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andoval\Proyecto CAB\Automatizacion\4. Programacion AS-IS\7. MIP\Salidas\"/>
    </mc:Choice>
  </mc:AlternateContent>
  <xr:revisionPtr revIDLastSave="0" documentId="13_ncr:1_{FCF877D7-C63C-4340-8A00-289B8CE6A83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rtada" sheetId="208" r:id="rId1"/>
    <sheet name="Indice" sheetId="204" r:id="rId2"/>
    <sheet name="Corr TOU-MIP" sheetId="43" r:id="rId3"/>
    <sheet name="Ud" sheetId="9" r:id="rId4"/>
    <sheet name="Um" sheetId="10" r:id="rId5"/>
    <sheet name="Ud pb" sheetId="15" r:id="rId6"/>
    <sheet name="Um pb" sheetId="16" r:id="rId7"/>
    <sheet name="I" sheetId="18" state="hidden" r:id="rId8"/>
    <sheet name="A(IxI)_bf" sheetId="150" r:id="rId9"/>
    <sheet name="(I-Aixi)-1_bf" sheetId="152" r:id="rId10"/>
    <sheet name="MIP(IxI)_TFEVP" sheetId="89" r:id="rId11"/>
    <sheet name="C_Of" sheetId="155" r:id="rId12"/>
    <sheet name="(I-C_Of_t(IxI))-1" sheetId="158" r:id="rId13"/>
    <sheet name="V_Of(IxI)" sheetId="159" state="hidden" r:id="rId14"/>
    <sheet name="Vt_Of(IxI)" sheetId="160" state="hidden" r:id="rId15"/>
    <sheet name="Sim_oferta" sheetId="192" r:id="rId16"/>
    <sheet name="Sim_Vt_Of(IxI)" sheetId="162" state="hidden" r:id="rId17"/>
    <sheet name="Sim_L_Of" sheetId="166" state="hidden" r:id="rId18"/>
    <sheet name="Sim_V_Of" sheetId="194" state="hidden" r:id="rId19"/>
    <sheet name="L_d_Of" sheetId="195" state="hidden" r:id="rId20"/>
    <sheet name="L_t_Of" sheetId="196" state="hidden" r:id="rId21"/>
    <sheet name="Sim_L_Of_insp" sheetId="197" state="hidden" r:id="rId22"/>
    <sheet name="Sim_L_Of_insp_efecto" sheetId="198" state="hidden" r:id="rId23"/>
    <sheet name="Sim_L_Of_EBEIMB" sheetId="199" state="hidden" r:id="rId24"/>
    <sheet name="Sim_L_Of_efectoEBEIMB" sheetId="200" state="hidden" r:id="rId25"/>
    <sheet name="Sim_MIP_Of_(IxI)" sheetId="168" r:id="rId26"/>
    <sheet name="Dif_Sim_MIP_Of_(IxI) en %" sheetId="170" r:id="rId27"/>
    <sheet name="Resumen_Sim_Of int" sheetId="206" state="hidden" r:id="rId28"/>
    <sheet name="Resumen_Sim_Of" sheetId="207" r:id="rId29"/>
    <sheet name="diag(VAB)" sheetId="171" state="hidden" r:id="rId30"/>
    <sheet name="(I-C_Of(IxI))" sheetId="173" state="hidden" r:id="rId31"/>
    <sheet name="(I-C_Of(IxI))-1" sheetId="174" state="hidden" r:id="rId32"/>
    <sheet name="diag(df)" sheetId="175" state="hidden" r:id="rId33"/>
    <sheet name="vab-vbp" sheetId="172" r:id="rId34"/>
    <sheet name="vbp-df" sheetId="176" r:id="rId35"/>
    <sheet name="A(IxI)" sheetId="179" r:id="rId36"/>
    <sheet name="I-A(IxI)-1" sheetId="181" r:id="rId37"/>
    <sheet name="Sim_Demanda" sheetId="193" r:id="rId38"/>
    <sheet name="Sim_F(IxI)" sheetId="182" state="hidden" r:id="rId39"/>
    <sheet name="(I-AIxI)-1xSim_F(IxI)" sheetId="183" state="hidden" r:id="rId40"/>
    <sheet name="L_d" sheetId="184" state="hidden" r:id="rId41"/>
    <sheet name="L_t" sheetId="185" state="hidden" r:id="rId42"/>
    <sheet name="Sim_L" sheetId="186" state="hidden" r:id="rId43"/>
    <sheet name="Sim_L_efecto" sheetId="187" state="hidden" r:id="rId44"/>
    <sheet name="Sim_Dm_MIP(IxI)" sheetId="188" r:id="rId45"/>
    <sheet name="Dif_Sim_Dm_MIP(IxI)_%" sheetId="190" r:id="rId46"/>
    <sheet name="Resumen_Sim_Dm int" sheetId="205" state="hidden" r:id="rId47"/>
    <sheet name="Resumen_Sim_Dm" sheetId="201" r:id="rId48"/>
    <sheet name="H1" sheetId="211" state="hidden" r:id="rId49"/>
    <sheet name="H2" sheetId="212" state="hidden" r:id="rId50"/>
    <sheet name="H3" sheetId="213" state="hidden" r:id="rId51"/>
    <sheet name="H4" sheetId="214" state="hidden" r:id="rId52"/>
    <sheet name="H5" sheetId="215" state="hidden" r:id="rId53"/>
    <sheet name="H6" sheetId="216" state="hidden" r:id="rId54"/>
    <sheet name="H7" sheetId="217" state="hidden" r:id="rId55"/>
    <sheet name="H8" sheetId="218" state="hidden" r:id="rId56"/>
    <sheet name="H9" sheetId="219" state="hidden" r:id="rId57"/>
    <sheet name="H10" sheetId="220" state="hidden" r:id="rId58"/>
    <sheet name="H11" sheetId="221" state="hidden" r:id="rId59"/>
    <sheet name="H12" sheetId="222" state="hidden" r:id="rId60"/>
    <sheet name="H13" sheetId="223" state="hidden" r:id="rId61"/>
    <sheet name="H14" sheetId="224" state="hidden" r:id="rId62"/>
    <sheet name="H15" sheetId="225" state="hidden" r:id="rId63"/>
    <sheet name="H16" sheetId="226" state="hidden" r:id="rId64"/>
    <sheet name="H17" sheetId="227" state="hidden" r:id="rId65"/>
    <sheet name="H18" sheetId="228" state="hidden" r:id="rId66"/>
    <sheet name="H19" sheetId="229" state="hidden" r:id="rId67"/>
    <sheet name="H20" sheetId="230" state="hidden" r:id="rId68"/>
    <sheet name="H21" sheetId="231" state="hidden" r:id="rId69"/>
    <sheet name="H22" sheetId="232" state="hidden" r:id="rId70"/>
    <sheet name="H23" sheetId="233" state="hidden" r:id="rId71"/>
    <sheet name="H24" sheetId="234" state="hidden" r:id="rId72"/>
    <sheet name="H25" sheetId="235" state="hidden" r:id="rId73"/>
    <sheet name="H26" sheetId="236" state="hidden" r:id="rId74"/>
    <sheet name="H27" sheetId="237" state="hidden" r:id="rId75"/>
    <sheet name="H28" sheetId="238" state="hidden" r:id="rId76"/>
    <sheet name="H29" sheetId="239" state="hidden" r:id="rId77"/>
    <sheet name="H30" sheetId="240" state="hidden" r:id="rId78"/>
    <sheet name="H31" sheetId="241" state="hidden" r:id="rId79"/>
    <sheet name="H32" sheetId="242" state="hidden" r:id="rId80"/>
    <sheet name="H33" sheetId="243" state="hidden" r:id="rId81"/>
    <sheet name="H34" sheetId="244" state="hidden" r:id="rId82"/>
    <sheet name="H35" sheetId="245" state="hidden" r:id="rId83"/>
    <sheet name="H36" sheetId="246" state="hidden" r:id="rId84"/>
    <sheet name="H37" sheetId="247" state="hidden" r:id="rId85"/>
    <sheet name="H38" sheetId="248" state="hidden" r:id="rId86"/>
    <sheet name="H39" sheetId="249" state="hidden" r:id="rId87"/>
    <sheet name="H40" sheetId="250" state="hidden" r:id="rId88"/>
    <sheet name="H41" sheetId="251" state="hidden" r:id="rId89"/>
    <sheet name="H42" sheetId="252" state="hidden" r:id="rId90"/>
    <sheet name="H43" sheetId="253" state="hidden" r:id="rId91"/>
    <sheet name="H44" sheetId="254" state="hidden" r:id="rId92"/>
    <sheet name="H45" sheetId="255" state="hidden" r:id="rId93"/>
    <sheet name="H46" sheetId="256" state="hidden" r:id="rId94"/>
    <sheet name="H47" sheetId="257" state="hidden" r:id="rId95"/>
    <sheet name="H48" sheetId="258" state="hidden" r:id="rId96"/>
    <sheet name="H49" sheetId="259" state="hidden" r:id="rId97"/>
    <sheet name="H50" sheetId="260" state="hidden" r:id="rId98"/>
    <sheet name="H51" sheetId="261" state="hidden" r:id="rId99"/>
  </sheets>
  <externalReferences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</externalReferences>
  <definedNames>
    <definedName name="_xlnm._FilterDatabase" localSheetId="9" hidden="1">[5]Of_ag!$A$9:$CU$262</definedName>
    <definedName name="_xlnm._FilterDatabase" localSheetId="12" hidden="1">'(I-C_Of_t(IxI))-1'!$A$8:$CD$8</definedName>
    <definedName name="_xlnm._FilterDatabase" localSheetId="35" hidden="1">'A(IxI)'!$A$8:$CM$8</definedName>
    <definedName name="_xlnm._FilterDatabase" localSheetId="8" hidden="1">'A(IxI)_bf'!$A$8:$CM$8</definedName>
    <definedName name="_xlnm._FilterDatabase" localSheetId="2" hidden="1">'Corr TOU-MIP'!$A$8:$F$8</definedName>
    <definedName name="_xlnm._FilterDatabase" localSheetId="45" hidden="1">'Dif_Sim_Dm_MIP(IxI)_%'!$A$8:$CO$8</definedName>
    <definedName name="_xlnm._FilterDatabase" localSheetId="26" hidden="1">'Dif_Sim_MIP_Of_(IxI) en %'!$A$8:$CO$8</definedName>
    <definedName name="_xlnm._FilterDatabase" localSheetId="61" hidden="1">Sim_oferta!$A$12:$K$12</definedName>
    <definedName name="_xlnm._FilterDatabase" localSheetId="75" hidden="1">Resumen_Sim_Of!$A$12:$AN$12</definedName>
    <definedName name="_xlnm._FilterDatabase" localSheetId="87" hidden="1">Sim_Demanda!$B$12:$K$12</definedName>
    <definedName name="_xlnm._FilterDatabase" localSheetId="98" hidden="1">Resumen_Sim_Dm!$A$12:$AU$12</definedName>
    <definedName name="_xlnm._FilterDatabase" localSheetId="54" hidden="1">C_Of!$A$8:$CL$8</definedName>
    <definedName name="_xlnm._FilterDatabase" localSheetId="36" hidden="1">'I-A(IxI)-1'!$A$8:$CM$8</definedName>
    <definedName name="_xlnm._FilterDatabase" localSheetId="10" hidden="1">'MIP(IxI)_TFEVP'!$A$8:$CP$8</definedName>
    <definedName name="_xlnm._FilterDatabase" localSheetId="44" hidden="1">'Sim_Dm_MIP(IxI)'!$B$8:$CI$96</definedName>
    <definedName name="_xlnm._FilterDatabase" localSheetId="17" hidden="1">Ud!$A$8:$CI$8</definedName>
    <definedName name="_xlnm._FilterDatabase" localSheetId="25" hidden="1">'Sim_MIP_Of_(IxI)'!$A$8:$CQ$8</definedName>
    <definedName name="_xlnm._FilterDatabase" localSheetId="15" hidden="1">[4]imp_n!$A$2:$BZ$2</definedName>
    <definedName name="_xlnm._FilterDatabase" localSheetId="18" hidden="1">Um!$A$8:$CI$8</definedName>
    <definedName name="_xlnm._FilterDatabase" localSheetId="5" hidden="1">'Ud pb'!$A$8:$CP$8</definedName>
    <definedName name="_xlnm._FilterDatabase" localSheetId="4" hidden="1">[2]Dm_C!$A$9:$DF$788</definedName>
    <definedName name="_xlnm._FilterDatabase" localSheetId="6" hidden="1">'Um pb'!$A$8:$CP$8</definedName>
    <definedName name="_xlnm._FilterDatabase" localSheetId="13" hidden="1">'V_Of(IxI)'!$A$2:$BY$7</definedName>
    <definedName name="_xlnm._FilterDatabase" localSheetId="33" hidden="1">'vab-vbp'!$A$8:$CG$8</definedName>
    <definedName name="_xlnm._FilterDatabase" localSheetId="34" hidden="1">'vbp-df'!$A$8:$CG$8</definedName>
    <definedName name="_xlnm._FilterDatabase" localSheetId="14" hidden="1">[7]Or_imp_n!$A$2:$BZ$2</definedName>
    <definedName name="_IPr1817" localSheetId="9">#REF!</definedName>
    <definedName name="_IPr1817" localSheetId="45">#REF!</definedName>
    <definedName name="_IPr1817" localSheetId="63">#REF!</definedName>
    <definedName name="_IPr1817" localSheetId="66">#REF!</definedName>
    <definedName name="_IPr1817" localSheetId="67">#REF!</definedName>
    <definedName name="_IPr1817" localSheetId="68">#REF!</definedName>
    <definedName name="_IPr1817" localSheetId="69">#REF!</definedName>
    <definedName name="_IPr1817" localSheetId="70">#REF!</definedName>
    <definedName name="_IPr1817" localSheetId="74">#REF!</definedName>
    <definedName name="_IPr1817" localSheetId="75">#REF!</definedName>
    <definedName name="_IPr1817" localSheetId="91">#REF!</definedName>
    <definedName name="_IPr1817" localSheetId="92">#REF!</definedName>
    <definedName name="_IPr1817" localSheetId="93">#REF!</definedName>
    <definedName name="_IPr1817" localSheetId="97">#REF!</definedName>
    <definedName name="_IPr1817" localSheetId="53">#REF!</definedName>
    <definedName name="_IPr1817" localSheetId="19">#REF!</definedName>
    <definedName name="_IPr1817" localSheetId="10">#REF!</definedName>
    <definedName name="_IPr1817" localSheetId="44">#REF!</definedName>
    <definedName name="_IPr1817" localSheetId="15">#REF!</definedName>
    <definedName name="_IPr1817" localSheetId="16">#REF!</definedName>
    <definedName name="_IPr1817" localSheetId="5">#REF!</definedName>
    <definedName name="_IPr1817" localSheetId="4">#REF!</definedName>
    <definedName name="_IPr1817" localSheetId="13">#REF!</definedName>
    <definedName name="_IPr1817" localSheetId="14">#REF!</definedName>
    <definedName name="_IPr1817">#REF!</definedName>
    <definedName name="_Order1" hidden="1">255</definedName>
    <definedName name="a">#REF!</definedName>
    <definedName name="A_3" localSheetId="45">[8]INDICES!#REF!</definedName>
    <definedName name="A_3" localSheetId="63">[8]INDICES!#REF!</definedName>
    <definedName name="A_3" localSheetId="66">[8]INDICES!#REF!</definedName>
    <definedName name="A_3" localSheetId="67">[8]INDICES!#REF!</definedName>
    <definedName name="A_3" localSheetId="68">[8]INDICES!#REF!</definedName>
    <definedName name="A_3" localSheetId="69">[8]INDICES!#REF!</definedName>
    <definedName name="A_3" localSheetId="70">[8]INDICES!#REF!</definedName>
    <definedName name="A_3" localSheetId="74">[8]INDICES!#REF!</definedName>
    <definedName name="A_3" localSheetId="75">[8]INDICES!#REF!</definedName>
    <definedName name="A_3" localSheetId="91">[8]INDICES!#REF!</definedName>
    <definedName name="A_3" localSheetId="92">[8]INDICES!#REF!</definedName>
    <definedName name="A_3" localSheetId="93">[8]INDICES!#REF!</definedName>
    <definedName name="A_3" localSheetId="97">[8]INDICES!#REF!</definedName>
    <definedName name="A_3" localSheetId="53">[8]INDICES!#REF!</definedName>
    <definedName name="A_3" localSheetId="19">[8]INDICES!#REF!</definedName>
    <definedName name="A_3" localSheetId="44">[8]INDICES!#REF!</definedName>
    <definedName name="A_3" localSheetId="15">[8]INDICES!#REF!</definedName>
    <definedName name="A_3" localSheetId="16">[8]INDICES!#REF!</definedName>
    <definedName name="A_3" localSheetId="13">[8]INDICES!#REF!</definedName>
    <definedName name="A_3" localSheetId="14">[8]INDICES!#REF!</definedName>
    <definedName name="A_3">[8]INDICES!#REF!</definedName>
    <definedName name="A_impresión_IM" localSheetId="9">#REF!</definedName>
    <definedName name="A_impresión_IM" localSheetId="45">#REF!</definedName>
    <definedName name="A_impresión_IM" localSheetId="63">#REF!</definedName>
    <definedName name="A_impresión_IM" localSheetId="66">#REF!</definedName>
    <definedName name="A_impresión_IM" localSheetId="67">#REF!</definedName>
    <definedName name="A_impresión_IM" localSheetId="68">#REF!</definedName>
    <definedName name="A_impresión_IM" localSheetId="69">#REF!</definedName>
    <definedName name="A_impresión_IM" localSheetId="70">#REF!</definedName>
    <definedName name="A_impresión_IM" localSheetId="74">#REF!</definedName>
    <definedName name="A_impresión_IM" localSheetId="75">#REF!</definedName>
    <definedName name="A_impresión_IM" localSheetId="91">#REF!</definedName>
    <definedName name="A_impresión_IM" localSheetId="92">#REF!</definedName>
    <definedName name="A_impresión_IM" localSheetId="93">#REF!</definedName>
    <definedName name="A_impresión_IM" localSheetId="97">#REF!</definedName>
    <definedName name="A_impresión_IM" localSheetId="53">#REF!</definedName>
    <definedName name="A_impresión_IM" localSheetId="19">#REF!</definedName>
    <definedName name="A_impresión_IM" localSheetId="10">#REF!</definedName>
    <definedName name="A_impresión_IM" localSheetId="44">#REF!</definedName>
    <definedName name="A_impresión_IM" localSheetId="15">#REF!</definedName>
    <definedName name="A_impresión_IM" localSheetId="16">#REF!</definedName>
    <definedName name="A_impresión_IM" localSheetId="5">#REF!</definedName>
    <definedName name="A_impresión_IM" localSheetId="4">#REF!</definedName>
    <definedName name="A_impresión_IM" localSheetId="13">#REF!</definedName>
    <definedName name="A_impresión_IM" localSheetId="14">#REF!</definedName>
    <definedName name="A_impresión_IM">#REF!</definedName>
    <definedName name="A_IMPRESIÚN_IM" localSheetId="45">[8]INDICES!#REF!</definedName>
    <definedName name="A_IMPRESIÚN_IM" localSheetId="63">[8]INDICES!#REF!</definedName>
    <definedName name="A_IMPRESIÚN_IM" localSheetId="66">[8]INDICES!#REF!</definedName>
    <definedName name="A_IMPRESIÚN_IM" localSheetId="67">[8]INDICES!#REF!</definedName>
    <definedName name="A_IMPRESIÚN_IM" localSheetId="68">[8]INDICES!#REF!</definedName>
    <definedName name="A_IMPRESIÚN_IM" localSheetId="69">[8]INDICES!#REF!</definedName>
    <definedName name="A_IMPRESIÚN_IM" localSheetId="70">[8]INDICES!#REF!</definedName>
    <definedName name="A_IMPRESIÚN_IM" localSheetId="74">[8]INDICES!#REF!</definedName>
    <definedName name="A_IMPRESIÚN_IM" localSheetId="75">[8]INDICES!#REF!</definedName>
    <definedName name="A_IMPRESIÚN_IM" localSheetId="91">[8]INDICES!#REF!</definedName>
    <definedName name="A_IMPRESIÚN_IM" localSheetId="92">[8]INDICES!#REF!</definedName>
    <definedName name="A_IMPRESIÚN_IM" localSheetId="93">[8]INDICES!#REF!</definedName>
    <definedName name="A_IMPRESIÚN_IM" localSheetId="97">[8]INDICES!#REF!</definedName>
    <definedName name="A_IMPRESIÚN_IM" localSheetId="53">[8]INDICES!#REF!</definedName>
    <definedName name="A_IMPRESIÚN_IM" localSheetId="19">[8]INDICES!#REF!</definedName>
    <definedName name="A_IMPRESIÚN_IM" localSheetId="44">[8]INDICES!#REF!</definedName>
    <definedName name="A_IMPRESIÚN_IM" localSheetId="15">[8]INDICES!#REF!</definedName>
    <definedName name="A_IMPRESIÚN_IM" localSheetId="16">[8]INDICES!#REF!</definedName>
    <definedName name="A_IMPRESIÚN_IM" localSheetId="13">[8]INDICES!#REF!</definedName>
    <definedName name="A_IMPRESIÚN_IM" localSheetId="14">[8]INDICES!#REF!</definedName>
    <definedName name="A_IMPRESIÚN_IM">[8]INDICES!#REF!</definedName>
    <definedName name="AA" localSheetId="9">#REF!</definedName>
    <definedName name="AA" localSheetId="45">#REF!</definedName>
    <definedName name="AA" localSheetId="63">#REF!</definedName>
    <definedName name="AA" localSheetId="66">#REF!</definedName>
    <definedName name="AA" localSheetId="67">#REF!</definedName>
    <definedName name="AA" localSheetId="68">#REF!</definedName>
    <definedName name="AA" localSheetId="69">#REF!</definedName>
    <definedName name="AA" localSheetId="70">#REF!</definedName>
    <definedName name="AA" localSheetId="74">#REF!</definedName>
    <definedName name="AA" localSheetId="75">#REF!</definedName>
    <definedName name="AA" localSheetId="91">#REF!</definedName>
    <definedName name="AA" localSheetId="92">#REF!</definedName>
    <definedName name="AA" localSheetId="93">#REF!</definedName>
    <definedName name="AA" localSheetId="97">#REF!</definedName>
    <definedName name="AA" localSheetId="53">#REF!</definedName>
    <definedName name="AA" localSheetId="19">#REF!</definedName>
    <definedName name="AA" localSheetId="10">#REF!</definedName>
    <definedName name="AA" localSheetId="44">#REF!</definedName>
    <definedName name="AA" localSheetId="15">#REF!</definedName>
    <definedName name="AA" localSheetId="16">#REF!</definedName>
    <definedName name="AA" localSheetId="5">#REF!</definedName>
    <definedName name="AA" localSheetId="4">#REF!</definedName>
    <definedName name="AA" localSheetId="13">#REF!</definedName>
    <definedName name="AA" localSheetId="14">#REF!</definedName>
    <definedName name="AA">#REF!</definedName>
    <definedName name="aaa" localSheetId="9">#REF!</definedName>
    <definedName name="aaa" localSheetId="45">#REF!</definedName>
    <definedName name="aaa" localSheetId="63">#REF!</definedName>
    <definedName name="aaa" localSheetId="66">#REF!</definedName>
    <definedName name="aaa" localSheetId="67">#REF!</definedName>
    <definedName name="aaa" localSheetId="68">#REF!</definedName>
    <definedName name="aaa" localSheetId="69">#REF!</definedName>
    <definedName name="aaa" localSheetId="70">#REF!</definedName>
    <definedName name="aaa" localSheetId="74">#REF!</definedName>
    <definedName name="aaa" localSheetId="75">#REF!</definedName>
    <definedName name="aaa" localSheetId="91">#REF!</definedName>
    <definedName name="aaa" localSheetId="92">#REF!</definedName>
    <definedName name="aaa" localSheetId="93">#REF!</definedName>
    <definedName name="aaa" localSheetId="97">#REF!</definedName>
    <definedName name="aaa" localSheetId="53">#REF!</definedName>
    <definedName name="aaa" localSheetId="19">#REF!</definedName>
    <definedName name="aaa" localSheetId="10">#REF!</definedName>
    <definedName name="aaa" localSheetId="44">#REF!</definedName>
    <definedName name="aaa" localSheetId="15">#REF!</definedName>
    <definedName name="aaa" localSheetId="16">#REF!</definedName>
    <definedName name="aaa" localSheetId="5">#REF!</definedName>
    <definedName name="aaa" localSheetId="4">#REF!</definedName>
    <definedName name="aaa" localSheetId="13">#REF!</definedName>
    <definedName name="aaa" localSheetId="14">#REF!</definedName>
    <definedName name="aaa">#REF!</definedName>
    <definedName name="aaaaa" localSheetId="45">'[8]2.-Tasas Nacional'!#REF!</definedName>
    <definedName name="aaaaa" localSheetId="63">'[9]2.-Tasas Nacional'!#REF!</definedName>
    <definedName name="aaaaa" localSheetId="66">'[9]2.-Tasas Nacional'!#REF!</definedName>
    <definedName name="aaaaa" localSheetId="67">'[9]2.-Tasas Nacional'!#REF!</definedName>
    <definedName name="aaaaa" localSheetId="68">'[9]2.-Tasas Nacional'!#REF!</definedName>
    <definedName name="aaaaa" localSheetId="69">'[9]2.-Tasas Nacional'!#REF!</definedName>
    <definedName name="aaaaa" localSheetId="70">'[9]2.-Tasas Nacional'!#REF!</definedName>
    <definedName name="aaaaa" localSheetId="74">'[9]2.-Tasas Nacional'!#REF!</definedName>
    <definedName name="aaaaa" localSheetId="75">'[9]2.-Tasas Nacional'!#REF!</definedName>
    <definedName name="aaaaa" localSheetId="91">'[9]2.-Tasas Nacional'!#REF!</definedName>
    <definedName name="aaaaa" localSheetId="92">'[9]2.-Tasas Nacional'!#REF!</definedName>
    <definedName name="aaaaa" localSheetId="93">'[9]2.-Tasas Nacional'!#REF!</definedName>
    <definedName name="aaaaa" localSheetId="97">'[9]2.-Tasas Nacional'!#REF!</definedName>
    <definedName name="aaaaa" localSheetId="53">'[8]2.-Tasas Nacional'!#REF!</definedName>
    <definedName name="aaaaa" localSheetId="19">'[8]2.-Tasas Nacional'!#REF!</definedName>
    <definedName name="aaaaa" localSheetId="44">'[8]2.-Tasas Nacional'!#REF!</definedName>
    <definedName name="aaaaa" localSheetId="15">'[8]2.-Tasas Nacional'!#REF!</definedName>
    <definedName name="aaaaa" localSheetId="16">'[8]2.-Tasas Nacional'!#REF!</definedName>
    <definedName name="aaaaa" localSheetId="13">'[8]2.-Tasas Nacional'!#REF!</definedName>
    <definedName name="aaaaa" localSheetId="14">'[8]2.-Tasas Nacional'!#REF!</definedName>
    <definedName name="aaaaa">'[9]2.-Tasas Nacional'!#REF!</definedName>
    <definedName name="aaaaaa" localSheetId="45">'[8]2.-Tasas Nacional'!#REF!</definedName>
    <definedName name="aaaaaa" localSheetId="63">'[9]2.-Tasas Nacional'!#REF!</definedName>
    <definedName name="aaaaaa" localSheetId="66">'[9]2.-Tasas Nacional'!#REF!</definedName>
    <definedName name="aaaaaa" localSheetId="67">'[9]2.-Tasas Nacional'!#REF!</definedName>
    <definedName name="aaaaaa" localSheetId="68">'[9]2.-Tasas Nacional'!#REF!</definedName>
    <definedName name="aaaaaa" localSheetId="69">'[9]2.-Tasas Nacional'!#REF!</definedName>
    <definedName name="aaaaaa" localSheetId="70">'[9]2.-Tasas Nacional'!#REF!</definedName>
    <definedName name="aaaaaa" localSheetId="74">'[9]2.-Tasas Nacional'!#REF!</definedName>
    <definedName name="aaaaaa" localSheetId="75">'[9]2.-Tasas Nacional'!#REF!</definedName>
    <definedName name="aaaaaa" localSheetId="91">'[9]2.-Tasas Nacional'!#REF!</definedName>
    <definedName name="aaaaaa" localSheetId="92">'[9]2.-Tasas Nacional'!#REF!</definedName>
    <definedName name="aaaaaa" localSheetId="93">'[9]2.-Tasas Nacional'!#REF!</definedName>
    <definedName name="aaaaaa" localSheetId="97">'[9]2.-Tasas Nacional'!#REF!</definedName>
    <definedName name="aaaaaa" localSheetId="53">'[8]2.-Tasas Nacional'!#REF!</definedName>
    <definedName name="aaaaaa" localSheetId="19">'[8]2.-Tasas Nacional'!#REF!</definedName>
    <definedName name="aaaaaa" localSheetId="44">'[8]2.-Tasas Nacional'!#REF!</definedName>
    <definedName name="aaaaaa" localSheetId="15">'[8]2.-Tasas Nacional'!#REF!</definedName>
    <definedName name="aaaaaa" localSheetId="16">'[8]2.-Tasas Nacional'!#REF!</definedName>
    <definedName name="aaaaaa" localSheetId="13">'[8]2.-Tasas Nacional'!#REF!</definedName>
    <definedName name="aaaaaa" localSheetId="14">'[8]2.-Tasas Nacional'!#REF!</definedName>
    <definedName name="aaaaaa">'[9]2.-Tasas Nacional'!#REF!</definedName>
    <definedName name="af" localSheetId="45">#REF!</definedName>
    <definedName name="af" localSheetId="63">#REF!</definedName>
    <definedName name="af" localSheetId="66">#REF!</definedName>
    <definedName name="af" localSheetId="67">#REF!</definedName>
    <definedName name="af" localSheetId="68">#REF!</definedName>
    <definedName name="af" localSheetId="69">#REF!</definedName>
    <definedName name="af" localSheetId="70">#REF!</definedName>
    <definedName name="af" localSheetId="74">#REF!</definedName>
    <definedName name="af" localSheetId="75">#REF!</definedName>
    <definedName name="af" localSheetId="91">#REF!</definedName>
    <definedName name="af" localSheetId="92">#REF!</definedName>
    <definedName name="af" localSheetId="93">#REF!</definedName>
    <definedName name="af" localSheetId="97">#REF!</definedName>
    <definedName name="af" localSheetId="53">#REF!</definedName>
    <definedName name="af" localSheetId="19">#REF!</definedName>
    <definedName name="af" localSheetId="44">#REF!</definedName>
    <definedName name="af" localSheetId="15">#REF!</definedName>
    <definedName name="af" localSheetId="16">#REF!</definedName>
    <definedName name="af" localSheetId="13">#REF!</definedName>
    <definedName name="af" localSheetId="14">#REF!</definedName>
    <definedName name="af">#REF!</definedName>
    <definedName name="AI" localSheetId="9">#REF!</definedName>
    <definedName name="AI" localSheetId="45">#REF!</definedName>
    <definedName name="AI" localSheetId="63">#REF!</definedName>
    <definedName name="AI" localSheetId="66">#REF!</definedName>
    <definedName name="AI" localSheetId="67">#REF!</definedName>
    <definedName name="AI" localSheetId="68">#REF!</definedName>
    <definedName name="AI" localSheetId="69">#REF!</definedName>
    <definedName name="AI" localSheetId="70">#REF!</definedName>
    <definedName name="AI" localSheetId="74">#REF!</definedName>
    <definedName name="AI" localSheetId="75">#REF!</definedName>
    <definedName name="AI" localSheetId="91">#REF!</definedName>
    <definedName name="AI" localSheetId="92">#REF!</definedName>
    <definedName name="AI" localSheetId="93">#REF!</definedName>
    <definedName name="AI" localSheetId="97">#REF!</definedName>
    <definedName name="AI" localSheetId="53">#REF!</definedName>
    <definedName name="AI" localSheetId="19">#REF!</definedName>
    <definedName name="AI" localSheetId="10">#REF!</definedName>
    <definedName name="AI" localSheetId="44">#REF!</definedName>
    <definedName name="AI" localSheetId="15">#REF!</definedName>
    <definedName name="AI" localSheetId="16">#REF!</definedName>
    <definedName name="AI" localSheetId="5">#REF!</definedName>
    <definedName name="AI" localSheetId="4">#REF!</definedName>
    <definedName name="AI" localSheetId="13">#REF!</definedName>
    <definedName name="AI" localSheetId="14">#REF!</definedName>
    <definedName name="AI">#REF!</definedName>
    <definedName name="AK" localSheetId="45">#REF!</definedName>
    <definedName name="AK" localSheetId="63">#REF!</definedName>
    <definedName name="AK" localSheetId="66">#REF!</definedName>
    <definedName name="AK" localSheetId="67">#REF!</definedName>
    <definedName name="AK" localSheetId="68">#REF!</definedName>
    <definedName name="AK" localSheetId="69">#REF!</definedName>
    <definedName name="AK" localSheetId="70">#REF!</definedName>
    <definedName name="AK" localSheetId="74">#REF!</definedName>
    <definedName name="AK" localSheetId="75">#REF!</definedName>
    <definedName name="AK" localSheetId="91">#REF!</definedName>
    <definedName name="AK" localSheetId="92">#REF!</definedName>
    <definedName name="AK" localSheetId="93">#REF!</definedName>
    <definedName name="AK" localSheetId="97">#REF!</definedName>
    <definedName name="AK" localSheetId="53">#REF!</definedName>
    <definedName name="AK" localSheetId="19">#REF!</definedName>
    <definedName name="AK" localSheetId="44">#REF!</definedName>
    <definedName name="AK" localSheetId="15">#REF!</definedName>
    <definedName name="AK" localSheetId="16">#REF!</definedName>
    <definedName name="AK" localSheetId="13">#REF!</definedName>
    <definedName name="AK" localSheetId="14">#REF!</definedName>
    <definedName name="AK">#REF!</definedName>
    <definedName name="_xlnm.Print_Area" localSheetId="1">Portada!$A$1:$M$33</definedName>
    <definedName name="b">#REF!</definedName>
    <definedName name="BCA">#N/A</definedName>
    <definedName name="BCA_GDP">#N/A</definedName>
    <definedName name="BE">#N/A</definedName>
    <definedName name="BEAI">#N/A</definedName>
    <definedName name="BEAIB">#N/A</definedName>
    <definedName name="BEAIG">#N/A</definedName>
    <definedName name="BEAP">#N/A</definedName>
    <definedName name="BEAPB">#N/A</definedName>
    <definedName name="BEAPG">#N/A</definedName>
    <definedName name="BERI">#N/A</definedName>
    <definedName name="BERIB">#N/A</definedName>
    <definedName name="BERIG">#N/A</definedName>
    <definedName name="BERP">#N/A</definedName>
    <definedName name="BERPB">#N/A</definedName>
    <definedName name="BERPG">#N/A</definedName>
    <definedName name="BF">#N/A</definedName>
    <definedName name="BFL">#N/A</definedName>
    <definedName name="BFL_D">#N/A</definedName>
    <definedName name="BFL_DF">#N/A</definedName>
    <definedName name="BFLB">#N/A</definedName>
    <definedName name="BFLB_D">#N/A</definedName>
    <definedName name="BFLB_DF">#N/A</definedName>
    <definedName name="BFLG">#N/A</definedName>
    <definedName name="BFLG_D">#N/A</definedName>
    <definedName name="BFLG_DF">#N/A</definedName>
    <definedName name="BFRA">#N/A</definedName>
    <definedName name="BI">#N/A</definedName>
    <definedName name="BK">#N/A</definedName>
    <definedName name="BKF">#N/A</definedName>
    <definedName name="BMG" localSheetId="45">[8]Q6!$E$28:$AH$28</definedName>
    <definedName name="BMG" localSheetId="53">[8]Q6!$E$28:$AH$28</definedName>
    <definedName name="BMG" localSheetId="19">[8]Q6!$E$28:$AH$28</definedName>
    <definedName name="BMG" localSheetId="44">[8]Q6!$E$28:$AH$28</definedName>
    <definedName name="BMG" localSheetId="15">[8]Q6!$E$28:$AH$28</definedName>
    <definedName name="BMG" localSheetId="16">[8]Q6!$E$28:$AH$28</definedName>
    <definedName name="BMG" localSheetId="13">[8]Q6!$E$28:$AH$28</definedName>
    <definedName name="BMG" localSheetId="14">[8]Q6!$E$28:$AH$28</definedName>
    <definedName name="BMG">[10]Q6!$E$28:$AH$28</definedName>
    <definedName name="BMII">#N/A</definedName>
    <definedName name="BMIIB">#N/A</definedName>
    <definedName name="BMIIG">#N/A</definedName>
    <definedName name="BORRADO1" localSheetId="9">[11]DESPACHOS!#REF!,[11]DESPACHOS!#REF!,[11]DESPACHOS!$C$5:$AZ$34,[11]DESPACHOS!$C$45:$AZ$74,[11]DESPACHOS!$C$85:$AZ$114,[11]DESPACHOS!$C$125:$AZ$154</definedName>
    <definedName name="BORRADO1" localSheetId="45">[8]DESPACHOS!#REF!,[8]DESPACHOS!#REF!,[8]DESPACHOS!$C$5:$AZ$34,[8]DESPACHOS!$C$45:$AZ$74,[8]DESPACHOS!$C$85:$AZ$114,[8]DESPACHOS!$C$125:$AZ$154</definedName>
    <definedName name="BORRADO1" localSheetId="63">[11]DESPACHOS!#REF!,[11]DESPACHOS!#REF!,[11]DESPACHOS!$C$5:$AZ$34,[11]DESPACHOS!$C$45:$AZ$74,[11]DESPACHOS!$C$85:$AZ$114,[11]DESPACHOS!$C$125:$AZ$154</definedName>
    <definedName name="BORRADO1" localSheetId="66">[11]DESPACHOS!#REF!,[11]DESPACHOS!#REF!,[11]DESPACHOS!$C$5:$AZ$34,[11]DESPACHOS!$C$45:$AZ$74,[11]DESPACHOS!$C$85:$AZ$114,[11]DESPACHOS!$C$125:$AZ$154</definedName>
    <definedName name="BORRADO1" localSheetId="67">[11]DESPACHOS!#REF!,[11]DESPACHOS!#REF!,[11]DESPACHOS!$C$5:$AZ$34,[11]DESPACHOS!$C$45:$AZ$74,[11]DESPACHOS!$C$85:$AZ$114,[11]DESPACHOS!$C$125:$AZ$154</definedName>
    <definedName name="BORRADO1" localSheetId="68">[11]DESPACHOS!#REF!,[11]DESPACHOS!#REF!,[11]DESPACHOS!$C$5:$AZ$34,[11]DESPACHOS!$C$45:$AZ$74,[11]DESPACHOS!$C$85:$AZ$114,[11]DESPACHOS!$C$125:$AZ$154</definedName>
    <definedName name="BORRADO1" localSheetId="69">[11]DESPACHOS!#REF!,[11]DESPACHOS!#REF!,[11]DESPACHOS!$C$5:$AZ$34,[11]DESPACHOS!$C$45:$AZ$74,[11]DESPACHOS!$C$85:$AZ$114,[11]DESPACHOS!$C$125:$AZ$154</definedName>
    <definedName name="BORRADO1" localSheetId="70">[11]DESPACHOS!#REF!,[11]DESPACHOS!#REF!,[11]DESPACHOS!$C$5:$AZ$34,[11]DESPACHOS!$C$45:$AZ$74,[11]DESPACHOS!$C$85:$AZ$114,[11]DESPACHOS!$C$125:$AZ$154</definedName>
    <definedName name="BORRADO1" localSheetId="74">[11]DESPACHOS!#REF!,[11]DESPACHOS!#REF!,[11]DESPACHOS!$C$5:$AZ$34,[11]DESPACHOS!$C$45:$AZ$74,[11]DESPACHOS!$C$85:$AZ$114,[11]DESPACHOS!$C$125:$AZ$154</definedName>
    <definedName name="BORRADO1" localSheetId="75">[11]DESPACHOS!#REF!,[11]DESPACHOS!#REF!,[11]DESPACHOS!$C$5:$AZ$34,[11]DESPACHOS!$C$45:$AZ$74,[11]DESPACHOS!$C$85:$AZ$114,[11]DESPACHOS!$C$125:$AZ$154</definedName>
    <definedName name="BORRADO1" localSheetId="91">[11]DESPACHOS!#REF!,[11]DESPACHOS!#REF!,[11]DESPACHOS!$C$5:$AZ$34,[11]DESPACHOS!$C$45:$AZ$74,[11]DESPACHOS!$C$85:$AZ$114,[11]DESPACHOS!$C$125:$AZ$154</definedName>
    <definedName name="BORRADO1" localSheetId="92">[11]DESPACHOS!#REF!,[11]DESPACHOS!#REF!,[11]DESPACHOS!$C$5:$AZ$34,[11]DESPACHOS!$C$45:$AZ$74,[11]DESPACHOS!$C$85:$AZ$114,[11]DESPACHOS!$C$125:$AZ$154</definedName>
    <definedName name="BORRADO1" localSheetId="93">[11]DESPACHOS!#REF!,[11]DESPACHOS!#REF!,[11]DESPACHOS!$C$5:$AZ$34,[11]DESPACHOS!$C$45:$AZ$74,[11]DESPACHOS!$C$85:$AZ$114,[11]DESPACHOS!$C$125:$AZ$154</definedName>
    <definedName name="BORRADO1" localSheetId="97">[11]DESPACHOS!#REF!,[11]DESPACHOS!#REF!,[11]DESPACHOS!$C$5:$AZ$34,[11]DESPACHOS!$C$45:$AZ$74,[11]DESPACHOS!$C$85:$AZ$114,[11]DESPACHOS!$C$125:$AZ$154</definedName>
    <definedName name="BORRADO1" localSheetId="53">[8]DESPACHOS!#REF!,[8]DESPACHOS!#REF!,[8]DESPACHOS!$C$5:$AZ$34,[8]DESPACHOS!$C$45:$AZ$74,[8]DESPACHOS!$C$85:$AZ$114,[8]DESPACHOS!$C$125:$AZ$154</definedName>
    <definedName name="BORRADO1" localSheetId="19">[8]DESPACHOS!#REF!,[8]DESPACHOS!#REF!,[8]DESPACHOS!$C$5:$AZ$34,[8]DESPACHOS!$C$45:$AZ$74,[8]DESPACHOS!$C$85:$AZ$114,[8]DESPACHOS!$C$125:$AZ$154</definedName>
    <definedName name="BORRADO1" localSheetId="10">[11]DESPACHOS!#REF!,[11]DESPACHOS!#REF!,[11]DESPACHOS!$C$5:$AZ$34,[11]DESPACHOS!$C$45:$AZ$74,[11]DESPACHOS!$C$85:$AZ$114,[11]DESPACHOS!$C$125:$AZ$154</definedName>
    <definedName name="BORRADO1" localSheetId="44">[8]DESPACHOS!#REF!,[8]DESPACHOS!#REF!,[8]DESPACHOS!$C$5:$AZ$34,[8]DESPACHOS!$C$45:$AZ$74,[8]DESPACHOS!$C$85:$AZ$114,[8]DESPACHOS!$C$125:$AZ$154</definedName>
    <definedName name="BORRADO1" localSheetId="15">[8]DESPACHOS!#REF!,[8]DESPACHOS!#REF!,[8]DESPACHOS!$C$5:$AZ$34,[8]DESPACHOS!$C$45:$AZ$74,[8]DESPACHOS!$C$85:$AZ$114,[8]DESPACHOS!$C$125:$AZ$154</definedName>
    <definedName name="BORRADO1" localSheetId="16">[8]DESPACHOS!#REF!,[8]DESPACHOS!#REF!,[8]DESPACHOS!$C$5:$AZ$34,[8]DESPACHOS!$C$45:$AZ$74,[8]DESPACHOS!$C$85:$AZ$114,[8]DESPACHOS!$C$125:$AZ$154</definedName>
    <definedName name="BORRADO1" localSheetId="5">[11]DESPACHOS!#REF!,[11]DESPACHOS!#REF!,[11]DESPACHOS!$C$5:$AZ$34,[11]DESPACHOS!$C$45:$AZ$74,[11]DESPACHOS!$C$85:$AZ$114,[11]DESPACHOS!$C$125:$AZ$154</definedName>
    <definedName name="BORRADO1" localSheetId="4">[11]DESPACHOS!#REF!,[11]DESPACHOS!#REF!,[11]DESPACHOS!$C$5:$AZ$34,[11]DESPACHOS!$C$45:$AZ$74,[11]DESPACHOS!$C$85:$AZ$114,[11]DESPACHOS!$C$125:$AZ$154</definedName>
    <definedName name="BORRADO1" localSheetId="13">[8]DESPACHOS!#REF!,[8]DESPACHOS!#REF!,[8]DESPACHOS!$C$5:$AZ$34,[8]DESPACHOS!$C$45:$AZ$74,[8]DESPACHOS!$C$85:$AZ$114,[8]DESPACHOS!$C$125:$AZ$154</definedName>
    <definedName name="BORRADO1" localSheetId="14">[8]DESPACHOS!#REF!,[8]DESPACHOS!#REF!,[8]DESPACHOS!$C$5:$AZ$34,[8]DESPACHOS!$C$45:$AZ$74,[8]DESPACHOS!$C$85:$AZ$114,[8]DESPACHOS!$C$125:$AZ$154</definedName>
    <definedName name="BORRADO1">[11]DESPACHOS!#REF!,[11]DESPACHOS!#REF!,[11]DESPACHOS!$C$5:$AZ$34,[11]DESPACHOS!$C$45:$AZ$74,[11]DESPACHOS!$C$85:$AZ$114,[11]DESPACHOS!$C$125:$AZ$154</definedName>
    <definedName name="BORRADO2" localSheetId="9">[11]DESPACHOS!$C$165:$AZ$194,[11]DESPACHOS!$C$205:$AZ$234,[11]DESPACHOS!$C$245:$AZ$274,[11]DESPACHOS!$C$285:$AZ$314,[11]DESPACHOS!#REF!,[11]DESPACHOS!#REF!</definedName>
    <definedName name="BORRADO2" localSheetId="45">[8]DESPACHOS!$C$165:$AZ$194,[8]DESPACHOS!$C$205:$AZ$234,[8]DESPACHOS!$C$245:$AZ$274,[8]DESPACHOS!$C$285:$AZ$314,[8]DESPACHOS!#REF!,[8]DESPACHOS!#REF!</definedName>
    <definedName name="BORRADO2" localSheetId="63">[11]DESPACHOS!$C$165:$AZ$194,[11]DESPACHOS!$C$205:$AZ$234,[11]DESPACHOS!$C$245:$AZ$274,[11]DESPACHOS!$C$285:$AZ$314,[11]DESPACHOS!#REF!,[11]DESPACHOS!#REF!</definedName>
    <definedName name="BORRADO2" localSheetId="66">[11]DESPACHOS!$C$165:$AZ$194,[11]DESPACHOS!$C$205:$AZ$234,[11]DESPACHOS!$C$245:$AZ$274,[11]DESPACHOS!$C$285:$AZ$314,[11]DESPACHOS!#REF!,[11]DESPACHOS!#REF!</definedName>
    <definedName name="BORRADO2" localSheetId="67">[11]DESPACHOS!$C$165:$AZ$194,[11]DESPACHOS!$C$205:$AZ$234,[11]DESPACHOS!$C$245:$AZ$274,[11]DESPACHOS!$C$285:$AZ$314,[11]DESPACHOS!#REF!,[11]DESPACHOS!#REF!</definedName>
    <definedName name="BORRADO2" localSheetId="68">[11]DESPACHOS!$C$165:$AZ$194,[11]DESPACHOS!$C$205:$AZ$234,[11]DESPACHOS!$C$245:$AZ$274,[11]DESPACHOS!$C$285:$AZ$314,[11]DESPACHOS!#REF!,[11]DESPACHOS!#REF!</definedName>
    <definedName name="BORRADO2" localSheetId="69">[11]DESPACHOS!$C$165:$AZ$194,[11]DESPACHOS!$C$205:$AZ$234,[11]DESPACHOS!$C$245:$AZ$274,[11]DESPACHOS!$C$285:$AZ$314,[11]DESPACHOS!#REF!,[11]DESPACHOS!#REF!</definedName>
    <definedName name="BORRADO2" localSheetId="70">[11]DESPACHOS!$C$165:$AZ$194,[11]DESPACHOS!$C$205:$AZ$234,[11]DESPACHOS!$C$245:$AZ$274,[11]DESPACHOS!$C$285:$AZ$314,[11]DESPACHOS!#REF!,[11]DESPACHOS!#REF!</definedName>
    <definedName name="BORRADO2" localSheetId="74">[11]DESPACHOS!$C$165:$AZ$194,[11]DESPACHOS!$C$205:$AZ$234,[11]DESPACHOS!$C$245:$AZ$274,[11]DESPACHOS!$C$285:$AZ$314,[11]DESPACHOS!#REF!,[11]DESPACHOS!#REF!</definedName>
    <definedName name="BORRADO2" localSheetId="75">[11]DESPACHOS!$C$165:$AZ$194,[11]DESPACHOS!$C$205:$AZ$234,[11]DESPACHOS!$C$245:$AZ$274,[11]DESPACHOS!$C$285:$AZ$314,[11]DESPACHOS!#REF!,[11]DESPACHOS!#REF!</definedName>
    <definedName name="BORRADO2" localSheetId="91">[11]DESPACHOS!$C$165:$AZ$194,[11]DESPACHOS!$C$205:$AZ$234,[11]DESPACHOS!$C$245:$AZ$274,[11]DESPACHOS!$C$285:$AZ$314,[11]DESPACHOS!#REF!,[11]DESPACHOS!#REF!</definedName>
    <definedName name="BORRADO2" localSheetId="92">[11]DESPACHOS!$C$165:$AZ$194,[11]DESPACHOS!$C$205:$AZ$234,[11]DESPACHOS!$C$245:$AZ$274,[11]DESPACHOS!$C$285:$AZ$314,[11]DESPACHOS!#REF!,[11]DESPACHOS!#REF!</definedName>
    <definedName name="BORRADO2" localSheetId="93">[11]DESPACHOS!$C$165:$AZ$194,[11]DESPACHOS!$C$205:$AZ$234,[11]DESPACHOS!$C$245:$AZ$274,[11]DESPACHOS!$C$285:$AZ$314,[11]DESPACHOS!#REF!,[11]DESPACHOS!#REF!</definedName>
    <definedName name="BORRADO2" localSheetId="97">[11]DESPACHOS!$C$165:$AZ$194,[11]DESPACHOS!$C$205:$AZ$234,[11]DESPACHOS!$C$245:$AZ$274,[11]DESPACHOS!$C$285:$AZ$314,[11]DESPACHOS!#REF!,[11]DESPACHOS!#REF!</definedName>
    <definedName name="BORRADO2" localSheetId="53">[8]DESPACHOS!$C$165:$AZ$194,[8]DESPACHOS!$C$205:$AZ$234,[8]DESPACHOS!$C$245:$AZ$274,[8]DESPACHOS!$C$285:$AZ$314,[8]DESPACHOS!#REF!,[8]DESPACHOS!#REF!</definedName>
    <definedName name="BORRADO2" localSheetId="19">[8]DESPACHOS!$C$165:$AZ$194,[8]DESPACHOS!$C$205:$AZ$234,[8]DESPACHOS!$C$245:$AZ$274,[8]DESPACHOS!$C$285:$AZ$314,[8]DESPACHOS!#REF!,[8]DESPACHOS!#REF!</definedName>
    <definedName name="BORRADO2" localSheetId="10">[11]DESPACHOS!$C$165:$AZ$194,[11]DESPACHOS!$C$205:$AZ$234,[11]DESPACHOS!$C$245:$AZ$274,[11]DESPACHOS!$C$285:$AZ$314,[11]DESPACHOS!#REF!,[11]DESPACHOS!#REF!</definedName>
    <definedName name="BORRADO2" localSheetId="44">[8]DESPACHOS!$C$165:$AZ$194,[8]DESPACHOS!$C$205:$AZ$234,[8]DESPACHOS!$C$245:$AZ$274,[8]DESPACHOS!$C$285:$AZ$314,[8]DESPACHOS!#REF!,[8]DESPACHOS!#REF!</definedName>
    <definedName name="BORRADO2" localSheetId="15">[8]DESPACHOS!$C$165:$AZ$194,[8]DESPACHOS!$C$205:$AZ$234,[8]DESPACHOS!$C$245:$AZ$274,[8]DESPACHOS!$C$285:$AZ$314,[8]DESPACHOS!#REF!,[8]DESPACHOS!#REF!</definedName>
    <definedName name="BORRADO2" localSheetId="16">[8]DESPACHOS!$C$165:$AZ$194,[8]DESPACHOS!$C$205:$AZ$234,[8]DESPACHOS!$C$245:$AZ$274,[8]DESPACHOS!$C$285:$AZ$314,[8]DESPACHOS!#REF!,[8]DESPACHOS!#REF!</definedName>
    <definedName name="BORRADO2" localSheetId="5">[11]DESPACHOS!$C$165:$AZ$194,[11]DESPACHOS!$C$205:$AZ$234,[11]DESPACHOS!$C$245:$AZ$274,[11]DESPACHOS!$C$285:$AZ$314,[11]DESPACHOS!#REF!,[11]DESPACHOS!#REF!</definedName>
    <definedName name="BORRADO2" localSheetId="4">[11]DESPACHOS!$C$165:$AZ$194,[11]DESPACHOS!$C$205:$AZ$234,[11]DESPACHOS!$C$245:$AZ$274,[11]DESPACHOS!$C$285:$AZ$314,[11]DESPACHOS!#REF!,[11]DESPACHOS!#REF!</definedName>
    <definedName name="BORRADO2" localSheetId="13">[8]DESPACHOS!$C$165:$AZ$194,[8]DESPACHOS!$C$205:$AZ$234,[8]DESPACHOS!$C$245:$AZ$274,[8]DESPACHOS!$C$285:$AZ$314,[8]DESPACHOS!#REF!,[8]DESPACHOS!#REF!</definedName>
    <definedName name="BORRADO2" localSheetId="14">[8]DESPACHOS!$C$165:$AZ$194,[8]DESPACHOS!$C$205:$AZ$234,[8]DESPACHOS!$C$245:$AZ$274,[8]DESPACHOS!$C$285:$AZ$314,[8]DESPACHOS!#REF!,[8]DESPACHOS!#REF!</definedName>
    <definedName name="BORRADO2">[11]DESPACHOS!$C$165:$AZ$194,[11]DESPACHOS!$C$205:$AZ$234,[11]DESPACHOS!$C$245:$AZ$274,[11]DESPACHOS!$C$285:$AZ$314,[11]DESPACHOS!#REF!,[11]DESPACHOS!#REF!</definedName>
    <definedName name="BORRADO3" localSheetId="9">[11]DESPACHOS!#REF!,[11]DESPACHOS!#REF!,[11]DESPACHOS!#REF!,[11]DESPACHOS!#REF!,[11]DESPACHOS!#REF!,[11]DESPACHOS!#REF!</definedName>
    <definedName name="BORRADO3" localSheetId="45">[8]DESPACHOS!#REF!,[8]DESPACHOS!#REF!,[8]DESPACHOS!#REF!,[8]DESPACHOS!#REF!,[8]DESPACHOS!#REF!,[8]DESPACHOS!#REF!</definedName>
    <definedName name="BORRADO3" localSheetId="63">[11]DESPACHOS!#REF!,[11]DESPACHOS!#REF!,[11]DESPACHOS!#REF!,[11]DESPACHOS!#REF!,[11]DESPACHOS!#REF!,[11]DESPACHOS!#REF!</definedName>
    <definedName name="BORRADO3" localSheetId="66">[11]DESPACHOS!#REF!,[11]DESPACHOS!#REF!,[11]DESPACHOS!#REF!,[11]DESPACHOS!#REF!,[11]DESPACHOS!#REF!,[11]DESPACHOS!#REF!</definedName>
    <definedName name="BORRADO3" localSheetId="67">[11]DESPACHOS!#REF!,[11]DESPACHOS!#REF!,[11]DESPACHOS!#REF!,[11]DESPACHOS!#REF!,[11]DESPACHOS!#REF!,[11]DESPACHOS!#REF!</definedName>
    <definedName name="BORRADO3" localSheetId="68">[11]DESPACHOS!#REF!,[11]DESPACHOS!#REF!,[11]DESPACHOS!#REF!,[11]DESPACHOS!#REF!,[11]DESPACHOS!#REF!,[11]DESPACHOS!#REF!</definedName>
    <definedName name="BORRADO3" localSheetId="69">[11]DESPACHOS!#REF!,[11]DESPACHOS!#REF!,[11]DESPACHOS!#REF!,[11]DESPACHOS!#REF!,[11]DESPACHOS!#REF!,[11]DESPACHOS!#REF!</definedName>
    <definedName name="BORRADO3" localSheetId="70">[11]DESPACHOS!#REF!,[11]DESPACHOS!#REF!,[11]DESPACHOS!#REF!,[11]DESPACHOS!#REF!,[11]DESPACHOS!#REF!,[11]DESPACHOS!#REF!</definedName>
    <definedName name="BORRADO3" localSheetId="74">[11]DESPACHOS!#REF!,[11]DESPACHOS!#REF!,[11]DESPACHOS!#REF!,[11]DESPACHOS!#REF!,[11]DESPACHOS!#REF!,[11]DESPACHOS!#REF!</definedName>
    <definedName name="BORRADO3" localSheetId="75">[11]DESPACHOS!#REF!,[11]DESPACHOS!#REF!,[11]DESPACHOS!#REF!,[11]DESPACHOS!#REF!,[11]DESPACHOS!#REF!,[11]DESPACHOS!#REF!</definedName>
    <definedName name="BORRADO3" localSheetId="91">[11]DESPACHOS!#REF!,[11]DESPACHOS!#REF!,[11]DESPACHOS!#REF!,[11]DESPACHOS!#REF!,[11]DESPACHOS!#REF!,[11]DESPACHOS!#REF!</definedName>
    <definedName name="BORRADO3" localSheetId="92">[11]DESPACHOS!#REF!,[11]DESPACHOS!#REF!,[11]DESPACHOS!#REF!,[11]DESPACHOS!#REF!,[11]DESPACHOS!#REF!,[11]DESPACHOS!#REF!</definedName>
    <definedName name="BORRADO3" localSheetId="93">[11]DESPACHOS!#REF!,[11]DESPACHOS!#REF!,[11]DESPACHOS!#REF!,[11]DESPACHOS!#REF!,[11]DESPACHOS!#REF!,[11]DESPACHOS!#REF!</definedName>
    <definedName name="BORRADO3" localSheetId="97">[11]DESPACHOS!#REF!,[11]DESPACHOS!#REF!,[11]DESPACHOS!#REF!,[11]DESPACHOS!#REF!,[11]DESPACHOS!#REF!,[11]DESPACHOS!#REF!</definedName>
    <definedName name="BORRADO3" localSheetId="53">[8]DESPACHOS!#REF!,[8]DESPACHOS!#REF!,[8]DESPACHOS!#REF!,[8]DESPACHOS!#REF!,[8]DESPACHOS!#REF!,[8]DESPACHOS!#REF!</definedName>
    <definedName name="BORRADO3" localSheetId="19">[8]DESPACHOS!#REF!,[8]DESPACHOS!#REF!,[8]DESPACHOS!#REF!,[8]DESPACHOS!#REF!,[8]DESPACHOS!#REF!,[8]DESPACHOS!#REF!</definedName>
    <definedName name="BORRADO3" localSheetId="10">[11]DESPACHOS!#REF!,[11]DESPACHOS!#REF!,[11]DESPACHOS!#REF!,[11]DESPACHOS!#REF!,[11]DESPACHOS!#REF!,[11]DESPACHOS!#REF!</definedName>
    <definedName name="BORRADO3" localSheetId="44">[8]DESPACHOS!#REF!,[8]DESPACHOS!#REF!,[8]DESPACHOS!#REF!,[8]DESPACHOS!#REF!,[8]DESPACHOS!#REF!,[8]DESPACHOS!#REF!</definedName>
    <definedName name="BORRADO3" localSheetId="15">[8]DESPACHOS!#REF!,[8]DESPACHOS!#REF!,[8]DESPACHOS!#REF!,[8]DESPACHOS!#REF!,[8]DESPACHOS!#REF!,[8]DESPACHOS!#REF!</definedName>
    <definedName name="BORRADO3" localSheetId="16">[8]DESPACHOS!#REF!,[8]DESPACHOS!#REF!,[8]DESPACHOS!#REF!,[8]DESPACHOS!#REF!,[8]DESPACHOS!#REF!,[8]DESPACHOS!#REF!</definedName>
    <definedName name="BORRADO3" localSheetId="5">[11]DESPACHOS!#REF!,[11]DESPACHOS!#REF!,[11]DESPACHOS!#REF!,[11]DESPACHOS!#REF!,[11]DESPACHOS!#REF!,[11]DESPACHOS!#REF!</definedName>
    <definedName name="BORRADO3" localSheetId="4">[11]DESPACHOS!#REF!,[11]DESPACHOS!#REF!,[11]DESPACHOS!#REF!,[11]DESPACHOS!#REF!,[11]DESPACHOS!#REF!,[11]DESPACHOS!#REF!</definedName>
    <definedName name="BORRADO3" localSheetId="13">[8]DESPACHOS!#REF!,[8]DESPACHOS!#REF!,[8]DESPACHOS!#REF!,[8]DESPACHOS!#REF!,[8]DESPACHOS!#REF!,[8]DESPACHOS!#REF!</definedName>
    <definedName name="BORRADO3" localSheetId="14">[8]DESPACHOS!#REF!,[8]DESPACHOS!#REF!,[8]DESPACHOS!#REF!,[8]DESPACHOS!#REF!,[8]DESPACHOS!#REF!,[8]DESPACHOS!#REF!</definedName>
    <definedName name="BORRADO3">[11]DESPACHOS!#REF!,[11]DESPACHOS!#REF!,[11]DESPACHOS!#REF!,[11]DESPACHOS!#REF!,[11]DESPACHOS!#REF!,[11]DESPACHOS!#REF!</definedName>
    <definedName name="BORRADO4" localSheetId="9">[11]DESPACHOS!#REF!,[11]DESPACHOS!#REF!,[11]DESPACHOS!#REF!,[11]DESPACHOS!#REF!,[11]DESPACHOS!#REF!,[11]DESPACHOS!#REF!,[11]DESPACHOS!#REF!</definedName>
    <definedName name="BORRADO4" localSheetId="45">[8]DESPACHOS!#REF!,[8]DESPACHOS!#REF!,[8]DESPACHOS!#REF!,[8]DESPACHOS!#REF!,[8]DESPACHOS!#REF!,[8]DESPACHOS!#REF!,[8]DESPACHOS!#REF!</definedName>
    <definedName name="BORRADO4" localSheetId="63">[11]DESPACHOS!#REF!,[11]DESPACHOS!#REF!,[11]DESPACHOS!#REF!,[11]DESPACHOS!#REF!,[11]DESPACHOS!#REF!,[11]DESPACHOS!#REF!,[11]DESPACHOS!#REF!</definedName>
    <definedName name="BORRADO4" localSheetId="66">[11]DESPACHOS!#REF!,[11]DESPACHOS!#REF!,[11]DESPACHOS!#REF!,[11]DESPACHOS!#REF!,[11]DESPACHOS!#REF!,[11]DESPACHOS!#REF!,[11]DESPACHOS!#REF!</definedName>
    <definedName name="BORRADO4" localSheetId="67">[11]DESPACHOS!#REF!,[11]DESPACHOS!#REF!,[11]DESPACHOS!#REF!,[11]DESPACHOS!#REF!,[11]DESPACHOS!#REF!,[11]DESPACHOS!#REF!,[11]DESPACHOS!#REF!</definedName>
    <definedName name="BORRADO4" localSheetId="68">[11]DESPACHOS!#REF!,[11]DESPACHOS!#REF!,[11]DESPACHOS!#REF!,[11]DESPACHOS!#REF!,[11]DESPACHOS!#REF!,[11]DESPACHOS!#REF!,[11]DESPACHOS!#REF!</definedName>
    <definedName name="BORRADO4" localSheetId="69">[11]DESPACHOS!#REF!,[11]DESPACHOS!#REF!,[11]DESPACHOS!#REF!,[11]DESPACHOS!#REF!,[11]DESPACHOS!#REF!,[11]DESPACHOS!#REF!,[11]DESPACHOS!#REF!</definedName>
    <definedName name="BORRADO4" localSheetId="70">[11]DESPACHOS!#REF!,[11]DESPACHOS!#REF!,[11]DESPACHOS!#REF!,[11]DESPACHOS!#REF!,[11]DESPACHOS!#REF!,[11]DESPACHOS!#REF!,[11]DESPACHOS!#REF!</definedName>
    <definedName name="BORRADO4" localSheetId="74">[11]DESPACHOS!#REF!,[11]DESPACHOS!#REF!,[11]DESPACHOS!#REF!,[11]DESPACHOS!#REF!,[11]DESPACHOS!#REF!,[11]DESPACHOS!#REF!,[11]DESPACHOS!#REF!</definedName>
    <definedName name="BORRADO4" localSheetId="75">[11]DESPACHOS!#REF!,[11]DESPACHOS!#REF!,[11]DESPACHOS!#REF!,[11]DESPACHOS!#REF!,[11]DESPACHOS!#REF!,[11]DESPACHOS!#REF!,[11]DESPACHOS!#REF!</definedName>
    <definedName name="BORRADO4" localSheetId="91">[11]DESPACHOS!#REF!,[11]DESPACHOS!#REF!,[11]DESPACHOS!#REF!,[11]DESPACHOS!#REF!,[11]DESPACHOS!#REF!,[11]DESPACHOS!#REF!,[11]DESPACHOS!#REF!</definedName>
    <definedName name="BORRADO4" localSheetId="92">[11]DESPACHOS!#REF!,[11]DESPACHOS!#REF!,[11]DESPACHOS!#REF!,[11]DESPACHOS!#REF!,[11]DESPACHOS!#REF!,[11]DESPACHOS!#REF!,[11]DESPACHOS!#REF!</definedName>
    <definedName name="BORRADO4" localSheetId="93">[11]DESPACHOS!#REF!,[11]DESPACHOS!#REF!,[11]DESPACHOS!#REF!,[11]DESPACHOS!#REF!,[11]DESPACHOS!#REF!,[11]DESPACHOS!#REF!,[11]DESPACHOS!#REF!</definedName>
    <definedName name="BORRADO4" localSheetId="97">[11]DESPACHOS!#REF!,[11]DESPACHOS!#REF!,[11]DESPACHOS!#REF!,[11]DESPACHOS!#REF!,[11]DESPACHOS!#REF!,[11]DESPACHOS!#REF!,[11]DESPACHOS!#REF!</definedName>
    <definedName name="BORRADO4" localSheetId="53">[8]DESPACHOS!#REF!,[8]DESPACHOS!#REF!,[8]DESPACHOS!#REF!,[8]DESPACHOS!#REF!,[8]DESPACHOS!#REF!,[8]DESPACHOS!#REF!,[8]DESPACHOS!#REF!</definedName>
    <definedName name="BORRADO4" localSheetId="19">[8]DESPACHOS!#REF!,[8]DESPACHOS!#REF!,[8]DESPACHOS!#REF!,[8]DESPACHOS!#REF!,[8]DESPACHOS!#REF!,[8]DESPACHOS!#REF!,[8]DESPACHOS!#REF!</definedName>
    <definedName name="BORRADO4" localSheetId="10">[11]DESPACHOS!#REF!,[11]DESPACHOS!#REF!,[11]DESPACHOS!#REF!,[11]DESPACHOS!#REF!,[11]DESPACHOS!#REF!,[11]DESPACHOS!#REF!,[11]DESPACHOS!#REF!</definedName>
    <definedName name="BORRADO4" localSheetId="44">[8]DESPACHOS!#REF!,[8]DESPACHOS!#REF!,[8]DESPACHOS!#REF!,[8]DESPACHOS!#REF!,[8]DESPACHOS!#REF!,[8]DESPACHOS!#REF!,[8]DESPACHOS!#REF!</definedName>
    <definedName name="BORRADO4" localSheetId="15">[8]DESPACHOS!#REF!,[8]DESPACHOS!#REF!,[8]DESPACHOS!#REF!,[8]DESPACHOS!#REF!,[8]DESPACHOS!#REF!,[8]DESPACHOS!#REF!,[8]DESPACHOS!#REF!</definedName>
    <definedName name="BORRADO4" localSheetId="16">[8]DESPACHOS!#REF!,[8]DESPACHOS!#REF!,[8]DESPACHOS!#REF!,[8]DESPACHOS!#REF!,[8]DESPACHOS!#REF!,[8]DESPACHOS!#REF!,[8]DESPACHOS!#REF!</definedName>
    <definedName name="BORRADO4" localSheetId="5">[11]DESPACHOS!#REF!,[11]DESPACHOS!#REF!,[11]DESPACHOS!#REF!,[11]DESPACHOS!#REF!,[11]DESPACHOS!#REF!,[11]DESPACHOS!#REF!,[11]DESPACHOS!#REF!</definedName>
    <definedName name="BORRADO4" localSheetId="4">[11]DESPACHOS!#REF!,[11]DESPACHOS!#REF!,[11]DESPACHOS!#REF!,[11]DESPACHOS!#REF!,[11]DESPACHOS!#REF!,[11]DESPACHOS!#REF!,[11]DESPACHOS!#REF!</definedName>
    <definedName name="BORRADO4" localSheetId="13">[8]DESPACHOS!#REF!,[8]DESPACHOS!#REF!,[8]DESPACHOS!#REF!,[8]DESPACHOS!#REF!,[8]DESPACHOS!#REF!,[8]DESPACHOS!#REF!,[8]DESPACHOS!#REF!</definedName>
    <definedName name="BORRADO4" localSheetId="14">[8]DESPACHOS!#REF!,[8]DESPACHOS!#REF!,[8]DESPACHOS!#REF!,[8]DESPACHOS!#REF!,[8]DESPACHOS!#REF!,[8]DESPACHOS!#REF!,[8]DESPACHOS!#REF!</definedName>
    <definedName name="BORRADO4">[11]DESPACHOS!#REF!,[11]DESPACHOS!#REF!,[11]DESPACHOS!#REF!,[11]DESPACHOS!#REF!,[11]DESPACHOS!#REF!,[11]DESPACHOS!#REF!,[11]DESPACHOS!#REF!</definedName>
    <definedName name="BXG" localSheetId="45">[8]Q6!$E$26:$AH$26</definedName>
    <definedName name="BXG" localSheetId="53">[8]Q6!$E$26:$AH$26</definedName>
    <definedName name="BXG" localSheetId="19">[8]Q6!$E$26:$AH$26</definedName>
    <definedName name="BXG" localSheetId="44">[8]Q6!$E$26:$AH$26</definedName>
    <definedName name="BXG" localSheetId="15">[8]Q6!$E$26:$AH$26</definedName>
    <definedName name="BXG" localSheetId="16">[8]Q6!$E$26:$AH$26</definedName>
    <definedName name="BXG" localSheetId="13">[8]Q6!$E$26:$AH$26</definedName>
    <definedName name="BXG" localSheetId="14">[8]Q6!$E$26:$AH$26</definedName>
    <definedName name="BXG">[10]Q6!$E$26:$AH$26</definedName>
    <definedName name="ca">[12]Mg_d!$CF$54</definedName>
    <definedName name="calcNGS_NGDP">#N/A</definedName>
    <definedName name="CO10CP431" localSheetId="45">#REF!</definedName>
    <definedName name="CO10CP431" localSheetId="63">#REF!</definedName>
    <definedName name="CO10CP431" localSheetId="66">#REF!</definedName>
    <definedName name="CO10CP431" localSheetId="67">#REF!</definedName>
    <definedName name="CO10CP431" localSheetId="68">#REF!</definedName>
    <definedName name="CO10CP431" localSheetId="69">#REF!</definedName>
    <definedName name="CO10CP431" localSheetId="70">#REF!</definedName>
    <definedName name="CO10CP431" localSheetId="74">#REF!</definedName>
    <definedName name="CO10CP431" localSheetId="75">#REF!</definedName>
    <definedName name="CO10CP431" localSheetId="91">#REF!</definedName>
    <definedName name="CO10CP431" localSheetId="92">#REF!</definedName>
    <definedName name="CO10CP431" localSheetId="93">#REF!</definedName>
    <definedName name="CO10CP431" localSheetId="97">#REF!</definedName>
    <definedName name="CO10CP431" localSheetId="53">#REF!</definedName>
    <definedName name="CO10CP431" localSheetId="19">#REF!</definedName>
    <definedName name="CO10CP431" localSheetId="44">#REF!</definedName>
    <definedName name="CO10CP431" localSheetId="15">#REF!</definedName>
    <definedName name="CO10CP431" localSheetId="16">#REF!</definedName>
    <definedName name="CO10CP431" localSheetId="13">#REF!</definedName>
    <definedName name="CO10CP431" localSheetId="14">#REF!</definedName>
    <definedName name="CO10CP431">#REF!</definedName>
    <definedName name="_xlnm.Criteria" localSheetId="9">#REF!</definedName>
    <definedName name="_xlnm.Criteria" localSheetId="45">#REF!</definedName>
    <definedName name="_xlnm.Criteria" localSheetId="63">#REF!</definedName>
    <definedName name="_xlnm.Criteria" localSheetId="66">#REF!</definedName>
    <definedName name="_xlnm.Criteria" localSheetId="67">#REF!</definedName>
    <definedName name="_xlnm.Criteria" localSheetId="68">#REF!</definedName>
    <definedName name="_xlnm.Criteria" localSheetId="69">#REF!</definedName>
    <definedName name="_xlnm.Criteria" localSheetId="70">#REF!</definedName>
    <definedName name="_xlnm.Criteria" localSheetId="74">#REF!</definedName>
    <definedName name="_xlnm.Criteria" localSheetId="75">#REF!</definedName>
    <definedName name="_xlnm.Criteria" localSheetId="91">#REF!</definedName>
    <definedName name="_xlnm.Criteria" localSheetId="92">#REF!</definedName>
    <definedName name="_xlnm.Criteria" localSheetId="93">#REF!</definedName>
    <definedName name="_xlnm.Criteria" localSheetId="97">#REF!</definedName>
    <definedName name="_xlnm.Criteria" localSheetId="53">#REF!</definedName>
    <definedName name="_xlnm.Criteria" localSheetId="1">#REF!</definedName>
    <definedName name="_xlnm.Criteria" localSheetId="19">#REF!</definedName>
    <definedName name="_xlnm.Criteria" localSheetId="10">#REF!</definedName>
    <definedName name="_xlnm.Criteria" localSheetId="44">#REF!</definedName>
    <definedName name="_xlnm.Criteria" localSheetId="15">#REF!</definedName>
    <definedName name="_xlnm.Criteria" localSheetId="16">#REF!</definedName>
    <definedName name="_xlnm.Criteria" localSheetId="5">#REF!</definedName>
    <definedName name="_xlnm.Criteria" localSheetId="4">#REF!</definedName>
    <definedName name="_xlnm.Criteria" localSheetId="13">#REF!</definedName>
    <definedName name="_xlnm.Criteria" localSheetId="14">#REF!</definedName>
    <definedName name="_xlnm.Criteria">#REF!</definedName>
    <definedName name="cva">[12]Mg_d!$CF$56</definedName>
    <definedName name="DABproj">#N/A</definedName>
    <definedName name="DAGproj">#N/A</definedName>
    <definedName name="DAproj">#N/A</definedName>
    <definedName name="DASD">#N/A</definedName>
    <definedName name="DASDB">#N/A</definedName>
    <definedName name="DASDG">#N/A</definedName>
    <definedName name="deuda" localSheetId="45">[8]ramas!$A$1:$L$29</definedName>
    <definedName name="deuda" localSheetId="53">[8]ramas!$A$1:$L$29</definedName>
    <definedName name="deuda" localSheetId="19">[8]ramas!$A$1:$L$29</definedName>
    <definedName name="deuda" localSheetId="44">[8]ramas!$A$1:$L$29</definedName>
    <definedName name="deuda" localSheetId="15">[8]ramas!$A$1:$L$29</definedName>
    <definedName name="deuda" localSheetId="16">[8]ramas!$A$1:$L$29</definedName>
    <definedName name="deuda" localSheetId="13">[8]ramas!$A$1:$L$29</definedName>
    <definedName name="deuda" localSheetId="14">[8]ramas!$A$1:$L$29</definedName>
    <definedName name="deuda">[13]ramas!$A$1:$L$29</definedName>
    <definedName name="DGproj">#N/A</definedName>
    <definedName name="Dproj">#N/A</definedName>
    <definedName name="DSD">#N/A</definedName>
    <definedName name="DSD_S">#N/A</definedName>
    <definedName name="DSDB">#N/A</definedName>
    <definedName name="DSDG">#N/A</definedName>
    <definedName name="DSIBproj">#N/A</definedName>
    <definedName name="DSIGproj">#N/A</definedName>
    <definedName name="DSIproj">#N/A</definedName>
    <definedName name="DSISD">#N/A</definedName>
    <definedName name="DSISDB">#N/A</definedName>
    <definedName name="DSISDG">#N/A</definedName>
    <definedName name="DSPBproj">#N/A</definedName>
    <definedName name="DSPGproj">#N/A</definedName>
    <definedName name="DSPproj">#N/A</definedName>
    <definedName name="DSPSD">#N/A</definedName>
    <definedName name="DSPSDB">#N/A</definedName>
    <definedName name="DSPSDG">#N/A</definedName>
    <definedName name="DWSDWDS" localSheetId="9">#REF!</definedName>
    <definedName name="DWSDWDS" localSheetId="45">#REF!</definedName>
    <definedName name="DWSDWDS" localSheetId="63">#REF!</definedName>
    <definedName name="DWSDWDS" localSheetId="66">#REF!</definedName>
    <definedName name="DWSDWDS" localSheetId="67">#REF!</definedName>
    <definedName name="DWSDWDS" localSheetId="68">#REF!</definedName>
    <definedName name="DWSDWDS" localSheetId="69">#REF!</definedName>
    <definedName name="DWSDWDS" localSheetId="70">#REF!</definedName>
    <definedName name="DWSDWDS" localSheetId="74">#REF!</definedName>
    <definedName name="DWSDWDS" localSheetId="75">#REF!</definedName>
    <definedName name="DWSDWDS" localSheetId="91">#REF!</definedName>
    <definedName name="DWSDWDS" localSheetId="92">#REF!</definedName>
    <definedName name="DWSDWDS" localSheetId="93">#REF!</definedName>
    <definedName name="DWSDWDS" localSheetId="97">#REF!</definedName>
    <definedName name="DWSDWDS" localSheetId="53">#REF!</definedName>
    <definedName name="DWSDWDS" localSheetId="19">#REF!</definedName>
    <definedName name="DWSDWDS" localSheetId="10">#REF!</definedName>
    <definedName name="DWSDWDS" localSheetId="44">#REF!</definedName>
    <definedName name="DWSDWDS" localSheetId="15">#REF!</definedName>
    <definedName name="DWSDWDS" localSheetId="16">#REF!</definedName>
    <definedName name="DWSDWDS" localSheetId="5">#REF!</definedName>
    <definedName name="DWSDWDS" localSheetId="4">#REF!</definedName>
    <definedName name="DWSDWDS" localSheetId="13">#REF!</definedName>
    <definedName name="DWSDWDS" localSheetId="14">#REF!</definedName>
    <definedName name="DWSDWDS">#REF!</definedName>
    <definedName name="E" localSheetId="9">#REF!</definedName>
    <definedName name="E" localSheetId="45">#REF!</definedName>
    <definedName name="E" localSheetId="63">#REF!</definedName>
    <definedName name="E" localSheetId="66">#REF!</definedName>
    <definedName name="E" localSheetId="67">#REF!</definedName>
    <definedName name="E" localSheetId="68">#REF!</definedName>
    <definedName name="E" localSheetId="69">#REF!</definedName>
    <definedName name="E" localSheetId="70">#REF!</definedName>
    <definedName name="E" localSheetId="74">#REF!</definedName>
    <definedName name="E" localSheetId="75">#REF!</definedName>
    <definedName name="E" localSheetId="91">#REF!</definedName>
    <definedName name="E" localSheetId="92">#REF!</definedName>
    <definedName name="E" localSheetId="93">#REF!</definedName>
    <definedName name="E" localSheetId="97">#REF!</definedName>
    <definedName name="E" localSheetId="53">#REF!</definedName>
    <definedName name="E" localSheetId="19">#REF!</definedName>
    <definedName name="E" localSheetId="10">#REF!</definedName>
    <definedName name="E" localSheetId="44">#REF!</definedName>
    <definedName name="E" localSheetId="15">#REF!</definedName>
    <definedName name="E" localSheetId="16">#REF!</definedName>
    <definedName name="E" localSheetId="5">#REF!</definedName>
    <definedName name="E" localSheetId="4">#REF!</definedName>
    <definedName name="E" localSheetId="13">#REF!</definedName>
    <definedName name="E" localSheetId="14">#REF!</definedName>
    <definedName name="E">#REF!</definedName>
    <definedName name="ENDA">#N/A</definedName>
    <definedName name="ERE" localSheetId="9">#REF!</definedName>
    <definedName name="ERE" localSheetId="45">#REF!</definedName>
    <definedName name="ERE" localSheetId="63">#REF!</definedName>
    <definedName name="ERE" localSheetId="66">#REF!</definedName>
    <definedName name="ERE" localSheetId="67">#REF!</definedName>
    <definedName name="ERE" localSheetId="68">#REF!</definedName>
    <definedName name="ERE" localSheetId="69">#REF!</definedName>
    <definedName name="ERE" localSheetId="70">#REF!</definedName>
    <definedName name="ERE" localSheetId="74">#REF!</definedName>
    <definedName name="ERE" localSheetId="75">#REF!</definedName>
    <definedName name="ERE" localSheetId="91">#REF!</definedName>
    <definedName name="ERE" localSheetId="92">#REF!</definedName>
    <definedName name="ERE" localSheetId="93">#REF!</definedName>
    <definedName name="ERE" localSheetId="97">#REF!</definedName>
    <definedName name="ERE" localSheetId="53">#REF!</definedName>
    <definedName name="ERE" localSheetId="19">#REF!</definedName>
    <definedName name="ERE" localSheetId="10">#REF!</definedName>
    <definedName name="ERE" localSheetId="44">#REF!</definedName>
    <definedName name="ERE" localSheetId="15">#REF!</definedName>
    <definedName name="ERE" localSheetId="16">#REF!</definedName>
    <definedName name="ERE" localSheetId="5">#REF!</definedName>
    <definedName name="ERE" localSheetId="4">#REF!</definedName>
    <definedName name="ERE" localSheetId="13">#REF!</definedName>
    <definedName name="ERE" localSheetId="14">#REF!</definedName>
    <definedName name="ERE">#REF!</definedName>
    <definedName name="fdf" localSheetId="9">[11]DESPACHOS!#REF!,[11]DESPACHOS!#REF!,[11]DESPACHOS!#REF!,[11]DESPACHOS!#REF!,[11]DESPACHOS!#REF!,[11]DESPACHOS!#REF!</definedName>
    <definedName name="fdf" localSheetId="45">[8]DESPACHOS!#REF!,[8]DESPACHOS!#REF!,[8]DESPACHOS!#REF!,[8]DESPACHOS!#REF!,[8]DESPACHOS!#REF!,[8]DESPACHOS!#REF!</definedName>
    <definedName name="fdf" localSheetId="63">[11]DESPACHOS!#REF!,[11]DESPACHOS!#REF!,[11]DESPACHOS!#REF!,[11]DESPACHOS!#REF!,[11]DESPACHOS!#REF!,[11]DESPACHOS!#REF!</definedName>
    <definedName name="fdf" localSheetId="66">[11]DESPACHOS!#REF!,[11]DESPACHOS!#REF!,[11]DESPACHOS!#REF!,[11]DESPACHOS!#REF!,[11]DESPACHOS!#REF!,[11]DESPACHOS!#REF!</definedName>
    <definedName name="fdf" localSheetId="67">[11]DESPACHOS!#REF!,[11]DESPACHOS!#REF!,[11]DESPACHOS!#REF!,[11]DESPACHOS!#REF!,[11]DESPACHOS!#REF!,[11]DESPACHOS!#REF!</definedName>
    <definedName name="fdf" localSheetId="68">[11]DESPACHOS!#REF!,[11]DESPACHOS!#REF!,[11]DESPACHOS!#REF!,[11]DESPACHOS!#REF!,[11]DESPACHOS!#REF!,[11]DESPACHOS!#REF!</definedName>
    <definedName name="fdf" localSheetId="69">[11]DESPACHOS!#REF!,[11]DESPACHOS!#REF!,[11]DESPACHOS!#REF!,[11]DESPACHOS!#REF!,[11]DESPACHOS!#REF!,[11]DESPACHOS!#REF!</definedName>
    <definedName name="fdf" localSheetId="70">[11]DESPACHOS!#REF!,[11]DESPACHOS!#REF!,[11]DESPACHOS!#REF!,[11]DESPACHOS!#REF!,[11]DESPACHOS!#REF!,[11]DESPACHOS!#REF!</definedName>
    <definedName name="fdf" localSheetId="74">[11]DESPACHOS!#REF!,[11]DESPACHOS!#REF!,[11]DESPACHOS!#REF!,[11]DESPACHOS!#REF!,[11]DESPACHOS!#REF!,[11]DESPACHOS!#REF!</definedName>
    <definedName name="fdf" localSheetId="75">[11]DESPACHOS!#REF!,[11]DESPACHOS!#REF!,[11]DESPACHOS!#REF!,[11]DESPACHOS!#REF!,[11]DESPACHOS!#REF!,[11]DESPACHOS!#REF!</definedName>
    <definedName name="fdf" localSheetId="91">[11]DESPACHOS!#REF!,[11]DESPACHOS!#REF!,[11]DESPACHOS!#REF!,[11]DESPACHOS!#REF!,[11]DESPACHOS!#REF!,[11]DESPACHOS!#REF!</definedName>
    <definedName name="fdf" localSheetId="92">[11]DESPACHOS!#REF!,[11]DESPACHOS!#REF!,[11]DESPACHOS!#REF!,[11]DESPACHOS!#REF!,[11]DESPACHOS!#REF!,[11]DESPACHOS!#REF!</definedName>
    <definedName name="fdf" localSheetId="93">[11]DESPACHOS!#REF!,[11]DESPACHOS!#REF!,[11]DESPACHOS!#REF!,[11]DESPACHOS!#REF!,[11]DESPACHOS!#REF!,[11]DESPACHOS!#REF!</definedName>
    <definedName name="fdf" localSheetId="97">[11]DESPACHOS!#REF!,[11]DESPACHOS!#REF!,[11]DESPACHOS!#REF!,[11]DESPACHOS!#REF!,[11]DESPACHOS!#REF!,[11]DESPACHOS!#REF!</definedName>
    <definedName name="fdf" localSheetId="53">[8]DESPACHOS!#REF!,[8]DESPACHOS!#REF!,[8]DESPACHOS!#REF!,[8]DESPACHOS!#REF!,[8]DESPACHOS!#REF!,[8]DESPACHOS!#REF!</definedName>
    <definedName name="fdf" localSheetId="19">[8]DESPACHOS!#REF!,[8]DESPACHOS!#REF!,[8]DESPACHOS!#REF!,[8]DESPACHOS!#REF!,[8]DESPACHOS!#REF!,[8]DESPACHOS!#REF!</definedName>
    <definedName name="fdf" localSheetId="10">[11]DESPACHOS!#REF!,[11]DESPACHOS!#REF!,[11]DESPACHOS!#REF!,[11]DESPACHOS!#REF!,[11]DESPACHOS!#REF!,[11]DESPACHOS!#REF!</definedName>
    <definedName name="fdf" localSheetId="44">[8]DESPACHOS!#REF!,[8]DESPACHOS!#REF!,[8]DESPACHOS!#REF!,[8]DESPACHOS!#REF!,[8]DESPACHOS!#REF!,[8]DESPACHOS!#REF!</definedName>
    <definedName name="fdf" localSheetId="15">[8]DESPACHOS!#REF!,[8]DESPACHOS!#REF!,[8]DESPACHOS!#REF!,[8]DESPACHOS!#REF!,[8]DESPACHOS!#REF!,[8]DESPACHOS!#REF!</definedName>
    <definedName name="fdf" localSheetId="16">[8]DESPACHOS!#REF!,[8]DESPACHOS!#REF!,[8]DESPACHOS!#REF!,[8]DESPACHOS!#REF!,[8]DESPACHOS!#REF!,[8]DESPACHOS!#REF!</definedName>
    <definedName name="fdf" localSheetId="5">[11]DESPACHOS!#REF!,[11]DESPACHOS!#REF!,[11]DESPACHOS!#REF!,[11]DESPACHOS!#REF!,[11]DESPACHOS!#REF!,[11]DESPACHOS!#REF!</definedName>
    <definedName name="fdf" localSheetId="4">[11]DESPACHOS!#REF!,[11]DESPACHOS!#REF!,[11]DESPACHOS!#REF!,[11]DESPACHOS!#REF!,[11]DESPACHOS!#REF!,[11]DESPACHOS!#REF!</definedName>
    <definedName name="fdf" localSheetId="13">[8]DESPACHOS!#REF!,[8]DESPACHOS!#REF!,[8]DESPACHOS!#REF!,[8]DESPACHOS!#REF!,[8]DESPACHOS!#REF!,[8]DESPACHOS!#REF!</definedName>
    <definedName name="fdf" localSheetId="14">[8]DESPACHOS!#REF!,[8]DESPACHOS!#REF!,[8]DESPACHOS!#REF!,[8]DESPACHOS!#REF!,[8]DESPACHOS!#REF!,[8]DESPACHOS!#REF!</definedName>
    <definedName name="fdf">[11]DESPACHOS!#REF!,[11]DESPACHOS!#REF!,[11]DESPACHOS!#REF!,[11]DESPACHOS!#REF!,[11]DESPACHOS!#REF!,[11]DESPACHOS!#REF!</definedName>
    <definedName name="Fin_Lateral" localSheetId="2">'[14]CI_Tv (65-2007K)'!$D$123</definedName>
    <definedName name="Fin_Lateral" localSheetId="45">'[8]CI_Tv (65-2007K)'!$D$123</definedName>
    <definedName name="Fin_Lateral" localSheetId="53">'[8]CI_Tv (65-2007K)'!$D$123</definedName>
    <definedName name="Fin_Lateral" localSheetId="19">'[8]CI_Tv (65-2007K)'!$D$123</definedName>
    <definedName name="Fin_Lateral" localSheetId="44">'[8]CI_Tv (65-2007K)'!$D$123</definedName>
    <definedName name="Fin_Lateral" localSheetId="15">'[8]CI_Tv (65-2007K)'!$D$123</definedName>
    <definedName name="Fin_Lateral" localSheetId="16">'[8]CI_Tv (65-2007K)'!$D$123</definedName>
    <definedName name="Fin_Lateral" localSheetId="13">'[8]CI_Tv (65-2007K)'!$D$123</definedName>
    <definedName name="Fin_Lateral" localSheetId="14">'[8]CI_Tv (65-2007K)'!$D$123</definedName>
    <definedName name="Fin_Lateral">'[15]CI_Tv (65-2007K)'!$D$123</definedName>
    <definedName name="Fin_Registro" localSheetId="2">'[14]CI_Tv (65-2007K)'!$AW$123</definedName>
    <definedName name="Fin_Registro" localSheetId="45">'[8]CI_Tv (65-2007K)'!$AW$123</definedName>
    <definedName name="Fin_Registro" localSheetId="53">'[8]CI_Tv (65-2007K)'!$AW$123</definedName>
    <definedName name="Fin_Registro" localSheetId="19">'[8]CI_Tv (65-2007K)'!$AW$123</definedName>
    <definedName name="Fin_Registro" localSheetId="44">'[8]CI_Tv (65-2007K)'!$AW$123</definedName>
    <definedName name="Fin_Registro" localSheetId="15">'[8]CI_Tv (65-2007K)'!$AW$123</definedName>
    <definedName name="Fin_Registro" localSheetId="16">'[8]CI_Tv (65-2007K)'!$AW$123</definedName>
    <definedName name="Fin_Registro" localSheetId="13">'[8]CI_Tv (65-2007K)'!$AW$123</definedName>
    <definedName name="Fin_Registro" localSheetId="14">'[8]CI_Tv (65-2007K)'!$AW$123</definedName>
    <definedName name="Fin_Registro">'[15]CI_Tv (65-2007K)'!$AW$123</definedName>
    <definedName name="Fin_Superior" localSheetId="2">'[14]CI_Tv (65-2007K)'!$AW$6</definedName>
    <definedName name="Fin_Superior" localSheetId="45">'[8]CI_Tv (65-2007K)'!$AW$6</definedName>
    <definedName name="Fin_Superior" localSheetId="53">'[8]CI_Tv (65-2007K)'!$AW$6</definedName>
    <definedName name="Fin_Superior" localSheetId="19">'[8]CI_Tv (65-2007K)'!$AW$6</definedName>
    <definedName name="Fin_Superior" localSheetId="44">'[8]CI_Tv (65-2007K)'!$AW$6</definedName>
    <definedName name="Fin_Superior" localSheetId="15">'[8]CI_Tv (65-2007K)'!$AW$6</definedName>
    <definedName name="Fin_Superior" localSheetId="16">'[8]CI_Tv (65-2007K)'!$AW$6</definedName>
    <definedName name="Fin_Superior" localSheetId="13">'[8]CI_Tv (65-2007K)'!$AW$6</definedName>
    <definedName name="Fin_Superior" localSheetId="14">'[8]CI_Tv (65-2007K)'!$AW$6</definedName>
    <definedName name="Fin_Superior">'[15]CI_Tv (65-2007K)'!$AW$6</definedName>
    <definedName name="GCB_NGDP">#N/A</definedName>
    <definedName name="GGB_NGDP">#N/A</definedName>
    <definedName name="grafico" localSheetId="45">[8]Embalses!$P$1:$Y$66</definedName>
    <definedName name="grafico" localSheetId="53">[8]Embalses!$P$1:$Y$66</definedName>
    <definedName name="grafico" localSheetId="19">[8]Embalses!$P$1:$Y$66</definedName>
    <definedName name="grafico" localSheetId="44">[8]Embalses!$P$1:$Y$66</definedName>
    <definedName name="grafico" localSheetId="15">[8]Embalses!$P$1:$Y$66</definedName>
    <definedName name="grafico" localSheetId="16">[8]Embalses!$P$1:$Y$66</definedName>
    <definedName name="grafico" localSheetId="13">[8]Embalses!$P$1:$Y$66</definedName>
    <definedName name="grafico" localSheetId="14">[8]Embalses!$P$1:$Y$66</definedName>
    <definedName name="grafico">[16]Embalses!$P$1:$Y$66</definedName>
    <definedName name="grafo1" localSheetId="9">#REF!</definedName>
    <definedName name="grafo1" localSheetId="45">#REF!</definedName>
    <definedName name="grafo1" localSheetId="63">#REF!</definedName>
    <definedName name="grafo1" localSheetId="66">#REF!</definedName>
    <definedName name="grafo1" localSheetId="67">#REF!</definedName>
    <definedName name="grafo1" localSheetId="68">#REF!</definedName>
    <definedName name="grafo1" localSheetId="69">#REF!</definedName>
    <definedName name="grafo1" localSheetId="70">#REF!</definedName>
    <definedName name="grafo1" localSheetId="74">#REF!</definedName>
    <definedName name="grafo1" localSheetId="75">#REF!</definedName>
    <definedName name="grafo1" localSheetId="91">#REF!</definedName>
    <definedName name="grafo1" localSheetId="92">#REF!</definedName>
    <definedName name="grafo1" localSheetId="93">#REF!</definedName>
    <definedName name="grafo1" localSheetId="97">#REF!</definedName>
    <definedName name="grafo1" localSheetId="53">#REF!</definedName>
    <definedName name="grafo1" localSheetId="19">#REF!</definedName>
    <definedName name="grafo1" localSheetId="10">#REF!</definedName>
    <definedName name="grafo1" localSheetId="44">#REF!</definedName>
    <definedName name="grafo1" localSheetId="15">#REF!</definedName>
    <definedName name="grafo1" localSheetId="16">#REF!</definedName>
    <definedName name="grafo1" localSheetId="5">#REF!</definedName>
    <definedName name="grafo1" localSheetId="4">#REF!</definedName>
    <definedName name="grafo1" localSheetId="13">#REF!</definedName>
    <definedName name="grafo1" localSheetId="14">#REF!</definedName>
    <definedName name="grafo1">#REF!</definedName>
    <definedName name="grafo2" localSheetId="9">#REF!</definedName>
    <definedName name="grafo2" localSheetId="45">#REF!</definedName>
    <definedName name="grafo2" localSheetId="63">#REF!</definedName>
    <definedName name="grafo2" localSheetId="66">#REF!</definedName>
    <definedName name="grafo2" localSheetId="67">#REF!</definedName>
    <definedName name="grafo2" localSheetId="68">#REF!</definedName>
    <definedName name="grafo2" localSheetId="69">#REF!</definedName>
    <definedName name="grafo2" localSheetId="70">#REF!</definedName>
    <definedName name="grafo2" localSheetId="74">#REF!</definedName>
    <definedName name="grafo2" localSheetId="75">#REF!</definedName>
    <definedName name="grafo2" localSheetId="91">#REF!</definedName>
    <definedName name="grafo2" localSheetId="92">#REF!</definedName>
    <definedName name="grafo2" localSheetId="93">#REF!</definedName>
    <definedName name="grafo2" localSheetId="97">#REF!</definedName>
    <definedName name="grafo2" localSheetId="53">#REF!</definedName>
    <definedName name="grafo2" localSheetId="19">#REF!</definedName>
    <definedName name="grafo2" localSheetId="10">#REF!</definedName>
    <definedName name="grafo2" localSheetId="44">#REF!</definedName>
    <definedName name="grafo2" localSheetId="15">#REF!</definedName>
    <definedName name="grafo2" localSheetId="16">#REF!</definedName>
    <definedName name="grafo2" localSheetId="5">#REF!</definedName>
    <definedName name="grafo2" localSheetId="4">#REF!</definedName>
    <definedName name="grafo2" localSheetId="13">#REF!</definedName>
    <definedName name="grafo2" localSheetId="14">#REF!</definedName>
    <definedName name="grafo2">#REF!</definedName>
    <definedName name="HTML_Description" hidden="1">""</definedName>
    <definedName name="HTML_Email" hidden="1">"freyes@uio.bce.fin.ec"</definedName>
    <definedName name="HTML_Header" hidden="1">""</definedName>
    <definedName name="HTML_LastUpdate" hidden="1">"07/12/2000"</definedName>
    <definedName name="HTML_LineAfter" hidden="1">FALSE</definedName>
    <definedName name="HTML_LineBefore" hidden="1">FALSE</definedName>
    <definedName name="HTML_Name" hidden="1">"Francisco Reyes O."</definedName>
    <definedName name="HTML_OBDlg2" hidden="1">TRUE</definedName>
    <definedName name="HTML_OBDlg4" hidden="1">TRUE</definedName>
    <definedName name="HTML_OS" hidden="1">0</definedName>
    <definedName name="HTML_PathFile" hidden="1">"D:\Freyes2000\Reten00\rley7900.htm"</definedName>
    <definedName name="HTML_Title" hidden="1">"Banco Central del Ecuador"</definedName>
    <definedName name="HTML1_1" hidden="1">"'[RETEA107.xls]RESUMEN 14,50'!$A$1:$E$26"</definedName>
    <definedName name="HTML1_10" hidden="1">"freyes@mail1.bce.fin.ec"</definedName>
    <definedName name="HTML1_11" hidden="1">1</definedName>
    <definedName name="HTML1_12" hidden="1">"C:\INTERNET\RETENC\retea107.htm"</definedName>
    <definedName name="HTML1_2" hidden="1">1</definedName>
    <definedName name="HTML1_3" hidden="1">"Banco Central del Ecuador"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"19/05/97"</definedName>
    <definedName name="HTML1_9" hidden="1">"Francisco Reyes O."</definedName>
    <definedName name="HTML10_1" hidden="1">"'[rley7999.xls]RESUMEN 99'!$A$1:$C$16"</definedName>
    <definedName name="HTML10_10" hidden="1">"freyes@uio.bce.fin.ec"</definedName>
    <definedName name="HTML10_11" hidden="1">1</definedName>
    <definedName name="HTML10_12" hidden="1">"C:\RETEN99\rley7999.htm"</definedName>
    <definedName name="HTML10_2" hidden="1">1</definedName>
    <definedName name="HTML10_3" hidden="1">"Banco Central del Ecuador"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"29/06/99"</definedName>
    <definedName name="HTML10_9" hidden="1">"Francisco Reyes O."</definedName>
    <definedName name="HTML11_1" hidden="1">"'[rley7999.xls]RESUMEN 99'!$A$1:$C$17"</definedName>
    <definedName name="HTML11_10" hidden="1">"freyes@uio.bce.fin.ec"</definedName>
    <definedName name="HTML11_11" hidden="1">1</definedName>
    <definedName name="HTML11_12" hidden="1">"C:\RETEN99\rley7999.htm"</definedName>
    <definedName name="HTML11_2" hidden="1">1</definedName>
    <definedName name="HTML11_3" hidden="1">"Banco Central del Ecuador"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"02/08/99"</definedName>
    <definedName name="HTML11_9" hidden="1">"Francisco Reyes O."</definedName>
    <definedName name="HTML12_1" hidden="1">"'[rley7999.xls]RESUMEN 99'!$A$1:$C$18"</definedName>
    <definedName name="HTML12_10" hidden="1">"freyes@uio.bce.fin.ec"</definedName>
    <definedName name="HTML12_11" hidden="1">1</definedName>
    <definedName name="HTML12_12" hidden="1">"C:\RETEN99\rley7999.htm"</definedName>
    <definedName name="HTML12_2" hidden="1">1</definedName>
    <definedName name="HTML12_3" hidden="1">"Banco Cenral del Ecuador"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"16/08/99"</definedName>
    <definedName name="HTML12_9" hidden="1">"Francisco Reyes O."</definedName>
    <definedName name="HTML13_1" hidden="1">"'[RLEY7999.XLS]RESUMEN 99'!$A$1:$C$19"</definedName>
    <definedName name="HTML13_10" hidden="1">"freyes@uio.bce.fin.ec"</definedName>
    <definedName name="HTML13_11" hidden="1">1</definedName>
    <definedName name="HTML13_12" hidden="1">"C:\FREYES\RETEN99\rley7999.htm"</definedName>
    <definedName name="HTML13_2" hidden="1">1</definedName>
    <definedName name="HTML13_3" hidden="1">"Banco Central del Ecuador"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"22/09/99"</definedName>
    <definedName name="HTML13_9" hidden="1">"Francisco Reyes O."</definedName>
    <definedName name="HTML14_1" hidden="1">"'[RLEY7999.XLS]RESUMEN 99'!$A$1:$C$20"</definedName>
    <definedName name="HTML14_10" hidden="1">"freyes@uio.bce.fin.ec"</definedName>
    <definedName name="HTML14_11" hidden="1">1</definedName>
    <definedName name="HTML14_12" hidden="1">"C:\FREYES\RETEN99\rley7999.htm"</definedName>
    <definedName name="HTML14_2" hidden="1">1</definedName>
    <definedName name="HTML14_3" hidden="1">"Banco Central del Ecuador"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"29/10/99"</definedName>
    <definedName name="HTML14_9" hidden="1">"Francisco Reyes O."</definedName>
    <definedName name="HTML15_1" hidden="1">"'[RLEY7999.XLS]RESUMEN 99'!$A$1:$C$21"</definedName>
    <definedName name="HTML15_10" hidden="1">"freyes@uio.bce.fin.ec"</definedName>
    <definedName name="HTML15_11" hidden="1">1</definedName>
    <definedName name="HTML15_12" hidden="1">"C:\FREYES\RETEN99\Rley7999.htm"</definedName>
    <definedName name="HTML15_2" hidden="1">1</definedName>
    <definedName name="HTML15_3" hidden="1">"Banco Central del Ecuador"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"5/11/99"</definedName>
    <definedName name="HTML15_9" hidden="1">"Francisco Reyes O"</definedName>
    <definedName name="HTML16_1" hidden="1">"'[RLEY7999.XLS]RESUMEN 99'!$A$1:$D$22"</definedName>
    <definedName name="HTML16_10" hidden="1">"freyes@uio.bce.fin.ec"</definedName>
    <definedName name="HTML16_11" hidden="1">1</definedName>
    <definedName name="HTML16_12" hidden="1">"C:\FREYES\RETEN99\Rley7999.htm"</definedName>
    <definedName name="HTML16_2" hidden="1">1</definedName>
    <definedName name="HTML16_3" hidden="1">"Banco Central del Ecuador"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"26/11/99"</definedName>
    <definedName name="HTML16_9" hidden="1">"Francisco Reyes O."</definedName>
    <definedName name="HTML17_1" hidden="1">"'[RLEY7999.XLS]RESUMEN 99'!$A$1:$C$22"</definedName>
    <definedName name="HTML17_10" hidden="1">"freyes@uio.bce.fin.ec"</definedName>
    <definedName name="HTML17_11" hidden="1">1</definedName>
    <definedName name="HTML17_12" hidden="1">"C:\FREYES\RETEN99\Rley7999.htm"</definedName>
    <definedName name="HTML17_2" hidden="1">1</definedName>
    <definedName name="HTML17_3" hidden="1">"Banco Central del Ecuador"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"1/12/99"</definedName>
    <definedName name="HTML17_9" hidden="1">"Francisco Reyes"</definedName>
    <definedName name="HTML18_1" hidden="1">"'[RLEY7999.XLS]RESUMEN 99'!$A$1:$C$23"</definedName>
    <definedName name="HTML18_10" hidden="1">"freyes@uio.bce.fin.ec"</definedName>
    <definedName name="HTML18_11" hidden="1">1</definedName>
    <definedName name="HTML18_12" hidden="1">"C:\FREYES\RETEN99\Rley7999.htm"</definedName>
    <definedName name="HTML18_2" hidden="1">1</definedName>
    <definedName name="HTML18_3" hidden="1">"Banco Central del Ecuador"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"6/12/99"</definedName>
    <definedName name="HTML18_9" hidden="1">"Francisco Reyes O"</definedName>
    <definedName name="HTML19_1" hidden="1">"'[RLEY7999.XLS]RESUMEN 99'!$A$1:$D$23"</definedName>
    <definedName name="HTML19_10" hidden="1">"freyes@uio.bce.fin.ec"</definedName>
    <definedName name="HTML19_11" hidden="1">1</definedName>
    <definedName name="HTML19_12" hidden="1">"C:\FREYES\RETEN99\Rley7999.htm"</definedName>
    <definedName name="HTML19_2" hidden="1">1</definedName>
    <definedName name="HTML19_3" hidden="1">"Banco Central del Ecuador"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"7/12/99"</definedName>
    <definedName name="HTML19_9" hidden="1">"Francisco Reyes O."</definedName>
    <definedName name="HTML2_1" hidden="1">"'[RETEA107.xls]RESUMEN 14,50'!$A$1:$C$25"</definedName>
    <definedName name="HTML2_10" hidden="1">"freyes@mail1.bce.fin.ec"</definedName>
    <definedName name="HTML2_11" hidden="1">1</definedName>
    <definedName name="HTML2_12" hidden="1">"C:\INTERNET\RETENC\retea107.htm"</definedName>
    <definedName name="HTML2_2" hidden="1">1</definedName>
    <definedName name="HTML2_3" hidden="1">"Banco Central del Ecuador"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"03/06/97"</definedName>
    <definedName name="HTML2_9" hidden="1">"Francisco Reyes O."</definedName>
    <definedName name="HTML20_1" hidden="1">"'[Rley7900 (FEP).xls]RESUMEN '!$A$1:$C$32"</definedName>
    <definedName name="HTML20_10" hidden="1">"jluzuriaga@uio.bce.fin.ec"</definedName>
    <definedName name="HTML20_11" hidden="1">1</definedName>
    <definedName name="HTML20_12" hidden="1">"F:\USERS\JLUZURIA\Hidrocarburos\Cuentas\Rley7900.htm"</definedName>
    <definedName name="HTML20_2" hidden="1">1</definedName>
    <definedName name="HTML20_3" hidden="1">"Banco Central del Ecuador"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"29/12/2000"</definedName>
    <definedName name="HTML20_9" hidden="1">"José Luzuriaga Erazo"</definedName>
    <definedName name="HTML21_1" hidden="1">"'[Rley7901 (FEP).xls]RESUMEN '!$A$1:$B$24"</definedName>
    <definedName name="HTML21_10" hidden="1">"jluzuriaga@uio.bce.fin.ec"</definedName>
    <definedName name="HTML21_11" hidden="1">1</definedName>
    <definedName name="HTML21_12" hidden="1">"F:\USERS\JLUZURIA\Hidrocarburos-2001\Cuentas\Rley7901.htm"</definedName>
    <definedName name="HTML21_2" hidden="1">1</definedName>
    <definedName name="HTML21_3" hidden="1">"Banco Central del Ecuador"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"02/03/2001"</definedName>
    <definedName name="HTML21_9" hidden="1">"José Luzuriaga Erazo"</definedName>
    <definedName name="HTML3_1" hidden="1">"'[RETEA107.xls]RESUMEN 14,50'!$A$1:$E$27"</definedName>
    <definedName name="HTML3_10" hidden="1">"freyes@mail1.bce.fin.ec"</definedName>
    <definedName name="HTML3_11" hidden="1">1</definedName>
    <definedName name="HTML3_12" hidden="1">"C:\INTERNET\RETENC\retea107.htm"</definedName>
    <definedName name="HTML3_2" hidden="1">1</definedName>
    <definedName name="HTML3_3" hidden="1">"Banco Central del Ecuador"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"25/06/97"</definedName>
    <definedName name="HTML3_9" hidden="1">"Francisco Reyes O."</definedName>
    <definedName name="HTML4_1" hidden="1">"'[RETEA107.xls]RESUMEN 14,50'!$A$1:$C$29"</definedName>
    <definedName name="HTML4_10" hidden="1">"freyes@mail1.bce.fin.ec"</definedName>
    <definedName name="HTML4_11" hidden="1">1</definedName>
    <definedName name="HTML4_12" hidden="1">"C:\INTERNET\RETENC\retea107.htm"</definedName>
    <definedName name="HTML4_2" hidden="1">1</definedName>
    <definedName name="HTML4_3" hidden="1">"Banco Central del Ecuador"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"09/07/97"</definedName>
    <definedName name="HTML4_9" hidden="1">"Francisco Reyes O."</definedName>
    <definedName name="HTML5_1" hidden="1">"'[RET1079798.xls]CREDITOS  98'!$A$1:$K$72"</definedName>
    <definedName name="HTML5_10" hidden="1">"parmas @ uio.bce.fin.ec"</definedName>
    <definedName name="HTML5_11" hidden="1">1</definedName>
    <definedName name="HTML5_12" hidden="1">"C:\RETENC\MyHTML.htm"</definedName>
    <definedName name="HTML5_2" hidden="1">1</definedName>
    <definedName name="HTML5_3" hidden="1">"RET1079798"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"23/07/98"</definedName>
    <definedName name="HTML5_9" hidden="1">"Patricia Armas Almeida"</definedName>
    <definedName name="HTML6_1" hidden="1">"'[RET1079798.xls]RESUMEN 98'!$A$1:$C$27"</definedName>
    <definedName name="HTML6_10" hidden="1">"parmas @uio.bce.fin.ec"</definedName>
    <definedName name="HTML6_11" hidden="1">1</definedName>
    <definedName name="HTML6_12" hidden="1">"C:\INTERNET\RET1079798.xls.htm"</definedName>
    <definedName name="HTML6_2" hidden="1">1</definedName>
    <definedName name="HTML6_3" hidden="1">"RET1079798"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"29/07/98"</definedName>
    <definedName name="HTML6_9" hidden="1">"Patricia Armas Almeida"</definedName>
    <definedName name="HTML7_1" hidden="1">"'[RET107979899.xls]RESUMEN 99'!$A$1:$C$19"</definedName>
    <definedName name="HTML7_10" hidden="1">"parmas @ uio.bce.fin.ec"</definedName>
    <definedName name="HTML7_11" hidden="1">1</definedName>
    <definedName name="HTML7_12" hidden="1">"C:\INTERNET\RETENC\ret107979899.htm"</definedName>
    <definedName name="HTML7_2" hidden="1">1</definedName>
    <definedName name="HTML7_3" hidden="1">"Banco Central del Ecuador"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"18/02/99"</definedName>
    <definedName name="HTML7_9" hidden="1">"Patricia Armas Almeida"</definedName>
    <definedName name="HTML8_1" hidden="1">"'[RETA107.xls]RESUMEN 99'!$A$1:$C$17"</definedName>
    <definedName name="HTML8_10" hidden="1">"parmas @ uio.bce.fin.ec"</definedName>
    <definedName name="HTML8_11" hidden="1">1</definedName>
    <definedName name="HTML8_12" hidden="1">"C:\RETENC\RET107.htm"</definedName>
    <definedName name="HTML8_2" hidden="1">1</definedName>
    <definedName name="HTML8_3" hidden="1">"Banco Central del Ecuador"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"18/03/99"</definedName>
    <definedName name="HTML8_9" hidden="1">"Patricia Armas Almeida"</definedName>
    <definedName name="HTML9_1" hidden="1">"'[RETL79.xls]RESUMEN 99'!$A$1:$C$21"</definedName>
    <definedName name="HTML9_10" hidden="1">"parmas @ uio.bce.fin.ec"</definedName>
    <definedName name="HTML9_11" hidden="1">1</definedName>
    <definedName name="HTML9_12" hidden="1">"C:\INTERNET\RETENC\RETL79.htm"</definedName>
    <definedName name="HTML9_2" hidden="1">1</definedName>
    <definedName name="HTML9_3" hidden="1">"Banco Central del Ecuador"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"20/04/99"</definedName>
    <definedName name="HTML9_9" hidden="1">"Patricia Armas Almeida"</definedName>
    <definedName name="HTMLCount" hidden="1">21</definedName>
    <definedName name="ihih" localSheetId="9">[11]DESPACHOS!#REF!,[11]DESPACHOS!#REF!,[11]DESPACHOS!#REF!,[11]DESPACHOS!#REF!,[11]DESPACHOS!#REF!,[11]DESPACHOS!#REF!</definedName>
    <definedName name="ihih" localSheetId="45">[8]DESPACHOS!#REF!,[8]DESPACHOS!#REF!,[8]DESPACHOS!#REF!,[8]DESPACHOS!#REF!,[8]DESPACHOS!#REF!,[8]DESPACHOS!#REF!</definedName>
    <definedName name="ihih" localSheetId="63">[11]DESPACHOS!#REF!,[11]DESPACHOS!#REF!,[11]DESPACHOS!#REF!,[11]DESPACHOS!#REF!,[11]DESPACHOS!#REF!,[11]DESPACHOS!#REF!</definedName>
    <definedName name="ihih" localSheetId="66">[11]DESPACHOS!#REF!,[11]DESPACHOS!#REF!,[11]DESPACHOS!#REF!,[11]DESPACHOS!#REF!,[11]DESPACHOS!#REF!,[11]DESPACHOS!#REF!</definedName>
    <definedName name="ihih" localSheetId="67">[11]DESPACHOS!#REF!,[11]DESPACHOS!#REF!,[11]DESPACHOS!#REF!,[11]DESPACHOS!#REF!,[11]DESPACHOS!#REF!,[11]DESPACHOS!#REF!</definedName>
    <definedName name="ihih" localSheetId="68">[11]DESPACHOS!#REF!,[11]DESPACHOS!#REF!,[11]DESPACHOS!#REF!,[11]DESPACHOS!#REF!,[11]DESPACHOS!#REF!,[11]DESPACHOS!#REF!</definedName>
    <definedName name="ihih" localSheetId="69">[11]DESPACHOS!#REF!,[11]DESPACHOS!#REF!,[11]DESPACHOS!#REF!,[11]DESPACHOS!#REF!,[11]DESPACHOS!#REF!,[11]DESPACHOS!#REF!</definedName>
    <definedName name="ihih" localSheetId="70">[11]DESPACHOS!#REF!,[11]DESPACHOS!#REF!,[11]DESPACHOS!#REF!,[11]DESPACHOS!#REF!,[11]DESPACHOS!#REF!,[11]DESPACHOS!#REF!</definedName>
    <definedName name="ihih" localSheetId="74">[11]DESPACHOS!#REF!,[11]DESPACHOS!#REF!,[11]DESPACHOS!#REF!,[11]DESPACHOS!#REF!,[11]DESPACHOS!#REF!,[11]DESPACHOS!#REF!</definedName>
    <definedName name="ihih" localSheetId="75">[11]DESPACHOS!#REF!,[11]DESPACHOS!#REF!,[11]DESPACHOS!#REF!,[11]DESPACHOS!#REF!,[11]DESPACHOS!#REF!,[11]DESPACHOS!#REF!</definedName>
    <definedName name="ihih" localSheetId="91">[11]DESPACHOS!#REF!,[11]DESPACHOS!#REF!,[11]DESPACHOS!#REF!,[11]DESPACHOS!#REF!,[11]DESPACHOS!#REF!,[11]DESPACHOS!#REF!</definedName>
    <definedName name="ihih" localSheetId="92">[11]DESPACHOS!#REF!,[11]DESPACHOS!#REF!,[11]DESPACHOS!#REF!,[11]DESPACHOS!#REF!,[11]DESPACHOS!#REF!,[11]DESPACHOS!#REF!</definedName>
    <definedName name="ihih" localSheetId="93">[11]DESPACHOS!#REF!,[11]DESPACHOS!#REF!,[11]DESPACHOS!#REF!,[11]DESPACHOS!#REF!,[11]DESPACHOS!#REF!,[11]DESPACHOS!#REF!</definedName>
    <definedName name="ihih" localSheetId="97">[11]DESPACHOS!#REF!,[11]DESPACHOS!#REF!,[11]DESPACHOS!#REF!,[11]DESPACHOS!#REF!,[11]DESPACHOS!#REF!,[11]DESPACHOS!#REF!</definedName>
    <definedName name="ihih" localSheetId="53">[8]DESPACHOS!#REF!,[8]DESPACHOS!#REF!,[8]DESPACHOS!#REF!,[8]DESPACHOS!#REF!,[8]DESPACHOS!#REF!,[8]DESPACHOS!#REF!</definedName>
    <definedName name="ihih" localSheetId="19">[8]DESPACHOS!#REF!,[8]DESPACHOS!#REF!,[8]DESPACHOS!#REF!,[8]DESPACHOS!#REF!,[8]DESPACHOS!#REF!,[8]DESPACHOS!#REF!</definedName>
    <definedName name="ihih" localSheetId="10">[11]DESPACHOS!#REF!,[11]DESPACHOS!#REF!,[11]DESPACHOS!#REF!,[11]DESPACHOS!#REF!,[11]DESPACHOS!#REF!,[11]DESPACHOS!#REF!</definedName>
    <definedName name="ihih" localSheetId="44">[8]DESPACHOS!#REF!,[8]DESPACHOS!#REF!,[8]DESPACHOS!#REF!,[8]DESPACHOS!#REF!,[8]DESPACHOS!#REF!,[8]DESPACHOS!#REF!</definedName>
    <definedName name="ihih" localSheetId="15">[8]DESPACHOS!#REF!,[8]DESPACHOS!#REF!,[8]DESPACHOS!#REF!,[8]DESPACHOS!#REF!,[8]DESPACHOS!#REF!,[8]DESPACHOS!#REF!</definedName>
    <definedName name="ihih" localSheetId="16">[8]DESPACHOS!#REF!,[8]DESPACHOS!#REF!,[8]DESPACHOS!#REF!,[8]DESPACHOS!#REF!,[8]DESPACHOS!#REF!,[8]DESPACHOS!#REF!</definedName>
    <definedName name="ihih" localSheetId="5">[11]DESPACHOS!#REF!,[11]DESPACHOS!#REF!,[11]DESPACHOS!#REF!,[11]DESPACHOS!#REF!,[11]DESPACHOS!#REF!,[11]DESPACHOS!#REF!</definedName>
    <definedName name="ihih" localSheetId="4">[11]DESPACHOS!#REF!,[11]DESPACHOS!#REF!,[11]DESPACHOS!#REF!,[11]DESPACHOS!#REF!,[11]DESPACHOS!#REF!,[11]DESPACHOS!#REF!</definedName>
    <definedName name="ihih" localSheetId="13">[8]DESPACHOS!#REF!,[8]DESPACHOS!#REF!,[8]DESPACHOS!#REF!,[8]DESPACHOS!#REF!,[8]DESPACHOS!#REF!,[8]DESPACHOS!#REF!</definedName>
    <definedName name="ihih" localSheetId="14">[8]DESPACHOS!#REF!,[8]DESPACHOS!#REF!,[8]DESPACHOS!#REF!,[8]DESPACHOS!#REF!,[8]DESPACHOS!#REF!,[8]DESPACHOS!#REF!</definedName>
    <definedName name="ihih">[11]DESPACHOS!#REF!,[11]DESPACHOS!#REF!,[11]DESPACHOS!#REF!,[11]DESPACHOS!#REF!,[11]DESPACHOS!#REF!,[11]DESPACHOS!#REF!</definedName>
    <definedName name="indicadores" localSheetId="45">'[8]2.-Tasas Nacional'!#REF!</definedName>
    <definedName name="indicadores" localSheetId="63">'[9]2.-Tasas Nacional'!#REF!</definedName>
    <definedName name="indicadores" localSheetId="66">'[9]2.-Tasas Nacional'!#REF!</definedName>
    <definedName name="indicadores" localSheetId="67">'[9]2.-Tasas Nacional'!#REF!</definedName>
    <definedName name="indicadores" localSheetId="68">'[9]2.-Tasas Nacional'!#REF!</definedName>
    <definedName name="indicadores" localSheetId="69">'[9]2.-Tasas Nacional'!#REF!</definedName>
    <definedName name="indicadores" localSheetId="70">'[9]2.-Tasas Nacional'!#REF!</definedName>
    <definedName name="indicadores" localSheetId="74">'[9]2.-Tasas Nacional'!#REF!</definedName>
    <definedName name="indicadores" localSheetId="75">'[9]2.-Tasas Nacional'!#REF!</definedName>
    <definedName name="indicadores" localSheetId="91">'[9]2.-Tasas Nacional'!#REF!</definedName>
    <definedName name="indicadores" localSheetId="92">'[9]2.-Tasas Nacional'!#REF!</definedName>
    <definedName name="indicadores" localSheetId="93">'[9]2.-Tasas Nacional'!#REF!</definedName>
    <definedName name="indicadores" localSheetId="97">'[9]2.-Tasas Nacional'!#REF!</definedName>
    <definedName name="indicadores" localSheetId="53">'[8]2.-Tasas Nacional'!#REF!</definedName>
    <definedName name="indicadores" localSheetId="19">'[8]2.-Tasas Nacional'!#REF!</definedName>
    <definedName name="indicadores" localSheetId="44">'[8]2.-Tasas Nacional'!#REF!</definedName>
    <definedName name="indicadores" localSheetId="15">'[8]2.-Tasas Nacional'!#REF!</definedName>
    <definedName name="indicadores" localSheetId="16">'[8]2.-Tasas Nacional'!#REF!</definedName>
    <definedName name="indicadores" localSheetId="13">'[8]2.-Tasas Nacional'!#REF!</definedName>
    <definedName name="indicadores" localSheetId="14">'[8]2.-Tasas Nacional'!#REF!</definedName>
    <definedName name="indicadores">'[9]2.-Tasas Nacional'!#REF!</definedName>
    <definedName name="Ini_Lateral" localSheetId="2">'[14]CI_Tv (65-2007K)'!$D$8</definedName>
    <definedName name="Ini_Lateral" localSheetId="45">'[8]CI_Tv (65-2007K)'!$D$8</definedName>
    <definedName name="Ini_Lateral" localSheetId="53">'[8]CI_Tv (65-2007K)'!$D$8</definedName>
    <definedName name="Ini_Lateral" localSheetId="19">'[8]CI_Tv (65-2007K)'!$D$8</definedName>
    <definedName name="Ini_Lateral" localSheetId="44">'[8]CI_Tv (65-2007K)'!$D$8</definedName>
    <definedName name="Ini_Lateral" localSheetId="15">'[8]CI_Tv (65-2007K)'!$D$8</definedName>
    <definedName name="Ini_Lateral" localSheetId="16">'[8]CI_Tv (65-2007K)'!$D$8</definedName>
    <definedName name="Ini_Lateral" localSheetId="13">'[8]CI_Tv (65-2007K)'!$D$8</definedName>
    <definedName name="Ini_Lateral" localSheetId="14">'[8]CI_Tv (65-2007K)'!$D$8</definedName>
    <definedName name="Ini_Lateral">'[15]CI_Tv (65-2007K)'!$D$8</definedName>
    <definedName name="Ini_Registro" localSheetId="2">'[14]CI_Tv (65-2007K)'!$E$8</definedName>
    <definedName name="Ini_Registro" localSheetId="45">'[8]CI_Tv (65-2007K)'!$E$8</definedName>
    <definedName name="Ini_Registro" localSheetId="53">'[8]CI_Tv (65-2007K)'!$E$8</definedName>
    <definedName name="Ini_Registro" localSheetId="19">'[8]CI_Tv (65-2007K)'!$E$8</definedName>
    <definedName name="Ini_Registro" localSheetId="44">'[8]CI_Tv (65-2007K)'!$E$8</definedName>
    <definedName name="Ini_Registro" localSheetId="15">'[8]CI_Tv (65-2007K)'!$E$8</definedName>
    <definedName name="Ini_Registro" localSheetId="16">'[8]CI_Tv (65-2007K)'!$E$8</definedName>
    <definedName name="Ini_Registro" localSheetId="13">'[8]CI_Tv (65-2007K)'!$E$8</definedName>
    <definedName name="Ini_Registro" localSheetId="14">'[8]CI_Tv (65-2007K)'!$E$8</definedName>
    <definedName name="Ini_Registro">'[15]CI_Tv (65-2007K)'!$E$8</definedName>
    <definedName name="Ini_Superior" localSheetId="2">'[14]CI_Tv (65-2007K)'!$E$6</definedName>
    <definedName name="Ini_Superior" localSheetId="45">'[8]CI_Tv (65-2007K)'!$E$6</definedName>
    <definedName name="Ini_Superior" localSheetId="53">'[8]CI_Tv (65-2007K)'!$E$6</definedName>
    <definedName name="Ini_Superior" localSheetId="19">'[8]CI_Tv (65-2007K)'!$E$6</definedName>
    <definedName name="Ini_Superior" localSheetId="44">'[8]CI_Tv (65-2007K)'!$E$6</definedName>
    <definedName name="Ini_Superior" localSheetId="15">'[8]CI_Tv (65-2007K)'!$E$6</definedName>
    <definedName name="Ini_Superior" localSheetId="16">'[8]CI_Tv (65-2007K)'!$E$6</definedName>
    <definedName name="Ini_Superior" localSheetId="13">'[8]CI_Tv (65-2007K)'!$E$6</definedName>
    <definedName name="Ini_Superior" localSheetId="14">'[8]CI_Tv (65-2007K)'!$E$6</definedName>
    <definedName name="Ini_Superior">'[15]CI_Tv (65-2007K)'!$E$6</definedName>
    <definedName name="j" localSheetId="9">[11]DESPACHOS!#REF!,[11]DESPACHOS!#REF!,[11]DESPACHOS!$C$5:$AZ$34,[11]DESPACHOS!$C$45:$AZ$74,[11]DESPACHOS!$C$85:$AZ$114,[11]DESPACHOS!$C$125:$AZ$154</definedName>
    <definedName name="j" localSheetId="45">[8]DESPACHOS!#REF!,[8]DESPACHOS!#REF!,[8]DESPACHOS!$C$5:$AZ$34,[8]DESPACHOS!$C$45:$AZ$74,[8]DESPACHOS!$C$85:$AZ$114,[8]DESPACHOS!$C$125:$AZ$154</definedName>
    <definedName name="j" localSheetId="63">[11]DESPACHOS!#REF!,[11]DESPACHOS!#REF!,[11]DESPACHOS!$C$5:$AZ$34,[11]DESPACHOS!$C$45:$AZ$74,[11]DESPACHOS!$C$85:$AZ$114,[11]DESPACHOS!$C$125:$AZ$154</definedName>
    <definedName name="j" localSheetId="66">[11]DESPACHOS!#REF!,[11]DESPACHOS!#REF!,[11]DESPACHOS!$C$5:$AZ$34,[11]DESPACHOS!$C$45:$AZ$74,[11]DESPACHOS!$C$85:$AZ$114,[11]DESPACHOS!$C$125:$AZ$154</definedName>
    <definedName name="j" localSheetId="67">[11]DESPACHOS!#REF!,[11]DESPACHOS!#REF!,[11]DESPACHOS!$C$5:$AZ$34,[11]DESPACHOS!$C$45:$AZ$74,[11]DESPACHOS!$C$85:$AZ$114,[11]DESPACHOS!$C$125:$AZ$154</definedName>
    <definedName name="j" localSheetId="68">[11]DESPACHOS!#REF!,[11]DESPACHOS!#REF!,[11]DESPACHOS!$C$5:$AZ$34,[11]DESPACHOS!$C$45:$AZ$74,[11]DESPACHOS!$C$85:$AZ$114,[11]DESPACHOS!$C$125:$AZ$154</definedName>
    <definedName name="j" localSheetId="69">[11]DESPACHOS!#REF!,[11]DESPACHOS!#REF!,[11]DESPACHOS!$C$5:$AZ$34,[11]DESPACHOS!$C$45:$AZ$74,[11]DESPACHOS!$C$85:$AZ$114,[11]DESPACHOS!$C$125:$AZ$154</definedName>
    <definedName name="j" localSheetId="70">[11]DESPACHOS!#REF!,[11]DESPACHOS!#REF!,[11]DESPACHOS!$C$5:$AZ$34,[11]DESPACHOS!$C$45:$AZ$74,[11]DESPACHOS!$C$85:$AZ$114,[11]DESPACHOS!$C$125:$AZ$154</definedName>
    <definedName name="j" localSheetId="74">[11]DESPACHOS!#REF!,[11]DESPACHOS!#REF!,[11]DESPACHOS!$C$5:$AZ$34,[11]DESPACHOS!$C$45:$AZ$74,[11]DESPACHOS!$C$85:$AZ$114,[11]DESPACHOS!$C$125:$AZ$154</definedName>
    <definedName name="j" localSheetId="75">[11]DESPACHOS!#REF!,[11]DESPACHOS!#REF!,[11]DESPACHOS!$C$5:$AZ$34,[11]DESPACHOS!$C$45:$AZ$74,[11]DESPACHOS!$C$85:$AZ$114,[11]DESPACHOS!$C$125:$AZ$154</definedName>
    <definedName name="j" localSheetId="91">[11]DESPACHOS!#REF!,[11]DESPACHOS!#REF!,[11]DESPACHOS!$C$5:$AZ$34,[11]DESPACHOS!$C$45:$AZ$74,[11]DESPACHOS!$C$85:$AZ$114,[11]DESPACHOS!$C$125:$AZ$154</definedName>
    <definedName name="j" localSheetId="92">[11]DESPACHOS!#REF!,[11]DESPACHOS!#REF!,[11]DESPACHOS!$C$5:$AZ$34,[11]DESPACHOS!$C$45:$AZ$74,[11]DESPACHOS!$C$85:$AZ$114,[11]DESPACHOS!$C$125:$AZ$154</definedName>
    <definedName name="j" localSheetId="93">[11]DESPACHOS!#REF!,[11]DESPACHOS!#REF!,[11]DESPACHOS!$C$5:$AZ$34,[11]DESPACHOS!$C$45:$AZ$74,[11]DESPACHOS!$C$85:$AZ$114,[11]DESPACHOS!$C$125:$AZ$154</definedName>
    <definedName name="j" localSheetId="97">[11]DESPACHOS!#REF!,[11]DESPACHOS!#REF!,[11]DESPACHOS!$C$5:$AZ$34,[11]DESPACHOS!$C$45:$AZ$74,[11]DESPACHOS!$C$85:$AZ$114,[11]DESPACHOS!$C$125:$AZ$154</definedName>
    <definedName name="j" localSheetId="53">[8]DESPACHOS!#REF!,[8]DESPACHOS!#REF!,[8]DESPACHOS!$C$5:$AZ$34,[8]DESPACHOS!$C$45:$AZ$74,[8]DESPACHOS!$C$85:$AZ$114,[8]DESPACHOS!$C$125:$AZ$154</definedName>
    <definedName name="j" localSheetId="19">[8]DESPACHOS!#REF!,[8]DESPACHOS!#REF!,[8]DESPACHOS!$C$5:$AZ$34,[8]DESPACHOS!$C$45:$AZ$74,[8]DESPACHOS!$C$85:$AZ$114,[8]DESPACHOS!$C$125:$AZ$154</definedName>
    <definedName name="j" localSheetId="10">[11]DESPACHOS!#REF!,[11]DESPACHOS!#REF!,[11]DESPACHOS!$C$5:$AZ$34,[11]DESPACHOS!$C$45:$AZ$74,[11]DESPACHOS!$C$85:$AZ$114,[11]DESPACHOS!$C$125:$AZ$154</definedName>
    <definedName name="j" localSheetId="44">[8]DESPACHOS!#REF!,[8]DESPACHOS!#REF!,[8]DESPACHOS!$C$5:$AZ$34,[8]DESPACHOS!$C$45:$AZ$74,[8]DESPACHOS!$C$85:$AZ$114,[8]DESPACHOS!$C$125:$AZ$154</definedName>
    <definedName name="j" localSheetId="15">[8]DESPACHOS!#REF!,[8]DESPACHOS!#REF!,[8]DESPACHOS!$C$5:$AZ$34,[8]DESPACHOS!$C$45:$AZ$74,[8]DESPACHOS!$C$85:$AZ$114,[8]DESPACHOS!$C$125:$AZ$154</definedName>
    <definedName name="j" localSheetId="16">[8]DESPACHOS!#REF!,[8]DESPACHOS!#REF!,[8]DESPACHOS!$C$5:$AZ$34,[8]DESPACHOS!$C$45:$AZ$74,[8]DESPACHOS!$C$85:$AZ$114,[8]DESPACHOS!$C$125:$AZ$154</definedName>
    <definedName name="j" localSheetId="5">[11]DESPACHOS!#REF!,[11]DESPACHOS!#REF!,[11]DESPACHOS!$C$5:$AZ$34,[11]DESPACHOS!$C$45:$AZ$74,[11]DESPACHOS!$C$85:$AZ$114,[11]DESPACHOS!$C$125:$AZ$154</definedName>
    <definedName name="j" localSheetId="4">[11]DESPACHOS!#REF!,[11]DESPACHOS!#REF!,[11]DESPACHOS!$C$5:$AZ$34,[11]DESPACHOS!$C$45:$AZ$74,[11]DESPACHOS!$C$85:$AZ$114,[11]DESPACHOS!$C$125:$AZ$154</definedName>
    <definedName name="j" localSheetId="13">[8]DESPACHOS!#REF!,[8]DESPACHOS!#REF!,[8]DESPACHOS!$C$5:$AZ$34,[8]DESPACHOS!$C$45:$AZ$74,[8]DESPACHOS!$C$85:$AZ$114,[8]DESPACHOS!$C$125:$AZ$154</definedName>
    <definedName name="j" localSheetId="14">[8]DESPACHOS!#REF!,[8]DESPACHOS!#REF!,[8]DESPACHOS!$C$5:$AZ$34,[8]DESPACHOS!$C$45:$AZ$74,[8]DESPACHOS!$C$85:$AZ$114,[8]DESPACHOS!$C$125:$AZ$154</definedName>
    <definedName name="j">[11]DESPACHOS!#REF!,[11]DESPACHOS!#REF!,[11]DESPACHOS!$C$5:$AZ$34,[11]DESPACHOS!$C$45:$AZ$74,[11]DESPACHOS!$C$85:$AZ$114,[11]DESPACHOS!$C$125:$AZ$154</definedName>
    <definedName name="LUR">#N/A</definedName>
    <definedName name="mal" localSheetId="45">#REF!</definedName>
    <definedName name="mal" localSheetId="63">#REF!</definedName>
    <definedName name="mal" localSheetId="66">#REF!</definedName>
    <definedName name="mal" localSheetId="67">#REF!</definedName>
    <definedName name="mal" localSheetId="68">#REF!</definedName>
    <definedName name="mal" localSheetId="69">#REF!</definedName>
    <definedName name="mal" localSheetId="70">#REF!</definedName>
    <definedName name="mal" localSheetId="74">#REF!</definedName>
    <definedName name="mal" localSheetId="75">#REF!</definedName>
    <definedName name="mal" localSheetId="91">#REF!</definedName>
    <definedName name="mal" localSheetId="92">#REF!</definedName>
    <definedName name="mal" localSheetId="93">#REF!</definedName>
    <definedName name="mal" localSheetId="97">#REF!</definedName>
    <definedName name="mal" localSheetId="53">#REF!</definedName>
    <definedName name="mal" localSheetId="19">#REF!</definedName>
    <definedName name="mal" localSheetId="44">#REF!</definedName>
    <definedName name="mal" localSheetId="15">#REF!</definedName>
    <definedName name="mal" localSheetId="16">#REF!</definedName>
    <definedName name="mal" localSheetId="13">#REF!</definedName>
    <definedName name="mal" localSheetId="14">#REF!</definedName>
    <definedName name="mal">#REF!</definedName>
    <definedName name="MCV">#N/A</definedName>
    <definedName name="MCV_B">#N/A</definedName>
    <definedName name="MCV_D">#N/A</definedName>
    <definedName name="MCV_N">#N/A</definedName>
    <definedName name="MCV_T">#N/A</definedName>
    <definedName name="meeses" localSheetId="45">'[8]2.-Tasas Nacional'!#REF!</definedName>
    <definedName name="meeses" localSheetId="63">'[9]2.-Tasas Nacional'!#REF!</definedName>
    <definedName name="meeses" localSheetId="66">'[9]2.-Tasas Nacional'!#REF!</definedName>
    <definedName name="meeses" localSheetId="67">'[9]2.-Tasas Nacional'!#REF!</definedName>
    <definedName name="meeses" localSheetId="68">'[9]2.-Tasas Nacional'!#REF!</definedName>
    <definedName name="meeses" localSheetId="69">'[9]2.-Tasas Nacional'!#REF!</definedName>
    <definedName name="meeses" localSheetId="70">'[9]2.-Tasas Nacional'!#REF!</definedName>
    <definedName name="meeses" localSheetId="74">'[9]2.-Tasas Nacional'!#REF!</definedName>
    <definedName name="meeses" localSheetId="75">'[9]2.-Tasas Nacional'!#REF!</definedName>
    <definedName name="meeses" localSheetId="91">'[9]2.-Tasas Nacional'!#REF!</definedName>
    <definedName name="meeses" localSheetId="92">'[9]2.-Tasas Nacional'!#REF!</definedName>
    <definedName name="meeses" localSheetId="93">'[9]2.-Tasas Nacional'!#REF!</definedName>
    <definedName name="meeses" localSheetId="97">'[9]2.-Tasas Nacional'!#REF!</definedName>
    <definedName name="meeses" localSheetId="53">'[8]2.-Tasas Nacional'!#REF!</definedName>
    <definedName name="meeses" localSheetId="19">'[8]2.-Tasas Nacional'!#REF!</definedName>
    <definedName name="meeses" localSheetId="44">'[8]2.-Tasas Nacional'!#REF!</definedName>
    <definedName name="meeses" localSheetId="15">'[8]2.-Tasas Nacional'!#REF!</definedName>
    <definedName name="meeses" localSheetId="16">'[8]2.-Tasas Nacional'!#REF!</definedName>
    <definedName name="meeses" localSheetId="13">'[8]2.-Tasas Nacional'!#REF!</definedName>
    <definedName name="meeses" localSheetId="14">'[8]2.-Tasas Nacional'!#REF!</definedName>
    <definedName name="meeses">'[9]2.-Tasas Nacional'!#REF!</definedName>
    <definedName name="meses" localSheetId="45">'[8]2.-Tasas Nacional'!#REF!</definedName>
    <definedName name="meses" localSheetId="63">'[9]2.-Tasas Nacional'!#REF!</definedName>
    <definedName name="meses" localSheetId="66">'[9]2.-Tasas Nacional'!#REF!</definedName>
    <definedName name="meses" localSheetId="67">'[9]2.-Tasas Nacional'!#REF!</definedName>
    <definedName name="meses" localSheetId="68">'[9]2.-Tasas Nacional'!#REF!</definedName>
    <definedName name="meses" localSheetId="69">'[9]2.-Tasas Nacional'!#REF!</definedName>
    <definedName name="meses" localSheetId="70">'[9]2.-Tasas Nacional'!#REF!</definedName>
    <definedName name="meses" localSheetId="74">'[9]2.-Tasas Nacional'!#REF!</definedName>
    <definedName name="meses" localSheetId="75">'[9]2.-Tasas Nacional'!#REF!</definedName>
    <definedName name="meses" localSheetId="91">'[9]2.-Tasas Nacional'!#REF!</definedName>
    <definedName name="meses" localSheetId="92">'[9]2.-Tasas Nacional'!#REF!</definedName>
    <definedName name="meses" localSheetId="93">'[9]2.-Tasas Nacional'!#REF!</definedName>
    <definedName name="meses" localSheetId="97">'[9]2.-Tasas Nacional'!#REF!</definedName>
    <definedName name="meses" localSheetId="53">'[8]2.-Tasas Nacional'!#REF!</definedName>
    <definedName name="meses" localSheetId="19">'[8]2.-Tasas Nacional'!#REF!</definedName>
    <definedName name="meses" localSheetId="44">'[8]2.-Tasas Nacional'!#REF!</definedName>
    <definedName name="meses" localSheetId="15">'[8]2.-Tasas Nacional'!#REF!</definedName>
    <definedName name="meses" localSheetId="16">'[8]2.-Tasas Nacional'!#REF!</definedName>
    <definedName name="meses" localSheetId="13">'[8]2.-Tasas Nacional'!#REF!</definedName>
    <definedName name="meses" localSheetId="14">'[8]2.-Tasas Nacional'!#REF!</definedName>
    <definedName name="meses">'[9]2.-Tasas Nacional'!#REF!</definedName>
    <definedName name="NCG">#N/A</definedName>
    <definedName name="NCG_R">#N/A</definedName>
    <definedName name="NCP">#N/A</definedName>
    <definedName name="NCP_R">#N/A</definedName>
    <definedName name="NFI">#N/A</definedName>
    <definedName name="NFI_R">#N/A</definedName>
    <definedName name="NGDP">#N/A</definedName>
    <definedName name="NGDP_DG">#N/A</definedName>
    <definedName name="NGDP_R">#N/A</definedName>
    <definedName name="NGDP_RG">#N/A</definedName>
    <definedName name="NGS_NGDP">#N/A</definedName>
    <definedName name="NINV">#N/A</definedName>
    <definedName name="NINV_R">#N/A</definedName>
    <definedName name="NM">#N/A</definedName>
    <definedName name="NM_R">#N/A</definedName>
    <definedName name="NMG_RG">#N/A</definedName>
    <definedName name="NX">#N/A</definedName>
    <definedName name="NX_R">#N/A</definedName>
    <definedName name="NXG_RG">#N/A</definedName>
    <definedName name="otra">#REF!</definedName>
    <definedName name="otro" localSheetId="2" hidden="1">{"página1",#N/A,FALSE,"pib";"página2",#N/A,FALSE,"pib";"página3",#N/A,FALSE,"oferuti";"página4",#N/A,FALSE,"pibrama";"página5",#N/A,FALSE,"pibrama";"página6",#N/A,FALSE,"pibrama"}</definedName>
    <definedName name="otro" localSheetId="45" hidden="1">{"página1",#N/A,FALSE,"pib";"página2",#N/A,FALSE,"pib";"página3",#N/A,FALSE,"oferuti";"página4",#N/A,FALSE,"pibrama";"página5",#N/A,FALSE,"pibrama";"página6",#N/A,FALSE,"pibrama"}</definedName>
    <definedName name="otro" localSheetId="53" hidden="1">{"página1",#N/A,FALSE,"pib";"página2",#N/A,FALSE,"pib";"página3",#N/A,FALSE,"oferuti";"página4",#N/A,FALSE,"pibrama";"página5",#N/A,FALSE,"pibrama";"página6",#N/A,FALSE,"pibrama"}</definedName>
    <definedName name="otro" localSheetId="7" hidden="1">{"página1",#N/A,FALSE,"pib";"página2",#N/A,FALSE,"pib";"página3",#N/A,FALSE,"oferuti";"página4",#N/A,FALSE,"pibrama";"página5",#N/A,FALSE,"pibrama";"página6",#N/A,FALSE,"pibrama"}</definedName>
    <definedName name="otro" localSheetId="19" hidden="1">{"página1",#N/A,FALSE,"pib";"página2",#N/A,FALSE,"pib";"página3",#N/A,FALSE,"oferuti";"página4",#N/A,FALSE,"pibrama";"página5",#N/A,FALSE,"pibrama";"página6",#N/A,FALSE,"pibrama"}</definedName>
    <definedName name="otro" localSheetId="44" hidden="1">{"página1",#N/A,FALSE,"pib";"página2",#N/A,FALSE,"pib";"página3",#N/A,FALSE,"oferuti";"página4",#N/A,FALSE,"pibrama";"página5",#N/A,FALSE,"pibrama";"página6",#N/A,FALSE,"pibrama"}</definedName>
    <definedName name="otro" localSheetId="15" hidden="1">{"página1",#N/A,FALSE,"pib";"página2",#N/A,FALSE,"pib";"página3",#N/A,FALSE,"oferuti";"página4",#N/A,FALSE,"pibrama";"página5",#N/A,FALSE,"pibrama";"página6",#N/A,FALSE,"pibrama"}</definedName>
    <definedName name="otro" localSheetId="16" hidden="1">{"página1",#N/A,FALSE,"pib";"página2",#N/A,FALSE,"pib";"página3",#N/A,FALSE,"oferuti";"página4",#N/A,FALSE,"pibrama";"página5",#N/A,FALSE,"pibrama";"página6",#N/A,FALSE,"pibrama"}</definedName>
    <definedName name="otro" localSheetId="13" hidden="1">{"página1",#N/A,FALSE,"pib";"página2",#N/A,FALSE,"pib";"página3",#N/A,FALSE,"oferuti";"página4",#N/A,FALSE,"pibrama";"página5",#N/A,FALSE,"pibrama";"página6",#N/A,FALSE,"pibrama"}</definedName>
    <definedName name="otro" localSheetId="14" hidden="1">{"página1",#N/A,FALSE,"pib";"página2",#N/A,FALSE,"pib";"página3",#N/A,FALSE,"oferuti";"página4",#N/A,FALSE,"pibrama";"página5",#N/A,FALSE,"pibrama";"página6",#N/A,FALSE,"pibrama"}</definedName>
    <definedName name="otro" hidden="1">{"página1",#N/A,FALSE,"pib";"página2",#N/A,FALSE,"pib";"página3",#N/A,FALSE,"oferuti";"página4",#N/A,FALSE,"pibrama";"página5",#N/A,FALSE,"pibrama";"página6",#N/A,FALSE,"pibrama"}</definedName>
    <definedName name="PCPIG">#N/A</definedName>
    <definedName name="PPPWGT">#N/A</definedName>
    <definedName name="PRUEBA" localSheetId="2" hidden="1">{"página1",#N/A,FALSE,"pib";"página2",#N/A,FALSE,"pib";"página3",#N/A,FALSE,"oferuti";"página4",#N/A,FALSE,"pibrama";"página5",#N/A,FALSE,"pibrama";"página6",#N/A,FALSE,"pibrama"}</definedName>
    <definedName name="PRUEBA" localSheetId="45" hidden="1">{"página1",#N/A,FALSE,"pib";"página2",#N/A,FALSE,"pib";"página3",#N/A,FALSE,"oferuti";"página4",#N/A,FALSE,"pibrama";"página5",#N/A,FALSE,"pibrama";"página6",#N/A,FALSE,"pibrama"}</definedName>
    <definedName name="PRUEBA" localSheetId="53" hidden="1">{"página1",#N/A,FALSE,"pib";"página2",#N/A,FALSE,"pib";"página3",#N/A,FALSE,"oferuti";"página4",#N/A,FALSE,"pibrama";"página5",#N/A,FALSE,"pibrama";"página6",#N/A,FALSE,"pibrama"}</definedName>
    <definedName name="PRUEBA" localSheetId="7" hidden="1">{"página1",#N/A,FALSE,"pib";"página2",#N/A,FALSE,"pib";"página3",#N/A,FALSE,"oferuti";"página4",#N/A,FALSE,"pibrama";"página5",#N/A,FALSE,"pibrama";"página6",#N/A,FALSE,"pibrama"}</definedName>
    <definedName name="PRUEBA" localSheetId="19" hidden="1">{"página1",#N/A,FALSE,"pib";"página2",#N/A,FALSE,"pib";"página3",#N/A,FALSE,"oferuti";"página4",#N/A,FALSE,"pibrama";"página5",#N/A,FALSE,"pibrama";"página6",#N/A,FALSE,"pibrama"}</definedName>
    <definedName name="PRUEBA" localSheetId="44" hidden="1">{"página1",#N/A,FALSE,"pib";"página2",#N/A,FALSE,"pib";"página3",#N/A,FALSE,"oferuti";"página4",#N/A,FALSE,"pibrama";"página5",#N/A,FALSE,"pibrama";"página6",#N/A,FALSE,"pibrama"}</definedName>
    <definedName name="PRUEBA" localSheetId="15" hidden="1">{"página1",#N/A,FALSE,"pib";"página2",#N/A,FALSE,"pib";"página3",#N/A,FALSE,"oferuti";"página4",#N/A,FALSE,"pibrama";"página5",#N/A,FALSE,"pibrama";"página6",#N/A,FALSE,"pibrama"}</definedName>
    <definedName name="PRUEBA" localSheetId="16" hidden="1">{"página1",#N/A,FALSE,"pib";"página2",#N/A,FALSE,"pib";"página3",#N/A,FALSE,"oferuti";"página4",#N/A,FALSE,"pibrama";"página5",#N/A,FALSE,"pibrama";"página6",#N/A,FALSE,"pibrama"}</definedName>
    <definedName name="PRUEBA" localSheetId="13" hidden="1">{"página1",#N/A,FALSE,"pib";"página2",#N/A,FALSE,"pib";"página3",#N/A,FALSE,"oferuti";"página4",#N/A,FALSE,"pibrama";"página5",#N/A,FALSE,"pibrama";"página6",#N/A,FALSE,"pibrama"}</definedName>
    <definedName name="PRUEBA" localSheetId="14" hidden="1">{"página1",#N/A,FALSE,"pib";"página2",#N/A,FALSE,"pib";"página3",#N/A,FALSE,"oferuti";"página4",#N/A,FALSE,"pibrama";"página5",#N/A,FALSE,"pibrama";"página6",#N/A,FALSE,"pibrama"}</definedName>
    <definedName name="PRUEBA" hidden="1">{"página1",#N/A,FALSE,"pib";"página2",#N/A,FALSE,"pib";"página3",#N/A,FALSE,"oferuti";"página4",#N/A,FALSE,"pibrama";"página5",#N/A,FALSE,"pibrama";"página6",#N/A,FALSE,"pibrama"}</definedName>
    <definedName name="SDDS" localSheetId="9">#REF!</definedName>
    <definedName name="SDDS" localSheetId="45">#REF!</definedName>
    <definedName name="SDDS" localSheetId="63">#REF!</definedName>
    <definedName name="SDDS" localSheetId="66">#REF!</definedName>
    <definedName name="SDDS" localSheetId="67">#REF!</definedName>
    <definedName name="SDDS" localSheetId="68">#REF!</definedName>
    <definedName name="SDDS" localSheetId="69">#REF!</definedName>
    <definedName name="SDDS" localSheetId="70">#REF!</definedName>
    <definedName name="SDDS" localSheetId="74">#REF!</definedName>
    <definedName name="SDDS" localSheetId="75">#REF!</definedName>
    <definedName name="SDDS" localSheetId="91">#REF!</definedName>
    <definedName name="SDDS" localSheetId="92">#REF!</definedName>
    <definedName name="SDDS" localSheetId="93">#REF!</definedName>
    <definedName name="SDDS" localSheetId="97">#REF!</definedName>
    <definedName name="SDDS" localSheetId="53">#REF!</definedName>
    <definedName name="SDDS" localSheetId="19">#REF!</definedName>
    <definedName name="SDDS" localSheetId="10">#REF!</definedName>
    <definedName name="SDDS" localSheetId="44">#REF!</definedName>
    <definedName name="SDDS" localSheetId="15">#REF!</definedName>
    <definedName name="SDDS" localSheetId="16">#REF!</definedName>
    <definedName name="SDDS" localSheetId="5">#REF!</definedName>
    <definedName name="SDDS" localSheetId="4">#REF!</definedName>
    <definedName name="SDDS" localSheetId="13">#REF!</definedName>
    <definedName name="SDDS" localSheetId="14">#REF!</definedName>
    <definedName name="SDDS">#REF!</definedName>
    <definedName name="TABLA" localSheetId="9">#REF!</definedName>
    <definedName name="TABLA" localSheetId="45">#REF!</definedName>
    <definedName name="TABLA" localSheetId="63">#REF!</definedName>
    <definedName name="TABLA" localSheetId="66">#REF!</definedName>
    <definedName name="TABLA" localSheetId="67">#REF!</definedName>
    <definedName name="TABLA" localSheetId="68">#REF!</definedName>
    <definedName name="TABLA" localSheetId="69">#REF!</definedName>
    <definedName name="TABLA" localSheetId="70">#REF!</definedName>
    <definedName name="TABLA" localSheetId="74">#REF!</definedName>
    <definedName name="TABLA" localSheetId="75">#REF!</definedName>
    <definedName name="TABLA" localSheetId="91">#REF!</definedName>
    <definedName name="TABLA" localSheetId="92">#REF!</definedName>
    <definedName name="TABLA" localSheetId="93">#REF!</definedName>
    <definedName name="TABLA" localSheetId="97">#REF!</definedName>
    <definedName name="TABLA" localSheetId="53">#REF!</definedName>
    <definedName name="TABLA" localSheetId="19">#REF!</definedName>
    <definedName name="TABLA" localSheetId="10">#REF!</definedName>
    <definedName name="TABLA" localSheetId="44">#REF!</definedName>
    <definedName name="TABLA" localSheetId="15">#REF!</definedName>
    <definedName name="TABLA" localSheetId="16">#REF!</definedName>
    <definedName name="TABLA" localSheetId="5">#REF!</definedName>
    <definedName name="TABLA" localSheetId="4">#REF!</definedName>
    <definedName name="TABLA" localSheetId="13">#REF!</definedName>
    <definedName name="TABLA" localSheetId="14">#REF!</definedName>
    <definedName name="TABLA">#REF!</definedName>
    <definedName name="Table__47" localSheetId="45">[8]RED47!$A$1:$I$53</definedName>
    <definedName name="Table__47" localSheetId="53">[8]RED47!$A$1:$I$53</definedName>
    <definedName name="Table__47" localSheetId="19">[8]RED47!$A$1:$I$53</definedName>
    <definedName name="Table__47" localSheetId="44">[8]RED47!$A$1:$I$53</definedName>
    <definedName name="Table__47" localSheetId="15">[8]RED47!$A$1:$I$53</definedName>
    <definedName name="Table__47" localSheetId="16">[8]RED47!$A$1:$I$53</definedName>
    <definedName name="Table__47" localSheetId="13">[8]RED47!$A$1:$I$53</definedName>
    <definedName name="Table__47" localSheetId="14">[8]RED47!$A$1:$I$53</definedName>
    <definedName name="Table__47">[17]RED47!$A$1:$I$53</definedName>
    <definedName name="Titulo" localSheetId="2">'[14]CI_Tv (65-2007K)'!$A$2</definedName>
    <definedName name="Titulo" localSheetId="45">'[8]CI_Tv (65-2007K)'!$A$2</definedName>
    <definedName name="Titulo" localSheetId="53">'[8]CI_Tv (65-2007K)'!$A$2</definedName>
    <definedName name="Titulo" localSheetId="19">'[8]CI_Tv (65-2007K)'!$A$2</definedName>
    <definedName name="Titulo" localSheetId="44">'[8]CI_Tv (65-2007K)'!$A$2</definedName>
    <definedName name="Titulo" localSheetId="15">'[8]CI_Tv (65-2007K)'!$A$2</definedName>
    <definedName name="Titulo" localSheetId="16">'[8]CI_Tv (65-2007K)'!$A$2</definedName>
    <definedName name="Titulo" localSheetId="13">'[8]CI_Tv (65-2007K)'!$A$2</definedName>
    <definedName name="Titulo" localSheetId="14">'[8]CI_Tv (65-2007K)'!$A$2</definedName>
    <definedName name="Titulo">'[15]CI_Tv (65-2007K)'!$A$2</definedName>
    <definedName name="TRIM4" localSheetId="45" hidden="1">{"página1",#N/A,FALSE,"pib";"página2",#N/A,FALSE,"pib";"página3",#N/A,FALSE,"oferuti";"página4",#N/A,FALSE,"pibrama";"página5",#N/A,FALSE,"pibrama";"página6",#N/A,FALSE,"pibrama"}</definedName>
    <definedName name="TRIM4" localSheetId="53" hidden="1">{"página1",#N/A,FALSE,"pib";"página2",#N/A,FALSE,"pib";"página3",#N/A,FALSE,"oferuti";"página4",#N/A,FALSE,"pibrama";"página5",#N/A,FALSE,"pibrama";"página6",#N/A,FALSE,"pibrama"}</definedName>
    <definedName name="TRIM4" localSheetId="7" hidden="1">{"página1",#N/A,FALSE,"pib";"página2",#N/A,FALSE,"pib";"página3",#N/A,FALSE,"oferuti";"página4",#N/A,FALSE,"pibrama";"página5",#N/A,FALSE,"pibrama";"página6",#N/A,FALSE,"pibrama"}</definedName>
    <definedName name="TRIM4" localSheetId="19" hidden="1">{"página1",#N/A,FALSE,"pib";"página2",#N/A,FALSE,"pib";"página3",#N/A,FALSE,"oferuti";"página4",#N/A,FALSE,"pibrama";"página5",#N/A,FALSE,"pibrama";"página6",#N/A,FALSE,"pibrama"}</definedName>
    <definedName name="TRIM4" localSheetId="44" hidden="1">{"página1",#N/A,FALSE,"pib";"página2",#N/A,FALSE,"pib";"página3",#N/A,FALSE,"oferuti";"página4",#N/A,FALSE,"pibrama";"página5",#N/A,FALSE,"pibrama";"página6",#N/A,FALSE,"pibrama"}</definedName>
    <definedName name="TRIM4" localSheetId="15" hidden="1">{"página1",#N/A,FALSE,"pib";"página2",#N/A,FALSE,"pib";"página3",#N/A,FALSE,"oferuti";"página4",#N/A,FALSE,"pibrama";"página5",#N/A,FALSE,"pibrama";"página6",#N/A,FALSE,"pibrama"}</definedName>
    <definedName name="TRIM4" localSheetId="16" hidden="1">{"página1",#N/A,FALSE,"pib";"página2",#N/A,FALSE,"pib";"página3",#N/A,FALSE,"oferuti";"página4",#N/A,FALSE,"pibrama";"página5",#N/A,FALSE,"pibrama";"página6",#N/A,FALSE,"pibrama"}</definedName>
    <definedName name="TRIM4" localSheetId="13" hidden="1">{"página1",#N/A,FALSE,"pib";"página2",#N/A,FALSE,"pib";"página3",#N/A,FALSE,"oferuti";"página4",#N/A,FALSE,"pibrama";"página5",#N/A,FALSE,"pibrama";"página6",#N/A,FALSE,"pibrama"}</definedName>
    <definedName name="TRIM4" localSheetId="14" hidden="1">{"página1",#N/A,FALSE,"pib";"página2",#N/A,FALSE,"pib";"página3",#N/A,FALSE,"oferuti";"página4",#N/A,FALSE,"pibrama";"página5",#N/A,FALSE,"pibrama";"página6",#N/A,FALSE,"pibrama"}</definedName>
    <definedName name="TRIM4" hidden="1">{"página1",#N/A,FALSE,"pib";"página2",#N/A,FALSE,"pib";"página3",#N/A,FALSE,"oferuti";"página4",#N/A,FALSE,"pibrama";"página5",#N/A,FALSE,"pibrama";"página6",#N/A,FALSE,"pibrama"}</definedName>
    <definedName name="TXG_D">#N/A</definedName>
    <definedName name="TXGO">#N/A</definedName>
    <definedName name="w" localSheetId="9">#REF!</definedName>
    <definedName name="w" localSheetId="45">#REF!</definedName>
    <definedName name="w" localSheetId="63">#REF!</definedName>
    <definedName name="w" localSheetId="66">#REF!</definedName>
    <definedName name="w" localSheetId="67">#REF!</definedName>
    <definedName name="w" localSheetId="68">#REF!</definedName>
    <definedName name="w" localSheetId="69">#REF!</definedName>
    <definedName name="w" localSheetId="70">#REF!</definedName>
    <definedName name="w" localSheetId="74">#REF!</definedName>
    <definedName name="w" localSheetId="75">#REF!</definedName>
    <definedName name="w" localSheetId="91">#REF!</definedName>
    <definedName name="w" localSheetId="92">#REF!</definedName>
    <definedName name="w" localSheetId="93">#REF!</definedName>
    <definedName name="w" localSheetId="97">#REF!</definedName>
    <definedName name="w" localSheetId="53">#REF!</definedName>
    <definedName name="w" localSheetId="19">#REF!</definedName>
    <definedName name="w" localSheetId="10">#REF!</definedName>
    <definedName name="w" localSheetId="44">#REF!</definedName>
    <definedName name="w" localSheetId="15">#REF!</definedName>
    <definedName name="w" localSheetId="16">#REF!</definedName>
    <definedName name="w" localSheetId="5">#REF!</definedName>
    <definedName name="w" localSheetId="4">#REF!</definedName>
    <definedName name="w" localSheetId="13">#REF!</definedName>
    <definedName name="w" localSheetId="14">#REF!</definedName>
    <definedName name="w">#REF!</definedName>
    <definedName name="wrn.datos." localSheetId="2" hidden="1">{"página1",#N/A,FALSE,"pib";"página2",#N/A,FALSE,"pib";"página3",#N/A,FALSE,"oferuti";"página4",#N/A,FALSE,"pibrama";"página5",#N/A,FALSE,"pibrama";"página6",#N/A,FALSE,"pibrama"}</definedName>
    <definedName name="wrn.datos." localSheetId="45" hidden="1">{"página1",#N/A,FALSE,"pib";"página2",#N/A,FALSE,"pib";"página3",#N/A,FALSE,"oferuti";"página4",#N/A,FALSE,"pibrama";"página5",#N/A,FALSE,"pibrama";"página6",#N/A,FALSE,"pibrama"}</definedName>
    <definedName name="wrn.datos." localSheetId="53" hidden="1">{"página1",#N/A,FALSE,"pib";"página2",#N/A,FALSE,"pib";"página3",#N/A,FALSE,"oferuti";"página4",#N/A,FALSE,"pibrama";"página5",#N/A,FALSE,"pibrama";"página6",#N/A,FALSE,"pibrama"}</definedName>
    <definedName name="wrn.datos." localSheetId="7" hidden="1">{"página1",#N/A,FALSE,"pib";"página2",#N/A,FALSE,"pib";"página3",#N/A,FALSE,"oferuti";"página4",#N/A,FALSE,"pibrama";"página5",#N/A,FALSE,"pibrama";"página6",#N/A,FALSE,"pibrama"}</definedName>
    <definedName name="wrn.datos." localSheetId="19" hidden="1">{"página1",#N/A,FALSE,"pib";"página2",#N/A,FALSE,"pib";"página3",#N/A,FALSE,"oferuti";"página4",#N/A,FALSE,"pibrama";"página5",#N/A,FALSE,"pibrama";"página6",#N/A,FALSE,"pibrama"}</definedName>
    <definedName name="wrn.datos." localSheetId="44" hidden="1">{"página1",#N/A,FALSE,"pib";"página2",#N/A,FALSE,"pib";"página3",#N/A,FALSE,"oferuti";"página4",#N/A,FALSE,"pibrama";"página5",#N/A,FALSE,"pibrama";"página6",#N/A,FALSE,"pibrama"}</definedName>
    <definedName name="wrn.datos." localSheetId="15" hidden="1">{"página1",#N/A,FALSE,"pib";"página2",#N/A,FALSE,"pib";"página3",#N/A,FALSE,"oferuti";"página4",#N/A,FALSE,"pibrama";"página5",#N/A,FALSE,"pibrama";"página6",#N/A,FALSE,"pibrama"}</definedName>
    <definedName name="wrn.datos." localSheetId="16" hidden="1">{"página1",#N/A,FALSE,"pib";"página2",#N/A,FALSE,"pib";"página3",#N/A,FALSE,"oferuti";"página4",#N/A,FALSE,"pibrama";"página5",#N/A,FALSE,"pibrama";"página6",#N/A,FALSE,"pibrama"}</definedName>
    <definedName name="wrn.datos." localSheetId="13" hidden="1">{"página1",#N/A,FALSE,"pib";"página2",#N/A,FALSE,"pib";"página3",#N/A,FALSE,"oferuti";"página4",#N/A,FALSE,"pibrama";"página5",#N/A,FALSE,"pibrama";"página6",#N/A,FALSE,"pibrama"}</definedName>
    <definedName name="wrn.datos." localSheetId="14" hidden="1">{"página1",#N/A,FALSE,"pib";"página2",#N/A,FALSE,"pib";"página3",#N/A,FALSE,"oferuti";"página4",#N/A,FALSE,"pibrama";"página5",#N/A,FALSE,"pibrama";"página6",#N/A,FALSE,"pibrama"}</definedName>
    <definedName name="wrn.datos." hidden="1">{"página1",#N/A,FALSE,"pib";"página2",#N/A,FALSE,"pib";"página3",#N/A,FALSE,"oferuti";"página4",#N/A,FALSE,"pibrama";"página5",#N/A,FALSE,"pibrama";"página6",#N/A,FALSE,"pibrama"}</definedName>
    <definedName name="wz" localSheetId="45">'[8]025002005'!$BS$46:$BU$46</definedName>
    <definedName name="wz" localSheetId="53">'[8]025002005'!$BS$46:$BU$46</definedName>
    <definedName name="wz" localSheetId="19">'[8]025002005'!$BS$46:$BU$46</definedName>
    <definedName name="wz" localSheetId="44">'[8]025002005'!$BS$46:$BU$46</definedName>
    <definedName name="wz" localSheetId="15">'[8]025002005'!$BS$46:$BU$46</definedName>
    <definedName name="wz" localSheetId="16">'[8]025002005'!$BS$46:$BU$46</definedName>
    <definedName name="wz" localSheetId="13">'[8]025002005'!$BS$46:$BU$46</definedName>
    <definedName name="wz" localSheetId="14">'[8]025002005'!$BS$46:$BU$46</definedName>
    <definedName name="wz">'[18]025002005'!$BS$46:$BU$46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90" i="201" l="1"/>
  <c r="AP90" i="201"/>
  <c r="AL90" i="201"/>
  <c r="AI90" i="201"/>
  <c r="AF90" i="201"/>
  <c r="AC90" i="201"/>
  <c r="Z90" i="201"/>
  <c r="R90" i="201"/>
  <c r="Q90" i="201"/>
  <c r="P90" i="201"/>
  <c r="O90" i="201"/>
  <c r="N90" i="201"/>
  <c r="M90" i="201"/>
  <c r="B90" i="201"/>
  <c r="B88" i="201"/>
  <c r="L87" i="201"/>
  <c r="B87" i="201"/>
  <c r="B86" i="201"/>
  <c r="B85" i="201"/>
  <c r="B84" i="201"/>
  <c r="B83" i="201"/>
  <c r="B82" i="201"/>
  <c r="B81" i="201"/>
  <c r="B80" i="201"/>
  <c r="B79" i="201"/>
  <c r="B78" i="201"/>
  <c r="B77" i="201"/>
  <c r="B76" i="201"/>
  <c r="B75" i="201"/>
  <c r="B74" i="201"/>
  <c r="B73" i="201"/>
  <c r="B72" i="201"/>
  <c r="B71" i="201"/>
  <c r="B70" i="201"/>
  <c r="B69" i="201"/>
  <c r="B68" i="201"/>
  <c r="B67" i="201"/>
  <c r="B66" i="201"/>
  <c r="B65" i="201"/>
  <c r="B64" i="201"/>
  <c r="B63" i="201"/>
  <c r="B62" i="201"/>
  <c r="B61" i="201"/>
  <c r="B60" i="201"/>
  <c r="B59" i="201"/>
  <c r="B58" i="201"/>
  <c r="B57" i="201"/>
  <c r="B56" i="201"/>
  <c r="B55" i="201"/>
  <c r="B54" i="201"/>
  <c r="B53" i="201"/>
  <c r="B52" i="201"/>
  <c r="B51" i="201"/>
  <c r="B50" i="201"/>
  <c r="B49" i="201"/>
  <c r="B48" i="201"/>
  <c r="B47" i="201"/>
  <c r="B46" i="201"/>
  <c r="B45" i="201"/>
  <c r="B44" i="201"/>
  <c r="B43" i="201"/>
  <c r="B42" i="201"/>
  <c r="B41" i="201"/>
  <c r="B40" i="201"/>
  <c r="B39" i="201"/>
  <c r="B38" i="201"/>
  <c r="B37" i="201"/>
  <c r="B36" i="201"/>
  <c r="B35" i="201"/>
  <c r="B34" i="201"/>
  <c r="B33" i="201"/>
  <c r="B32" i="201"/>
  <c r="B31" i="201"/>
  <c r="B30" i="201"/>
  <c r="B29" i="201"/>
  <c r="B28" i="201"/>
  <c r="B27" i="201"/>
  <c r="B26" i="201"/>
  <c r="B25" i="201"/>
  <c r="B24" i="201"/>
  <c r="B23" i="201"/>
  <c r="B22" i="201"/>
  <c r="B21" i="201"/>
  <c r="B20" i="201"/>
  <c r="B19" i="201"/>
  <c r="B18" i="201"/>
  <c r="B17" i="201"/>
  <c r="B16" i="201"/>
  <c r="B15" i="201"/>
  <c r="B14" i="201"/>
  <c r="B13" i="201"/>
  <c r="AU11" i="201"/>
  <c r="AT11" i="201"/>
  <c r="AS11" i="201"/>
  <c r="AR11" i="201"/>
  <c r="AQ11" i="201"/>
  <c r="AP11" i="201"/>
  <c r="AO11" i="201"/>
  <c r="AN11" i="201"/>
  <c r="AM11" i="201"/>
  <c r="AL11" i="201"/>
  <c r="AK11" i="201"/>
  <c r="AJ11" i="201"/>
  <c r="AI11" i="201"/>
  <c r="AH11" i="201"/>
  <c r="AG11" i="201"/>
  <c r="AF11" i="201"/>
  <c r="AE11" i="201"/>
  <c r="AD11" i="201"/>
  <c r="AC11" i="201"/>
  <c r="AB11" i="201"/>
  <c r="AA11" i="201"/>
  <c r="Z11" i="201"/>
  <c r="Y11" i="201"/>
  <c r="X11" i="201"/>
  <c r="W11" i="201"/>
  <c r="V11" i="201"/>
  <c r="U11" i="201"/>
  <c r="T11" i="201"/>
  <c r="S11" i="201"/>
  <c r="R11" i="201"/>
  <c r="Q11" i="201"/>
  <c r="P11" i="201"/>
  <c r="O11" i="201"/>
  <c r="N11" i="201"/>
  <c r="M11" i="201"/>
  <c r="L11" i="201"/>
  <c r="K11" i="201"/>
  <c r="J11" i="201"/>
  <c r="I11" i="201"/>
  <c r="H11" i="201"/>
  <c r="G11" i="201"/>
  <c r="F11" i="201"/>
  <c r="E11" i="201"/>
  <c r="C11" i="201"/>
  <c r="B11" i="201"/>
  <c r="AU90" i="205"/>
  <c r="AU90" i="201" s="1"/>
  <c r="AT90" i="205"/>
  <c r="AT90" i="201" s="1"/>
  <c r="AR90" i="205"/>
  <c r="AR90" i="201" s="1"/>
  <c r="AQ90" i="205"/>
  <c r="AQ90" i="201" s="1"/>
  <c r="AO90" i="205"/>
  <c r="AO90" i="201" s="1"/>
  <c r="AN90" i="205"/>
  <c r="AN90" i="201" s="1"/>
  <c r="AM90" i="205"/>
  <c r="AM90" i="201" s="1"/>
  <c r="AK90" i="205"/>
  <c r="AK90" i="201" s="1"/>
  <c r="AJ90" i="205"/>
  <c r="AJ90" i="201" s="1"/>
  <c r="AH90" i="205"/>
  <c r="AH90" i="201" s="1"/>
  <c r="AG90" i="205"/>
  <c r="AG90" i="201" s="1"/>
  <c r="AE90" i="205"/>
  <c r="AE90" i="201" s="1"/>
  <c r="AD90" i="205"/>
  <c r="AD90" i="201" s="1"/>
  <c r="Y90" i="205"/>
  <c r="Y90" i="201" s="1"/>
  <c r="X90" i="205"/>
  <c r="X90" i="201" s="1"/>
  <c r="W90" i="205"/>
  <c r="W90" i="201" s="1"/>
  <c r="V90" i="205"/>
  <c r="V90" i="201" s="1"/>
  <c r="U90" i="205"/>
  <c r="U90" i="201" s="1"/>
  <c r="T90" i="205"/>
  <c r="L90" i="205"/>
  <c r="L90" i="201" s="1"/>
  <c r="K90" i="205"/>
  <c r="K90" i="201" s="1"/>
  <c r="J90" i="205"/>
  <c r="J90" i="201" s="1"/>
  <c r="I90" i="205"/>
  <c r="I90" i="201" s="1"/>
  <c r="H90" i="205"/>
  <c r="H90" i="201" s="1"/>
  <c r="G90" i="205"/>
  <c r="G90" i="201" s="1"/>
  <c r="F90" i="205"/>
  <c r="F90" i="201" s="1"/>
  <c r="E90" i="205"/>
  <c r="E90" i="201" s="1"/>
  <c r="L88" i="205"/>
  <c r="L88" i="201" s="1"/>
  <c r="K88" i="205"/>
  <c r="K88" i="201" s="1"/>
  <c r="J88" i="205"/>
  <c r="J88" i="201" s="1"/>
  <c r="I88" i="205"/>
  <c r="I88" i="201" s="1"/>
  <c r="H88" i="205"/>
  <c r="H88" i="201" s="1"/>
  <c r="G88" i="205"/>
  <c r="G88" i="201" s="1"/>
  <c r="F88" i="205"/>
  <c r="F88" i="201" s="1"/>
  <c r="E88" i="205"/>
  <c r="E88" i="201" s="1"/>
  <c r="L87" i="205"/>
  <c r="K87" i="205"/>
  <c r="K87" i="201" s="1"/>
  <c r="J87" i="205"/>
  <c r="J87" i="201" s="1"/>
  <c r="I87" i="205"/>
  <c r="I87" i="201" s="1"/>
  <c r="H87" i="205"/>
  <c r="H87" i="201" s="1"/>
  <c r="G87" i="205"/>
  <c r="G87" i="201" s="1"/>
  <c r="F87" i="205"/>
  <c r="F87" i="201" s="1"/>
  <c r="E87" i="205"/>
  <c r="E87" i="201" s="1"/>
  <c r="L86" i="205"/>
  <c r="L86" i="201" s="1"/>
  <c r="K86" i="205"/>
  <c r="K86" i="201" s="1"/>
  <c r="J86" i="205"/>
  <c r="J86" i="201" s="1"/>
  <c r="I86" i="205"/>
  <c r="I86" i="201" s="1"/>
  <c r="H86" i="205"/>
  <c r="H86" i="201" s="1"/>
  <c r="G86" i="205"/>
  <c r="G86" i="201" s="1"/>
  <c r="F86" i="205"/>
  <c r="F86" i="201" s="1"/>
  <c r="E86" i="205"/>
  <c r="E86" i="201" s="1"/>
  <c r="L85" i="205"/>
  <c r="L85" i="201" s="1"/>
  <c r="K85" i="205"/>
  <c r="K85" i="201" s="1"/>
  <c r="J85" i="205"/>
  <c r="J85" i="201" s="1"/>
  <c r="I85" i="205"/>
  <c r="I85" i="201" s="1"/>
  <c r="H85" i="205"/>
  <c r="H85" i="201" s="1"/>
  <c r="G85" i="205"/>
  <c r="G85" i="201" s="1"/>
  <c r="F85" i="205"/>
  <c r="F85" i="201" s="1"/>
  <c r="E85" i="205"/>
  <c r="E85" i="201" s="1"/>
  <c r="L84" i="205"/>
  <c r="L84" i="201" s="1"/>
  <c r="K84" i="205"/>
  <c r="K84" i="201" s="1"/>
  <c r="J84" i="205"/>
  <c r="J84" i="201" s="1"/>
  <c r="I84" i="205"/>
  <c r="I84" i="201" s="1"/>
  <c r="H84" i="205"/>
  <c r="H84" i="201" s="1"/>
  <c r="G84" i="205"/>
  <c r="G84" i="201" s="1"/>
  <c r="F84" i="205"/>
  <c r="F84" i="201" s="1"/>
  <c r="E84" i="205"/>
  <c r="E84" i="201" s="1"/>
  <c r="L83" i="205"/>
  <c r="L83" i="201" s="1"/>
  <c r="K83" i="205"/>
  <c r="K83" i="201" s="1"/>
  <c r="J83" i="205"/>
  <c r="J83" i="201" s="1"/>
  <c r="I83" i="205"/>
  <c r="I83" i="201" s="1"/>
  <c r="H83" i="205"/>
  <c r="H83" i="201" s="1"/>
  <c r="G83" i="205"/>
  <c r="G83" i="201" s="1"/>
  <c r="F83" i="205"/>
  <c r="F83" i="201" s="1"/>
  <c r="E83" i="205"/>
  <c r="E83" i="201" s="1"/>
  <c r="L82" i="205"/>
  <c r="L82" i="201" s="1"/>
  <c r="K82" i="205"/>
  <c r="K82" i="201" s="1"/>
  <c r="J82" i="205"/>
  <c r="J82" i="201" s="1"/>
  <c r="I82" i="205"/>
  <c r="I82" i="201" s="1"/>
  <c r="H82" i="205"/>
  <c r="H82" i="201" s="1"/>
  <c r="G82" i="205"/>
  <c r="G82" i="201" s="1"/>
  <c r="F82" i="205"/>
  <c r="F82" i="201" s="1"/>
  <c r="E82" i="205"/>
  <c r="E82" i="201" s="1"/>
  <c r="L81" i="205"/>
  <c r="L81" i="201" s="1"/>
  <c r="K81" i="205"/>
  <c r="K81" i="201" s="1"/>
  <c r="J81" i="205"/>
  <c r="J81" i="201" s="1"/>
  <c r="I81" i="205"/>
  <c r="I81" i="201" s="1"/>
  <c r="H81" i="205"/>
  <c r="H81" i="201" s="1"/>
  <c r="G81" i="205"/>
  <c r="G81" i="201" s="1"/>
  <c r="F81" i="205"/>
  <c r="F81" i="201" s="1"/>
  <c r="E81" i="205"/>
  <c r="E81" i="201" s="1"/>
  <c r="L80" i="205"/>
  <c r="L80" i="201" s="1"/>
  <c r="K80" i="205"/>
  <c r="K80" i="201" s="1"/>
  <c r="J80" i="205"/>
  <c r="J80" i="201" s="1"/>
  <c r="I80" i="205"/>
  <c r="I80" i="201" s="1"/>
  <c r="H80" i="205"/>
  <c r="H80" i="201" s="1"/>
  <c r="G80" i="205"/>
  <c r="G80" i="201" s="1"/>
  <c r="F80" i="205"/>
  <c r="F80" i="201" s="1"/>
  <c r="E80" i="205"/>
  <c r="E80" i="201" s="1"/>
  <c r="L79" i="205"/>
  <c r="L79" i="201" s="1"/>
  <c r="K79" i="205"/>
  <c r="K79" i="201" s="1"/>
  <c r="J79" i="205"/>
  <c r="J79" i="201" s="1"/>
  <c r="I79" i="205"/>
  <c r="I79" i="201" s="1"/>
  <c r="H79" i="205"/>
  <c r="H79" i="201" s="1"/>
  <c r="G79" i="205"/>
  <c r="G79" i="201" s="1"/>
  <c r="F79" i="205"/>
  <c r="F79" i="201" s="1"/>
  <c r="E79" i="205"/>
  <c r="E79" i="201" s="1"/>
  <c r="L78" i="205"/>
  <c r="L78" i="201" s="1"/>
  <c r="K78" i="205"/>
  <c r="K78" i="201" s="1"/>
  <c r="J78" i="205"/>
  <c r="J78" i="201" s="1"/>
  <c r="I78" i="205"/>
  <c r="I78" i="201" s="1"/>
  <c r="H78" i="205"/>
  <c r="H78" i="201" s="1"/>
  <c r="G78" i="205"/>
  <c r="G78" i="201" s="1"/>
  <c r="F78" i="205"/>
  <c r="F78" i="201" s="1"/>
  <c r="E78" i="205"/>
  <c r="E78" i="201" s="1"/>
  <c r="L77" i="205"/>
  <c r="L77" i="201" s="1"/>
  <c r="K77" i="205"/>
  <c r="K77" i="201" s="1"/>
  <c r="J77" i="205"/>
  <c r="J77" i="201" s="1"/>
  <c r="I77" i="205"/>
  <c r="I77" i="201" s="1"/>
  <c r="H77" i="205"/>
  <c r="H77" i="201" s="1"/>
  <c r="G77" i="205"/>
  <c r="G77" i="201" s="1"/>
  <c r="F77" i="205"/>
  <c r="F77" i="201" s="1"/>
  <c r="E77" i="205"/>
  <c r="E77" i="201" s="1"/>
  <c r="L76" i="205"/>
  <c r="L76" i="201" s="1"/>
  <c r="K76" i="205"/>
  <c r="K76" i="201" s="1"/>
  <c r="J76" i="205"/>
  <c r="J76" i="201" s="1"/>
  <c r="I76" i="205"/>
  <c r="I76" i="201" s="1"/>
  <c r="H76" i="205"/>
  <c r="H76" i="201" s="1"/>
  <c r="G76" i="205"/>
  <c r="G76" i="201" s="1"/>
  <c r="F76" i="205"/>
  <c r="F76" i="201" s="1"/>
  <c r="E76" i="205"/>
  <c r="E76" i="201" s="1"/>
  <c r="L75" i="205"/>
  <c r="L75" i="201" s="1"/>
  <c r="K75" i="205"/>
  <c r="K75" i="201" s="1"/>
  <c r="J75" i="205"/>
  <c r="J75" i="201" s="1"/>
  <c r="I75" i="205"/>
  <c r="I75" i="201" s="1"/>
  <c r="H75" i="205"/>
  <c r="H75" i="201" s="1"/>
  <c r="G75" i="205"/>
  <c r="G75" i="201" s="1"/>
  <c r="F75" i="205"/>
  <c r="F75" i="201" s="1"/>
  <c r="E75" i="205"/>
  <c r="E75" i="201" s="1"/>
  <c r="L74" i="205"/>
  <c r="L74" i="201" s="1"/>
  <c r="K74" i="205"/>
  <c r="K74" i="201" s="1"/>
  <c r="J74" i="205"/>
  <c r="J74" i="201" s="1"/>
  <c r="I74" i="205"/>
  <c r="I74" i="201" s="1"/>
  <c r="H74" i="205"/>
  <c r="H74" i="201" s="1"/>
  <c r="G74" i="205"/>
  <c r="G74" i="201" s="1"/>
  <c r="F74" i="205"/>
  <c r="F74" i="201" s="1"/>
  <c r="E74" i="205"/>
  <c r="E74" i="201" s="1"/>
  <c r="L73" i="205"/>
  <c r="L73" i="201" s="1"/>
  <c r="K73" i="205"/>
  <c r="K73" i="201" s="1"/>
  <c r="J73" i="205"/>
  <c r="J73" i="201" s="1"/>
  <c r="I73" i="205"/>
  <c r="I73" i="201" s="1"/>
  <c r="H73" i="205"/>
  <c r="H73" i="201" s="1"/>
  <c r="G73" i="205"/>
  <c r="G73" i="201" s="1"/>
  <c r="F73" i="205"/>
  <c r="F73" i="201" s="1"/>
  <c r="E73" i="205"/>
  <c r="E73" i="201" s="1"/>
  <c r="L72" i="205"/>
  <c r="L72" i="201" s="1"/>
  <c r="K72" i="205"/>
  <c r="K72" i="201" s="1"/>
  <c r="J72" i="205"/>
  <c r="J72" i="201" s="1"/>
  <c r="I72" i="205"/>
  <c r="I72" i="201" s="1"/>
  <c r="H72" i="205"/>
  <c r="H72" i="201" s="1"/>
  <c r="G72" i="205"/>
  <c r="G72" i="201" s="1"/>
  <c r="F72" i="205"/>
  <c r="F72" i="201" s="1"/>
  <c r="E72" i="205"/>
  <c r="E72" i="201" s="1"/>
  <c r="L71" i="205"/>
  <c r="L71" i="201" s="1"/>
  <c r="K71" i="205"/>
  <c r="K71" i="201" s="1"/>
  <c r="J71" i="205"/>
  <c r="J71" i="201" s="1"/>
  <c r="I71" i="205"/>
  <c r="I71" i="201" s="1"/>
  <c r="H71" i="205"/>
  <c r="H71" i="201" s="1"/>
  <c r="G71" i="205"/>
  <c r="G71" i="201" s="1"/>
  <c r="F71" i="205"/>
  <c r="F71" i="201" s="1"/>
  <c r="E71" i="205"/>
  <c r="E71" i="201" s="1"/>
  <c r="L70" i="205"/>
  <c r="L70" i="201" s="1"/>
  <c r="K70" i="205"/>
  <c r="K70" i="201" s="1"/>
  <c r="J70" i="205"/>
  <c r="J70" i="201" s="1"/>
  <c r="I70" i="205"/>
  <c r="I70" i="201" s="1"/>
  <c r="H70" i="205"/>
  <c r="H70" i="201" s="1"/>
  <c r="G70" i="205"/>
  <c r="G70" i="201" s="1"/>
  <c r="F70" i="205"/>
  <c r="F70" i="201" s="1"/>
  <c r="E70" i="205"/>
  <c r="E70" i="201" s="1"/>
  <c r="L69" i="205"/>
  <c r="L69" i="201" s="1"/>
  <c r="K69" i="205"/>
  <c r="K69" i="201" s="1"/>
  <c r="J69" i="205"/>
  <c r="J69" i="201" s="1"/>
  <c r="I69" i="205"/>
  <c r="I69" i="201" s="1"/>
  <c r="H69" i="205"/>
  <c r="H69" i="201" s="1"/>
  <c r="G69" i="205"/>
  <c r="G69" i="201" s="1"/>
  <c r="F69" i="205"/>
  <c r="F69" i="201" s="1"/>
  <c r="E69" i="205"/>
  <c r="E69" i="201" s="1"/>
  <c r="L68" i="205"/>
  <c r="L68" i="201" s="1"/>
  <c r="K68" i="205"/>
  <c r="K68" i="201" s="1"/>
  <c r="J68" i="205"/>
  <c r="J68" i="201" s="1"/>
  <c r="I68" i="205"/>
  <c r="I68" i="201" s="1"/>
  <c r="H68" i="205"/>
  <c r="H68" i="201" s="1"/>
  <c r="G68" i="205"/>
  <c r="G68" i="201" s="1"/>
  <c r="F68" i="205"/>
  <c r="F68" i="201" s="1"/>
  <c r="E68" i="205"/>
  <c r="E68" i="201" s="1"/>
  <c r="L67" i="205"/>
  <c r="L67" i="201" s="1"/>
  <c r="K67" i="205"/>
  <c r="K67" i="201" s="1"/>
  <c r="J67" i="205"/>
  <c r="J67" i="201" s="1"/>
  <c r="I67" i="205"/>
  <c r="I67" i="201" s="1"/>
  <c r="H67" i="205"/>
  <c r="H67" i="201" s="1"/>
  <c r="G67" i="205"/>
  <c r="G67" i="201" s="1"/>
  <c r="F67" i="205"/>
  <c r="F67" i="201" s="1"/>
  <c r="E67" i="205"/>
  <c r="E67" i="201" s="1"/>
  <c r="L66" i="205"/>
  <c r="L66" i="201" s="1"/>
  <c r="K66" i="205"/>
  <c r="K66" i="201" s="1"/>
  <c r="J66" i="205"/>
  <c r="J66" i="201" s="1"/>
  <c r="I66" i="205"/>
  <c r="I66" i="201" s="1"/>
  <c r="H66" i="205"/>
  <c r="H66" i="201" s="1"/>
  <c r="G66" i="205"/>
  <c r="G66" i="201" s="1"/>
  <c r="F66" i="205"/>
  <c r="F66" i="201" s="1"/>
  <c r="E66" i="205"/>
  <c r="E66" i="201" s="1"/>
  <c r="L65" i="205"/>
  <c r="L65" i="201" s="1"/>
  <c r="K65" i="205"/>
  <c r="K65" i="201" s="1"/>
  <c r="J65" i="205"/>
  <c r="J65" i="201" s="1"/>
  <c r="I65" i="205"/>
  <c r="I65" i="201" s="1"/>
  <c r="H65" i="205"/>
  <c r="H65" i="201" s="1"/>
  <c r="G65" i="205"/>
  <c r="G65" i="201" s="1"/>
  <c r="F65" i="205"/>
  <c r="F65" i="201" s="1"/>
  <c r="E65" i="205"/>
  <c r="E65" i="201" s="1"/>
  <c r="L64" i="205"/>
  <c r="L64" i="201" s="1"/>
  <c r="K64" i="205"/>
  <c r="K64" i="201" s="1"/>
  <c r="J64" i="205"/>
  <c r="J64" i="201" s="1"/>
  <c r="I64" i="205"/>
  <c r="I64" i="201" s="1"/>
  <c r="H64" i="205"/>
  <c r="H64" i="201" s="1"/>
  <c r="G64" i="205"/>
  <c r="G64" i="201" s="1"/>
  <c r="F64" i="205"/>
  <c r="F64" i="201" s="1"/>
  <c r="E64" i="205"/>
  <c r="E64" i="201" s="1"/>
  <c r="L63" i="205"/>
  <c r="L63" i="201" s="1"/>
  <c r="K63" i="205"/>
  <c r="K63" i="201" s="1"/>
  <c r="J63" i="205"/>
  <c r="J63" i="201" s="1"/>
  <c r="I63" i="205"/>
  <c r="I63" i="201" s="1"/>
  <c r="H63" i="205"/>
  <c r="H63" i="201" s="1"/>
  <c r="G63" i="205"/>
  <c r="G63" i="201" s="1"/>
  <c r="F63" i="205"/>
  <c r="F63" i="201" s="1"/>
  <c r="E63" i="205"/>
  <c r="E63" i="201" s="1"/>
  <c r="L62" i="205"/>
  <c r="L62" i="201" s="1"/>
  <c r="K62" i="205"/>
  <c r="K62" i="201" s="1"/>
  <c r="J62" i="205"/>
  <c r="J62" i="201" s="1"/>
  <c r="I62" i="205"/>
  <c r="I62" i="201" s="1"/>
  <c r="H62" i="205"/>
  <c r="H62" i="201" s="1"/>
  <c r="G62" i="205"/>
  <c r="G62" i="201" s="1"/>
  <c r="F62" i="205"/>
  <c r="F62" i="201" s="1"/>
  <c r="E62" i="205"/>
  <c r="E62" i="201" s="1"/>
  <c r="L61" i="205"/>
  <c r="L61" i="201" s="1"/>
  <c r="K61" i="205"/>
  <c r="K61" i="201" s="1"/>
  <c r="J61" i="205"/>
  <c r="J61" i="201" s="1"/>
  <c r="I61" i="205"/>
  <c r="I61" i="201" s="1"/>
  <c r="H61" i="205"/>
  <c r="H61" i="201" s="1"/>
  <c r="G61" i="205"/>
  <c r="G61" i="201" s="1"/>
  <c r="F61" i="205"/>
  <c r="F61" i="201" s="1"/>
  <c r="E61" i="205"/>
  <c r="E61" i="201" s="1"/>
  <c r="L60" i="205"/>
  <c r="L60" i="201" s="1"/>
  <c r="K60" i="205"/>
  <c r="K60" i="201" s="1"/>
  <c r="J60" i="205"/>
  <c r="J60" i="201" s="1"/>
  <c r="I60" i="205"/>
  <c r="I60" i="201" s="1"/>
  <c r="H60" i="205"/>
  <c r="H60" i="201" s="1"/>
  <c r="G60" i="205"/>
  <c r="G60" i="201" s="1"/>
  <c r="F60" i="205"/>
  <c r="F60" i="201" s="1"/>
  <c r="E60" i="205"/>
  <c r="E60" i="201" s="1"/>
  <c r="L59" i="205"/>
  <c r="L59" i="201" s="1"/>
  <c r="K59" i="205"/>
  <c r="K59" i="201" s="1"/>
  <c r="J59" i="205"/>
  <c r="J59" i="201" s="1"/>
  <c r="I59" i="205"/>
  <c r="I59" i="201" s="1"/>
  <c r="H59" i="205"/>
  <c r="H59" i="201" s="1"/>
  <c r="G59" i="205"/>
  <c r="G59" i="201" s="1"/>
  <c r="F59" i="205"/>
  <c r="F59" i="201" s="1"/>
  <c r="E59" i="205"/>
  <c r="E59" i="201" s="1"/>
  <c r="L58" i="205"/>
  <c r="L58" i="201" s="1"/>
  <c r="K58" i="205"/>
  <c r="K58" i="201" s="1"/>
  <c r="J58" i="205"/>
  <c r="J58" i="201" s="1"/>
  <c r="I58" i="205"/>
  <c r="I58" i="201" s="1"/>
  <c r="H58" i="205"/>
  <c r="H58" i="201" s="1"/>
  <c r="G58" i="205"/>
  <c r="G58" i="201" s="1"/>
  <c r="F58" i="205"/>
  <c r="F58" i="201" s="1"/>
  <c r="E58" i="205"/>
  <c r="E58" i="201" s="1"/>
  <c r="L57" i="205"/>
  <c r="L57" i="201" s="1"/>
  <c r="K57" i="205"/>
  <c r="K57" i="201" s="1"/>
  <c r="J57" i="205"/>
  <c r="J57" i="201" s="1"/>
  <c r="I57" i="205"/>
  <c r="I57" i="201" s="1"/>
  <c r="H57" i="205"/>
  <c r="H57" i="201" s="1"/>
  <c r="G57" i="205"/>
  <c r="G57" i="201" s="1"/>
  <c r="F57" i="205"/>
  <c r="F57" i="201" s="1"/>
  <c r="E57" i="205"/>
  <c r="E57" i="201" s="1"/>
  <c r="L56" i="205"/>
  <c r="L56" i="201" s="1"/>
  <c r="K56" i="205"/>
  <c r="K56" i="201" s="1"/>
  <c r="J56" i="205"/>
  <c r="J56" i="201" s="1"/>
  <c r="I56" i="205"/>
  <c r="I56" i="201" s="1"/>
  <c r="H56" i="205"/>
  <c r="H56" i="201" s="1"/>
  <c r="G56" i="205"/>
  <c r="G56" i="201" s="1"/>
  <c r="F56" i="205"/>
  <c r="F56" i="201" s="1"/>
  <c r="E56" i="205"/>
  <c r="E56" i="201" s="1"/>
  <c r="L55" i="205"/>
  <c r="L55" i="201" s="1"/>
  <c r="K55" i="205"/>
  <c r="K55" i="201" s="1"/>
  <c r="J55" i="205"/>
  <c r="J55" i="201" s="1"/>
  <c r="I55" i="205"/>
  <c r="I55" i="201" s="1"/>
  <c r="H55" i="205"/>
  <c r="H55" i="201" s="1"/>
  <c r="G55" i="205"/>
  <c r="G55" i="201" s="1"/>
  <c r="F55" i="205"/>
  <c r="F55" i="201" s="1"/>
  <c r="E55" i="205"/>
  <c r="E55" i="201" s="1"/>
  <c r="L54" i="205"/>
  <c r="L54" i="201" s="1"/>
  <c r="K54" i="205"/>
  <c r="K54" i="201" s="1"/>
  <c r="J54" i="205"/>
  <c r="J54" i="201" s="1"/>
  <c r="I54" i="205"/>
  <c r="I54" i="201" s="1"/>
  <c r="H54" i="205"/>
  <c r="H54" i="201" s="1"/>
  <c r="G54" i="205"/>
  <c r="G54" i="201" s="1"/>
  <c r="F54" i="205"/>
  <c r="F54" i="201" s="1"/>
  <c r="E54" i="205"/>
  <c r="E54" i="201" s="1"/>
  <c r="L53" i="205"/>
  <c r="L53" i="201" s="1"/>
  <c r="K53" i="205"/>
  <c r="K53" i="201" s="1"/>
  <c r="J53" i="205"/>
  <c r="J53" i="201" s="1"/>
  <c r="I53" i="205"/>
  <c r="I53" i="201" s="1"/>
  <c r="H53" i="205"/>
  <c r="H53" i="201" s="1"/>
  <c r="G53" i="205"/>
  <c r="G53" i="201" s="1"/>
  <c r="F53" i="205"/>
  <c r="F53" i="201" s="1"/>
  <c r="E53" i="205"/>
  <c r="E53" i="201" s="1"/>
  <c r="L52" i="205"/>
  <c r="L52" i="201" s="1"/>
  <c r="K52" i="205"/>
  <c r="K52" i="201" s="1"/>
  <c r="J52" i="205"/>
  <c r="J52" i="201" s="1"/>
  <c r="I52" i="205"/>
  <c r="I52" i="201" s="1"/>
  <c r="H52" i="205"/>
  <c r="H52" i="201" s="1"/>
  <c r="G52" i="205"/>
  <c r="G52" i="201" s="1"/>
  <c r="F52" i="205"/>
  <c r="F52" i="201" s="1"/>
  <c r="E52" i="205"/>
  <c r="E52" i="201" s="1"/>
  <c r="L51" i="205"/>
  <c r="L51" i="201" s="1"/>
  <c r="K51" i="205"/>
  <c r="K51" i="201" s="1"/>
  <c r="J51" i="205"/>
  <c r="J51" i="201" s="1"/>
  <c r="I51" i="205"/>
  <c r="I51" i="201" s="1"/>
  <c r="H51" i="205"/>
  <c r="H51" i="201" s="1"/>
  <c r="G51" i="205"/>
  <c r="G51" i="201" s="1"/>
  <c r="F51" i="205"/>
  <c r="F51" i="201" s="1"/>
  <c r="E51" i="205"/>
  <c r="E51" i="201" s="1"/>
  <c r="L50" i="205"/>
  <c r="L50" i="201" s="1"/>
  <c r="K50" i="205"/>
  <c r="K50" i="201" s="1"/>
  <c r="J50" i="205"/>
  <c r="J50" i="201" s="1"/>
  <c r="I50" i="205"/>
  <c r="I50" i="201" s="1"/>
  <c r="H50" i="205"/>
  <c r="H50" i="201" s="1"/>
  <c r="G50" i="205"/>
  <c r="G50" i="201" s="1"/>
  <c r="F50" i="205"/>
  <c r="F50" i="201" s="1"/>
  <c r="E50" i="205"/>
  <c r="E50" i="201" s="1"/>
  <c r="L49" i="205"/>
  <c r="L49" i="201" s="1"/>
  <c r="K49" i="205"/>
  <c r="K49" i="201" s="1"/>
  <c r="J49" i="205"/>
  <c r="J49" i="201" s="1"/>
  <c r="I49" i="205"/>
  <c r="I49" i="201" s="1"/>
  <c r="H49" i="205"/>
  <c r="H49" i="201" s="1"/>
  <c r="G49" i="205"/>
  <c r="G49" i="201" s="1"/>
  <c r="F49" i="205"/>
  <c r="F49" i="201" s="1"/>
  <c r="E49" i="205"/>
  <c r="E49" i="201" s="1"/>
  <c r="L48" i="205"/>
  <c r="L48" i="201" s="1"/>
  <c r="K48" i="205"/>
  <c r="K48" i="201" s="1"/>
  <c r="J48" i="205"/>
  <c r="J48" i="201" s="1"/>
  <c r="I48" i="205"/>
  <c r="I48" i="201" s="1"/>
  <c r="H48" i="205"/>
  <c r="H48" i="201" s="1"/>
  <c r="G48" i="205"/>
  <c r="G48" i="201" s="1"/>
  <c r="F48" i="205"/>
  <c r="F48" i="201" s="1"/>
  <c r="E48" i="205"/>
  <c r="E48" i="201" s="1"/>
  <c r="L47" i="205"/>
  <c r="L47" i="201" s="1"/>
  <c r="K47" i="205"/>
  <c r="K47" i="201" s="1"/>
  <c r="J47" i="205"/>
  <c r="J47" i="201" s="1"/>
  <c r="I47" i="205"/>
  <c r="I47" i="201" s="1"/>
  <c r="H47" i="205"/>
  <c r="H47" i="201" s="1"/>
  <c r="G47" i="205"/>
  <c r="G47" i="201" s="1"/>
  <c r="F47" i="205"/>
  <c r="F47" i="201" s="1"/>
  <c r="E47" i="205"/>
  <c r="E47" i="201" s="1"/>
  <c r="L46" i="205"/>
  <c r="L46" i="201" s="1"/>
  <c r="K46" i="205"/>
  <c r="K46" i="201" s="1"/>
  <c r="J46" i="205"/>
  <c r="J46" i="201" s="1"/>
  <c r="I46" i="205"/>
  <c r="I46" i="201" s="1"/>
  <c r="H46" i="205"/>
  <c r="H46" i="201" s="1"/>
  <c r="G46" i="205"/>
  <c r="G46" i="201" s="1"/>
  <c r="F46" i="205"/>
  <c r="F46" i="201" s="1"/>
  <c r="E46" i="205"/>
  <c r="E46" i="201" s="1"/>
  <c r="L45" i="205"/>
  <c r="L45" i="201" s="1"/>
  <c r="K45" i="205"/>
  <c r="K45" i="201" s="1"/>
  <c r="J45" i="205"/>
  <c r="J45" i="201" s="1"/>
  <c r="I45" i="205"/>
  <c r="I45" i="201" s="1"/>
  <c r="H45" i="205"/>
  <c r="H45" i="201" s="1"/>
  <c r="G45" i="205"/>
  <c r="G45" i="201" s="1"/>
  <c r="F45" i="205"/>
  <c r="F45" i="201" s="1"/>
  <c r="E45" i="205"/>
  <c r="E45" i="201" s="1"/>
  <c r="L44" i="205"/>
  <c r="L44" i="201" s="1"/>
  <c r="K44" i="205"/>
  <c r="K44" i="201" s="1"/>
  <c r="J44" i="205"/>
  <c r="J44" i="201" s="1"/>
  <c r="I44" i="205"/>
  <c r="I44" i="201" s="1"/>
  <c r="H44" i="205"/>
  <c r="H44" i="201" s="1"/>
  <c r="G44" i="205"/>
  <c r="G44" i="201" s="1"/>
  <c r="F44" i="205"/>
  <c r="F44" i="201" s="1"/>
  <c r="E44" i="205"/>
  <c r="E44" i="201" s="1"/>
  <c r="L43" i="205"/>
  <c r="L43" i="201" s="1"/>
  <c r="K43" i="205"/>
  <c r="K43" i="201" s="1"/>
  <c r="J43" i="205"/>
  <c r="J43" i="201" s="1"/>
  <c r="I43" i="205"/>
  <c r="I43" i="201" s="1"/>
  <c r="H43" i="205"/>
  <c r="H43" i="201" s="1"/>
  <c r="G43" i="205"/>
  <c r="G43" i="201" s="1"/>
  <c r="F43" i="205"/>
  <c r="F43" i="201" s="1"/>
  <c r="E43" i="205"/>
  <c r="E43" i="201" s="1"/>
  <c r="L42" i="205"/>
  <c r="L42" i="201" s="1"/>
  <c r="K42" i="205"/>
  <c r="K42" i="201" s="1"/>
  <c r="J42" i="205"/>
  <c r="J42" i="201" s="1"/>
  <c r="I42" i="205"/>
  <c r="I42" i="201" s="1"/>
  <c r="H42" i="205"/>
  <c r="H42" i="201" s="1"/>
  <c r="G42" i="205"/>
  <c r="G42" i="201" s="1"/>
  <c r="F42" i="205"/>
  <c r="F42" i="201" s="1"/>
  <c r="E42" i="205"/>
  <c r="E42" i="201" s="1"/>
  <c r="L41" i="205"/>
  <c r="L41" i="201" s="1"/>
  <c r="K41" i="205"/>
  <c r="K41" i="201" s="1"/>
  <c r="J41" i="205"/>
  <c r="J41" i="201" s="1"/>
  <c r="I41" i="205"/>
  <c r="I41" i="201" s="1"/>
  <c r="H41" i="205"/>
  <c r="H41" i="201" s="1"/>
  <c r="G41" i="205"/>
  <c r="G41" i="201" s="1"/>
  <c r="F41" i="205"/>
  <c r="F41" i="201" s="1"/>
  <c r="E41" i="205"/>
  <c r="E41" i="201" s="1"/>
  <c r="L40" i="205"/>
  <c r="L40" i="201" s="1"/>
  <c r="K40" i="205"/>
  <c r="K40" i="201" s="1"/>
  <c r="J40" i="205"/>
  <c r="J40" i="201" s="1"/>
  <c r="I40" i="205"/>
  <c r="I40" i="201" s="1"/>
  <c r="H40" i="205"/>
  <c r="H40" i="201" s="1"/>
  <c r="G40" i="205"/>
  <c r="G40" i="201" s="1"/>
  <c r="F40" i="205"/>
  <c r="F40" i="201" s="1"/>
  <c r="E40" i="205"/>
  <c r="E40" i="201" s="1"/>
  <c r="L39" i="205"/>
  <c r="L39" i="201" s="1"/>
  <c r="K39" i="205"/>
  <c r="K39" i="201" s="1"/>
  <c r="J39" i="205"/>
  <c r="J39" i="201" s="1"/>
  <c r="I39" i="205"/>
  <c r="I39" i="201" s="1"/>
  <c r="H39" i="205"/>
  <c r="H39" i="201" s="1"/>
  <c r="G39" i="205"/>
  <c r="G39" i="201" s="1"/>
  <c r="F39" i="205"/>
  <c r="F39" i="201" s="1"/>
  <c r="E39" i="205"/>
  <c r="E39" i="201" s="1"/>
  <c r="L38" i="205"/>
  <c r="L38" i="201" s="1"/>
  <c r="K38" i="205"/>
  <c r="K38" i="201" s="1"/>
  <c r="J38" i="205"/>
  <c r="J38" i="201" s="1"/>
  <c r="I38" i="205"/>
  <c r="I38" i="201" s="1"/>
  <c r="H38" i="205"/>
  <c r="H38" i="201" s="1"/>
  <c r="G38" i="205"/>
  <c r="G38" i="201" s="1"/>
  <c r="F38" i="205"/>
  <c r="F38" i="201" s="1"/>
  <c r="E38" i="205"/>
  <c r="E38" i="201" s="1"/>
  <c r="L37" i="205"/>
  <c r="L37" i="201" s="1"/>
  <c r="K37" i="205"/>
  <c r="K37" i="201" s="1"/>
  <c r="J37" i="205"/>
  <c r="J37" i="201" s="1"/>
  <c r="I37" i="205"/>
  <c r="I37" i="201" s="1"/>
  <c r="H37" i="205"/>
  <c r="H37" i="201" s="1"/>
  <c r="G37" i="205"/>
  <c r="G37" i="201" s="1"/>
  <c r="F37" i="205"/>
  <c r="F37" i="201" s="1"/>
  <c r="E37" i="205"/>
  <c r="E37" i="201" s="1"/>
  <c r="L36" i="205"/>
  <c r="L36" i="201" s="1"/>
  <c r="K36" i="205"/>
  <c r="K36" i="201" s="1"/>
  <c r="J36" i="205"/>
  <c r="J36" i="201" s="1"/>
  <c r="I36" i="205"/>
  <c r="I36" i="201" s="1"/>
  <c r="H36" i="205"/>
  <c r="H36" i="201" s="1"/>
  <c r="G36" i="205"/>
  <c r="G36" i="201" s="1"/>
  <c r="F36" i="205"/>
  <c r="F36" i="201" s="1"/>
  <c r="E36" i="205"/>
  <c r="E36" i="201" s="1"/>
  <c r="L35" i="205"/>
  <c r="L35" i="201" s="1"/>
  <c r="K35" i="205"/>
  <c r="K35" i="201" s="1"/>
  <c r="J35" i="205"/>
  <c r="J35" i="201" s="1"/>
  <c r="I35" i="205"/>
  <c r="I35" i="201" s="1"/>
  <c r="H35" i="205"/>
  <c r="H35" i="201" s="1"/>
  <c r="G35" i="205"/>
  <c r="G35" i="201" s="1"/>
  <c r="F35" i="205"/>
  <c r="F35" i="201" s="1"/>
  <c r="E35" i="205"/>
  <c r="E35" i="201" s="1"/>
  <c r="L34" i="205"/>
  <c r="L34" i="201" s="1"/>
  <c r="K34" i="205"/>
  <c r="K34" i="201" s="1"/>
  <c r="J34" i="205"/>
  <c r="J34" i="201" s="1"/>
  <c r="I34" i="205"/>
  <c r="I34" i="201" s="1"/>
  <c r="H34" i="205"/>
  <c r="H34" i="201" s="1"/>
  <c r="G34" i="205"/>
  <c r="G34" i="201" s="1"/>
  <c r="F34" i="205"/>
  <c r="F34" i="201" s="1"/>
  <c r="E34" i="205"/>
  <c r="E34" i="201" s="1"/>
  <c r="L33" i="205"/>
  <c r="L33" i="201" s="1"/>
  <c r="K33" i="205"/>
  <c r="K33" i="201" s="1"/>
  <c r="J33" i="205"/>
  <c r="J33" i="201" s="1"/>
  <c r="I33" i="205"/>
  <c r="I33" i="201" s="1"/>
  <c r="H33" i="205"/>
  <c r="H33" i="201" s="1"/>
  <c r="G33" i="205"/>
  <c r="G33" i="201" s="1"/>
  <c r="F33" i="205"/>
  <c r="F33" i="201" s="1"/>
  <c r="E33" i="205"/>
  <c r="E33" i="201" s="1"/>
  <c r="L32" i="205"/>
  <c r="L32" i="201" s="1"/>
  <c r="K32" i="205"/>
  <c r="K32" i="201" s="1"/>
  <c r="J32" i="205"/>
  <c r="J32" i="201" s="1"/>
  <c r="I32" i="205"/>
  <c r="I32" i="201" s="1"/>
  <c r="H32" i="205"/>
  <c r="H32" i="201" s="1"/>
  <c r="G32" i="205"/>
  <c r="G32" i="201" s="1"/>
  <c r="F32" i="205"/>
  <c r="F32" i="201" s="1"/>
  <c r="E32" i="205"/>
  <c r="E32" i="201" s="1"/>
  <c r="L31" i="205"/>
  <c r="L31" i="201" s="1"/>
  <c r="K31" i="205"/>
  <c r="K31" i="201" s="1"/>
  <c r="J31" i="205"/>
  <c r="J31" i="201" s="1"/>
  <c r="I31" i="205"/>
  <c r="I31" i="201" s="1"/>
  <c r="H31" i="205"/>
  <c r="H31" i="201" s="1"/>
  <c r="G31" i="205"/>
  <c r="G31" i="201" s="1"/>
  <c r="F31" i="205"/>
  <c r="F31" i="201" s="1"/>
  <c r="E31" i="205"/>
  <c r="E31" i="201" s="1"/>
  <c r="L30" i="205"/>
  <c r="L30" i="201" s="1"/>
  <c r="K30" i="205"/>
  <c r="K30" i="201" s="1"/>
  <c r="J30" i="205"/>
  <c r="J30" i="201" s="1"/>
  <c r="I30" i="205"/>
  <c r="I30" i="201" s="1"/>
  <c r="H30" i="205"/>
  <c r="H30" i="201" s="1"/>
  <c r="G30" i="205"/>
  <c r="G30" i="201" s="1"/>
  <c r="F30" i="205"/>
  <c r="F30" i="201" s="1"/>
  <c r="E30" i="205"/>
  <c r="E30" i="201" s="1"/>
  <c r="L29" i="205"/>
  <c r="L29" i="201" s="1"/>
  <c r="K29" i="205"/>
  <c r="K29" i="201" s="1"/>
  <c r="J29" i="205"/>
  <c r="J29" i="201" s="1"/>
  <c r="I29" i="205"/>
  <c r="I29" i="201" s="1"/>
  <c r="H29" i="205"/>
  <c r="H29" i="201" s="1"/>
  <c r="G29" i="205"/>
  <c r="G29" i="201" s="1"/>
  <c r="F29" i="205"/>
  <c r="F29" i="201" s="1"/>
  <c r="E29" i="205"/>
  <c r="E29" i="201" s="1"/>
  <c r="L28" i="205"/>
  <c r="L28" i="201" s="1"/>
  <c r="K28" i="205"/>
  <c r="K28" i="201" s="1"/>
  <c r="J28" i="205"/>
  <c r="J28" i="201" s="1"/>
  <c r="I28" i="205"/>
  <c r="I28" i="201" s="1"/>
  <c r="H28" i="205"/>
  <c r="H28" i="201" s="1"/>
  <c r="G28" i="205"/>
  <c r="G28" i="201" s="1"/>
  <c r="F28" i="205"/>
  <c r="F28" i="201" s="1"/>
  <c r="E28" i="205"/>
  <c r="E28" i="201" s="1"/>
  <c r="L27" i="205"/>
  <c r="L27" i="201" s="1"/>
  <c r="K27" i="205"/>
  <c r="K27" i="201" s="1"/>
  <c r="J27" i="205"/>
  <c r="J27" i="201" s="1"/>
  <c r="I27" i="205"/>
  <c r="I27" i="201" s="1"/>
  <c r="H27" i="205"/>
  <c r="H27" i="201" s="1"/>
  <c r="G27" i="205"/>
  <c r="G27" i="201" s="1"/>
  <c r="F27" i="205"/>
  <c r="F27" i="201" s="1"/>
  <c r="E27" i="205"/>
  <c r="E27" i="201" s="1"/>
  <c r="L26" i="205"/>
  <c r="L26" i="201" s="1"/>
  <c r="K26" i="205"/>
  <c r="K26" i="201" s="1"/>
  <c r="J26" i="205"/>
  <c r="J26" i="201" s="1"/>
  <c r="I26" i="205"/>
  <c r="I26" i="201" s="1"/>
  <c r="H26" i="205"/>
  <c r="H26" i="201" s="1"/>
  <c r="G26" i="205"/>
  <c r="G26" i="201" s="1"/>
  <c r="F26" i="205"/>
  <c r="F26" i="201" s="1"/>
  <c r="E26" i="205"/>
  <c r="E26" i="201" s="1"/>
  <c r="L25" i="205"/>
  <c r="L25" i="201" s="1"/>
  <c r="K25" i="205"/>
  <c r="K25" i="201" s="1"/>
  <c r="J25" i="205"/>
  <c r="J25" i="201" s="1"/>
  <c r="I25" i="205"/>
  <c r="I25" i="201" s="1"/>
  <c r="H25" i="205"/>
  <c r="H25" i="201" s="1"/>
  <c r="G25" i="205"/>
  <c r="G25" i="201" s="1"/>
  <c r="F25" i="205"/>
  <c r="F25" i="201" s="1"/>
  <c r="E25" i="205"/>
  <c r="E25" i="201" s="1"/>
  <c r="L24" i="205"/>
  <c r="L24" i="201" s="1"/>
  <c r="K24" i="205"/>
  <c r="K24" i="201" s="1"/>
  <c r="J24" i="205"/>
  <c r="J24" i="201" s="1"/>
  <c r="I24" i="205"/>
  <c r="I24" i="201" s="1"/>
  <c r="H24" i="205"/>
  <c r="H24" i="201" s="1"/>
  <c r="G24" i="205"/>
  <c r="G24" i="201" s="1"/>
  <c r="F24" i="205"/>
  <c r="F24" i="201" s="1"/>
  <c r="E24" i="205"/>
  <c r="E24" i="201" s="1"/>
  <c r="L23" i="205"/>
  <c r="L23" i="201" s="1"/>
  <c r="K23" i="205"/>
  <c r="K23" i="201" s="1"/>
  <c r="J23" i="205"/>
  <c r="J23" i="201" s="1"/>
  <c r="I23" i="205"/>
  <c r="I23" i="201" s="1"/>
  <c r="H23" i="205"/>
  <c r="H23" i="201" s="1"/>
  <c r="G23" i="205"/>
  <c r="G23" i="201" s="1"/>
  <c r="F23" i="205"/>
  <c r="F23" i="201" s="1"/>
  <c r="E23" i="205"/>
  <c r="E23" i="201" s="1"/>
  <c r="L22" i="205"/>
  <c r="L22" i="201" s="1"/>
  <c r="K22" i="205"/>
  <c r="K22" i="201" s="1"/>
  <c r="J22" i="205"/>
  <c r="J22" i="201" s="1"/>
  <c r="I22" i="205"/>
  <c r="I22" i="201" s="1"/>
  <c r="H22" i="205"/>
  <c r="H22" i="201" s="1"/>
  <c r="G22" i="205"/>
  <c r="G22" i="201" s="1"/>
  <c r="F22" i="205"/>
  <c r="F22" i="201" s="1"/>
  <c r="E22" i="205"/>
  <c r="E22" i="201" s="1"/>
  <c r="L21" i="205"/>
  <c r="L21" i="201" s="1"/>
  <c r="K21" i="205"/>
  <c r="K21" i="201" s="1"/>
  <c r="J21" i="205"/>
  <c r="J21" i="201" s="1"/>
  <c r="I21" i="205"/>
  <c r="I21" i="201" s="1"/>
  <c r="H21" i="205"/>
  <c r="H21" i="201" s="1"/>
  <c r="G21" i="205"/>
  <c r="G21" i="201" s="1"/>
  <c r="F21" i="205"/>
  <c r="F21" i="201" s="1"/>
  <c r="E21" i="205"/>
  <c r="E21" i="201" s="1"/>
  <c r="L20" i="205"/>
  <c r="L20" i="201" s="1"/>
  <c r="K20" i="205"/>
  <c r="K20" i="201" s="1"/>
  <c r="J20" i="205"/>
  <c r="J20" i="201" s="1"/>
  <c r="I20" i="205"/>
  <c r="I20" i="201" s="1"/>
  <c r="H20" i="205"/>
  <c r="H20" i="201" s="1"/>
  <c r="G20" i="205"/>
  <c r="G20" i="201" s="1"/>
  <c r="F20" i="205"/>
  <c r="F20" i="201" s="1"/>
  <c r="E20" i="205"/>
  <c r="E20" i="201" s="1"/>
  <c r="L19" i="205"/>
  <c r="L19" i="201" s="1"/>
  <c r="K19" i="205"/>
  <c r="K19" i="201" s="1"/>
  <c r="J19" i="205"/>
  <c r="J19" i="201" s="1"/>
  <c r="I19" i="205"/>
  <c r="I19" i="201" s="1"/>
  <c r="H19" i="205"/>
  <c r="H19" i="201" s="1"/>
  <c r="G19" i="205"/>
  <c r="G19" i="201" s="1"/>
  <c r="F19" i="205"/>
  <c r="F19" i="201" s="1"/>
  <c r="E19" i="205"/>
  <c r="E19" i="201" s="1"/>
  <c r="L18" i="205"/>
  <c r="L18" i="201" s="1"/>
  <c r="K18" i="205"/>
  <c r="K18" i="201" s="1"/>
  <c r="J18" i="205"/>
  <c r="J18" i="201" s="1"/>
  <c r="I18" i="205"/>
  <c r="I18" i="201" s="1"/>
  <c r="H18" i="205"/>
  <c r="H18" i="201" s="1"/>
  <c r="G18" i="205"/>
  <c r="G18" i="201" s="1"/>
  <c r="F18" i="205"/>
  <c r="F18" i="201" s="1"/>
  <c r="E18" i="205"/>
  <c r="E18" i="201" s="1"/>
  <c r="L17" i="205"/>
  <c r="L17" i="201" s="1"/>
  <c r="K17" i="205"/>
  <c r="K17" i="201" s="1"/>
  <c r="J17" i="205"/>
  <c r="J17" i="201" s="1"/>
  <c r="I17" i="205"/>
  <c r="I17" i="201" s="1"/>
  <c r="H17" i="205"/>
  <c r="H17" i="201" s="1"/>
  <c r="G17" i="205"/>
  <c r="G17" i="201" s="1"/>
  <c r="F17" i="205"/>
  <c r="F17" i="201" s="1"/>
  <c r="E17" i="205"/>
  <c r="E17" i="201" s="1"/>
  <c r="L16" i="205"/>
  <c r="L16" i="201" s="1"/>
  <c r="K16" i="205"/>
  <c r="K16" i="201" s="1"/>
  <c r="J16" i="205"/>
  <c r="J16" i="201" s="1"/>
  <c r="I16" i="205"/>
  <c r="I16" i="201" s="1"/>
  <c r="H16" i="205"/>
  <c r="H16" i="201" s="1"/>
  <c r="G16" i="205"/>
  <c r="G16" i="201" s="1"/>
  <c r="F16" i="205"/>
  <c r="F16" i="201" s="1"/>
  <c r="E16" i="205"/>
  <c r="E16" i="201" s="1"/>
  <c r="L15" i="205"/>
  <c r="L15" i="201" s="1"/>
  <c r="K15" i="205"/>
  <c r="K15" i="201" s="1"/>
  <c r="J15" i="205"/>
  <c r="J15" i="201" s="1"/>
  <c r="I15" i="205"/>
  <c r="I15" i="201" s="1"/>
  <c r="H15" i="205"/>
  <c r="H15" i="201" s="1"/>
  <c r="G15" i="205"/>
  <c r="G15" i="201" s="1"/>
  <c r="F15" i="205"/>
  <c r="F15" i="201" s="1"/>
  <c r="E15" i="205"/>
  <c r="E15" i="201" s="1"/>
  <c r="L14" i="205"/>
  <c r="L14" i="201" s="1"/>
  <c r="K14" i="205"/>
  <c r="K14" i="201" s="1"/>
  <c r="J14" i="205"/>
  <c r="J14" i="201" s="1"/>
  <c r="I14" i="205"/>
  <c r="I14" i="201" s="1"/>
  <c r="H14" i="205"/>
  <c r="H14" i="201" s="1"/>
  <c r="G14" i="205"/>
  <c r="G14" i="201" s="1"/>
  <c r="F14" i="205"/>
  <c r="F14" i="201" s="1"/>
  <c r="E14" i="205"/>
  <c r="E14" i="201" s="1"/>
  <c r="R87" i="205"/>
  <c r="R87" i="201" s="1"/>
  <c r="R86" i="205"/>
  <c r="R86" i="201" s="1"/>
  <c r="R83" i="205"/>
  <c r="R83" i="201" s="1"/>
  <c r="R81" i="205"/>
  <c r="R81" i="201" s="1"/>
  <c r="R80" i="205"/>
  <c r="R80" i="201" s="1"/>
  <c r="R78" i="205"/>
  <c r="R78" i="201" s="1"/>
  <c r="R77" i="205"/>
  <c r="R77" i="201" s="1"/>
  <c r="R76" i="205"/>
  <c r="R76" i="201" s="1"/>
  <c r="R74" i="205"/>
  <c r="R74" i="201" s="1"/>
  <c r="R73" i="205"/>
  <c r="R73" i="201" s="1"/>
  <c r="R71" i="205"/>
  <c r="R71" i="201" s="1"/>
  <c r="R70" i="205"/>
  <c r="R70" i="201" s="1"/>
  <c r="R69" i="205"/>
  <c r="R69" i="201" s="1"/>
  <c r="R67" i="205"/>
  <c r="R67" i="201" s="1"/>
  <c r="R64" i="205"/>
  <c r="R64" i="201" s="1"/>
  <c r="R63" i="205"/>
  <c r="R63" i="201" s="1"/>
  <c r="R61" i="205"/>
  <c r="R61" i="201" s="1"/>
  <c r="R60" i="205"/>
  <c r="R60" i="201" s="1"/>
  <c r="R59" i="205"/>
  <c r="R59" i="201" s="1"/>
  <c r="R57" i="205"/>
  <c r="R57" i="201" s="1"/>
  <c r="R56" i="205"/>
  <c r="R56" i="201" s="1"/>
  <c r="R54" i="205"/>
  <c r="R54" i="201" s="1"/>
  <c r="R51" i="205"/>
  <c r="R51" i="201" s="1"/>
  <c r="R50" i="205"/>
  <c r="R50" i="201" s="1"/>
  <c r="R49" i="205"/>
  <c r="R49" i="201" s="1"/>
  <c r="R47" i="205"/>
  <c r="R47" i="201" s="1"/>
  <c r="R46" i="205"/>
  <c r="R46" i="201" s="1"/>
  <c r="R44" i="205"/>
  <c r="R44" i="201" s="1"/>
  <c r="R43" i="205"/>
  <c r="R43" i="201" s="1"/>
  <c r="R41" i="205"/>
  <c r="R41" i="201" s="1"/>
  <c r="R40" i="205"/>
  <c r="R40" i="201" s="1"/>
  <c r="R38" i="205"/>
  <c r="R38" i="201" s="1"/>
  <c r="R37" i="205"/>
  <c r="R37" i="201" s="1"/>
  <c r="R36" i="205"/>
  <c r="R36" i="201" s="1"/>
  <c r="R34" i="205"/>
  <c r="R34" i="201" s="1"/>
  <c r="R33" i="205"/>
  <c r="R33" i="201" s="1"/>
  <c r="R30" i="205"/>
  <c r="R30" i="201" s="1"/>
  <c r="R29" i="205"/>
  <c r="R29" i="201" s="1"/>
  <c r="R27" i="205"/>
  <c r="R27" i="201" s="1"/>
  <c r="R24" i="205"/>
  <c r="R24" i="201" s="1"/>
  <c r="R23" i="205"/>
  <c r="R23" i="201" s="1"/>
  <c r="R21" i="205"/>
  <c r="R21" i="201" s="1"/>
  <c r="R20" i="205"/>
  <c r="R20" i="201" s="1"/>
  <c r="R19" i="205"/>
  <c r="R19" i="201" s="1"/>
  <c r="R18" i="205"/>
  <c r="R18" i="201" s="1"/>
  <c r="R17" i="205"/>
  <c r="R17" i="201" s="1"/>
  <c r="R16" i="205"/>
  <c r="R16" i="201" s="1"/>
  <c r="R14" i="205"/>
  <c r="R14" i="201" s="1"/>
  <c r="R13" i="205" a="1"/>
  <c r="R84" i="205" s="1"/>
  <c r="R84" i="201" s="1"/>
  <c r="Q88" i="205"/>
  <c r="Q88" i="201" s="1"/>
  <c r="Q86" i="205"/>
  <c r="Q86" i="201" s="1"/>
  <c r="Q84" i="205"/>
  <c r="Q84" i="201" s="1"/>
  <c r="Q83" i="205"/>
  <c r="Q83" i="201" s="1"/>
  <c r="Q77" i="205"/>
  <c r="Q77" i="201" s="1"/>
  <c r="Q74" i="205"/>
  <c r="Q74" i="201" s="1"/>
  <c r="Q73" i="205"/>
  <c r="Q73" i="201" s="1"/>
  <c r="Q68" i="205"/>
  <c r="Q68" i="201" s="1"/>
  <c r="Q67" i="205"/>
  <c r="Q67" i="201" s="1"/>
  <c r="Q64" i="205"/>
  <c r="Q64" i="201" s="1"/>
  <c r="Q61" i="205"/>
  <c r="Q61" i="201" s="1"/>
  <c r="Q58" i="205"/>
  <c r="Q58" i="201" s="1"/>
  <c r="Q57" i="205"/>
  <c r="Q57" i="201" s="1"/>
  <c r="Q56" i="205"/>
  <c r="Q56" i="201" s="1"/>
  <c r="Q51" i="205"/>
  <c r="Q51" i="201" s="1"/>
  <c r="Q47" i="205"/>
  <c r="Q47" i="201" s="1"/>
  <c r="Q46" i="205"/>
  <c r="Q46" i="201" s="1"/>
  <c r="Q41" i="205"/>
  <c r="Q41" i="201" s="1"/>
  <c r="Q40" i="205"/>
  <c r="Q40" i="201" s="1"/>
  <c r="Q37" i="205"/>
  <c r="Q37" i="201" s="1"/>
  <c r="Q35" i="205"/>
  <c r="Q35" i="201" s="1"/>
  <c r="Q33" i="205"/>
  <c r="Q33" i="201" s="1"/>
  <c r="Q31" i="205"/>
  <c r="Q31" i="201" s="1"/>
  <c r="Q30" i="205"/>
  <c r="Q30" i="201" s="1"/>
  <c r="Q24" i="205"/>
  <c r="Q24" i="201" s="1"/>
  <c r="Q20" i="205"/>
  <c r="Q20" i="201" s="1"/>
  <c r="Q18" i="205"/>
  <c r="Q18" i="201" s="1"/>
  <c r="Q15" i="205"/>
  <c r="Q15" i="201" s="1"/>
  <c r="Q14" i="205"/>
  <c r="Q14" i="201" s="1"/>
  <c r="Q13" i="205" a="1"/>
  <c r="Q63" i="205" s="1"/>
  <c r="Q63" i="201" s="1"/>
  <c r="P88" i="205"/>
  <c r="P88" i="201" s="1"/>
  <c r="P85" i="205"/>
  <c r="P85" i="201" s="1"/>
  <c r="P83" i="205"/>
  <c r="P83" i="201" s="1"/>
  <c r="P81" i="205"/>
  <c r="P81" i="201" s="1"/>
  <c r="P80" i="205"/>
  <c r="P80" i="201" s="1"/>
  <c r="P74" i="205"/>
  <c r="P74" i="201" s="1"/>
  <c r="P71" i="205"/>
  <c r="P71" i="201" s="1"/>
  <c r="P70" i="205"/>
  <c r="P70" i="201" s="1"/>
  <c r="P65" i="205"/>
  <c r="P65" i="201" s="1"/>
  <c r="P64" i="205"/>
  <c r="P64" i="201" s="1"/>
  <c r="P63" i="205"/>
  <c r="P63" i="201" s="1"/>
  <c r="P61" i="205"/>
  <c r="P61" i="201" s="1"/>
  <c r="P58" i="205"/>
  <c r="P58" i="201" s="1"/>
  <c r="P55" i="205"/>
  <c r="P55" i="201" s="1"/>
  <c r="P54" i="205"/>
  <c r="P54" i="201" s="1"/>
  <c r="P53" i="205"/>
  <c r="P53" i="201" s="1"/>
  <c r="P48" i="205"/>
  <c r="P48" i="201" s="1"/>
  <c r="P44" i="205"/>
  <c r="P44" i="201" s="1"/>
  <c r="P43" i="205"/>
  <c r="P43" i="201" s="1"/>
  <c r="P38" i="205"/>
  <c r="P38" i="201" s="1"/>
  <c r="P37" i="205"/>
  <c r="P37" i="201" s="1"/>
  <c r="P35" i="205"/>
  <c r="P35" i="201" s="1"/>
  <c r="P34" i="205"/>
  <c r="P34" i="201" s="1"/>
  <c r="P32" i="205"/>
  <c r="P32" i="201" s="1"/>
  <c r="P31" i="205"/>
  <c r="P31" i="201" s="1"/>
  <c r="P30" i="205"/>
  <c r="P30" i="201" s="1"/>
  <c r="P28" i="205"/>
  <c r="P28" i="201" s="1"/>
  <c r="P27" i="205"/>
  <c r="P27" i="201" s="1"/>
  <c r="P21" i="205"/>
  <c r="P21" i="201" s="1"/>
  <c r="P17" i="205"/>
  <c r="P17" i="201" s="1"/>
  <c r="P15" i="205"/>
  <c r="P15" i="201" s="1"/>
  <c r="P13" i="205" a="1"/>
  <c r="P13" i="205"/>
  <c r="O88" i="205"/>
  <c r="O88" i="201" s="1"/>
  <c r="O87" i="205"/>
  <c r="O87" i="201" s="1"/>
  <c r="O86" i="205"/>
  <c r="O86" i="201" s="1"/>
  <c r="O85" i="205"/>
  <c r="O85" i="201" s="1"/>
  <c r="O84" i="205"/>
  <c r="O84" i="201" s="1"/>
  <c r="O82" i="205"/>
  <c r="O82" i="201" s="1"/>
  <c r="O81" i="205"/>
  <c r="O81" i="201" s="1"/>
  <c r="O80" i="205"/>
  <c r="O80" i="201" s="1"/>
  <c r="O78" i="205"/>
  <c r="O78" i="201" s="1"/>
  <c r="O77" i="205"/>
  <c r="O77" i="201" s="1"/>
  <c r="O75" i="205"/>
  <c r="O75" i="201" s="1"/>
  <c r="O74" i="205"/>
  <c r="O74" i="201" s="1"/>
  <c r="O72" i="205"/>
  <c r="O72" i="201" s="1"/>
  <c r="O71" i="205"/>
  <c r="O71" i="201" s="1"/>
  <c r="O70" i="205"/>
  <c r="O70" i="201" s="1"/>
  <c r="O69" i="205"/>
  <c r="O69" i="201" s="1"/>
  <c r="O68" i="205"/>
  <c r="O68" i="201" s="1"/>
  <c r="O67" i="205"/>
  <c r="O67" i="201" s="1"/>
  <c r="O66" i="205"/>
  <c r="O66" i="201" s="1"/>
  <c r="O65" i="205"/>
  <c r="O65" i="201" s="1"/>
  <c r="O64" i="205"/>
  <c r="O64" i="201" s="1"/>
  <c r="O62" i="205"/>
  <c r="O62" i="201" s="1"/>
  <c r="O61" i="205"/>
  <c r="O61" i="201" s="1"/>
  <c r="O60" i="205"/>
  <c r="O60" i="201" s="1"/>
  <c r="O58" i="205"/>
  <c r="O58" i="201" s="1"/>
  <c r="O57" i="205"/>
  <c r="O57" i="201" s="1"/>
  <c r="O55" i="205"/>
  <c r="O55" i="201" s="1"/>
  <c r="O54" i="205"/>
  <c r="O54" i="201" s="1"/>
  <c r="O52" i="205"/>
  <c r="O52" i="201" s="1"/>
  <c r="O51" i="205"/>
  <c r="O51" i="201" s="1"/>
  <c r="O50" i="205"/>
  <c r="O50" i="201" s="1"/>
  <c r="O49" i="205"/>
  <c r="O49" i="201" s="1"/>
  <c r="O48" i="205"/>
  <c r="O48" i="201" s="1"/>
  <c r="O47" i="205"/>
  <c r="O47" i="201" s="1"/>
  <c r="O46" i="205"/>
  <c r="O46" i="201" s="1"/>
  <c r="O45" i="205"/>
  <c r="O45" i="201" s="1"/>
  <c r="O44" i="205"/>
  <c r="O44" i="201" s="1"/>
  <c r="O42" i="205"/>
  <c r="O42" i="201" s="1"/>
  <c r="O41" i="205"/>
  <c r="O41" i="201" s="1"/>
  <c r="O40" i="205"/>
  <c r="O40" i="201" s="1"/>
  <c r="O38" i="205"/>
  <c r="O38" i="201" s="1"/>
  <c r="O37" i="205"/>
  <c r="O37" i="201" s="1"/>
  <c r="O35" i="205"/>
  <c r="O35" i="201" s="1"/>
  <c r="O34" i="205"/>
  <c r="O34" i="201" s="1"/>
  <c r="O32" i="205"/>
  <c r="O32" i="201" s="1"/>
  <c r="O31" i="205"/>
  <c r="O31" i="201" s="1"/>
  <c r="O30" i="205"/>
  <c r="O30" i="201" s="1"/>
  <c r="O29" i="205"/>
  <c r="O29" i="201" s="1"/>
  <c r="O28" i="205"/>
  <c r="O28" i="201" s="1"/>
  <c r="O27" i="205"/>
  <c r="O27" i="201" s="1"/>
  <c r="O26" i="205"/>
  <c r="O26" i="201" s="1"/>
  <c r="O25" i="205"/>
  <c r="O25" i="201" s="1"/>
  <c r="O24" i="205"/>
  <c r="O24" i="201" s="1"/>
  <c r="O22" i="205"/>
  <c r="O22" i="201" s="1"/>
  <c r="O21" i="205"/>
  <c r="O21" i="201" s="1"/>
  <c r="O20" i="205"/>
  <c r="O20" i="201" s="1"/>
  <c r="O18" i="205"/>
  <c r="O18" i="201" s="1"/>
  <c r="O17" i="205"/>
  <c r="O17" i="201" s="1"/>
  <c r="O15" i="205"/>
  <c r="O15" i="201" s="1"/>
  <c r="O14" i="205"/>
  <c r="O14" i="201" s="1"/>
  <c r="O13" i="205" a="1"/>
  <c r="O79" i="205" s="1"/>
  <c r="O79" i="201" s="1"/>
  <c r="O13" i="205"/>
  <c r="N88" i="205"/>
  <c r="N88" i="201" s="1"/>
  <c r="N87" i="205"/>
  <c r="N87" i="201" s="1"/>
  <c r="N86" i="205"/>
  <c r="N86" i="201" s="1"/>
  <c r="N85" i="205"/>
  <c r="N85" i="201" s="1"/>
  <c r="N84" i="205"/>
  <c r="N84" i="201" s="1"/>
  <c r="N83" i="205"/>
  <c r="N83" i="201" s="1"/>
  <c r="N82" i="205"/>
  <c r="N82" i="201" s="1"/>
  <c r="N81" i="205"/>
  <c r="N81" i="201" s="1"/>
  <c r="N80" i="205"/>
  <c r="N80" i="201" s="1"/>
  <c r="N79" i="205"/>
  <c r="N79" i="201" s="1"/>
  <c r="N78" i="205"/>
  <c r="N78" i="201" s="1"/>
  <c r="N77" i="205"/>
  <c r="N77" i="201" s="1"/>
  <c r="N76" i="205"/>
  <c r="N76" i="201" s="1"/>
  <c r="N75" i="205"/>
  <c r="N75" i="201" s="1"/>
  <c r="N74" i="205"/>
  <c r="N74" i="201" s="1"/>
  <c r="N72" i="205"/>
  <c r="N72" i="201" s="1"/>
  <c r="N71" i="205"/>
  <c r="N71" i="201" s="1"/>
  <c r="N70" i="205"/>
  <c r="N70" i="201" s="1"/>
  <c r="N69" i="205"/>
  <c r="N69" i="201" s="1"/>
  <c r="N68" i="205"/>
  <c r="N68" i="201" s="1"/>
  <c r="N67" i="205"/>
  <c r="N67" i="201" s="1"/>
  <c r="N66" i="205"/>
  <c r="N66" i="201" s="1"/>
  <c r="N65" i="205"/>
  <c r="N65" i="201" s="1"/>
  <c r="N64" i="205"/>
  <c r="N64" i="201" s="1"/>
  <c r="N63" i="205"/>
  <c r="N63" i="201" s="1"/>
  <c r="N62" i="205"/>
  <c r="N62" i="201" s="1"/>
  <c r="N61" i="205"/>
  <c r="N61" i="201" s="1"/>
  <c r="N60" i="205"/>
  <c r="N60" i="201" s="1"/>
  <c r="N59" i="205"/>
  <c r="N59" i="201" s="1"/>
  <c r="N58" i="205"/>
  <c r="N58" i="201" s="1"/>
  <c r="N57" i="205"/>
  <c r="N57" i="201" s="1"/>
  <c r="N56" i="205"/>
  <c r="N56" i="201" s="1"/>
  <c r="N55" i="205"/>
  <c r="N55" i="201" s="1"/>
  <c r="N54" i="205"/>
  <c r="N54" i="201" s="1"/>
  <c r="N52" i="205"/>
  <c r="N52" i="201" s="1"/>
  <c r="N51" i="205"/>
  <c r="N51" i="201" s="1"/>
  <c r="N50" i="205"/>
  <c r="N50" i="201" s="1"/>
  <c r="N49" i="205"/>
  <c r="N49" i="201" s="1"/>
  <c r="N48" i="205"/>
  <c r="N48" i="201" s="1"/>
  <c r="N47" i="205"/>
  <c r="N47" i="201" s="1"/>
  <c r="N46" i="205"/>
  <c r="N46" i="201" s="1"/>
  <c r="N45" i="205"/>
  <c r="N45" i="201" s="1"/>
  <c r="N44" i="205"/>
  <c r="N44" i="201" s="1"/>
  <c r="N43" i="205"/>
  <c r="N43" i="201" s="1"/>
  <c r="N42" i="205"/>
  <c r="N42" i="201" s="1"/>
  <c r="N41" i="205"/>
  <c r="N41" i="201" s="1"/>
  <c r="N40" i="205"/>
  <c r="N40" i="201" s="1"/>
  <c r="N39" i="205"/>
  <c r="N39" i="201" s="1"/>
  <c r="N38" i="205"/>
  <c r="N38" i="201" s="1"/>
  <c r="N37" i="205"/>
  <c r="N37" i="201" s="1"/>
  <c r="N36" i="205"/>
  <c r="N36" i="201" s="1"/>
  <c r="N35" i="205"/>
  <c r="N35" i="201" s="1"/>
  <c r="N34" i="205"/>
  <c r="N34" i="201" s="1"/>
  <c r="N32" i="205"/>
  <c r="N32" i="201" s="1"/>
  <c r="N31" i="205"/>
  <c r="N31" i="201" s="1"/>
  <c r="N30" i="205"/>
  <c r="N30" i="201" s="1"/>
  <c r="N29" i="205"/>
  <c r="N29" i="201" s="1"/>
  <c r="N28" i="205"/>
  <c r="N28" i="201" s="1"/>
  <c r="N27" i="205"/>
  <c r="N27" i="201" s="1"/>
  <c r="N26" i="205"/>
  <c r="N26" i="201" s="1"/>
  <c r="N25" i="205"/>
  <c r="N25" i="201" s="1"/>
  <c r="N24" i="205"/>
  <c r="N24" i="201" s="1"/>
  <c r="N23" i="205"/>
  <c r="N23" i="201" s="1"/>
  <c r="N22" i="205"/>
  <c r="N22" i="201" s="1"/>
  <c r="N21" i="205"/>
  <c r="N21" i="201" s="1"/>
  <c r="N20" i="205"/>
  <c r="N20" i="201" s="1"/>
  <c r="N19" i="205"/>
  <c r="N19" i="201" s="1"/>
  <c r="N18" i="205"/>
  <c r="N18" i="201" s="1"/>
  <c r="N17" i="205"/>
  <c r="N17" i="201" s="1"/>
  <c r="N16" i="205"/>
  <c r="N16" i="201" s="1"/>
  <c r="N15" i="205"/>
  <c r="N15" i="201" s="1"/>
  <c r="N14" i="205"/>
  <c r="N14" i="201" s="1"/>
  <c r="N13" i="205" a="1"/>
  <c r="N73" i="205" s="1"/>
  <c r="N73" i="201" s="1"/>
  <c r="N13" i="205"/>
  <c r="M85" i="205"/>
  <c r="M85" i="201" s="1"/>
  <c r="M83" i="205"/>
  <c r="M83" i="201" s="1"/>
  <c r="M81" i="205"/>
  <c r="M81" i="201" s="1"/>
  <c r="M75" i="205"/>
  <c r="M75" i="201" s="1"/>
  <c r="M73" i="205"/>
  <c r="M73" i="201" s="1"/>
  <c r="M66" i="205"/>
  <c r="M66" i="201" s="1"/>
  <c r="M65" i="205"/>
  <c r="M65" i="201" s="1"/>
  <c r="M61" i="205"/>
  <c r="M61" i="201" s="1"/>
  <c r="M56" i="205"/>
  <c r="M56" i="201" s="1"/>
  <c r="M49" i="205"/>
  <c r="M49" i="201" s="1"/>
  <c r="M46" i="205"/>
  <c r="M46" i="201" s="1"/>
  <c r="M41" i="205"/>
  <c r="M41" i="201" s="1"/>
  <c r="M35" i="205"/>
  <c r="M35" i="201" s="1"/>
  <c r="M34" i="205"/>
  <c r="M34" i="201" s="1"/>
  <c r="M32" i="205"/>
  <c r="M32" i="201" s="1"/>
  <c r="M28" i="205"/>
  <c r="M28" i="201" s="1"/>
  <c r="M24" i="205"/>
  <c r="M24" i="201" s="1"/>
  <c r="M21" i="205"/>
  <c r="M21" i="201" s="1"/>
  <c r="M13" i="205" a="1"/>
  <c r="M13" i="205"/>
  <c r="L13" i="205"/>
  <c r="K13" i="205"/>
  <c r="J13" i="205"/>
  <c r="I13" i="205"/>
  <c r="H13" i="205"/>
  <c r="G13" i="205"/>
  <c r="F13" i="205"/>
  <c r="E13" i="205"/>
  <c r="CB102" i="188"/>
  <c r="CI89" i="188"/>
  <c r="CI89" i="190" s="1"/>
  <c r="CH89" i="188"/>
  <c r="CH89" i="190" s="1"/>
  <c r="CG89" i="188"/>
  <c r="CG89" i="190" s="1"/>
  <c r="CF89" i="188"/>
  <c r="CF89" i="190" s="1"/>
  <c r="CE89" i="188"/>
  <c r="CE89" i="190" s="1"/>
  <c r="CD89" i="188"/>
  <c r="CD89" i="190" s="1"/>
  <c r="CC89" i="188"/>
  <c r="CC89" i="190" s="1"/>
  <c r="CI87" i="188"/>
  <c r="CI87" i="190" s="1"/>
  <c r="CH87" i="188"/>
  <c r="CH87" i="190" s="1"/>
  <c r="CG87" i="188"/>
  <c r="CG87" i="190" s="1"/>
  <c r="CF87" i="188"/>
  <c r="CF87" i="190" s="1"/>
  <c r="CE87" i="188"/>
  <c r="CE87" i="190" s="1"/>
  <c r="CD87" i="188"/>
  <c r="CD87" i="190" s="1"/>
  <c r="CC87" i="188"/>
  <c r="CC87" i="190" s="1"/>
  <c r="CK85" i="188"/>
  <c r="CL85" i="188" s="1"/>
  <c r="CI85" i="188"/>
  <c r="CI85" i="190" s="1"/>
  <c r="CH85" i="188"/>
  <c r="CH85" i="190" s="1"/>
  <c r="CG85" i="188"/>
  <c r="CG85" i="190" s="1"/>
  <c r="CF85" i="188"/>
  <c r="CF85" i="190" s="1"/>
  <c r="CE85" i="188"/>
  <c r="CE85" i="190" s="1"/>
  <c r="CD85" i="188"/>
  <c r="CD85" i="190" s="1"/>
  <c r="CC85" i="188"/>
  <c r="CC85" i="190" s="1"/>
  <c r="CA85" i="188"/>
  <c r="CA85" i="190" s="1"/>
  <c r="BZ85" i="188"/>
  <c r="BZ85" i="190" s="1"/>
  <c r="BY85" i="188"/>
  <c r="BY85" i="190" s="1"/>
  <c r="BX85" i="188"/>
  <c r="BX85" i="190" s="1"/>
  <c r="BW85" i="188"/>
  <c r="BW85" i="190" s="1"/>
  <c r="BV85" i="188"/>
  <c r="BV85" i="190" s="1"/>
  <c r="BU85" i="188"/>
  <c r="BU85" i="190" s="1"/>
  <c r="BT85" i="188"/>
  <c r="BT85" i="190" s="1"/>
  <c r="BS85" i="188"/>
  <c r="BS85" i="190" s="1"/>
  <c r="BR85" i="188"/>
  <c r="BR85" i="190" s="1"/>
  <c r="BQ85" i="188"/>
  <c r="BQ85" i="190" s="1"/>
  <c r="BP85" i="188"/>
  <c r="BP85" i="190" s="1"/>
  <c r="BO85" i="188"/>
  <c r="BO85" i="190" s="1"/>
  <c r="BN85" i="188"/>
  <c r="BN85" i="190" s="1"/>
  <c r="BM85" i="188"/>
  <c r="BM85" i="190" s="1"/>
  <c r="BL85" i="188"/>
  <c r="BL85" i="190" s="1"/>
  <c r="BK85" i="188"/>
  <c r="BK85" i="190" s="1"/>
  <c r="BJ85" i="188"/>
  <c r="BJ85" i="190" s="1"/>
  <c r="BI85" i="188"/>
  <c r="BI85" i="190" s="1"/>
  <c r="BH85" i="188"/>
  <c r="BH85" i="190" s="1"/>
  <c r="BG85" i="188"/>
  <c r="BG85" i="190" s="1"/>
  <c r="BF85" i="188"/>
  <c r="BF85" i="190" s="1"/>
  <c r="BE85" i="188"/>
  <c r="BE85" i="190" s="1"/>
  <c r="BD85" i="188"/>
  <c r="BD85" i="190" s="1"/>
  <c r="BC85" i="188"/>
  <c r="BC85" i="190" s="1"/>
  <c r="BB85" i="188"/>
  <c r="BB85" i="190" s="1"/>
  <c r="BA85" i="188"/>
  <c r="BA85" i="190" s="1"/>
  <c r="AZ85" i="188"/>
  <c r="AZ85" i="190" s="1"/>
  <c r="AY85" i="188"/>
  <c r="AY85" i="190" s="1"/>
  <c r="AX85" i="188"/>
  <c r="AX85" i="190" s="1"/>
  <c r="AW85" i="188"/>
  <c r="AW85" i="190" s="1"/>
  <c r="AV85" i="188"/>
  <c r="AV85" i="190" s="1"/>
  <c r="AU85" i="188"/>
  <c r="AU85" i="190" s="1"/>
  <c r="AT85" i="188"/>
  <c r="AT85" i="190" s="1"/>
  <c r="AS85" i="188"/>
  <c r="AS85" i="190" s="1"/>
  <c r="AR85" i="188"/>
  <c r="AR85" i="190" s="1"/>
  <c r="AQ85" i="188"/>
  <c r="AQ85" i="190" s="1"/>
  <c r="AP85" i="188"/>
  <c r="AP85" i="190" s="1"/>
  <c r="AO85" i="188"/>
  <c r="AO85" i="190" s="1"/>
  <c r="AN85" i="188"/>
  <c r="AN85" i="190" s="1"/>
  <c r="AM85" i="188"/>
  <c r="AM85" i="190" s="1"/>
  <c r="AL85" i="188"/>
  <c r="AL85" i="190" s="1"/>
  <c r="AK85" i="188"/>
  <c r="AK85" i="190" s="1"/>
  <c r="AJ85" i="188"/>
  <c r="AJ85" i="190" s="1"/>
  <c r="AI85" i="188"/>
  <c r="AI85" i="190" s="1"/>
  <c r="AH85" i="188"/>
  <c r="AH85" i="190" s="1"/>
  <c r="AG85" i="188"/>
  <c r="AG85" i="190" s="1"/>
  <c r="AF85" i="188"/>
  <c r="AF85" i="190" s="1"/>
  <c r="AE85" i="188"/>
  <c r="AE85" i="190" s="1"/>
  <c r="AD85" i="188"/>
  <c r="AD85" i="190" s="1"/>
  <c r="AC85" i="188"/>
  <c r="AC85" i="190" s="1"/>
  <c r="AB85" i="188"/>
  <c r="AB85" i="190" s="1"/>
  <c r="AA85" i="188"/>
  <c r="AA85" i="190" s="1"/>
  <c r="Z85" i="188"/>
  <c r="Z85" i="190" s="1"/>
  <c r="Y85" i="188"/>
  <c r="Y85" i="190" s="1"/>
  <c r="X85" i="188"/>
  <c r="X85" i="190" s="1"/>
  <c r="W85" i="188"/>
  <c r="W85" i="190" s="1"/>
  <c r="V85" i="188"/>
  <c r="V85" i="190" s="1"/>
  <c r="U85" i="188"/>
  <c r="U85" i="190" s="1"/>
  <c r="T85" i="188"/>
  <c r="T85" i="190" s="1"/>
  <c r="S85" i="188"/>
  <c r="S85" i="190" s="1"/>
  <c r="R85" i="188"/>
  <c r="R85" i="190" s="1"/>
  <c r="Q85" i="188"/>
  <c r="Q85" i="190" s="1"/>
  <c r="P85" i="188"/>
  <c r="P85" i="190" s="1"/>
  <c r="O85" i="188"/>
  <c r="O85" i="190" s="1"/>
  <c r="N85" i="188"/>
  <c r="N85" i="190" s="1"/>
  <c r="M85" i="188"/>
  <c r="M85" i="190" s="1"/>
  <c r="L85" i="188"/>
  <c r="L85" i="190" s="1"/>
  <c r="K85" i="188"/>
  <c r="K85" i="190" s="1"/>
  <c r="J85" i="188"/>
  <c r="J85" i="190" s="1"/>
  <c r="I85" i="188"/>
  <c r="I85" i="190" s="1"/>
  <c r="H85" i="188"/>
  <c r="H85" i="190" s="1"/>
  <c r="G85" i="188"/>
  <c r="G85" i="190" s="1"/>
  <c r="F85" i="188"/>
  <c r="F85" i="190" s="1"/>
  <c r="E85" i="188"/>
  <c r="E85" i="190" s="1"/>
  <c r="D85" i="188"/>
  <c r="D85" i="190" s="1"/>
  <c r="I77" i="183"/>
  <c r="I76" i="183"/>
  <c r="I75" i="183"/>
  <c r="I74" i="183"/>
  <c r="I73" i="183"/>
  <c r="I72" i="183"/>
  <c r="I71" i="183"/>
  <c r="I70" i="183"/>
  <c r="I69" i="183"/>
  <c r="I68" i="183"/>
  <c r="I67" i="183"/>
  <c r="I66" i="183"/>
  <c r="I65" i="183"/>
  <c r="I64" i="183"/>
  <c r="I63" i="183"/>
  <c r="I62" i="183"/>
  <c r="I61" i="183"/>
  <c r="I60" i="183"/>
  <c r="I59" i="183"/>
  <c r="I58" i="183"/>
  <c r="I57" i="183"/>
  <c r="I56" i="183"/>
  <c r="I55" i="183"/>
  <c r="I54" i="183"/>
  <c r="I53" i="183"/>
  <c r="I52" i="183"/>
  <c r="I51" i="183"/>
  <c r="I50" i="183"/>
  <c r="I49" i="183"/>
  <c r="I48" i="183"/>
  <c r="I47" i="183"/>
  <c r="I46" i="183"/>
  <c r="I45" i="183"/>
  <c r="I44" i="183"/>
  <c r="I43" i="183"/>
  <c r="I42" i="183"/>
  <c r="I41" i="183"/>
  <c r="I40" i="183"/>
  <c r="I39" i="183"/>
  <c r="I38" i="183"/>
  <c r="I37" i="183"/>
  <c r="I36" i="183"/>
  <c r="I35" i="183"/>
  <c r="I34" i="183"/>
  <c r="I33" i="183"/>
  <c r="I32" i="183"/>
  <c r="I31" i="183"/>
  <c r="I30" i="183"/>
  <c r="I29" i="183"/>
  <c r="I28" i="183"/>
  <c r="I27" i="183"/>
  <c r="I26" i="183"/>
  <c r="I25" i="183"/>
  <c r="I24" i="183"/>
  <c r="I23" i="183"/>
  <c r="I22" i="183"/>
  <c r="I21" i="183"/>
  <c r="I20" i="183"/>
  <c r="I19" i="183"/>
  <c r="I18" i="183"/>
  <c r="I17" i="183"/>
  <c r="I16" i="183"/>
  <c r="I15" i="183"/>
  <c r="I14" i="183"/>
  <c r="I13" i="183"/>
  <c r="I12" i="183"/>
  <c r="I11" i="183"/>
  <c r="I10" i="183"/>
  <c r="I9" i="183"/>
  <c r="I8" i="183"/>
  <c r="I7" i="183"/>
  <c r="I6" i="183"/>
  <c r="I5" i="183"/>
  <c r="I4" i="183"/>
  <c r="I3" i="183"/>
  <c r="I2" i="183"/>
  <c r="U78" i="182"/>
  <c r="T78" i="182"/>
  <c r="S78" i="182"/>
  <c r="R78" i="182"/>
  <c r="Q78" i="182"/>
  <c r="P78" i="182"/>
  <c r="V78" i="182" s="1"/>
  <c r="N78" i="182"/>
  <c r="G78" i="182" s="1"/>
  <c r="M78" i="182"/>
  <c r="F78" i="182" s="1"/>
  <c r="L78" i="182"/>
  <c r="K78" i="182"/>
  <c r="J78" i="182"/>
  <c r="I78" i="182"/>
  <c r="B78" i="182" s="1"/>
  <c r="E78" i="182"/>
  <c r="D78" i="182"/>
  <c r="C78" i="182"/>
  <c r="U77" i="182"/>
  <c r="T77" i="182"/>
  <c r="S77" i="182"/>
  <c r="R77" i="182"/>
  <c r="Q77" i="182"/>
  <c r="P77" i="182"/>
  <c r="V77" i="182" s="1"/>
  <c r="N77" i="182"/>
  <c r="G77" i="182" s="1"/>
  <c r="M77" i="182"/>
  <c r="L77" i="182"/>
  <c r="K77" i="182"/>
  <c r="J77" i="182"/>
  <c r="C77" i="182" s="1"/>
  <c r="I77" i="182"/>
  <c r="F77" i="182"/>
  <c r="E77" i="182"/>
  <c r="D77" i="182"/>
  <c r="U76" i="182"/>
  <c r="T76" i="182"/>
  <c r="S76" i="182"/>
  <c r="R76" i="182"/>
  <c r="Q76" i="182"/>
  <c r="C76" i="182" s="1"/>
  <c r="P76" i="182"/>
  <c r="V76" i="182" s="1"/>
  <c r="O76" i="182"/>
  <c r="N76" i="182"/>
  <c r="M76" i="182"/>
  <c r="L76" i="182"/>
  <c r="K76" i="182"/>
  <c r="D76" i="182" s="1"/>
  <c r="J76" i="182"/>
  <c r="I76" i="182"/>
  <c r="G76" i="182"/>
  <c r="F76" i="182"/>
  <c r="E76" i="182"/>
  <c r="U75" i="182"/>
  <c r="T75" i="182"/>
  <c r="S75" i="182"/>
  <c r="E75" i="182" s="1"/>
  <c r="R75" i="182"/>
  <c r="D75" i="182" s="1"/>
  <c r="Q75" i="182"/>
  <c r="C75" i="182" s="1"/>
  <c r="P75" i="182"/>
  <c r="V75" i="182" s="1"/>
  <c r="N75" i="182"/>
  <c r="M75" i="182"/>
  <c r="L75" i="182"/>
  <c r="K75" i="182"/>
  <c r="J75" i="182"/>
  <c r="I75" i="182"/>
  <c r="O75" i="182" s="1"/>
  <c r="G75" i="182"/>
  <c r="F75" i="182"/>
  <c r="U74" i="182"/>
  <c r="T74" i="182"/>
  <c r="F74" i="182" s="1"/>
  <c r="S74" i="182"/>
  <c r="E74" i="182" s="1"/>
  <c r="R74" i="182"/>
  <c r="D74" i="182" s="1"/>
  <c r="Q74" i="182"/>
  <c r="V74" i="182" s="1"/>
  <c r="P74" i="182"/>
  <c r="N74" i="182"/>
  <c r="M74" i="182"/>
  <c r="L74" i="182"/>
  <c r="K74" i="182"/>
  <c r="J74" i="182"/>
  <c r="C74" i="182" s="1"/>
  <c r="I74" i="182"/>
  <c r="O74" i="182" s="1"/>
  <c r="G74" i="182"/>
  <c r="U73" i="182"/>
  <c r="T73" i="182"/>
  <c r="F73" i="182" s="1"/>
  <c r="S73" i="182"/>
  <c r="E73" i="182" s="1"/>
  <c r="R73" i="182"/>
  <c r="V73" i="182" s="1"/>
  <c r="Q73" i="182"/>
  <c r="P73" i="182"/>
  <c r="N73" i="182"/>
  <c r="G73" i="182" s="1"/>
  <c r="M73" i="182"/>
  <c r="L73" i="182"/>
  <c r="K73" i="182"/>
  <c r="J73" i="182"/>
  <c r="C73" i="182" s="1"/>
  <c r="I73" i="182"/>
  <c r="U72" i="182"/>
  <c r="G72" i="182" s="1"/>
  <c r="T72" i="182"/>
  <c r="F72" i="182" s="1"/>
  <c r="S72" i="182"/>
  <c r="R72" i="182"/>
  <c r="Q72" i="182"/>
  <c r="P72" i="182"/>
  <c r="V72" i="182" s="1"/>
  <c r="N72" i="182"/>
  <c r="M72" i="182"/>
  <c r="L72" i="182"/>
  <c r="E72" i="182" s="1"/>
  <c r="K72" i="182"/>
  <c r="D72" i="182" s="1"/>
  <c r="J72" i="182"/>
  <c r="C72" i="182" s="1"/>
  <c r="I72" i="182"/>
  <c r="U71" i="182"/>
  <c r="G71" i="182" s="1"/>
  <c r="T71" i="182"/>
  <c r="V71" i="182" s="1"/>
  <c r="S71" i="182"/>
  <c r="R71" i="182"/>
  <c r="Q71" i="182"/>
  <c r="P71" i="182"/>
  <c r="N71" i="182"/>
  <c r="M71" i="182"/>
  <c r="L71" i="182"/>
  <c r="E71" i="182" s="1"/>
  <c r="K71" i="182"/>
  <c r="D71" i="182" s="1"/>
  <c r="J71" i="182"/>
  <c r="C71" i="182" s="1"/>
  <c r="I71" i="182"/>
  <c r="O71" i="182" s="1"/>
  <c r="B71" i="182"/>
  <c r="U70" i="182"/>
  <c r="V70" i="182" s="1"/>
  <c r="T70" i="182"/>
  <c r="S70" i="182"/>
  <c r="R70" i="182"/>
  <c r="Q70" i="182"/>
  <c r="P70" i="182"/>
  <c r="N70" i="182"/>
  <c r="M70" i="182"/>
  <c r="F70" i="182" s="1"/>
  <c r="L70" i="182"/>
  <c r="E70" i="182" s="1"/>
  <c r="K70" i="182"/>
  <c r="D70" i="182" s="1"/>
  <c r="J70" i="182"/>
  <c r="I70" i="182"/>
  <c r="C70" i="182"/>
  <c r="B70" i="182"/>
  <c r="V69" i="182"/>
  <c r="U69" i="182"/>
  <c r="T69" i="182"/>
  <c r="S69" i="182"/>
  <c r="R69" i="182"/>
  <c r="Q69" i="182"/>
  <c r="P69" i="182"/>
  <c r="N69" i="182"/>
  <c r="G69" i="182" s="1"/>
  <c r="M69" i="182"/>
  <c r="F69" i="182" s="1"/>
  <c r="L69" i="182"/>
  <c r="O69" i="182" s="1"/>
  <c r="K69" i="182"/>
  <c r="J69" i="182"/>
  <c r="I69" i="182"/>
  <c r="D69" i="182"/>
  <c r="C69" i="182"/>
  <c r="B69" i="182"/>
  <c r="U68" i="182"/>
  <c r="T68" i="182"/>
  <c r="S68" i="182"/>
  <c r="R68" i="182"/>
  <c r="Q68" i="182"/>
  <c r="P68" i="182"/>
  <c r="V68" i="182" s="1"/>
  <c r="N68" i="182"/>
  <c r="G68" i="182" s="1"/>
  <c r="M68" i="182"/>
  <c r="L68" i="182"/>
  <c r="K68" i="182"/>
  <c r="J68" i="182"/>
  <c r="I68" i="182"/>
  <c r="B68" i="182" s="1"/>
  <c r="E68" i="182"/>
  <c r="D68" i="182"/>
  <c r="C68" i="182"/>
  <c r="U67" i="182"/>
  <c r="T67" i="182"/>
  <c r="S67" i="182"/>
  <c r="R67" i="182"/>
  <c r="Q67" i="182"/>
  <c r="P67" i="182"/>
  <c r="V67" i="182" s="1"/>
  <c r="O67" i="182"/>
  <c r="N67" i="182"/>
  <c r="G67" i="182" s="1"/>
  <c r="M67" i="182"/>
  <c r="L67" i="182"/>
  <c r="K67" i="182"/>
  <c r="J67" i="182"/>
  <c r="C67" i="182" s="1"/>
  <c r="I67" i="182"/>
  <c r="B67" i="182" s="1"/>
  <c r="F67" i="182"/>
  <c r="E67" i="182"/>
  <c r="D67" i="182"/>
  <c r="U66" i="182"/>
  <c r="T66" i="182"/>
  <c r="S66" i="182"/>
  <c r="R66" i="182"/>
  <c r="Q66" i="182"/>
  <c r="P66" i="182"/>
  <c r="O66" i="182"/>
  <c r="N66" i="182"/>
  <c r="M66" i="182"/>
  <c r="L66" i="182"/>
  <c r="K66" i="182"/>
  <c r="D66" i="182" s="1"/>
  <c r="J66" i="182"/>
  <c r="C66" i="182" s="1"/>
  <c r="I66" i="182"/>
  <c r="G66" i="182"/>
  <c r="F66" i="182"/>
  <c r="E66" i="182"/>
  <c r="U65" i="182"/>
  <c r="T65" i="182"/>
  <c r="S65" i="182"/>
  <c r="R65" i="182"/>
  <c r="Q65" i="182"/>
  <c r="C65" i="182" s="1"/>
  <c r="P65" i="182"/>
  <c r="N65" i="182"/>
  <c r="M65" i="182"/>
  <c r="L65" i="182"/>
  <c r="E65" i="182" s="1"/>
  <c r="K65" i="182"/>
  <c r="D65" i="182" s="1"/>
  <c r="J65" i="182"/>
  <c r="I65" i="182"/>
  <c r="B65" i="182" s="1"/>
  <c r="G65" i="182"/>
  <c r="F65" i="182"/>
  <c r="U64" i="182"/>
  <c r="T64" i="182"/>
  <c r="S64" i="182"/>
  <c r="R64" i="182"/>
  <c r="D64" i="182" s="1"/>
  <c r="Q64" i="182"/>
  <c r="P64" i="182"/>
  <c r="V64" i="182" s="1"/>
  <c r="N64" i="182"/>
  <c r="M64" i="182"/>
  <c r="F64" i="182" s="1"/>
  <c r="L64" i="182"/>
  <c r="E64" i="182" s="1"/>
  <c r="K64" i="182"/>
  <c r="J64" i="182"/>
  <c r="C64" i="182" s="1"/>
  <c r="I64" i="182"/>
  <c r="B64" i="182" s="1"/>
  <c r="G64" i="182"/>
  <c r="U63" i="182"/>
  <c r="T63" i="182"/>
  <c r="S63" i="182"/>
  <c r="E63" i="182" s="1"/>
  <c r="R63" i="182"/>
  <c r="D63" i="182" s="1"/>
  <c r="Q63" i="182"/>
  <c r="P63" i="182"/>
  <c r="V63" i="182" s="1"/>
  <c r="N63" i="182"/>
  <c r="G63" i="182" s="1"/>
  <c r="M63" i="182"/>
  <c r="F63" i="182" s="1"/>
  <c r="L63" i="182"/>
  <c r="K63" i="182"/>
  <c r="J63" i="182"/>
  <c r="C63" i="182" s="1"/>
  <c r="I63" i="182"/>
  <c r="B63" i="182" s="1"/>
  <c r="U62" i="182"/>
  <c r="T62" i="182"/>
  <c r="F62" i="182" s="1"/>
  <c r="S62" i="182"/>
  <c r="E62" i="182" s="1"/>
  <c r="R62" i="182"/>
  <c r="Q62" i="182"/>
  <c r="P62" i="182"/>
  <c r="N62" i="182"/>
  <c r="G62" i="182" s="1"/>
  <c r="M62" i="182"/>
  <c r="L62" i="182"/>
  <c r="K62" i="182"/>
  <c r="D62" i="182" s="1"/>
  <c r="J62" i="182"/>
  <c r="C62" i="182" s="1"/>
  <c r="I62" i="182"/>
  <c r="U61" i="182"/>
  <c r="G61" i="182" s="1"/>
  <c r="T61" i="182"/>
  <c r="F61" i="182" s="1"/>
  <c r="S61" i="182"/>
  <c r="R61" i="182"/>
  <c r="Q61" i="182"/>
  <c r="P61" i="182"/>
  <c r="N61" i="182"/>
  <c r="M61" i="182"/>
  <c r="L61" i="182"/>
  <c r="E61" i="182" s="1"/>
  <c r="K61" i="182"/>
  <c r="D61" i="182" s="1"/>
  <c r="J61" i="182"/>
  <c r="I61" i="182"/>
  <c r="B61" i="182"/>
  <c r="V60" i="182"/>
  <c r="U60" i="182"/>
  <c r="G60" i="182" s="1"/>
  <c r="T60" i="182"/>
  <c r="S60" i="182"/>
  <c r="R60" i="182"/>
  <c r="Q60" i="182"/>
  <c r="P60" i="182"/>
  <c r="N60" i="182"/>
  <c r="M60" i="182"/>
  <c r="F60" i="182" s="1"/>
  <c r="L60" i="182"/>
  <c r="E60" i="182" s="1"/>
  <c r="K60" i="182"/>
  <c r="J60" i="182"/>
  <c r="I60" i="182"/>
  <c r="C60" i="182"/>
  <c r="B60" i="182"/>
  <c r="V59" i="182"/>
  <c r="U59" i="182"/>
  <c r="T59" i="182"/>
  <c r="S59" i="182"/>
  <c r="R59" i="182"/>
  <c r="Q59" i="182"/>
  <c r="P59" i="182"/>
  <c r="N59" i="182"/>
  <c r="G59" i="182" s="1"/>
  <c r="M59" i="182"/>
  <c r="F59" i="182" s="1"/>
  <c r="L59" i="182"/>
  <c r="E59" i="182" s="1"/>
  <c r="K59" i="182"/>
  <c r="J59" i="182"/>
  <c r="I59" i="182"/>
  <c r="O59" i="182" s="1"/>
  <c r="D59" i="182"/>
  <c r="C59" i="182"/>
  <c r="B59" i="182"/>
  <c r="U58" i="182"/>
  <c r="T58" i="182"/>
  <c r="S58" i="182"/>
  <c r="R58" i="182"/>
  <c r="Q58" i="182"/>
  <c r="P58" i="182"/>
  <c r="V58" i="182" s="1"/>
  <c r="N58" i="182"/>
  <c r="G58" i="182" s="1"/>
  <c r="M58" i="182"/>
  <c r="F58" i="182" s="1"/>
  <c r="L58" i="182"/>
  <c r="K58" i="182"/>
  <c r="J58" i="182"/>
  <c r="I58" i="182"/>
  <c r="B58" i="182" s="1"/>
  <c r="E58" i="182"/>
  <c r="D58" i="182"/>
  <c r="C58" i="182"/>
  <c r="U57" i="182"/>
  <c r="T57" i="182"/>
  <c r="S57" i="182"/>
  <c r="R57" i="182"/>
  <c r="Q57" i="182"/>
  <c r="P57" i="182"/>
  <c r="V57" i="182" s="1"/>
  <c r="N57" i="182"/>
  <c r="G57" i="182" s="1"/>
  <c r="M57" i="182"/>
  <c r="L57" i="182"/>
  <c r="K57" i="182"/>
  <c r="O57" i="182" s="1"/>
  <c r="J57" i="182"/>
  <c r="C57" i="182" s="1"/>
  <c r="I57" i="182"/>
  <c r="F57" i="182"/>
  <c r="E57" i="182"/>
  <c r="D57" i="182"/>
  <c r="U56" i="182"/>
  <c r="T56" i="182"/>
  <c r="S56" i="182"/>
  <c r="R56" i="182"/>
  <c r="Q56" i="182"/>
  <c r="C56" i="182" s="1"/>
  <c r="P56" i="182"/>
  <c r="V56" i="182" s="1"/>
  <c r="O56" i="182"/>
  <c r="N56" i="182"/>
  <c r="M56" i="182"/>
  <c r="L56" i="182"/>
  <c r="K56" i="182"/>
  <c r="D56" i="182" s="1"/>
  <c r="J56" i="182"/>
  <c r="I56" i="182"/>
  <c r="G56" i="182"/>
  <c r="F56" i="182"/>
  <c r="E56" i="182"/>
  <c r="U55" i="182"/>
  <c r="T55" i="182"/>
  <c r="S55" i="182"/>
  <c r="R55" i="182"/>
  <c r="D55" i="182" s="1"/>
  <c r="Q55" i="182"/>
  <c r="C55" i="182" s="1"/>
  <c r="P55" i="182"/>
  <c r="V55" i="182" s="1"/>
  <c r="N55" i="182"/>
  <c r="M55" i="182"/>
  <c r="L55" i="182"/>
  <c r="E55" i="182" s="1"/>
  <c r="K55" i="182"/>
  <c r="J55" i="182"/>
  <c r="I55" i="182"/>
  <c r="O55" i="182" s="1"/>
  <c r="G55" i="182"/>
  <c r="F55" i="182"/>
  <c r="U54" i="182"/>
  <c r="T54" i="182"/>
  <c r="S54" i="182"/>
  <c r="E54" i="182" s="1"/>
  <c r="R54" i="182"/>
  <c r="D54" i="182" s="1"/>
  <c r="Q54" i="182"/>
  <c r="V54" i="182" s="1"/>
  <c r="P54" i="182"/>
  <c r="N54" i="182"/>
  <c r="M54" i="182"/>
  <c r="F54" i="182" s="1"/>
  <c r="L54" i="182"/>
  <c r="K54" i="182"/>
  <c r="J54" i="182"/>
  <c r="C54" i="182" s="1"/>
  <c r="I54" i="182"/>
  <c r="O54" i="182" s="1"/>
  <c r="G54" i="182"/>
  <c r="U53" i="182"/>
  <c r="T53" i="182"/>
  <c r="F53" i="182" s="1"/>
  <c r="S53" i="182"/>
  <c r="E53" i="182" s="1"/>
  <c r="R53" i="182"/>
  <c r="V53" i="182" s="1"/>
  <c r="Q53" i="182"/>
  <c r="P53" i="182"/>
  <c r="N53" i="182"/>
  <c r="G53" i="182" s="1"/>
  <c r="M53" i="182"/>
  <c r="L53" i="182"/>
  <c r="K53" i="182"/>
  <c r="J53" i="182"/>
  <c r="C53" i="182" s="1"/>
  <c r="I53" i="182"/>
  <c r="U52" i="182"/>
  <c r="G52" i="182" s="1"/>
  <c r="T52" i="182"/>
  <c r="F52" i="182" s="1"/>
  <c r="S52" i="182"/>
  <c r="R52" i="182"/>
  <c r="Q52" i="182"/>
  <c r="P52" i="182"/>
  <c r="N52" i="182"/>
  <c r="M52" i="182"/>
  <c r="L52" i="182"/>
  <c r="K52" i="182"/>
  <c r="D52" i="182" s="1"/>
  <c r="J52" i="182"/>
  <c r="C52" i="182" s="1"/>
  <c r="I52" i="182"/>
  <c r="O52" i="182" s="1"/>
  <c r="U51" i="182"/>
  <c r="G51" i="182" s="1"/>
  <c r="T51" i="182"/>
  <c r="S51" i="182"/>
  <c r="R51" i="182"/>
  <c r="Q51" i="182"/>
  <c r="P51" i="182"/>
  <c r="N51" i="182"/>
  <c r="M51" i="182"/>
  <c r="F51" i="182" s="1"/>
  <c r="L51" i="182"/>
  <c r="E51" i="182" s="1"/>
  <c r="K51" i="182"/>
  <c r="D51" i="182" s="1"/>
  <c r="J51" i="182"/>
  <c r="C51" i="182" s="1"/>
  <c r="I51" i="182"/>
  <c r="B51" i="182"/>
  <c r="U50" i="182"/>
  <c r="T50" i="182"/>
  <c r="S50" i="182"/>
  <c r="R50" i="182"/>
  <c r="V50" i="182" s="1"/>
  <c r="Q50" i="182"/>
  <c r="P50" i="182"/>
  <c r="N50" i="182"/>
  <c r="G50" i="182" s="1"/>
  <c r="M50" i="182"/>
  <c r="F50" i="182" s="1"/>
  <c r="L50" i="182"/>
  <c r="E50" i="182" s="1"/>
  <c r="K50" i="182"/>
  <c r="D50" i="182" s="1"/>
  <c r="J50" i="182"/>
  <c r="O50" i="182" s="1"/>
  <c r="I50" i="182"/>
  <c r="C50" i="182"/>
  <c r="B50" i="182"/>
  <c r="V49" i="182"/>
  <c r="U49" i="182"/>
  <c r="T49" i="182"/>
  <c r="S49" i="182"/>
  <c r="R49" i="182"/>
  <c r="Q49" i="182"/>
  <c r="P49" i="182"/>
  <c r="N49" i="182"/>
  <c r="G49" i="182" s="1"/>
  <c r="M49" i="182"/>
  <c r="F49" i="182" s="1"/>
  <c r="L49" i="182"/>
  <c r="O49" i="182" s="1"/>
  <c r="K49" i="182"/>
  <c r="J49" i="182"/>
  <c r="I49" i="182"/>
  <c r="D49" i="182"/>
  <c r="C49" i="182"/>
  <c r="B49" i="182"/>
  <c r="U48" i="182"/>
  <c r="T48" i="182"/>
  <c r="S48" i="182"/>
  <c r="R48" i="182"/>
  <c r="Q48" i="182"/>
  <c r="P48" i="182"/>
  <c r="V48" i="182" s="1"/>
  <c r="N48" i="182"/>
  <c r="G48" i="182" s="1"/>
  <c r="M48" i="182"/>
  <c r="O48" i="182" s="1"/>
  <c r="L48" i="182"/>
  <c r="K48" i="182"/>
  <c r="J48" i="182"/>
  <c r="I48" i="182"/>
  <c r="B48" i="182" s="1"/>
  <c r="E48" i="182"/>
  <c r="D48" i="182"/>
  <c r="C48" i="182"/>
  <c r="U47" i="182"/>
  <c r="T47" i="182"/>
  <c r="S47" i="182"/>
  <c r="R47" i="182"/>
  <c r="Q47" i="182"/>
  <c r="P47" i="182"/>
  <c r="V47" i="182" s="1"/>
  <c r="O47" i="182"/>
  <c r="N47" i="182"/>
  <c r="G47" i="182" s="1"/>
  <c r="M47" i="182"/>
  <c r="L47" i="182"/>
  <c r="K47" i="182"/>
  <c r="J47" i="182"/>
  <c r="C47" i="182" s="1"/>
  <c r="I47" i="182"/>
  <c r="B47" i="182" s="1"/>
  <c r="F47" i="182"/>
  <c r="E47" i="182"/>
  <c r="D47" i="182"/>
  <c r="U46" i="182"/>
  <c r="T46" i="182"/>
  <c r="S46" i="182"/>
  <c r="R46" i="182"/>
  <c r="Q46" i="182"/>
  <c r="P46" i="182"/>
  <c r="V46" i="182" s="1"/>
  <c r="O46" i="182"/>
  <c r="N46" i="182"/>
  <c r="M46" i="182"/>
  <c r="L46" i="182"/>
  <c r="K46" i="182"/>
  <c r="D46" i="182" s="1"/>
  <c r="J46" i="182"/>
  <c r="C46" i="182" s="1"/>
  <c r="I46" i="182"/>
  <c r="G46" i="182"/>
  <c r="F46" i="182"/>
  <c r="E46" i="182"/>
  <c r="U45" i="182"/>
  <c r="T45" i="182"/>
  <c r="S45" i="182"/>
  <c r="R45" i="182"/>
  <c r="Q45" i="182"/>
  <c r="P45" i="182"/>
  <c r="N45" i="182"/>
  <c r="M45" i="182"/>
  <c r="L45" i="182"/>
  <c r="E45" i="182" s="1"/>
  <c r="K45" i="182"/>
  <c r="D45" i="182" s="1"/>
  <c r="J45" i="182"/>
  <c r="I45" i="182"/>
  <c r="O45" i="182" s="1"/>
  <c r="G45" i="182"/>
  <c r="F45" i="182"/>
  <c r="U44" i="182"/>
  <c r="T44" i="182"/>
  <c r="S44" i="182"/>
  <c r="R44" i="182"/>
  <c r="Q44" i="182"/>
  <c r="C44" i="182" s="1"/>
  <c r="P44" i="182"/>
  <c r="N44" i="182"/>
  <c r="M44" i="182"/>
  <c r="F44" i="182" s="1"/>
  <c r="L44" i="182"/>
  <c r="E44" i="182" s="1"/>
  <c r="K44" i="182"/>
  <c r="J44" i="182"/>
  <c r="I44" i="182"/>
  <c r="B44" i="182" s="1"/>
  <c r="G44" i="182"/>
  <c r="U43" i="182"/>
  <c r="T43" i="182"/>
  <c r="S43" i="182"/>
  <c r="R43" i="182"/>
  <c r="D43" i="182" s="1"/>
  <c r="Q43" i="182"/>
  <c r="P43" i="182"/>
  <c r="N43" i="182"/>
  <c r="G43" i="182" s="1"/>
  <c r="M43" i="182"/>
  <c r="F43" i="182" s="1"/>
  <c r="L43" i="182"/>
  <c r="K43" i="182"/>
  <c r="J43" i="182"/>
  <c r="C43" i="182" s="1"/>
  <c r="I43" i="182"/>
  <c r="B43" i="182" s="1"/>
  <c r="U42" i="182"/>
  <c r="T42" i="182"/>
  <c r="S42" i="182"/>
  <c r="E42" i="182" s="1"/>
  <c r="R42" i="182"/>
  <c r="Q42" i="182"/>
  <c r="P42" i="182"/>
  <c r="N42" i="182"/>
  <c r="G42" i="182" s="1"/>
  <c r="M42" i="182"/>
  <c r="F42" i="182" s="1"/>
  <c r="L42" i="182"/>
  <c r="K42" i="182"/>
  <c r="D42" i="182" s="1"/>
  <c r="J42" i="182"/>
  <c r="C42" i="182" s="1"/>
  <c r="I42" i="182"/>
  <c r="U41" i="182"/>
  <c r="T41" i="182"/>
  <c r="F41" i="182" s="1"/>
  <c r="S41" i="182"/>
  <c r="R41" i="182"/>
  <c r="Q41" i="182"/>
  <c r="P41" i="182"/>
  <c r="N41" i="182"/>
  <c r="G41" i="182" s="1"/>
  <c r="M41" i="182"/>
  <c r="L41" i="182"/>
  <c r="E41" i="182" s="1"/>
  <c r="K41" i="182"/>
  <c r="D41" i="182" s="1"/>
  <c r="J41" i="182"/>
  <c r="I41" i="182"/>
  <c r="B41" i="182"/>
  <c r="V40" i="182"/>
  <c r="U40" i="182"/>
  <c r="G40" i="182" s="1"/>
  <c r="T40" i="182"/>
  <c r="S40" i="182"/>
  <c r="R40" i="182"/>
  <c r="Q40" i="182"/>
  <c r="P40" i="182"/>
  <c r="N40" i="182"/>
  <c r="M40" i="182"/>
  <c r="F40" i="182" s="1"/>
  <c r="L40" i="182"/>
  <c r="E40" i="182" s="1"/>
  <c r="K40" i="182"/>
  <c r="J40" i="182"/>
  <c r="I40" i="182"/>
  <c r="C40" i="182"/>
  <c r="B40" i="182"/>
  <c r="V39" i="182"/>
  <c r="U39" i="182"/>
  <c r="T39" i="182"/>
  <c r="S39" i="182"/>
  <c r="R39" i="182"/>
  <c r="Q39" i="182"/>
  <c r="P39" i="182"/>
  <c r="N39" i="182"/>
  <c r="G39" i="182" s="1"/>
  <c r="M39" i="182"/>
  <c r="F39" i="182" s="1"/>
  <c r="L39" i="182"/>
  <c r="E39" i="182" s="1"/>
  <c r="K39" i="182"/>
  <c r="J39" i="182"/>
  <c r="I39" i="182"/>
  <c r="D39" i="182"/>
  <c r="C39" i="182"/>
  <c r="B39" i="182"/>
  <c r="U38" i="182"/>
  <c r="T38" i="182"/>
  <c r="S38" i="182"/>
  <c r="R38" i="182"/>
  <c r="Q38" i="182"/>
  <c r="P38" i="182"/>
  <c r="V38" i="182" s="1"/>
  <c r="N38" i="182"/>
  <c r="G38" i="182" s="1"/>
  <c r="M38" i="182"/>
  <c r="F38" i="182" s="1"/>
  <c r="L38" i="182"/>
  <c r="K38" i="182"/>
  <c r="J38" i="182"/>
  <c r="O38" i="182" s="1"/>
  <c r="I38" i="182"/>
  <c r="B38" i="182" s="1"/>
  <c r="E38" i="182"/>
  <c r="D38" i="182"/>
  <c r="C38" i="182"/>
  <c r="U37" i="182"/>
  <c r="T37" i="182"/>
  <c r="S37" i="182"/>
  <c r="R37" i="182"/>
  <c r="Q37" i="182"/>
  <c r="P37" i="182"/>
  <c r="V37" i="182" s="1"/>
  <c r="N37" i="182"/>
  <c r="G37" i="182" s="1"/>
  <c r="M37" i="182"/>
  <c r="L37" i="182"/>
  <c r="K37" i="182"/>
  <c r="O37" i="182" s="1"/>
  <c r="J37" i="182"/>
  <c r="C37" i="182" s="1"/>
  <c r="I37" i="182"/>
  <c r="F37" i="182"/>
  <c r="E37" i="182"/>
  <c r="D37" i="182"/>
  <c r="U36" i="182"/>
  <c r="T36" i="182"/>
  <c r="S36" i="182"/>
  <c r="R36" i="182"/>
  <c r="Q36" i="182"/>
  <c r="C36" i="182" s="1"/>
  <c r="P36" i="182"/>
  <c r="V36" i="182" s="1"/>
  <c r="O36" i="182"/>
  <c r="N36" i="182"/>
  <c r="M36" i="182"/>
  <c r="L36" i="182"/>
  <c r="K36" i="182"/>
  <c r="D36" i="182" s="1"/>
  <c r="J36" i="182"/>
  <c r="I36" i="182"/>
  <c r="G36" i="182"/>
  <c r="F36" i="182"/>
  <c r="E36" i="182"/>
  <c r="U35" i="182"/>
  <c r="T35" i="182"/>
  <c r="S35" i="182"/>
  <c r="R35" i="182"/>
  <c r="D35" i="182" s="1"/>
  <c r="Q35" i="182"/>
  <c r="C35" i="182" s="1"/>
  <c r="P35" i="182"/>
  <c r="V35" i="182" s="1"/>
  <c r="N35" i="182"/>
  <c r="M35" i="182"/>
  <c r="L35" i="182"/>
  <c r="E35" i="182" s="1"/>
  <c r="K35" i="182"/>
  <c r="J35" i="182"/>
  <c r="I35" i="182"/>
  <c r="O35" i="182" s="1"/>
  <c r="G35" i="182"/>
  <c r="F35" i="182"/>
  <c r="U34" i="182"/>
  <c r="T34" i="182"/>
  <c r="S34" i="182"/>
  <c r="E34" i="182" s="1"/>
  <c r="R34" i="182"/>
  <c r="D34" i="182" s="1"/>
  <c r="Q34" i="182"/>
  <c r="V34" i="182" s="1"/>
  <c r="P34" i="182"/>
  <c r="N34" i="182"/>
  <c r="M34" i="182"/>
  <c r="F34" i="182" s="1"/>
  <c r="L34" i="182"/>
  <c r="K34" i="182"/>
  <c r="J34" i="182"/>
  <c r="I34" i="182"/>
  <c r="O34" i="182" s="1"/>
  <c r="G34" i="182"/>
  <c r="U33" i="182"/>
  <c r="T33" i="182"/>
  <c r="F33" i="182" s="1"/>
  <c r="S33" i="182"/>
  <c r="E33" i="182" s="1"/>
  <c r="R33" i="182"/>
  <c r="V33" i="182" s="1"/>
  <c r="Q33" i="182"/>
  <c r="P33" i="182"/>
  <c r="N33" i="182"/>
  <c r="G33" i="182" s="1"/>
  <c r="M33" i="182"/>
  <c r="L33" i="182"/>
  <c r="K33" i="182"/>
  <c r="D33" i="182" s="1"/>
  <c r="J33" i="182"/>
  <c r="C33" i="182" s="1"/>
  <c r="I33" i="182"/>
  <c r="U32" i="182"/>
  <c r="G32" i="182" s="1"/>
  <c r="T32" i="182"/>
  <c r="F32" i="182" s="1"/>
  <c r="S32" i="182"/>
  <c r="R32" i="182"/>
  <c r="Q32" i="182"/>
  <c r="P32" i="182"/>
  <c r="N32" i="182"/>
  <c r="M32" i="182"/>
  <c r="L32" i="182"/>
  <c r="K32" i="182"/>
  <c r="D32" i="182" s="1"/>
  <c r="J32" i="182"/>
  <c r="C32" i="182" s="1"/>
  <c r="I32" i="182"/>
  <c r="O32" i="182" s="1"/>
  <c r="U31" i="182"/>
  <c r="G31" i="182" s="1"/>
  <c r="T31" i="182"/>
  <c r="S31" i="182"/>
  <c r="R31" i="182"/>
  <c r="Q31" i="182"/>
  <c r="V31" i="182" s="1"/>
  <c r="P31" i="182"/>
  <c r="N31" i="182"/>
  <c r="M31" i="182"/>
  <c r="F31" i="182" s="1"/>
  <c r="L31" i="182"/>
  <c r="E31" i="182" s="1"/>
  <c r="K31" i="182"/>
  <c r="D31" i="182" s="1"/>
  <c r="J31" i="182"/>
  <c r="C31" i="182" s="1"/>
  <c r="I31" i="182"/>
  <c r="O31" i="182" s="1"/>
  <c r="B31" i="182"/>
  <c r="U30" i="182"/>
  <c r="T30" i="182"/>
  <c r="S30" i="182"/>
  <c r="R30" i="182"/>
  <c r="Q30" i="182"/>
  <c r="P30" i="182"/>
  <c r="N30" i="182"/>
  <c r="M30" i="182"/>
  <c r="F30" i="182" s="1"/>
  <c r="L30" i="182"/>
  <c r="E30" i="182" s="1"/>
  <c r="K30" i="182"/>
  <c r="D30" i="182" s="1"/>
  <c r="J30" i="182"/>
  <c r="O30" i="182" s="1"/>
  <c r="I30" i="182"/>
  <c r="C30" i="182"/>
  <c r="B30" i="182"/>
  <c r="V29" i="182"/>
  <c r="U29" i="182"/>
  <c r="T29" i="182"/>
  <c r="S29" i="182"/>
  <c r="R29" i="182"/>
  <c r="D29" i="182" s="1"/>
  <c r="Q29" i="182"/>
  <c r="P29" i="182"/>
  <c r="N29" i="182"/>
  <c r="G29" i="182" s="1"/>
  <c r="M29" i="182"/>
  <c r="F29" i="182" s="1"/>
  <c r="L29" i="182"/>
  <c r="K29" i="182"/>
  <c r="J29" i="182"/>
  <c r="I29" i="182"/>
  <c r="C29" i="182"/>
  <c r="B29" i="182"/>
  <c r="U28" i="182"/>
  <c r="T28" i="182"/>
  <c r="S28" i="182"/>
  <c r="E28" i="182" s="1"/>
  <c r="R28" i="182"/>
  <c r="Q28" i="182"/>
  <c r="P28" i="182"/>
  <c r="V28" i="182" s="1"/>
  <c r="N28" i="182"/>
  <c r="G28" i="182" s="1"/>
  <c r="M28" i="182"/>
  <c r="L28" i="182"/>
  <c r="K28" i="182"/>
  <c r="J28" i="182"/>
  <c r="I28" i="182"/>
  <c r="B28" i="182" s="1"/>
  <c r="D28" i="182"/>
  <c r="C28" i="182"/>
  <c r="U27" i="182"/>
  <c r="T27" i="182"/>
  <c r="F27" i="182" s="1"/>
  <c r="S27" i="182"/>
  <c r="R27" i="182"/>
  <c r="Q27" i="182"/>
  <c r="P27" i="182"/>
  <c r="V27" i="182" s="1"/>
  <c r="O27" i="182"/>
  <c r="N27" i="182"/>
  <c r="G27" i="182" s="1"/>
  <c r="M27" i="182"/>
  <c r="L27" i="182"/>
  <c r="K27" i="182"/>
  <c r="J27" i="182"/>
  <c r="C27" i="182" s="1"/>
  <c r="I27" i="182"/>
  <c r="B27" i="182" s="1"/>
  <c r="E27" i="182"/>
  <c r="D27" i="182"/>
  <c r="U26" i="182"/>
  <c r="G26" i="182" s="1"/>
  <c r="T26" i="182"/>
  <c r="S26" i="182"/>
  <c r="R26" i="182"/>
  <c r="Q26" i="182"/>
  <c r="P26" i="182"/>
  <c r="V26" i="182" s="1"/>
  <c r="O26" i="182"/>
  <c r="N26" i="182"/>
  <c r="M26" i="182"/>
  <c r="L26" i="182"/>
  <c r="K26" i="182"/>
  <c r="D26" i="182" s="1"/>
  <c r="J26" i="182"/>
  <c r="C26" i="182" s="1"/>
  <c r="I26" i="182"/>
  <c r="B26" i="182" s="1"/>
  <c r="F26" i="182"/>
  <c r="E26" i="182"/>
  <c r="U25" i="182"/>
  <c r="T25" i="182"/>
  <c r="S25" i="182"/>
  <c r="R25" i="182"/>
  <c r="Q25" i="182"/>
  <c r="P25" i="182"/>
  <c r="N25" i="182"/>
  <c r="M25" i="182"/>
  <c r="L25" i="182"/>
  <c r="E25" i="182" s="1"/>
  <c r="K25" i="182"/>
  <c r="D25" i="182" s="1"/>
  <c r="J25" i="182"/>
  <c r="I25" i="182"/>
  <c r="B25" i="182" s="1"/>
  <c r="G25" i="182"/>
  <c r="F25" i="182"/>
  <c r="U24" i="182"/>
  <c r="T24" i="182"/>
  <c r="S24" i="182"/>
  <c r="R24" i="182"/>
  <c r="Q24" i="182"/>
  <c r="P24" i="182"/>
  <c r="N24" i="182"/>
  <c r="M24" i="182"/>
  <c r="F24" i="182" s="1"/>
  <c r="L24" i="182"/>
  <c r="E24" i="182" s="1"/>
  <c r="K24" i="182"/>
  <c r="J24" i="182"/>
  <c r="C24" i="182" s="1"/>
  <c r="I24" i="182"/>
  <c r="B24" i="182" s="1"/>
  <c r="G24" i="182"/>
  <c r="U23" i="182"/>
  <c r="T23" i="182"/>
  <c r="S23" i="182"/>
  <c r="E23" i="182" s="1"/>
  <c r="R23" i="182"/>
  <c r="Q23" i="182"/>
  <c r="P23" i="182"/>
  <c r="N23" i="182"/>
  <c r="G23" i="182" s="1"/>
  <c r="M23" i="182"/>
  <c r="F23" i="182" s="1"/>
  <c r="L23" i="182"/>
  <c r="K23" i="182"/>
  <c r="D23" i="182" s="1"/>
  <c r="J23" i="182"/>
  <c r="C23" i="182" s="1"/>
  <c r="H23" i="182" s="1"/>
  <c r="I23" i="182"/>
  <c r="B23" i="182" s="1"/>
  <c r="U22" i="182"/>
  <c r="T22" i="182"/>
  <c r="F22" i="182" s="1"/>
  <c r="S22" i="182"/>
  <c r="V22" i="182" s="1"/>
  <c r="R22" i="182"/>
  <c r="Q22" i="182"/>
  <c r="P22" i="182"/>
  <c r="N22" i="182"/>
  <c r="G22" i="182" s="1"/>
  <c r="M22" i="182"/>
  <c r="L22" i="182"/>
  <c r="E22" i="182" s="1"/>
  <c r="K22" i="182"/>
  <c r="D22" i="182" s="1"/>
  <c r="J22" i="182"/>
  <c r="C22" i="182" s="1"/>
  <c r="I22" i="182"/>
  <c r="U21" i="182"/>
  <c r="G21" i="182" s="1"/>
  <c r="T21" i="182"/>
  <c r="V21" i="182" s="1"/>
  <c r="S21" i="182"/>
  <c r="R21" i="182"/>
  <c r="Q21" i="182"/>
  <c r="P21" i="182"/>
  <c r="N21" i="182"/>
  <c r="M21" i="182"/>
  <c r="F21" i="182" s="1"/>
  <c r="L21" i="182"/>
  <c r="E21" i="182" s="1"/>
  <c r="K21" i="182"/>
  <c r="D21" i="182" s="1"/>
  <c r="J21" i="182"/>
  <c r="I21" i="182"/>
  <c r="B21" i="182"/>
  <c r="V20" i="182"/>
  <c r="U20" i="182"/>
  <c r="T20" i="182"/>
  <c r="S20" i="182"/>
  <c r="R20" i="182"/>
  <c r="Q20" i="182"/>
  <c r="P20" i="182"/>
  <c r="N20" i="182"/>
  <c r="G20" i="182" s="1"/>
  <c r="M20" i="182"/>
  <c r="F20" i="182" s="1"/>
  <c r="L20" i="182"/>
  <c r="E20" i="182" s="1"/>
  <c r="K20" i="182"/>
  <c r="J20" i="182"/>
  <c r="I20" i="182"/>
  <c r="C20" i="182"/>
  <c r="B20" i="182"/>
  <c r="V19" i="182"/>
  <c r="U19" i="182"/>
  <c r="T19" i="182"/>
  <c r="S19" i="182"/>
  <c r="R19" i="182"/>
  <c r="Q19" i="182"/>
  <c r="P19" i="182"/>
  <c r="N19" i="182"/>
  <c r="G19" i="182" s="1"/>
  <c r="M19" i="182"/>
  <c r="F19" i="182" s="1"/>
  <c r="L19" i="182"/>
  <c r="E19" i="182" s="1"/>
  <c r="K19" i="182"/>
  <c r="J19" i="182"/>
  <c r="I19" i="182"/>
  <c r="D19" i="182"/>
  <c r="C19" i="182"/>
  <c r="B19" i="182"/>
  <c r="U18" i="182"/>
  <c r="T18" i="182"/>
  <c r="S18" i="182"/>
  <c r="R18" i="182"/>
  <c r="Q18" i="182"/>
  <c r="P18" i="182"/>
  <c r="V18" i="182" s="1"/>
  <c r="N18" i="182"/>
  <c r="G18" i="182" s="1"/>
  <c r="M18" i="182"/>
  <c r="F18" i="182" s="1"/>
  <c r="L18" i="182"/>
  <c r="K18" i="182"/>
  <c r="J18" i="182"/>
  <c r="O18" i="182" s="1"/>
  <c r="I18" i="182"/>
  <c r="B18" i="182" s="1"/>
  <c r="E18" i="182"/>
  <c r="D18" i="182"/>
  <c r="C18" i="182"/>
  <c r="U17" i="182"/>
  <c r="T17" i="182"/>
  <c r="S17" i="182"/>
  <c r="R17" i="182"/>
  <c r="Q17" i="182"/>
  <c r="P17" i="182"/>
  <c r="V17" i="182" s="1"/>
  <c r="N17" i="182"/>
  <c r="G17" i="182" s="1"/>
  <c r="M17" i="182"/>
  <c r="L17" i="182"/>
  <c r="K17" i="182"/>
  <c r="O17" i="182" s="1"/>
  <c r="J17" i="182"/>
  <c r="C17" i="182" s="1"/>
  <c r="I17" i="182"/>
  <c r="B17" i="182" s="1"/>
  <c r="F17" i="182"/>
  <c r="E17" i="182"/>
  <c r="D17" i="182"/>
  <c r="U16" i="182"/>
  <c r="T16" i="182"/>
  <c r="S16" i="182"/>
  <c r="R16" i="182"/>
  <c r="Q16" i="182"/>
  <c r="C16" i="182" s="1"/>
  <c r="P16" i="182"/>
  <c r="V16" i="182" s="1"/>
  <c r="O16" i="182"/>
  <c r="N16" i="182"/>
  <c r="M16" i="182"/>
  <c r="L16" i="182"/>
  <c r="K16" i="182"/>
  <c r="D16" i="182" s="1"/>
  <c r="J16" i="182"/>
  <c r="I16" i="182"/>
  <c r="G16" i="182"/>
  <c r="F16" i="182"/>
  <c r="E16" i="182"/>
  <c r="U15" i="182"/>
  <c r="T15" i="182"/>
  <c r="S15" i="182"/>
  <c r="R15" i="182"/>
  <c r="Q15" i="182"/>
  <c r="C15" i="182" s="1"/>
  <c r="P15" i="182"/>
  <c r="V15" i="182" s="1"/>
  <c r="N15" i="182"/>
  <c r="M15" i="182"/>
  <c r="L15" i="182"/>
  <c r="E15" i="182" s="1"/>
  <c r="K15" i="182"/>
  <c r="D15" i="182" s="1"/>
  <c r="J15" i="182"/>
  <c r="I15" i="182"/>
  <c r="O15" i="182" s="1"/>
  <c r="G15" i="182"/>
  <c r="F15" i="182"/>
  <c r="U14" i="182"/>
  <c r="T14" i="182"/>
  <c r="S14" i="182"/>
  <c r="E14" i="182" s="1"/>
  <c r="R14" i="182"/>
  <c r="D14" i="182" s="1"/>
  <c r="Q14" i="182"/>
  <c r="V14" i="182" s="1"/>
  <c r="P14" i="182"/>
  <c r="N14" i="182"/>
  <c r="M14" i="182"/>
  <c r="F14" i="182" s="1"/>
  <c r="L14" i="182"/>
  <c r="K14" i="182"/>
  <c r="J14" i="182"/>
  <c r="I14" i="182"/>
  <c r="O14" i="182" s="1"/>
  <c r="G14" i="182"/>
  <c r="U13" i="182"/>
  <c r="T13" i="182"/>
  <c r="S13" i="182"/>
  <c r="E13" i="182" s="1"/>
  <c r="R13" i="182"/>
  <c r="V13" i="182" s="1"/>
  <c r="Q13" i="182"/>
  <c r="P13" i="182"/>
  <c r="N13" i="182"/>
  <c r="G13" i="182" s="1"/>
  <c r="M13" i="182"/>
  <c r="F13" i="182" s="1"/>
  <c r="L13" i="182"/>
  <c r="K13" i="182"/>
  <c r="D13" i="182" s="1"/>
  <c r="J13" i="182"/>
  <c r="C13" i="182" s="1"/>
  <c r="I13" i="182"/>
  <c r="U12" i="182"/>
  <c r="T12" i="182"/>
  <c r="F12" i="182" s="1"/>
  <c r="S12" i="182"/>
  <c r="R12" i="182"/>
  <c r="Q12" i="182"/>
  <c r="P12" i="182"/>
  <c r="N12" i="182"/>
  <c r="G12" i="182" s="1"/>
  <c r="M12" i="182"/>
  <c r="L12" i="182"/>
  <c r="K12" i="182"/>
  <c r="D12" i="182" s="1"/>
  <c r="J12" i="182"/>
  <c r="C12" i="182" s="1"/>
  <c r="I12" i="182"/>
  <c r="O12" i="182" s="1"/>
  <c r="U11" i="182"/>
  <c r="G11" i="182" s="1"/>
  <c r="T11" i="182"/>
  <c r="S11" i="182"/>
  <c r="R11" i="182"/>
  <c r="Q11" i="182"/>
  <c r="V11" i="182" s="1"/>
  <c r="P11" i="182"/>
  <c r="N11" i="182"/>
  <c r="M11" i="182"/>
  <c r="F11" i="182" s="1"/>
  <c r="L11" i="182"/>
  <c r="E11" i="182" s="1"/>
  <c r="K11" i="182"/>
  <c r="D11" i="182" s="1"/>
  <c r="J11" i="182"/>
  <c r="C11" i="182" s="1"/>
  <c r="I11" i="182"/>
  <c r="O11" i="182" s="1"/>
  <c r="B11" i="182"/>
  <c r="U10" i="182"/>
  <c r="T10" i="182"/>
  <c r="S10" i="182"/>
  <c r="R10" i="182"/>
  <c r="Q10" i="182"/>
  <c r="P10" i="182"/>
  <c r="N10" i="182"/>
  <c r="M10" i="182"/>
  <c r="F10" i="182" s="1"/>
  <c r="L10" i="182"/>
  <c r="E10" i="182" s="1"/>
  <c r="K10" i="182"/>
  <c r="D10" i="182" s="1"/>
  <c r="J10" i="182"/>
  <c r="O10" i="182" s="1"/>
  <c r="I10" i="182"/>
  <c r="C10" i="182"/>
  <c r="B10" i="182"/>
  <c r="V9" i="182"/>
  <c r="U9" i="182"/>
  <c r="T9" i="182"/>
  <c r="S9" i="182"/>
  <c r="R9" i="182"/>
  <c r="Q9" i="182"/>
  <c r="P9" i="182"/>
  <c r="N9" i="182"/>
  <c r="G9" i="182" s="1"/>
  <c r="M9" i="182"/>
  <c r="F9" i="182" s="1"/>
  <c r="L9" i="182"/>
  <c r="K9" i="182"/>
  <c r="J9" i="182"/>
  <c r="I9" i="182"/>
  <c r="D9" i="182"/>
  <c r="C9" i="182"/>
  <c r="B9" i="182"/>
  <c r="U8" i="182"/>
  <c r="T8" i="182"/>
  <c r="S8" i="182"/>
  <c r="R8" i="182"/>
  <c r="Q8" i="182"/>
  <c r="P8" i="182"/>
  <c r="V8" i="182" s="1"/>
  <c r="N8" i="182"/>
  <c r="G8" i="182" s="1"/>
  <c r="M8" i="182"/>
  <c r="O8" i="182" s="1"/>
  <c r="L8" i="182"/>
  <c r="K8" i="182"/>
  <c r="J8" i="182"/>
  <c r="I8" i="182"/>
  <c r="B8" i="182" s="1"/>
  <c r="E8" i="182"/>
  <c r="D8" i="182"/>
  <c r="C8" i="182"/>
  <c r="U7" i="182"/>
  <c r="T7" i="182"/>
  <c r="S7" i="182"/>
  <c r="R7" i="182"/>
  <c r="Q7" i="182"/>
  <c r="P7" i="182"/>
  <c r="V7" i="182" s="1"/>
  <c r="O7" i="182"/>
  <c r="N7" i="182"/>
  <c r="G7" i="182" s="1"/>
  <c r="M7" i="182"/>
  <c r="L7" i="182"/>
  <c r="K7" i="182"/>
  <c r="J7" i="182"/>
  <c r="C7" i="182" s="1"/>
  <c r="I7" i="182"/>
  <c r="B7" i="182" s="1"/>
  <c r="F7" i="182"/>
  <c r="E7" i="182"/>
  <c r="D7" i="182"/>
  <c r="U6" i="182"/>
  <c r="T6" i="182"/>
  <c r="S6" i="182"/>
  <c r="R6" i="182"/>
  <c r="Q6" i="182"/>
  <c r="P6" i="182"/>
  <c r="O6" i="182"/>
  <c r="N6" i="182"/>
  <c r="M6" i="182"/>
  <c r="L6" i="182"/>
  <c r="K6" i="182"/>
  <c r="D6" i="182" s="1"/>
  <c r="J6" i="182"/>
  <c r="C6" i="182" s="1"/>
  <c r="I6" i="182"/>
  <c r="G6" i="182"/>
  <c r="F6" i="182"/>
  <c r="E6" i="182"/>
  <c r="U5" i="182"/>
  <c r="T5" i="182"/>
  <c r="S5" i="182"/>
  <c r="R5" i="182"/>
  <c r="Q5" i="182"/>
  <c r="C5" i="182" s="1"/>
  <c r="P5" i="182"/>
  <c r="V5" i="182" s="1"/>
  <c r="N5" i="182"/>
  <c r="M5" i="182"/>
  <c r="L5" i="182"/>
  <c r="E5" i="182" s="1"/>
  <c r="K5" i="182"/>
  <c r="D5" i="182" s="1"/>
  <c r="J5" i="182"/>
  <c r="I5" i="182"/>
  <c r="B5" i="182" s="1"/>
  <c r="G5" i="182"/>
  <c r="F5" i="182"/>
  <c r="U4" i="182"/>
  <c r="T4" i="182"/>
  <c r="S4" i="182"/>
  <c r="R4" i="182"/>
  <c r="D4" i="182" s="1"/>
  <c r="Q4" i="182"/>
  <c r="P4" i="182"/>
  <c r="V4" i="182" s="1"/>
  <c r="N4" i="182"/>
  <c r="M4" i="182"/>
  <c r="F4" i="182" s="1"/>
  <c r="L4" i="182"/>
  <c r="E4" i="182" s="1"/>
  <c r="K4" i="182"/>
  <c r="J4" i="182"/>
  <c r="C4" i="182" s="1"/>
  <c r="I4" i="182"/>
  <c r="B4" i="182" s="1"/>
  <c r="G4" i="182"/>
  <c r="U3" i="182"/>
  <c r="T3" i="182"/>
  <c r="S3" i="182"/>
  <c r="E3" i="182" s="1"/>
  <c r="R3" i="182"/>
  <c r="Q3" i="182"/>
  <c r="V3" i="182" s="1"/>
  <c r="P3" i="182"/>
  <c r="N3" i="182"/>
  <c r="G3" i="182" s="1"/>
  <c r="M3" i="182"/>
  <c r="F3" i="182" s="1"/>
  <c r="L3" i="182"/>
  <c r="K3" i="182"/>
  <c r="D3" i="182" s="1"/>
  <c r="J3" i="182"/>
  <c r="C3" i="182" s="1"/>
  <c r="I3" i="182"/>
  <c r="B3" i="182" s="1"/>
  <c r="H3" i="182" s="1"/>
  <c r="K88" i="193"/>
  <c r="K87" i="193"/>
  <c r="K86" i="193"/>
  <c r="K85" i="193"/>
  <c r="K84" i="193"/>
  <c r="K83" i="193"/>
  <c r="K82" i="193"/>
  <c r="K81" i="193"/>
  <c r="K80" i="193"/>
  <c r="K79" i="193"/>
  <c r="K78" i="193"/>
  <c r="K77" i="193"/>
  <c r="K76" i="193"/>
  <c r="K75" i="193"/>
  <c r="K74" i="193"/>
  <c r="K73" i="193"/>
  <c r="K72" i="193"/>
  <c r="K71" i="193"/>
  <c r="K70" i="193"/>
  <c r="K69" i="193"/>
  <c r="K68" i="193"/>
  <c r="K67" i="193"/>
  <c r="K66" i="193"/>
  <c r="K65" i="193"/>
  <c r="K64" i="193"/>
  <c r="K63" i="193"/>
  <c r="K62" i="193"/>
  <c r="K61" i="193"/>
  <c r="K60" i="193"/>
  <c r="K59" i="193"/>
  <c r="K58" i="193"/>
  <c r="K57" i="193"/>
  <c r="K56" i="193"/>
  <c r="K55" i="193"/>
  <c r="K54" i="193"/>
  <c r="K53" i="193"/>
  <c r="K52" i="193"/>
  <c r="K51" i="193"/>
  <c r="K50" i="193"/>
  <c r="K49" i="193"/>
  <c r="K48" i="193"/>
  <c r="K47" i="193"/>
  <c r="K46" i="193"/>
  <c r="K45" i="193"/>
  <c r="K44" i="193"/>
  <c r="K43" i="193"/>
  <c r="K42" i="193"/>
  <c r="K41" i="193"/>
  <c r="K40" i="193"/>
  <c r="K39" i="193"/>
  <c r="K38" i="193"/>
  <c r="K37" i="193"/>
  <c r="K36" i="193"/>
  <c r="K35" i="193"/>
  <c r="K34" i="193"/>
  <c r="K33" i="193"/>
  <c r="K32" i="193"/>
  <c r="K31" i="193"/>
  <c r="K30" i="193"/>
  <c r="K29" i="193"/>
  <c r="K28" i="193"/>
  <c r="K27" i="193"/>
  <c r="K26" i="193"/>
  <c r="K25" i="193"/>
  <c r="K24" i="193"/>
  <c r="K23" i="193"/>
  <c r="K22" i="193"/>
  <c r="K21" i="193"/>
  <c r="K20" i="193"/>
  <c r="K19" i="193"/>
  <c r="K18" i="193"/>
  <c r="K17" i="193"/>
  <c r="K16" i="193"/>
  <c r="K15" i="193"/>
  <c r="K14" i="193"/>
  <c r="K13" i="193"/>
  <c r="CA106" i="181"/>
  <c r="BZ106" i="181"/>
  <c r="BY106" i="181"/>
  <c r="BX106" i="181"/>
  <c r="BW106" i="181"/>
  <c r="BV106" i="181"/>
  <c r="BU106" i="181"/>
  <c r="BT106" i="181"/>
  <c r="BS106" i="181"/>
  <c r="BR106" i="181"/>
  <c r="BQ106" i="181"/>
  <c r="BP106" i="181"/>
  <c r="BO106" i="181"/>
  <c r="BN106" i="181"/>
  <c r="BM106" i="181"/>
  <c r="BL106" i="181"/>
  <c r="BK106" i="181"/>
  <c r="BJ106" i="181"/>
  <c r="BI106" i="181"/>
  <c r="BH106" i="181"/>
  <c r="BG106" i="181"/>
  <c r="BF106" i="181"/>
  <c r="BE106" i="181"/>
  <c r="BD106" i="181"/>
  <c r="BC106" i="181"/>
  <c r="BB106" i="181"/>
  <c r="BA106" i="181"/>
  <c r="AZ106" i="181"/>
  <c r="AY106" i="181"/>
  <c r="AX106" i="181"/>
  <c r="AW106" i="181"/>
  <c r="AV106" i="181"/>
  <c r="AU106" i="181"/>
  <c r="AT106" i="181"/>
  <c r="AS106" i="181"/>
  <c r="AR106" i="181"/>
  <c r="AQ106" i="181"/>
  <c r="AP106" i="181"/>
  <c r="AO106" i="181"/>
  <c r="AN106" i="181"/>
  <c r="AM106" i="181"/>
  <c r="AL106" i="181"/>
  <c r="AK106" i="181"/>
  <c r="AJ106" i="181"/>
  <c r="AI106" i="181"/>
  <c r="AH106" i="181"/>
  <c r="AG106" i="181"/>
  <c r="AF106" i="181"/>
  <c r="AE106" i="181"/>
  <c r="AD106" i="181"/>
  <c r="AC106" i="181"/>
  <c r="AB106" i="181"/>
  <c r="AA106" i="181"/>
  <c r="Z106" i="181"/>
  <c r="Y106" i="181"/>
  <c r="X106" i="181"/>
  <c r="W106" i="181"/>
  <c r="V106" i="181"/>
  <c r="U106" i="181"/>
  <c r="T106" i="181"/>
  <c r="S106" i="181"/>
  <c r="R106" i="181"/>
  <c r="Q106" i="181"/>
  <c r="P106" i="181"/>
  <c r="O106" i="181"/>
  <c r="N106" i="181"/>
  <c r="M106" i="181"/>
  <c r="L106" i="181"/>
  <c r="K106" i="181"/>
  <c r="J106" i="181"/>
  <c r="I106" i="181"/>
  <c r="H106" i="181"/>
  <c r="G106" i="181"/>
  <c r="F106" i="181"/>
  <c r="E106" i="181"/>
  <c r="D106" i="181"/>
  <c r="CA105" i="181"/>
  <c r="BZ105" i="181"/>
  <c r="BY105" i="181"/>
  <c r="BX105" i="181"/>
  <c r="BW105" i="181"/>
  <c r="BV105" i="181"/>
  <c r="BU105" i="181"/>
  <c r="BT105" i="181"/>
  <c r="BS105" i="181"/>
  <c r="BR105" i="181"/>
  <c r="BQ105" i="181"/>
  <c r="BP105" i="181"/>
  <c r="BO105" i="181"/>
  <c r="BN105" i="181"/>
  <c r="BM105" i="181"/>
  <c r="BL105" i="181"/>
  <c r="BK105" i="181"/>
  <c r="BJ105" i="181"/>
  <c r="BI105" i="181"/>
  <c r="BH105" i="181"/>
  <c r="BG105" i="181"/>
  <c r="BF105" i="181"/>
  <c r="BE105" i="181"/>
  <c r="BD105" i="181"/>
  <c r="BC105" i="181"/>
  <c r="BB105" i="181"/>
  <c r="BA105" i="181"/>
  <c r="AZ105" i="181"/>
  <c r="AY105" i="181"/>
  <c r="AX105" i="181"/>
  <c r="AW105" i="181"/>
  <c r="AV105" i="181"/>
  <c r="AU105" i="181"/>
  <c r="AT105" i="181"/>
  <c r="AS105" i="181"/>
  <c r="AR105" i="181"/>
  <c r="AQ105" i="181"/>
  <c r="AP105" i="181"/>
  <c r="AO105" i="181"/>
  <c r="AN105" i="181"/>
  <c r="AM105" i="181"/>
  <c r="AL105" i="181"/>
  <c r="AK105" i="181"/>
  <c r="AJ105" i="181"/>
  <c r="AI105" i="181"/>
  <c r="AH105" i="181"/>
  <c r="AG105" i="181"/>
  <c r="AF105" i="181"/>
  <c r="AE105" i="181"/>
  <c r="AD105" i="181"/>
  <c r="AC105" i="181"/>
  <c r="AB105" i="181"/>
  <c r="AA105" i="181"/>
  <c r="Z105" i="181"/>
  <c r="Y105" i="181"/>
  <c r="X105" i="181"/>
  <c r="W105" i="181"/>
  <c r="V105" i="181"/>
  <c r="U105" i="181"/>
  <c r="T105" i="181"/>
  <c r="S105" i="181"/>
  <c r="R105" i="181"/>
  <c r="Q105" i="181"/>
  <c r="P105" i="181"/>
  <c r="O105" i="181"/>
  <c r="N105" i="181"/>
  <c r="M105" i="181"/>
  <c r="L105" i="181"/>
  <c r="K105" i="181"/>
  <c r="J105" i="181"/>
  <c r="I105" i="181"/>
  <c r="H105" i="181"/>
  <c r="G105" i="181"/>
  <c r="F105" i="181"/>
  <c r="E105" i="181"/>
  <c r="D105" i="181"/>
  <c r="CA104" i="181"/>
  <c r="BZ104" i="181"/>
  <c r="BY104" i="181"/>
  <c r="BX104" i="181"/>
  <c r="BW104" i="181"/>
  <c r="BV104" i="181"/>
  <c r="BU104" i="181"/>
  <c r="BT104" i="181"/>
  <c r="BS104" i="181"/>
  <c r="BR104" i="181"/>
  <c r="BQ104" i="181"/>
  <c r="BP104" i="181"/>
  <c r="BO104" i="181"/>
  <c r="BN104" i="181"/>
  <c r="BM104" i="181"/>
  <c r="BL104" i="181"/>
  <c r="BK104" i="181"/>
  <c r="BJ104" i="181"/>
  <c r="BI104" i="181"/>
  <c r="BH104" i="181"/>
  <c r="BG104" i="181"/>
  <c r="BF104" i="181"/>
  <c r="BE104" i="181"/>
  <c r="BD104" i="181"/>
  <c r="BC104" i="181"/>
  <c r="BB104" i="181"/>
  <c r="BA104" i="181"/>
  <c r="AZ104" i="181"/>
  <c r="AY104" i="181"/>
  <c r="AX104" i="181"/>
  <c r="AW104" i="181"/>
  <c r="AV104" i="181"/>
  <c r="AU104" i="181"/>
  <c r="AT104" i="181"/>
  <c r="AS104" i="181"/>
  <c r="AR104" i="181"/>
  <c r="AQ104" i="181"/>
  <c r="AP104" i="181"/>
  <c r="AO104" i="181"/>
  <c r="AN104" i="181"/>
  <c r="AM104" i="181"/>
  <c r="AL104" i="181"/>
  <c r="AK104" i="181"/>
  <c r="AJ104" i="181"/>
  <c r="AI104" i="181"/>
  <c r="AH104" i="181"/>
  <c r="AG104" i="181"/>
  <c r="AF104" i="181"/>
  <c r="AE104" i="181"/>
  <c r="AD104" i="181"/>
  <c r="AC104" i="181"/>
  <c r="AB104" i="181"/>
  <c r="AA104" i="181"/>
  <c r="Z104" i="181"/>
  <c r="Y104" i="181"/>
  <c r="X104" i="181"/>
  <c r="W104" i="181"/>
  <c r="V104" i="181"/>
  <c r="U104" i="181"/>
  <c r="T104" i="181"/>
  <c r="S104" i="181"/>
  <c r="R104" i="181"/>
  <c r="Q104" i="181"/>
  <c r="P104" i="181"/>
  <c r="O104" i="181"/>
  <c r="N104" i="181"/>
  <c r="M104" i="181"/>
  <c r="L104" i="181"/>
  <c r="K104" i="181"/>
  <c r="J104" i="181"/>
  <c r="I104" i="181"/>
  <c r="H104" i="181"/>
  <c r="G104" i="181"/>
  <c r="F104" i="181"/>
  <c r="E104" i="181"/>
  <c r="D104" i="181"/>
  <c r="CA103" i="181"/>
  <c r="BZ103" i="181"/>
  <c r="BY103" i="181"/>
  <c r="BX103" i="181"/>
  <c r="BW103" i="181"/>
  <c r="BV103" i="181"/>
  <c r="BU103" i="181"/>
  <c r="BT103" i="181"/>
  <c r="BS103" i="181"/>
  <c r="BR103" i="181"/>
  <c r="BQ103" i="181"/>
  <c r="BP103" i="181"/>
  <c r="BO103" i="181"/>
  <c r="BN103" i="181"/>
  <c r="BM103" i="181"/>
  <c r="BL103" i="181"/>
  <c r="BK103" i="181"/>
  <c r="BJ103" i="181"/>
  <c r="BI103" i="181"/>
  <c r="BH103" i="181"/>
  <c r="BG103" i="181"/>
  <c r="BF103" i="181"/>
  <c r="BE103" i="181"/>
  <c r="BD103" i="181"/>
  <c r="BC103" i="181"/>
  <c r="BB103" i="181"/>
  <c r="BA103" i="181"/>
  <c r="AZ103" i="181"/>
  <c r="AY103" i="181"/>
  <c r="AX103" i="181"/>
  <c r="AW103" i="181"/>
  <c r="AV103" i="181"/>
  <c r="AU103" i="181"/>
  <c r="AT103" i="181"/>
  <c r="AS103" i="181"/>
  <c r="AR103" i="181"/>
  <c r="AQ103" i="181"/>
  <c r="AP103" i="181"/>
  <c r="AO103" i="181"/>
  <c r="AN103" i="181"/>
  <c r="AM103" i="181"/>
  <c r="AL103" i="181"/>
  <c r="AK103" i="181"/>
  <c r="AJ103" i="181"/>
  <c r="AI103" i="181"/>
  <c r="AH103" i="181"/>
  <c r="AG103" i="181"/>
  <c r="AF103" i="181"/>
  <c r="AE103" i="181"/>
  <c r="AD103" i="181"/>
  <c r="AC103" i="181"/>
  <c r="AB103" i="181"/>
  <c r="AA103" i="181"/>
  <c r="Z103" i="181"/>
  <c r="Y103" i="181"/>
  <c r="X103" i="181"/>
  <c r="W103" i="181"/>
  <c r="V103" i="181"/>
  <c r="U103" i="181"/>
  <c r="T103" i="181"/>
  <c r="S103" i="181"/>
  <c r="R103" i="181"/>
  <c r="Q103" i="181"/>
  <c r="P103" i="181"/>
  <c r="O103" i="181"/>
  <c r="N103" i="181"/>
  <c r="M103" i="181"/>
  <c r="L103" i="181"/>
  <c r="K103" i="181"/>
  <c r="J103" i="181"/>
  <c r="I103" i="181"/>
  <c r="H103" i="181"/>
  <c r="G103" i="181"/>
  <c r="F103" i="181"/>
  <c r="E103" i="181"/>
  <c r="D103" i="181"/>
  <c r="CA102" i="181"/>
  <c r="BZ102" i="181"/>
  <c r="BY102" i="181"/>
  <c r="BX102" i="181"/>
  <c r="BW102" i="181"/>
  <c r="BV102" i="181"/>
  <c r="BU102" i="181"/>
  <c r="BT102" i="181"/>
  <c r="BS102" i="181"/>
  <c r="BR102" i="181"/>
  <c r="BQ102" i="181"/>
  <c r="BP102" i="181"/>
  <c r="BO102" i="181"/>
  <c r="BN102" i="181"/>
  <c r="BM102" i="181"/>
  <c r="BL102" i="181"/>
  <c r="BK102" i="181"/>
  <c r="BJ102" i="181"/>
  <c r="BI102" i="181"/>
  <c r="BH102" i="181"/>
  <c r="BG102" i="181"/>
  <c r="BF102" i="181"/>
  <c r="BE102" i="181"/>
  <c r="BD102" i="181"/>
  <c r="BC102" i="181"/>
  <c r="BB102" i="181"/>
  <c r="BA102" i="181"/>
  <c r="AZ102" i="181"/>
  <c r="AY102" i="181"/>
  <c r="AX102" i="181"/>
  <c r="AW102" i="181"/>
  <c r="AV102" i="181"/>
  <c r="AU102" i="181"/>
  <c r="AT102" i="181"/>
  <c r="AS102" i="181"/>
  <c r="AR102" i="181"/>
  <c r="AQ102" i="181"/>
  <c r="AP102" i="181"/>
  <c r="AO102" i="181"/>
  <c r="AN102" i="181"/>
  <c r="AM102" i="181"/>
  <c r="AL102" i="181"/>
  <c r="AK102" i="181"/>
  <c r="AJ102" i="181"/>
  <c r="AI102" i="181"/>
  <c r="AH102" i="181"/>
  <c r="AG102" i="181"/>
  <c r="AF102" i="181"/>
  <c r="AE102" i="181"/>
  <c r="AD102" i="181"/>
  <c r="AC102" i="181"/>
  <c r="AB102" i="181"/>
  <c r="AA102" i="181"/>
  <c r="Z102" i="181"/>
  <c r="Y102" i="181"/>
  <c r="X102" i="181"/>
  <c r="W102" i="181"/>
  <c r="V102" i="181"/>
  <c r="U102" i="181"/>
  <c r="T102" i="181"/>
  <c r="S102" i="181"/>
  <c r="R102" i="181"/>
  <c r="Q102" i="181"/>
  <c r="P102" i="181"/>
  <c r="O102" i="181"/>
  <c r="N102" i="181"/>
  <c r="M102" i="181"/>
  <c r="L102" i="181"/>
  <c r="K102" i="181"/>
  <c r="J102" i="181"/>
  <c r="I102" i="181"/>
  <c r="H102" i="181"/>
  <c r="G102" i="181"/>
  <c r="F102" i="181"/>
  <c r="E102" i="181"/>
  <c r="D102" i="181"/>
  <c r="CA101" i="181"/>
  <c r="BZ101" i="181"/>
  <c r="BY101" i="181"/>
  <c r="BX101" i="181"/>
  <c r="BW101" i="181"/>
  <c r="BV101" i="181"/>
  <c r="BU101" i="181"/>
  <c r="BT101" i="181"/>
  <c r="BS101" i="181"/>
  <c r="BR101" i="181"/>
  <c r="BQ101" i="181"/>
  <c r="BP101" i="181"/>
  <c r="BO101" i="181"/>
  <c r="BN101" i="181"/>
  <c r="BM101" i="181"/>
  <c r="BL101" i="181"/>
  <c r="BK101" i="181"/>
  <c r="BJ101" i="181"/>
  <c r="BI101" i="181"/>
  <c r="BH101" i="181"/>
  <c r="BG101" i="181"/>
  <c r="BF101" i="181"/>
  <c r="BE101" i="181"/>
  <c r="BD101" i="181"/>
  <c r="BC101" i="181"/>
  <c r="BB101" i="181"/>
  <c r="BA101" i="181"/>
  <c r="AZ101" i="181"/>
  <c r="AY101" i="181"/>
  <c r="AX101" i="181"/>
  <c r="AW101" i="181"/>
  <c r="AV101" i="181"/>
  <c r="AU101" i="181"/>
  <c r="AT101" i="181"/>
  <c r="AS101" i="181"/>
  <c r="AR101" i="181"/>
  <c r="AQ101" i="181"/>
  <c r="AP101" i="181"/>
  <c r="AO101" i="181"/>
  <c r="AN101" i="181"/>
  <c r="AM101" i="181"/>
  <c r="AL101" i="181"/>
  <c r="AK101" i="181"/>
  <c r="AJ101" i="181"/>
  <c r="AI101" i="181"/>
  <c r="AH101" i="181"/>
  <c r="AG101" i="181"/>
  <c r="AF101" i="181"/>
  <c r="AE101" i="181"/>
  <c r="AD101" i="181"/>
  <c r="AC101" i="181"/>
  <c r="AB101" i="181"/>
  <c r="AA101" i="181"/>
  <c r="Z101" i="181"/>
  <c r="Y101" i="181"/>
  <c r="X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E101" i="181"/>
  <c r="D101" i="181"/>
  <c r="CA100" i="181"/>
  <c r="BZ100" i="181"/>
  <c r="BY100" i="181"/>
  <c r="BX100" i="181"/>
  <c r="BW100" i="181"/>
  <c r="BV100" i="181"/>
  <c r="BU100" i="181"/>
  <c r="BT100" i="181"/>
  <c r="BS100" i="181"/>
  <c r="BR100" i="181"/>
  <c r="BQ100" i="181"/>
  <c r="BP100" i="181"/>
  <c r="BO100" i="181"/>
  <c r="BN100" i="181"/>
  <c r="BM100" i="181"/>
  <c r="BL100" i="181"/>
  <c r="BK100" i="181"/>
  <c r="BJ100" i="181"/>
  <c r="BI100" i="181"/>
  <c r="BH100" i="181"/>
  <c r="BG100" i="181"/>
  <c r="BF100" i="181"/>
  <c r="BE100" i="181"/>
  <c r="BD100" i="181"/>
  <c r="BC100" i="181"/>
  <c r="BB100" i="181"/>
  <c r="BA100" i="181"/>
  <c r="AZ100" i="181"/>
  <c r="AY100" i="181"/>
  <c r="AX100" i="181"/>
  <c r="AW100" i="181"/>
  <c r="AV100" i="181"/>
  <c r="AU100" i="181"/>
  <c r="AT100" i="181"/>
  <c r="AS100" i="181"/>
  <c r="AR100" i="181"/>
  <c r="AQ100" i="181"/>
  <c r="AP100" i="181"/>
  <c r="AO100" i="181"/>
  <c r="AN100" i="181"/>
  <c r="AM100" i="181"/>
  <c r="AL100" i="181"/>
  <c r="AK100" i="181"/>
  <c r="AJ100" i="181"/>
  <c r="AI100" i="181"/>
  <c r="AH100" i="181"/>
  <c r="AG100" i="181"/>
  <c r="AF100" i="181"/>
  <c r="AE100" i="181"/>
  <c r="AD100" i="181"/>
  <c r="AC100" i="181"/>
  <c r="AB100" i="181"/>
  <c r="AA100" i="181"/>
  <c r="Z100" i="181"/>
  <c r="Y100" i="181"/>
  <c r="X100" i="181"/>
  <c r="W100" i="181"/>
  <c r="V100" i="181"/>
  <c r="U100" i="181"/>
  <c r="T100" i="181"/>
  <c r="S100" i="181"/>
  <c r="R100" i="181"/>
  <c r="Q100" i="181"/>
  <c r="P100" i="181"/>
  <c r="O100" i="181"/>
  <c r="N100" i="181"/>
  <c r="M100" i="181"/>
  <c r="L100" i="181"/>
  <c r="K100" i="181"/>
  <c r="J100" i="181"/>
  <c r="I100" i="181"/>
  <c r="H100" i="181"/>
  <c r="G100" i="181"/>
  <c r="F100" i="181"/>
  <c r="E100" i="181"/>
  <c r="D100" i="181"/>
  <c r="CA99" i="181"/>
  <c r="BZ99" i="181"/>
  <c r="BY99" i="181"/>
  <c r="BX99" i="181"/>
  <c r="BW99" i="181"/>
  <c r="BV99" i="181"/>
  <c r="BU99" i="181"/>
  <c r="BT99" i="181"/>
  <c r="BS99" i="181"/>
  <c r="BR99" i="181"/>
  <c r="BQ99" i="181"/>
  <c r="BP99" i="181"/>
  <c r="BO99" i="181"/>
  <c r="BN99" i="181"/>
  <c r="BM99" i="181"/>
  <c r="BL99" i="181"/>
  <c r="BK99" i="181"/>
  <c r="BJ99" i="181"/>
  <c r="BI99" i="181"/>
  <c r="BH99" i="181"/>
  <c r="BG99" i="181"/>
  <c r="BF99" i="181"/>
  <c r="BE99" i="181"/>
  <c r="BD99" i="181"/>
  <c r="BC99" i="181"/>
  <c r="BB99" i="181"/>
  <c r="BA99" i="181"/>
  <c r="AZ99" i="181"/>
  <c r="AY99" i="181"/>
  <c r="AX99" i="181"/>
  <c r="AW99" i="181"/>
  <c r="AV99" i="181"/>
  <c r="AU99" i="181"/>
  <c r="AT99" i="181"/>
  <c r="AS99" i="181"/>
  <c r="AR99" i="181"/>
  <c r="AQ99" i="181"/>
  <c r="AP99" i="181"/>
  <c r="AO99" i="181"/>
  <c r="AN99" i="181"/>
  <c r="AM99" i="181"/>
  <c r="AL99" i="181"/>
  <c r="AK99" i="181"/>
  <c r="AJ99" i="181"/>
  <c r="AI99" i="181"/>
  <c r="AH99" i="181"/>
  <c r="AG99" i="181"/>
  <c r="AF99" i="181"/>
  <c r="AE99" i="181"/>
  <c r="AD99" i="181"/>
  <c r="AC99" i="181"/>
  <c r="AB99" i="181"/>
  <c r="AA99" i="181"/>
  <c r="Z99" i="181"/>
  <c r="Y99" i="181"/>
  <c r="X99" i="181"/>
  <c r="W99" i="181"/>
  <c r="V99" i="181"/>
  <c r="U99" i="181"/>
  <c r="T99" i="181"/>
  <c r="S99" i="181"/>
  <c r="R99" i="181"/>
  <c r="Q99" i="181"/>
  <c r="P99" i="181"/>
  <c r="O99" i="181"/>
  <c r="N99" i="181"/>
  <c r="M99" i="181"/>
  <c r="L99" i="181"/>
  <c r="K99" i="181"/>
  <c r="J99" i="181"/>
  <c r="I99" i="181"/>
  <c r="H99" i="181"/>
  <c r="G99" i="181"/>
  <c r="F99" i="181"/>
  <c r="E99" i="181"/>
  <c r="D99" i="181"/>
  <c r="CA98" i="181"/>
  <c r="BZ98" i="181"/>
  <c r="BY98" i="181"/>
  <c r="BX98" i="181"/>
  <c r="BW98" i="181"/>
  <c r="BV98" i="181"/>
  <c r="BU98" i="181"/>
  <c r="BT98" i="181"/>
  <c r="BS98" i="181"/>
  <c r="BR98" i="181"/>
  <c r="BQ98" i="181"/>
  <c r="BP98" i="181"/>
  <c r="BO98" i="181"/>
  <c r="BN98" i="181"/>
  <c r="BM98" i="181"/>
  <c r="BL98" i="181"/>
  <c r="BK98" i="181"/>
  <c r="BJ98" i="181"/>
  <c r="BI98" i="181"/>
  <c r="BH98" i="181"/>
  <c r="BG98" i="181"/>
  <c r="BF98" i="181"/>
  <c r="BE98" i="181"/>
  <c r="BD98" i="181"/>
  <c r="BC98" i="181"/>
  <c r="BB98" i="181"/>
  <c r="BA98" i="181"/>
  <c r="AZ98" i="181"/>
  <c r="AY98" i="181"/>
  <c r="AX98" i="181"/>
  <c r="AW98" i="181"/>
  <c r="AV98" i="181"/>
  <c r="AU98" i="181"/>
  <c r="AT98" i="181"/>
  <c r="AS98" i="181"/>
  <c r="AR98" i="181"/>
  <c r="AQ98" i="181"/>
  <c r="AP98" i="181"/>
  <c r="AO98" i="181"/>
  <c r="AN98" i="181"/>
  <c r="AM98" i="181"/>
  <c r="AL98" i="181"/>
  <c r="AK98" i="181"/>
  <c r="AJ98" i="181"/>
  <c r="AI98" i="181"/>
  <c r="AH98" i="181"/>
  <c r="AG98" i="181"/>
  <c r="AF98" i="181"/>
  <c r="AE98" i="181"/>
  <c r="AD98" i="181"/>
  <c r="AC98" i="181"/>
  <c r="AB98" i="181"/>
  <c r="AA98" i="181"/>
  <c r="Z98" i="181"/>
  <c r="Y98" i="181"/>
  <c r="X98" i="181"/>
  <c r="W98" i="181"/>
  <c r="V98" i="181"/>
  <c r="U98" i="181"/>
  <c r="T98" i="181"/>
  <c r="S98" i="181"/>
  <c r="R98" i="181"/>
  <c r="Q98" i="181"/>
  <c r="P98" i="181"/>
  <c r="O98" i="181"/>
  <c r="N98" i="181"/>
  <c r="M98" i="181"/>
  <c r="L98" i="181"/>
  <c r="K98" i="181"/>
  <c r="J98" i="181"/>
  <c r="I98" i="181"/>
  <c r="H98" i="181"/>
  <c r="G98" i="181"/>
  <c r="F98" i="181"/>
  <c r="E98" i="181"/>
  <c r="D98" i="181"/>
  <c r="CA106" i="179"/>
  <c r="BZ106" i="179"/>
  <c r="BY106" i="179"/>
  <c r="BX106" i="179"/>
  <c r="BW106" i="179"/>
  <c r="BV106" i="179"/>
  <c r="BU106" i="179"/>
  <c r="BT106" i="179"/>
  <c r="BS106" i="179"/>
  <c r="BR106" i="179"/>
  <c r="BQ106" i="179"/>
  <c r="BP106" i="179"/>
  <c r="BO106" i="179"/>
  <c r="BN106" i="179"/>
  <c r="BM106" i="179"/>
  <c r="BL106" i="179"/>
  <c r="BK106" i="179"/>
  <c r="BJ106" i="179"/>
  <c r="BI106" i="179"/>
  <c r="BH106" i="179"/>
  <c r="BG106" i="179"/>
  <c r="BF106" i="179"/>
  <c r="BE106" i="179"/>
  <c r="BD106" i="179"/>
  <c r="BC106" i="179"/>
  <c r="BB106" i="179"/>
  <c r="BA106" i="179"/>
  <c r="AZ106" i="179"/>
  <c r="AY106" i="179"/>
  <c r="AX106" i="179"/>
  <c r="AW106" i="179"/>
  <c r="AV106" i="179"/>
  <c r="AU106" i="179"/>
  <c r="AT106" i="179"/>
  <c r="AS106" i="179"/>
  <c r="AR106" i="179"/>
  <c r="AQ106" i="179"/>
  <c r="AP106" i="179"/>
  <c r="AO106" i="179"/>
  <c r="AN106" i="179"/>
  <c r="AM106" i="179"/>
  <c r="AL106" i="179"/>
  <c r="AK106" i="179"/>
  <c r="AJ106" i="179"/>
  <c r="AI106" i="179"/>
  <c r="AH106" i="179"/>
  <c r="AG106" i="179"/>
  <c r="AF106" i="179"/>
  <c r="AE106" i="179"/>
  <c r="AD106" i="179"/>
  <c r="AC106" i="179"/>
  <c r="AB106" i="179"/>
  <c r="AA106" i="179"/>
  <c r="Z106" i="179"/>
  <c r="Y106" i="179"/>
  <c r="X106" i="179"/>
  <c r="W106" i="179"/>
  <c r="V106" i="179"/>
  <c r="U106" i="179"/>
  <c r="T106" i="179"/>
  <c r="S106" i="179"/>
  <c r="R106" i="179"/>
  <c r="Q106" i="179"/>
  <c r="P106" i="179"/>
  <c r="O106" i="179"/>
  <c r="N106" i="179"/>
  <c r="M106" i="179"/>
  <c r="L106" i="179"/>
  <c r="K106" i="179"/>
  <c r="J106" i="179"/>
  <c r="I106" i="179"/>
  <c r="H106" i="179"/>
  <c r="G106" i="179"/>
  <c r="F106" i="179"/>
  <c r="E106" i="179"/>
  <c r="D106" i="179"/>
  <c r="CA105" i="179"/>
  <c r="BZ105" i="179"/>
  <c r="BY105" i="179"/>
  <c r="BX105" i="179"/>
  <c r="BW105" i="179"/>
  <c r="BV105" i="179"/>
  <c r="BU105" i="179"/>
  <c r="BT105" i="179"/>
  <c r="BS105" i="179"/>
  <c r="BR105" i="179"/>
  <c r="BQ105" i="179"/>
  <c r="BP105" i="179"/>
  <c r="BO105" i="179"/>
  <c r="BN105" i="179"/>
  <c r="BM105" i="179"/>
  <c r="BL105" i="179"/>
  <c r="BK105" i="179"/>
  <c r="BJ105" i="179"/>
  <c r="BI105" i="179"/>
  <c r="BH105" i="179"/>
  <c r="BG105" i="179"/>
  <c r="BF105" i="179"/>
  <c r="BE105" i="179"/>
  <c r="BD105" i="179"/>
  <c r="BC105" i="179"/>
  <c r="BB105" i="179"/>
  <c r="BA105" i="179"/>
  <c r="AZ105" i="179"/>
  <c r="AY105" i="179"/>
  <c r="AX105" i="179"/>
  <c r="AW105" i="179"/>
  <c r="AV105" i="179"/>
  <c r="AU105" i="179"/>
  <c r="AT105" i="179"/>
  <c r="AS105" i="179"/>
  <c r="AR105" i="179"/>
  <c r="AQ105" i="179"/>
  <c r="AP105" i="179"/>
  <c r="AO105" i="179"/>
  <c r="AN105" i="179"/>
  <c r="AM105" i="179"/>
  <c r="AL105" i="179"/>
  <c r="AK105" i="179"/>
  <c r="AJ105" i="179"/>
  <c r="AI105" i="179"/>
  <c r="AH105" i="179"/>
  <c r="AG105" i="179"/>
  <c r="AF105" i="179"/>
  <c r="AE105" i="179"/>
  <c r="AD105" i="179"/>
  <c r="AC105" i="179"/>
  <c r="AB105" i="179"/>
  <c r="AA105" i="179"/>
  <c r="Z105" i="179"/>
  <c r="Y105" i="179"/>
  <c r="X105" i="179"/>
  <c r="W105" i="179"/>
  <c r="V105" i="179"/>
  <c r="U105" i="179"/>
  <c r="T105" i="179"/>
  <c r="S105" i="179"/>
  <c r="R105" i="179"/>
  <c r="Q105" i="179"/>
  <c r="P105" i="179"/>
  <c r="O105" i="179"/>
  <c r="N105" i="179"/>
  <c r="M105" i="179"/>
  <c r="L105" i="179"/>
  <c r="K105" i="179"/>
  <c r="J105" i="179"/>
  <c r="I105" i="179"/>
  <c r="H105" i="179"/>
  <c r="G105" i="179"/>
  <c r="F105" i="179"/>
  <c r="E105" i="179"/>
  <c r="D105" i="179"/>
  <c r="CA104" i="179"/>
  <c r="BZ104" i="179"/>
  <c r="BY104" i="179"/>
  <c r="BX104" i="179"/>
  <c r="BW104" i="179"/>
  <c r="BV104" i="179"/>
  <c r="BU104" i="179"/>
  <c r="BT104" i="179"/>
  <c r="BS104" i="179"/>
  <c r="BR104" i="179"/>
  <c r="BQ104" i="179"/>
  <c r="BP104" i="179"/>
  <c r="BO104" i="179"/>
  <c r="BN104" i="179"/>
  <c r="BM104" i="179"/>
  <c r="BL104" i="179"/>
  <c r="BK104" i="179"/>
  <c r="BJ104" i="179"/>
  <c r="BI104" i="179"/>
  <c r="BH104" i="179"/>
  <c r="BG104" i="179"/>
  <c r="BF104" i="179"/>
  <c r="BE104" i="179"/>
  <c r="BD104" i="179"/>
  <c r="BC104" i="179"/>
  <c r="BB104" i="179"/>
  <c r="BA104" i="179"/>
  <c r="AZ104" i="179"/>
  <c r="AY104" i="179"/>
  <c r="AX104" i="179"/>
  <c r="AW104" i="179"/>
  <c r="AV104" i="179"/>
  <c r="AU104" i="179"/>
  <c r="AT104" i="179"/>
  <c r="AS104" i="179"/>
  <c r="AR104" i="179"/>
  <c r="AQ104" i="179"/>
  <c r="AP104" i="179"/>
  <c r="AO104" i="179"/>
  <c r="AN104" i="179"/>
  <c r="AM104" i="179"/>
  <c r="AL104" i="179"/>
  <c r="AK104" i="179"/>
  <c r="AJ104" i="179"/>
  <c r="AI104" i="179"/>
  <c r="AH104" i="179"/>
  <c r="AG104" i="179"/>
  <c r="AF104" i="179"/>
  <c r="AE104" i="179"/>
  <c r="AD104" i="179"/>
  <c r="AC104" i="179"/>
  <c r="AB104" i="179"/>
  <c r="AA104" i="179"/>
  <c r="Z104" i="179"/>
  <c r="Y104" i="179"/>
  <c r="X104" i="179"/>
  <c r="W104" i="179"/>
  <c r="V104" i="179"/>
  <c r="U104" i="179"/>
  <c r="T104" i="179"/>
  <c r="S104" i="179"/>
  <c r="R104" i="179"/>
  <c r="Q104" i="179"/>
  <c r="P104" i="179"/>
  <c r="O104" i="179"/>
  <c r="N104" i="179"/>
  <c r="M104" i="179"/>
  <c r="L104" i="179"/>
  <c r="K104" i="179"/>
  <c r="J104" i="179"/>
  <c r="I104" i="179"/>
  <c r="H104" i="179"/>
  <c r="G104" i="179"/>
  <c r="F104" i="179"/>
  <c r="E104" i="179"/>
  <c r="D104" i="179"/>
  <c r="CA103" i="179"/>
  <c r="BZ103" i="179"/>
  <c r="BY103" i="179"/>
  <c r="BX103" i="179"/>
  <c r="BW103" i="179"/>
  <c r="BV103" i="179"/>
  <c r="BU103" i="179"/>
  <c r="BT103" i="179"/>
  <c r="BS103" i="179"/>
  <c r="BR103" i="179"/>
  <c r="BQ103" i="179"/>
  <c r="BP103" i="179"/>
  <c r="BO103" i="179"/>
  <c r="BN103" i="179"/>
  <c r="BM103" i="179"/>
  <c r="BL103" i="179"/>
  <c r="BK103" i="179"/>
  <c r="BJ103" i="179"/>
  <c r="BI103" i="179"/>
  <c r="BH103" i="179"/>
  <c r="BG103" i="179"/>
  <c r="BF103" i="179"/>
  <c r="BE103" i="179"/>
  <c r="BD103" i="179"/>
  <c r="BC103" i="179"/>
  <c r="BB103" i="179"/>
  <c r="BA103" i="179"/>
  <c r="AZ103" i="179"/>
  <c r="AY103" i="179"/>
  <c r="AX103" i="179"/>
  <c r="AW103" i="179"/>
  <c r="AV103" i="179"/>
  <c r="AU103" i="179"/>
  <c r="AT103" i="179"/>
  <c r="AS103" i="179"/>
  <c r="AR103" i="179"/>
  <c r="AQ103" i="179"/>
  <c r="AP103" i="179"/>
  <c r="AO103" i="179"/>
  <c r="AN103" i="179"/>
  <c r="AM103" i="179"/>
  <c r="AL103" i="179"/>
  <c r="AK103" i="179"/>
  <c r="AJ103" i="179"/>
  <c r="AI103" i="179"/>
  <c r="AH103" i="179"/>
  <c r="AG103" i="179"/>
  <c r="AF103" i="179"/>
  <c r="AE103" i="179"/>
  <c r="AD103" i="179"/>
  <c r="AC103" i="179"/>
  <c r="AB103" i="179"/>
  <c r="AA103" i="179"/>
  <c r="Z103" i="179"/>
  <c r="Y103" i="179"/>
  <c r="X103" i="179"/>
  <c r="W103" i="179"/>
  <c r="V103" i="179"/>
  <c r="U103" i="179"/>
  <c r="T103" i="179"/>
  <c r="S103" i="179"/>
  <c r="R103" i="179"/>
  <c r="Q103" i="179"/>
  <c r="P103" i="179"/>
  <c r="O103" i="179"/>
  <c r="N103" i="179"/>
  <c r="M103" i="179"/>
  <c r="L103" i="179"/>
  <c r="K103" i="179"/>
  <c r="J103" i="179"/>
  <c r="I103" i="179"/>
  <c r="H103" i="179"/>
  <c r="G103" i="179"/>
  <c r="F103" i="179"/>
  <c r="E103" i="179"/>
  <c r="D103" i="179"/>
  <c r="CA102" i="179"/>
  <c r="BZ102" i="179"/>
  <c r="BY102" i="179"/>
  <c r="BX102" i="179"/>
  <c r="BW102" i="179"/>
  <c r="BV102" i="179"/>
  <c r="BU102" i="179"/>
  <c r="BT102" i="179"/>
  <c r="BS102" i="179"/>
  <c r="BR102" i="179"/>
  <c r="BQ102" i="179"/>
  <c r="BP102" i="179"/>
  <c r="BO102" i="179"/>
  <c r="BN102" i="179"/>
  <c r="BM102" i="179"/>
  <c r="BL102" i="179"/>
  <c r="BK102" i="179"/>
  <c r="BJ102" i="179"/>
  <c r="BI102" i="179"/>
  <c r="BH102" i="179"/>
  <c r="BG102" i="179"/>
  <c r="BF102" i="179"/>
  <c r="BE102" i="179"/>
  <c r="BD102" i="179"/>
  <c r="BC102" i="179"/>
  <c r="BB102" i="179"/>
  <c r="BA102" i="179"/>
  <c r="AZ102" i="179"/>
  <c r="AY102" i="179"/>
  <c r="AX102" i="179"/>
  <c r="AW102" i="179"/>
  <c r="AV102" i="179"/>
  <c r="AU102" i="179"/>
  <c r="AT102" i="179"/>
  <c r="AS102" i="179"/>
  <c r="AR102" i="179"/>
  <c r="AQ102" i="179"/>
  <c r="AP102" i="179"/>
  <c r="AO102" i="179"/>
  <c r="AN102" i="179"/>
  <c r="AM102" i="179"/>
  <c r="AL102" i="179"/>
  <c r="AK102" i="179"/>
  <c r="AJ102" i="179"/>
  <c r="AI102" i="179"/>
  <c r="AH102" i="179"/>
  <c r="AG102" i="179"/>
  <c r="AF102" i="179"/>
  <c r="AE102" i="179"/>
  <c r="AD102" i="179"/>
  <c r="AC102" i="179"/>
  <c r="AB102" i="179"/>
  <c r="AA102" i="179"/>
  <c r="Z102" i="179"/>
  <c r="Y102" i="179"/>
  <c r="X102" i="179"/>
  <c r="W102" i="179"/>
  <c r="V102" i="179"/>
  <c r="U102" i="179"/>
  <c r="T102" i="179"/>
  <c r="S102" i="179"/>
  <c r="R102" i="179"/>
  <c r="Q102" i="179"/>
  <c r="P102" i="179"/>
  <c r="O102" i="179"/>
  <c r="N102" i="179"/>
  <c r="M102" i="179"/>
  <c r="L102" i="179"/>
  <c r="K102" i="179"/>
  <c r="J102" i="179"/>
  <c r="I102" i="179"/>
  <c r="H102" i="179"/>
  <c r="G102" i="179"/>
  <c r="F102" i="179"/>
  <c r="E102" i="179"/>
  <c r="D102" i="179"/>
  <c r="CA101" i="179"/>
  <c r="BZ101" i="179"/>
  <c r="BY101" i="179"/>
  <c r="BX101" i="179"/>
  <c r="BW101" i="179"/>
  <c r="BV101" i="179"/>
  <c r="BU101" i="179"/>
  <c r="BT101" i="179"/>
  <c r="BS101" i="179"/>
  <c r="BR101" i="179"/>
  <c r="BQ101" i="179"/>
  <c r="BP101" i="179"/>
  <c r="BO101" i="179"/>
  <c r="BN101" i="179"/>
  <c r="BM101" i="179"/>
  <c r="BL101" i="179"/>
  <c r="BK101" i="179"/>
  <c r="BJ101" i="179"/>
  <c r="BI101" i="179"/>
  <c r="BH101" i="179"/>
  <c r="BG101" i="179"/>
  <c r="BF101" i="179"/>
  <c r="BE101" i="179"/>
  <c r="BD101" i="179"/>
  <c r="BC101" i="179"/>
  <c r="BB101" i="179"/>
  <c r="BA101" i="179"/>
  <c r="AZ101" i="179"/>
  <c r="AY101" i="179"/>
  <c r="AX101" i="179"/>
  <c r="AW101" i="179"/>
  <c r="AV101" i="179"/>
  <c r="AU101" i="179"/>
  <c r="AT101" i="179"/>
  <c r="AS101" i="179"/>
  <c r="AR101" i="179"/>
  <c r="AQ101" i="179"/>
  <c r="AP101" i="179"/>
  <c r="AO101" i="179"/>
  <c r="AN101" i="179"/>
  <c r="AM101" i="179"/>
  <c r="AL101" i="179"/>
  <c r="AK101" i="179"/>
  <c r="AJ101" i="179"/>
  <c r="AI101" i="179"/>
  <c r="AH101" i="179"/>
  <c r="AG101" i="179"/>
  <c r="AF101" i="179"/>
  <c r="AE101" i="179"/>
  <c r="AD10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E101" i="179"/>
  <c r="D101" i="179"/>
  <c r="CA100" i="179"/>
  <c r="BZ100" i="179"/>
  <c r="BY100" i="179"/>
  <c r="BX100" i="179"/>
  <c r="BW100" i="179"/>
  <c r="BV100" i="179"/>
  <c r="BU100" i="179"/>
  <c r="BT100" i="179"/>
  <c r="BS100" i="179"/>
  <c r="BR100" i="179"/>
  <c r="BQ100" i="179"/>
  <c r="BP100" i="179"/>
  <c r="BO100" i="179"/>
  <c r="BN100" i="179"/>
  <c r="BM100" i="179"/>
  <c r="BL100" i="179"/>
  <c r="BK100" i="179"/>
  <c r="BJ100" i="179"/>
  <c r="BI100" i="179"/>
  <c r="BH100" i="179"/>
  <c r="BG100" i="179"/>
  <c r="BF100" i="179"/>
  <c r="BE100" i="179"/>
  <c r="BD100" i="179"/>
  <c r="BC100" i="179"/>
  <c r="BB100" i="179"/>
  <c r="BA100" i="179"/>
  <c r="AZ100" i="179"/>
  <c r="AY100" i="179"/>
  <c r="AX100" i="179"/>
  <c r="AW100" i="179"/>
  <c r="AV100" i="179"/>
  <c r="AU100" i="179"/>
  <c r="AT100" i="179"/>
  <c r="AS100" i="179"/>
  <c r="AR100" i="179"/>
  <c r="AQ100" i="179"/>
  <c r="AP100" i="179"/>
  <c r="AO100" i="179"/>
  <c r="AN100" i="179"/>
  <c r="AM100" i="179"/>
  <c r="AL100" i="179"/>
  <c r="AK100" i="179"/>
  <c r="AJ100" i="179"/>
  <c r="AI100" i="179"/>
  <c r="AH100" i="179"/>
  <c r="AG100" i="179"/>
  <c r="AF100" i="179"/>
  <c r="AE100" i="179"/>
  <c r="AD100" i="179"/>
  <c r="AC100" i="179"/>
  <c r="AB100" i="179"/>
  <c r="AA100" i="179"/>
  <c r="Z100" i="179"/>
  <c r="Y100" i="179"/>
  <c r="X100" i="179"/>
  <c r="W100" i="179"/>
  <c r="V100" i="179"/>
  <c r="U100" i="179"/>
  <c r="T100" i="179"/>
  <c r="S100" i="179"/>
  <c r="R100" i="179"/>
  <c r="Q100" i="179"/>
  <c r="P100" i="179"/>
  <c r="O100" i="179"/>
  <c r="N100" i="179"/>
  <c r="M100" i="179"/>
  <c r="L100" i="179"/>
  <c r="K100" i="179"/>
  <c r="J100" i="179"/>
  <c r="I100" i="179"/>
  <c r="H100" i="179"/>
  <c r="G100" i="179"/>
  <c r="F100" i="179"/>
  <c r="E100" i="179"/>
  <c r="D100" i="179"/>
  <c r="CA99" i="179"/>
  <c r="BZ99" i="179"/>
  <c r="BY99" i="179"/>
  <c r="BX99" i="179"/>
  <c r="BW99" i="179"/>
  <c r="BV99" i="179"/>
  <c r="BU99" i="179"/>
  <c r="BT99" i="179"/>
  <c r="BS99" i="179"/>
  <c r="BR99" i="179"/>
  <c r="BQ99" i="179"/>
  <c r="BP99" i="179"/>
  <c r="BO99" i="179"/>
  <c r="BN99" i="179"/>
  <c r="BM99" i="179"/>
  <c r="BL99" i="179"/>
  <c r="BK99" i="179"/>
  <c r="BJ99" i="179"/>
  <c r="BI99" i="179"/>
  <c r="BH99" i="179"/>
  <c r="BG99" i="179"/>
  <c r="BF99" i="179"/>
  <c r="BE99" i="179"/>
  <c r="BD99" i="179"/>
  <c r="BC99" i="179"/>
  <c r="BB99" i="179"/>
  <c r="BA99" i="179"/>
  <c r="AZ99" i="179"/>
  <c r="AY99" i="179"/>
  <c r="AX99" i="179"/>
  <c r="AW99" i="179"/>
  <c r="AV99" i="179"/>
  <c r="AU99" i="179"/>
  <c r="AT99" i="179"/>
  <c r="AS99" i="179"/>
  <c r="AR99" i="179"/>
  <c r="AQ99" i="179"/>
  <c r="AP99" i="179"/>
  <c r="AO99" i="179"/>
  <c r="AN99" i="179"/>
  <c r="AM99" i="179"/>
  <c r="AL99" i="179"/>
  <c r="AK99" i="179"/>
  <c r="AJ99" i="179"/>
  <c r="AI99" i="179"/>
  <c r="AH99" i="179"/>
  <c r="AG99" i="179"/>
  <c r="AF99" i="179"/>
  <c r="AE99" i="179"/>
  <c r="AD99" i="179"/>
  <c r="AC99" i="179"/>
  <c r="AB99" i="179"/>
  <c r="AA99" i="179"/>
  <c r="Z99" i="179"/>
  <c r="Y99" i="179"/>
  <c r="X99" i="179"/>
  <c r="W99" i="179"/>
  <c r="V99" i="179"/>
  <c r="U99" i="179"/>
  <c r="T99" i="179"/>
  <c r="S99" i="179"/>
  <c r="R99" i="179"/>
  <c r="Q99" i="179"/>
  <c r="P99" i="179"/>
  <c r="O99" i="179"/>
  <c r="N99" i="179"/>
  <c r="M99" i="179"/>
  <c r="L99" i="179"/>
  <c r="K99" i="179"/>
  <c r="J99" i="179"/>
  <c r="I99" i="179"/>
  <c r="H99" i="179"/>
  <c r="G99" i="179"/>
  <c r="F99" i="179"/>
  <c r="E99" i="179"/>
  <c r="D99" i="179"/>
  <c r="CA98" i="179"/>
  <c r="BZ98" i="179"/>
  <c r="BY98" i="179"/>
  <c r="BX98" i="179"/>
  <c r="BW98" i="179"/>
  <c r="BV98" i="179"/>
  <c r="BU98" i="179"/>
  <c r="BT98" i="179"/>
  <c r="BS98" i="179"/>
  <c r="BR98" i="179"/>
  <c r="BQ98" i="179"/>
  <c r="BP98" i="179"/>
  <c r="BO98" i="179"/>
  <c r="BN98" i="179"/>
  <c r="BM98" i="179"/>
  <c r="BL98" i="179"/>
  <c r="BK98" i="179"/>
  <c r="BJ98" i="179"/>
  <c r="BI98" i="179"/>
  <c r="BH98" i="179"/>
  <c r="BG98" i="179"/>
  <c r="BF98" i="179"/>
  <c r="BE98" i="179"/>
  <c r="BD98" i="179"/>
  <c r="BC98" i="179"/>
  <c r="BB98" i="179"/>
  <c r="BA98" i="179"/>
  <c r="AZ98" i="179"/>
  <c r="AY98" i="179"/>
  <c r="AX98" i="179"/>
  <c r="AW98" i="179"/>
  <c r="AV98" i="179"/>
  <c r="AU98" i="179"/>
  <c r="AT98" i="179"/>
  <c r="AS98" i="179"/>
  <c r="AR98" i="179"/>
  <c r="AQ98" i="179"/>
  <c r="AP98" i="179"/>
  <c r="AO98" i="179"/>
  <c r="AN98" i="179"/>
  <c r="AM98" i="179"/>
  <c r="AL98" i="179"/>
  <c r="AK98" i="179"/>
  <c r="AJ98" i="179"/>
  <c r="AI98" i="179"/>
  <c r="AH98" i="179"/>
  <c r="AG98" i="179"/>
  <c r="AF98" i="179"/>
  <c r="AE98" i="179"/>
  <c r="AD98" i="179"/>
  <c r="AC98" i="179"/>
  <c r="AB98" i="179"/>
  <c r="AA98" i="179"/>
  <c r="Z98" i="179"/>
  <c r="Y98" i="179"/>
  <c r="X98" i="179"/>
  <c r="W98" i="179"/>
  <c r="V98" i="179"/>
  <c r="U98" i="179"/>
  <c r="T98" i="179"/>
  <c r="S98" i="179"/>
  <c r="R98" i="179"/>
  <c r="Q98" i="179"/>
  <c r="P98" i="179"/>
  <c r="O98" i="179"/>
  <c r="N98" i="179"/>
  <c r="M98" i="179"/>
  <c r="L98" i="179"/>
  <c r="K98" i="179"/>
  <c r="J98" i="179"/>
  <c r="I98" i="179"/>
  <c r="H98" i="179"/>
  <c r="G98" i="179"/>
  <c r="F98" i="179"/>
  <c r="E98" i="179"/>
  <c r="D98" i="179"/>
  <c r="AM91" i="207"/>
  <c r="AJ90" i="207"/>
  <c r="AG90" i="207"/>
  <c r="AD90" i="207"/>
  <c r="AA90" i="207"/>
  <c r="X90" i="207"/>
  <c r="U90" i="207"/>
  <c r="R90" i="207"/>
  <c r="K90" i="207"/>
  <c r="J90" i="207"/>
  <c r="I90" i="207"/>
  <c r="H90" i="207"/>
  <c r="G90" i="207"/>
  <c r="F90" i="207"/>
  <c r="B90" i="207"/>
  <c r="B88" i="207"/>
  <c r="B87" i="207"/>
  <c r="B86" i="207"/>
  <c r="B85" i="207"/>
  <c r="B84" i="207"/>
  <c r="B83" i="207"/>
  <c r="B82" i="207"/>
  <c r="B81" i="207"/>
  <c r="B80" i="207"/>
  <c r="B79" i="207"/>
  <c r="B78" i="207"/>
  <c r="B77" i="207"/>
  <c r="B76" i="207"/>
  <c r="B75" i="207"/>
  <c r="B74" i="207"/>
  <c r="B73" i="207"/>
  <c r="B72" i="207"/>
  <c r="B71" i="207"/>
  <c r="B70" i="207"/>
  <c r="B69" i="207"/>
  <c r="B68" i="207"/>
  <c r="B67" i="207"/>
  <c r="B66" i="207"/>
  <c r="B65" i="207"/>
  <c r="B64" i="207"/>
  <c r="B63" i="207"/>
  <c r="B62" i="207"/>
  <c r="B61" i="207"/>
  <c r="B60" i="207"/>
  <c r="B59" i="207"/>
  <c r="B58" i="207"/>
  <c r="B57" i="207"/>
  <c r="B56" i="207"/>
  <c r="B55" i="207"/>
  <c r="B54" i="207"/>
  <c r="B53" i="207"/>
  <c r="B52" i="207"/>
  <c r="B51" i="207"/>
  <c r="B50" i="207"/>
  <c r="B49" i="207"/>
  <c r="B48" i="207"/>
  <c r="B47" i="207"/>
  <c r="B46" i="207"/>
  <c r="B45" i="207"/>
  <c r="B44" i="207"/>
  <c r="B43" i="207"/>
  <c r="B42" i="207"/>
  <c r="B41" i="207"/>
  <c r="B40" i="207"/>
  <c r="B39" i="207"/>
  <c r="B38" i="207"/>
  <c r="B37" i="207"/>
  <c r="B36" i="207"/>
  <c r="B35" i="207"/>
  <c r="B34" i="207"/>
  <c r="B33" i="207"/>
  <c r="B32" i="207"/>
  <c r="B31" i="207"/>
  <c r="B30" i="207"/>
  <c r="B29" i="207"/>
  <c r="B28" i="207"/>
  <c r="B27" i="207"/>
  <c r="B26" i="207"/>
  <c r="B25" i="207"/>
  <c r="B24" i="207"/>
  <c r="B23" i="207"/>
  <c r="B22" i="207"/>
  <c r="B21" i="207"/>
  <c r="B20" i="207"/>
  <c r="B19" i="207"/>
  <c r="B18" i="207"/>
  <c r="B17" i="207"/>
  <c r="B16" i="207"/>
  <c r="B15" i="207"/>
  <c r="B14" i="207"/>
  <c r="B13" i="207"/>
  <c r="AL11" i="207"/>
  <c r="AK11" i="207"/>
  <c r="AJ11" i="207"/>
  <c r="AI11" i="207"/>
  <c r="AH11" i="207"/>
  <c r="AG11" i="207"/>
  <c r="AF11" i="207"/>
  <c r="AE11" i="207"/>
  <c r="AD11" i="207"/>
  <c r="AC11" i="207"/>
  <c r="AB11" i="207"/>
  <c r="AA11" i="207"/>
  <c r="Z11" i="207"/>
  <c r="Y11" i="207"/>
  <c r="X11" i="207"/>
  <c r="W11" i="207"/>
  <c r="V11" i="207"/>
  <c r="U11" i="207"/>
  <c r="T11" i="207"/>
  <c r="S11" i="207"/>
  <c r="R11" i="207"/>
  <c r="Q11" i="207"/>
  <c r="P11" i="207"/>
  <c r="O11" i="207"/>
  <c r="N11" i="207"/>
  <c r="M11" i="207"/>
  <c r="L11" i="207"/>
  <c r="K11" i="207"/>
  <c r="J11" i="207"/>
  <c r="I11" i="207"/>
  <c r="H11" i="207"/>
  <c r="G11" i="207"/>
  <c r="F11" i="207"/>
  <c r="E11" i="207"/>
  <c r="C11" i="207"/>
  <c r="B11" i="207"/>
  <c r="AM90" i="206"/>
  <c r="AM90" i="207" s="1"/>
  <c r="AL90" i="206"/>
  <c r="AL90" i="207" s="1"/>
  <c r="AK90" i="206"/>
  <c r="AK90" i="207" s="1"/>
  <c r="AI90" i="206"/>
  <c r="AI90" i="207" s="1"/>
  <c r="AH90" i="206"/>
  <c r="AH90" i="207" s="1"/>
  <c r="AF90" i="206"/>
  <c r="AF90" i="207" s="1"/>
  <c r="AE90" i="206"/>
  <c r="AE90" i="207" s="1"/>
  <c r="AC90" i="206"/>
  <c r="AC90" i="207" s="1"/>
  <c r="AB90" i="206"/>
  <c r="AB90" i="207" s="1"/>
  <c r="Z90" i="206"/>
  <c r="Z90" i="207" s="1"/>
  <c r="Y90" i="206"/>
  <c r="Y90" i="207" s="1"/>
  <c r="W90" i="206"/>
  <c r="W90" i="207" s="1"/>
  <c r="V90" i="206"/>
  <c r="V90" i="207" s="1"/>
  <c r="T90" i="206"/>
  <c r="T90" i="207" s="1"/>
  <c r="Q90" i="206"/>
  <c r="Q90" i="207" s="1"/>
  <c r="P90" i="206"/>
  <c r="P90" i="207" s="1"/>
  <c r="O90" i="206"/>
  <c r="O90" i="207" s="1"/>
  <c r="N90" i="206"/>
  <c r="N90" i="207" s="1"/>
  <c r="M90" i="206"/>
  <c r="M90" i="207" s="1"/>
  <c r="E90" i="206"/>
  <c r="E90" i="207" s="1"/>
  <c r="AM89" i="206"/>
  <c r="E88" i="206"/>
  <c r="E88" i="207" s="1"/>
  <c r="E87" i="206"/>
  <c r="E87" i="207" s="1"/>
  <c r="E86" i="206"/>
  <c r="E86" i="207" s="1"/>
  <c r="E85" i="206"/>
  <c r="E85" i="207" s="1"/>
  <c r="E84" i="206"/>
  <c r="E84" i="207" s="1"/>
  <c r="E83" i="206"/>
  <c r="E83" i="207" s="1"/>
  <c r="E82" i="206"/>
  <c r="E82" i="207" s="1"/>
  <c r="E81" i="206"/>
  <c r="E81" i="207" s="1"/>
  <c r="E80" i="206"/>
  <c r="E80" i="207" s="1"/>
  <c r="E79" i="206"/>
  <c r="E79" i="207" s="1"/>
  <c r="E78" i="206"/>
  <c r="E78" i="207" s="1"/>
  <c r="E77" i="206"/>
  <c r="E77" i="207" s="1"/>
  <c r="E76" i="206"/>
  <c r="E76" i="207" s="1"/>
  <c r="E75" i="206"/>
  <c r="E75" i="207" s="1"/>
  <c r="E74" i="206"/>
  <c r="E74" i="207" s="1"/>
  <c r="E73" i="206"/>
  <c r="E73" i="207" s="1"/>
  <c r="E72" i="206"/>
  <c r="E72" i="207" s="1"/>
  <c r="E71" i="206"/>
  <c r="E71" i="207" s="1"/>
  <c r="E70" i="206"/>
  <c r="E70" i="207" s="1"/>
  <c r="E69" i="206"/>
  <c r="E69" i="207" s="1"/>
  <c r="E68" i="206"/>
  <c r="E68" i="207" s="1"/>
  <c r="E67" i="206"/>
  <c r="E67" i="207" s="1"/>
  <c r="E66" i="206"/>
  <c r="E66" i="207" s="1"/>
  <c r="E65" i="206"/>
  <c r="E65" i="207" s="1"/>
  <c r="E64" i="206"/>
  <c r="E64" i="207" s="1"/>
  <c r="E63" i="206"/>
  <c r="E63" i="207" s="1"/>
  <c r="E62" i="206"/>
  <c r="E62" i="207" s="1"/>
  <c r="E61" i="206"/>
  <c r="E61" i="207" s="1"/>
  <c r="E60" i="206"/>
  <c r="E60" i="207" s="1"/>
  <c r="E59" i="206"/>
  <c r="E59" i="207" s="1"/>
  <c r="E58" i="206"/>
  <c r="E58" i="207" s="1"/>
  <c r="E57" i="206"/>
  <c r="E57" i="207" s="1"/>
  <c r="E56" i="206"/>
  <c r="E56" i="207" s="1"/>
  <c r="E55" i="206"/>
  <c r="E55" i="207" s="1"/>
  <c r="E54" i="206"/>
  <c r="E54" i="207" s="1"/>
  <c r="E53" i="206"/>
  <c r="E53" i="207" s="1"/>
  <c r="E52" i="206"/>
  <c r="E52" i="207" s="1"/>
  <c r="E51" i="206"/>
  <c r="E51" i="207" s="1"/>
  <c r="E50" i="206"/>
  <c r="E50" i="207" s="1"/>
  <c r="E49" i="206"/>
  <c r="E49" i="207" s="1"/>
  <c r="E48" i="206"/>
  <c r="E48" i="207" s="1"/>
  <c r="E47" i="206"/>
  <c r="E47" i="207" s="1"/>
  <c r="E46" i="206"/>
  <c r="E46" i="207" s="1"/>
  <c r="E45" i="206"/>
  <c r="E45" i="207" s="1"/>
  <c r="E44" i="206"/>
  <c r="E44" i="207" s="1"/>
  <c r="E43" i="206"/>
  <c r="E43" i="207" s="1"/>
  <c r="E42" i="206"/>
  <c r="E42" i="207" s="1"/>
  <c r="E41" i="206"/>
  <c r="E41" i="207" s="1"/>
  <c r="E40" i="206"/>
  <c r="E40" i="207" s="1"/>
  <c r="E39" i="206"/>
  <c r="E39" i="207" s="1"/>
  <c r="E38" i="206"/>
  <c r="E38" i="207" s="1"/>
  <c r="E37" i="206"/>
  <c r="E37" i="207" s="1"/>
  <c r="E36" i="206"/>
  <c r="E36" i="207" s="1"/>
  <c r="E35" i="206"/>
  <c r="E35" i="207" s="1"/>
  <c r="E34" i="206"/>
  <c r="E34" i="207" s="1"/>
  <c r="E33" i="206"/>
  <c r="E33" i="207" s="1"/>
  <c r="E32" i="206"/>
  <c r="E32" i="207" s="1"/>
  <c r="E31" i="206"/>
  <c r="E31" i="207" s="1"/>
  <c r="E30" i="206"/>
  <c r="E30" i="207" s="1"/>
  <c r="E29" i="206"/>
  <c r="E29" i="207" s="1"/>
  <c r="E28" i="206"/>
  <c r="E28" i="207" s="1"/>
  <c r="E27" i="206"/>
  <c r="E27" i="207" s="1"/>
  <c r="E26" i="206"/>
  <c r="E26" i="207" s="1"/>
  <c r="E25" i="206"/>
  <c r="E25" i="207" s="1"/>
  <c r="E24" i="206"/>
  <c r="E24" i="207" s="1"/>
  <c r="E23" i="206"/>
  <c r="E23" i="207" s="1"/>
  <c r="E22" i="206"/>
  <c r="E22" i="207" s="1"/>
  <c r="E21" i="206"/>
  <c r="E21" i="207" s="1"/>
  <c r="E20" i="206"/>
  <c r="E20" i="207" s="1"/>
  <c r="E19" i="206"/>
  <c r="E19" i="207" s="1"/>
  <c r="E18" i="206"/>
  <c r="E18" i="207" s="1"/>
  <c r="E17" i="206"/>
  <c r="E17" i="207" s="1"/>
  <c r="E16" i="206"/>
  <c r="E16" i="207" s="1"/>
  <c r="E15" i="206"/>
  <c r="E15" i="207" s="1"/>
  <c r="E14" i="206"/>
  <c r="E14" i="207" s="1"/>
  <c r="K88" i="206"/>
  <c r="K88" i="207" s="1"/>
  <c r="K80" i="206"/>
  <c r="K80" i="207" s="1"/>
  <c r="K79" i="206"/>
  <c r="K79" i="207" s="1"/>
  <c r="K78" i="206"/>
  <c r="K78" i="207" s="1"/>
  <c r="K77" i="206"/>
  <c r="K77" i="207" s="1"/>
  <c r="K72" i="206"/>
  <c r="K72" i="207" s="1"/>
  <c r="K68" i="206"/>
  <c r="K68" i="207" s="1"/>
  <c r="K60" i="206"/>
  <c r="K60" i="207" s="1"/>
  <c r="K59" i="206"/>
  <c r="K59" i="207" s="1"/>
  <c r="K58" i="206"/>
  <c r="K58" i="207" s="1"/>
  <c r="K57" i="206"/>
  <c r="K57" i="207" s="1"/>
  <c r="K52" i="206"/>
  <c r="K52" i="207" s="1"/>
  <c r="K48" i="206"/>
  <c r="K48" i="207" s="1"/>
  <c r="K40" i="206"/>
  <c r="K40" i="207" s="1"/>
  <c r="K39" i="206"/>
  <c r="K39" i="207" s="1"/>
  <c r="K38" i="206"/>
  <c r="K38" i="207" s="1"/>
  <c r="K37" i="206"/>
  <c r="K37" i="207" s="1"/>
  <c r="K32" i="206"/>
  <c r="K32" i="207" s="1"/>
  <c r="K28" i="206"/>
  <c r="K28" i="207" s="1"/>
  <c r="K20" i="206"/>
  <c r="K20" i="207" s="1"/>
  <c r="K19" i="206"/>
  <c r="K19" i="207" s="1"/>
  <c r="K18" i="206"/>
  <c r="K18" i="207" s="1"/>
  <c r="K17" i="206"/>
  <c r="K17" i="207" s="1"/>
  <c r="K13" i="206" a="1"/>
  <c r="K87" i="206" s="1"/>
  <c r="K87" i="207" s="1"/>
  <c r="K13" i="206"/>
  <c r="K13" i="207" s="1"/>
  <c r="J85" i="206"/>
  <c r="J85" i="207" s="1"/>
  <c r="J77" i="206"/>
  <c r="J77" i="207" s="1"/>
  <c r="J76" i="206"/>
  <c r="J76" i="207" s="1"/>
  <c r="J75" i="206"/>
  <c r="J75" i="207" s="1"/>
  <c r="J74" i="206"/>
  <c r="J74" i="207" s="1"/>
  <c r="J65" i="206"/>
  <c r="J65" i="207" s="1"/>
  <c r="J57" i="206"/>
  <c r="J57" i="207" s="1"/>
  <c r="J56" i="206"/>
  <c r="J56" i="207" s="1"/>
  <c r="J55" i="206"/>
  <c r="J55" i="207" s="1"/>
  <c r="J54" i="206"/>
  <c r="J54" i="207" s="1"/>
  <c r="J45" i="206"/>
  <c r="J45" i="207" s="1"/>
  <c r="J37" i="206"/>
  <c r="J37" i="207" s="1"/>
  <c r="J36" i="206"/>
  <c r="J36" i="207" s="1"/>
  <c r="J35" i="206"/>
  <c r="J35" i="207" s="1"/>
  <c r="J34" i="206"/>
  <c r="J34" i="207" s="1"/>
  <c r="J29" i="206"/>
  <c r="J29" i="207" s="1"/>
  <c r="J25" i="206"/>
  <c r="J25" i="207" s="1"/>
  <c r="J17" i="206"/>
  <c r="J17" i="207" s="1"/>
  <c r="J16" i="206"/>
  <c r="J16" i="207" s="1"/>
  <c r="J15" i="206"/>
  <c r="J15" i="207" s="1"/>
  <c r="J14" i="206"/>
  <c r="J14" i="207" s="1"/>
  <c r="J13" i="206" a="1"/>
  <c r="J84" i="206" s="1"/>
  <c r="J84" i="207" s="1"/>
  <c r="I82" i="206"/>
  <c r="I82" i="207" s="1"/>
  <c r="I74" i="206"/>
  <c r="I74" i="207" s="1"/>
  <c r="I73" i="206"/>
  <c r="I73" i="207" s="1"/>
  <c r="I72" i="206"/>
  <c r="I72" i="207" s="1"/>
  <c r="I71" i="206"/>
  <c r="I71" i="207" s="1"/>
  <c r="I54" i="206"/>
  <c r="I54" i="207" s="1"/>
  <c r="I53" i="206"/>
  <c r="I53" i="207" s="1"/>
  <c r="I52" i="206"/>
  <c r="I52" i="207" s="1"/>
  <c r="I51" i="206"/>
  <c r="I51" i="207" s="1"/>
  <c r="I34" i="206"/>
  <c r="I34" i="207" s="1"/>
  <c r="I33" i="206"/>
  <c r="I33" i="207" s="1"/>
  <c r="I31" i="206"/>
  <c r="I31" i="207" s="1"/>
  <c r="I14" i="206"/>
  <c r="I14" i="207" s="1"/>
  <c r="I13" i="206" a="1"/>
  <c r="I62" i="206" s="1"/>
  <c r="I62" i="207" s="1"/>
  <c r="I13" i="206"/>
  <c r="H88" i="206"/>
  <c r="H88" i="207" s="1"/>
  <c r="H79" i="206"/>
  <c r="H79" i="207" s="1"/>
  <c r="H71" i="206"/>
  <c r="H71" i="207" s="1"/>
  <c r="H70" i="206"/>
  <c r="H70" i="207" s="1"/>
  <c r="H69" i="206"/>
  <c r="H69" i="207" s="1"/>
  <c r="H68" i="206"/>
  <c r="H68" i="207" s="1"/>
  <c r="H59" i="206"/>
  <c r="H59" i="207" s="1"/>
  <c r="H51" i="206"/>
  <c r="H51" i="207" s="1"/>
  <c r="H50" i="206"/>
  <c r="H50" i="207" s="1"/>
  <c r="H49" i="206"/>
  <c r="H49" i="207" s="1"/>
  <c r="H48" i="206"/>
  <c r="H48" i="207" s="1"/>
  <c r="H39" i="206"/>
  <c r="H39" i="207" s="1"/>
  <c r="H31" i="206"/>
  <c r="H31" i="207" s="1"/>
  <c r="H30" i="206"/>
  <c r="H30" i="207" s="1"/>
  <c r="H29" i="206"/>
  <c r="H29" i="207" s="1"/>
  <c r="H28" i="206"/>
  <c r="H28" i="207" s="1"/>
  <c r="H19" i="206"/>
  <c r="H19" i="207" s="1"/>
  <c r="H13" i="206" a="1"/>
  <c r="H78" i="206" s="1"/>
  <c r="H78" i="207" s="1"/>
  <c r="G88" i="206"/>
  <c r="G88" i="207" s="1"/>
  <c r="G87" i="206"/>
  <c r="G87" i="207" s="1"/>
  <c r="G86" i="206"/>
  <c r="G86" i="207" s="1"/>
  <c r="G85" i="206"/>
  <c r="G85" i="207" s="1"/>
  <c r="G84" i="206"/>
  <c r="G84" i="207" s="1"/>
  <c r="G83" i="206"/>
  <c r="G83" i="207" s="1"/>
  <c r="G81" i="206"/>
  <c r="G81" i="207" s="1"/>
  <c r="G80" i="206"/>
  <c r="G80" i="207" s="1"/>
  <c r="G79" i="206"/>
  <c r="G79" i="207" s="1"/>
  <c r="G78" i="206"/>
  <c r="G78" i="207" s="1"/>
  <c r="G77" i="206"/>
  <c r="G77" i="207" s="1"/>
  <c r="G76" i="206"/>
  <c r="G76" i="207" s="1"/>
  <c r="G74" i="206"/>
  <c r="G74" i="207" s="1"/>
  <c r="G71" i="206"/>
  <c r="G71" i="207" s="1"/>
  <c r="G70" i="206"/>
  <c r="G70" i="207" s="1"/>
  <c r="G69" i="206"/>
  <c r="G69" i="207" s="1"/>
  <c r="G68" i="206"/>
  <c r="G68" i="207" s="1"/>
  <c r="G67" i="206"/>
  <c r="G67" i="207" s="1"/>
  <c r="G66" i="206"/>
  <c r="G66" i="207" s="1"/>
  <c r="G65" i="206"/>
  <c r="G65" i="207" s="1"/>
  <c r="G64" i="206"/>
  <c r="G64" i="207" s="1"/>
  <c r="G63" i="206"/>
  <c r="G63" i="207" s="1"/>
  <c r="G61" i="206"/>
  <c r="G61" i="207" s="1"/>
  <c r="G60" i="206"/>
  <c r="G60" i="207" s="1"/>
  <c r="G59" i="206"/>
  <c r="G59" i="207" s="1"/>
  <c r="G58" i="206"/>
  <c r="G58" i="207" s="1"/>
  <c r="G57" i="206"/>
  <c r="G57" i="207" s="1"/>
  <c r="G56" i="206"/>
  <c r="G56" i="207" s="1"/>
  <c r="G54" i="206"/>
  <c r="G54" i="207" s="1"/>
  <c r="G51" i="206"/>
  <c r="G51" i="207" s="1"/>
  <c r="G50" i="206"/>
  <c r="G50" i="207" s="1"/>
  <c r="G49" i="206"/>
  <c r="G49" i="207" s="1"/>
  <c r="G48" i="206"/>
  <c r="G48" i="207" s="1"/>
  <c r="G47" i="206"/>
  <c r="G47" i="207" s="1"/>
  <c r="G46" i="206"/>
  <c r="G46" i="207" s="1"/>
  <c r="G45" i="206"/>
  <c r="G45" i="207" s="1"/>
  <c r="G44" i="206"/>
  <c r="G44" i="207" s="1"/>
  <c r="G43" i="206"/>
  <c r="G43" i="207" s="1"/>
  <c r="G41" i="206"/>
  <c r="G41" i="207" s="1"/>
  <c r="G40" i="206"/>
  <c r="G40" i="207" s="1"/>
  <c r="G39" i="206"/>
  <c r="G39" i="207" s="1"/>
  <c r="G38" i="206"/>
  <c r="G38" i="207" s="1"/>
  <c r="G37" i="206"/>
  <c r="G37" i="207" s="1"/>
  <c r="G36" i="206"/>
  <c r="G36" i="207" s="1"/>
  <c r="G34" i="206"/>
  <c r="G34" i="207" s="1"/>
  <c r="G31" i="206"/>
  <c r="G31" i="207" s="1"/>
  <c r="G30" i="206"/>
  <c r="G30" i="207" s="1"/>
  <c r="G29" i="206"/>
  <c r="G29" i="207" s="1"/>
  <c r="G28" i="206"/>
  <c r="G28" i="207" s="1"/>
  <c r="G27" i="206"/>
  <c r="G27" i="207" s="1"/>
  <c r="G26" i="206"/>
  <c r="G26" i="207" s="1"/>
  <c r="G25" i="206"/>
  <c r="G25" i="207" s="1"/>
  <c r="G24" i="206"/>
  <c r="G24" i="207" s="1"/>
  <c r="G23" i="206"/>
  <c r="G23" i="207" s="1"/>
  <c r="G21" i="206"/>
  <c r="G21" i="207" s="1"/>
  <c r="G20" i="206"/>
  <c r="G20" i="207" s="1"/>
  <c r="G19" i="206"/>
  <c r="G19" i="207" s="1"/>
  <c r="G18" i="206"/>
  <c r="G18" i="207" s="1"/>
  <c r="G17" i="206"/>
  <c r="G17" i="207" s="1"/>
  <c r="G16" i="206"/>
  <c r="G16" i="207" s="1"/>
  <c r="G14" i="206"/>
  <c r="G14" i="207" s="1"/>
  <c r="G13" i="206" a="1"/>
  <c r="G75" i="206" s="1"/>
  <c r="G75" i="207" s="1"/>
  <c r="F85" i="206"/>
  <c r="F85" i="207" s="1"/>
  <c r="F84" i="206"/>
  <c r="F84" i="207" s="1"/>
  <c r="F73" i="206"/>
  <c r="F73" i="207" s="1"/>
  <c r="F62" i="206"/>
  <c r="F62" i="207" s="1"/>
  <c r="F42" i="206"/>
  <c r="F42" i="207" s="1"/>
  <c r="F25" i="206"/>
  <c r="F25" i="207" s="1"/>
  <c r="F23" i="206"/>
  <c r="F23" i="207" s="1"/>
  <c r="F13" i="206" a="1"/>
  <c r="F83" i="206" s="1"/>
  <c r="F83" i="207" s="1"/>
  <c r="E13" i="206"/>
  <c r="E91" i="206" s="1"/>
  <c r="E91" i="207" s="1"/>
  <c r="CA85" i="170"/>
  <c r="BZ85" i="170"/>
  <c r="BY85" i="170"/>
  <c r="BX85" i="170"/>
  <c r="BW85" i="170"/>
  <c r="BV85" i="170"/>
  <c r="BU85" i="170"/>
  <c r="BT85" i="170"/>
  <c r="BS85" i="170"/>
  <c r="BR85" i="170"/>
  <c r="BQ85" i="170"/>
  <c r="BP85" i="170"/>
  <c r="BO85" i="170"/>
  <c r="BN85" i="170"/>
  <c r="BM85" i="170"/>
  <c r="BL85" i="170"/>
  <c r="BK85" i="170"/>
  <c r="BJ85" i="170"/>
  <c r="BI85" i="170"/>
  <c r="BH85" i="170"/>
  <c r="BG85" i="170"/>
  <c r="BF85" i="170"/>
  <c r="BE85" i="170"/>
  <c r="BD85" i="170"/>
  <c r="BC85" i="170"/>
  <c r="BB85" i="170"/>
  <c r="BA85" i="170"/>
  <c r="AZ85" i="170"/>
  <c r="AY85" i="170"/>
  <c r="AX85" i="170"/>
  <c r="AW85" i="170"/>
  <c r="AV85" i="170"/>
  <c r="AU85" i="170"/>
  <c r="AT85" i="170"/>
  <c r="AS85" i="170"/>
  <c r="AR85" i="170"/>
  <c r="AQ85" i="170"/>
  <c r="AP85" i="170"/>
  <c r="AO85" i="170"/>
  <c r="AN85" i="170"/>
  <c r="AM85" i="170"/>
  <c r="AL85" i="170"/>
  <c r="AK85" i="170"/>
  <c r="AJ85" i="170"/>
  <c r="AI85" i="170"/>
  <c r="AH85" i="170"/>
  <c r="AG85" i="170"/>
  <c r="AF85" i="170"/>
  <c r="AE85" i="170"/>
  <c r="AD85" i="170"/>
  <c r="AC85" i="170"/>
  <c r="AB85" i="170"/>
  <c r="AA85" i="170"/>
  <c r="Z85" i="170"/>
  <c r="Y85" i="170"/>
  <c r="X85" i="170"/>
  <c r="W85" i="170"/>
  <c r="V85" i="170"/>
  <c r="U85" i="170"/>
  <c r="T85" i="170"/>
  <c r="S85" i="170"/>
  <c r="R85" i="170"/>
  <c r="Q85" i="170"/>
  <c r="P85" i="170"/>
  <c r="O85" i="170"/>
  <c r="N85" i="170"/>
  <c r="M85" i="170"/>
  <c r="L85" i="170"/>
  <c r="K85" i="170"/>
  <c r="J85" i="170"/>
  <c r="I85" i="170"/>
  <c r="H85" i="170"/>
  <c r="G85" i="170"/>
  <c r="F85" i="170"/>
  <c r="E85" i="170"/>
  <c r="D85" i="170"/>
  <c r="CB106" i="168"/>
  <c r="CA106" i="168"/>
  <c r="BZ106" i="168"/>
  <c r="BY106" i="168"/>
  <c r="BX106" i="168"/>
  <c r="BW106" i="168"/>
  <c r="BV106" i="168"/>
  <c r="BU106" i="168"/>
  <c r="BT106" i="168"/>
  <c r="BS106" i="168"/>
  <c r="BR106" i="168"/>
  <c r="BQ106" i="168"/>
  <c r="BP106" i="168"/>
  <c r="BO106" i="168"/>
  <c r="BN106" i="168"/>
  <c r="BM106" i="168"/>
  <c r="BL106" i="168"/>
  <c r="BK106" i="168"/>
  <c r="BJ106" i="168"/>
  <c r="BI106" i="168"/>
  <c r="BH106" i="168"/>
  <c r="BG106" i="168"/>
  <c r="BF106" i="168"/>
  <c r="BE106" i="168"/>
  <c r="BD106" i="168"/>
  <c r="BC106" i="168"/>
  <c r="BB106" i="168"/>
  <c r="BA106" i="168"/>
  <c r="AZ106" i="168"/>
  <c r="AY106" i="168"/>
  <c r="AX106" i="168"/>
  <c r="AW106" i="168"/>
  <c r="AV106" i="168"/>
  <c r="AU106" i="168"/>
  <c r="AT106" i="168"/>
  <c r="AS106" i="168"/>
  <c r="AR106" i="168"/>
  <c r="AQ106" i="168"/>
  <c r="AP106" i="168"/>
  <c r="AO106" i="168"/>
  <c r="AN106" i="168"/>
  <c r="AM106" i="168"/>
  <c r="AL106" i="168"/>
  <c r="AK106" i="168"/>
  <c r="AJ106" i="168"/>
  <c r="AI106" i="168"/>
  <c r="AH106" i="168"/>
  <c r="AG106" i="168"/>
  <c r="AF106" i="168"/>
  <c r="AE106" i="168"/>
  <c r="AD106" i="168"/>
  <c r="AC106" i="168"/>
  <c r="AB106" i="168"/>
  <c r="AA106" i="168"/>
  <c r="Z106" i="168"/>
  <c r="Y106" i="168"/>
  <c r="X106" i="168"/>
  <c r="W106" i="168"/>
  <c r="V106" i="168"/>
  <c r="U106" i="168"/>
  <c r="T106" i="168"/>
  <c r="S106" i="168"/>
  <c r="R106" i="168"/>
  <c r="Q106" i="168"/>
  <c r="P106" i="168"/>
  <c r="O106" i="168"/>
  <c r="N106" i="168"/>
  <c r="M106" i="168"/>
  <c r="L106" i="168"/>
  <c r="K106" i="168"/>
  <c r="J106" i="168"/>
  <c r="I106" i="168"/>
  <c r="H106" i="168"/>
  <c r="G106" i="168"/>
  <c r="F106" i="168"/>
  <c r="E106" i="168"/>
  <c r="D106" i="168"/>
  <c r="CB103" i="168"/>
  <c r="CA103" i="168"/>
  <c r="BZ103" i="168"/>
  <c r="BY103" i="168"/>
  <c r="BX103" i="168"/>
  <c r="BW103" i="168"/>
  <c r="BV103" i="168"/>
  <c r="BU103" i="168"/>
  <c r="BT103" i="168"/>
  <c r="BS103" i="168"/>
  <c r="BR103" i="168"/>
  <c r="BQ103" i="168"/>
  <c r="BP103" i="168"/>
  <c r="BO103" i="168"/>
  <c r="BN103" i="168"/>
  <c r="BM103" i="168"/>
  <c r="BL103" i="168"/>
  <c r="BK103" i="168"/>
  <c r="BJ103" i="168"/>
  <c r="BI103" i="168"/>
  <c r="BH103" i="168"/>
  <c r="BG103" i="168"/>
  <c r="BF103" i="168"/>
  <c r="BE103" i="168"/>
  <c r="BD103" i="168"/>
  <c r="BC103" i="168"/>
  <c r="BB103" i="168"/>
  <c r="BA103" i="168"/>
  <c r="AZ103" i="168"/>
  <c r="AY103" i="168"/>
  <c r="AX103" i="168"/>
  <c r="AW103" i="168"/>
  <c r="AV103" i="168"/>
  <c r="AU103" i="168"/>
  <c r="AT103" i="168"/>
  <c r="AS103" i="168"/>
  <c r="AR103" i="168"/>
  <c r="AQ103" i="168"/>
  <c r="AP103" i="168"/>
  <c r="AO103" i="168"/>
  <c r="AN103" i="168"/>
  <c r="AM103" i="168"/>
  <c r="AL103" i="168"/>
  <c r="AK103" i="168"/>
  <c r="AJ103" i="168"/>
  <c r="AI103" i="168"/>
  <c r="AH103" i="168"/>
  <c r="AG103" i="168"/>
  <c r="AF103" i="168"/>
  <c r="AE103" i="168"/>
  <c r="AD103" i="168"/>
  <c r="AC103" i="168"/>
  <c r="AB103" i="168"/>
  <c r="AA103" i="168"/>
  <c r="Z103" i="168"/>
  <c r="Y103" i="168"/>
  <c r="X103" i="168"/>
  <c r="W103" i="168"/>
  <c r="V103" i="168"/>
  <c r="U103" i="168"/>
  <c r="T103" i="168"/>
  <c r="S103" i="168"/>
  <c r="R103" i="168"/>
  <c r="Q103" i="168"/>
  <c r="P103" i="168"/>
  <c r="O103" i="168"/>
  <c r="N103" i="168"/>
  <c r="M103" i="168"/>
  <c r="L103" i="168"/>
  <c r="K103" i="168"/>
  <c r="J103" i="168"/>
  <c r="I103" i="168"/>
  <c r="H103" i="168"/>
  <c r="G103" i="168"/>
  <c r="F103" i="168"/>
  <c r="E103" i="168"/>
  <c r="D103" i="168"/>
  <c r="CI89" i="168"/>
  <c r="CI89" i="170" s="1"/>
  <c r="CH89" i="168"/>
  <c r="CH89" i="170" s="1"/>
  <c r="CG89" i="168"/>
  <c r="CG89" i="170" s="1"/>
  <c r="CF89" i="168"/>
  <c r="CF89" i="170" s="1"/>
  <c r="CE89" i="168"/>
  <c r="CE89" i="170" s="1"/>
  <c r="CD89" i="168"/>
  <c r="CD89" i="170" s="1"/>
  <c r="CC89" i="168"/>
  <c r="CC89" i="170" s="1"/>
  <c r="CI87" i="168"/>
  <c r="CI87" i="170" s="1"/>
  <c r="CH87" i="168"/>
  <c r="CH87" i="170" s="1"/>
  <c r="CG87" i="168"/>
  <c r="CG87" i="170" s="1"/>
  <c r="CF87" i="168"/>
  <c r="CF87" i="170" s="1"/>
  <c r="CE87" i="168"/>
  <c r="CE87" i="170" s="1"/>
  <c r="CD87" i="168"/>
  <c r="CD87" i="170" s="1"/>
  <c r="CC87" i="168"/>
  <c r="CC87" i="170" s="1"/>
  <c r="CI85" i="168"/>
  <c r="CI85" i="170" s="1"/>
  <c r="CH85" i="168"/>
  <c r="CH85" i="170" s="1"/>
  <c r="CG85" i="168"/>
  <c r="CG85" i="170" s="1"/>
  <c r="CF85" i="168"/>
  <c r="CF85" i="170" s="1"/>
  <c r="CE85" i="168"/>
  <c r="CE85" i="170" s="1"/>
  <c r="CD85" i="168"/>
  <c r="CD85" i="170" s="1"/>
  <c r="CC85" i="168"/>
  <c r="CC85" i="170" s="1"/>
  <c r="CB85" i="168"/>
  <c r="CB85" i="170" s="1"/>
  <c r="D59" i="197"/>
  <c r="AD78" i="196"/>
  <c r="AC78" i="196"/>
  <c r="BB76" i="196"/>
  <c r="AP76" i="196"/>
  <c r="BU74" i="196"/>
  <c r="BN74" i="196"/>
  <c r="J73" i="196"/>
  <c r="I73" i="196"/>
  <c r="AH71" i="196"/>
  <c r="V71" i="196"/>
  <c r="BU69" i="196"/>
  <c r="BO69" i="196"/>
  <c r="AW68" i="196"/>
  <c r="AQ68" i="196"/>
  <c r="Y67" i="196"/>
  <c r="S67" i="196"/>
  <c r="B66" i="196"/>
  <c r="BY65" i="196"/>
  <c r="L65" i="196"/>
  <c r="K65" i="196"/>
  <c r="Z64" i="196"/>
  <c r="N64" i="196"/>
  <c r="AC63" i="196"/>
  <c r="Y63" i="196"/>
  <c r="AN62" i="196"/>
  <c r="AM62" i="196"/>
  <c r="BB61" i="196"/>
  <c r="AP61" i="196"/>
  <c r="BE60" i="196"/>
  <c r="BA60" i="196"/>
  <c r="BP59" i="196"/>
  <c r="BO59" i="196"/>
  <c r="F59" i="196"/>
  <c r="BR58" i="196"/>
  <c r="I58" i="196"/>
  <c r="E58" i="196"/>
  <c r="T57" i="196"/>
  <c r="S57" i="196"/>
  <c r="AH56" i="196"/>
  <c r="V56" i="196"/>
  <c r="AK55" i="196"/>
  <c r="AG55" i="196"/>
  <c r="AV54" i="196"/>
  <c r="AU54" i="196"/>
  <c r="BJ53" i="196"/>
  <c r="AX53" i="196"/>
  <c r="BM52" i="196"/>
  <c r="BI52" i="196"/>
  <c r="BX51" i="196"/>
  <c r="BW51" i="196"/>
  <c r="N51" i="196"/>
  <c r="B51" i="196"/>
  <c r="Q50" i="196"/>
  <c r="M50" i="196"/>
  <c r="AB49" i="196"/>
  <c r="AA49" i="196"/>
  <c r="AP48" i="196"/>
  <c r="AD48" i="196"/>
  <c r="AS47" i="196"/>
  <c r="AO47" i="196"/>
  <c r="BD46" i="196"/>
  <c r="BC46" i="196"/>
  <c r="BR45" i="196"/>
  <c r="BF45" i="196"/>
  <c r="BU44" i="196"/>
  <c r="BQ44" i="196"/>
  <c r="H44" i="196"/>
  <c r="G44" i="196"/>
  <c r="V43" i="196"/>
  <c r="J43" i="196"/>
  <c r="Y42" i="196"/>
  <c r="U42" i="196"/>
  <c r="AJ41" i="196"/>
  <c r="AI41" i="196"/>
  <c r="AX40" i="196"/>
  <c r="AL40" i="196"/>
  <c r="BA39" i="196"/>
  <c r="AW39" i="196"/>
  <c r="BL38" i="196"/>
  <c r="BK38" i="196"/>
  <c r="B38" i="196"/>
  <c r="BN37" i="196"/>
  <c r="E37" i="196"/>
  <c r="BY36" i="196"/>
  <c r="P36" i="196"/>
  <c r="O36" i="196"/>
  <c r="AD35" i="196"/>
  <c r="R35" i="196"/>
  <c r="AG34" i="196"/>
  <c r="AC34" i="196"/>
  <c r="AR33" i="196"/>
  <c r="AQ33" i="196"/>
  <c r="BF32" i="196"/>
  <c r="AT32" i="196"/>
  <c r="BI31" i="196"/>
  <c r="BE31" i="196"/>
  <c r="BT30" i="196"/>
  <c r="BS30" i="196"/>
  <c r="J30" i="196"/>
  <c r="BV29" i="196"/>
  <c r="M29" i="196"/>
  <c r="I29" i="196"/>
  <c r="X28" i="196"/>
  <c r="W28" i="196"/>
  <c r="AL27" i="196"/>
  <c r="Z27" i="196"/>
  <c r="BB26" i="196"/>
  <c r="AP26" i="196"/>
  <c r="C26" i="196"/>
  <c r="B26" i="196"/>
  <c r="AP25" i="196"/>
  <c r="AN25" i="196"/>
  <c r="J25" i="196"/>
  <c r="C25" i="196"/>
  <c r="AV24" i="196"/>
  <c r="AU24" i="196"/>
  <c r="M24" i="196"/>
  <c r="L24" i="196"/>
  <c r="BD23" i="196"/>
  <c r="BC23" i="196"/>
  <c r="AB23" i="196"/>
  <c r="Y23" i="196"/>
  <c r="BS22" i="196"/>
  <c r="BR22" i="196"/>
  <c r="AO22" i="196"/>
  <c r="AN22" i="196"/>
  <c r="J22" i="196"/>
  <c r="H22" i="196"/>
  <c r="BD21" i="196"/>
  <c r="BC21" i="196"/>
  <c r="X21" i="196"/>
  <c r="W21" i="196"/>
  <c r="BS20" i="196"/>
  <c r="BR20" i="196"/>
  <c r="AM20" i="196"/>
  <c r="AL20" i="196"/>
  <c r="J20" i="196"/>
  <c r="I20" i="196"/>
  <c r="BB19" i="196"/>
  <c r="BA19" i="196"/>
  <c r="Y19" i="196"/>
  <c r="U19" i="196"/>
  <c r="BU18" i="196"/>
  <c r="BT18" i="196"/>
  <c r="AW18" i="196"/>
  <c r="AV18" i="196"/>
  <c r="W18" i="196"/>
  <c r="V18" i="196"/>
  <c r="BU17" i="196"/>
  <c r="BT17" i="196"/>
  <c r="AW17" i="196"/>
  <c r="AV17" i="196"/>
  <c r="Y17" i="196"/>
  <c r="X17" i="196"/>
  <c r="BX16" i="196"/>
  <c r="BW16" i="196"/>
  <c r="BA16" i="196"/>
  <c r="AZ16" i="196"/>
  <c r="AD16" i="196"/>
  <c r="AC16" i="196"/>
  <c r="H16" i="196"/>
  <c r="G16" i="196"/>
  <c r="BJ15" i="196"/>
  <c r="BI15" i="196"/>
  <c r="AN15" i="196"/>
  <c r="AM15" i="196"/>
  <c r="R15" i="196"/>
  <c r="Q15" i="196"/>
  <c r="BT14" i="196"/>
  <c r="BQ14" i="196"/>
  <c r="AV14" i="196"/>
  <c r="AU14" i="196"/>
  <c r="Z14" i="196"/>
  <c r="Y14" i="196"/>
  <c r="D14" i="196"/>
  <c r="C14" i="196"/>
  <c r="BF13" i="196"/>
  <c r="BE13" i="196"/>
  <c r="AJ13" i="196"/>
  <c r="AI13" i="196"/>
  <c r="N13" i="196"/>
  <c r="M13" i="196"/>
  <c r="BP12" i="196"/>
  <c r="BO12" i="196"/>
  <c r="AT12" i="196"/>
  <c r="AS12" i="196"/>
  <c r="X12" i="196"/>
  <c r="U12" i="196"/>
  <c r="BX11" i="196"/>
  <c r="BW11" i="196"/>
  <c r="BB11" i="196"/>
  <c r="BA11" i="196"/>
  <c r="AF11" i="196"/>
  <c r="AE11" i="196"/>
  <c r="J11" i="196"/>
  <c r="I11" i="196"/>
  <c r="BL10" i="196"/>
  <c r="BK10" i="196"/>
  <c r="AP10" i="196"/>
  <c r="AO10" i="196"/>
  <c r="T10" i="196"/>
  <c r="S10" i="196"/>
  <c r="BV9" i="196"/>
  <c r="BU9" i="196"/>
  <c r="BA9" i="196"/>
  <c r="AZ9" i="196"/>
  <c r="AF9" i="196"/>
  <c r="AD9" i="196"/>
  <c r="J9" i="196"/>
  <c r="I9" i="196"/>
  <c r="BM8" i="196"/>
  <c r="BL8" i="196"/>
  <c r="AR8" i="196"/>
  <c r="AQ8" i="196"/>
  <c r="W8" i="196"/>
  <c r="V8" i="196"/>
  <c r="B8" i="196"/>
  <c r="BY7" i="196"/>
  <c r="BE7" i="196"/>
  <c r="BD7" i="196"/>
  <c r="AJ7" i="196"/>
  <c r="AI7" i="196"/>
  <c r="O7" i="196"/>
  <c r="N7" i="196"/>
  <c r="BS6" i="196"/>
  <c r="BR6" i="196"/>
  <c r="AY6" i="196"/>
  <c r="AX6" i="196"/>
  <c r="AE6" i="196"/>
  <c r="AD6" i="196"/>
  <c r="K6" i="196"/>
  <c r="J6" i="196"/>
  <c r="BO5" i="196"/>
  <c r="BN5" i="196"/>
  <c r="AU5" i="196"/>
  <c r="AT5" i="196"/>
  <c r="AA5" i="196"/>
  <c r="Z5" i="196"/>
  <c r="G5" i="196"/>
  <c r="F5" i="196"/>
  <c r="BK4" i="196"/>
  <c r="BJ4" i="196"/>
  <c r="AQ4" i="196"/>
  <c r="AP4" i="196"/>
  <c r="W4" i="196"/>
  <c r="V4" i="196"/>
  <c r="C4" i="196"/>
  <c r="B4" i="196"/>
  <c r="BG3" i="196"/>
  <c r="BF3" i="196"/>
  <c r="AM3" i="196"/>
  <c r="AL3" i="196"/>
  <c r="S3" i="196"/>
  <c r="R3" i="196"/>
  <c r="B3" i="196" a="1"/>
  <c r="AW78" i="196" s="1"/>
  <c r="H77" i="194"/>
  <c r="H76" i="194"/>
  <c r="H75" i="194"/>
  <c r="H74" i="194"/>
  <c r="H73" i="194"/>
  <c r="H72" i="194"/>
  <c r="H71" i="194"/>
  <c r="H70" i="194"/>
  <c r="H69" i="194"/>
  <c r="H68" i="194"/>
  <c r="H67" i="194"/>
  <c r="H66" i="194"/>
  <c r="H65" i="194"/>
  <c r="H64" i="194"/>
  <c r="H63" i="194"/>
  <c r="H62" i="194"/>
  <c r="H61" i="194"/>
  <c r="H60" i="194"/>
  <c r="H59" i="194"/>
  <c r="H58" i="194"/>
  <c r="H57" i="194"/>
  <c r="H56" i="194"/>
  <c r="H55" i="194"/>
  <c r="H54" i="194"/>
  <c r="H53" i="194"/>
  <c r="H52" i="194"/>
  <c r="H51" i="194"/>
  <c r="H50" i="194"/>
  <c r="H49" i="194"/>
  <c r="H48" i="194"/>
  <c r="H47" i="194"/>
  <c r="H46" i="194"/>
  <c r="H45" i="194"/>
  <c r="H44" i="194"/>
  <c r="H43" i="194"/>
  <c r="H42" i="194"/>
  <c r="H41" i="194"/>
  <c r="H40" i="194"/>
  <c r="H39" i="194"/>
  <c r="H38" i="194"/>
  <c r="H37" i="194"/>
  <c r="H36" i="194"/>
  <c r="H35" i="194"/>
  <c r="H34" i="194"/>
  <c r="H33" i="194"/>
  <c r="H32" i="194"/>
  <c r="H31" i="194"/>
  <c r="H30" i="194"/>
  <c r="H29" i="194"/>
  <c r="H28" i="194"/>
  <c r="H27" i="194"/>
  <c r="H26" i="194"/>
  <c r="H25" i="194"/>
  <c r="H24" i="194"/>
  <c r="H23" i="194"/>
  <c r="H22" i="194"/>
  <c r="H21" i="194"/>
  <c r="H20" i="194"/>
  <c r="H19" i="194"/>
  <c r="H18" i="194"/>
  <c r="H17" i="194"/>
  <c r="H16" i="194"/>
  <c r="H15" i="194"/>
  <c r="H14" i="194"/>
  <c r="H13" i="194"/>
  <c r="H12" i="194"/>
  <c r="H11" i="194"/>
  <c r="H10" i="194"/>
  <c r="H9" i="194"/>
  <c r="H8" i="194"/>
  <c r="H7" i="194"/>
  <c r="H6" i="194"/>
  <c r="H5" i="194"/>
  <c r="H4" i="194"/>
  <c r="H3" i="194"/>
  <c r="H2" i="194"/>
  <c r="P72" i="166"/>
  <c r="BQ70" i="166"/>
  <c r="BP70" i="166"/>
  <c r="Q70" i="166"/>
  <c r="BM63" i="166"/>
  <c r="V63" i="166"/>
  <c r="U63" i="166"/>
  <c r="AN51" i="166"/>
  <c r="BM49" i="166"/>
  <c r="BL49" i="166"/>
  <c r="AW38" i="166"/>
  <c r="W32" i="166"/>
  <c r="V32" i="166"/>
  <c r="BB31" i="166"/>
  <c r="AC29" i="166"/>
  <c r="AB29" i="166"/>
  <c r="F29" i="166"/>
  <c r="E29" i="166"/>
  <c r="AH26" i="166"/>
  <c r="AG26" i="166"/>
  <c r="BO25" i="166"/>
  <c r="BB23" i="166"/>
  <c r="AH18" i="166"/>
  <c r="N13" i="166"/>
  <c r="AP10" i="166"/>
  <c r="V5" i="166"/>
  <c r="R78" i="162" a="1"/>
  <c r="R78" i="162" s="1"/>
  <c r="Q78" i="162" a="1"/>
  <c r="Q78" i="162"/>
  <c r="P78" i="162" a="1"/>
  <c r="P78" i="162"/>
  <c r="O78" i="162" a="1"/>
  <c r="O78" i="162" s="1"/>
  <c r="N78" i="162" a="1"/>
  <c r="N78" i="162"/>
  <c r="L78" i="162"/>
  <c r="BY78" i="199" s="1"/>
  <c r="K78" i="162"/>
  <c r="E78" i="162" s="1"/>
  <c r="P88" i="206" s="1"/>
  <c r="P88" i="207" s="1"/>
  <c r="J78" i="162"/>
  <c r="D78" i="162" s="1"/>
  <c r="O88" i="206" s="1"/>
  <c r="O88" i="207" s="1"/>
  <c r="I78" i="162"/>
  <c r="C78" i="162" s="1"/>
  <c r="N88" i="206" s="1"/>
  <c r="N88" i="207" s="1"/>
  <c r="H78" i="162"/>
  <c r="B78" i="162" s="1"/>
  <c r="R77" i="162" a="1"/>
  <c r="R77" i="162" s="1"/>
  <c r="Q77" i="162" a="1"/>
  <c r="Q77" i="162" s="1"/>
  <c r="P77" i="162" a="1"/>
  <c r="P77" i="162"/>
  <c r="O77" i="162" a="1"/>
  <c r="O77" i="162" s="1"/>
  <c r="C77" i="162" s="1"/>
  <c r="N87" i="206" s="1"/>
  <c r="N87" i="207" s="1"/>
  <c r="N77" i="162" a="1"/>
  <c r="N77" i="162"/>
  <c r="L77" i="162"/>
  <c r="K77" i="162"/>
  <c r="M77" i="162" s="1"/>
  <c r="J77" i="162"/>
  <c r="D77" i="162" s="1"/>
  <c r="O87" i="206" s="1"/>
  <c r="O87" i="207" s="1"/>
  <c r="I77" i="162"/>
  <c r="H77" i="162"/>
  <c r="S76" i="162"/>
  <c r="AM86" i="206" s="1"/>
  <c r="AM86" i="207" s="1"/>
  <c r="R76" i="162" a="1"/>
  <c r="R76" i="162" s="1"/>
  <c r="F76" i="162" s="1"/>
  <c r="Q86" i="206" s="1"/>
  <c r="Q86" i="207" s="1"/>
  <c r="Q76" i="162" a="1"/>
  <c r="Q76" i="162"/>
  <c r="P76" i="162" a="1"/>
  <c r="P76" i="162"/>
  <c r="O76" i="162" a="1"/>
  <c r="O76" i="162"/>
  <c r="N76" i="162" a="1"/>
  <c r="N76" i="162" s="1"/>
  <c r="L76" i="162"/>
  <c r="K76" i="162"/>
  <c r="J76" i="162"/>
  <c r="I76" i="162"/>
  <c r="M76" i="162" s="1"/>
  <c r="BB76" i="166" s="1"/>
  <c r="H76" i="162"/>
  <c r="E76" i="162"/>
  <c r="P86" i="206" s="1"/>
  <c r="P86" i="207" s="1"/>
  <c r="D76" i="162"/>
  <c r="O86" i="206" s="1"/>
  <c r="O86" i="207" s="1"/>
  <c r="C76" i="162"/>
  <c r="N86" i="206" s="1"/>
  <c r="N86" i="207" s="1"/>
  <c r="R75" i="162" a="1"/>
  <c r="R75" i="162" s="1"/>
  <c r="F75" i="162" s="1"/>
  <c r="Q85" i="206" s="1"/>
  <c r="Q85" i="207" s="1"/>
  <c r="Q75" i="162" a="1"/>
  <c r="Q75" i="162"/>
  <c r="P75" i="162" a="1"/>
  <c r="P75" i="162"/>
  <c r="D75" i="162" s="1"/>
  <c r="O85" i="206" s="1"/>
  <c r="O85" i="207" s="1"/>
  <c r="O75" i="162" a="1"/>
  <c r="O75" i="162" s="1"/>
  <c r="N75" i="162" a="1"/>
  <c r="N75" i="162" s="1"/>
  <c r="L75" i="162"/>
  <c r="K75" i="162"/>
  <c r="E75" i="162" s="1"/>
  <c r="P85" i="206" s="1"/>
  <c r="P85" i="207" s="1"/>
  <c r="J75" i="162"/>
  <c r="I75" i="162"/>
  <c r="C75" i="162" s="1"/>
  <c r="N85" i="206" s="1"/>
  <c r="N85" i="207" s="1"/>
  <c r="H75" i="162"/>
  <c r="R74" i="162" a="1"/>
  <c r="R74" i="162"/>
  <c r="Q74" i="162" a="1"/>
  <c r="Q74" i="162" s="1"/>
  <c r="P74" i="162" a="1"/>
  <c r="P74" i="162"/>
  <c r="O74" i="162" a="1"/>
  <c r="O74" i="162" s="1"/>
  <c r="N74" i="162" a="1"/>
  <c r="N74" i="162" s="1"/>
  <c r="L74" i="162"/>
  <c r="K74" i="162"/>
  <c r="E74" i="162" s="1"/>
  <c r="P84" i="206" s="1"/>
  <c r="P84" i="207" s="1"/>
  <c r="J74" i="162"/>
  <c r="D74" i="162" s="1"/>
  <c r="O84" i="206" s="1"/>
  <c r="O84" i="207" s="1"/>
  <c r="I74" i="162"/>
  <c r="H74" i="162"/>
  <c r="R73" i="162" a="1"/>
  <c r="R73" i="162" s="1"/>
  <c r="Q73" i="162" a="1"/>
  <c r="Q73" i="162" s="1"/>
  <c r="E73" i="162" s="1"/>
  <c r="P83" i="206" s="1"/>
  <c r="P83" i="207" s="1"/>
  <c r="P73" i="162" a="1"/>
  <c r="P73" i="162"/>
  <c r="O73" i="162" a="1"/>
  <c r="O73" i="162" s="1"/>
  <c r="N73" i="162" a="1"/>
  <c r="N73" i="162"/>
  <c r="M73" i="162"/>
  <c r="L73" i="162"/>
  <c r="K73" i="162"/>
  <c r="J73" i="162"/>
  <c r="I73" i="162"/>
  <c r="H73" i="162"/>
  <c r="B73" i="162" s="1"/>
  <c r="D73" i="162"/>
  <c r="O83" i="206" s="1"/>
  <c r="O83" i="207" s="1"/>
  <c r="R72" i="162" a="1"/>
  <c r="R72" i="162" s="1"/>
  <c r="F72" i="162" s="1"/>
  <c r="Q82" i="206" s="1"/>
  <c r="Q82" i="207" s="1"/>
  <c r="Q72" i="162" a="1"/>
  <c r="Q72" i="162" s="1"/>
  <c r="P72" i="162" a="1"/>
  <c r="P72" i="162"/>
  <c r="O72" i="162" a="1"/>
  <c r="O72" i="162"/>
  <c r="N72" i="162" a="1"/>
  <c r="N72" i="162" s="1"/>
  <c r="L72" i="162"/>
  <c r="K72" i="162"/>
  <c r="E72" i="162" s="1"/>
  <c r="P82" i="206" s="1"/>
  <c r="P82" i="207" s="1"/>
  <c r="J72" i="162"/>
  <c r="D72" i="162" s="1"/>
  <c r="O82" i="206" s="1"/>
  <c r="O82" i="207" s="1"/>
  <c r="I72" i="162"/>
  <c r="C72" i="162" s="1"/>
  <c r="N82" i="206" s="1"/>
  <c r="N82" i="207" s="1"/>
  <c r="H72" i="162"/>
  <c r="M72" i="162" s="1"/>
  <c r="R71" i="162" a="1"/>
  <c r="R71" i="162" s="1"/>
  <c r="Q71" i="162" a="1"/>
  <c r="Q71" i="162"/>
  <c r="P71" i="162" a="1"/>
  <c r="P71" i="162" s="1"/>
  <c r="O71" i="162" a="1"/>
  <c r="O71" i="162"/>
  <c r="N71" i="162" a="1"/>
  <c r="N71" i="162" s="1"/>
  <c r="L71" i="162"/>
  <c r="F71" i="162" s="1"/>
  <c r="Q81" i="206" s="1"/>
  <c r="Q81" i="207" s="1"/>
  <c r="K71" i="162"/>
  <c r="E71" i="162" s="1"/>
  <c r="P81" i="206" s="1"/>
  <c r="P81" i="207" s="1"/>
  <c r="J71" i="162"/>
  <c r="I71" i="162"/>
  <c r="M71" i="162" s="1"/>
  <c r="H71" i="162"/>
  <c r="R70" i="162" a="1"/>
  <c r="R70" i="162"/>
  <c r="Q70" i="162" a="1"/>
  <c r="Q70" i="162" s="1"/>
  <c r="P70" i="162" a="1"/>
  <c r="P70" i="162"/>
  <c r="O70" i="162" a="1"/>
  <c r="O70" i="162"/>
  <c r="N70" i="162" a="1"/>
  <c r="N70" i="162"/>
  <c r="M70" i="162"/>
  <c r="L70" i="162"/>
  <c r="K70" i="162"/>
  <c r="J70" i="162"/>
  <c r="I70" i="162"/>
  <c r="H70" i="162"/>
  <c r="D70" i="162"/>
  <c r="O80" i="206" s="1"/>
  <c r="O80" i="207" s="1"/>
  <c r="C70" i="162"/>
  <c r="N80" i="206" s="1"/>
  <c r="N80" i="207" s="1"/>
  <c r="B70" i="162"/>
  <c r="S69" i="162"/>
  <c r="AM79" i="206" s="1"/>
  <c r="AM79" i="207" s="1"/>
  <c r="R69" i="162" a="1"/>
  <c r="R69" i="162"/>
  <c r="Q69" i="162" a="1"/>
  <c r="Q69" i="162" s="1"/>
  <c r="E69" i="162" s="1"/>
  <c r="P79" i="206" s="1"/>
  <c r="P79" i="207" s="1"/>
  <c r="P69" i="162" a="1"/>
  <c r="P69" i="162"/>
  <c r="O69" i="162" a="1"/>
  <c r="O69" i="162"/>
  <c r="N69" i="162" a="1"/>
  <c r="N69" i="162" s="1"/>
  <c r="B69" i="162" s="1"/>
  <c r="L69" i="162"/>
  <c r="K69" i="162"/>
  <c r="J69" i="162"/>
  <c r="M69" i="162" s="1"/>
  <c r="AZ69" i="166" s="1"/>
  <c r="I69" i="162"/>
  <c r="C69" i="162" s="1"/>
  <c r="N79" i="206" s="1"/>
  <c r="N79" i="207" s="1"/>
  <c r="H69" i="162"/>
  <c r="F69" i="162"/>
  <c r="Q79" i="206" s="1"/>
  <c r="Q79" i="207" s="1"/>
  <c r="D69" i="162"/>
  <c r="O79" i="206" s="1"/>
  <c r="O79" i="207" s="1"/>
  <c r="R68" i="162" a="1"/>
  <c r="R68" i="162"/>
  <c r="Q68" i="162" a="1"/>
  <c r="Q68" i="162"/>
  <c r="E68" i="162" s="1"/>
  <c r="P78" i="206" s="1"/>
  <c r="P78" i="207" s="1"/>
  <c r="P68" i="162" a="1"/>
  <c r="P68" i="162" s="1"/>
  <c r="O68" i="162" a="1"/>
  <c r="O68" i="162"/>
  <c r="N68" i="162" a="1"/>
  <c r="N68" i="162" s="1"/>
  <c r="L68" i="162"/>
  <c r="F68" i="162" s="1"/>
  <c r="Q78" i="206" s="1"/>
  <c r="Q78" i="207" s="1"/>
  <c r="K68" i="162"/>
  <c r="J68" i="162"/>
  <c r="I68" i="162"/>
  <c r="C68" i="162" s="1"/>
  <c r="N78" i="206" s="1"/>
  <c r="N78" i="207" s="1"/>
  <c r="H68" i="162"/>
  <c r="R67" i="162" a="1"/>
  <c r="R67" i="162"/>
  <c r="Q67" i="162" a="1"/>
  <c r="Q67" i="162" s="1"/>
  <c r="P67" i="162" a="1"/>
  <c r="P67" i="162" s="1"/>
  <c r="O67" i="162" a="1"/>
  <c r="O67" i="162"/>
  <c r="N67" i="162" a="1"/>
  <c r="N67" i="162" s="1"/>
  <c r="L67" i="162"/>
  <c r="F67" i="162" s="1"/>
  <c r="Q77" i="206" s="1"/>
  <c r="Q77" i="207" s="1"/>
  <c r="K67" i="162"/>
  <c r="E67" i="162" s="1"/>
  <c r="P77" i="206" s="1"/>
  <c r="P77" i="207" s="1"/>
  <c r="J67" i="162"/>
  <c r="I67" i="162"/>
  <c r="H67" i="162"/>
  <c r="C67" i="162"/>
  <c r="N77" i="206" s="1"/>
  <c r="N77" i="207" s="1"/>
  <c r="R66" i="162" a="1"/>
  <c r="R66" i="162"/>
  <c r="Q66" i="162" a="1"/>
  <c r="Q66" i="162" s="1"/>
  <c r="E66" i="162" s="1"/>
  <c r="P76" i="206" s="1"/>
  <c r="P76" i="207" s="1"/>
  <c r="P66" i="162" a="1"/>
  <c r="P66" i="162" s="1"/>
  <c r="D66" i="162" s="1"/>
  <c r="O76" i="206" s="1"/>
  <c r="O76" i="207" s="1"/>
  <c r="O66" i="162" a="1"/>
  <c r="O66" i="162"/>
  <c r="N66" i="162" a="1"/>
  <c r="N66" i="162"/>
  <c r="M66" i="162"/>
  <c r="Q66" i="166" s="1"/>
  <c r="L66" i="162"/>
  <c r="K66" i="162"/>
  <c r="J66" i="162"/>
  <c r="I66" i="162"/>
  <c r="C66" i="162" s="1"/>
  <c r="N76" i="206" s="1"/>
  <c r="N76" i="207" s="1"/>
  <c r="H66" i="162"/>
  <c r="B66" i="162" s="1"/>
  <c r="F66" i="162"/>
  <c r="Q76" i="206" s="1"/>
  <c r="Q76" i="207" s="1"/>
  <c r="R65" i="162" a="1"/>
  <c r="R65" i="162"/>
  <c r="Q65" i="162" a="1"/>
  <c r="Q65" i="162" s="1"/>
  <c r="P65" i="162" a="1"/>
  <c r="P65" i="162"/>
  <c r="O65" i="162" a="1"/>
  <c r="O65" i="162"/>
  <c r="N65" i="162" a="1"/>
  <c r="N65" i="162"/>
  <c r="L65" i="162"/>
  <c r="F65" i="162" s="1"/>
  <c r="Q75" i="206" s="1"/>
  <c r="Q75" i="207" s="1"/>
  <c r="K65" i="162"/>
  <c r="J65" i="162"/>
  <c r="D65" i="162" s="1"/>
  <c r="O75" i="206" s="1"/>
  <c r="O75" i="207" s="1"/>
  <c r="I65" i="162"/>
  <c r="H65" i="162"/>
  <c r="M65" i="162" s="1"/>
  <c r="AW65" i="166" s="1"/>
  <c r="R64" i="162" a="1"/>
  <c r="R64" i="162"/>
  <c r="Q64" i="162" a="1"/>
  <c r="Q64" i="162"/>
  <c r="P64" i="162" a="1"/>
  <c r="P64" i="162" s="1"/>
  <c r="O64" i="162" a="1"/>
  <c r="O64" i="162"/>
  <c r="N64" i="162" a="1"/>
  <c r="N64" i="162"/>
  <c r="L64" i="162"/>
  <c r="F64" i="162" s="1"/>
  <c r="Q74" i="206" s="1"/>
  <c r="Q74" i="207" s="1"/>
  <c r="K64" i="162"/>
  <c r="J64" i="162"/>
  <c r="M64" i="162" s="1"/>
  <c r="AF64" i="166" s="1"/>
  <c r="I64" i="162"/>
  <c r="C64" i="162" s="1"/>
  <c r="N74" i="206" s="1"/>
  <c r="N74" i="207" s="1"/>
  <c r="H64" i="162"/>
  <c r="B64" i="162"/>
  <c r="M74" i="206" s="1"/>
  <c r="R63" i="162" a="1"/>
  <c r="R63" i="162" s="1"/>
  <c r="Q63" i="162" a="1"/>
  <c r="Q63" i="162"/>
  <c r="P63" i="162" a="1"/>
  <c r="P63" i="162" s="1"/>
  <c r="D63" i="162" s="1"/>
  <c r="O73" i="206" s="1"/>
  <c r="O73" i="207" s="1"/>
  <c r="O63" i="162" a="1"/>
  <c r="O63" i="162"/>
  <c r="N63" i="162" a="1"/>
  <c r="N63" i="162" s="1"/>
  <c r="M63" i="162"/>
  <c r="L63" i="162"/>
  <c r="K63" i="162"/>
  <c r="J63" i="162"/>
  <c r="I63" i="162"/>
  <c r="H63" i="162"/>
  <c r="E63" i="162"/>
  <c r="P73" i="206" s="1"/>
  <c r="P73" i="207" s="1"/>
  <c r="C63" i="162"/>
  <c r="N73" i="206" s="1"/>
  <c r="N73" i="207" s="1"/>
  <c r="B63" i="162"/>
  <c r="R62" i="162" a="1"/>
  <c r="R62" i="162"/>
  <c r="Q62" i="162" a="1"/>
  <c r="Q62" i="162"/>
  <c r="P62" i="162" a="1"/>
  <c r="P62" i="162"/>
  <c r="O62" i="162" a="1"/>
  <c r="O62" i="162" s="1"/>
  <c r="C62" i="162" s="1"/>
  <c r="N72" i="206" s="1"/>
  <c r="N72" i="207" s="1"/>
  <c r="N62" i="162" a="1"/>
  <c r="N62" i="162"/>
  <c r="L62" i="162"/>
  <c r="K62" i="162"/>
  <c r="J62" i="162"/>
  <c r="D62" i="162" s="1"/>
  <c r="O72" i="206" s="1"/>
  <c r="O72" i="207" s="1"/>
  <c r="I62" i="162"/>
  <c r="H62" i="162"/>
  <c r="B62" i="162" s="1"/>
  <c r="F62" i="162"/>
  <c r="Q72" i="206" s="1"/>
  <c r="Q72" i="207" s="1"/>
  <c r="E62" i="162"/>
  <c r="P72" i="206" s="1"/>
  <c r="P72" i="207" s="1"/>
  <c r="R61" i="162" a="1"/>
  <c r="R61" i="162"/>
  <c r="F61" i="162" s="1"/>
  <c r="Q71" i="206" s="1"/>
  <c r="Q71" i="207" s="1"/>
  <c r="Q61" i="162" a="1"/>
  <c r="Q61" i="162" s="1"/>
  <c r="P61" i="162" a="1"/>
  <c r="P61" i="162" s="1"/>
  <c r="O61" i="162" a="1"/>
  <c r="O61" i="162" s="1"/>
  <c r="N61" i="162" a="1"/>
  <c r="N61" i="162"/>
  <c r="L61" i="162"/>
  <c r="K61" i="162"/>
  <c r="J61" i="162"/>
  <c r="I61" i="162"/>
  <c r="H61" i="162"/>
  <c r="R60" i="162" a="1"/>
  <c r="R60" i="162" s="1"/>
  <c r="Q60" i="162" a="1"/>
  <c r="Q60" i="162"/>
  <c r="P60" i="162" a="1"/>
  <c r="P60" i="162" s="1"/>
  <c r="D60" i="162" s="1"/>
  <c r="O70" i="206" s="1"/>
  <c r="O70" i="207" s="1"/>
  <c r="O60" i="162" a="1"/>
  <c r="O60" i="162" s="1"/>
  <c r="N60" i="162" a="1"/>
  <c r="N60" i="162"/>
  <c r="L60" i="162"/>
  <c r="F60" i="162" s="1"/>
  <c r="Q70" i="206" s="1"/>
  <c r="Q70" i="207" s="1"/>
  <c r="K60" i="162"/>
  <c r="J60" i="162"/>
  <c r="I60" i="162"/>
  <c r="H60" i="162"/>
  <c r="B60" i="162"/>
  <c r="M70" i="206" s="1"/>
  <c r="R59" i="162" a="1"/>
  <c r="R59" i="162" s="1"/>
  <c r="F59" i="162" s="1"/>
  <c r="Q69" i="206" s="1"/>
  <c r="Q69" i="207" s="1"/>
  <c r="Q59" i="162" a="1"/>
  <c r="Q59" i="162"/>
  <c r="P59" i="162" a="1"/>
  <c r="P59" i="162" s="1"/>
  <c r="O59" i="162" a="1"/>
  <c r="O59" i="162"/>
  <c r="N59" i="162" a="1"/>
  <c r="N59" i="162" s="1"/>
  <c r="S59" i="162" s="1"/>
  <c r="AM69" i="206" s="1"/>
  <c r="AM69" i="207" s="1"/>
  <c r="L59" i="162"/>
  <c r="K59" i="162"/>
  <c r="J59" i="162"/>
  <c r="D59" i="162" s="1"/>
  <c r="O69" i="206" s="1"/>
  <c r="O69" i="207" s="1"/>
  <c r="I59" i="162"/>
  <c r="C59" i="162" s="1"/>
  <c r="N69" i="206" s="1"/>
  <c r="N69" i="207" s="1"/>
  <c r="H59" i="162"/>
  <c r="M59" i="162" s="1"/>
  <c r="BA59" i="166" s="1"/>
  <c r="E59" i="162"/>
  <c r="P69" i="206" s="1"/>
  <c r="P69" i="207" s="1"/>
  <c r="R58" i="162" a="1"/>
  <c r="R58" i="162" s="1"/>
  <c r="Q58" i="162" a="1"/>
  <c r="Q58" i="162"/>
  <c r="P58" i="162" a="1"/>
  <c r="P58" i="162"/>
  <c r="O58" i="162" a="1"/>
  <c r="O58" i="162" s="1"/>
  <c r="N58" i="162" a="1"/>
  <c r="N58" i="162"/>
  <c r="L58" i="162"/>
  <c r="K58" i="162"/>
  <c r="E58" i="162" s="1"/>
  <c r="P68" i="206" s="1"/>
  <c r="P68" i="207" s="1"/>
  <c r="J58" i="162"/>
  <c r="I58" i="162"/>
  <c r="H58" i="162"/>
  <c r="M58" i="162" s="1"/>
  <c r="B58" i="166" s="1"/>
  <c r="R57" i="162" a="1"/>
  <c r="R57" i="162"/>
  <c r="Q57" i="162" a="1"/>
  <c r="Q57" i="162"/>
  <c r="P57" i="162" a="1"/>
  <c r="P57" i="162"/>
  <c r="O57" i="162" a="1"/>
  <c r="O57" i="162" s="1"/>
  <c r="C57" i="162" s="1"/>
  <c r="N67" i="206" s="1"/>
  <c r="N67" i="207" s="1"/>
  <c r="N57" i="162" a="1"/>
  <c r="N57" i="162"/>
  <c r="L57" i="162"/>
  <c r="F57" i="162" s="1"/>
  <c r="Q67" i="206" s="1"/>
  <c r="Q67" i="207" s="1"/>
  <c r="K57" i="162"/>
  <c r="M57" i="162" s="1"/>
  <c r="AJ57" i="166" s="1"/>
  <c r="J57" i="162"/>
  <c r="D57" i="162" s="1"/>
  <c r="O67" i="206" s="1"/>
  <c r="O67" i="207" s="1"/>
  <c r="I57" i="162"/>
  <c r="H57" i="162"/>
  <c r="R56" i="162" a="1"/>
  <c r="R56" i="162" s="1"/>
  <c r="F56" i="162" s="1"/>
  <c r="Q66" i="206" s="1"/>
  <c r="Q66" i="207" s="1"/>
  <c r="Q56" i="162" a="1"/>
  <c r="Q56" i="162"/>
  <c r="P56" i="162" a="1"/>
  <c r="P56" i="162"/>
  <c r="O56" i="162" a="1"/>
  <c r="O56" i="162"/>
  <c r="N56" i="162" a="1"/>
  <c r="N56" i="162"/>
  <c r="L56" i="162"/>
  <c r="K56" i="162"/>
  <c r="J56" i="162"/>
  <c r="I56" i="162"/>
  <c r="M56" i="162" s="1"/>
  <c r="BH56" i="166" s="1"/>
  <c r="H56" i="162"/>
  <c r="B56" i="162" s="1"/>
  <c r="E56" i="162"/>
  <c r="P66" i="206" s="1"/>
  <c r="P66" i="207" s="1"/>
  <c r="D56" i="162"/>
  <c r="O66" i="206" s="1"/>
  <c r="O66" i="207" s="1"/>
  <c r="C56" i="162"/>
  <c r="N66" i="206" s="1"/>
  <c r="N66" i="207" s="1"/>
  <c r="R55" i="162" a="1"/>
  <c r="R55" i="162" s="1"/>
  <c r="Q55" i="162" a="1"/>
  <c r="Q55" i="162"/>
  <c r="P55" i="162" a="1"/>
  <c r="P55" i="162" s="1"/>
  <c r="D55" i="162" s="1"/>
  <c r="O65" i="206" s="1"/>
  <c r="O65" i="207" s="1"/>
  <c r="O55" i="162" a="1"/>
  <c r="O55" i="162" s="1"/>
  <c r="N55" i="162" a="1"/>
  <c r="N55" i="162" s="1"/>
  <c r="L55" i="162"/>
  <c r="K55" i="162"/>
  <c r="E55" i="162" s="1"/>
  <c r="P65" i="206" s="1"/>
  <c r="P65" i="207" s="1"/>
  <c r="J55" i="162"/>
  <c r="I55" i="162"/>
  <c r="C55" i="162" s="1"/>
  <c r="N65" i="206" s="1"/>
  <c r="N65" i="207" s="1"/>
  <c r="H55" i="162"/>
  <c r="F55" i="162"/>
  <c r="Q65" i="206" s="1"/>
  <c r="Q65" i="207" s="1"/>
  <c r="R54" i="162" a="1"/>
  <c r="R54" i="162"/>
  <c r="Q54" i="162" a="1"/>
  <c r="Q54" i="162"/>
  <c r="P54" i="162" a="1"/>
  <c r="P54" i="162"/>
  <c r="O54" i="162" a="1"/>
  <c r="O54" i="162" s="1"/>
  <c r="N54" i="162" a="1"/>
  <c r="N54" i="162" s="1"/>
  <c r="L54" i="162"/>
  <c r="F54" i="162" s="1"/>
  <c r="Q64" i="206" s="1"/>
  <c r="Q64" i="207" s="1"/>
  <c r="K54" i="162"/>
  <c r="E54" i="162" s="1"/>
  <c r="P64" i="206" s="1"/>
  <c r="P64" i="207" s="1"/>
  <c r="J54" i="162"/>
  <c r="D54" i="162" s="1"/>
  <c r="O64" i="206" s="1"/>
  <c r="O64" i="207" s="1"/>
  <c r="I54" i="162"/>
  <c r="H54" i="162"/>
  <c r="R53" i="162" a="1"/>
  <c r="R53" i="162" s="1"/>
  <c r="Q53" i="162" a="1"/>
  <c r="Q53" i="162" s="1"/>
  <c r="E53" i="162" s="1"/>
  <c r="P63" i="206" s="1"/>
  <c r="P63" i="207" s="1"/>
  <c r="P53" i="162" a="1"/>
  <c r="P53" i="162"/>
  <c r="O53" i="162" a="1"/>
  <c r="O53" i="162" s="1"/>
  <c r="N53" i="162" a="1"/>
  <c r="N53" i="162"/>
  <c r="L53" i="162"/>
  <c r="F53" i="162" s="1"/>
  <c r="Q63" i="206" s="1"/>
  <c r="Q63" i="207" s="1"/>
  <c r="K53" i="162"/>
  <c r="J53" i="162"/>
  <c r="I53" i="162"/>
  <c r="H53" i="162"/>
  <c r="B53" i="162" s="1"/>
  <c r="D53" i="162"/>
  <c r="O63" i="206" s="1"/>
  <c r="O63" i="207" s="1"/>
  <c r="R52" i="162" a="1"/>
  <c r="R52" i="162" s="1"/>
  <c r="F52" i="162" s="1"/>
  <c r="Q62" i="206" s="1"/>
  <c r="Q62" i="207" s="1"/>
  <c r="Q52" i="162" a="1"/>
  <c r="Q52" i="162" s="1"/>
  <c r="P52" i="162" a="1"/>
  <c r="P52" i="162"/>
  <c r="O52" i="162" a="1"/>
  <c r="O52" i="162"/>
  <c r="N52" i="162" a="1"/>
  <c r="N52" i="162" s="1"/>
  <c r="L52" i="162"/>
  <c r="K52" i="162"/>
  <c r="J52" i="162"/>
  <c r="D52" i="162" s="1"/>
  <c r="O62" i="206" s="1"/>
  <c r="O62" i="207" s="1"/>
  <c r="I52" i="162"/>
  <c r="H52" i="162"/>
  <c r="M52" i="162" s="1"/>
  <c r="R51" i="162" a="1"/>
  <c r="R51" i="162" s="1"/>
  <c r="Q51" i="162" a="1"/>
  <c r="Q51" i="162"/>
  <c r="P51" i="162" a="1"/>
  <c r="P51" i="162" s="1"/>
  <c r="O51" i="162" a="1"/>
  <c r="O51" i="162"/>
  <c r="N51" i="162" a="1"/>
  <c r="N51" i="162" s="1"/>
  <c r="L51" i="162"/>
  <c r="K51" i="162"/>
  <c r="E51" i="162" s="1"/>
  <c r="P61" i="206" s="1"/>
  <c r="P61" i="207" s="1"/>
  <c r="J51" i="162"/>
  <c r="I51" i="162"/>
  <c r="M51" i="162" s="1"/>
  <c r="H51" i="162"/>
  <c r="R50" i="162" a="1"/>
  <c r="R50" i="162"/>
  <c r="Q50" i="162" a="1"/>
  <c r="Q50" i="162" s="1"/>
  <c r="P50" i="162" a="1"/>
  <c r="P50" i="162"/>
  <c r="O50" i="162" a="1"/>
  <c r="O50" i="162"/>
  <c r="N50" i="162" a="1"/>
  <c r="N50" i="162"/>
  <c r="L50" i="162"/>
  <c r="M50" i="162" s="1"/>
  <c r="AG50" i="166" s="1"/>
  <c r="K50" i="162"/>
  <c r="E50" i="162" s="1"/>
  <c r="P60" i="206" s="1"/>
  <c r="P60" i="207" s="1"/>
  <c r="J50" i="162"/>
  <c r="I50" i="162"/>
  <c r="H50" i="162"/>
  <c r="D50" i="162"/>
  <c r="O60" i="206" s="1"/>
  <c r="O60" i="207" s="1"/>
  <c r="C50" i="162"/>
  <c r="N60" i="206" s="1"/>
  <c r="N60" i="207" s="1"/>
  <c r="B50" i="162"/>
  <c r="S49" i="162"/>
  <c r="AM59" i="206" s="1"/>
  <c r="AM59" i="207" s="1"/>
  <c r="R49" i="162" a="1"/>
  <c r="R49" i="162"/>
  <c r="Q49" i="162" a="1"/>
  <c r="Q49" i="162" s="1"/>
  <c r="P49" i="162" a="1"/>
  <c r="P49" i="162"/>
  <c r="O49" i="162" a="1"/>
  <c r="O49" i="162"/>
  <c r="N49" i="162" a="1"/>
  <c r="N49" i="162" s="1"/>
  <c r="B49" i="162" s="1"/>
  <c r="M49" i="162"/>
  <c r="L49" i="162"/>
  <c r="K49" i="162"/>
  <c r="J49" i="162"/>
  <c r="I49" i="162"/>
  <c r="C49" i="162" s="1"/>
  <c r="N59" i="206" s="1"/>
  <c r="N59" i="207" s="1"/>
  <c r="H49" i="162"/>
  <c r="F49" i="162"/>
  <c r="Q59" i="206" s="1"/>
  <c r="Q59" i="207" s="1"/>
  <c r="E49" i="162"/>
  <c r="P59" i="206" s="1"/>
  <c r="P59" i="207" s="1"/>
  <c r="D49" i="162"/>
  <c r="O59" i="206" s="1"/>
  <c r="O59" i="207" s="1"/>
  <c r="R48" i="162" a="1"/>
  <c r="R48" i="162"/>
  <c r="Q48" i="162" a="1"/>
  <c r="Q48" i="162"/>
  <c r="E48" i="162" s="1"/>
  <c r="P58" i="206" s="1"/>
  <c r="P58" i="207" s="1"/>
  <c r="P48" i="162" a="1"/>
  <c r="P48" i="162"/>
  <c r="O48" i="162" a="1"/>
  <c r="O48" i="162"/>
  <c r="N48" i="162" a="1"/>
  <c r="N48" i="162" s="1"/>
  <c r="S48" i="162" s="1"/>
  <c r="AM58" i="206" s="1"/>
  <c r="AM58" i="207" s="1"/>
  <c r="L48" i="162"/>
  <c r="F48" i="162" s="1"/>
  <c r="Q58" i="206" s="1"/>
  <c r="Q58" i="207" s="1"/>
  <c r="K48" i="162"/>
  <c r="J48" i="162"/>
  <c r="D48" i="162" s="1"/>
  <c r="O58" i="206" s="1"/>
  <c r="O58" i="207" s="1"/>
  <c r="I48" i="162"/>
  <c r="C48" i="162" s="1"/>
  <c r="N58" i="206" s="1"/>
  <c r="N58" i="207" s="1"/>
  <c r="H48" i="162"/>
  <c r="R47" i="162" a="1"/>
  <c r="R47" i="162"/>
  <c r="Q47" i="162" a="1"/>
  <c r="Q47" i="162" s="1"/>
  <c r="P47" i="162" a="1"/>
  <c r="P47" i="162" s="1"/>
  <c r="O47" i="162" a="1"/>
  <c r="O47" i="162"/>
  <c r="N47" i="162" a="1"/>
  <c r="N47" i="162" s="1"/>
  <c r="L47" i="162"/>
  <c r="F47" i="162" s="1"/>
  <c r="Q57" i="206" s="1"/>
  <c r="Q57" i="207" s="1"/>
  <c r="K47" i="162"/>
  <c r="J47" i="162"/>
  <c r="I47" i="162"/>
  <c r="H47" i="162"/>
  <c r="C47" i="162"/>
  <c r="N57" i="206" s="1"/>
  <c r="N57" i="207" s="1"/>
  <c r="R46" i="162" a="1"/>
  <c r="R46" i="162"/>
  <c r="Q46" i="162" a="1"/>
  <c r="Q46" i="162" s="1"/>
  <c r="E46" i="162" s="1"/>
  <c r="P56" i="206" s="1"/>
  <c r="P56" i="207" s="1"/>
  <c r="P46" i="162" a="1"/>
  <c r="P46" i="162" s="1"/>
  <c r="D46" i="162" s="1"/>
  <c r="O56" i="206" s="1"/>
  <c r="O56" i="207" s="1"/>
  <c r="O46" i="162" a="1"/>
  <c r="O46" i="162"/>
  <c r="N46" i="162" a="1"/>
  <c r="N46" i="162"/>
  <c r="M46" i="162"/>
  <c r="L46" i="162"/>
  <c r="K46" i="162"/>
  <c r="J46" i="162"/>
  <c r="I46" i="162"/>
  <c r="C46" i="162" s="1"/>
  <c r="N56" i="206" s="1"/>
  <c r="N56" i="207" s="1"/>
  <c r="H46" i="162"/>
  <c r="F46" i="162"/>
  <c r="Q56" i="206" s="1"/>
  <c r="Q56" i="207" s="1"/>
  <c r="R45" i="162" a="1"/>
  <c r="R45" i="162"/>
  <c r="Q45" i="162" a="1"/>
  <c r="Q45" i="162" s="1"/>
  <c r="P45" i="162" a="1"/>
  <c r="P45" i="162"/>
  <c r="O45" i="162" a="1"/>
  <c r="O45" i="162"/>
  <c r="S45" i="162" s="1"/>
  <c r="AM55" i="206" s="1"/>
  <c r="AM55" i="207" s="1"/>
  <c r="N45" i="162" a="1"/>
  <c r="N45" i="162"/>
  <c r="L45" i="162"/>
  <c r="F45" i="162" s="1"/>
  <c r="Q55" i="206" s="1"/>
  <c r="Q55" i="207" s="1"/>
  <c r="K45" i="162"/>
  <c r="J45" i="162"/>
  <c r="D45" i="162" s="1"/>
  <c r="O55" i="206" s="1"/>
  <c r="O55" i="207" s="1"/>
  <c r="I45" i="162"/>
  <c r="C45" i="162" s="1"/>
  <c r="N55" i="206" s="1"/>
  <c r="N55" i="207" s="1"/>
  <c r="H45" i="162"/>
  <c r="M45" i="162" s="1"/>
  <c r="M45" i="166" s="1"/>
  <c r="R44" i="162" a="1"/>
  <c r="R44" i="162"/>
  <c r="Q44" i="162" a="1"/>
  <c r="Q44" i="162"/>
  <c r="P44" i="162" a="1"/>
  <c r="P44" i="162" s="1"/>
  <c r="O44" i="162" a="1"/>
  <c r="O44" i="162"/>
  <c r="N44" i="162" a="1"/>
  <c r="N44" i="162"/>
  <c r="L44" i="162"/>
  <c r="F44" i="162" s="1"/>
  <c r="Q54" i="206" s="1"/>
  <c r="Q54" i="207" s="1"/>
  <c r="K44" i="162"/>
  <c r="E44" i="162" s="1"/>
  <c r="P54" i="206" s="1"/>
  <c r="P54" i="207" s="1"/>
  <c r="J44" i="162"/>
  <c r="M44" i="162" s="1"/>
  <c r="AS44" i="166" s="1"/>
  <c r="I44" i="162"/>
  <c r="C44" i="162" s="1"/>
  <c r="N54" i="206" s="1"/>
  <c r="N54" i="207" s="1"/>
  <c r="H44" i="162"/>
  <c r="B44" i="162"/>
  <c r="M54" i="206" s="1"/>
  <c r="R43" i="162" a="1"/>
  <c r="R43" i="162" s="1"/>
  <c r="Q43" i="162" a="1"/>
  <c r="Q43" i="162"/>
  <c r="P43" i="162" a="1"/>
  <c r="P43" i="162" s="1"/>
  <c r="D43" i="162" s="1"/>
  <c r="O53" i="206" s="1"/>
  <c r="O53" i="207" s="1"/>
  <c r="O43" i="162" a="1"/>
  <c r="O43" i="162"/>
  <c r="N43" i="162" a="1"/>
  <c r="N43" i="162" s="1"/>
  <c r="B43" i="162" s="1"/>
  <c r="M43" i="162"/>
  <c r="L43" i="162"/>
  <c r="K43" i="162"/>
  <c r="J43" i="162"/>
  <c r="I43" i="162"/>
  <c r="H43" i="162"/>
  <c r="E43" i="162"/>
  <c r="P53" i="206" s="1"/>
  <c r="P53" i="207" s="1"/>
  <c r="C43" i="162"/>
  <c r="N53" i="206" s="1"/>
  <c r="N53" i="207" s="1"/>
  <c r="R42" i="162" a="1"/>
  <c r="R42" i="162"/>
  <c r="Q42" i="162" a="1"/>
  <c r="Q42" i="162"/>
  <c r="P42" i="162" a="1"/>
  <c r="P42" i="162"/>
  <c r="O42" i="162" a="1"/>
  <c r="O42" i="162"/>
  <c r="C42" i="162" s="1"/>
  <c r="N52" i="206" s="1"/>
  <c r="N52" i="207" s="1"/>
  <c r="N42" i="162" a="1"/>
  <c r="N42" i="162"/>
  <c r="S42" i="162" s="1"/>
  <c r="AM52" i="206" s="1"/>
  <c r="AM52" i="207" s="1"/>
  <c r="L42" i="162"/>
  <c r="K42" i="162"/>
  <c r="J42" i="162"/>
  <c r="D42" i="162" s="1"/>
  <c r="O52" i="206" s="1"/>
  <c r="O52" i="207" s="1"/>
  <c r="I42" i="162"/>
  <c r="H42" i="162"/>
  <c r="B42" i="162" s="1"/>
  <c r="F42" i="162"/>
  <c r="Q52" i="206" s="1"/>
  <c r="Q52" i="207" s="1"/>
  <c r="E42" i="162"/>
  <c r="P52" i="206" s="1"/>
  <c r="P52" i="207" s="1"/>
  <c r="R41" i="162" a="1"/>
  <c r="R41" i="162"/>
  <c r="F41" i="162" s="1"/>
  <c r="Q51" i="206" s="1"/>
  <c r="Q51" i="207" s="1"/>
  <c r="Q41" i="162" a="1"/>
  <c r="Q41" i="162" s="1"/>
  <c r="P41" i="162" a="1"/>
  <c r="P41" i="162" s="1"/>
  <c r="O41" i="162" a="1"/>
  <c r="O41" i="162" s="1"/>
  <c r="N41" i="162" a="1"/>
  <c r="N41" i="162"/>
  <c r="L41" i="162"/>
  <c r="K41" i="162"/>
  <c r="E41" i="162" s="1"/>
  <c r="P51" i="206" s="1"/>
  <c r="P51" i="207" s="1"/>
  <c r="J41" i="162"/>
  <c r="D41" i="162" s="1"/>
  <c r="O51" i="206" s="1"/>
  <c r="O51" i="207" s="1"/>
  <c r="I41" i="162"/>
  <c r="C41" i="162" s="1"/>
  <c r="N51" i="206" s="1"/>
  <c r="N51" i="207" s="1"/>
  <c r="H41" i="162"/>
  <c r="R40" i="162" a="1"/>
  <c r="R40" i="162"/>
  <c r="Q40" i="162" a="1"/>
  <c r="Q40" i="162"/>
  <c r="P40" i="162" a="1"/>
  <c r="P40" i="162" s="1"/>
  <c r="D40" i="162" s="1"/>
  <c r="O50" i="206" s="1"/>
  <c r="O50" i="207" s="1"/>
  <c r="O40" i="162" a="1"/>
  <c r="O40" i="162" s="1"/>
  <c r="N40" i="162" a="1"/>
  <c r="N40" i="162"/>
  <c r="L40" i="162"/>
  <c r="F40" i="162" s="1"/>
  <c r="Q50" i="206" s="1"/>
  <c r="Q50" i="207" s="1"/>
  <c r="K40" i="162"/>
  <c r="J40" i="162"/>
  <c r="I40" i="162"/>
  <c r="H40" i="162"/>
  <c r="B40" i="162"/>
  <c r="M50" i="206" s="1"/>
  <c r="R39" i="162" a="1"/>
  <c r="R39" i="162" s="1"/>
  <c r="F39" i="162" s="1"/>
  <c r="Q49" i="206" s="1"/>
  <c r="Q49" i="207" s="1"/>
  <c r="Q39" i="162" a="1"/>
  <c r="Q39" i="162"/>
  <c r="P39" i="162" a="1"/>
  <c r="P39" i="162" s="1"/>
  <c r="O39" i="162" a="1"/>
  <c r="O39" i="162"/>
  <c r="N39" i="162" a="1"/>
  <c r="N39" i="162"/>
  <c r="L39" i="162"/>
  <c r="K39" i="162"/>
  <c r="J39" i="162"/>
  <c r="I39" i="162"/>
  <c r="C39" i="162" s="1"/>
  <c r="N49" i="206" s="1"/>
  <c r="N49" i="207" s="1"/>
  <c r="H39" i="162"/>
  <c r="M39" i="162" s="1"/>
  <c r="E39" i="162"/>
  <c r="P49" i="206" s="1"/>
  <c r="P49" i="207" s="1"/>
  <c r="R38" i="162" a="1"/>
  <c r="R38" i="162" s="1"/>
  <c r="Q38" i="162" a="1"/>
  <c r="Q38" i="162"/>
  <c r="P38" i="162" a="1"/>
  <c r="P38" i="162"/>
  <c r="O38" i="162" a="1"/>
  <c r="O38" i="162" s="1"/>
  <c r="N38" i="162" a="1"/>
  <c r="N38" i="162"/>
  <c r="L38" i="162"/>
  <c r="F38" i="162" s="1"/>
  <c r="Q48" i="206" s="1"/>
  <c r="Q48" i="207" s="1"/>
  <c r="K38" i="162"/>
  <c r="E38" i="162" s="1"/>
  <c r="P48" i="206" s="1"/>
  <c r="P48" i="207" s="1"/>
  <c r="J38" i="162"/>
  <c r="D38" i="162" s="1"/>
  <c r="O48" i="206" s="1"/>
  <c r="O48" i="207" s="1"/>
  <c r="I38" i="162"/>
  <c r="H38" i="162"/>
  <c r="M38" i="162" s="1"/>
  <c r="R37" i="162" a="1"/>
  <c r="R37" i="162"/>
  <c r="Q37" i="162" a="1"/>
  <c r="Q37" i="162" s="1"/>
  <c r="P37" i="162" a="1"/>
  <c r="P37" i="162"/>
  <c r="O37" i="162" a="1"/>
  <c r="O37" i="162" s="1"/>
  <c r="C37" i="162" s="1"/>
  <c r="N47" i="206" s="1"/>
  <c r="N47" i="207" s="1"/>
  <c r="N37" i="162" a="1"/>
  <c r="N37" i="162"/>
  <c r="L37" i="162"/>
  <c r="F37" i="162" s="1"/>
  <c r="Q47" i="206" s="1"/>
  <c r="Q47" i="207" s="1"/>
  <c r="K37" i="162"/>
  <c r="M37" i="162" s="1"/>
  <c r="AO37" i="166" s="1"/>
  <c r="J37" i="162"/>
  <c r="D37" i="162" s="1"/>
  <c r="O47" i="206" s="1"/>
  <c r="O47" i="207" s="1"/>
  <c r="I37" i="162"/>
  <c r="H37" i="162"/>
  <c r="R36" i="162" a="1"/>
  <c r="R36" i="162" s="1"/>
  <c r="F36" i="162" s="1"/>
  <c r="Q46" i="206" s="1"/>
  <c r="Q46" i="207" s="1"/>
  <c r="Q36" i="162" a="1"/>
  <c r="Q36" i="162"/>
  <c r="P36" i="162" a="1"/>
  <c r="P36" i="162"/>
  <c r="O36" i="162" a="1"/>
  <c r="O36" i="162"/>
  <c r="N36" i="162" a="1"/>
  <c r="N36" i="162"/>
  <c r="L36" i="162"/>
  <c r="K36" i="162"/>
  <c r="J36" i="162"/>
  <c r="I36" i="162"/>
  <c r="M36" i="162" s="1"/>
  <c r="BV36" i="166" s="1"/>
  <c r="H36" i="162"/>
  <c r="B36" i="162" s="1"/>
  <c r="E36" i="162"/>
  <c r="P46" i="206" s="1"/>
  <c r="P46" i="207" s="1"/>
  <c r="D36" i="162"/>
  <c r="O46" i="206" s="1"/>
  <c r="O46" i="207" s="1"/>
  <c r="C36" i="162"/>
  <c r="N46" i="206" s="1"/>
  <c r="N46" i="207" s="1"/>
  <c r="R35" i="162" a="1"/>
  <c r="R35" i="162" s="1"/>
  <c r="F35" i="162" s="1"/>
  <c r="Q45" i="206" s="1"/>
  <c r="Q45" i="207" s="1"/>
  <c r="Q35" i="162" a="1"/>
  <c r="Q35" i="162"/>
  <c r="P35" i="162" a="1"/>
  <c r="P35" i="162" s="1"/>
  <c r="D35" i="162" s="1"/>
  <c r="O45" i="206" s="1"/>
  <c r="O45" i="207" s="1"/>
  <c r="O35" i="162" a="1"/>
  <c r="O35" i="162" s="1"/>
  <c r="N35" i="162" a="1"/>
  <c r="N35" i="162" s="1"/>
  <c r="L35" i="162"/>
  <c r="K35" i="162"/>
  <c r="E35" i="162" s="1"/>
  <c r="P45" i="206" s="1"/>
  <c r="P45" i="207" s="1"/>
  <c r="J35" i="162"/>
  <c r="I35" i="162"/>
  <c r="H35" i="162"/>
  <c r="R34" i="162" a="1"/>
  <c r="R34" i="162"/>
  <c r="Q34" i="162" a="1"/>
  <c r="Q34" i="162"/>
  <c r="P34" i="162" a="1"/>
  <c r="P34" i="162" s="1"/>
  <c r="O34" i="162" a="1"/>
  <c r="O34" i="162" s="1"/>
  <c r="N34" i="162" a="1"/>
  <c r="N34" i="162" s="1"/>
  <c r="L34" i="162"/>
  <c r="F34" i="162" s="1"/>
  <c r="Q44" i="206" s="1"/>
  <c r="Q44" i="207" s="1"/>
  <c r="K34" i="162"/>
  <c r="E34" i="162" s="1"/>
  <c r="P44" i="206" s="1"/>
  <c r="P44" i="207" s="1"/>
  <c r="J34" i="162"/>
  <c r="I34" i="162"/>
  <c r="H34" i="162"/>
  <c r="R33" i="162" a="1"/>
  <c r="R33" i="162" s="1"/>
  <c r="Q33" i="162" a="1"/>
  <c r="Q33" i="162" s="1"/>
  <c r="E33" i="162" s="1"/>
  <c r="P43" i="206" s="1"/>
  <c r="P43" i="207" s="1"/>
  <c r="P33" i="162" a="1"/>
  <c r="P33" i="162"/>
  <c r="O33" i="162" a="1"/>
  <c r="O33" i="162" s="1"/>
  <c r="N33" i="162" a="1"/>
  <c r="N33" i="162"/>
  <c r="B33" i="162" s="1"/>
  <c r="M33" i="162"/>
  <c r="E33" i="166" s="1"/>
  <c r="L33" i="162"/>
  <c r="K33" i="162"/>
  <c r="J33" i="162"/>
  <c r="I33" i="162"/>
  <c r="H33" i="162"/>
  <c r="D33" i="162"/>
  <c r="O43" i="206" s="1"/>
  <c r="O43" i="207" s="1"/>
  <c r="R32" i="162" a="1"/>
  <c r="R32" i="162" s="1"/>
  <c r="F32" i="162" s="1"/>
  <c r="Q42" i="206" s="1"/>
  <c r="Q42" i="207" s="1"/>
  <c r="Q32" i="162" a="1"/>
  <c r="Q32" i="162" s="1"/>
  <c r="E32" i="162" s="1"/>
  <c r="P42" i="206" s="1"/>
  <c r="P42" i="207" s="1"/>
  <c r="P32" i="162" a="1"/>
  <c r="P32" i="162"/>
  <c r="O32" i="162" a="1"/>
  <c r="O32" i="162"/>
  <c r="N32" i="162" a="1"/>
  <c r="N32" i="162" s="1"/>
  <c r="L32" i="162"/>
  <c r="K32" i="162"/>
  <c r="J32" i="162"/>
  <c r="D32" i="162" s="1"/>
  <c r="O42" i="206" s="1"/>
  <c r="O42" i="207" s="1"/>
  <c r="I32" i="162"/>
  <c r="H32" i="162"/>
  <c r="M32" i="162" s="1"/>
  <c r="AW32" i="166" s="1"/>
  <c r="R31" i="162" a="1"/>
  <c r="R31" i="162" s="1"/>
  <c r="Q31" i="162" a="1"/>
  <c r="Q31" i="162"/>
  <c r="P31" i="162" a="1"/>
  <c r="P31" i="162" s="1"/>
  <c r="O31" i="162" a="1"/>
  <c r="O31" i="162"/>
  <c r="N31" i="162" a="1"/>
  <c r="N31" i="162" s="1"/>
  <c r="L31" i="162"/>
  <c r="F31" i="162" s="1"/>
  <c r="Q41" i="206" s="1"/>
  <c r="Q41" i="207" s="1"/>
  <c r="K31" i="162"/>
  <c r="E31" i="162" s="1"/>
  <c r="P41" i="206" s="1"/>
  <c r="P41" i="207" s="1"/>
  <c r="J31" i="162"/>
  <c r="I31" i="162"/>
  <c r="M31" i="162" s="1"/>
  <c r="BY31" i="166" s="1"/>
  <c r="H31" i="162"/>
  <c r="R30" i="162" a="1"/>
  <c r="R30" i="162"/>
  <c r="Q30" i="162" a="1"/>
  <c r="Q30" i="162" s="1"/>
  <c r="P30" i="162" a="1"/>
  <c r="P30" i="162"/>
  <c r="O30" i="162" a="1"/>
  <c r="O30" i="162"/>
  <c r="N30" i="162" a="1"/>
  <c r="N30" i="162"/>
  <c r="L30" i="162"/>
  <c r="M30" i="162" s="1"/>
  <c r="BK30" i="166" s="1"/>
  <c r="K30" i="162"/>
  <c r="J30" i="162"/>
  <c r="I30" i="162"/>
  <c r="H30" i="162"/>
  <c r="D30" i="162"/>
  <c r="O40" i="206" s="1"/>
  <c r="O40" i="207" s="1"/>
  <c r="C30" i="162"/>
  <c r="N40" i="206" s="1"/>
  <c r="N40" i="207" s="1"/>
  <c r="B30" i="162"/>
  <c r="S29" i="162"/>
  <c r="AM39" i="206" s="1"/>
  <c r="AM39" i="207" s="1"/>
  <c r="R29" i="162" a="1"/>
  <c r="R29" i="162"/>
  <c r="Q29" i="162" a="1"/>
  <c r="Q29" i="162" s="1"/>
  <c r="E29" i="162" s="1"/>
  <c r="P39" i="206" s="1"/>
  <c r="P39" i="207" s="1"/>
  <c r="P29" i="162" a="1"/>
  <c r="P29" i="162"/>
  <c r="O29" i="162" a="1"/>
  <c r="O29" i="162" s="1"/>
  <c r="N29" i="162" a="1"/>
  <c r="N29" i="162" s="1"/>
  <c r="B29" i="162" s="1"/>
  <c r="M29" i="162"/>
  <c r="L29" i="162"/>
  <c r="K29" i="162"/>
  <c r="J29" i="162"/>
  <c r="I29" i="162"/>
  <c r="H29" i="162"/>
  <c r="F29" i="162"/>
  <c r="Q39" i="206" s="1"/>
  <c r="Q39" i="207" s="1"/>
  <c r="D29" i="162"/>
  <c r="O39" i="206" s="1"/>
  <c r="O39" i="207" s="1"/>
  <c r="R28" i="162" a="1"/>
  <c r="R28" i="162"/>
  <c r="Q28" i="162" a="1"/>
  <c r="Q28" i="162"/>
  <c r="E28" i="162" s="1"/>
  <c r="P38" i="206" s="1"/>
  <c r="P38" i="207" s="1"/>
  <c r="P28" i="162" a="1"/>
  <c r="P28" i="162"/>
  <c r="O28" i="162" a="1"/>
  <c r="O28" i="162" s="1"/>
  <c r="N28" i="162" a="1"/>
  <c r="N28" i="162" s="1"/>
  <c r="L28" i="162"/>
  <c r="F28" i="162" s="1"/>
  <c r="Q38" i="206" s="1"/>
  <c r="Q38" i="207" s="1"/>
  <c r="K28" i="162"/>
  <c r="J28" i="162"/>
  <c r="D28" i="162" s="1"/>
  <c r="O38" i="206" s="1"/>
  <c r="O38" i="207" s="1"/>
  <c r="I28" i="162"/>
  <c r="H28" i="162"/>
  <c r="R27" i="162" a="1"/>
  <c r="R27" i="162" s="1"/>
  <c r="Q27" i="162" a="1"/>
  <c r="Q27" i="162" s="1"/>
  <c r="P27" i="162" a="1"/>
  <c r="P27" i="162" s="1"/>
  <c r="O27" i="162" a="1"/>
  <c r="O27" i="162"/>
  <c r="N27" i="162" a="1"/>
  <c r="N27" i="162" s="1"/>
  <c r="L27" i="162"/>
  <c r="F27" i="162" s="1"/>
  <c r="Q37" i="206" s="1"/>
  <c r="Q37" i="207" s="1"/>
  <c r="K27" i="162"/>
  <c r="E27" i="162" s="1"/>
  <c r="P37" i="206" s="1"/>
  <c r="P37" i="207" s="1"/>
  <c r="J27" i="162"/>
  <c r="I27" i="162"/>
  <c r="H27" i="162"/>
  <c r="C27" i="162"/>
  <c r="N37" i="206" s="1"/>
  <c r="N37" i="207" s="1"/>
  <c r="R26" i="162" a="1"/>
  <c r="R26" i="162" s="1"/>
  <c r="F26" i="162" s="1"/>
  <c r="Q36" i="206" s="1"/>
  <c r="Q36" i="207" s="1"/>
  <c r="Q26" i="162" a="1"/>
  <c r="Q26" i="162" s="1"/>
  <c r="E26" i="162" s="1"/>
  <c r="P36" i="206" s="1"/>
  <c r="P36" i="207" s="1"/>
  <c r="P26" i="162" a="1"/>
  <c r="P26" i="162" s="1"/>
  <c r="D26" i="162" s="1"/>
  <c r="O36" i="206" s="1"/>
  <c r="O36" i="207" s="1"/>
  <c r="O26" i="162" a="1"/>
  <c r="O26" i="162"/>
  <c r="C26" i="162" s="1"/>
  <c r="N36" i="206" s="1"/>
  <c r="N36" i="207" s="1"/>
  <c r="N26" i="162" a="1"/>
  <c r="N26" i="162"/>
  <c r="M26" i="162"/>
  <c r="BE26" i="166" s="1"/>
  <c r="L26" i="162"/>
  <c r="K26" i="162"/>
  <c r="J26" i="162"/>
  <c r="I26" i="162"/>
  <c r="H26" i="162"/>
  <c r="B26" i="162" s="1"/>
  <c r="R25" i="162" a="1"/>
  <c r="R25" i="162"/>
  <c r="Q25" i="162" a="1"/>
  <c r="Q25" i="162" s="1"/>
  <c r="P25" i="162" a="1"/>
  <c r="P25" i="162" s="1"/>
  <c r="O25" i="162" a="1"/>
  <c r="O25" i="162" s="1"/>
  <c r="S25" i="162" s="1"/>
  <c r="AM35" i="206" s="1"/>
  <c r="AM35" i="207" s="1"/>
  <c r="N25" i="162" a="1"/>
  <c r="N25" i="162"/>
  <c r="L25" i="162"/>
  <c r="K25" i="162"/>
  <c r="E25" i="162" s="1"/>
  <c r="P35" i="206" s="1"/>
  <c r="P35" i="207" s="1"/>
  <c r="J25" i="162"/>
  <c r="I25" i="162"/>
  <c r="H25" i="162"/>
  <c r="M25" i="162" s="1"/>
  <c r="F25" i="162"/>
  <c r="Q35" i="206" s="1"/>
  <c r="Q35" i="207" s="1"/>
  <c r="R24" i="162" a="1"/>
  <c r="R24" i="162"/>
  <c r="Q24" i="162" a="1"/>
  <c r="Q24" i="162"/>
  <c r="P24" i="162" a="1"/>
  <c r="P24" i="162" s="1"/>
  <c r="O24" i="162" a="1"/>
  <c r="O24" i="162"/>
  <c r="N24" i="162" a="1"/>
  <c r="N24" i="162"/>
  <c r="L24" i="162"/>
  <c r="F24" i="162" s="1"/>
  <c r="Q34" i="206" s="1"/>
  <c r="Q34" i="207" s="1"/>
  <c r="K24" i="162"/>
  <c r="E24" i="162" s="1"/>
  <c r="P34" i="206" s="1"/>
  <c r="P34" i="207" s="1"/>
  <c r="J24" i="162"/>
  <c r="M24" i="162" s="1"/>
  <c r="I24" i="162"/>
  <c r="C24" i="162" s="1"/>
  <c r="N34" i="206" s="1"/>
  <c r="N34" i="207" s="1"/>
  <c r="H24" i="162"/>
  <c r="B24" i="162"/>
  <c r="M34" i="206" s="1"/>
  <c r="R23" i="162" a="1"/>
  <c r="R23" i="162" s="1"/>
  <c r="Q23" i="162" a="1"/>
  <c r="Q23" i="162"/>
  <c r="P23" i="162" a="1"/>
  <c r="P23" i="162" s="1"/>
  <c r="D23" i="162" s="1"/>
  <c r="O33" i="206" s="1"/>
  <c r="O33" i="207" s="1"/>
  <c r="O23" i="162" a="1"/>
  <c r="O23" i="162"/>
  <c r="N23" i="162" a="1"/>
  <c r="N23" i="162" s="1"/>
  <c r="M23" i="162"/>
  <c r="L23" i="162"/>
  <c r="K23" i="162"/>
  <c r="J23" i="162"/>
  <c r="I23" i="162"/>
  <c r="H23" i="162"/>
  <c r="E23" i="162"/>
  <c r="P33" i="206" s="1"/>
  <c r="P33" i="207" s="1"/>
  <c r="C23" i="162"/>
  <c r="N33" i="206" s="1"/>
  <c r="N33" i="207" s="1"/>
  <c r="R22" i="162" a="1"/>
  <c r="R22" i="162"/>
  <c r="Q22" i="162" a="1"/>
  <c r="Q22" i="162"/>
  <c r="P22" i="162" a="1"/>
  <c r="P22" i="162"/>
  <c r="O22" i="162" a="1"/>
  <c r="O22" i="162"/>
  <c r="C22" i="162" s="1"/>
  <c r="N32" i="206" s="1"/>
  <c r="N32" i="207" s="1"/>
  <c r="N22" i="162" a="1"/>
  <c r="N22" i="162" s="1"/>
  <c r="S22" i="162" s="1"/>
  <c r="AM32" i="206" s="1"/>
  <c r="AM32" i="207" s="1"/>
  <c r="L22" i="162"/>
  <c r="K22" i="162"/>
  <c r="J22" i="162"/>
  <c r="D22" i="162" s="1"/>
  <c r="O32" i="206" s="1"/>
  <c r="O32" i="207" s="1"/>
  <c r="I22" i="162"/>
  <c r="H22" i="162"/>
  <c r="B22" i="162" s="1"/>
  <c r="F22" i="162"/>
  <c r="Q32" i="206" s="1"/>
  <c r="Q32" i="207" s="1"/>
  <c r="E22" i="162"/>
  <c r="P32" i="206" s="1"/>
  <c r="P32" i="207" s="1"/>
  <c r="R21" i="162" a="1"/>
  <c r="R21" i="162"/>
  <c r="F21" i="162" s="1"/>
  <c r="Q31" i="206" s="1"/>
  <c r="Q31" i="207" s="1"/>
  <c r="Q21" i="162" a="1"/>
  <c r="Q21" i="162" s="1"/>
  <c r="P21" i="162" a="1"/>
  <c r="P21" i="162" s="1"/>
  <c r="O21" i="162" a="1"/>
  <c r="O21" i="162" s="1"/>
  <c r="N21" i="162" a="1"/>
  <c r="N21" i="162"/>
  <c r="L21" i="162"/>
  <c r="K21" i="162"/>
  <c r="J21" i="162"/>
  <c r="D21" i="162" s="1"/>
  <c r="O31" i="206" s="1"/>
  <c r="O31" i="207" s="1"/>
  <c r="I21" i="162"/>
  <c r="H21" i="162"/>
  <c r="R20" i="162" a="1"/>
  <c r="R20" i="162"/>
  <c r="Q20" i="162" a="1"/>
  <c r="Q20" i="162" s="1"/>
  <c r="P20" i="162" a="1"/>
  <c r="P20" i="162" s="1"/>
  <c r="D20" i="162" s="1"/>
  <c r="O30" i="206" s="1"/>
  <c r="O30" i="207" s="1"/>
  <c r="O20" i="162" a="1"/>
  <c r="O20" i="162" s="1"/>
  <c r="N20" i="162" a="1"/>
  <c r="N20" i="162"/>
  <c r="L20" i="162"/>
  <c r="F20" i="162" s="1"/>
  <c r="Q30" i="206" s="1"/>
  <c r="Q30" i="207" s="1"/>
  <c r="K20" i="162"/>
  <c r="J20" i="162"/>
  <c r="I20" i="162"/>
  <c r="H20" i="162"/>
  <c r="B20" i="162"/>
  <c r="M30" i="206" s="1"/>
  <c r="R19" i="162" a="1"/>
  <c r="R19" i="162" s="1"/>
  <c r="F19" i="162" s="1"/>
  <c r="Q29" i="206" s="1"/>
  <c r="Q29" i="207" s="1"/>
  <c r="Q19" i="162" a="1"/>
  <c r="Q19" i="162"/>
  <c r="P19" i="162" a="1"/>
  <c r="P19" i="162" s="1"/>
  <c r="D19" i="162" s="1"/>
  <c r="O29" i="206" s="1"/>
  <c r="O29" i="207" s="1"/>
  <c r="O19" i="162" a="1"/>
  <c r="O19" i="162" s="1"/>
  <c r="N19" i="162" a="1"/>
  <c r="N19" i="162"/>
  <c r="L19" i="162"/>
  <c r="K19" i="162"/>
  <c r="J19" i="162"/>
  <c r="I19" i="162"/>
  <c r="H19" i="162"/>
  <c r="M19" i="162" s="1"/>
  <c r="E19" i="162"/>
  <c r="P29" i="206" s="1"/>
  <c r="P29" i="207" s="1"/>
  <c r="R18" i="162" a="1"/>
  <c r="R18" i="162" s="1"/>
  <c r="Q18" i="162" a="1"/>
  <c r="Q18" i="162"/>
  <c r="P18" i="162" a="1"/>
  <c r="P18" i="162"/>
  <c r="O18" i="162" a="1"/>
  <c r="O18" i="162" s="1"/>
  <c r="N18" i="162" a="1"/>
  <c r="N18" i="162"/>
  <c r="L18" i="162"/>
  <c r="F18" i="162" s="1"/>
  <c r="Q28" i="206" s="1"/>
  <c r="Q28" i="207" s="1"/>
  <c r="K18" i="162"/>
  <c r="E18" i="162" s="1"/>
  <c r="P28" i="206" s="1"/>
  <c r="P28" i="207" s="1"/>
  <c r="J18" i="162"/>
  <c r="I18" i="162"/>
  <c r="C18" i="162" s="1"/>
  <c r="N28" i="206" s="1"/>
  <c r="N28" i="207" s="1"/>
  <c r="H18" i="162"/>
  <c r="M18" i="162" s="1"/>
  <c r="R17" i="162" a="1"/>
  <c r="R17" i="162" s="1"/>
  <c r="Q17" i="162" a="1"/>
  <c r="Q17" i="162" s="1"/>
  <c r="P17" i="162" a="1"/>
  <c r="P17" i="162"/>
  <c r="O17" i="162" a="1"/>
  <c r="O17" i="162" s="1"/>
  <c r="C17" i="162" s="1"/>
  <c r="N27" i="206" s="1"/>
  <c r="N27" i="207" s="1"/>
  <c r="N17" i="162" a="1"/>
  <c r="N17" i="162"/>
  <c r="L17" i="162"/>
  <c r="F17" i="162" s="1"/>
  <c r="Q27" i="206" s="1"/>
  <c r="Q27" i="207" s="1"/>
  <c r="K17" i="162"/>
  <c r="M17" i="162" s="1"/>
  <c r="J17" i="162"/>
  <c r="D17" i="162" s="1"/>
  <c r="O27" i="206" s="1"/>
  <c r="O27" i="207" s="1"/>
  <c r="I17" i="162"/>
  <c r="H17" i="162"/>
  <c r="B17" i="162"/>
  <c r="M27" i="206" s="1"/>
  <c r="S16" i="162"/>
  <c r="AM26" i="206" s="1"/>
  <c r="AM26" i="207" s="1"/>
  <c r="R16" i="162" a="1"/>
  <c r="R16" i="162" s="1"/>
  <c r="F16" i="162" s="1"/>
  <c r="Q26" i="206" s="1"/>
  <c r="Q26" i="207" s="1"/>
  <c r="Q16" i="162" a="1"/>
  <c r="Q16" i="162"/>
  <c r="P16" i="162" a="1"/>
  <c r="P16" i="162"/>
  <c r="O16" i="162" a="1"/>
  <c r="O16" i="162"/>
  <c r="N16" i="162" a="1"/>
  <c r="N16" i="162"/>
  <c r="M16" i="162"/>
  <c r="L16" i="162"/>
  <c r="K16" i="162"/>
  <c r="J16" i="162"/>
  <c r="I16" i="162"/>
  <c r="H16" i="162"/>
  <c r="B16" i="162" s="1"/>
  <c r="E16" i="162"/>
  <c r="P26" i="206" s="1"/>
  <c r="P26" i="207" s="1"/>
  <c r="D16" i="162"/>
  <c r="O26" i="206" s="1"/>
  <c r="O26" i="207" s="1"/>
  <c r="C16" i="162"/>
  <c r="N26" i="206" s="1"/>
  <c r="N26" i="207" s="1"/>
  <c r="R15" i="162" a="1"/>
  <c r="R15" i="162" s="1"/>
  <c r="F15" i="162" s="1"/>
  <c r="Q25" i="206" s="1"/>
  <c r="Q25" i="207" s="1"/>
  <c r="Q15" i="162" a="1"/>
  <c r="Q15" i="162"/>
  <c r="P15" i="162" a="1"/>
  <c r="P15" i="162" s="1"/>
  <c r="D15" i="162" s="1"/>
  <c r="O25" i="206" s="1"/>
  <c r="O25" i="207" s="1"/>
  <c r="O15" i="162" a="1"/>
  <c r="O15" i="162" s="1"/>
  <c r="N15" i="162" a="1"/>
  <c r="N15" i="162" s="1"/>
  <c r="L15" i="162"/>
  <c r="K15" i="162"/>
  <c r="E15" i="162" s="1"/>
  <c r="P25" i="206" s="1"/>
  <c r="P25" i="207" s="1"/>
  <c r="J15" i="162"/>
  <c r="I15" i="162"/>
  <c r="H15" i="162"/>
  <c r="R14" i="162" a="1"/>
  <c r="R14" i="162"/>
  <c r="Q14" i="162" a="1"/>
  <c r="Q14" i="162"/>
  <c r="P14" i="162" a="1"/>
  <c r="P14" i="162" s="1"/>
  <c r="O14" i="162" a="1"/>
  <c r="O14" i="162" s="1"/>
  <c r="N14" i="162" a="1"/>
  <c r="N14" i="162" s="1"/>
  <c r="L14" i="162"/>
  <c r="F14" i="162" s="1"/>
  <c r="Q24" i="206" s="1"/>
  <c r="Q24" i="207" s="1"/>
  <c r="K14" i="162"/>
  <c r="E14" i="162" s="1"/>
  <c r="P24" i="206" s="1"/>
  <c r="P24" i="207" s="1"/>
  <c r="J14" i="162"/>
  <c r="I14" i="162"/>
  <c r="H14" i="162"/>
  <c r="R13" i="162" a="1"/>
  <c r="R13" i="162" s="1"/>
  <c r="Q13" i="162" a="1"/>
  <c r="Q13" i="162" s="1"/>
  <c r="E13" i="162" s="1"/>
  <c r="P23" i="206" s="1"/>
  <c r="P23" i="207" s="1"/>
  <c r="P13" i="162" a="1"/>
  <c r="P13" i="162"/>
  <c r="O13" i="162" a="1"/>
  <c r="O13" i="162" s="1"/>
  <c r="C13" i="162" s="1"/>
  <c r="N23" i="206" s="1"/>
  <c r="N23" i="207" s="1"/>
  <c r="N13" i="162" a="1"/>
  <c r="N13" i="162" s="1"/>
  <c r="M13" i="162"/>
  <c r="L13" i="162"/>
  <c r="K13" i="162"/>
  <c r="J13" i="162"/>
  <c r="I13" i="162"/>
  <c r="H13" i="162"/>
  <c r="D13" i="162"/>
  <c r="O23" i="206" s="1"/>
  <c r="O23" i="207" s="1"/>
  <c r="R12" i="162" a="1"/>
  <c r="R12" i="162" s="1"/>
  <c r="F12" i="162" s="1"/>
  <c r="Q22" i="206" s="1"/>
  <c r="Q22" i="207" s="1"/>
  <c r="Q12" i="162" a="1"/>
  <c r="Q12" i="162" s="1"/>
  <c r="E12" i="162" s="1"/>
  <c r="P22" i="206" s="1"/>
  <c r="P22" i="207" s="1"/>
  <c r="P12" i="162" a="1"/>
  <c r="P12" i="162"/>
  <c r="O12" i="162" a="1"/>
  <c r="O12" i="162"/>
  <c r="N12" i="162" a="1"/>
  <c r="N12" i="162" s="1"/>
  <c r="L12" i="162"/>
  <c r="K12" i="162"/>
  <c r="J12" i="162"/>
  <c r="D12" i="162" s="1"/>
  <c r="O22" i="206" s="1"/>
  <c r="O22" i="207" s="1"/>
  <c r="I12" i="162"/>
  <c r="H12" i="162"/>
  <c r="M12" i="162" s="1"/>
  <c r="R11" i="162" a="1"/>
  <c r="R11" i="162" s="1"/>
  <c r="Q11" i="162" a="1"/>
  <c r="Q11" i="162" s="1"/>
  <c r="P11" i="162" a="1"/>
  <c r="P11" i="162"/>
  <c r="O11" i="162" a="1"/>
  <c r="O11" i="162"/>
  <c r="N11" i="162" a="1"/>
  <c r="N11" i="162" s="1"/>
  <c r="L11" i="162"/>
  <c r="F11" i="162" s="1"/>
  <c r="Q21" i="206" s="1"/>
  <c r="Q21" i="207" s="1"/>
  <c r="K11" i="162"/>
  <c r="E11" i="162" s="1"/>
  <c r="P21" i="206" s="1"/>
  <c r="P21" i="207" s="1"/>
  <c r="J11" i="162"/>
  <c r="I11" i="162"/>
  <c r="M11" i="162" s="1"/>
  <c r="H11" i="162"/>
  <c r="B11" i="162" s="1"/>
  <c r="R10" i="162" a="1"/>
  <c r="R10" i="162"/>
  <c r="Q10" i="162" a="1"/>
  <c r="Q10" i="162" s="1"/>
  <c r="P10" i="162" a="1"/>
  <c r="P10" i="162"/>
  <c r="O10" i="162" a="1"/>
  <c r="O10" i="162"/>
  <c r="N10" i="162" a="1"/>
  <c r="N10" i="162"/>
  <c r="L10" i="162"/>
  <c r="M10" i="162" s="1"/>
  <c r="K10" i="162"/>
  <c r="J10" i="162"/>
  <c r="I10" i="162"/>
  <c r="H10" i="162"/>
  <c r="D10" i="162"/>
  <c r="O20" i="206" s="1"/>
  <c r="O20" i="207" s="1"/>
  <c r="C10" i="162"/>
  <c r="N20" i="206" s="1"/>
  <c r="N20" i="207" s="1"/>
  <c r="B10" i="162"/>
  <c r="R9" i="162" a="1"/>
  <c r="R9" i="162"/>
  <c r="Q9" i="162" a="1"/>
  <c r="Q9" i="162" s="1"/>
  <c r="E9" i="162" s="1"/>
  <c r="P19" i="206" s="1"/>
  <c r="P19" i="207" s="1"/>
  <c r="P9" i="162" a="1"/>
  <c r="P9" i="162"/>
  <c r="O9" i="162" a="1"/>
  <c r="O9" i="162" s="1"/>
  <c r="N9" i="162" a="1"/>
  <c r="N9" i="162" s="1"/>
  <c r="B9" i="162" s="1"/>
  <c r="M9" i="162"/>
  <c r="L9" i="162"/>
  <c r="K9" i="162"/>
  <c r="J9" i="162"/>
  <c r="I9" i="162"/>
  <c r="H9" i="162"/>
  <c r="F9" i="162"/>
  <c r="Q19" i="206" s="1"/>
  <c r="Q19" i="207" s="1"/>
  <c r="D9" i="162"/>
  <c r="O19" i="206" s="1"/>
  <c r="O19" i="207" s="1"/>
  <c r="R8" i="162" a="1"/>
  <c r="R8" i="162"/>
  <c r="Q8" i="162" a="1"/>
  <c r="Q8" i="162"/>
  <c r="E8" i="162" s="1"/>
  <c r="P18" i="206" s="1"/>
  <c r="P18" i="207" s="1"/>
  <c r="P8" i="162" a="1"/>
  <c r="P8" i="162"/>
  <c r="O8" i="162" a="1"/>
  <c r="O8" i="162" s="1"/>
  <c r="N8" i="162" a="1"/>
  <c r="N8" i="162" s="1"/>
  <c r="L8" i="162"/>
  <c r="F8" i="162" s="1"/>
  <c r="Q18" i="206" s="1"/>
  <c r="Q18" i="207" s="1"/>
  <c r="K8" i="162"/>
  <c r="J8" i="162"/>
  <c r="D8" i="162" s="1"/>
  <c r="O18" i="206" s="1"/>
  <c r="O18" i="207" s="1"/>
  <c r="I8" i="162"/>
  <c r="H8" i="162"/>
  <c r="R7" i="162" a="1"/>
  <c r="R7" i="162" s="1"/>
  <c r="Q7" i="162" a="1"/>
  <c r="Q7" i="162" s="1"/>
  <c r="P7" i="162" a="1"/>
  <c r="P7" i="162" s="1"/>
  <c r="O7" i="162" a="1"/>
  <c r="O7" i="162"/>
  <c r="N7" i="162" a="1"/>
  <c r="N7" i="162" s="1"/>
  <c r="L7" i="162"/>
  <c r="F7" i="162" s="1"/>
  <c r="Q17" i="206" s="1"/>
  <c r="Q17" i="207" s="1"/>
  <c r="K7" i="162"/>
  <c r="E7" i="162" s="1"/>
  <c r="P17" i="206" s="1"/>
  <c r="P17" i="207" s="1"/>
  <c r="J7" i="162"/>
  <c r="I7" i="162"/>
  <c r="H7" i="162"/>
  <c r="C7" i="162"/>
  <c r="N17" i="206" s="1"/>
  <c r="N17" i="207" s="1"/>
  <c r="R6" i="162" a="1"/>
  <c r="R6" i="162" s="1"/>
  <c r="F6" i="162" s="1"/>
  <c r="Q16" i="206" s="1"/>
  <c r="Q16" i="207" s="1"/>
  <c r="Q6" i="162" a="1"/>
  <c r="Q6" i="162" s="1"/>
  <c r="E6" i="162" s="1"/>
  <c r="P16" i="206" s="1"/>
  <c r="P16" i="207" s="1"/>
  <c r="P6" i="162" a="1"/>
  <c r="P6" i="162" s="1"/>
  <c r="D6" i="162" s="1"/>
  <c r="O16" i="206" s="1"/>
  <c r="O16" i="207" s="1"/>
  <c r="O6" i="162" a="1"/>
  <c r="O6" i="162"/>
  <c r="C6" i="162" s="1"/>
  <c r="N16" i="206" s="1"/>
  <c r="N16" i="207" s="1"/>
  <c r="N6" i="162" a="1"/>
  <c r="N6" i="162"/>
  <c r="M6" i="162"/>
  <c r="L6" i="162"/>
  <c r="K6" i="162"/>
  <c r="J6" i="162"/>
  <c r="I6" i="162"/>
  <c r="H6" i="162"/>
  <c r="R5" i="162" a="1"/>
  <c r="R5" i="162"/>
  <c r="Q5" i="162" a="1"/>
  <c r="Q5" i="162" s="1"/>
  <c r="P5" i="162" a="1"/>
  <c r="P5" i="162" s="1"/>
  <c r="O5" i="162" a="1"/>
  <c r="O5" i="162"/>
  <c r="N5" i="162" a="1"/>
  <c r="N5" i="162"/>
  <c r="L5" i="162"/>
  <c r="K5" i="162"/>
  <c r="J5" i="162"/>
  <c r="I5" i="162"/>
  <c r="H5" i="162"/>
  <c r="M5" i="162" s="1"/>
  <c r="F5" i="162"/>
  <c r="Q15" i="206" s="1"/>
  <c r="Q15" i="207" s="1"/>
  <c r="R4" i="162" a="1"/>
  <c r="R4" i="162"/>
  <c r="Q4" i="162" a="1"/>
  <c r="Q4" i="162"/>
  <c r="P4" i="162" a="1"/>
  <c r="P4" i="162" s="1"/>
  <c r="O4" i="162" a="1"/>
  <c r="O4" i="162"/>
  <c r="N4" i="162" a="1"/>
  <c r="N4" i="162"/>
  <c r="S4" i="162" s="1"/>
  <c r="AM14" i="206" s="1"/>
  <c r="AM14" i="207" s="1"/>
  <c r="L4" i="162"/>
  <c r="F4" i="162" s="1"/>
  <c r="Q14" i="206" s="1"/>
  <c r="Q14" i="207" s="1"/>
  <c r="K4" i="162"/>
  <c r="E4" i="162" s="1"/>
  <c r="P14" i="206" s="1"/>
  <c r="P14" i="207" s="1"/>
  <c r="J4" i="162"/>
  <c r="M4" i="162" s="1"/>
  <c r="I4" i="162"/>
  <c r="C4" i="162" s="1"/>
  <c r="N14" i="206" s="1"/>
  <c r="N14" i="207" s="1"/>
  <c r="H4" i="162"/>
  <c r="B4" i="162"/>
  <c r="M14" i="206" s="1"/>
  <c r="R3" i="162" a="1"/>
  <c r="R3" i="162"/>
  <c r="Q3" i="162" a="1"/>
  <c r="Q3" i="162"/>
  <c r="P3" i="162" a="1"/>
  <c r="P3" i="162" s="1"/>
  <c r="D3" i="162" s="1"/>
  <c r="O3" i="162" a="1"/>
  <c r="O3" i="162"/>
  <c r="N3" i="162" a="1"/>
  <c r="N3" i="162" s="1"/>
  <c r="M3" i="162"/>
  <c r="L3" i="162"/>
  <c r="F3" i="162" s="1"/>
  <c r="K3" i="162"/>
  <c r="J3" i="162"/>
  <c r="I3" i="162"/>
  <c r="H3" i="162"/>
  <c r="E3" i="162"/>
  <c r="C3" i="162"/>
  <c r="B3" i="162"/>
  <c r="J88" i="192"/>
  <c r="J87" i="192"/>
  <c r="J86" i="192"/>
  <c r="J85" i="192"/>
  <c r="J84" i="192"/>
  <c r="J83" i="192"/>
  <c r="J82" i="192"/>
  <c r="J81" i="192"/>
  <c r="J80" i="192"/>
  <c r="J79" i="192"/>
  <c r="J78" i="192"/>
  <c r="J77" i="192"/>
  <c r="J76" i="192"/>
  <c r="J75" i="192"/>
  <c r="J74" i="192"/>
  <c r="J73" i="192"/>
  <c r="J72" i="192"/>
  <c r="J71" i="192"/>
  <c r="J70" i="192"/>
  <c r="J69" i="192"/>
  <c r="J68" i="192"/>
  <c r="J67" i="192"/>
  <c r="J66" i="192"/>
  <c r="J65" i="192"/>
  <c r="J64" i="192"/>
  <c r="J63" i="192"/>
  <c r="J62" i="192"/>
  <c r="J61" i="192"/>
  <c r="J60" i="192"/>
  <c r="J59" i="192"/>
  <c r="J58" i="192"/>
  <c r="J57" i="192"/>
  <c r="J56" i="192"/>
  <c r="J55" i="192"/>
  <c r="J54" i="192"/>
  <c r="J53" i="192"/>
  <c r="J52" i="192"/>
  <c r="J51" i="192"/>
  <c r="J50" i="192"/>
  <c r="J49" i="192"/>
  <c r="J48" i="192"/>
  <c r="J47" i="192"/>
  <c r="J46" i="192"/>
  <c r="J45" i="192"/>
  <c r="J44" i="192"/>
  <c r="J43" i="192"/>
  <c r="J42" i="192"/>
  <c r="J41" i="192"/>
  <c r="J40" i="192"/>
  <c r="J39" i="192"/>
  <c r="J38" i="192"/>
  <c r="J37" i="192"/>
  <c r="J36" i="192"/>
  <c r="J35" i="192"/>
  <c r="J34" i="192"/>
  <c r="J33" i="192"/>
  <c r="J32" i="192"/>
  <c r="J31" i="192"/>
  <c r="J30" i="192"/>
  <c r="J29" i="192"/>
  <c r="J28" i="192"/>
  <c r="J27" i="192"/>
  <c r="J26" i="192"/>
  <c r="J25" i="192"/>
  <c r="J24" i="192"/>
  <c r="J23" i="192"/>
  <c r="J22" i="192"/>
  <c r="J21" i="192"/>
  <c r="J20" i="192"/>
  <c r="J19" i="192"/>
  <c r="J18" i="192"/>
  <c r="J17" i="192"/>
  <c r="J16" i="192"/>
  <c r="J15" i="192"/>
  <c r="J14" i="192"/>
  <c r="J13" i="192"/>
  <c r="CB102" i="89"/>
  <c r="CA102" i="89"/>
  <c r="BZ102" i="89"/>
  <c r="BY102" i="89"/>
  <c r="BX102" i="89"/>
  <c r="BW102" i="89"/>
  <c r="BV102" i="89"/>
  <c r="BU102" i="89"/>
  <c r="BT102" i="89"/>
  <c r="BS102" i="89"/>
  <c r="BR102" i="89"/>
  <c r="BQ102" i="89"/>
  <c r="BP102" i="89"/>
  <c r="BO102" i="89"/>
  <c r="BN102" i="89"/>
  <c r="BM102" i="89"/>
  <c r="BL102" i="89"/>
  <c r="BK102" i="89"/>
  <c r="BJ102" i="89"/>
  <c r="BI102" i="89"/>
  <c r="BH102" i="89"/>
  <c r="BG102" i="89"/>
  <c r="BF102" i="89"/>
  <c r="BE102" i="89"/>
  <c r="BD102" i="89"/>
  <c r="BC102" i="89"/>
  <c r="BB102" i="89"/>
  <c r="BA102" i="89"/>
  <c r="AZ102" i="89"/>
  <c r="AY102" i="89"/>
  <c r="AX102" i="89"/>
  <c r="AW102" i="89"/>
  <c r="AV102" i="89"/>
  <c r="AU102" i="89"/>
  <c r="AT102" i="89"/>
  <c r="AS102" i="89"/>
  <c r="AR102" i="89"/>
  <c r="AQ102" i="89"/>
  <c r="AP102" i="89"/>
  <c r="AO102" i="89"/>
  <c r="AN102" i="89"/>
  <c r="AM102" i="89"/>
  <c r="AL102" i="89"/>
  <c r="AK102" i="89"/>
  <c r="AJ102" i="89"/>
  <c r="AI102" i="89"/>
  <c r="AH102" i="89"/>
  <c r="AG102" i="89"/>
  <c r="AF102" i="89"/>
  <c r="AE102" i="89"/>
  <c r="AD102" i="89"/>
  <c r="AC102" i="89"/>
  <c r="AB102" i="89"/>
  <c r="AA102" i="89"/>
  <c r="Z102" i="89"/>
  <c r="Y102" i="89"/>
  <c r="X102" i="89"/>
  <c r="W102" i="89"/>
  <c r="V102" i="89"/>
  <c r="U102" i="89"/>
  <c r="T102" i="89"/>
  <c r="S102" i="89"/>
  <c r="R102" i="89"/>
  <c r="Q102" i="89"/>
  <c r="P102" i="89"/>
  <c r="O102" i="89"/>
  <c r="N102" i="89"/>
  <c r="M102" i="89"/>
  <c r="L102" i="89"/>
  <c r="K102" i="89"/>
  <c r="J102" i="89"/>
  <c r="I102" i="89"/>
  <c r="H102" i="89"/>
  <c r="G102" i="89"/>
  <c r="F102" i="89"/>
  <c r="E102" i="89"/>
  <c r="D102" i="89"/>
  <c r="BT100" i="89"/>
  <c r="BT101" i="89" s="1"/>
  <c r="BS100" i="89"/>
  <c r="BS101" i="89" s="1"/>
  <c r="BJ100" i="89"/>
  <c r="BJ101" i="89" s="1"/>
  <c r="AZ100" i="89"/>
  <c r="AZ101" i="89" s="1"/>
  <c r="AY100" i="89"/>
  <c r="AY101" i="89" s="1"/>
  <c r="AP100" i="89"/>
  <c r="AP101" i="89" s="1"/>
  <c r="AF100" i="89"/>
  <c r="AF101" i="89" s="1"/>
  <c r="AE100" i="89"/>
  <c r="AE101" i="89" s="1"/>
  <c r="V100" i="89"/>
  <c r="V101" i="89" s="1"/>
  <c r="L100" i="89"/>
  <c r="L101" i="89" s="1"/>
  <c r="K100" i="89"/>
  <c r="K101" i="89" s="1"/>
  <c r="D100" i="89" a="1"/>
  <c r="BR100" i="89" s="1"/>
  <c r="BR101" i="89" s="1"/>
  <c r="CL85" i="89"/>
  <c r="CK85" i="89"/>
  <c r="CM84" i="89"/>
  <c r="CK84" i="89"/>
  <c r="CL84" i="89" s="1"/>
  <c r="CM83" i="89"/>
  <c r="CL83" i="89"/>
  <c r="CK83" i="89"/>
  <c r="CM82" i="89"/>
  <c r="CL82" i="89"/>
  <c r="CK82" i="89"/>
  <c r="CM81" i="89"/>
  <c r="CL81" i="89"/>
  <c r="CK81" i="89"/>
  <c r="CM80" i="89"/>
  <c r="CK80" i="89"/>
  <c r="CL80" i="89" s="1"/>
  <c r="CM79" i="89"/>
  <c r="CL79" i="89"/>
  <c r="CK79" i="89"/>
  <c r="CM78" i="89"/>
  <c r="CL78" i="89"/>
  <c r="CK78" i="89"/>
  <c r="CM77" i="89"/>
  <c r="CL77" i="89"/>
  <c r="CK77" i="89"/>
  <c r="CM76" i="89"/>
  <c r="CK76" i="89"/>
  <c r="CL76" i="89" s="1"/>
  <c r="CM75" i="89"/>
  <c r="CK75" i="89"/>
  <c r="CL75" i="89" s="1"/>
  <c r="CM74" i="89"/>
  <c r="CK74" i="89"/>
  <c r="CL74" i="89" s="1"/>
  <c r="CM73" i="89"/>
  <c r="CL73" i="89"/>
  <c r="CK73" i="89"/>
  <c r="CM72" i="89"/>
  <c r="CL72" i="89"/>
  <c r="CK72" i="89"/>
  <c r="CM71" i="89"/>
  <c r="CK71" i="89"/>
  <c r="CL71" i="89" s="1"/>
  <c r="CM70" i="89"/>
  <c r="CK70" i="89"/>
  <c r="CL70" i="89" s="1"/>
  <c r="CM69" i="89"/>
  <c r="CL69" i="89"/>
  <c r="CK69" i="89"/>
  <c r="CM68" i="89"/>
  <c r="CK68" i="89"/>
  <c r="CL68" i="89" s="1"/>
  <c r="CM67" i="89"/>
  <c r="CK67" i="89"/>
  <c r="CL67" i="89" s="1"/>
  <c r="CM66" i="89"/>
  <c r="CK66" i="89"/>
  <c r="CL66" i="89" s="1"/>
  <c r="CM65" i="89"/>
  <c r="CL65" i="89"/>
  <c r="CK65" i="89"/>
  <c r="CM64" i="89"/>
  <c r="CK64" i="89"/>
  <c r="CL64" i="89" s="1"/>
  <c r="CM63" i="89"/>
  <c r="CL63" i="89"/>
  <c r="CK63" i="89"/>
  <c r="CM62" i="89"/>
  <c r="CL62" i="89"/>
  <c r="CK62" i="89"/>
  <c r="CM61" i="89"/>
  <c r="CL61" i="89"/>
  <c r="CK61" i="89"/>
  <c r="CM60" i="89"/>
  <c r="CK60" i="89"/>
  <c r="CL60" i="89" s="1"/>
  <c r="CM59" i="89"/>
  <c r="CL59" i="89"/>
  <c r="CK59" i="89"/>
  <c r="CM58" i="89"/>
  <c r="CL58" i="89"/>
  <c r="CK58" i="89"/>
  <c r="CM57" i="89"/>
  <c r="CL57" i="89"/>
  <c r="CK57" i="89"/>
  <c r="CM56" i="89"/>
  <c r="CK56" i="89"/>
  <c r="CL56" i="89" s="1"/>
  <c r="CM55" i="89"/>
  <c r="CK55" i="89"/>
  <c r="CL55" i="89" s="1"/>
  <c r="CM54" i="89"/>
  <c r="CK54" i="89"/>
  <c r="CL54" i="89" s="1"/>
  <c r="CM53" i="89"/>
  <c r="CL53" i="89"/>
  <c r="CK53" i="89"/>
  <c r="CM52" i="89"/>
  <c r="CL52" i="89"/>
  <c r="CK52" i="89"/>
  <c r="CM51" i="89"/>
  <c r="CK51" i="89"/>
  <c r="CL51" i="89" s="1"/>
  <c r="CM50" i="89"/>
  <c r="CK50" i="89"/>
  <c r="CL50" i="89" s="1"/>
  <c r="CM49" i="89"/>
  <c r="CL49" i="89"/>
  <c r="CK49" i="89"/>
  <c r="CM48" i="89"/>
  <c r="CK48" i="89"/>
  <c r="CL48" i="89" s="1"/>
  <c r="CM47" i="89"/>
  <c r="CK47" i="89"/>
  <c r="CL47" i="89" s="1"/>
  <c r="CM46" i="89"/>
  <c r="CK46" i="89"/>
  <c r="CL46" i="89" s="1"/>
  <c r="CM45" i="89"/>
  <c r="CL45" i="89"/>
  <c r="CK45" i="89"/>
  <c r="CM44" i="89"/>
  <c r="CK44" i="89"/>
  <c r="CL44" i="89" s="1"/>
  <c r="CM43" i="89"/>
  <c r="CL43" i="89"/>
  <c r="CK43" i="89"/>
  <c r="CM42" i="89"/>
  <c r="CL42" i="89"/>
  <c r="CK42" i="89"/>
  <c r="CM41" i="89"/>
  <c r="CL41" i="89"/>
  <c r="CK41" i="89"/>
  <c r="CM40" i="89"/>
  <c r="CK40" i="89"/>
  <c r="CL40" i="89" s="1"/>
  <c r="CM39" i="89"/>
  <c r="CL39" i="89"/>
  <c r="CK39" i="89"/>
  <c r="CM38" i="89"/>
  <c r="CL38" i="89"/>
  <c r="CK38" i="89"/>
  <c r="CM37" i="89"/>
  <c r="CL37" i="89"/>
  <c r="CK37" i="89"/>
  <c r="CM36" i="89"/>
  <c r="CK36" i="89"/>
  <c r="CL36" i="89" s="1"/>
  <c r="CM35" i="89"/>
  <c r="CK35" i="89"/>
  <c r="CL35" i="89" s="1"/>
  <c r="CM34" i="89"/>
  <c r="CK34" i="89"/>
  <c r="CL34" i="89" s="1"/>
  <c r="CM33" i="89"/>
  <c r="CL33" i="89"/>
  <c r="CK33" i="89"/>
  <c r="CM32" i="89"/>
  <c r="CL32" i="89"/>
  <c r="CK32" i="89"/>
  <c r="CM31" i="89"/>
  <c r="CK31" i="89"/>
  <c r="CL31" i="89" s="1"/>
  <c r="CM30" i="89"/>
  <c r="CK30" i="89"/>
  <c r="CL30" i="89" s="1"/>
  <c r="CM29" i="89"/>
  <c r="CL29" i="89"/>
  <c r="CK29" i="89"/>
  <c r="CM28" i="89"/>
  <c r="CK28" i="89"/>
  <c r="CL28" i="89" s="1"/>
  <c r="CM27" i="89"/>
  <c r="CK27" i="89"/>
  <c r="CL27" i="89" s="1"/>
  <c r="CM26" i="89"/>
  <c r="CK26" i="89"/>
  <c r="CL26" i="89" s="1"/>
  <c r="CM25" i="89"/>
  <c r="CL25" i="89"/>
  <c r="CK25" i="89"/>
  <c r="CM24" i="89"/>
  <c r="CL24" i="89"/>
  <c r="CK24" i="89"/>
  <c r="CM23" i="89"/>
  <c r="CL23" i="89"/>
  <c r="CK23" i="89"/>
  <c r="CM22" i="89"/>
  <c r="CL22" i="89"/>
  <c r="CK22" i="89"/>
  <c r="CM21" i="89"/>
  <c r="CL21" i="89"/>
  <c r="CK21" i="89"/>
  <c r="CM20" i="89"/>
  <c r="CK20" i="89"/>
  <c r="CL20" i="89" s="1"/>
  <c r="CM19" i="89"/>
  <c r="CL19" i="89"/>
  <c r="CK19" i="89"/>
  <c r="CM18" i="89"/>
  <c r="CL18" i="89"/>
  <c r="CK18" i="89"/>
  <c r="CM17" i="89"/>
  <c r="CL17" i="89"/>
  <c r="CK17" i="89"/>
  <c r="CM16" i="89"/>
  <c r="CK16" i="89"/>
  <c r="CL16" i="89" s="1"/>
  <c r="CM15" i="89"/>
  <c r="CK15" i="89"/>
  <c r="CL15" i="89" s="1"/>
  <c r="CM14" i="89"/>
  <c r="CK14" i="89"/>
  <c r="CL14" i="89" s="1"/>
  <c r="CM13" i="89"/>
  <c r="CL13" i="89"/>
  <c r="CK13" i="89"/>
  <c r="CM12" i="89"/>
  <c r="CL12" i="89"/>
  <c r="CK12" i="89"/>
  <c r="CM11" i="89"/>
  <c r="CK11" i="89"/>
  <c r="CL11" i="89" s="1"/>
  <c r="CM10" i="89"/>
  <c r="CK10" i="89"/>
  <c r="CL10" i="89" s="1"/>
  <c r="CM9" i="89"/>
  <c r="CK9" i="89"/>
  <c r="CA106" i="152"/>
  <c r="BZ106" i="152"/>
  <c r="BY106" i="152"/>
  <c r="BX106" i="152"/>
  <c r="BW106" i="152"/>
  <c r="BV106" i="152"/>
  <c r="BU106" i="152"/>
  <c r="BT106" i="152"/>
  <c r="BS106" i="152"/>
  <c r="BR106" i="152"/>
  <c r="BQ106" i="152"/>
  <c r="BP106" i="152"/>
  <c r="BO106" i="152"/>
  <c r="BN106" i="152"/>
  <c r="BM106" i="152"/>
  <c r="BL106" i="152"/>
  <c r="BK106" i="152"/>
  <c r="BJ106" i="152"/>
  <c r="BI106" i="152"/>
  <c r="BH106" i="152"/>
  <c r="BG106" i="152"/>
  <c r="BF106" i="152"/>
  <c r="BE106" i="152"/>
  <c r="BD106" i="152"/>
  <c r="BC106" i="152"/>
  <c r="BB106" i="152"/>
  <c r="BA106" i="152"/>
  <c r="AZ106" i="152"/>
  <c r="AY106" i="152"/>
  <c r="AX106" i="152"/>
  <c r="AW106" i="152"/>
  <c r="AV106" i="152"/>
  <c r="AU106" i="152"/>
  <c r="AT106" i="152"/>
  <c r="AS106" i="152"/>
  <c r="AR106" i="152"/>
  <c r="AQ106" i="152"/>
  <c r="AP106" i="152"/>
  <c r="AO106" i="152"/>
  <c r="AN106" i="152"/>
  <c r="AM106" i="152"/>
  <c r="AL106" i="152"/>
  <c r="AK106" i="152"/>
  <c r="AJ106" i="152"/>
  <c r="AI106" i="152"/>
  <c r="AH106" i="152"/>
  <c r="AG106" i="152"/>
  <c r="AF106" i="152"/>
  <c r="AE106" i="152"/>
  <c r="AD106" i="152"/>
  <c r="AC106" i="152"/>
  <c r="AB106" i="152"/>
  <c r="AA106" i="152"/>
  <c r="Z106" i="152"/>
  <c r="Y106" i="152"/>
  <c r="X106" i="152"/>
  <c r="W106" i="152"/>
  <c r="V106" i="152"/>
  <c r="U106" i="152"/>
  <c r="T106" i="152"/>
  <c r="S106" i="152"/>
  <c r="R106" i="152"/>
  <c r="Q106" i="152"/>
  <c r="P106" i="152"/>
  <c r="O106" i="152"/>
  <c r="N106" i="152"/>
  <c r="M106" i="152"/>
  <c r="L106" i="152"/>
  <c r="K106" i="152"/>
  <c r="J106" i="152"/>
  <c r="I106" i="152"/>
  <c r="H106" i="152"/>
  <c r="G106" i="152"/>
  <c r="F106" i="152"/>
  <c r="E106" i="152"/>
  <c r="D106" i="152"/>
  <c r="CA105" i="152"/>
  <c r="BZ105" i="152"/>
  <c r="BY105" i="152"/>
  <c r="BX105" i="152"/>
  <c r="BW105" i="152"/>
  <c r="BV105" i="152"/>
  <c r="BU105" i="152"/>
  <c r="BT105" i="152"/>
  <c r="BS105" i="152"/>
  <c r="BR105" i="152"/>
  <c r="BQ105" i="152"/>
  <c r="BP105" i="152"/>
  <c r="BO105" i="152"/>
  <c r="BN105" i="152"/>
  <c r="BM105" i="152"/>
  <c r="BL105" i="152"/>
  <c r="BK105" i="152"/>
  <c r="BJ105" i="152"/>
  <c r="BI105" i="152"/>
  <c r="BH105" i="152"/>
  <c r="BG105" i="152"/>
  <c r="BF105" i="152"/>
  <c r="BE105" i="152"/>
  <c r="BD105" i="152"/>
  <c r="BC105" i="152"/>
  <c r="BB105" i="152"/>
  <c r="BA105" i="152"/>
  <c r="AZ105" i="152"/>
  <c r="AY105" i="152"/>
  <c r="AX105" i="152"/>
  <c r="AW105" i="152"/>
  <c r="AV105" i="152"/>
  <c r="AU105" i="152"/>
  <c r="AT105" i="152"/>
  <c r="AS105" i="152"/>
  <c r="AR105" i="152"/>
  <c r="AQ105" i="152"/>
  <c r="AP105" i="152"/>
  <c r="AO105" i="152"/>
  <c r="AN105" i="152"/>
  <c r="AM105" i="152"/>
  <c r="AL105" i="152"/>
  <c r="AK105" i="152"/>
  <c r="AJ105" i="152"/>
  <c r="AI105" i="152"/>
  <c r="AH105" i="152"/>
  <c r="AG105" i="152"/>
  <c r="AF105" i="152"/>
  <c r="AE105" i="152"/>
  <c r="AD105" i="152"/>
  <c r="AC105" i="152"/>
  <c r="AB105" i="152"/>
  <c r="AA105" i="152"/>
  <c r="Z105" i="152"/>
  <c r="Y105" i="152"/>
  <c r="X105" i="152"/>
  <c r="W105" i="152"/>
  <c r="V105" i="152"/>
  <c r="U105" i="152"/>
  <c r="T105" i="152"/>
  <c r="S105" i="152"/>
  <c r="R105" i="152"/>
  <c r="Q105" i="152"/>
  <c r="P105" i="152"/>
  <c r="O105" i="152"/>
  <c r="N105" i="152"/>
  <c r="M105" i="152"/>
  <c r="L105" i="152"/>
  <c r="K105" i="152"/>
  <c r="J105" i="152"/>
  <c r="I105" i="152"/>
  <c r="H105" i="152"/>
  <c r="G105" i="152"/>
  <c r="F105" i="152"/>
  <c r="E105" i="152"/>
  <c r="D105" i="152"/>
  <c r="CA104" i="152"/>
  <c r="BZ104" i="152"/>
  <c r="BY104" i="152"/>
  <c r="BX104" i="152"/>
  <c r="BW104" i="152"/>
  <c r="BV104" i="152"/>
  <c r="BU104" i="152"/>
  <c r="BT104" i="152"/>
  <c r="BS104" i="152"/>
  <c r="BR104" i="152"/>
  <c r="BQ104" i="152"/>
  <c r="BP104" i="152"/>
  <c r="BO104" i="152"/>
  <c r="BN104" i="152"/>
  <c r="BM104" i="152"/>
  <c r="BL104" i="152"/>
  <c r="BK104" i="152"/>
  <c r="BJ104" i="152"/>
  <c r="BI104" i="152"/>
  <c r="BH104" i="152"/>
  <c r="BG104" i="152"/>
  <c r="BF104" i="152"/>
  <c r="BE104" i="152"/>
  <c r="BD104" i="152"/>
  <c r="BC104" i="152"/>
  <c r="BB104" i="152"/>
  <c r="BA104" i="152"/>
  <c r="AZ104" i="152"/>
  <c r="AY104" i="152"/>
  <c r="AX104" i="152"/>
  <c r="AW104" i="152"/>
  <c r="AV104" i="152"/>
  <c r="AU104" i="152"/>
  <c r="AT104" i="152"/>
  <c r="AS104" i="152"/>
  <c r="AR104" i="152"/>
  <c r="AQ104" i="152"/>
  <c r="AP104" i="152"/>
  <c r="AO104" i="152"/>
  <c r="AN104" i="152"/>
  <c r="AM104" i="152"/>
  <c r="AL104" i="152"/>
  <c r="AK104" i="152"/>
  <c r="AJ104" i="152"/>
  <c r="AI104" i="152"/>
  <c r="AH104" i="152"/>
  <c r="AG104" i="152"/>
  <c r="AF104" i="152"/>
  <c r="AE104" i="152"/>
  <c r="AD104" i="152"/>
  <c r="AC104" i="152"/>
  <c r="AB104" i="152"/>
  <c r="AA104" i="152"/>
  <c r="Z104" i="152"/>
  <c r="Y104" i="152"/>
  <c r="X104" i="152"/>
  <c r="W104" i="152"/>
  <c r="V104" i="152"/>
  <c r="U104" i="152"/>
  <c r="T104" i="152"/>
  <c r="S104" i="152"/>
  <c r="R104" i="152"/>
  <c r="Q104" i="152"/>
  <c r="P104" i="152"/>
  <c r="O104" i="152"/>
  <c r="N104" i="152"/>
  <c r="M104" i="152"/>
  <c r="L104" i="152"/>
  <c r="K104" i="152"/>
  <c r="J104" i="152"/>
  <c r="I104" i="152"/>
  <c r="H104" i="152"/>
  <c r="G104" i="152"/>
  <c r="F104" i="152"/>
  <c r="E104" i="152"/>
  <c r="D104" i="152"/>
  <c r="CA103" i="152"/>
  <c r="BZ103" i="152"/>
  <c r="BY103" i="152"/>
  <c r="BX103" i="152"/>
  <c r="BW103" i="152"/>
  <c r="BV103" i="152"/>
  <c r="BU103" i="152"/>
  <c r="BT103" i="152"/>
  <c r="BS103" i="152"/>
  <c r="BR103" i="152"/>
  <c r="BQ103" i="152"/>
  <c r="BP103" i="152"/>
  <c r="BO103" i="152"/>
  <c r="BN103" i="152"/>
  <c r="BM103" i="152"/>
  <c r="BL103" i="152"/>
  <c r="BK103" i="152"/>
  <c r="BJ103" i="152"/>
  <c r="BI103" i="152"/>
  <c r="BH103" i="152"/>
  <c r="BG103" i="152"/>
  <c r="BF103" i="152"/>
  <c r="BE103" i="152"/>
  <c r="BD103" i="152"/>
  <c r="BC103" i="152"/>
  <c r="BB103" i="152"/>
  <c r="BA103" i="152"/>
  <c r="AZ103" i="152"/>
  <c r="AY103" i="152"/>
  <c r="AX103" i="152"/>
  <c r="AW103" i="152"/>
  <c r="AV103" i="152"/>
  <c r="AU103" i="152"/>
  <c r="AT103" i="152"/>
  <c r="AS103" i="152"/>
  <c r="AR103" i="152"/>
  <c r="AQ103" i="152"/>
  <c r="AP103" i="152"/>
  <c r="AO103" i="152"/>
  <c r="AN103" i="152"/>
  <c r="AM103" i="152"/>
  <c r="AL103" i="152"/>
  <c r="AK103" i="152"/>
  <c r="AJ103" i="152"/>
  <c r="AI103" i="152"/>
  <c r="AH103" i="152"/>
  <c r="AG103" i="152"/>
  <c r="AF103" i="152"/>
  <c r="AE103" i="152"/>
  <c r="AD103" i="152"/>
  <c r="AC103" i="152"/>
  <c r="AB103" i="152"/>
  <c r="AA103" i="152"/>
  <c r="Z103" i="152"/>
  <c r="Y103" i="152"/>
  <c r="X103" i="152"/>
  <c r="W103" i="152"/>
  <c r="V103" i="152"/>
  <c r="U103" i="152"/>
  <c r="T103" i="152"/>
  <c r="S103" i="152"/>
  <c r="R103" i="152"/>
  <c r="Q103" i="152"/>
  <c r="P103" i="152"/>
  <c r="O103" i="152"/>
  <c r="N103" i="152"/>
  <c r="M103" i="152"/>
  <c r="L103" i="152"/>
  <c r="K103" i="152"/>
  <c r="J103" i="152"/>
  <c r="I103" i="152"/>
  <c r="H103" i="152"/>
  <c r="G103" i="152"/>
  <c r="F103" i="152"/>
  <c r="E103" i="152"/>
  <c r="D103" i="152"/>
  <c r="CA102" i="152"/>
  <c r="BZ102" i="152"/>
  <c r="BY102" i="152"/>
  <c r="BX102" i="152"/>
  <c r="BW102" i="152"/>
  <c r="BV102" i="152"/>
  <c r="BU102" i="152"/>
  <c r="BT102" i="152"/>
  <c r="BS102" i="152"/>
  <c r="BR102" i="152"/>
  <c r="BQ102" i="152"/>
  <c r="BP102" i="152"/>
  <c r="BO102" i="152"/>
  <c r="BN102" i="152"/>
  <c r="BM102" i="152"/>
  <c r="BL102" i="152"/>
  <c r="BK102" i="152"/>
  <c r="BJ102" i="152"/>
  <c r="BI102" i="152"/>
  <c r="BH102" i="152"/>
  <c r="BG102" i="152"/>
  <c r="BF102" i="152"/>
  <c r="BE102" i="152"/>
  <c r="BD102" i="152"/>
  <c r="BC102" i="152"/>
  <c r="BB102" i="152"/>
  <c r="BA102" i="152"/>
  <c r="AZ102" i="152"/>
  <c r="AY102" i="152"/>
  <c r="AX102" i="152"/>
  <c r="AW102" i="152"/>
  <c r="AV102" i="152"/>
  <c r="AU102" i="152"/>
  <c r="AT102" i="152"/>
  <c r="AS102" i="152"/>
  <c r="AR102" i="152"/>
  <c r="AQ102" i="152"/>
  <c r="AP102" i="152"/>
  <c r="AO102" i="152"/>
  <c r="AN102" i="152"/>
  <c r="AM102" i="152"/>
  <c r="AL102" i="152"/>
  <c r="AK102" i="152"/>
  <c r="AJ102" i="152"/>
  <c r="AI102" i="152"/>
  <c r="AH102" i="152"/>
  <c r="AG102" i="152"/>
  <c r="AF102" i="152"/>
  <c r="AE102" i="152"/>
  <c r="AD102" i="152"/>
  <c r="AC102" i="152"/>
  <c r="AB102" i="152"/>
  <c r="AA102" i="152"/>
  <c r="Z102" i="152"/>
  <c r="Y102" i="152"/>
  <c r="X102" i="152"/>
  <c r="W102" i="152"/>
  <c r="V102" i="152"/>
  <c r="U102" i="152"/>
  <c r="T102" i="152"/>
  <c r="S102" i="152"/>
  <c r="R102" i="152"/>
  <c r="Q102" i="152"/>
  <c r="P102" i="152"/>
  <c r="O102" i="152"/>
  <c r="N102" i="152"/>
  <c r="M102" i="152"/>
  <c r="L102" i="152"/>
  <c r="K102" i="152"/>
  <c r="J102" i="152"/>
  <c r="I102" i="152"/>
  <c r="H102" i="152"/>
  <c r="G102" i="152"/>
  <c r="F102" i="152"/>
  <c r="E102" i="152"/>
  <c r="D102" i="152"/>
  <c r="CA101" i="152"/>
  <c r="BZ101" i="152"/>
  <c r="BY101" i="152"/>
  <c r="BX101" i="152"/>
  <c r="BW101" i="152"/>
  <c r="BV101" i="152"/>
  <c r="BU101" i="152"/>
  <c r="BT101" i="152"/>
  <c r="BS101" i="152"/>
  <c r="BR101" i="152"/>
  <c r="BQ101" i="152"/>
  <c r="BP101" i="152"/>
  <c r="BO101" i="152"/>
  <c r="BN101" i="152"/>
  <c r="BM101" i="152"/>
  <c r="BL101" i="152"/>
  <c r="BK101" i="152"/>
  <c r="BJ101" i="152"/>
  <c r="BI101" i="152"/>
  <c r="BH101" i="152"/>
  <c r="BG101" i="152"/>
  <c r="BF101" i="152"/>
  <c r="BE101" i="152"/>
  <c r="BD101" i="152"/>
  <c r="BC101" i="152"/>
  <c r="BB101" i="152"/>
  <c r="BA101" i="152"/>
  <c r="AZ101" i="152"/>
  <c r="AY101" i="152"/>
  <c r="AX101" i="152"/>
  <c r="AW101" i="152"/>
  <c r="AV101" i="152"/>
  <c r="AU101" i="152"/>
  <c r="AT101" i="152"/>
  <c r="AS101" i="152"/>
  <c r="AR101" i="152"/>
  <c r="AQ101" i="152"/>
  <c r="AP101" i="152"/>
  <c r="AO101" i="152"/>
  <c r="AN101" i="152"/>
  <c r="AM101" i="152"/>
  <c r="AL101" i="152"/>
  <c r="AK101" i="152"/>
  <c r="AJ101" i="152"/>
  <c r="AI101" i="152"/>
  <c r="AH101" i="152"/>
  <c r="AG101" i="152"/>
  <c r="AF101" i="152"/>
  <c r="AE101" i="152"/>
  <c r="AD101" i="152"/>
  <c r="AC101" i="152"/>
  <c r="AB101" i="152"/>
  <c r="AA101" i="152"/>
  <c r="Z101" i="152"/>
  <c r="Y101" i="152"/>
  <c r="X101" i="152"/>
  <c r="W101" i="152"/>
  <c r="V101" i="152"/>
  <c r="U101" i="152"/>
  <c r="T101" i="152"/>
  <c r="S101" i="152"/>
  <c r="R101" i="152"/>
  <c r="Q101" i="152"/>
  <c r="P101" i="152"/>
  <c r="O101" i="152"/>
  <c r="N101" i="152"/>
  <c r="M101" i="152"/>
  <c r="L101" i="152"/>
  <c r="K101" i="152"/>
  <c r="J101" i="152"/>
  <c r="I101" i="152"/>
  <c r="H101" i="152"/>
  <c r="G101" i="152"/>
  <c r="F101" i="152"/>
  <c r="E101" i="152"/>
  <c r="D101" i="152"/>
  <c r="CA100" i="152"/>
  <c r="BZ100" i="152"/>
  <c r="BY100" i="152"/>
  <c r="BX100" i="152"/>
  <c r="BW100" i="152"/>
  <c r="BV100" i="152"/>
  <c r="BU100" i="152"/>
  <c r="BT100" i="152"/>
  <c r="BS100" i="152"/>
  <c r="BR100" i="152"/>
  <c r="BQ100" i="152"/>
  <c r="BP100" i="152"/>
  <c r="BO100" i="152"/>
  <c r="BN100" i="152"/>
  <c r="BM100" i="152"/>
  <c r="BL100" i="152"/>
  <c r="BK100" i="152"/>
  <c r="BJ100" i="152"/>
  <c r="BI100" i="152"/>
  <c r="BH100" i="152"/>
  <c r="BG100" i="152"/>
  <c r="BF100" i="152"/>
  <c r="BE100" i="152"/>
  <c r="BD100" i="152"/>
  <c r="BC100" i="152"/>
  <c r="BB100" i="152"/>
  <c r="BA100" i="152"/>
  <c r="AZ100" i="152"/>
  <c r="AY100" i="152"/>
  <c r="AX100" i="152"/>
  <c r="AW100" i="152"/>
  <c r="AV100" i="152"/>
  <c r="AU100" i="152"/>
  <c r="AT100" i="152"/>
  <c r="AS100" i="152"/>
  <c r="AR100" i="152"/>
  <c r="AQ100" i="152"/>
  <c r="AP100" i="152"/>
  <c r="AO100" i="152"/>
  <c r="AN100" i="152"/>
  <c r="AM100" i="152"/>
  <c r="AL100" i="152"/>
  <c r="AK100" i="152"/>
  <c r="AJ100" i="152"/>
  <c r="AI100" i="152"/>
  <c r="AH100" i="152"/>
  <c r="AG100" i="152"/>
  <c r="AF100" i="152"/>
  <c r="AE100" i="152"/>
  <c r="AD100" i="152"/>
  <c r="AC100" i="152"/>
  <c r="AB100" i="152"/>
  <c r="AA100" i="152"/>
  <c r="Z100" i="152"/>
  <c r="Y100" i="152"/>
  <c r="X100" i="152"/>
  <c r="W100" i="152"/>
  <c r="V100" i="152"/>
  <c r="U100" i="152"/>
  <c r="T100" i="152"/>
  <c r="S100" i="152"/>
  <c r="R100" i="152"/>
  <c r="Q100" i="152"/>
  <c r="P100" i="152"/>
  <c r="O100" i="152"/>
  <c r="N100" i="152"/>
  <c r="M100" i="152"/>
  <c r="L100" i="152"/>
  <c r="K100" i="152"/>
  <c r="J100" i="152"/>
  <c r="I100" i="152"/>
  <c r="H100" i="152"/>
  <c r="G100" i="152"/>
  <c r="F100" i="152"/>
  <c r="E100" i="152"/>
  <c r="D100" i="152"/>
  <c r="CA99" i="152"/>
  <c r="BZ99" i="152"/>
  <c r="BY99" i="152"/>
  <c r="BX99" i="152"/>
  <c r="BW99" i="152"/>
  <c r="BV99" i="152"/>
  <c r="BU99" i="152"/>
  <c r="BT99" i="152"/>
  <c r="BS99" i="152"/>
  <c r="BR99" i="152"/>
  <c r="BQ99" i="152"/>
  <c r="BP99" i="152"/>
  <c r="BO99" i="152"/>
  <c r="BN99" i="152"/>
  <c r="BM99" i="152"/>
  <c r="BL99" i="152"/>
  <c r="BK99" i="152"/>
  <c r="BJ99" i="152"/>
  <c r="BI99" i="152"/>
  <c r="BH99" i="152"/>
  <c r="BG99" i="152"/>
  <c r="BF99" i="152"/>
  <c r="BE99" i="152"/>
  <c r="BD99" i="152"/>
  <c r="BC99" i="152"/>
  <c r="BB99" i="152"/>
  <c r="BA99" i="152"/>
  <c r="AZ99" i="152"/>
  <c r="AY99" i="152"/>
  <c r="AX99" i="152"/>
  <c r="AW99" i="152"/>
  <c r="AV99" i="152"/>
  <c r="AU99" i="152"/>
  <c r="AT99" i="152"/>
  <c r="AS99" i="152"/>
  <c r="AR99" i="152"/>
  <c r="AQ99" i="152"/>
  <c r="AP99" i="152"/>
  <c r="AO99" i="152"/>
  <c r="AN99" i="152"/>
  <c r="AM99" i="152"/>
  <c r="AL99" i="152"/>
  <c r="AK99" i="152"/>
  <c r="AJ99" i="152"/>
  <c r="AI99" i="152"/>
  <c r="AH99" i="152"/>
  <c r="AG99" i="152"/>
  <c r="AF99" i="152"/>
  <c r="AE99" i="152"/>
  <c r="AD99" i="152"/>
  <c r="AC99" i="152"/>
  <c r="AB99" i="152"/>
  <c r="AA99" i="152"/>
  <c r="Z99" i="152"/>
  <c r="Y99" i="152"/>
  <c r="X99" i="152"/>
  <c r="W99" i="152"/>
  <c r="V99" i="152"/>
  <c r="U99" i="152"/>
  <c r="T99" i="152"/>
  <c r="S99" i="152"/>
  <c r="R99" i="152"/>
  <c r="Q99" i="152"/>
  <c r="P99" i="152"/>
  <c r="O99" i="152"/>
  <c r="N99" i="152"/>
  <c r="M99" i="152"/>
  <c r="L99" i="152"/>
  <c r="K99" i="152"/>
  <c r="J99" i="152"/>
  <c r="I99" i="152"/>
  <c r="H99" i="152"/>
  <c r="G99" i="152"/>
  <c r="F99" i="152"/>
  <c r="E99" i="152"/>
  <c r="D99" i="152"/>
  <c r="CA98" i="152"/>
  <c r="BZ98" i="152"/>
  <c r="BY98" i="152"/>
  <c r="BX98" i="152"/>
  <c r="BW98" i="152"/>
  <c r="BV98" i="152"/>
  <c r="BU98" i="152"/>
  <c r="BT98" i="152"/>
  <c r="BS98" i="152"/>
  <c r="BR98" i="152"/>
  <c r="BQ98" i="152"/>
  <c r="BP98" i="152"/>
  <c r="BO98" i="152"/>
  <c r="BN98" i="152"/>
  <c r="BM98" i="152"/>
  <c r="BL98" i="152"/>
  <c r="BK98" i="152"/>
  <c r="BJ98" i="152"/>
  <c r="BI98" i="152"/>
  <c r="BH98" i="152"/>
  <c r="BG98" i="152"/>
  <c r="BF98" i="152"/>
  <c r="BE98" i="152"/>
  <c r="BD98" i="152"/>
  <c r="BC98" i="152"/>
  <c r="BB98" i="152"/>
  <c r="BA98" i="152"/>
  <c r="AZ98" i="152"/>
  <c r="AY98" i="152"/>
  <c r="AX98" i="152"/>
  <c r="AW98" i="152"/>
  <c r="AV98" i="152"/>
  <c r="AU98" i="152"/>
  <c r="AT98" i="152"/>
  <c r="AS98" i="152"/>
  <c r="AR98" i="152"/>
  <c r="AQ98" i="152"/>
  <c r="AP98" i="152"/>
  <c r="AO98" i="152"/>
  <c r="AN98" i="152"/>
  <c r="AM98" i="152"/>
  <c r="AL98" i="152"/>
  <c r="AK98" i="152"/>
  <c r="AJ98" i="152"/>
  <c r="AI98" i="152"/>
  <c r="AH98" i="152"/>
  <c r="AG98" i="152"/>
  <c r="AF98" i="152"/>
  <c r="AE98" i="152"/>
  <c r="AD98" i="152"/>
  <c r="AC98" i="152"/>
  <c r="AB98" i="152"/>
  <c r="AA98" i="152"/>
  <c r="Z98" i="152"/>
  <c r="Y98" i="152"/>
  <c r="X98" i="152"/>
  <c r="W98" i="152"/>
  <c r="V98" i="152"/>
  <c r="U98" i="152"/>
  <c r="T98" i="152"/>
  <c r="S98" i="152"/>
  <c r="R98" i="152"/>
  <c r="Q98" i="152"/>
  <c r="P98" i="152"/>
  <c r="O98" i="152"/>
  <c r="N98" i="152"/>
  <c r="M98" i="152"/>
  <c r="L98" i="152"/>
  <c r="K98" i="152"/>
  <c r="J98" i="152"/>
  <c r="I98" i="152"/>
  <c r="H98" i="152"/>
  <c r="G98" i="152"/>
  <c r="F98" i="152"/>
  <c r="E98" i="152"/>
  <c r="D98" i="152"/>
  <c r="CA106" i="150"/>
  <c r="BZ106" i="150"/>
  <c r="BY106" i="150"/>
  <c r="BX106" i="150"/>
  <c r="BW106" i="150"/>
  <c r="BV106" i="150"/>
  <c r="BU106" i="150"/>
  <c r="BT106" i="150"/>
  <c r="BS106" i="150"/>
  <c r="BR106" i="150"/>
  <c r="BQ106" i="150"/>
  <c r="BP106" i="150"/>
  <c r="BO106" i="150"/>
  <c r="BN106" i="150"/>
  <c r="BM106" i="150"/>
  <c r="BL106" i="150"/>
  <c r="BK106" i="150"/>
  <c r="BJ106" i="150"/>
  <c r="BI106" i="150"/>
  <c r="BH106" i="150"/>
  <c r="BG106" i="150"/>
  <c r="BF106" i="150"/>
  <c r="BE106" i="150"/>
  <c r="BD106" i="150"/>
  <c r="BC106" i="150"/>
  <c r="BB106" i="150"/>
  <c r="BA106" i="150"/>
  <c r="AZ106" i="150"/>
  <c r="AY106" i="150"/>
  <c r="AX106" i="150"/>
  <c r="AW106" i="150"/>
  <c r="AV106" i="150"/>
  <c r="AU106" i="150"/>
  <c r="AT106" i="150"/>
  <c r="AS106" i="150"/>
  <c r="AR106" i="150"/>
  <c r="AQ106" i="150"/>
  <c r="AP106" i="150"/>
  <c r="AO106" i="150"/>
  <c r="AN106" i="150"/>
  <c r="AM106" i="150"/>
  <c r="AL106" i="150"/>
  <c r="AK106" i="150"/>
  <c r="AJ106" i="150"/>
  <c r="AI106" i="150"/>
  <c r="AH106" i="150"/>
  <c r="AG106" i="150"/>
  <c r="AF106" i="150"/>
  <c r="AE106" i="150"/>
  <c r="AD106" i="150"/>
  <c r="AC106" i="150"/>
  <c r="AB106" i="150"/>
  <c r="AA106" i="150"/>
  <c r="Z106" i="150"/>
  <c r="Y106" i="150"/>
  <c r="X106" i="150"/>
  <c r="W106" i="150"/>
  <c r="V106" i="150"/>
  <c r="U106" i="150"/>
  <c r="T106" i="150"/>
  <c r="S106" i="150"/>
  <c r="R106" i="150"/>
  <c r="Q106" i="150"/>
  <c r="P106" i="150"/>
  <c r="O106" i="150"/>
  <c r="N106" i="150"/>
  <c r="M106" i="150"/>
  <c r="L106" i="150"/>
  <c r="K106" i="150"/>
  <c r="J106" i="150"/>
  <c r="I106" i="150"/>
  <c r="H106" i="150"/>
  <c r="G106" i="150"/>
  <c r="F106" i="150"/>
  <c r="E106" i="150"/>
  <c r="D106" i="150"/>
  <c r="CA105" i="150"/>
  <c r="BZ105" i="150"/>
  <c r="BY105" i="150"/>
  <c r="BX105" i="150"/>
  <c r="BW105" i="150"/>
  <c r="BV105" i="150"/>
  <c r="BU105" i="150"/>
  <c r="BT105" i="150"/>
  <c r="BS105" i="150"/>
  <c r="BR105" i="150"/>
  <c r="BQ105" i="150"/>
  <c r="BP105" i="150"/>
  <c r="BO105" i="150"/>
  <c r="BN105" i="150"/>
  <c r="BM105" i="150"/>
  <c r="BL105" i="150"/>
  <c r="BK105" i="150"/>
  <c r="BJ105" i="150"/>
  <c r="BI105" i="150"/>
  <c r="BH105" i="150"/>
  <c r="BG105" i="150"/>
  <c r="BF105" i="150"/>
  <c r="BE105" i="150"/>
  <c r="BD105" i="150"/>
  <c r="BC105" i="150"/>
  <c r="BB105" i="150"/>
  <c r="BA105" i="150"/>
  <c r="AZ105" i="150"/>
  <c r="AY105" i="150"/>
  <c r="AX105" i="150"/>
  <c r="AW105" i="150"/>
  <c r="AV105" i="150"/>
  <c r="AU105" i="150"/>
  <c r="AT105" i="150"/>
  <c r="AS105" i="150"/>
  <c r="AR105" i="150"/>
  <c r="AQ105" i="150"/>
  <c r="AP105" i="150"/>
  <c r="AO105" i="150"/>
  <c r="AN105" i="150"/>
  <c r="AM105" i="150"/>
  <c r="AL105" i="150"/>
  <c r="AK105" i="150"/>
  <c r="AJ105" i="150"/>
  <c r="AI105" i="150"/>
  <c r="AH105" i="150"/>
  <c r="AG105" i="150"/>
  <c r="AF105" i="150"/>
  <c r="AE105" i="150"/>
  <c r="AD105" i="150"/>
  <c r="AC105" i="150"/>
  <c r="AB105" i="150"/>
  <c r="AA105" i="150"/>
  <c r="Z105" i="150"/>
  <c r="Y105" i="150"/>
  <c r="X105" i="150"/>
  <c r="W105" i="150"/>
  <c r="V105" i="150"/>
  <c r="U105" i="150"/>
  <c r="T105" i="150"/>
  <c r="S105" i="150"/>
  <c r="R105" i="150"/>
  <c r="Q105" i="150"/>
  <c r="P105" i="150"/>
  <c r="O105" i="150"/>
  <c r="N105" i="150"/>
  <c r="M105" i="150"/>
  <c r="L105" i="150"/>
  <c r="K105" i="150"/>
  <c r="J105" i="150"/>
  <c r="I105" i="150"/>
  <c r="H105" i="150"/>
  <c r="G105" i="150"/>
  <c r="F105" i="150"/>
  <c r="E105" i="150"/>
  <c r="D105" i="150"/>
  <c r="CA104" i="150"/>
  <c r="BZ104" i="150"/>
  <c r="BY104" i="150"/>
  <c r="BX104" i="150"/>
  <c r="BW104" i="150"/>
  <c r="BV104" i="150"/>
  <c r="BU104" i="150"/>
  <c r="BT104" i="150"/>
  <c r="BS104" i="150"/>
  <c r="BR104" i="150"/>
  <c r="BQ104" i="150"/>
  <c r="BP104" i="150"/>
  <c r="BO104" i="150"/>
  <c r="BN104" i="150"/>
  <c r="BM104" i="150"/>
  <c r="BL104" i="150"/>
  <c r="BK104" i="150"/>
  <c r="BJ104" i="150"/>
  <c r="BI104" i="150"/>
  <c r="BH104" i="150"/>
  <c r="BG104" i="150"/>
  <c r="BF104" i="150"/>
  <c r="BE104" i="150"/>
  <c r="BD104" i="150"/>
  <c r="BC104" i="150"/>
  <c r="BB104" i="150"/>
  <c r="BA104" i="150"/>
  <c r="AZ104" i="150"/>
  <c r="AY104" i="150"/>
  <c r="AX104" i="150"/>
  <c r="AW104" i="150"/>
  <c r="AV104" i="150"/>
  <c r="AU104" i="150"/>
  <c r="AT104" i="150"/>
  <c r="AS104" i="150"/>
  <c r="AR104" i="150"/>
  <c r="AQ104" i="150"/>
  <c r="AP104" i="150"/>
  <c r="AO104" i="150"/>
  <c r="AN104" i="150"/>
  <c r="AM104" i="150"/>
  <c r="AL104" i="150"/>
  <c r="AK104" i="150"/>
  <c r="AJ104" i="150"/>
  <c r="AI104" i="150"/>
  <c r="AH104" i="150"/>
  <c r="AG104" i="150"/>
  <c r="AF104" i="150"/>
  <c r="AE104" i="150"/>
  <c r="AD104" i="150"/>
  <c r="AC104" i="150"/>
  <c r="AB104" i="150"/>
  <c r="AA104" i="150"/>
  <c r="Z104" i="150"/>
  <c r="Y104" i="150"/>
  <c r="X104" i="150"/>
  <c r="W104" i="150"/>
  <c r="V104" i="150"/>
  <c r="U104" i="150"/>
  <c r="T104" i="150"/>
  <c r="S104" i="150"/>
  <c r="R104" i="150"/>
  <c r="Q104" i="150"/>
  <c r="P104" i="150"/>
  <c r="O104" i="150"/>
  <c r="N104" i="150"/>
  <c r="M104" i="150"/>
  <c r="L104" i="150"/>
  <c r="K104" i="150"/>
  <c r="J104" i="150"/>
  <c r="I104" i="150"/>
  <c r="H104" i="150"/>
  <c r="G104" i="150"/>
  <c r="F104" i="150"/>
  <c r="E104" i="150"/>
  <c r="D104" i="150"/>
  <c r="CA103" i="150"/>
  <c r="BZ103" i="150"/>
  <c r="BY103" i="150"/>
  <c r="BX103" i="150"/>
  <c r="BW103" i="150"/>
  <c r="BV103" i="150"/>
  <c r="BU103" i="150"/>
  <c r="BT103" i="150"/>
  <c r="BS103" i="150"/>
  <c r="BR103" i="150"/>
  <c r="BQ103" i="150"/>
  <c r="BP103" i="150"/>
  <c r="BO103" i="150"/>
  <c r="BN103" i="150"/>
  <c r="BM103" i="150"/>
  <c r="BL103" i="150"/>
  <c r="BK103" i="150"/>
  <c r="BJ103" i="150"/>
  <c r="BI103" i="150"/>
  <c r="BH103" i="150"/>
  <c r="BG103" i="150"/>
  <c r="BF103" i="150"/>
  <c r="BE103" i="150"/>
  <c r="BD103" i="150"/>
  <c r="BC103" i="150"/>
  <c r="BB103" i="150"/>
  <c r="BA103" i="150"/>
  <c r="AZ103" i="150"/>
  <c r="AY103" i="150"/>
  <c r="AX103" i="150"/>
  <c r="AW103" i="150"/>
  <c r="AV103" i="150"/>
  <c r="AU103" i="150"/>
  <c r="AT103" i="150"/>
  <c r="AS103" i="150"/>
  <c r="AR103" i="150"/>
  <c r="AQ103" i="150"/>
  <c r="AP103" i="150"/>
  <c r="AO103" i="150"/>
  <c r="AN103" i="150"/>
  <c r="AM103" i="150"/>
  <c r="AL103" i="150"/>
  <c r="AK103" i="150"/>
  <c r="AJ103" i="150"/>
  <c r="AI103" i="150"/>
  <c r="AH103" i="150"/>
  <c r="AG103" i="150"/>
  <c r="AF103" i="150"/>
  <c r="AE103" i="150"/>
  <c r="AD103" i="150"/>
  <c r="AC103" i="150"/>
  <c r="AB103" i="150"/>
  <c r="AA103" i="150"/>
  <c r="Z103" i="150"/>
  <c r="Y103" i="150"/>
  <c r="X103" i="150"/>
  <c r="W103" i="150"/>
  <c r="V103" i="150"/>
  <c r="U103" i="150"/>
  <c r="T103" i="150"/>
  <c r="S103" i="150"/>
  <c r="R103" i="150"/>
  <c r="Q103" i="150"/>
  <c r="P103" i="150"/>
  <c r="O103" i="150"/>
  <c r="N103" i="150"/>
  <c r="M103" i="150"/>
  <c r="L103" i="150"/>
  <c r="K103" i="150"/>
  <c r="J103" i="150"/>
  <c r="I103" i="150"/>
  <c r="H103" i="150"/>
  <c r="G103" i="150"/>
  <c r="F103" i="150"/>
  <c r="E103" i="150"/>
  <c r="D103" i="150"/>
  <c r="CA102" i="150"/>
  <c r="BZ102" i="150"/>
  <c r="BY102" i="150"/>
  <c r="BX102" i="150"/>
  <c r="BW102" i="150"/>
  <c r="BV102" i="150"/>
  <c r="BU102" i="150"/>
  <c r="BT102" i="150"/>
  <c r="BS102" i="150"/>
  <c r="BR102" i="150"/>
  <c r="BQ102" i="150"/>
  <c r="BP102" i="150"/>
  <c r="BO102" i="150"/>
  <c r="BN102" i="150"/>
  <c r="BM102" i="150"/>
  <c r="BL102" i="150"/>
  <c r="BK102" i="150"/>
  <c r="BJ102" i="150"/>
  <c r="BI102" i="150"/>
  <c r="BH102" i="150"/>
  <c r="BG102" i="150"/>
  <c r="BF102" i="150"/>
  <c r="BE102" i="150"/>
  <c r="BD102" i="150"/>
  <c r="BC102" i="150"/>
  <c r="BB102" i="150"/>
  <c r="BA102" i="150"/>
  <c r="AZ102" i="150"/>
  <c r="AY102" i="150"/>
  <c r="AX102" i="150"/>
  <c r="AW102" i="150"/>
  <c r="AV102" i="150"/>
  <c r="AU102" i="150"/>
  <c r="AT102" i="150"/>
  <c r="AS102" i="150"/>
  <c r="AR102" i="150"/>
  <c r="AQ102" i="150"/>
  <c r="AP102" i="150"/>
  <c r="AO102" i="150"/>
  <c r="AN102" i="150"/>
  <c r="AM102" i="150"/>
  <c r="AL102" i="150"/>
  <c r="AK102" i="150"/>
  <c r="AJ102" i="150"/>
  <c r="AI102" i="150"/>
  <c r="AH102" i="150"/>
  <c r="AG102" i="150"/>
  <c r="AF102" i="150"/>
  <c r="AE102" i="150"/>
  <c r="AD102" i="150"/>
  <c r="AC102" i="150"/>
  <c r="AB102" i="150"/>
  <c r="AA102" i="150"/>
  <c r="Z102" i="150"/>
  <c r="Y102" i="150"/>
  <c r="X102" i="150"/>
  <c r="W102" i="150"/>
  <c r="V102" i="150"/>
  <c r="U102" i="150"/>
  <c r="T102" i="150"/>
  <c r="S102" i="150"/>
  <c r="R102" i="150"/>
  <c r="Q102" i="150"/>
  <c r="P102" i="150"/>
  <c r="O102" i="150"/>
  <c r="N102" i="150"/>
  <c r="M102" i="150"/>
  <c r="L102" i="150"/>
  <c r="K102" i="150"/>
  <c r="J102" i="150"/>
  <c r="I102" i="150"/>
  <c r="H102" i="150"/>
  <c r="G102" i="150"/>
  <c r="F102" i="150"/>
  <c r="E102" i="150"/>
  <c r="D102" i="150"/>
  <c r="CA101" i="150"/>
  <c r="BZ101" i="150"/>
  <c r="BY101" i="150"/>
  <c r="BX101" i="150"/>
  <c r="BW101" i="150"/>
  <c r="BV101" i="150"/>
  <c r="BU101" i="150"/>
  <c r="BT101" i="150"/>
  <c r="BS101" i="150"/>
  <c r="BR101" i="150"/>
  <c r="BQ101" i="150"/>
  <c r="BP101" i="150"/>
  <c r="BO101" i="150"/>
  <c r="BN101" i="150"/>
  <c r="BM101" i="150"/>
  <c r="BL101" i="150"/>
  <c r="BK101" i="150"/>
  <c r="BJ101" i="150"/>
  <c r="BI101" i="150"/>
  <c r="BH101" i="150"/>
  <c r="BG101" i="150"/>
  <c r="BF101" i="150"/>
  <c r="BE101" i="150"/>
  <c r="BD101" i="150"/>
  <c r="BC101" i="150"/>
  <c r="BB101" i="150"/>
  <c r="BA101" i="150"/>
  <c r="AZ101" i="150"/>
  <c r="AY101" i="150"/>
  <c r="AX101" i="150"/>
  <c r="AW101" i="150"/>
  <c r="AV101" i="150"/>
  <c r="AU101" i="150"/>
  <c r="AT101" i="150"/>
  <c r="AS101" i="150"/>
  <c r="AR101" i="150"/>
  <c r="AQ101" i="150"/>
  <c r="AP101" i="150"/>
  <c r="AO101" i="150"/>
  <c r="AN101" i="150"/>
  <c r="AM101" i="150"/>
  <c r="AL101" i="150"/>
  <c r="AK101" i="150"/>
  <c r="AJ101" i="150"/>
  <c r="AI101" i="150"/>
  <c r="AH101" i="150"/>
  <c r="AG101" i="150"/>
  <c r="AF101" i="150"/>
  <c r="AE101" i="150"/>
  <c r="AD101" i="150"/>
  <c r="AC101" i="150"/>
  <c r="AB101" i="150"/>
  <c r="AA101" i="150"/>
  <c r="Z101" i="150"/>
  <c r="Y101" i="150"/>
  <c r="X101" i="150"/>
  <c r="W101" i="150"/>
  <c r="V101" i="150"/>
  <c r="U101" i="150"/>
  <c r="T101" i="150"/>
  <c r="S101" i="150"/>
  <c r="R101" i="150"/>
  <c r="Q101" i="150"/>
  <c r="P101" i="150"/>
  <c r="O101" i="150"/>
  <c r="N101" i="150"/>
  <c r="M101" i="150"/>
  <c r="L101" i="150"/>
  <c r="K101" i="150"/>
  <c r="J101" i="150"/>
  <c r="I101" i="150"/>
  <c r="H101" i="150"/>
  <c r="G101" i="150"/>
  <c r="F101" i="150"/>
  <c r="E101" i="150"/>
  <c r="D101" i="150"/>
  <c r="CA100" i="150"/>
  <c r="BZ100" i="150"/>
  <c r="BY100" i="150"/>
  <c r="BX100" i="150"/>
  <c r="BW100" i="150"/>
  <c r="BV100" i="150"/>
  <c r="BU100" i="150"/>
  <c r="BT100" i="150"/>
  <c r="BS100" i="150"/>
  <c r="BR100" i="150"/>
  <c r="BQ100" i="150"/>
  <c r="BP100" i="150"/>
  <c r="BO100" i="150"/>
  <c r="BN100" i="150"/>
  <c r="BM100" i="150"/>
  <c r="BL100" i="150"/>
  <c r="BK100" i="150"/>
  <c r="BJ100" i="150"/>
  <c r="BI100" i="150"/>
  <c r="BH100" i="150"/>
  <c r="BG100" i="150"/>
  <c r="BF100" i="150"/>
  <c r="BE100" i="150"/>
  <c r="BD100" i="150"/>
  <c r="BC100" i="150"/>
  <c r="BB100" i="150"/>
  <c r="BA100" i="150"/>
  <c r="AZ100" i="150"/>
  <c r="AY100" i="150"/>
  <c r="AX100" i="150"/>
  <c r="AW100" i="150"/>
  <c r="AV100" i="150"/>
  <c r="AU100" i="150"/>
  <c r="AT100" i="150"/>
  <c r="AS100" i="150"/>
  <c r="AR100" i="150"/>
  <c r="AQ100" i="150"/>
  <c r="AP100" i="150"/>
  <c r="AO100" i="150"/>
  <c r="AN100" i="150"/>
  <c r="AM100" i="150"/>
  <c r="AL100" i="150"/>
  <c r="AK100" i="150"/>
  <c r="AJ100" i="150"/>
  <c r="AI100" i="150"/>
  <c r="AH100" i="150"/>
  <c r="AG100" i="150"/>
  <c r="AF100" i="150"/>
  <c r="AE100" i="150"/>
  <c r="AD100" i="150"/>
  <c r="AC100" i="150"/>
  <c r="AB100" i="150"/>
  <c r="AA100" i="150"/>
  <c r="Z100" i="150"/>
  <c r="Y100" i="150"/>
  <c r="X100" i="150"/>
  <c r="W100" i="150"/>
  <c r="V100" i="150"/>
  <c r="U100" i="150"/>
  <c r="T100" i="150"/>
  <c r="S100" i="150"/>
  <c r="R100" i="150"/>
  <c r="Q100" i="150"/>
  <c r="P100" i="150"/>
  <c r="O100" i="150"/>
  <c r="N100" i="150"/>
  <c r="M100" i="150"/>
  <c r="L100" i="150"/>
  <c r="K100" i="150"/>
  <c r="J100" i="150"/>
  <c r="I100" i="150"/>
  <c r="H100" i="150"/>
  <c r="G100" i="150"/>
  <c r="F100" i="150"/>
  <c r="E100" i="150"/>
  <c r="D100" i="150"/>
  <c r="CA99" i="150"/>
  <c r="BZ99" i="150"/>
  <c r="BY99" i="150"/>
  <c r="BX99" i="150"/>
  <c r="BW99" i="150"/>
  <c r="BV99" i="150"/>
  <c r="BU99" i="150"/>
  <c r="BT99" i="150"/>
  <c r="BS99" i="150"/>
  <c r="BR99" i="150"/>
  <c r="BQ99" i="150"/>
  <c r="BP99" i="150"/>
  <c r="BO99" i="150"/>
  <c r="BN99" i="150"/>
  <c r="BM99" i="150"/>
  <c r="BL99" i="150"/>
  <c r="BK99" i="150"/>
  <c r="BJ99" i="150"/>
  <c r="BI99" i="150"/>
  <c r="BH99" i="150"/>
  <c r="BG99" i="150"/>
  <c r="BF99" i="150"/>
  <c r="BE99" i="150"/>
  <c r="BD99" i="150"/>
  <c r="BC99" i="150"/>
  <c r="BB99" i="150"/>
  <c r="BA99" i="150"/>
  <c r="AZ99" i="150"/>
  <c r="AY99" i="150"/>
  <c r="AX99" i="150"/>
  <c r="AW99" i="150"/>
  <c r="AV99" i="150"/>
  <c r="AU99" i="150"/>
  <c r="AT99" i="150"/>
  <c r="AS99" i="150"/>
  <c r="AR99" i="150"/>
  <c r="AQ99" i="150"/>
  <c r="AP99" i="150"/>
  <c r="AO99" i="150"/>
  <c r="AN99" i="150"/>
  <c r="AM99" i="150"/>
  <c r="AL99" i="150"/>
  <c r="AK99" i="150"/>
  <c r="AJ99" i="150"/>
  <c r="AI99" i="150"/>
  <c r="AH99" i="150"/>
  <c r="AG99" i="150"/>
  <c r="AF99" i="150"/>
  <c r="AE99" i="150"/>
  <c r="AD99" i="150"/>
  <c r="AC99" i="150"/>
  <c r="AB99" i="150"/>
  <c r="AA99" i="150"/>
  <c r="Z99" i="150"/>
  <c r="Y99" i="150"/>
  <c r="X99" i="150"/>
  <c r="W99" i="150"/>
  <c r="V99" i="150"/>
  <c r="U99" i="150"/>
  <c r="T99" i="150"/>
  <c r="S99" i="150"/>
  <c r="R99" i="150"/>
  <c r="Q99" i="150"/>
  <c r="P99" i="150"/>
  <c r="O99" i="150"/>
  <c r="N99" i="150"/>
  <c r="M99" i="150"/>
  <c r="L99" i="150"/>
  <c r="K99" i="150"/>
  <c r="J99" i="150"/>
  <c r="I99" i="150"/>
  <c r="H99" i="150"/>
  <c r="G99" i="150"/>
  <c r="F99" i="150"/>
  <c r="E99" i="150"/>
  <c r="D99" i="150"/>
  <c r="CA98" i="150"/>
  <c r="BZ98" i="150"/>
  <c r="BY98" i="150"/>
  <c r="BX98" i="150"/>
  <c r="BW98" i="150"/>
  <c r="BV98" i="150"/>
  <c r="BU98" i="150"/>
  <c r="BT98" i="150"/>
  <c r="BS98" i="150"/>
  <c r="BR98" i="150"/>
  <c r="BQ98" i="150"/>
  <c r="BP98" i="150"/>
  <c r="BO98" i="150"/>
  <c r="BN98" i="150"/>
  <c r="BM98" i="150"/>
  <c r="BL98" i="150"/>
  <c r="BK98" i="150"/>
  <c r="BJ98" i="150"/>
  <c r="BI98" i="150"/>
  <c r="BH98" i="150"/>
  <c r="BG98" i="150"/>
  <c r="BF98" i="150"/>
  <c r="BE98" i="150"/>
  <c r="BD98" i="150"/>
  <c r="BC98" i="150"/>
  <c r="BB98" i="150"/>
  <c r="BA98" i="150"/>
  <c r="AZ98" i="150"/>
  <c r="AY98" i="150"/>
  <c r="AX98" i="150"/>
  <c r="AW98" i="150"/>
  <c r="AV98" i="150"/>
  <c r="AU98" i="150"/>
  <c r="AT98" i="150"/>
  <c r="AS98" i="150"/>
  <c r="AR98" i="150"/>
  <c r="AQ98" i="150"/>
  <c r="AP98" i="150"/>
  <c r="AO98" i="150"/>
  <c r="AN98" i="150"/>
  <c r="AM98" i="150"/>
  <c r="AL98" i="150"/>
  <c r="AK98" i="150"/>
  <c r="AJ98" i="150"/>
  <c r="AI98" i="150"/>
  <c r="AH98" i="150"/>
  <c r="AG98" i="150"/>
  <c r="AF98" i="150"/>
  <c r="AE98" i="150"/>
  <c r="AD98" i="150"/>
  <c r="AC98" i="150"/>
  <c r="AB98" i="150"/>
  <c r="AA98" i="150"/>
  <c r="Z98" i="150"/>
  <c r="Y98" i="150"/>
  <c r="X98" i="150"/>
  <c r="W98" i="150"/>
  <c r="V98" i="150"/>
  <c r="U98" i="150"/>
  <c r="T98" i="150"/>
  <c r="S98" i="150"/>
  <c r="R98" i="150"/>
  <c r="Q98" i="150"/>
  <c r="P98" i="150"/>
  <c r="O98" i="150"/>
  <c r="N98" i="150"/>
  <c r="M98" i="150"/>
  <c r="L98" i="150"/>
  <c r="K98" i="150"/>
  <c r="J98" i="150"/>
  <c r="I98" i="150"/>
  <c r="H98" i="150"/>
  <c r="G98" i="150"/>
  <c r="F98" i="150"/>
  <c r="E98" i="150"/>
  <c r="D98" i="150"/>
  <c r="BW76" i="18"/>
  <c r="BV76" i="18"/>
  <c r="BU76" i="18"/>
  <c r="BT76" i="18"/>
  <c r="BS76" i="18"/>
  <c r="BR76" i="18"/>
  <c r="BQ76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AZ76" i="18"/>
  <c r="AY76" i="18"/>
  <c r="AX76" i="18"/>
  <c r="AW76" i="18"/>
  <c r="AV76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C76" i="18"/>
  <c r="B76" i="18"/>
  <c r="A76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W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C75" i="18"/>
  <c r="B75" i="18"/>
  <c r="A75" i="18"/>
  <c r="BU74" i="18"/>
  <c r="BT74" i="18"/>
  <c r="BS74" i="18"/>
  <c r="BR74" i="18"/>
  <c r="BQ74" i="18"/>
  <c r="BP74" i="18"/>
  <c r="BO74" i="18"/>
  <c r="BN74" i="18"/>
  <c r="BM74" i="18"/>
  <c r="BL74" i="18"/>
  <c r="BK74" i="18"/>
  <c r="BJ74" i="18"/>
  <c r="BI74" i="18"/>
  <c r="BH74" i="18"/>
  <c r="BI76" i="166" s="1"/>
  <c r="BG74" i="18"/>
  <c r="BF74" i="18"/>
  <c r="BG76" i="166" s="1"/>
  <c r="BE74" i="18"/>
  <c r="BF76" i="166" s="1"/>
  <c r="BD74" i="18"/>
  <c r="BC74" i="18"/>
  <c r="BB74" i="18"/>
  <c r="BA74" i="18"/>
  <c r="AZ74" i="18"/>
  <c r="AY74" i="18"/>
  <c r="AX74" i="18"/>
  <c r="AW74" i="18"/>
  <c r="AV74" i="18"/>
  <c r="AU74" i="18"/>
  <c r="AT74" i="18"/>
  <c r="AS74" i="18"/>
  <c r="AR74" i="18"/>
  <c r="AQ74" i="18"/>
  <c r="AP74" i="18"/>
  <c r="AO74" i="18"/>
  <c r="AN74" i="18"/>
  <c r="AM74" i="18"/>
  <c r="AL74" i="18"/>
  <c r="AK74" i="18"/>
  <c r="AJ74" i="18"/>
  <c r="AI74" i="18"/>
  <c r="AH74" i="18"/>
  <c r="AG74" i="18"/>
  <c r="AF74" i="18"/>
  <c r="AE74" i="18"/>
  <c r="AD74" i="18"/>
  <c r="AC74" i="18"/>
  <c r="AB74" i="18"/>
  <c r="AA74" i="18"/>
  <c r="Z74" i="18"/>
  <c r="Y74" i="18"/>
  <c r="X74" i="18"/>
  <c r="W74" i="18"/>
  <c r="V74" i="18"/>
  <c r="U74" i="18"/>
  <c r="T74" i="18"/>
  <c r="S74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C74" i="18"/>
  <c r="B74" i="18"/>
  <c r="A74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T73" i="18"/>
  <c r="S73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C73" i="18"/>
  <c r="B73" i="18"/>
  <c r="A73" i="18"/>
  <c r="BS72" i="18"/>
  <c r="BR72" i="18"/>
  <c r="BQ72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AZ72" i="18"/>
  <c r="AY72" i="18"/>
  <c r="AX72" i="18"/>
  <c r="AW72" i="18"/>
  <c r="AV72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T72" i="18"/>
  <c r="S72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C72" i="18"/>
  <c r="B72" i="18"/>
  <c r="A72" i="18"/>
  <c r="BS71" i="18"/>
  <c r="BR71" i="18"/>
  <c r="BQ71" i="18"/>
  <c r="BP71" i="18"/>
  <c r="BO71" i="18"/>
  <c r="BN71" i="18"/>
  <c r="BM71" i="18"/>
  <c r="BL71" i="18"/>
  <c r="BM73" i="166" s="1"/>
  <c r="BK71" i="18"/>
  <c r="BJ71" i="18"/>
  <c r="BI71" i="18"/>
  <c r="BJ73" i="166" s="1"/>
  <c r="BH71" i="18"/>
  <c r="BI73" i="166" s="1"/>
  <c r="BG71" i="18"/>
  <c r="BH73" i="166" s="1"/>
  <c r="BF71" i="18"/>
  <c r="BE71" i="18"/>
  <c r="BD71" i="18"/>
  <c r="BC71" i="18"/>
  <c r="BB71" i="18"/>
  <c r="BA71" i="18"/>
  <c r="AZ71" i="18"/>
  <c r="AY71" i="18"/>
  <c r="AX71" i="18"/>
  <c r="AW71" i="18"/>
  <c r="AV71" i="18"/>
  <c r="AW73" i="166" s="1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Y73" i="166" s="1"/>
  <c r="W71" i="18"/>
  <c r="V71" i="18"/>
  <c r="U71" i="18"/>
  <c r="V73" i="166" s="1"/>
  <c r="T71" i="18"/>
  <c r="U73" i="166" s="1"/>
  <c r="S71" i="18"/>
  <c r="T73" i="166" s="1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E73" i="166" s="1"/>
  <c r="C71" i="18"/>
  <c r="B71" i="18"/>
  <c r="A71" i="18"/>
  <c r="B73" i="166" s="1"/>
  <c r="BX70" i="18"/>
  <c r="BY72" i="166" s="1"/>
  <c r="BW70" i="18"/>
  <c r="BX72" i="166" s="1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I72" i="166" s="1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O72" i="166" s="1"/>
  <c r="AM70" i="18"/>
  <c r="AL70" i="18"/>
  <c r="AK70" i="18"/>
  <c r="AL72" i="166" s="1"/>
  <c r="AJ70" i="18"/>
  <c r="AK72" i="166" s="1"/>
  <c r="AI70" i="18"/>
  <c r="AJ72" i="166" s="1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V70" i="18"/>
  <c r="U70" i="18"/>
  <c r="T70" i="18"/>
  <c r="U72" i="166" s="1"/>
  <c r="S70" i="18"/>
  <c r="R70" i="18"/>
  <c r="Q70" i="18"/>
  <c r="R72" i="166" s="1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BX68" i="18"/>
  <c r="BW68" i="18"/>
  <c r="BV68" i="18"/>
  <c r="BU68" i="18"/>
  <c r="BT68" i="18"/>
  <c r="BU70" i="166" s="1"/>
  <c r="BS68" i="18"/>
  <c r="BR68" i="18"/>
  <c r="BQ68" i="18"/>
  <c r="BR70" i="166" s="1"/>
  <c r="BP68" i="18"/>
  <c r="BO68" i="18"/>
  <c r="BN68" i="18"/>
  <c r="BM68" i="18"/>
  <c r="BL68" i="18"/>
  <c r="BK68" i="18"/>
  <c r="BJ68" i="18"/>
  <c r="BI68" i="18"/>
  <c r="BH68" i="18"/>
  <c r="BG68" i="18"/>
  <c r="BF68" i="18"/>
  <c r="BE68" i="18"/>
  <c r="BD68" i="18"/>
  <c r="BC68" i="18"/>
  <c r="BB68" i="18"/>
  <c r="BA68" i="18"/>
  <c r="AZ68" i="18"/>
  <c r="BA70" i="166" s="1"/>
  <c r="AY68" i="18"/>
  <c r="AX68" i="18"/>
  <c r="AW68" i="18"/>
  <c r="AX70" i="166" s="1"/>
  <c r="AV68" i="18"/>
  <c r="AW70" i="166" s="1"/>
  <c r="AU68" i="18"/>
  <c r="AV70" i="166" s="1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AH68" i="18"/>
  <c r="AG68" i="18"/>
  <c r="AF68" i="18"/>
  <c r="AG70" i="166" s="1"/>
  <c r="AE68" i="18"/>
  <c r="AD68" i="18"/>
  <c r="AC68" i="18"/>
  <c r="AD70" i="166" s="1"/>
  <c r="AB68" i="18"/>
  <c r="AC70" i="166" s="1"/>
  <c r="AA68" i="18"/>
  <c r="AB70" i="166" s="1"/>
  <c r="Z68" i="18"/>
  <c r="Y68" i="18"/>
  <c r="X68" i="18"/>
  <c r="W68" i="18"/>
  <c r="V68" i="18"/>
  <c r="U68" i="18"/>
  <c r="T68" i="18"/>
  <c r="S68" i="18"/>
  <c r="R68" i="18"/>
  <c r="Q68" i="18"/>
  <c r="P68" i="18"/>
  <c r="O68" i="18"/>
  <c r="N68" i="18"/>
  <c r="M68" i="18"/>
  <c r="L68" i="18"/>
  <c r="M70" i="166" s="1"/>
  <c r="K68" i="18"/>
  <c r="J68" i="18"/>
  <c r="I68" i="18"/>
  <c r="J70" i="166" s="1"/>
  <c r="H68" i="18"/>
  <c r="I70" i="166" s="1"/>
  <c r="G68" i="18"/>
  <c r="H70" i="166" s="1"/>
  <c r="F68" i="18"/>
  <c r="E68" i="18"/>
  <c r="D68" i="18"/>
  <c r="C68" i="18"/>
  <c r="B68" i="18"/>
  <c r="A68" i="18"/>
  <c r="BX67" i="18"/>
  <c r="BW67" i="18"/>
  <c r="BV67" i="18"/>
  <c r="BU67" i="18"/>
  <c r="BT67" i="18"/>
  <c r="BS67" i="18"/>
  <c r="BR67" i="18"/>
  <c r="BQ67" i="18"/>
  <c r="BP67" i="18"/>
  <c r="BQ69" i="166" s="1"/>
  <c r="BO67" i="18"/>
  <c r="BN67" i="18"/>
  <c r="BM67" i="18"/>
  <c r="BN69" i="166" s="1"/>
  <c r="BL67" i="18"/>
  <c r="BM69" i="166" s="1"/>
  <c r="BK67" i="18"/>
  <c r="BL69" i="166" s="1"/>
  <c r="BJ67" i="18"/>
  <c r="BI67" i="18"/>
  <c r="BH67" i="18"/>
  <c r="BG67" i="18"/>
  <c r="BF67" i="18"/>
  <c r="BE67" i="18"/>
  <c r="BD67" i="18"/>
  <c r="BC67" i="18"/>
  <c r="BB67" i="18"/>
  <c r="BA67" i="18"/>
  <c r="AZ67" i="18"/>
  <c r="BA69" i="166" s="1"/>
  <c r="AY67" i="18"/>
  <c r="AX67" i="18"/>
  <c r="AW67" i="18"/>
  <c r="AV67" i="18"/>
  <c r="AW69" i="166" s="1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C69" i="166" s="1"/>
  <c r="AA67" i="18"/>
  <c r="Z67" i="18"/>
  <c r="Y67" i="18"/>
  <c r="Z69" i="166" s="1"/>
  <c r="X67" i="18"/>
  <c r="Y69" i="166" s="1"/>
  <c r="W67" i="18"/>
  <c r="X69" i="166" s="1"/>
  <c r="V67" i="18"/>
  <c r="U67" i="18"/>
  <c r="T67" i="18"/>
  <c r="S67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BX66" i="18"/>
  <c r="BW66" i="18"/>
  <c r="BV66" i="18"/>
  <c r="BU66" i="18"/>
  <c r="BT66" i="18"/>
  <c r="BS66" i="18"/>
  <c r="BR66" i="18"/>
  <c r="BQ66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C66" i="18"/>
  <c r="B66" i="18"/>
  <c r="A66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C65" i="18"/>
  <c r="B65" i="18"/>
  <c r="A65" i="18"/>
  <c r="BX64" i="18"/>
  <c r="BY66" i="166" s="1"/>
  <c r="BW64" i="18"/>
  <c r="BV64" i="18"/>
  <c r="BU64" i="18"/>
  <c r="BV66" i="166" s="1"/>
  <c r="BT64" i="18"/>
  <c r="BU66" i="166" s="1"/>
  <c r="BS64" i="18"/>
  <c r="BT66" i="166" s="1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F66" i="166" s="1"/>
  <c r="BD64" i="18"/>
  <c r="BC64" i="18"/>
  <c r="BB64" i="18"/>
  <c r="BA64" i="18"/>
  <c r="AZ64" i="18"/>
  <c r="AY64" i="18"/>
  <c r="AX64" i="18"/>
  <c r="AW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K66" i="166" s="1"/>
  <c r="AI64" i="18"/>
  <c r="AH64" i="18"/>
  <c r="AG64" i="18"/>
  <c r="AH66" i="166" s="1"/>
  <c r="AF64" i="18"/>
  <c r="AG66" i="166" s="1"/>
  <c r="AE64" i="18"/>
  <c r="AF66" i="166" s="1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BX63" i="18"/>
  <c r="BW63" i="18"/>
  <c r="BV63" i="18"/>
  <c r="BU63" i="18"/>
  <c r="BT63" i="18"/>
  <c r="BU65" i="166" s="1"/>
  <c r="BS63" i="18"/>
  <c r="BR63" i="18"/>
  <c r="BQ63" i="18"/>
  <c r="BR65" i="166" s="1"/>
  <c r="BP63" i="18"/>
  <c r="BQ65" i="166" s="1"/>
  <c r="BO63" i="18"/>
  <c r="BP65" i="166" s="1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BA65" i="166" s="1"/>
  <c r="AY63" i="18"/>
  <c r="AX63" i="18"/>
  <c r="AW63" i="18"/>
  <c r="AX65" i="166" s="1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G65" i="166" s="1"/>
  <c r="AE63" i="18"/>
  <c r="AD63" i="18"/>
  <c r="AC63" i="18"/>
  <c r="AD65" i="166" s="1"/>
  <c r="AB63" i="18"/>
  <c r="AC65" i="166" s="1"/>
  <c r="AA63" i="18"/>
  <c r="AB65" i="166" s="1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M65" i="166" s="1"/>
  <c r="K63" i="18"/>
  <c r="J63" i="18"/>
  <c r="I63" i="18"/>
  <c r="J65" i="166" s="1"/>
  <c r="H63" i="18"/>
  <c r="I65" i="166" s="1"/>
  <c r="G63" i="18"/>
  <c r="H65" i="166" s="1"/>
  <c r="F63" i="18"/>
  <c r="E63" i="18"/>
  <c r="D63" i="18"/>
  <c r="C63" i="18"/>
  <c r="B63" i="18"/>
  <c r="A63" i="18"/>
  <c r="BX62" i="18"/>
  <c r="BW62" i="18"/>
  <c r="BV62" i="18"/>
  <c r="BU62" i="18"/>
  <c r="BT62" i="18"/>
  <c r="BS62" i="18"/>
  <c r="BR62" i="18"/>
  <c r="BQ62" i="18"/>
  <c r="BP62" i="18"/>
  <c r="BQ64" i="166" s="1"/>
  <c r="BO62" i="18"/>
  <c r="BN62" i="18"/>
  <c r="BM62" i="18"/>
  <c r="BN64" i="166" s="1"/>
  <c r="BL62" i="18"/>
  <c r="BM64" i="166" s="1"/>
  <c r="BK62" i="18"/>
  <c r="BL64" i="166" s="1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W64" i="166" s="1"/>
  <c r="AU62" i="18"/>
  <c r="AT62" i="18"/>
  <c r="AS62" i="18"/>
  <c r="AT64" i="166" s="1"/>
  <c r="AR62" i="18"/>
  <c r="AS64" i="166" s="1"/>
  <c r="AQ62" i="18"/>
  <c r="AR64" i="166" s="1"/>
  <c r="AP62" i="18"/>
  <c r="AO62" i="18"/>
  <c r="AN62" i="18"/>
  <c r="AM62" i="18"/>
  <c r="AL62" i="18"/>
  <c r="AK62" i="18"/>
  <c r="AJ62" i="18"/>
  <c r="AI62" i="18"/>
  <c r="AH62" i="18"/>
  <c r="AG62" i="18"/>
  <c r="AF62" i="18"/>
  <c r="AG64" i="166" s="1"/>
  <c r="AE62" i="18"/>
  <c r="AD62" i="18"/>
  <c r="AE64" i="166" s="1"/>
  <c r="AC62" i="18"/>
  <c r="AB62" i="18"/>
  <c r="AC64" i="166" s="1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I64" i="166" s="1"/>
  <c r="G62" i="18"/>
  <c r="F62" i="18"/>
  <c r="E62" i="18"/>
  <c r="F64" i="166" s="1"/>
  <c r="D62" i="18"/>
  <c r="E64" i="166" s="1"/>
  <c r="C62" i="18"/>
  <c r="D64" i="166" s="1"/>
  <c r="B62" i="18"/>
  <c r="A62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W61" i="18"/>
  <c r="AV61" i="18"/>
  <c r="AU61" i="18"/>
  <c r="AT61" i="18"/>
  <c r="AS61" i="18"/>
  <c r="AR61" i="18"/>
  <c r="AS63" i="166" s="1"/>
  <c r="AQ61" i="18"/>
  <c r="AP61" i="18"/>
  <c r="AO61" i="18"/>
  <c r="AP63" i="166" s="1"/>
  <c r="AN61" i="18"/>
  <c r="AO63" i="166" s="1"/>
  <c r="AM61" i="18"/>
  <c r="AN63" i="166" s="1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Y63" i="166" s="1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E63" i="166" s="1"/>
  <c r="C61" i="18"/>
  <c r="B61" i="18"/>
  <c r="A61" i="18"/>
  <c r="B63" i="166" s="1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C60" i="18"/>
  <c r="B60" i="18"/>
  <c r="A60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C58" i="18"/>
  <c r="B58" i="18"/>
  <c r="A58" i="18"/>
  <c r="BX57" i="18"/>
  <c r="BW57" i="18"/>
  <c r="BV57" i="18"/>
  <c r="BU57" i="18"/>
  <c r="BT57" i="18"/>
  <c r="BS57" i="18"/>
  <c r="BR57" i="18"/>
  <c r="BQ57" i="18"/>
  <c r="BP57" i="18"/>
  <c r="BQ59" i="166" s="1"/>
  <c r="BO57" i="18"/>
  <c r="BN57" i="18"/>
  <c r="BM57" i="18"/>
  <c r="BN59" i="166" s="1"/>
  <c r="BL57" i="18"/>
  <c r="BM59" i="166" s="1"/>
  <c r="BK57" i="18"/>
  <c r="BL59" i="166" s="1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W59" i="166" s="1"/>
  <c r="AU57" i="18"/>
  <c r="AT57" i="18"/>
  <c r="AS57" i="18"/>
  <c r="AT59" i="166" s="1"/>
  <c r="AR57" i="18"/>
  <c r="AS59" i="166" s="1"/>
  <c r="AQ57" i="18"/>
  <c r="AR59" i="166" s="1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C59" i="166" s="1"/>
  <c r="AA57" i="18"/>
  <c r="Z57" i="18"/>
  <c r="Y57" i="18"/>
  <c r="Z59" i="166" s="1"/>
  <c r="X57" i="18"/>
  <c r="Y59" i="166" s="1"/>
  <c r="W57" i="18"/>
  <c r="X59" i="166" s="1"/>
  <c r="V57" i="18"/>
  <c r="U57" i="18"/>
  <c r="T57" i="18"/>
  <c r="S57" i="18"/>
  <c r="R57" i="18"/>
  <c r="Q57" i="18"/>
  <c r="P57" i="18"/>
  <c r="O57" i="18"/>
  <c r="N57" i="18"/>
  <c r="M57" i="18"/>
  <c r="L57" i="18"/>
  <c r="M59" i="166" s="1"/>
  <c r="K57" i="18"/>
  <c r="L59" i="166" s="1"/>
  <c r="J57" i="18"/>
  <c r="I57" i="18"/>
  <c r="H57" i="18"/>
  <c r="I59" i="166" s="1"/>
  <c r="G57" i="18"/>
  <c r="F57" i="18"/>
  <c r="E57" i="18"/>
  <c r="D57" i="18"/>
  <c r="C57" i="18"/>
  <c r="B57" i="18"/>
  <c r="A57" i="18"/>
  <c r="BX56" i="18"/>
  <c r="BW56" i="18"/>
  <c r="BV56" i="18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J58" i="166" s="1"/>
  <c r="BH56" i="18"/>
  <c r="BG56" i="18"/>
  <c r="BH58" i="166" s="1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V58" i="166" s="1"/>
  <c r="T56" i="18"/>
  <c r="S56" i="18"/>
  <c r="T58" i="166" s="1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I57" i="166" s="1"/>
  <c r="BG55" i="18"/>
  <c r="BF55" i="18"/>
  <c r="BE55" i="18"/>
  <c r="BF57" i="166" s="1"/>
  <c r="BD55" i="18"/>
  <c r="BE57" i="166" s="1"/>
  <c r="BC55" i="18"/>
  <c r="BD57" i="166" s="1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O57" i="166" s="1"/>
  <c r="AM55" i="18"/>
  <c r="AL55" i="18"/>
  <c r="AK55" i="18"/>
  <c r="AL57" i="166" s="1"/>
  <c r="AJ55" i="18"/>
  <c r="AK57" i="166" s="1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U57" i="166" s="1"/>
  <c r="S55" i="18"/>
  <c r="R55" i="18"/>
  <c r="Q55" i="18"/>
  <c r="R57" i="166" s="1"/>
  <c r="P55" i="18"/>
  <c r="Q57" i="166" s="1"/>
  <c r="O55" i="18"/>
  <c r="P57" i="166" s="1"/>
  <c r="N55" i="18"/>
  <c r="M55" i="18"/>
  <c r="L55" i="18"/>
  <c r="K55" i="18"/>
  <c r="J55" i="18"/>
  <c r="I55" i="18"/>
  <c r="H55" i="18"/>
  <c r="G55" i="18"/>
  <c r="F55" i="18"/>
  <c r="E55" i="18"/>
  <c r="D55" i="18"/>
  <c r="C55" i="18"/>
  <c r="B55" i="18"/>
  <c r="A55" i="18"/>
  <c r="BX54" i="18"/>
  <c r="BW54" i="18"/>
  <c r="BV54" i="18"/>
  <c r="BU54" i="18"/>
  <c r="BT54" i="18"/>
  <c r="BS54" i="18"/>
  <c r="BR54" i="18"/>
  <c r="BQ54" i="18"/>
  <c r="BP54" i="18"/>
  <c r="BO54" i="18"/>
  <c r="BN54" i="18"/>
  <c r="BM54" i="18"/>
  <c r="BL54" i="18"/>
  <c r="BK54" i="18"/>
  <c r="BJ54" i="18"/>
  <c r="BI54" i="18"/>
  <c r="BH54" i="18"/>
  <c r="BG54" i="18"/>
  <c r="BF54" i="18"/>
  <c r="BE54" i="18"/>
  <c r="BD54" i="18"/>
  <c r="BC54" i="18"/>
  <c r="BB54" i="18"/>
  <c r="BA54" i="18"/>
  <c r="AZ54" i="18"/>
  <c r="AY54" i="18"/>
  <c r="AX54" i="18"/>
  <c r="AW54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R56" i="166" s="1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B54" i="18"/>
  <c r="A54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J53" i="18"/>
  <c r="BI53" i="18"/>
  <c r="BH53" i="18"/>
  <c r="BG53" i="18"/>
  <c r="BF53" i="18"/>
  <c r="BE53" i="18"/>
  <c r="BD53" i="18"/>
  <c r="BC53" i="18"/>
  <c r="BB53" i="18"/>
  <c r="BA53" i="18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B53" i="18"/>
  <c r="A53" i="18"/>
  <c r="BX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AZ52" i="18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B52" i="18"/>
  <c r="A52" i="18"/>
  <c r="BX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BX49" i="18"/>
  <c r="BY51" i="166" s="1"/>
  <c r="BW49" i="18"/>
  <c r="BV49" i="18"/>
  <c r="BU49" i="18"/>
  <c r="BV51" i="166" s="1"/>
  <c r="BT49" i="18"/>
  <c r="BU51" i="166" s="1"/>
  <c r="BS49" i="18"/>
  <c r="BT51" i="166" s="1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E51" i="166" s="1"/>
  <c r="BC49" i="18"/>
  <c r="BB49" i="18"/>
  <c r="BA49" i="18"/>
  <c r="BB51" i="166" s="1"/>
  <c r="AZ49" i="18"/>
  <c r="BA51" i="166" s="1"/>
  <c r="AY49" i="18"/>
  <c r="AZ51" i="166" s="1"/>
  <c r="AX49" i="18"/>
  <c r="AW49" i="18"/>
  <c r="AV49" i="18"/>
  <c r="AU49" i="18"/>
  <c r="AT49" i="18"/>
  <c r="AS49" i="18"/>
  <c r="AR49" i="18"/>
  <c r="AQ49" i="18"/>
  <c r="AP49" i="18"/>
  <c r="AO49" i="18"/>
  <c r="AN49" i="18"/>
  <c r="AO51" i="166" s="1"/>
  <c r="AM49" i="18"/>
  <c r="AL49" i="18"/>
  <c r="AK49" i="18"/>
  <c r="AJ49" i="18"/>
  <c r="AK51" i="166" s="1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Q51" i="166" s="1"/>
  <c r="O49" i="18"/>
  <c r="N49" i="18"/>
  <c r="M49" i="18"/>
  <c r="N51" i="166" s="1"/>
  <c r="L49" i="18"/>
  <c r="M51" i="166" s="1"/>
  <c r="K49" i="18"/>
  <c r="L51" i="166" s="1"/>
  <c r="J49" i="18"/>
  <c r="I49" i="18"/>
  <c r="H49" i="18"/>
  <c r="G49" i="18"/>
  <c r="F49" i="18"/>
  <c r="E49" i="18"/>
  <c r="D49" i="18"/>
  <c r="C49" i="18"/>
  <c r="B49" i="18"/>
  <c r="A49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BA50" i="166" s="1"/>
  <c r="AY48" i="18"/>
  <c r="AX48" i="18"/>
  <c r="AW48" i="18"/>
  <c r="AX50" i="166" s="1"/>
  <c r="AV48" i="18"/>
  <c r="AU48" i="18"/>
  <c r="AV50" i="166" s="1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M50" i="166" s="1"/>
  <c r="K48" i="18"/>
  <c r="J48" i="18"/>
  <c r="I48" i="18"/>
  <c r="J50" i="166" s="1"/>
  <c r="H48" i="18"/>
  <c r="G48" i="18"/>
  <c r="H50" i="166" s="1"/>
  <c r="F48" i="18"/>
  <c r="E48" i="18"/>
  <c r="D48" i="18"/>
  <c r="C48" i="18"/>
  <c r="B48" i="18"/>
  <c r="A48" i="18"/>
  <c r="BX47" i="18"/>
  <c r="BW47" i="18"/>
  <c r="BV47" i="18"/>
  <c r="BU47" i="18"/>
  <c r="BT47" i="18"/>
  <c r="BS47" i="18"/>
  <c r="BR47" i="18"/>
  <c r="BQ47" i="18"/>
  <c r="BP47" i="18"/>
  <c r="BQ49" i="166" s="1"/>
  <c r="BO47" i="18"/>
  <c r="BN47" i="18"/>
  <c r="BM47" i="18"/>
  <c r="BN49" i="166" s="1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AZ47" i="18"/>
  <c r="AY47" i="18"/>
  <c r="AX47" i="18"/>
  <c r="AW47" i="18"/>
  <c r="AV47" i="18"/>
  <c r="AW49" i="166" s="1"/>
  <c r="AU47" i="18"/>
  <c r="AT47" i="18"/>
  <c r="AS47" i="18"/>
  <c r="AT49" i="166" s="1"/>
  <c r="AR47" i="18"/>
  <c r="AS49" i="166" s="1"/>
  <c r="AQ47" i="18"/>
  <c r="AR49" i="166" s="1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C49" i="166" s="1"/>
  <c r="AA47" i="18"/>
  <c r="Z47" i="18"/>
  <c r="Y47" i="18"/>
  <c r="Z49" i="166" s="1"/>
  <c r="X47" i="18"/>
  <c r="Y49" i="166" s="1"/>
  <c r="W47" i="18"/>
  <c r="X49" i="166" s="1"/>
  <c r="V47" i="18"/>
  <c r="U47" i="18"/>
  <c r="T47" i="18"/>
  <c r="S47" i="18"/>
  <c r="R47" i="18"/>
  <c r="Q47" i="18"/>
  <c r="P47" i="18"/>
  <c r="O47" i="18"/>
  <c r="N47" i="18"/>
  <c r="M47" i="18"/>
  <c r="L47" i="18"/>
  <c r="K47" i="18"/>
  <c r="J47" i="18"/>
  <c r="I47" i="18"/>
  <c r="H47" i="18"/>
  <c r="I49" i="166" s="1"/>
  <c r="G47" i="18"/>
  <c r="F47" i="18"/>
  <c r="E47" i="18"/>
  <c r="F49" i="166" s="1"/>
  <c r="D47" i="18"/>
  <c r="E49" i="166" s="1"/>
  <c r="C47" i="18"/>
  <c r="D49" i="166" s="1"/>
  <c r="B47" i="18"/>
  <c r="A47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C46" i="18"/>
  <c r="B46" i="18"/>
  <c r="A46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X45" i="18"/>
  <c r="AW45" i="18"/>
  <c r="AV45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BX44" i="18"/>
  <c r="BY46" i="166" s="1"/>
  <c r="BW44" i="18"/>
  <c r="BV44" i="18"/>
  <c r="BU44" i="18"/>
  <c r="BV46" i="166" s="1"/>
  <c r="BT44" i="18"/>
  <c r="BS44" i="18"/>
  <c r="BT46" i="166" s="1"/>
  <c r="BR44" i="18"/>
  <c r="BQ44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E46" i="166" s="1"/>
  <c r="BC44" i="18"/>
  <c r="BB44" i="18"/>
  <c r="BA44" i="18"/>
  <c r="BB46" i="166" s="1"/>
  <c r="AZ44" i="18"/>
  <c r="AY44" i="18"/>
  <c r="AZ46" i="166" s="1"/>
  <c r="AX44" i="18"/>
  <c r="AW44" i="18"/>
  <c r="AV44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K46" i="166" s="1"/>
  <c r="AI44" i="18"/>
  <c r="AH44" i="18"/>
  <c r="AG44" i="18"/>
  <c r="AH46" i="166" s="1"/>
  <c r="AF44" i="18"/>
  <c r="AE44" i="18"/>
  <c r="AF46" i="166" s="1"/>
  <c r="AD44" i="18"/>
  <c r="AC44" i="18"/>
  <c r="AB44" i="18"/>
  <c r="AA44" i="18"/>
  <c r="Z44" i="18"/>
  <c r="Y44" i="18"/>
  <c r="X44" i="18"/>
  <c r="W44" i="18"/>
  <c r="V44" i="18"/>
  <c r="U44" i="18"/>
  <c r="T44" i="18"/>
  <c r="S44" i="18"/>
  <c r="T46" i="166" s="1"/>
  <c r="R44" i="18"/>
  <c r="Q44" i="18"/>
  <c r="P44" i="18"/>
  <c r="Q46" i="166" s="1"/>
  <c r="O44" i="18"/>
  <c r="N44" i="18"/>
  <c r="M44" i="18"/>
  <c r="L44" i="18"/>
  <c r="K44" i="18"/>
  <c r="J44" i="18"/>
  <c r="I44" i="18"/>
  <c r="H44" i="18"/>
  <c r="G44" i="18"/>
  <c r="F44" i="18"/>
  <c r="E44" i="18"/>
  <c r="D44" i="18"/>
  <c r="C44" i="18"/>
  <c r="B44" i="18"/>
  <c r="A44" i="18"/>
  <c r="BX43" i="18"/>
  <c r="BW43" i="18"/>
  <c r="BV43" i="18"/>
  <c r="BU43" i="18"/>
  <c r="BT43" i="18"/>
  <c r="BU45" i="166" s="1"/>
  <c r="BS43" i="18"/>
  <c r="BR43" i="18"/>
  <c r="BQ43" i="18"/>
  <c r="BR45" i="166" s="1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BB45" i="166" s="1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G45" i="166" s="1"/>
  <c r="AE43" i="18"/>
  <c r="AD43" i="18"/>
  <c r="AC43" i="18"/>
  <c r="AD45" i="166" s="1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BX42" i="18"/>
  <c r="BW42" i="18"/>
  <c r="BV42" i="18"/>
  <c r="BU42" i="18"/>
  <c r="BT42" i="18"/>
  <c r="BS42" i="18"/>
  <c r="BR42" i="18"/>
  <c r="BQ42" i="18"/>
  <c r="BP42" i="18"/>
  <c r="BQ44" i="166" s="1"/>
  <c r="BO42" i="18"/>
  <c r="BN42" i="18"/>
  <c r="BM42" i="18"/>
  <c r="BN44" i="166" s="1"/>
  <c r="BL42" i="18"/>
  <c r="BM44" i="166" s="1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W44" i="166" s="1"/>
  <c r="AU42" i="18"/>
  <c r="AT42" i="18"/>
  <c r="AS42" i="18"/>
  <c r="AT44" i="166" s="1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C44" i="166" s="1"/>
  <c r="AA42" i="18"/>
  <c r="Z42" i="18"/>
  <c r="Y42" i="18"/>
  <c r="Z44" i="166" s="1"/>
  <c r="X42" i="18"/>
  <c r="Y44" i="166" s="1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I44" i="166" s="1"/>
  <c r="G42" i="18"/>
  <c r="F42" i="18"/>
  <c r="E42" i="18"/>
  <c r="F44" i="166" s="1"/>
  <c r="D42" i="18"/>
  <c r="E44" i="166" s="1"/>
  <c r="C42" i="18"/>
  <c r="B42" i="18"/>
  <c r="A42" i="18"/>
  <c r="BX41" i="18"/>
  <c r="BW41" i="18"/>
  <c r="BV41" i="18"/>
  <c r="BU41" i="18"/>
  <c r="BT41" i="18"/>
  <c r="BS41" i="18"/>
  <c r="BR41" i="18"/>
  <c r="BQ41" i="18"/>
  <c r="BP41" i="18"/>
  <c r="BQ43" i="166" s="1"/>
  <c r="BO41" i="18"/>
  <c r="BN41" i="18"/>
  <c r="BM41" i="18"/>
  <c r="BL41" i="18"/>
  <c r="BM43" i="166" s="1"/>
  <c r="BK41" i="18"/>
  <c r="BJ41" i="18"/>
  <c r="BI41" i="18"/>
  <c r="BJ43" i="166" s="1"/>
  <c r="BH41" i="18"/>
  <c r="BI43" i="166" s="1"/>
  <c r="BG41" i="18"/>
  <c r="BF41" i="18"/>
  <c r="BE41" i="18"/>
  <c r="BD41" i="18"/>
  <c r="BC41" i="18"/>
  <c r="BB41" i="18"/>
  <c r="BA41" i="18"/>
  <c r="AZ41" i="18"/>
  <c r="AY41" i="18"/>
  <c r="AX41" i="18"/>
  <c r="AW41" i="18"/>
  <c r="AV41" i="18"/>
  <c r="AU41" i="18"/>
  <c r="AT41" i="18"/>
  <c r="AS41" i="18"/>
  <c r="AR41" i="18"/>
  <c r="AS43" i="166" s="1"/>
  <c r="AQ41" i="18"/>
  <c r="AP41" i="18"/>
  <c r="AO41" i="18"/>
  <c r="AP43" i="166" s="1"/>
  <c r="AN41" i="18"/>
  <c r="AO43" i="166" s="1"/>
  <c r="AM41" i="18"/>
  <c r="AL41" i="18"/>
  <c r="AK41" i="18"/>
  <c r="AJ41" i="18"/>
  <c r="AI41" i="18"/>
  <c r="AH41" i="18"/>
  <c r="AG41" i="18"/>
  <c r="AF41" i="18"/>
  <c r="AE41" i="18"/>
  <c r="AD41" i="18"/>
  <c r="AC41" i="18"/>
  <c r="AB41" i="18"/>
  <c r="AA41" i="18"/>
  <c r="Z41" i="18"/>
  <c r="AA43" i="166" s="1"/>
  <c r="Y41" i="18"/>
  <c r="X41" i="18"/>
  <c r="Y43" i="166" s="1"/>
  <c r="W41" i="18"/>
  <c r="V41" i="18"/>
  <c r="U41" i="18"/>
  <c r="T41" i="18"/>
  <c r="S41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E43" i="166" s="1"/>
  <c r="C41" i="18"/>
  <c r="B41" i="18"/>
  <c r="A41" i="18"/>
  <c r="B43" i="166" s="1"/>
  <c r="BX40" i="18"/>
  <c r="BW40" i="18"/>
  <c r="BV40" i="18"/>
  <c r="BU40" i="18"/>
  <c r="BT40" i="18"/>
  <c r="BS40" i="18"/>
  <c r="BR40" i="18"/>
  <c r="BQ40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AZ40" i="18"/>
  <c r="AY40" i="18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BX39" i="18"/>
  <c r="BW39" i="18"/>
  <c r="BV39" i="18"/>
  <c r="BU39" i="18"/>
  <c r="BT39" i="18"/>
  <c r="BS39" i="18"/>
  <c r="BR39" i="18"/>
  <c r="BQ39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U39" i="18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AH39" i="18"/>
  <c r="AG39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B39" i="18"/>
  <c r="A39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W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BX37" i="18"/>
  <c r="BW37" i="18"/>
  <c r="BV37" i="18"/>
  <c r="BU37" i="18"/>
  <c r="BT37" i="18"/>
  <c r="BS37" i="18"/>
  <c r="BR37" i="18"/>
  <c r="BQ37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AZ37" i="18"/>
  <c r="AY37" i="18"/>
  <c r="AX37" i="18"/>
  <c r="AW37" i="18"/>
  <c r="AV37" i="18"/>
  <c r="AW39" i="166" s="1"/>
  <c r="AU37" i="18"/>
  <c r="AT37" i="18"/>
  <c r="AS37" i="18"/>
  <c r="AT39" i="166" s="1"/>
  <c r="AR37" i="18"/>
  <c r="AS39" i="166" s="1"/>
  <c r="AQ37" i="18"/>
  <c r="AP37" i="18"/>
  <c r="AO37" i="18"/>
  <c r="AN37" i="18"/>
  <c r="AM37" i="18"/>
  <c r="AL37" i="18"/>
  <c r="AK37" i="18"/>
  <c r="AJ37" i="18"/>
  <c r="AI37" i="18"/>
  <c r="AH37" i="18"/>
  <c r="AG37" i="18"/>
  <c r="AF37" i="18"/>
  <c r="AE37" i="18"/>
  <c r="AD37" i="18"/>
  <c r="AC37" i="18"/>
  <c r="AB37" i="18"/>
  <c r="AC39" i="166" s="1"/>
  <c r="AA37" i="18"/>
  <c r="Z37" i="18"/>
  <c r="Y37" i="18"/>
  <c r="Z39" i="166" s="1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I39" i="166" s="1"/>
  <c r="G37" i="18"/>
  <c r="F37" i="18"/>
  <c r="E37" i="18"/>
  <c r="F39" i="166" s="1"/>
  <c r="D37" i="18"/>
  <c r="E39" i="166" s="1"/>
  <c r="C37" i="18"/>
  <c r="B37" i="18"/>
  <c r="A37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M38" i="166" s="1"/>
  <c r="BK36" i="18"/>
  <c r="BJ36" i="18"/>
  <c r="BI36" i="18"/>
  <c r="BJ38" i="166" s="1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S38" i="166" s="1"/>
  <c r="AQ36" i="18"/>
  <c r="AP36" i="18"/>
  <c r="AO36" i="18"/>
  <c r="AP38" i="166" s="1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Y38" i="166" s="1"/>
  <c r="W36" i="18"/>
  <c r="V36" i="18"/>
  <c r="U36" i="18"/>
  <c r="V38" i="166" s="1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E38" i="166" s="1"/>
  <c r="C36" i="18"/>
  <c r="B36" i="18"/>
  <c r="A36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BX34" i="18"/>
  <c r="BY36" i="166" s="1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E36" i="166" s="1"/>
  <c r="BC34" i="18"/>
  <c r="BB34" i="18"/>
  <c r="BA34" i="18"/>
  <c r="BB36" i="166" s="1"/>
  <c r="AZ34" i="18"/>
  <c r="BA36" i="166" s="1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K36" i="166" s="1"/>
  <c r="AI34" i="18"/>
  <c r="AH34" i="18"/>
  <c r="AG34" i="18"/>
  <c r="AH36" i="166" s="1"/>
  <c r="AF34" i="18"/>
  <c r="AG36" i="166" s="1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Q36" i="166" s="1"/>
  <c r="O34" i="18"/>
  <c r="N34" i="18"/>
  <c r="M34" i="18"/>
  <c r="N36" i="166" s="1"/>
  <c r="L34" i="18"/>
  <c r="M36" i="166" s="1"/>
  <c r="K34" i="18"/>
  <c r="J34" i="18"/>
  <c r="I34" i="18"/>
  <c r="H34" i="18"/>
  <c r="G34" i="18"/>
  <c r="F34" i="18"/>
  <c r="E34" i="18"/>
  <c r="D34" i="18"/>
  <c r="C34" i="18"/>
  <c r="B34" i="18"/>
  <c r="A34" i="18"/>
  <c r="BX33" i="18"/>
  <c r="BW33" i="18"/>
  <c r="BV33" i="18"/>
  <c r="BU33" i="18"/>
  <c r="BT33" i="18"/>
  <c r="BS33" i="18"/>
  <c r="BR33" i="18"/>
  <c r="BQ33" i="18"/>
  <c r="BP33" i="18"/>
  <c r="BO33" i="18"/>
  <c r="BN33" i="18"/>
  <c r="BM33" i="18"/>
  <c r="BL33" i="18"/>
  <c r="BK33" i="18"/>
  <c r="BJ33" i="18"/>
  <c r="BI33" i="18"/>
  <c r="BH33" i="18"/>
  <c r="BG33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BX32" i="18"/>
  <c r="BW32" i="18"/>
  <c r="BV32" i="18"/>
  <c r="BU32" i="18"/>
  <c r="BT32" i="18"/>
  <c r="BS32" i="18"/>
  <c r="BR32" i="18"/>
  <c r="BQ32" i="18"/>
  <c r="BP32" i="18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AM32" i="18"/>
  <c r="AL32" i="18"/>
  <c r="AK32" i="18"/>
  <c r="AJ32" i="18"/>
  <c r="AI32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M33" i="166" s="1"/>
  <c r="BK31" i="18"/>
  <c r="BJ31" i="18"/>
  <c r="BI31" i="18"/>
  <c r="BJ33" i="166" s="1"/>
  <c r="BH31" i="18"/>
  <c r="BG31" i="18"/>
  <c r="BF31" i="18"/>
  <c r="BE31" i="18"/>
  <c r="BD31" i="18"/>
  <c r="BC31" i="18"/>
  <c r="BD33" i="166" s="1"/>
  <c r="BB31" i="18"/>
  <c r="BA31" i="18"/>
  <c r="AZ31" i="18"/>
  <c r="AY31" i="18"/>
  <c r="AX31" i="18"/>
  <c r="AW31" i="18"/>
  <c r="AV31" i="18"/>
  <c r="AU31" i="18"/>
  <c r="AT31" i="18"/>
  <c r="AS31" i="18"/>
  <c r="AR31" i="18"/>
  <c r="AS33" i="166" s="1"/>
  <c r="AQ31" i="18"/>
  <c r="AP31" i="18"/>
  <c r="AO31" i="18"/>
  <c r="AP33" i="166" s="1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Y33" i="166" s="1"/>
  <c r="W31" i="18"/>
  <c r="V31" i="18"/>
  <c r="U31" i="18"/>
  <c r="V33" i="166" s="1"/>
  <c r="T31" i="18"/>
  <c r="S31" i="18"/>
  <c r="R31" i="18"/>
  <c r="Q31" i="18"/>
  <c r="P31" i="18"/>
  <c r="O31" i="18"/>
  <c r="N31" i="18"/>
  <c r="M31" i="18"/>
  <c r="L31" i="18"/>
  <c r="M33" i="166" s="1"/>
  <c r="K31" i="18"/>
  <c r="J31" i="18"/>
  <c r="I31" i="18"/>
  <c r="H31" i="18"/>
  <c r="G31" i="18"/>
  <c r="F31" i="18"/>
  <c r="E31" i="18"/>
  <c r="F33" i="166" s="1"/>
  <c r="D31" i="18"/>
  <c r="C31" i="18"/>
  <c r="B31" i="18"/>
  <c r="A31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I32" i="166" s="1"/>
  <c r="BG30" i="18"/>
  <c r="BF30" i="18"/>
  <c r="BE30" i="18"/>
  <c r="BF32" i="166" s="1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O32" i="166" s="1"/>
  <c r="AM30" i="18"/>
  <c r="AL30" i="18"/>
  <c r="AK30" i="18"/>
  <c r="AL32" i="166" s="1"/>
  <c r="AJ30" i="18"/>
  <c r="AI30" i="18"/>
  <c r="AH30" i="18"/>
  <c r="AG30" i="18"/>
  <c r="AF30" i="18"/>
  <c r="AE30" i="18"/>
  <c r="AD30" i="18"/>
  <c r="AE32" i="166" s="1"/>
  <c r="AC30" i="18"/>
  <c r="AB30" i="18"/>
  <c r="AC32" i="166" s="1"/>
  <c r="AA30" i="18"/>
  <c r="AB32" i="166" s="1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E31" i="166" s="1"/>
  <c r="BC29" i="18"/>
  <c r="BD31" i="166" s="1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K31" i="166" s="1"/>
  <c r="AI29" i="18"/>
  <c r="AJ31" i="166" s="1"/>
  <c r="AH29" i="18"/>
  <c r="AG29" i="18"/>
  <c r="AH31" i="166" s="1"/>
  <c r="AF29" i="18"/>
  <c r="AG31" i="166" s="1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Q31" i="166" s="1"/>
  <c r="O29" i="18"/>
  <c r="P31" i="166" s="1"/>
  <c r="N29" i="18"/>
  <c r="M29" i="18"/>
  <c r="N31" i="166" s="1"/>
  <c r="L29" i="18"/>
  <c r="M31" i="166" s="1"/>
  <c r="K29" i="18"/>
  <c r="J29" i="18"/>
  <c r="I29" i="18"/>
  <c r="H29" i="18"/>
  <c r="G29" i="18"/>
  <c r="F29" i="18"/>
  <c r="E29" i="18"/>
  <c r="D29" i="18"/>
  <c r="C29" i="18"/>
  <c r="B29" i="18"/>
  <c r="A29" i="18"/>
  <c r="BX28" i="18"/>
  <c r="BW28" i="18"/>
  <c r="BV28" i="18"/>
  <c r="BU28" i="18"/>
  <c r="BT28" i="18"/>
  <c r="BU30" i="166" s="1"/>
  <c r="BS28" i="18"/>
  <c r="BT30" i="166" s="1"/>
  <c r="BR28" i="18"/>
  <c r="BQ28" i="18"/>
  <c r="BR30" i="166" s="1"/>
  <c r="BP28" i="18"/>
  <c r="BQ30" i="166" s="1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BA30" i="166" s="1"/>
  <c r="AY28" i="18"/>
  <c r="AZ30" i="166" s="1"/>
  <c r="AX28" i="18"/>
  <c r="AW28" i="18"/>
  <c r="AX30" i="166" s="1"/>
  <c r="AV28" i="18"/>
  <c r="AW30" i="166" s="1"/>
  <c r="AU28" i="18"/>
  <c r="AT28" i="18"/>
  <c r="AS28" i="18"/>
  <c r="AR28" i="18"/>
  <c r="AQ28" i="18"/>
  <c r="AP28" i="18"/>
  <c r="AQ30" i="166" s="1"/>
  <c r="AO28" i="18"/>
  <c r="AN28" i="18"/>
  <c r="AM28" i="18"/>
  <c r="AL28" i="18"/>
  <c r="AK28" i="18"/>
  <c r="AJ28" i="18"/>
  <c r="AI28" i="18"/>
  <c r="AH28" i="18"/>
  <c r="AG28" i="18"/>
  <c r="AF28" i="18"/>
  <c r="AG30" i="166" s="1"/>
  <c r="AE28" i="18"/>
  <c r="AF30" i="166" s="1"/>
  <c r="AD28" i="18"/>
  <c r="AC28" i="18"/>
  <c r="AD30" i="166" s="1"/>
  <c r="AB28" i="18"/>
  <c r="AC30" i="166" s="1"/>
  <c r="AA28" i="18"/>
  <c r="Z28" i="18"/>
  <c r="Y28" i="18"/>
  <c r="X28" i="18"/>
  <c r="W28" i="18"/>
  <c r="V28" i="18"/>
  <c r="W30" i="166" s="1"/>
  <c r="U28" i="18"/>
  <c r="V30" i="166" s="1"/>
  <c r="T28" i="18"/>
  <c r="U30" i="166" s="1"/>
  <c r="S28" i="18"/>
  <c r="R28" i="18"/>
  <c r="Q28" i="18"/>
  <c r="P28" i="18"/>
  <c r="O28" i="18"/>
  <c r="N28" i="18"/>
  <c r="M28" i="18"/>
  <c r="L28" i="18"/>
  <c r="M30" i="166" s="1"/>
  <c r="K28" i="18"/>
  <c r="L30" i="166" s="1"/>
  <c r="J28" i="18"/>
  <c r="I28" i="18"/>
  <c r="J30" i="166" s="1"/>
  <c r="H28" i="18"/>
  <c r="I30" i="166" s="1"/>
  <c r="G28" i="18"/>
  <c r="F28" i="18"/>
  <c r="E28" i="18"/>
  <c r="D28" i="18"/>
  <c r="C28" i="18"/>
  <c r="B28" i="18"/>
  <c r="C30" i="166" s="1"/>
  <c r="A28" i="18"/>
  <c r="B30" i="166" s="1"/>
  <c r="BX27" i="18"/>
  <c r="BY29" i="166" s="1"/>
  <c r="BW27" i="18"/>
  <c r="BX29" i="166" s="1"/>
  <c r="BV27" i="18"/>
  <c r="BU27" i="18"/>
  <c r="BV29" i="166" s="1"/>
  <c r="BT27" i="18"/>
  <c r="BU29" i="166" s="1"/>
  <c r="BS27" i="18"/>
  <c r="BT29" i="166" s="1"/>
  <c r="BR27" i="18"/>
  <c r="BQ27" i="18"/>
  <c r="BP27" i="18"/>
  <c r="BQ29" i="166" s="1"/>
  <c r="BO27" i="18"/>
  <c r="BP29" i="166" s="1"/>
  <c r="BN27" i="18"/>
  <c r="BM27" i="18"/>
  <c r="BN29" i="166" s="1"/>
  <c r="BL27" i="18"/>
  <c r="BM29" i="166" s="1"/>
  <c r="BK27" i="18"/>
  <c r="BJ27" i="18"/>
  <c r="BI27" i="18"/>
  <c r="BH27" i="18"/>
  <c r="BG27" i="18"/>
  <c r="BF27" i="18"/>
  <c r="BG29" i="166" s="1"/>
  <c r="BE27" i="18"/>
  <c r="BF29" i="166" s="1"/>
  <c r="BD27" i="18"/>
  <c r="BE29" i="166" s="1"/>
  <c r="BC27" i="18"/>
  <c r="BD29" i="166" s="1"/>
  <c r="BB27" i="18"/>
  <c r="BA27" i="18"/>
  <c r="AZ27" i="18"/>
  <c r="AY27" i="18"/>
  <c r="AX27" i="18"/>
  <c r="AY29" i="166" s="1"/>
  <c r="AW27" i="18"/>
  <c r="AX29" i="166" s="1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I29" i="166" s="1"/>
  <c r="G27" i="18"/>
  <c r="H29" i="166" s="1"/>
  <c r="F27" i="18"/>
  <c r="E27" i="18"/>
  <c r="D27" i="18"/>
  <c r="C27" i="18"/>
  <c r="B27" i="18"/>
  <c r="A27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BX25" i="18"/>
  <c r="BW25" i="18"/>
  <c r="BV25" i="18"/>
  <c r="BU25" i="18"/>
  <c r="BT25" i="18"/>
  <c r="BS25" i="18"/>
  <c r="BR25" i="18"/>
  <c r="BQ25" i="18"/>
  <c r="BP25" i="18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M25" i="18"/>
  <c r="AL25" i="18"/>
  <c r="AK25" i="18"/>
  <c r="AJ25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BX24" i="18"/>
  <c r="BW24" i="18"/>
  <c r="BV24" i="18"/>
  <c r="BU24" i="18"/>
  <c r="BT24" i="18"/>
  <c r="BS24" i="18"/>
  <c r="BR24" i="18"/>
  <c r="BQ24" i="18"/>
  <c r="BP24" i="18"/>
  <c r="BO24" i="18"/>
  <c r="BN24" i="18"/>
  <c r="BM24" i="18"/>
  <c r="BL24" i="18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K26" i="166" s="1"/>
  <c r="AI24" i="18"/>
  <c r="AJ26" i="166" s="1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Q26" i="166" s="1"/>
  <c r="O24" i="18"/>
  <c r="P26" i="166" s="1"/>
  <c r="N24" i="18"/>
  <c r="M24" i="18"/>
  <c r="N26" i="166" s="1"/>
  <c r="L24" i="18"/>
  <c r="K24" i="18"/>
  <c r="J24" i="18"/>
  <c r="I24" i="18"/>
  <c r="H24" i="18"/>
  <c r="G24" i="18"/>
  <c r="F24" i="18"/>
  <c r="E24" i="18"/>
  <c r="D24" i="18"/>
  <c r="C24" i="18"/>
  <c r="B24" i="18"/>
  <c r="A24" i="18"/>
  <c r="BX23" i="18"/>
  <c r="BW23" i="18"/>
  <c r="BV23" i="18"/>
  <c r="BU23" i="18"/>
  <c r="BT23" i="18"/>
  <c r="BU25" i="166" s="1"/>
  <c r="BS23" i="18"/>
  <c r="BT25" i="166" s="1"/>
  <c r="BR23" i="18"/>
  <c r="BQ23" i="18"/>
  <c r="BR25" i="166" s="1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BA25" i="166" s="1"/>
  <c r="AY23" i="18"/>
  <c r="AZ25" i="166" s="1"/>
  <c r="AX23" i="18"/>
  <c r="AW23" i="18"/>
  <c r="AX25" i="166" s="1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G25" i="166" s="1"/>
  <c r="AE23" i="18"/>
  <c r="AF25" i="166" s="1"/>
  <c r="AD23" i="18"/>
  <c r="AC23" i="18"/>
  <c r="AD25" i="166" s="1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M25" i="166" s="1"/>
  <c r="K23" i="18"/>
  <c r="L25" i="166" s="1"/>
  <c r="J23" i="18"/>
  <c r="I23" i="18"/>
  <c r="J25" i="166" s="1"/>
  <c r="H23" i="18"/>
  <c r="G23" i="18"/>
  <c r="F23" i="18"/>
  <c r="E23" i="18"/>
  <c r="D23" i="18"/>
  <c r="C23" i="18"/>
  <c r="B23" i="18"/>
  <c r="A23" i="18"/>
  <c r="BX22" i="18"/>
  <c r="BW22" i="18"/>
  <c r="BV22" i="18"/>
  <c r="BU22" i="18"/>
  <c r="BT22" i="18"/>
  <c r="BS22" i="18"/>
  <c r="BR22" i="18"/>
  <c r="BQ22" i="18"/>
  <c r="BP22" i="18"/>
  <c r="BQ24" i="166" s="1"/>
  <c r="BO22" i="18"/>
  <c r="BP24" i="166" s="1"/>
  <c r="BN22" i="18"/>
  <c r="BM22" i="18"/>
  <c r="BN24" i="166" s="1"/>
  <c r="BL22" i="18"/>
  <c r="BK22" i="18"/>
  <c r="BJ22" i="18"/>
  <c r="BI22" i="18"/>
  <c r="BH22" i="18"/>
  <c r="BG22" i="18"/>
  <c r="BF22" i="18"/>
  <c r="BE22" i="18"/>
  <c r="BF24" i="166" s="1"/>
  <c r="BD22" i="18"/>
  <c r="BC22" i="18"/>
  <c r="BB22" i="18"/>
  <c r="BA22" i="18"/>
  <c r="AZ22" i="18"/>
  <c r="AY22" i="18"/>
  <c r="AX22" i="18"/>
  <c r="AW22" i="18"/>
  <c r="AV22" i="18"/>
  <c r="AW24" i="166" s="1"/>
  <c r="AU22" i="18"/>
  <c r="AV24" i="166" s="1"/>
  <c r="AT22" i="18"/>
  <c r="AS22" i="18"/>
  <c r="AT24" i="166" s="1"/>
  <c r="AR22" i="18"/>
  <c r="AQ22" i="18"/>
  <c r="AP22" i="18"/>
  <c r="AO22" i="18"/>
  <c r="AN22" i="18"/>
  <c r="AM22" i="18"/>
  <c r="AL22" i="18"/>
  <c r="AK22" i="18"/>
  <c r="AL24" i="166" s="1"/>
  <c r="AJ22" i="18"/>
  <c r="AI22" i="18"/>
  <c r="AH22" i="18"/>
  <c r="AG22" i="18"/>
  <c r="AF22" i="18"/>
  <c r="AE22" i="18"/>
  <c r="AD22" i="18"/>
  <c r="AC22" i="18"/>
  <c r="AB22" i="18"/>
  <c r="AC24" i="166" s="1"/>
  <c r="AA22" i="18"/>
  <c r="AB24" i="166" s="1"/>
  <c r="Z22" i="18"/>
  <c r="Y22" i="18"/>
  <c r="Z24" i="166" s="1"/>
  <c r="X22" i="18"/>
  <c r="W22" i="18"/>
  <c r="V22" i="18"/>
  <c r="U22" i="18"/>
  <c r="T22" i="18"/>
  <c r="S22" i="18"/>
  <c r="R22" i="18"/>
  <c r="S24" i="166" s="1"/>
  <c r="Q22" i="18"/>
  <c r="R24" i="166" s="1"/>
  <c r="P22" i="18"/>
  <c r="O22" i="18"/>
  <c r="N22" i="18"/>
  <c r="M22" i="18"/>
  <c r="L22" i="18"/>
  <c r="K22" i="18"/>
  <c r="J22" i="18"/>
  <c r="I22" i="18"/>
  <c r="H22" i="18"/>
  <c r="I24" i="166" s="1"/>
  <c r="G22" i="18"/>
  <c r="H24" i="166" s="1"/>
  <c r="F22" i="18"/>
  <c r="E22" i="18"/>
  <c r="F24" i="166" s="1"/>
  <c r="D22" i="18"/>
  <c r="C22" i="18"/>
  <c r="B22" i="18"/>
  <c r="A22" i="18"/>
  <c r="BX21" i="18"/>
  <c r="BW21" i="18"/>
  <c r="BV21" i="18"/>
  <c r="BW23" i="166" s="1"/>
  <c r="BU21" i="18"/>
  <c r="BV23" i="166" s="1"/>
  <c r="BT21" i="18"/>
  <c r="BS21" i="18"/>
  <c r="BR21" i="18"/>
  <c r="BQ21" i="18"/>
  <c r="BP21" i="18"/>
  <c r="BO21" i="18"/>
  <c r="BN21" i="18"/>
  <c r="BM21" i="18"/>
  <c r="BL21" i="18"/>
  <c r="BM23" i="166" s="1"/>
  <c r="BK21" i="18"/>
  <c r="BL23" i="166" s="1"/>
  <c r="BJ21" i="18"/>
  <c r="BI21" i="18"/>
  <c r="BJ23" i="166" s="1"/>
  <c r="BH21" i="18"/>
  <c r="BG21" i="18"/>
  <c r="BF21" i="18"/>
  <c r="BE21" i="18"/>
  <c r="BD21" i="18"/>
  <c r="BC21" i="18"/>
  <c r="BB21" i="18"/>
  <c r="BC23" i="166" s="1"/>
  <c r="BA21" i="18"/>
  <c r="AZ21" i="18"/>
  <c r="AY21" i="18"/>
  <c r="AX21" i="18"/>
  <c r="AW21" i="18"/>
  <c r="AV21" i="18"/>
  <c r="AU21" i="18"/>
  <c r="AT21" i="18"/>
  <c r="AS21" i="18"/>
  <c r="AR21" i="18"/>
  <c r="AS23" i="166" s="1"/>
  <c r="AQ21" i="18"/>
  <c r="AR23" i="166" s="1"/>
  <c r="AP21" i="18"/>
  <c r="AO21" i="18"/>
  <c r="AP23" i="166" s="1"/>
  <c r="AN21" i="18"/>
  <c r="AM21" i="18"/>
  <c r="AL21" i="18"/>
  <c r="AK21" i="18"/>
  <c r="AJ21" i="18"/>
  <c r="AI21" i="18"/>
  <c r="AH21" i="18"/>
  <c r="AG21" i="18"/>
  <c r="AH23" i="166" s="1"/>
  <c r="AF21" i="18"/>
  <c r="AE21" i="18"/>
  <c r="AD21" i="18"/>
  <c r="AC21" i="18"/>
  <c r="AB21" i="18"/>
  <c r="AA21" i="18"/>
  <c r="Z21" i="18"/>
  <c r="Y21" i="18"/>
  <c r="X21" i="18"/>
  <c r="Y23" i="166" s="1"/>
  <c r="W21" i="18"/>
  <c r="X23" i="166" s="1"/>
  <c r="V21" i="18"/>
  <c r="U21" i="18"/>
  <c r="V23" i="166" s="1"/>
  <c r="T21" i="18"/>
  <c r="S21" i="18"/>
  <c r="R21" i="18"/>
  <c r="Q21" i="18"/>
  <c r="P21" i="18"/>
  <c r="O21" i="18"/>
  <c r="N21" i="18"/>
  <c r="M21" i="18"/>
  <c r="N23" i="166" s="1"/>
  <c r="L21" i="18"/>
  <c r="K21" i="18"/>
  <c r="J21" i="18"/>
  <c r="I21" i="18"/>
  <c r="H21" i="18"/>
  <c r="G21" i="18"/>
  <c r="F21" i="18"/>
  <c r="E21" i="18"/>
  <c r="D21" i="18"/>
  <c r="E23" i="166" s="1"/>
  <c r="C21" i="18"/>
  <c r="D23" i="166" s="1"/>
  <c r="B21" i="18"/>
  <c r="A21" i="18"/>
  <c r="B23" i="166" s="1"/>
  <c r="BX20" i="18"/>
  <c r="BW20" i="18"/>
  <c r="BV20" i="18"/>
  <c r="BU20" i="18"/>
  <c r="BT20" i="18"/>
  <c r="BS20" i="18"/>
  <c r="BR20" i="18"/>
  <c r="BQ20" i="18"/>
  <c r="BP20" i="18"/>
  <c r="BO20" i="18"/>
  <c r="BN20" i="18"/>
  <c r="BM20" i="18"/>
  <c r="BL20" i="18"/>
  <c r="BK20" i="18"/>
  <c r="BJ20" i="18"/>
  <c r="BI20" i="18"/>
  <c r="BH20" i="18"/>
  <c r="BG20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BX19" i="18"/>
  <c r="BW19" i="18"/>
  <c r="BV19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BX18" i="18"/>
  <c r="BW18" i="18"/>
  <c r="BV18" i="18"/>
  <c r="BU18" i="18"/>
  <c r="BT18" i="18"/>
  <c r="BS18" i="18"/>
  <c r="BR18" i="18"/>
  <c r="BQ18" i="18"/>
  <c r="BP18" i="18"/>
  <c r="BO18" i="18"/>
  <c r="BN18" i="18"/>
  <c r="BM18" i="18"/>
  <c r="BL18" i="18"/>
  <c r="BK18" i="18"/>
  <c r="BJ18" i="18"/>
  <c r="BI18" i="18"/>
  <c r="BH18" i="18"/>
  <c r="BG18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AM18" i="18"/>
  <c r="AL18" i="18"/>
  <c r="AK18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BX17" i="18"/>
  <c r="BW17" i="18"/>
  <c r="BV17" i="18"/>
  <c r="BU17" i="18"/>
  <c r="BT17" i="18"/>
  <c r="BS17" i="18"/>
  <c r="BR17" i="18"/>
  <c r="BQ17" i="18"/>
  <c r="BP17" i="18"/>
  <c r="BQ19" i="166" s="1"/>
  <c r="BO17" i="18"/>
  <c r="BP19" i="166" s="1"/>
  <c r="BN17" i="18"/>
  <c r="BM17" i="18"/>
  <c r="BN19" i="166" s="1"/>
  <c r="BL17" i="18"/>
  <c r="BK17" i="18"/>
  <c r="BJ17" i="18"/>
  <c r="BI17" i="18"/>
  <c r="BH17" i="18"/>
  <c r="BG17" i="18"/>
  <c r="BF17" i="18"/>
  <c r="BE17" i="18"/>
  <c r="BF19" i="166" s="1"/>
  <c r="BD17" i="18"/>
  <c r="BC17" i="18"/>
  <c r="BB17" i="18"/>
  <c r="BA17" i="18"/>
  <c r="AZ17" i="18"/>
  <c r="AY17" i="18"/>
  <c r="AX17" i="18"/>
  <c r="AW17" i="18"/>
  <c r="AV17" i="18"/>
  <c r="AW19" i="166" s="1"/>
  <c r="AU17" i="18"/>
  <c r="AV19" i="166" s="1"/>
  <c r="AT17" i="18"/>
  <c r="AS17" i="18"/>
  <c r="AT19" i="166" s="1"/>
  <c r="AR17" i="18"/>
  <c r="AQ17" i="18"/>
  <c r="AP17" i="18"/>
  <c r="AO17" i="18"/>
  <c r="AN17" i="18"/>
  <c r="AM17" i="18"/>
  <c r="AL17" i="18"/>
  <c r="AM19" i="166" s="1"/>
  <c r="AK17" i="18"/>
  <c r="AL19" i="166" s="1"/>
  <c r="AJ17" i="18"/>
  <c r="AI17" i="18"/>
  <c r="AH17" i="18"/>
  <c r="AG17" i="18"/>
  <c r="AF17" i="18"/>
  <c r="AE17" i="18"/>
  <c r="AD17" i="18"/>
  <c r="AC17" i="18"/>
  <c r="AB17" i="18"/>
  <c r="AC19" i="166" s="1"/>
  <c r="AA17" i="18"/>
  <c r="AB19" i="166" s="1"/>
  <c r="Z17" i="18"/>
  <c r="Y17" i="18"/>
  <c r="Z19" i="166" s="1"/>
  <c r="X17" i="18"/>
  <c r="W17" i="18"/>
  <c r="V17" i="18"/>
  <c r="U17" i="18"/>
  <c r="T17" i="18"/>
  <c r="S17" i="18"/>
  <c r="R17" i="18"/>
  <c r="S19" i="166" s="1"/>
  <c r="Q17" i="18"/>
  <c r="R19" i="166" s="1"/>
  <c r="P17" i="18"/>
  <c r="O17" i="18"/>
  <c r="N17" i="18"/>
  <c r="M17" i="18"/>
  <c r="L17" i="18"/>
  <c r="K17" i="18"/>
  <c r="J17" i="18"/>
  <c r="I17" i="18"/>
  <c r="H17" i="18"/>
  <c r="I19" i="166" s="1"/>
  <c r="G17" i="18"/>
  <c r="H19" i="166" s="1"/>
  <c r="F17" i="18"/>
  <c r="E17" i="18"/>
  <c r="F19" i="166" s="1"/>
  <c r="D17" i="18"/>
  <c r="C17" i="18"/>
  <c r="B17" i="18"/>
  <c r="A17" i="18"/>
  <c r="BX16" i="18"/>
  <c r="BW16" i="18"/>
  <c r="BV16" i="18"/>
  <c r="BU16" i="18"/>
  <c r="BV18" i="166" s="1"/>
  <c r="BT16" i="18"/>
  <c r="BS16" i="18"/>
  <c r="BR16" i="18"/>
  <c r="BQ16" i="18"/>
  <c r="BP16" i="18"/>
  <c r="BO16" i="18"/>
  <c r="BN16" i="18"/>
  <c r="BM16" i="18"/>
  <c r="BL16" i="18"/>
  <c r="BM18" i="166" s="1"/>
  <c r="BK16" i="18"/>
  <c r="BL18" i="166" s="1"/>
  <c r="BJ16" i="18"/>
  <c r="BI16" i="18"/>
  <c r="BJ18" i="166" s="1"/>
  <c r="BH16" i="18"/>
  <c r="BG16" i="18"/>
  <c r="BF16" i="18"/>
  <c r="BE16" i="18"/>
  <c r="BD16" i="18"/>
  <c r="BC16" i="18"/>
  <c r="BB16" i="18"/>
  <c r="BA16" i="18"/>
  <c r="BB18" i="166" s="1"/>
  <c r="AZ16" i="18"/>
  <c r="AY16" i="18"/>
  <c r="AX16" i="18"/>
  <c r="AW16" i="18"/>
  <c r="AV16" i="18"/>
  <c r="AU16" i="18"/>
  <c r="AT16" i="18"/>
  <c r="AS16" i="18"/>
  <c r="AR16" i="18"/>
  <c r="AS18" i="166" s="1"/>
  <c r="AQ16" i="18"/>
  <c r="AR18" i="166" s="1"/>
  <c r="AP16" i="18"/>
  <c r="AO16" i="18"/>
  <c r="AP18" i="166" s="1"/>
  <c r="AN16" i="18"/>
  <c r="AM16" i="18"/>
  <c r="AL16" i="18"/>
  <c r="AK16" i="18"/>
  <c r="AJ16" i="18"/>
  <c r="AI16" i="18"/>
  <c r="AH16" i="18"/>
  <c r="AI18" i="166" s="1"/>
  <c r="AG16" i="18"/>
  <c r="AF16" i="18"/>
  <c r="AE16" i="18"/>
  <c r="AD16" i="18"/>
  <c r="AC16" i="18"/>
  <c r="AB16" i="18"/>
  <c r="AA16" i="18"/>
  <c r="Z16" i="18"/>
  <c r="Y16" i="18"/>
  <c r="X16" i="18"/>
  <c r="Y18" i="166" s="1"/>
  <c r="W16" i="18"/>
  <c r="X18" i="166" s="1"/>
  <c r="V16" i="18"/>
  <c r="U16" i="18"/>
  <c r="V18" i="166" s="1"/>
  <c r="T16" i="18"/>
  <c r="S16" i="18"/>
  <c r="R16" i="18"/>
  <c r="Q16" i="18"/>
  <c r="P16" i="18"/>
  <c r="O16" i="18"/>
  <c r="N16" i="18"/>
  <c r="M16" i="18"/>
  <c r="N18" i="166" s="1"/>
  <c r="L16" i="18"/>
  <c r="K16" i="18"/>
  <c r="J16" i="18"/>
  <c r="I16" i="18"/>
  <c r="H16" i="18"/>
  <c r="G16" i="18"/>
  <c r="F16" i="18"/>
  <c r="E16" i="18"/>
  <c r="D16" i="18"/>
  <c r="E18" i="166" s="1"/>
  <c r="C16" i="18"/>
  <c r="D18" i="166" s="1"/>
  <c r="B16" i="18"/>
  <c r="A16" i="18"/>
  <c r="B18" i="166" s="1"/>
  <c r="BX15" i="18"/>
  <c r="BW15" i="18"/>
  <c r="BV15" i="18"/>
  <c r="BU15" i="18"/>
  <c r="BT15" i="18"/>
  <c r="BS15" i="18"/>
  <c r="BR15" i="18"/>
  <c r="BQ15" i="18"/>
  <c r="BR17" i="166" s="1"/>
  <c r="BP15" i="18"/>
  <c r="BO15" i="18"/>
  <c r="BN15" i="18"/>
  <c r="BM15" i="18"/>
  <c r="BL15" i="18"/>
  <c r="BK15" i="18"/>
  <c r="BJ15" i="18"/>
  <c r="BI15" i="18"/>
  <c r="BH15" i="18"/>
  <c r="BI17" i="166" s="1"/>
  <c r="BG15" i="18"/>
  <c r="BH17" i="166" s="1"/>
  <c r="BF15" i="18"/>
  <c r="BE15" i="18"/>
  <c r="BF17" i="166" s="1"/>
  <c r="BD15" i="18"/>
  <c r="BC15" i="18"/>
  <c r="BB15" i="18"/>
  <c r="BA15" i="18"/>
  <c r="AZ15" i="18"/>
  <c r="AY15" i="18"/>
  <c r="AX15" i="18"/>
  <c r="AW15" i="18"/>
  <c r="AX17" i="166" s="1"/>
  <c r="AV15" i="18"/>
  <c r="AU15" i="18"/>
  <c r="AT15" i="18"/>
  <c r="AS15" i="18"/>
  <c r="AR15" i="18"/>
  <c r="AQ15" i="18"/>
  <c r="AP15" i="18"/>
  <c r="AO15" i="18"/>
  <c r="AN15" i="18"/>
  <c r="AO17" i="166" s="1"/>
  <c r="AM15" i="18"/>
  <c r="AN17" i="166" s="1"/>
  <c r="AL15" i="18"/>
  <c r="AK15" i="18"/>
  <c r="AL17" i="166" s="1"/>
  <c r="AJ15" i="18"/>
  <c r="AI15" i="18"/>
  <c r="AH15" i="18"/>
  <c r="AG15" i="18"/>
  <c r="AF15" i="18"/>
  <c r="AE15" i="18"/>
  <c r="AD15" i="18"/>
  <c r="AE17" i="166" s="1"/>
  <c r="AC15" i="18"/>
  <c r="AD17" i="166" s="1"/>
  <c r="AB15" i="18"/>
  <c r="AA15" i="18"/>
  <c r="Z15" i="18"/>
  <c r="Y15" i="18"/>
  <c r="X15" i="18"/>
  <c r="W15" i="18"/>
  <c r="V15" i="18"/>
  <c r="U15" i="18"/>
  <c r="T15" i="18"/>
  <c r="U17" i="166" s="1"/>
  <c r="S15" i="18"/>
  <c r="T17" i="166" s="1"/>
  <c r="R15" i="18"/>
  <c r="Q15" i="18"/>
  <c r="R17" i="166" s="1"/>
  <c r="P15" i="18"/>
  <c r="O15" i="18"/>
  <c r="N15" i="18"/>
  <c r="M15" i="18"/>
  <c r="L15" i="18"/>
  <c r="K15" i="18"/>
  <c r="J15" i="18"/>
  <c r="K17" i="166" s="1"/>
  <c r="I15" i="18"/>
  <c r="J17" i="166" s="1"/>
  <c r="H15" i="18"/>
  <c r="G15" i="18"/>
  <c r="F15" i="18"/>
  <c r="E15" i="18"/>
  <c r="D15" i="18"/>
  <c r="C15" i="18"/>
  <c r="B15" i="18"/>
  <c r="A15" i="18"/>
  <c r="BX14" i="18"/>
  <c r="BY16" i="166" s="1"/>
  <c r="BW14" i="18"/>
  <c r="BX16" i="166" s="1"/>
  <c r="BV14" i="18"/>
  <c r="BU14" i="18"/>
  <c r="BV16" i="166" s="1"/>
  <c r="BT14" i="18"/>
  <c r="BS14" i="18"/>
  <c r="BR14" i="18"/>
  <c r="BQ14" i="18"/>
  <c r="BP14" i="18"/>
  <c r="BO14" i="18"/>
  <c r="BN14" i="18"/>
  <c r="BM14" i="18"/>
  <c r="BN16" i="166" s="1"/>
  <c r="BL14" i="18"/>
  <c r="BK14" i="18"/>
  <c r="BJ14" i="18"/>
  <c r="BI14" i="18"/>
  <c r="BH14" i="18"/>
  <c r="BG14" i="18"/>
  <c r="BF14" i="18"/>
  <c r="BE14" i="18"/>
  <c r="BD14" i="18"/>
  <c r="BE16" i="166" s="1"/>
  <c r="BC14" i="18"/>
  <c r="BD16" i="166" s="1"/>
  <c r="BB14" i="18"/>
  <c r="BA14" i="18"/>
  <c r="BB16" i="166" s="1"/>
  <c r="AZ14" i="18"/>
  <c r="AY14" i="18"/>
  <c r="AX14" i="18"/>
  <c r="AW14" i="18"/>
  <c r="AV14" i="18"/>
  <c r="AU14" i="18"/>
  <c r="AT14" i="18"/>
  <c r="AS14" i="18"/>
  <c r="AT16" i="166" s="1"/>
  <c r="AR14" i="18"/>
  <c r="AQ14" i="18"/>
  <c r="AP14" i="18"/>
  <c r="AO14" i="18"/>
  <c r="AN14" i="18"/>
  <c r="AM14" i="18"/>
  <c r="AL14" i="18"/>
  <c r="AK14" i="18"/>
  <c r="AJ14" i="18"/>
  <c r="AK16" i="166" s="1"/>
  <c r="AI14" i="18"/>
  <c r="AJ16" i="166" s="1"/>
  <c r="AH14" i="18"/>
  <c r="AG14" i="18"/>
  <c r="AH16" i="166" s="1"/>
  <c r="AF14" i="18"/>
  <c r="AE14" i="18"/>
  <c r="AD14" i="18"/>
  <c r="AC14" i="18"/>
  <c r="AB14" i="18"/>
  <c r="AA14" i="18"/>
  <c r="Z14" i="18"/>
  <c r="AA16" i="166" s="1"/>
  <c r="Y14" i="18"/>
  <c r="Z16" i="166" s="1"/>
  <c r="X14" i="18"/>
  <c r="W14" i="18"/>
  <c r="V14" i="18"/>
  <c r="U14" i="18"/>
  <c r="T14" i="18"/>
  <c r="S14" i="18"/>
  <c r="R14" i="18"/>
  <c r="Q14" i="18"/>
  <c r="P14" i="18"/>
  <c r="Q16" i="166" s="1"/>
  <c r="O14" i="18"/>
  <c r="P16" i="166" s="1"/>
  <c r="N14" i="18"/>
  <c r="M14" i="18"/>
  <c r="N16" i="166" s="1"/>
  <c r="L14" i="18"/>
  <c r="K14" i="18"/>
  <c r="J14" i="18"/>
  <c r="I14" i="18"/>
  <c r="H14" i="18"/>
  <c r="G14" i="18"/>
  <c r="F14" i="18"/>
  <c r="G16" i="166" s="1"/>
  <c r="E14" i="18"/>
  <c r="F16" i="166" s="1"/>
  <c r="D14" i="18"/>
  <c r="C14" i="18"/>
  <c r="B14" i="18"/>
  <c r="A14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BX12" i="18"/>
  <c r="BW12" i="18"/>
  <c r="BV12" i="18"/>
  <c r="BU12" i="18"/>
  <c r="BT12" i="18"/>
  <c r="BS12" i="18"/>
  <c r="BR12" i="18"/>
  <c r="BQ12" i="18"/>
  <c r="BP12" i="18"/>
  <c r="BO12" i="18"/>
  <c r="BN12" i="18"/>
  <c r="BM12" i="18"/>
  <c r="BL12" i="18"/>
  <c r="BK12" i="18"/>
  <c r="BJ12" i="18"/>
  <c r="BI12" i="18"/>
  <c r="BH12" i="18"/>
  <c r="BG12" i="18"/>
  <c r="BF12" i="18"/>
  <c r="BE12" i="18"/>
  <c r="BD12" i="18"/>
  <c r="BC12" i="18"/>
  <c r="BB12" i="18"/>
  <c r="BA12" i="18"/>
  <c r="AZ12" i="18"/>
  <c r="AY12" i="18"/>
  <c r="AX12" i="18"/>
  <c r="AW12" i="18"/>
  <c r="AV12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BX11" i="18"/>
  <c r="BW11" i="18"/>
  <c r="BV11" i="18"/>
  <c r="BW13" i="166" s="1"/>
  <c r="BU11" i="18"/>
  <c r="BV13" i="166" s="1"/>
  <c r="BT11" i="18"/>
  <c r="BS11" i="18"/>
  <c r="BR11" i="18"/>
  <c r="BQ11" i="18"/>
  <c r="BP11" i="18"/>
  <c r="BO11" i="18"/>
  <c r="BN11" i="18"/>
  <c r="BM11" i="18"/>
  <c r="BL11" i="18"/>
  <c r="BM13" i="166" s="1"/>
  <c r="BK11" i="18"/>
  <c r="BJ11" i="18"/>
  <c r="BI11" i="18"/>
  <c r="BH11" i="18"/>
  <c r="BG11" i="18"/>
  <c r="BF11" i="18"/>
  <c r="BE11" i="18"/>
  <c r="BD11" i="18"/>
  <c r="BC11" i="18"/>
  <c r="BB11" i="18"/>
  <c r="BC13" i="166" s="1"/>
  <c r="BA11" i="18"/>
  <c r="BB13" i="166" s="1"/>
  <c r="AZ11" i="18"/>
  <c r="AY11" i="18"/>
  <c r="AX11" i="18"/>
  <c r="AW11" i="18"/>
  <c r="AV11" i="18"/>
  <c r="AU11" i="18"/>
  <c r="AT11" i="18"/>
  <c r="AS11" i="18"/>
  <c r="AR11" i="18"/>
  <c r="AS13" i="166" s="1"/>
  <c r="AQ11" i="18"/>
  <c r="AP11" i="18"/>
  <c r="AO11" i="18"/>
  <c r="AN11" i="18"/>
  <c r="AM11" i="18"/>
  <c r="AL11" i="18"/>
  <c r="AK11" i="18"/>
  <c r="AJ11" i="18"/>
  <c r="AI11" i="18"/>
  <c r="AH11" i="18"/>
  <c r="AI13" i="166" s="1"/>
  <c r="AG11" i="18"/>
  <c r="AH13" i="166" s="1"/>
  <c r="AF11" i="18"/>
  <c r="AE11" i="18"/>
  <c r="AD11" i="18"/>
  <c r="AC11" i="18"/>
  <c r="AB11" i="18"/>
  <c r="AA11" i="18"/>
  <c r="Z11" i="18"/>
  <c r="Y11" i="18"/>
  <c r="X11" i="18"/>
  <c r="Y13" i="166" s="1"/>
  <c r="W11" i="18"/>
  <c r="V11" i="18"/>
  <c r="U11" i="18"/>
  <c r="T11" i="18"/>
  <c r="S11" i="18"/>
  <c r="R11" i="18"/>
  <c r="Q11" i="18"/>
  <c r="P11" i="18"/>
  <c r="O11" i="18"/>
  <c r="N11" i="18"/>
  <c r="O13" i="166" s="1"/>
  <c r="M11" i="18"/>
  <c r="L11" i="18"/>
  <c r="K11" i="18"/>
  <c r="J11" i="18"/>
  <c r="I11" i="18"/>
  <c r="H11" i="18"/>
  <c r="G11" i="18"/>
  <c r="F11" i="18"/>
  <c r="E11" i="18"/>
  <c r="D11" i="18"/>
  <c r="E13" i="166" s="1"/>
  <c r="C11" i="18"/>
  <c r="B11" i="18"/>
  <c r="A11" i="18"/>
  <c r="BX10" i="18"/>
  <c r="BW10" i="18"/>
  <c r="BV10" i="18"/>
  <c r="BU10" i="18"/>
  <c r="BT10" i="18"/>
  <c r="BS10" i="18"/>
  <c r="BR10" i="18"/>
  <c r="BQ10" i="18"/>
  <c r="BR12" i="166" s="1"/>
  <c r="BP10" i="18"/>
  <c r="BO10" i="18"/>
  <c r="BN10" i="18"/>
  <c r="BM10" i="18"/>
  <c r="BL10" i="18"/>
  <c r="BK10" i="18"/>
  <c r="BJ10" i="18"/>
  <c r="BI10" i="18"/>
  <c r="BH10" i="18"/>
  <c r="BI12" i="166" s="1"/>
  <c r="BG10" i="18"/>
  <c r="BH12" i="166" s="1"/>
  <c r="BF10" i="18"/>
  <c r="BE10" i="18"/>
  <c r="BD10" i="18"/>
  <c r="BC10" i="18"/>
  <c r="BB10" i="18"/>
  <c r="BA10" i="18"/>
  <c r="AZ10" i="18"/>
  <c r="AY10" i="18"/>
  <c r="AX10" i="18"/>
  <c r="AW10" i="18"/>
  <c r="AX12" i="166" s="1"/>
  <c r="AV10" i="18"/>
  <c r="AU10" i="18"/>
  <c r="AT10" i="18"/>
  <c r="AS10" i="18"/>
  <c r="AR10" i="18"/>
  <c r="AQ10" i="18"/>
  <c r="AP10" i="18"/>
  <c r="AO10" i="18"/>
  <c r="AN10" i="18"/>
  <c r="AO12" i="166" s="1"/>
  <c r="AM10" i="18"/>
  <c r="AN12" i="166" s="1"/>
  <c r="AL10" i="18"/>
  <c r="AK10" i="18"/>
  <c r="AJ10" i="18"/>
  <c r="AI10" i="18"/>
  <c r="AH10" i="18"/>
  <c r="AG10" i="18"/>
  <c r="AF10" i="18"/>
  <c r="AE10" i="18"/>
  <c r="AD10" i="18"/>
  <c r="AC10" i="18"/>
  <c r="AD12" i="166" s="1"/>
  <c r="AB10" i="18"/>
  <c r="AA10" i="18"/>
  <c r="Z10" i="18"/>
  <c r="Y10" i="18"/>
  <c r="X10" i="18"/>
  <c r="W10" i="18"/>
  <c r="V10" i="18"/>
  <c r="U10" i="18"/>
  <c r="T10" i="18"/>
  <c r="U12" i="166" s="1"/>
  <c r="S10" i="18"/>
  <c r="T12" i="166" s="1"/>
  <c r="R10" i="18"/>
  <c r="Q10" i="18"/>
  <c r="P10" i="18"/>
  <c r="O10" i="18"/>
  <c r="N10" i="18"/>
  <c r="M10" i="18"/>
  <c r="L10" i="18"/>
  <c r="K10" i="18"/>
  <c r="J10" i="18"/>
  <c r="I10" i="18"/>
  <c r="J12" i="166" s="1"/>
  <c r="H10" i="18"/>
  <c r="G10" i="18"/>
  <c r="F10" i="18"/>
  <c r="E10" i="18"/>
  <c r="D10" i="18"/>
  <c r="C10" i="18"/>
  <c r="B10" i="18"/>
  <c r="A10" i="18"/>
  <c r="BX9" i="18"/>
  <c r="BW9" i="18"/>
  <c r="BV9" i="18"/>
  <c r="BU9" i="18"/>
  <c r="BT9" i="18"/>
  <c r="BS9" i="18"/>
  <c r="BR9" i="18"/>
  <c r="BQ9" i="18"/>
  <c r="BP9" i="18"/>
  <c r="BO9" i="18"/>
  <c r="BN9" i="18"/>
  <c r="BM9" i="18"/>
  <c r="BN11" i="166" s="1"/>
  <c r="BL9" i="18"/>
  <c r="BK9" i="18"/>
  <c r="BJ9" i="18"/>
  <c r="BI9" i="18"/>
  <c r="BH9" i="18"/>
  <c r="BG9" i="18"/>
  <c r="BF9" i="18"/>
  <c r="BE9" i="18"/>
  <c r="BD9" i="18"/>
  <c r="BC9" i="18"/>
  <c r="BB9" i="18"/>
  <c r="BA9" i="18"/>
  <c r="AZ9" i="18"/>
  <c r="AY9" i="18"/>
  <c r="AX9" i="18"/>
  <c r="AW9" i="18"/>
  <c r="AV9" i="18"/>
  <c r="AU9" i="18"/>
  <c r="AT9" i="18"/>
  <c r="AU11" i="166" s="1"/>
  <c r="AS9" i="18"/>
  <c r="AT11" i="166" s="1"/>
  <c r="AR9" i="18"/>
  <c r="AQ9" i="18"/>
  <c r="AP9" i="18"/>
  <c r="AO9" i="18"/>
  <c r="AN9" i="18"/>
  <c r="AM9" i="18"/>
  <c r="AL9" i="18"/>
  <c r="AK9" i="18"/>
  <c r="AJ9" i="18"/>
  <c r="AI9" i="18"/>
  <c r="AH9" i="18"/>
  <c r="AG9" i="18"/>
  <c r="AF9" i="18"/>
  <c r="AE9" i="18"/>
  <c r="AD9" i="18"/>
  <c r="AC9" i="18"/>
  <c r="AB9" i="18"/>
  <c r="AA9" i="18"/>
  <c r="Z9" i="18"/>
  <c r="AA11" i="166" s="1"/>
  <c r="Y9" i="18"/>
  <c r="Z11" i="166" s="1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F11" i="166" s="1"/>
  <c r="D9" i="18"/>
  <c r="C9" i="18"/>
  <c r="B9" i="18"/>
  <c r="A9" i="18"/>
  <c r="BX8" i="18"/>
  <c r="BW8" i="18"/>
  <c r="BV8" i="18"/>
  <c r="BU8" i="18"/>
  <c r="BT8" i="18"/>
  <c r="BU10" i="166" s="1"/>
  <c r="BS8" i="18"/>
  <c r="BR8" i="18"/>
  <c r="BQ8" i="18"/>
  <c r="BP8" i="18"/>
  <c r="BO8" i="18"/>
  <c r="BN8" i="18"/>
  <c r="BM8" i="18"/>
  <c r="BL8" i="18"/>
  <c r="BK8" i="18"/>
  <c r="BJ8" i="18"/>
  <c r="BK10" i="166" s="1"/>
  <c r="BI8" i="18"/>
  <c r="BJ10" i="166" s="1"/>
  <c r="BH8" i="18"/>
  <c r="BG8" i="18"/>
  <c r="BF8" i="18"/>
  <c r="BE8" i="18"/>
  <c r="BD8" i="18"/>
  <c r="BC8" i="18"/>
  <c r="BB8" i="18"/>
  <c r="BA8" i="18"/>
  <c r="AZ8" i="18"/>
  <c r="BA10" i="166" s="1"/>
  <c r="AY8" i="18"/>
  <c r="AX8" i="18"/>
  <c r="AW8" i="18"/>
  <c r="AV8" i="18"/>
  <c r="AU8" i="18"/>
  <c r="AT8" i="18"/>
  <c r="AS8" i="18"/>
  <c r="AR8" i="18"/>
  <c r="AQ8" i="18"/>
  <c r="AP8" i="18"/>
  <c r="AQ10" i="166" s="1"/>
  <c r="AO8" i="18"/>
  <c r="AN8" i="18"/>
  <c r="AM8" i="18"/>
  <c r="AL8" i="18"/>
  <c r="AK8" i="18"/>
  <c r="AJ8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V10" i="166" s="1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B10" i="166" s="1"/>
  <c r="BX7" i="18"/>
  <c r="BW7" i="18"/>
  <c r="BV7" i="18"/>
  <c r="BU7" i="18"/>
  <c r="BT7" i="18"/>
  <c r="BS7" i="18"/>
  <c r="BR7" i="18"/>
  <c r="BQ7" i="18"/>
  <c r="BP7" i="18"/>
  <c r="BO7" i="18"/>
  <c r="BP9" i="166" s="1"/>
  <c r="BN7" i="18"/>
  <c r="BM7" i="18"/>
  <c r="BL7" i="18"/>
  <c r="BK7" i="18"/>
  <c r="BJ7" i="18"/>
  <c r="BI7" i="18"/>
  <c r="BH7" i="18"/>
  <c r="BG7" i="18"/>
  <c r="BF7" i="18"/>
  <c r="BE7" i="18"/>
  <c r="BF9" i="166" s="1"/>
  <c r="BD7" i="18"/>
  <c r="BC7" i="18"/>
  <c r="BB7" i="18"/>
  <c r="BA7" i="18"/>
  <c r="AZ7" i="18"/>
  <c r="AY7" i="18"/>
  <c r="AX7" i="18"/>
  <c r="AW7" i="18"/>
  <c r="AV7" i="18"/>
  <c r="AU7" i="18"/>
  <c r="AV9" i="166" s="1"/>
  <c r="AT7" i="18"/>
  <c r="AS7" i="18"/>
  <c r="AR7" i="18"/>
  <c r="AQ7" i="18"/>
  <c r="AP7" i="18"/>
  <c r="AO7" i="18"/>
  <c r="AN7" i="18"/>
  <c r="AM7" i="18"/>
  <c r="AL7" i="18"/>
  <c r="AK7" i="18"/>
  <c r="AL9" i="166" s="1"/>
  <c r="AJ7" i="18"/>
  <c r="AI7" i="18"/>
  <c r="AH7" i="18"/>
  <c r="AG7" i="18"/>
  <c r="AF7" i="18"/>
  <c r="AE7" i="18"/>
  <c r="AD7" i="18"/>
  <c r="AC7" i="18"/>
  <c r="AB7" i="18"/>
  <c r="AA7" i="18"/>
  <c r="AB9" i="166" s="1"/>
  <c r="Z7" i="18"/>
  <c r="Y7" i="18"/>
  <c r="X7" i="18"/>
  <c r="W7" i="18"/>
  <c r="V7" i="18"/>
  <c r="U7" i="18"/>
  <c r="T7" i="18"/>
  <c r="S7" i="18"/>
  <c r="R7" i="18"/>
  <c r="Q7" i="18"/>
  <c r="R9" i="166" s="1"/>
  <c r="P7" i="18"/>
  <c r="O7" i="18"/>
  <c r="N7" i="18"/>
  <c r="M7" i="18"/>
  <c r="L7" i="18"/>
  <c r="K7" i="18"/>
  <c r="J7" i="18"/>
  <c r="I7" i="18"/>
  <c r="H7" i="18"/>
  <c r="G7" i="18"/>
  <c r="H9" i="166" s="1"/>
  <c r="F7" i="18"/>
  <c r="E7" i="18"/>
  <c r="D7" i="18"/>
  <c r="C7" i="18"/>
  <c r="B7" i="18"/>
  <c r="A7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BX4" i="18"/>
  <c r="BW4" i="18"/>
  <c r="BX6" i="166" s="1"/>
  <c r="BV4" i="18"/>
  <c r="BU4" i="18"/>
  <c r="BT4" i="18"/>
  <c r="BS4" i="18"/>
  <c r="BR4" i="18"/>
  <c r="BQ4" i="18"/>
  <c r="BP4" i="18"/>
  <c r="BO4" i="18"/>
  <c r="BN4" i="18"/>
  <c r="BO6" i="166" s="1"/>
  <c r="BM4" i="18"/>
  <c r="BN6" i="166" s="1"/>
  <c r="BL4" i="18"/>
  <c r="BK4" i="18"/>
  <c r="BJ4" i="18"/>
  <c r="BI4" i="18"/>
  <c r="BH4" i="18"/>
  <c r="BG4" i="18"/>
  <c r="BF4" i="18"/>
  <c r="BE4" i="18"/>
  <c r="BD4" i="18"/>
  <c r="BC4" i="18"/>
  <c r="BD6" i="166" s="1"/>
  <c r="BB4" i="18"/>
  <c r="BA4" i="18"/>
  <c r="AZ4" i="18"/>
  <c r="AY4" i="18"/>
  <c r="AX4" i="18"/>
  <c r="AW4" i="18"/>
  <c r="AV4" i="18"/>
  <c r="AU4" i="18"/>
  <c r="AT4" i="18"/>
  <c r="AS4" i="18"/>
  <c r="AT6" i="166" s="1"/>
  <c r="AR4" i="18"/>
  <c r="AQ4" i="18"/>
  <c r="AP4" i="18"/>
  <c r="AO4" i="18"/>
  <c r="AN4" i="18"/>
  <c r="AM4" i="18"/>
  <c r="AL4" i="18"/>
  <c r="AK4" i="18"/>
  <c r="AJ4" i="18"/>
  <c r="AI4" i="18"/>
  <c r="AJ6" i="166" s="1"/>
  <c r="AH4" i="18"/>
  <c r="AG4" i="18"/>
  <c r="AF4" i="18"/>
  <c r="AE4" i="18"/>
  <c r="AD4" i="18"/>
  <c r="AC4" i="18"/>
  <c r="AB4" i="18"/>
  <c r="AA4" i="18"/>
  <c r="Z4" i="18"/>
  <c r="Y4" i="18"/>
  <c r="Z6" i="166" s="1"/>
  <c r="X4" i="18"/>
  <c r="W4" i="18"/>
  <c r="V4" i="18"/>
  <c r="U4" i="18"/>
  <c r="T4" i="18"/>
  <c r="S4" i="18"/>
  <c r="R4" i="18"/>
  <c r="Q4" i="18"/>
  <c r="P4" i="18"/>
  <c r="O4" i="18"/>
  <c r="P6" i="166" s="1"/>
  <c r="N4" i="18"/>
  <c r="M4" i="18"/>
  <c r="L4" i="18"/>
  <c r="K4" i="18"/>
  <c r="J4" i="18"/>
  <c r="I4" i="18"/>
  <c r="H4" i="18"/>
  <c r="G4" i="18"/>
  <c r="F4" i="18"/>
  <c r="E4" i="18"/>
  <c r="F6" i="166" s="1"/>
  <c r="D4" i="18"/>
  <c r="C4" i="18"/>
  <c r="B4" i="18"/>
  <c r="A4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J5" i="166" s="1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Q5" i="166" s="1"/>
  <c r="AO3" i="18"/>
  <c r="AP5" i="166" s="1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W5" i="166" s="1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B5" i="166" s="1"/>
  <c r="BX2" i="18"/>
  <c r="BW2" i="18"/>
  <c r="BV2" i="18"/>
  <c r="BU2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F4" i="166" s="1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L4" i="166" s="1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S4" i="166" s="1"/>
  <c r="Q2" i="18"/>
  <c r="R4" i="166" s="1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BX1" i="18"/>
  <c r="BW1" i="18"/>
  <c r="BV1" i="18"/>
  <c r="BW3" i="166" s="1"/>
  <c r="BU1" i="18"/>
  <c r="BV3" i="166" s="1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C3" i="166" s="1"/>
  <c r="BA1" i="18"/>
  <c r="BB3" i="166" s="1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I3" i="166" s="1"/>
  <c r="AG1" i="18"/>
  <c r="AH3" i="166" s="1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O3" i="166" s="1"/>
  <c r="M1" i="18"/>
  <c r="N3" i="166" s="1"/>
  <c r="L1" i="18"/>
  <c r="K1" i="18"/>
  <c r="J1" i="18"/>
  <c r="I1" i="18"/>
  <c r="H1" i="18"/>
  <c r="G1" i="18"/>
  <c r="F1" i="18"/>
  <c r="E1" i="18"/>
  <c r="D1" i="18"/>
  <c r="C1" i="18"/>
  <c r="B1" i="18"/>
  <c r="A1" i="18"/>
  <c r="CI86" i="16"/>
  <c r="CH86" i="16"/>
  <c r="CG86" i="16"/>
  <c r="CF86" i="16"/>
  <c r="CE86" i="16"/>
  <c r="CD86" i="16"/>
  <c r="CC86" i="16"/>
  <c r="CB86" i="16"/>
  <c r="CA86" i="16"/>
  <c r="BZ86" i="16"/>
  <c r="BY86" i="16"/>
  <c r="BX86" i="16"/>
  <c r="BW86" i="16"/>
  <c r="BV86" i="16"/>
  <c r="BU86" i="16"/>
  <c r="BT86" i="16"/>
  <c r="BS86" i="16"/>
  <c r="BR86" i="16"/>
  <c r="BQ86" i="16"/>
  <c r="BP86" i="16"/>
  <c r="BO86" i="16"/>
  <c r="BN86" i="16"/>
  <c r="BM86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I86" i="15"/>
  <c r="CH86" i="15"/>
  <c r="CG86" i="15"/>
  <c r="CF86" i="15"/>
  <c r="CE86" i="15"/>
  <c r="CD86" i="15"/>
  <c r="CC86" i="15"/>
  <c r="CB86" i="15"/>
  <c r="CA86" i="15"/>
  <c r="BZ86" i="15"/>
  <c r="BY86" i="15"/>
  <c r="BX86" i="15"/>
  <c r="BW86" i="15"/>
  <c r="BV86" i="15"/>
  <c r="BU86" i="15"/>
  <c r="BT86" i="15"/>
  <c r="BS86" i="15"/>
  <c r="BR86" i="15"/>
  <c r="BQ86" i="15"/>
  <c r="BP86" i="15"/>
  <c r="BO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I86" i="10"/>
  <c r="CH86" i="10"/>
  <c r="CG86" i="10"/>
  <c r="CF86" i="10"/>
  <c r="CE86" i="10"/>
  <c r="CD86" i="10"/>
  <c r="CC86" i="10"/>
  <c r="CB86" i="10"/>
  <c r="CA86" i="10"/>
  <c r="BZ86" i="10"/>
  <c r="BY86" i="10"/>
  <c r="BX86" i="10"/>
  <c r="BW86" i="10"/>
  <c r="BV86" i="10"/>
  <c r="BU86" i="10"/>
  <c r="BT86" i="10"/>
  <c r="BS86" i="10"/>
  <c r="BR86" i="10"/>
  <c r="BQ86" i="10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M53" i="206" l="1"/>
  <c r="B27" i="166"/>
  <c r="P3" i="199"/>
  <c r="P3" i="197"/>
  <c r="P3" i="166"/>
  <c r="AJ3" i="199"/>
  <c r="AJ3" i="197"/>
  <c r="AJ3" i="166"/>
  <c r="BD3" i="199"/>
  <c r="BD3" i="197"/>
  <c r="BD3" i="166"/>
  <c r="BX3" i="199"/>
  <c r="BX3" i="197"/>
  <c r="BX3" i="166"/>
  <c r="T4" i="199"/>
  <c r="T4" i="197"/>
  <c r="T4" i="166"/>
  <c r="AN4" i="199"/>
  <c r="AN4" i="197"/>
  <c r="AN4" i="166"/>
  <c r="BH4" i="199"/>
  <c r="BH4" i="197"/>
  <c r="BH4" i="166"/>
  <c r="D5" i="199"/>
  <c r="D5" i="197"/>
  <c r="D5" i="166"/>
  <c r="X5" i="199"/>
  <c r="X5" i="197"/>
  <c r="X5" i="166"/>
  <c r="AR5" i="199"/>
  <c r="AR5" i="197"/>
  <c r="AR5" i="166"/>
  <c r="BL5" i="199"/>
  <c r="BL5" i="197"/>
  <c r="BL5" i="166"/>
  <c r="H6" i="186"/>
  <c r="H6" i="199"/>
  <c r="H6" i="197"/>
  <c r="H6" i="166"/>
  <c r="AB6" i="186"/>
  <c r="AB6" i="199"/>
  <c r="AB6" i="197"/>
  <c r="AB6" i="166"/>
  <c r="AV6" i="186"/>
  <c r="AV6" i="199"/>
  <c r="AV6" i="197"/>
  <c r="AV6" i="166"/>
  <c r="BP6" i="186"/>
  <c r="BP6" i="199"/>
  <c r="BP6" i="197"/>
  <c r="BP6" i="166"/>
  <c r="L7" i="186"/>
  <c r="L7" i="199"/>
  <c r="L7" i="197"/>
  <c r="AF7" i="186"/>
  <c r="AF7" i="199"/>
  <c r="AF7" i="197"/>
  <c r="AZ7" i="186"/>
  <c r="AZ7" i="199"/>
  <c r="AZ7" i="197"/>
  <c r="BT7" i="186"/>
  <c r="BT7" i="199"/>
  <c r="BT7" i="197"/>
  <c r="P8" i="186"/>
  <c r="P8" i="199"/>
  <c r="P8" i="197"/>
  <c r="AJ8" i="186"/>
  <c r="AJ8" i="199"/>
  <c r="AJ8" i="197"/>
  <c r="BD8" i="186"/>
  <c r="BD8" i="199"/>
  <c r="BD8" i="197"/>
  <c r="BX8" i="186"/>
  <c r="BX8" i="199"/>
  <c r="BX8" i="197"/>
  <c r="T9" i="199"/>
  <c r="T9" i="197"/>
  <c r="T9" i="166"/>
  <c r="AN9" i="199"/>
  <c r="AN9" i="197"/>
  <c r="AN9" i="166"/>
  <c r="BH9" i="199"/>
  <c r="BH9" i="197"/>
  <c r="BH9" i="166"/>
  <c r="D10" i="186"/>
  <c r="D10" i="199"/>
  <c r="D10" i="197"/>
  <c r="D10" i="166"/>
  <c r="X10" i="186"/>
  <c r="X10" i="199"/>
  <c r="X10" i="197"/>
  <c r="X10" i="166"/>
  <c r="AR10" i="186"/>
  <c r="AR10" i="199"/>
  <c r="AR10" i="197"/>
  <c r="AR10" i="166"/>
  <c r="BL10" i="186"/>
  <c r="BL10" i="199"/>
  <c r="BL10" i="197"/>
  <c r="BL10" i="166"/>
  <c r="H11" i="186"/>
  <c r="H11" i="199"/>
  <c r="H11" i="197"/>
  <c r="H11" i="166"/>
  <c r="AB11" i="186"/>
  <c r="AB11" i="199"/>
  <c r="AB11" i="197"/>
  <c r="AB11" i="166"/>
  <c r="AV11" i="186"/>
  <c r="AV11" i="199"/>
  <c r="AV11" i="197"/>
  <c r="AV11" i="166"/>
  <c r="BP11" i="186"/>
  <c r="BP11" i="199"/>
  <c r="BP11" i="197"/>
  <c r="BP11" i="166"/>
  <c r="L12" i="186"/>
  <c r="L12" i="199"/>
  <c r="L12" i="197"/>
  <c r="L12" i="166"/>
  <c r="AF12" i="186"/>
  <c r="AF12" i="199"/>
  <c r="AF12" i="197"/>
  <c r="AF12" i="166"/>
  <c r="AZ12" i="186"/>
  <c r="AZ12" i="199"/>
  <c r="AZ12" i="197"/>
  <c r="AZ12" i="166"/>
  <c r="BT12" i="186"/>
  <c r="BT12" i="199"/>
  <c r="BT12" i="197"/>
  <c r="BT12" i="166"/>
  <c r="P13" i="199"/>
  <c r="P13" i="197"/>
  <c r="P13" i="166"/>
  <c r="AJ13" i="199"/>
  <c r="AJ13" i="197"/>
  <c r="AJ13" i="166"/>
  <c r="BD13" i="199"/>
  <c r="BD13" i="197"/>
  <c r="BD13" i="166"/>
  <c r="BX13" i="199"/>
  <c r="BX13" i="197"/>
  <c r="BX13" i="166"/>
  <c r="T14" i="186"/>
  <c r="T14" i="199"/>
  <c r="T14" i="197"/>
  <c r="AN14" i="186"/>
  <c r="AN14" i="199"/>
  <c r="AN14" i="197"/>
  <c r="BH14" i="186"/>
  <c r="BH14" i="199"/>
  <c r="BH14" i="197"/>
  <c r="D15" i="186"/>
  <c r="D15" i="199"/>
  <c r="D15" i="197"/>
  <c r="X15" i="186"/>
  <c r="X15" i="199"/>
  <c r="X15" i="197"/>
  <c r="AR15" i="186"/>
  <c r="AR15" i="199"/>
  <c r="AR15" i="197"/>
  <c r="BL15" i="186"/>
  <c r="BL15" i="199"/>
  <c r="BL15" i="197"/>
  <c r="H16" i="186"/>
  <c r="H16" i="199"/>
  <c r="H16" i="197"/>
  <c r="H16" i="166"/>
  <c r="AB16" i="186"/>
  <c r="AB16" i="199"/>
  <c r="AB16" i="197"/>
  <c r="AB16" i="166"/>
  <c r="AV16" i="186"/>
  <c r="AV16" i="199"/>
  <c r="AV16" i="197"/>
  <c r="AV16" i="166"/>
  <c r="BP16" i="186"/>
  <c r="BP16" i="199"/>
  <c r="BP16" i="197"/>
  <c r="BP16" i="166"/>
  <c r="L17" i="186"/>
  <c r="L17" i="199"/>
  <c r="L17" i="197"/>
  <c r="L17" i="166"/>
  <c r="AF17" i="186"/>
  <c r="AF17" i="199"/>
  <c r="AF17" i="197"/>
  <c r="AF17" i="166"/>
  <c r="AZ17" i="186"/>
  <c r="AZ17" i="199"/>
  <c r="AZ17" i="197"/>
  <c r="AZ17" i="166"/>
  <c r="BT17" i="186"/>
  <c r="BT17" i="199"/>
  <c r="BT17" i="197"/>
  <c r="BT17" i="166"/>
  <c r="P18" i="186"/>
  <c r="P18" i="199"/>
  <c r="P18" i="197"/>
  <c r="P18" i="166"/>
  <c r="AJ18" i="186"/>
  <c r="AJ18" i="199"/>
  <c r="AJ18" i="197"/>
  <c r="AJ18" i="166"/>
  <c r="BD18" i="186"/>
  <c r="BD18" i="199"/>
  <c r="BD18" i="197"/>
  <c r="BD18" i="166"/>
  <c r="BX18" i="186"/>
  <c r="BX18" i="199"/>
  <c r="BX18" i="197"/>
  <c r="BX18" i="166"/>
  <c r="T19" i="199"/>
  <c r="T19" i="197"/>
  <c r="T19" i="166"/>
  <c r="AN19" i="199"/>
  <c r="AN19" i="197"/>
  <c r="AN19" i="166"/>
  <c r="BH19" i="199"/>
  <c r="BH19" i="197"/>
  <c r="BH19" i="166"/>
  <c r="D20" i="199"/>
  <c r="D20" i="197"/>
  <c r="X20" i="199"/>
  <c r="X20" i="197"/>
  <c r="AR20" i="199"/>
  <c r="AR20" i="197"/>
  <c r="BL20" i="199"/>
  <c r="BL20" i="197"/>
  <c r="H21" i="199"/>
  <c r="H21" i="197"/>
  <c r="AB21" i="199"/>
  <c r="AB21" i="197"/>
  <c r="AV21" i="199"/>
  <c r="AV21" i="197"/>
  <c r="BP21" i="199"/>
  <c r="BP21" i="197"/>
  <c r="L22" i="199"/>
  <c r="L22" i="197"/>
  <c r="AF22" i="199"/>
  <c r="AF22" i="197"/>
  <c r="AZ22" i="199"/>
  <c r="AZ22" i="197"/>
  <c r="BT22" i="199"/>
  <c r="BT22" i="197"/>
  <c r="P23" i="199"/>
  <c r="P23" i="197"/>
  <c r="P23" i="166"/>
  <c r="AJ23" i="199"/>
  <c r="AJ23" i="197"/>
  <c r="AJ23" i="166"/>
  <c r="BD23" i="199"/>
  <c r="BD23" i="197"/>
  <c r="BD23" i="166"/>
  <c r="BX23" i="199"/>
  <c r="BX23" i="197"/>
  <c r="BX23" i="166"/>
  <c r="T24" i="199"/>
  <c r="T24" i="197"/>
  <c r="T24" i="166"/>
  <c r="AN24" i="199"/>
  <c r="AN24" i="197"/>
  <c r="AN24" i="166"/>
  <c r="BH24" i="199"/>
  <c r="BH24" i="197"/>
  <c r="BH24" i="166"/>
  <c r="D25" i="199"/>
  <c r="D25" i="197"/>
  <c r="X25" i="199"/>
  <c r="X25" i="197"/>
  <c r="AR25" i="199"/>
  <c r="AR25" i="197"/>
  <c r="AR25" i="166"/>
  <c r="BL25" i="199"/>
  <c r="BL25" i="197"/>
  <c r="BL25" i="166"/>
  <c r="H26" i="186"/>
  <c r="H26" i="199"/>
  <c r="H26" i="197"/>
  <c r="H26" i="166"/>
  <c r="AB26" i="186"/>
  <c r="AB26" i="199"/>
  <c r="AB26" i="197"/>
  <c r="AB26" i="166"/>
  <c r="AV26" i="186"/>
  <c r="AV26" i="199"/>
  <c r="AV26" i="197"/>
  <c r="AV26" i="166"/>
  <c r="BP26" i="186"/>
  <c r="BP26" i="199"/>
  <c r="BP26" i="197"/>
  <c r="BP26" i="166"/>
  <c r="L27" i="186"/>
  <c r="L27" i="199"/>
  <c r="L27" i="197"/>
  <c r="AF27" i="186"/>
  <c r="AF27" i="199"/>
  <c r="AF27" i="197"/>
  <c r="AZ27" i="186"/>
  <c r="AZ27" i="199"/>
  <c r="AZ27" i="197"/>
  <c r="BT27" i="186"/>
  <c r="BT27" i="199"/>
  <c r="BT27" i="197"/>
  <c r="BT27" i="166"/>
  <c r="P28" i="199"/>
  <c r="P28" i="197"/>
  <c r="AJ28" i="199"/>
  <c r="AJ28" i="197"/>
  <c r="BD28" i="199"/>
  <c r="BD28" i="197"/>
  <c r="BX28" i="199"/>
  <c r="BX28" i="197"/>
  <c r="T29" i="199"/>
  <c r="T29" i="197"/>
  <c r="T29" i="166"/>
  <c r="AN29" i="199"/>
  <c r="AN29" i="197"/>
  <c r="AN29" i="166"/>
  <c r="BH29" i="199"/>
  <c r="BH29" i="197"/>
  <c r="BH29" i="166"/>
  <c r="D30" i="186"/>
  <c r="D30" i="199"/>
  <c r="D30" i="197"/>
  <c r="D30" i="166"/>
  <c r="X30" i="186"/>
  <c r="X30" i="199"/>
  <c r="X30" i="197"/>
  <c r="X30" i="166"/>
  <c r="AR30" i="186"/>
  <c r="AR30" i="199"/>
  <c r="AR30" i="197"/>
  <c r="AR30" i="166"/>
  <c r="BL30" i="186"/>
  <c r="BL30" i="199"/>
  <c r="BL30" i="197"/>
  <c r="H31" i="186"/>
  <c r="H31" i="199"/>
  <c r="H31" i="197"/>
  <c r="H31" i="166"/>
  <c r="AB31" i="186"/>
  <c r="AB31" i="199"/>
  <c r="AB31" i="197"/>
  <c r="AB31" i="166"/>
  <c r="AV31" i="186"/>
  <c r="AV31" i="199"/>
  <c r="AV31" i="197"/>
  <c r="AV31" i="166"/>
  <c r="BP31" i="186"/>
  <c r="BP31" i="199"/>
  <c r="BP31" i="197"/>
  <c r="BP31" i="166"/>
  <c r="L32" i="186"/>
  <c r="L32" i="199"/>
  <c r="L32" i="197"/>
  <c r="L32" i="166"/>
  <c r="AF32" i="186"/>
  <c r="AF32" i="199"/>
  <c r="AF32" i="197"/>
  <c r="AF32" i="166"/>
  <c r="AZ32" i="186"/>
  <c r="AZ32" i="199"/>
  <c r="AZ32" i="197"/>
  <c r="AZ32" i="166"/>
  <c r="BT32" i="186"/>
  <c r="BT32" i="199"/>
  <c r="BT32" i="197"/>
  <c r="BT32" i="166"/>
  <c r="P33" i="199"/>
  <c r="P33" i="197"/>
  <c r="P33" i="166"/>
  <c r="D27" i="162"/>
  <c r="O37" i="206" s="1"/>
  <c r="O37" i="207" s="1"/>
  <c r="M27" i="162"/>
  <c r="X27" i="166" s="1"/>
  <c r="M40" i="206"/>
  <c r="BF52" i="166"/>
  <c r="P52" i="166"/>
  <c r="S71" i="162"/>
  <c r="AM81" i="206" s="1"/>
  <c r="AM81" i="207" s="1"/>
  <c r="BX77" i="166"/>
  <c r="BY77" i="166"/>
  <c r="AQ77" i="166"/>
  <c r="O52" i="166"/>
  <c r="W5" i="199"/>
  <c r="W5" i="197"/>
  <c r="AE7" i="186"/>
  <c r="AE7" i="199"/>
  <c r="AE7" i="197"/>
  <c r="C10" i="186"/>
  <c r="C10" i="199"/>
  <c r="C10" i="197"/>
  <c r="BS12" i="186"/>
  <c r="BS12" i="199"/>
  <c r="BS12" i="197"/>
  <c r="BK15" i="186"/>
  <c r="BK15" i="199"/>
  <c r="BK15" i="197"/>
  <c r="BS17" i="186"/>
  <c r="BS17" i="199"/>
  <c r="BS17" i="197"/>
  <c r="AU21" i="199"/>
  <c r="AU21" i="197"/>
  <c r="AQ25" i="199"/>
  <c r="AQ25" i="197"/>
  <c r="AQ25" i="166"/>
  <c r="Q3" i="199"/>
  <c r="Q3" i="197"/>
  <c r="Q3" i="166"/>
  <c r="AK3" i="199"/>
  <c r="AK3" i="197"/>
  <c r="AK3" i="166"/>
  <c r="BE3" i="199"/>
  <c r="BE3" i="197"/>
  <c r="BE3" i="166"/>
  <c r="BY3" i="199"/>
  <c r="BY3" i="197"/>
  <c r="BY3" i="166"/>
  <c r="U4" i="199"/>
  <c r="U4" i="197"/>
  <c r="U4" i="166"/>
  <c r="AO4" i="199"/>
  <c r="AO4" i="197"/>
  <c r="AO4" i="166"/>
  <c r="BI4" i="199"/>
  <c r="BI4" i="197"/>
  <c r="BI4" i="166"/>
  <c r="E5" i="199"/>
  <c r="E5" i="197"/>
  <c r="E5" i="166"/>
  <c r="Y5" i="199"/>
  <c r="Y5" i="197"/>
  <c r="Y5" i="166"/>
  <c r="AS5" i="199"/>
  <c r="AS5" i="197"/>
  <c r="AS5" i="166"/>
  <c r="BM5" i="199"/>
  <c r="BM5" i="197"/>
  <c r="BM5" i="166"/>
  <c r="I6" i="186"/>
  <c r="I6" i="199"/>
  <c r="I6" i="197"/>
  <c r="I6" i="166"/>
  <c r="AC6" i="186"/>
  <c r="AC6" i="199"/>
  <c r="AC6" i="197"/>
  <c r="AC6" i="166"/>
  <c r="AW6" i="186"/>
  <c r="AW6" i="199"/>
  <c r="AW6" i="197"/>
  <c r="AW6" i="166"/>
  <c r="BQ6" i="186"/>
  <c r="BQ6" i="199"/>
  <c r="BQ6" i="197"/>
  <c r="BQ6" i="166"/>
  <c r="M7" i="186"/>
  <c r="M7" i="199"/>
  <c r="M7" i="197"/>
  <c r="AG7" i="186"/>
  <c r="AG7" i="199"/>
  <c r="AG7" i="197"/>
  <c r="BA7" i="186"/>
  <c r="BA7" i="199"/>
  <c r="BA7" i="197"/>
  <c r="BU7" i="186"/>
  <c r="BU7" i="199"/>
  <c r="BU7" i="197"/>
  <c r="Q8" i="186"/>
  <c r="Q8" i="199"/>
  <c r="Q8" i="197"/>
  <c r="AK8" i="186"/>
  <c r="AK8" i="199"/>
  <c r="AK8" i="197"/>
  <c r="BE8" i="186"/>
  <c r="BE8" i="199"/>
  <c r="BE8" i="197"/>
  <c r="BY8" i="186"/>
  <c r="BY8" i="199"/>
  <c r="BY8" i="197"/>
  <c r="U9" i="199"/>
  <c r="U9" i="197"/>
  <c r="U9" i="166"/>
  <c r="AO9" i="199"/>
  <c r="AO9" i="197"/>
  <c r="AO9" i="166"/>
  <c r="BI9" i="199"/>
  <c r="BI9" i="197"/>
  <c r="BI9" i="166"/>
  <c r="E10" i="186"/>
  <c r="E10" i="199"/>
  <c r="E10" i="197"/>
  <c r="E10" i="166"/>
  <c r="Y10" i="186"/>
  <c r="Y10" i="199"/>
  <c r="Y10" i="197"/>
  <c r="Y10" i="166"/>
  <c r="AS10" i="186"/>
  <c r="AS10" i="199"/>
  <c r="AS10" i="197"/>
  <c r="AS10" i="166"/>
  <c r="BM10" i="186"/>
  <c r="BM10" i="199"/>
  <c r="BM10" i="197"/>
  <c r="BM10" i="166"/>
  <c r="I11" i="186"/>
  <c r="I11" i="199"/>
  <c r="I11" i="197"/>
  <c r="I11" i="166"/>
  <c r="AC11" i="186"/>
  <c r="AC11" i="199"/>
  <c r="AC11" i="197"/>
  <c r="AC11" i="166"/>
  <c r="AW11" i="186"/>
  <c r="AW11" i="199"/>
  <c r="AW11" i="197"/>
  <c r="AW11" i="166"/>
  <c r="BQ11" i="186"/>
  <c r="BQ11" i="199"/>
  <c r="BQ11" i="197"/>
  <c r="BQ11" i="166"/>
  <c r="M12" i="186"/>
  <c r="M12" i="199"/>
  <c r="M12" i="197"/>
  <c r="M12" i="166"/>
  <c r="AG12" i="186"/>
  <c r="AG12" i="199"/>
  <c r="AG12" i="197"/>
  <c r="AG12" i="166"/>
  <c r="BA12" i="186"/>
  <c r="BA12" i="199"/>
  <c r="BA12" i="197"/>
  <c r="BA12" i="166"/>
  <c r="BU12" i="186"/>
  <c r="BU12" i="199"/>
  <c r="BU12" i="197"/>
  <c r="BU12" i="166"/>
  <c r="Q13" i="199"/>
  <c r="Q13" i="197"/>
  <c r="Q13" i="166"/>
  <c r="AK13" i="199"/>
  <c r="AK13" i="197"/>
  <c r="AK13" i="166"/>
  <c r="BE13" i="199"/>
  <c r="BE13" i="197"/>
  <c r="BE13" i="166"/>
  <c r="BY13" i="199"/>
  <c r="BY13" i="197"/>
  <c r="BY13" i="166"/>
  <c r="U14" i="186"/>
  <c r="U14" i="199"/>
  <c r="U14" i="197"/>
  <c r="AO14" i="186"/>
  <c r="AO14" i="199"/>
  <c r="AO14" i="197"/>
  <c r="BI14" i="186"/>
  <c r="BI14" i="199"/>
  <c r="BI14" i="197"/>
  <c r="E15" i="186"/>
  <c r="E15" i="199"/>
  <c r="E15" i="197"/>
  <c r="Y15" i="186"/>
  <c r="Y15" i="199"/>
  <c r="Y15" i="197"/>
  <c r="AS15" i="186"/>
  <c r="AS15" i="199"/>
  <c r="AS15" i="197"/>
  <c r="BM15" i="186"/>
  <c r="BM15" i="199"/>
  <c r="BM15" i="197"/>
  <c r="I16" i="186"/>
  <c r="I16" i="199"/>
  <c r="I16" i="197"/>
  <c r="I16" i="166"/>
  <c r="AC16" i="186"/>
  <c r="AC16" i="199"/>
  <c r="AC16" i="197"/>
  <c r="AC16" i="166"/>
  <c r="AW16" i="186"/>
  <c r="AW16" i="199"/>
  <c r="AW16" i="197"/>
  <c r="AW16" i="166"/>
  <c r="BQ16" i="186"/>
  <c r="BQ16" i="199"/>
  <c r="BQ16" i="197"/>
  <c r="BQ16" i="166"/>
  <c r="M17" i="186"/>
  <c r="M17" i="199"/>
  <c r="M17" i="197"/>
  <c r="M17" i="166"/>
  <c r="AG17" i="186"/>
  <c r="AG17" i="199"/>
  <c r="AG17" i="197"/>
  <c r="AG17" i="166"/>
  <c r="BA17" i="186"/>
  <c r="BA17" i="199"/>
  <c r="BA17" i="197"/>
  <c r="BA17" i="166"/>
  <c r="BU17" i="186"/>
  <c r="BU17" i="199"/>
  <c r="BU17" i="197"/>
  <c r="BU17" i="166"/>
  <c r="Q18" i="186"/>
  <c r="Q18" i="199"/>
  <c r="Q18" i="197"/>
  <c r="Q18" i="166"/>
  <c r="AK18" i="186"/>
  <c r="AK18" i="199"/>
  <c r="AK18" i="197"/>
  <c r="AK18" i="166"/>
  <c r="BE18" i="186"/>
  <c r="BE18" i="199"/>
  <c r="BE18" i="197"/>
  <c r="BE18" i="166"/>
  <c r="BY18" i="186"/>
  <c r="BY18" i="199"/>
  <c r="BY18" i="197"/>
  <c r="BY18" i="166"/>
  <c r="U19" i="199"/>
  <c r="U19" i="197"/>
  <c r="U19" i="166"/>
  <c r="AO19" i="199"/>
  <c r="AO19" i="197"/>
  <c r="AO19" i="166"/>
  <c r="BI19" i="199"/>
  <c r="BI19" i="197"/>
  <c r="BI19" i="166"/>
  <c r="E20" i="199"/>
  <c r="E20" i="197"/>
  <c r="Y20" i="199"/>
  <c r="Y20" i="197"/>
  <c r="AS20" i="199"/>
  <c r="AS20" i="197"/>
  <c r="BM20" i="199"/>
  <c r="BM20" i="197"/>
  <c r="I21" i="199"/>
  <c r="I21" i="197"/>
  <c r="AC21" i="199"/>
  <c r="AC21" i="197"/>
  <c r="AW21" i="199"/>
  <c r="AW21" i="197"/>
  <c r="BQ21" i="199"/>
  <c r="BQ21" i="197"/>
  <c r="M22" i="199"/>
  <c r="M22" i="197"/>
  <c r="AG22" i="199"/>
  <c r="AG22" i="197"/>
  <c r="BA22" i="199"/>
  <c r="BA22" i="197"/>
  <c r="BU22" i="199"/>
  <c r="BU22" i="197"/>
  <c r="Q23" i="199"/>
  <c r="Q23" i="197"/>
  <c r="Q23" i="166"/>
  <c r="AK23" i="199"/>
  <c r="AK23" i="197"/>
  <c r="AK23" i="166"/>
  <c r="BE23" i="199"/>
  <c r="BE23" i="197"/>
  <c r="BE23" i="166"/>
  <c r="BY23" i="199"/>
  <c r="BY23" i="197"/>
  <c r="BY23" i="166"/>
  <c r="U24" i="199"/>
  <c r="U24" i="197"/>
  <c r="U24" i="166"/>
  <c r="AO24" i="199"/>
  <c r="AO24" i="197"/>
  <c r="AO24" i="166"/>
  <c r="BI24" i="199"/>
  <c r="BI24" i="197"/>
  <c r="BI24" i="166"/>
  <c r="E25" i="199"/>
  <c r="E25" i="197"/>
  <c r="E25" i="166"/>
  <c r="Y25" i="199"/>
  <c r="Y25" i="197"/>
  <c r="AS25" i="199"/>
  <c r="AS25" i="197"/>
  <c r="BM25" i="199"/>
  <c r="BM25" i="197"/>
  <c r="BM25" i="166"/>
  <c r="I26" i="186"/>
  <c r="I26" i="199"/>
  <c r="I26" i="197"/>
  <c r="I26" i="166"/>
  <c r="AC26" i="186"/>
  <c r="AC26" i="199"/>
  <c r="AC26" i="197"/>
  <c r="AC26" i="166"/>
  <c r="AW26" i="186"/>
  <c r="AW26" i="199"/>
  <c r="AW26" i="197"/>
  <c r="AW26" i="166"/>
  <c r="BQ26" i="186"/>
  <c r="BQ26" i="199"/>
  <c r="BQ26" i="197"/>
  <c r="BQ26" i="166"/>
  <c r="M27" i="186"/>
  <c r="M27" i="199"/>
  <c r="M27" i="197"/>
  <c r="M27" i="166"/>
  <c r="AG27" i="186"/>
  <c r="AG27" i="199"/>
  <c r="AG27" i="197"/>
  <c r="AG27" i="166"/>
  <c r="BA27" i="186"/>
  <c r="BA27" i="199"/>
  <c r="BA27" i="197"/>
  <c r="BU27" i="186"/>
  <c r="BU27" i="199"/>
  <c r="BU27" i="197"/>
  <c r="BU27" i="166"/>
  <c r="Q28" i="199"/>
  <c r="Q28" i="197"/>
  <c r="AK28" i="199"/>
  <c r="AK28" i="197"/>
  <c r="BE28" i="199"/>
  <c r="BE28" i="197"/>
  <c r="BY28" i="199"/>
  <c r="BY28" i="197"/>
  <c r="U29" i="199"/>
  <c r="U29" i="197"/>
  <c r="U29" i="166"/>
  <c r="AO29" i="199"/>
  <c r="AO29" i="197"/>
  <c r="AO29" i="166"/>
  <c r="BI29" i="199"/>
  <c r="BI29" i="197"/>
  <c r="BI29" i="166"/>
  <c r="E30" i="186"/>
  <c r="E30" i="199"/>
  <c r="E30" i="197"/>
  <c r="E30" i="166"/>
  <c r="Y30" i="186"/>
  <c r="Y30" i="199"/>
  <c r="Y30" i="197"/>
  <c r="Y30" i="166"/>
  <c r="AS30" i="186"/>
  <c r="AS30" i="199"/>
  <c r="AS30" i="197"/>
  <c r="AS30" i="166"/>
  <c r="BM30" i="186"/>
  <c r="BM30" i="199"/>
  <c r="BM30" i="197"/>
  <c r="BM30" i="166"/>
  <c r="I31" i="186"/>
  <c r="I31" i="199"/>
  <c r="I31" i="197"/>
  <c r="AC31" i="186"/>
  <c r="AC31" i="199"/>
  <c r="AC31" i="197"/>
  <c r="AC31" i="166"/>
  <c r="AW31" i="186"/>
  <c r="AW31" i="199"/>
  <c r="AW31" i="197"/>
  <c r="AW31" i="166"/>
  <c r="BQ31" i="186"/>
  <c r="BQ31" i="199"/>
  <c r="BQ31" i="197"/>
  <c r="BQ31" i="166"/>
  <c r="M32" i="186"/>
  <c r="M32" i="199"/>
  <c r="M32" i="197"/>
  <c r="M32" i="166"/>
  <c r="AG32" i="186"/>
  <c r="AG32" i="199"/>
  <c r="AG32" i="197"/>
  <c r="AG32" i="166"/>
  <c r="BA32" i="186"/>
  <c r="BA32" i="199"/>
  <c r="BA32" i="197"/>
  <c r="BA32" i="166"/>
  <c r="BU32" i="186"/>
  <c r="BU32" i="199"/>
  <c r="BU32" i="197"/>
  <c r="BU32" i="166"/>
  <c r="Q33" i="199"/>
  <c r="Q33" i="197"/>
  <c r="Q33" i="166"/>
  <c r="AK33" i="199"/>
  <c r="AK33" i="197"/>
  <c r="AK33" i="166"/>
  <c r="BE33" i="199"/>
  <c r="BE33" i="197"/>
  <c r="BE33" i="166"/>
  <c r="BY33" i="199"/>
  <c r="BY33" i="197"/>
  <c r="BY33" i="166"/>
  <c r="U34" i="186"/>
  <c r="U34" i="199"/>
  <c r="U34" i="197"/>
  <c r="AO34" i="186"/>
  <c r="AO34" i="199"/>
  <c r="AO34" i="197"/>
  <c r="BI34" i="186"/>
  <c r="BI34" i="199"/>
  <c r="BI34" i="197"/>
  <c r="E35" i="186"/>
  <c r="E35" i="199"/>
  <c r="E35" i="197"/>
  <c r="Y35" i="186"/>
  <c r="Y35" i="199"/>
  <c r="Y35" i="197"/>
  <c r="AS35" i="186"/>
  <c r="AS35" i="199"/>
  <c r="AS35" i="197"/>
  <c r="BM35" i="186"/>
  <c r="BM35" i="199"/>
  <c r="BM35" i="197"/>
  <c r="I36" i="186"/>
  <c r="I36" i="199"/>
  <c r="I36" i="197"/>
  <c r="I36" i="166"/>
  <c r="AC36" i="186"/>
  <c r="AC36" i="199"/>
  <c r="AC36" i="197"/>
  <c r="AC36" i="166"/>
  <c r="AW36" i="186"/>
  <c r="AW36" i="199"/>
  <c r="AW36" i="197"/>
  <c r="AW36" i="166"/>
  <c r="BQ36" i="186"/>
  <c r="BQ36" i="199"/>
  <c r="BQ36" i="197"/>
  <c r="BQ36" i="166"/>
  <c r="M37" i="186"/>
  <c r="M37" i="199"/>
  <c r="M37" i="197"/>
  <c r="M37" i="166"/>
  <c r="AG37" i="186"/>
  <c r="AG37" i="199"/>
  <c r="AG37" i="197"/>
  <c r="AG37" i="166"/>
  <c r="BA37" i="186"/>
  <c r="BA37" i="199"/>
  <c r="BA37" i="197"/>
  <c r="BA37" i="166"/>
  <c r="BU37" i="186"/>
  <c r="BU37" i="199"/>
  <c r="BU37" i="197"/>
  <c r="BU37" i="166"/>
  <c r="Q38" i="186"/>
  <c r="Q38" i="199"/>
  <c r="Q38" i="197"/>
  <c r="Q38" i="166"/>
  <c r="AK38" i="186"/>
  <c r="AK38" i="199"/>
  <c r="AK38" i="197"/>
  <c r="AK38" i="166"/>
  <c r="BE38" i="186"/>
  <c r="BE38" i="199"/>
  <c r="BE38" i="197"/>
  <c r="BE38" i="166"/>
  <c r="BY38" i="186"/>
  <c r="BY38" i="199"/>
  <c r="BY38" i="197"/>
  <c r="BY38" i="166"/>
  <c r="U39" i="199"/>
  <c r="U39" i="197"/>
  <c r="U39" i="166"/>
  <c r="AO39" i="199"/>
  <c r="AO39" i="197"/>
  <c r="AO39" i="166"/>
  <c r="BI39" i="199"/>
  <c r="BI39" i="197"/>
  <c r="BI39" i="166"/>
  <c r="E40" i="199"/>
  <c r="E40" i="197"/>
  <c r="Y40" i="199"/>
  <c r="Y40" i="197"/>
  <c r="AS40" i="199"/>
  <c r="AS40" i="197"/>
  <c r="BM40" i="199"/>
  <c r="BM40" i="197"/>
  <c r="I41" i="199"/>
  <c r="I41" i="197"/>
  <c r="AC41" i="199"/>
  <c r="AC41" i="197"/>
  <c r="AW41" i="199"/>
  <c r="AW41" i="197"/>
  <c r="BQ41" i="199"/>
  <c r="BQ41" i="197"/>
  <c r="M42" i="199"/>
  <c r="M42" i="197"/>
  <c r="AG42" i="199"/>
  <c r="AG42" i="197"/>
  <c r="BA42" i="199"/>
  <c r="BA42" i="197"/>
  <c r="BU42" i="199"/>
  <c r="BU42" i="197"/>
  <c r="Q43" i="199"/>
  <c r="Q43" i="197"/>
  <c r="Q43" i="166"/>
  <c r="AK43" i="199"/>
  <c r="AK43" i="197"/>
  <c r="AK43" i="166"/>
  <c r="BE43" i="199"/>
  <c r="BE43" i="197"/>
  <c r="BE43" i="166"/>
  <c r="BY43" i="199"/>
  <c r="BY43" i="197"/>
  <c r="BY43" i="166"/>
  <c r="U44" i="199"/>
  <c r="U44" i="197"/>
  <c r="U44" i="166"/>
  <c r="AO44" i="199"/>
  <c r="AO44" i="197"/>
  <c r="AO44" i="166"/>
  <c r="BI44" i="199"/>
  <c r="BI44" i="197"/>
  <c r="BI44" i="166"/>
  <c r="E45" i="186"/>
  <c r="E45" i="199"/>
  <c r="E45" i="197"/>
  <c r="E45" i="166"/>
  <c r="Y45" i="186"/>
  <c r="Y45" i="199"/>
  <c r="Y45" i="197"/>
  <c r="Y45" i="166"/>
  <c r="AS45" i="186"/>
  <c r="AS45" i="199"/>
  <c r="AS45" i="197"/>
  <c r="AS45" i="166"/>
  <c r="BM45" i="186"/>
  <c r="BM45" i="199"/>
  <c r="BM45" i="197"/>
  <c r="BM45" i="166"/>
  <c r="I46" i="186"/>
  <c r="I46" i="199"/>
  <c r="I46" i="197"/>
  <c r="I46" i="166"/>
  <c r="AC46" i="186"/>
  <c r="AC46" i="199"/>
  <c r="AC46" i="197"/>
  <c r="AC46" i="166"/>
  <c r="AW46" i="186"/>
  <c r="AW46" i="199"/>
  <c r="AW46" i="197"/>
  <c r="AW46" i="166"/>
  <c r="BQ46" i="186"/>
  <c r="BQ46" i="199"/>
  <c r="BQ46" i="197"/>
  <c r="BQ46" i="166"/>
  <c r="M47" i="186"/>
  <c r="M47" i="199"/>
  <c r="M47" i="197"/>
  <c r="AG47" i="186"/>
  <c r="AG47" i="199"/>
  <c r="AG47" i="197"/>
  <c r="BA47" i="186"/>
  <c r="BA47" i="199"/>
  <c r="BA47" i="197"/>
  <c r="BU47" i="186"/>
  <c r="BU47" i="199"/>
  <c r="BU47" i="197"/>
  <c r="Q48" i="186"/>
  <c r="Q48" i="199"/>
  <c r="Q48" i="197"/>
  <c r="AK48" i="186"/>
  <c r="AK48" i="199"/>
  <c r="AK48" i="197"/>
  <c r="BE48" i="186"/>
  <c r="BE48" i="199"/>
  <c r="BE48" i="197"/>
  <c r="BY48" i="186"/>
  <c r="BY48" i="199"/>
  <c r="BY48" i="197"/>
  <c r="U49" i="186"/>
  <c r="U49" i="199"/>
  <c r="U49" i="197"/>
  <c r="U49" i="166"/>
  <c r="AO49" i="186"/>
  <c r="AO49" i="199"/>
  <c r="AO49" i="197"/>
  <c r="AO49" i="166"/>
  <c r="BI49" i="186"/>
  <c r="BI49" i="199"/>
  <c r="BI49" i="197"/>
  <c r="BI49" i="166"/>
  <c r="E50" i="186"/>
  <c r="E50" i="199"/>
  <c r="E50" i="197"/>
  <c r="E50" i="166"/>
  <c r="Y50" i="186"/>
  <c r="Y50" i="199"/>
  <c r="Y50" i="197"/>
  <c r="Y50" i="166"/>
  <c r="AS50" i="186"/>
  <c r="AS50" i="199"/>
  <c r="AS50" i="197"/>
  <c r="AS50" i="166"/>
  <c r="BM50" i="186"/>
  <c r="BM50" i="199"/>
  <c r="BM50" i="197"/>
  <c r="BM50" i="166"/>
  <c r="I51" i="199"/>
  <c r="I51" i="197"/>
  <c r="I51" i="166"/>
  <c r="AC51" i="199"/>
  <c r="AC51" i="197"/>
  <c r="AC51" i="166"/>
  <c r="AW51" i="199"/>
  <c r="AW51" i="197"/>
  <c r="AW51" i="166"/>
  <c r="BQ51" i="199"/>
  <c r="BQ51" i="197"/>
  <c r="BQ51" i="166"/>
  <c r="M52" i="186"/>
  <c r="M52" i="199"/>
  <c r="M52" i="197"/>
  <c r="M52" i="166"/>
  <c r="AG52" i="186"/>
  <c r="AG52" i="199"/>
  <c r="AG52" i="197"/>
  <c r="AG52" i="166"/>
  <c r="BA52" i="186"/>
  <c r="BA52" i="199"/>
  <c r="BA52" i="197"/>
  <c r="BA52" i="166"/>
  <c r="BU52" i="186"/>
  <c r="BU52" i="199"/>
  <c r="BU52" i="197"/>
  <c r="BU52" i="166"/>
  <c r="Q53" i="199"/>
  <c r="Q53" i="197"/>
  <c r="AK53" i="199"/>
  <c r="AK53" i="197"/>
  <c r="BE53" i="199"/>
  <c r="BE53" i="197"/>
  <c r="BY53" i="199"/>
  <c r="BY53" i="197"/>
  <c r="U54" i="186"/>
  <c r="U54" i="199"/>
  <c r="U54" i="197"/>
  <c r="AO54" i="186"/>
  <c r="AO54" i="199"/>
  <c r="AO54" i="197"/>
  <c r="BI54" i="186"/>
  <c r="BI54" i="199"/>
  <c r="BI54" i="197"/>
  <c r="E55" i="186"/>
  <c r="E55" i="199"/>
  <c r="E55" i="197"/>
  <c r="Y55" i="186"/>
  <c r="Y55" i="199"/>
  <c r="Y55" i="197"/>
  <c r="AS55" i="186"/>
  <c r="AS55" i="199"/>
  <c r="AS55" i="197"/>
  <c r="BM55" i="186"/>
  <c r="BM55" i="199"/>
  <c r="BM55" i="197"/>
  <c r="I56" i="186"/>
  <c r="I56" i="199"/>
  <c r="I56" i="197"/>
  <c r="I56" i="166"/>
  <c r="AC56" i="186"/>
  <c r="AC56" i="199"/>
  <c r="AC56" i="197"/>
  <c r="AC56" i="166"/>
  <c r="AW56" i="186"/>
  <c r="AW56" i="199"/>
  <c r="AW56" i="197"/>
  <c r="AW56" i="166"/>
  <c r="BQ56" i="186"/>
  <c r="BQ56" i="199"/>
  <c r="BQ56" i="197"/>
  <c r="BQ56" i="166"/>
  <c r="M57" i="186"/>
  <c r="M57" i="199"/>
  <c r="M57" i="197"/>
  <c r="M57" i="166"/>
  <c r="AG57" i="186"/>
  <c r="AG57" i="199"/>
  <c r="AG57" i="197"/>
  <c r="AG57" i="166"/>
  <c r="BA57" i="186"/>
  <c r="BA57" i="199"/>
  <c r="BA57" i="197"/>
  <c r="BA57" i="166"/>
  <c r="BU57" i="186"/>
  <c r="BU57" i="199"/>
  <c r="BU57" i="197"/>
  <c r="BU57" i="166"/>
  <c r="Q58" i="199"/>
  <c r="Q58" i="197"/>
  <c r="Q58" i="166"/>
  <c r="AK58" i="199"/>
  <c r="AK58" i="197"/>
  <c r="AK58" i="166"/>
  <c r="BE58" i="199"/>
  <c r="BE58" i="197"/>
  <c r="BE58" i="166"/>
  <c r="BY58" i="199"/>
  <c r="BY58" i="197"/>
  <c r="BY58" i="166"/>
  <c r="U59" i="186"/>
  <c r="U59" i="199"/>
  <c r="U59" i="197"/>
  <c r="U59" i="166"/>
  <c r="AO59" i="186"/>
  <c r="AO59" i="199"/>
  <c r="AO59" i="197"/>
  <c r="AO59" i="166"/>
  <c r="BI59" i="186"/>
  <c r="BI59" i="199"/>
  <c r="BI59" i="197"/>
  <c r="BI59" i="166"/>
  <c r="E60" i="199"/>
  <c r="E60" i="197"/>
  <c r="Y60" i="199"/>
  <c r="Y60" i="197"/>
  <c r="AS60" i="199"/>
  <c r="AS60" i="197"/>
  <c r="BM60" i="199"/>
  <c r="BM60" i="197"/>
  <c r="I61" i="199"/>
  <c r="I61" i="197"/>
  <c r="AC61" i="199"/>
  <c r="AC61" i="197"/>
  <c r="AW61" i="199"/>
  <c r="AW61" i="197"/>
  <c r="BQ61" i="199"/>
  <c r="BQ61" i="197"/>
  <c r="M62" i="199"/>
  <c r="M62" i="197"/>
  <c r="AG62" i="199"/>
  <c r="AG62" i="197"/>
  <c r="BA62" i="199"/>
  <c r="BA62" i="197"/>
  <c r="BU62" i="199"/>
  <c r="BU62" i="197"/>
  <c r="Q63" i="199"/>
  <c r="Q63" i="197"/>
  <c r="Q63" i="166"/>
  <c r="AK63" i="199"/>
  <c r="AK63" i="197"/>
  <c r="AK63" i="166"/>
  <c r="BE63" i="199"/>
  <c r="BE63" i="197"/>
  <c r="BE63" i="166"/>
  <c r="BY63" i="199"/>
  <c r="BY63" i="197"/>
  <c r="BY63" i="166"/>
  <c r="U64" i="199"/>
  <c r="U64" i="197"/>
  <c r="U64" i="166"/>
  <c r="AO64" i="199"/>
  <c r="AO64" i="197"/>
  <c r="AO64" i="166"/>
  <c r="BI64" i="199"/>
  <c r="BI64" i="197"/>
  <c r="BI64" i="166"/>
  <c r="E65" i="199"/>
  <c r="E65" i="197"/>
  <c r="E65" i="166"/>
  <c r="Y65" i="199"/>
  <c r="Y65" i="197"/>
  <c r="Y65" i="166"/>
  <c r="AS65" i="199"/>
  <c r="AS65" i="197"/>
  <c r="AS65" i="166"/>
  <c r="BM65" i="199"/>
  <c r="BM65" i="197"/>
  <c r="BM65" i="166"/>
  <c r="I66" i="186"/>
  <c r="I66" i="199"/>
  <c r="I66" i="197"/>
  <c r="I66" i="166"/>
  <c r="AC66" i="186"/>
  <c r="AC66" i="199"/>
  <c r="AC66" i="197"/>
  <c r="AC66" i="166"/>
  <c r="AW66" i="186"/>
  <c r="AW66" i="199"/>
  <c r="AW66" i="197"/>
  <c r="AW66" i="166"/>
  <c r="BQ66" i="186"/>
  <c r="BQ66" i="199"/>
  <c r="BQ66" i="197"/>
  <c r="BQ66" i="166"/>
  <c r="M67" i="186"/>
  <c r="M67" i="199"/>
  <c r="M67" i="197"/>
  <c r="AG67" i="186"/>
  <c r="AG67" i="199"/>
  <c r="AG67" i="197"/>
  <c r="BA67" i="186"/>
  <c r="BA67" i="199"/>
  <c r="BA67" i="197"/>
  <c r="BU67" i="186"/>
  <c r="BU67" i="199"/>
  <c r="BU67" i="197"/>
  <c r="Q68" i="199"/>
  <c r="Q68" i="197"/>
  <c r="AK68" i="199"/>
  <c r="AK68" i="197"/>
  <c r="BE68" i="199"/>
  <c r="BE68" i="197"/>
  <c r="BY68" i="199"/>
  <c r="BY68" i="197"/>
  <c r="U69" i="186"/>
  <c r="U69" i="199"/>
  <c r="U69" i="197"/>
  <c r="U69" i="166"/>
  <c r="AO69" i="186"/>
  <c r="AO69" i="199"/>
  <c r="AO69" i="197"/>
  <c r="AO69" i="166"/>
  <c r="BI69" i="186"/>
  <c r="BI69" i="199"/>
  <c r="BI69" i="197"/>
  <c r="BI69" i="166"/>
  <c r="E70" i="199"/>
  <c r="E70" i="197"/>
  <c r="E70" i="166"/>
  <c r="Y70" i="199"/>
  <c r="Y70" i="197"/>
  <c r="Y70" i="166"/>
  <c r="AS70" i="199"/>
  <c r="AS70" i="197"/>
  <c r="AS70" i="166"/>
  <c r="BM70" i="199"/>
  <c r="BM70" i="197"/>
  <c r="BM70" i="166"/>
  <c r="I71" i="186"/>
  <c r="I71" i="199"/>
  <c r="I71" i="197"/>
  <c r="I71" i="166"/>
  <c r="AC71" i="186"/>
  <c r="AC71" i="199"/>
  <c r="AC71" i="197"/>
  <c r="AC71" i="166"/>
  <c r="AW71" i="186"/>
  <c r="AW71" i="199"/>
  <c r="AW71" i="197"/>
  <c r="AW71" i="166"/>
  <c r="BQ71" i="186"/>
  <c r="BQ71" i="199"/>
  <c r="BQ71" i="197"/>
  <c r="BQ71" i="166"/>
  <c r="M72" i="199"/>
  <c r="M72" i="197"/>
  <c r="M72" i="166"/>
  <c r="AG72" i="199"/>
  <c r="AG72" i="197"/>
  <c r="AG72" i="166"/>
  <c r="BA72" i="199"/>
  <c r="BA72" i="197"/>
  <c r="BA72" i="166"/>
  <c r="BU72" i="199"/>
  <c r="BU72" i="197"/>
  <c r="BU72" i="166"/>
  <c r="Q73" i="199"/>
  <c r="Q73" i="197"/>
  <c r="Q73" i="166"/>
  <c r="AK73" i="199"/>
  <c r="AK73" i="197"/>
  <c r="AK73" i="166"/>
  <c r="BE73" i="199"/>
  <c r="BE73" i="197"/>
  <c r="BE73" i="166"/>
  <c r="F74" i="186"/>
  <c r="F74" i="199"/>
  <c r="F74" i="197"/>
  <c r="Z74" i="186"/>
  <c r="Z74" i="199"/>
  <c r="Z74" i="197"/>
  <c r="AT74" i="186"/>
  <c r="AT74" i="199"/>
  <c r="AT74" i="197"/>
  <c r="BN74" i="186"/>
  <c r="BN74" i="199"/>
  <c r="BN74" i="197"/>
  <c r="O75" i="186"/>
  <c r="O75" i="199"/>
  <c r="O75" i="197"/>
  <c r="AI75" i="186"/>
  <c r="AI75" i="199"/>
  <c r="AI75" i="197"/>
  <c r="BC75" i="186"/>
  <c r="BC75" i="199"/>
  <c r="BC75" i="197"/>
  <c r="C76" i="186"/>
  <c r="C76" i="199"/>
  <c r="C76" i="197"/>
  <c r="C76" i="166"/>
  <c r="W76" i="186"/>
  <c r="W76" i="199"/>
  <c r="W76" i="197"/>
  <c r="W76" i="166"/>
  <c r="AQ76" i="186"/>
  <c r="AQ76" i="199"/>
  <c r="AQ76" i="197"/>
  <c r="AQ76" i="166"/>
  <c r="BK76" i="186"/>
  <c r="BK76" i="199"/>
  <c r="BK76" i="197"/>
  <c r="BK76" i="166"/>
  <c r="J77" i="199"/>
  <c r="J77" i="197"/>
  <c r="J77" i="166"/>
  <c r="AD77" i="199"/>
  <c r="AD77" i="197"/>
  <c r="AD77" i="166"/>
  <c r="AX77" i="199"/>
  <c r="AX77" i="197"/>
  <c r="AX77" i="166"/>
  <c r="BR77" i="199"/>
  <c r="BR77" i="197"/>
  <c r="BR77" i="166"/>
  <c r="P78" i="199"/>
  <c r="P78" i="197"/>
  <c r="AJ78" i="199"/>
  <c r="AJ78" i="197"/>
  <c r="BD78" i="199"/>
  <c r="BD78" i="197"/>
  <c r="BX78" i="199"/>
  <c r="BX78" i="197"/>
  <c r="S11" i="162"/>
  <c r="AM21" i="206" s="1"/>
  <c r="AM21" i="207" s="1"/>
  <c r="M26" i="206"/>
  <c r="G16" i="162"/>
  <c r="E20" i="162"/>
  <c r="P30" i="206" s="1"/>
  <c r="P30" i="207" s="1"/>
  <c r="M20" i="162"/>
  <c r="AA20" i="166" s="1"/>
  <c r="S24" i="162"/>
  <c r="AM34" i="206" s="1"/>
  <c r="AM34" i="207" s="1"/>
  <c r="S34" i="162"/>
  <c r="AM44" i="206" s="1"/>
  <c r="AM44" i="207" s="1"/>
  <c r="B34" i="162"/>
  <c r="S41" i="162"/>
  <c r="AM51" i="206" s="1"/>
  <c r="AM51" i="207" s="1"/>
  <c r="M59" i="206"/>
  <c r="G49" i="162"/>
  <c r="C52" i="162"/>
  <c r="N62" i="206" s="1"/>
  <c r="N62" i="207" s="1"/>
  <c r="S53" i="162"/>
  <c r="AM63" i="206" s="1"/>
  <c r="AM63" i="207" s="1"/>
  <c r="C53" i="162"/>
  <c r="N63" i="206" s="1"/>
  <c r="N63" i="207" s="1"/>
  <c r="B55" i="162"/>
  <c r="S63" i="162"/>
  <c r="AM73" i="206" s="1"/>
  <c r="AM73" i="207" s="1"/>
  <c r="M83" i="206"/>
  <c r="F77" i="162"/>
  <c r="Q87" i="206" s="1"/>
  <c r="Q87" i="207" s="1"/>
  <c r="BD26" i="166"/>
  <c r="AT32" i="166"/>
  <c r="BE52" i="166"/>
  <c r="BK5" i="199"/>
  <c r="BK5" i="197"/>
  <c r="BG9" i="199"/>
  <c r="BG9" i="197"/>
  <c r="AM14" i="186"/>
  <c r="AM14" i="199"/>
  <c r="AM14" i="197"/>
  <c r="BC18" i="186"/>
  <c r="BC18" i="199"/>
  <c r="BC18" i="197"/>
  <c r="BK25" i="199"/>
  <c r="BK25" i="197"/>
  <c r="BK25" i="166"/>
  <c r="R3" i="199"/>
  <c r="R3" i="197"/>
  <c r="R3" i="166"/>
  <c r="AL3" i="199"/>
  <c r="AL3" i="197"/>
  <c r="AL3" i="166"/>
  <c r="BF3" i="199"/>
  <c r="BF3" i="197"/>
  <c r="BF3" i="166"/>
  <c r="B4" i="199"/>
  <c r="B4" i="197"/>
  <c r="B4" i="166"/>
  <c r="V4" i="199"/>
  <c r="V4" i="197"/>
  <c r="V4" i="166"/>
  <c r="AP4" i="199"/>
  <c r="AP4" i="197"/>
  <c r="AP4" i="166"/>
  <c r="BJ4" i="199"/>
  <c r="BJ4" i="197"/>
  <c r="BJ4" i="166"/>
  <c r="F5" i="199"/>
  <c r="F5" i="197"/>
  <c r="F5" i="166"/>
  <c r="Z5" i="199"/>
  <c r="Z5" i="197"/>
  <c r="Z5" i="166"/>
  <c r="AT5" i="199"/>
  <c r="AT5" i="197"/>
  <c r="AT5" i="166"/>
  <c r="BN5" i="199"/>
  <c r="BN5" i="197"/>
  <c r="BN5" i="166"/>
  <c r="J6" i="186"/>
  <c r="J6" i="199"/>
  <c r="J6" i="197"/>
  <c r="J6" i="166"/>
  <c r="AD6" i="186"/>
  <c r="AD6" i="199"/>
  <c r="AD6" i="197"/>
  <c r="AD6" i="166"/>
  <c r="AX6" i="186"/>
  <c r="AX6" i="199"/>
  <c r="AX6" i="197"/>
  <c r="AX6" i="166"/>
  <c r="BR6" i="186"/>
  <c r="BR6" i="199"/>
  <c r="BR6" i="197"/>
  <c r="BR6" i="166"/>
  <c r="N7" i="186"/>
  <c r="N7" i="199"/>
  <c r="N7" i="197"/>
  <c r="AH7" i="186"/>
  <c r="AH7" i="199"/>
  <c r="AH7" i="197"/>
  <c r="BB7" i="186"/>
  <c r="BB7" i="199"/>
  <c r="BB7" i="197"/>
  <c r="BV7" i="186"/>
  <c r="BV7" i="199"/>
  <c r="BV7" i="197"/>
  <c r="R8" i="186"/>
  <c r="R8" i="199"/>
  <c r="R8" i="197"/>
  <c r="AL8" i="186"/>
  <c r="AL8" i="199"/>
  <c r="AL8" i="197"/>
  <c r="BF8" i="186"/>
  <c r="BF8" i="199"/>
  <c r="BF8" i="197"/>
  <c r="B9" i="199"/>
  <c r="B9" i="197"/>
  <c r="B9" i="166"/>
  <c r="V9" i="199"/>
  <c r="V9" i="197"/>
  <c r="V9" i="166"/>
  <c r="AP9" i="199"/>
  <c r="AP9" i="197"/>
  <c r="AP9" i="166"/>
  <c r="BJ9" i="199"/>
  <c r="BJ9" i="197"/>
  <c r="BJ9" i="166"/>
  <c r="F10" i="186"/>
  <c r="F10" i="199"/>
  <c r="F10" i="197"/>
  <c r="F10" i="166"/>
  <c r="Z10" i="186"/>
  <c r="Z10" i="199"/>
  <c r="Z10" i="197"/>
  <c r="Z10" i="166"/>
  <c r="AT10" i="186"/>
  <c r="AT10" i="199"/>
  <c r="AT10" i="197"/>
  <c r="AT10" i="166"/>
  <c r="BN10" i="186"/>
  <c r="BN10" i="199"/>
  <c r="BN10" i="197"/>
  <c r="BN10" i="166"/>
  <c r="J11" i="186"/>
  <c r="J11" i="199"/>
  <c r="J11" i="197"/>
  <c r="J11" i="166"/>
  <c r="AD11" i="186"/>
  <c r="AD11" i="199"/>
  <c r="AD11" i="197"/>
  <c r="AD11" i="166"/>
  <c r="AX11" i="186"/>
  <c r="AX11" i="199"/>
  <c r="AX11" i="197"/>
  <c r="AX11" i="166"/>
  <c r="BR11" i="186"/>
  <c r="BR11" i="199"/>
  <c r="BR11" i="197"/>
  <c r="BR11" i="166"/>
  <c r="N12" i="186"/>
  <c r="N12" i="199"/>
  <c r="N12" i="197"/>
  <c r="N12" i="166"/>
  <c r="AH12" i="186"/>
  <c r="AH12" i="199"/>
  <c r="AH12" i="197"/>
  <c r="AH12" i="166"/>
  <c r="BB12" i="186"/>
  <c r="BB12" i="199"/>
  <c r="BB12" i="197"/>
  <c r="BB12" i="166"/>
  <c r="BV12" i="186"/>
  <c r="BV12" i="199"/>
  <c r="BV12" i="197"/>
  <c r="BV12" i="166"/>
  <c r="R13" i="199"/>
  <c r="R13" i="197"/>
  <c r="R13" i="166"/>
  <c r="AL13" i="199"/>
  <c r="AL13" i="197"/>
  <c r="AL13" i="166"/>
  <c r="BF13" i="199"/>
  <c r="BF13" i="197"/>
  <c r="BF13" i="166"/>
  <c r="B14" i="186"/>
  <c r="B14" i="199"/>
  <c r="B14" i="197"/>
  <c r="V14" i="186"/>
  <c r="V14" i="199"/>
  <c r="V14" i="197"/>
  <c r="AP14" i="186"/>
  <c r="AP14" i="199"/>
  <c r="AP14" i="197"/>
  <c r="BJ14" i="186"/>
  <c r="BJ14" i="199"/>
  <c r="BJ14" i="197"/>
  <c r="F15" i="186"/>
  <c r="F15" i="199"/>
  <c r="F15" i="197"/>
  <c r="Z15" i="186"/>
  <c r="Z15" i="199"/>
  <c r="Z15" i="197"/>
  <c r="AT15" i="186"/>
  <c r="AT15" i="199"/>
  <c r="AT15" i="197"/>
  <c r="BN15" i="186"/>
  <c r="BN15" i="199"/>
  <c r="BN15" i="197"/>
  <c r="J16" i="186"/>
  <c r="J16" i="199"/>
  <c r="J16" i="197"/>
  <c r="J16" i="166"/>
  <c r="AD16" i="186"/>
  <c r="AD16" i="199"/>
  <c r="AD16" i="197"/>
  <c r="AD16" i="166"/>
  <c r="AX16" i="186"/>
  <c r="AX16" i="199"/>
  <c r="AX16" i="197"/>
  <c r="AX16" i="166"/>
  <c r="BR16" i="186"/>
  <c r="BR16" i="199"/>
  <c r="BR16" i="197"/>
  <c r="BR16" i="166"/>
  <c r="N17" i="186"/>
  <c r="N17" i="199"/>
  <c r="N17" i="197"/>
  <c r="N17" i="166"/>
  <c r="AH17" i="186"/>
  <c r="AH17" i="199"/>
  <c r="AH17" i="197"/>
  <c r="AH17" i="166"/>
  <c r="BB17" i="186"/>
  <c r="BB17" i="199"/>
  <c r="BB17" i="197"/>
  <c r="BB17" i="166"/>
  <c r="BV17" i="186"/>
  <c r="BV17" i="199"/>
  <c r="BV17" i="197"/>
  <c r="BV17" i="166"/>
  <c r="R18" i="186"/>
  <c r="R18" i="199"/>
  <c r="R18" i="197"/>
  <c r="R18" i="166"/>
  <c r="AL18" i="186"/>
  <c r="AL18" i="199"/>
  <c r="AL18" i="197"/>
  <c r="AL18" i="166"/>
  <c r="BF18" i="186"/>
  <c r="BF18" i="199"/>
  <c r="BF18" i="197"/>
  <c r="BF18" i="166"/>
  <c r="B19" i="199"/>
  <c r="B19" i="197"/>
  <c r="B19" i="166"/>
  <c r="V19" i="199"/>
  <c r="V19" i="197"/>
  <c r="V19" i="166"/>
  <c r="AP19" i="199"/>
  <c r="AP19" i="197"/>
  <c r="AP19" i="166"/>
  <c r="BJ19" i="199"/>
  <c r="BJ19" i="197"/>
  <c r="BJ19" i="166"/>
  <c r="F20" i="199"/>
  <c r="F20" i="197"/>
  <c r="Z20" i="199"/>
  <c r="Z20" i="197"/>
  <c r="AT20" i="199"/>
  <c r="AT20" i="197"/>
  <c r="BN20" i="199"/>
  <c r="BN20" i="197"/>
  <c r="J21" i="199"/>
  <c r="J21" i="197"/>
  <c r="AD21" i="199"/>
  <c r="AD21" i="197"/>
  <c r="AX21" i="199"/>
  <c r="AX21" i="197"/>
  <c r="BR21" i="199"/>
  <c r="BR21" i="197"/>
  <c r="N22" i="199"/>
  <c r="N22" i="197"/>
  <c r="AH22" i="199"/>
  <c r="AH22" i="197"/>
  <c r="BB22" i="199"/>
  <c r="BB22" i="197"/>
  <c r="BV22" i="199"/>
  <c r="BV22" i="197"/>
  <c r="R23" i="199"/>
  <c r="R23" i="197"/>
  <c r="R23" i="166"/>
  <c r="AL23" i="199"/>
  <c r="AL23" i="197"/>
  <c r="AL23" i="166"/>
  <c r="BF23" i="199"/>
  <c r="BF23" i="197"/>
  <c r="BF23" i="166"/>
  <c r="B24" i="199"/>
  <c r="B24" i="197"/>
  <c r="B24" i="166"/>
  <c r="V24" i="199"/>
  <c r="V24" i="197"/>
  <c r="V24" i="166"/>
  <c r="AP24" i="199"/>
  <c r="AP24" i="197"/>
  <c r="AP24" i="166"/>
  <c r="BJ24" i="199"/>
  <c r="BJ24" i="197"/>
  <c r="BJ24" i="166"/>
  <c r="F25" i="199"/>
  <c r="F25" i="197"/>
  <c r="F25" i="166"/>
  <c r="Z25" i="199"/>
  <c r="Z25" i="197"/>
  <c r="Z25" i="166"/>
  <c r="AT25" i="199"/>
  <c r="AT25" i="197"/>
  <c r="BN25" i="199"/>
  <c r="BN25" i="197"/>
  <c r="J26" i="186"/>
  <c r="J26" i="199"/>
  <c r="J26" i="197"/>
  <c r="J26" i="166"/>
  <c r="AD26" i="186"/>
  <c r="AD26" i="199"/>
  <c r="AD26" i="197"/>
  <c r="AD26" i="166"/>
  <c r="AX26" i="186"/>
  <c r="AX26" i="199"/>
  <c r="AX26" i="197"/>
  <c r="AX26" i="166"/>
  <c r="BR26" i="186"/>
  <c r="BR26" i="199"/>
  <c r="BR26" i="197"/>
  <c r="BR26" i="166"/>
  <c r="N27" i="186"/>
  <c r="N27" i="199"/>
  <c r="N27" i="197"/>
  <c r="N27" i="166"/>
  <c r="AH27" i="186"/>
  <c r="AH27" i="199"/>
  <c r="AH27" i="197"/>
  <c r="AH27" i="166"/>
  <c r="BB27" i="186"/>
  <c r="BB27" i="199"/>
  <c r="BB27" i="197"/>
  <c r="BB27" i="166"/>
  <c r="BV27" i="186"/>
  <c r="BV27" i="199"/>
  <c r="BV27" i="197"/>
  <c r="BV27" i="166"/>
  <c r="R28" i="199"/>
  <c r="R28" i="197"/>
  <c r="AL28" i="199"/>
  <c r="AL28" i="197"/>
  <c r="BF28" i="199"/>
  <c r="BF28" i="197"/>
  <c r="B29" i="199"/>
  <c r="B29" i="197"/>
  <c r="B29" i="166"/>
  <c r="V29" i="199"/>
  <c r="V29" i="197"/>
  <c r="V29" i="166"/>
  <c r="AP29" i="199"/>
  <c r="AP29" i="197"/>
  <c r="AP29" i="166"/>
  <c r="BJ29" i="199"/>
  <c r="BJ29" i="197"/>
  <c r="BJ29" i="166"/>
  <c r="F30" i="186"/>
  <c r="F30" i="199"/>
  <c r="F30" i="197"/>
  <c r="F30" i="166"/>
  <c r="Z30" i="186"/>
  <c r="Z30" i="199"/>
  <c r="Z30" i="197"/>
  <c r="Z30" i="166"/>
  <c r="AT30" i="186"/>
  <c r="AT30" i="199"/>
  <c r="AT30" i="197"/>
  <c r="AT30" i="166"/>
  <c r="BN30" i="186"/>
  <c r="BN30" i="199"/>
  <c r="BN30" i="197"/>
  <c r="BN30" i="166"/>
  <c r="J31" i="186"/>
  <c r="J31" i="199"/>
  <c r="J31" i="197"/>
  <c r="AD31" i="186"/>
  <c r="AD31" i="199"/>
  <c r="AD31" i="197"/>
  <c r="AD31" i="166"/>
  <c r="AX31" i="186"/>
  <c r="AX31" i="199"/>
  <c r="AX31" i="197"/>
  <c r="AX31" i="166"/>
  <c r="BR31" i="186"/>
  <c r="BR31" i="199"/>
  <c r="BR31" i="197"/>
  <c r="BR31" i="166"/>
  <c r="N32" i="186"/>
  <c r="N32" i="199"/>
  <c r="N32" i="197"/>
  <c r="N32" i="166"/>
  <c r="AH32" i="186"/>
  <c r="AH32" i="199"/>
  <c r="AH32" i="197"/>
  <c r="AH32" i="166"/>
  <c r="BB32" i="186"/>
  <c r="BB32" i="199"/>
  <c r="BB32" i="166"/>
  <c r="BB32" i="197"/>
  <c r="BV32" i="186"/>
  <c r="BV32" i="199"/>
  <c r="BV32" i="197"/>
  <c r="BV32" i="166"/>
  <c r="R33" i="199"/>
  <c r="R33" i="197"/>
  <c r="R33" i="166"/>
  <c r="AL33" i="199"/>
  <c r="AL33" i="197"/>
  <c r="AL33" i="166"/>
  <c r="BF33" i="199"/>
  <c r="BF33" i="197"/>
  <c r="BF33" i="166"/>
  <c r="B34" i="186"/>
  <c r="B34" i="199"/>
  <c r="B34" i="197"/>
  <c r="V34" i="186"/>
  <c r="V34" i="199"/>
  <c r="V34" i="197"/>
  <c r="AP34" i="186"/>
  <c r="AP34" i="199"/>
  <c r="AP34" i="197"/>
  <c r="BJ34" i="186"/>
  <c r="BJ34" i="199"/>
  <c r="BJ34" i="197"/>
  <c r="F35" i="186"/>
  <c r="F35" i="199"/>
  <c r="F35" i="197"/>
  <c r="Z35" i="186"/>
  <c r="Z35" i="199"/>
  <c r="Z35" i="197"/>
  <c r="AT35" i="186"/>
  <c r="AT35" i="199"/>
  <c r="AT35" i="197"/>
  <c r="BN35" i="186"/>
  <c r="BN35" i="199"/>
  <c r="BN35" i="197"/>
  <c r="J36" i="186"/>
  <c r="J36" i="199"/>
  <c r="J36" i="197"/>
  <c r="J36" i="166"/>
  <c r="AD36" i="186"/>
  <c r="AD36" i="199"/>
  <c r="AD36" i="197"/>
  <c r="AD36" i="166"/>
  <c r="AX36" i="186"/>
  <c r="AX36" i="199"/>
  <c r="AX36" i="197"/>
  <c r="AX36" i="166"/>
  <c r="BR36" i="186"/>
  <c r="BR36" i="199"/>
  <c r="BR36" i="197"/>
  <c r="BR36" i="166"/>
  <c r="N37" i="186"/>
  <c r="N37" i="199"/>
  <c r="N37" i="197"/>
  <c r="N37" i="166"/>
  <c r="AH37" i="186"/>
  <c r="AH37" i="199"/>
  <c r="AH37" i="197"/>
  <c r="AH37" i="166"/>
  <c r="BB37" i="186"/>
  <c r="BB37" i="199"/>
  <c r="BB37" i="197"/>
  <c r="BB37" i="166"/>
  <c r="BV37" i="186"/>
  <c r="BV37" i="199"/>
  <c r="BV37" i="197"/>
  <c r="BV37" i="166"/>
  <c r="R38" i="186"/>
  <c r="R38" i="199"/>
  <c r="R38" i="197"/>
  <c r="R38" i="166"/>
  <c r="AL38" i="186"/>
  <c r="AL38" i="199"/>
  <c r="AL38" i="197"/>
  <c r="AL38" i="166"/>
  <c r="BF38" i="186"/>
  <c r="BF38" i="199"/>
  <c r="BF38" i="197"/>
  <c r="BF38" i="166"/>
  <c r="B39" i="199"/>
  <c r="B39" i="197"/>
  <c r="B39" i="166"/>
  <c r="V39" i="199"/>
  <c r="V39" i="197"/>
  <c r="V39" i="166"/>
  <c r="AP39" i="199"/>
  <c r="AP39" i="197"/>
  <c r="AP39" i="166"/>
  <c r="BJ39" i="199"/>
  <c r="BJ39" i="197"/>
  <c r="BJ39" i="166"/>
  <c r="F40" i="199"/>
  <c r="F40" i="197"/>
  <c r="Z40" i="199"/>
  <c r="Z40" i="197"/>
  <c r="AT40" i="199"/>
  <c r="AT40" i="197"/>
  <c r="BN40" i="199"/>
  <c r="BN40" i="197"/>
  <c r="J41" i="199"/>
  <c r="J41" i="197"/>
  <c r="AD41" i="199"/>
  <c r="AD41" i="197"/>
  <c r="AX41" i="199"/>
  <c r="AX41" i="197"/>
  <c r="BR41" i="199"/>
  <c r="BR41" i="197"/>
  <c r="N42" i="199"/>
  <c r="N42" i="197"/>
  <c r="AH42" i="199"/>
  <c r="AH42" i="197"/>
  <c r="BB42" i="199"/>
  <c r="BB42" i="197"/>
  <c r="BV42" i="199"/>
  <c r="BV42" i="197"/>
  <c r="R43" i="199"/>
  <c r="R43" i="166"/>
  <c r="R43" i="197"/>
  <c r="AL43" i="199"/>
  <c r="AL43" i="197"/>
  <c r="AL43" i="166"/>
  <c r="BF43" i="199"/>
  <c r="BF43" i="197"/>
  <c r="BF43" i="166"/>
  <c r="B44" i="199"/>
  <c r="B44" i="197"/>
  <c r="B44" i="166"/>
  <c r="V44" i="199"/>
  <c r="V44" i="197"/>
  <c r="V44" i="166"/>
  <c r="AP44" i="199"/>
  <c r="AP44" i="197"/>
  <c r="AP44" i="166"/>
  <c r="BJ44" i="199"/>
  <c r="BJ44" i="197"/>
  <c r="BJ44" i="166"/>
  <c r="F45" i="186"/>
  <c r="F45" i="199"/>
  <c r="F45" i="197"/>
  <c r="F45" i="166"/>
  <c r="Z45" i="186"/>
  <c r="Z45" i="199"/>
  <c r="Z45" i="197"/>
  <c r="Z45" i="166"/>
  <c r="AT45" i="186"/>
  <c r="AT45" i="199"/>
  <c r="AT45" i="197"/>
  <c r="AT45" i="166"/>
  <c r="BN45" i="186"/>
  <c r="BN45" i="199"/>
  <c r="BN45" i="166"/>
  <c r="BN45" i="197"/>
  <c r="J46" i="186"/>
  <c r="J46" i="199"/>
  <c r="J46" i="197"/>
  <c r="J46" i="166"/>
  <c r="AD46" i="186"/>
  <c r="AD46" i="199"/>
  <c r="AD46" i="197"/>
  <c r="AD46" i="166"/>
  <c r="AX46" i="186"/>
  <c r="AX46" i="199"/>
  <c r="AX46" i="197"/>
  <c r="AX46" i="166"/>
  <c r="BR46" i="186"/>
  <c r="BR46" i="199"/>
  <c r="BR46" i="197"/>
  <c r="BR46" i="166"/>
  <c r="N47" i="186"/>
  <c r="N47" i="199"/>
  <c r="N47" i="197"/>
  <c r="AH47" i="186"/>
  <c r="AH47" i="199"/>
  <c r="AH47" i="197"/>
  <c r="BB47" i="186"/>
  <c r="BB47" i="199"/>
  <c r="BB47" i="197"/>
  <c r="BV47" i="186"/>
  <c r="BV47" i="199"/>
  <c r="BV47" i="197"/>
  <c r="R48" i="186"/>
  <c r="R48" i="199"/>
  <c r="R48" i="197"/>
  <c r="AL48" i="186"/>
  <c r="AL48" i="199"/>
  <c r="AL48" i="197"/>
  <c r="BF48" i="186"/>
  <c r="BF48" i="199"/>
  <c r="BF48" i="197"/>
  <c r="B49" i="186"/>
  <c r="B49" i="199"/>
  <c r="B49" i="197"/>
  <c r="B49" i="166"/>
  <c r="V49" i="186"/>
  <c r="V49" i="199"/>
  <c r="V49" i="197"/>
  <c r="V49" i="166"/>
  <c r="AP49" i="186"/>
  <c r="AP49" i="199"/>
  <c r="AP49" i="197"/>
  <c r="AP49" i="166"/>
  <c r="BJ49" i="186"/>
  <c r="BJ49" i="199"/>
  <c r="BJ49" i="197"/>
  <c r="BJ49" i="166"/>
  <c r="F50" i="186"/>
  <c r="F50" i="199"/>
  <c r="F50" i="197"/>
  <c r="F50" i="166"/>
  <c r="Z50" i="186"/>
  <c r="Z50" i="199"/>
  <c r="Z50" i="197"/>
  <c r="Z50" i="166"/>
  <c r="AT50" i="186"/>
  <c r="AT50" i="199"/>
  <c r="AT50" i="197"/>
  <c r="AT50" i="166"/>
  <c r="BN50" i="186"/>
  <c r="BN50" i="199"/>
  <c r="BN50" i="197"/>
  <c r="BN50" i="166"/>
  <c r="J51" i="199"/>
  <c r="J51" i="166"/>
  <c r="J51" i="197"/>
  <c r="AD51" i="199"/>
  <c r="AD51" i="197"/>
  <c r="AD51" i="166"/>
  <c r="AX51" i="199"/>
  <c r="AX51" i="197"/>
  <c r="AX51" i="166"/>
  <c r="BR51" i="199"/>
  <c r="BR51" i="197"/>
  <c r="BR51" i="166"/>
  <c r="N52" i="186"/>
  <c r="N52" i="199"/>
  <c r="N52" i="197"/>
  <c r="N52" i="166"/>
  <c r="AH52" i="186"/>
  <c r="AH52" i="199"/>
  <c r="AH52" i="197"/>
  <c r="AH52" i="166"/>
  <c r="BB52" i="186"/>
  <c r="BB52" i="199"/>
  <c r="BB52" i="197"/>
  <c r="BB52" i="166"/>
  <c r="BV52" i="186"/>
  <c r="BV52" i="199"/>
  <c r="BV52" i="197"/>
  <c r="BV52" i="166"/>
  <c r="R53" i="199"/>
  <c r="R53" i="197"/>
  <c r="AL53" i="199"/>
  <c r="AL53" i="197"/>
  <c r="BF53" i="199"/>
  <c r="BF53" i="197"/>
  <c r="B54" i="186"/>
  <c r="B54" i="199"/>
  <c r="B54" i="197"/>
  <c r="V54" i="186"/>
  <c r="V54" i="199"/>
  <c r="V54" i="197"/>
  <c r="AP54" i="186"/>
  <c r="AP54" i="199"/>
  <c r="AP54" i="197"/>
  <c r="BJ54" i="186"/>
  <c r="BJ54" i="199"/>
  <c r="BJ54" i="197"/>
  <c r="F55" i="186"/>
  <c r="F55" i="199"/>
  <c r="F55" i="197"/>
  <c r="Z55" i="186"/>
  <c r="Z55" i="199"/>
  <c r="Z55" i="197"/>
  <c r="AT55" i="186"/>
  <c r="AT55" i="199"/>
  <c r="AT55" i="197"/>
  <c r="BN55" i="186"/>
  <c r="BN55" i="199"/>
  <c r="BN55" i="197"/>
  <c r="J56" i="186"/>
  <c r="J56" i="199"/>
  <c r="J56" i="197"/>
  <c r="J56" i="166"/>
  <c r="AD56" i="186"/>
  <c r="AD56" i="199"/>
  <c r="AD56" i="197"/>
  <c r="AD56" i="166"/>
  <c r="AX56" i="186"/>
  <c r="AX56" i="199"/>
  <c r="AX56" i="197"/>
  <c r="AX56" i="166"/>
  <c r="BR56" i="186"/>
  <c r="BR56" i="199"/>
  <c r="BR56" i="197"/>
  <c r="BR56" i="166"/>
  <c r="N57" i="186"/>
  <c r="N57" i="199"/>
  <c r="N57" i="197"/>
  <c r="N57" i="166"/>
  <c r="AH57" i="186"/>
  <c r="AH57" i="199"/>
  <c r="AH57" i="197"/>
  <c r="AH57" i="166"/>
  <c r="BB57" i="186"/>
  <c r="BB57" i="199"/>
  <c r="BB57" i="197"/>
  <c r="BB57" i="166"/>
  <c r="BV57" i="186"/>
  <c r="BV57" i="199"/>
  <c r="BV57" i="197"/>
  <c r="BV57" i="166"/>
  <c r="R58" i="199"/>
  <c r="R58" i="197"/>
  <c r="R58" i="166"/>
  <c r="AL58" i="199"/>
  <c r="AL58" i="197"/>
  <c r="AL58" i="166"/>
  <c r="BF58" i="199"/>
  <c r="BF58" i="197"/>
  <c r="BF58" i="166"/>
  <c r="B59" i="186"/>
  <c r="B59" i="199"/>
  <c r="B59" i="197"/>
  <c r="B59" i="166"/>
  <c r="V59" i="186"/>
  <c r="V59" i="199"/>
  <c r="V59" i="197"/>
  <c r="V59" i="166"/>
  <c r="AP59" i="186"/>
  <c r="AP59" i="199"/>
  <c r="AP59" i="197"/>
  <c r="AP59" i="166"/>
  <c r="BJ59" i="186"/>
  <c r="BJ59" i="199"/>
  <c r="BJ59" i="197"/>
  <c r="BJ59" i="166"/>
  <c r="F60" i="199"/>
  <c r="F60" i="197"/>
  <c r="Z60" i="199"/>
  <c r="Z60" i="197"/>
  <c r="AT60" i="199"/>
  <c r="AT60" i="197"/>
  <c r="BN60" i="199"/>
  <c r="BN60" i="197"/>
  <c r="J61" i="199"/>
  <c r="J61" i="197"/>
  <c r="AD61" i="199"/>
  <c r="AD61" i="197"/>
  <c r="AX61" i="199"/>
  <c r="AX61" i="197"/>
  <c r="BR61" i="199"/>
  <c r="BR61" i="197"/>
  <c r="N62" i="199"/>
  <c r="N62" i="197"/>
  <c r="AH62" i="199"/>
  <c r="AH62" i="197"/>
  <c r="BB62" i="199"/>
  <c r="BB62" i="197"/>
  <c r="BV62" i="199"/>
  <c r="BV62" i="197"/>
  <c r="R63" i="199"/>
  <c r="R63" i="197"/>
  <c r="R63" i="166"/>
  <c r="AL63" i="199"/>
  <c r="AL63" i="197"/>
  <c r="AL63" i="166"/>
  <c r="BF63" i="199"/>
  <c r="BF63" i="197"/>
  <c r="BF63" i="166"/>
  <c r="B64" i="199"/>
  <c r="B64" i="197"/>
  <c r="B64" i="166"/>
  <c r="V64" i="199"/>
  <c r="V64" i="197"/>
  <c r="V64" i="166"/>
  <c r="AP64" i="199"/>
  <c r="AP64" i="197"/>
  <c r="AP64" i="166"/>
  <c r="BJ64" i="199"/>
  <c r="BJ64" i="197"/>
  <c r="BJ64" i="166"/>
  <c r="F65" i="199"/>
  <c r="F65" i="197"/>
  <c r="F65" i="166"/>
  <c r="Z65" i="199"/>
  <c r="Z65" i="166"/>
  <c r="Z65" i="197"/>
  <c r="AT65" i="199"/>
  <c r="AT65" i="197"/>
  <c r="AT65" i="166"/>
  <c r="BN65" i="199"/>
  <c r="BN65" i="197"/>
  <c r="BN65" i="166"/>
  <c r="J66" i="186"/>
  <c r="J66" i="199"/>
  <c r="J66" i="197"/>
  <c r="J66" i="166"/>
  <c r="AD66" i="186"/>
  <c r="AD66" i="199"/>
  <c r="AD66" i="197"/>
  <c r="AD66" i="166"/>
  <c r="S7" i="162"/>
  <c r="AM17" i="206" s="1"/>
  <c r="AM17" i="207" s="1"/>
  <c r="B7" i="162"/>
  <c r="S31" i="162"/>
  <c r="AM41" i="206" s="1"/>
  <c r="AM41" i="207" s="1"/>
  <c r="S77" i="162"/>
  <c r="AM87" i="206" s="1"/>
  <c r="AM87" i="207" s="1"/>
  <c r="BC18" i="166"/>
  <c r="AA6" i="186"/>
  <c r="AA6" i="199"/>
  <c r="AA6" i="197"/>
  <c r="AI8" i="186"/>
  <c r="AI8" i="199"/>
  <c r="AI8" i="197"/>
  <c r="G11" i="186"/>
  <c r="G11" i="199"/>
  <c r="G11" i="197"/>
  <c r="AE12" i="186"/>
  <c r="AE12" i="199"/>
  <c r="AE12" i="197"/>
  <c r="S14" i="186"/>
  <c r="S14" i="199"/>
  <c r="S14" i="197"/>
  <c r="W15" i="186"/>
  <c r="W15" i="199"/>
  <c r="W15" i="197"/>
  <c r="BO16" i="186"/>
  <c r="BO16" i="199"/>
  <c r="BO16" i="197"/>
  <c r="AY17" i="186"/>
  <c r="AY17" i="199"/>
  <c r="AY17" i="197"/>
  <c r="BW18" i="186"/>
  <c r="BW18" i="199"/>
  <c r="BW18" i="197"/>
  <c r="W20" i="199"/>
  <c r="W20" i="197"/>
  <c r="K22" i="199"/>
  <c r="K22" i="197"/>
  <c r="BS22" i="199"/>
  <c r="BS22" i="197"/>
  <c r="BW23" i="199"/>
  <c r="BW23" i="197"/>
  <c r="BG24" i="199"/>
  <c r="BG24" i="197"/>
  <c r="AU26" i="186"/>
  <c r="AU26" i="199"/>
  <c r="AU26" i="197"/>
  <c r="AU26" i="166"/>
  <c r="S3" i="199"/>
  <c r="S3" i="197"/>
  <c r="S3" i="166"/>
  <c r="AM3" i="199"/>
  <c r="AM3" i="197"/>
  <c r="AM3" i="166"/>
  <c r="BG3" i="199"/>
  <c r="BG3" i="197"/>
  <c r="BG3" i="166"/>
  <c r="C4" i="199"/>
  <c r="C4" i="197"/>
  <c r="C4" i="166"/>
  <c r="W4" i="199"/>
  <c r="W4" i="197"/>
  <c r="W4" i="166"/>
  <c r="AQ4" i="199"/>
  <c r="AQ4" i="197"/>
  <c r="AQ4" i="166"/>
  <c r="BK4" i="199"/>
  <c r="BK4" i="197"/>
  <c r="BK4" i="166"/>
  <c r="G5" i="199"/>
  <c r="G5" i="197"/>
  <c r="G5" i="166"/>
  <c r="AA5" i="199"/>
  <c r="AA5" i="197"/>
  <c r="AA5" i="166"/>
  <c r="AU5" i="199"/>
  <c r="AU5" i="197"/>
  <c r="AU5" i="166"/>
  <c r="BO5" i="199"/>
  <c r="BO5" i="197"/>
  <c r="BO5" i="166"/>
  <c r="K6" i="186"/>
  <c r="K6" i="199"/>
  <c r="K6" i="197"/>
  <c r="K6" i="166"/>
  <c r="AE6" i="186"/>
  <c r="AE6" i="199"/>
  <c r="AE6" i="197"/>
  <c r="AE6" i="166"/>
  <c r="AY6" i="186"/>
  <c r="AY6" i="199"/>
  <c r="AY6" i="197"/>
  <c r="AY6" i="166"/>
  <c r="BS6" i="186"/>
  <c r="BS6" i="199"/>
  <c r="BS6" i="197"/>
  <c r="BS6" i="166"/>
  <c r="O7" i="186"/>
  <c r="O7" i="199"/>
  <c r="O7" i="197"/>
  <c r="AI7" i="186"/>
  <c r="AI7" i="199"/>
  <c r="AI7" i="197"/>
  <c r="BC7" i="186"/>
  <c r="BC7" i="199"/>
  <c r="BC7" i="197"/>
  <c r="BW7" i="186"/>
  <c r="BW7" i="199"/>
  <c r="BW7" i="197"/>
  <c r="S8" i="186"/>
  <c r="S8" i="199"/>
  <c r="S8" i="197"/>
  <c r="AM8" i="186"/>
  <c r="AM8" i="199"/>
  <c r="AM8" i="197"/>
  <c r="BG8" i="186"/>
  <c r="BG8" i="199"/>
  <c r="BG8" i="197"/>
  <c r="C9" i="199"/>
  <c r="C9" i="197"/>
  <c r="C9" i="166"/>
  <c r="W9" i="199"/>
  <c r="W9" i="197"/>
  <c r="W9" i="166"/>
  <c r="AQ9" i="199"/>
  <c r="AQ9" i="197"/>
  <c r="AQ9" i="166"/>
  <c r="BK9" i="199"/>
  <c r="BK9" i="197"/>
  <c r="BK9" i="166"/>
  <c r="G10" i="186"/>
  <c r="G10" i="199"/>
  <c r="G10" i="197"/>
  <c r="G10" i="166"/>
  <c r="AA10" i="186"/>
  <c r="AA10" i="199"/>
  <c r="AA10" i="197"/>
  <c r="AA10" i="166"/>
  <c r="AU10" i="186"/>
  <c r="AU10" i="199"/>
  <c r="AU10" i="197"/>
  <c r="AU10" i="166"/>
  <c r="BO10" i="186"/>
  <c r="BO10" i="199"/>
  <c r="BO10" i="197"/>
  <c r="BO10" i="166"/>
  <c r="K11" i="186"/>
  <c r="K11" i="199"/>
  <c r="K11" i="197"/>
  <c r="K11" i="166"/>
  <c r="AE11" i="186"/>
  <c r="AE11" i="199"/>
  <c r="AE11" i="197"/>
  <c r="AE11" i="166"/>
  <c r="AY11" i="186"/>
  <c r="AY11" i="199"/>
  <c r="AY11" i="197"/>
  <c r="AY11" i="166"/>
  <c r="BS11" i="186"/>
  <c r="BS11" i="199"/>
  <c r="BS11" i="197"/>
  <c r="BS11" i="166"/>
  <c r="O12" i="186"/>
  <c r="O12" i="199"/>
  <c r="O12" i="197"/>
  <c r="O12" i="166"/>
  <c r="AI12" i="186"/>
  <c r="AI12" i="199"/>
  <c r="AI12" i="197"/>
  <c r="AI12" i="166"/>
  <c r="BC12" i="186"/>
  <c r="BC12" i="199"/>
  <c r="BC12" i="197"/>
  <c r="BC12" i="166"/>
  <c r="BW12" i="186"/>
  <c r="BW12" i="199"/>
  <c r="BW12" i="197"/>
  <c r="BW12" i="166"/>
  <c r="S13" i="199"/>
  <c r="S13" i="197"/>
  <c r="S13" i="166"/>
  <c r="AM13" i="199"/>
  <c r="AM13" i="197"/>
  <c r="AM13" i="166"/>
  <c r="BG13" i="199"/>
  <c r="BG13" i="197"/>
  <c r="BG13" i="166"/>
  <c r="C14" i="186"/>
  <c r="C14" i="199"/>
  <c r="C14" i="197"/>
  <c r="W14" i="186"/>
  <c r="W14" i="199"/>
  <c r="W14" i="197"/>
  <c r="AQ14" i="186"/>
  <c r="AQ14" i="199"/>
  <c r="AQ14" i="197"/>
  <c r="BK14" i="186"/>
  <c r="BK14" i="199"/>
  <c r="BK14" i="197"/>
  <c r="G15" i="186"/>
  <c r="G15" i="199"/>
  <c r="G15" i="197"/>
  <c r="AA15" i="186"/>
  <c r="AA15" i="199"/>
  <c r="AA15" i="197"/>
  <c r="AU15" i="186"/>
  <c r="AU15" i="199"/>
  <c r="AU15" i="197"/>
  <c r="BO15" i="186"/>
  <c r="BO15" i="199"/>
  <c r="BO15" i="197"/>
  <c r="K16" i="186"/>
  <c r="K16" i="199"/>
  <c r="K16" i="197"/>
  <c r="K16" i="166"/>
  <c r="AE16" i="186"/>
  <c r="AE16" i="199"/>
  <c r="AE16" i="197"/>
  <c r="AE16" i="166"/>
  <c r="AY16" i="186"/>
  <c r="AY16" i="199"/>
  <c r="AY16" i="197"/>
  <c r="AY16" i="166"/>
  <c r="BS16" i="186"/>
  <c r="BS16" i="199"/>
  <c r="BS16" i="197"/>
  <c r="BS16" i="166"/>
  <c r="O17" i="186"/>
  <c r="O17" i="199"/>
  <c r="O17" i="197"/>
  <c r="O17" i="166"/>
  <c r="AI17" i="186"/>
  <c r="AI17" i="199"/>
  <c r="AI17" i="197"/>
  <c r="AI17" i="166"/>
  <c r="BC17" i="186"/>
  <c r="BC17" i="199"/>
  <c r="BC17" i="197"/>
  <c r="BC17" i="166"/>
  <c r="BW17" i="186"/>
  <c r="BW17" i="199"/>
  <c r="BW17" i="197"/>
  <c r="BW17" i="166"/>
  <c r="S18" i="186"/>
  <c r="S18" i="199"/>
  <c r="S18" i="197"/>
  <c r="S18" i="166"/>
  <c r="AM18" i="186"/>
  <c r="AM18" i="199"/>
  <c r="AM18" i="197"/>
  <c r="AM18" i="166"/>
  <c r="BG18" i="186"/>
  <c r="BG18" i="199"/>
  <c r="BG18" i="197"/>
  <c r="BG18" i="166"/>
  <c r="C19" i="199"/>
  <c r="C19" i="197"/>
  <c r="C19" i="166"/>
  <c r="W19" i="199"/>
  <c r="W19" i="197"/>
  <c r="W19" i="166"/>
  <c r="AQ19" i="199"/>
  <c r="AQ19" i="197"/>
  <c r="AQ19" i="166"/>
  <c r="BK19" i="199"/>
  <c r="BK19" i="197"/>
  <c r="BK19" i="166"/>
  <c r="G20" i="199"/>
  <c r="G20" i="197"/>
  <c r="AA20" i="199"/>
  <c r="AA20" i="197"/>
  <c r="AU20" i="199"/>
  <c r="AU20" i="197"/>
  <c r="AU20" i="166"/>
  <c r="BO20" i="199"/>
  <c r="BO20" i="197"/>
  <c r="K21" i="199"/>
  <c r="K21" i="197"/>
  <c r="AE21" i="199"/>
  <c r="AE21" i="197"/>
  <c r="AY21" i="199"/>
  <c r="AY21" i="197"/>
  <c r="BS21" i="199"/>
  <c r="BS21" i="197"/>
  <c r="O22" i="199"/>
  <c r="O22" i="197"/>
  <c r="AI22" i="199"/>
  <c r="AI22" i="197"/>
  <c r="BC22" i="199"/>
  <c r="BC22" i="197"/>
  <c r="BW22" i="199"/>
  <c r="BW22" i="197"/>
  <c r="S23" i="199"/>
  <c r="S23" i="197"/>
  <c r="S23" i="166"/>
  <c r="AM23" i="199"/>
  <c r="AM23" i="197"/>
  <c r="AM23" i="166"/>
  <c r="BG23" i="199"/>
  <c r="BG23" i="197"/>
  <c r="BG23" i="166"/>
  <c r="C24" i="199"/>
  <c r="C24" i="197"/>
  <c r="C24" i="166"/>
  <c r="W24" i="199"/>
  <c r="W24" i="197"/>
  <c r="W24" i="166"/>
  <c r="AQ24" i="199"/>
  <c r="AQ24" i="197"/>
  <c r="AQ24" i="166"/>
  <c r="BK24" i="199"/>
  <c r="BK24" i="197"/>
  <c r="BK24" i="166"/>
  <c r="G25" i="199"/>
  <c r="G25" i="197"/>
  <c r="G25" i="166"/>
  <c r="AA25" i="199"/>
  <c r="AA25" i="197"/>
  <c r="AA25" i="166"/>
  <c r="AU25" i="199"/>
  <c r="AU25" i="197"/>
  <c r="AU25" i="166"/>
  <c r="BO25" i="199"/>
  <c r="BO25" i="197"/>
  <c r="K26" i="186"/>
  <c r="K26" i="199"/>
  <c r="K26" i="197"/>
  <c r="AE26" i="186"/>
  <c r="AE26" i="199"/>
  <c r="AE26" i="197"/>
  <c r="AE26" i="166"/>
  <c r="AY26" i="186"/>
  <c r="AY26" i="199"/>
  <c r="AY26" i="197"/>
  <c r="AY26" i="166"/>
  <c r="BS26" i="186"/>
  <c r="BS26" i="199"/>
  <c r="BS26" i="197"/>
  <c r="BS26" i="166"/>
  <c r="O27" i="186"/>
  <c r="O27" i="199"/>
  <c r="O27" i="197"/>
  <c r="O27" i="166"/>
  <c r="AI27" i="186"/>
  <c r="AI27" i="199"/>
  <c r="AI27" i="197"/>
  <c r="AI27" i="166"/>
  <c r="BC27" i="186"/>
  <c r="BC27" i="199"/>
  <c r="BC27" i="197"/>
  <c r="BC27" i="166"/>
  <c r="BW27" i="186"/>
  <c r="BW27" i="199"/>
  <c r="BW27" i="197"/>
  <c r="BW27" i="166"/>
  <c r="S28" i="199"/>
  <c r="S28" i="197"/>
  <c r="AM28" i="199"/>
  <c r="AM28" i="197"/>
  <c r="BG28" i="199"/>
  <c r="BG28" i="197"/>
  <c r="C29" i="199"/>
  <c r="C29" i="197"/>
  <c r="C29" i="166"/>
  <c r="W29" i="199"/>
  <c r="W29" i="197"/>
  <c r="W29" i="166"/>
  <c r="AQ29" i="199"/>
  <c r="AQ29" i="197"/>
  <c r="AQ29" i="166"/>
  <c r="BK29" i="199"/>
  <c r="BK29" i="197"/>
  <c r="BK29" i="166"/>
  <c r="G30" i="186"/>
  <c r="G30" i="199"/>
  <c r="G30" i="197"/>
  <c r="G30" i="166"/>
  <c r="AA30" i="186"/>
  <c r="AA30" i="199"/>
  <c r="AA30" i="197"/>
  <c r="AA30" i="166"/>
  <c r="AU30" i="186"/>
  <c r="AU30" i="199"/>
  <c r="AU30" i="197"/>
  <c r="AU30" i="166"/>
  <c r="BO30" i="186"/>
  <c r="BO30" i="199"/>
  <c r="BO30" i="197"/>
  <c r="BO30" i="166"/>
  <c r="K31" i="186"/>
  <c r="K31" i="199"/>
  <c r="K31" i="197"/>
  <c r="K31" i="166"/>
  <c r="AE31" i="186"/>
  <c r="AE31" i="199"/>
  <c r="AE31" i="197"/>
  <c r="AY31" i="186"/>
  <c r="AY31" i="199"/>
  <c r="AY31" i="197"/>
  <c r="AY31" i="166"/>
  <c r="BS31" i="186"/>
  <c r="BS31" i="199"/>
  <c r="BS31" i="197"/>
  <c r="BS31" i="166"/>
  <c r="O32" i="186"/>
  <c r="O32" i="199"/>
  <c r="O32" i="197"/>
  <c r="O32" i="166"/>
  <c r="AI32" i="186"/>
  <c r="AI32" i="199"/>
  <c r="AI32" i="197"/>
  <c r="AI32" i="166"/>
  <c r="BC32" i="186"/>
  <c r="BC32" i="199"/>
  <c r="BC32" i="197"/>
  <c r="BC32" i="166"/>
  <c r="BW32" i="186"/>
  <c r="BW32" i="199"/>
  <c r="BW32" i="197"/>
  <c r="BW32" i="166"/>
  <c r="S33" i="199"/>
  <c r="S33" i="197"/>
  <c r="S33" i="166"/>
  <c r="AM33" i="199"/>
  <c r="AM33" i="197"/>
  <c r="BG33" i="199"/>
  <c r="BG33" i="197"/>
  <c r="BG33" i="166"/>
  <c r="C34" i="186"/>
  <c r="C34" i="199"/>
  <c r="C34" i="197"/>
  <c r="W34" i="186"/>
  <c r="W34" i="199"/>
  <c r="W34" i="197"/>
  <c r="AQ34" i="186"/>
  <c r="AQ34" i="199"/>
  <c r="AQ34" i="197"/>
  <c r="BK34" i="186"/>
  <c r="BK34" i="199"/>
  <c r="BK34" i="197"/>
  <c r="G35" i="186"/>
  <c r="G35" i="199"/>
  <c r="G35" i="197"/>
  <c r="AA35" i="186"/>
  <c r="AA35" i="199"/>
  <c r="AA35" i="197"/>
  <c r="AU35" i="186"/>
  <c r="AU35" i="199"/>
  <c r="AU35" i="197"/>
  <c r="BO35" i="186"/>
  <c r="BO35" i="199"/>
  <c r="BO35" i="197"/>
  <c r="K36" i="186"/>
  <c r="K36" i="199"/>
  <c r="K36" i="197"/>
  <c r="K36" i="166"/>
  <c r="AE36" i="186"/>
  <c r="AE36" i="199"/>
  <c r="AE36" i="197"/>
  <c r="AY36" i="186"/>
  <c r="AY36" i="199"/>
  <c r="AY36" i="197"/>
  <c r="AY36" i="166"/>
  <c r="BS36" i="186"/>
  <c r="BS36" i="199"/>
  <c r="BS36" i="197"/>
  <c r="BS36" i="166"/>
  <c r="O37" i="186"/>
  <c r="O37" i="199"/>
  <c r="O37" i="197"/>
  <c r="O37" i="166"/>
  <c r="AI37" i="186"/>
  <c r="AI37" i="199"/>
  <c r="AI37" i="197"/>
  <c r="AI37" i="166"/>
  <c r="BC37" i="186"/>
  <c r="BC37" i="199"/>
  <c r="BC37" i="197"/>
  <c r="BC37" i="166"/>
  <c r="BW37" i="186"/>
  <c r="BW37" i="199"/>
  <c r="BW37" i="197"/>
  <c r="BW37" i="166"/>
  <c r="S38" i="186"/>
  <c r="S38" i="199"/>
  <c r="S38" i="197"/>
  <c r="S38" i="166"/>
  <c r="AM38" i="186"/>
  <c r="AM38" i="199"/>
  <c r="AM38" i="197"/>
  <c r="AM38" i="166"/>
  <c r="BG38" i="186"/>
  <c r="BG38" i="199"/>
  <c r="BG38" i="197"/>
  <c r="BG38" i="166"/>
  <c r="C39" i="199"/>
  <c r="C39" i="197"/>
  <c r="C39" i="166"/>
  <c r="W39" i="199"/>
  <c r="W39" i="197"/>
  <c r="W39" i="166"/>
  <c r="AQ39" i="199"/>
  <c r="AQ39" i="197"/>
  <c r="AQ39" i="166"/>
  <c r="BK39" i="199"/>
  <c r="BK39" i="197"/>
  <c r="BK39" i="166"/>
  <c r="G40" i="199"/>
  <c r="G40" i="197"/>
  <c r="AA40" i="199"/>
  <c r="AA40" i="197"/>
  <c r="AU40" i="199"/>
  <c r="AU40" i="197"/>
  <c r="BO40" i="199"/>
  <c r="BO40" i="197"/>
  <c r="K41" i="199"/>
  <c r="K41" i="197"/>
  <c r="AE41" i="199"/>
  <c r="AE41" i="197"/>
  <c r="AY41" i="199"/>
  <c r="AY41" i="197"/>
  <c r="BS41" i="199"/>
  <c r="BS41" i="197"/>
  <c r="O42" i="199"/>
  <c r="O42" i="197"/>
  <c r="AI42" i="199"/>
  <c r="AI42" i="197"/>
  <c r="BC42" i="199"/>
  <c r="BC42" i="197"/>
  <c r="BW42" i="199"/>
  <c r="BW42" i="197"/>
  <c r="S43" i="199"/>
  <c r="S43" i="197"/>
  <c r="S43" i="166"/>
  <c r="AM43" i="199"/>
  <c r="AM43" i="197"/>
  <c r="AM43" i="166"/>
  <c r="BG43" i="199"/>
  <c r="BG43" i="197"/>
  <c r="BG43" i="166"/>
  <c r="C44" i="199"/>
  <c r="C44" i="197"/>
  <c r="C44" i="166"/>
  <c r="W44" i="199"/>
  <c r="W44" i="197"/>
  <c r="W44" i="166"/>
  <c r="AQ44" i="199"/>
  <c r="AQ44" i="197"/>
  <c r="AQ44" i="166"/>
  <c r="BK44" i="199"/>
  <c r="BK44" i="197"/>
  <c r="BK44" i="166"/>
  <c r="G45" i="186"/>
  <c r="G45" i="199"/>
  <c r="G45" i="197"/>
  <c r="G45" i="166"/>
  <c r="AA45" i="186"/>
  <c r="AA45" i="199"/>
  <c r="AA45" i="197"/>
  <c r="AA45" i="166"/>
  <c r="AU45" i="186"/>
  <c r="AU45" i="199"/>
  <c r="AU45" i="197"/>
  <c r="AU45" i="166"/>
  <c r="BO45" i="186"/>
  <c r="BO45" i="199"/>
  <c r="BO45" i="197"/>
  <c r="BO45" i="166"/>
  <c r="K46" i="186"/>
  <c r="K46" i="199"/>
  <c r="K46" i="197"/>
  <c r="K46" i="166"/>
  <c r="AE46" i="186"/>
  <c r="AE46" i="199"/>
  <c r="AE46" i="197"/>
  <c r="AE46" i="166"/>
  <c r="AY46" i="186"/>
  <c r="AY46" i="199"/>
  <c r="AY46" i="197"/>
  <c r="AY46" i="166"/>
  <c r="BS46" i="186"/>
  <c r="BS46" i="199"/>
  <c r="BS46" i="197"/>
  <c r="O47" i="186"/>
  <c r="O47" i="199"/>
  <c r="O47" i="197"/>
  <c r="AI47" i="186"/>
  <c r="AI47" i="199"/>
  <c r="AI47" i="197"/>
  <c r="BC47" i="186"/>
  <c r="BC47" i="199"/>
  <c r="BC47" i="197"/>
  <c r="BW47" i="186"/>
  <c r="BW47" i="199"/>
  <c r="BW47" i="197"/>
  <c r="S48" i="186"/>
  <c r="S48" i="199"/>
  <c r="S48" i="197"/>
  <c r="AM48" i="186"/>
  <c r="AM48" i="199"/>
  <c r="AM48" i="197"/>
  <c r="BG48" i="186"/>
  <c r="BG48" i="199"/>
  <c r="BG48" i="197"/>
  <c r="C49" i="186"/>
  <c r="C49" i="199"/>
  <c r="C49" i="197"/>
  <c r="C49" i="166"/>
  <c r="W49" i="186"/>
  <c r="W49" i="199"/>
  <c r="W49" i="197"/>
  <c r="W49" i="166"/>
  <c r="AQ49" i="186"/>
  <c r="AQ49" i="199"/>
  <c r="AQ49" i="197"/>
  <c r="AQ49" i="166"/>
  <c r="BK49" i="186"/>
  <c r="BK49" i="199"/>
  <c r="BK49" i="197"/>
  <c r="BK49" i="166"/>
  <c r="G50" i="186"/>
  <c r="G50" i="199"/>
  <c r="G50" i="197"/>
  <c r="G50" i="166"/>
  <c r="AA50" i="186"/>
  <c r="AA50" i="199"/>
  <c r="AA50" i="197"/>
  <c r="AA50" i="166"/>
  <c r="AU50" i="186"/>
  <c r="AU50" i="199"/>
  <c r="AU50" i="197"/>
  <c r="AU50" i="166"/>
  <c r="BO50" i="186"/>
  <c r="BO50" i="199"/>
  <c r="BO50" i="197"/>
  <c r="BO50" i="166"/>
  <c r="K51" i="199"/>
  <c r="K51" i="197"/>
  <c r="K51" i="166"/>
  <c r="AE51" i="199"/>
  <c r="AE51" i="197"/>
  <c r="AE51" i="166"/>
  <c r="AY51" i="199"/>
  <c r="AY51" i="197"/>
  <c r="AY51" i="166"/>
  <c r="BS51" i="199"/>
  <c r="BS51" i="197"/>
  <c r="BS51" i="166"/>
  <c r="O52" i="186"/>
  <c r="O52" i="199"/>
  <c r="O52" i="197"/>
  <c r="AI52" i="186"/>
  <c r="AI52" i="199"/>
  <c r="AI52" i="197"/>
  <c r="AI52" i="166"/>
  <c r="BC52" i="186"/>
  <c r="BC52" i="199"/>
  <c r="BC52" i="197"/>
  <c r="BC52" i="166"/>
  <c r="BW52" i="186"/>
  <c r="BW52" i="199"/>
  <c r="BW52" i="197"/>
  <c r="BW52" i="166"/>
  <c r="S53" i="199"/>
  <c r="S53" i="197"/>
  <c r="AM53" i="199"/>
  <c r="AM53" i="197"/>
  <c r="BG53" i="199"/>
  <c r="BG53" i="197"/>
  <c r="C54" i="186"/>
  <c r="C54" i="199"/>
  <c r="C54" i="197"/>
  <c r="W54" i="186"/>
  <c r="W54" i="199"/>
  <c r="W54" i="197"/>
  <c r="AQ54" i="186"/>
  <c r="AQ54" i="199"/>
  <c r="AQ54" i="197"/>
  <c r="BK54" i="186"/>
  <c r="BK54" i="199"/>
  <c r="BK54" i="197"/>
  <c r="BK54" i="166"/>
  <c r="G55" i="186"/>
  <c r="G55" i="199"/>
  <c r="G55" i="197"/>
  <c r="AA55" i="186"/>
  <c r="AA55" i="199"/>
  <c r="AA55" i="197"/>
  <c r="AU55" i="186"/>
  <c r="AU55" i="199"/>
  <c r="AU55" i="197"/>
  <c r="BO55" i="186"/>
  <c r="BO55" i="199"/>
  <c r="BO55" i="197"/>
  <c r="K56" i="186"/>
  <c r="K56" i="199"/>
  <c r="K56" i="197"/>
  <c r="K56" i="166"/>
  <c r="AE56" i="186"/>
  <c r="AE56" i="199"/>
  <c r="AE56" i="197"/>
  <c r="AE56" i="166"/>
  <c r="AY56" i="186"/>
  <c r="AY56" i="199"/>
  <c r="AY56" i="197"/>
  <c r="AY56" i="166"/>
  <c r="BS56" i="186"/>
  <c r="BS56" i="199"/>
  <c r="BS56" i="197"/>
  <c r="BS56" i="166"/>
  <c r="O57" i="186"/>
  <c r="O57" i="199"/>
  <c r="O57" i="197"/>
  <c r="O57" i="166"/>
  <c r="AI57" i="186"/>
  <c r="AI57" i="199"/>
  <c r="AI57" i="197"/>
  <c r="BC57" i="186"/>
  <c r="BC57" i="199"/>
  <c r="BC57" i="197"/>
  <c r="BC57" i="166"/>
  <c r="BW57" i="186"/>
  <c r="BW57" i="199"/>
  <c r="BW57" i="197"/>
  <c r="BW57" i="166"/>
  <c r="S58" i="199"/>
  <c r="S58" i="197"/>
  <c r="S58" i="166"/>
  <c r="AM58" i="199"/>
  <c r="AM58" i="197"/>
  <c r="AM58" i="166"/>
  <c r="BG58" i="199"/>
  <c r="BG58" i="197"/>
  <c r="BG58" i="166"/>
  <c r="C59" i="186"/>
  <c r="C59" i="199"/>
  <c r="C59" i="197"/>
  <c r="C59" i="166"/>
  <c r="W59" i="186"/>
  <c r="W59" i="199"/>
  <c r="W59" i="197"/>
  <c r="W59" i="166"/>
  <c r="AQ59" i="186"/>
  <c r="AQ59" i="199"/>
  <c r="AQ59" i="197"/>
  <c r="AQ59" i="166"/>
  <c r="BK59" i="186"/>
  <c r="BK59" i="199"/>
  <c r="BK59" i="197"/>
  <c r="BK59" i="166"/>
  <c r="G60" i="199"/>
  <c r="G60" i="197"/>
  <c r="AA60" i="199"/>
  <c r="AA60" i="197"/>
  <c r="AU60" i="199"/>
  <c r="AU60" i="197"/>
  <c r="BO60" i="199"/>
  <c r="BO60" i="197"/>
  <c r="K61" i="199"/>
  <c r="K61" i="197"/>
  <c r="K61" i="166"/>
  <c r="AE61" i="199"/>
  <c r="AE61" i="197"/>
  <c r="AY61" i="199"/>
  <c r="AY61" i="197"/>
  <c r="BS61" i="199"/>
  <c r="BS61" i="197"/>
  <c r="O62" i="199"/>
  <c r="O62" i="197"/>
  <c r="AI62" i="199"/>
  <c r="AI62" i="197"/>
  <c r="BC62" i="199"/>
  <c r="BC62" i="197"/>
  <c r="BW62" i="199"/>
  <c r="BW62" i="197"/>
  <c r="S63" i="199"/>
  <c r="S63" i="197"/>
  <c r="S63" i="166"/>
  <c r="AM63" i="199"/>
  <c r="AM63" i="197"/>
  <c r="AM63" i="166"/>
  <c r="BG63" i="199"/>
  <c r="BG63" i="197"/>
  <c r="BG63" i="166"/>
  <c r="C64" i="199"/>
  <c r="C64" i="197"/>
  <c r="C64" i="166"/>
  <c r="W64" i="199"/>
  <c r="W64" i="197"/>
  <c r="W64" i="166"/>
  <c r="AQ64" i="199"/>
  <c r="AQ64" i="197"/>
  <c r="AQ64" i="166"/>
  <c r="BK64" i="199"/>
  <c r="BK64" i="197"/>
  <c r="BK64" i="166"/>
  <c r="G65" i="199"/>
  <c r="G65" i="197"/>
  <c r="G65" i="166"/>
  <c r="AA65" i="199"/>
  <c r="AA65" i="197"/>
  <c r="AA65" i="166"/>
  <c r="AU65" i="199"/>
  <c r="AU65" i="197"/>
  <c r="AU65" i="166"/>
  <c r="BO65" i="199"/>
  <c r="BO65" i="197"/>
  <c r="BO65" i="166"/>
  <c r="K66" i="186"/>
  <c r="K66" i="199"/>
  <c r="K66" i="197"/>
  <c r="K66" i="166"/>
  <c r="AE66" i="186"/>
  <c r="AE66" i="199"/>
  <c r="AE66" i="197"/>
  <c r="AE66" i="166"/>
  <c r="AY66" i="186"/>
  <c r="AY66" i="199"/>
  <c r="AY66" i="197"/>
  <c r="AY66" i="166"/>
  <c r="BS66" i="186"/>
  <c r="BS66" i="199"/>
  <c r="BS66" i="197"/>
  <c r="BS66" i="166"/>
  <c r="O67" i="186"/>
  <c r="O67" i="199"/>
  <c r="O67" i="197"/>
  <c r="AI67" i="186"/>
  <c r="AI67" i="199"/>
  <c r="AI67" i="197"/>
  <c r="BC67" i="186"/>
  <c r="BC67" i="199"/>
  <c r="BC67" i="197"/>
  <c r="BW67" i="186"/>
  <c r="BW67" i="199"/>
  <c r="BW67" i="197"/>
  <c r="S68" i="199"/>
  <c r="S68" i="197"/>
  <c r="AM68" i="199"/>
  <c r="AM68" i="197"/>
  <c r="AM68" i="166"/>
  <c r="BG68" i="199"/>
  <c r="BG68" i="197"/>
  <c r="C69" i="186"/>
  <c r="C69" i="199"/>
  <c r="C69" i="197"/>
  <c r="C69" i="166"/>
  <c r="W69" i="186"/>
  <c r="W69" i="199"/>
  <c r="W69" i="197"/>
  <c r="W69" i="166"/>
  <c r="AQ69" i="186"/>
  <c r="AQ69" i="199"/>
  <c r="AQ69" i="197"/>
  <c r="AQ69" i="166"/>
  <c r="BK69" i="186"/>
  <c r="BK69" i="199"/>
  <c r="BK69" i="197"/>
  <c r="BK69" i="166"/>
  <c r="G70" i="199"/>
  <c r="G70" i="197"/>
  <c r="G70" i="166"/>
  <c r="AA70" i="199"/>
  <c r="AA70" i="197"/>
  <c r="AA70" i="166"/>
  <c r="AU70" i="199"/>
  <c r="AU70" i="197"/>
  <c r="AU70" i="166"/>
  <c r="BO70" i="199"/>
  <c r="BO70" i="197"/>
  <c r="BO70" i="166"/>
  <c r="K71" i="186"/>
  <c r="K71" i="199"/>
  <c r="K71" i="197"/>
  <c r="K71" i="166"/>
  <c r="AE71" i="186"/>
  <c r="AE71" i="199"/>
  <c r="AE71" i="197"/>
  <c r="AE71" i="166"/>
  <c r="AY71" i="186"/>
  <c r="AY71" i="199"/>
  <c r="AY71" i="197"/>
  <c r="AY71" i="166"/>
  <c r="BS71" i="186"/>
  <c r="BS71" i="199"/>
  <c r="BS71" i="197"/>
  <c r="BS71" i="166"/>
  <c r="O72" i="199"/>
  <c r="O72" i="197"/>
  <c r="O72" i="166"/>
  <c r="AI72" i="199"/>
  <c r="AI72" i="197"/>
  <c r="AI72" i="166"/>
  <c r="BC72" i="199"/>
  <c r="BC72" i="197"/>
  <c r="BC72" i="166"/>
  <c r="BW72" i="199"/>
  <c r="BW72" i="197"/>
  <c r="BW72" i="166"/>
  <c r="S73" i="199"/>
  <c r="S73" i="197"/>
  <c r="S73" i="166"/>
  <c r="AM73" i="199"/>
  <c r="AM73" i="197"/>
  <c r="AM73" i="166"/>
  <c r="BG73" i="199"/>
  <c r="BG73" i="197"/>
  <c r="BG73" i="166"/>
  <c r="H74" i="186"/>
  <c r="H74" i="199"/>
  <c r="H74" i="197"/>
  <c r="AB74" i="186"/>
  <c r="AB74" i="199"/>
  <c r="AB74" i="197"/>
  <c r="AV74" i="186"/>
  <c r="AV74" i="199"/>
  <c r="AV74" i="197"/>
  <c r="BP74" i="186"/>
  <c r="BP74" i="199"/>
  <c r="BP74" i="197"/>
  <c r="Q75" i="186"/>
  <c r="Q75" i="199"/>
  <c r="Q75" i="197"/>
  <c r="AK75" i="186"/>
  <c r="AK75" i="199"/>
  <c r="AK75" i="197"/>
  <c r="BE75" i="186"/>
  <c r="BE75" i="199"/>
  <c r="BE75" i="197"/>
  <c r="E76" i="186"/>
  <c r="E76" i="199"/>
  <c r="E76" i="197"/>
  <c r="E76" i="166"/>
  <c r="Y76" i="186"/>
  <c r="Y76" i="199"/>
  <c r="Y76" i="197"/>
  <c r="Y76" i="166"/>
  <c r="AS76" i="186"/>
  <c r="AS76" i="199"/>
  <c r="AS76" i="197"/>
  <c r="AS76" i="166"/>
  <c r="BM76" i="186"/>
  <c r="BM76" i="199"/>
  <c r="BM76" i="197"/>
  <c r="BM76" i="166"/>
  <c r="L77" i="199"/>
  <c r="L77" i="197"/>
  <c r="L77" i="166"/>
  <c r="AF77" i="199"/>
  <c r="AF77" i="197"/>
  <c r="AF77" i="166"/>
  <c r="AZ77" i="199"/>
  <c r="AZ77" i="197"/>
  <c r="AZ77" i="166"/>
  <c r="BT77" i="199"/>
  <c r="BT77" i="197"/>
  <c r="BT77" i="166"/>
  <c r="R78" i="199"/>
  <c r="R78" i="197"/>
  <c r="AL78" i="199"/>
  <c r="AL78" i="197"/>
  <c r="B6" i="162"/>
  <c r="S17" i="162"/>
  <c r="AM27" i="206" s="1"/>
  <c r="AM27" i="207" s="1"/>
  <c r="S27" i="162"/>
  <c r="AM37" i="206" s="1"/>
  <c r="AM37" i="207" s="1"/>
  <c r="B27" i="162"/>
  <c r="E52" i="162"/>
  <c r="P62" i="206" s="1"/>
  <c r="P62" i="207" s="1"/>
  <c r="S62" i="162"/>
  <c r="AM72" i="206" s="1"/>
  <c r="AM72" i="207" s="1"/>
  <c r="E70" i="162"/>
  <c r="P80" i="206" s="1"/>
  <c r="P80" i="207" s="1"/>
  <c r="BU64" i="166"/>
  <c r="AP77" i="166"/>
  <c r="AQ5" i="199"/>
  <c r="AQ5" i="197"/>
  <c r="BO11" i="186"/>
  <c r="BO11" i="199"/>
  <c r="BO11" i="197"/>
  <c r="AM24" i="199"/>
  <c r="AM24" i="197"/>
  <c r="T3" i="199"/>
  <c r="T3" i="197"/>
  <c r="T3" i="166"/>
  <c r="AN3" i="199"/>
  <c r="AN3" i="197"/>
  <c r="AN3" i="166"/>
  <c r="BH3" i="199"/>
  <c r="BH3" i="197"/>
  <c r="BH3" i="166"/>
  <c r="D4" i="199"/>
  <c r="D4" i="197"/>
  <c r="D4" i="166"/>
  <c r="X4" i="199"/>
  <c r="X4" i="197"/>
  <c r="X4" i="166"/>
  <c r="AR4" i="199"/>
  <c r="AR4" i="197"/>
  <c r="AR4" i="166"/>
  <c r="BL4" i="199"/>
  <c r="BL4" i="197"/>
  <c r="BL4" i="166"/>
  <c r="H5" i="199"/>
  <c r="H5" i="197"/>
  <c r="H5" i="166"/>
  <c r="AB5" i="199"/>
  <c r="AB5" i="197"/>
  <c r="AB5" i="166"/>
  <c r="AV5" i="199"/>
  <c r="AV5" i="197"/>
  <c r="AV5" i="166"/>
  <c r="BP5" i="199"/>
  <c r="BP5" i="197"/>
  <c r="BP5" i="166"/>
  <c r="L6" i="186"/>
  <c r="L6" i="199"/>
  <c r="L6" i="197"/>
  <c r="L6" i="166"/>
  <c r="AF6" i="186"/>
  <c r="AF6" i="199"/>
  <c r="AF6" i="197"/>
  <c r="AF6" i="166"/>
  <c r="AZ6" i="186"/>
  <c r="AZ6" i="199"/>
  <c r="AZ6" i="197"/>
  <c r="AZ6" i="166"/>
  <c r="BT6" i="186"/>
  <c r="BT6" i="199"/>
  <c r="BT6" i="197"/>
  <c r="BT6" i="166"/>
  <c r="P7" i="186"/>
  <c r="P7" i="199"/>
  <c r="P7" i="197"/>
  <c r="AJ7" i="186"/>
  <c r="AJ7" i="199"/>
  <c r="AJ7" i="197"/>
  <c r="BD7" i="186"/>
  <c r="BD7" i="199"/>
  <c r="BD7" i="197"/>
  <c r="BX7" i="186"/>
  <c r="BX7" i="199"/>
  <c r="BX7" i="197"/>
  <c r="T8" i="186"/>
  <c r="T8" i="199"/>
  <c r="T8" i="197"/>
  <c r="AN8" i="186"/>
  <c r="AN8" i="199"/>
  <c r="AN8" i="197"/>
  <c r="BH8" i="186"/>
  <c r="BH8" i="199"/>
  <c r="BH8" i="197"/>
  <c r="D9" i="199"/>
  <c r="D9" i="197"/>
  <c r="D9" i="166"/>
  <c r="X9" i="199"/>
  <c r="X9" i="197"/>
  <c r="X9" i="166"/>
  <c r="AR9" i="199"/>
  <c r="AR9" i="197"/>
  <c r="AR9" i="166"/>
  <c r="BL9" i="199"/>
  <c r="BL9" i="197"/>
  <c r="BL9" i="166"/>
  <c r="H10" i="186"/>
  <c r="H10" i="199"/>
  <c r="H10" i="197"/>
  <c r="H10" i="166"/>
  <c r="AB10" i="186"/>
  <c r="AB10" i="199"/>
  <c r="AB10" i="197"/>
  <c r="AB10" i="166"/>
  <c r="AV10" i="186"/>
  <c r="AV10" i="199"/>
  <c r="AV10" i="197"/>
  <c r="AV10" i="166"/>
  <c r="BP10" i="186"/>
  <c r="BP10" i="199"/>
  <c r="BP10" i="197"/>
  <c r="BP10" i="166"/>
  <c r="L11" i="186"/>
  <c r="L11" i="199"/>
  <c r="L11" i="197"/>
  <c r="L11" i="166"/>
  <c r="AF11" i="186"/>
  <c r="AF11" i="199"/>
  <c r="AF11" i="197"/>
  <c r="AF11" i="166"/>
  <c r="AZ11" i="186"/>
  <c r="AZ11" i="199"/>
  <c r="AZ11" i="197"/>
  <c r="AZ11" i="166"/>
  <c r="BT11" i="186"/>
  <c r="BT11" i="199"/>
  <c r="BT11" i="197"/>
  <c r="BT11" i="166"/>
  <c r="P12" i="186"/>
  <c r="P12" i="199"/>
  <c r="P12" i="197"/>
  <c r="P12" i="166"/>
  <c r="AJ12" i="186"/>
  <c r="AJ12" i="199"/>
  <c r="AJ12" i="197"/>
  <c r="AJ12" i="166"/>
  <c r="BD12" i="186"/>
  <c r="BD12" i="199"/>
  <c r="BD12" i="197"/>
  <c r="BD12" i="166"/>
  <c r="BX12" i="186"/>
  <c r="BX12" i="199"/>
  <c r="BX12" i="197"/>
  <c r="BX12" i="166"/>
  <c r="T13" i="199"/>
  <c r="T13" i="197"/>
  <c r="T13" i="166"/>
  <c r="AN13" i="199"/>
  <c r="AN13" i="197"/>
  <c r="AN13" i="166"/>
  <c r="BH13" i="199"/>
  <c r="BH13" i="197"/>
  <c r="BH13" i="166"/>
  <c r="D14" i="186"/>
  <c r="D14" i="199"/>
  <c r="D14" i="197"/>
  <c r="X14" i="186"/>
  <c r="X14" i="199"/>
  <c r="X14" i="197"/>
  <c r="AR14" i="186"/>
  <c r="AR14" i="199"/>
  <c r="AR14" i="197"/>
  <c r="BL14" i="186"/>
  <c r="BL14" i="199"/>
  <c r="BL14" i="197"/>
  <c r="H15" i="186"/>
  <c r="H15" i="199"/>
  <c r="H15" i="197"/>
  <c r="AB15" i="186"/>
  <c r="AB15" i="199"/>
  <c r="AB15" i="197"/>
  <c r="AV15" i="186"/>
  <c r="AV15" i="199"/>
  <c r="AV15" i="197"/>
  <c r="BP15" i="186"/>
  <c r="BP15" i="199"/>
  <c r="BP15" i="197"/>
  <c r="L16" i="186"/>
  <c r="L16" i="199"/>
  <c r="L16" i="197"/>
  <c r="L16" i="166"/>
  <c r="AF16" i="186"/>
  <c r="AF16" i="199"/>
  <c r="AF16" i="197"/>
  <c r="AF16" i="166"/>
  <c r="AZ16" i="186"/>
  <c r="AZ16" i="199"/>
  <c r="AZ16" i="197"/>
  <c r="AZ16" i="166"/>
  <c r="BT16" i="186"/>
  <c r="BT16" i="199"/>
  <c r="BT16" i="197"/>
  <c r="BT16" i="166"/>
  <c r="P17" i="186"/>
  <c r="P17" i="199"/>
  <c r="P17" i="197"/>
  <c r="P17" i="166"/>
  <c r="AJ17" i="186"/>
  <c r="AJ17" i="199"/>
  <c r="AJ17" i="197"/>
  <c r="AJ17" i="166"/>
  <c r="BD17" i="186"/>
  <c r="BD17" i="199"/>
  <c r="BD17" i="197"/>
  <c r="BD17" i="166"/>
  <c r="BX17" i="186"/>
  <c r="BX17" i="199"/>
  <c r="BX17" i="197"/>
  <c r="BX17" i="166"/>
  <c r="T18" i="186"/>
  <c r="T18" i="199"/>
  <c r="T18" i="197"/>
  <c r="T18" i="166"/>
  <c r="AN18" i="186"/>
  <c r="AN18" i="199"/>
  <c r="AN18" i="197"/>
  <c r="AN18" i="166"/>
  <c r="BH18" i="186"/>
  <c r="BH18" i="199"/>
  <c r="BH18" i="197"/>
  <c r="BH18" i="166"/>
  <c r="D19" i="199"/>
  <c r="D19" i="197"/>
  <c r="D19" i="166"/>
  <c r="X19" i="199"/>
  <c r="X19" i="197"/>
  <c r="X19" i="166"/>
  <c r="AR19" i="199"/>
  <c r="AR19" i="197"/>
  <c r="AR19" i="166"/>
  <c r="BL19" i="199"/>
  <c r="BL19" i="197"/>
  <c r="BL19" i="166"/>
  <c r="H20" i="199"/>
  <c r="H20" i="197"/>
  <c r="AB20" i="199"/>
  <c r="AB20" i="197"/>
  <c r="AV20" i="199"/>
  <c r="AV20" i="197"/>
  <c r="BP20" i="199"/>
  <c r="BP20" i="197"/>
  <c r="L21" i="199"/>
  <c r="L21" i="197"/>
  <c r="AF21" i="199"/>
  <c r="AF21" i="197"/>
  <c r="AZ21" i="199"/>
  <c r="AZ21" i="197"/>
  <c r="BT21" i="199"/>
  <c r="BT21" i="197"/>
  <c r="P22" i="199"/>
  <c r="P22" i="197"/>
  <c r="AJ22" i="199"/>
  <c r="AJ22" i="197"/>
  <c r="BD22" i="199"/>
  <c r="BD22" i="197"/>
  <c r="BX22" i="199"/>
  <c r="BX22" i="197"/>
  <c r="T23" i="199"/>
  <c r="T23" i="197"/>
  <c r="T23" i="166"/>
  <c r="AN23" i="199"/>
  <c r="AN23" i="197"/>
  <c r="AN23" i="166"/>
  <c r="BH23" i="199"/>
  <c r="BH23" i="197"/>
  <c r="BH23" i="166"/>
  <c r="D24" i="199"/>
  <c r="D24" i="197"/>
  <c r="D24" i="166"/>
  <c r="X24" i="199"/>
  <c r="X24" i="197"/>
  <c r="X24" i="166"/>
  <c r="AR24" i="199"/>
  <c r="AR24" i="197"/>
  <c r="AR24" i="166"/>
  <c r="BL24" i="199"/>
  <c r="BL24" i="197"/>
  <c r="BL24" i="166"/>
  <c r="H25" i="199"/>
  <c r="H25" i="197"/>
  <c r="H25" i="166"/>
  <c r="AB25" i="199"/>
  <c r="AB25" i="197"/>
  <c r="AB25" i="166"/>
  <c r="AV25" i="199"/>
  <c r="AV25" i="197"/>
  <c r="AV25" i="166"/>
  <c r="BP25" i="199"/>
  <c r="BP25" i="197"/>
  <c r="BP25" i="166"/>
  <c r="L26" i="186"/>
  <c r="L26" i="199"/>
  <c r="L26" i="197"/>
  <c r="AF26" i="186"/>
  <c r="AF26" i="199"/>
  <c r="AF26" i="197"/>
  <c r="AF26" i="166"/>
  <c r="AZ26" i="186"/>
  <c r="AZ26" i="199"/>
  <c r="AZ26" i="197"/>
  <c r="AZ26" i="166"/>
  <c r="BT26" i="186"/>
  <c r="BT26" i="199"/>
  <c r="BT26" i="197"/>
  <c r="BT26" i="166"/>
  <c r="P27" i="186"/>
  <c r="P27" i="199"/>
  <c r="P27" i="197"/>
  <c r="P27" i="166"/>
  <c r="AJ27" i="186"/>
  <c r="AJ27" i="199"/>
  <c r="AJ27" i="197"/>
  <c r="AJ27" i="166"/>
  <c r="BD27" i="186"/>
  <c r="BD27" i="199"/>
  <c r="BD27" i="197"/>
  <c r="BD27" i="166"/>
  <c r="BX27" i="186"/>
  <c r="BX27" i="199"/>
  <c r="BX27" i="197"/>
  <c r="BX27" i="166"/>
  <c r="T28" i="199"/>
  <c r="T28" i="197"/>
  <c r="AN28" i="199"/>
  <c r="AN28" i="197"/>
  <c r="BH28" i="199"/>
  <c r="BH28" i="197"/>
  <c r="D29" i="199"/>
  <c r="D29" i="197"/>
  <c r="D29" i="166"/>
  <c r="X29" i="199"/>
  <c r="X29" i="197"/>
  <c r="X29" i="166"/>
  <c r="AR29" i="199"/>
  <c r="AR29" i="197"/>
  <c r="AR29" i="166"/>
  <c r="BL29" i="199"/>
  <c r="BL29" i="197"/>
  <c r="BL29" i="166"/>
  <c r="H30" i="186"/>
  <c r="H30" i="199"/>
  <c r="H30" i="197"/>
  <c r="H30" i="166"/>
  <c r="AB30" i="186"/>
  <c r="AB30" i="199"/>
  <c r="AB30" i="197"/>
  <c r="AB30" i="166"/>
  <c r="AV30" i="186"/>
  <c r="AV30" i="199"/>
  <c r="AV30" i="197"/>
  <c r="AV30" i="166"/>
  <c r="BP30" i="186"/>
  <c r="BP30" i="199"/>
  <c r="BP30" i="197"/>
  <c r="BP30" i="166"/>
  <c r="L31" i="186"/>
  <c r="L31" i="199"/>
  <c r="L31" i="197"/>
  <c r="L31" i="166"/>
  <c r="AF31" i="186"/>
  <c r="AF31" i="199"/>
  <c r="AF31" i="197"/>
  <c r="AZ31" i="186"/>
  <c r="AZ31" i="199"/>
  <c r="AZ31" i="197"/>
  <c r="AZ31" i="166"/>
  <c r="BT31" i="186"/>
  <c r="BT31" i="199"/>
  <c r="BT31" i="197"/>
  <c r="BT31" i="166"/>
  <c r="P32" i="186"/>
  <c r="P32" i="199"/>
  <c r="P32" i="197"/>
  <c r="P32" i="166"/>
  <c r="AJ32" i="186"/>
  <c r="AJ32" i="199"/>
  <c r="AJ32" i="197"/>
  <c r="AJ32" i="166"/>
  <c r="BD32" i="186"/>
  <c r="BD32" i="199"/>
  <c r="BD32" i="197"/>
  <c r="BD32" i="166"/>
  <c r="BX32" i="186"/>
  <c r="BX32" i="199"/>
  <c r="BX32" i="197"/>
  <c r="BX32" i="166"/>
  <c r="T33" i="199"/>
  <c r="T33" i="197"/>
  <c r="T33" i="166"/>
  <c r="AN33" i="199"/>
  <c r="AN33" i="197"/>
  <c r="BH33" i="199"/>
  <c r="BH33" i="197"/>
  <c r="BH33" i="166"/>
  <c r="D34" i="186"/>
  <c r="D34" i="199"/>
  <c r="D34" i="197"/>
  <c r="X34" i="186"/>
  <c r="X34" i="199"/>
  <c r="X34" i="197"/>
  <c r="AR34" i="186"/>
  <c r="AR34" i="199"/>
  <c r="AR34" i="197"/>
  <c r="BL34" i="186"/>
  <c r="BL34" i="199"/>
  <c r="BL34" i="197"/>
  <c r="H35" i="186"/>
  <c r="H35" i="199"/>
  <c r="H35" i="197"/>
  <c r="AB35" i="186"/>
  <c r="AB35" i="199"/>
  <c r="AB35" i="197"/>
  <c r="AV35" i="186"/>
  <c r="AV35" i="199"/>
  <c r="AV35" i="197"/>
  <c r="BP35" i="186"/>
  <c r="BP35" i="199"/>
  <c r="BP35" i="197"/>
  <c r="L36" i="186"/>
  <c r="L36" i="199"/>
  <c r="L36" i="197"/>
  <c r="L36" i="166"/>
  <c r="AF36" i="186"/>
  <c r="AF36" i="199"/>
  <c r="AF36" i="197"/>
  <c r="AF36" i="166"/>
  <c r="AZ36" i="186"/>
  <c r="AZ36" i="199"/>
  <c r="AZ36" i="197"/>
  <c r="AZ36" i="166"/>
  <c r="BT36" i="186"/>
  <c r="BT36" i="199"/>
  <c r="BT36" i="197"/>
  <c r="BT36" i="166"/>
  <c r="P37" i="186"/>
  <c r="P37" i="199"/>
  <c r="P37" i="197"/>
  <c r="P37" i="166"/>
  <c r="AJ37" i="186"/>
  <c r="AJ37" i="199"/>
  <c r="AJ37" i="197"/>
  <c r="AJ37" i="166"/>
  <c r="BD37" i="186"/>
  <c r="BD37" i="199"/>
  <c r="BD37" i="197"/>
  <c r="BD37" i="166"/>
  <c r="BX37" i="186"/>
  <c r="BX37" i="199"/>
  <c r="BX37" i="197"/>
  <c r="BX37" i="166"/>
  <c r="T38" i="186"/>
  <c r="T38" i="199"/>
  <c r="T38" i="197"/>
  <c r="T38" i="166"/>
  <c r="AN38" i="186"/>
  <c r="AN38" i="199"/>
  <c r="AN38" i="197"/>
  <c r="AN38" i="166"/>
  <c r="BH38" i="186"/>
  <c r="BH38" i="199"/>
  <c r="BH38" i="197"/>
  <c r="BH38" i="166"/>
  <c r="D39" i="199"/>
  <c r="D39" i="197"/>
  <c r="D39" i="166"/>
  <c r="X39" i="199"/>
  <c r="X39" i="197"/>
  <c r="AR39" i="199"/>
  <c r="AR39" i="197"/>
  <c r="AR39" i="166"/>
  <c r="BL39" i="199"/>
  <c r="BL39" i="197"/>
  <c r="BL39" i="166"/>
  <c r="H40" i="199"/>
  <c r="H40" i="197"/>
  <c r="AB40" i="199"/>
  <c r="AB40" i="197"/>
  <c r="AB40" i="166"/>
  <c r="AV40" i="199"/>
  <c r="AV40" i="197"/>
  <c r="BP40" i="199"/>
  <c r="BP40" i="197"/>
  <c r="BP40" i="166"/>
  <c r="L41" i="199"/>
  <c r="L41" i="197"/>
  <c r="AF41" i="199"/>
  <c r="AF41" i="197"/>
  <c r="AZ41" i="199"/>
  <c r="AZ41" i="197"/>
  <c r="BT41" i="199"/>
  <c r="BT41" i="197"/>
  <c r="P42" i="199"/>
  <c r="P42" i="197"/>
  <c r="AJ42" i="199"/>
  <c r="AJ42" i="197"/>
  <c r="BD42" i="199"/>
  <c r="BD42" i="197"/>
  <c r="BX42" i="199"/>
  <c r="BX42" i="197"/>
  <c r="T43" i="199"/>
  <c r="T43" i="197"/>
  <c r="T43" i="166"/>
  <c r="AN43" i="199"/>
  <c r="AN43" i="197"/>
  <c r="AN43" i="166"/>
  <c r="BH43" i="199"/>
  <c r="BH43" i="197"/>
  <c r="BH43" i="166"/>
  <c r="D44" i="199"/>
  <c r="D44" i="197"/>
  <c r="D44" i="166"/>
  <c r="X44" i="199"/>
  <c r="X44" i="197"/>
  <c r="X44" i="166"/>
  <c r="AR44" i="199"/>
  <c r="AR44" i="197"/>
  <c r="BL44" i="199"/>
  <c r="BL44" i="197"/>
  <c r="BL44" i="166"/>
  <c r="H45" i="186"/>
  <c r="H45" i="199"/>
  <c r="H45" i="197"/>
  <c r="H45" i="166"/>
  <c r="AB45" i="186"/>
  <c r="AB45" i="199"/>
  <c r="AB45" i="197"/>
  <c r="AB45" i="166"/>
  <c r="AV45" i="186"/>
  <c r="AV45" i="199"/>
  <c r="AV45" i="197"/>
  <c r="AV45" i="166"/>
  <c r="BP45" i="186"/>
  <c r="BP45" i="199"/>
  <c r="BP45" i="197"/>
  <c r="BP45" i="166"/>
  <c r="AJ52" i="166"/>
  <c r="BX52" i="166"/>
  <c r="D54" i="166"/>
  <c r="X54" i="166"/>
  <c r="AF56" i="166"/>
  <c r="BT56" i="166"/>
  <c r="BH68" i="166"/>
  <c r="L71" i="166"/>
  <c r="AZ71" i="166"/>
  <c r="BT71" i="166"/>
  <c r="Q13" i="206"/>
  <c r="M32" i="206"/>
  <c r="G22" i="162"/>
  <c r="M36" i="206"/>
  <c r="G26" i="162"/>
  <c r="M46" i="206"/>
  <c r="G36" i="162"/>
  <c r="S37" i="162"/>
  <c r="AM47" i="206" s="1"/>
  <c r="AM47" i="207" s="1"/>
  <c r="E40" i="162"/>
  <c r="P50" i="206" s="1"/>
  <c r="P50" i="207" s="1"/>
  <c r="M40" i="162"/>
  <c r="B61" i="162"/>
  <c r="M61" i="162"/>
  <c r="BQ61" i="166" s="1"/>
  <c r="F70" i="162"/>
  <c r="Q80" i="206" s="1"/>
  <c r="Q80" i="207" s="1"/>
  <c r="BX76" i="166"/>
  <c r="BW76" i="166"/>
  <c r="BY76" i="166"/>
  <c r="BE76" i="166"/>
  <c r="BK5" i="166"/>
  <c r="G11" i="166"/>
  <c r="BW18" i="166"/>
  <c r="AV65" i="166"/>
  <c r="U3" i="199"/>
  <c r="U3" i="197"/>
  <c r="U3" i="166"/>
  <c r="AO3" i="199"/>
  <c r="AO3" i="197"/>
  <c r="AO3" i="166"/>
  <c r="BI3" i="199"/>
  <c r="BI3" i="197"/>
  <c r="BI3" i="166"/>
  <c r="E4" i="199"/>
  <c r="E4" i="197"/>
  <c r="E4" i="166"/>
  <c r="Y4" i="199"/>
  <c r="Y4" i="197"/>
  <c r="Y4" i="166"/>
  <c r="AS4" i="199"/>
  <c r="AS4" i="197"/>
  <c r="AS4" i="166"/>
  <c r="BM4" i="199"/>
  <c r="BM4" i="197"/>
  <c r="BM4" i="166"/>
  <c r="I5" i="199"/>
  <c r="I5" i="197"/>
  <c r="I5" i="166"/>
  <c r="AC5" i="199"/>
  <c r="AC5" i="166"/>
  <c r="AC5" i="197"/>
  <c r="AW5" i="199"/>
  <c r="AW5" i="197"/>
  <c r="AW5" i="166"/>
  <c r="BQ5" i="199"/>
  <c r="BQ5" i="197"/>
  <c r="BQ5" i="166"/>
  <c r="M6" i="186"/>
  <c r="M6" i="199"/>
  <c r="M6" i="197"/>
  <c r="M6" i="166"/>
  <c r="AG6" i="186"/>
  <c r="AG6" i="199"/>
  <c r="AG6" i="197"/>
  <c r="AG6" i="166"/>
  <c r="BA6" i="186"/>
  <c r="BA6" i="199"/>
  <c r="BA6" i="197"/>
  <c r="BA6" i="166"/>
  <c r="BU6" i="186"/>
  <c r="BU6" i="199"/>
  <c r="BU6" i="197"/>
  <c r="BU6" i="166"/>
  <c r="Q7" i="186"/>
  <c r="Q7" i="199"/>
  <c r="Q7" i="197"/>
  <c r="AK7" i="186"/>
  <c r="AK7" i="199"/>
  <c r="AK7" i="197"/>
  <c r="BE7" i="186"/>
  <c r="BE7" i="199"/>
  <c r="BE7" i="197"/>
  <c r="BY7" i="186"/>
  <c r="BY7" i="199"/>
  <c r="BY7" i="197"/>
  <c r="U8" i="186"/>
  <c r="U8" i="199"/>
  <c r="U8" i="197"/>
  <c r="AO8" i="186"/>
  <c r="AO8" i="199"/>
  <c r="AO8" i="197"/>
  <c r="BI8" i="186"/>
  <c r="BI8" i="199"/>
  <c r="BI8" i="197"/>
  <c r="E9" i="199"/>
  <c r="E9" i="197"/>
  <c r="E9" i="166"/>
  <c r="Y9" i="199"/>
  <c r="Y9" i="197"/>
  <c r="Y9" i="166"/>
  <c r="AS9" i="199"/>
  <c r="AS9" i="197"/>
  <c r="AS9" i="166"/>
  <c r="BM9" i="199"/>
  <c r="BM9" i="197"/>
  <c r="BM9" i="166"/>
  <c r="I10" i="186"/>
  <c r="I10" i="199"/>
  <c r="I10" i="197"/>
  <c r="I10" i="166"/>
  <c r="AC10" i="186"/>
  <c r="AC10" i="199"/>
  <c r="AC10" i="197"/>
  <c r="AC10" i="166"/>
  <c r="AW10" i="186"/>
  <c r="AW10" i="199"/>
  <c r="AW10" i="197"/>
  <c r="AW10" i="166"/>
  <c r="BQ10" i="186"/>
  <c r="BQ10" i="199"/>
  <c r="BQ10" i="197"/>
  <c r="BQ10" i="166"/>
  <c r="M11" i="186"/>
  <c r="M11" i="199"/>
  <c r="M11" i="197"/>
  <c r="M11" i="166"/>
  <c r="AG11" i="186"/>
  <c r="AG11" i="199"/>
  <c r="AG11" i="197"/>
  <c r="AG11" i="166"/>
  <c r="BA11" i="186"/>
  <c r="BA11" i="199"/>
  <c r="BA11" i="197"/>
  <c r="BA11" i="166"/>
  <c r="BU11" i="186"/>
  <c r="BU11" i="199"/>
  <c r="BU11" i="197"/>
  <c r="BU11" i="166"/>
  <c r="Q12" i="186"/>
  <c r="Q12" i="199"/>
  <c r="Q12" i="197"/>
  <c r="Q12" i="166"/>
  <c r="AK12" i="186"/>
  <c r="AK12" i="199"/>
  <c r="AK12" i="197"/>
  <c r="AK12" i="166"/>
  <c r="BE12" i="186"/>
  <c r="BE12" i="199"/>
  <c r="BE12" i="197"/>
  <c r="BE12" i="166"/>
  <c r="BY12" i="186"/>
  <c r="BY12" i="199"/>
  <c r="BY12" i="197"/>
  <c r="BY12" i="166"/>
  <c r="U13" i="199"/>
  <c r="U13" i="197"/>
  <c r="U13" i="166"/>
  <c r="AO13" i="199"/>
  <c r="AO13" i="197"/>
  <c r="AO13" i="166"/>
  <c r="BI13" i="199"/>
  <c r="BI13" i="197"/>
  <c r="BI13" i="166"/>
  <c r="E14" i="186"/>
  <c r="E14" i="199"/>
  <c r="E14" i="197"/>
  <c r="Y14" i="186"/>
  <c r="Y14" i="199"/>
  <c r="Y14" i="197"/>
  <c r="AS14" i="186"/>
  <c r="AS14" i="199"/>
  <c r="AS14" i="197"/>
  <c r="BM14" i="186"/>
  <c r="BM14" i="199"/>
  <c r="BM14" i="197"/>
  <c r="I15" i="186"/>
  <c r="I15" i="199"/>
  <c r="I15" i="197"/>
  <c r="AC15" i="186"/>
  <c r="AC15" i="199"/>
  <c r="AC15" i="197"/>
  <c r="AW15" i="186"/>
  <c r="AW15" i="199"/>
  <c r="AW15" i="197"/>
  <c r="BQ15" i="186"/>
  <c r="BQ15" i="199"/>
  <c r="BQ15" i="197"/>
  <c r="M16" i="186"/>
  <c r="M16" i="199"/>
  <c r="M16" i="197"/>
  <c r="M16" i="166"/>
  <c r="AG16" i="186"/>
  <c r="AG16" i="199"/>
  <c r="AG16" i="197"/>
  <c r="AG16" i="166"/>
  <c r="BA16" i="186"/>
  <c r="BA16" i="199"/>
  <c r="BA16" i="197"/>
  <c r="BA16" i="166"/>
  <c r="BU16" i="186"/>
  <c r="BU16" i="199"/>
  <c r="BU16" i="197"/>
  <c r="BU16" i="166"/>
  <c r="Q17" i="186"/>
  <c r="Q17" i="199"/>
  <c r="Q17" i="197"/>
  <c r="Q17" i="166"/>
  <c r="AK17" i="186"/>
  <c r="AK17" i="199"/>
  <c r="AK17" i="197"/>
  <c r="AK17" i="166"/>
  <c r="BE17" i="186"/>
  <c r="BE17" i="199"/>
  <c r="BE17" i="197"/>
  <c r="BE17" i="166"/>
  <c r="BY17" i="186"/>
  <c r="BY17" i="199"/>
  <c r="BY17" i="197"/>
  <c r="BY17" i="166"/>
  <c r="U18" i="186"/>
  <c r="U18" i="199"/>
  <c r="U18" i="197"/>
  <c r="U18" i="166"/>
  <c r="AO18" i="186"/>
  <c r="AO18" i="199"/>
  <c r="AO18" i="197"/>
  <c r="AO18" i="166"/>
  <c r="BI18" i="186"/>
  <c r="BI18" i="199"/>
  <c r="BI18" i="197"/>
  <c r="BI18" i="166"/>
  <c r="E19" i="199"/>
  <c r="E19" i="197"/>
  <c r="E19" i="166"/>
  <c r="Y19" i="199"/>
  <c r="Y19" i="197"/>
  <c r="Y19" i="166"/>
  <c r="AS19" i="199"/>
  <c r="AS19" i="197"/>
  <c r="AS19" i="166"/>
  <c r="BM19" i="199"/>
  <c r="BM19" i="197"/>
  <c r="BM19" i="166"/>
  <c r="I20" i="199"/>
  <c r="I20" i="197"/>
  <c r="I20" i="166"/>
  <c r="AC20" i="199"/>
  <c r="AC20" i="197"/>
  <c r="AC20" i="166"/>
  <c r="AW20" i="199"/>
  <c r="AW20" i="197"/>
  <c r="AW20" i="166"/>
  <c r="BQ20" i="199"/>
  <c r="BQ20" i="197"/>
  <c r="M21" i="199"/>
  <c r="M21" i="197"/>
  <c r="AG21" i="199"/>
  <c r="AG21" i="197"/>
  <c r="BA21" i="199"/>
  <c r="BA21" i="197"/>
  <c r="BU21" i="199"/>
  <c r="BU21" i="197"/>
  <c r="Q22" i="199"/>
  <c r="Q22" i="197"/>
  <c r="AK22" i="199"/>
  <c r="AK22" i="197"/>
  <c r="BE22" i="199"/>
  <c r="BE22" i="197"/>
  <c r="BY22" i="199"/>
  <c r="BY22" i="197"/>
  <c r="U23" i="199"/>
  <c r="U23" i="197"/>
  <c r="U23" i="166"/>
  <c r="AO23" i="199"/>
  <c r="AO23" i="197"/>
  <c r="AO23" i="166"/>
  <c r="BI23" i="199"/>
  <c r="BI23" i="197"/>
  <c r="BI23" i="166"/>
  <c r="E24" i="199"/>
  <c r="E24" i="197"/>
  <c r="E24" i="166"/>
  <c r="Y24" i="199"/>
  <c r="Y24" i="197"/>
  <c r="Y24" i="166"/>
  <c r="AS24" i="199"/>
  <c r="AS24" i="197"/>
  <c r="AS24" i="166"/>
  <c r="BM24" i="199"/>
  <c r="BM24" i="197"/>
  <c r="BM24" i="166"/>
  <c r="I25" i="199"/>
  <c r="I25" i="197"/>
  <c r="I25" i="166"/>
  <c r="AC25" i="199"/>
  <c r="AC25" i="197"/>
  <c r="AC25" i="166"/>
  <c r="AW25" i="199"/>
  <c r="AW25" i="197"/>
  <c r="AW25" i="166"/>
  <c r="BQ25" i="199"/>
  <c r="BQ25" i="197"/>
  <c r="BQ25" i="166"/>
  <c r="M26" i="186"/>
  <c r="M26" i="199"/>
  <c r="M26" i="197"/>
  <c r="M26" i="166"/>
  <c r="AG26" i="186"/>
  <c r="AG26" i="199"/>
  <c r="AG26" i="197"/>
  <c r="BA26" i="186"/>
  <c r="BA26" i="199"/>
  <c r="BA26" i="197"/>
  <c r="BA26" i="166"/>
  <c r="BU26" i="186"/>
  <c r="BU26" i="199"/>
  <c r="BU26" i="197"/>
  <c r="BU26" i="166"/>
  <c r="Q27" i="186"/>
  <c r="Q27" i="199"/>
  <c r="Q27" i="197"/>
  <c r="Q27" i="166"/>
  <c r="AK27" i="186"/>
  <c r="AK27" i="199"/>
  <c r="AK27" i="197"/>
  <c r="AK27" i="166"/>
  <c r="BE27" i="186"/>
  <c r="BE27" i="199"/>
  <c r="BE27" i="197"/>
  <c r="BE27" i="166"/>
  <c r="BY27" i="186"/>
  <c r="BY27" i="199"/>
  <c r="BY27" i="197"/>
  <c r="BY27" i="166"/>
  <c r="AK32" i="166"/>
  <c r="BE32" i="166"/>
  <c r="U33" i="166"/>
  <c r="AO33" i="166"/>
  <c r="BI33" i="166"/>
  <c r="Q37" i="166"/>
  <c r="BE37" i="166"/>
  <c r="U38" i="166"/>
  <c r="AO38" i="166"/>
  <c r="BI38" i="166"/>
  <c r="AW40" i="166"/>
  <c r="AC45" i="166"/>
  <c r="BQ45" i="166"/>
  <c r="AG46" i="166"/>
  <c r="BA46" i="166"/>
  <c r="BU46" i="166"/>
  <c r="I50" i="166"/>
  <c r="AW50" i="166"/>
  <c r="Q52" i="166"/>
  <c r="AK52" i="166"/>
  <c r="BY52" i="166"/>
  <c r="AG56" i="166"/>
  <c r="BU56" i="166"/>
  <c r="U58" i="166"/>
  <c r="BI58" i="166"/>
  <c r="M71" i="166"/>
  <c r="BA71" i="166"/>
  <c r="BU71" i="166"/>
  <c r="E10" i="162"/>
  <c r="P20" i="206" s="1"/>
  <c r="P20" i="207" s="1"/>
  <c r="F13" i="162"/>
  <c r="Q23" i="206" s="1"/>
  <c r="Q23" i="207" s="1"/>
  <c r="S20" i="162"/>
  <c r="AM30" i="206" s="1"/>
  <c r="AM30" i="207" s="1"/>
  <c r="C20" i="162"/>
  <c r="N30" i="206" s="1"/>
  <c r="N30" i="207" s="1"/>
  <c r="F23" i="162"/>
  <c r="Q33" i="206" s="1"/>
  <c r="Q33" i="207" s="1"/>
  <c r="S52" i="162"/>
  <c r="AM62" i="206" s="1"/>
  <c r="AM62" i="207" s="1"/>
  <c r="C58" i="162"/>
  <c r="N68" i="206" s="1"/>
  <c r="N68" i="207" s="1"/>
  <c r="C61" i="162"/>
  <c r="N71" i="206" s="1"/>
  <c r="N71" i="207" s="1"/>
  <c r="C65" i="162"/>
  <c r="N75" i="206" s="1"/>
  <c r="N75" i="207" s="1"/>
  <c r="S66" i="162"/>
  <c r="AM76" i="206" s="1"/>
  <c r="AM76" i="207" s="1"/>
  <c r="BY73" i="199"/>
  <c r="BX73" i="199"/>
  <c r="BW73" i="199"/>
  <c r="BV73" i="199"/>
  <c r="BU73" i="199"/>
  <c r="F73" i="162"/>
  <c r="Q83" i="206" s="1"/>
  <c r="Q83" i="207" s="1"/>
  <c r="R30" i="166"/>
  <c r="AM33" i="166"/>
  <c r="N66" i="166"/>
  <c r="O3" i="199"/>
  <c r="O3" i="197"/>
  <c r="G6" i="186"/>
  <c r="G6" i="199"/>
  <c r="G6" i="197"/>
  <c r="S9" i="199"/>
  <c r="S9" i="197"/>
  <c r="AY12" i="186"/>
  <c r="AY12" i="199"/>
  <c r="AY12" i="197"/>
  <c r="AU16" i="186"/>
  <c r="AU16" i="199"/>
  <c r="AU16" i="197"/>
  <c r="AQ20" i="199"/>
  <c r="AQ20" i="197"/>
  <c r="O28" i="199"/>
  <c r="O28" i="197"/>
  <c r="S67" i="162"/>
  <c r="AM77" i="206" s="1"/>
  <c r="AM77" i="207" s="1"/>
  <c r="B67" i="162"/>
  <c r="B3" i="199"/>
  <c r="B3" i="197"/>
  <c r="B3" i="166"/>
  <c r="V3" i="199"/>
  <c r="V3" i="197"/>
  <c r="V3" i="166"/>
  <c r="AP3" i="199"/>
  <c r="AP3" i="197"/>
  <c r="AP3" i="166"/>
  <c r="BJ3" i="199"/>
  <c r="BJ3" i="197"/>
  <c r="BJ3" i="166"/>
  <c r="F4" i="199"/>
  <c r="F4" i="197"/>
  <c r="F4" i="166"/>
  <c r="Z4" i="199"/>
  <c r="Z4" i="197"/>
  <c r="Z4" i="166"/>
  <c r="AT4" i="199"/>
  <c r="AT4" i="197"/>
  <c r="AT4" i="166"/>
  <c r="BN4" i="199"/>
  <c r="BN4" i="197"/>
  <c r="BN4" i="166"/>
  <c r="J5" i="199"/>
  <c r="J5" i="166"/>
  <c r="J5" i="197"/>
  <c r="AD5" i="199"/>
  <c r="AD5" i="197"/>
  <c r="AD5" i="166"/>
  <c r="AX5" i="199"/>
  <c r="AX5" i="197"/>
  <c r="AX5" i="166"/>
  <c r="BR5" i="199"/>
  <c r="BR5" i="197"/>
  <c r="BR5" i="166"/>
  <c r="N6" i="186"/>
  <c r="N6" i="199"/>
  <c r="N6" i="197"/>
  <c r="N6" i="166"/>
  <c r="AH6" i="186"/>
  <c r="AH6" i="199"/>
  <c r="AH6" i="197"/>
  <c r="AH6" i="166"/>
  <c r="BB6" i="186"/>
  <c r="BB6" i="199"/>
  <c r="BB6" i="197"/>
  <c r="BB6" i="166"/>
  <c r="BV6" i="186"/>
  <c r="BV6" i="199"/>
  <c r="BV6" i="197"/>
  <c r="BV6" i="166"/>
  <c r="R7" i="186"/>
  <c r="R7" i="199"/>
  <c r="R7" i="197"/>
  <c r="AL7" i="186"/>
  <c r="AL7" i="199"/>
  <c r="AL7" i="197"/>
  <c r="BF7" i="186"/>
  <c r="BF7" i="199"/>
  <c r="BF7" i="197"/>
  <c r="B8" i="186"/>
  <c r="B8" i="199"/>
  <c r="B8" i="197"/>
  <c r="V8" i="186"/>
  <c r="V8" i="199"/>
  <c r="V8" i="197"/>
  <c r="AP8" i="186"/>
  <c r="AP8" i="199"/>
  <c r="AP8" i="197"/>
  <c r="BJ8" i="186"/>
  <c r="BJ8" i="199"/>
  <c r="BJ8" i="197"/>
  <c r="F9" i="199"/>
  <c r="F9" i="197"/>
  <c r="F9" i="166"/>
  <c r="Z9" i="199"/>
  <c r="Z9" i="197"/>
  <c r="Z9" i="166"/>
  <c r="AT9" i="199"/>
  <c r="AT9" i="197"/>
  <c r="AT9" i="166"/>
  <c r="BN9" i="199"/>
  <c r="BN9" i="197"/>
  <c r="BN9" i="166"/>
  <c r="J10" i="186"/>
  <c r="J10" i="199"/>
  <c r="J10" i="197"/>
  <c r="J10" i="166"/>
  <c r="AD10" i="186"/>
  <c r="AD10" i="199"/>
  <c r="AD10" i="197"/>
  <c r="AD10" i="166"/>
  <c r="AX10" i="186"/>
  <c r="AX10" i="199"/>
  <c r="AX10" i="197"/>
  <c r="AX10" i="166"/>
  <c r="BR10" i="186"/>
  <c r="BR10" i="199"/>
  <c r="BR10" i="197"/>
  <c r="BR10" i="166"/>
  <c r="N11" i="186"/>
  <c r="N11" i="199"/>
  <c r="N11" i="197"/>
  <c r="N11" i="166"/>
  <c r="AH11" i="186"/>
  <c r="AH11" i="199"/>
  <c r="AH11" i="197"/>
  <c r="AH11" i="166"/>
  <c r="BB11" i="186"/>
  <c r="BB11" i="199"/>
  <c r="BB11" i="197"/>
  <c r="BB11" i="166"/>
  <c r="BV11" i="186"/>
  <c r="BV11" i="199"/>
  <c r="BV11" i="197"/>
  <c r="BV11" i="166"/>
  <c r="R12" i="186"/>
  <c r="R12" i="199"/>
  <c r="R12" i="197"/>
  <c r="R12" i="166"/>
  <c r="AL12" i="186"/>
  <c r="AL12" i="199"/>
  <c r="AL12" i="197"/>
  <c r="AL12" i="166"/>
  <c r="BF12" i="186"/>
  <c r="BF12" i="199"/>
  <c r="BF12" i="197"/>
  <c r="BF12" i="166"/>
  <c r="B13" i="199"/>
  <c r="B13" i="197"/>
  <c r="B13" i="166"/>
  <c r="V13" i="199"/>
  <c r="V13" i="197"/>
  <c r="V13" i="166"/>
  <c r="AP13" i="199"/>
  <c r="AP13" i="197"/>
  <c r="AP13" i="166"/>
  <c r="BJ13" i="199"/>
  <c r="BJ13" i="197"/>
  <c r="BJ13" i="166"/>
  <c r="J20" i="166"/>
  <c r="AX20" i="166"/>
  <c r="BR20" i="166"/>
  <c r="N21" i="166"/>
  <c r="AH21" i="166"/>
  <c r="R27" i="166"/>
  <c r="AL27" i="166"/>
  <c r="BF27" i="166"/>
  <c r="R37" i="166"/>
  <c r="BF37" i="166"/>
  <c r="J40" i="166"/>
  <c r="R52" i="166"/>
  <c r="AL52" i="166"/>
  <c r="F54" i="166"/>
  <c r="AT54" i="166"/>
  <c r="BN54" i="166"/>
  <c r="AH56" i="166"/>
  <c r="BV56" i="166"/>
  <c r="BB61" i="166"/>
  <c r="B68" i="166"/>
  <c r="V68" i="166"/>
  <c r="N71" i="166"/>
  <c r="BB71" i="166"/>
  <c r="BV71" i="166"/>
  <c r="S3" i="162"/>
  <c r="AM13" i="206" s="1"/>
  <c r="AM13" i="207" s="1"/>
  <c r="C9" i="162"/>
  <c r="N19" i="206" s="1"/>
  <c r="N19" i="207" s="1"/>
  <c r="C19" i="162"/>
  <c r="N29" i="206" s="1"/>
  <c r="N29" i="207" s="1"/>
  <c r="E30" i="162"/>
  <c r="P40" i="206" s="1"/>
  <c r="P40" i="207" s="1"/>
  <c r="S44" i="162"/>
  <c r="AM54" i="206" s="1"/>
  <c r="AM54" i="207" s="1"/>
  <c r="S55" i="162"/>
  <c r="AM65" i="206" s="1"/>
  <c r="AM65" i="207" s="1"/>
  <c r="D58" i="162"/>
  <c r="O68" i="206" s="1"/>
  <c r="O68" i="207" s="1"/>
  <c r="D61" i="162"/>
  <c r="O71" i="206" s="1"/>
  <c r="O71" i="207" s="1"/>
  <c r="S70" i="162"/>
  <c r="AM80" i="206" s="1"/>
  <c r="AM80" i="207" s="1"/>
  <c r="BY73" i="166"/>
  <c r="BX73" i="166"/>
  <c r="BW73" i="166"/>
  <c r="BV73" i="166"/>
  <c r="BU73" i="166"/>
  <c r="G6" i="166"/>
  <c r="AU16" i="166"/>
  <c r="AM24" i="166"/>
  <c r="T30" i="166"/>
  <c r="AN33" i="166"/>
  <c r="AR44" i="166"/>
  <c r="AM4" i="199"/>
  <c r="AM4" i="197"/>
  <c r="AU6" i="186"/>
  <c r="AU6" i="199"/>
  <c r="AU6" i="197"/>
  <c r="AM9" i="199"/>
  <c r="AM9" i="197"/>
  <c r="K12" i="186"/>
  <c r="K12" i="199"/>
  <c r="K12" i="197"/>
  <c r="AQ15" i="186"/>
  <c r="AQ15" i="199"/>
  <c r="AQ15" i="197"/>
  <c r="O18" i="186"/>
  <c r="O18" i="199"/>
  <c r="O18" i="197"/>
  <c r="G21" i="199"/>
  <c r="G21" i="197"/>
  <c r="AY22" i="199"/>
  <c r="AY22" i="197"/>
  <c r="BC23" i="199"/>
  <c r="BC23" i="197"/>
  <c r="C25" i="199"/>
  <c r="C25" i="197"/>
  <c r="BO26" i="186"/>
  <c r="BO26" i="199"/>
  <c r="BO26" i="197"/>
  <c r="BO26" i="166"/>
  <c r="D31" i="162"/>
  <c r="O41" i="206" s="1"/>
  <c r="O41" i="207" s="1"/>
  <c r="C3" i="199"/>
  <c r="C3" i="197"/>
  <c r="C3" i="166"/>
  <c r="W3" i="199"/>
  <c r="W3" i="197"/>
  <c r="W3" i="166"/>
  <c r="AQ3" i="199"/>
  <c r="AQ3" i="197"/>
  <c r="AQ3" i="166"/>
  <c r="BK3" i="199"/>
  <c r="BK3" i="197"/>
  <c r="BK3" i="166"/>
  <c r="G4" i="199"/>
  <c r="G4" i="197"/>
  <c r="G4" i="166"/>
  <c r="AA4" i="199"/>
  <c r="AA4" i="197"/>
  <c r="AA4" i="166"/>
  <c r="AU4" i="199"/>
  <c r="AU4" i="197"/>
  <c r="AU4" i="166"/>
  <c r="BO4" i="199"/>
  <c r="BO4" i="197"/>
  <c r="BO4" i="166"/>
  <c r="K5" i="199"/>
  <c r="K5" i="197"/>
  <c r="K5" i="166"/>
  <c r="AE5" i="199"/>
  <c r="AE5" i="197"/>
  <c r="AE5" i="166"/>
  <c r="AY5" i="199"/>
  <c r="AY5" i="197"/>
  <c r="AY5" i="166"/>
  <c r="BS5" i="199"/>
  <c r="BS5" i="197"/>
  <c r="BS5" i="166"/>
  <c r="O6" i="186"/>
  <c r="O6" i="199"/>
  <c r="O6" i="197"/>
  <c r="O6" i="166"/>
  <c r="AI6" i="186"/>
  <c r="AI6" i="199"/>
  <c r="AI6" i="197"/>
  <c r="AI6" i="166"/>
  <c r="BC6" i="186"/>
  <c r="BC6" i="199"/>
  <c r="BC6" i="197"/>
  <c r="BC6" i="166"/>
  <c r="BW6" i="186"/>
  <c r="BW6" i="199"/>
  <c r="BW6" i="197"/>
  <c r="BW6" i="166"/>
  <c r="S7" i="186"/>
  <c r="S7" i="199"/>
  <c r="S7" i="197"/>
  <c r="AM7" i="186"/>
  <c r="AM7" i="199"/>
  <c r="AM7" i="197"/>
  <c r="BG7" i="186"/>
  <c r="BG7" i="199"/>
  <c r="BG7" i="197"/>
  <c r="C8" i="186"/>
  <c r="C8" i="199"/>
  <c r="C8" i="197"/>
  <c r="W8" i="186"/>
  <c r="W8" i="199"/>
  <c r="W8" i="197"/>
  <c r="AQ8" i="186"/>
  <c r="AQ8" i="199"/>
  <c r="AQ8" i="197"/>
  <c r="BK8" i="186"/>
  <c r="BK8" i="199"/>
  <c r="BK8" i="197"/>
  <c r="G9" i="199"/>
  <c r="G9" i="197"/>
  <c r="G9" i="166"/>
  <c r="AA9" i="199"/>
  <c r="AA9" i="197"/>
  <c r="AA9" i="166"/>
  <c r="AU9" i="199"/>
  <c r="AU9" i="197"/>
  <c r="AU9" i="166"/>
  <c r="BO9" i="199"/>
  <c r="BO9" i="197"/>
  <c r="BO9" i="166"/>
  <c r="K10" i="186"/>
  <c r="K10" i="199"/>
  <c r="K10" i="197"/>
  <c r="K10" i="166"/>
  <c r="AE10" i="186"/>
  <c r="AE10" i="199"/>
  <c r="AE10" i="197"/>
  <c r="AE10" i="166"/>
  <c r="AY10" i="186"/>
  <c r="AY10" i="199"/>
  <c r="AY10" i="197"/>
  <c r="AY10" i="166"/>
  <c r="BS10" i="186"/>
  <c r="BS10" i="199"/>
  <c r="BS10" i="197"/>
  <c r="BS10" i="166"/>
  <c r="O11" i="186"/>
  <c r="O11" i="199"/>
  <c r="O11" i="197"/>
  <c r="O11" i="166"/>
  <c r="AI11" i="186"/>
  <c r="AI11" i="199"/>
  <c r="AI11" i="197"/>
  <c r="AI11" i="166"/>
  <c r="BC11" i="186"/>
  <c r="BC11" i="199"/>
  <c r="BC11" i="197"/>
  <c r="BC11" i="166"/>
  <c r="BW11" i="186"/>
  <c r="BW11" i="199"/>
  <c r="BW11" i="197"/>
  <c r="BW11" i="166"/>
  <c r="S12" i="186"/>
  <c r="S12" i="199"/>
  <c r="S12" i="197"/>
  <c r="S12" i="166"/>
  <c r="AM12" i="186"/>
  <c r="AM12" i="199"/>
  <c r="AM12" i="197"/>
  <c r="AM12" i="166"/>
  <c r="BG12" i="186"/>
  <c r="BG12" i="199"/>
  <c r="BG12" i="197"/>
  <c r="BG12" i="166"/>
  <c r="C13" i="199"/>
  <c r="C13" i="197"/>
  <c r="C13" i="166"/>
  <c r="W13" i="199"/>
  <c r="W13" i="197"/>
  <c r="W13" i="166"/>
  <c r="AQ13" i="199"/>
  <c r="AQ13" i="197"/>
  <c r="AQ13" i="166"/>
  <c r="BK13" i="199"/>
  <c r="BK13" i="197"/>
  <c r="BK13" i="166"/>
  <c r="G14" i="186"/>
  <c r="G14" i="199"/>
  <c r="G14" i="197"/>
  <c r="AA14" i="186"/>
  <c r="AA14" i="199"/>
  <c r="AA14" i="197"/>
  <c r="AU14" i="186"/>
  <c r="AU14" i="199"/>
  <c r="AU14" i="197"/>
  <c r="BO14" i="186"/>
  <c r="BO14" i="199"/>
  <c r="BO14" i="197"/>
  <c r="K15" i="186"/>
  <c r="K15" i="199"/>
  <c r="K15" i="197"/>
  <c r="AE15" i="186"/>
  <c r="AE15" i="199"/>
  <c r="AE15" i="197"/>
  <c r="AY15" i="186"/>
  <c r="AY15" i="199"/>
  <c r="AY15" i="197"/>
  <c r="BS15" i="186"/>
  <c r="BS15" i="199"/>
  <c r="BS15" i="197"/>
  <c r="O16" i="186"/>
  <c r="O16" i="199"/>
  <c r="O16" i="197"/>
  <c r="O16" i="166"/>
  <c r="AI16" i="186"/>
  <c r="AI16" i="199"/>
  <c r="AI16" i="197"/>
  <c r="AI16" i="166"/>
  <c r="BC16" i="186"/>
  <c r="BC16" i="199"/>
  <c r="BC16" i="197"/>
  <c r="BC16" i="166"/>
  <c r="BW16" i="186"/>
  <c r="BW16" i="199"/>
  <c r="BW16" i="197"/>
  <c r="BW16" i="166"/>
  <c r="S17" i="186"/>
  <c r="S17" i="199"/>
  <c r="S17" i="197"/>
  <c r="S17" i="166"/>
  <c r="AM17" i="186"/>
  <c r="AM17" i="199"/>
  <c r="AM17" i="197"/>
  <c r="AM17" i="166"/>
  <c r="BG17" i="186"/>
  <c r="BG17" i="199"/>
  <c r="BG17" i="197"/>
  <c r="BG17" i="166"/>
  <c r="C18" i="186"/>
  <c r="C18" i="199"/>
  <c r="C18" i="197"/>
  <c r="C18" i="166"/>
  <c r="W18" i="186"/>
  <c r="W18" i="199"/>
  <c r="W18" i="197"/>
  <c r="W18" i="166"/>
  <c r="AQ18" i="186"/>
  <c r="AQ18" i="199"/>
  <c r="AQ18" i="197"/>
  <c r="AQ18" i="166"/>
  <c r="BK18" i="186"/>
  <c r="BK18" i="199"/>
  <c r="BK18" i="197"/>
  <c r="BK18" i="166"/>
  <c r="G19" i="199"/>
  <c r="G19" i="197"/>
  <c r="G19" i="166"/>
  <c r="AA19" i="199"/>
  <c r="AA19" i="197"/>
  <c r="AA19" i="166"/>
  <c r="AU19" i="199"/>
  <c r="AU19" i="197"/>
  <c r="AU19" i="166"/>
  <c r="BO19" i="199"/>
  <c r="BO19" i="197"/>
  <c r="BO19" i="166"/>
  <c r="K20" i="199"/>
  <c r="K20" i="197"/>
  <c r="K20" i="166"/>
  <c r="AE20" i="199"/>
  <c r="AE20" i="197"/>
  <c r="AE20" i="166"/>
  <c r="AY20" i="199"/>
  <c r="AY20" i="197"/>
  <c r="AY20" i="166"/>
  <c r="BS20" i="199"/>
  <c r="BS20" i="197"/>
  <c r="BS20" i="166"/>
  <c r="O21" i="199"/>
  <c r="O21" i="197"/>
  <c r="O21" i="166"/>
  <c r="AI21" i="199"/>
  <c r="AI21" i="197"/>
  <c r="BC21" i="199"/>
  <c r="BC21" i="197"/>
  <c r="BW21" i="199"/>
  <c r="BW21" i="197"/>
  <c r="BW21" i="166"/>
  <c r="S22" i="199"/>
  <c r="S22" i="197"/>
  <c r="AM22" i="199"/>
  <c r="AM22" i="197"/>
  <c r="BG22" i="199"/>
  <c r="BG22" i="197"/>
  <c r="C23" i="199"/>
  <c r="C23" i="197"/>
  <c r="C23" i="166"/>
  <c r="W23" i="199"/>
  <c r="W23" i="197"/>
  <c r="W23" i="166"/>
  <c r="AQ23" i="199"/>
  <c r="AQ23" i="197"/>
  <c r="AQ23" i="166"/>
  <c r="BK23" i="199"/>
  <c r="BK23" i="197"/>
  <c r="BK23" i="166"/>
  <c r="G24" i="199"/>
  <c r="G24" i="197"/>
  <c r="G24" i="166"/>
  <c r="AA24" i="199"/>
  <c r="AA24" i="197"/>
  <c r="AA24" i="166"/>
  <c r="AU24" i="199"/>
  <c r="AU24" i="197"/>
  <c r="AU24" i="166"/>
  <c r="BO24" i="199"/>
  <c r="BO24" i="197"/>
  <c r="BO24" i="166"/>
  <c r="K25" i="199"/>
  <c r="K25" i="197"/>
  <c r="K25" i="166"/>
  <c r="AE25" i="199"/>
  <c r="AE25" i="197"/>
  <c r="AE25" i="166"/>
  <c r="AY25" i="199"/>
  <c r="AY25" i="197"/>
  <c r="AY25" i="166"/>
  <c r="BS25" i="199"/>
  <c r="BS25" i="197"/>
  <c r="BS25" i="166"/>
  <c r="O26" i="186"/>
  <c r="O26" i="199"/>
  <c r="O26" i="197"/>
  <c r="O26" i="166"/>
  <c r="AI26" i="186"/>
  <c r="AI26" i="199"/>
  <c r="AI26" i="197"/>
  <c r="AI26" i="166"/>
  <c r="BC26" i="186"/>
  <c r="BC26" i="199"/>
  <c r="BC26" i="197"/>
  <c r="BC26" i="166"/>
  <c r="BW26" i="186"/>
  <c r="BW26" i="199"/>
  <c r="BW26" i="197"/>
  <c r="BW26" i="166"/>
  <c r="S27" i="186"/>
  <c r="S27" i="199"/>
  <c r="S27" i="197"/>
  <c r="S27" i="166"/>
  <c r="AM27" i="186"/>
  <c r="AM27" i="199"/>
  <c r="AM27" i="197"/>
  <c r="AM27" i="166"/>
  <c r="BG27" i="186"/>
  <c r="BG27" i="199"/>
  <c r="BG27" i="197"/>
  <c r="BG27" i="166"/>
  <c r="C28" i="199"/>
  <c r="C28" i="197"/>
  <c r="S10" i="162"/>
  <c r="AM20" i="206" s="1"/>
  <c r="AM20" i="207" s="1"/>
  <c r="S13" i="162"/>
  <c r="AM23" i="206" s="1"/>
  <c r="AM23" i="207" s="1"/>
  <c r="B13" i="162"/>
  <c r="B15" i="162"/>
  <c r="S23" i="162"/>
  <c r="AM33" i="206" s="1"/>
  <c r="AM33" i="207" s="1"/>
  <c r="C29" i="162"/>
  <c r="N39" i="206" s="1"/>
  <c r="N39" i="207" s="1"/>
  <c r="F33" i="162"/>
  <c r="Q43" i="206" s="1"/>
  <c r="Q43" i="207" s="1"/>
  <c r="BQ39" i="166"/>
  <c r="Y39" i="166"/>
  <c r="D47" i="162"/>
  <c r="O57" i="206" s="1"/>
  <c r="O57" i="207" s="1"/>
  <c r="M47" i="162"/>
  <c r="BV47" i="166" s="1"/>
  <c r="B51" i="162"/>
  <c r="C54" i="162"/>
  <c r="N64" i="206" s="1"/>
  <c r="N64" i="207" s="1"/>
  <c r="M54" i="162"/>
  <c r="AG54" i="166" s="1"/>
  <c r="E61" i="162"/>
  <c r="P71" i="206" s="1"/>
  <c r="P71" i="207" s="1"/>
  <c r="E65" i="162"/>
  <c r="P75" i="206" s="1"/>
  <c r="P75" i="207" s="1"/>
  <c r="B68" i="162"/>
  <c r="M68" i="162"/>
  <c r="T68" i="166" s="1"/>
  <c r="AO30" i="166"/>
  <c r="J45" i="166"/>
  <c r="BC8" i="186"/>
  <c r="BC8" i="199"/>
  <c r="BC8" i="197"/>
  <c r="D3" i="199"/>
  <c r="D3" i="197"/>
  <c r="D3" i="166"/>
  <c r="X3" i="199"/>
  <c r="X3" i="197"/>
  <c r="X3" i="166"/>
  <c r="AR3" i="199"/>
  <c r="AR3" i="197"/>
  <c r="AR3" i="166"/>
  <c r="BL3" i="199"/>
  <c r="BL3" i="197"/>
  <c r="BL3" i="166"/>
  <c r="H4" i="199"/>
  <c r="H4" i="197"/>
  <c r="H4" i="166"/>
  <c r="AB4" i="199"/>
  <c r="AB4" i="197"/>
  <c r="AB4" i="166"/>
  <c r="AV4" i="199"/>
  <c r="AV4" i="197"/>
  <c r="AV4" i="166"/>
  <c r="BP4" i="166"/>
  <c r="L5" i="166"/>
  <c r="AF5" i="166"/>
  <c r="AZ5" i="166"/>
  <c r="BT5" i="166"/>
  <c r="L10" i="166"/>
  <c r="AF10" i="166"/>
  <c r="AZ10" i="166"/>
  <c r="BT10" i="166"/>
  <c r="P11" i="166"/>
  <c r="AJ11" i="166"/>
  <c r="BD11" i="166"/>
  <c r="BX11" i="166"/>
  <c r="D13" i="166"/>
  <c r="X13" i="166"/>
  <c r="AR13" i="166"/>
  <c r="BL13" i="166"/>
  <c r="L20" i="166"/>
  <c r="AF20" i="166"/>
  <c r="AZ20" i="166"/>
  <c r="BT20" i="166"/>
  <c r="BX21" i="166"/>
  <c r="T27" i="166"/>
  <c r="AN27" i="166"/>
  <c r="BH27" i="166"/>
  <c r="Q77" i="166"/>
  <c r="AK77" i="166"/>
  <c r="BE77" i="166"/>
  <c r="C15" i="162"/>
  <c r="N25" i="206" s="1"/>
  <c r="N25" i="207" s="1"/>
  <c r="S30" i="162"/>
  <c r="AM40" i="206" s="1"/>
  <c r="AM40" i="207" s="1"/>
  <c r="S40" i="162"/>
  <c r="AM50" i="206" s="1"/>
  <c r="AM50" i="207" s="1"/>
  <c r="C40" i="162"/>
  <c r="N50" i="206" s="1"/>
  <c r="N50" i="207" s="1"/>
  <c r="M52" i="206"/>
  <c r="G42" i="162"/>
  <c r="E47" i="162"/>
  <c r="P57" i="206" s="1"/>
  <c r="P57" i="207" s="1"/>
  <c r="F58" i="162"/>
  <c r="Q68" i="206" s="1"/>
  <c r="Q68" i="207" s="1"/>
  <c r="M79" i="206"/>
  <c r="G69" i="162"/>
  <c r="BM72" i="166"/>
  <c r="Q72" i="166"/>
  <c r="AA6" i="166"/>
  <c r="BO16" i="166"/>
  <c r="BG24" i="166"/>
  <c r="AP30" i="166"/>
  <c r="BC3" i="199"/>
  <c r="BC3" i="197"/>
  <c r="BS7" i="186"/>
  <c r="BS7" i="199"/>
  <c r="BS7" i="197"/>
  <c r="AA11" i="186"/>
  <c r="AA11" i="199"/>
  <c r="AA11" i="197"/>
  <c r="C15" i="186"/>
  <c r="C15" i="199"/>
  <c r="C15" i="197"/>
  <c r="BG19" i="199"/>
  <c r="BG19" i="197"/>
  <c r="K27" i="186"/>
  <c r="K27" i="199"/>
  <c r="K27" i="197"/>
  <c r="K27" i="166"/>
  <c r="E3" i="199"/>
  <c r="E3" i="197"/>
  <c r="E3" i="166"/>
  <c r="Y3" i="199"/>
  <c r="Y3" i="197"/>
  <c r="Y3" i="166"/>
  <c r="AS3" i="199"/>
  <c r="AS3" i="197"/>
  <c r="AS3" i="166"/>
  <c r="BM3" i="199"/>
  <c r="BM3" i="197"/>
  <c r="BM3" i="166"/>
  <c r="I4" i="199"/>
  <c r="I4" i="197"/>
  <c r="I4" i="166"/>
  <c r="AC4" i="199"/>
  <c r="AC4" i="197"/>
  <c r="AC4" i="166"/>
  <c r="AW4" i="199"/>
  <c r="AW4" i="197"/>
  <c r="AW4" i="166"/>
  <c r="BQ4" i="199"/>
  <c r="BQ4" i="197"/>
  <c r="BQ4" i="166"/>
  <c r="M5" i="199"/>
  <c r="M5" i="197"/>
  <c r="M5" i="166"/>
  <c r="AG5" i="199"/>
  <c r="AG5" i="197"/>
  <c r="AG5" i="166"/>
  <c r="BA5" i="199"/>
  <c r="BA5" i="197"/>
  <c r="BA5" i="166"/>
  <c r="BU5" i="199"/>
  <c r="BU5" i="197"/>
  <c r="BU5" i="166"/>
  <c r="Q6" i="186"/>
  <c r="Q6" i="199"/>
  <c r="Q6" i="197"/>
  <c r="Q6" i="166"/>
  <c r="AK6" i="186"/>
  <c r="AK6" i="199"/>
  <c r="AK6" i="197"/>
  <c r="AK6" i="166"/>
  <c r="BE6" i="186"/>
  <c r="BE6" i="199"/>
  <c r="BE6" i="197"/>
  <c r="BE6" i="166"/>
  <c r="BY6" i="186"/>
  <c r="BY6" i="199"/>
  <c r="BY6" i="197"/>
  <c r="BY6" i="166"/>
  <c r="U7" i="186"/>
  <c r="U7" i="199"/>
  <c r="U7" i="197"/>
  <c r="AO7" i="186"/>
  <c r="AO7" i="199"/>
  <c r="AO7" i="197"/>
  <c r="BI7" i="186"/>
  <c r="BI7" i="199"/>
  <c r="BI7" i="197"/>
  <c r="E8" i="186"/>
  <c r="E8" i="199"/>
  <c r="E8" i="197"/>
  <c r="Y8" i="186"/>
  <c r="Y8" i="199"/>
  <c r="Y8" i="197"/>
  <c r="AS8" i="186"/>
  <c r="AS8" i="199"/>
  <c r="AS8" i="197"/>
  <c r="BM8" i="186"/>
  <c r="BM8" i="199"/>
  <c r="BM8" i="197"/>
  <c r="I9" i="199"/>
  <c r="I9" i="197"/>
  <c r="I9" i="166"/>
  <c r="AC9" i="199"/>
  <c r="AC9" i="197"/>
  <c r="AC9" i="166"/>
  <c r="AW9" i="199"/>
  <c r="AW9" i="197"/>
  <c r="AW9" i="166"/>
  <c r="BQ9" i="199"/>
  <c r="BQ9" i="197"/>
  <c r="BQ9" i="166"/>
  <c r="M10" i="186"/>
  <c r="M10" i="199"/>
  <c r="M10" i="197"/>
  <c r="M10" i="166"/>
  <c r="AG10" i="186"/>
  <c r="AG10" i="199"/>
  <c r="AG10" i="197"/>
  <c r="AG10" i="166"/>
  <c r="Q11" i="166"/>
  <c r="AK11" i="166"/>
  <c r="BE11" i="166"/>
  <c r="BY11" i="166"/>
  <c r="M20" i="166"/>
  <c r="AG20" i="166"/>
  <c r="BA20" i="166"/>
  <c r="BU20" i="166"/>
  <c r="Q21" i="166"/>
  <c r="AK21" i="166"/>
  <c r="BE21" i="166"/>
  <c r="U27" i="166"/>
  <c r="AO27" i="166"/>
  <c r="BI27" i="166"/>
  <c r="U37" i="166"/>
  <c r="BI37" i="166"/>
  <c r="M40" i="166"/>
  <c r="BA40" i="166"/>
  <c r="BU40" i="166"/>
  <c r="U52" i="166"/>
  <c r="AO52" i="166"/>
  <c r="BI52" i="166"/>
  <c r="BQ54" i="166"/>
  <c r="AK56" i="166"/>
  <c r="BE56" i="166"/>
  <c r="BY56" i="166"/>
  <c r="E58" i="166"/>
  <c r="Y58" i="166"/>
  <c r="BM58" i="166"/>
  <c r="Q61" i="166"/>
  <c r="BE61" i="166"/>
  <c r="BY61" i="166"/>
  <c r="E68" i="166"/>
  <c r="Y68" i="166"/>
  <c r="AS68" i="166"/>
  <c r="BM68" i="166"/>
  <c r="Q71" i="166"/>
  <c r="BE71" i="166"/>
  <c r="BY71" i="166"/>
  <c r="R77" i="166"/>
  <c r="AL77" i="166"/>
  <c r="BF77" i="166"/>
  <c r="O13" i="206"/>
  <c r="S6" i="162"/>
  <c r="AM16" i="206" s="1"/>
  <c r="AM16" i="207" s="1"/>
  <c r="B8" i="162"/>
  <c r="M8" i="162"/>
  <c r="BG8" i="166" s="1"/>
  <c r="C12" i="162"/>
  <c r="N22" i="206" s="1"/>
  <c r="N22" i="207" s="1"/>
  <c r="M43" i="206"/>
  <c r="D39" i="162"/>
  <c r="O49" i="206" s="1"/>
  <c r="O49" i="207" s="1"/>
  <c r="D51" i="162"/>
  <c r="O61" i="206" s="1"/>
  <c r="O61" i="207" s="1"/>
  <c r="S56" i="162"/>
  <c r="AM66" i="206" s="1"/>
  <c r="AM66" i="207" s="1"/>
  <c r="S58" i="162"/>
  <c r="AM68" i="206" s="1"/>
  <c r="AM68" i="207" s="1"/>
  <c r="S65" i="162"/>
  <c r="AM75" i="206" s="1"/>
  <c r="AM75" i="207" s="1"/>
  <c r="D68" i="162"/>
  <c r="O78" i="206" s="1"/>
  <c r="O78" i="207" s="1"/>
  <c r="S73" i="162"/>
  <c r="AM83" i="206" s="1"/>
  <c r="AM83" i="207" s="1"/>
  <c r="C73" i="162"/>
  <c r="N83" i="206" s="1"/>
  <c r="N83" i="207" s="1"/>
  <c r="C25" i="166"/>
  <c r="AI57" i="166"/>
  <c r="F3" i="199"/>
  <c r="F3" i="197"/>
  <c r="F3" i="166"/>
  <c r="Z3" i="199"/>
  <c r="Z3" i="197"/>
  <c r="Z3" i="166"/>
  <c r="AT3" i="199"/>
  <c r="AT3" i="197"/>
  <c r="AT3" i="166"/>
  <c r="BN3" i="199"/>
  <c r="BN3" i="197"/>
  <c r="BN3" i="166"/>
  <c r="J4" i="199"/>
  <c r="J4" i="197"/>
  <c r="J4" i="166"/>
  <c r="AD4" i="199"/>
  <c r="AD4" i="197"/>
  <c r="AD4" i="166"/>
  <c r="AX4" i="199"/>
  <c r="AX4" i="197"/>
  <c r="AX4" i="166"/>
  <c r="BR4" i="199"/>
  <c r="BR4" i="197"/>
  <c r="BR4" i="166"/>
  <c r="N5" i="199"/>
  <c r="N5" i="197"/>
  <c r="N5" i="166"/>
  <c r="AH5" i="199"/>
  <c r="AH5" i="197"/>
  <c r="AH5" i="166"/>
  <c r="BB5" i="199"/>
  <c r="BB5" i="197"/>
  <c r="BB5" i="166"/>
  <c r="BV5" i="199"/>
  <c r="BV5" i="197"/>
  <c r="BV5" i="166"/>
  <c r="R6" i="186"/>
  <c r="R6" i="199"/>
  <c r="R6" i="197"/>
  <c r="R6" i="166"/>
  <c r="AL6" i="186"/>
  <c r="AL6" i="199"/>
  <c r="AL6" i="197"/>
  <c r="AL6" i="166"/>
  <c r="BF6" i="186"/>
  <c r="BF6" i="199"/>
  <c r="BF6" i="197"/>
  <c r="BF6" i="166"/>
  <c r="B7" i="186"/>
  <c r="B7" i="199"/>
  <c r="B7" i="197"/>
  <c r="V7" i="186"/>
  <c r="V7" i="199"/>
  <c r="V7" i="197"/>
  <c r="AP7" i="186"/>
  <c r="AP7" i="199"/>
  <c r="AP7" i="197"/>
  <c r="BJ7" i="186"/>
  <c r="BJ7" i="199"/>
  <c r="BJ7" i="197"/>
  <c r="F8" i="186"/>
  <c r="F8" i="199"/>
  <c r="F8" i="197"/>
  <c r="Z8" i="186"/>
  <c r="Z8" i="199"/>
  <c r="Z8" i="197"/>
  <c r="Z8" i="166"/>
  <c r="AT8" i="186"/>
  <c r="AT8" i="199"/>
  <c r="AT8" i="197"/>
  <c r="BN8" i="186"/>
  <c r="BN8" i="199"/>
  <c r="BN8" i="197"/>
  <c r="J9" i="199"/>
  <c r="J9" i="197"/>
  <c r="J9" i="166"/>
  <c r="AD9" i="199"/>
  <c r="AD9" i="197"/>
  <c r="AD9" i="166"/>
  <c r="AX9" i="199"/>
  <c r="AX9" i="197"/>
  <c r="AX9" i="166"/>
  <c r="BR9" i="199"/>
  <c r="BR9" i="197"/>
  <c r="BR9" i="166"/>
  <c r="N10" i="186"/>
  <c r="N10" i="199"/>
  <c r="N10" i="197"/>
  <c r="N10" i="166"/>
  <c r="AH10" i="186"/>
  <c r="AH10" i="199"/>
  <c r="AH10" i="197"/>
  <c r="AH10" i="166"/>
  <c r="BB10" i="186"/>
  <c r="BB10" i="199"/>
  <c r="BB10" i="197"/>
  <c r="BB10" i="166"/>
  <c r="BV10" i="186"/>
  <c r="BV10" i="199"/>
  <c r="BV10" i="197"/>
  <c r="BV10" i="166"/>
  <c r="R11" i="186"/>
  <c r="R11" i="199"/>
  <c r="R11" i="197"/>
  <c r="R11" i="166"/>
  <c r="AL11" i="186"/>
  <c r="AL11" i="199"/>
  <c r="AL11" i="197"/>
  <c r="AL11" i="166"/>
  <c r="BF11" i="186"/>
  <c r="BF11" i="199"/>
  <c r="BF11" i="197"/>
  <c r="BF11" i="166"/>
  <c r="B12" i="186"/>
  <c r="B12" i="199"/>
  <c r="B12" i="197"/>
  <c r="B12" i="166"/>
  <c r="V12" i="186"/>
  <c r="V12" i="199"/>
  <c r="V12" i="197"/>
  <c r="V12" i="166"/>
  <c r="AP12" i="186"/>
  <c r="AP12" i="199"/>
  <c r="AP12" i="197"/>
  <c r="AP12" i="166"/>
  <c r="BJ12" i="186"/>
  <c r="BJ12" i="199"/>
  <c r="BJ12" i="197"/>
  <c r="BJ12" i="166"/>
  <c r="F13" i="199"/>
  <c r="F13" i="197"/>
  <c r="F13" i="166"/>
  <c r="Z13" i="199"/>
  <c r="Z13" i="197"/>
  <c r="Z13" i="166"/>
  <c r="AT13" i="199"/>
  <c r="AT13" i="197"/>
  <c r="AT13" i="166"/>
  <c r="BN13" i="199"/>
  <c r="BN13" i="197"/>
  <c r="BN13" i="166"/>
  <c r="J14" i="186"/>
  <c r="J14" i="199"/>
  <c r="J14" i="197"/>
  <c r="AD14" i="186"/>
  <c r="AD14" i="199"/>
  <c r="AD14" i="197"/>
  <c r="AX14" i="186"/>
  <c r="AX14" i="199"/>
  <c r="AX14" i="197"/>
  <c r="BR14" i="186"/>
  <c r="BR14" i="199"/>
  <c r="BR14" i="197"/>
  <c r="N15" i="186"/>
  <c r="N15" i="199"/>
  <c r="N15" i="197"/>
  <c r="AH15" i="186"/>
  <c r="AH15" i="199"/>
  <c r="AH15" i="197"/>
  <c r="BB15" i="186"/>
  <c r="BB15" i="199"/>
  <c r="BB15" i="197"/>
  <c r="BV15" i="186"/>
  <c r="BV15" i="199"/>
  <c r="BV15" i="197"/>
  <c r="R16" i="186"/>
  <c r="R16" i="199"/>
  <c r="R16" i="197"/>
  <c r="R16" i="166"/>
  <c r="AL16" i="186"/>
  <c r="AL16" i="199"/>
  <c r="AL16" i="197"/>
  <c r="AL16" i="166"/>
  <c r="BF16" i="186"/>
  <c r="BF16" i="199"/>
  <c r="BF16" i="197"/>
  <c r="BF16" i="166"/>
  <c r="B17" i="186"/>
  <c r="B17" i="199"/>
  <c r="B17" i="197"/>
  <c r="B17" i="166"/>
  <c r="V17" i="186"/>
  <c r="V17" i="199"/>
  <c r="V17" i="197"/>
  <c r="V17" i="166"/>
  <c r="AP17" i="186"/>
  <c r="AP17" i="199"/>
  <c r="AP17" i="197"/>
  <c r="AP17" i="166"/>
  <c r="BJ17" i="186"/>
  <c r="BJ17" i="199"/>
  <c r="BJ17" i="197"/>
  <c r="BJ17" i="166"/>
  <c r="F18" i="186"/>
  <c r="F18" i="199"/>
  <c r="F18" i="197"/>
  <c r="F18" i="166"/>
  <c r="Z18" i="186"/>
  <c r="Z18" i="199"/>
  <c r="Z18" i="197"/>
  <c r="Z18" i="166"/>
  <c r="AT18" i="186"/>
  <c r="AT18" i="199"/>
  <c r="AT18" i="197"/>
  <c r="AT18" i="166"/>
  <c r="BN18" i="186"/>
  <c r="BN18" i="199"/>
  <c r="BN18" i="197"/>
  <c r="BN18" i="166"/>
  <c r="J19" i="199"/>
  <c r="J19" i="197"/>
  <c r="J19" i="166"/>
  <c r="AD19" i="199"/>
  <c r="AD19" i="197"/>
  <c r="AD19" i="166"/>
  <c r="AX19" i="199"/>
  <c r="AX19" i="197"/>
  <c r="AX19" i="166"/>
  <c r="BR19" i="199"/>
  <c r="BR19" i="197"/>
  <c r="BR19" i="166"/>
  <c r="N20" i="199"/>
  <c r="N20" i="197"/>
  <c r="N20" i="166"/>
  <c r="AH20" i="199"/>
  <c r="AH20" i="197"/>
  <c r="AH20" i="166"/>
  <c r="BB20" i="199"/>
  <c r="BB20" i="197"/>
  <c r="BB20" i="166"/>
  <c r="BV20" i="199"/>
  <c r="BV20" i="197"/>
  <c r="BV20" i="166"/>
  <c r="R21" i="199"/>
  <c r="R21" i="197"/>
  <c r="AL21" i="199"/>
  <c r="AL21" i="197"/>
  <c r="AL21" i="166"/>
  <c r="BF21" i="199"/>
  <c r="BF21" i="197"/>
  <c r="B22" i="199"/>
  <c r="B22" i="197"/>
  <c r="V22" i="199"/>
  <c r="V22" i="197"/>
  <c r="AP22" i="199"/>
  <c r="AP22" i="197"/>
  <c r="BJ22" i="199"/>
  <c r="BJ22" i="197"/>
  <c r="F23" i="199"/>
  <c r="F23" i="197"/>
  <c r="F23" i="166"/>
  <c r="Z23" i="199"/>
  <c r="Z23" i="197"/>
  <c r="Z23" i="166"/>
  <c r="AT23" i="199"/>
  <c r="AT23" i="197"/>
  <c r="AT23" i="166"/>
  <c r="BN23" i="199"/>
  <c r="BN23" i="197"/>
  <c r="BN23" i="166"/>
  <c r="J24" i="199"/>
  <c r="J24" i="197"/>
  <c r="J24" i="166"/>
  <c r="AD24" i="199"/>
  <c r="AD24" i="197"/>
  <c r="AD24" i="166"/>
  <c r="AX24" i="199"/>
  <c r="AX24" i="197"/>
  <c r="AX24" i="166"/>
  <c r="BR24" i="199"/>
  <c r="BR24" i="197"/>
  <c r="BR24" i="166"/>
  <c r="N25" i="199"/>
  <c r="N25" i="197"/>
  <c r="N25" i="166"/>
  <c r="AH25" i="199"/>
  <c r="AH25" i="197"/>
  <c r="AH25" i="166"/>
  <c r="BB25" i="199"/>
  <c r="BB25" i="197"/>
  <c r="BB25" i="166"/>
  <c r="BV25" i="199"/>
  <c r="BV25" i="197"/>
  <c r="BV25" i="166"/>
  <c r="R26" i="186"/>
  <c r="R26" i="199"/>
  <c r="R26" i="197"/>
  <c r="R26" i="166"/>
  <c r="AL26" i="186"/>
  <c r="AL26" i="199"/>
  <c r="AL26" i="197"/>
  <c r="AL26" i="166"/>
  <c r="BF26" i="186"/>
  <c r="BF26" i="199"/>
  <c r="BF26" i="197"/>
  <c r="BF26" i="166"/>
  <c r="B27" i="186"/>
  <c r="B27" i="199"/>
  <c r="B27" i="197"/>
  <c r="V27" i="186"/>
  <c r="V27" i="199"/>
  <c r="V27" i="197"/>
  <c r="V27" i="166"/>
  <c r="AP27" i="186"/>
  <c r="AP27" i="199"/>
  <c r="AP27" i="197"/>
  <c r="AP27" i="166"/>
  <c r="BJ27" i="186"/>
  <c r="BJ27" i="199"/>
  <c r="BJ27" i="197"/>
  <c r="BJ27" i="166"/>
  <c r="F28" i="199"/>
  <c r="F28" i="197"/>
  <c r="Z28" i="199"/>
  <c r="Z28" i="197"/>
  <c r="AT28" i="199"/>
  <c r="AT28" i="197"/>
  <c r="BN28" i="199"/>
  <c r="BN28" i="197"/>
  <c r="J29" i="199"/>
  <c r="J29" i="197"/>
  <c r="J29" i="166"/>
  <c r="AD29" i="199"/>
  <c r="AD29" i="197"/>
  <c r="AD29" i="166"/>
  <c r="AX29" i="199"/>
  <c r="AX29" i="197"/>
  <c r="BR29" i="199"/>
  <c r="BR29" i="197"/>
  <c r="BR29" i="166"/>
  <c r="N30" i="186"/>
  <c r="N30" i="199"/>
  <c r="N30" i="197"/>
  <c r="N30" i="166"/>
  <c r="AH30" i="186"/>
  <c r="AH30" i="199"/>
  <c r="AH30" i="197"/>
  <c r="AH30" i="166"/>
  <c r="BB30" i="186"/>
  <c r="BB30" i="199"/>
  <c r="BB30" i="197"/>
  <c r="BB30" i="166"/>
  <c r="BV30" i="186"/>
  <c r="BV30" i="199"/>
  <c r="BV30" i="197"/>
  <c r="BV30" i="166"/>
  <c r="R31" i="186"/>
  <c r="R31" i="199"/>
  <c r="R31" i="197"/>
  <c r="R31" i="166"/>
  <c r="AL31" i="186"/>
  <c r="AL31" i="199"/>
  <c r="AL31" i="197"/>
  <c r="AL31" i="166"/>
  <c r="BF31" i="186"/>
  <c r="BF31" i="199"/>
  <c r="BF31" i="197"/>
  <c r="BF31" i="166"/>
  <c r="B32" i="186"/>
  <c r="B32" i="199"/>
  <c r="B32" i="197"/>
  <c r="B32" i="166"/>
  <c r="V32" i="186"/>
  <c r="V32" i="199"/>
  <c r="V32" i="197"/>
  <c r="AP32" i="186"/>
  <c r="AP32" i="199"/>
  <c r="AP32" i="197"/>
  <c r="AP32" i="166"/>
  <c r="BJ32" i="186"/>
  <c r="BJ32" i="199"/>
  <c r="BJ32" i="197"/>
  <c r="BJ32" i="166"/>
  <c r="F33" i="199"/>
  <c r="F33" i="197"/>
  <c r="Z33" i="199"/>
  <c r="Z33" i="197"/>
  <c r="Z33" i="166"/>
  <c r="AT33" i="199"/>
  <c r="AT33" i="197"/>
  <c r="AT33" i="166"/>
  <c r="BN33" i="199"/>
  <c r="BN33" i="197"/>
  <c r="BN33" i="166"/>
  <c r="J34" i="186"/>
  <c r="J34" i="199"/>
  <c r="J34" i="197"/>
  <c r="AD34" i="186"/>
  <c r="AD34" i="199"/>
  <c r="AD34" i="197"/>
  <c r="AX34" i="186"/>
  <c r="AX34" i="199"/>
  <c r="AX34" i="197"/>
  <c r="BR34" i="186"/>
  <c r="BR34" i="199"/>
  <c r="BR34" i="197"/>
  <c r="N35" i="186"/>
  <c r="N35" i="199"/>
  <c r="N35" i="197"/>
  <c r="AH35" i="186"/>
  <c r="AH35" i="199"/>
  <c r="AH35" i="197"/>
  <c r="BB35" i="186"/>
  <c r="BB35" i="199"/>
  <c r="BB35" i="197"/>
  <c r="BV35" i="186"/>
  <c r="BV35" i="199"/>
  <c r="BV35" i="197"/>
  <c r="R36" i="186"/>
  <c r="R36" i="199"/>
  <c r="R36" i="197"/>
  <c r="R36" i="166"/>
  <c r="AL36" i="186"/>
  <c r="AL36" i="199"/>
  <c r="AL36" i="197"/>
  <c r="AL36" i="166"/>
  <c r="BF36" i="186"/>
  <c r="BF36" i="199"/>
  <c r="BF36" i="197"/>
  <c r="BF36" i="166"/>
  <c r="B37" i="186"/>
  <c r="B37" i="199"/>
  <c r="B37" i="197"/>
  <c r="B37" i="166"/>
  <c r="V37" i="186"/>
  <c r="V37" i="199"/>
  <c r="V37" i="197"/>
  <c r="V37" i="166"/>
  <c r="AP37" i="186"/>
  <c r="AP37" i="199"/>
  <c r="AP37" i="197"/>
  <c r="AP37" i="166"/>
  <c r="BJ37" i="186"/>
  <c r="BJ37" i="199"/>
  <c r="BJ37" i="197"/>
  <c r="BJ37" i="166"/>
  <c r="F38" i="186"/>
  <c r="F38" i="199"/>
  <c r="F38" i="197"/>
  <c r="F38" i="166"/>
  <c r="Z38" i="186"/>
  <c r="Z38" i="199"/>
  <c r="Z38" i="197"/>
  <c r="Z38" i="166"/>
  <c r="AT38" i="186"/>
  <c r="AT38" i="199"/>
  <c r="AT38" i="197"/>
  <c r="AT38" i="166"/>
  <c r="BN38" i="186"/>
  <c r="BN38" i="199"/>
  <c r="BN38" i="197"/>
  <c r="BN38" i="166"/>
  <c r="J39" i="199"/>
  <c r="J39" i="197"/>
  <c r="J39" i="166"/>
  <c r="AD39" i="199"/>
  <c r="AD39" i="197"/>
  <c r="AD39" i="166"/>
  <c r="AX39" i="199"/>
  <c r="AX39" i="197"/>
  <c r="AX39" i="166"/>
  <c r="BR39" i="199"/>
  <c r="BR39" i="197"/>
  <c r="BR39" i="166"/>
  <c r="N40" i="199"/>
  <c r="N40" i="197"/>
  <c r="N40" i="166"/>
  <c r="AH40" i="199"/>
  <c r="AH40" i="197"/>
  <c r="BB40" i="199"/>
  <c r="BB40" i="197"/>
  <c r="BB40" i="166"/>
  <c r="BV40" i="199"/>
  <c r="BV40" i="197"/>
  <c r="BV40" i="166"/>
  <c r="R41" i="199"/>
  <c r="R41" i="197"/>
  <c r="AL41" i="199"/>
  <c r="AL41" i="197"/>
  <c r="BF41" i="199"/>
  <c r="BF41" i="197"/>
  <c r="B42" i="199"/>
  <c r="B42" i="197"/>
  <c r="V42" i="199"/>
  <c r="V42" i="197"/>
  <c r="AP42" i="199"/>
  <c r="AP42" i="197"/>
  <c r="BJ42" i="199"/>
  <c r="BJ42" i="197"/>
  <c r="F43" i="199"/>
  <c r="F43" i="197"/>
  <c r="F43" i="166"/>
  <c r="Z43" i="199"/>
  <c r="Z43" i="197"/>
  <c r="Z43" i="166"/>
  <c r="AT43" i="199"/>
  <c r="AT43" i="197"/>
  <c r="AT43" i="166"/>
  <c r="BN43" i="199"/>
  <c r="BN43" i="197"/>
  <c r="BN43" i="166"/>
  <c r="J44" i="199"/>
  <c r="J44" i="197"/>
  <c r="J44" i="166"/>
  <c r="AD44" i="199"/>
  <c r="AD44" i="197"/>
  <c r="AD44" i="166"/>
  <c r="AX44" i="199"/>
  <c r="AX44" i="197"/>
  <c r="AX44" i="166"/>
  <c r="BR44" i="199"/>
  <c r="BR44" i="197"/>
  <c r="BR44" i="166"/>
  <c r="N45" i="186"/>
  <c r="N45" i="199"/>
  <c r="N45" i="197"/>
  <c r="N45" i="166"/>
  <c r="AH45" i="186"/>
  <c r="AH45" i="199"/>
  <c r="AH45" i="197"/>
  <c r="AH45" i="166"/>
  <c r="BB45" i="186"/>
  <c r="BB45" i="199"/>
  <c r="BB45" i="197"/>
  <c r="BV45" i="186"/>
  <c r="BV45" i="199"/>
  <c r="BV45" i="197"/>
  <c r="BV45" i="166"/>
  <c r="R46" i="186"/>
  <c r="R46" i="199"/>
  <c r="R46" i="197"/>
  <c r="R46" i="166"/>
  <c r="AL46" i="186"/>
  <c r="AL46" i="199"/>
  <c r="AL46" i="197"/>
  <c r="AL46" i="166"/>
  <c r="BF46" i="186"/>
  <c r="BF46" i="199"/>
  <c r="BF46" i="197"/>
  <c r="BF46" i="166"/>
  <c r="B47" i="186"/>
  <c r="B47" i="199"/>
  <c r="B47" i="197"/>
  <c r="B47" i="166"/>
  <c r="V47" i="186"/>
  <c r="V47" i="199"/>
  <c r="V47" i="197"/>
  <c r="AP47" i="186"/>
  <c r="AP47" i="199"/>
  <c r="AP47" i="197"/>
  <c r="AP47" i="166"/>
  <c r="BJ47" i="186"/>
  <c r="BJ47" i="199"/>
  <c r="BJ47" i="197"/>
  <c r="F48" i="186"/>
  <c r="F48" i="199"/>
  <c r="F48" i="197"/>
  <c r="Z48" i="186"/>
  <c r="Z48" i="199"/>
  <c r="Z48" i="197"/>
  <c r="AT48" i="186"/>
  <c r="AT48" i="199"/>
  <c r="AT48" i="197"/>
  <c r="BN48" i="186"/>
  <c r="BN48" i="199"/>
  <c r="BN48" i="197"/>
  <c r="J49" i="186"/>
  <c r="J49" i="199"/>
  <c r="J49" i="197"/>
  <c r="J49" i="166"/>
  <c r="AD49" i="186"/>
  <c r="AD49" i="199"/>
  <c r="AD49" i="197"/>
  <c r="AD49" i="166"/>
  <c r="AX49" i="186"/>
  <c r="AX49" i="199"/>
  <c r="AX49" i="197"/>
  <c r="AX49" i="166"/>
  <c r="BR49" i="186"/>
  <c r="BR49" i="199"/>
  <c r="BR49" i="197"/>
  <c r="BR49" i="166"/>
  <c r="N50" i="186"/>
  <c r="N50" i="199"/>
  <c r="N50" i="197"/>
  <c r="N50" i="166"/>
  <c r="AH50" i="186"/>
  <c r="AH50" i="199"/>
  <c r="AH50" i="197"/>
  <c r="AH50" i="166"/>
  <c r="BB50" i="186"/>
  <c r="BB50" i="199"/>
  <c r="BB50" i="197"/>
  <c r="BB50" i="166"/>
  <c r="BV50" i="186"/>
  <c r="BV50" i="199"/>
  <c r="BV50" i="197"/>
  <c r="R51" i="199"/>
  <c r="R51" i="197"/>
  <c r="R51" i="166"/>
  <c r="AL51" i="199"/>
  <c r="AL51" i="197"/>
  <c r="AL51" i="166"/>
  <c r="BF51" i="199"/>
  <c r="BF51" i="197"/>
  <c r="BF51" i="166"/>
  <c r="B52" i="186"/>
  <c r="B52" i="199"/>
  <c r="B52" i="197"/>
  <c r="B52" i="166"/>
  <c r="V52" i="186"/>
  <c r="V52" i="199"/>
  <c r="V52" i="197"/>
  <c r="V52" i="166"/>
  <c r="AP52" i="186"/>
  <c r="AP52" i="199"/>
  <c r="AP52" i="197"/>
  <c r="AP52" i="166"/>
  <c r="BJ52" i="186"/>
  <c r="BJ52" i="199"/>
  <c r="BJ52" i="197"/>
  <c r="BJ52" i="166"/>
  <c r="F53" i="199"/>
  <c r="F53" i="197"/>
  <c r="Z53" i="199"/>
  <c r="Z53" i="197"/>
  <c r="AT53" i="199"/>
  <c r="AT53" i="197"/>
  <c r="BN53" i="199"/>
  <c r="BN53" i="197"/>
  <c r="J54" i="186"/>
  <c r="J54" i="199"/>
  <c r="J54" i="197"/>
  <c r="J54" i="166"/>
  <c r="AD54" i="186"/>
  <c r="AD54" i="199"/>
  <c r="AD54" i="197"/>
  <c r="AD54" i="166"/>
  <c r="AX54" i="186"/>
  <c r="AX54" i="199"/>
  <c r="AX54" i="197"/>
  <c r="BR54" i="186"/>
  <c r="BR54" i="199"/>
  <c r="BR54" i="197"/>
  <c r="BR54" i="166"/>
  <c r="N55" i="186"/>
  <c r="N55" i="199"/>
  <c r="N55" i="197"/>
  <c r="AH55" i="186"/>
  <c r="AH55" i="199"/>
  <c r="AH55" i="197"/>
  <c r="BB55" i="186"/>
  <c r="BB55" i="199"/>
  <c r="BB55" i="197"/>
  <c r="BV55" i="186"/>
  <c r="BV55" i="199"/>
  <c r="BV55" i="197"/>
  <c r="R56" i="186"/>
  <c r="R56" i="199"/>
  <c r="R56" i="197"/>
  <c r="AL56" i="186"/>
  <c r="AL56" i="199"/>
  <c r="AL56" i="197"/>
  <c r="AL56" i="166"/>
  <c r="BF56" i="186"/>
  <c r="BF56" i="199"/>
  <c r="BF56" i="197"/>
  <c r="BF56" i="166"/>
  <c r="B57" i="186"/>
  <c r="B57" i="199"/>
  <c r="B57" i="197"/>
  <c r="B57" i="166"/>
  <c r="V57" i="186"/>
  <c r="V57" i="199"/>
  <c r="V57" i="197"/>
  <c r="V57" i="166"/>
  <c r="AP57" i="186"/>
  <c r="AP57" i="199"/>
  <c r="AP57" i="197"/>
  <c r="AP57" i="166"/>
  <c r="BJ57" i="186"/>
  <c r="BJ57" i="199"/>
  <c r="BJ57" i="197"/>
  <c r="BJ57" i="166"/>
  <c r="F58" i="199"/>
  <c r="F58" i="197"/>
  <c r="F58" i="166"/>
  <c r="Z58" i="199"/>
  <c r="Z58" i="197"/>
  <c r="Z58" i="166"/>
  <c r="AT58" i="199"/>
  <c r="AT58" i="197"/>
  <c r="AT58" i="166"/>
  <c r="BN58" i="199"/>
  <c r="BN58" i="197"/>
  <c r="BN58" i="166"/>
  <c r="J59" i="186"/>
  <c r="J59" i="199"/>
  <c r="J59" i="197"/>
  <c r="J59" i="166"/>
  <c r="AD59" i="186"/>
  <c r="AD59" i="199"/>
  <c r="AD59" i="197"/>
  <c r="AD59" i="166"/>
  <c r="AX59" i="186"/>
  <c r="AX59" i="199"/>
  <c r="AX59" i="197"/>
  <c r="AX59" i="166"/>
  <c r="BR59" i="186"/>
  <c r="BR59" i="199"/>
  <c r="BR59" i="197"/>
  <c r="BR59" i="166"/>
  <c r="N60" i="199"/>
  <c r="N60" i="197"/>
  <c r="AH60" i="199"/>
  <c r="AH60" i="197"/>
  <c r="BB60" i="199"/>
  <c r="BB60" i="197"/>
  <c r="BV60" i="199"/>
  <c r="BV60" i="197"/>
  <c r="R61" i="199"/>
  <c r="R61" i="197"/>
  <c r="R61" i="166"/>
  <c r="AL61" i="199"/>
  <c r="AL61" i="197"/>
  <c r="BF61" i="199"/>
  <c r="BF61" i="197"/>
  <c r="BF61" i="166"/>
  <c r="B62" i="199"/>
  <c r="B62" i="197"/>
  <c r="V62" i="199"/>
  <c r="V62" i="197"/>
  <c r="AP62" i="199"/>
  <c r="AP62" i="197"/>
  <c r="BJ62" i="199"/>
  <c r="BJ62" i="197"/>
  <c r="F63" i="199"/>
  <c r="F63" i="197"/>
  <c r="F63" i="166"/>
  <c r="Z63" i="199"/>
  <c r="Z63" i="197"/>
  <c r="Z63" i="166"/>
  <c r="AT63" i="199"/>
  <c r="AT63" i="197"/>
  <c r="AT63" i="166"/>
  <c r="BN63" i="199"/>
  <c r="BN63" i="197"/>
  <c r="BN63" i="166"/>
  <c r="J64" i="199"/>
  <c r="J64" i="197"/>
  <c r="J64" i="166"/>
  <c r="AD64" i="199"/>
  <c r="AD64" i="197"/>
  <c r="AD64" i="166"/>
  <c r="AX64" i="199"/>
  <c r="AX64" i="197"/>
  <c r="AX64" i="166"/>
  <c r="BR64" i="199"/>
  <c r="BR64" i="197"/>
  <c r="BR64" i="166"/>
  <c r="N65" i="199"/>
  <c r="N65" i="197"/>
  <c r="N65" i="166"/>
  <c r="AH65" i="199"/>
  <c r="AH65" i="197"/>
  <c r="AH65" i="166"/>
  <c r="BB65" i="199"/>
  <c r="BB65" i="197"/>
  <c r="BB65" i="166"/>
  <c r="BV65" i="199"/>
  <c r="BV65" i="197"/>
  <c r="BV65" i="166"/>
  <c r="R66" i="186"/>
  <c r="R66" i="199"/>
  <c r="R66" i="197"/>
  <c r="R66" i="166"/>
  <c r="AL66" i="186"/>
  <c r="AL66" i="199"/>
  <c r="AL66" i="197"/>
  <c r="AL66" i="166"/>
  <c r="BF66" i="186"/>
  <c r="BF66" i="199"/>
  <c r="BF66" i="197"/>
  <c r="B67" i="186"/>
  <c r="B67" i="199"/>
  <c r="B67" i="197"/>
  <c r="V67" i="186"/>
  <c r="V67" i="199"/>
  <c r="V67" i="197"/>
  <c r="AP67" i="186"/>
  <c r="AP67" i="199"/>
  <c r="AP67" i="197"/>
  <c r="BJ67" i="186"/>
  <c r="BJ67" i="199"/>
  <c r="BJ67" i="197"/>
  <c r="F68" i="199"/>
  <c r="F68" i="197"/>
  <c r="F68" i="166"/>
  <c r="Z68" i="199"/>
  <c r="Z68" i="197"/>
  <c r="Z68" i="166"/>
  <c r="AT68" i="199"/>
  <c r="AT68" i="197"/>
  <c r="AT68" i="166"/>
  <c r="BN68" i="199"/>
  <c r="BN68" i="197"/>
  <c r="BN68" i="166"/>
  <c r="J69" i="186"/>
  <c r="J69" i="199"/>
  <c r="J69" i="197"/>
  <c r="J69" i="166"/>
  <c r="AD69" i="186"/>
  <c r="AD69" i="199"/>
  <c r="AD69" i="197"/>
  <c r="AD69" i="166"/>
  <c r="AX69" i="186"/>
  <c r="AX69" i="199"/>
  <c r="AX69" i="197"/>
  <c r="AX69" i="166"/>
  <c r="BR69" i="186"/>
  <c r="BR69" i="199"/>
  <c r="BR69" i="197"/>
  <c r="BR69" i="166"/>
  <c r="N70" i="199"/>
  <c r="N70" i="197"/>
  <c r="N70" i="166"/>
  <c r="AH70" i="199"/>
  <c r="AH70" i="197"/>
  <c r="AH70" i="166"/>
  <c r="BB70" i="199"/>
  <c r="BB70" i="197"/>
  <c r="BB70" i="166"/>
  <c r="BV70" i="199"/>
  <c r="BV70" i="197"/>
  <c r="BV70" i="166"/>
  <c r="R71" i="186"/>
  <c r="R71" i="199"/>
  <c r="R71" i="197"/>
  <c r="R71" i="166"/>
  <c r="AL71" i="186"/>
  <c r="AL71" i="199"/>
  <c r="AL71" i="197"/>
  <c r="BF71" i="186"/>
  <c r="BF71" i="199"/>
  <c r="BF71" i="197"/>
  <c r="BF71" i="166"/>
  <c r="B72" i="199"/>
  <c r="B72" i="197"/>
  <c r="B72" i="166"/>
  <c r="V72" i="199"/>
  <c r="V72" i="197"/>
  <c r="V72" i="166"/>
  <c r="AP72" i="199"/>
  <c r="AP72" i="197"/>
  <c r="AP72" i="166"/>
  <c r="BJ72" i="199"/>
  <c r="BJ72" i="197"/>
  <c r="BJ72" i="166"/>
  <c r="F73" i="199"/>
  <c r="F73" i="197"/>
  <c r="F73" i="166"/>
  <c r="Z73" i="199"/>
  <c r="Z73" i="197"/>
  <c r="Z73" i="166"/>
  <c r="AT73" i="199"/>
  <c r="AT73" i="197"/>
  <c r="BN73" i="199"/>
  <c r="BN73" i="197"/>
  <c r="BN73" i="166"/>
  <c r="O74" i="186"/>
  <c r="O74" i="199"/>
  <c r="O74" i="197"/>
  <c r="AI74" i="186"/>
  <c r="AI74" i="199"/>
  <c r="AI74" i="197"/>
  <c r="BC74" i="186"/>
  <c r="BC74" i="199"/>
  <c r="BC74" i="197"/>
  <c r="D75" i="186"/>
  <c r="D75" i="199"/>
  <c r="D75" i="197"/>
  <c r="X75" i="186"/>
  <c r="X75" i="199"/>
  <c r="X75" i="197"/>
  <c r="AR75" i="186"/>
  <c r="AR75" i="199"/>
  <c r="AR75" i="197"/>
  <c r="BL75" i="186"/>
  <c r="BL75" i="199"/>
  <c r="BL75" i="197"/>
  <c r="L76" i="186"/>
  <c r="L76" i="199"/>
  <c r="L76" i="197"/>
  <c r="L76" i="166"/>
  <c r="AF76" i="186"/>
  <c r="AF76" i="199"/>
  <c r="AF76" i="197"/>
  <c r="AF76" i="166"/>
  <c r="AZ76" i="186"/>
  <c r="AZ76" i="199"/>
  <c r="AZ76" i="197"/>
  <c r="AZ76" i="166"/>
  <c r="BT76" i="186"/>
  <c r="BT76" i="199"/>
  <c r="BT76" i="197"/>
  <c r="BT76" i="166"/>
  <c r="S77" i="199"/>
  <c r="S77" i="197"/>
  <c r="S77" i="166"/>
  <c r="AM77" i="199"/>
  <c r="AM77" i="197"/>
  <c r="AM77" i="166"/>
  <c r="BG77" i="199"/>
  <c r="BG77" i="197"/>
  <c r="BG77" i="166"/>
  <c r="E78" i="199"/>
  <c r="E78" i="197"/>
  <c r="Y78" i="199"/>
  <c r="Y78" i="197"/>
  <c r="AS78" i="199"/>
  <c r="AS78" i="197"/>
  <c r="BM78" i="199"/>
  <c r="BM78" i="197"/>
  <c r="CK86" i="89"/>
  <c r="CL86" i="89" s="1"/>
  <c r="C8" i="162"/>
  <c r="N18" i="206" s="1"/>
  <c r="N18" i="207" s="1"/>
  <c r="S19" i="162"/>
  <c r="AM29" i="206" s="1"/>
  <c r="AM29" i="207" s="1"/>
  <c r="B21" i="162"/>
  <c r="M21" i="162"/>
  <c r="F21" i="166" s="1"/>
  <c r="S26" i="162"/>
  <c r="AM36" i="206" s="1"/>
  <c r="AM36" i="207" s="1"/>
  <c r="B28" i="162"/>
  <c r="M28" i="162"/>
  <c r="BJ28" i="166" s="1"/>
  <c r="B35" i="162"/>
  <c r="F43" i="162"/>
  <c r="Q53" i="206" s="1"/>
  <c r="Q53" i="207" s="1"/>
  <c r="B46" i="162"/>
  <c r="S47" i="162"/>
  <c r="AM57" i="206" s="1"/>
  <c r="AM57" i="207" s="1"/>
  <c r="B47" i="162"/>
  <c r="M60" i="206"/>
  <c r="M88" i="206"/>
  <c r="AU6" i="166"/>
  <c r="S9" i="166"/>
  <c r="BO11" i="166"/>
  <c r="BG19" i="166"/>
  <c r="D25" i="166"/>
  <c r="BL30" i="166"/>
  <c r="BS46" i="166"/>
  <c r="BY57" i="166"/>
  <c r="I69" i="166"/>
  <c r="G3" i="199"/>
  <c r="G3" i="197"/>
  <c r="G3" i="166"/>
  <c r="AA3" i="199"/>
  <c r="AA3" i="197"/>
  <c r="AA3" i="166"/>
  <c r="AU3" i="199"/>
  <c r="AU3" i="197"/>
  <c r="AU3" i="166"/>
  <c r="BO3" i="199"/>
  <c r="BO3" i="197"/>
  <c r="BO3" i="166"/>
  <c r="K4" i="199"/>
  <c r="K4" i="197"/>
  <c r="K4" i="166"/>
  <c r="AE4" i="199"/>
  <c r="AE4" i="197"/>
  <c r="AE4" i="166"/>
  <c r="AY4" i="199"/>
  <c r="AY4" i="197"/>
  <c r="AY4" i="166"/>
  <c r="BS4" i="199"/>
  <c r="BS4" i="197"/>
  <c r="BS4" i="166"/>
  <c r="O5" i="199"/>
  <c r="O5" i="197"/>
  <c r="O5" i="166"/>
  <c r="AI5" i="199"/>
  <c r="AI5" i="197"/>
  <c r="AI5" i="166"/>
  <c r="BC5" i="199"/>
  <c r="BC5" i="197"/>
  <c r="BC5" i="166"/>
  <c r="BW5" i="199"/>
  <c r="BW5" i="197"/>
  <c r="BW5" i="166"/>
  <c r="S6" i="186"/>
  <c r="S6" i="199"/>
  <c r="S6" i="197"/>
  <c r="S6" i="166"/>
  <c r="AM6" i="186"/>
  <c r="AM6" i="199"/>
  <c r="AM6" i="197"/>
  <c r="AM6" i="166"/>
  <c r="BG6" i="186"/>
  <c r="BG6" i="199"/>
  <c r="BG6" i="197"/>
  <c r="BG6" i="166"/>
  <c r="C7" i="186"/>
  <c r="C7" i="199"/>
  <c r="C7" i="197"/>
  <c r="W7" i="186"/>
  <c r="W7" i="199"/>
  <c r="W7" i="197"/>
  <c r="AQ7" i="186"/>
  <c r="AQ7" i="199"/>
  <c r="AQ7" i="197"/>
  <c r="BK7" i="186"/>
  <c r="BK7" i="199"/>
  <c r="BK7" i="197"/>
  <c r="G8" i="186"/>
  <c r="G8" i="199"/>
  <c r="G8" i="197"/>
  <c r="G8" i="166"/>
  <c r="AA8" i="186"/>
  <c r="AA8" i="199"/>
  <c r="AA8" i="197"/>
  <c r="AA8" i="166"/>
  <c r="AU8" i="186"/>
  <c r="AU8" i="199"/>
  <c r="AU8" i="197"/>
  <c r="AU8" i="166"/>
  <c r="BO8" i="186"/>
  <c r="BO8" i="199"/>
  <c r="BO8" i="197"/>
  <c r="K9" i="199"/>
  <c r="K9" i="197"/>
  <c r="K9" i="166"/>
  <c r="AE9" i="199"/>
  <c r="AE9" i="197"/>
  <c r="AE9" i="166"/>
  <c r="AY9" i="199"/>
  <c r="AY9" i="197"/>
  <c r="AY9" i="166"/>
  <c r="BS9" i="199"/>
  <c r="BS9" i="197"/>
  <c r="BS9" i="166"/>
  <c r="O10" i="186"/>
  <c r="O10" i="199"/>
  <c r="O10" i="197"/>
  <c r="O10" i="166"/>
  <c r="AI10" i="186"/>
  <c r="AI10" i="199"/>
  <c r="AI10" i="197"/>
  <c r="AI10" i="166"/>
  <c r="BC10" i="186"/>
  <c r="BC10" i="199"/>
  <c r="BC10" i="197"/>
  <c r="BC10" i="166"/>
  <c r="BW10" i="186"/>
  <c r="BW10" i="199"/>
  <c r="BW10" i="197"/>
  <c r="BW10" i="166"/>
  <c r="S11" i="186"/>
  <c r="S11" i="199"/>
  <c r="S11" i="197"/>
  <c r="S11" i="166"/>
  <c r="AM11" i="186"/>
  <c r="AM11" i="199"/>
  <c r="AM11" i="197"/>
  <c r="AM11" i="166"/>
  <c r="BG11" i="186"/>
  <c r="BG11" i="199"/>
  <c r="BG11" i="197"/>
  <c r="BG11" i="166"/>
  <c r="C12" i="186"/>
  <c r="C12" i="199"/>
  <c r="C12" i="197"/>
  <c r="C12" i="166"/>
  <c r="W12" i="186"/>
  <c r="W12" i="199"/>
  <c r="W12" i="197"/>
  <c r="W12" i="166"/>
  <c r="AQ12" i="186"/>
  <c r="AQ12" i="199"/>
  <c r="AQ12" i="197"/>
  <c r="AQ12" i="166"/>
  <c r="BK12" i="186"/>
  <c r="BK12" i="199"/>
  <c r="BK12" i="197"/>
  <c r="BK12" i="166"/>
  <c r="G13" i="199"/>
  <c r="G13" i="197"/>
  <c r="G13" i="166"/>
  <c r="AA13" i="199"/>
  <c r="AA13" i="197"/>
  <c r="AA13" i="166"/>
  <c r="AU13" i="199"/>
  <c r="AU13" i="197"/>
  <c r="AU13" i="166"/>
  <c r="BO13" i="199"/>
  <c r="BO13" i="197"/>
  <c r="BO13" i="166"/>
  <c r="K14" i="186"/>
  <c r="K14" i="199"/>
  <c r="K14" i="197"/>
  <c r="AE14" i="186"/>
  <c r="AE14" i="199"/>
  <c r="AE14" i="197"/>
  <c r="AY14" i="186"/>
  <c r="AY14" i="199"/>
  <c r="AY14" i="197"/>
  <c r="BS14" i="186"/>
  <c r="BS14" i="199"/>
  <c r="BS14" i="197"/>
  <c r="O15" i="186"/>
  <c r="O15" i="199"/>
  <c r="O15" i="197"/>
  <c r="AI15" i="186"/>
  <c r="AI15" i="199"/>
  <c r="AI15" i="197"/>
  <c r="BC15" i="186"/>
  <c r="BC15" i="199"/>
  <c r="BC15" i="197"/>
  <c r="BW15" i="186"/>
  <c r="BW15" i="199"/>
  <c r="BW15" i="197"/>
  <c r="S16" i="186"/>
  <c r="S16" i="199"/>
  <c r="S16" i="197"/>
  <c r="S16" i="166"/>
  <c r="AM16" i="186"/>
  <c r="AM16" i="199"/>
  <c r="AM16" i="197"/>
  <c r="AM16" i="166"/>
  <c r="BG16" i="186"/>
  <c r="BG16" i="199"/>
  <c r="BG16" i="197"/>
  <c r="BG16" i="166"/>
  <c r="C17" i="186"/>
  <c r="C17" i="199"/>
  <c r="C17" i="197"/>
  <c r="C17" i="166"/>
  <c r="W17" i="186"/>
  <c r="W17" i="199"/>
  <c r="W17" i="197"/>
  <c r="W17" i="166"/>
  <c r="AQ17" i="186"/>
  <c r="AQ17" i="199"/>
  <c r="AQ17" i="197"/>
  <c r="AQ17" i="166"/>
  <c r="BK17" i="186"/>
  <c r="BK17" i="199"/>
  <c r="BK17" i="197"/>
  <c r="BK17" i="166"/>
  <c r="G18" i="186"/>
  <c r="G18" i="199"/>
  <c r="G18" i="197"/>
  <c r="G18" i="166"/>
  <c r="AA18" i="186"/>
  <c r="AA18" i="199"/>
  <c r="AA18" i="197"/>
  <c r="AA18" i="166"/>
  <c r="AU18" i="186"/>
  <c r="AU18" i="199"/>
  <c r="AU18" i="197"/>
  <c r="AU18" i="166"/>
  <c r="BO18" i="186"/>
  <c r="BO18" i="199"/>
  <c r="BO18" i="197"/>
  <c r="BO18" i="166"/>
  <c r="K19" i="199"/>
  <c r="K19" i="197"/>
  <c r="K19" i="166"/>
  <c r="AE19" i="199"/>
  <c r="AE19" i="197"/>
  <c r="AE19" i="166"/>
  <c r="AY19" i="199"/>
  <c r="AY19" i="197"/>
  <c r="AY19" i="166"/>
  <c r="BS19" i="199"/>
  <c r="BS19" i="197"/>
  <c r="BS19" i="166"/>
  <c r="O20" i="199"/>
  <c r="O20" i="197"/>
  <c r="O20" i="166"/>
  <c r="AI20" i="199"/>
  <c r="AI20" i="197"/>
  <c r="AI20" i="166"/>
  <c r="BC20" i="199"/>
  <c r="BC20" i="197"/>
  <c r="BC20" i="166"/>
  <c r="BW20" i="199"/>
  <c r="BW20" i="197"/>
  <c r="BW20" i="166"/>
  <c r="S21" i="199"/>
  <c r="S21" i="197"/>
  <c r="S21" i="166"/>
  <c r="AM21" i="199"/>
  <c r="AM21" i="197"/>
  <c r="AM21" i="166"/>
  <c r="BG21" i="199"/>
  <c r="BG21" i="197"/>
  <c r="BG21" i="166"/>
  <c r="C22" i="199"/>
  <c r="C22" i="197"/>
  <c r="W22" i="199"/>
  <c r="W22" i="197"/>
  <c r="AQ22" i="199"/>
  <c r="AQ22" i="197"/>
  <c r="BK22" i="199"/>
  <c r="BK22" i="197"/>
  <c r="G23" i="199"/>
  <c r="G23" i="197"/>
  <c r="G23" i="166"/>
  <c r="AA23" i="199"/>
  <c r="AA23" i="197"/>
  <c r="AA23" i="166"/>
  <c r="AU23" i="199"/>
  <c r="AU23" i="197"/>
  <c r="AU23" i="166"/>
  <c r="BO23" i="199"/>
  <c r="BO23" i="197"/>
  <c r="BO23" i="166"/>
  <c r="K24" i="199"/>
  <c r="K24" i="197"/>
  <c r="K24" i="166"/>
  <c r="AE24" i="199"/>
  <c r="AE24" i="197"/>
  <c r="AE24" i="166"/>
  <c r="AY24" i="199"/>
  <c r="AY24" i="197"/>
  <c r="AY24" i="166"/>
  <c r="BS24" i="199"/>
  <c r="BS24" i="197"/>
  <c r="BS24" i="166"/>
  <c r="O25" i="199"/>
  <c r="O25" i="197"/>
  <c r="O25" i="166"/>
  <c r="AI25" i="199"/>
  <c r="AI25" i="197"/>
  <c r="AI25" i="166"/>
  <c r="BC25" i="199"/>
  <c r="BC25" i="197"/>
  <c r="BC25" i="166"/>
  <c r="BW25" i="199"/>
  <c r="BW25" i="197"/>
  <c r="BW25" i="166"/>
  <c r="S26" i="186"/>
  <c r="S26" i="199"/>
  <c r="S26" i="197"/>
  <c r="S26" i="166"/>
  <c r="AM26" i="186"/>
  <c r="AM26" i="199"/>
  <c r="AM26" i="197"/>
  <c r="AM26" i="166"/>
  <c r="BG26" i="186"/>
  <c r="BG26" i="199"/>
  <c r="BG26" i="197"/>
  <c r="BG26" i="166"/>
  <c r="C27" i="186"/>
  <c r="C27" i="199"/>
  <c r="C27" i="197"/>
  <c r="W27" i="186"/>
  <c r="W27" i="199"/>
  <c r="W27" i="197"/>
  <c r="W27" i="166"/>
  <c r="AQ27" i="186"/>
  <c r="AQ27" i="199"/>
  <c r="AQ27" i="197"/>
  <c r="AQ27" i="166"/>
  <c r="BK27" i="186"/>
  <c r="BK27" i="199"/>
  <c r="BK27" i="197"/>
  <c r="BK27" i="166"/>
  <c r="G28" i="199"/>
  <c r="G28" i="197"/>
  <c r="AA28" i="199"/>
  <c r="AA28" i="197"/>
  <c r="AU28" i="199"/>
  <c r="AU28" i="197"/>
  <c r="BO28" i="199"/>
  <c r="BO28" i="197"/>
  <c r="K29" i="199"/>
  <c r="K29" i="197"/>
  <c r="K29" i="166"/>
  <c r="AE29" i="199"/>
  <c r="AE29" i="197"/>
  <c r="AE29" i="166"/>
  <c r="AY29" i="199"/>
  <c r="AY29" i="197"/>
  <c r="BS29" i="199"/>
  <c r="BS29" i="197"/>
  <c r="BS29" i="166"/>
  <c r="O30" i="186"/>
  <c r="O30" i="199"/>
  <c r="O30" i="197"/>
  <c r="O30" i="166"/>
  <c r="AI30" i="186"/>
  <c r="AI30" i="199"/>
  <c r="AI30" i="197"/>
  <c r="AI30" i="166"/>
  <c r="BC30" i="186"/>
  <c r="BC30" i="199"/>
  <c r="BC30" i="197"/>
  <c r="BC30" i="166"/>
  <c r="BW30" i="186"/>
  <c r="BW30" i="199"/>
  <c r="BW30" i="197"/>
  <c r="BW30" i="166"/>
  <c r="S31" i="186"/>
  <c r="S31" i="199"/>
  <c r="S31" i="197"/>
  <c r="S31" i="166"/>
  <c r="AM31" i="186"/>
  <c r="AM31" i="199"/>
  <c r="AM31" i="197"/>
  <c r="AM31" i="166"/>
  <c r="BG31" i="186"/>
  <c r="BG31" i="199"/>
  <c r="BG31" i="197"/>
  <c r="BG31" i="166"/>
  <c r="C32" i="186"/>
  <c r="C32" i="199"/>
  <c r="C32" i="197"/>
  <c r="C32" i="166"/>
  <c r="W32" i="186"/>
  <c r="W32" i="199"/>
  <c r="W32" i="197"/>
  <c r="AQ32" i="186"/>
  <c r="AQ32" i="199"/>
  <c r="AQ32" i="197"/>
  <c r="AQ32" i="166"/>
  <c r="BK32" i="186"/>
  <c r="BK32" i="199"/>
  <c r="BK32" i="197"/>
  <c r="BK32" i="166"/>
  <c r="G33" i="199"/>
  <c r="G33" i="197"/>
  <c r="G33" i="166"/>
  <c r="AA33" i="199"/>
  <c r="AA33" i="197"/>
  <c r="AA33" i="166"/>
  <c r="AU33" i="199"/>
  <c r="AU33" i="197"/>
  <c r="AU33" i="166"/>
  <c r="BO33" i="199"/>
  <c r="BO33" i="197"/>
  <c r="BO33" i="166"/>
  <c r="K34" i="186"/>
  <c r="K34" i="199"/>
  <c r="K34" i="197"/>
  <c r="AE34" i="186"/>
  <c r="AE34" i="199"/>
  <c r="AE34" i="197"/>
  <c r="AY34" i="186"/>
  <c r="AY34" i="199"/>
  <c r="AY34" i="197"/>
  <c r="BS34" i="186"/>
  <c r="BS34" i="199"/>
  <c r="BS34" i="197"/>
  <c r="O35" i="186"/>
  <c r="O35" i="199"/>
  <c r="O35" i="197"/>
  <c r="AI35" i="186"/>
  <c r="AI35" i="199"/>
  <c r="AI35" i="197"/>
  <c r="BC35" i="186"/>
  <c r="BC35" i="199"/>
  <c r="BC35" i="197"/>
  <c r="BW35" i="186"/>
  <c r="BW35" i="199"/>
  <c r="BW35" i="197"/>
  <c r="S36" i="186"/>
  <c r="S36" i="199"/>
  <c r="S36" i="197"/>
  <c r="S36" i="166"/>
  <c r="AM36" i="186"/>
  <c r="AM36" i="199"/>
  <c r="AM36" i="197"/>
  <c r="AM36" i="166"/>
  <c r="BG36" i="186"/>
  <c r="BG36" i="199"/>
  <c r="BG36" i="197"/>
  <c r="BG36" i="166"/>
  <c r="C37" i="186"/>
  <c r="C37" i="199"/>
  <c r="C37" i="197"/>
  <c r="C37" i="166"/>
  <c r="W37" i="186"/>
  <c r="W37" i="199"/>
  <c r="W37" i="197"/>
  <c r="W37" i="166"/>
  <c r="AQ37" i="186"/>
  <c r="AQ37" i="199"/>
  <c r="AQ37" i="197"/>
  <c r="AQ37" i="166"/>
  <c r="BK37" i="186"/>
  <c r="BK37" i="199"/>
  <c r="BK37" i="197"/>
  <c r="BK37" i="166"/>
  <c r="G38" i="186"/>
  <c r="G38" i="199"/>
  <c r="G38" i="197"/>
  <c r="AA38" i="186"/>
  <c r="AA38" i="199"/>
  <c r="AA38" i="197"/>
  <c r="AA38" i="166"/>
  <c r="AU38" i="186"/>
  <c r="AU38" i="199"/>
  <c r="AU38" i="197"/>
  <c r="AU38" i="166"/>
  <c r="BO38" i="186"/>
  <c r="BO38" i="199"/>
  <c r="BO38" i="197"/>
  <c r="BO38" i="166"/>
  <c r="K39" i="199"/>
  <c r="K39" i="197"/>
  <c r="K39" i="166"/>
  <c r="AE39" i="199"/>
  <c r="AE39" i="197"/>
  <c r="AE39" i="166"/>
  <c r="AY39" i="199"/>
  <c r="AY39" i="197"/>
  <c r="AY39" i="166"/>
  <c r="BS39" i="199"/>
  <c r="BS39" i="197"/>
  <c r="BS39" i="166"/>
  <c r="O40" i="199"/>
  <c r="O40" i="197"/>
  <c r="O40" i="166"/>
  <c r="AI40" i="199"/>
  <c r="AI40" i="197"/>
  <c r="AI40" i="166"/>
  <c r="BC40" i="199"/>
  <c r="BC40" i="197"/>
  <c r="BC40" i="166"/>
  <c r="BW40" i="199"/>
  <c r="BW40" i="197"/>
  <c r="BW40" i="166"/>
  <c r="S41" i="199"/>
  <c r="S41" i="197"/>
  <c r="AM41" i="199"/>
  <c r="AM41" i="197"/>
  <c r="BG41" i="199"/>
  <c r="BG41" i="197"/>
  <c r="C42" i="199"/>
  <c r="C42" i="197"/>
  <c r="W42" i="199"/>
  <c r="W42" i="197"/>
  <c r="AQ42" i="199"/>
  <c r="AQ42" i="197"/>
  <c r="BK42" i="199"/>
  <c r="BK42" i="197"/>
  <c r="G43" i="199"/>
  <c r="G43" i="197"/>
  <c r="G43" i="166"/>
  <c r="AA43" i="199"/>
  <c r="AA43" i="197"/>
  <c r="AU43" i="199"/>
  <c r="AU43" i="197"/>
  <c r="AU43" i="166"/>
  <c r="BO43" i="199"/>
  <c r="BO43" i="197"/>
  <c r="BO43" i="166"/>
  <c r="K44" i="199"/>
  <c r="K44" i="197"/>
  <c r="K44" i="166"/>
  <c r="AE44" i="199"/>
  <c r="AE44" i="197"/>
  <c r="AE44" i="166"/>
  <c r="AY44" i="199"/>
  <c r="AY44" i="197"/>
  <c r="AY44" i="166"/>
  <c r="BS44" i="199"/>
  <c r="BS44" i="197"/>
  <c r="BS44" i="166"/>
  <c r="O45" i="186"/>
  <c r="O45" i="199"/>
  <c r="O45" i="197"/>
  <c r="O45" i="166"/>
  <c r="AI45" i="186"/>
  <c r="AI45" i="199"/>
  <c r="AI45" i="197"/>
  <c r="AI45" i="166"/>
  <c r="BC45" i="186"/>
  <c r="BC45" i="199"/>
  <c r="BC45" i="197"/>
  <c r="BC45" i="166"/>
  <c r="BW45" i="186"/>
  <c r="BW45" i="199"/>
  <c r="BW45" i="197"/>
  <c r="BW45" i="166"/>
  <c r="S46" i="186"/>
  <c r="S46" i="199"/>
  <c r="S46" i="197"/>
  <c r="S46" i="166"/>
  <c r="AM46" i="186"/>
  <c r="AM46" i="199"/>
  <c r="AM46" i="197"/>
  <c r="AM46" i="166"/>
  <c r="BG46" i="186"/>
  <c r="BG46" i="199"/>
  <c r="BG46" i="197"/>
  <c r="BG46" i="166"/>
  <c r="C47" i="186"/>
  <c r="C47" i="199"/>
  <c r="C47" i="197"/>
  <c r="C47" i="166"/>
  <c r="W47" i="186"/>
  <c r="W47" i="199"/>
  <c r="W47" i="197"/>
  <c r="W47" i="166"/>
  <c r="AQ47" i="186"/>
  <c r="AQ47" i="199"/>
  <c r="AQ47" i="197"/>
  <c r="AQ47" i="166"/>
  <c r="BK47" i="186"/>
  <c r="BK47" i="199"/>
  <c r="BK47" i="197"/>
  <c r="BK47" i="166"/>
  <c r="G48" i="186"/>
  <c r="G48" i="199"/>
  <c r="G48" i="197"/>
  <c r="AA48" i="186"/>
  <c r="AA48" i="199"/>
  <c r="AA48" i="197"/>
  <c r="AU48" i="186"/>
  <c r="AU48" i="199"/>
  <c r="AU48" i="197"/>
  <c r="BO48" i="186"/>
  <c r="BO48" i="199"/>
  <c r="BO48" i="197"/>
  <c r="K49" i="186"/>
  <c r="K49" i="199"/>
  <c r="K49" i="197"/>
  <c r="K49" i="166"/>
  <c r="AE49" i="186"/>
  <c r="AE49" i="199"/>
  <c r="AE49" i="197"/>
  <c r="AE49" i="166"/>
  <c r="AY49" i="186"/>
  <c r="AY49" i="199"/>
  <c r="AY49" i="197"/>
  <c r="AY49" i="166"/>
  <c r="BS49" i="186"/>
  <c r="BS49" i="199"/>
  <c r="BS49" i="197"/>
  <c r="BS49" i="166"/>
  <c r="O50" i="186"/>
  <c r="O50" i="199"/>
  <c r="O50" i="197"/>
  <c r="O50" i="166"/>
  <c r="AI50" i="186"/>
  <c r="AI50" i="199"/>
  <c r="AI50" i="197"/>
  <c r="AI50" i="166"/>
  <c r="BC50" i="186"/>
  <c r="BC50" i="199"/>
  <c r="BC50" i="197"/>
  <c r="BC50" i="166"/>
  <c r="BW50" i="186"/>
  <c r="BW50" i="199"/>
  <c r="BW50" i="197"/>
  <c r="BW50" i="166"/>
  <c r="S51" i="199"/>
  <c r="S51" i="197"/>
  <c r="S51" i="166"/>
  <c r="AM51" i="199"/>
  <c r="AM51" i="197"/>
  <c r="AM51" i="166"/>
  <c r="BG51" i="199"/>
  <c r="BG51" i="197"/>
  <c r="BG51" i="166"/>
  <c r="C52" i="186"/>
  <c r="C52" i="199"/>
  <c r="C52" i="197"/>
  <c r="C52" i="166"/>
  <c r="W52" i="186"/>
  <c r="W52" i="199"/>
  <c r="W52" i="197"/>
  <c r="W52" i="166"/>
  <c r="AQ52" i="186"/>
  <c r="AQ52" i="199"/>
  <c r="AQ52" i="197"/>
  <c r="AQ52" i="166"/>
  <c r="BK52" i="186"/>
  <c r="BK52" i="199"/>
  <c r="BK52" i="197"/>
  <c r="BK52" i="166"/>
  <c r="G53" i="199"/>
  <c r="G53" i="197"/>
  <c r="AA53" i="199"/>
  <c r="AA53" i="197"/>
  <c r="AU53" i="199"/>
  <c r="AU53" i="197"/>
  <c r="BO53" i="199"/>
  <c r="BO53" i="197"/>
  <c r="K54" i="186"/>
  <c r="K54" i="199"/>
  <c r="K54" i="197"/>
  <c r="K54" i="166"/>
  <c r="AE54" i="186"/>
  <c r="AE54" i="199"/>
  <c r="AE54" i="197"/>
  <c r="AY54" i="186"/>
  <c r="AY54" i="199"/>
  <c r="AY54" i="197"/>
  <c r="AY54" i="166"/>
  <c r="BS54" i="186"/>
  <c r="BS54" i="199"/>
  <c r="BS54" i="197"/>
  <c r="BS54" i="166"/>
  <c r="O55" i="186"/>
  <c r="O55" i="199"/>
  <c r="O55" i="197"/>
  <c r="AI55" i="186"/>
  <c r="AI55" i="199"/>
  <c r="AI55" i="197"/>
  <c r="BC55" i="186"/>
  <c r="BC55" i="199"/>
  <c r="BC55" i="197"/>
  <c r="BW55" i="186"/>
  <c r="BW55" i="199"/>
  <c r="BW55" i="197"/>
  <c r="S56" i="186"/>
  <c r="S56" i="199"/>
  <c r="S56" i="197"/>
  <c r="S56" i="166"/>
  <c r="AM56" i="186"/>
  <c r="AM56" i="199"/>
  <c r="AM56" i="197"/>
  <c r="AM56" i="166"/>
  <c r="BG56" i="186"/>
  <c r="BG56" i="199"/>
  <c r="BG56" i="197"/>
  <c r="BG56" i="166"/>
  <c r="C57" i="186"/>
  <c r="C57" i="199"/>
  <c r="C57" i="197"/>
  <c r="C57" i="166"/>
  <c r="W57" i="186"/>
  <c r="W57" i="199"/>
  <c r="W57" i="197"/>
  <c r="W57" i="166"/>
  <c r="AQ57" i="186"/>
  <c r="AQ57" i="199"/>
  <c r="AQ57" i="197"/>
  <c r="AQ57" i="166"/>
  <c r="BK57" i="186"/>
  <c r="BK57" i="199"/>
  <c r="BK57" i="197"/>
  <c r="BK57" i="166"/>
  <c r="G58" i="199"/>
  <c r="G58" i="197"/>
  <c r="G58" i="166"/>
  <c r="AA58" i="199"/>
  <c r="AA58" i="197"/>
  <c r="AA58" i="166"/>
  <c r="AU58" i="199"/>
  <c r="AU58" i="197"/>
  <c r="AU58" i="166"/>
  <c r="BO58" i="199"/>
  <c r="BO58" i="197"/>
  <c r="BO58" i="166"/>
  <c r="K59" i="186"/>
  <c r="K59" i="199"/>
  <c r="K59" i="197"/>
  <c r="AE59" i="186"/>
  <c r="AE59" i="199"/>
  <c r="AE59" i="197"/>
  <c r="AE59" i="166"/>
  <c r="AY59" i="186"/>
  <c r="AY59" i="199"/>
  <c r="AY59" i="197"/>
  <c r="AY59" i="166"/>
  <c r="BS59" i="186"/>
  <c r="BS59" i="199"/>
  <c r="BS59" i="197"/>
  <c r="BS59" i="166"/>
  <c r="O60" i="199"/>
  <c r="O60" i="197"/>
  <c r="AI60" i="199"/>
  <c r="AI60" i="197"/>
  <c r="BC60" i="199"/>
  <c r="BC60" i="197"/>
  <c r="BW60" i="199"/>
  <c r="BW60" i="197"/>
  <c r="S61" i="199"/>
  <c r="S61" i="197"/>
  <c r="S61" i="166"/>
  <c r="AM61" i="199"/>
  <c r="AM61" i="197"/>
  <c r="AM61" i="166"/>
  <c r="BG61" i="199"/>
  <c r="BG61" i="197"/>
  <c r="BG61" i="166"/>
  <c r="C62" i="199"/>
  <c r="C62" i="197"/>
  <c r="W62" i="199"/>
  <c r="W62" i="197"/>
  <c r="AQ62" i="199"/>
  <c r="AQ62" i="197"/>
  <c r="BK62" i="199"/>
  <c r="BK62" i="197"/>
  <c r="G63" i="199"/>
  <c r="G63" i="197"/>
  <c r="G63" i="166"/>
  <c r="AA63" i="199"/>
  <c r="AA63" i="197"/>
  <c r="AA63" i="166"/>
  <c r="AU63" i="199"/>
  <c r="AU63" i="197"/>
  <c r="AU63" i="166"/>
  <c r="BO63" i="199"/>
  <c r="BO63" i="197"/>
  <c r="BO63" i="166"/>
  <c r="K64" i="199"/>
  <c r="K64" i="197"/>
  <c r="K64" i="166"/>
  <c r="AE64" i="199"/>
  <c r="AE64" i="197"/>
  <c r="AY64" i="199"/>
  <c r="AY64" i="197"/>
  <c r="AY64" i="166"/>
  <c r="BS64" i="199"/>
  <c r="BS64" i="197"/>
  <c r="BS64" i="166"/>
  <c r="O65" i="199"/>
  <c r="O65" i="197"/>
  <c r="O65" i="166"/>
  <c r="AI65" i="199"/>
  <c r="AI65" i="197"/>
  <c r="AI65" i="166"/>
  <c r="BC65" i="199"/>
  <c r="BC65" i="197"/>
  <c r="BC65" i="166"/>
  <c r="BW65" i="199"/>
  <c r="BW65" i="197"/>
  <c r="BW65" i="166"/>
  <c r="S66" i="186"/>
  <c r="S66" i="199"/>
  <c r="S66" i="197"/>
  <c r="S66" i="166"/>
  <c r="AM66" i="186"/>
  <c r="AM66" i="199"/>
  <c r="AM66" i="197"/>
  <c r="AM66" i="166"/>
  <c r="BG66" i="186"/>
  <c r="BG66" i="199"/>
  <c r="BG66" i="197"/>
  <c r="BG66" i="166"/>
  <c r="C67" i="186"/>
  <c r="C67" i="199"/>
  <c r="C67" i="197"/>
  <c r="W67" i="186"/>
  <c r="W67" i="199"/>
  <c r="W67" i="197"/>
  <c r="AQ67" i="186"/>
  <c r="AQ67" i="199"/>
  <c r="AQ67" i="197"/>
  <c r="BK67" i="186"/>
  <c r="BK67" i="199"/>
  <c r="BK67" i="197"/>
  <c r="G68" i="199"/>
  <c r="G68" i="197"/>
  <c r="G68" i="166"/>
  <c r="AA68" i="199"/>
  <c r="AA68" i="197"/>
  <c r="AA68" i="166"/>
  <c r="AU68" i="199"/>
  <c r="AU68" i="197"/>
  <c r="AU68" i="166"/>
  <c r="BO68" i="199"/>
  <c r="BO68" i="197"/>
  <c r="BO68" i="166"/>
  <c r="K69" i="186"/>
  <c r="K69" i="199"/>
  <c r="K69" i="197"/>
  <c r="K69" i="166"/>
  <c r="AE69" i="186"/>
  <c r="AE69" i="199"/>
  <c r="AE69" i="197"/>
  <c r="AE69" i="166"/>
  <c r="AY69" i="186"/>
  <c r="AY69" i="199"/>
  <c r="AY69" i="197"/>
  <c r="BS69" i="186"/>
  <c r="BS69" i="199"/>
  <c r="BS69" i="197"/>
  <c r="BS69" i="166"/>
  <c r="O70" i="199"/>
  <c r="O70" i="197"/>
  <c r="O70" i="166"/>
  <c r="AI70" i="199"/>
  <c r="AI70" i="197"/>
  <c r="AI70" i="166"/>
  <c r="BC70" i="199"/>
  <c r="BC70" i="197"/>
  <c r="BC70" i="166"/>
  <c r="BW70" i="199"/>
  <c r="BW70" i="197"/>
  <c r="BW70" i="166"/>
  <c r="S71" i="186"/>
  <c r="S71" i="199"/>
  <c r="S71" i="197"/>
  <c r="S71" i="166"/>
  <c r="AM71" i="186"/>
  <c r="AM71" i="199"/>
  <c r="AM71" i="197"/>
  <c r="AM71" i="166"/>
  <c r="BG71" i="186"/>
  <c r="BG71" i="199"/>
  <c r="BG71" i="197"/>
  <c r="BG71" i="166"/>
  <c r="C72" i="199"/>
  <c r="C72" i="197"/>
  <c r="C72" i="166"/>
  <c r="W72" i="199"/>
  <c r="W72" i="197"/>
  <c r="W72" i="166"/>
  <c r="AQ72" i="199"/>
  <c r="AQ72" i="197"/>
  <c r="AQ72" i="166"/>
  <c r="BK72" i="199"/>
  <c r="BK72" i="197"/>
  <c r="G73" i="199"/>
  <c r="G73" i="197"/>
  <c r="G73" i="166"/>
  <c r="AA73" i="199"/>
  <c r="AA73" i="197"/>
  <c r="AA73" i="166"/>
  <c r="AU73" i="199"/>
  <c r="AU73" i="197"/>
  <c r="AU73" i="166"/>
  <c r="BO73" i="199"/>
  <c r="BO73" i="197"/>
  <c r="BO73" i="166"/>
  <c r="P74" i="186"/>
  <c r="P74" i="199"/>
  <c r="P74" i="197"/>
  <c r="AJ74" i="186"/>
  <c r="AJ74" i="199"/>
  <c r="AJ74" i="197"/>
  <c r="AJ74" i="166"/>
  <c r="BD74" i="186"/>
  <c r="BD74" i="199"/>
  <c r="BD74" i="197"/>
  <c r="E75" i="186"/>
  <c r="E75" i="199"/>
  <c r="E75" i="197"/>
  <c r="Y75" i="186"/>
  <c r="Y75" i="199"/>
  <c r="Y75" i="197"/>
  <c r="AS75" i="186"/>
  <c r="AS75" i="199"/>
  <c r="AS75" i="197"/>
  <c r="BM75" i="186"/>
  <c r="BM75" i="199"/>
  <c r="BM75" i="197"/>
  <c r="M76" i="186"/>
  <c r="M76" i="199"/>
  <c r="M76" i="197"/>
  <c r="M76" i="166"/>
  <c r="AG76" i="186"/>
  <c r="AG76" i="199"/>
  <c r="AG76" i="197"/>
  <c r="AG76" i="166"/>
  <c r="BA76" i="186"/>
  <c r="BA76" i="199"/>
  <c r="BA76" i="197"/>
  <c r="BA76" i="166"/>
  <c r="BU76" i="186"/>
  <c r="BU76" i="199"/>
  <c r="BU76" i="197"/>
  <c r="BU76" i="166"/>
  <c r="T77" i="199"/>
  <c r="T77" i="197"/>
  <c r="T77" i="166"/>
  <c r="AN77" i="199"/>
  <c r="AN77" i="197"/>
  <c r="AN77" i="166"/>
  <c r="BH77" i="199"/>
  <c r="BH77" i="197"/>
  <c r="BH77" i="166"/>
  <c r="F78" i="199"/>
  <c r="F78" i="197"/>
  <c r="Z78" i="199"/>
  <c r="Z78" i="197"/>
  <c r="AT78" i="199"/>
  <c r="AT78" i="197"/>
  <c r="BN78" i="199"/>
  <c r="BN78" i="197"/>
  <c r="CL9" i="89"/>
  <c r="C5" i="162"/>
  <c r="N15" i="206" s="1"/>
  <c r="N15" i="207" s="1"/>
  <c r="M19" i="206"/>
  <c r="C21" i="162"/>
  <c r="N31" i="206" s="1"/>
  <c r="N31" i="207" s="1"/>
  <c r="C28" i="162"/>
  <c r="N38" i="206" s="1"/>
  <c r="N38" i="207" s="1"/>
  <c r="C32" i="162"/>
  <c r="N42" i="206" s="1"/>
  <c r="N42" i="207" s="1"/>
  <c r="S33" i="162"/>
  <c r="AM43" i="206" s="1"/>
  <c r="AM43" i="207" s="1"/>
  <c r="C33" i="162"/>
  <c r="N43" i="206" s="1"/>
  <c r="N43" i="207" s="1"/>
  <c r="C35" i="162"/>
  <c r="N45" i="206" s="1"/>
  <c r="N45" i="207" s="1"/>
  <c r="F51" i="162"/>
  <c r="Q61" i="206" s="1"/>
  <c r="Q61" i="207" s="1"/>
  <c r="S54" i="162"/>
  <c r="AM64" i="206" s="1"/>
  <c r="AM64" i="207" s="1"/>
  <c r="B54" i="162"/>
  <c r="S61" i="162"/>
  <c r="AM71" i="206" s="1"/>
  <c r="AM71" i="207" s="1"/>
  <c r="X25" i="166"/>
  <c r="I31" i="166"/>
  <c r="AS58" i="166"/>
  <c r="AY69" i="166"/>
  <c r="H3" i="199"/>
  <c r="H3" i="197"/>
  <c r="H3" i="166"/>
  <c r="AB3" i="199"/>
  <c r="AB3" i="197"/>
  <c r="AB3" i="166"/>
  <c r="AV3" i="199"/>
  <c r="AV3" i="197"/>
  <c r="AV3" i="166"/>
  <c r="BP3" i="199"/>
  <c r="BP3" i="197"/>
  <c r="BP3" i="166"/>
  <c r="L4" i="199"/>
  <c r="L4" i="197"/>
  <c r="L4" i="166"/>
  <c r="AF4" i="199"/>
  <c r="AF4" i="197"/>
  <c r="AF4" i="166"/>
  <c r="AZ4" i="199"/>
  <c r="AZ4" i="197"/>
  <c r="AZ4" i="166"/>
  <c r="BT4" i="199"/>
  <c r="BT4" i="197"/>
  <c r="BT4" i="166"/>
  <c r="P5" i="199"/>
  <c r="P5" i="197"/>
  <c r="P5" i="166"/>
  <c r="AJ5" i="199"/>
  <c r="AJ5" i="197"/>
  <c r="AJ5" i="166"/>
  <c r="BD5" i="199"/>
  <c r="BD5" i="197"/>
  <c r="BD5" i="166"/>
  <c r="BX5" i="199"/>
  <c r="BX5" i="197"/>
  <c r="BX5" i="166"/>
  <c r="T6" i="186"/>
  <c r="T6" i="199"/>
  <c r="T6" i="197"/>
  <c r="T6" i="166"/>
  <c r="AN6" i="186"/>
  <c r="AN6" i="199"/>
  <c r="AN6" i="197"/>
  <c r="AN6" i="166"/>
  <c r="BH6" i="186"/>
  <c r="BH6" i="199"/>
  <c r="BH6" i="197"/>
  <c r="BH6" i="166"/>
  <c r="D7" i="186"/>
  <c r="D7" i="199"/>
  <c r="D7" i="197"/>
  <c r="X7" i="186"/>
  <c r="X7" i="199"/>
  <c r="X7" i="197"/>
  <c r="AR7" i="186"/>
  <c r="AR7" i="199"/>
  <c r="AR7" i="197"/>
  <c r="BL7" i="186"/>
  <c r="BL7" i="199"/>
  <c r="BL7" i="197"/>
  <c r="H8" i="186"/>
  <c r="H8" i="199"/>
  <c r="H8" i="197"/>
  <c r="AB8" i="186"/>
  <c r="AB8" i="199"/>
  <c r="AB8" i="197"/>
  <c r="AV8" i="186"/>
  <c r="AV8" i="199"/>
  <c r="AV8" i="197"/>
  <c r="AV8" i="166"/>
  <c r="BP8" i="186"/>
  <c r="BP8" i="199"/>
  <c r="BP8" i="197"/>
  <c r="L9" i="199"/>
  <c r="L9" i="197"/>
  <c r="L9" i="166"/>
  <c r="AF9" i="199"/>
  <c r="AF9" i="197"/>
  <c r="AF9" i="166"/>
  <c r="AZ9" i="199"/>
  <c r="AZ9" i="197"/>
  <c r="AZ9" i="166"/>
  <c r="BT9" i="199"/>
  <c r="BT9" i="197"/>
  <c r="BT9" i="166"/>
  <c r="P10" i="186"/>
  <c r="P10" i="199"/>
  <c r="P10" i="197"/>
  <c r="P10" i="166"/>
  <c r="AJ10" i="186"/>
  <c r="AJ10" i="199"/>
  <c r="AJ10" i="166"/>
  <c r="AJ10" i="197"/>
  <c r="BD10" i="186"/>
  <c r="BD10" i="199"/>
  <c r="BD10" i="197"/>
  <c r="BD10" i="166"/>
  <c r="BX10" i="186"/>
  <c r="BX10" i="199"/>
  <c r="BX10" i="197"/>
  <c r="BX10" i="166"/>
  <c r="T11" i="186"/>
  <c r="T11" i="199"/>
  <c r="T11" i="197"/>
  <c r="T11" i="166"/>
  <c r="AN11" i="186"/>
  <c r="AN11" i="199"/>
  <c r="AN11" i="197"/>
  <c r="AN11" i="166"/>
  <c r="BH11" i="186"/>
  <c r="BH11" i="199"/>
  <c r="BH11" i="197"/>
  <c r="BH11" i="166"/>
  <c r="D12" i="186"/>
  <c r="D12" i="199"/>
  <c r="D12" i="197"/>
  <c r="D12" i="166"/>
  <c r="X12" i="186"/>
  <c r="X12" i="199"/>
  <c r="X12" i="197"/>
  <c r="X12" i="166"/>
  <c r="AR12" i="186"/>
  <c r="AR12" i="199"/>
  <c r="AR12" i="197"/>
  <c r="AR12" i="166"/>
  <c r="BL12" i="186"/>
  <c r="BL12" i="199"/>
  <c r="BL12" i="197"/>
  <c r="BL12" i="166"/>
  <c r="H13" i="199"/>
  <c r="H13" i="197"/>
  <c r="H13" i="166"/>
  <c r="AB13" i="199"/>
  <c r="AB13" i="197"/>
  <c r="AB13" i="166"/>
  <c r="AV13" i="199"/>
  <c r="AV13" i="197"/>
  <c r="AV13" i="166"/>
  <c r="BP13" i="199"/>
  <c r="BP13" i="197"/>
  <c r="BP13" i="166"/>
  <c r="L14" i="186"/>
  <c r="L14" i="199"/>
  <c r="L14" i="197"/>
  <c r="AF14" i="186"/>
  <c r="AF14" i="199"/>
  <c r="AF14" i="197"/>
  <c r="AZ14" i="186"/>
  <c r="AZ14" i="199"/>
  <c r="AZ14" i="197"/>
  <c r="BT14" i="186"/>
  <c r="BT14" i="199"/>
  <c r="BT14" i="197"/>
  <c r="P15" i="186"/>
  <c r="P15" i="199"/>
  <c r="P15" i="197"/>
  <c r="AJ15" i="186"/>
  <c r="AJ15" i="199"/>
  <c r="AJ15" i="197"/>
  <c r="BD15" i="186"/>
  <c r="BD15" i="199"/>
  <c r="BD15" i="197"/>
  <c r="BX15" i="186"/>
  <c r="BX15" i="199"/>
  <c r="BX15" i="197"/>
  <c r="T16" i="186"/>
  <c r="T16" i="199"/>
  <c r="T16" i="197"/>
  <c r="T16" i="166"/>
  <c r="AN16" i="186"/>
  <c r="AN16" i="199"/>
  <c r="AN16" i="197"/>
  <c r="AN16" i="166"/>
  <c r="BH16" i="186"/>
  <c r="BH16" i="199"/>
  <c r="BH16" i="197"/>
  <c r="BH16" i="166"/>
  <c r="D17" i="186"/>
  <c r="D17" i="199"/>
  <c r="D17" i="197"/>
  <c r="D17" i="166"/>
  <c r="X17" i="186"/>
  <c r="X17" i="199"/>
  <c r="X17" i="197"/>
  <c r="X17" i="166"/>
  <c r="AR17" i="186"/>
  <c r="AR17" i="199"/>
  <c r="AR17" i="197"/>
  <c r="AR17" i="166"/>
  <c r="BL17" i="186"/>
  <c r="BL17" i="199"/>
  <c r="BL17" i="197"/>
  <c r="BL17" i="166"/>
  <c r="H18" i="186"/>
  <c r="H18" i="199"/>
  <c r="H18" i="197"/>
  <c r="H18" i="166"/>
  <c r="AB18" i="186"/>
  <c r="AB18" i="199"/>
  <c r="AB18" i="197"/>
  <c r="AB18" i="166"/>
  <c r="AV18" i="186"/>
  <c r="AV18" i="199"/>
  <c r="AV18" i="197"/>
  <c r="AV18" i="166"/>
  <c r="BP18" i="186"/>
  <c r="BP18" i="199"/>
  <c r="BP18" i="197"/>
  <c r="BP18" i="166"/>
  <c r="L19" i="199"/>
  <c r="L19" i="197"/>
  <c r="L19" i="166"/>
  <c r="AF19" i="199"/>
  <c r="AF19" i="197"/>
  <c r="AF19" i="166"/>
  <c r="AZ19" i="199"/>
  <c r="AZ19" i="197"/>
  <c r="AZ19" i="166"/>
  <c r="BT19" i="199"/>
  <c r="BT19" i="197"/>
  <c r="BT19" i="166"/>
  <c r="P20" i="199"/>
  <c r="P20" i="197"/>
  <c r="P20" i="166"/>
  <c r="AJ20" i="199"/>
  <c r="AJ20" i="197"/>
  <c r="AJ20" i="166"/>
  <c r="BD20" i="199"/>
  <c r="BD20" i="197"/>
  <c r="BD20" i="166"/>
  <c r="BX20" i="199"/>
  <c r="BX20" i="197"/>
  <c r="BX20" i="166"/>
  <c r="T21" i="199"/>
  <c r="T21" i="197"/>
  <c r="T21" i="166"/>
  <c r="AN21" i="199"/>
  <c r="AN21" i="197"/>
  <c r="BH21" i="199"/>
  <c r="BH21" i="197"/>
  <c r="BH21" i="166"/>
  <c r="D22" i="199"/>
  <c r="D22" i="197"/>
  <c r="X22" i="199"/>
  <c r="X22" i="197"/>
  <c r="AR22" i="199"/>
  <c r="AR22" i="197"/>
  <c r="BL22" i="199"/>
  <c r="BL22" i="197"/>
  <c r="H23" i="199"/>
  <c r="H23" i="197"/>
  <c r="H23" i="166"/>
  <c r="AB23" i="199"/>
  <c r="AB23" i="197"/>
  <c r="AB23" i="166"/>
  <c r="AV23" i="199"/>
  <c r="AV23" i="197"/>
  <c r="AV23" i="166"/>
  <c r="BP23" i="199"/>
  <c r="BP23" i="197"/>
  <c r="BP23" i="166"/>
  <c r="L24" i="199"/>
  <c r="L24" i="197"/>
  <c r="L24" i="166"/>
  <c r="AF24" i="199"/>
  <c r="AF24" i="197"/>
  <c r="AF24" i="166"/>
  <c r="AZ24" i="199"/>
  <c r="AZ24" i="197"/>
  <c r="AZ24" i="166"/>
  <c r="BT24" i="199"/>
  <c r="BT24" i="197"/>
  <c r="BT24" i="166"/>
  <c r="P25" i="199"/>
  <c r="P25" i="197"/>
  <c r="P25" i="166"/>
  <c r="AJ25" i="199"/>
  <c r="AJ25" i="197"/>
  <c r="AJ25" i="166"/>
  <c r="BD25" i="199"/>
  <c r="BD25" i="197"/>
  <c r="BD25" i="166"/>
  <c r="BX25" i="199"/>
  <c r="BX25" i="197"/>
  <c r="BX25" i="166"/>
  <c r="T26" i="186"/>
  <c r="T26" i="199"/>
  <c r="T26" i="197"/>
  <c r="T26" i="166"/>
  <c r="AN26" i="186"/>
  <c r="AN26" i="199"/>
  <c r="AN26" i="197"/>
  <c r="AN26" i="166"/>
  <c r="BH26" i="186"/>
  <c r="BH26" i="199"/>
  <c r="BH26" i="197"/>
  <c r="BH26" i="166"/>
  <c r="D27" i="186"/>
  <c r="D27" i="199"/>
  <c r="D27" i="197"/>
  <c r="D27" i="166"/>
  <c r="X27" i="186"/>
  <c r="X27" i="199"/>
  <c r="X27" i="197"/>
  <c r="AR27" i="186"/>
  <c r="AR27" i="199"/>
  <c r="AR27" i="197"/>
  <c r="AR27" i="166"/>
  <c r="BL27" i="186"/>
  <c r="BL27" i="199"/>
  <c r="BL27" i="197"/>
  <c r="BL27" i="166"/>
  <c r="H28" i="199"/>
  <c r="H28" i="197"/>
  <c r="H28" i="166"/>
  <c r="AB28" i="199"/>
  <c r="AB28" i="197"/>
  <c r="AB28" i="166"/>
  <c r="AV28" i="199"/>
  <c r="AV28" i="197"/>
  <c r="BP28" i="199"/>
  <c r="BP28" i="197"/>
  <c r="L29" i="199"/>
  <c r="L29" i="197"/>
  <c r="L29" i="166"/>
  <c r="AF29" i="199"/>
  <c r="AF29" i="197"/>
  <c r="AF29" i="166"/>
  <c r="AZ29" i="199"/>
  <c r="AZ29" i="197"/>
  <c r="AZ29" i="166"/>
  <c r="BT29" i="199"/>
  <c r="BT29" i="197"/>
  <c r="P30" i="186"/>
  <c r="P30" i="199"/>
  <c r="P30" i="197"/>
  <c r="P30" i="166"/>
  <c r="AJ30" i="186"/>
  <c r="AJ30" i="199"/>
  <c r="AJ30" i="197"/>
  <c r="AJ30" i="166"/>
  <c r="BD30" i="186"/>
  <c r="BD30" i="199"/>
  <c r="BD30" i="197"/>
  <c r="BD30" i="166"/>
  <c r="BX30" i="186"/>
  <c r="BX30" i="199"/>
  <c r="BX30" i="197"/>
  <c r="BX30" i="166"/>
  <c r="T31" i="186"/>
  <c r="T31" i="199"/>
  <c r="T31" i="197"/>
  <c r="T31" i="166"/>
  <c r="AN31" i="186"/>
  <c r="AN31" i="199"/>
  <c r="AN31" i="197"/>
  <c r="AN31" i="166"/>
  <c r="BH31" i="186"/>
  <c r="BH31" i="199"/>
  <c r="BH31" i="197"/>
  <c r="BH31" i="166"/>
  <c r="D32" i="186"/>
  <c r="D32" i="199"/>
  <c r="D32" i="197"/>
  <c r="D32" i="166"/>
  <c r="X32" i="186"/>
  <c r="X32" i="199"/>
  <c r="X32" i="197"/>
  <c r="X32" i="166"/>
  <c r="AR32" i="186"/>
  <c r="AR32" i="199"/>
  <c r="AR32" i="197"/>
  <c r="AR32" i="166"/>
  <c r="BL32" i="186"/>
  <c r="BL32" i="199"/>
  <c r="BL32" i="197"/>
  <c r="BL32" i="166"/>
  <c r="H33" i="199"/>
  <c r="H33" i="197"/>
  <c r="H33" i="166"/>
  <c r="AB33" i="199"/>
  <c r="AB33" i="197"/>
  <c r="AB33" i="166"/>
  <c r="AV33" i="199"/>
  <c r="AV33" i="197"/>
  <c r="AV33" i="166"/>
  <c r="BP33" i="199"/>
  <c r="BP33" i="197"/>
  <c r="BP33" i="166"/>
  <c r="L34" i="186"/>
  <c r="L34" i="199"/>
  <c r="L34" i="197"/>
  <c r="AF34" i="186"/>
  <c r="AF34" i="199"/>
  <c r="AF34" i="197"/>
  <c r="AZ34" i="186"/>
  <c r="AZ34" i="199"/>
  <c r="AZ34" i="197"/>
  <c r="BT34" i="186"/>
  <c r="BT34" i="199"/>
  <c r="BT34" i="197"/>
  <c r="P35" i="186"/>
  <c r="P35" i="199"/>
  <c r="P35" i="197"/>
  <c r="AJ35" i="186"/>
  <c r="AJ35" i="199"/>
  <c r="AJ35" i="197"/>
  <c r="BD35" i="186"/>
  <c r="BD35" i="199"/>
  <c r="BD35" i="197"/>
  <c r="BX35" i="186"/>
  <c r="BX35" i="199"/>
  <c r="BX35" i="197"/>
  <c r="T36" i="186"/>
  <c r="T36" i="199"/>
  <c r="T36" i="197"/>
  <c r="T36" i="166"/>
  <c r="AN36" i="186"/>
  <c r="AN36" i="199"/>
  <c r="AN36" i="197"/>
  <c r="AN36" i="166"/>
  <c r="BH36" i="186"/>
  <c r="BH36" i="199"/>
  <c r="BH36" i="197"/>
  <c r="BH36" i="166"/>
  <c r="D37" i="186"/>
  <c r="D37" i="199"/>
  <c r="D37" i="197"/>
  <c r="D37" i="166"/>
  <c r="X37" i="186"/>
  <c r="X37" i="199"/>
  <c r="X37" i="197"/>
  <c r="X37" i="166"/>
  <c r="AR37" i="186"/>
  <c r="AR37" i="199"/>
  <c r="AR37" i="197"/>
  <c r="AR37" i="166"/>
  <c r="BL37" i="186"/>
  <c r="BL37" i="199"/>
  <c r="BL37" i="197"/>
  <c r="BL37" i="166"/>
  <c r="H38" i="186"/>
  <c r="H38" i="199"/>
  <c r="H38" i="197"/>
  <c r="H38" i="166"/>
  <c r="AB38" i="186"/>
  <c r="AB38" i="199"/>
  <c r="AB38" i="197"/>
  <c r="AB38" i="166"/>
  <c r="AV38" i="186"/>
  <c r="AV38" i="199"/>
  <c r="AV38" i="197"/>
  <c r="AV38" i="166"/>
  <c r="BP38" i="186"/>
  <c r="BP38" i="199"/>
  <c r="BP38" i="197"/>
  <c r="BP38" i="166"/>
  <c r="L39" i="199"/>
  <c r="L39" i="197"/>
  <c r="L39" i="166"/>
  <c r="AF39" i="199"/>
  <c r="AF39" i="197"/>
  <c r="AF39" i="166"/>
  <c r="AZ39" i="199"/>
  <c r="AZ39" i="197"/>
  <c r="AZ39" i="166"/>
  <c r="BT39" i="199"/>
  <c r="BT39" i="197"/>
  <c r="BT39" i="166"/>
  <c r="P40" i="199"/>
  <c r="P40" i="197"/>
  <c r="P40" i="166"/>
  <c r="AJ40" i="199"/>
  <c r="AJ40" i="197"/>
  <c r="AJ40" i="166"/>
  <c r="BD40" i="199"/>
  <c r="BD40" i="197"/>
  <c r="BD40" i="166"/>
  <c r="BX40" i="199"/>
  <c r="BX40" i="197"/>
  <c r="T41" i="199"/>
  <c r="T41" i="197"/>
  <c r="AN41" i="199"/>
  <c r="AN41" i="197"/>
  <c r="BH41" i="199"/>
  <c r="BH41" i="197"/>
  <c r="D42" i="199"/>
  <c r="D42" i="197"/>
  <c r="X42" i="199"/>
  <c r="X42" i="197"/>
  <c r="AR42" i="199"/>
  <c r="AR42" i="197"/>
  <c r="BL42" i="199"/>
  <c r="BL42" i="197"/>
  <c r="H43" i="199"/>
  <c r="H43" i="197"/>
  <c r="H43" i="166"/>
  <c r="AB43" i="199"/>
  <c r="AB43" i="197"/>
  <c r="AB43" i="166"/>
  <c r="AV43" i="199"/>
  <c r="AV43" i="197"/>
  <c r="AV43" i="166"/>
  <c r="BP43" i="199"/>
  <c r="BP43" i="197"/>
  <c r="BP43" i="166"/>
  <c r="L44" i="199"/>
  <c r="L44" i="197"/>
  <c r="L44" i="166"/>
  <c r="AF44" i="199"/>
  <c r="AF44" i="197"/>
  <c r="AF44" i="166"/>
  <c r="AZ44" i="199"/>
  <c r="AZ44" i="197"/>
  <c r="AZ44" i="166"/>
  <c r="BT44" i="199"/>
  <c r="BT44" i="197"/>
  <c r="BT44" i="166"/>
  <c r="P45" i="186"/>
  <c r="P45" i="199"/>
  <c r="P45" i="197"/>
  <c r="P45" i="166"/>
  <c r="AJ45" i="186"/>
  <c r="AJ45" i="199"/>
  <c r="AJ45" i="197"/>
  <c r="AJ45" i="166"/>
  <c r="BD45" i="186"/>
  <c r="BD45" i="199"/>
  <c r="BD45" i="197"/>
  <c r="BD45" i="166"/>
  <c r="BX45" i="186"/>
  <c r="BX45" i="199"/>
  <c r="BX45" i="197"/>
  <c r="BX45" i="166"/>
  <c r="T46" i="186"/>
  <c r="T46" i="199"/>
  <c r="T46" i="197"/>
  <c r="AN46" i="186"/>
  <c r="AN46" i="199"/>
  <c r="AN46" i="197"/>
  <c r="AN46" i="166"/>
  <c r="BH46" i="186"/>
  <c r="BH46" i="199"/>
  <c r="BH46" i="197"/>
  <c r="BH46" i="166"/>
  <c r="D47" i="186"/>
  <c r="D47" i="199"/>
  <c r="D47" i="197"/>
  <c r="D47" i="166"/>
  <c r="X47" i="186"/>
  <c r="X47" i="199"/>
  <c r="X47" i="197"/>
  <c r="X47" i="166"/>
  <c r="D5" i="162"/>
  <c r="O15" i="206" s="1"/>
  <c r="O15" i="207" s="1"/>
  <c r="S15" i="162"/>
  <c r="AM25" i="206" s="1"/>
  <c r="AM25" i="207" s="1"/>
  <c r="C25" i="162"/>
  <c r="N35" i="206" s="1"/>
  <c r="N35" i="207" s="1"/>
  <c r="M39" i="206"/>
  <c r="G29" i="162"/>
  <c r="S39" i="162"/>
  <c r="AM49" i="206" s="1"/>
  <c r="AM49" i="207" s="1"/>
  <c r="S43" i="162"/>
  <c r="AM53" i="206" s="1"/>
  <c r="AM53" i="207" s="1"/>
  <c r="S51" i="162"/>
  <c r="AM61" i="206" s="1"/>
  <c r="AM61" i="207" s="1"/>
  <c r="M73" i="206"/>
  <c r="G63" i="162"/>
  <c r="S68" i="162"/>
  <c r="AM78" i="206" s="1"/>
  <c r="AM78" i="207" s="1"/>
  <c r="AM9" i="166"/>
  <c r="K12" i="166"/>
  <c r="Y25" i="166"/>
  <c r="J31" i="166"/>
  <c r="AE36" i="166"/>
  <c r="K59" i="166"/>
  <c r="I3" i="199"/>
  <c r="I3" i="197"/>
  <c r="I3" i="166"/>
  <c r="AC3" i="199"/>
  <c r="AC3" i="197"/>
  <c r="AC3" i="166"/>
  <c r="AW3" i="199"/>
  <c r="AW3" i="197"/>
  <c r="AW3" i="166"/>
  <c r="BQ3" i="199"/>
  <c r="BQ3" i="197"/>
  <c r="BQ3" i="166"/>
  <c r="M4" i="199"/>
  <c r="M4" i="197"/>
  <c r="M4" i="166"/>
  <c r="AG4" i="199"/>
  <c r="AG4" i="197"/>
  <c r="AG4" i="166"/>
  <c r="BA4" i="199"/>
  <c r="BA4" i="197"/>
  <c r="BA4" i="166"/>
  <c r="BU4" i="199"/>
  <c r="BU4" i="197"/>
  <c r="BU4" i="166"/>
  <c r="Q5" i="199"/>
  <c r="Q5" i="197"/>
  <c r="Q5" i="166"/>
  <c r="AK5" i="199"/>
  <c r="AK5" i="197"/>
  <c r="AK5" i="166"/>
  <c r="BE5" i="199"/>
  <c r="BE5" i="197"/>
  <c r="BE5" i="166"/>
  <c r="BY5" i="199"/>
  <c r="BY5" i="197"/>
  <c r="BY5" i="166"/>
  <c r="U6" i="186"/>
  <c r="U6" i="199"/>
  <c r="U6" i="197"/>
  <c r="U6" i="166"/>
  <c r="AO6" i="186"/>
  <c r="AO6" i="199"/>
  <c r="AO6" i="197"/>
  <c r="AO6" i="166"/>
  <c r="BI6" i="186"/>
  <c r="BI6" i="199"/>
  <c r="BI6" i="197"/>
  <c r="BI6" i="166"/>
  <c r="E7" i="186"/>
  <c r="E7" i="199"/>
  <c r="E7" i="197"/>
  <c r="Y7" i="186"/>
  <c r="Y7" i="199"/>
  <c r="Y7" i="197"/>
  <c r="AS7" i="186"/>
  <c r="AS7" i="199"/>
  <c r="AS7" i="197"/>
  <c r="BM7" i="186"/>
  <c r="BM7" i="199"/>
  <c r="BM7" i="197"/>
  <c r="I8" i="186"/>
  <c r="I8" i="199"/>
  <c r="I8" i="197"/>
  <c r="I8" i="166"/>
  <c r="AC8" i="186"/>
  <c r="AC8" i="199"/>
  <c r="AC8" i="197"/>
  <c r="AW8" i="186"/>
  <c r="AW8" i="199"/>
  <c r="AW8" i="197"/>
  <c r="BQ8" i="186"/>
  <c r="BQ8" i="199"/>
  <c r="BQ8" i="197"/>
  <c r="BQ8" i="166"/>
  <c r="M9" i="199"/>
  <c r="M9" i="197"/>
  <c r="M9" i="166"/>
  <c r="AG9" i="199"/>
  <c r="AG9" i="197"/>
  <c r="AG9" i="166"/>
  <c r="BA9" i="199"/>
  <c r="BA9" i="197"/>
  <c r="BA9" i="166"/>
  <c r="BU9" i="199"/>
  <c r="BU9" i="197"/>
  <c r="BU9" i="166"/>
  <c r="Q10" i="186"/>
  <c r="Q10" i="199"/>
  <c r="Q10" i="197"/>
  <c r="Q10" i="166"/>
  <c r="AK10" i="186"/>
  <c r="AK10" i="199"/>
  <c r="AK10" i="197"/>
  <c r="AK10" i="166"/>
  <c r="BE10" i="186"/>
  <c r="BE10" i="199"/>
  <c r="BE10" i="197"/>
  <c r="BE10" i="166"/>
  <c r="BY10" i="186"/>
  <c r="BY10" i="199"/>
  <c r="BY10" i="197"/>
  <c r="BY10" i="166"/>
  <c r="U11" i="186"/>
  <c r="U11" i="199"/>
  <c r="U11" i="197"/>
  <c r="U11" i="166"/>
  <c r="AO11" i="186"/>
  <c r="AO11" i="199"/>
  <c r="AO11" i="197"/>
  <c r="AO11" i="166"/>
  <c r="BI11" i="186"/>
  <c r="BI11" i="199"/>
  <c r="BI11" i="197"/>
  <c r="BI11" i="166"/>
  <c r="E12" i="186"/>
  <c r="E12" i="199"/>
  <c r="E12" i="197"/>
  <c r="E12" i="166"/>
  <c r="Y12" i="186"/>
  <c r="Y12" i="199"/>
  <c r="Y12" i="197"/>
  <c r="Y12" i="166"/>
  <c r="AS12" i="186"/>
  <c r="AS12" i="199"/>
  <c r="AS12" i="197"/>
  <c r="AS12" i="166"/>
  <c r="BM12" i="186"/>
  <c r="BM12" i="199"/>
  <c r="BM12" i="197"/>
  <c r="BM12" i="166"/>
  <c r="I13" i="199"/>
  <c r="I13" i="197"/>
  <c r="I13" i="166"/>
  <c r="AC13" i="199"/>
  <c r="AC13" i="197"/>
  <c r="AC13" i="166"/>
  <c r="AW13" i="199"/>
  <c r="AW13" i="197"/>
  <c r="AW13" i="166"/>
  <c r="BQ13" i="199"/>
  <c r="BQ13" i="197"/>
  <c r="BQ13" i="166"/>
  <c r="M14" i="186"/>
  <c r="M14" i="199"/>
  <c r="M14" i="197"/>
  <c r="AG14" i="186"/>
  <c r="AG14" i="199"/>
  <c r="AG14" i="197"/>
  <c r="AG14" i="166"/>
  <c r="BA14" i="186"/>
  <c r="BA14" i="199"/>
  <c r="BA14" i="197"/>
  <c r="BU14" i="186"/>
  <c r="BU14" i="199"/>
  <c r="BU14" i="197"/>
  <c r="Q15" i="186"/>
  <c r="Q15" i="199"/>
  <c r="Q15" i="197"/>
  <c r="AK15" i="186"/>
  <c r="AK15" i="199"/>
  <c r="AK15" i="197"/>
  <c r="BE15" i="186"/>
  <c r="BE15" i="199"/>
  <c r="BE15" i="197"/>
  <c r="BY15" i="186"/>
  <c r="BY15" i="199"/>
  <c r="BY15" i="197"/>
  <c r="U16" i="186"/>
  <c r="U16" i="199"/>
  <c r="U16" i="197"/>
  <c r="U16" i="166"/>
  <c r="AO16" i="186"/>
  <c r="AO16" i="199"/>
  <c r="AO16" i="197"/>
  <c r="AO16" i="166"/>
  <c r="BI16" i="186"/>
  <c r="BI16" i="199"/>
  <c r="BI16" i="197"/>
  <c r="BI16" i="166"/>
  <c r="E17" i="186"/>
  <c r="E17" i="199"/>
  <c r="E17" i="197"/>
  <c r="E17" i="166"/>
  <c r="Y17" i="186"/>
  <c r="Y17" i="199"/>
  <c r="Y17" i="197"/>
  <c r="Y17" i="166"/>
  <c r="AS17" i="186"/>
  <c r="AS17" i="199"/>
  <c r="AS17" i="197"/>
  <c r="AS17" i="166"/>
  <c r="BM17" i="186"/>
  <c r="BM17" i="199"/>
  <c r="BM17" i="197"/>
  <c r="BM17" i="166"/>
  <c r="I18" i="186"/>
  <c r="I18" i="199"/>
  <c r="I18" i="197"/>
  <c r="I18" i="166"/>
  <c r="AC18" i="186"/>
  <c r="AC18" i="199"/>
  <c r="AC18" i="197"/>
  <c r="AC18" i="166"/>
  <c r="AW18" i="186"/>
  <c r="AW18" i="199"/>
  <c r="AW18" i="197"/>
  <c r="AW18" i="166"/>
  <c r="BQ18" i="186"/>
  <c r="BQ18" i="199"/>
  <c r="BQ18" i="197"/>
  <c r="BQ18" i="166"/>
  <c r="M19" i="199"/>
  <c r="M19" i="197"/>
  <c r="M19" i="166"/>
  <c r="AG19" i="199"/>
  <c r="AG19" i="197"/>
  <c r="AG19" i="166"/>
  <c r="BA19" i="199"/>
  <c r="BA19" i="197"/>
  <c r="BA19" i="166"/>
  <c r="BU19" i="199"/>
  <c r="BU19" i="197"/>
  <c r="BU19" i="166"/>
  <c r="Q20" i="199"/>
  <c r="Q20" i="197"/>
  <c r="Q20" i="166"/>
  <c r="AK20" i="199"/>
  <c r="AK20" i="197"/>
  <c r="AK20" i="166"/>
  <c r="BE20" i="199"/>
  <c r="BE20" i="197"/>
  <c r="BE20" i="166"/>
  <c r="BY20" i="199"/>
  <c r="BY20" i="197"/>
  <c r="BY20" i="166"/>
  <c r="U21" i="199"/>
  <c r="U21" i="197"/>
  <c r="U21" i="166"/>
  <c r="AO21" i="199"/>
  <c r="AO21" i="197"/>
  <c r="AO21" i="166"/>
  <c r="BI21" i="199"/>
  <c r="BI21" i="197"/>
  <c r="BI21" i="166"/>
  <c r="E22" i="199"/>
  <c r="E22" i="197"/>
  <c r="Y22" i="199"/>
  <c r="Y22" i="197"/>
  <c r="AS22" i="199"/>
  <c r="AS22" i="197"/>
  <c r="BM22" i="199"/>
  <c r="BM22" i="197"/>
  <c r="I23" i="199"/>
  <c r="I23" i="197"/>
  <c r="I23" i="166"/>
  <c r="AC23" i="199"/>
  <c r="AC23" i="197"/>
  <c r="AC23" i="166"/>
  <c r="AW23" i="199"/>
  <c r="AW23" i="197"/>
  <c r="AW23" i="166"/>
  <c r="BQ23" i="199"/>
  <c r="BQ23" i="197"/>
  <c r="BQ23" i="166"/>
  <c r="M24" i="199"/>
  <c r="M24" i="197"/>
  <c r="M24" i="166"/>
  <c r="AG24" i="199"/>
  <c r="AG24" i="197"/>
  <c r="AG24" i="166"/>
  <c r="BA24" i="199"/>
  <c r="BA24" i="197"/>
  <c r="BA24" i="166"/>
  <c r="BU24" i="199"/>
  <c r="BU24" i="197"/>
  <c r="BU24" i="166"/>
  <c r="Q25" i="199"/>
  <c r="Q25" i="197"/>
  <c r="Q25" i="166"/>
  <c r="AK25" i="199"/>
  <c r="AK25" i="197"/>
  <c r="AK25" i="166"/>
  <c r="BE25" i="199"/>
  <c r="BE25" i="197"/>
  <c r="BE25" i="166"/>
  <c r="BY25" i="199"/>
  <c r="BY25" i="197"/>
  <c r="BY25" i="166"/>
  <c r="U26" i="186"/>
  <c r="U26" i="199"/>
  <c r="U26" i="197"/>
  <c r="U26" i="166"/>
  <c r="AO26" i="186"/>
  <c r="AO26" i="199"/>
  <c r="AO26" i="197"/>
  <c r="AO26" i="166"/>
  <c r="BI26" i="186"/>
  <c r="BI26" i="199"/>
  <c r="BI26" i="197"/>
  <c r="BI26" i="166"/>
  <c r="E27" i="186"/>
  <c r="E27" i="199"/>
  <c r="E27" i="197"/>
  <c r="E27" i="166"/>
  <c r="Y27" i="186"/>
  <c r="Y27" i="199"/>
  <c r="Y27" i="197"/>
  <c r="AS27" i="186"/>
  <c r="AS27" i="199"/>
  <c r="AS27" i="197"/>
  <c r="AS27" i="166"/>
  <c r="BM27" i="186"/>
  <c r="BM27" i="199"/>
  <c r="BM27" i="197"/>
  <c r="BM27" i="166"/>
  <c r="I28" i="199"/>
  <c r="I28" i="197"/>
  <c r="AC28" i="199"/>
  <c r="AC28" i="197"/>
  <c r="AW28" i="199"/>
  <c r="AW28" i="197"/>
  <c r="AW28" i="166"/>
  <c r="BQ28" i="199"/>
  <c r="BQ28" i="197"/>
  <c r="M29" i="199"/>
  <c r="M29" i="197"/>
  <c r="M29" i="166"/>
  <c r="AG29" i="199"/>
  <c r="AG29" i="197"/>
  <c r="AG29" i="166"/>
  <c r="BA29" i="199"/>
  <c r="BA29" i="197"/>
  <c r="BA29" i="166"/>
  <c r="BU29" i="199"/>
  <c r="BU29" i="197"/>
  <c r="Q30" i="186"/>
  <c r="Q30" i="199"/>
  <c r="Q30" i="197"/>
  <c r="Q30" i="166"/>
  <c r="AK30" i="186"/>
  <c r="AK30" i="199"/>
  <c r="AK30" i="197"/>
  <c r="AK30" i="166"/>
  <c r="BE30" i="186"/>
  <c r="BE30" i="199"/>
  <c r="BE30" i="197"/>
  <c r="BE30" i="166"/>
  <c r="BY30" i="186"/>
  <c r="BY30" i="199"/>
  <c r="BY30" i="197"/>
  <c r="BY30" i="166"/>
  <c r="U31" i="186"/>
  <c r="U31" i="199"/>
  <c r="U31" i="197"/>
  <c r="U31" i="166"/>
  <c r="AO31" i="186"/>
  <c r="AO31" i="199"/>
  <c r="AO31" i="197"/>
  <c r="AO31" i="166"/>
  <c r="BI31" i="186"/>
  <c r="BI31" i="199"/>
  <c r="BI31" i="197"/>
  <c r="BI31" i="166"/>
  <c r="E32" i="186"/>
  <c r="E32" i="199"/>
  <c r="E32" i="197"/>
  <c r="E32" i="166"/>
  <c r="Y32" i="186"/>
  <c r="Y32" i="199"/>
  <c r="Y32" i="197"/>
  <c r="Y32" i="166"/>
  <c r="AS32" i="186"/>
  <c r="AS32" i="199"/>
  <c r="AS32" i="197"/>
  <c r="AS32" i="166"/>
  <c r="BM32" i="186"/>
  <c r="BM32" i="199"/>
  <c r="BM32" i="197"/>
  <c r="BM32" i="166"/>
  <c r="I33" i="199"/>
  <c r="I33" i="197"/>
  <c r="I33" i="166"/>
  <c r="AC33" i="199"/>
  <c r="AC33" i="197"/>
  <c r="AC33" i="166"/>
  <c r="AW33" i="199"/>
  <c r="AW33" i="197"/>
  <c r="AW33" i="166"/>
  <c r="BQ33" i="199"/>
  <c r="BQ33" i="197"/>
  <c r="BQ33" i="166"/>
  <c r="M34" i="186"/>
  <c r="M34" i="199"/>
  <c r="M34" i="197"/>
  <c r="AG34" i="186"/>
  <c r="AG34" i="199"/>
  <c r="AG34" i="197"/>
  <c r="BA34" i="186"/>
  <c r="BA34" i="199"/>
  <c r="BA34" i="197"/>
  <c r="BU34" i="186"/>
  <c r="BU34" i="199"/>
  <c r="BU34" i="197"/>
  <c r="Q35" i="186"/>
  <c r="Q35" i="199"/>
  <c r="Q35" i="197"/>
  <c r="AK35" i="186"/>
  <c r="AK35" i="199"/>
  <c r="AK35" i="197"/>
  <c r="BE35" i="186"/>
  <c r="BE35" i="199"/>
  <c r="BE35" i="197"/>
  <c r="BY35" i="186"/>
  <c r="BY35" i="199"/>
  <c r="BY35" i="197"/>
  <c r="U36" i="186"/>
  <c r="U36" i="199"/>
  <c r="U36" i="197"/>
  <c r="U36" i="166"/>
  <c r="AO36" i="186"/>
  <c r="AO36" i="199"/>
  <c r="AO36" i="197"/>
  <c r="AO36" i="166"/>
  <c r="BI36" i="186"/>
  <c r="BI36" i="199"/>
  <c r="BI36" i="197"/>
  <c r="BI36" i="166"/>
  <c r="E37" i="186"/>
  <c r="E37" i="199"/>
  <c r="E37" i="197"/>
  <c r="E37" i="166"/>
  <c r="Y37" i="186"/>
  <c r="Y37" i="199"/>
  <c r="Y37" i="197"/>
  <c r="Y37" i="166"/>
  <c r="AS37" i="186"/>
  <c r="AS37" i="199"/>
  <c r="AS37" i="197"/>
  <c r="AS37" i="166"/>
  <c r="BM37" i="186"/>
  <c r="BM37" i="199"/>
  <c r="BM37" i="197"/>
  <c r="BM37" i="166"/>
  <c r="I38" i="186"/>
  <c r="I38" i="199"/>
  <c r="I38" i="197"/>
  <c r="I38" i="166"/>
  <c r="AC38" i="186"/>
  <c r="AC38" i="199"/>
  <c r="AC38" i="197"/>
  <c r="AC38" i="166"/>
  <c r="AW38" i="186"/>
  <c r="AW38" i="199"/>
  <c r="AW38" i="197"/>
  <c r="BQ38" i="186"/>
  <c r="BQ38" i="199"/>
  <c r="BQ38" i="197"/>
  <c r="BQ38" i="166"/>
  <c r="M39" i="199"/>
  <c r="M39" i="197"/>
  <c r="M39" i="166"/>
  <c r="AG39" i="199"/>
  <c r="AG39" i="197"/>
  <c r="AG39" i="166"/>
  <c r="BA39" i="199"/>
  <c r="BA39" i="197"/>
  <c r="BA39" i="166"/>
  <c r="BU39" i="199"/>
  <c r="BU39" i="197"/>
  <c r="BU39" i="166"/>
  <c r="Q40" i="199"/>
  <c r="Q40" i="197"/>
  <c r="Q40" i="166"/>
  <c r="AK40" i="199"/>
  <c r="AK40" i="197"/>
  <c r="AK40" i="166"/>
  <c r="BE40" i="199"/>
  <c r="BE40" i="197"/>
  <c r="BE40" i="166"/>
  <c r="BY40" i="199"/>
  <c r="BY40" i="197"/>
  <c r="BY40" i="166"/>
  <c r="U41" i="199"/>
  <c r="U41" i="197"/>
  <c r="AO41" i="199"/>
  <c r="AO41" i="197"/>
  <c r="BI41" i="199"/>
  <c r="BI41" i="197"/>
  <c r="E42" i="199"/>
  <c r="E42" i="197"/>
  <c r="Y42" i="199"/>
  <c r="Y42" i="197"/>
  <c r="AS42" i="199"/>
  <c r="AS42" i="197"/>
  <c r="BM42" i="199"/>
  <c r="BM42" i="197"/>
  <c r="I43" i="199"/>
  <c r="I43" i="197"/>
  <c r="I43" i="166"/>
  <c r="AC43" i="199"/>
  <c r="AC43" i="197"/>
  <c r="AC43" i="166"/>
  <c r="AW43" i="199"/>
  <c r="AW43" i="197"/>
  <c r="AW43" i="166"/>
  <c r="BQ43" i="199"/>
  <c r="BQ43" i="197"/>
  <c r="M44" i="199"/>
  <c r="M44" i="197"/>
  <c r="M44" i="166"/>
  <c r="AG44" i="199"/>
  <c r="AG44" i="197"/>
  <c r="AG44" i="166"/>
  <c r="BA44" i="199"/>
  <c r="BA44" i="197"/>
  <c r="BA44" i="166"/>
  <c r="BU44" i="199"/>
  <c r="BU44" i="197"/>
  <c r="BU44" i="166"/>
  <c r="Q45" i="186"/>
  <c r="Q45" i="199"/>
  <c r="Q45" i="197"/>
  <c r="Q45" i="166"/>
  <c r="AK45" i="186"/>
  <c r="AK45" i="199"/>
  <c r="AK45" i="197"/>
  <c r="AK45" i="166"/>
  <c r="BE45" i="186"/>
  <c r="BE45" i="199"/>
  <c r="BE45" i="197"/>
  <c r="BE45" i="166"/>
  <c r="BY45" i="186"/>
  <c r="BY45" i="199"/>
  <c r="BY45" i="197"/>
  <c r="BY45" i="166"/>
  <c r="U46" i="186"/>
  <c r="U46" i="199"/>
  <c r="U46" i="197"/>
  <c r="U46" i="166"/>
  <c r="AO46" i="186"/>
  <c r="AO46" i="199"/>
  <c r="AO46" i="197"/>
  <c r="AO46" i="166"/>
  <c r="BI46" i="186"/>
  <c r="BI46" i="199"/>
  <c r="BI46" i="197"/>
  <c r="BI46" i="166"/>
  <c r="E47" i="186"/>
  <c r="E47" i="199"/>
  <c r="E47" i="197"/>
  <c r="E47" i="166"/>
  <c r="Y47" i="186"/>
  <c r="Y47" i="199"/>
  <c r="Y47" i="197"/>
  <c r="Y47" i="166"/>
  <c r="AS47" i="186"/>
  <c r="AS47" i="199"/>
  <c r="AS47" i="197"/>
  <c r="AS47" i="166"/>
  <c r="BM47" i="186"/>
  <c r="BM47" i="199"/>
  <c r="BM47" i="197"/>
  <c r="BM47" i="166"/>
  <c r="I48" i="186"/>
  <c r="I48" i="199"/>
  <c r="I48" i="197"/>
  <c r="AC48" i="186"/>
  <c r="AC48" i="199"/>
  <c r="AC48" i="197"/>
  <c r="AW48" i="186"/>
  <c r="AW48" i="199"/>
  <c r="AW48" i="197"/>
  <c r="BQ48" i="186"/>
  <c r="BQ48" i="199"/>
  <c r="BQ48" i="197"/>
  <c r="M49" i="186"/>
  <c r="M49" i="199"/>
  <c r="M49" i="197"/>
  <c r="AG49" i="186"/>
  <c r="AG49" i="199"/>
  <c r="AG49" i="197"/>
  <c r="AG49" i="166"/>
  <c r="BI56" i="166"/>
  <c r="AO71" i="166"/>
  <c r="E5" i="162"/>
  <c r="P15" i="206" s="1"/>
  <c r="P15" i="207" s="1"/>
  <c r="S12" i="162"/>
  <c r="AM22" i="206" s="1"/>
  <c r="AM22" i="207" s="1"/>
  <c r="D18" i="162"/>
  <c r="O28" i="206" s="1"/>
  <c r="O28" i="207" s="1"/>
  <c r="E21" i="162"/>
  <c r="P31" i="206" s="1"/>
  <c r="P31" i="207" s="1"/>
  <c r="D25" i="162"/>
  <c r="O35" i="206" s="1"/>
  <c r="O35" i="207" s="1"/>
  <c r="M63" i="206"/>
  <c r="G53" i="162"/>
  <c r="E64" i="162"/>
  <c r="P74" i="206" s="1"/>
  <c r="P74" i="207" s="1"/>
  <c r="S72" i="162"/>
  <c r="AM82" i="206" s="1"/>
  <c r="AM82" i="207" s="1"/>
  <c r="S75" i="162"/>
  <c r="AM85" i="206" s="1"/>
  <c r="AM85" i="207" s="1"/>
  <c r="AS25" i="166"/>
  <c r="AE31" i="166"/>
  <c r="BU36" i="166"/>
  <c r="AU48" i="166"/>
  <c r="BW3" i="199"/>
  <c r="BW3" i="197"/>
  <c r="AY7" i="186"/>
  <c r="AY7" i="199"/>
  <c r="AY7" i="197"/>
  <c r="BK10" i="186"/>
  <c r="BK10" i="199"/>
  <c r="BK10" i="197"/>
  <c r="BW13" i="199"/>
  <c r="BW13" i="197"/>
  <c r="AE17" i="186"/>
  <c r="AE17" i="199"/>
  <c r="AE17" i="197"/>
  <c r="BK20" i="199"/>
  <c r="BK20" i="197"/>
  <c r="AA26" i="186"/>
  <c r="AA26" i="199"/>
  <c r="AA26" i="197"/>
  <c r="AA26" i="166"/>
  <c r="S60" i="162"/>
  <c r="AM70" i="206" s="1"/>
  <c r="AM70" i="207" s="1"/>
  <c r="C60" i="162"/>
  <c r="N70" i="206" s="1"/>
  <c r="N70" i="207" s="1"/>
  <c r="F63" i="162"/>
  <c r="Q73" i="206" s="1"/>
  <c r="Q73" i="207" s="1"/>
  <c r="M76" i="206"/>
  <c r="G66" i="162"/>
  <c r="S74" i="162"/>
  <c r="AM84" i="206" s="1"/>
  <c r="AM84" i="207" s="1"/>
  <c r="B74" i="162"/>
  <c r="J3" i="199"/>
  <c r="J3" i="197"/>
  <c r="J3" i="166"/>
  <c r="AD3" i="199"/>
  <c r="AD3" i="197"/>
  <c r="AD3" i="166"/>
  <c r="AX3" i="199"/>
  <c r="AX3" i="197"/>
  <c r="AX3" i="166"/>
  <c r="BR3" i="199"/>
  <c r="BR3" i="197"/>
  <c r="BR3" i="166"/>
  <c r="N4" i="199"/>
  <c r="N4" i="197"/>
  <c r="N4" i="166"/>
  <c r="AH4" i="199"/>
  <c r="AH4" i="197"/>
  <c r="AH4" i="166"/>
  <c r="BB4" i="199"/>
  <c r="BB4" i="197"/>
  <c r="BB4" i="166"/>
  <c r="BV4" i="199"/>
  <c r="BV4" i="197"/>
  <c r="BV4" i="166"/>
  <c r="R5" i="199"/>
  <c r="R5" i="197"/>
  <c r="R5" i="166"/>
  <c r="AL5" i="199"/>
  <c r="AL5" i="197"/>
  <c r="AL5" i="166"/>
  <c r="BF5" i="199"/>
  <c r="BF5" i="197"/>
  <c r="BF5" i="166"/>
  <c r="B6" i="186"/>
  <c r="B6" i="199"/>
  <c r="B6" i="197"/>
  <c r="B6" i="166"/>
  <c r="V6" i="186"/>
  <c r="V6" i="199"/>
  <c r="V6" i="197"/>
  <c r="V6" i="166"/>
  <c r="AP6" i="186"/>
  <c r="AP6" i="199"/>
  <c r="AP6" i="197"/>
  <c r="AP6" i="166"/>
  <c r="BJ6" i="186"/>
  <c r="BJ6" i="199"/>
  <c r="BJ6" i="197"/>
  <c r="BJ6" i="166"/>
  <c r="F7" i="186"/>
  <c r="F7" i="199"/>
  <c r="F7" i="197"/>
  <c r="Z7" i="186"/>
  <c r="Z7" i="199"/>
  <c r="Z7" i="197"/>
  <c r="Z7" i="166"/>
  <c r="AT7" i="186"/>
  <c r="AT7" i="199"/>
  <c r="AT7" i="197"/>
  <c r="BN7" i="186"/>
  <c r="BN7" i="199"/>
  <c r="BN7" i="197"/>
  <c r="J8" i="186"/>
  <c r="J8" i="199"/>
  <c r="J8" i="197"/>
  <c r="J8" i="166"/>
  <c r="AD8" i="186"/>
  <c r="AD8" i="199"/>
  <c r="AD8" i="197"/>
  <c r="AD8" i="166"/>
  <c r="AX8" i="186"/>
  <c r="AX8" i="199"/>
  <c r="AX8" i="197"/>
  <c r="AX8" i="166"/>
  <c r="BR8" i="186"/>
  <c r="BR8" i="199"/>
  <c r="BR8" i="197"/>
  <c r="BR8" i="166"/>
  <c r="N9" i="199"/>
  <c r="N9" i="197"/>
  <c r="N9" i="166"/>
  <c r="AH9" i="199"/>
  <c r="AH9" i="197"/>
  <c r="AH9" i="166"/>
  <c r="BB9" i="199"/>
  <c r="BB9" i="197"/>
  <c r="BB9" i="166"/>
  <c r="BV9" i="199"/>
  <c r="BV9" i="197"/>
  <c r="BV9" i="166"/>
  <c r="R10" i="186"/>
  <c r="R10" i="199"/>
  <c r="R10" i="197"/>
  <c r="R10" i="166"/>
  <c r="AL10" i="186"/>
  <c r="AL10" i="199"/>
  <c r="AL10" i="197"/>
  <c r="AL10" i="166"/>
  <c r="BF10" i="186"/>
  <c r="BF10" i="199"/>
  <c r="BF10" i="197"/>
  <c r="BF10" i="166"/>
  <c r="B11" i="186"/>
  <c r="B11" i="199"/>
  <c r="B11" i="197"/>
  <c r="B11" i="166"/>
  <c r="Z27" i="166"/>
  <c r="S8" i="162"/>
  <c r="AM18" i="206" s="1"/>
  <c r="AM18" i="207" s="1"/>
  <c r="C14" i="162"/>
  <c r="N24" i="206" s="1"/>
  <c r="N24" i="207" s="1"/>
  <c r="M14" i="162"/>
  <c r="C38" i="162"/>
  <c r="N48" i="206" s="1"/>
  <c r="N48" i="207" s="1"/>
  <c r="B41" i="162"/>
  <c r="M41" i="162"/>
  <c r="M41" i="166" s="1"/>
  <c r="AM4" i="166"/>
  <c r="BG9" i="166"/>
  <c r="AE12" i="166"/>
  <c r="AY17" i="166"/>
  <c r="W20" i="166"/>
  <c r="AT25" i="166"/>
  <c r="AL28" i="166"/>
  <c r="AF31" i="166"/>
  <c r="M49" i="166"/>
  <c r="S4" i="199"/>
  <c r="S4" i="197"/>
  <c r="O8" i="186"/>
  <c r="O8" i="199"/>
  <c r="O8" i="197"/>
  <c r="AU11" i="186"/>
  <c r="AU11" i="199"/>
  <c r="AU11" i="197"/>
  <c r="BG14" i="186"/>
  <c r="BG14" i="199"/>
  <c r="BG14" i="197"/>
  <c r="AM19" i="199"/>
  <c r="AM19" i="197"/>
  <c r="AY27" i="186"/>
  <c r="AY27" i="199"/>
  <c r="AY27" i="197"/>
  <c r="AY27" i="166"/>
  <c r="D14" i="162"/>
  <c r="O24" i="206" s="1"/>
  <c r="O24" i="207" s="1"/>
  <c r="S28" i="162"/>
  <c r="AM38" i="206" s="1"/>
  <c r="AM38" i="207" s="1"/>
  <c r="S32" i="162"/>
  <c r="AM42" i="206" s="1"/>
  <c r="AM42" i="207" s="1"/>
  <c r="S35" i="162"/>
  <c r="AM45" i="206" s="1"/>
  <c r="AM45" i="207" s="1"/>
  <c r="M66" i="206"/>
  <c r="G56" i="162"/>
  <c r="S57" i="162"/>
  <c r="AM67" i="206" s="1"/>
  <c r="AM67" i="207" s="1"/>
  <c r="E60" i="162"/>
  <c r="P70" i="206" s="1"/>
  <c r="P70" i="207" s="1"/>
  <c r="M60" i="162"/>
  <c r="AI60" i="166" s="1"/>
  <c r="S64" i="162"/>
  <c r="AM74" i="206" s="1"/>
  <c r="AM74" i="207" s="1"/>
  <c r="B71" i="162"/>
  <c r="C74" i="162"/>
  <c r="N84" i="206" s="1"/>
  <c r="N84" i="207" s="1"/>
  <c r="M74" i="162"/>
  <c r="AB74" i="166" s="1"/>
  <c r="S78" i="162"/>
  <c r="AM88" i="206" s="1"/>
  <c r="AM88" i="207" s="1"/>
  <c r="BN25" i="166"/>
  <c r="BA31" i="166"/>
  <c r="G38" i="166"/>
  <c r="AL71" i="166"/>
  <c r="BG4" i="199"/>
  <c r="BG4" i="197"/>
  <c r="BW8" i="186"/>
  <c r="BW8" i="199"/>
  <c r="BW8" i="197"/>
  <c r="O13" i="199"/>
  <c r="O13" i="197"/>
  <c r="G16" i="186"/>
  <c r="G16" i="199"/>
  <c r="G16" i="197"/>
  <c r="AI18" i="186"/>
  <c r="AI18" i="199"/>
  <c r="AI18" i="197"/>
  <c r="C20" i="199"/>
  <c r="C20" i="197"/>
  <c r="AE22" i="199"/>
  <c r="AE22" i="197"/>
  <c r="O23" i="199"/>
  <c r="O23" i="197"/>
  <c r="S24" i="199"/>
  <c r="S24" i="197"/>
  <c r="W25" i="199"/>
  <c r="W25" i="197"/>
  <c r="W25" i="166"/>
  <c r="G26" i="186"/>
  <c r="G26" i="199"/>
  <c r="G26" i="197"/>
  <c r="G26" i="166"/>
  <c r="L3" i="199"/>
  <c r="L3" i="197"/>
  <c r="L3" i="166"/>
  <c r="AF3" i="199"/>
  <c r="AF3" i="197"/>
  <c r="AF3" i="166"/>
  <c r="AZ3" i="199"/>
  <c r="AZ3" i="197"/>
  <c r="AZ3" i="166"/>
  <c r="BT3" i="199"/>
  <c r="BT3" i="197"/>
  <c r="BT3" i="166"/>
  <c r="P4" i="199"/>
  <c r="P4" i="197"/>
  <c r="P4" i="166"/>
  <c r="AJ4" i="199"/>
  <c r="AJ4" i="197"/>
  <c r="AJ4" i="166"/>
  <c r="BD4" i="199"/>
  <c r="BD4" i="197"/>
  <c r="BD4" i="166"/>
  <c r="BX4" i="199"/>
  <c r="BX4" i="197"/>
  <c r="BX4" i="166"/>
  <c r="T5" i="199"/>
  <c r="T5" i="197"/>
  <c r="T5" i="166"/>
  <c r="AN5" i="199"/>
  <c r="AN5" i="197"/>
  <c r="AN5" i="166"/>
  <c r="BH5" i="199"/>
  <c r="BH5" i="197"/>
  <c r="BH5" i="166"/>
  <c r="D6" i="186"/>
  <c r="D6" i="199"/>
  <c r="D6" i="197"/>
  <c r="D6" i="166"/>
  <c r="X6" i="186"/>
  <c r="X6" i="199"/>
  <c r="X6" i="197"/>
  <c r="X6" i="166"/>
  <c r="AR6" i="186"/>
  <c r="AR6" i="199"/>
  <c r="AR6" i="197"/>
  <c r="AR6" i="166"/>
  <c r="BL6" i="186"/>
  <c r="BL6" i="199"/>
  <c r="BL6" i="197"/>
  <c r="BL6" i="166"/>
  <c r="H7" i="186"/>
  <c r="H7" i="199"/>
  <c r="H7" i="197"/>
  <c r="AB7" i="186"/>
  <c r="AB7" i="199"/>
  <c r="AB7" i="197"/>
  <c r="AV7" i="186"/>
  <c r="AV7" i="199"/>
  <c r="AV7" i="197"/>
  <c r="BP7" i="186"/>
  <c r="BP7" i="199"/>
  <c r="BP7" i="197"/>
  <c r="L8" i="186"/>
  <c r="L8" i="199"/>
  <c r="L8" i="197"/>
  <c r="L8" i="166"/>
  <c r="AF8" i="186"/>
  <c r="AF8" i="199"/>
  <c r="AF8" i="197"/>
  <c r="AF8" i="166"/>
  <c r="AZ8" i="186"/>
  <c r="AZ8" i="199"/>
  <c r="AZ8" i="197"/>
  <c r="AZ8" i="166"/>
  <c r="BT8" i="186"/>
  <c r="BT8" i="199"/>
  <c r="BT8" i="197"/>
  <c r="P9" i="199"/>
  <c r="P9" i="197"/>
  <c r="P9" i="166"/>
  <c r="AJ9" i="199"/>
  <c r="AJ9" i="197"/>
  <c r="AJ9" i="166"/>
  <c r="BD9" i="199"/>
  <c r="BD9" i="197"/>
  <c r="BD9" i="166"/>
  <c r="BX9" i="199"/>
  <c r="BX9" i="197"/>
  <c r="BX9" i="166"/>
  <c r="T10" i="186"/>
  <c r="T10" i="199"/>
  <c r="T10" i="197"/>
  <c r="T10" i="166"/>
  <c r="AN10" i="186"/>
  <c r="AN10" i="199"/>
  <c r="AN10" i="197"/>
  <c r="AN10" i="166"/>
  <c r="BH10" i="186"/>
  <c r="BH10" i="199"/>
  <c r="BH10" i="197"/>
  <c r="BH10" i="166"/>
  <c r="D11" i="186"/>
  <c r="D11" i="199"/>
  <c r="D11" i="197"/>
  <c r="D11" i="166"/>
  <c r="X11" i="186"/>
  <c r="X11" i="199"/>
  <c r="X11" i="197"/>
  <c r="X11" i="166"/>
  <c r="AR11" i="186"/>
  <c r="AR11" i="199"/>
  <c r="AR11" i="197"/>
  <c r="AR11" i="166"/>
  <c r="BL11" i="186"/>
  <c r="BL11" i="199"/>
  <c r="BL11" i="197"/>
  <c r="BL11" i="166"/>
  <c r="H12" i="186"/>
  <c r="H12" i="199"/>
  <c r="H12" i="197"/>
  <c r="H12" i="166"/>
  <c r="AB12" i="186"/>
  <c r="AB12" i="199"/>
  <c r="AB12" i="197"/>
  <c r="AB12" i="166"/>
  <c r="AV12" i="186"/>
  <c r="AV12" i="199"/>
  <c r="AV12" i="197"/>
  <c r="AV12" i="166"/>
  <c r="BP12" i="186"/>
  <c r="BP12" i="199"/>
  <c r="BP12" i="197"/>
  <c r="BP12" i="166"/>
  <c r="L13" i="199"/>
  <c r="L13" i="197"/>
  <c r="L13" i="166"/>
  <c r="AF13" i="199"/>
  <c r="AF13" i="197"/>
  <c r="AF13" i="166"/>
  <c r="AZ13" i="199"/>
  <c r="AZ13" i="197"/>
  <c r="AZ13" i="166"/>
  <c r="BT13" i="199"/>
  <c r="BT13" i="197"/>
  <c r="BT13" i="166"/>
  <c r="P14" i="186"/>
  <c r="P14" i="199"/>
  <c r="P14" i="197"/>
  <c r="AJ14" i="186"/>
  <c r="AJ14" i="199"/>
  <c r="AJ14" i="197"/>
  <c r="BD14" i="186"/>
  <c r="BD14" i="199"/>
  <c r="BD14" i="197"/>
  <c r="BX14" i="186"/>
  <c r="BX14" i="199"/>
  <c r="BX14" i="197"/>
  <c r="BX14" i="166"/>
  <c r="T15" i="186"/>
  <c r="T15" i="199"/>
  <c r="T15" i="197"/>
  <c r="AN15" i="186"/>
  <c r="AN15" i="199"/>
  <c r="AN15" i="197"/>
  <c r="BH15" i="186"/>
  <c r="BH15" i="199"/>
  <c r="BH15" i="197"/>
  <c r="D16" i="186"/>
  <c r="D16" i="199"/>
  <c r="D16" i="197"/>
  <c r="D16" i="166"/>
  <c r="X16" i="186"/>
  <c r="X16" i="199"/>
  <c r="X16" i="197"/>
  <c r="X16" i="166"/>
  <c r="AR16" i="186"/>
  <c r="AR16" i="199"/>
  <c r="AR16" i="197"/>
  <c r="AR16" i="166"/>
  <c r="BL16" i="186"/>
  <c r="BL16" i="199"/>
  <c r="BL16" i="197"/>
  <c r="BL16" i="166"/>
  <c r="H17" i="186"/>
  <c r="H17" i="199"/>
  <c r="H17" i="197"/>
  <c r="H17" i="166"/>
  <c r="AB17" i="186"/>
  <c r="AB17" i="199"/>
  <c r="AB17" i="197"/>
  <c r="AB17" i="166"/>
  <c r="AV17" i="186"/>
  <c r="AV17" i="199"/>
  <c r="AV17" i="197"/>
  <c r="AV17" i="166"/>
  <c r="BP17" i="186"/>
  <c r="BP17" i="199"/>
  <c r="BP17" i="197"/>
  <c r="BP17" i="166"/>
  <c r="L18" i="186"/>
  <c r="L18" i="199"/>
  <c r="L18" i="197"/>
  <c r="L18" i="166"/>
  <c r="AF18" i="186"/>
  <c r="AF18" i="199"/>
  <c r="AF18" i="197"/>
  <c r="AF18" i="166"/>
  <c r="AZ18" i="186"/>
  <c r="AZ18" i="199"/>
  <c r="AZ18" i="197"/>
  <c r="AZ18" i="166"/>
  <c r="BT18" i="186"/>
  <c r="BT18" i="199"/>
  <c r="BT18" i="197"/>
  <c r="BT18" i="166"/>
  <c r="P19" i="199"/>
  <c r="P19" i="197"/>
  <c r="P19" i="166"/>
  <c r="AJ19" i="199"/>
  <c r="AJ19" i="197"/>
  <c r="AJ19" i="166"/>
  <c r="BD19" i="199"/>
  <c r="BD19" i="197"/>
  <c r="BD19" i="166"/>
  <c r="BX19" i="199"/>
  <c r="BX19" i="197"/>
  <c r="BX19" i="166"/>
  <c r="T20" i="199"/>
  <c r="T20" i="197"/>
  <c r="T20" i="166"/>
  <c r="AN20" i="199"/>
  <c r="AN20" i="197"/>
  <c r="AN20" i="166"/>
  <c r="BH20" i="199"/>
  <c r="BH20" i="197"/>
  <c r="BH20" i="166"/>
  <c r="D21" i="199"/>
  <c r="D21" i="197"/>
  <c r="D21" i="166"/>
  <c r="X21" i="199"/>
  <c r="X21" i="197"/>
  <c r="X21" i="166"/>
  <c r="AR21" i="199"/>
  <c r="AR21" i="197"/>
  <c r="AR21" i="166"/>
  <c r="BL21" i="199"/>
  <c r="BL21" i="197"/>
  <c r="BL21" i="166"/>
  <c r="H22" i="199"/>
  <c r="H22" i="197"/>
  <c r="AB22" i="199"/>
  <c r="AB22" i="197"/>
  <c r="AV22" i="199"/>
  <c r="AV22" i="197"/>
  <c r="BP22" i="199"/>
  <c r="BP22" i="197"/>
  <c r="L23" i="199"/>
  <c r="L23" i="197"/>
  <c r="L23" i="166"/>
  <c r="AF23" i="199"/>
  <c r="AF23" i="197"/>
  <c r="AF23" i="166"/>
  <c r="AZ23" i="199"/>
  <c r="AZ23" i="197"/>
  <c r="AZ23" i="166"/>
  <c r="BT23" i="199"/>
  <c r="BT23" i="197"/>
  <c r="BT23" i="166"/>
  <c r="P24" i="199"/>
  <c r="P24" i="197"/>
  <c r="P24" i="166"/>
  <c r="AJ24" i="199"/>
  <c r="AJ24" i="197"/>
  <c r="AJ24" i="166"/>
  <c r="BD24" i="199"/>
  <c r="BD24" i="197"/>
  <c r="BD24" i="166"/>
  <c r="BX24" i="199"/>
  <c r="BX24" i="197"/>
  <c r="BX24" i="166"/>
  <c r="T25" i="199"/>
  <c r="T25" i="197"/>
  <c r="T25" i="166"/>
  <c r="AN25" i="199"/>
  <c r="AN25" i="197"/>
  <c r="AN25" i="166"/>
  <c r="BH25" i="199"/>
  <c r="BH25" i="197"/>
  <c r="BH25" i="166"/>
  <c r="D26" i="186"/>
  <c r="D26" i="199"/>
  <c r="D26" i="197"/>
  <c r="D26" i="166"/>
  <c r="X26" i="186"/>
  <c r="X26" i="199"/>
  <c r="X26" i="197"/>
  <c r="X26" i="166"/>
  <c r="AR26" i="186"/>
  <c r="AR26" i="199"/>
  <c r="AR26" i="197"/>
  <c r="AR26" i="166"/>
  <c r="BL26" i="186"/>
  <c r="BL26" i="199"/>
  <c r="BL26" i="197"/>
  <c r="BL26" i="166"/>
  <c r="H27" i="186"/>
  <c r="H27" i="199"/>
  <c r="H27" i="197"/>
  <c r="H27" i="166"/>
  <c r="AB27" i="186"/>
  <c r="AB27" i="199"/>
  <c r="AB27" i="197"/>
  <c r="AB27" i="166"/>
  <c r="AV27" i="186"/>
  <c r="AV27" i="199"/>
  <c r="AV27" i="197"/>
  <c r="BP27" i="186"/>
  <c r="BP27" i="199"/>
  <c r="BP27" i="197"/>
  <c r="BP27" i="166"/>
  <c r="AS77" i="166"/>
  <c r="M21" i="206"/>
  <c r="G11" i="162"/>
  <c r="S18" i="162"/>
  <c r="AM28" i="206" s="1"/>
  <c r="AM28" i="207" s="1"/>
  <c r="S46" i="162"/>
  <c r="AM56" i="206" s="1"/>
  <c r="AM56" i="207" s="1"/>
  <c r="D67" i="162"/>
  <c r="O77" i="206" s="1"/>
  <c r="O77" i="207" s="1"/>
  <c r="M67" i="162"/>
  <c r="C67" i="166" s="1"/>
  <c r="BG4" i="166"/>
  <c r="AE7" i="166"/>
  <c r="C10" i="166"/>
  <c r="AY12" i="166"/>
  <c r="BS17" i="166"/>
  <c r="AQ20" i="166"/>
  <c r="O23" i="166"/>
  <c r="BH28" i="166"/>
  <c r="AL61" i="166"/>
  <c r="C5" i="199"/>
  <c r="C5" i="197"/>
  <c r="K7" i="186"/>
  <c r="K7" i="199"/>
  <c r="K7" i="197"/>
  <c r="W10" i="186"/>
  <c r="W10" i="199"/>
  <c r="W10" i="197"/>
  <c r="BC13" i="199"/>
  <c r="BC13" i="197"/>
  <c r="K17" i="186"/>
  <c r="K17" i="199"/>
  <c r="K17" i="197"/>
  <c r="AA21" i="199"/>
  <c r="AA21" i="197"/>
  <c r="BS27" i="186"/>
  <c r="BS27" i="199"/>
  <c r="BS27" i="197"/>
  <c r="BS27" i="166"/>
  <c r="I27" i="166"/>
  <c r="AC27" i="166"/>
  <c r="AW27" i="166"/>
  <c r="M13" i="206"/>
  <c r="G3" i="162"/>
  <c r="S5" i="162"/>
  <c r="AM15" i="206" s="1"/>
  <c r="AM15" i="207" s="1"/>
  <c r="S21" i="162"/>
  <c r="AM31" i="206" s="1"/>
  <c r="AM31" i="207" s="1"/>
  <c r="B31" i="162"/>
  <c r="C34" i="162"/>
  <c r="N44" i="206" s="1"/>
  <c r="N44" i="207" s="1"/>
  <c r="M34" i="162"/>
  <c r="AZ34" i="166" s="1"/>
  <c r="M80" i="206"/>
  <c r="G70" i="162"/>
  <c r="D71" i="162"/>
  <c r="O81" i="206" s="1"/>
  <c r="O81" i="207" s="1"/>
  <c r="K26" i="166"/>
  <c r="BX31" i="166"/>
  <c r="X39" i="166"/>
  <c r="AD50" i="166"/>
  <c r="BK72" i="166"/>
  <c r="AI3" i="199"/>
  <c r="AI3" i="197"/>
  <c r="BO6" i="186"/>
  <c r="BO6" i="199"/>
  <c r="BO6" i="197"/>
  <c r="AQ10" i="186"/>
  <c r="AQ10" i="199"/>
  <c r="AQ10" i="197"/>
  <c r="AI13" i="199"/>
  <c r="AI13" i="197"/>
  <c r="AA16" i="186"/>
  <c r="AA16" i="199"/>
  <c r="AA16" i="197"/>
  <c r="S19" i="199"/>
  <c r="S19" i="197"/>
  <c r="BO21" i="199"/>
  <c r="BO21" i="197"/>
  <c r="AI23" i="199"/>
  <c r="AI23" i="197"/>
  <c r="AE27" i="186"/>
  <c r="AE27" i="199"/>
  <c r="AE27" i="197"/>
  <c r="AE27" i="166"/>
  <c r="D7" i="162"/>
  <c r="O17" i="206" s="1"/>
  <c r="O17" i="207" s="1"/>
  <c r="M7" i="162"/>
  <c r="E7" i="166" s="1"/>
  <c r="M20" i="206"/>
  <c r="N3" i="199"/>
  <c r="N3" i="197"/>
  <c r="AH3" i="199"/>
  <c r="AH3" i="197"/>
  <c r="BB3" i="199"/>
  <c r="BB3" i="197"/>
  <c r="BV3" i="199"/>
  <c r="BV3" i="197"/>
  <c r="R4" i="199"/>
  <c r="R4" i="197"/>
  <c r="AL4" i="199"/>
  <c r="AL4" i="197"/>
  <c r="BF4" i="199"/>
  <c r="BF4" i="197"/>
  <c r="B5" i="199"/>
  <c r="B5" i="197"/>
  <c r="V5" i="199"/>
  <c r="V5" i="197"/>
  <c r="AP5" i="199"/>
  <c r="AP5" i="197"/>
  <c r="BJ5" i="199"/>
  <c r="BJ5" i="197"/>
  <c r="F6" i="186"/>
  <c r="F6" i="199"/>
  <c r="F6" i="197"/>
  <c r="Z6" i="186"/>
  <c r="Z6" i="199"/>
  <c r="Z6" i="197"/>
  <c r="AT6" i="186"/>
  <c r="AT6" i="199"/>
  <c r="AT6" i="197"/>
  <c r="BN6" i="186"/>
  <c r="BN6" i="199"/>
  <c r="BN6" i="197"/>
  <c r="J7" i="186"/>
  <c r="J7" i="199"/>
  <c r="J7" i="197"/>
  <c r="AD7" i="186"/>
  <c r="AD7" i="199"/>
  <c r="AD7" i="197"/>
  <c r="AX7" i="186"/>
  <c r="AX7" i="199"/>
  <c r="AX7" i="197"/>
  <c r="BR7" i="186"/>
  <c r="BR7" i="199"/>
  <c r="BR7" i="197"/>
  <c r="N8" i="186"/>
  <c r="N8" i="199"/>
  <c r="N8" i="197"/>
  <c r="AH8" i="186"/>
  <c r="AH8" i="199"/>
  <c r="AH8" i="197"/>
  <c r="BB8" i="186"/>
  <c r="BB8" i="199"/>
  <c r="BB8" i="197"/>
  <c r="BV8" i="186"/>
  <c r="BV8" i="199"/>
  <c r="BV8" i="197"/>
  <c r="R9" i="199"/>
  <c r="R9" i="197"/>
  <c r="AL9" i="199"/>
  <c r="AL9" i="197"/>
  <c r="BF9" i="199"/>
  <c r="BF9" i="197"/>
  <c r="B10" i="186"/>
  <c r="B10" i="199"/>
  <c r="B10" i="197"/>
  <c r="V10" i="186"/>
  <c r="V10" i="199"/>
  <c r="V10" i="197"/>
  <c r="AP10" i="186"/>
  <c r="AP10" i="199"/>
  <c r="AP10" i="197"/>
  <c r="BJ10" i="186"/>
  <c r="BJ10" i="199"/>
  <c r="BJ10" i="197"/>
  <c r="F11" i="186"/>
  <c r="F11" i="199"/>
  <c r="F11" i="197"/>
  <c r="Z11" i="186"/>
  <c r="Z11" i="199"/>
  <c r="Z11" i="197"/>
  <c r="AT11" i="186"/>
  <c r="AT11" i="199"/>
  <c r="AT11" i="197"/>
  <c r="BN11" i="186"/>
  <c r="BN11" i="199"/>
  <c r="BN11" i="197"/>
  <c r="J12" i="186"/>
  <c r="J12" i="199"/>
  <c r="J12" i="197"/>
  <c r="AD12" i="186"/>
  <c r="AD12" i="199"/>
  <c r="AD12" i="197"/>
  <c r="AX12" i="186"/>
  <c r="AX12" i="199"/>
  <c r="AX12" i="197"/>
  <c r="BR12" i="186"/>
  <c r="BR12" i="199"/>
  <c r="BR12" i="197"/>
  <c r="N13" i="199"/>
  <c r="N13" i="197"/>
  <c r="AH13" i="199"/>
  <c r="AH13" i="197"/>
  <c r="BB13" i="199"/>
  <c r="BB13" i="197"/>
  <c r="BV13" i="199"/>
  <c r="BV13" i="197"/>
  <c r="R14" i="186"/>
  <c r="R14" i="199"/>
  <c r="R14" i="197"/>
  <c r="AL14" i="186"/>
  <c r="AL14" i="199"/>
  <c r="AL14" i="197"/>
  <c r="BF14" i="186"/>
  <c r="BF14" i="199"/>
  <c r="BF14" i="197"/>
  <c r="B15" i="186"/>
  <c r="B15" i="199"/>
  <c r="B15" i="197"/>
  <c r="V15" i="186"/>
  <c r="V15" i="199"/>
  <c r="V15" i="197"/>
  <c r="AP15" i="186"/>
  <c r="AP15" i="199"/>
  <c r="AP15" i="197"/>
  <c r="BJ15" i="186"/>
  <c r="BJ15" i="199"/>
  <c r="BJ15" i="197"/>
  <c r="F16" i="186"/>
  <c r="F16" i="199"/>
  <c r="F16" i="197"/>
  <c r="Z16" i="186"/>
  <c r="Z16" i="199"/>
  <c r="Z16" i="197"/>
  <c r="AT16" i="186"/>
  <c r="AT16" i="199"/>
  <c r="AT16" i="197"/>
  <c r="BN16" i="186"/>
  <c r="BN16" i="199"/>
  <c r="BN16" i="197"/>
  <c r="J17" i="186"/>
  <c r="J17" i="199"/>
  <c r="J17" i="197"/>
  <c r="AD17" i="186"/>
  <c r="AD17" i="199"/>
  <c r="AD17" i="197"/>
  <c r="AX17" i="186"/>
  <c r="AX17" i="199"/>
  <c r="AX17" i="197"/>
  <c r="BR17" i="186"/>
  <c r="BR17" i="199"/>
  <c r="BR17" i="197"/>
  <c r="N18" i="186"/>
  <c r="N18" i="199"/>
  <c r="N18" i="197"/>
  <c r="AH18" i="186"/>
  <c r="AH18" i="199"/>
  <c r="AH18" i="197"/>
  <c r="BB18" i="186"/>
  <c r="BB18" i="199"/>
  <c r="BB18" i="197"/>
  <c r="BV18" i="186"/>
  <c r="BV18" i="199"/>
  <c r="BV18" i="197"/>
  <c r="R19" i="199"/>
  <c r="R19" i="197"/>
  <c r="AL19" i="199"/>
  <c r="AL19" i="197"/>
  <c r="BF19" i="199"/>
  <c r="BF19" i="197"/>
  <c r="B20" i="199"/>
  <c r="B20" i="197"/>
  <c r="V20" i="199"/>
  <c r="V20" i="197"/>
  <c r="AP20" i="199"/>
  <c r="AP20" i="197"/>
  <c r="BJ20" i="199"/>
  <c r="BJ20" i="197"/>
  <c r="F21" i="199"/>
  <c r="F21" i="197"/>
  <c r="Z21" i="199"/>
  <c r="Z21" i="197"/>
  <c r="AT21" i="199"/>
  <c r="AT21" i="197"/>
  <c r="BN21" i="199"/>
  <c r="BN21" i="197"/>
  <c r="J22" i="199"/>
  <c r="J22" i="197"/>
  <c r="AD22" i="199"/>
  <c r="AD22" i="197"/>
  <c r="AX22" i="199"/>
  <c r="AX22" i="197"/>
  <c r="BR22" i="199"/>
  <c r="BR22" i="197"/>
  <c r="N23" i="199"/>
  <c r="N23" i="197"/>
  <c r="AH23" i="199"/>
  <c r="AH23" i="197"/>
  <c r="BB23" i="199"/>
  <c r="BB23" i="197"/>
  <c r="BV23" i="199"/>
  <c r="BV23" i="197"/>
  <c r="R24" i="199"/>
  <c r="R24" i="197"/>
  <c r="AL24" i="199"/>
  <c r="AL24" i="197"/>
  <c r="BF24" i="199"/>
  <c r="BF24" i="197"/>
  <c r="B25" i="199"/>
  <c r="B25" i="197"/>
  <c r="B25" i="166"/>
  <c r="V25" i="199"/>
  <c r="V25" i="197"/>
  <c r="V25" i="166"/>
  <c r="AP25" i="199"/>
  <c r="AP25" i="197"/>
  <c r="AP25" i="166"/>
  <c r="BJ25" i="199"/>
  <c r="BJ25" i="197"/>
  <c r="BJ25" i="166"/>
  <c r="F26" i="186"/>
  <c r="F26" i="199"/>
  <c r="F26" i="197"/>
  <c r="F26" i="166"/>
  <c r="Z26" i="186"/>
  <c r="Z26" i="199"/>
  <c r="Z26" i="197"/>
  <c r="Z26" i="166"/>
  <c r="AT26" i="186"/>
  <c r="AT26" i="199"/>
  <c r="AT26" i="197"/>
  <c r="AT26" i="166"/>
  <c r="BN26" i="186"/>
  <c r="BN26" i="199"/>
  <c r="BN26" i="197"/>
  <c r="BN26" i="166"/>
  <c r="J27" i="186"/>
  <c r="J27" i="199"/>
  <c r="J27" i="197"/>
  <c r="J27" i="166"/>
  <c r="AD27" i="186"/>
  <c r="AD27" i="199"/>
  <c r="AD27" i="197"/>
  <c r="AD27" i="166"/>
  <c r="AX27" i="186"/>
  <c r="AX27" i="199"/>
  <c r="AX27" i="197"/>
  <c r="AX27" i="166"/>
  <c r="BR27" i="186"/>
  <c r="BR27" i="199"/>
  <c r="BR27" i="197"/>
  <c r="N28" i="199"/>
  <c r="N28" i="197"/>
  <c r="N28" i="166"/>
  <c r="N13" i="206"/>
  <c r="S9" i="162"/>
  <c r="AM19" i="206" s="1"/>
  <c r="AM19" i="207" s="1"/>
  <c r="D11" i="162"/>
  <c r="O21" i="206" s="1"/>
  <c r="O21" i="207" s="1"/>
  <c r="S14" i="162"/>
  <c r="AM24" i="206" s="1"/>
  <c r="AM24" i="207" s="1"/>
  <c r="B14" i="162"/>
  <c r="B23" i="162"/>
  <c r="D34" i="162"/>
  <c r="O44" i="206" s="1"/>
  <c r="O44" i="207" s="1"/>
  <c r="S36" i="162"/>
  <c r="AM46" i="206" s="1"/>
  <c r="AM46" i="207" s="1"/>
  <c r="S38" i="162"/>
  <c r="AM48" i="206" s="1"/>
  <c r="AM48" i="207" s="1"/>
  <c r="E45" i="162"/>
  <c r="P55" i="206" s="1"/>
  <c r="P55" i="207" s="1"/>
  <c r="B48" i="162"/>
  <c r="M48" i="162"/>
  <c r="BQ48" i="166" s="1"/>
  <c r="S50" i="162"/>
  <c r="AM60" i="206" s="1"/>
  <c r="AM60" i="207" s="1"/>
  <c r="M53" i="162"/>
  <c r="BG53" i="166" s="1"/>
  <c r="M72" i="206"/>
  <c r="G62" i="162"/>
  <c r="C5" i="166"/>
  <c r="AY7" i="166"/>
  <c r="W10" i="166"/>
  <c r="BS12" i="166"/>
  <c r="O18" i="166"/>
  <c r="BK20" i="166"/>
  <c r="AI23" i="166"/>
  <c r="L26" i="166"/>
  <c r="BN39" i="166"/>
  <c r="BV50" i="166"/>
  <c r="AT73" i="166"/>
  <c r="AR47" i="186"/>
  <c r="AR47" i="199"/>
  <c r="AR47" i="197"/>
  <c r="BL47" i="186"/>
  <c r="BL47" i="199"/>
  <c r="BL47" i="197"/>
  <c r="H48" i="186"/>
  <c r="H48" i="199"/>
  <c r="H48" i="197"/>
  <c r="AB48" i="186"/>
  <c r="AB48" i="199"/>
  <c r="AB48" i="197"/>
  <c r="AV48" i="186"/>
  <c r="AV48" i="199"/>
  <c r="AV48" i="197"/>
  <c r="BP48" i="186"/>
  <c r="BP48" i="199"/>
  <c r="BP48" i="197"/>
  <c r="L49" i="186"/>
  <c r="L49" i="199"/>
  <c r="L49" i="197"/>
  <c r="AF49" i="186"/>
  <c r="AF49" i="199"/>
  <c r="AF49" i="197"/>
  <c r="AZ49" i="186"/>
  <c r="AZ49" i="199"/>
  <c r="AZ49" i="197"/>
  <c r="BT49" i="186"/>
  <c r="BT49" i="199"/>
  <c r="BT49" i="197"/>
  <c r="P50" i="186"/>
  <c r="P50" i="199"/>
  <c r="P50" i="197"/>
  <c r="AJ50" i="186"/>
  <c r="AJ50" i="199"/>
  <c r="AJ50" i="197"/>
  <c r="BD50" i="186"/>
  <c r="BD50" i="199"/>
  <c r="BD50" i="197"/>
  <c r="BX50" i="186"/>
  <c r="BX50" i="199"/>
  <c r="BX50" i="197"/>
  <c r="T51" i="199"/>
  <c r="T51" i="197"/>
  <c r="AN51" i="199"/>
  <c r="AN51" i="197"/>
  <c r="BH51" i="199"/>
  <c r="BH51" i="197"/>
  <c r="D52" i="186"/>
  <c r="D52" i="199"/>
  <c r="D52" i="197"/>
  <c r="X52" i="186"/>
  <c r="X52" i="199"/>
  <c r="X52" i="197"/>
  <c r="AR52" i="186"/>
  <c r="AR52" i="199"/>
  <c r="AR52" i="197"/>
  <c r="BL52" i="186"/>
  <c r="BL52" i="199"/>
  <c r="BL52" i="197"/>
  <c r="H53" i="199"/>
  <c r="H53" i="197"/>
  <c r="AB53" i="199"/>
  <c r="AB53" i="197"/>
  <c r="AV53" i="199"/>
  <c r="AV53" i="197"/>
  <c r="BP53" i="199"/>
  <c r="BP53" i="197"/>
  <c r="L54" i="186"/>
  <c r="L54" i="199"/>
  <c r="L54" i="197"/>
  <c r="AF54" i="186"/>
  <c r="AF54" i="199"/>
  <c r="AF54" i="197"/>
  <c r="AZ54" i="186"/>
  <c r="AZ54" i="199"/>
  <c r="AZ54" i="197"/>
  <c r="BT54" i="186"/>
  <c r="BT54" i="199"/>
  <c r="BT54" i="197"/>
  <c r="P55" i="186"/>
  <c r="P55" i="199"/>
  <c r="P55" i="197"/>
  <c r="AJ55" i="186"/>
  <c r="AJ55" i="199"/>
  <c r="AJ55" i="197"/>
  <c r="BD55" i="186"/>
  <c r="BD55" i="199"/>
  <c r="BD55" i="197"/>
  <c r="BX55" i="186"/>
  <c r="BX55" i="199"/>
  <c r="BX55" i="197"/>
  <c r="T56" i="186"/>
  <c r="T56" i="199"/>
  <c r="T56" i="197"/>
  <c r="AN56" i="186"/>
  <c r="AN56" i="199"/>
  <c r="AN56" i="197"/>
  <c r="BH56" i="186"/>
  <c r="BH56" i="199"/>
  <c r="BH56" i="197"/>
  <c r="D57" i="186"/>
  <c r="D57" i="199"/>
  <c r="D57" i="197"/>
  <c r="X57" i="186"/>
  <c r="X57" i="199"/>
  <c r="X57" i="197"/>
  <c r="AR57" i="186"/>
  <c r="AR57" i="199"/>
  <c r="AR57" i="197"/>
  <c r="BL57" i="186"/>
  <c r="BL57" i="199"/>
  <c r="BL57" i="197"/>
  <c r="H58" i="199"/>
  <c r="H58" i="197"/>
  <c r="AB58" i="199"/>
  <c r="AB58" i="197"/>
  <c r="AV58" i="199"/>
  <c r="AV58" i="197"/>
  <c r="BP58" i="199"/>
  <c r="BP58" i="197"/>
  <c r="L59" i="186"/>
  <c r="L59" i="199"/>
  <c r="L59" i="197"/>
  <c r="AF59" i="186"/>
  <c r="AF59" i="199"/>
  <c r="AF59" i="197"/>
  <c r="AZ59" i="186"/>
  <c r="AZ59" i="199"/>
  <c r="AZ59" i="197"/>
  <c r="BT59" i="186"/>
  <c r="BT59" i="199"/>
  <c r="BT59" i="197"/>
  <c r="P60" i="199"/>
  <c r="P60" i="197"/>
  <c r="AJ60" i="199"/>
  <c r="AJ60" i="197"/>
  <c r="BD60" i="199"/>
  <c r="BD60" i="197"/>
  <c r="BX60" i="199"/>
  <c r="BX60" i="197"/>
  <c r="T61" i="199"/>
  <c r="T61" i="197"/>
  <c r="AN61" i="199"/>
  <c r="AN61" i="197"/>
  <c r="BH61" i="199"/>
  <c r="BH61" i="197"/>
  <c r="D62" i="199"/>
  <c r="D62" i="197"/>
  <c r="X62" i="199"/>
  <c r="X62" i="197"/>
  <c r="AR62" i="199"/>
  <c r="AR62" i="197"/>
  <c r="BL62" i="199"/>
  <c r="BL62" i="197"/>
  <c r="H63" i="199"/>
  <c r="H63" i="197"/>
  <c r="AB63" i="199"/>
  <c r="AB63" i="197"/>
  <c r="AV63" i="199"/>
  <c r="AV63" i="197"/>
  <c r="BP63" i="199"/>
  <c r="BP63" i="197"/>
  <c r="L64" i="199"/>
  <c r="L64" i="197"/>
  <c r="AF64" i="199"/>
  <c r="AF64" i="197"/>
  <c r="AZ64" i="199"/>
  <c r="AZ64" i="197"/>
  <c r="BT64" i="199"/>
  <c r="BT64" i="197"/>
  <c r="P65" i="199"/>
  <c r="P65" i="197"/>
  <c r="AJ65" i="199"/>
  <c r="AJ65" i="197"/>
  <c r="BD65" i="199"/>
  <c r="BD65" i="197"/>
  <c r="BX65" i="199"/>
  <c r="BX65" i="197"/>
  <c r="T66" i="186"/>
  <c r="T66" i="199"/>
  <c r="T66" i="197"/>
  <c r="AN66" i="186"/>
  <c r="AN66" i="199"/>
  <c r="AN66" i="197"/>
  <c r="BH66" i="186"/>
  <c r="BH66" i="199"/>
  <c r="BH66" i="197"/>
  <c r="D67" i="186"/>
  <c r="D67" i="199"/>
  <c r="D67" i="197"/>
  <c r="X67" i="186"/>
  <c r="X67" i="199"/>
  <c r="X67" i="197"/>
  <c r="AR67" i="186"/>
  <c r="AR67" i="199"/>
  <c r="AR67" i="197"/>
  <c r="BL67" i="186"/>
  <c r="BL67" i="199"/>
  <c r="BL67" i="197"/>
  <c r="H68" i="199"/>
  <c r="H68" i="197"/>
  <c r="AB68" i="199"/>
  <c r="AB68" i="197"/>
  <c r="AV68" i="199"/>
  <c r="AV68" i="197"/>
  <c r="BP68" i="199"/>
  <c r="BP68" i="197"/>
  <c r="L69" i="186"/>
  <c r="L69" i="199"/>
  <c r="L69" i="197"/>
  <c r="AF69" i="186"/>
  <c r="AF69" i="199"/>
  <c r="AF69" i="197"/>
  <c r="AZ69" i="186"/>
  <c r="AZ69" i="199"/>
  <c r="AZ69" i="197"/>
  <c r="BT69" i="186"/>
  <c r="BT69" i="199"/>
  <c r="BT69" i="197"/>
  <c r="P70" i="199"/>
  <c r="P70" i="197"/>
  <c r="AJ70" i="199"/>
  <c r="AJ70" i="197"/>
  <c r="BD70" i="199"/>
  <c r="BD70" i="197"/>
  <c r="BX70" i="199"/>
  <c r="BX70" i="197"/>
  <c r="BX70" i="166"/>
  <c r="T71" i="186"/>
  <c r="T71" i="199"/>
  <c r="T71" i="197"/>
  <c r="T71" i="166"/>
  <c r="AN71" i="186"/>
  <c r="AN71" i="199"/>
  <c r="AN71" i="197"/>
  <c r="AN71" i="166"/>
  <c r="BH71" i="186"/>
  <c r="BH71" i="199"/>
  <c r="BH71" i="197"/>
  <c r="BH71" i="166"/>
  <c r="D72" i="199"/>
  <c r="D72" i="197"/>
  <c r="D72" i="166"/>
  <c r="X72" i="199"/>
  <c r="X72" i="197"/>
  <c r="X72" i="166"/>
  <c r="AR72" i="199"/>
  <c r="AR72" i="197"/>
  <c r="AR72" i="166"/>
  <c r="BL72" i="199"/>
  <c r="BL72" i="197"/>
  <c r="BL72" i="166"/>
  <c r="H73" i="199"/>
  <c r="H73" i="197"/>
  <c r="H73" i="166"/>
  <c r="AB73" i="199"/>
  <c r="AB73" i="197"/>
  <c r="AB73" i="166"/>
  <c r="AV73" i="199"/>
  <c r="AV73" i="197"/>
  <c r="AV73" i="166"/>
  <c r="BP73" i="199"/>
  <c r="BP73" i="197"/>
  <c r="BP73" i="166"/>
  <c r="Q74" i="186"/>
  <c r="Q74" i="199"/>
  <c r="Q74" i="197"/>
  <c r="Q74" i="166"/>
  <c r="AK74" i="186"/>
  <c r="AK74" i="199"/>
  <c r="AK74" i="197"/>
  <c r="AK74" i="166"/>
  <c r="BE74" i="186"/>
  <c r="BE74" i="199"/>
  <c r="BE74" i="197"/>
  <c r="BE74" i="166"/>
  <c r="F75" i="186"/>
  <c r="F75" i="199"/>
  <c r="F75" i="197"/>
  <c r="Z75" i="186"/>
  <c r="Z75" i="199"/>
  <c r="Z75" i="197"/>
  <c r="AT75" i="186"/>
  <c r="AT75" i="199"/>
  <c r="AT75" i="197"/>
  <c r="BN75" i="186"/>
  <c r="BN75" i="199"/>
  <c r="BN75" i="197"/>
  <c r="N76" i="186"/>
  <c r="N76" i="199"/>
  <c r="N76" i="197"/>
  <c r="AH76" i="186"/>
  <c r="AH76" i="199"/>
  <c r="AH76" i="197"/>
  <c r="BB76" i="186"/>
  <c r="BB76" i="199"/>
  <c r="BB76" i="197"/>
  <c r="BV76" i="186"/>
  <c r="BV76" i="199"/>
  <c r="BV76" i="197"/>
  <c r="U77" i="199"/>
  <c r="U77" i="197"/>
  <c r="AO77" i="199"/>
  <c r="AO77" i="197"/>
  <c r="BI77" i="199"/>
  <c r="BI77" i="197"/>
  <c r="G78" i="199"/>
  <c r="G78" i="197"/>
  <c r="AA78" i="199"/>
  <c r="AA78" i="197"/>
  <c r="AU78" i="199"/>
  <c r="AU78" i="197"/>
  <c r="BO78" i="199"/>
  <c r="BO78" i="197"/>
  <c r="M100" i="89"/>
  <c r="M101" i="89" s="1"/>
  <c r="AG100" i="89"/>
  <c r="AG101" i="89" s="1"/>
  <c r="BA100" i="89"/>
  <c r="BA101" i="89" s="1"/>
  <c r="BU100" i="89"/>
  <c r="BU101" i="89" s="1"/>
  <c r="M27" i="207"/>
  <c r="B37" i="162"/>
  <c r="B57" i="162"/>
  <c r="BY75" i="197"/>
  <c r="BX75" i="197"/>
  <c r="BW75" i="197"/>
  <c r="BV75" i="197"/>
  <c r="B77" i="162"/>
  <c r="BX50" i="166"/>
  <c r="T56" i="166"/>
  <c r="AN61" i="166"/>
  <c r="BH66" i="166"/>
  <c r="BA49" i="186"/>
  <c r="BA49" i="199"/>
  <c r="BA49" i="197"/>
  <c r="BU49" i="186"/>
  <c r="BU49" i="199"/>
  <c r="BU49" i="197"/>
  <c r="Q50" i="186"/>
  <c r="Q50" i="199"/>
  <c r="Q50" i="197"/>
  <c r="AK50" i="186"/>
  <c r="AK50" i="199"/>
  <c r="AK50" i="197"/>
  <c r="BE50" i="186"/>
  <c r="BE50" i="199"/>
  <c r="BE50" i="197"/>
  <c r="BY50" i="186"/>
  <c r="BY50" i="199"/>
  <c r="BY50" i="197"/>
  <c r="U51" i="199"/>
  <c r="U51" i="197"/>
  <c r="AO51" i="199"/>
  <c r="AO51" i="197"/>
  <c r="BI51" i="199"/>
  <c r="BI51" i="197"/>
  <c r="E52" i="186"/>
  <c r="E52" i="199"/>
  <c r="E52" i="197"/>
  <c r="Y52" i="186"/>
  <c r="Y52" i="199"/>
  <c r="Y52" i="197"/>
  <c r="AS52" i="186"/>
  <c r="AS52" i="199"/>
  <c r="AS52" i="197"/>
  <c r="BM52" i="186"/>
  <c r="BM52" i="199"/>
  <c r="BM52" i="197"/>
  <c r="I53" i="199"/>
  <c r="I53" i="197"/>
  <c r="AC53" i="199"/>
  <c r="AC53" i="197"/>
  <c r="AW53" i="199"/>
  <c r="AW53" i="197"/>
  <c r="BQ53" i="199"/>
  <c r="BQ53" i="197"/>
  <c r="M54" i="186"/>
  <c r="M54" i="199"/>
  <c r="M54" i="197"/>
  <c r="AG54" i="186"/>
  <c r="AG54" i="199"/>
  <c r="AG54" i="197"/>
  <c r="BA54" i="186"/>
  <c r="BA54" i="199"/>
  <c r="BA54" i="197"/>
  <c r="BU54" i="186"/>
  <c r="BU54" i="199"/>
  <c r="BU54" i="197"/>
  <c r="Q55" i="186"/>
  <c r="Q55" i="199"/>
  <c r="Q55" i="197"/>
  <c r="AK55" i="186"/>
  <c r="AK55" i="199"/>
  <c r="AK55" i="197"/>
  <c r="BE55" i="186"/>
  <c r="BE55" i="199"/>
  <c r="BE55" i="197"/>
  <c r="BY55" i="186"/>
  <c r="BY55" i="199"/>
  <c r="BY55" i="197"/>
  <c r="U56" i="186"/>
  <c r="U56" i="199"/>
  <c r="U56" i="197"/>
  <c r="AO56" i="186"/>
  <c r="AO56" i="199"/>
  <c r="AO56" i="197"/>
  <c r="BI56" i="186"/>
  <c r="BI56" i="199"/>
  <c r="BI56" i="197"/>
  <c r="E57" i="186"/>
  <c r="E57" i="199"/>
  <c r="E57" i="197"/>
  <c r="Y57" i="186"/>
  <c r="Y57" i="199"/>
  <c r="Y57" i="197"/>
  <c r="AS57" i="186"/>
  <c r="AS57" i="199"/>
  <c r="AS57" i="197"/>
  <c r="BM57" i="186"/>
  <c r="BM57" i="199"/>
  <c r="BM57" i="197"/>
  <c r="I58" i="199"/>
  <c r="I58" i="197"/>
  <c r="AC58" i="199"/>
  <c r="AC58" i="197"/>
  <c r="AW58" i="199"/>
  <c r="AW58" i="197"/>
  <c r="BQ58" i="199"/>
  <c r="BQ58" i="197"/>
  <c r="M59" i="186"/>
  <c r="M59" i="199"/>
  <c r="M59" i="197"/>
  <c r="AG59" i="186"/>
  <c r="AG59" i="199"/>
  <c r="AG59" i="197"/>
  <c r="BA59" i="186"/>
  <c r="BA59" i="199"/>
  <c r="BA59" i="197"/>
  <c r="BU59" i="186"/>
  <c r="BU59" i="199"/>
  <c r="BU59" i="197"/>
  <c r="Q60" i="199"/>
  <c r="Q60" i="197"/>
  <c r="AK60" i="199"/>
  <c r="AK60" i="197"/>
  <c r="BE60" i="199"/>
  <c r="BE60" i="197"/>
  <c r="BY60" i="199"/>
  <c r="BY60" i="197"/>
  <c r="U61" i="199"/>
  <c r="U61" i="197"/>
  <c r="AO61" i="199"/>
  <c r="AO61" i="197"/>
  <c r="BI61" i="199"/>
  <c r="BI61" i="197"/>
  <c r="E62" i="199"/>
  <c r="E62" i="197"/>
  <c r="Y62" i="199"/>
  <c r="Y62" i="197"/>
  <c r="AS62" i="199"/>
  <c r="AS62" i="197"/>
  <c r="BM62" i="199"/>
  <c r="BM62" i="197"/>
  <c r="I63" i="199"/>
  <c r="I63" i="197"/>
  <c r="AC63" i="199"/>
  <c r="AC63" i="197"/>
  <c r="AW63" i="199"/>
  <c r="AW63" i="197"/>
  <c r="BQ63" i="199"/>
  <c r="BQ63" i="197"/>
  <c r="M64" i="199"/>
  <c r="M64" i="197"/>
  <c r="AG64" i="199"/>
  <c r="AG64" i="197"/>
  <c r="BA64" i="199"/>
  <c r="BA64" i="197"/>
  <c r="BU64" i="199"/>
  <c r="BU64" i="197"/>
  <c r="Q65" i="199"/>
  <c r="Q65" i="197"/>
  <c r="AK65" i="199"/>
  <c r="AK65" i="197"/>
  <c r="BE65" i="199"/>
  <c r="BE65" i="197"/>
  <c r="BY65" i="199"/>
  <c r="BY65" i="197"/>
  <c r="U66" i="186"/>
  <c r="U66" i="199"/>
  <c r="U66" i="197"/>
  <c r="AO66" i="186"/>
  <c r="AO66" i="199"/>
  <c r="AO66" i="197"/>
  <c r="BI66" i="186"/>
  <c r="BI66" i="199"/>
  <c r="BI66" i="197"/>
  <c r="E67" i="186"/>
  <c r="E67" i="199"/>
  <c r="E67" i="197"/>
  <c r="Y67" i="186"/>
  <c r="Y67" i="199"/>
  <c r="Y67" i="197"/>
  <c r="AS67" i="186"/>
  <c r="AS67" i="199"/>
  <c r="AS67" i="197"/>
  <c r="BM67" i="186"/>
  <c r="BM67" i="199"/>
  <c r="BM67" i="197"/>
  <c r="I68" i="199"/>
  <c r="I68" i="197"/>
  <c r="AC68" i="199"/>
  <c r="AC68" i="197"/>
  <c r="AW68" i="199"/>
  <c r="AW68" i="197"/>
  <c r="BQ68" i="199"/>
  <c r="BQ68" i="197"/>
  <c r="M69" i="186"/>
  <c r="M69" i="199"/>
  <c r="M69" i="197"/>
  <c r="AG69" i="186"/>
  <c r="AG69" i="199"/>
  <c r="AG69" i="197"/>
  <c r="BA69" i="186"/>
  <c r="BA69" i="199"/>
  <c r="BA69" i="197"/>
  <c r="BU69" i="186"/>
  <c r="BU69" i="199"/>
  <c r="BU69" i="197"/>
  <c r="Q70" i="199"/>
  <c r="Q70" i="197"/>
  <c r="AK70" i="199"/>
  <c r="AK70" i="197"/>
  <c r="BE70" i="199"/>
  <c r="BE70" i="197"/>
  <c r="BY70" i="199"/>
  <c r="BY70" i="197"/>
  <c r="U71" i="186"/>
  <c r="U71" i="199"/>
  <c r="U71" i="197"/>
  <c r="AO71" i="186"/>
  <c r="AO71" i="199"/>
  <c r="AO71" i="197"/>
  <c r="BI71" i="186"/>
  <c r="BI71" i="199"/>
  <c r="BI71" i="197"/>
  <c r="E72" i="199"/>
  <c r="E72" i="197"/>
  <c r="Y72" i="199"/>
  <c r="Y72" i="197"/>
  <c r="AS72" i="199"/>
  <c r="AS72" i="197"/>
  <c r="BM72" i="199"/>
  <c r="BM72" i="197"/>
  <c r="I73" i="199"/>
  <c r="I73" i="197"/>
  <c r="AC73" i="199"/>
  <c r="AC73" i="197"/>
  <c r="AW73" i="199"/>
  <c r="AW73" i="197"/>
  <c r="BQ73" i="199"/>
  <c r="BQ73" i="197"/>
  <c r="R74" i="186"/>
  <c r="R74" i="199"/>
  <c r="R74" i="197"/>
  <c r="R74" i="166"/>
  <c r="AL74" i="186"/>
  <c r="AL74" i="199"/>
  <c r="AL74" i="197"/>
  <c r="AL74" i="166"/>
  <c r="BF74" i="186"/>
  <c r="BF74" i="199"/>
  <c r="BF74" i="197"/>
  <c r="G75" i="186"/>
  <c r="G75" i="199"/>
  <c r="G75" i="197"/>
  <c r="AA75" i="186"/>
  <c r="AA75" i="199"/>
  <c r="AA75" i="197"/>
  <c r="AU75" i="186"/>
  <c r="AU75" i="199"/>
  <c r="AU75" i="197"/>
  <c r="BO75" i="186"/>
  <c r="BO75" i="199"/>
  <c r="BO75" i="197"/>
  <c r="O76" i="186"/>
  <c r="O76" i="199"/>
  <c r="O76" i="197"/>
  <c r="O76" i="166"/>
  <c r="AI76" i="186"/>
  <c r="AI76" i="199"/>
  <c r="AI76" i="197"/>
  <c r="AI76" i="166"/>
  <c r="BC76" i="186"/>
  <c r="BC76" i="199"/>
  <c r="BC76" i="197"/>
  <c r="BC76" i="166"/>
  <c r="B77" i="199"/>
  <c r="B77" i="197"/>
  <c r="V77" i="199"/>
  <c r="V77" i="197"/>
  <c r="AP77" i="199"/>
  <c r="AP77" i="197"/>
  <c r="BJ77" i="199"/>
  <c r="BJ77" i="197"/>
  <c r="H78" i="199"/>
  <c r="H78" i="197"/>
  <c r="AB78" i="199"/>
  <c r="AB78" i="197"/>
  <c r="AV78" i="199"/>
  <c r="AV78" i="197"/>
  <c r="BP78" i="199"/>
  <c r="BP78" i="197"/>
  <c r="N100" i="89"/>
  <c r="N101" i="89" s="1"/>
  <c r="AH100" i="89"/>
  <c r="AH101" i="89" s="1"/>
  <c r="BB100" i="89"/>
  <c r="BB101" i="89" s="1"/>
  <c r="BV100" i="89"/>
  <c r="BV101" i="89" s="1"/>
  <c r="P13" i="206"/>
  <c r="M14" i="207"/>
  <c r="M34" i="207"/>
  <c r="M54" i="207"/>
  <c r="M74" i="207"/>
  <c r="BY74" i="199"/>
  <c r="BX74" i="199"/>
  <c r="BW74" i="199"/>
  <c r="BV74" i="199"/>
  <c r="BU74" i="199"/>
  <c r="H48" i="166"/>
  <c r="BY50" i="166"/>
  <c r="U56" i="166"/>
  <c r="AV58" i="166"/>
  <c r="AO61" i="166"/>
  <c r="BP63" i="166"/>
  <c r="BI66" i="166"/>
  <c r="L69" i="166"/>
  <c r="V11" i="186"/>
  <c r="V11" i="199"/>
  <c r="V11" i="197"/>
  <c r="AP11" i="186"/>
  <c r="AP11" i="199"/>
  <c r="AP11" i="197"/>
  <c r="BJ11" i="186"/>
  <c r="BJ11" i="199"/>
  <c r="BJ11" i="197"/>
  <c r="F12" i="186"/>
  <c r="F12" i="199"/>
  <c r="F12" i="197"/>
  <c r="Z12" i="186"/>
  <c r="Z12" i="199"/>
  <c r="Z12" i="197"/>
  <c r="AT12" i="186"/>
  <c r="AT12" i="199"/>
  <c r="AT12" i="197"/>
  <c r="BN12" i="186"/>
  <c r="BN12" i="199"/>
  <c r="BN12" i="197"/>
  <c r="J13" i="199"/>
  <c r="J13" i="197"/>
  <c r="AD13" i="199"/>
  <c r="AD13" i="197"/>
  <c r="AX13" i="199"/>
  <c r="AX13" i="197"/>
  <c r="BR13" i="199"/>
  <c r="BR13" i="197"/>
  <c r="N14" i="186"/>
  <c r="N14" i="199"/>
  <c r="N14" i="197"/>
  <c r="AH14" i="186"/>
  <c r="AH14" i="199"/>
  <c r="BB14" i="186"/>
  <c r="BB14" i="199"/>
  <c r="BB14" i="197"/>
  <c r="BV14" i="186"/>
  <c r="BV14" i="199"/>
  <c r="BV14" i="197"/>
  <c r="R15" i="186"/>
  <c r="R15" i="199"/>
  <c r="R15" i="197"/>
  <c r="AL15" i="186"/>
  <c r="AL15" i="199"/>
  <c r="AL15" i="197"/>
  <c r="BF15" i="186"/>
  <c r="BF15" i="199"/>
  <c r="BF15" i="197"/>
  <c r="B16" i="186"/>
  <c r="B16" i="199"/>
  <c r="B16" i="197"/>
  <c r="V16" i="186"/>
  <c r="V16" i="199"/>
  <c r="V16" i="197"/>
  <c r="AP16" i="186"/>
  <c r="AP16" i="199"/>
  <c r="AP16" i="197"/>
  <c r="BJ16" i="186"/>
  <c r="BJ16" i="199"/>
  <c r="BJ16" i="197"/>
  <c r="F17" i="186"/>
  <c r="F17" i="199"/>
  <c r="F17" i="197"/>
  <c r="Z17" i="186"/>
  <c r="Z17" i="199"/>
  <c r="Z17" i="197"/>
  <c r="AT17" i="186"/>
  <c r="AT17" i="199"/>
  <c r="AT17" i="197"/>
  <c r="BN17" i="186"/>
  <c r="BN17" i="199"/>
  <c r="BN17" i="197"/>
  <c r="J18" i="186"/>
  <c r="J18" i="199"/>
  <c r="J18" i="197"/>
  <c r="AD18" i="186"/>
  <c r="AD18" i="199"/>
  <c r="AD18" i="197"/>
  <c r="AX18" i="186"/>
  <c r="AX18" i="199"/>
  <c r="AX18" i="197"/>
  <c r="BR18" i="186"/>
  <c r="BR18" i="199"/>
  <c r="BR18" i="197"/>
  <c r="N19" i="199"/>
  <c r="N19" i="197"/>
  <c r="AH19" i="199"/>
  <c r="AH19" i="197"/>
  <c r="BB19" i="199"/>
  <c r="BB19" i="197"/>
  <c r="BV19" i="199"/>
  <c r="BV19" i="197"/>
  <c r="R20" i="199"/>
  <c r="R20" i="197"/>
  <c r="AL20" i="199"/>
  <c r="AL20" i="197"/>
  <c r="BF20" i="199"/>
  <c r="BF20" i="197"/>
  <c r="B21" i="199"/>
  <c r="B21" i="197"/>
  <c r="V21" i="199"/>
  <c r="V21" i="197"/>
  <c r="AP21" i="199"/>
  <c r="AP21" i="197"/>
  <c r="BJ21" i="199"/>
  <c r="BJ21" i="197"/>
  <c r="F22" i="199"/>
  <c r="F22" i="197"/>
  <c r="Z22" i="199"/>
  <c r="Z22" i="197"/>
  <c r="AT22" i="199"/>
  <c r="AT22" i="197"/>
  <c r="BN22" i="199"/>
  <c r="BN22" i="197"/>
  <c r="J23" i="199"/>
  <c r="AD23" i="199"/>
  <c r="AD23" i="197"/>
  <c r="AX23" i="199"/>
  <c r="AX23" i="197"/>
  <c r="BR23" i="199"/>
  <c r="BR23" i="197"/>
  <c r="N24" i="199"/>
  <c r="N24" i="197"/>
  <c r="AH24" i="199"/>
  <c r="AH24" i="197"/>
  <c r="BB24" i="199"/>
  <c r="BB24" i="197"/>
  <c r="BV24" i="199"/>
  <c r="BV24" i="197"/>
  <c r="R25" i="199"/>
  <c r="R25" i="197"/>
  <c r="AL25" i="199"/>
  <c r="AL25" i="197"/>
  <c r="BF25" i="199"/>
  <c r="BF25" i="197"/>
  <c r="B26" i="186"/>
  <c r="B26" i="199"/>
  <c r="B26" i="197"/>
  <c r="V26" i="186"/>
  <c r="V26" i="199"/>
  <c r="V26" i="197"/>
  <c r="AP26" i="186"/>
  <c r="AP26" i="199"/>
  <c r="AP26" i="197"/>
  <c r="BJ26" i="186"/>
  <c r="BJ26" i="199"/>
  <c r="BJ26" i="197"/>
  <c r="F27" i="186"/>
  <c r="F27" i="199"/>
  <c r="F27" i="197"/>
  <c r="Z27" i="186"/>
  <c r="Z27" i="199"/>
  <c r="Z27" i="197"/>
  <c r="AT27" i="186"/>
  <c r="AT27" i="199"/>
  <c r="AT27" i="197"/>
  <c r="BN27" i="186"/>
  <c r="BN27" i="199"/>
  <c r="BN27" i="197"/>
  <c r="J28" i="199"/>
  <c r="J28" i="197"/>
  <c r="AD28" i="199"/>
  <c r="AD28" i="197"/>
  <c r="AX28" i="199"/>
  <c r="AX28" i="197"/>
  <c r="BR28" i="199"/>
  <c r="BR28" i="197"/>
  <c r="N29" i="199"/>
  <c r="N29" i="197"/>
  <c r="AH29" i="199"/>
  <c r="AH29" i="197"/>
  <c r="BB29" i="199"/>
  <c r="BB29" i="197"/>
  <c r="BV29" i="199"/>
  <c r="BV29" i="197"/>
  <c r="R30" i="186"/>
  <c r="R30" i="199"/>
  <c r="R30" i="197"/>
  <c r="AL30" i="186"/>
  <c r="AL30" i="199"/>
  <c r="AL30" i="197"/>
  <c r="BF30" i="186"/>
  <c r="BF30" i="199"/>
  <c r="BF30" i="197"/>
  <c r="B31" i="186"/>
  <c r="B31" i="199"/>
  <c r="B31" i="197"/>
  <c r="V31" i="186"/>
  <c r="V31" i="199"/>
  <c r="V31" i="197"/>
  <c r="AP31" i="186"/>
  <c r="AP31" i="199"/>
  <c r="AP31" i="197"/>
  <c r="BJ31" i="186"/>
  <c r="BJ31" i="199"/>
  <c r="BJ31" i="197"/>
  <c r="F32" i="186"/>
  <c r="F32" i="199"/>
  <c r="F32" i="197"/>
  <c r="Z32" i="186"/>
  <c r="Z32" i="199"/>
  <c r="Z32" i="197"/>
  <c r="AT32" i="186"/>
  <c r="AT32" i="199"/>
  <c r="AT32" i="197"/>
  <c r="BN32" i="186"/>
  <c r="BN32" i="199"/>
  <c r="BN32" i="197"/>
  <c r="J33" i="199"/>
  <c r="J33" i="197"/>
  <c r="AD33" i="199"/>
  <c r="AD33" i="197"/>
  <c r="AX33" i="199"/>
  <c r="AX33" i="166"/>
  <c r="AX33" i="197"/>
  <c r="BR33" i="199"/>
  <c r="BR33" i="197"/>
  <c r="BR33" i="166"/>
  <c r="N34" i="186"/>
  <c r="N34" i="199"/>
  <c r="N34" i="197"/>
  <c r="N34" i="166"/>
  <c r="AH34" i="186"/>
  <c r="AH34" i="199"/>
  <c r="AH34" i="197"/>
  <c r="AH34" i="166"/>
  <c r="BB34" i="186"/>
  <c r="BB34" i="199"/>
  <c r="BB34" i="197"/>
  <c r="BB34" i="166"/>
  <c r="BV34" i="186"/>
  <c r="BV34" i="199"/>
  <c r="BV34" i="197"/>
  <c r="R35" i="186"/>
  <c r="R35" i="199"/>
  <c r="R35" i="197"/>
  <c r="AL35" i="186"/>
  <c r="AL35" i="199"/>
  <c r="AL35" i="197"/>
  <c r="BF35" i="186"/>
  <c r="BF35" i="199"/>
  <c r="BF35" i="197"/>
  <c r="B36" i="186"/>
  <c r="B36" i="199"/>
  <c r="B36" i="197"/>
  <c r="B36" i="166"/>
  <c r="V36" i="186"/>
  <c r="V36" i="199"/>
  <c r="V36" i="197"/>
  <c r="V36" i="166"/>
  <c r="AP36" i="186"/>
  <c r="AP36" i="199"/>
  <c r="AP36" i="197"/>
  <c r="AP36" i="166"/>
  <c r="BJ36" i="186"/>
  <c r="BJ36" i="199"/>
  <c r="BJ36" i="197"/>
  <c r="BJ36" i="166"/>
  <c r="F37" i="186"/>
  <c r="F37" i="199"/>
  <c r="F37" i="197"/>
  <c r="F37" i="166"/>
  <c r="Z37" i="186"/>
  <c r="Z37" i="199"/>
  <c r="Z37" i="197"/>
  <c r="Z37" i="166"/>
  <c r="AT37" i="186"/>
  <c r="AT37" i="199"/>
  <c r="AT37" i="197"/>
  <c r="AT37" i="166"/>
  <c r="BN37" i="186"/>
  <c r="BN37" i="199"/>
  <c r="BN37" i="197"/>
  <c r="BN37" i="166"/>
  <c r="J38" i="186"/>
  <c r="J38" i="199"/>
  <c r="J38" i="197"/>
  <c r="J38" i="166"/>
  <c r="AD38" i="186"/>
  <c r="AD38" i="199"/>
  <c r="AD38" i="197"/>
  <c r="AD38" i="166"/>
  <c r="AX38" i="186"/>
  <c r="AX38" i="199"/>
  <c r="AX38" i="197"/>
  <c r="AX38" i="166"/>
  <c r="BR38" i="186"/>
  <c r="BR38" i="199"/>
  <c r="BR38" i="197"/>
  <c r="BR38" i="166"/>
  <c r="N39" i="199"/>
  <c r="N39" i="197"/>
  <c r="N39" i="166"/>
  <c r="AH39" i="199"/>
  <c r="AH39" i="197"/>
  <c r="AH39" i="166"/>
  <c r="BB39" i="199"/>
  <c r="BB39" i="197"/>
  <c r="BB39" i="166"/>
  <c r="BV39" i="199"/>
  <c r="BV39" i="197"/>
  <c r="BV39" i="166"/>
  <c r="R40" i="199"/>
  <c r="R40" i="197"/>
  <c r="R40" i="166"/>
  <c r="AL40" i="199"/>
  <c r="AL40" i="197"/>
  <c r="AL40" i="166"/>
  <c r="BF40" i="199"/>
  <c r="BF40" i="197"/>
  <c r="BF40" i="166"/>
  <c r="B41" i="199"/>
  <c r="B41" i="197"/>
  <c r="B41" i="166"/>
  <c r="V41" i="199"/>
  <c r="V41" i="197"/>
  <c r="V41" i="166"/>
  <c r="AP41" i="199"/>
  <c r="AP41" i="166"/>
  <c r="AP41" i="197"/>
  <c r="BJ41" i="199"/>
  <c r="BJ41" i="197"/>
  <c r="BJ41" i="166"/>
  <c r="F42" i="199"/>
  <c r="F42" i="197"/>
  <c r="Z42" i="199"/>
  <c r="Z42" i="197"/>
  <c r="AT42" i="199"/>
  <c r="AT42" i="197"/>
  <c r="BN42" i="199"/>
  <c r="BN42" i="197"/>
  <c r="J43" i="199"/>
  <c r="J43" i="197"/>
  <c r="J43" i="166"/>
  <c r="AD43" i="199"/>
  <c r="AD43" i="197"/>
  <c r="AD43" i="166"/>
  <c r="AX43" i="199"/>
  <c r="AX43" i="197"/>
  <c r="AX43" i="166"/>
  <c r="BR43" i="199"/>
  <c r="BR43" i="197"/>
  <c r="BR43" i="166"/>
  <c r="N44" i="199"/>
  <c r="N44" i="197"/>
  <c r="N44" i="166"/>
  <c r="AH44" i="199"/>
  <c r="AH44" i="197"/>
  <c r="AH44" i="166"/>
  <c r="BB44" i="199"/>
  <c r="BB44" i="197"/>
  <c r="BB44" i="166"/>
  <c r="BV44" i="199"/>
  <c r="BV44" i="197"/>
  <c r="BV44" i="166"/>
  <c r="R45" i="186"/>
  <c r="R45" i="199"/>
  <c r="R45" i="197"/>
  <c r="R45" i="166"/>
  <c r="AL45" i="186"/>
  <c r="AL45" i="199"/>
  <c r="AL45" i="197"/>
  <c r="AL45" i="166"/>
  <c r="BF45" i="186"/>
  <c r="BF45" i="199"/>
  <c r="BF45" i="197"/>
  <c r="BF45" i="166"/>
  <c r="B46" i="186"/>
  <c r="B46" i="199"/>
  <c r="B46" i="197"/>
  <c r="B46" i="166"/>
  <c r="V46" i="186"/>
  <c r="V46" i="199"/>
  <c r="V46" i="197"/>
  <c r="V46" i="166"/>
  <c r="AP46" i="186"/>
  <c r="AP46" i="199"/>
  <c r="AP46" i="197"/>
  <c r="AP46" i="166"/>
  <c r="BJ46" i="186"/>
  <c r="BJ46" i="199"/>
  <c r="BJ46" i="197"/>
  <c r="BJ46" i="166"/>
  <c r="F47" i="186"/>
  <c r="F47" i="199"/>
  <c r="F47" i="197"/>
  <c r="F47" i="166"/>
  <c r="Z47" i="186"/>
  <c r="Z47" i="199"/>
  <c r="Z47" i="197"/>
  <c r="Z47" i="166"/>
  <c r="AT47" i="186"/>
  <c r="AT47" i="199"/>
  <c r="AT47" i="197"/>
  <c r="AT47" i="166"/>
  <c r="BN47" i="186"/>
  <c r="BN47" i="199"/>
  <c r="BN47" i="197"/>
  <c r="BN47" i="166"/>
  <c r="J48" i="186"/>
  <c r="J48" i="199"/>
  <c r="J48" i="197"/>
  <c r="J48" i="166"/>
  <c r="AD48" i="186"/>
  <c r="AD48" i="199"/>
  <c r="AD48" i="197"/>
  <c r="AD48" i="166"/>
  <c r="AX48" i="186"/>
  <c r="AX48" i="199"/>
  <c r="AX48" i="197"/>
  <c r="AX48" i="166"/>
  <c r="BR48" i="186"/>
  <c r="BR48" i="199"/>
  <c r="BR48" i="197"/>
  <c r="BR48" i="166"/>
  <c r="N49" i="186"/>
  <c r="N49" i="199"/>
  <c r="N49" i="197"/>
  <c r="N49" i="166"/>
  <c r="AH49" i="186"/>
  <c r="AH49" i="199"/>
  <c r="AH49" i="166"/>
  <c r="BB49" i="186"/>
  <c r="BB49" i="199"/>
  <c r="BB49" i="197"/>
  <c r="BB49" i="166"/>
  <c r="BV49" i="186"/>
  <c r="BV49" i="199"/>
  <c r="BV49" i="197"/>
  <c r="BV49" i="166"/>
  <c r="R50" i="186"/>
  <c r="R50" i="199"/>
  <c r="R50" i="197"/>
  <c r="R50" i="166"/>
  <c r="AL50" i="186"/>
  <c r="AL50" i="199"/>
  <c r="AL50" i="197"/>
  <c r="AL50" i="166"/>
  <c r="BF50" i="186"/>
  <c r="BF50" i="199"/>
  <c r="BF50" i="197"/>
  <c r="BF50" i="166"/>
  <c r="B51" i="199"/>
  <c r="B51" i="197"/>
  <c r="B51" i="166"/>
  <c r="V51" i="199"/>
  <c r="V51" i="197"/>
  <c r="V51" i="166"/>
  <c r="AP51" i="199"/>
  <c r="AP51" i="197"/>
  <c r="AP51" i="166"/>
  <c r="BJ51" i="199"/>
  <c r="BJ51" i="197"/>
  <c r="BJ51" i="166"/>
  <c r="F52" i="186"/>
  <c r="F52" i="199"/>
  <c r="F52" i="197"/>
  <c r="F52" i="166"/>
  <c r="Z52" i="186"/>
  <c r="Z52" i="199"/>
  <c r="Z52" i="197"/>
  <c r="Z52" i="166"/>
  <c r="AT52" i="186"/>
  <c r="AT52" i="199"/>
  <c r="AT52" i="197"/>
  <c r="AT52" i="166"/>
  <c r="BN52" i="186"/>
  <c r="BN52" i="199"/>
  <c r="BN52" i="197"/>
  <c r="BN52" i="166"/>
  <c r="J53" i="199"/>
  <c r="J53" i="197"/>
  <c r="AD53" i="199"/>
  <c r="AD53" i="197"/>
  <c r="AX53" i="199"/>
  <c r="AX53" i="197"/>
  <c r="BR53" i="199"/>
  <c r="BR53" i="197"/>
  <c r="BR53" i="166"/>
  <c r="N54" i="186"/>
  <c r="N54" i="199"/>
  <c r="N54" i="197"/>
  <c r="N54" i="166"/>
  <c r="AH54" i="186"/>
  <c r="AH54" i="199"/>
  <c r="AH54" i="197"/>
  <c r="AH54" i="166"/>
  <c r="BB54" i="186"/>
  <c r="BB54" i="199"/>
  <c r="BB54" i="197"/>
  <c r="BB54" i="166"/>
  <c r="BV54" i="186"/>
  <c r="BV54" i="199"/>
  <c r="BV54" i="197"/>
  <c r="BV54" i="166"/>
  <c r="R55" i="186"/>
  <c r="R55" i="199"/>
  <c r="R55" i="197"/>
  <c r="AL55" i="186"/>
  <c r="AL55" i="199"/>
  <c r="AL55" i="197"/>
  <c r="BF55" i="186"/>
  <c r="BF55" i="199"/>
  <c r="BF55" i="197"/>
  <c r="B56" i="186"/>
  <c r="B56" i="199"/>
  <c r="B56" i="197"/>
  <c r="B56" i="166"/>
  <c r="V56" i="186"/>
  <c r="V56" i="199"/>
  <c r="V56" i="197"/>
  <c r="V56" i="166"/>
  <c r="AP56" i="186"/>
  <c r="AP56" i="199"/>
  <c r="AP56" i="197"/>
  <c r="AP56" i="166"/>
  <c r="BJ56" i="186"/>
  <c r="BJ56" i="199"/>
  <c r="BJ56" i="197"/>
  <c r="BJ56" i="166"/>
  <c r="F57" i="186"/>
  <c r="F57" i="199"/>
  <c r="F57" i="197"/>
  <c r="F57" i="166"/>
  <c r="Z57" i="186"/>
  <c r="Z57" i="199"/>
  <c r="Z57" i="197"/>
  <c r="Z57" i="166"/>
  <c r="AT57" i="186"/>
  <c r="AT57" i="199"/>
  <c r="AT57" i="197"/>
  <c r="AT57" i="166"/>
  <c r="BN57" i="186"/>
  <c r="BN57" i="199"/>
  <c r="BN57" i="197"/>
  <c r="BN57" i="166"/>
  <c r="J58" i="199"/>
  <c r="J58" i="197"/>
  <c r="J58" i="166"/>
  <c r="AD58" i="199"/>
  <c r="AD58" i="197"/>
  <c r="AD58" i="166"/>
  <c r="AX58" i="199"/>
  <c r="AX58" i="197"/>
  <c r="AX58" i="166"/>
  <c r="BR58" i="199"/>
  <c r="BR58" i="197"/>
  <c r="BR58" i="166"/>
  <c r="N59" i="186"/>
  <c r="N59" i="199"/>
  <c r="N59" i="166"/>
  <c r="N59" i="197"/>
  <c r="AH59" i="186"/>
  <c r="AH59" i="199"/>
  <c r="AH59" i="197"/>
  <c r="AH59" i="166"/>
  <c r="BB59" i="186"/>
  <c r="BB59" i="199"/>
  <c r="BB59" i="197"/>
  <c r="BB59" i="166"/>
  <c r="BV59" i="186"/>
  <c r="BV59" i="199"/>
  <c r="BV59" i="197"/>
  <c r="BV59" i="166"/>
  <c r="R60" i="199"/>
  <c r="R60" i="166"/>
  <c r="R60" i="197"/>
  <c r="AL60" i="199"/>
  <c r="AL60" i="197"/>
  <c r="AL60" i="166"/>
  <c r="BF60" i="199"/>
  <c r="BF60" i="197"/>
  <c r="BF60" i="166"/>
  <c r="B61" i="199"/>
  <c r="B61" i="197"/>
  <c r="B61" i="166"/>
  <c r="V61" i="199"/>
  <c r="V61" i="197"/>
  <c r="V61" i="166"/>
  <c r="AP61" i="199"/>
  <c r="AP61" i="197"/>
  <c r="AP61" i="166"/>
  <c r="BJ61" i="199"/>
  <c r="BJ61" i="197"/>
  <c r="BJ61" i="166"/>
  <c r="F62" i="199"/>
  <c r="F62" i="197"/>
  <c r="Z62" i="199"/>
  <c r="Z62" i="197"/>
  <c r="AT62" i="199"/>
  <c r="AT62" i="197"/>
  <c r="BN62" i="199"/>
  <c r="BN62" i="197"/>
  <c r="J63" i="199"/>
  <c r="J63" i="197"/>
  <c r="J63" i="166"/>
  <c r="AD63" i="199"/>
  <c r="AD63" i="197"/>
  <c r="AD63" i="166"/>
  <c r="AX63" i="199"/>
  <c r="AX63" i="197"/>
  <c r="AX63" i="166"/>
  <c r="BR63" i="199"/>
  <c r="BR63" i="197"/>
  <c r="BR63" i="166"/>
  <c r="N64" i="199"/>
  <c r="N64" i="197"/>
  <c r="N64" i="166"/>
  <c r="AH64" i="199"/>
  <c r="AH64" i="197"/>
  <c r="AH64" i="166"/>
  <c r="BB64" i="199"/>
  <c r="BB64" i="197"/>
  <c r="BB64" i="166"/>
  <c r="BV64" i="199"/>
  <c r="BV64" i="197"/>
  <c r="BV64" i="166"/>
  <c r="R65" i="199"/>
  <c r="R65" i="197"/>
  <c r="R65" i="166"/>
  <c r="AL65" i="199"/>
  <c r="AL65" i="197"/>
  <c r="AL65" i="166"/>
  <c r="BF65" i="199"/>
  <c r="BF65" i="197"/>
  <c r="BF65" i="166"/>
  <c r="B66" i="186"/>
  <c r="B66" i="199"/>
  <c r="B66" i="197"/>
  <c r="B66" i="166"/>
  <c r="V66" i="186"/>
  <c r="V66" i="199"/>
  <c r="V66" i="197"/>
  <c r="V66" i="166"/>
  <c r="AP66" i="186"/>
  <c r="AP66" i="199"/>
  <c r="AP66" i="197"/>
  <c r="AP66" i="166"/>
  <c r="BJ66" i="186"/>
  <c r="BJ66" i="199"/>
  <c r="BJ66" i="197"/>
  <c r="BJ66" i="166"/>
  <c r="F67" i="186"/>
  <c r="F67" i="199"/>
  <c r="F67" i="197"/>
  <c r="F67" i="166"/>
  <c r="Z67" i="186"/>
  <c r="Z67" i="199"/>
  <c r="Z67" i="197"/>
  <c r="Z67" i="166"/>
  <c r="AT67" i="186"/>
  <c r="AT67" i="199"/>
  <c r="AT67" i="197"/>
  <c r="AT67" i="166"/>
  <c r="BN67" i="186"/>
  <c r="BN67" i="199"/>
  <c r="BN67" i="197"/>
  <c r="BN67" i="166"/>
  <c r="J68" i="199"/>
  <c r="J68" i="197"/>
  <c r="J68" i="166"/>
  <c r="AD68" i="199"/>
  <c r="AD68" i="197"/>
  <c r="AD68" i="166"/>
  <c r="AX68" i="199"/>
  <c r="AX68" i="197"/>
  <c r="AX68" i="166"/>
  <c r="BR68" i="199"/>
  <c r="BR68" i="197"/>
  <c r="BR68" i="166"/>
  <c r="N69" i="186"/>
  <c r="N69" i="199"/>
  <c r="N69" i="197"/>
  <c r="N69" i="166"/>
  <c r="AH69" i="186"/>
  <c r="AH69" i="199"/>
  <c r="AH69" i="197"/>
  <c r="AH69" i="166"/>
  <c r="BB69" i="186"/>
  <c r="BB69" i="199"/>
  <c r="BB69" i="197"/>
  <c r="BB69" i="166"/>
  <c r="BV69" i="186"/>
  <c r="BV69" i="199"/>
  <c r="BV69" i="197"/>
  <c r="BV69" i="166"/>
  <c r="R70" i="199"/>
  <c r="R70" i="197"/>
  <c r="R70" i="166"/>
  <c r="AL70" i="199"/>
  <c r="AL70" i="197"/>
  <c r="AL70" i="166"/>
  <c r="BF70" i="199"/>
  <c r="BF70" i="197"/>
  <c r="BF70" i="166"/>
  <c r="B71" i="186"/>
  <c r="B71" i="199"/>
  <c r="B71" i="197"/>
  <c r="B71" i="166"/>
  <c r="V71" i="186"/>
  <c r="V71" i="199"/>
  <c r="V71" i="197"/>
  <c r="V71" i="166"/>
  <c r="AP71" i="186"/>
  <c r="AP71" i="199"/>
  <c r="AP71" i="197"/>
  <c r="AP71" i="166"/>
  <c r="BJ71" i="186"/>
  <c r="BJ71" i="199"/>
  <c r="BJ71" i="197"/>
  <c r="BJ71" i="166"/>
  <c r="F72" i="199"/>
  <c r="F72" i="197"/>
  <c r="F72" i="166"/>
  <c r="Z72" i="199"/>
  <c r="Z72" i="197"/>
  <c r="Z72" i="166"/>
  <c r="AT72" i="199"/>
  <c r="AT72" i="197"/>
  <c r="AT72" i="166"/>
  <c r="BN72" i="199"/>
  <c r="BN72" i="197"/>
  <c r="BN72" i="166"/>
  <c r="J73" i="199"/>
  <c r="J73" i="197"/>
  <c r="J73" i="166"/>
  <c r="AD73" i="199"/>
  <c r="AD73" i="197"/>
  <c r="AD73" i="166"/>
  <c r="AX73" i="199"/>
  <c r="AX73" i="197"/>
  <c r="AX73" i="166"/>
  <c r="BR73" i="199"/>
  <c r="BR73" i="197"/>
  <c r="BR73" i="166"/>
  <c r="S74" i="186"/>
  <c r="S74" i="199"/>
  <c r="S74" i="197"/>
  <c r="S74" i="166"/>
  <c r="AM74" i="186"/>
  <c r="AM74" i="199"/>
  <c r="AM74" i="197"/>
  <c r="AM74" i="166"/>
  <c r="BG74" i="186"/>
  <c r="BG74" i="199"/>
  <c r="BG74" i="197"/>
  <c r="BG74" i="166"/>
  <c r="H75" i="186"/>
  <c r="H75" i="199"/>
  <c r="H75" i="197"/>
  <c r="AB75" i="186"/>
  <c r="AB75" i="199"/>
  <c r="AB75" i="197"/>
  <c r="AV75" i="186"/>
  <c r="AV75" i="199"/>
  <c r="AV75" i="197"/>
  <c r="BP75" i="186"/>
  <c r="BP75" i="199"/>
  <c r="BP75" i="197"/>
  <c r="P76" i="186"/>
  <c r="P76" i="199"/>
  <c r="P76" i="197"/>
  <c r="P76" i="166"/>
  <c r="AJ76" i="186"/>
  <c r="AJ76" i="199"/>
  <c r="AJ76" i="197"/>
  <c r="AJ76" i="166"/>
  <c r="BD76" i="186"/>
  <c r="BD76" i="199"/>
  <c r="BD76" i="197"/>
  <c r="BD76" i="166"/>
  <c r="C77" i="199"/>
  <c r="C77" i="197"/>
  <c r="W77" i="199"/>
  <c r="W77" i="197"/>
  <c r="AQ77" i="199"/>
  <c r="AQ77" i="197"/>
  <c r="BK77" i="199"/>
  <c r="BK77" i="197"/>
  <c r="I78" i="199"/>
  <c r="I78" i="197"/>
  <c r="AC78" i="199"/>
  <c r="AC78" i="197"/>
  <c r="AW78" i="199"/>
  <c r="AW78" i="197"/>
  <c r="BQ78" i="199"/>
  <c r="BQ78" i="197"/>
  <c r="O100" i="89"/>
  <c r="O101" i="89" s="1"/>
  <c r="AI100" i="89"/>
  <c r="AI101" i="89" s="1"/>
  <c r="BC100" i="89"/>
  <c r="BC101" i="89" s="1"/>
  <c r="BW100" i="89"/>
  <c r="BW101" i="89" s="1"/>
  <c r="F27" i="166"/>
  <c r="BB29" i="166"/>
  <c r="Z32" i="166"/>
  <c r="AJ50" i="166"/>
  <c r="AW58" i="166"/>
  <c r="BX60" i="166"/>
  <c r="BQ63" i="166"/>
  <c r="T66" i="166"/>
  <c r="M69" i="166"/>
  <c r="K3" i="199"/>
  <c r="K3" i="197"/>
  <c r="AE3" i="199"/>
  <c r="AE3" i="197"/>
  <c r="AY3" i="199"/>
  <c r="AY3" i="197"/>
  <c r="BS3" i="199"/>
  <c r="BS3" i="197"/>
  <c r="O4" i="199"/>
  <c r="O4" i="197"/>
  <c r="AI4" i="199"/>
  <c r="AI4" i="197"/>
  <c r="BC4" i="199"/>
  <c r="BC4" i="197"/>
  <c r="BW4" i="199"/>
  <c r="BW4" i="197"/>
  <c r="S5" i="199"/>
  <c r="S5" i="197"/>
  <c r="AM5" i="199"/>
  <c r="AM5" i="197"/>
  <c r="BG5" i="199"/>
  <c r="BG5" i="197"/>
  <c r="C6" i="186"/>
  <c r="C6" i="199"/>
  <c r="C6" i="197"/>
  <c r="W6" i="186"/>
  <c r="W6" i="199"/>
  <c r="W6" i="197"/>
  <c r="AQ6" i="186"/>
  <c r="AQ6" i="199"/>
  <c r="AQ6" i="197"/>
  <c r="BK6" i="186"/>
  <c r="BK6" i="199"/>
  <c r="BK6" i="197"/>
  <c r="G7" i="186"/>
  <c r="G7" i="199"/>
  <c r="G7" i="197"/>
  <c r="AA7" i="186"/>
  <c r="AA7" i="199"/>
  <c r="AA7" i="197"/>
  <c r="AU7" i="186"/>
  <c r="AU7" i="199"/>
  <c r="AU7" i="197"/>
  <c r="BO7" i="186"/>
  <c r="BO7" i="199"/>
  <c r="BO7" i="197"/>
  <c r="K8" i="186"/>
  <c r="K8" i="199"/>
  <c r="K8" i="197"/>
  <c r="AE8" i="186"/>
  <c r="AE8" i="199"/>
  <c r="AE8" i="197"/>
  <c r="AY8" i="186"/>
  <c r="AY8" i="199"/>
  <c r="AY8" i="197"/>
  <c r="BS8" i="186"/>
  <c r="BS8" i="199"/>
  <c r="BS8" i="197"/>
  <c r="O9" i="199"/>
  <c r="O9" i="197"/>
  <c r="AI9" i="199"/>
  <c r="AI9" i="197"/>
  <c r="BC9" i="199"/>
  <c r="BC9" i="197"/>
  <c r="BW9" i="199"/>
  <c r="BW9" i="197"/>
  <c r="S10" i="186"/>
  <c r="S10" i="199"/>
  <c r="S10" i="197"/>
  <c r="AM10" i="186"/>
  <c r="AM10" i="199"/>
  <c r="AM10" i="197"/>
  <c r="BG10" i="186"/>
  <c r="BG10" i="199"/>
  <c r="C11" i="186"/>
  <c r="C11" i="199"/>
  <c r="C11" i="197"/>
  <c r="W11" i="186"/>
  <c r="W11" i="199"/>
  <c r="W11" i="197"/>
  <c r="AQ11" i="186"/>
  <c r="AQ11" i="199"/>
  <c r="AQ11" i="197"/>
  <c r="BK11" i="186"/>
  <c r="BK11" i="199"/>
  <c r="BK11" i="197"/>
  <c r="G12" i="186"/>
  <c r="G12" i="199"/>
  <c r="G12" i="197"/>
  <c r="AA12" i="186"/>
  <c r="AA12" i="199"/>
  <c r="AA12" i="197"/>
  <c r="AU12" i="186"/>
  <c r="AU12" i="199"/>
  <c r="AU12" i="197"/>
  <c r="BO12" i="186"/>
  <c r="BO12" i="199"/>
  <c r="BO12" i="197"/>
  <c r="K13" i="199"/>
  <c r="K13" i="197"/>
  <c r="AE13" i="199"/>
  <c r="AE13" i="197"/>
  <c r="AY13" i="199"/>
  <c r="AY13" i="197"/>
  <c r="BS13" i="199"/>
  <c r="BS13" i="197"/>
  <c r="O14" i="186"/>
  <c r="O14" i="199"/>
  <c r="O14" i="197"/>
  <c r="AI14" i="186"/>
  <c r="AI14" i="199"/>
  <c r="AI14" i="197"/>
  <c r="BC14" i="186"/>
  <c r="BC14" i="199"/>
  <c r="BC14" i="197"/>
  <c r="BW14" i="186"/>
  <c r="BW14" i="199"/>
  <c r="BW14" i="197"/>
  <c r="S15" i="186"/>
  <c r="S15" i="199"/>
  <c r="S15" i="197"/>
  <c r="AM15" i="186"/>
  <c r="AM15" i="199"/>
  <c r="AM15" i="197"/>
  <c r="BG15" i="186"/>
  <c r="BG15" i="199"/>
  <c r="BG15" i="197"/>
  <c r="C16" i="186"/>
  <c r="C16" i="199"/>
  <c r="C16" i="197"/>
  <c r="W16" i="186"/>
  <c r="W16" i="199"/>
  <c r="W16" i="197"/>
  <c r="AQ16" i="186"/>
  <c r="AQ16" i="199"/>
  <c r="AQ16" i="197"/>
  <c r="BK16" i="186"/>
  <c r="BK16" i="199"/>
  <c r="BK16" i="197"/>
  <c r="G17" i="186"/>
  <c r="G17" i="199"/>
  <c r="G17" i="197"/>
  <c r="AA17" i="186"/>
  <c r="AA17" i="199"/>
  <c r="AA17" i="197"/>
  <c r="AU17" i="186"/>
  <c r="AU17" i="199"/>
  <c r="AU17" i="197"/>
  <c r="BO17" i="186"/>
  <c r="BO17" i="199"/>
  <c r="BO17" i="197"/>
  <c r="K18" i="186"/>
  <c r="K18" i="199"/>
  <c r="K18" i="197"/>
  <c r="AE18" i="186"/>
  <c r="AE18" i="199"/>
  <c r="AE18" i="197"/>
  <c r="AY18" i="186"/>
  <c r="AY18" i="199"/>
  <c r="AY18" i="197"/>
  <c r="BS18" i="186"/>
  <c r="BS18" i="199"/>
  <c r="BS18" i="197"/>
  <c r="O19" i="199"/>
  <c r="O19" i="197"/>
  <c r="AI19" i="199"/>
  <c r="AI19" i="197"/>
  <c r="BC19" i="199"/>
  <c r="BC19" i="197"/>
  <c r="BW19" i="199"/>
  <c r="BW19" i="197"/>
  <c r="S20" i="199"/>
  <c r="S20" i="197"/>
  <c r="AM20" i="199"/>
  <c r="AM20" i="197"/>
  <c r="BG20" i="199"/>
  <c r="BG20" i="197"/>
  <c r="C21" i="199"/>
  <c r="C21" i="197"/>
  <c r="W21" i="199"/>
  <c r="W21" i="197"/>
  <c r="AQ21" i="199"/>
  <c r="AQ21" i="197"/>
  <c r="BK21" i="199"/>
  <c r="BK21" i="197"/>
  <c r="G22" i="199"/>
  <c r="G22" i="197"/>
  <c r="AA22" i="199"/>
  <c r="AA22" i="197"/>
  <c r="AU22" i="199"/>
  <c r="AU22" i="197"/>
  <c r="BO22" i="199"/>
  <c r="BO22" i="197"/>
  <c r="K23" i="199"/>
  <c r="K23" i="197"/>
  <c r="AE23" i="199"/>
  <c r="AE23" i="197"/>
  <c r="AY23" i="199"/>
  <c r="AY23" i="197"/>
  <c r="BS23" i="199"/>
  <c r="O24" i="199"/>
  <c r="O24" i="197"/>
  <c r="AI24" i="199"/>
  <c r="AI24" i="197"/>
  <c r="BC24" i="199"/>
  <c r="BC24" i="197"/>
  <c r="BW24" i="199"/>
  <c r="BW24" i="197"/>
  <c r="S25" i="199"/>
  <c r="S25" i="197"/>
  <c r="AM25" i="199"/>
  <c r="AM25" i="197"/>
  <c r="BG25" i="199"/>
  <c r="BG25" i="197"/>
  <c r="C26" i="186"/>
  <c r="C26" i="199"/>
  <c r="C26" i="197"/>
  <c r="W26" i="186"/>
  <c r="W26" i="199"/>
  <c r="W26" i="197"/>
  <c r="W26" i="166"/>
  <c r="AQ26" i="186"/>
  <c r="AQ26" i="199"/>
  <c r="AQ26" i="197"/>
  <c r="AQ26" i="166"/>
  <c r="BK26" i="186"/>
  <c r="BK26" i="199"/>
  <c r="BK26" i="197"/>
  <c r="BK26" i="166"/>
  <c r="G27" i="186"/>
  <c r="G27" i="199"/>
  <c r="G27" i="197"/>
  <c r="G27" i="166"/>
  <c r="AA27" i="186"/>
  <c r="AA27" i="199"/>
  <c r="AA27" i="197"/>
  <c r="AA27" i="166"/>
  <c r="AU27" i="186"/>
  <c r="AU27" i="199"/>
  <c r="AU27" i="197"/>
  <c r="AU27" i="166"/>
  <c r="BO27" i="186"/>
  <c r="BO27" i="199"/>
  <c r="BO27" i="197"/>
  <c r="BO27" i="166"/>
  <c r="K28" i="199"/>
  <c r="K28" i="197"/>
  <c r="K28" i="166"/>
  <c r="AE28" i="199"/>
  <c r="AE28" i="197"/>
  <c r="AE28" i="166"/>
  <c r="AY28" i="199"/>
  <c r="AY28" i="197"/>
  <c r="AY28" i="166"/>
  <c r="BS28" i="199"/>
  <c r="BS28" i="197"/>
  <c r="BS28" i="166"/>
  <c r="O29" i="199"/>
  <c r="O29" i="197"/>
  <c r="O29" i="166"/>
  <c r="AI29" i="199"/>
  <c r="AI29" i="197"/>
  <c r="AI29" i="166"/>
  <c r="BC29" i="199"/>
  <c r="BC29" i="197"/>
  <c r="BC29" i="166"/>
  <c r="BW29" i="199"/>
  <c r="BW29" i="197"/>
  <c r="BW29" i="166"/>
  <c r="S30" i="186"/>
  <c r="S30" i="199"/>
  <c r="S30" i="197"/>
  <c r="S30" i="166"/>
  <c r="AM30" i="186"/>
  <c r="AM30" i="199"/>
  <c r="AM30" i="197"/>
  <c r="AM30" i="166"/>
  <c r="BG30" i="186"/>
  <c r="BG30" i="199"/>
  <c r="BG30" i="197"/>
  <c r="BG30" i="166"/>
  <c r="C31" i="186"/>
  <c r="C31" i="199"/>
  <c r="C31" i="197"/>
  <c r="C31" i="166"/>
  <c r="W31" i="186"/>
  <c r="W31" i="199"/>
  <c r="W31" i="197"/>
  <c r="W31" i="166"/>
  <c r="AQ31" i="186"/>
  <c r="AQ31" i="199"/>
  <c r="AQ31" i="197"/>
  <c r="AQ31" i="166"/>
  <c r="BK31" i="186"/>
  <c r="BK31" i="199"/>
  <c r="BK31" i="197"/>
  <c r="BK31" i="166"/>
  <c r="G32" i="186"/>
  <c r="G32" i="199"/>
  <c r="G32" i="197"/>
  <c r="G32" i="166"/>
  <c r="AA32" i="186"/>
  <c r="AA32" i="199"/>
  <c r="AA32" i="197"/>
  <c r="AA32" i="166"/>
  <c r="AU32" i="186"/>
  <c r="AU32" i="199"/>
  <c r="AU32" i="197"/>
  <c r="AU32" i="166"/>
  <c r="BO32" i="186"/>
  <c r="BO32" i="199"/>
  <c r="BO32" i="197"/>
  <c r="BO32" i="166"/>
  <c r="K33" i="199"/>
  <c r="K33" i="197"/>
  <c r="K33" i="166"/>
  <c r="AE33" i="199"/>
  <c r="AE33" i="197"/>
  <c r="AE33" i="166"/>
  <c r="AY33" i="199"/>
  <c r="AY33" i="197"/>
  <c r="AY33" i="166"/>
  <c r="BS33" i="199"/>
  <c r="BS33" i="197"/>
  <c r="BS33" i="166"/>
  <c r="O34" i="186"/>
  <c r="O34" i="199"/>
  <c r="O34" i="197"/>
  <c r="AI34" i="186"/>
  <c r="AI34" i="199"/>
  <c r="AI34" i="197"/>
  <c r="BC34" i="186"/>
  <c r="BC34" i="199"/>
  <c r="BC34" i="197"/>
  <c r="BC34" i="166"/>
  <c r="BW34" i="186"/>
  <c r="BW34" i="199"/>
  <c r="BW34" i="197"/>
  <c r="BW34" i="166"/>
  <c r="S35" i="186"/>
  <c r="S35" i="199"/>
  <c r="S35" i="197"/>
  <c r="AM35" i="186"/>
  <c r="AM35" i="199"/>
  <c r="AM35" i="197"/>
  <c r="BG35" i="186"/>
  <c r="BG35" i="199"/>
  <c r="BG35" i="197"/>
  <c r="C36" i="186"/>
  <c r="C36" i="199"/>
  <c r="C36" i="197"/>
  <c r="C36" i="166"/>
  <c r="W36" i="186"/>
  <c r="W36" i="199"/>
  <c r="W36" i="197"/>
  <c r="W36" i="166"/>
  <c r="AQ36" i="186"/>
  <c r="AQ36" i="199"/>
  <c r="AQ36" i="197"/>
  <c r="AQ36" i="166"/>
  <c r="BK36" i="186"/>
  <c r="BK36" i="199"/>
  <c r="BK36" i="197"/>
  <c r="BK36" i="166"/>
  <c r="G37" i="186"/>
  <c r="G37" i="199"/>
  <c r="G37" i="197"/>
  <c r="G37" i="166"/>
  <c r="AA37" i="186"/>
  <c r="AA37" i="199"/>
  <c r="AA37" i="197"/>
  <c r="AA37" i="166"/>
  <c r="AU37" i="186"/>
  <c r="AU37" i="199"/>
  <c r="AU37" i="197"/>
  <c r="AU37" i="166"/>
  <c r="BO37" i="186"/>
  <c r="BO37" i="199"/>
  <c r="BO37" i="197"/>
  <c r="BO37" i="166"/>
  <c r="K38" i="186"/>
  <c r="K38" i="199"/>
  <c r="K38" i="197"/>
  <c r="K38" i="166"/>
  <c r="AE38" i="186"/>
  <c r="AE38" i="199"/>
  <c r="AE38" i="197"/>
  <c r="AE38" i="166"/>
  <c r="AY38" i="186"/>
  <c r="AY38" i="199"/>
  <c r="AY38" i="197"/>
  <c r="AY38" i="166"/>
  <c r="BS38" i="186"/>
  <c r="BS38" i="199"/>
  <c r="BS38" i="197"/>
  <c r="BS38" i="166"/>
  <c r="O39" i="199"/>
  <c r="O39" i="197"/>
  <c r="O39" i="166"/>
  <c r="AI39" i="199"/>
  <c r="AI39" i="197"/>
  <c r="AI39" i="166"/>
  <c r="BC39" i="199"/>
  <c r="BC39" i="197"/>
  <c r="BC39" i="166"/>
  <c r="BW39" i="199"/>
  <c r="BW39" i="197"/>
  <c r="BW39" i="166"/>
  <c r="S40" i="199"/>
  <c r="S40" i="197"/>
  <c r="S40" i="166"/>
  <c r="AM40" i="199"/>
  <c r="AM40" i="197"/>
  <c r="AM40" i="166"/>
  <c r="BG40" i="199"/>
  <c r="BG40" i="197"/>
  <c r="BG40" i="166"/>
  <c r="C41" i="199"/>
  <c r="C41" i="197"/>
  <c r="C41" i="166"/>
  <c r="W41" i="199"/>
  <c r="W41" i="197"/>
  <c r="W41" i="166"/>
  <c r="AQ41" i="199"/>
  <c r="AQ41" i="197"/>
  <c r="BK41" i="199"/>
  <c r="BK41" i="197"/>
  <c r="BK41" i="166"/>
  <c r="G42" i="199"/>
  <c r="G42" i="197"/>
  <c r="AA42" i="199"/>
  <c r="AA42" i="197"/>
  <c r="AU42" i="199"/>
  <c r="AU42" i="197"/>
  <c r="BO42" i="199"/>
  <c r="BO42" i="197"/>
  <c r="K43" i="199"/>
  <c r="K43" i="197"/>
  <c r="K43" i="166"/>
  <c r="AE43" i="199"/>
  <c r="AE43" i="197"/>
  <c r="AE43" i="166"/>
  <c r="AY43" i="199"/>
  <c r="AY43" i="197"/>
  <c r="AY43" i="166"/>
  <c r="BS43" i="199"/>
  <c r="BS43" i="197"/>
  <c r="BS43" i="166"/>
  <c r="O44" i="199"/>
  <c r="O44" i="197"/>
  <c r="O44" i="166"/>
  <c r="AI44" i="199"/>
  <c r="AI44" i="197"/>
  <c r="AI44" i="166"/>
  <c r="BC44" i="199"/>
  <c r="BC44" i="197"/>
  <c r="BC44" i="166"/>
  <c r="BW44" i="199"/>
  <c r="BW44" i="197"/>
  <c r="BW44" i="166"/>
  <c r="S45" i="186"/>
  <c r="S45" i="199"/>
  <c r="S45" i="197"/>
  <c r="S45" i="166"/>
  <c r="AM45" i="186"/>
  <c r="AM45" i="199"/>
  <c r="AM45" i="197"/>
  <c r="AM45" i="166"/>
  <c r="BG45" i="186"/>
  <c r="BG45" i="199"/>
  <c r="BG45" i="197"/>
  <c r="BG45" i="166"/>
  <c r="C46" i="186"/>
  <c r="C46" i="199"/>
  <c r="C46" i="197"/>
  <c r="C46" i="166"/>
  <c r="W46" i="186"/>
  <c r="W46" i="199"/>
  <c r="W46" i="197"/>
  <c r="W46" i="166"/>
  <c r="AQ46" i="186"/>
  <c r="AQ46" i="199"/>
  <c r="AQ46" i="197"/>
  <c r="AQ46" i="166"/>
  <c r="BK46" i="186"/>
  <c r="BK46" i="199"/>
  <c r="BK46" i="197"/>
  <c r="BK46" i="166"/>
  <c r="G47" i="186"/>
  <c r="G47" i="199"/>
  <c r="G47" i="197"/>
  <c r="G47" i="166"/>
  <c r="AA47" i="186"/>
  <c r="AA47" i="199"/>
  <c r="AA47" i="197"/>
  <c r="AA47" i="166"/>
  <c r="AU47" i="186"/>
  <c r="AU47" i="199"/>
  <c r="AU47" i="197"/>
  <c r="AU47" i="166"/>
  <c r="BO47" i="186"/>
  <c r="BO47" i="199"/>
  <c r="BO47" i="197"/>
  <c r="BO47" i="166"/>
  <c r="K48" i="186"/>
  <c r="K48" i="199"/>
  <c r="K48" i="197"/>
  <c r="K48" i="166"/>
  <c r="AE48" i="186"/>
  <c r="AE48" i="199"/>
  <c r="AE48" i="197"/>
  <c r="AE48" i="166"/>
  <c r="AY48" i="186"/>
  <c r="AY48" i="199"/>
  <c r="AY48" i="197"/>
  <c r="AY48" i="166"/>
  <c r="BS48" i="186"/>
  <c r="BS48" i="199"/>
  <c r="BS48" i="197"/>
  <c r="O49" i="186"/>
  <c r="O49" i="199"/>
  <c r="O49" i="197"/>
  <c r="O49" i="166"/>
  <c r="AI49" i="186"/>
  <c r="AI49" i="199"/>
  <c r="AI49" i="197"/>
  <c r="AI49" i="166"/>
  <c r="BC49" i="186"/>
  <c r="BC49" i="199"/>
  <c r="BC49" i="197"/>
  <c r="BC49" i="166"/>
  <c r="BW49" i="186"/>
  <c r="BW49" i="199"/>
  <c r="BW49" i="197"/>
  <c r="BW49" i="166"/>
  <c r="S50" i="186"/>
  <c r="S50" i="199"/>
  <c r="S50" i="166"/>
  <c r="AM50" i="186"/>
  <c r="AM50" i="199"/>
  <c r="AM50" i="197"/>
  <c r="AM50" i="166"/>
  <c r="BG50" i="186"/>
  <c r="BG50" i="199"/>
  <c r="BG50" i="197"/>
  <c r="BG50" i="166"/>
  <c r="C51" i="199"/>
  <c r="C51" i="197"/>
  <c r="C51" i="166"/>
  <c r="W51" i="199"/>
  <c r="W51" i="197"/>
  <c r="W51" i="166"/>
  <c r="AQ51" i="199"/>
  <c r="AQ51" i="197"/>
  <c r="AQ51" i="166"/>
  <c r="BK51" i="199"/>
  <c r="BK51" i="197"/>
  <c r="BK51" i="166"/>
  <c r="G52" i="186"/>
  <c r="G52" i="199"/>
  <c r="G52" i="197"/>
  <c r="G52" i="166"/>
  <c r="AA52" i="186"/>
  <c r="AA52" i="199"/>
  <c r="AA52" i="197"/>
  <c r="AA52" i="166"/>
  <c r="AU52" i="186"/>
  <c r="AU52" i="199"/>
  <c r="AU52" i="197"/>
  <c r="AU52" i="166"/>
  <c r="BO52" i="186"/>
  <c r="BO52" i="199"/>
  <c r="BO52" i="197"/>
  <c r="BO52" i="166"/>
  <c r="K53" i="199"/>
  <c r="K53" i="197"/>
  <c r="AE53" i="199"/>
  <c r="AE53" i="197"/>
  <c r="AY53" i="199"/>
  <c r="AY53" i="197"/>
  <c r="BS53" i="199"/>
  <c r="BS53" i="197"/>
  <c r="O54" i="186"/>
  <c r="O54" i="199"/>
  <c r="O54" i="197"/>
  <c r="O54" i="166"/>
  <c r="AI54" i="186"/>
  <c r="AI54" i="199"/>
  <c r="AI54" i="197"/>
  <c r="AI54" i="166"/>
  <c r="BC54" i="186"/>
  <c r="BC54" i="199"/>
  <c r="BC54" i="197"/>
  <c r="BC54" i="166"/>
  <c r="BW54" i="186"/>
  <c r="BW54" i="199"/>
  <c r="BW54" i="197"/>
  <c r="BW54" i="166"/>
  <c r="S55" i="186"/>
  <c r="S55" i="199"/>
  <c r="S55" i="197"/>
  <c r="AM55" i="186"/>
  <c r="AM55" i="199"/>
  <c r="AM55" i="197"/>
  <c r="BG55" i="186"/>
  <c r="BG55" i="199"/>
  <c r="BG55" i="197"/>
  <c r="C56" i="186"/>
  <c r="C56" i="199"/>
  <c r="C56" i="197"/>
  <c r="C56" i="166"/>
  <c r="W56" i="186"/>
  <c r="W56" i="199"/>
  <c r="W56" i="197"/>
  <c r="W56" i="166"/>
  <c r="AQ56" i="186"/>
  <c r="AQ56" i="199"/>
  <c r="AQ56" i="197"/>
  <c r="AQ56" i="166"/>
  <c r="BK56" i="186"/>
  <c r="BK56" i="199"/>
  <c r="BK56" i="197"/>
  <c r="BK56" i="166"/>
  <c r="G57" i="186"/>
  <c r="G57" i="199"/>
  <c r="G57" i="197"/>
  <c r="G57" i="166"/>
  <c r="AA57" i="186"/>
  <c r="AA57" i="199"/>
  <c r="AA57" i="197"/>
  <c r="AA57" i="166"/>
  <c r="AU57" i="186"/>
  <c r="AU57" i="199"/>
  <c r="AU57" i="197"/>
  <c r="AU57" i="166"/>
  <c r="BO57" i="186"/>
  <c r="BO57" i="199"/>
  <c r="BO57" i="197"/>
  <c r="BO57" i="166"/>
  <c r="K58" i="199"/>
  <c r="K58" i="197"/>
  <c r="K58" i="166"/>
  <c r="AE58" i="199"/>
  <c r="AE58" i="197"/>
  <c r="AE58" i="166"/>
  <c r="AY58" i="199"/>
  <c r="AY58" i="197"/>
  <c r="AY58" i="166"/>
  <c r="BS58" i="199"/>
  <c r="BS58" i="197"/>
  <c r="BS58" i="166"/>
  <c r="O59" i="186"/>
  <c r="O59" i="199"/>
  <c r="O59" i="197"/>
  <c r="O59" i="166"/>
  <c r="AI59" i="186"/>
  <c r="AI59" i="199"/>
  <c r="AI59" i="197"/>
  <c r="AI59" i="166"/>
  <c r="BC59" i="186"/>
  <c r="BC59" i="199"/>
  <c r="BC59" i="197"/>
  <c r="BC59" i="166"/>
  <c r="BW59" i="186"/>
  <c r="BW59" i="199"/>
  <c r="BW59" i="197"/>
  <c r="BW59" i="166"/>
  <c r="S60" i="199"/>
  <c r="S60" i="166"/>
  <c r="S60" i="197"/>
  <c r="AM60" i="199"/>
  <c r="AM60" i="197"/>
  <c r="AM60" i="166"/>
  <c r="BG60" i="199"/>
  <c r="BG60" i="197"/>
  <c r="C61" i="199"/>
  <c r="C61" i="197"/>
  <c r="C61" i="166"/>
  <c r="W61" i="199"/>
  <c r="W61" i="197"/>
  <c r="W61" i="166"/>
  <c r="AQ61" i="199"/>
  <c r="AQ61" i="197"/>
  <c r="AQ61" i="166"/>
  <c r="BK61" i="199"/>
  <c r="BK61" i="197"/>
  <c r="BK61" i="166"/>
  <c r="G62" i="199"/>
  <c r="G62" i="197"/>
  <c r="AA62" i="199"/>
  <c r="AA62" i="197"/>
  <c r="AU62" i="199"/>
  <c r="AU62" i="197"/>
  <c r="BO62" i="199"/>
  <c r="BO62" i="197"/>
  <c r="K63" i="199"/>
  <c r="K63" i="197"/>
  <c r="K63" i="166"/>
  <c r="AE63" i="199"/>
  <c r="AE63" i="197"/>
  <c r="AE63" i="166"/>
  <c r="AY63" i="199"/>
  <c r="AY63" i="197"/>
  <c r="AY63" i="166"/>
  <c r="BS63" i="199"/>
  <c r="BS63" i="197"/>
  <c r="BS63" i="166"/>
  <c r="O64" i="199"/>
  <c r="O64" i="197"/>
  <c r="O64" i="166"/>
  <c r="AI64" i="199"/>
  <c r="AI64" i="197"/>
  <c r="AI64" i="166"/>
  <c r="BC64" i="199"/>
  <c r="BC64" i="197"/>
  <c r="BC64" i="166"/>
  <c r="BW64" i="199"/>
  <c r="BW64" i="197"/>
  <c r="BW64" i="166"/>
  <c r="S65" i="199"/>
  <c r="S65" i="197"/>
  <c r="S65" i="166"/>
  <c r="AM65" i="199"/>
  <c r="AM65" i="197"/>
  <c r="AM65" i="166"/>
  <c r="BG65" i="199"/>
  <c r="BG65" i="197"/>
  <c r="BG65" i="166"/>
  <c r="C66" i="186"/>
  <c r="C66" i="199"/>
  <c r="C66" i="197"/>
  <c r="C66" i="166"/>
  <c r="W66" i="186"/>
  <c r="W66" i="199"/>
  <c r="W66" i="197"/>
  <c r="W66" i="166"/>
  <c r="AQ66" i="186"/>
  <c r="AQ66" i="199"/>
  <c r="AQ66" i="197"/>
  <c r="AQ66" i="166"/>
  <c r="BK66" i="186"/>
  <c r="BK66" i="199"/>
  <c r="BK66" i="197"/>
  <c r="BK66" i="166"/>
  <c r="G67" i="186"/>
  <c r="G67" i="199"/>
  <c r="G67" i="197"/>
  <c r="AA67" i="186"/>
  <c r="AA67" i="199"/>
  <c r="AA67" i="197"/>
  <c r="AU67" i="186"/>
  <c r="AU67" i="199"/>
  <c r="AU67" i="197"/>
  <c r="AU67" i="166"/>
  <c r="BO67" i="186"/>
  <c r="BO67" i="199"/>
  <c r="BO67" i="197"/>
  <c r="BO67" i="166"/>
  <c r="K68" i="199"/>
  <c r="K68" i="197"/>
  <c r="K68" i="166"/>
  <c r="AE68" i="199"/>
  <c r="AE68" i="197"/>
  <c r="AE68" i="166"/>
  <c r="AY68" i="199"/>
  <c r="AY68" i="197"/>
  <c r="AY68" i="166"/>
  <c r="BS68" i="199"/>
  <c r="BS68" i="197"/>
  <c r="BS68" i="166"/>
  <c r="O69" i="186"/>
  <c r="O69" i="199"/>
  <c r="O69" i="197"/>
  <c r="O69" i="166"/>
  <c r="AI69" i="186"/>
  <c r="AI69" i="199"/>
  <c r="AI69" i="197"/>
  <c r="AI69" i="166"/>
  <c r="BC69" i="186"/>
  <c r="BC69" i="199"/>
  <c r="BC69" i="197"/>
  <c r="BC69" i="166"/>
  <c r="BW69" i="186"/>
  <c r="BW69" i="199"/>
  <c r="BW69" i="197"/>
  <c r="BW69" i="166"/>
  <c r="S70" i="199"/>
  <c r="S70" i="197"/>
  <c r="S70" i="166"/>
  <c r="AM70" i="199"/>
  <c r="AM70" i="197"/>
  <c r="AM70" i="166"/>
  <c r="BG70" i="199"/>
  <c r="BG70" i="197"/>
  <c r="BG70" i="166"/>
  <c r="C71" i="186"/>
  <c r="C71" i="199"/>
  <c r="C71" i="197"/>
  <c r="C71" i="166"/>
  <c r="W71" i="186"/>
  <c r="W71" i="199"/>
  <c r="W71" i="197"/>
  <c r="W71" i="166"/>
  <c r="AQ71" i="186"/>
  <c r="AQ71" i="199"/>
  <c r="AQ71" i="197"/>
  <c r="AQ71" i="166"/>
  <c r="BK71" i="186"/>
  <c r="BK71" i="199"/>
  <c r="BK71" i="197"/>
  <c r="BK71" i="166"/>
  <c r="G72" i="199"/>
  <c r="G72" i="197"/>
  <c r="G72" i="166"/>
  <c r="AA72" i="199"/>
  <c r="AA72" i="197"/>
  <c r="AA72" i="166"/>
  <c r="AU72" i="199"/>
  <c r="AU72" i="197"/>
  <c r="AU72" i="166"/>
  <c r="BO72" i="199"/>
  <c r="BO72" i="197"/>
  <c r="BO72" i="166"/>
  <c r="K73" i="199"/>
  <c r="K73" i="197"/>
  <c r="K73" i="166"/>
  <c r="AE73" i="199"/>
  <c r="AE73" i="197"/>
  <c r="AE73" i="166"/>
  <c r="AY73" i="199"/>
  <c r="AY73" i="197"/>
  <c r="AY73" i="166"/>
  <c r="BS73" i="199"/>
  <c r="BS73" i="197"/>
  <c r="BS73" i="166"/>
  <c r="T74" i="186"/>
  <c r="T74" i="199"/>
  <c r="T74" i="197"/>
  <c r="T74" i="166"/>
  <c r="AN74" i="186"/>
  <c r="AN74" i="199"/>
  <c r="AN74" i="197"/>
  <c r="BH74" i="186"/>
  <c r="BH74" i="199"/>
  <c r="BH74" i="197"/>
  <c r="BH74" i="166"/>
  <c r="I75" i="186"/>
  <c r="I75" i="199"/>
  <c r="I75" i="197"/>
  <c r="AC75" i="186"/>
  <c r="AC75" i="199"/>
  <c r="AC75" i="197"/>
  <c r="AW75" i="186"/>
  <c r="AW75" i="199"/>
  <c r="AW75" i="197"/>
  <c r="BQ75" i="186"/>
  <c r="BQ75" i="199"/>
  <c r="BQ75" i="197"/>
  <c r="Q76" i="186"/>
  <c r="Q76" i="199"/>
  <c r="Q76" i="197"/>
  <c r="AK76" i="186"/>
  <c r="AK76" i="199"/>
  <c r="AK76" i="197"/>
  <c r="BE76" i="186"/>
  <c r="BE76" i="199"/>
  <c r="BE76" i="197"/>
  <c r="D77" i="199"/>
  <c r="D77" i="197"/>
  <c r="D77" i="166"/>
  <c r="X77" i="199"/>
  <c r="X77" i="197"/>
  <c r="X77" i="166"/>
  <c r="AR77" i="199"/>
  <c r="AR77" i="197"/>
  <c r="AR77" i="166"/>
  <c r="BL77" i="199"/>
  <c r="BL77" i="197"/>
  <c r="BL77" i="166"/>
  <c r="J78" i="199"/>
  <c r="J78" i="197"/>
  <c r="AD78" i="199"/>
  <c r="AD78" i="197"/>
  <c r="AX78" i="199"/>
  <c r="AX78" i="197"/>
  <c r="BR78" i="199"/>
  <c r="BR78" i="197"/>
  <c r="BR78" i="166"/>
  <c r="P100" i="89"/>
  <c r="P101" i="89" s="1"/>
  <c r="AJ100" i="89"/>
  <c r="AJ101" i="89" s="1"/>
  <c r="BD100" i="89"/>
  <c r="BD101" i="89" s="1"/>
  <c r="BX100" i="89"/>
  <c r="BX101" i="89" s="1"/>
  <c r="D4" i="162"/>
  <c r="F10" i="162"/>
  <c r="C11" i="162"/>
  <c r="N21" i="206" s="1"/>
  <c r="N21" i="207" s="1"/>
  <c r="E17" i="162"/>
  <c r="P27" i="206" s="1"/>
  <c r="P27" i="207" s="1"/>
  <c r="B18" i="162"/>
  <c r="D24" i="162"/>
  <c r="O34" i="206" s="1"/>
  <c r="O34" i="207" s="1"/>
  <c r="F30" i="162"/>
  <c r="Q40" i="206" s="1"/>
  <c r="Q40" i="207" s="1"/>
  <c r="C31" i="162"/>
  <c r="N41" i="206" s="1"/>
  <c r="N41" i="207" s="1"/>
  <c r="E37" i="162"/>
  <c r="P47" i="206" s="1"/>
  <c r="P47" i="207" s="1"/>
  <c r="B38" i="162"/>
  <c r="D44" i="162"/>
  <c r="O54" i="206" s="1"/>
  <c r="O54" i="207" s="1"/>
  <c r="F50" i="162"/>
  <c r="C51" i="162"/>
  <c r="N61" i="206" s="1"/>
  <c r="N61" i="207" s="1"/>
  <c r="E57" i="162"/>
  <c r="P67" i="206" s="1"/>
  <c r="P67" i="207" s="1"/>
  <c r="B58" i="162"/>
  <c r="D64" i="162"/>
  <c r="O74" i="206" s="1"/>
  <c r="O74" i="207" s="1"/>
  <c r="C71" i="162"/>
  <c r="N81" i="206" s="1"/>
  <c r="N81" i="207" s="1"/>
  <c r="BY76" i="197"/>
  <c r="BX76" i="197"/>
  <c r="BW76" i="197"/>
  <c r="E77" i="162"/>
  <c r="P87" i="206" s="1"/>
  <c r="P87" i="207" s="1"/>
  <c r="J33" i="166"/>
  <c r="AR47" i="166"/>
  <c r="AK50" i="166"/>
  <c r="BL52" i="166"/>
  <c r="H58" i="166"/>
  <c r="AB63" i="166"/>
  <c r="U66" i="166"/>
  <c r="AV68" i="166"/>
  <c r="AB75" i="166"/>
  <c r="BI77" i="166"/>
  <c r="AU78" i="166"/>
  <c r="L28" i="199"/>
  <c r="L28" i="197"/>
  <c r="AF28" i="199"/>
  <c r="AF28" i="197"/>
  <c r="AZ28" i="199"/>
  <c r="AZ28" i="197"/>
  <c r="BT28" i="199"/>
  <c r="BT28" i="197"/>
  <c r="P29" i="199"/>
  <c r="P29" i="197"/>
  <c r="AJ29" i="199"/>
  <c r="AJ29" i="197"/>
  <c r="BD29" i="199"/>
  <c r="BD29" i="197"/>
  <c r="BX29" i="199"/>
  <c r="BX29" i="197"/>
  <c r="T30" i="186"/>
  <c r="T30" i="199"/>
  <c r="T30" i="197"/>
  <c r="AN30" i="186"/>
  <c r="AN30" i="199"/>
  <c r="AN30" i="197"/>
  <c r="BH30" i="186"/>
  <c r="BH30" i="199"/>
  <c r="BH30" i="197"/>
  <c r="D31" i="186"/>
  <c r="D31" i="199"/>
  <c r="D31" i="197"/>
  <c r="X31" i="186"/>
  <c r="X31" i="199"/>
  <c r="X31" i="197"/>
  <c r="AR31" i="186"/>
  <c r="AR31" i="199"/>
  <c r="AR31" i="197"/>
  <c r="BL31" i="186"/>
  <c r="BL31" i="199"/>
  <c r="H32" i="186"/>
  <c r="H32" i="199"/>
  <c r="H32" i="197"/>
  <c r="AB32" i="186"/>
  <c r="AB32" i="199"/>
  <c r="AB32" i="197"/>
  <c r="AV32" i="186"/>
  <c r="AV32" i="199"/>
  <c r="AV32" i="197"/>
  <c r="AV32" i="166"/>
  <c r="BP32" i="186"/>
  <c r="BP32" i="199"/>
  <c r="BP32" i="197"/>
  <c r="BP32" i="166"/>
  <c r="L33" i="199"/>
  <c r="L33" i="197"/>
  <c r="L33" i="166"/>
  <c r="AF33" i="199"/>
  <c r="AF33" i="197"/>
  <c r="AF33" i="166"/>
  <c r="AZ33" i="199"/>
  <c r="AZ33" i="197"/>
  <c r="AZ33" i="166"/>
  <c r="BT33" i="199"/>
  <c r="BT33" i="197"/>
  <c r="BT33" i="166"/>
  <c r="P34" i="186"/>
  <c r="P34" i="199"/>
  <c r="P34" i="197"/>
  <c r="P34" i="166"/>
  <c r="AJ34" i="186"/>
  <c r="AJ34" i="199"/>
  <c r="AJ34" i="166"/>
  <c r="AJ34" i="197"/>
  <c r="BD34" i="186"/>
  <c r="BD34" i="199"/>
  <c r="BD34" i="197"/>
  <c r="BD34" i="166"/>
  <c r="BX34" i="186"/>
  <c r="BX34" i="199"/>
  <c r="BX34" i="197"/>
  <c r="BX34" i="166"/>
  <c r="T35" i="186"/>
  <c r="T35" i="199"/>
  <c r="T35" i="197"/>
  <c r="AN35" i="186"/>
  <c r="AN35" i="199"/>
  <c r="AN35" i="197"/>
  <c r="BH35" i="186"/>
  <c r="BH35" i="199"/>
  <c r="BH35" i="197"/>
  <c r="D36" i="186"/>
  <c r="D36" i="199"/>
  <c r="D36" i="197"/>
  <c r="D36" i="166"/>
  <c r="X36" i="186"/>
  <c r="X36" i="199"/>
  <c r="X36" i="197"/>
  <c r="X36" i="166"/>
  <c r="AR36" i="186"/>
  <c r="AR36" i="199"/>
  <c r="AR36" i="197"/>
  <c r="AR36" i="166"/>
  <c r="BL36" i="186"/>
  <c r="BL36" i="199"/>
  <c r="BL36" i="197"/>
  <c r="BL36" i="166"/>
  <c r="H37" i="186"/>
  <c r="H37" i="199"/>
  <c r="H37" i="197"/>
  <c r="H37" i="166"/>
  <c r="AB37" i="186"/>
  <c r="AB37" i="199"/>
  <c r="AB37" i="197"/>
  <c r="AB37" i="166"/>
  <c r="AV37" i="186"/>
  <c r="AV37" i="199"/>
  <c r="AV37" i="197"/>
  <c r="AV37" i="166"/>
  <c r="BP37" i="186"/>
  <c r="BP37" i="199"/>
  <c r="BP37" i="197"/>
  <c r="BP37" i="166"/>
  <c r="L38" i="186"/>
  <c r="L38" i="199"/>
  <c r="L38" i="197"/>
  <c r="L38" i="166"/>
  <c r="AF38" i="186"/>
  <c r="AF38" i="199"/>
  <c r="AF38" i="197"/>
  <c r="AF38" i="166"/>
  <c r="AZ38" i="186"/>
  <c r="AZ38" i="199"/>
  <c r="AZ38" i="197"/>
  <c r="AZ38" i="166"/>
  <c r="BT38" i="186"/>
  <c r="BT38" i="199"/>
  <c r="BT38" i="197"/>
  <c r="BT38" i="166"/>
  <c r="P39" i="199"/>
  <c r="P39" i="197"/>
  <c r="P39" i="166"/>
  <c r="AJ39" i="199"/>
  <c r="AJ39" i="197"/>
  <c r="AJ39" i="166"/>
  <c r="BD39" i="199"/>
  <c r="BD39" i="197"/>
  <c r="BD39" i="166"/>
  <c r="BX39" i="199"/>
  <c r="BX39" i="197"/>
  <c r="BX39" i="166"/>
  <c r="T40" i="199"/>
  <c r="T40" i="197"/>
  <c r="T40" i="166"/>
  <c r="AN40" i="199"/>
  <c r="AN40" i="197"/>
  <c r="AN40" i="166"/>
  <c r="BH40" i="199"/>
  <c r="BH40" i="197"/>
  <c r="BH40" i="166"/>
  <c r="D41" i="199"/>
  <c r="D41" i="197"/>
  <c r="D41" i="166"/>
  <c r="X41" i="199"/>
  <c r="X41" i="197"/>
  <c r="X41" i="166"/>
  <c r="AR41" i="199"/>
  <c r="AR41" i="197"/>
  <c r="AR41" i="166"/>
  <c r="BL41" i="199"/>
  <c r="BL41" i="197"/>
  <c r="BL41" i="166"/>
  <c r="H42" i="199"/>
  <c r="H42" i="197"/>
  <c r="H42" i="166"/>
  <c r="AB42" i="199"/>
  <c r="AB42" i="197"/>
  <c r="AV42" i="199"/>
  <c r="AV42" i="197"/>
  <c r="BP42" i="199"/>
  <c r="BP42" i="197"/>
  <c r="L43" i="199"/>
  <c r="L43" i="197"/>
  <c r="L43" i="166"/>
  <c r="AF43" i="199"/>
  <c r="AF43" i="197"/>
  <c r="AF43" i="166"/>
  <c r="AZ43" i="199"/>
  <c r="AZ43" i="197"/>
  <c r="AZ43" i="166"/>
  <c r="BT43" i="199"/>
  <c r="BT43" i="197"/>
  <c r="BT43" i="166"/>
  <c r="P44" i="199"/>
  <c r="P44" i="197"/>
  <c r="P44" i="166"/>
  <c r="AJ44" i="199"/>
  <c r="AJ44" i="197"/>
  <c r="AJ44" i="166"/>
  <c r="BD44" i="199"/>
  <c r="BD44" i="197"/>
  <c r="BD44" i="166"/>
  <c r="BX44" i="199"/>
  <c r="BX44" i="197"/>
  <c r="BX44" i="166"/>
  <c r="T45" i="186"/>
  <c r="T45" i="199"/>
  <c r="T45" i="197"/>
  <c r="T45" i="166"/>
  <c r="AN45" i="186"/>
  <c r="AN45" i="199"/>
  <c r="AN45" i="197"/>
  <c r="AN45" i="166"/>
  <c r="BH45" i="186"/>
  <c r="BH45" i="199"/>
  <c r="BH45" i="197"/>
  <c r="BH45" i="166"/>
  <c r="D46" i="186"/>
  <c r="D46" i="199"/>
  <c r="D46" i="197"/>
  <c r="D46" i="166"/>
  <c r="X46" i="186"/>
  <c r="X46" i="199"/>
  <c r="X46" i="197"/>
  <c r="X46" i="166"/>
  <c r="AR46" i="186"/>
  <c r="AR46" i="199"/>
  <c r="AR46" i="197"/>
  <c r="AR46" i="166"/>
  <c r="BL46" i="186"/>
  <c r="BL46" i="199"/>
  <c r="BL46" i="197"/>
  <c r="BL46" i="166"/>
  <c r="H47" i="186"/>
  <c r="H47" i="199"/>
  <c r="H47" i="197"/>
  <c r="H47" i="166"/>
  <c r="AB47" i="186"/>
  <c r="AB47" i="199"/>
  <c r="AB47" i="197"/>
  <c r="AB47" i="166"/>
  <c r="AV47" i="186"/>
  <c r="AV47" i="199"/>
  <c r="AV47" i="197"/>
  <c r="AV47" i="166"/>
  <c r="BP47" i="186"/>
  <c r="BP47" i="199"/>
  <c r="BP47" i="197"/>
  <c r="BP47" i="166"/>
  <c r="L48" i="186"/>
  <c r="L48" i="199"/>
  <c r="L48" i="197"/>
  <c r="L48" i="166"/>
  <c r="AF48" i="186"/>
  <c r="AF48" i="199"/>
  <c r="AF48" i="197"/>
  <c r="AF48" i="166"/>
  <c r="AZ48" i="186"/>
  <c r="AZ48" i="199"/>
  <c r="AZ48" i="197"/>
  <c r="AZ48" i="166"/>
  <c r="BT48" i="186"/>
  <c r="BT48" i="199"/>
  <c r="BT48" i="197"/>
  <c r="BT48" i="166"/>
  <c r="P49" i="186"/>
  <c r="P49" i="199"/>
  <c r="P49" i="197"/>
  <c r="P49" i="166"/>
  <c r="AJ49" i="186"/>
  <c r="AJ49" i="199"/>
  <c r="AJ49" i="197"/>
  <c r="AJ49" i="166"/>
  <c r="BD49" i="186"/>
  <c r="BD49" i="199"/>
  <c r="BD49" i="197"/>
  <c r="BD49" i="166"/>
  <c r="BX49" i="186"/>
  <c r="BX49" i="199"/>
  <c r="BX49" i="197"/>
  <c r="BX49" i="166"/>
  <c r="T50" i="186"/>
  <c r="T50" i="199"/>
  <c r="T50" i="166"/>
  <c r="T50" i="197"/>
  <c r="AN50" i="186"/>
  <c r="AN50" i="199"/>
  <c r="AN50" i="197"/>
  <c r="AN50" i="166"/>
  <c r="BH50" i="186"/>
  <c r="BH50" i="199"/>
  <c r="BH50" i="197"/>
  <c r="BH50" i="166"/>
  <c r="D51" i="199"/>
  <c r="D51" i="197"/>
  <c r="D51" i="166"/>
  <c r="X51" i="199"/>
  <c r="X51" i="197"/>
  <c r="X51" i="166"/>
  <c r="AR51" i="199"/>
  <c r="AR51" i="197"/>
  <c r="AR51" i="166"/>
  <c r="BL51" i="199"/>
  <c r="BL51" i="197"/>
  <c r="BL51" i="166"/>
  <c r="H52" i="186"/>
  <c r="H52" i="199"/>
  <c r="H52" i="197"/>
  <c r="H52" i="166"/>
  <c r="AB52" i="186"/>
  <c r="AB52" i="199"/>
  <c r="AB52" i="197"/>
  <c r="AB52" i="166"/>
  <c r="AV52" i="186"/>
  <c r="AV52" i="199"/>
  <c r="AV52" i="197"/>
  <c r="AV52" i="166"/>
  <c r="BP52" i="186"/>
  <c r="BP52" i="199"/>
  <c r="BP52" i="197"/>
  <c r="BP52" i="166"/>
  <c r="L53" i="199"/>
  <c r="L53" i="197"/>
  <c r="L53" i="166"/>
  <c r="AF53" i="199"/>
  <c r="AF53" i="197"/>
  <c r="AF53" i="166"/>
  <c r="AZ53" i="199"/>
  <c r="AZ53" i="197"/>
  <c r="AZ53" i="166"/>
  <c r="BT53" i="199"/>
  <c r="BT53" i="197"/>
  <c r="BT53" i="166"/>
  <c r="P54" i="186"/>
  <c r="P54" i="199"/>
  <c r="P54" i="197"/>
  <c r="P54" i="166"/>
  <c r="AJ54" i="186"/>
  <c r="AJ54" i="199"/>
  <c r="AJ54" i="197"/>
  <c r="AJ54" i="166"/>
  <c r="BD54" i="186"/>
  <c r="BD54" i="199"/>
  <c r="BD54" i="197"/>
  <c r="BD54" i="166"/>
  <c r="BX54" i="186"/>
  <c r="BX54" i="199"/>
  <c r="BX54" i="197"/>
  <c r="BX54" i="166"/>
  <c r="T55" i="186"/>
  <c r="T55" i="199"/>
  <c r="T55" i="197"/>
  <c r="AN55" i="186"/>
  <c r="AN55" i="199"/>
  <c r="AN55" i="197"/>
  <c r="AN55" i="166"/>
  <c r="BH55" i="186"/>
  <c r="BH55" i="199"/>
  <c r="BH55" i="197"/>
  <c r="D56" i="186"/>
  <c r="D56" i="199"/>
  <c r="D56" i="197"/>
  <c r="D56" i="166"/>
  <c r="X56" i="186"/>
  <c r="X56" i="199"/>
  <c r="X56" i="197"/>
  <c r="X56" i="166"/>
  <c r="AR56" i="186"/>
  <c r="AR56" i="199"/>
  <c r="AR56" i="197"/>
  <c r="AR56" i="166"/>
  <c r="BL56" i="186"/>
  <c r="BL56" i="199"/>
  <c r="BL56" i="197"/>
  <c r="BL56" i="166"/>
  <c r="H57" i="186"/>
  <c r="H57" i="199"/>
  <c r="H57" i="197"/>
  <c r="H57" i="166"/>
  <c r="AB57" i="186"/>
  <c r="AB57" i="199"/>
  <c r="AB57" i="197"/>
  <c r="AB57" i="166"/>
  <c r="AV57" i="186"/>
  <c r="AV57" i="199"/>
  <c r="AV57" i="197"/>
  <c r="AV57" i="166"/>
  <c r="BP57" i="186"/>
  <c r="BP57" i="199"/>
  <c r="BP57" i="197"/>
  <c r="BP57" i="166"/>
  <c r="L58" i="199"/>
  <c r="L58" i="166"/>
  <c r="AF58" i="199"/>
  <c r="AF58" i="197"/>
  <c r="AF58" i="166"/>
  <c r="AZ58" i="199"/>
  <c r="AZ58" i="197"/>
  <c r="AZ58" i="166"/>
  <c r="BT58" i="199"/>
  <c r="BT58" i="197"/>
  <c r="BT58" i="166"/>
  <c r="P59" i="186"/>
  <c r="P59" i="199"/>
  <c r="P59" i="197"/>
  <c r="P59" i="166"/>
  <c r="AJ59" i="186"/>
  <c r="AJ59" i="199"/>
  <c r="AJ59" i="197"/>
  <c r="AJ59" i="166"/>
  <c r="BD59" i="186"/>
  <c r="BD59" i="199"/>
  <c r="BD59" i="197"/>
  <c r="BD59" i="166"/>
  <c r="BX59" i="186"/>
  <c r="BX59" i="199"/>
  <c r="BX59" i="197"/>
  <c r="BX59" i="166"/>
  <c r="T60" i="199"/>
  <c r="T60" i="197"/>
  <c r="T60" i="166"/>
  <c r="AN60" i="199"/>
  <c r="AN60" i="197"/>
  <c r="AN60" i="166"/>
  <c r="BH60" i="199"/>
  <c r="BH60" i="197"/>
  <c r="BH60" i="166"/>
  <c r="D61" i="199"/>
  <c r="D61" i="197"/>
  <c r="D61" i="166"/>
  <c r="X61" i="199"/>
  <c r="X61" i="197"/>
  <c r="X61" i="166"/>
  <c r="AR61" i="199"/>
  <c r="AR61" i="197"/>
  <c r="AR61" i="166"/>
  <c r="BL61" i="199"/>
  <c r="BL61" i="197"/>
  <c r="BL61" i="166"/>
  <c r="H62" i="199"/>
  <c r="H62" i="197"/>
  <c r="AB62" i="199"/>
  <c r="AB62" i="197"/>
  <c r="AV62" i="199"/>
  <c r="AV62" i="197"/>
  <c r="BP62" i="199"/>
  <c r="BP62" i="197"/>
  <c r="L63" i="199"/>
  <c r="L63" i="197"/>
  <c r="L63" i="166"/>
  <c r="AF63" i="199"/>
  <c r="AF63" i="197"/>
  <c r="AF63" i="166"/>
  <c r="AZ63" i="199"/>
  <c r="AZ63" i="197"/>
  <c r="AZ63" i="166"/>
  <c r="BT63" i="199"/>
  <c r="BT63" i="197"/>
  <c r="BT63" i="166"/>
  <c r="P64" i="199"/>
  <c r="P64" i="197"/>
  <c r="P64" i="166"/>
  <c r="AJ64" i="199"/>
  <c r="AJ64" i="197"/>
  <c r="AJ64" i="166"/>
  <c r="BD64" i="199"/>
  <c r="BD64" i="197"/>
  <c r="BD64" i="166"/>
  <c r="BX64" i="199"/>
  <c r="BX64" i="197"/>
  <c r="BX64" i="166"/>
  <c r="T65" i="199"/>
  <c r="T65" i="197"/>
  <c r="T65" i="166"/>
  <c r="AN65" i="199"/>
  <c r="AN65" i="197"/>
  <c r="AN65" i="166"/>
  <c r="BH65" i="199"/>
  <c r="BH65" i="197"/>
  <c r="BH65" i="166"/>
  <c r="D66" i="186"/>
  <c r="D66" i="199"/>
  <c r="D66" i="197"/>
  <c r="D66" i="166"/>
  <c r="X66" i="186"/>
  <c r="X66" i="199"/>
  <c r="X66" i="197"/>
  <c r="X66" i="166"/>
  <c r="AR66" i="186"/>
  <c r="AR66" i="199"/>
  <c r="AR66" i="197"/>
  <c r="AR66" i="166"/>
  <c r="BL66" i="186"/>
  <c r="BL66" i="199"/>
  <c r="BL66" i="197"/>
  <c r="BL66" i="166"/>
  <c r="H67" i="186"/>
  <c r="H67" i="199"/>
  <c r="H67" i="197"/>
  <c r="H67" i="166"/>
  <c r="AB67" i="186"/>
  <c r="AB67" i="199"/>
  <c r="AB67" i="197"/>
  <c r="AB67" i="166"/>
  <c r="AV67" i="186"/>
  <c r="AV67" i="199"/>
  <c r="AV67" i="197"/>
  <c r="AV67" i="166"/>
  <c r="BP67" i="186"/>
  <c r="BP67" i="199"/>
  <c r="BP67" i="197"/>
  <c r="BP67" i="166"/>
  <c r="L68" i="199"/>
  <c r="L68" i="197"/>
  <c r="L68" i="166"/>
  <c r="AF68" i="199"/>
  <c r="AF68" i="197"/>
  <c r="AF68" i="166"/>
  <c r="AZ68" i="199"/>
  <c r="AZ68" i="197"/>
  <c r="AZ68" i="166"/>
  <c r="BT68" i="199"/>
  <c r="BT68" i="197"/>
  <c r="BT68" i="166"/>
  <c r="P69" i="186"/>
  <c r="P69" i="199"/>
  <c r="P69" i="197"/>
  <c r="P69" i="166"/>
  <c r="AJ69" i="186"/>
  <c r="AJ69" i="199"/>
  <c r="AJ69" i="197"/>
  <c r="AJ69" i="166"/>
  <c r="BD69" i="186"/>
  <c r="BD69" i="199"/>
  <c r="BD69" i="197"/>
  <c r="BD69" i="166"/>
  <c r="BX69" i="186"/>
  <c r="BX69" i="199"/>
  <c r="BX69" i="197"/>
  <c r="BX69" i="166"/>
  <c r="T70" i="199"/>
  <c r="T70" i="197"/>
  <c r="T70" i="166"/>
  <c r="AN70" i="199"/>
  <c r="AN70" i="197"/>
  <c r="AN70" i="166"/>
  <c r="BH70" i="199"/>
  <c r="BH70" i="197"/>
  <c r="BH70" i="166"/>
  <c r="D71" i="186"/>
  <c r="D71" i="199"/>
  <c r="D71" i="197"/>
  <c r="D71" i="166"/>
  <c r="X71" i="186"/>
  <c r="X71" i="199"/>
  <c r="X71" i="197"/>
  <c r="X71" i="166"/>
  <c r="AR71" i="186"/>
  <c r="AR71" i="199"/>
  <c r="AR71" i="197"/>
  <c r="AR71" i="166"/>
  <c r="BL71" i="186"/>
  <c r="BL71" i="199"/>
  <c r="BL71" i="197"/>
  <c r="BL71" i="166"/>
  <c r="H72" i="199"/>
  <c r="H72" i="197"/>
  <c r="H72" i="166"/>
  <c r="AB72" i="199"/>
  <c r="AB72" i="197"/>
  <c r="AB72" i="166"/>
  <c r="AV72" i="199"/>
  <c r="AV72" i="197"/>
  <c r="AV72" i="166"/>
  <c r="BP72" i="199"/>
  <c r="BP72" i="197"/>
  <c r="BP72" i="166"/>
  <c r="L73" i="199"/>
  <c r="L73" i="197"/>
  <c r="L73" i="166"/>
  <c r="AF73" i="199"/>
  <c r="AF73" i="197"/>
  <c r="AF73" i="166"/>
  <c r="AZ73" i="199"/>
  <c r="AZ73" i="197"/>
  <c r="AZ73" i="166"/>
  <c r="BT73" i="199"/>
  <c r="BT73" i="197"/>
  <c r="BT73" i="166"/>
  <c r="U74" i="186"/>
  <c r="U74" i="199"/>
  <c r="U74" i="197"/>
  <c r="U74" i="166"/>
  <c r="AO74" i="186"/>
  <c r="AO74" i="199"/>
  <c r="AO74" i="197"/>
  <c r="AO74" i="166"/>
  <c r="BI74" i="186"/>
  <c r="BI74" i="199"/>
  <c r="BI74" i="197"/>
  <c r="BI74" i="166"/>
  <c r="J75" i="186"/>
  <c r="J75" i="199"/>
  <c r="J75" i="197"/>
  <c r="AD75" i="186"/>
  <c r="AD75" i="199"/>
  <c r="AD75" i="197"/>
  <c r="AX75" i="186"/>
  <c r="AX75" i="199"/>
  <c r="AX75" i="197"/>
  <c r="BR75" i="186"/>
  <c r="BR75" i="199"/>
  <c r="BR75" i="197"/>
  <c r="R76" i="186"/>
  <c r="R76" i="199"/>
  <c r="R76" i="197"/>
  <c r="AL76" i="186"/>
  <c r="AL76" i="199"/>
  <c r="AL76" i="197"/>
  <c r="BF76" i="186"/>
  <c r="BF76" i="199"/>
  <c r="BF76" i="197"/>
  <c r="E77" i="199"/>
  <c r="E77" i="197"/>
  <c r="Y77" i="199"/>
  <c r="Y77" i="197"/>
  <c r="AS77" i="199"/>
  <c r="AS77" i="197"/>
  <c r="BM77" i="199"/>
  <c r="BM77" i="197"/>
  <c r="K78" i="199"/>
  <c r="K78" i="197"/>
  <c r="K78" i="166"/>
  <c r="AE78" i="199"/>
  <c r="AE78" i="197"/>
  <c r="AY78" i="199"/>
  <c r="AY78" i="197"/>
  <c r="BS78" i="199"/>
  <c r="BS78" i="197"/>
  <c r="BS78" i="166"/>
  <c r="Q100" i="89"/>
  <c r="Q101" i="89" s="1"/>
  <c r="AK100" i="89"/>
  <c r="AK101" i="89" s="1"/>
  <c r="BE100" i="89"/>
  <c r="BE101" i="89" s="1"/>
  <c r="BY100" i="89"/>
  <c r="BY101" i="89" s="1"/>
  <c r="B5" i="162"/>
  <c r="B25" i="162"/>
  <c r="B45" i="162"/>
  <c r="B65" i="162"/>
  <c r="BY75" i="199"/>
  <c r="BX75" i="199"/>
  <c r="BW75" i="199"/>
  <c r="BV75" i="199"/>
  <c r="BJ26" i="166"/>
  <c r="AH29" i="166"/>
  <c r="F32" i="166"/>
  <c r="BT49" i="166"/>
  <c r="BM52" i="166"/>
  <c r="P55" i="166"/>
  <c r="I58" i="166"/>
  <c r="AJ60" i="166"/>
  <c r="AC63" i="166"/>
  <c r="BD65" i="166"/>
  <c r="AW68" i="166"/>
  <c r="BY70" i="166"/>
  <c r="Y72" i="166"/>
  <c r="AC75" i="166"/>
  <c r="BV76" i="166"/>
  <c r="BJ77" i="166"/>
  <c r="M3" i="199"/>
  <c r="M3" i="197"/>
  <c r="AG3" i="199"/>
  <c r="AG3" i="197"/>
  <c r="BA3" i="199"/>
  <c r="BA3" i="197"/>
  <c r="BU3" i="199"/>
  <c r="BU3" i="197"/>
  <c r="Q4" i="199"/>
  <c r="Q4" i="197"/>
  <c r="AK4" i="199"/>
  <c r="AK4" i="197"/>
  <c r="BE4" i="199"/>
  <c r="BE4" i="197"/>
  <c r="BY4" i="199"/>
  <c r="BY4" i="197"/>
  <c r="U5" i="199"/>
  <c r="U5" i="197"/>
  <c r="AO5" i="199"/>
  <c r="AO5" i="197"/>
  <c r="BI5" i="199"/>
  <c r="BI5" i="197"/>
  <c r="E6" i="186"/>
  <c r="E6" i="199"/>
  <c r="E6" i="197"/>
  <c r="Y6" i="186"/>
  <c r="Y6" i="199"/>
  <c r="Y6" i="197"/>
  <c r="AS6" i="186"/>
  <c r="AS6" i="199"/>
  <c r="AS6" i="197"/>
  <c r="BM6" i="186"/>
  <c r="BM6" i="199"/>
  <c r="BM6" i="197"/>
  <c r="I7" i="186"/>
  <c r="I7" i="199"/>
  <c r="I7" i="197"/>
  <c r="AC7" i="186"/>
  <c r="AC7" i="199"/>
  <c r="AC7" i="197"/>
  <c r="AW7" i="186"/>
  <c r="AW7" i="199"/>
  <c r="AW7" i="197"/>
  <c r="BQ7" i="186"/>
  <c r="BQ7" i="199"/>
  <c r="BQ7" i="197"/>
  <c r="M8" i="186"/>
  <c r="M8" i="199"/>
  <c r="M8" i="197"/>
  <c r="AG8" i="186"/>
  <c r="AG8" i="199"/>
  <c r="AG8" i="197"/>
  <c r="BA8" i="186"/>
  <c r="BA8" i="199"/>
  <c r="BA8" i="197"/>
  <c r="BU8" i="186"/>
  <c r="BU8" i="199"/>
  <c r="BU8" i="197"/>
  <c r="Q9" i="199"/>
  <c r="Q9" i="197"/>
  <c r="AK9" i="199"/>
  <c r="AK9" i="197"/>
  <c r="BE9" i="199"/>
  <c r="BE9" i="197"/>
  <c r="BY9" i="199"/>
  <c r="BY9" i="197"/>
  <c r="U10" i="186"/>
  <c r="U10" i="199"/>
  <c r="U10" i="197"/>
  <c r="AO10" i="186"/>
  <c r="AO10" i="199"/>
  <c r="AO10" i="197"/>
  <c r="BI10" i="186"/>
  <c r="BI10" i="199"/>
  <c r="BI10" i="197"/>
  <c r="E11" i="186"/>
  <c r="E11" i="199"/>
  <c r="E11" i="197"/>
  <c r="Y11" i="186"/>
  <c r="Y11" i="199"/>
  <c r="Y11" i="197"/>
  <c r="AS11" i="186"/>
  <c r="AS11" i="199"/>
  <c r="AS11" i="197"/>
  <c r="BM11" i="186"/>
  <c r="BM11" i="199"/>
  <c r="BM11" i="197"/>
  <c r="I12" i="186"/>
  <c r="I12" i="199"/>
  <c r="I12" i="197"/>
  <c r="AC12" i="186"/>
  <c r="AC12" i="199"/>
  <c r="AC12" i="197"/>
  <c r="AW12" i="186"/>
  <c r="AW12" i="199"/>
  <c r="AW12" i="197"/>
  <c r="BQ12" i="186"/>
  <c r="BQ12" i="199"/>
  <c r="BQ12" i="197"/>
  <c r="M13" i="199"/>
  <c r="M13" i="197"/>
  <c r="AG13" i="199"/>
  <c r="AG13" i="197"/>
  <c r="BA13" i="199"/>
  <c r="BA13" i="197"/>
  <c r="BU13" i="199"/>
  <c r="BU13" i="197"/>
  <c r="Q14" i="186"/>
  <c r="Q14" i="199"/>
  <c r="Q14" i="197"/>
  <c r="AK14" i="186"/>
  <c r="AK14" i="199"/>
  <c r="AK14" i="197"/>
  <c r="BE14" i="186"/>
  <c r="BE14" i="199"/>
  <c r="BE14" i="197"/>
  <c r="BY14" i="186"/>
  <c r="BY14" i="199"/>
  <c r="BY14" i="197"/>
  <c r="U15" i="186"/>
  <c r="U15" i="199"/>
  <c r="U15" i="197"/>
  <c r="AO15" i="186"/>
  <c r="AO15" i="199"/>
  <c r="AO15" i="197"/>
  <c r="BI15" i="186"/>
  <c r="BI15" i="199"/>
  <c r="BI15" i="197"/>
  <c r="E16" i="186"/>
  <c r="E16" i="199"/>
  <c r="E16" i="197"/>
  <c r="Y16" i="186"/>
  <c r="Y16" i="199"/>
  <c r="Y16" i="197"/>
  <c r="AS16" i="186"/>
  <c r="AS16" i="199"/>
  <c r="AS16" i="197"/>
  <c r="BM16" i="186"/>
  <c r="BM16" i="199"/>
  <c r="BM16" i="197"/>
  <c r="I17" i="186"/>
  <c r="I17" i="199"/>
  <c r="I17" i="197"/>
  <c r="AC17" i="186"/>
  <c r="AC17" i="199"/>
  <c r="AC17" i="197"/>
  <c r="AW17" i="186"/>
  <c r="AW17" i="199"/>
  <c r="AW17" i="197"/>
  <c r="BQ17" i="186"/>
  <c r="BQ17" i="199"/>
  <c r="BQ17" i="197"/>
  <c r="M18" i="186"/>
  <c r="M18" i="199"/>
  <c r="M18" i="197"/>
  <c r="AG18" i="186"/>
  <c r="AG18" i="199"/>
  <c r="AG18" i="197"/>
  <c r="BA18" i="186"/>
  <c r="BA18" i="199"/>
  <c r="BA18" i="197"/>
  <c r="BU18" i="186"/>
  <c r="BU18" i="199"/>
  <c r="BU18" i="197"/>
  <c r="Q19" i="199"/>
  <c r="Q19" i="197"/>
  <c r="AK19" i="199"/>
  <c r="AK19" i="197"/>
  <c r="BE19" i="199"/>
  <c r="BE19" i="197"/>
  <c r="BY19" i="199"/>
  <c r="BY19" i="197"/>
  <c r="U20" i="199"/>
  <c r="U20" i="197"/>
  <c r="AO20" i="199"/>
  <c r="AO20" i="197"/>
  <c r="BI20" i="199"/>
  <c r="BI20" i="197"/>
  <c r="E21" i="199"/>
  <c r="E21" i="197"/>
  <c r="Y21" i="199"/>
  <c r="Y21" i="197"/>
  <c r="AS21" i="199"/>
  <c r="AS21" i="197"/>
  <c r="BM21" i="199"/>
  <c r="BM21" i="197"/>
  <c r="I22" i="199"/>
  <c r="I22" i="197"/>
  <c r="AC22" i="199"/>
  <c r="AC22" i="197"/>
  <c r="AW22" i="199"/>
  <c r="AW22" i="197"/>
  <c r="BQ22" i="199"/>
  <c r="BQ22" i="197"/>
  <c r="M23" i="199"/>
  <c r="M23" i="197"/>
  <c r="AG23" i="199"/>
  <c r="AG23" i="197"/>
  <c r="BA23" i="199"/>
  <c r="BA23" i="197"/>
  <c r="BU23" i="199"/>
  <c r="BU23" i="197"/>
  <c r="Q24" i="199"/>
  <c r="Q24" i="197"/>
  <c r="AK24" i="199"/>
  <c r="AK24" i="197"/>
  <c r="BE24" i="199"/>
  <c r="BE24" i="197"/>
  <c r="BY24" i="199"/>
  <c r="BY24" i="197"/>
  <c r="U25" i="199"/>
  <c r="U25" i="197"/>
  <c r="AO25" i="199"/>
  <c r="AO25" i="197"/>
  <c r="BI25" i="199"/>
  <c r="BI25" i="197"/>
  <c r="E26" i="186"/>
  <c r="E26" i="199"/>
  <c r="E26" i="197"/>
  <c r="Y26" i="186"/>
  <c r="Y26" i="199"/>
  <c r="Y26" i="197"/>
  <c r="AS26" i="186"/>
  <c r="AS26" i="199"/>
  <c r="AS26" i="197"/>
  <c r="BM26" i="186"/>
  <c r="BM26" i="199"/>
  <c r="BM26" i="197"/>
  <c r="I27" i="186"/>
  <c r="I27" i="199"/>
  <c r="I27" i="197"/>
  <c r="AC27" i="186"/>
  <c r="AC27" i="199"/>
  <c r="AC27" i="197"/>
  <c r="AW27" i="186"/>
  <c r="AW27" i="199"/>
  <c r="AW27" i="197"/>
  <c r="BQ27" i="186"/>
  <c r="BQ27" i="199"/>
  <c r="BQ27" i="197"/>
  <c r="M28" i="199"/>
  <c r="M28" i="197"/>
  <c r="AG28" i="199"/>
  <c r="AG28" i="197"/>
  <c r="BA28" i="199"/>
  <c r="BA28" i="197"/>
  <c r="BU28" i="199"/>
  <c r="BU28" i="197"/>
  <c r="Q29" i="199"/>
  <c r="Q29" i="197"/>
  <c r="AK29" i="199"/>
  <c r="AK29" i="197"/>
  <c r="BE29" i="199"/>
  <c r="BE29" i="197"/>
  <c r="BY29" i="199"/>
  <c r="BY29" i="197"/>
  <c r="U30" i="186"/>
  <c r="U30" i="199"/>
  <c r="U30" i="197"/>
  <c r="AO30" i="186"/>
  <c r="AO30" i="199"/>
  <c r="AO30" i="197"/>
  <c r="BI30" i="186"/>
  <c r="BI30" i="199"/>
  <c r="BI30" i="197"/>
  <c r="E31" i="186"/>
  <c r="E31" i="199"/>
  <c r="E31" i="197"/>
  <c r="Y31" i="186"/>
  <c r="Y31" i="199"/>
  <c r="Y31" i="197"/>
  <c r="AS31" i="186"/>
  <c r="AS31" i="199"/>
  <c r="AS31" i="197"/>
  <c r="BM31" i="186"/>
  <c r="BM31" i="199"/>
  <c r="BM31" i="197"/>
  <c r="I32" i="186"/>
  <c r="I32" i="199"/>
  <c r="I32" i="197"/>
  <c r="AC32" i="186"/>
  <c r="AC32" i="199"/>
  <c r="AC32" i="197"/>
  <c r="AW32" i="186"/>
  <c r="AW32" i="199"/>
  <c r="BQ32" i="186"/>
  <c r="BQ32" i="199"/>
  <c r="BQ32" i="197"/>
  <c r="M33" i="199"/>
  <c r="M33" i="197"/>
  <c r="AG33" i="199"/>
  <c r="AG33" i="197"/>
  <c r="BA33" i="199"/>
  <c r="BA33" i="197"/>
  <c r="BA33" i="166"/>
  <c r="BU33" i="199"/>
  <c r="BU33" i="197"/>
  <c r="BU33" i="166"/>
  <c r="Q34" i="186"/>
  <c r="Q34" i="199"/>
  <c r="Q34" i="197"/>
  <c r="Q34" i="166"/>
  <c r="AK34" i="186"/>
  <c r="AK34" i="199"/>
  <c r="AK34" i="197"/>
  <c r="AK34" i="166"/>
  <c r="BE34" i="186"/>
  <c r="BE34" i="199"/>
  <c r="BE34" i="197"/>
  <c r="BE34" i="166"/>
  <c r="BY34" i="186"/>
  <c r="BY34" i="199"/>
  <c r="BY34" i="197"/>
  <c r="BY34" i="166"/>
  <c r="U35" i="186"/>
  <c r="U35" i="199"/>
  <c r="U35" i="197"/>
  <c r="AO35" i="186"/>
  <c r="AO35" i="199"/>
  <c r="AO35" i="197"/>
  <c r="BI35" i="186"/>
  <c r="BI35" i="199"/>
  <c r="BI35" i="197"/>
  <c r="E36" i="186"/>
  <c r="E36" i="199"/>
  <c r="E36" i="197"/>
  <c r="E36" i="166"/>
  <c r="Y36" i="186"/>
  <c r="Y36" i="199"/>
  <c r="Y36" i="197"/>
  <c r="Y36" i="166"/>
  <c r="AS36" i="186"/>
  <c r="AS36" i="199"/>
  <c r="AS36" i="197"/>
  <c r="AS36" i="166"/>
  <c r="BM36" i="186"/>
  <c r="BM36" i="199"/>
  <c r="BM36" i="197"/>
  <c r="BM36" i="166"/>
  <c r="I37" i="186"/>
  <c r="I37" i="199"/>
  <c r="I37" i="197"/>
  <c r="I37" i="166"/>
  <c r="AC37" i="186"/>
  <c r="AC37" i="199"/>
  <c r="AC37" i="197"/>
  <c r="AC37" i="166"/>
  <c r="AW37" i="186"/>
  <c r="AW37" i="199"/>
  <c r="AW37" i="197"/>
  <c r="AW37" i="166"/>
  <c r="BQ37" i="186"/>
  <c r="BQ37" i="199"/>
  <c r="BQ37" i="197"/>
  <c r="BQ37" i="166"/>
  <c r="M38" i="186"/>
  <c r="M38" i="199"/>
  <c r="M38" i="197"/>
  <c r="M38" i="166"/>
  <c r="AG38" i="186"/>
  <c r="AG38" i="199"/>
  <c r="AG38" i="197"/>
  <c r="AG38" i="166"/>
  <c r="BA38" i="186"/>
  <c r="BA38" i="199"/>
  <c r="BA38" i="197"/>
  <c r="BA38" i="166"/>
  <c r="BU38" i="186"/>
  <c r="BU38" i="199"/>
  <c r="BU38" i="197"/>
  <c r="BU38" i="166"/>
  <c r="Q39" i="199"/>
  <c r="Q39" i="197"/>
  <c r="Q39" i="166"/>
  <c r="AK39" i="199"/>
  <c r="AK39" i="197"/>
  <c r="AK39" i="166"/>
  <c r="BE39" i="199"/>
  <c r="BE39" i="197"/>
  <c r="BE39" i="166"/>
  <c r="BY39" i="199"/>
  <c r="BY39" i="197"/>
  <c r="BY39" i="166"/>
  <c r="U40" i="199"/>
  <c r="U40" i="197"/>
  <c r="U40" i="166"/>
  <c r="AO40" i="199"/>
  <c r="AO40" i="197"/>
  <c r="AO40" i="166"/>
  <c r="BI40" i="199"/>
  <c r="BI40" i="197"/>
  <c r="BI40" i="166"/>
  <c r="E41" i="199"/>
  <c r="E41" i="197"/>
  <c r="E41" i="166"/>
  <c r="Y41" i="199"/>
  <c r="Y41" i="197"/>
  <c r="Y41" i="166"/>
  <c r="AS41" i="199"/>
  <c r="AS41" i="197"/>
  <c r="AS41" i="166"/>
  <c r="BM41" i="199"/>
  <c r="BM41" i="197"/>
  <c r="BM41" i="166"/>
  <c r="I42" i="199"/>
  <c r="I42" i="197"/>
  <c r="I42" i="166"/>
  <c r="AC42" i="199"/>
  <c r="AC42" i="197"/>
  <c r="AC42" i="166"/>
  <c r="AW42" i="199"/>
  <c r="AW42" i="197"/>
  <c r="BQ42" i="199"/>
  <c r="BQ42" i="197"/>
  <c r="M43" i="199"/>
  <c r="M43" i="166"/>
  <c r="M43" i="197"/>
  <c r="AG43" i="199"/>
  <c r="AG43" i="197"/>
  <c r="AG43" i="166"/>
  <c r="BA43" i="199"/>
  <c r="BA43" i="197"/>
  <c r="BA43" i="166"/>
  <c r="BU43" i="199"/>
  <c r="BU43" i="197"/>
  <c r="BU43" i="166"/>
  <c r="Q44" i="199"/>
  <c r="Q44" i="197"/>
  <c r="Q44" i="166"/>
  <c r="AK44" i="199"/>
  <c r="AK44" i="197"/>
  <c r="AK44" i="166"/>
  <c r="BE44" i="199"/>
  <c r="BE44" i="197"/>
  <c r="BE44" i="166"/>
  <c r="BY44" i="199"/>
  <c r="BY44" i="197"/>
  <c r="BY44" i="166"/>
  <c r="U45" i="186"/>
  <c r="U45" i="199"/>
  <c r="U45" i="197"/>
  <c r="U45" i="166"/>
  <c r="AO45" i="186"/>
  <c r="AO45" i="199"/>
  <c r="AO45" i="197"/>
  <c r="AO45" i="166"/>
  <c r="BI45" i="186"/>
  <c r="BI45" i="199"/>
  <c r="BI45" i="197"/>
  <c r="BI45" i="166"/>
  <c r="E46" i="186"/>
  <c r="E46" i="199"/>
  <c r="E46" i="197"/>
  <c r="E46" i="166"/>
  <c r="Y46" i="186"/>
  <c r="Y46" i="199"/>
  <c r="Y46" i="197"/>
  <c r="Y46" i="166"/>
  <c r="AS46" i="186"/>
  <c r="AS46" i="199"/>
  <c r="AS46" i="197"/>
  <c r="AS46" i="166"/>
  <c r="BM46" i="186"/>
  <c r="BM46" i="199"/>
  <c r="BM46" i="197"/>
  <c r="BM46" i="166"/>
  <c r="I47" i="186"/>
  <c r="I47" i="199"/>
  <c r="I47" i="197"/>
  <c r="I47" i="166"/>
  <c r="AC47" i="186"/>
  <c r="AC47" i="199"/>
  <c r="AC47" i="197"/>
  <c r="AC47" i="166"/>
  <c r="AW47" i="186"/>
  <c r="AW47" i="199"/>
  <c r="AW47" i="197"/>
  <c r="AW47" i="166"/>
  <c r="BQ47" i="186"/>
  <c r="BQ47" i="199"/>
  <c r="BQ47" i="197"/>
  <c r="BQ47" i="166"/>
  <c r="M48" i="186"/>
  <c r="M48" i="199"/>
  <c r="M48" i="197"/>
  <c r="M48" i="166"/>
  <c r="AG48" i="186"/>
  <c r="AG48" i="199"/>
  <c r="AG48" i="197"/>
  <c r="AG48" i="166"/>
  <c r="BA48" i="186"/>
  <c r="BA48" i="199"/>
  <c r="BA48" i="197"/>
  <c r="BA48" i="166"/>
  <c r="BU48" i="186"/>
  <c r="BU48" i="199"/>
  <c r="BU48" i="197"/>
  <c r="BU48" i="166"/>
  <c r="Q49" i="186"/>
  <c r="Q49" i="199"/>
  <c r="Q49" i="197"/>
  <c r="Q49" i="166"/>
  <c r="AK49" i="186"/>
  <c r="AK49" i="199"/>
  <c r="AK49" i="197"/>
  <c r="AK49" i="166"/>
  <c r="BE49" i="186"/>
  <c r="BE49" i="199"/>
  <c r="BE49" i="197"/>
  <c r="BE49" i="166"/>
  <c r="BY49" i="186"/>
  <c r="BY49" i="199"/>
  <c r="BY49" i="197"/>
  <c r="BY49" i="166"/>
  <c r="U50" i="186"/>
  <c r="U50" i="199"/>
  <c r="U50" i="197"/>
  <c r="U50" i="166"/>
  <c r="AO50" i="186"/>
  <c r="AO50" i="199"/>
  <c r="AO50" i="197"/>
  <c r="AO50" i="166"/>
  <c r="BI50" i="186"/>
  <c r="BI50" i="199"/>
  <c r="BI50" i="197"/>
  <c r="BI50" i="166"/>
  <c r="E51" i="199"/>
  <c r="E51" i="166"/>
  <c r="E51" i="197"/>
  <c r="Y51" i="199"/>
  <c r="Y51" i="197"/>
  <c r="Y51" i="166"/>
  <c r="AS51" i="199"/>
  <c r="AS51" i="197"/>
  <c r="AS51" i="166"/>
  <c r="BM51" i="199"/>
  <c r="BM51" i="197"/>
  <c r="BM51" i="166"/>
  <c r="I52" i="186"/>
  <c r="I52" i="199"/>
  <c r="I52" i="197"/>
  <c r="I52" i="166"/>
  <c r="AC52" i="186"/>
  <c r="AC52" i="199"/>
  <c r="AC52" i="197"/>
  <c r="AC52" i="166"/>
  <c r="AW52" i="186"/>
  <c r="AW52" i="199"/>
  <c r="AW52" i="197"/>
  <c r="AW52" i="166"/>
  <c r="BQ52" i="186"/>
  <c r="BQ52" i="199"/>
  <c r="BQ52" i="197"/>
  <c r="BQ52" i="166"/>
  <c r="M53" i="199"/>
  <c r="M53" i="197"/>
  <c r="M53" i="166"/>
  <c r="AG53" i="199"/>
  <c r="AG53" i="197"/>
  <c r="AG53" i="166"/>
  <c r="BA53" i="199"/>
  <c r="BA53" i="197"/>
  <c r="BA53" i="166"/>
  <c r="BU53" i="199"/>
  <c r="BU53" i="197"/>
  <c r="BU53" i="166"/>
  <c r="Q54" i="186"/>
  <c r="Q54" i="199"/>
  <c r="Q54" i="197"/>
  <c r="Q54" i="166"/>
  <c r="AK54" i="186"/>
  <c r="AK54" i="199"/>
  <c r="AK54" i="197"/>
  <c r="AK54" i="166"/>
  <c r="BE54" i="186"/>
  <c r="BE54" i="199"/>
  <c r="BE54" i="197"/>
  <c r="BE54" i="166"/>
  <c r="BY54" i="186"/>
  <c r="BY54" i="199"/>
  <c r="BY54" i="197"/>
  <c r="BY54" i="166"/>
  <c r="U55" i="186"/>
  <c r="U55" i="199"/>
  <c r="U55" i="197"/>
  <c r="U55" i="166"/>
  <c r="AO55" i="186"/>
  <c r="AO55" i="199"/>
  <c r="AO55" i="197"/>
  <c r="AO55" i="166"/>
  <c r="BI55" i="186"/>
  <c r="BI55" i="199"/>
  <c r="BI55" i="197"/>
  <c r="E56" i="186"/>
  <c r="E56" i="199"/>
  <c r="E56" i="197"/>
  <c r="E56" i="166"/>
  <c r="Y56" i="186"/>
  <c r="Y56" i="199"/>
  <c r="Y56" i="197"/>
  <c r="Y56" i="166"/>
  <c r="AS56" i="186"/>
  <c r="AS56" i="199"/>
  <c r="AS56" i="197"/>
  <c r="AS56" i="166"/>
  <c r="BM56" i="186"/>
  <c r="BM56" i="199"/>
  <c r="BM56" i="197"/>
  <c r="BM56" i="166"/>
  <c r="I57" i="186"/>
  <c r="I57" i="199"/>
  <c r="I57" i="197"/>
  <c r="I57" i="166"/>
  <c r="AC57" i="186"/>
  <c r="AC57" i="199"/>
  <c r="AC57" i="197"/>
  <c r="AC57" i="166"/>
  <c r="AW57" i="186"/>
  <c r="AW57" i="199"/>
  <c r="AW57" i="197"/>
  <c r="AW57" i="166"/>
  <c r="BQ57" i="186"/>
  <c r="BQ57" i="199"/>
  <c r="BQ57" i="197"/>
  <c r="BQ57" i="166"/>
  <c r="M58" i="199"/>
  <c r="M58" i="197"/>
  <c r="M58" i="166"/>
  <c r="AG58" i="199"/>
  <c r="AG58" i="197"/>
  <c r="AG58" i="166"/>
  <c r="BA58" i="199"/>
  <c r="BA58" i="197"/>
  <c r="BA58" i="166"/>
  <c r="BU58" i="199"/>
  <c r="BU58" i="197"/>
  <c r="BU58" i="166"/>
  <c r="Q59" i="186"/>
  <c r="Q59" i="199"/>
  <c r="Q59" i="197"/>
  <c r="Q59" i="166"/>
  <c r="AK59" i="186"/>
  <c r="AK59" i="199"/>
  <c r="AK59" i="197"/>
  <c r="AK59" i="166"/>
  <c r="BE59" i="186"/>
  <c r="BE59" i="199"/>
  <c r="BE59" i="197"/>
  <c r="BE59" i="166"/>
  <c r="BY59" i="186"/>
  <c r="BY59" i="199"/>
  <c r="BY59" i="197"/>
  <c r="BY59" i="166"/>
  <c r="U60" i="199"/>
  <c r="U60" i="197"/>
  <c r="U60" i="166"/>
  <c r="AO60" i="199"/>
  <c r="AO60" i="197"/>
  <c r="AO60" i="166"/>
  <c r="BI60" i="199"/>
  <c r="BI60" i="197"/>
  <c r="BI60" i="166"/>
  <c r="E61" i="199"/>
  <c r="E61" i="197"/>
  <c r="E61" i="166"/>
  <c r="Y61" i="199"/>
  <c r="Y61" i="197"/>
  <c r="Y61" i="166"/>
  <c r="AS61" i="199"/>
  <c r="AS61" i="197"/>
  <c r="AS61" i="166"/>
  <c r="BM61" i="199"/>
  <c r="BM61" i="197"/>
  <c r="BM61" i="166"/>
  <c r="I62" i="199"/>
  <c r="I62" i="197"/>
  <c r="AC62" i="186"/>
  <c r="AC62" i="199"/>
  <c r="AC62" i="197"/>
  <c r="AW62" i="199"/>
  <c r="AW62" i="197"/>
  <c r="AW62" i="166"/>
  <c r="BQ62" i="199"/>
  <c r="BQ62" i="197"/>
  <c r="BQ62" i="166"/>
  <c r="M63" i="199"/>
  <c r="M63" i="197"/>
  <c r="M63" i="166"/>
  <c r="AG63" i="199"/>
  <c r="AG63" i="197"/>
  <c r="AG63" i="166"/>
  <c r="BA63" i="199"/>
  <c r="BA63" i="197"/>
  <c r="BA63" i="166"/>
  <c r="BU63" i="199"/>
  <c r="BU63" i="197"/>
  <c r="BU63" i="166"/>
  <c r="Q64" i="199"/>
  <c r="Q64" i="197"/>
  <c r="Q64" i="166"/>
  <c r="AK64" i="199"/>
  <c r="AK64" i="197"/>
  <c r="AK64" i="166"/>
  <c r="BE64" i="199"/>
  <c r="BE64" i="197"/>
  <c r="BE64" i="166"/>
  <c r="BY64" i="199"/>
  <c r="BY64" i="197"/>
  <c r="BY64" i="166"/>
  <c r="U65" i="199"/>
  <c r="U65" i="197"/>
  <c r="U65" i="166"/>
  <c r="AO65" i="199"/>
  <c r="AO65" i="197"/>
  <c r="AO65" i="166"/>
  <c r="BI65" i="199"/>
  <c r="BI65" i="197"/>
  <c r="BI65" i="166"/>
  <c r="E66" i="186"/>
  <c r="E66" i="199"/>
  <c r="E66" i="197"/>
  <c r="E66" i="166"/>
  <c r="Y66" i="186"/>
  <c r="Y66" i="199"/>
  <c r="Y66" i="197"/>
  <c r="Y66" i="166"/>
  <c r="AS66" i="186"/>
  <c r="AS66" i="199"/>
  <c r="AS66" i="197"/>
  <c r="AS66" i="166"/>
  <c r="BM66" i="186"/>
  <c r="BM66" i="199"/>
  <c r="BM66" i="197"/>
  <c r="BM66" i="166"/>
  <c r="I67" i="186"/>
  <c r="I67" i="199"/>
  <c r="I67" i="197"/>
  <c r="I67" i="166"/>
  <c r="AC67" i="186"/>
  <c r="AC67" i="199"/>
  <c r="AC67" i="197"/>
  <c r="AC67" i="166"/>
  <c r="AW67" i="186"/>
  <c r="AW67" i="199"/>
  <c r="AW67" i="197"/>
  <c r="AW67" i="166"/>
  <c r="BQ67" i="186"/>
  <c r="BQ67" i="199"/>
  <c r="BQ67" i="197"/>
  <c r="BQ67" i="166"/>
  <c r="M68" i="199"/>
  <c r="M68" i="197"/>
  <c r="M68" i="166"/>
  <c r="AG68" i="199"/>
  <c r="AG68" i="197"/>
  <c r="AG68" i="166"/>
  <c r="BA68" i="199"/>
  <c r="BA68" i="197"/>
  <c r="BA68" i="166"/>
  <c r="BU68" i="199"/>
  <c r="BU68" i="197"/>
  <c r="BU68" i="166"/>
  <c r="Q69" i="186"/>
  <c r="Q69" i="199"/>
  <c r="Q69" i="197"/>
  <c r="Q69" i="166"/>
  <c r="AK69" i="186"/>
  <c r="AK69" i="199"/>
  <c r="AK69" i="197"/>
  <c r="AK69" i="166"/>
  <c r="BE69" i="186"/>
  <c r="BE69" i="199"/>
  <c r="BE69" i="197"/>
  <c r="BE69" i="166"/>
  <c r="BY69" i="186"/>
  <c r="BY69" i="199"/>
  <c r="BY69" i="197"/>
  <c r="BY69" i="166"/>
  <c r="U70" i="199"/>
  <c r="U70" i="197"/>
  <c r="U70" i="166"/>
  <c r="AO70" i="199"/>
  <c r="AO70" i="197"/>
  <c r="AO70" i="166"/>
  <c r="BI70" i="199"/>
  <c r="BI70" i="197"/>
  <c r="BI70" i="166"/>
  <c r="E71" i="186"/>
  <c r="E71" i="199"/>
  <c r="E71" i="197"/>
  <c r="E71" i="166"/>
  <c r="Y71" i="186"/>
  <c r="Y71" i="199"/>
  <c r="Y71" i="197"/>
  <c r="Y71" i="166"/>
  <c r="AS71" i="186"/>
  <c r="AS71" i="199"/>
  <c r="AS71" i="197"/>
  <c r="AS71" i="166"/>
  <c r="BM71" i="186"/>
  <c r="BM71" i="199"/>
  <c r="BM71" i="197"/>
  <c r="BM71" i="166"/>
  <c r="I72" i="199"/>
  <c r="I72" i="197"/>
  <c r="I72" i="166"/>
  <c r="AC72" i="199"/>
  <c r="AC72" i="197"/>
  <c r="AC72" i="166"/>
  <c r="AW72" i="199"/>
  <c r="AW72" i="197"/>
  <c r="AW72" i="166"/>
  <c r="BQ72" i="199"/>
  <c r="BQ72" i="197"/>
  <c r="BQ72" i="166"/>
  <c r="M73" i="199"/>
  <c r="M73" i="197"/>
  <c r="M73" i="166"/>
  <c r="AG73" i="199"/>
  <c r="AG73" i="197"/>
  <c r="AG73" i="166"/>
  <c r="BA73" i="199"/>
  <c r="BA73" i="197"/>
  <c r="BA73" i="166"/>
  <c r="B74" i="186"/>
  <c r="B74" i="199"/>
  <c r="B74" i="197"/>
  <c r="B74" i="166"/>
  <c r="V74" i="186"/>
  <c r="V74" i="199"/>
  <c r="V74" i="197"/>
  <c r="V74" i="166"/>
  <c r="AP74" i="186"/>
  <c r="AP74" i="199"/>
  <c r="AP74" i="197"/>
  <c r="AP74" i="166"/>
  <c r="BJ74" i="186"/>
  <c r="BJ74" i="199"/>
  <c r="BJ74" i="197"/>
  <c r="BJ74" i="166"/>
  <c r="K75" i="186"/>
  <c r="K75" i="199"/>
  <c r="K75" i="197"/>
  <c r="AE75" i="186"/>
  <c r="AE75" i="199"/>
  <c r="AE75" i="197"/>
  <c r="AE75" i="166"/>
  <c r="AY75" i="186"/>
  <c r="AY75" i="199"/>
  <c r="AY75" i="197"/>
  <c r="AY75" i="166"/>
  <c r="BS75" i="186"/>
  <c r="BS75" i="199"/>
  <c r="BS75" i="197"/>
  <c r="BS75" i="166"/>
  <c r="S76" i="186"/>
  <c r="S76" i="199"/>
  <c r="S76" i="197"/>
  <c r="AM76" i="186"/>
  <c r="AM76" i="199"/>
  <c r="AM76" i="197"/>
  <c r="BG76" i="186"/>
  <c r="BG76" i="199"/>
  <c r="BG76" i="197"/>
  <c r="F77" i="199"/>
  <c r="F77" i="197"/>
  <c r="F77" i="166"/>
  <c r="Z77" i="199"/>
  <c r="Z77" i="197"/>
  <c r="Z77" i="166"/>
  <c r="AT77" i="199"/>
  <c r="AT77" i="197"/>
  <c r="AT77" i="166"/>
  <c r="BN77" i="199"/>
  <c r="BN77" i="197"/>
  <c r="BN77" i="166"/>
  <c r="L78" i="199"/>
  <c r="L78" i="197"/>
  <c r="L78" i="166"/>
  <c r="AF78" i="199"/>
  <c r="AF78" i="197"/>
  <c r="AZ78" i="199"/>
  <c r="AZ78" i="197"/>
  <c r="BT78" i="199"/>
  <c r="BT78" i="197"/>
  <c r="BT78" i="166"/>
  <c r="R100" i="89"/>
  <c r="R101" i="89" s="1"/>
  <c r="AL100" i="89"/>
  <c r="AL101" i="89" s="1"/>
  <c r="BF100" i="89"/>
  <c r="BF101" i="89" s="1"/>
  <c r="BZ100" i="89"/>
  <c r="BZ101" i="89" s="1"/>
  <c r="B12" i="162"/>
  <c r="M15" i="162"/>
  <c r="R15" i="166" s="1"/>
  <c r="B32" i="162"/>
  <c r="M35" i="162"/>
  <c r="AL35" i="166" s="1"/>
  <c r="B52" i="162"/>
  <c r="M55" i="162"/>
  <c r="BF55" i="166" s="1"/>
  <c r="B72" i="162"/>
  <c r="M75" i="162"/>
  <c r="BN75" i="166" s="1"/>
  <c r="AJ29" i="166"/>
  <c r="H32" i="166"/>
  <c r="BU49" i="166"/>
  <c r="X52" i="166"/>
  <c r="Q55" i="166"/>
  <c r="AR57" i="166"/>
  <c r="AK60" i="166"/>
  <c r="BE65" i="166"/>
  <c r="H68" i="166"/>
  <c r="AD75" i="166"/>
  <c r="BK77" i="166"/>
  <c r="AH28" i="199"/>
  <c r="AH28" i="197"/>
  <c r="BB28" i="199"/>
  <c r="BB28" i="197"/>
  <c r="BV28" i="199"/>
  <c r="BV28" i="197"/>
  <c r="R29" i="199"/>
  <c r="R29" i="197"/>
  <c r="AL29" i="199"/>
  <c r="AL29" i="197"/>
  <c r="BF29" i="199"/>
  <c r="BF29" i="197"/>
  <c r="B30" i="186"/>
  <c r="B30" i="199"/>
  <c r="B30" i="197"/>
  <c r="V30" i="186"/>
  <c r="V30" i="199"/>
  <c r="V30" i="197"/>
  <c r="AP30" i="186"/>
  <c r="AP30" i="199"/>
  <c r="AP30" i="197"/>
  <c r="BJ30" i="186"/>
  <c r="BJ30" i="199"/>
  <c r="BJ30" i="197"/>
  <c r="F31" i="186"/>
  <c r="F31" i="199"/>
  <c r="F31" i="197"/>
  <c r="Z31" i="186"/>
  <c r="Z31" i="199"/>
  <c r="Z31" i="197"/>
  <c r="AT31" i="186"/>
  <c r="AT31" i="199"/>
  <c r="AT31" i="197"/>
  <c r="BN31" i="186"/>
  <c r="BN31" i="199"/>
  <c r="BN31" i="197"/>
  <c r="J32" i="186"/>
  <c r="J32" i="199"/>
  <c r="J32" i="197"/>
  <c r="AD32" i="186"/>
  <c r="AD32" i="199"/>
  <c r="AD32" i="197"/>
  <c r="AD32" i="166"/>
  <c r="AX32" i="186"/>
  <c r="AX32" i="199"/>
  <c r="AX32" i="197"/>
  <c r="AX32" i="166"/>
  <c r="BR32" i="186"/>
  <c r="BR32" i="199"/>
  <c r="BR32" i="197"/>
  <c r="BR32" i="166"/>
  <c r="N33" i="199"/>
  <c r="N33" i="197"/>
  <c r="N33" i="166"/>
  <c r="AH33" i="199"/>
  <c r="AH33" i="197"/>
  <c r="AH33" i="166"/>
  <c r="BB33" i="199"/>
  <c r="BB33" i="197"/>
  <c r="BB33" i="166"/>
  <c r="BV33" i="199"/>
  <c r="BV33" i="197"/>
  <c r="BV33" i="166"/>
  <c r="R34" i="186"/>
  <c r="R34" i="199"/>
  <c r="R34" i="197"/>
  <c r="R34" i="166"/>
  <c r="AL34" i="186"/>
  <c r="AL34" i="199"/>
  <c r="AL34" i="197"/>
  <c r="AL34" i="166"/>
  <c r="BF34" i="186"/>
  <c r="BF34" i="199"/>
  <c r="BF34" i="197"/>
  <c r="BF34" i="166"/>
  <c r="B35" i="186"/>
  <c r="B35" i="199"/>
  <c r="B35" i="197"/>
  <c r="V35" i="186"/>
  <c r="V35" i="199"/>
  <c r="V35" i="197"/>
  <c r="AP35" i="186"/>
  <c r="AP35" i="199"/>
  <c r="AP35" i="197"/>
  <c r="BJ35" i="186"/>
  <c r="BJ35" i="199"/>
  <c r="BJ35" i="197"/>
  <c r="F36" i="186"/>
  <c r="F36" i="199"/>
  <c r="F36" i="197"/>
  <c r="F36" i="166"/>
  <c r="Z36" i="186"/>
  <c r="Z36" i="199"/>
  <c r="Z36" i="197"/>
  <c r="Z36" i="166"/>
  <c r="AT36" i="186"/>
  <c r="AT36" i="199"/>
  <c r="AT36" i="197"/>
  <c r="AT36" i="166"/>
  <c r="BN36" i="186"/>
  <c r="BN36" i="199"/>
  <c r="BN36" i="197"/>
  <c r="BN36" i="166"/>
  <c r="J37" i="186"/>
  <c r="J37" i="199"/>
  <c r="J37" i="197"/>
  <c r="J37" i="166"/>
  <c r="AD37" i="186"/>
  <c r="AD37" i="199"/>
  <c r="AD37" i="197"/>
  <c r="AD37" i="166"/>
  <c r="AX37" i="186"/>
  <c r="AX37" i="199"/>
  <c r="AX37" i="197"/>
  <c r="AX37" i="166"/>
  <c r="BR37" i="186"/>
  <c r="BR37" i="199"/>
  <c r="BR37" i="197"/>
  <c r="BR37" i="166"/>
  <c r="N38" i="186"/>
  <c r="N38" i="199"/>
  <c r="N38" i="197"/>
  <c r="N38" i="166"/>
  <c r="AH38" i="186"/>
  <c r="AH38" i="199"/>
  <c r="AH38" i="197"/>
  <c r="AH38" i="166"/>
  <c r="BB38" i="186"/>
  <c r="BB38" i="199"/>
  <c r="BB38" i="197"/>
  <c r="BB38" i="166"/>
  <c r="BV38" i="186"/>
  <c r="BV38" i="199"/>
  <c r="BV38" i="197"/>
  <c r="BV38" i="166"/>
  <c r="R39" i="199"/>
  <c r="R39" i="197"/>
  <c r="R39" i="166"/>
  <c r="AL39" i="199"/>
  <c r="AL39" i="197"/>
  <c r="AL39" i="166"/>
  <c r="BF39" i="199"/>
  <c r="BF39" i="197"/>
  <c r="BF39" i="166"/>
  <c r="B40" i="199"/>
  <c r="B40" i="197"/>
  <c r="B40" i="166"/>
  <c r="V40" i="199"/>
  <c r="V40" i="197"/>
  <c r="V40" i="166"/>
  <c r="AP40" i="199"/>
  <c r="AP40" i="197"/>
  <c r="AP40" i="166"/>
  <c r="BJ40" i="199"/>
  <c r="BJ40" i="197"/>
  <c r="BJ40" i="166"/>
  <c r="F41" i="199"/>
  <c r="F41" i="197"/>
  <c r="F41" i="166"/>
  <c r="Z41" i="199"/>
  <c r="Z41" i="197"/>
  <c r="Z41" i="166"/>
  <c r="AT41" i="199"/>
  <c r="AT41" i="197"/>
  <c r="AT41" i="166"/>
  <c r="BN41" i="199"/>
  <c r="BN41" i="197"/>
  <c r="BN41" i="166"/>
  <c r="J42" i="199"/>
  <c r="J42" i="197"/>
  <c r="AD42" i="199"/>
  <c r="AD42" i="197"/>
  <c r="AX42" i="199"/>
  <c r="AX42" i="197"/>
  <c r="AX42" i="166"/>
  <c r="BR42" i="199"/>
  <c r="BR42" i="197"/>
  <c r="N43" i="199"/>
  <c r="N43" i="197"/>
  <c r="N43" i="166"/>
  <c r="AH43" i="199"/>
  <c r="AH43" i="197"/>
  <c r="AH43" i="166"/>
  <c r="BB43" i="199"/>
  <c r="BB43" i="197"/>
  <c r="BB43" i="166"/>
  <c r="BV43" i="199"/>
  <c r="BV43" i="197"/>
  <c r="BV43" i="166"/>
  <c r="R44" i="199"/>
  <c r="R44" i="197"/>
  <c r="R44" i="166"/>
  <c r="AL44" i="199"/>
  <c r="AL44" i="197"/>
  <c r="AL44" i="166"/>
  <c r="BF44" i="199"/>
  <c r="BF44" i="197"/>
  <c r="BF44" i="166"/>
  <c r="B45" i="186"/>
  <c r="B45" i="199"/>
  <c r="B45" i="197"/>
  <c r="B45" i="166"/>
  <c r="V45" i="186"/>
  <c r="V45" i="199"/>
  <c r="V45" i="197"/>
  <c r="V45" i="166"/>
  <c r="AP45" i="186"/>
  <c r="AP45" i="199"/>
  <c r="AP45" i="197"/>
  <c r="AP45" i="166"/>
  <c r="BJ45" i="186"/>
  <c r="BJ45" i="199"/>
  <c r="BJ45" i="197"/>
  <c r="BJ45" i="166"/>
  <c r="F46" i="186"/>
  <c r="F46" i="199"/>
  <c r="F46" i="197"/>
  <c r="F46" i="166"/>
  <c r="Z46" i="186"/>
  <c r="Z46" i="199"/>
  <c r="Z46" i="197"/>
  <c r="Z46" i="166"/>
  <c r="AT46" i="186"/>
  <c r="AT46" i="199"/>
  <c r="AT46" i="197"/>
  <c r="AT46" i="166"/>
  <c r="BN46" i="186"/>
  <c r="BN46" i="199"/>
  <c r="BN46" i="197"/>
  <c r="BN46" i="166"/>
  <c r="J47" i="186"/>
  <c r="J47" i="199"/>
  <c r="J47" i="197"/>
  <c r="J47" i="166"/>
  <c r="AD47" i="186"/>
  <c r="AD47" i="199"/>
  <c r="AD47" i="197"/>
  <c r="AD47" i="166"/>
  <c r="AX47" i="186"/>
  <c r="AX47" i="199"/>
  <c r="AX47" i="197"/>
  <c r="AX47" i="166"/>
  <c r="BR47" i="186"/>
  <c r="BR47" i="199"/>
  <c r="BR47" i="197"/>
  <c r="BR47" i="166"/>
  <c r="N48" i="186"/>
  <c r="N48" i="199"/>
  <c r="N48" i="197"/>
  <c r="N48" i="166"/>
  <c r="AH48" i="186"/>
  <c r="AH48" i="199"/>
  <c r="AH48" i="197"/>
  <c r="AH48" i="166"/>
  <c r="BB48" i="186"/>
  <c r="BB48" i="199"/>
  <c r="BB48" i="197"/>
  <c r="BB48" i="166"/>
  <c r="BV48" i="186"/>
  <c r="BV48" i="199"/>
  <c r="BV48" i="197"/>
  <c r="BV48" i="166"/>
  <c r="R49" i="186"/>
  <c r="R49" i="199"/>
  <c r="R49" i="197"/>
  <c r="R49" i="166"/>
  <c r="AL49" i="186"/>
  <c r="AL49" i="199"/>
  <c r="AL49" i="197"/>
  <c r="AL49" i="166"/>
  <c r="BF49" i="186"/>
  <c r="BF49" i="199"/>
  <c r="BF49" i="197"/>
  <c r="BF49" i="166"/>
  <c r="B50" i="186"/>
  <c r="B50" i="199"/>
  <c r="B50" i="197"/>
  <c r="B50" i="166"/>
  <c r="V50" i="186"/>
  <c r="V50" i="199"/>
  <c r="V50" i="197"/>
  <c r="V50" i="166"/>
  <c r="AP50" i="186"/>
  <c r="AP50" i="199"/>
  <c r="AP50" i="197"/>
  <c r="AP50" i="166"/>
  <c r="BJ50" i="186"/>
  <c r="BJ50" i="199"/>
  <c r="BJ50" i="197"/>
  <c r="BJ50" i="166"/>
  <c r="F51" i="199"/>
  <c r="F51" i="197"/>
  <c r="F51" i="166"/>
  <c r="Z51" i="199"/>
  <c r="Z51" i="197"/>
  <c r="Z51" i="166"/>
  <c r="AT51" i="199"/>
  <c r="AT51" i="197"/>
  <c r="AT51" i="166"/>
  <c r="BN51" i="199"/>
  <c r="BN51" i="197"/>
  <c r="BN51" i="166"/>
  <c r="J52" i="186"/>
  <c r="J52" i="199"/>
  <c r="J52" i="197"/>
  <c r="J52" i="166"/>
  <c r="AD52" i="186"/>
  <c r="AD52" i="199"/>
  <c r="AD52" i="197"/>
  <c r="AD52" i="166"/>
  <c r="AX52" i="186"/>
  <c r="AX52" i="199"/>
  <c r="AX52" i="197"/>
  <c r="AX52" i="166"/>
  <c r="BR52" i="186"/>
  <c r="BR52" i="199"/>
  <c r="BR52" i="197"/>
  <c r="BR52" i="166"/>
  <c r="N53" i="199"/>
  <c r="N53" i="197"/>
  <c r="N53" i="166"/>
  <c r="AH53" i="199"/>
  <c r="AH53" i="197"/>
  <c r="AH53" i="166"/>
  <c r="BB53" i="199"/>
  <c r="BB53" i="197"/>
  <c r="BB53" i="166"/>
  <c r="BV53" i="199"/>
  <c r="BV53" i="197"/>
  <c r="BV53" i="166"/>
  <c r="R54" i="186"/>
  <c r="R54" i="199"/>
  <c r="R54" i="197"/>
  <c r="R54" i="166"/>
  <c r="AL54" i="186"/>
  <c r="AL54" i="199"/>
  <c r="AL54" i="197"/>
  <c r="AL54" i="166"/>
  <c r="BF54" i="186"/>
  <c r="BF54" i="199"/>
  <c r="BF54" i="197"/>
  <c r="BF54" i="166"/>
  <c r="B55" i="186"/>
  <c r="B55" i="199"/>
  <c r="B55" i="197"/>
  <c r="B55" i="166"/>
  <c r="V55" i="186"/>
  <c r="V55" i="199"/>
  <c r="V55" i="197"/>
  <c r="V55" i="166"/>
  <c r="AP55" i="186"/>
  <c r="AP55" i="199"/>
  <c r="AP55" i="197"/>
  <c r="AP55" i="166"/>
  <c r="BJ55" i="186"/>
  <c r="BJ55" i="199"/>
  <c r="BJ55" i="197"/>
  <c r="BJ55" i="166"/>
  <c r="F56" i="186"/>
  <c r="F56" i="199"/>
  <c r="F56" i="197"/>
  <c r="F56" i="166"/>
  <c r="Z56" i="186"/>
  <c r="Z56" i="199"/>
  <c r="Z56" i="197"/>
  <c r="Z56" i="166"/>
  <c r="AT56" i="186"/>
  <c r="AT56" i="199"/>
  <c r="AT56" i="197"/>
  <c r="AT56" i="166"/>
  <c r="BN56" i="186"/>
  <c r="BN56" i="199"/>
  <c r="BN56" i="197"/>
  <c r="BN56" i="166"/>
  <c r="J57" i="186"/>
  <c r="J57" i="199"/>
  <c r="J57" i="197"/>
  <c r="J57" i="166"/>
  <c r="AD57" i="186"/>
  <c r="AD57" i="199"/>
  <c r="AD57" i="197"/>
  <c r="AD57" i="166"/>
  <c r="AX57" i="186"/>
  <c r="AX57" i="199"/>
  <c r="AX57" i="197"/>
  <c r="AX57" i="166"/>
  <c r="BR57" i="186"/>
  <c r="BR57" i="199"/>
  <c r="BR57" i="197"/>
  <c r="BR57" i="166"/>
  <c r="N58" i="199"/>
  <c r="N58" i="197"/>
  <c r="N58" i="166"/>
  <c r="AH58" i="199"/>
  <c r="AH58" i="197"/>
  <c r="AH58" i="166"/>
  <c r="BB58" i="199"/>
  <c r="BB58" i="197"/>
  <c r="BB58" i="166"/>
  <c r="BV58" i="199"/>
  <c r="BV58" i="197"/>
  <c r="BV58" i="166"/>
  <c r="R59" i="186"/>
  <c r="R59" i="199"/>
  <c r="R59" i="197"/>
  <c r="R59" i="166"/>
  <c r="AL59" i="186"/>
  <c r="AL59" i="199"/>
  <c r="AL59" i="197"/>
  <c r="AL59" i="166"/>
  <c r="BF59" i="186"/>
  <c r="BF59" i="199"/>
  <c r="BF59" i="197"/>
  <c r="BF59" i="166"/>
  <c r="B60" i="199"/>
  <c r="B60" i="197"/>
  <c r="B60" i="166"/>
  <c r="V60" i="199"/>
  <c r="V60" i="197"/>
  <c r="V60" i="166"/>
  <c r="AP60" i="199"/>
  <c r="AP60" i="197"/>
  <c r="AP60" i="166"/>
  <c r="BJ60" i="199"/>
  <c r="BJ60" i="197"/>
  <c r="BJ60" i="166"/>
  <c r="F61" i="199"/>
  <c r="F61" i="197"/>
  <c r="F61" i="166"/>
  <c r="Z61" i="199"/>
  <c r="Z61" i="197"/>
  <c r="Z61" i="166"/>
  <c r="AT61" i="199"/>
  <c r="AT61" i="197"/>
  <c r="AT61" i="166"/>
  <c r="BN61" i="199"/>
  <c r="BN61" i="197"/>
  <c r="BN61" i="166"/>
  <c r="J62" i="199"/>
  <c r="J62" i="197"/>
  <c r="AD62" i="199"/>
  <c r="AD62" i="197"/>
  <c r="AX62" i="199"/>
  <c r="AX62" i="197"/>
  <c r="AX62" i="166"/>
  <c r="BR62" i="199"/>
  <c r="BR62" i="197"/>
  <c r="N63" i="199"/>
  <c r="N63" i="197"/>
  <c r="N63" i="166"/>
  <c r="AH63" i="199"/>
  <c r="AH63" i="197"/>
  <c r="AH63" i="166"/>
  <c r="BB63" i="199"/>
  <c r="BB63" i="197"/>
  <c r="BB63" i="166"/>
  <c r="BV63" i="199"/>
  <c r="BV63" i="197"/>
  <c r="BV63" i="166"/>
  <c r="R64" i="199"/>
  <c r="R64" i="197"/>
  <c r="R64" i="166"/>
  <c r="AL64" i="199"/>
  <c r="AL64" i="197"/>
  <c r="AL64" i="166"/>
  <c r="BF64" i="199"/>
  <c r="BF64" i="197"/>
  <c r="BF64" i="166"/>
  <c r="B65" i="199"/>
  <c r="B65" i="197"/>
  <c r="B65" i="166"/>
  <c r="V65" i="199"/>
  <c r="V65" i="197"/>
  <c r="V65" i="166"/>
  <c r="AP65" i="199"/>
  <c r="AP65" i="197"/>
  <c r="AP65" i="166"/>
  <c r="BJ65" i="199"/>
  <c r="BJ65" i="197"/>
  <c r="BJ65" i="166"/>
  <c r="F66" i="186"/>
  <c r="F66" i="199"/>
  <c r="F66" i="197"/>
  <c r="F66" i="166"/>
  <c r="Z66" i="186"/>
  <c r="Z66" i="199"/>
  <c r="Z66" i="197"/>
  <c r="Z66" i="166"/>
  <c r="AT66" i="186"/>
  <c r="AT66" i="199"/>
  <c r="AT66" i="197"/>
  <c r="AT66" i="166"/>
  <c r="BN66" i="186"/>
  <c r="BN66" i="199"/>
  <c r="BN66" i="197"/>
  <c r="BN66" i="166"/>
  <c r="J67" i="186"/>
  <c r="J67" i="199"/>
  <c r="J67" i="197"/>
  <c r="J67" i="166"/>
  <c r="AD67" i="186"/>
  <c r="AD67" i="199"/>
  <c r="AD67" i="197"/>
  <c r="AD67" i="166"/>
  <c r="AX67" i="186"/>
  <c r="AX67" i="199"/>
  <c r="AX67" i="197"/>
  <c r="AX67" i="166"/>
  <c r="BR67" i="186"/>
  <c r="BR67" i="199"/>
  <c r="BR67" i="197"/>
  <c r="BR67" i="166"/>
  <c r="N68" i="199"/>
  <c r="N68" i="197"/>
  <c r="N68" i="166"/>
  <c r="AH68" i="199"/>
  <c r="AH68" i="197"/>
  <c r="AH68" i="166"/>
  <c r="BB68" i="199"/>
  <c r="BB68" i="197"/>
  <c r="BB68" i="166"/>
  <c r="BV68" i="199"/>
  <c r="BV68" i="197"/>
  <c r="BV68" i="166"/>
  <c r="R69" i="186"/>
  <c r="R69" i="199"/>
  <c r="R69" i="197"/>
  <c r="R69" i="166"/>
  <c r="AL69" i="186"/>
  <c r="AL69" i="199"/>
  <c r="AL69" i="197"/>
  <c r="AL69" i="166"/>
  <c r="BF69" i="186"/>
  <c r="BF69" i="199"/>
  <c r="BF69" i="197"/>
  <c r="BF69" i="166"/>
  <c r="B70" i="199"/>
  <c r="B70" i="197"/>
  <c r="B70" i="166"/>
  <c r="V70" i="199"/>
  <c r="V70" i="197"/>
  <c r="V70" i="166"/>
  <c r="AP70" i="199"/>
  <c r="AP70" i="197"/>
  <c r="AP70" i="166"/>
  <c r="BJ70" i="199"/>
  <c r="BJ70" i="197"/>
  <c r="BJ70" i="166"/>
  <c r="F71" i="186"/>
  <c r="F71" i="199"/>
  <c r="F71" i="197"/>
  <c r="F71" i="166"/>
  <c r="Z71" i="186"/>
  <c r="Z71" i="199"/>
  <c r="Z71" i="197"/>
  <c r="Z71" i="166"/>
  <c r="AT71" i="186"/>
  <c r="AT71" i="199"/>
  <c r="AT71" i="197"/>
  <c r="AT71" i="166"/>
  <c r="BN71" i="186"/>
  <c r="BN71" i="199"/>
  <c r="BN71" i="197"/>
  <c r="BN71" i="166"/>
  <c r="J72" i="199"/>
  <c r="J72" i="197"/>
  <c r="J72" i="166"/>
  <c r="AD72" i="199"/>
  <c r="AD72" i="197"/>
  <c r="AD72" i="166"/>
  <c r="AX72" i="199"/>
  <c r="AX72" i="197"/>
  <c r="AX72" i="166"/>
  <c r="BR72" i="199"/>
  <c r="BR72" i="197"/>
  <c r="BR72" i="166"/>
  <c r="N73" i="199"/>
  <c r="N73" i="197"/>
  <c r="N73" i="166"/>
  <c r="AH73" i="199"/>
  <c r="AH73" i="197"/>
  <c r="AH73" i="166"/>
  <c r="BB73" i="199"/>
  <c r="BB73" i="197"/>
  <c r="BB73" i="166"/>
  <c r="C74" i="186"/>
  <c r="C74" i="199"/>
  <c r="C74" i="197"/>
  <c r="C74" i="166"/>
  <c r="W74" i="186"/>
  <c r="W74" i="199"/>
  <c r="W74" i="197"/>
  <c r="W74" i="166"/>
  <c r="AQ74" i="186"/>
  <c r="AQ74" i="199"/>
  <c r="AQ74" i="197"/>
  <c r="AQ74" i="166"/>
  <c r="BK74" i="186"/>
  <c r="BK74" i="199"/>
  <c r="BK74" i="197"/>
  <c r="BK74" i="166"/>
  <c r="L75" i="186"/>
  <c r="L75" i="199"/>
  <c r="L75" i="197"/>
  <c r="L75" i="166"/>
  <c r="AF75" i="186"/>
  <c r="AF75" i="199"/>
  <c r="AF75" i="197"/>
  <c r="AF75" i="166"/>
  <c r="AZ75" i="186"/>
  <c r="AZ75" i="199"/>
  <c r="AZ75" i="197"/>
  <c r="AZ75" i="166"/>
  <c r="BT75" i="186"/>
  <c r="BT75" i="199"/>
  <c r="BT75" i="197"/>
  <c r="BT75" i="166"/>
  <c r="T76" i="186"/>
  <c r="T76" i="199"/>
  <c r="T76" i="197"/>
  <c r="T76" i="166"/>
  <c r="AN76" i="186"/>
  <c r="AN76" i="199"/>
  <c r="AN76" i="197"/>
  <c r="AN76" i="166"/>
  <c r="BH76" i="186"/>
  <c r="BH76" i="199"/>
  <c r="BH76" i="197"/>
  <c r="BH76" i="166"/>
  <c r="G77" i="199"/>
  <c r="G77" i="197"/>
  <c r="G77" i="166"/>
  <c r="AA77" i="199"/>
  <c r="AA77" i="197"/>
  <c r="AA77" i="166"/>
  <c r="AU77" i="199"/>
  <c r="AU77" i="197"/>
  <c r="AU77" i="166"/>
  <c r="BO77" i="199"/>
  <c r="BO77" i="197"/>
  <c r="BO77" i="166"/>
  <c r="M78" i="199"/>
  <c r="M78" i="197"/>
  <c r="M78" i="166"/>
  <c r="AG78" i="199"/>
  <c r="AG78" i="197"/>
  <c r="AG78" i="166"/>
  <c r="BA78" i="199"/>
  <c r="BA78" i="197"/>
  <c r="BA78" i="166"/>
  <c r="BU78" i="199"/>
  <c r="BU78" i="197"/>
  <c r="S100" i="89"/>
  <c r="S101" i="89" s="1"/>
  <c r="AM100" i="89"/>
  <c r="AM101" i="89" s="1"/>
  <c r="BG100" i="89"/>
  <c r="BG101" i="89" s="1"/>
  <c r="CA100" i="89"/>
  <c r="CA101" i="89" s="1"/>
  <c r="G4" i="162"/>
  <c r="B19" i="162"/>
  <c r="M22" i="162"/>
  <c r="G22" i="166" s="1"/>
  <c r="G24" i="162"/>
  <c r="B39" i="162"/>
  <c r="M42" i="162"/>
  <c r="AT42" i="166" s="1"/>
  <c r="G44" i="162"/>
  <c r="B59" i="162"/>
  <c r="M62" i="162"/>
  <c r="AU62" i="166" s="1"/>
  <c r="BY77" i="197"/>
  <c r="BX77" i="197"/>
  <c r="AP26" i="166"/>
  <c r="BM26" i="166"/>
  <c r="N29" i="166"/>
  <c r="AK29" i="166"/>
  <c r="BJ31" i="166"/>
  <c r="I32" i="166"/>
  <c r="AF49" i="166"/>
  <c r="Y52" i="166"/>
  <c r="AZ54" i="166"/>
  <c r="AS57" i="166"/>
  <c r="BT59" i="166"/>
  <c r="P65" i="166"/>
  <c r="I68" i="166"/>
  <c r="AJ70" i="166"/>
  <c r="I73" i="166"/>
  <c r="N76" i="166"/>
  <c r="B77" i="166"/>
  <c r="BM77" i="166"/>
  <c r="BG10" i="197"/>
  <c r="AI28" i="199"/>
  <c r="AI28" i="197"/>
  <c r="BC28" i="199"/>
  <c r="BC28" i="197"/>
  <c r="BW28" i="199"/>
  <c r="BW28" i="197"/>
  <c r="S29" i="199"/>
  <c r="S29" i="197"/>
  <c r="AM29" i="199"/>
  <c r="AM29" i="197"/>
  <c r="BG29" i="199"/>
  <c r="BG29" i="197"/>
  <c r="C30" i="186"/>
  <c r="C30" i="199"/>
  <c r="C30" i="197"/>
  <c r="W30" i="186"/>
  <c r="W30" i="199"/>
  <c r="W30" i="197"/>
  <c r="AQ30" i="186"/>
  <c r="AQ30" i="199"/>
  <c r="AQ30" i="197"/>
  <c r="BK30" i="186"/>
  <c r="BK30" i="199"/>
  <c r="BK30" i="197"/>
  <c r="G31" i="186"/>
  <c r="G31" i="199"/>
  <c r="G31" i="197"/>
  <c r="AA31" i="186"/>
  <c r="AA31" i="199"/>
  <c r="AA31" i="197"/>
  <c r="AU31" i="186"/>
  <c r="AU31" i="199"/>
  <c r="AU31" i="197"/>
  <c r="BO31" i="186"/>
  <c r="BO31" i="199"/>
  <c r="BO31" i="197"/>
  <c r="K32" i="186"/>
  <c r="K32" i="199"/>
  <c r="K32" i="197"/>
  <c r="AE32" i="186"/>
  <c r="AE32" i="199"/>
  <c r="AE32" i="197"/>
  <c r="AY32" i="186"/>
  <c r="AY32" i="199"/>
  <c r="AY32" i="197"/>
  <c r="AY32" i="166"/>
  <c r="BS32" i="186"/>
  <c r="BS32" i="199"/>
  <c r="BS32" i="197"/>
  <c r="BS32" i="166"/>
  <c r="O33" i="199"/>
  <c r="O33" i="197"/>
  <c r="O33" i="166"/>
  <c r="AI33" i="199"/>
  <c r="AI33" i="197"/>
  <c r="AI33" i="166"/>
  <c r="BC33" i="199"/>
  <c r="BC33" i="197"/>
  <c r="BC33" i="166"/>
  <c r="BW33" i="199"/>
  <c r="BW33" i="197"/>
  <c r="BW33" i="166"/>
  <c r="S34" i="186"/>
  <c r="S34" i="199"/>
  <c r="S34" i="197"/>
  <c r="S34" i="166"/>
  <c r="AM34" i="186"/>
  <c r="AM34" i="199"/>
  <c r="AM34" i="197"/>
  <c r="AM34" i="166"/>
  <c r="BG34" i="186"/>
  <c r="BG34" i="199"/>
  <c r="BG34" i="197"/>
  <c r="BG34" i="166"/>
  <c r="C35" i="186"/>
  <c r="C35" i="199"/>
  <c r="C35" i="197"/>
  <c r="W35" i="186"/>
  <c r="W35" i="199"/>
  <c r="W35" i="197"/>
  <c r="AQ35" i="186"/>
  <c r="AQ35" i="199"/>
  <c r="AQ35" i="197"/>
  <c r="BK35" i="186"/>
  <c r="BK35" i="199"/>
  <c r="BK35" i="197"/>
  <c r="G36" i="186"/>
  <c r="G36" i="199"/>
  <c r="G36" i="197"/>
  <c r="G36" i="166"/>
  <c r="AA36" i="186"/>
  <c r="AA36" i="199"/>
  <c r="AA36" i="197"/>
  <c r="AA36" i="166"/>
  <c r="AU36" i="186"/>
  <c r="AU36" i="199"/>
  <c r="AU36" i="197"/>
  <c r="AU36" i="166"/>
  <c r="BO36" i="186"/>
  <c r="BO36" i="199"/>
  <c r="BO36" i="197"/>
  <c r="BO36" i="166"/>
  <c r="K37" i="186"/>
  <c r="K37" i="199"/>
  <c r="K37" i="197"/>
  <c r="K37" i="166"/>
  <c r="AE37" i="186"/>
  <c r="AE37" i="199"/>
  <c r="AE37" i="197"/>
  <c r="AE37" i="166"/>
  <c r="AY37" i="186"/>
  <c r="AY37" i="199"/>
  <c r="AY37" i="197"/>
  <c r="AY37" i="166"/>
  <c r="BS37" i="186"/>
  <c r="BS37" i="199"/>
  <c r="BS37" i="197"/>
  <c r="BS37" i="166"/>
  <c r="O38" i="186"/>
  <c r="O38" i="199"/>
  <c r="O38" i="197"/>
  <c r="O38" i="166"/>
  <c r="AI38" i="186"/>
  <c r="AI38" i="199"/>
  <c r="AI38" i="197"/>
  <c r="AI38" i="166"/>
  <c r="BC38" i="186"/>
  <c r="BC38" i="199"/>
  <c r="BC38" i="197"/>
  <c r="BC38" i="166"/>
  <c r="BW38" i="186"/>
  <c r="BW38" i="199"/>
  <c r="BW38" i="197"/>
  <c r="BW38" i="166"/>
  <c r="S39" i="199"/>
  <c r="S39" i="197"/>
  <c r="S39" i="166"/>
  <c r="AM39" i="199"/>
  <c r="AM39" i="197"/>
  <c r="AM39" i="166"/>
  <c r="BG39" i="199"/>
  <c r="BG39" i="197"/>
  <c r="BG39" i="166"/>
  <c r="C40" i="199"/>
  <c r="C40" i="197"/>
  <c r="C40" i="166"/>
  <c r="W40" i="199"/>
  <c r="W40" i="197"/>
  <c r="W40" i="166"/>
  <c r="AQ40" i="199"/>
  <c r="AQ40" i="197"/>
  <c r="AQ40" i="166"/>
  <c r="BK40" i="199"/>
  <c r="BK40" i="197"/>
  <c r="BK40" i="166"/>
  <c r="G41" i="199"/>
  <c r="G41" i="197"/>
  <c r="G41" i="166"/>
  <c r="AA41" i="186"/>
  <c r="AA41" i="199"/>
  <c r="AA41" i="197"/>
  <c r="AA41" i="166"/>
  <c r="AU41" i="186"/>
  <c r="AU41" i="199"/>
  <c r="AU41" i="197"/>
  <c r="AU41" i="166"/>
  <c r="BO41" i="199"/>
  <c r="BO41" i="197"/>
  <c r="BO41" i="166"/>
  <c r="K42" i="199"/>
  <c r="K42" i="197"/>
  <c r="K42" i="166"/>
  <c r="AE42" i="199"/>
  <c r="AE42" i="197"/>
  <c r="AE42" i="166"/>
  <c r="AY42" i="199"/>
  <c r="AY42" i="197"/>
  <c r="BS42" i="199"/>
  <c r="BS42" i="197"/>
  <c r="BS42" i="166"/>
  <c r="O43" i="199"/>
  <c r="O43" i="197"/>
  <c r="O43" i="166"/>
  <c r="AI43" i="199"/>
  <c r="AI43" i="197"/>
  <c r="AI43" i="166"/>
  <c r="BC43" i="199"/>
  <c r="BC43" i="197"/>
  <c r="BC43" i="166"/>
  <c r="BW43" i="199"/>
  <c r="BW43" i="197"/>
  <c r="BW43" i="166"/>
  <c r="S44" i="199"/>
  <c r="S44" i="197"/>
  <c r="S44" i="166"/>
  <c r="AM44" i="199"/>
  <c r="AM44" i="197"/>
  <c r="AM44" i="166"/>
  <c r="BG44" i="199"/>
  <c r="BG44" i="197"/>
  <c r="BG44" i="166"/>
  <c r="C45" i="186"/>
  <c r="C45" i="199"/>
  <c r="C45" i="197"/>
  <c r="C45" i="166"/>
  <c r="W45" i="186"/>
  <c r="W45" i="199"/>
  <c r="W45" i="197"/>
  <c r="W45" i="166"/>
  <c r="AQ45" i="186"/>
  <c r="AQ45" i="199"/>
  <c r="AQ45" i="197"/>
  <c r="AQ45" i="166"/>
  <c r="BK45" i="186"/>
  <c r="BK45" i="199"/>
  <c r="BK45" i="197"/>
  <c r="BK45" i="166"/>
  <c r="G46" i="186"/>
  <c r="G46" i="199"/>
  <c r="G46" i="197"/>
  <c r="G46" i="166"/>
  <c r="AA46" i="186"/>
  <c r="AA46" i="199"/>
  <c r="AA46" i="197"/>
  <c r="AA46" i="166"/>
  <c r="AU46" i="186"/>
  <c r="AU46" i="199"/>
  <c r="AU46" i="197"/>
  <c r="AU46" i="166"/>
  <c r="BO46" i="186"/>
  <c r="BO46" i="199"/>
  <c r="BO46" i="197"/>
  <c r="BO46" i="166"/>
  <c r="K47" i="186"/>
  <c r="K47" i="199"/>
  <c r="K47" i="197"/>
  <c r="K47" i="166"/>
  <c r="AE47" i="186"/>
  <c r="AE47" i="199"/>
  <c r="AE47" i="197"/>
  <c r="AE47" i="166"/>
  <c r="AY47" i="186"/>
  <c r="AY47" i="199"/>
  <c r="AY47" i="197"/>
  <c r="AY47" i="166"/>
  <c r="BS47" i="186"/>
  <c r="BS47" i="199"/>
  <c r="BS47" i="197"/>
  <c r="BS47" i="166"/>
  <c r="O48" i="186"/>
  <c r="O48" i="199"/>
  <c r="O48" i="197"/>
  <c r="O48" i="166"/>
  <c r="AI48" i="186"/>
  <c r="AI48" i="199"/>
  <c r="AI48" i="197"/>
  <c r="AI48" i="166"/>
  <c r="BC48" i="186"/>
  <c r="BC48" i="199"/>
  <c r="BC48" i="197"/>
  <c r="BC48" i="166"/>
  <c r="BW48" i="186"/>
  <c r="BW48" i="199"/>
  <c r="BW48" i="197"/>
  <c r="BW48" i="166"/>
  <c r="S49" i="186"/>
  <c r="S49" i="199"/>
  <c r="S49" i="197"/>
  <c r="S49" i="166"/>
  <c r="AM49" i="186"/>
  <c r="AM49" i="199"/>
  <c r="AM49" i="197"/>
  <c r="AM49" i="166"/>
  <c r="BG49" i="186"/>
  <c r="BG49" i="199"/>
  <c r="BG49" i="197"/>
  <c r="BG49" i="166"/>
  <c r="C50" i="186"/>
  <c r="C50" i="199"/>
  <c r="C50" i="197"/>
  <c r="C50" i="166"/>
  <c r="W50" i="186"/>
  <c r="W50" i="199"/>
  <c r="W50" i="197"/>
  <c r="W50" i="166"/>
  <c r="AQ50" i="186"/>
  <c r="AQ50" i="199"/>
  <c r="AQ50" i="197"/>
  <c r="AQ50" i="166"/>
  <c r="BK50" i="186"/>
  <c r="BK50" i="199"/>
  <c r="BK50" i="197"/>
  <c r="BK50" i="166"/>
  <c r="G51" i="199"/>
  <c r="G51" i="197"/>
  <c r="G51" i="166"/>
  <c r="AA51" i="199"/>
  <c r="AA51" i="197"/>
  <c r="AA51" i="166"/>
  <c r="AU51" i="199"/>
  <c r="AU51" i="197"/>
  <c r="AU51" i="166"/>
  <c r="BO51" i="199"/>
  <c r="BO51" i="197"/>
  <c r="BO51" i="166"/>
  <c r="K52" i="186"/>
  <c r="K52" i="199"/>
  <c r="K52" i="197"/>
  <c r="K52" i="166"/>
  <c r="AE52" i="186"/>
  <c r="AE52" i="199"/>
  <c r="AE52" i="197"/>
  <c r="AE52" i="166"/>
  <c r="AY52" i="186"/>
  <c r="AY52" i="199"/>
  <c r="AY52" i="197"/>
  <c r="AY52" i="166"/>
  <c r="BS52" i="186"/>
  <c r="BS52" i="199"/>
  <c r="BS52" i="197"/>
  <c r="BS52" i="166"/>
  <c r="O53" i="199"/>
  <c r="O53" i="197"/>
  <c r="O53" i="166"/>
  <c r="AI53" i="199"/>
  <c r="AI53" i="197"/>
  <c r="AI53" i="166"/>
  <c r="BC53" i="199"/>
  <c r="BC53" i="197"/>
  <c r="BC53" i="166"/>
  <c r="BW53" i="199"/>
  <c r="BW53" i="197"/>
  <c r="BW53" i="166"/>
  <c r="S54" i="186"/>
  <c r="S54" i="199"/>
  <c r="S54" i="197"/>
  <c r="S54" i="166"/>
  <c r="AM54" i="186"/>
  <c r="AM54" i="199"/>
  <c r="AM54" i="197"/>
  <c r="AM54" i="166"/>
  <c r="BG54" i="186"/>
  <c r="BG54" i="199"/>
  <c r="BG54" i="197"/>
  <c r="BG54" i="166"/>
  <c r="C55" i="186"/>
  <c r="C55" i="199"/>
  <c r="C55" i="197"/>
  <c r="C55" i="166"/>
  <c r="W55" i="186"/>
  <c r="W55" i="199"/>
  <c r="W55" i="197"/>
  <c r="W55" i="166"/>
  <c r="AQ55" i="186"/>
  <c r="AQ55" i="199"/>
  <c r="AQ55" i="197"/>
  <c r="AQ55" i="166"/>
  <c r="BK55" i="186"/>
  <c r="BK55" i="199"/>
  <c r="BK55" i="197"/>
  <c r="BK55" i="166"/>
  <c r="G56" i="186"/>
  <c r="G56" i="199"/>
  <c r="G56" i="197"/>
  <c r="G56" i="166"/>
  <c r="AA56" i="186"/>
  <c r="AA56" i="199"/>
  <c r="AA56" i="197"/>
  <c r="AA56" i="166"/>
  <c r="AU56" i="186"/>
  <c r="AU56" i="199"/>
  <c r="AU56" i="197"/>
  <c r="AU56" i="166"/>
  <c r="BO56" i="186"/>
  <c r="BO56" i="199"/>
  <c r="BO56" i="197"/>
  <c r="BO56" i="166"/>
  <c r="K57" i="186"/>
  <c r="K57" i="199"/>
  <c r="K57" i="197"/>
  <c r="K57" i="166"/>
  <c r="AE57" i="186"/>
  <c r="AE57" i="199"/>
  <c r="AE57" i="197"/>
  <c r="AE57" i="166"/>
  <c r="AY57" i="186"/>
  <c r="AY57" i="199"/>
  <c r="AY57" i="197"/>
  <c r="AY57" i="166"/>
  <c r="BS57" i="186"/>
  <c r="BS57" i="199"/>
  <c r="BS57" i="197"/>
  <c r="BS57" i="166"/>
  <c r="O58" i="199"/>
  <c r="O58" i="197"/>
  <c r="O58" i="166"/>
  <c r="AI58" i="199"/>
  <c r="AI58" i="197"/>
  <c r="AI58" i="166"/>
  <c r="BC58" i="199"/>
  <c r="BC58" i="197"/>
  <c r="BC58" i="166"/>
  <c r="BW58" i="199"/>
  <c r="BW58" i="197"/>
  <c r="BW58" i="166"/>
  <c r="S59" i="186"/>
  <c r="S59" i="199"/>
  <c r="S59" i="197"/>
  <c r="S59" i="166"/>
  <c r="AM59" i="186"/>
  <c r="AM59" i="199"/>
  <c r="AM59" i="197"/>
  <c r="AM59" i="166"/>
  <c r="BG59" i="186"/>
  <c r="BG59" i="199"/>
  <c r="BG59" i="197"/>
  <c r="BG59" i="166"/>
  <c r="C60" i="199"/>
  <c r="C60" i="197"/>
  <c r="C60" i="166"/>
  <c r="W60" i="199"/>
  <c r="W60" i="197"/>
  <c r="W60" i="166"/>
  <c r="AQ60" i="199"/>
  <c r="AQ60" i="197"/>
  <c r="AQ60" i="166"/>
  <c r="BK60" i="199"/>
  <c r="BK60" i="197"/>
  <c r="BK60" i="166"/>
  <c r="G61" i="199"/>
  <c r="G61" i="197"/>
  <c r="G61" i="166"/>
  <c r="AA61" i="199"/>
  <c r="AA61" i="197"/>
  <c r="AA61" i="166"/>
  <c r="AU61" i="186"/>
  <c r="AU61" i="199"/>
  <c r="AU61" i="197"/>
  <c r="AU61" i="166"/>
  <c r="BO61" i="199"/>
  <c r="BO61" i="197"/>
  <c r="BO61" i="166"/>
  <c r="K62" i="199"/>
  <c r="K62" i="197"/>
  <c r="K62" i="166"/>
  <c r="AE62" i="186"/>
  <c r="AE62" i="199"/>
  <c r="AE62" i="197"/>
  <c r="AY62" i="186"/>
  <c r="AY62" i="199"/>
  <c r="AY62" i="197"/>
  <c r="BS62" i="199"/>
  <c r="BS62" i="197"/>
  <c r="BS62" i="166"/>
  <c r="O63" i="199"/>
  <c r="O63" i="197"/>
  <c r="O63" i="166"/>
  <c r="AI63" i="199"/>
  <c r="AI63" i="197"/>
  <c r="AI63" i="166"/>
  <c r="BC63" i="199"/>
  <c r="BC63" i="197"/>
  <c r="BC63" i="166"/>
  <c r="BW63" i="199"/>
  <c r="BW63" i="197"/>
  <c r="BW63" i="166"/>
  <c r="S64" i="199"/>
  <c r="S64" i="197"/>
  <c r="S64" i="166"/>
  <c r="AM64" i="199"/>
  <c r="AM64" i="197"/>
  <c r="AM64" i="166"/>
  <c r="BG64" i="199"/>
  <c r="BG64" i="197"/>
  <c r="BG64" i="166"/>
  <c r="C65" i="199"/>
  <c r="C65" i="197"/>
  <c r="C65" i="166"/>
  <c r="W65" i="199"/>
  <c r="W65" i="197"/>
  <c r="W65" i="166"/>
  <c r="AQ65" i="199"/>
  <c r="AQ65" i="197"/>
  <c r="AQ65" i="166"/>
  <c r="BK65" i="199"/>
  <c r="BK65" i="197"/>
  <c r="BK65" i="166"/>
  <c r="G66" i="186"/>
  <c r="G66" i="199"/>
  <c r="G66" i="197"/>
  <c r="G66" i="166"/>
  <c r="AA66" i="186"/>
  <c r="AA66" i="199"/>
  <c r="AA66" i="197"/>
  <c r="AA66" i="166"/>
  <c r="AU66" i="186"/>
  <c r="AU66" i="199"/>
  <c r="AU66" i="197"/>
  <c r="AU66" i="166"/>
  <c r="BO66" i="186"/>
  <c r="BO66" i="199"/>
  <c r="BO66" i="197"/>
  <c r="BO66" i="166"/>
  <c r="K67" i="186"/>
  <c r="K67" i="199"/>
  <c r="K67" i="197"/>
  <c r="K67" i="166"/>
  <c r="AE67" i="186"/>
  <c r="AE67" i="199"/>
  <c r="AE67" i="197"/>
  <c r="AE67" i="166"/>
  <c r="AY67" i="186"/>
  <c r="AY67" i="199"/>
  <c r="AY67" i="197"/>
  <c r="AY67" i="166"/>
  <c r="BS67" i="186"/>
  <c r="BS67" i="199"/>
  <c r="BS67" i="197"/>
  <c r="BS67" i="166"/>
  <c r="O68" i="199"/>
  <c r="O68" i="197"/>
  <c r="O68" i="166"/>
  <c r="AI68" i="199"/>
  <c r="AI68" i="197"/>
  <c r="AI68" i="166"/>
  <c r="BC68" i="199"/>
  <c r="BC68" i="197"/>
  <c r="BC68" i="166"/>
  <c r="BW68" i="199"/>
  <c r="BW68" i="197"/>
  <c r="BW68" i="166"/>
  <c r="S69" i="186"/>
  <c r="S69" i="199"/>
  <c r="S69" i="197"/>
  <c r="S69" i="166"/>
  <c r="AM69" i="186"/>
  <c r="AM69" i="199"/>
  <c r="AM69" i="197"/>
  <c r="AM69" i="166"/>
  <c r="BG69" i="186"/>
  <c r="BG69" i="199"/>
  <c r="BG69" i="197"/>
  <c r="BG69" i="166"/>
  <c r="C70" i="199"/>
  <c r="C70" i="197"/>
  <c r="C70" i="166"/>
  <c r="W70" i="199"/>
  <c r="W70" i="197"/>
  <c r="W70" i="166"/>
  <c r="AQ70" i="199"/>
  <c r="AQ70" i="197"/>
  <c r="AQ70" i="166"/>
  <c r="BK70" i="199"/>
  <c r="BK70" i="197"/>
  <c r="BK70" i="166"/>
  <c r="G71" i="186"/>
  <c r="G71" i="199"/>
  <c r="G71" i="197"/>
  <c r="G71" i="166"/>
  <c r="AA71" i="186"/>
  <c r="AA71" i="199"/>
  <c r="AA71" i="197"/>
  <c r="AA71" i="166"/>
  <c r="AU71" i="186"/>
  <c r="AU71" i="199"/>
  <c r="AU71" i="197"/>
  <c r="AU71" i="166"/>
  <c r="BO71" i="186"/>
  <c r="BO71" i="199"/>
  <c r="BO71" i="197"/>
  <c r="BO71" i="166"/>
  <c r="K72" i="199"/>
  <c r="K72" i="197"/>
  <c r="K72" i="166"/>
  <c r="AE72" i="199"/>
  <c r="AE72" i="197"/>
  <c r="AE72" i="166"/>
  <c r="AY72" i="199"/>
  <c r="AY72" i="197"/>
  <c r="AY72" i="166"/>
  <c r="BS72" i="199"/>
  <c r="BS72" i="197"/>
  <c r="BS72" i="166"/>
  <c r="O73" i="199"/>
  <c r="O73" i="197"/>
  <c r="O73" i="166"/>
  <c r="AI73" i="199"/>
  <c r="AI73" i="197"/>
  <c r="AI73" i="166"/>
  <c r="BC73" i="199"/>
  <c r="BC73" i="197"/>
  <c r="BC73" i="166"/>
  <c r="D74" i="186"/>
  <c r="D74" i="199"/>
  <c r="D74" i="197"/>
  <c r="X74" i="186"/>
  <c r="X74" i="199"/>
  <c r="X74" i="197"/>
  <c r="AR74" i="186"/>
  <c r="AR74" i="199"/>
  <c r="AR74" i="197"/>
  <c r="BL74" i="186"/>
  <c r="BL74" i="199"/>
  <c r="BL74" i="197"/>
  <c r="M75" i="186"/>
  <c r="M75" i="199"/>
  <c r="M75" i="197"/>
  <c r="AG75" i="186"/>
  <c r="AG75" i="199"/>
  <c r="AG75" i="197"/>
  <c r="BA75" i="186"/>
  <c r="BA75" i="199"/>
  <c r="BA75" i="197"/>
  <c r="BU75" i="186"/>
  <c r="BU75" i="199"/>
  <c r="BU75" i="197"/>
  <c r="U76" i="186"/>
  <c r="U76" i="199"/>
  <c r="U76" i="197"/>
  <c r="AO76" i="186"/>
  <c r="AO76" i="199"/>
  <c r="AO76" i="197"/>
  <c r="BI76" i="186"/>
  <c r="BI76" i="199"/>
  <c r="BI76" i="197"/>
  <c r="H77" i="199"/>
  <c r="H77" i="197"/>
  <c r="H77" i="166"/>
  <c r="AB77" i="199"/>
  <c r="AB77" i="197"/>
  <c r="AB77" i="166"/>
  <c r="AV77" i="199"/>
  <c r="AV77" i="197"/>
  <c r="AV77" i="166"/>
  <c r="BP77" i="199"/>
  <c r="BP77" i="197"/>
  <c r="BP77" i="166"/>
  <c r="N78" i="199"/>
  <c r="N78" i="197"/>
  <c r="N78" i="166"/>
  <c r="AH78" i="199"/>
  <c r="AH78" i="197"/>
  <c r="BB78" i="199"/>
  <c r="BB78" i="197"/>
  <c r="BB78" i="166"/>
  <c r="BV78" i="199"/>
  <c r="BV78" i="197"/>
  <c r="BV78" i="166"/>
  <c r="T100" i="89"/>
  <c r="T101" i="89" s="1"/>
  <c r="AN100" i="89"/>
  <c r="AN101" i="89" s="1"/>
  <c r="BH100" i="89"/>
  <c r="BH101" i="89" s="1"/>
  <c r="BW76" i="199"/>
  <c r="BY76" i="199"/>
  <c r="BX76" i="199"/>
  <c r="F78" i="162"/>
  <c r="P29" i="166"/>
  <c r="AL29" i="166"/>
  <c r="BL31" i="166"/>
  <c r="J32" i="166"/>
  <c r="BH51" i="166"/>
  <c r="BA54" i="166"/>
  <c r="D57" i="166"/>
  <c r="BU59" i="166"/>
  <c r="X62" i="166"/>
  <c r="Q65" i="166"/>
  <c r="AR67" i="166"/>
  <c r="AK70" i="166"/>
  <c r="BQ73" i="166"/>
  <c r="Q76" i="166"/>
  <c r="C77" i="166"/>
  <c r="AH14" i="197"/>
  <c r="AJ33" i="199"/>
  <c r="AJ33" i="197"/>
  <c r="BD33" i="199"/>
  <c r="BD33" i="197"/>
  <c r="BX33" i="199"/>
  <c r="BX33" i="197"/>
  <c r="BX33" i="166"/>
  <c r="T34" i="186"/>
  <c r="T34" i="199"/>
  <c r="T34" i="197"/>
  <c r="T34" i="166"/>
  <c r="AN34" i="186"/>
  <c r="AN34" i="199"/>
  <c r="AN34" i="197"/>
  <c r="AN34" i="166"/>
  <c r="BH34" i="186"/>
  <c r="BH34" i="199"/>
  <c r="BH34" i="197"/>
  <c r="BH34" i="166"/>
  <c r="D35" i="186"/>
  <c r="D35" i="199"/>
  <c r="D35" i="197"/>
  <c r="X35" i="186"/>
  <c r="X35" i="199"/>
  <c r="X35" i="197"/>
  <c r="X35" i="166"/>
  <c r="AR35" i="186"/>
  <c r="AR35" i="199"/>
  <c r="AR35" i="197"/>
  <c r="BL35" i="186"/>
  <c r="BL35" i="199"/>
  <c r="BL35" i="197"/>
  <c r="H36" i="186"/>
  <c r="H36" i="199"/>
  <c r="H36" i="197"/>
  <c r="H36" i="166"/>
  <c r="AB36" i="186"/>
  <c r="AB36" i="199"/>
  <c r="AB36" i="197"/>
  <c r="AB36" i="166"/>
  <c r="AV36" i="186"/>
  <c r="AV36" i="199"/>
  <c r="AV36" i="197"/>
  <c r="AV36" i="166"/>
  <c r="BP36" i="186"/>
  <c r="BP36" i="199"/>
  <c r="BP36" i="197"/>
  <c r="BP36" i="166"/>
  <c r="L37" i="186"/>
  <c r="L37" i="199"/>
  <c r="L37" i="197"/>
  <c r="L37" i="166"/>
  <c r="AF37" i="186"/>
  <c r="AF37" i="199"/>
  <c r="AF37" i="197"/>
  <c r="AF37" i="166"/>
  <c r="AZ37" i="186"/>
  <c r="AZ37" i="199"/>
  <c r="AZ37" i="197"/>
  <c r="AZ37" i="166"/>
  <c r="BT37" i="186"/>
  <c r="BT37" i="199"/>
  <c r="BT37" i="197"/>
  <c r="BT37" i="166"/>
  <c r="P38" i="186"/>
  <c r="P38" i="199"/>
  <c r="P38" i="197"/>
  <c r="P38" i="166"/>
  <c r="AJ38" i="186"/>
  <c r="AJ38" i="199"/>
  <c r="AJ38" i="197"/>
  <c r="AJ38" i="166"/>
  <c r="BD38" i="186"/>
  <c r="BD38" i="199"/>
  <c r="BD38" i="197"/>
  <c r="BD38" i="166"/>
  <c r="BX38" i="186"/>
  <c r="BX38" i="199"/>
  <c r="BX38" i="197"/>
  <c r="BX38" i="166"/>
  <c r="T39" i="199"/>
  <c r="T39" i="197"/>
  <c r="T39" i="166"/>
  <c r="AN39" i="199"/>
  <c r="AN39" i="197"/>
  <c r="AN39" i="166"/>
  <c r="BH39" i="199"/>
  <c r="BH39" i="197"/>
  <c r="BH39" i="166"/>
  <c r="D40" i="199"/>
  <c r="D40" i="197"/>
  <c r="D40" i="166"/>
  <c r="X40" i="199"/>
  <c r="X40" i="197"/>
  <c r="X40" i="166"/>
  <c r="AR40" i="199"/>
  <c r="AR40" i="197"/>
  <c r="AR40" i="166"/>
  <c r="BL40" i="199"/>
  <c r="BL40" i="197"/>
  <c r="BL40" i="166"/>
  <c r="H41" i="186"/>
  <c r="H41" i="199"/>
  <c r="H41" i="197"/>
  <c r="H41" i="166"/>
  <c r="AB41" i="199"/>
  <c r="AB41" i="197"/>
  <c r="AB41" i="166"/>
  <c r="AV41" i="199"/>
  <c r="AV41" i="197"/>
  <c r="AV41" i="166"/>
  <c r="BP41" i="199"/>
  <c r="BP41" i="197"/>
  <c r="BP41" i="166"/>
  <c r="L42" i="199"/>
  <c r="L42" i="197"/>
  <c r="AF42" i="199"/>
  <c r="AF42" i="197"/>
  <c r="AF42" i="166"/>
  <c r="AZ42" i="199"/>
  <c r="AZ42" i="197"/>
  <c r="AZ42" i="166"/>
  <c r="BT42" i="199"/>
  <c r="BT42" i="197"/>
  <c r="P43" i="199"/>
  <c r="P43" i="197"/>
  <c r="P43" i="166"/>
  <c r="AJ43" i="199"/>
  <c r="AJ43" i="197"/>
  <c r="AJ43" i="166"/>
  <c r="BD43" i="199"/>
  <c r="BD43" i="197"/>
  <c r="BD43" i="166"/>
  <c r="BX43" i="199"/>
  <c r="BX43" i="197"/>
  <c r="BX43" i="166"/>
  <c r="T44" i="199"/>
  <c r="T44" i="197"/>
  <c r="T44" i="166"/>
  <c r="AN44" i="199"/>
  <c r="AN44" i="197"/>
  <c r="AN44" i="166"/>
  <c r="BH44" i="199"/>
  <c r="BH44" i="197"/>
  <c r="BH44" i="166"/>
  <c r="D45" i="186"/>
  <c r="D45" i="199"/>
  <c r="D45" i="197"/>
  <c r="D45" i="166"/>
  <c r="X45" i="186"/>
  <c r="X45" i="199"/>
  <c r="X45" i="197"/>
  <c r="X45" i="166"/>
  <c r="AR45" i="186"/>
  <c r="AR45" i="199"/>
  <c r="AR45" i="197"/>
  <c r="AR45" i="166"/>
  <c r="BL45" i="186"/>
  <c r="BL45" i="199"/>
  <c r="BL45" i="197"/>
  <c r="BL45" i="166"/>
  <c r="H46" i="186"/>
  <c r="H46" i="199"/>
  <c r="H46" i="197"/>
  <c r="H46" i="166"/>
  <c r="AB46" i="186"/>
  <c r="AB46" i="199"/>
  <c r="AB46" i="197"/>
  <c r="AB46" i="166"/>
  <c r="AV46" i="186"/>
  <c r="AV46" i="199"/>
  <c r="AV46" i="197"/>
  <c r="AV46" i="166"/>
  <c r="BP46" i="186"/>
  <c r="BP46" i="199"/>
  <c r="BP46" i="197"/>
  <c r="BP46" i="166"/>
  <c r="L47" i="186"/>
  <c r="L47" i="199"/>
  <c r="L47" i="197"/>
  <c r="L47" i="166"/>
  <c r="AF47" i="186"/>
  <c r="AF47" i="199"/>
  <c r="AF47" i="197"/>
  <c r="AF47" i="166"/>
  <c r="AZ47" i="186"/>
  <c r="AZ47" i="199"/>
  <c r="AZ47" i="197"/>
  <c r="AZ47" i="166"/>
  <c r="BT47" i="186"/>
  <c r="BT47" i="199"/>
  <c r="BT47" i="197"/>
  <c r="BT47" i="166"/>
  <c r="P48" i="186"/>
  <c r="P48" i="199"/>
  <c r="P48" i="197"/>
  <c r="P48" i="166"/>
  <c r="AJ48" i="186"/>
  <c r="AJ48" i="199"/>
  <c r="AJ48" i="197"/>
  <c r="AJ48" i="166"/>
  <c r="BD48" i="186"/>
  <c r="BD48" i="199"/>
  <c r="BD48" i="197"/>
  <c r="BD48" i="166"/>
  <c r="BX48" i="186"/>
  <c r="BX48" i="199"/>
  <c r="BX48" i="197"/>
  <c r="BX48" i="166"/>
  <c r="T49" i="186"/>
  <c r="T49" i="199"/>
  <c r="T49" i="197"/>
  <c r="T49" i="166"/>
  <c r="AN49" i="186"/>
  <c r="AN49" i="199"/>
  <c r="AN49" i="197"/>
  <c r="AN49" i="166"/>
  <c r="BH49" i="186"/>
  <c r="BH49" i="199"/>
  <c r="BH49" i="197"/>
  <c r="BH49" i="166"/>
  <c r="D50" i="186"/>
  <c r="D50" i="199"/>
  <c r="D50" i="197"/>
  <c r="D50" i="166"/>
  <c r="X50" i="186"/>
  <c r="X50" i="199"/>
  <c r="X50" i="197"/>
  <c r="X50" i="166"/>
  <c r="AR50" i="186"/>
  <c r="AR50" i="199"/>
  <c r="AR50" i="197"/>
  <c r="AR50" i="166"/>
  <c r="BL50" i="186"/>
  <c r="BL50" i="199"/>
  <c r="BL50" i="197"/>
  <c r="BL50" i="166"/>
  <c r="H51" i="199"/>
  <c r="H51" i="197"/>
  <c r="H51" i="166"/>
  <c r="AB51" i="199"/>
  <c r="AB51" i="197"/>
  <c r="AB51" i="166"/>
  <c r="AV51" i="199"/>
  <c r="AV51" i="197"/>
  <c r="AV51" i="166"/>
  <c r="BP51" i="199"/>
  <c r="BP51" i="197"/>
  <c r="BP51" i="166"/>
  <c r="L52" i="186"/>
  <c r="L52" i="199"/>
  <c r="L52" i="197"/>
  <c r="L52" i="166"/>
  <c r="AF52" i="186"/>
  <c r="AF52" i="199"/>
  <c r="AF52" i="197"/>
  <c r="AF52" i="166"/>
  <c r="AZ52" i="186"/>
  <c r="AZ52" i="199"/>
  <c r="AZ52" i="197"/>
  <c r="AZ52" i="166"/>
  <c r="BT52" i="186"/>
  <c r="BT52" i="199"/>
  <c r="BT52" i="197"/>
  <c r="BT52" i="166"/>
  <c r="P53" i="199"/>
  <c r="P53" i="197"/>
  <c r="P53" i="166"/>
  <c r="AJ53" i="199"/>
  <c r="AJ53" i="197"/>
  <c r="AJ53" i="166"/>
  <c r="BD53" i="199"/>
  <c r="BD53" i="197"/>
  <c r="BD53" i="166"/>
  <c r="BX53" i="199"/>
  <c r="BX53" i="197"/>
  <c r="BX53" i="166"/>
  <c r="T54" i="186"/>
  <c r="T54" i="199"/>
  <c r="T54" i="197"/>
  <c r="T54" i="166"/>
  <c r="AN54" i="186"/>
  <c r="AN54" i="199"/>
  <c r="AN54" i="197"/>
  <c r="AN54" i="166"/>
  <c r="BH54" i="186"/>
  <c r="BH54" i="199"/>
  <c r="BH54" i="197"/>
  <c r="BH54" i="166"/>
  <c r="D55" i="186"/>
  <c r="D55" i="199"/>
  <c r="D55" i="197"/>
  <c r="D55" i="166"/>
  <c r="X55" i="186"/>
  <c r="X55" i="199"/>
  <c r="X55" i="197"/>
  <c r="X55" i="166"/>
  <c r="AR55" i="186"/>
  <c r="AR55" i="199"/>
  <c r="AR55" i="197"/>
  <c r="AR55" i="166"/>
  <c r="BL55" i="186"/>
  <c r="BL55" i="199"/>
  <c r="BL55" i="197"/>
  <c r="H56" i="186"/>
  <c r="H56" i="199"/>
  <c r="H56" i="197"/>
  <c r="H56" i="166"/>
  <c r="AB56" i="186"/>
  <c r="AB56" i="199"/>
  <c r="AB56" i="197"/>
  <c r="AB56" i="166"/>
  <c r="AV56" i="186"/>
  <c r="AV56" i="199"/>
  <c r="AV56" i="197"/>
  <c r="AV56" i="166"/>
  <c r="BP56" i="186"/>
  <c r="BP56" i="199"/>
  <c r="BP56" i="197"/>
  <c r="BP56" i="166"/>
  <c r="L57" i="186"/>
  <c r="L57" i="199"/>
  <c r="L57" i="197"/>
  <c r="L57" i="166"/>
  <c r="AF57" i="186"/>
  <c r="AF57" i="199"/>
  <c r="AF57" i="197"/>
  <c r="AF57" i="166"/>
  <c r="AZ57" i="186"/>
  <c r="AZ57" i="199"/>
  <c r="AZ57" i="197"/>
  <c r="AZ57" i="166"/>
  <c r="BT57" i="186"/>
  <c r="BT57" i="199"/>
  <c r="BT57" i="197"/>
  <c r="BT57" i="166"/>
  <c r="P58" i="199"/>
  <c r="P58" i="197"/>
  <c r="P58" i="166"/>
  <c r="AJ58" i="199"/>
  <c r="AJ58" i="197"/>
  <c r="AJ58" i="166"/>
  <c r="BD58" i="199"/>
  <c r="BD58" i="197"/>
  <c r="BD58" i="166"/>
  <c r="BX58" i="199"/>
  <c r="BX58" i="197"/>
  <c r="BX58" i="166"/>
  <c r="T59" i="186"/>
  <c r="T59" i="199"/>
  <c r="T59" i="197"/>
  <c r="T59" i="166"/>
  <c r="AN59" i="186"/>
  <c r="AN59" i="199"/>
  <c r="AN59" i="197"/>
  <c r="AN59" i="166"/>
  <c r="BH59" i="186"/>
  <c r="BH59" i="199"/>
  <c r="BH59" i="197"/>
  <c r="BH59" i="166"/>
  <c r="D60" i="199"/>
  <c r="D60" i="197"/>
  <c r="D60" i="166"/>
  <c r="X60" i="199"/>
  <c r="X60" i="197"/>
  <c r="X60" i="166"/>
  <c r="AR60" i="199"/>
  <c r="AR60" i="197"/>
  <c r="AR60" i="166"/>
  <c r="BL60" i="199"/>
  <c r="BL60" i="197"/>
  <c r="BL60" i="166"/>
  <c r="H61" i="186"/>
  <c r="H61" i="199"/>
  <c r="H61" i="197"/>
  <c r="H61" i="166"/>
  <c r="AB61" i="199"/>
  <c r="AB61" i="197"/>
  <c r="AB61" i="166"/>
  <c r="AV61" i="199"/>
  <c r="AV61" i="197"/>
  <c r="AV61" i="166"/>
  <c r="BP61" i="199"/>
  <c r="BP61" i="197"/>
  <c r="BP61" i="166"/>
  <c r="L62" i="186"/>
  <c r="L62" i="199"/>
  <c r="L62" i="197"/>
  <c r="AF62" i="199"/>
  <c r="AF62" i="197"/>
  <c r="AF62" i="166"/>
  <c r="AZ62" i="199"/>
  <c r="AZ62" i="197"/>
  <c r="AZ62" i="166"/>
  <c r="BT62" i="199"/>
  <c r="BT62" i="197"/>
  <c r="P63" i="199"/>
  <c r="P63" i="197"/>
  <c r="P63" i="166"/>
  <c r="AJ63" i="199"/>
  <c r="AJ63" i="197"/>
  <c r="AJ63" i="166"/>
  <c r="BD63" i="199"/>
  <c r="BD63" i="197"/>
  <c r="BD63" i="166"/>
  <c r="BX63" i="199"/>
  <c r="BX63" i="197"/>
  <c r="BX63" i="166"/>
  <c r="T64" i="199"/>
  <c r="T64" i="197"/>
  <c r="T64" i="166"/>
  <c r="AN64" i="199"/>
  <c r="AN64" i="197"/>
  <c r="AN64" i="166"/>
  <c r="BH64" i="199"/>
  <c r="BH64" i="197"/>
  <c r="BH64" i="166"/>
  <c r="D65" i="199"/>
  <c r="D65" i="197"/>
  <c r="D65" i="166"/>
  <c r="X65" i="199"/>
  <c r="X65" i="197"/>
  <c r="X65" i="166"/>
  <c r="AR65" i="199"/>
  <c r="AR65" i="197"/>
  <c r="AR65" i="166"/>
  <c r="BL65" i="199"/>
  <c r="BL65" i="197"/>
  <c r="BL65" i="166"/>
  <c r="H66" i="186"/>
  <c r="H66" i="199"/>
  <c r="H66" i="197"/>
  <c r="H66" i="166"/>
  <c r="AB66" i="186"/>
  <c r="AB66" i="199"/>
  <c r="AB66" i="197"/>
  <c r="AB66" i="166"/>
  <c r="AV66" i="186"/>
  <c r="AV66" i="199"/>
  <c r="AV66" i="197"/>
  <c r="AV66" i="166"/>
  <c r="BP66" i="186"/>
  <c r="BP66" i="199"/>
  <c r="BP66" i="197"/>
  <c r="BP66" i="166"/>
  <c r="L67" i="186"/>
  <c r="L67" i="199"/>
  <c r="L67" i="197"/>
  <c r="L67" i="166"/>
  <c r="AF67" i="186"/>
  <c r="AF67" i="199"/>
  <c r="AF67" i="197"/>
  <c r="AF67" i="166"/>
  <c r="AZ67" i="186"/>
  <c r="AZ67" i="199"/>
  <c r="AZ67" i="197"/>
  <c r="AZ67" i="166"/>
  <c r="BT67" i="186"/>
  <c r="BT67" i="199"/>
  <c r="BT67" i="197"/>
  <c r="BT67" i="166"/>
  <c r="P68" i="199"/>
  <c r="P68" i="197"/>
  <c r="P68" i="166"/>
  <c r="AJ68" i="199"/>
  <c r="AJ68" i="197"/>
  <c r="AJ68" i="166"/>
  <c r="BD68" i="199"/>
  <c r="BD68" i="197"/>
  <c r="BD68" i="166"/>
  <c r="BX68" i="199"/>
  <c r="BX68" i="197"/>
  <c r="BX68" i="166"/>
  <c r="T69" i="186"/>
  <c r="T69" i="199"/>
  <c r="T69" i="197"/>
  <c r="T69" i="166"/>
  <c r="AN69" i="186"/>
  <c r="AN69" i="199"/>
  <c r="AN69" i="197"/>
  <c r="AN69" i="166"/>
  <c r="BH69" i="186"/>
  <c r="BH69" i="199"/>
  <c r="BH69" i="197"/>
  <c r="BH69" i="166"/>
  <c r="D70" i="199"/>
  <c r="D70" i="197"/>
  <c r="D70" i="166"/>
  <c r="X70" i="199"/>
  <c r="X70" i="197"/>
  <c r="X70" i="166"/>
  <c r="AR70" i="199"/>
  <c r="AR70" i="197"/>
  <c r="AR70" i="166"/>
  <c r="BL70" i="199"/>
  <c r="BL70" i="197"/>
  <c r="BL70" i="166"/>
  <c r="H71" i="186"/>
  <c r="H71" i="199"/>
  <c r="H71" i="197"/>
  <c r="H71" i="166"/>
  <c r="AB71" i="186"/>
  <c r="AB71" i="199"/>
  <c r="AB71" i="197"/>
  <c r="AB71" i="166"/>
  <c r="AV71" i="186"/>
  <c r="AV71" i="199"/>
  <c r="AV71" i="197"/>
  <c r="AV71" i="166"/>
  <c r="BP71" i="186"/>
  <c r="BP71" i="199"/>
  <c r="BP71" i="197"/>
  <c r="BP71" i="166"/>
  <c r="L72" i="199"/>
  <c r="L72" i="197"/>
  <c r="L72" i="166"/>
  <c r="AF72" i="199"/>
  <c r="AF72" i="197"/>
  <c r="AF72" i="166"/>
  <c r="AZ72" i="199"/>
  <c r="AZ72" i="197"/>
  <c r="AZ72" i="166"/>
  <c r="BT72" i="199"/>
  <c r="BT72" i="197"/>
  <c r="BT72" i="166"/>
  <c r="P73" i="199"/>
  <c r="P73" i="197"/>
  <c r="P73" i="166"/>
  <c r="AJ73" i="199"/>
  <c r="AJ73" i="197"/>
  <c r="AJ73" i="166"/>
  <c r="BD73" i="199"/>
  <c r="BD73" i="197"/>
  <c r="BD73" i="166"/>
  <c r="E74" i="186"/>
  <c r="E74" i="199"/>
  <c r="E74" i="197"/>
  <c r="Y74" i="186"/>
  <c r="Y74" i="199"/>
  <c r="Y74" i="197"/>
  <c r="AS74" i="186"/>
  <c r="AS74" i="199"/>
  <c r="AS74" i="197"/>
  <c r="BM74" i="186"/>
  <c r="BM74" i="199"/>
  <c r="BM74" i="197"/>
  <c r="N75" i="186"/>
  <c r="N75" i="199"/>
  <c r="N75" i="197"/>
  <c r="AH75" i="186"/>
  <c r="AH75" i="199"/>
  <c r="AH75" i="197"/>
  <c r="BB75" i="186"/>
  <c r="BB75" i="199"/>
  <c r="BB75" i="197"/>
  <c r="B76" i="186"/>
  <c r="B76" i="199"/>
  <c r="B76" i="197"/>
  <c r="B76" i="166"/>
  <c r="V76" i="186"/>
  <c r="V76" i="199"/>
  <c r="V76" i="197"/>
  <c r="V76" i="166"/>
  <c r="AP76" i="186"/>
  <c r="AP76" i="199"/>
  <c r="AP76" i="197"/>
  <c r="AP76" i="166"/>
  <c r="BJ76" i="186"/>
  <c r="BJ76" i="199"/>
  <c r="BJ76" i="197"/>
  <c r="BJ76" i="166"/>
  <c r="I77" i="199"/>
  <c r="I77" i="197"/>
  <c r="I77" i="166"/>
  <c r="AC77" i="199"/>
  <c r="AC77" i="197"/>
  <c r="AC77" i="166"/>
  <c r="AW77" i="199"/>
  <c r="AW77" i="197"/>
  <c r="AW77" i="166"/>
  <c r="BQ77" i="199"/>
  <c r="BQ77" i="197"/>
  <c r="BQ77" i="166"/>
  <c r="O78" i="199"/>
  <c r="O78" i="197"/>
  <c r="O78" i="166"/>
  <c r="AI78" i="199"/>
  <c r="AI78" i="197"/>
  <c r="BC78" i="199"/>
  <c r="BC78" i="197"/>
  <c r="BC78" i="166"/>
  <c r="BW78" i="199"/>
  <c r="BW78" i="197"/>
  <c r="BW78" i="166"/>
  <c r="U100" i="89"/>
  <c r="U101" i="89" s="1"/>
  <c r="AO100" i="89"/>
  <c r="AO101" i="89" s="1"/>
  <c r="BI100" i="89"/>
  <c r="BI101" i="89" s="1"/>
  <c r="V26" i="166"/>
  <c r="AS26" i="166"/>
  <c r="BR28" i="166"/>
  <c r="Q29" i="166"/>
  <c r="AM29" i="166"/>
  <c r="AP31" i="166"/>
  <c r="BM31" i="166"/>
  <c r="K32" i="166"/>
  <c r="BP48" i="166"/>
  <c r="BI51" i="166"/>
  <c r="L54" i="166"/>
  <c r="E57" i="166"/>
  <c r="AF59" i="166"/>
  <c r="Y62" i="166"/>
  <c r="AZ64" i="166"/>
  <c r="AS67" i="166"/>
  <c r="BT69" i="166"/>
  <c r="BI71" i="166"/>
  <c r="D74" i="166"/>
  <c r="R76" i="166"/>
  <c r="E77" i="166"/>
  <c r="L30" i="206"/>
  <c r="L30" i="207" s="1"/>
  <c r="M30" i="207"/>
  <c r="L50" i="206"/>
  <c r="L50" i="207" s="1"/>
  <c r="M50" i="207"/>
  <c r="L70" i="206"/>
  <c r="L70" i="207" s="1"/>
  <c r="M70" i="207"/>
  <c r="BY78" i="197"/>
  <c r="B26" i="166"/>
  <c r="BT28" i="166"/>
  <c r="R29" i="166"/>
  <c r="AR31" i="166"/>
  <c r="BN31" i="166"/>
  <c r="T51" i="166"/>
  <c r="M54" i="166"/>
  <c r="AN56" i="166"/>
  <c r="AG59" i="166"/>
  <c r="BH61" i="166"/>
  <c r="BA64" i="166"/>
  <c r="D67" i="166"/>
  <c r="BU69" i="166"/>
  <c r="E74" i="166"/>
  <c r="BL74" i="166"/>
  <c r="S76" i="166"/>
  <c r="BQ78" i="166"/>
  <c r="J23" i="197"/>
  <c r="AX66" i="186"/>
  <c r="AX66" i="199"/>
  <c r="AX66" i="197"/>
  <c r="AX66" i="166"/>
  <c r="BR66" i="186"/>
  <c r="BR66" i="199"/>
  <c r="BR66" i="197"/>
  <c r="BR66" i="166"/>
  <c r="N67" i="186"/>
  <c r="N67" i="199"/>
  <c r="N67" i="197"/>
  <c r="N67" i="166"/>
  <c r="AH67" i="186"/>
  <c r="AH67" i="199"/>
  <c r="AH67" i="197"/>
  <c r="AH67" i="166"/>
  <c r="BB67" i="186"/>
  <c r="BB67" i="199"/>
  <c r="BB67" i="197"/>
  <c r="BB67" i="166"/>
  <c r="BV67" i="186"/>
  <c r="BV67" i="199"/>
  <c r="BV67" i="166"/>
  <c r="BV67" i="197"/>
  <c r="R68" i="199"/>
  <c r="R68" i="197"/>
  <c r="R68" i="166"/>
  <c r="AL68" i="199"/>
  <c r="AL68" i="197"/>
  <c r="AL68" i="166"/>
  <c r="BF68" i="199"/>
  <c r="BF68" i="197"/>
  <c r="BF68" i="166"/>
  <c r="B69" i="186"/>
  <c r="B69" i="199"/>
  <c r="B69" i="197"/>
  <c r="B69" i="166"/>
  <c r="V69" i="186"/>
  <c r="V69" i="199"/>
  <c r="V69" i="197"/>
  <c r="V69" i="166"/>
  <c r="AP69" i="186"/>
  <c r="AP69" i="199"/>
  <c r="AP69" i="197"/>
  <c r="AP69" i="166"/>
  <c r="BJ69" i="186"/>
  <c r="BJ69" i="199"/>
  <c r="BJ69" i="197"/>
  <c r="BJ69" i="166"/>
  <c r="F70" i="199"/>
  <c r="F70" i="197"/>
  <c r="F70" i="166"/>
  <c r="Z70" i="199"/>
  <c r="Z70" i="197"/>
  <c r="Z70" i="166"/>
  <c r="AT70" i="199"/>
  <c r="AT70" i="166"/>
  <c r="AT70" i="197"/>
  <c r="BN70" i="199"/>
  <c r="BN70" i="197"/>
  <c r="BN70" i="166"/>
  <c r="J71" i="186"/>
  <c r="J71" i="199"/>
  <c r="J71" i="197"/>
  <c r="J71" i="166"/>
  <c r="AD71" i="186"/>
  <c r="AD71" i="199"/>
  <c r="AD71" i="197"/>
  <c r="AD71" i="166"/>
  <c r="AX71" i="186"/>
  <c r="AX71" i="199"/>
  <c r="AX71" i="197"/>
  <c r="AX71" i="166"/>
  <c r="BR71" i="186"/>
  <c r="BR71" i="199"/>
  <c r="BR71" i="197"/>
  <c r="BR71" i="166"/>
  <c r="N72" i="199"/>
  <c r="N72" i="197"/>
  <c r="N72" i="166"/>
  <c r="AH72" i="199"/>
  <c r="AH72" i="197"/>
  <c r="AH72" i="166"/>
  <c r="BB72" i="199"/>
  <c r="BB72" i="197"/>
  <c r="BB72" i="166"/>
  <c r="BV72" i="199"/>
  <c r="BV72" i="197"/>
  <c r="BV72" i="166"/>
  <c r="R73" i="199"/>
  <c r="R73" i="197"/>
  <c r="R73" i="166"/>
  <c r="AL73" i="199"/>
  <c r="AL73" i="197"/>
  <c r="AL73" i="166"/>
  <c r="BF73" i="199"/>
  <c r="BF73" i="197"/>
  <c r="BF73" i="166"/>
  <c r="G74" i="186"/>
  <c r="G74" i="199"/>
  <c r="G74" i="197"/>
  <c r="G74" i="166"/>
  <c r="AA74" i="186"/>
  <c r="AA74" i="199"/>
  <c r="AA74" i="197"/>
  <c r="AA74" i="166"/>
  <c r="AU74" i="186"/>
  <c r="AU74" i="199"/>
  <c r="AU74" i="197"/>
  <c r="AU74" i="166"/>
  <c r="BO74" i="186"/>
  <c r="BO74" i="199"/>
  <c r="BO74" i="197"/>
  <c r="BO74" i="166"/>
  <c r="P75" i="186"/>
  <c r="P75" i="199"/>
  <c r="P75" i="197"/>
  <c r="P75" i="166"/>
  <c r="AJ75" i="186"/>
  <c r="AJ75" i="199"/>
  <c r="AJ75" i="197"/>
  <c r="AJ75" i="166"/>
  <c r="BD75" i="186"/>
  <c r="BD75" i="199"/>
  <c r="BD75" i="197"/>
  <c r="BD75" i="166"/>
  <c r="D76" i="186"/>
  <c r="D76" i="199"/>
  <c r="D76" i="197"/>
  <c r="D76" i="166"/>
  <c r="X76" i="186"/>
  <c r="X76" i="199"/>
  <c r="X76" i="197"/>
  <c r="X76" i="166"/>
  <c r="AR76" i="186"/>
  <c r="AR76" i="199"/>
  <c r="AR76" i="197"/>
  <c r="AR76" i="166"/>
  <c r="BL76" i="186"/>
  <c r="BL76" i="199"/>
  <c r="BL76" i="197"/>
  <c r="BL76" i="166"/>
  <c r="K77" i="199"/>
  <c r="K77" i="197"/>
  <c r="K77" i="166"/>
  <c r="AE77" i="199"/>
  <c r="AE77" i="197"/>
  <c r="AE77" i="166"/>
  <c r="AY77" i="199"/>
  <c r="AY77" i="197"/>
  <c r="AY77" i="166"/>
  <c r="BS77" i="199"/>
  <c r="BS77" i="197"/>
  <c r="BS77" i="166"/>
  <c r="Q78" i="199"/>
  <c r="Q78" i="197"/>
  <c r="Q78" i="166"/>
  <c r="AK78" i="199"/>
  <c r="AK78" i="197"/>
  <c r="AK78" i="166"/>
  <c r="BE78" i="186"/>
  <c r="BE78" i="199"/>
  <c r="BE78" i="197"/>
  <c r="BE78" i="166"/>
  <c r="D100" i="89"/>
  <c r="W100" i="89"/>
  <c r="W101" i="89" s="1"/>
  <c r="AQ100" i="89"/>
  <c r="AQ101" i="89" s="1"/>
  <c r="BK100" i="89"/>
  <c r="BK101" i="89" s="1"/>
  <c r="BX77" i="199"/>
  <c r="BY77" i="199"/>
  <c r="BF25" i="166"/>
  <c r="C26" i="166"/>
  <c r="Y26" i="166"/>
  <c r="AX28" i="166"/>
  <c r="BU28" i="166"/>
  <c r="S29" i="166"/>
  <c r="V31" i="166"/>
  <c r="AS31" i="166"/>
  <c r="BO31" i="166"/>
  <c r="AB48" i="166"/>
  <c r="U51" i="166"/>
  <c r="AV53" i="166"/>
  <c r="AO56" i="166"/>
  <c r="BP58" i="166"/>
  <c r="BI61" i="166"/>
  <c r="L64" i="166"/>
  <c r="E67" i="166"/>
  <c r="AF69" i="166"/>
  <c r="BM74" i="166"/>
  <c r="AV75" i="166"/>
  <c r="U76" i="166"/>
  <c r="BS23" i="197"/>
  <c r="BF78" i="199"/>
  <c r="BF78" i="197"/>
  <c r="BF78" i="166"/>
  <c r="X100" i="89"/>
  <c r="X101" i="89" s="1"/>
  <c r="AR100" i="89"/>
  <c r="AR101" i="89" s="1"/>
  <c r="BL100" i="89"/>
  <c r="BL101" i="89" s="1"/>
  <c r="AL25" i="166"/>
  <c r="BG25" i="166"/>
  <c r="AZ28" i="166"/>
  <c r="BV28" i="166"/>
  <c r="X31" i="166"/>
  <c r="AT31" i="166"/>
  <c r="BN32" i="166"/>
  <c r="BD50" i="166"/>
  <c r="AW53" i="166"/>
  <c r="BX55" i="166"/>
  <c r="BQ58" i="166"/>
  <c r="T61" i="166"/>
  <c r="M64" i="166"/>
  <c r="AN66" i="166"/>
  <c r="AG69" i="166"/>
  <c r="AW75" i="166"/>
  <c r="U77" i="166"/>
  <c r="G78" i="166"/>
  <c r="BL31" i="197"/>
  <c r="L46" i="186"/>
  <c r="L46" i="199"/>
  <c r="L46" i="197"/>
  <c r="AF46" i="186"/>
  <c r="AF46" i="199"/>
  <c r="AF46" i="197"/>
  <c r="AZ46" i="186"/>
  <c r="AZ46" i="199"/>
  <c r="AZ46" i="197"/>
  <c r="BT46" i="186"/>
  <c r="BT46" i="199"/>
  <c r="BT46" i="197"/>
  <c r="P47" i="186"/>
  <c r="P47" i="199"/>
  <c r="P47" i="197"/>
  <c r="AJ47" i="186"/>
  <c r="AJ47" i="199"/>
  <c r="AJ47" i="197"/>
  <c r="BD47" i="186"/>
  <c r="BD47" i="199"/>
  <c r="BD47" i="197"/>
  <c r="BX47" i="186"/>
  <c r="BX47" i="199"/>
  <c r="BX47" i="197"/>
  <c r="T48" i="186"/>
  <c r="T48" i="199"/>
  <c r="T48" i="197"/>
  <c r="AN48" i="186"/>
  <c r="AN48" i="199"/>
  <c r="AN48" i="197"/>
  <c r="BH48" i="186"/>
  <c r="BH48" i="199"/>
  <c r="BH48" i="197"/>
  <c r="D49" i="186"/>
  <c r="D49" i="199"/>
  <c r="D49" i="197"/>
  <c r="X49" i="186"/>
  <c r="X49" i="199"/>
  <c r="X49" i="197"/>
  <c r="AR49" i="186"/>
  <c r="AR49" i="199"/>
  <c r="AR49" i="197"/>
  <c r="BL49" i="186"/>
  <c r="BL49" i="199"/>
  <c r="BL49" i="197"/>
  <c r="H50" i="186"/>
  <c r="H50" i="199"/>
  <c r="H50" i="197"/>
  <c r="AB50" i="186"/>
  <c r="AB50" i="199"/>
  <c r="AB50" i="197"/>
  <c r="AV50" i="186"/>
  <c r="AV50" i="199"/>
  <c r="AV50" i="197"/>
  <c r="BP50" i="186"/>
  <c r="BP50" i="199"/>
  <c r="BP50" i="197"/>
  <c r="L51" i="199"/>
  <c r="L51" i="197"/>
  <c r="AF51" i="199"/>
  <c r="AF51" i="197"/>
  <c r="AZ51" i="199"/>
  <c r="AZ51" i="197"/>
  <c r="BT51" i="199"/>
  <c r="BT51" i="197"/>
  <c r="P52" i="186"/>
  <c r="P52" i="199"/>
  <c r="P52" i="197"/>
  <c r="AJ52" i="186"/>
  <c r="AJ52" i="199"/>
  <c r="AJ52" i="197"/>
  <c r="BD52" i="186"/>
  <c r="BD52" i="199"/>
  <c r="BD52" i="197"/>
  <c r="BX52" i="186"/>
  <c r="BX52" i="199"/>
  <c r="BX52" i="197"/>
  <c r="T53" i="199"/>
  <c r="T53" i="197"/>
  <c r="AN53" i="199"/>
  <c r="AN53" i="197"/>
  <c r="BH53" i="199"/>
  <c r="BH53" i="197"/>
  <c r="D54" i="186"/>
  <c r="D54" i="199"/>
  <c r="D54" i="197"/>
  <c r="X54" i="186"/>
  <c r="X54" i="199"/>
  <c r="X54" i="197"/>
  <c r="AR54" i="186"/>
  <c r="AR54" i="199"/>
  <c r="AR54" i="197"/>
  <c r="BL54" i="186"/>
  <c r="BL54" i="199"/>
  <c r="BL54" i="197"/>
  <c r="H55" i="186"/>
  <c r="H55" i="199"/>
  <c r="H55" i="197"/>
  <c r="AB55" i="186"/>
  <c r="AB55" i="199"/>
  <c r="AB55" i="197"/>
  <c r="AV55" i="186"/>
  <c r="AV55" i="199"/>
  <c r="AV55" i="197"/>
  <c r="BP55" i="186"/>
  <c r="BP55" i="199"/>
  <c r="BP55" i="197"/>
  <c r="L56" i="186"/>
  <c r="L56" i="199"/>
  <c r="L56" i="197"/>
  <c r="AF56" i="186"/>
  <c r="AF56" i="199"/>
  <c r="AF56" i="197"/>
  <c r="AZ56" i="186"/>
  <c r="AZ56" i="199"/>
  <c r="AZ56" i="197"/>
  <c r="BT56" i="186"/>
  <c r="BT56" i="199"/>
  <c r="BT56" i="197"/>
  <c r="P57" i="186"/>
  <c r="P57" i="199"/>
  <c r="P57" i="197"/>
  <c r="AJ57" i="186"/>
  <c r="AJ57" i="199"/>
  <c r="AJ57" i="197"/>
  <c r="BD57" i="186"/>
  <c r="BD57" i="199"/>
  <c r="BD57" i="197"/>
  <c r="BX57" i="186"/>
  <c r="BX57" i="199"/>
  <c r="BX57" i="197"/>
  <c r="T58" i="186"/>
  <c r="T58" i="199"/>
  <c r="T58" i="197"/>
  <c r="AN58" i="199"/>
  <c r="AN58" i="197"/>
  <c r="BH58" i="199"/>
  <c r="BH58" i="197"/>
  <c r="D59" i="186"/>
  <c r="D59" i="199"/>
  <c r="X59" i="186"/>
  <c r="X59" i="199"/>
  <c r="X59" i="197"/>
  <c r="AR59" i="186"/>
  <c r="AR59" i="199"/>
  <c r="AR59" i="197"/>
  <c r="BL59" i="186"/>
  <c r="BL59" i="199"/>
  <c r="BL59" i="197"/>
  <c r="H60" i="199"/>
  <c r="H60" i="197"/>
  <c r="AB60" i="199"/>
  <c r="AB60" i="197"/>
  <c r="AV60" i="199"/>
  <c r="AV60" i="197"/>
  <c r="BP60" i="199"/>
  <c r="BP60" i="197"/>
  <c r="L61" i="199"/>
  <c r="L61" i="197"/>
  <c r="AF61" i="199"/>
  <c r="AF61" i="197"/>
  <c r="AZ61" i="199"/>
  <c r="AZ61" i="197"/>
  <c r="BT61" i="186"/>
  <c r="BT61" i="199"/>
  <c r="BT61" i="197"/>
  <c r="P62" i="199"/>
  <c r="P62" i="197"/>
  <c r="AJ62" i="199"/>
  <c r="AJ62" i="197"/>
  <c r="BD62" i="199"/>
  <c r="BD62" i="197"/>
  <c r="BX62" i="199"/>
  <c r="BX62" i="197"/>
  <c r="T63" i="199"/>
  <c r="T63" i="197"/>
  <c r="AN63" i="199"/>
  <c r="AN63" i="197"/>
  <c r="BH63" i="199"/>
  <c r="BH63" i="197"/>
  <c r="D64" i="199"/>
  <c r="D64" i="197"/>
  <c r="X64" i="199"/>
  <c r="X64" i="197"/>
  <c r="AR64" i="199"/>
  <c r="AR64" i="197"/>
  <c r="BL64" i="199"/>
  <c r="BL64" i="197"/>
  <c r="H65" i="199"/>
  <c r="H65" i="197"/>
  <c r="AB65" i="199"/>
  <c r="AB65" i="197"/>
  <c r="AV65" i="199"/>
  <c r="AV65" i="197"/>
  <c r="BP65" i="199"/>
  <c r="BP65" i="197"/>
  <c r="L66" i="186"/>
  <c r="L66" i="199"/>
  <c r="L66" i="197"/>
  <c r="AF66" i="186"/>
  <c r="AF66" i="199"/>
  <c r="AF66" i="197"/>
  <c r="AZ66" i="186"/>
  <c r="AZ66" i="199"/>
  <c r="AZ66" i="197"/>
  <c r="BT66" i="186"/>
  <c r="BT66" i="199"/>
  <c r="BT66" i="197"/>
  <c r="P67" i="186"/>
  <c r="P67" i="199"/>
  <c r="P67" i="197"/>
  <c r="AJ67" i="186"/>
  <c r="AJ67" i="199"/>
  <c r="AJ67" i="197"/>
  <c r="BD67" i="186"/>
  <c r="BD67" i="199"/>
  <c r="BD67" i="197"/>
  <c r="BX67" i="186"/>
  <c r="BX67" i="199"/>
  <c r="BX67" i="197"/>
  <c r="T68" i="199"/>
  <c r="T68" i="197"/>
  <c r="AN68" i="199"/>
  <c r="AN68" i="197"/>
  <c r="BH68" i="199"/>
  <c r="BH68" i="197"/>
  <c r="D69" i="186"/>
  <c r="D69" i="199"/>
  <c r="D69" i="197"/>
  <c r="X69" i="186"/>
  <c r="X69" i="199"/>
  <c r="X69" i="197"/>
  <c r="AR69" i="186"/>
  <c r="AR69" i="199"/>
  <c r="AR69" i="197"/>
  <c r="BL69" i="186"/>
  <c r="BL69" i="199"/>
  <c r="BL69" i="197"/>
  <c r="H70" i="199"/>
  <c r="H70" i="197"/>
  <c r="AB70" i="199"/>
  <c r="AB70" i="197"/>
  <c r="AV70" i="199"/>
  <c r="AV70" i="197"/>
  <c r="BP70" i="199"/>
  <c r="BP70" i="197"/>
  <c r="L71" i="186"/>
  <c r="L71" i="199"/>
  <c r="L71" i="197"/>
  <c r="AF71" i="186"/>
  <c r="AF71" i="199"/>
  <c r="AF71" i="197"/>
  <c r="AZ71" i="186"/>
  <c r="AZ71" i="199"/>
  <c r="AZ71" i="197"/>
  <c r="BT71" i="186"/>
  <c r="BT71" i="199"/>
  <c r="BT71" i="197"/>
  <c r="P72" i="199"/>
  <c r="P72" i="197"/>
  <c r="AJ72" i="199"/>
  <c r="AJ72" i="197"/>
  <c r="BD72" i="199"/>
  <c r="BD72" i="197"/>
  <c r="BX72" i="199"/>
  <c r="BX72" i="197"/>
  <c r="T73" i="199"/>
  <c r="T73" i="197"/>
  <c r="AN73" i="199"/>
  <c r="AN73" i="197"/>
  <c r="BH73" i="199"/>
  <c r="BH73" i="197"/>
  <c r="I74" i="186"/>
  <c r="I74" i="199"/>
  <c r="I74" i="197"/>
  <c r="AC74" i="186"/>
  <c r="AC74" i="199"/>
  <c r="AC74" i="197"/>
  <c r="AW74" i="186"/>
  <c r="AW74" i="199"/>
  <c r="AW74" i="197"/>
  <c r="BQ74" i="186"/>
  <c r="BQ74" i="199"/>
  <c r="BQ74" i="197"/>
  <c r="R75" i="186"/>
  <c r="R75" i="199"/>
  <c r="R75" i="197"/>
  <c r="R75" i="166"/>
  <c r="AL75" i="186"/>
  <c r="AL75" i="199"/>
  <c r="AL75" i="197"/>
  <c r="AL75" i="166"/>
  <c r="BF75" i="186"/>
  <c r="BF75" i="199"/>
  <c r="BF75" i="197"/>
  <c r="BF75" i="166"/>
  <c r="F76" i="186"/>
  <c r="F76" i="199"/>
  <c r="F76" i="197"/>
  <c r="F76" i="166"/>
  <c r="Z76" i="186"/>
  <c r="Z76" i="199"/>
  <c r="Z76" i="197"/>
  <c r="Z76" i="166"/>
  <c r="AT76" i="186"/>
  <c r="AT76" i="199"/>
  <c r="AT76" i="197"/>
  <c r="AT76" i="166"/>
  <c r="BN76" i="186"/>
  <c r="BN76" i="199"/>
  <c r="BN76" i="197"/>
  <c r="BN76" i="166"/>
  <c r="M77" i="199"/>
  <c r="M77" i="197"/>
  <c r="M77" i="166"/>
  <c r="AG77" i="199"/>
  <c r="AG77" i="197"/>
  <c r="AG77" i="166"/>
  <c r="BA77" i="199"/>
  <c r="BA77" i="197"/>
  <c r="BA77" i="166"/>
  <c r="BU77" i="199"/>
  <c r="BU77" i="197"/>
  <c r="BU77" i="166"/>
  <c r="S78" i="199"/>
  <c r="S78" i="197"/>
  <c r="S78" i="166"/>
  <c r="AM78" i="186"/>
  <c r="AM78" i="199"/>
  <c r="AM78" i="197"/>
  <c r="AM78" i="166"/>
  <c r="BG78" i="186"/>
  <c r="BG78" i="199"/>
  <c r="BG78" i="197"/>
  <c r="BG78" i="166"/>
  <c r="E100" i="89"/>
  <c r="E101" i="89" s="1"/>
  <c r="Y100" i="89"/>
  <c r="Y101" i="89" s="1"/>
  <c r="AS100" i="89"/>
  <c r="AS101" i="89" s="1"/>
  <c r="BM100" i="89"/>
  <c r="BM101" i="89" s="1"/>
  <c r="R25" i="166"/>
  <c r="AM25" i="166"/>
  <c r="E26" i="166"/>
  <c r="AD28" i="166"/>
  <c r="BA28" i="166"/>
  <c r="BW28" i="166"/>
  <c r="B31" i="166"/>
  <c r="Y31" i="166"/>
  <c r="AU31" i="166"/>
  <c r="BQ32" i="166"/>
  <c r="L46" i="166"/>
  <c r="BL47" i="166"/>
  <c r="BE50" i="166"/>
  <c r="AF51" i="166"/>
  <c r="H53" i="166"/>
  <c r="BY55" i="166"/>
  <c r="AZ56" i="166"/>
  <c r="AB58" i="166"/>
  <c r="U61" i="166"/>
  <c r="BT61" i="166"/>
  <c r="AV63" i="166"/>
  <c r="AO66" i="166"/>
  <c r="P67" i="166"/>
  <c r="BP68" i="166"/>
  <c r="U71" i="166"/>
  <c r="AS72" i="166"/>
  <c r="BQ74" i="166"/>
  <c r="AX75" i="166"/>
  <c r="AH76" i="166"/>
  <c r="V77" i="166"/>
  <c r="I78" i="166"/>
  <c r="AW32" i="197"/>
  <c r="U28" i="199"/>
  <c r="U28" i="197"/>
  <c r="AO28" i="199"/>
  <c r="AO28" i="197"/>
  <c r="BI28" i="199"/>
  <c r="BI28" i="197"/>
  <c r="E29" i="199"/>
  <c r="E29" i="197"/>
  <c r="Y29" i="199"/>
  <c r="Y29" i="197"/>
  <c r="AS29" i="199"/>
  <c r="AS29" i="197"/>
  <c r="BM29" i="199"/>
  <c r="BM29" i="197"/>
  <c r="I30" i="186"/>
  <c r="I30" i="199"/>
  <c r="I30" i="197"/>
  <c r="AC30" i="186"/>
  <c r="AC30" i="199"/>
  <c r="AC30" i="197"/>
  <c r="AW30" i="186"/>
  <c r="AW30" i="199"/>
  <c r="AW30" i="197"/>
  <c r="BQ30" i="186"/>
  <c r="BQ30" i="199"/>
  <c r="BQ30" i="197"/>
  <c r="M31" i="186"/>
  <c r="M31" i="199"/>
  <c r="M31" i="197"/>
  <c r="AG31" i="186"/>
  <c r="AG31" i="199"/>
  <c r="AG31" i="197"/>
  <c r="BA31" i="186"/>
  <c r="BA31" i="199"/>
  <c r="BA31" i="197"/>
  <c r="BU31" i="186"/>
  <c r="BU31" i="199"/>
  <c r="BU31" i="197"/>
  <c r="Q32" i="186"/>
  <c r="Q32" i="199"/>
  <c r="Q32" i="197"/>
  <c r="AK32" i="186"/>
  <c r="AK32" i="199"/>
  <c r="AK32" i="197"/>
  <c r="BE32" i="186"/>
  <c r="BE32" i="199"/>
  <c r="BE32" i="197"/>
  <c r="BY32" i="186"/>
  <c r="BY32" i="199"/>
  <c r="BY32" i="197"/>
  <c r="U33" i="199"/>
  <c r="U33" i="197"/>
  <c r="AO33" i="199"/>
  <c r="AO33" i="197"/>
  <c r="BI33" i="199"/>
  <c r="BI33" i="197"/>
  <c r="E34" i="186"/>
  <c r="E34" i="199"/>
  <c r="E34" i="197"/>
  <c r="Y34" i="186"/>
  <c r="Y34" i="199"/>
  <c r="Y34" i="197"/>
  <c r="AS34" i="186"/>
  <c r="AS34" i="199"/>
  <c r="AS34" i="197"/>
  <c r="BM34" i="186"/>
  <c r="BM34" i="199"/>
  <c r="BM34" i="197"/>
  <c r="I35" i="186"/>
  <c r="I35" i="199"/>
  <c r="I35" i="197"/>
  <c r="AC35" i="186"/>
  <c r="AC35" i="199"/>
  <c r="AC35" i="197"/>
  <c r="AW35" i="186"/>
  <c r="AW35" i="199"/>
  <c r="AW35" i="197"/>
  <c r="BQ35" i="186"/>
  <c r="BQ35" i="199"/>
  <c r="BQ35" i="197"/>
  <c r="M36" i="186"/>
  <c r="M36" i="199"/>
  <c r="M36" i="197"/>
  <c r="AG36" i="186"/>
  <c r="AG36" i="199"/>
  <c r="AG36" i="197"/>
  <c r="BA36" i="186"/>
  <c r="BA36" i="199"/>
  <c r="BA36" i="197"/>
  <c r="BU36" i="186"/>
  <c r="BU36" i="199"/>
  <c r="BU36" i="197"/>
  <c r="Q37" i="186"/>
  <c r="Q37" i="199"/>
  <c r="Q37" i="197"/>
  <c r="AK37" i="186"/>
  <c r="AK37" i="199"/>
  <c r="AK37" i="197"/>
  <c r="BE37" i="186"/>
  <c r="BE37" i="199"/>
  <c r="BE37" i="197"/>
  <c r="BY37" i="186"/>
  <c r="BY37" i="199"/>
  <c r="BY37" i="197"/>
  <c r="U38" i="186"/>
  <c r="U38" i="199"/>
  <c r="U38" i="197"/>
  <c r="AO38" i="186"/>
  <c r="AO38" i="199"/>
  <c r="AO38" i="197"/>
  <c r="BI38" i="186"/>
  <c r="BI38" i="199"/>
  <c r="BI38" i="197"/>
  <c r="E39" i="199"/>
  <c r="E39" i="197"/>
  <c r="Y39" i="199"/>
  <c r="Y39" i="197"/>
  <c r="AS39" i="199"/>
  <c r="AS39" i="197"/>
  <c r="BM39" i="199"/>
  <c r="BM39" i="197"/>
  <c r="I40" i="199"/>
  <c r="I40" i="197"/>
  <c r="AC40" i="199"/>
  <c r="AC40" i="197"/>
  <c r="AW40" i="199"/>
  <c r="AW40" i="197"/>
  <c r="BQ40" i="199"/>
  <c r="BQ40" i="197"/>
  <c r="M41" i="199"/>
  <c r="M41" i="197"/>
  <c r="AG41" i="199"/>
  <c r="AG41" i="197"/>
  <c r="BA41" i="199"/>
  <c r="BA41" i="197"/>
  <c r="BU41" i="186"/>
  <c r="BU41" i="199"/>
  <c r="BU41" i="197"/>
  <c r="Q42" i="199"/>
  <c r="Q42" i="197"/>
  <c r="AK42" i="199"/>
  <c r="AK42" i="197"/>
  <c r="BE42" i="199"/>
  <c r="BE42" i="197"/>
  <c r="BY42" i="199"/>
  <c r="BY42" i="197"/>
  <c r="U43" i="199"/>
  <c r="U43" i="197"/>
  <c r="AO43" i="199"/>
  <c r="AO43" i="197"/>
  <c r="BI43" i="199"/>
  <c r="BI43" i="197"/>
  <c r="E44" i="199"/>
  <c r="E44" i="197"/>
  <c r="Y44" i="199"/>
  <c r="Y44" i="197"/>
  <c r="AS44" i="199"/>
  <c r="AS44" i="197"/>
  <c r="BM44" i="199"/>
  <c r="BM44" i="197"/>
  <c r="I45" i="186"/>
  <c r="I45" i="199"/>
  <c r="I45" i="197"/>
  <c r="AC45" i="186"/>
  <c r="AC45" i="199"/>
  <c r="AC45" i="197"/>
  <c r="AW45" i="186"/>
  <c r="AW45" i="199"/>
  <c r="AW45" i="197"/>
  <c r="BQ45" i="186"/>
  <c r="BQ45" i="199"/>
  <c r="BQ45" i="197"/>
  <c r="M46" i="186"/>
  <c r="M46" i="199"/>
  <c r="M46" i="197"/>
  <c r="AG46" i="186"/>
  <c r="AG46" i="199"/>
  <c r="AG46" i="197"/>
  <c r="BA46" i="186"/>
  <c r="BA46" i="199"/>
  <c r="BA46" i="197"/>
  <c r="BU46" i="186"/>
  <c r="BU46" i="199"/>
  <c r="BU46" i="197"/>
  <c r="Q47" i="186"/>
  <c r="Q47" i="199"/>
  <c r="Q47" i="197"/>
  <c r="AK47" i="186"/>
  <c r="AK47" i="199"/>
  <c r="AK47" i="197"/>
  <c r="BE47" i="186"/>
  <c r="BE47" i="199"/>
  <c r="BE47" i="197"/>
  <c r="BY47" i="186"/>
  <c r="BY47" i="199"/>
  <c r="BY47" i="197"/>
  <c r="U48" i="186"/>
  <c r="U48" i="199"/>
  <c r="U48" i="197"/>
  <c r="AO48" i="186"/>
  <c r="AO48" i="199"/>
  <c r="AO48" i="197"/>
  <c r="BI48" i="186"/>
  <c r="BI48" i="199"/>
  <c r="BI48" i="197"/>
  <c r="E49" i="186"/>
  <c r="E49" i="199"/>
  <c r="E49" i="197"/>
  <c r="Y49" i="186"/>
  <c r="Y49" i="199"/>
  <c r="Y49" i="197"/>
  <c r="AS49" i="186"/>
  <c r="AS49" i="199"/>
  <c r="AS49" i="197"/>
  <c r="BM49" i="186"/>
  <c r="BM49" i="199"/>
  <c r="BM49" i="197"/>
  <c r="I50" i="186"/>
  <c r="I50" i="199"/>
  <c r="I50" i="197"/>
  <c r="AC50" i="186"/>
  <c r="AC50" i="199"/>
  <c r="AC50" i="197"/>
  <c r="AW50" i="186"/>
  <c r="AW50" i="199"/>
  <c r="AW50" i="197"/>
  <c r="BQ50" i="186"/>
  <c r="BQ50" i="199"/>
  <c r="BQ50" i="197"/>
  <c r="M51" i="199"/>
  <c r="M51" i="197"/>
  <c r="AG51" i="199"/>
  <c r="AG51" i="197"/>
  <c r="BA51" i="199"/>
  <c r="BA51" i="197"/>
  <c r="BU51" i="199"/>
  <c r="BU51" i="197"/>
  <c r="Q52" i="186"/>
  <c r="Q52" i="199"/>
  <c r="Q52" i="197"/>
  <c r="AK52" i="186"/>
  <c r="AK52" i="199"/>
  <c r="AK52" i="197"/>
  <c r="BE52" i="186"/>
  <c r="BE52" i="199"/>
  <c r="BE52" i="197"/>
  <c r="BY52" i="186"/>
  <c r="BY52" i="199"/>
  <c r="BY52" i="197"/>
  <c r="U53" i="199"/>
  <c r="U53" i="197"/>
  <c r="AO53" i="199"/>
  <c r="AO53" i="197"/>
  <c r="BI53" i="199"/>
  <c r="BI53" i="197"/>
  <c r="E54" i="186"/>
  <c r="E54" i="199"/>
  <c r="E54" i="197"/>
  <c r="Y54" i="186"/>
  <c r="Y54" i="199"/>
  <c r="Y54" i="197"/>
  <c r="AS54" i="186"/>
  <c r="AS54" i="199"/>
  <c r="AS54" i="197"/>
  <c r="BM54" i="186"/>
  <c r="BM54" i="199"/>
  <c r="BM54" i="197"/>
  <c r="I55" i="186"/>
  <c r="I55" i="199"/>
  <c r="I55" i="197"/>
  <c r="AC55" i="186"/>
  <c r="AC55" i="199"/>
  <c r="AC55" i="197"/>
  <c r="AW55" i="186"/>
  <c r="AW55" i="199"/>
  <c r="AW55" i="197"/>
  <c r="BQ55" i="186"/>
  <c r="BQ55" i="199"/>
  <c r="BQ55" i="197"/>
  <c r="M56" i="186"/>
  <c r="M56" i="199"/>
  <c r="M56" i="197"/>
  <c r="AG56" i="186"/>
  <c r="AG56" i="199"/>
  <c r="AG56" i="197"/>
  <c r="BA56" i="186"/>
  <c r="BA56" i="199"/>
  <c r="BA56" i="197"/>
  <c r="BU56" i="186"/>
  <c r="BU56" i="199"/>
  <c r="BU56" i="197"/>
  <c r="Q57" i="186"/>
  <c r="Q57" i="199"/>
  <c r="Q57" i="197"/>
  <c r="AK57" i="186"/>
  <c r="AK57" i="199"/>
  <c r="AK57" i="197"/>
  <c r="BE57" i="186"/>
  <c r="BE57" i="199"/>
  <c r="BE57" i="197"/>
  <c r="BY57" i="186"/>
  <c r="BY57" i="199"/>
  <c r="BY57" i="197"/>
  <c r="U58" i="199"/>
  <c r="U58" i="197"/>
  <c r="AO58" i="199"/>
  <c r="AO58" i="197"/>
  <c r="BI58" i="199"/>
  <c r="BI58" i="197"/>
  <c r="E59" i="186"/>
  <c r="E59" i="199"/>
  <c r="E59" i="197"/>
  <c r="Y59" i="186"/>
  <c r="Y59" i="199"/>
  <c r="Y59" i="197"/>
  <c r="AS59" i="186"/>
  <c r="AS59" i="199"/>
  <c r="AS59" i="197"/>
  <c r="BM59" i="186"/>
  <c r="BM59" i="199"/>
  <c r="BM59" i="197"/>
  <c r="I60" i="199"/>
  <c r="I60" i="197"/>
  <c r="AC60" i="199"/>
  <c r="AC60" i="197"/>
  <c r="AW60" i="199"/>
  <c r="AW60" i="197"/>
  <c r="BQ60" i="199"/>
  <c r="BQ60" i="197"/>
  <c r="M61" i="199"/>
  <c r="M61" i="197"/>
  <c r="AG61" i="199"/>
  <c r="AG61" i="197"/>
  <c r="BA61" i="199"/>
  <c r="BA61" i="197"/>
  <c r="BU61" i="199"/>
  <c r="BU61" i="197"/>
  <c r="Q62" i="199"/>
  <c r="Q62" i="197"/>
  <c r="AK62" i="199"/>
  <c r="AK62" i="197"/>
  <c r="BE62" i="199"/>
  <c r="BE62" i="197"/>
  <c r="BY62" i="186"/>
  <c r="BY62" i="199"/>
  <c r="BY62" i="197"/>
  <c r="U63" i="199"/>
  <c r="U63" i="197"/>
  <c r="AO63" i="199"/>
  <c r="AO63" i="197"/>
  <c r="BI63" i="199"/>
  <c r="BI63" i="197"/>
  <c r="E64" i="199"/>
  <c r="E64" i="197"/>
  <c r="Y64" i="199"/>
  <c r="Y64" i="197"/>
  <c r="AS64" i="199"/>
  <c r="AS64" i="197"/>
  <c r="BM64" i="199"/>
  <c r="BM64" i="197"/>
  <c r="I65" i="199"/>
  <c r="I65" i="197"/>
  <c r="AC65" i="199"/>
  <c r="AC65" i="197"/>
  <c r="AW65" i="199"/>
  <c r="AW65" i="197"/>
  <c r="BQ65" i="199"/>
  <c r="BQ65" i="197"/>
  <c r="M66" i="186"/>
  <c r="M66" i="199"/>
  <c r="M66" i="197"/>
  <c r="AG66" i="186"/>
  <c r="AG66" i="199"/>
  <c r="AG66" i="197"/>
  <c r="BA66" i="186"/>
  <c r="BA66" i="199"/>
  <c r="BA66" i="197"/>
  <c r="BU66" i="186"/>
  <c r="BU66" i="199"/>
  <c r="BU66" i="197"/>
  <c r="Q67" i="186"/>
  <c r="Q67" i="199"/>
  <c r="Q67" i="197"/>
  <c r="AK67" i="186"/>
  <c r="AK67" i="199"/>
  <c r="AK67" i="197"/>
  <c r="BE67" i="186"/>
  <c r="BE67" i="199"/>
  <c r="BE67" i="197"/>
  <c r="BY67" i="186"/>
  <c r="BY67" i="199"/>
  <c r="BY67" i="197"/>
  <c r="U68" i="199"/>
  <c r="U68" i="197"/>
  <c r="AO68" i="199"/>
  <c r="AO68" i="197"/>
  <c r="BI68" i="199"/>
  <c r="BI68" i="197"/>
  <c r="E69" i="186"/>
  <c r="E69" i="199"/>
  <c r="E69" i="197"/>
  <c r="Y69" i="186"/>
  <c r="Y69" i="199"/>
  <c r="Y69" i="197"/>
  <c r="AS69" i="186"/>
  <c r="AS69" i="199"/>
  <c r="AS69" i="197"/>
  <c r="BM69" i="186"/>
  <c r="BM69" i="199"/>
  <c r="BM69" i="197"/>
  <c r="I70" i="199"/>
  <c r="I70" i="197"/>
  <c r="AC70" i="199"/>
  <c r="AC70" i="197"/>
  <c r="AW70" i="199"/>
  <c r="AW70" i="197"/>
  <c r="BQ70" i="199"/>
  <c r="BQ70" i="197"/>
  <c r="M71" i="186"/>
  <c r="M71" i="199"/>
  <c r="M71" i="197"/>
  <c r="AG71" i="186"/>
  <c r="AG71" i="199"/>
  <c r="AG71" i="197"/>
  <c r="BA71" i="186"/>
  <c r="BA71" i="199"/>
  <c r="BA71" i="197"/>
  <c r="BU71" i="186"/>
  <c r="BU71" i="199"/>
  <c r="BU71" i="197"/>
  <c r="Q72" i="199"/>
  <c r="Q72" i="197"/>
  <c r="AK72" i="199"/>
  <c r="AK72" i="197"/>
  <c r="BE72" i="199"/>
  <c r="BE72" i="197"/>
  <c r="BY72" i="199"/>
  <c r="BY72" i="197"/>
  <c r="U73" i="199"/>
  <c r="U73" i="197"/>
  <c r="AO73" i="199"/>
  <c r="AO73" i="197"/>
  <c r="BI73" i="199"/>
  <c r="BI73" i="197"/>
  <c r="J74" i="186"/>
  <c r="J74" i="199"/>
  <c r="J74" i="197"/>
  <c r="AD74" i="186"/>
  <c r="AD74" i="199"/>
  <c r="AD74" i="197"/>
  <c r="AX74" i="186"/>
  <c r="AX74" i="199"/>
  <c r="AX74" i="197"/>
  <c r="BR74" i="186"/>
  <c r="BR74" i="199"/>
  <c r="BR74" i="197"/>
  <c r="S75" i="186"/>
  <c r="S75" i="199"/>
  <c r="S75" i="197"/>
  <c r="S75" i="166"/>
  <c r="AM75" i="186"/>
  <c r="AM75" i="199"/>
  <c r="AM75" i="197"/>
  <c r="AM75" i="166"/>
  <c r="BG75" i="186"/>
  <c r="BG75" i="199"/>
  <c r="BG75" i="197"/>
  <c r="BG75" i="166"/>
  <c r="G76" i="186"/>
  <c r="G76" i="199"/>
  <c r="G76" i="197"/>
  <c r="G76" i="166"/>
  <c r="AA76" i="186"/>
  <c r="AA76" i="199"/>
  <c r="AA76" i="197"/>
  <c r="AA76" i="166"/>
  <c r="AU76" i="186"/>
  <c r="AU76" i="199"/>
  <c r="AU76" i="197"/>
  <c r="AU76" i="166"/>
  <c r="BO76" i="186"/>
  <c r="BO76" i="199"/>
  <c r="BO76" i="197"/>
  <c r="BO76" i="166"/>
  <c r="N77" i="199"/>
  <c r="N77" i="197"/>
  <c r="N77" i="166"/>
  <c r="AH77" i="199"/>
  <c r="AH77" i="197"/>
  <c r="AH77" i="166"/>
  <c r="BB77" i="199"/>
  <c r="BB77" i="197"/>
  <c r="BB77" i="166"/>
  <c r="BV77" i="199"/>
  <c r="BV77" i="197"/>
  <c r="BV77" i="166"/>
  <c r="T78" i="199"/>
  <c r="T78" i="197"/>
  <c r="T78" i="166"/>
  <c r="AN78" i="199"/>
  <c r="AN78" i="197"/>
  <c r="AN78" i="166"/>
  <c r="BH78" i="199"/>
  <c r="BH78" i="197"/>
  <c r="BH78" i="166"/>
  <c r="F100" i="89"/>
  <c r="F101" i="89" s="1"/>
  <c r="Z100" i="89"/>
  <c r="Z101" i="89" s="1"/>
  <c r="AT100" i="89"/>
  <c r="AT101" i="89" s="1"/>
  <c r="BN100" i="89"/>
  <c r="BN101" i="89" s="1"/>
  <c r="BV24" i="166"/>
  <c r="S25" i="166"/>
  <c r="BI25" i="166"/>
  <c r="AF28" i="166"/>
  <c r="BB28" i="166"/>
  <c r="D31" i="166"/>
  <c r="Z31" i="166"/>
  <c r="AW35" i="166"/>
  <c r="BQ40" i="166"/>
  <c r="M46" i="166"/>
  <c r="AN48" i="166"/>
  <c r="P50" i="166"/>
  <c r="AG51" i="166"/>
  <c r="I53" i="166"/>
  <c r="BH53" i="166"/>
  <c r="AJ55" i="166"/>
  <c r="BA56" i="166"/>
  <c r="AC58" i="166"/>
  <c r="D59" i="166"/>
  <c r="BD60" i="166"/>
  <c r="BU61" i="166"/>
  <c r="AW63" i="166"/>
  <c r="X64" i="166"/>
  <c r="BX65" i="166"/>
  <c r="Q67" i="166"/>
  <c r="BQ68" i="166"/>
  <c r="AR69" i="166"/>
  <c r="BD72" i="166"/>
  <c r="AC73" i="166"/>
  <c r="BR74" i="166"/>
  <c r="BA75" i="166"/>
  <c r="AK76" i="166"/>
  <c r="W77" i="166"/>
  <c r="F14" i="186"/>
  <c r="F14" i="199"/>
  <c r="F14" i="197"/>
  <c r="Z14" i="186"/>
  <c r="Z14" i="199"/>
  <c r="Z14" i="197"/>
  <c r="AT14" i="186"/>
  <c r="AT14" i="199"/>
  <c r="AT14" i="197"/>
  <c r="BN14" i="186"/>
  <c r="BN14" i="199"/>
  <c r="BN14" i="197"/>
  <c r="J15" i="186"/>
  <c r="J15" i="199"/>
  <c r="J15" i="197"/>
  <c r="AD15" i="186"/>
  <c r="AD15" i="199"/>
  <c r="AD15" i="197"/>
  <c r="AX15" i="186"/>
  <c r="AX15" i="199"/>
  <c r="AX15" i="197"/>
  <c r="BR15" i="186"/>
  <c r="BR15" i="199"/>
  <c r="BR15" i="197"/>
  <c r="N16" i="186"/>
  <c r="N16" i="199"/>
  <c r="N16" i="197"/>
  <c r="AH16" i="186"/>
  <c r="AH16" i="199"/>
  <c r="AH16" i="197"/>
  <c r="BB16" i="186"/>
  <c r="BB16" i="199"/>
  <c r="BB16" i="197"/>
  <c r="BV16" i="186"/>
  <c r="BV16" i="199"/>
  <c r="BV16" i="197"/>
  <c r="R17" i="186"/>
  <c r="R17" i="199"/>
  <c r="R17" i="197"/>
  <c r="AL17" i="186"/>
  <c r="AL17" i="199"/>
  <c r="AL17" i="197"/>
  <c r="BF17" i="186"/>
  <c r="BF17" i="199"/>
  <c r="BF17" i="197"/>
  <c r="B18" i="186"/>
  <c r="B18" i="199"/>
  <c r="B18" i="197"/>
  <c r="V18" i="186"/>
  <c r="V18" i="199"/>
  <c r="V18" i="197"/>
  <c r="AP18" i="186"/>
  <c r="AP18" i="199"/>
  <c r="AP18" i="197"/>
  <c r="BJ18" i="186"/>
  <c r="BJ18" i="199"/>
  <c r="BJ18" i="197"/>
  <c r="F19" i="199"/>
  <c r="F19" i="197"/>
  <c r="Z19" i="199"/>
  <c r="Z19" i="197"/>
  <c r="AT19" i="199"/>
  <c r="AT19" i="197"/>
  <c r="BN19" i="199"/>
  <c r="BN19" i="197"/>
  <c r="J20" i="199"/>
  <c r="J20" i="197"/>
  <c r="AD20" i="199"/>
  <c r="AD20" i="197"/>
  <c r="AX20" i="199"/>
  <c r="AX20" i="197"/>
  <c r="BR20" i="199"/>
  <c r="BR20" i="197"/>
  <c r="N21" i="199"/>
  <c r="N21" i="197"/>
  <c r="AH21" i="199"/>
  <c r="AH21" i="197"/>
  <c r="BB21" i="199"/>
  <c r="BB21" i="197"/>
  <c r="BV21" i="186"/>
  <c r="BV21" i="199"/>
  <c r="BV21" i="197"/>
  <c r="R22" i="199"/>
  <c r="R22" i="197"/>
  <c r="AL22" i="199"/>
  <c r="AL22" i="197"/>
  <c r="BF22" i="199"/>
  <c r="BF22" i="197"/>
  <c r="B23" i="199"/>
  <c r="B23" i="197"/>
  <c r="V23" i="186"/>
  <c r="V23" i="199"/>
  <c r="V23" i="197"/>
  <c r="AP23" i="199"/>
  <c r="AP23" i="197"/>
  <c r="BJ23" i="199"/>
  <c r="BJ23" i="197"/>
  <c r="F24" i="199"/>
  <c r="F24" i="197"/>
  <c r="Z24" i="199"/>
  <c r="Z24" i="197"/>
  <c r="AT24" i="199"/>
  <c r="AT24" i="197"/>
  <c r="BN24" i="199"/>
  <c r="BN24" i="197"/>
  <c r="J25" i="199"/>
  <c r="J25" i="197"/>
  <c r="AD25" i="199"/>
  <c r="AD25" i="197"/>
  <c r="AX25" i="199"/>
  <c r="AX25" i="197"/>
  <c r="BR25" i="186"/>
  <c r="BR25" i="199"/>
  <c r="BR25" i="197"/>
  <c r="N26" i="186"/>
  <c r="N26" i="199"/>
  <c r="N26" i="197"/>
  <c r="AH26" i="186"/>
  <c r="AH26" i="199"/>
  <c r="AH26" i="197"/>
  <c r="BB26" i="186"/>
  <c r="BB26" i="199"/>
  <c r="BB26" i="197"/>
  <c r="BV26" i="186"/>
  <c r="BV26" i="199"/>
  <c r="BV26" i="197"/>
  <c r="R27" i="186"/>
  <c r="R27" i="199"/>
  <c r="R27" i="197"/>
  <c r="AL27" i="186"/>
  <c r="AL27" i="199"/>
  <c r="AL27" i="197"/>
  <c r="BF27" i="186"/>
  <c r="BF27" i="199"/>
  <c r="BF27" i="197"/>
  <c r="B28" i="199"/>
  <c r="B28" i="197"/>
  <c r="V28" i="199"/>
  <c r="V28" i="197"/>
  <c r="AP28" i="199"/>
  <c r="AP28" i="197"/>
  <c r="BJ28" i="199"/>
  <c r="BJ28" i="197"/>
  <c r="F29" i="199"/>
  <c r="F29" i="197"/>
  <c r="Z29" i="199"/>
  <c r="Z29" i="197"/>
  <c r="AT29" i="199"/>
  <c r="AT29" i="197"/>
  <c r="BN29" i="199"/>
  <c r="BN29" i="197"/>
  <c r="J30" i="186"/>
  <c r="J30" i="199"/>
  <c r="J30" i="197"/>
  <c r="AD30" i="186"/>
  <c r="AD30" i="199"/>
  <c r="AD30" i="197"/>
  <c r="AX30" i="186"/>
  <c r="AX30" i="199"/>
  <c r="AX30" i="197"/>
  <c r="BR30" i="186"/>
  <c r="BR30" i="199"/>
  <c r="BR30" i="197"/>
  <c r="N31" i="186"/>
  <c r="N31" i="199"/>
  <c r="N31" i="197"/>
  <c r="AH31" i="186"/>
  <c r="AH31" i="199"/>
  <c r="AH31" i="197"/>
  <c r="BB31" i="186"/>
  <c r="BB31" i="199"/>
  <c r="BB31" i="197"/>
  <c r="BV31" i="186"/>
  <c r="BV31" i="199"/>
  <c r="BV31" i="197"/>
  <c r="R32" i="186"/>
  <c r="R32" i="199"/>
  <c r="R32" i="197"/>
  <c r="AL32" i="186"/>
  <c r="AL32" i="199"/>
  <c r="AL32" i="197"/>
  <c r="BF32" i="186"/>
  <c r="BF32" i="199"/>
  <c r="BF32" i="197"/>
  <c r="B33" i="199"/>
  <c r="B33" i="197"/>
  <c r="V33" i="199"/>
  <c r="V33" i="197"/>
  <c r="AP33" i="199"/>
  <c r="AP33" i="197"/>
  <c r="BJ33" i="186"/>
  <c r="BJ33" i="199"/>
  <c r="BJ33" i="197"/>
  <c r="F34" i="186"/>
  <c r="F34" i="199"/>
  <c r="F34" i="197"/>
  <c r="Z34" i="186"/>
  <c r="Z34" i="199"/>
  <c r="Z34" i="197"/>
  <c r="AT34" i="186"/>
  <c r="AT34" i="199"/>
  <c r="AT34" i="197"/>
  <c r="BN34" i="186"/>
  <c r="BN34" i="199"/>
  <c r="BN34" i="197"/>
  <c r="J35" i="186"/>
  <c r="J35" i="199"/>
  <c r="J35" i="197"/>
  <c r="AD35" i="186"/>
  <c r="AD35" i="199"/>
  <c r="AD35" i="197"/>
  <c r="AX35" i="186"/>
  <c r="AX35" i="199"/>
  <c r="AX35" i="197"/>
  <c r="BR35" i="186"/>
  <c r="BR35" i="199"/>
  <c r="BR35" i="197"/>
  <c r="N36" i="186"/>
  <c r="N36" i="199"/>
  <c r="N36" i="197"/>
  <c r="AH36" i="186"/>
  <c r="AH36" i="199"/>
  <c r="AH36" i="197"/>
  <c r="BB36" i="186"/>
  <c r="BB36" i="199"/>
  <c r="BB36" i="197"/>
  <c r="BV36" i="186"/>
  <c r="BV36" i="199"/>
  <c r="BV36" i="197"/>
  <c r="R37" i="186"/>
  <c r="R37" i="199"/>
  <c r="R37" i="197"/>
  <c r="AL37" i="186"/>
  <c r="AL37" i="199"/>
  <c r="AL37" i="197"/>
  <c r="BF37" i="186"/>
  <c r="BF37" i="199"/>
  <c r="BF37" i="197"/>
  <c r="B38" i="186"/>
  <c r="B38" i="199"/>
  <c r="B38" i="197"/>
  <c r="V38" i="186"/>
  <c r="V38" i="199"/>
  <c r="V38" i="197"/>
  <c r="AP38" i="186"/>
  <c r="AP38" i="199"/>
  <c r="AP38" i="197"/>
  <c r="BJ38" i="186"/>
  <c r="BJ38" i="199"/>
  <c r="BJ38" i="197"/>
  <c r="F39" i="199"/>
  <c r="F39" i="197"/>
  <c r="Z39" i="199"/>
  <c r="Z39" i="197"/>
  <c r="AT39" i="199"/>
  <c r="AT39" i="197"/>
  <c r="BN39" i="199"/>
  <c r="BN39" i="197"/>
  <c r="J40" i="199"/>
  <c r="J40" i="197"/>
  <c r="AD40" i="199"/>
  <c r="AD40" i="197"/>
  <c r="AX40" i="199"/>
  <c r="AX40" i="197"/>
  <c r="BR40" i="199"/>
  <c r="BR40" i="197"/>
  <c r="N41" i="199"/>
  <c r="N41" i="197"/>
  <c r="AH41" i="199"/>
  <c r="AH41" i="197"/>
  <c r="BB41" i="186"/>
  <c r="BB41" i="199"/>
  <c r="BB41" i="197"/>
  <c r="BV41" i="199"/>
  <c r="BV41" i="197"/>
  <c r="R42" i="199"/>
  <c r="R42" i="197"/>
  <c r="AL42" i="199"/>
  <c r="AL42" i="197"/>
  <c r="BF42" i="199"/>
  <c r="BF42" i="197"/>
  <c r="B43" i="186"/>
  <c r="B43" i="199"/>
  <c r="B43" i="197"/>
  <c r="V43" i="199"/>
  <c r="V43" i="197"/>
  <c r="AP43" i="199"/>
  <c r="AP43" i="197"/>
  <c r="BJ43" i="199"/>
  <c r="BJ43" i="197"/>
  <c r="F44" i="199"/>
  <c r="F44" i="197"/>
  <c r="Z44" i="199"/>
  <c r="Z44" i="197"/>
  <c r="AT44" i="199"/>
  <c r="AT44" i="197"/>
  <c r="BN44" i="199"/>
  <c r="BN44" i="197"/>
  <c r="J45" i="186"/>
  <c r="J45" i="199"/>
  <c r="J45" i="197"/>
  <c r="AD45" i="186"/>
  <c r="AD45" i="199"/>
  <c r="AD45" i="197"/>
  <c r="AX45" i="186"/>
  <c r="AX45" i="199"/>
  <c r="AX45" i="197"/>
  <c r="BR45" i="186"/>
  <c r="BR45" i="199"/>
  <c r="BR45" i="197"/>
  <c r="N46" i="186"/>
  <c r="N46" i="199"/>
  <c r="N46" i="197"/>
  <c r="AH46" i="186"/>
  <c r="AH46" i="199"/>
  <c r="AH46" i="197"/>
  <c r="BB46" i="186"/>
  <c r="BB46" i="199"/>
  <c r="BB46" i="197"/>
  <c r="BV46" i="186"/>
  <c r="BV46" i="199"/>
  <c r="BV46" i="197"/>
  <c r="R47" i="186"/>
  <c r="R47" i="199"/>
  <c r="R47" i="197"/>
  <c r="AL47" i="186"/>
  <c r="AL47" i="199"/>
  <c r="AL47" i="197"/>
  <c r="BF47" i="186"/>
  <c r="BF47" i="199"/>
  <c r="BF47" i="197"/>
  <c r="B48" i="186"/>
  <c r="B48" i="199"/>
  <c r="B48" i="197"/>
  <c r="V48" i="186"/>
  <c r="V48" i="199"/>
  <c r="V48" i="197"/>
  <c r="AP48" i="186"/>
  <c r="AP48" i="199"/>
  <c r="AP48" i="197"/>
  <c r="BJ48" i="186"/>
  <c r="BJ48" i="199"/>
  <c r="BJ48" i="197"/>
  <c r="F49" i="186"/>
  <c r="F49" i="199"/>
  <c r="F49" i="197"/>
  <c r="Z49" i="186"/>
  <c r="Z49" i="199"/>
  <c r="Z49" i="197"/>
  <c r="AT49" i="186"/>
  <c r="AT49" i="199"/>
  <c r="AT49" i="197"/>
  <c r="BN49" i="186"/>
  <c r="BN49" i="199"/>
  <c r="BN49" i="197"/>
  <c r="J50" i="186"/>
  <c r="J50" i="199"/>
  <c r="J50" i="197"/>
  <c r="AD50" i="186"/>
  <c r="AD50" i="199"/>
  <c r="AD50" i="197"/>
  <c r="AX50" i="186"/>
  <c r="AX50" i="199"/>
  <c r="AX50" i="197"/>
  <c r="BR50" i="186"/>
  <c r="BR50" i="199"/>
  <c r="BR50" i="197"/>
  <c r="N51" i="199"/>
  <c r="N51" i="197"/>
  <c r="AH51" i="199"/>
  <c r="AH51" i="197"/>
  <c r="BB51" i="199"/>
  <c r="BB51" i="197"/>
  <c r="BV51" i="199"/>
  <c r="BV51" i="197"/>
  <c r="R52" i="186"/>
  <c r="R52" i="199"/>
  <c r="R52" i="197"/>
  <c r="AL52" i="186"/>
  <c r="AL52" i="199"/>
  <c r="AL52" i="197"/>
  <c r="BF52" i="186"/>
  <c r="BF52" i="199"/>
  <c r="BF52" i="197"/>
  <c r="B53" i="199"/>
  <c r="B53" i="197"/>
  <c r="V53" i="199"/>
  <c r="V53" i="197"/>
  <c r="AP53" i="199"/>
  <c r="AP53" i="197"/>
  <c r="BJ53" i="199"/>
  <c r="BJ53" i="197"/>
  <c r="F54" i="186"/>
  <c r="F54" i="199"/>
  <c r="F54" i="197"/>
  <c r="Z54" i="186"/>
  <c r="Z54" i="199"/>
  <c r="Z54" i="197"/>
  <c r="AT54" i="186"/>
  <c r="AT54" i="199"/>
  <c r="AT54" i="197"/>
  <c r="BN54" i="186"/>
  <c r="BN54" i="199"/>
  <c r="BN54" i="197"/>
  <c r="J55" i="186"/>
  <c r="J55" i="199"/>
  <c r="J55" i="197"/>
  <c r="AD55" i="186"/>
  <c r="AD55" i="199"/>
  <c r="AD55" i="197"/>
  <c r="AX55" i="186"/>
  <c r="AX55" i="199"/>
  <c r="AX55" i="197"/>
  <c r="BR55" i="186"/>
  <c r="BR55" i="199"/>
  <c r="BR55" i="197"/>
  <c r="N56" i="186"/>
  <c r="N56" i="199"/>
  <c r="N56" i="197"/>
  <c r="AH56" i="186"/>
  <c r="AH56" i="199"/>
  <c r="AH56" i="197"/>
  <c r="BB56" i="186"/>
  <c r="BB56" i="199"/>
  <c r="BB56" i="197"/>
  <c r="BV56" i="186"/>
  <c r="BV56" i="199"/>
  <c r="BV56" i="197"/>
  <c r="R57" i="186"/>
  <c r="R57" i="199"/>
  <c r="R57" i="197"/>
  <c r="AL57" i="186"/>
  <c r="AL57" i="199"/>
  <c r="AL57" i="197"/>
  <c r="BF57" i="186"/>
  <c r="BF57" i="199"/>
  <c r="BF57" i="197"/>
  <c r="B58" i="199"/>
  <c r="B58" i="197"/>
  <c r="V58" i="199"/>
  <c r="V58" i="197"/>
  <c r="AP58" i="199"/>
  <c r="AP58" i="197"/>
  <c r="BJ58" i="186"/>
  <c r="BJ58" i="199"/>
  <c r="BJ58" i="197"/>
  <c r="F59" i="186"/>
  <c r="F59" i="199"/>
  <c r="F59" i="197"/>
  <c r="Z59" i="186"/>
  <c r="Z59" i="199"/>
  <c r="Z59" i="197"/>
  <c r="AT59" i="186"/>
  <c r="AT59" i="199"/>
  <c r="AT59" i="197"/>
  <c r="BN59" i="186"/>
  <c r="BN59" i="199"/>
  <c r="BN59" i="197"/>
  <c r="J60" i="199"/>
  <c r="J60" i="197"/>
  <c r="AD60" i="199"/>
  <c r="AD60" i="197"/>
  <c r="AX60" i="199"/>
  <c r="AX60" i="197"/>
  <c r="BR60" i="199"/>
  <c r="BR60" i="197"/>
  <c r="N61" i="199"/>
  <c r="N61" i="197"/>
  <c r="AH61" i="186"/>
  <c r="AH61" i="199"/>
  <c r="AH61" i="197"/>
  <c r="BB61" i="199"/>
  <c r="BB61" i="197"/>
  <c r="BV61" i="199"/>
  <c r="BV61" i="197"/>
  <c r="R62" i="199"/>
  <c r="R62" i="197"/>
  <c r="AL62" i="199"/>
  <c r="AL62" i="197"/>
  <c r="BF62" i="186"/>
  <c r="BF62" i="199"/>
  <c r="BF62" i="197"/>
  <c r="B63" i="199"/>
  <c r="B63" i="197"/>
  <c r="V63" i="199"/>
  <c r="V63" i="197"/>
  <c r="AP63" i="199"/>
  <c r="AP63" i="197"/>
  <c r="BJ63" i="199"/>
  <c r="BJ63" i="197"/>
  <c r="F64" i="199"/>
  <c r="F64" i="197"/>
  <c r="Z64" i="199"/>
  <c r="Z64" i="197"/>
  <c r="AT64" i="199"/>
  <c r="AT64" i="197"/>
  <c r="BN64" i="199"/>
  <c r="BN64" i="197"/>
  <c r="J65" i="199"/>
  <c r="J65" i="197"/>
  <c r="AD65" i="186"/>
  <c r="AD65" i="199"/>
  <c r="AD65" i="197"/>
  <c r="AX65" i="199"/>
  <c r="AX65" i="197"/>
  <c r="BR65" i="199"/>
  <c r="BR65" i="197"/>
  <c r="N66" i="186"/>
  <c r="N66" i="199"/>
  <c r="N66" i="197"/>
  <c r="AH66" i="186"/>
  <c r="AH66" i="199"/>
  <c r="AH66" i="197"/>
  <c r="BB66" i="186"/>
  <c r="BB66" i="199"/>
  <c r="BB66" i="197"/>
  <c r="BV66" i="186"/>
  <c r="BV66" i="199"/>
  <c r="BV66" i="197"/>
  <c r="R67" i="186"/>
  <c r="R67" i="199"/>
  <c r="R67" i="197"/>
  <c r="AL67" i="186"/>
  <c r="AL67" i="199"/>
  <c r="AL67" i="197"/>
  <c r="BF67" i="186"/>
  <c r="BF67" i="199"/>
  <c r="BF67" i="197"/>
  <c r="B68" i="199"/>
  <c r="B68" i="197"/>
  <c r="V68" i="199"/>
  <c r="V68" i="197"/>
  <c r="AP68" i="199"/>
  <c r="AP68" i="197"/>
  <c r="BJ68" i="199"/>
  <c r="BJ68" i="197"/>
  <c r="F69" i="186"/>
  <c r="F69" i="199"/>
  <c r="F69" i="197"/>
  <c r="Z69" i="186"/>
  <c r="Z69" i="199"/>
  <c r="Z69" i="197"/>
  <c r="AT69" i="186"/>
  <c r="AT69" i="199"/>
  <c r="AT69" i="197"/>
  <c r="BN69" i="186"/>
  <c r="BN69" i="199"/>
  <c r="BN69" i="197"/>
  <c r="J70" i="199"/>
  <c r="J70" i="197"/>
  <c r="AD70" i="199"/>
  <c r="AD70" i="197"/>
  <c r="AX70" i="199"/>
  <c r="AX70" i="197"/>
  <c r="BR70" i="199"/>
  <c r="BR70" i="197"/>
  <c r="N71" i="186"/>
  <c r="N71" i="199"/>
  <c r="N71" i="197"/>
  <c r="AH71" i="186"/>
  <c r="AH71" i="199"/>
  <c r="AH71" i="197"/>
  <c r="BB71" i="186"/>
  <c r="BB71" i="199"/>
  <c r="BB71" i="197"/>
  <c r="BV71" i="186"/>
  <c r="BV71" i="199"/>
  <c r="BV71" i="197"/>
  <c r="R72" i="199"/>
  <c r="R72" i="197"/>
  <c r="AL72" i="199"/>
  <c r="AL72" i="197"/>
  <c r="BF72" i="199"/>
  <c r="BF72" i="197"/>
  <c r="B73" i="199"/>
  <c r="B73" i="197"/>
  <c r="V73" i="199"/>
  <c r="V73" i="197"/>
  <c r="AP73" i="199"/>
  <c r="AP73" i="197"/>
  <c r="BJ73" i="199"/>
  <c r="BJ73" i="197"/>
  <c r="K74" i="186"/>
  <c r="K74" i="199"/>
  <c r="K74" i="197"/>
  <c r="AE74" i="186"/>
  <c r="AE74" i="199"/>
  <c r="AE74" i="197"/>
  <c r="AY74" i="186"/>
  <c r="AY74" i="199"/>
  <c r="AY74" i="197"/>
  <c r="BS74" i="186"/>
  <c r="BS74" i="199"/>
  <c r="BS74" i="197"/>
  <c r="T75" i="186"/>
  <c r="T75" i="199"/>
  <c r="T75" i="197"/>
  <c r="T75" i="166"/>
  <c r="AN75" i="186"/>
  <c r="AN75" i="199"/>
  <c r="AN75" i="197"/>
  <c r="AN75" i="166"/>
  <c r="BH75" i="186"/>
  <c r="BH75" i="199"/>
  <c r="BH75" i="197"/>
  <c r="BH75" i="166"/>
  <c r="H76" i="186"/>
  <c r="H76" i="199"/>
  <c r="H76" i="197"/>
  <c r="H76" i="166"/>
  <c r="AB76" i="186"/>
  <c r="AB76" i="199"/>
  <c r="AB76" i="197"/>
  <c r="AB76" i="166"/>
  <c r="AV76" i="186"/>
  <c r="AV76" i="199"/>
  <c r="AV76" i="197"/>
  <c r="AV76" i="166"/>
  <c r="BP76" i="186"/>
  <c r="BP76" i="199"/>
  <c r="BP76" i="197"/>
  <c r="BP76" i="166"/>
  <c r="O77" i="199"/>
  <c r="O77" i="197"/>
  <c r="O77" i="166"/>
  <c r="AI77" i="199"/>
  <c r="AI77" i="197"/>
  <c r="AI77" i="166"/>
  <c r="BC77" i="199"/>
  <c r="BC77" i="197"/>
  <c r="BC77" i="166"/>
  <c r="BW77" i="199"/>
  <c r="BW77" i="197"/>
  <c r="BW77" i="166"/>
  <c r="U78" i="199"/>
  <c r="U78" i="197"/>
  <c r="AO78" i="199"/>
  <c r="AO78" i="197"/>
  <c r="BI78" i="199"/>
  <c r="BI78" i="197"/>
  <c r="G100" i="89"/>
  <c r="G101" i="89" s="1"/>
  <c r="AA100" i="89"/>
  <c r="AA101" i="89" s="1"/>
  <c r="AU100" i="89"/>
  <c r="AU101" i="89" s="1"/>
  <c r="BO100" i="89"/>
  <c r="BO101" i="89" s="1"/>
  <c r="G20" i="162"/>
  <c r="G40" i="162"/>
  <c r="G60" i="162"/>
  <c r="BY73" i="197"/>
  <c r="BX73" i="197"/>
  <c r="BW73" i="197"/>
  <c r="BV73" i="197"/>
  <c r="BU73" i="197"/>
  <c r="B75" i="162"/>
  <c r="M78" i="162"/>
  <c r="BO78" i="166" s="1"/>
  <c r="V11" i="166"/>
  <c r="AP11" i="166"/>
  <c r="BJ11" i="166"/>
  <c r="F12" i="166"/>
  <c r="Z12" i="166"/>
  <c r="AT12" i="166"/>
  <c r="BN12" i="166"/>
  <c r="J13" i="166"/>
  <c r="AD13" i="166"/>
  <c r="AX13" i="166"/>
  <c r="BR13" i="166"/>
  <c r="N14" i="166"/>
  <c r="AH14" i="166"/>
  <c r="BB14" i="166"/>
  <c r="BV14" i="166"/>
  <c r="BF15" i="166"/>
  <c r="B16" i="166"/>
  <c r="V16" i="166"/>
  <c r="AP16" i="166"/>
  <c r="BJ16" i="166"/>
  <c r="F17" i="166"/>
  <c r="Z17" i="166"/>
  <c r="AT17" i="166"/>
  <c r="BN17" i="166"/>
  <c r="J18" i="166"/>
  <c r="AD18" i="166"/>
  <c r="AX18" i="166"/>
  <c r="BR18" i="166"/>
  <c r="N19" i="166"/>
  <c r="AH19" i="166"/>
  <c r="BB19" i="166"/>
  <c r="BV19" i="166"/>
  <c r="R20" i="166"/>
  <c r="AL20" i="166"/>
  <c r="BF20" i="166"/>
  <c r="B21" i="166"/>
  <c r="V21" i="166"/>
  <c r="AP21" i="166"/>
  <c r="BJ21" i="166"/>
  <c r="J23" i="166"/>
  <c r="AD23" i="166"/>
  <c r="AX23" i="166"/>
  <c r="BR23" i="166"/>
  <c r="N24" i="166"/>
  <c r="AH24" i="166"/>
  <c r="BB24" i="166"/>
  <c r="BW24" i="166"/>
  <c r="AO25" i="166"/>
  <c r="J28" i="166"/>
  <c r="AG28" i="166"/>
  <c r="BC28" i="166"/>
  <c r="AS29" i="166"/>
  <c r="BF30" i="166"/>
  <c r="E31" i="166"/>
  <c r="AA31" i="166"/>
  <c r="Q32" i="166"/>
  <c r="BY37" i="166"/>
  <c r="BR40" i="166"/>
  <c r="U43" i="166"/>
  <c r="N46" i="166"/>
  <c r="AO48" i="166"/>
  <c r="Q50" i="166"/>
  <c r="BP50" i="166"/>
  <c r="AH51" i="166"/>
  <c r="AR52" i="166"/>
  <c r="BI53" i="166"/>
  <c r="AK55" i="166"/>
  <c r="L56" i="166"/>
  <c r="BB56" i="166"/>
  <c r="BL57" i="166"/>
  <c r="E59" i="166"/>
  <c r="BE60" i="166"/>
  <c r="AF61" i="166"/>
  <c r="BV61" i="166"/>
  <c r="H63" i="166"/>
  <c r="Y64" i="166"/>
  <c r="BY65" i="166"/>
  <c r="AZ66" i="166"/>
  <c r="R67" i="166"/>
  <c r="AB68" i="166"/>
  <c r="AS69" i="166"/>
  <c r="AF71" i="166"/>
  <c r="BE72" i="166"/>
  <c r="AN73" i="166"/>
  <c r="BS74" i="166"/>
  <c r="BB75" i="166"/>
  <c r="AL76" i="166"/>
  <c r="Y77" i="166"/>
  <c r="W28" i="199"/>
  <c r="W28" i="197"/>
  <c r="W28" i="166"/>
  <c r="AQ28" i="199"/>
  <c r="AQ28" i="197"/>
  <c r="AQ28" i="166"/>
  <c r="BK28" i="199"/>
  <c r="BK28" i="197"/>
  <c r="BK28" i="166"/>
  <c r="G29" i="199"/>
  <c r="G29" i="197"/>
  <c r="G29" i="166"/>
  <c r="AA29" i="199"/>
  <c r="AA29" i="197"/>
  <c r="AA29" i="166"/>
  <c r="AU29" i="199"/>
  <c r="AU29" i="197"/>
  <c r="AU29" i="166"/>
  <c r="BO29" i="199"/>
  <c r="BO29" i="197"/>
  <c r="BO29" i="166"/>
  <c r="K30" i="186"/>
  <c r="K30" i="199"/>
  <c r="K30" i="197"/>
  <c r="K30" i="166"/>
  <c r="AE30" i="186"/>
  <c r="AE30" i="199"/>
  <c r="AE30" i="197"/>
  <c r="AE30" i="166"/>
  <c r="AY30" i="186"/>
  <c r="AY30" i="199"/>
  <c r="AY30" i="197"/>
  <c r="AY30" i="166"/>
  <c r="BS30" i="186"/>
  <c r="BS30" i="199"/>
  <c r="BS30" i="197"/>
  <c r="BS30" i="166"/>
  <c r="O31" i="186"/>
  <c r="O31" i="199"/>
  <c r="O31" i="197"/>
  <c r="O31" i="166"/>
  <c r="AI31" i="186"/>
  <c r="AI31" i="199"/>
  <c r="AI31" i="197"/>
  <c r="AI31" i="166"/>
  <c r="BC31" i="186"/>
  <c r="BC31" i="199"/>
  <c r="BC31" i="197"/>
  <c r="BC31" i="166"/>
  <c r="BW31" i="186"/>
  <c r="BW31" i="199"/>
  <c r="BW31" i="197"/>
  <c r="BW31" i="166"/>
  <c r="S32" i="186"/>
  <c r="S32" i="199"/>
  <c r="S32" i="197"/>
  <c r="S32" i="166"/>
  <c r="AM32" i="186"/>
  <c r="AM32" i="199"/>
  <c r="AM32" i="197"/>
  <c r="AM32" i="166"/>
  <c r="BG32" i="186"/>
  <c r="BG32" i="199"/>
  <c r="BG32" i="197"/>
  <c r="BG32" i="166"/>
  <c r="C33" i="199"/>
  <c r="C33" i="197"/>
  <c r="C33" i="166"/>
  <c r="W33" i="199"/>
  <c r="W33" i="197"/>
  <c r="W33" i="166"/>
  <c r="AQ33" i="199"/>
  <c r="AQ33" i="197"/>
  <c r="AQ33" i="166"/>
  <c r="BK33" i="199"/>
  <c r="BK33" i="197"/>
  <c r="BK33" i="166"/>
  <c r="G34" i="186"/>
  <c r="G34" i="199"/>
  <c r="G34" i="197"/>
  <c r="G34" i="166"/>
  <c r="AA34" i="186"/>
  <c r="AA34" i="199"/>
  <c r="AA34" i="197"/>
  <c r="AA34" i="166"/>
  <c r="AU34" i="186"/>
  <c r="AU34" i="199"/>
  <c r="AU34" i="197"/>
  <c r="AU34" i="166"/>
  <c r="BO34" i="186"/>
  <c r="BO34" i="199"/>
  <c r="BO34" i="197"/>
  <c r="BO34" i="166"/>
  <c r="K35" i="186"/>
  <c r="K35" i="199"/>
  <c r="K35" i="197"/>
  <c r="AE35" i="186"/>
  <c r="AE35" i="199"/>
  <c r="AE35" i="197"/>
  <c r="AY35" i="186"/>
  <c r="AY35" i="199"/>
  <c r="AY35" i="197"/>
  <c r="BS35" i="186"/>
  <c r="BS35" i="199"/>
  <c r="BS35" i="197"/>
  <c r="O36" i="186"/>
  <c r="O36" i="199"/>
  <c r="O36" i="197"/>
  <c r="O36" i="166"/>
  <c r="AI36" i="186"/>
  <c r="AI36" i="199"/>
  <c r="AI36" i="197"/>
  <c r="AI36" i="166"/>
  <c r="BC36" i="186"/>
  <c r="BC36" i="199"/>
  <c r="BC36" i="197"/>
  <c r="BC36" i="166"/>
  <c r="BW36" i="186"/>
  <c r="BW36" i="199"/>
  <c r="BW36" i="197"/>
  <c r="BW36" i="166"/>
  <c r="S37" i="186"/>
  <c r="S37" i="199"/>
  <c r="S37" i="197"/>
  <c r="S37" i="166"/>
  <c r="AM37" i="186"/>
  <c r="AM37" i="199"/>
  <c r="AM37" i="197"/>
  <c r="AM37" i="166"/>
  <c r="BG37" i="186"/>
  <c r="BG37" i="199"/>
  <c r="BG37" i="197"/>
  <c r="BG37" i="166"/>
  <c r="C38" i="186"/>
  <c r="C38" i="199"/>
  <c r="C38" i="197"/>
  <c r="C38" i="166"/>
  <c r="W38" i="186"/>
  <c r="W38" i="199"/>
  <c r="W38" i="197"/>
  <c r="W38" i="166"/>
  <c r="AQ38" i="186"/>
  <c r="AQ38" i="199"/>
  <c r="AQ38" i="197"/>
  <c r="AQ38" i="166"/>
  <c r="BK38" i="186"/>
  <c r="BK38" i="199"/>
  <c r="BK38" i="197"/>
  <c r="BK38" i="166"/>
  <c r="G39" i="199"/>
  <c r="G39" i="197"/>
  <c r="G39" i="166"/>
  <c r="AA39" i="199"/>
  <c r="AA39" i="197"/>
  <c r="AA39" i="166"/>
  <c r="AU39" i="199"/>
  <c r="AU39" i="197"/>
  <c r="AU39" i="166"/>
  <c r="BO39" i="199"/>
  <c r="BO39" i="197"/>
  <c r="BO39" i="166"/>
  <c r="K40" i="199"/>
  <c r="K40" i="197"/>
  <c r="K40" i="166"/>
  <c r="AE40" i="199"/>
  <c r="AE40" i="197"/>
  <c r="AE40" i="166"/>
  <c r="AY40" i="199"/>
  <c r="AY40" i="197"/>
  <c r="AY40" i="166"/>
  <c r="BS40" i="199"/>
  <c r="BS40" i="197"/>
  <c r="BS40" i="166"/>
  <c r="O41" i="186"/>
  <c r="O41" i="199"/>
  <c r="O41" i="197"/>
  <c r="O41" i="166"/>
  <c r="AI41" i="186"/>
  <c r="AI41" i="199"/>
  <c r="AI41" i="197"/>
  <c r="AI41" i="166"/>
  <c r="BC41" i="199"/>
  <c r="BC41" i="197"/>
  <c r="BC41" i="166"/>
  <c r="BW41" i="199"/>
  <c r="BW41" i="197"/>
  <c r="BW41" i="166"/>
  <c r="S42" i="199"/>
  <c r="S42" i="197"/>
  <c r="S42" i="166"/>
  <c r="AM42" i="199"/>
  <c r="AM42" i="197"/>
  <c r="AM42" i="166"/>
  <c r="BG42" i="199"/>
  <c r="BG42" i="197"/>
  <c r="BG42" i="166"/>
  <c r="C43" i="199"/>
  <c r="C43" i="197"/>
  <c r="C43" i="166"/>
  <c r="W43" i="199"/>
  <c r="W43" i="197"/>
  <c r="W43" i="166"/>
  <c r="AQ43" i="199"/>
  <c r="AQ43" i="197"/>
  <c r="AQ43" i="166"/>
  <c r="BK43" i="199"/>
  <c r="BK43" i="197"/>
  <c r="BK43" i="166"/>
  <c r="G44" i="199"/>
  <c r="G44" i="197"/>
  <c r="G44" i="166"/>
  <c r="AA44" i="199"/>
  <c r="AA44" i="197"/>
  <c r="AA44" i="166"/>
  <c r="AU44" i="199"/>
  <c r="AU44" i="197"/>
  <c r="AU44" i="166"/>
  <c r="BO44" i="199"/>
  <c r="BO44" i="197"/>
  <c r="BO44" i="166"/>
  <c r="K45" i="186"/>
  <c r="K45" i="199"/>
  <c r="K45" i="197"/>
  <c r="K45" i="166"/>
  <c r="AE45" i="186"/>
  <c r="AE45" i="199"/>
  <c r="AE45" i="197"/>
  <c r="AE45" i="166"/>
  <c r="AY45" i="186"/>
  <c r="AY45" i="199"/>
  <c r="AY45" i="197"/>
  <c r="AY45" i="166"/>
  <c r="BS45" i="186"/>
  <c r="BS45" i="199"/>
  <c r="BS45" i="197"/>
  <c r="BS45" i="166"/>
  <c r="O46" i="186"/>
  <c r="O46" i="199"/>
  <c r="O46" i="197"/>
  <c r="O46" i="166"/>
  <c r="AI46" i="186"/>
  <c r="AI46" i="199"/>
  <c r="AI46" i="197"/>
  <c r="AI46" i="166"/>
  <c r="BC46" i="186"/>
  <c r="BC46" i="199"/>
  <c r="BC46" i="197"/>
  <c r="BC46" i="166"/>
  <c r="BW46" i="186"/>
  <c r="BW46" i="199"/>
  <c r="BW46" i="197"/>
  <c r="BW46" i="166"/>
  <c r="S47" i="186"/>
  <c r="S47" i="199"/>
  <c r="S47" i="197"/>
  <c r="S47" i="166"/>
  <c r="AM47" i="186"/>
  <c r="AM47" i="199"/>
  <c r="AM47" i="197"/>
  <c r="AM47" i="166"/>
  <c r="BG47" i="186"/>
  <c r="BG47" i="199"/>
  <c r="BG47" i="197"/>
  <c r="BG47" i="166"/>
  <c r="C48" i="186"/>
  <c r="C48" i="199"/>
  <c r="C48" i="197"/>
  <c r="C48" i="166"/>
  <c r="W48" i="186"/>
  <c r="W48" i="199"/>
  <c r="W48" i="197"/>
  <c r="W48" i="166"/>
  <c r="AQ48" i="186"/>
  <c r="AQ48" i="199"/>
  <c r="AQ48" i="197"/>
  <c r="AQ48" i="166"/>
  <c r="BK48" i="186"/>
  <c r="BK48" i="199"/>
  <c r="BK48" i="197"/>
  <c r="BK48" i="166"/>
  <c r="G49" i="186"/>
  <c r="G49" i="199"/>
  <c r="G49" i="197"/>
  <c r="G49" i="166"/>
  <c r="AA49" i="186"/>
  <c r="AA49" i="199"/>
  <c r="AA49" i="197"/>
  <c r="AA49" i="166"/>
  <c r="AU49" i="186"/>
  <c r="AU49" i="199"/>
  <c r="AU49" i="197"/>
  <c r="AU49" i="166"/>
  <c r="BO49" i="186"/>
  <c r="BO49" i="199"/>
  <c r="BO49" i="197"/>
  <c r="BO49" i="166"/>
  <c r="K50" i="186"/>
  <c r="K50" i="199"/>
  <c r="K50" i="197"/>
  <c r="K50" i="166"/>
  <c r="AE50" i="186"/>
  <c r="AE50" i="199"/>
  <c r="AE50" i="197"/>
  <c r="AE50" i="166"/>
  <c r="AY50" i="186"/>
  <c r="AY50" i="199"/>
  <c r="AY50" i="197"/>
  <c r="AY50" i="166"/>
  <c r="BS50" i="186"/>
  <c r="BS50" i="199"/>
  <c r="BS50" i="197"/>
  <c r="BS50" i="166"/>
  <c r="O51" i="199"/>
  <c r="O51" i="197"/>
  <c r="O51" i="166"/>
  <c r="AI51" i="199"/>
  <c r="AI51" i="197"/>
  <c r="AI51" i="166"/>
  <c r="BC51" i="199"/>
  <c r="BC51" i="197"/>
  <c r="BC51" i="166"/>
  <c r="BW51" i="199"/>
  <c r="BW51" i="197"/>
  <c r="BW51" i="166"/>
  <c r="S52" i="186"/>
  <c r="S52" i="199"/>
  <c r="S52" i="197"/>
  <c r="S52" i="166"/>
  <c r="AM52" i="186"/>
  <c r="AM52" i="199"/>
  <c r="AM52" i="197"/>
  <c r="AM52" i="166"/>
  <c r="BG52" i="186"/>
  <c r="BG52" i="199"/>
  <c r="BG52" i="197"/>
  <c r="BG52" i="166"/>
  <c r="C53" i="199"/>
  <c r="C53" i="197"/>
  <c r="C53" i="166"/>
  <c r="W53" i="199"/>
  <c r="W53" i="197"/>
  <c r="W53" i="166"/>
  <c r="AQ53" i="199"/>
  <c r="AQ53" i="197"/>
  <c r="AQ53" i="166"/>
  <c r="BK53" i="199"/>
  <c r="BK53" i="197"/>
  <c r="BK53" i="166"/>
  <c r="G54" i="186"/>
  <c r="G54" i="199"/>
  <c r="G54" i="197"/>
  <c r="G54" i="166"/>
  <c r="AA54" i="186"/>
  <c r="AA54" i="199"/>
  <c r="AA54" i="197"/>
  <c r="AA54" i="166"/>
  <c r="AU54" i="186"/>
  <c r="AU54" i="199"/>
  <c r="AU54" i="197"/>
  <c r="AU54" i="166"/>
  <c r="BO54" i="186"/>
  <c r="BO54" i="199"/>
  <c r="BO54" i="197"/>
  <c r="BO54" i="166"/>
  <c r="K55" i="186"/>
  <c r="K55" i="199"/>
  <c r="K55" i="197"/>
  <c r="K55" i="166"/>
  <c r="AE55" i="186"/>
  <c r="AE55" i="199"/>
  <c r="AE55" i="197"/>
  <c r="AE55" i="166"/>
  <c r="AY55" i="186"/>
  <c r="AY55" i="199"/>
  <c r="AY55" i="197"/>
  <c r="AY55" i="166"/>
  <c r="BS55" i="186"/>
  <c r="BS55" i="199"/>
  <c r="BS55" i="197"/>
  <c r="BS55" i="166"/>
  <c r="O56" i="186"/>
  <c r="O56" i="199"/>
  <c r="O56" i="197"/>
  <c r="O56" i="166"/>
  <c r="AI56" i="186"/>
  <c r="AI56" i="199"/>
  <c r="AI56" i="197"/>
  <c r="AI56" i="166"/>
  <c r="BC56" i="186"/>
  <c r="BC56" i="199"/>
  <c r="BC56" i="197"/>
  <c r="BC56" i="166"/>
  <c r="BW56" i="186"/>
  <c r="BW56" i="199"/>
  <c r="BW56" i="197"/>
  <c r="BW56" i="166"/>
  <c r="S57" i="186"/>
  <c r="S57" i="199"/>
  <c r="S57" i="197"/>
  <c r="S57" i="166"/>
  <c r="AM57" i="186"/>
  <c r="AM57" i="199"/>
  <c r="AM57" i="197"/>
  <c r="AM57" i="166"/>
  <c r="BG57" i="186"/>
  <c r="BG57" i="199"/>
  <c r="BG57" i="197"/>
  <c r="BG57" i="166"/>
  <c r="C58" i="199"/>
  <c r="C58" i="197"/>
  <c r="C58" i="166"/>
  <c r="W58" i="199"/>
  <c r="W58" i="197"/>
  <c r="W58" i="166"/>
  <c r="AQ58" i="199"/>
  <c r="AQ58" i="197"/>
  <c r="AQ58" i="166"/>
  <c r="BK58" i="199"/>
  <c r="BK58" i="197"/>
  <c r="BK58" i="166"/>
  <c r="G59" i="186"/>
  <c r="G59" i="199"/>
  <c r="G59" i="197"/>
  <c r="G59" i="166"/>
  <c r="AA59" i="186"/>
  <c r="AA59" i="199"/>
  <c r="AA59" i="197"/>
  <c r="AA59" i="166"/>
  <c r="AU59" i="186"/>
  <c r="AU59" i="199"/>
  <c r="AU59" i="197"/>
  <c r="AU59" i="166"/>
  <c r="BO59" i="186"/>
  <c r="BO59" i="199"/>
  <c r="BO59" i="197"/>
  <c r="BO59" i="166"/>
  <c r="K60" i="199"/>
  <c r="K60" i="197"/>
  <c r="K60" i="166"/>
  <c r="AE60" i="199"/>
  <c r="AE60" i="197"/>
  <c r="AE60" i="166"/>
  <c r="AY60" i="199"/>
  <c r="AY60" i="197"/>
  <c r="AY60" i="166"/>
  <c r="BS60" i="199"/>
  <c r="BS60" i="197"/>
  <c r="BS60" i="166"/>
  <c r="O61" i="186"/>
  <c r="O61" i="199"/>
  <c r="O61" i="197"/>
  <c r="O61" i="166"/>
  <c r="AI61" i="186"/>
  <c r="AI61" i="199"/>
  <c r="AI61" i="197"/>
  <c r="AI61" i="166"/>
  <c r="BC61" i="199"/>
  <c r="BC61" i="197"/>
  <c r="BC61" i="166"/>
  <c r="BW61" i="199"/>
  <c r="BW61" i="197"/>
  <c r="BW61" i="166"/>
  <c r="S62" i="186"/>
  <c r="S62" i="199"/>
  <c r="S62" i="197"/>
  <c r="AM62" i="186"/>
  <c r="AM62" i="199"/>
  <c r="AM62" i="197"/>
  <c r="BG62" i="199"/>
  <c r="BG62" i="197"/>
  <c r="BG62" i="166"/>
  <c r="C63" i="199"/>
  <c r="C63" i="197"/>
  <c r="C63" i="166"/>
  <c r="W63" i="199"/>
  <c r="W63" i="197"/>
  <c r="W63" i="166"/>
  <c r="AQ63" i="199"/>
  <c r="AQ63" i="197"/>
  <c r="AQ63" i="166"/>
  <c r="BK63" i="199"/>
  <c r="BK63" i="197"/>
  <c r="BK63" i="166"/>
  <c r="G64" i="199"/>
  <c r="G64" i="197"/>
  <c r="G64" i="166"/>
  <c r="AA64" i="199"/>
  <c r="AA64" i="197"/>
  <c r="AA64" i="166"/>
  <c r="AU64" i="199"/>
  <c r="AU64" i="197"/>
  <c r="AU64" i="166"/>
  <c r="BO64" i="199"/>
  <c r="BO64" i="197"/>
  <c r="BO64" i="166"/>
  <c r="K65" i="199"/>
  <c r="K65" i="197"/>
  <c r="K65" i="166"/>
  <c r="AE65" i="199"/>
  <c r="AE65" i="197"/>
  <c r="AE65" i="166"/>
  <c r="AY65" i="199"/>
  <c r="AY65" i="197"/>
  <c r="AY65" i="166"/>
  <c r="BS65" i="199"/>
  <c r="BS65" i="197"/>
  <c r="BS65" i="166"/>
  <c r="O66" i="186"/>
  <c r="O66" i="199"/>
  <c r="O66" i="197"/>
  <c r="O66" i="166"/>
  <c r="AI66" i="186"/>
  <c r="AI66" i="199"/>
  <c r="AI66" i="197"/>
  <c r="AI66" i="166"/>
  <c r="BC66" i="186"/>
  <c r="BC66" i="199"/>
  <c r="BC66" i="197"/>
  <c r="BC66" i="166"/>
  <c r="BW66" i="186"/>
  <c r="BW66" i="199"/>
  <c r="BW66" i="197"/>
  <c r="BW66" i="166"/>
  <c r="S67" i="186"/>
  <c r="S67" i="199"/>
  <c r="S67" i="197"/>
  <c r="S67" i="166"/>
  <c r="AM67" i="186"/>
  <c r="AM67" i="199"/>
  <c r="AM67" i="197"/>
  <c r="AM67" i="166"/>
  <c r="BG67" i="186"/>
  <c r="BG67" i="199"/>
  <c r="BG67" i="197"/>
  <c r="BG67" i="166"/>
  <c r="C68" i="199"/>
  <c r="C68" i="197"/>
  <c r="C68" i="166"/>
  <c r="W68" i="199"/>
  <c r="W68" i="197"/>
  <c r="W68" i="166"/>
  <c r="AQ68" i="199"/>
  <c r="AQ68" i="197"/>
  <c r="AQ68" i="166"/>
  <c r="BK68" i="199"/>
  <c r="BK68" i="197"/>
  <c r="BK68" i="166"/>
  <c r="G69" i="186"/>
  <c r="G69" i="199"/>
  <c r="G69" i="197"/>
  <c r="G69" i="166"/>
  <c r="AA69" i="186"/>
  <c r="AA69" i="199"/>
  <c r="AA69" i="197"/>
  <c r="AA69" i="166"/>
  <c r="AU69" i="186"/>
  <c r="AU69" i="199"/>
  <c r="AU69" i="197"/>
  <c r="AU69" i="166"/>
  <c r="BO69" i="186"/>
  <c r="BO69" i="199"/>
  <c r="BO69" i="197"/>
  <c r="BO69" i="166"/>
  <c r="K70" i="199"/>
  <c r="K70" i="197"/>
  <c r="K70" i="166"/>
  <c r="AE70" i="199"/>
  <c r="AE70" i="197"/>
  <c r="AE70" i="166"/>
  <c r="AY70" i="199"/>
  <c r="AY70" i="197"/>
  <c r="AY70" i="166"/>
  <c r="BS70" i="199"/>
  <c r="BS70" i="197"/>
  <c r="BS70" i="166"/>
  <c r="O71" i="186"/>
  <c r="O71" i="199"/>
  <c r="O71" i="197"/>
  <c r="O71" i="166"/>
  <c r="AI71" i="186"/>
  <c r="AI71" i="199"/>
  <c r="AI71" i="197"/>
  <c r="AI71" i="166"/>
  <c r="BC71" i="186"/>
  <c r="BC71" i="199"/>
  <c r="BC71" i="197"/>
  <c r="BC71" i="166"/>
  <c r="BW71" i="186"/>
  <c r="BW71" i="199"/>
  <c r="BW71" i="197"/>
  <c r="BW71" i="166"/>
  <c r="S72" i="199"/>
  <c r="S72" i="197"/>
  <c r="S72" i="166"/>
  <c r="AM72" i="199"/>
  <c r="AM72" i="197"/>
  <c r="AM72" i="166"/>
  <c r="BG72" i="199"/>
  <c r="BG72" i="197"/>
  <c r="BG72" i="166"/>
  <c r="C73" i="199"/>
  <c r="C73" i="197"/>
  <c r="C73" i="166"/>
  <c r="W73" i="199"/>
  <c r="W73" i="197"/>
  <c r="W73" i="166"/>
  <c r="AQ73" i="199"/>
  <c r="AQ73" i="197"/>
  <c r="AQ73" i="166"/>
  <c r="BK73" i="199"/>
  <c r="BK73" i="197"/>
  <c r="BK73" i="166"/>
  <c r="L74" i="186"/>
  <c r="L74" i="199"/>
  <c r="L74" i="197"/>
  <c r="L74" i="166"/>
  <c r="AF74" i="186"/>
  <c r="AF74" i="199"/>
  <c r="AF74" i="197"/>
  <c r="AF74" i="166"/>
  <c r="AZ74" i="186"/>
  <c r="AZ74" i="199"/>
  <c r="AZ74" i="197"/>
  <c r="AZ74" i="166"/>
  <c r="BT74" i="186"/>
  <c r="BT74" i="199"/>
  <c r="BT74" i="197"/>
  <c r="BT74" i="166"/>
  <c r="U75" i="186"/>
  <c r="U75" i="199"/>
  <c r="U75" i="197"/>
  <c r="U75" i="166"/>
  <c r="AO75" i="186"/>
  <c r="AO75" i="199"/>
  <c r="AO75" i="197"/>
  <c r="AO75" i="166"/>
  <c r="BI75" i="186"/>
  <c r="BI75" i="199"/>
  <c r="BI75" i="197"/>
  <c r="BI75" i="166"/>
  <c r="I76" i="186"/>
  <c r="I76" i="199"/>
  <c r="I76" i="197"/>
  <c r="I76" i="166"/>
  <c r="AC76" i="186"/>
  <c r="AC76" i="199"/>
  <c r="AC76" i="197"/>
  <c r="AC76" i="166"/>
  <c r="AW76" i="186"/>
  <c r="AW76" i="199"/>
  <c r="AW76" i="197"/>
  <c r="AW76" i="166"/>
  <c r="BQ76" i="186"/>
  <c r="BQ76" i="199"/>
  <c r="BQ76" i="197"/>
  <c r="BQ76" i="166"/>
  <c r="P77" i="199"/>
  <c r="P77" i="197"/>
  <c r="P77" i="166"/>
  <c r="AJ77" i="199"/>
  <c r="AJ77" i="197"/>
  <c r="AJ77" i="166"/>
  <c r="BD77" i="199"/>
  <c r="BD77" i="197"/>
  <c r="BD77" i="166"/>
  <c r="B78" i="199"/>
  <c r="B78" i="197"/>
  <c r="V78" i="199"/>
  <c r="V78" i="197"/>
  <c r="AP78" i="199"/>
  <c r="AP78" i="197"/>
  <c r="BJ78" i="199"/>
  <c r="BJ78" i="197"/>
  <c r="H100" i="89"/>
  <c r="H101" i="89" s="1"/>
  <c r="AB100" i="89"/>
  <c r="AB101" i="89" s="1"/>
  <c r="AV100" i="89"/>
  <c r="AV101" i="89" s="1"/>
  <c r="BP100" i="89"/>
  <c r="BP101" i="89" s="1"/>
  <c r="F74" i="162"/>
  <c r="Q84" i="206" s="1"/>
  <c r="Q84" i="207" s="1"/>
  <c r="K3" i="166"/>
  <c r="AE3" i="166"/>
  <c r="AY3" i="166"/>
  <c r="BS3" i="166"/>
  <c r="O4" i="166"/>
  <c r="AI4" i="166"/>
  <c r="BC4" i="166"/>
  <c r="BW4" i="166"/>
  <c r="S5" i="166"/>
  <c r="AM5" i="166"/>
  <c r="BG5" i="166"/>
  <c r="C6" i="166"/>
  <c r="W6" i="166"/>
  <c r="AQ6" i="166"/>
  <c r="BK6" i="166"/>
  <c r="G7" i="166"/>
  <c r="AA7" i="166"/>
  <c r="AU7" i="166"/>
  <c r="BO7" i="166"/>
  <c r="K8" i="166"/>
  <c r="AE8" i="166"/>
  <c r="AY8" i="166"/>
  <c r="BS8" i="166"/>
  <c r="O9" i="166"/>
  <c r="AI9" i="166"/>
  <c r="BC9" i="166"/>
  <c r="BW9" i="166"/>
  <c r="S10" i="166"/>
  <c r="AM10" i="166"/>
  <c r="BG10" i="166"/>
  <c r="C11" i="166"/>
  <c r="W11" i="166"/>
  <c r="AQ11" i="166"/>
  <c r="BK11" i="166"/>
  <c r="G12" i="166"/>
  <c r="AA12" i="166"/>
  <c r="AU12" i="166"/>
  <c r="BO12" i="166"/>
  <c r="K13" i="166"/>
  <c r="AE13" i="166"/>
  <c r="AY13" i="166"/>
  <c r="BS13" i="166"/>
  <c r="O14" i="166"/>
  <c r="AI14" i="166"/>
  <c r="BC14" i="166"/>
  <c r="BW14" i="166"/>
  <c r="C16" i="166"/>
  <c r="W16" i="166"/>
  <c r="AQ16" i="166"/>
  <c r="BK16" i="166"/>
  <c r="G17" i="166"/>
  <c r="AA17" i="166"/>
  <c r="AU17" i="166"/>
  <c r="BO17" i="166"/>
  <c r="K18" i="166"/>
  <c r="AE18" i="166"/>
  <c r="AY18" i="166"/>
  <c r="BS18" i="166"/>
  <c r="O19" i="166"/>
  <c r="AI19" i="166"/>
  <c r="BC19" i="166"/>
  <c r="BW19" i="166"/>
  <c r="S20" i="166"/>
  <c r="AM20" i="166"/>
  <c r="BG20" i="166"/>
  <c r="C21" i="166"/>
  <c r="W21" i="166"/>
  <c r="AQ21" i="166"/>
  <c r="BK21" i="166"/>
  <c r="BO22" i="166"/>
  <c r="K23" i="166"/>
  <c r="AE23" i="166"/>
  <c r="AY23" i="166"/>
  <c r="BS23" i="166"/>
  <c r="O24" i="166"/>
  <c r="AI24" i="166"/>
  <c r="BC24" i="166"/>
  <c r="U25" i="166"/>
  <c r="BV26" i="166"/>
  <c r="L28" i="166"/>
  <c r="AH28" i="166"/>
  <c r="AT29" i="166"/>
  <c r="BH30" i="166"/>
  <c r="F31" i="166"/>
  <c r="R32" i="166"/>
  <c r="AD33" i="166"/>
  <c r="B38" i="166"/>
  <c r="AC40" i="166"/>
  <c r="V43" i="166"/>
  <c r="AW45" i="166"/>
  <c r="BX47" i="166"/>
  <c r="AP48" i="166"/>
  <c r="AZ49" i="166"/>
  <c r="BQ50" i="166"/>
  <c r="AS52" i="166"/>
  <c r="T53" i="166"/>
  <c r="BJ53" i="166"/>
  <c r="BT54" i="166"/>
  <c r="M56" i="166"/>
  <c r="BM57" i="166"/>
  <c r="AN58" i="166"/>
  <c r="F59" i="166"/>
  <c r="P60" i="166"/>
  <c r="AG61" i="166"/>
  <c r="I63" i="166"/>
  <c r="BH63" i="166"/>
  <c r="Z64" i="166"/>
  <c r="AJ65" i="166"/>
  <c r="BA66" i="166"/>
  <c r="AC68" i="166"/>
  <c r="D69" i="166"/>
  <c r="AT69" i="166"/>
  <c r="BD70" i="166"/>
  <c r="AG71" i="166"/>
  <c r="BF72" i="166"/>
  <c r="AO73" i="166"/>
  <c r="X74" i="166"/>
  <c r="AM76" i="166"/>
  <c r="AH49" i="197"/>
  <c r="BP4" i="199"/>
  <c r="BP4" i="197"/>
  <c r="L5" i="199"/>
  <c r="L5" i="197"/>
  <c r="AF5" i="199"/>
  <c r="AF5" i="197"/>
  <c r="AZ5" i="199"/>
  <c r="AZ5" i="197"/>
  <c r="BT5" i="199"/>
  <c r="BT5" i="197"/>
  <c r="P6" i="186"/>
  <c r="P6" i="199"/>
  <c r="P6" i="197"/>
  <c r="AJ6" i="186"/>
  <c r="AJ6" i="199"/>
  <c r="AJ6" i="197"/>
  <c r="BD6" i="186"/>
  <c r="BD6" i="199"/>
  <c r="BD6" i="197"/>
  <c r="BX6" i="186"/>
  <c r="BX6" i="199"/>
  <c r="BX6" i="197"/>
  <c r="T7" i="186"/>
  <c r="T7" i="199"/>
  <c r="T7" i="197"/>
  <c r="AN7" i="186"/>
  <c r="AN7" i="199"/>
  <c r="AN7" i="197"/>
  <c r="BH7" i="186"/>
  <c r="BH7" i="199"/>
  <c r="BH7" i="197"/>
  <c r="D8" i="186"/>
  <c r="D8" i="199"/>
  <c r="D8" i="197"/>
  <c r="X8" i="186"/>
  <c r="X8" i="199"/>
  <c r="X8" i="197"/>
  <c r="AR8" i="186"/>
  <c r="AR8" i="199"/>
  <c r="AR8" i="197"/>
  <c r="BL8" i="186"/>
  <c r="BL8" i="199"/>
  <c r="BL8" i="197"/>
  <c r="H9" i="199"/>
  <c r="H9" i="197"/>
  <c r="AB9" i="199"/>
  <c r="AB9" i="197"/>
  <c r="AV9" i="199"/>
  <c r="AV9" i="197"/>
  <c r="BP9" i="199"/>
  <c r="BP9" i="197"/>
  <c r="L10" i="186"/>
  <c r="L10" i="199"/>
  <c r="L10" i="197"/>
  <c r="AF10" i="186"/>
  <c r="AF10" i="199"/>
  <c r="AF10" i="197"/>
  <c r="AZ10" i="186"/>
  <c r="AZ10" i="199"/>
  <c r="AZ10" i="197"/>
  <c r="BT10" i="186"/>
  <c r="BT10" i="199"/>
  <c r="BT10" i="197"/>
  <c r="P11" i="186"/>
  <c r="P11" i="199"/>
  <c r="P11" i="197"/>
  <c r="AJ11" i="186"/>
  <c r="AJ11" i="199"/>
  <c r="AJ11" i="197"/>
  <c r="BD11" i="186"/>
  <c r="BD11" i="199"/>
  <c r="BD11" i="197"/>
  <c r="BX11" i="186"/>
  <c r="BX11" i="199"/>
  <c r="BX11" i="197"/>
  <c r="T12" i="186"/>
  <c r="T12" i="199"/>
  <c r="T12" i="197"/>
  <c r="AN12" i="186"/>
  <c r="AN12" i="199"/>
  <c r="AN12" i="197"/>
  <c r="BH12" i="186"/>
  <c r="BH12" i="199"/>
  <c r="BH12" i="197"/>
  <c r="D13" i="199"/>
  <c r="D13" i="197"/>
  <c r="X13" i="199"/>
  <c r="X13" i="197"/>
  <c r="AR13" i="199"/>
  <c r="AR13" i="197"/>
  <c r="BL13" i="199"/>
  <c r="BL13" i="197"/>
  <c r="H14" i="186"/>
  <c r="H14" i="199"/>
  <c r="H14" i="197"/>
  <c r="AB14" i="186"/>
  <c r="AB14" i="199"/>
  <c r="AB14" i="197"/>
  <c r="AV14" i="186"/>
  <c r="AV14" i="199"/>
  <c r="AV14" i="197"/>
  <c r="BP14" i="186"/>
  <c r="BP14" i="199"/>
  <c r="BP14" i="197"/>
  <c r="L15" i="186"/>
  <c r="L15" i="199"/>
  <c r="L15" i="197"/>
  <c r="AF15" i="186"/>
  <c r="AF15" i="199"/>
  <c r="AF15" i="197"/>
  <c r="AZ15" i="186"/>
  <c r="AZ15" i="199"/>
  <c r="AZ15" i="197"/>
  <c r="BT15" i="186"/>
  <c r="BT15" i="199"/>
  <c r="BT15" i="197"/>
  <c r="P16" i="186"/>
  <c r="P16" i="199"/>
  <c r="P16" i="197"/>
  <c r="AJ16" i="186"/>
  <c r="AJ16" i="199"/>
  <c r="AJ16" i="197"/>
  <c r="BD16" i="186"/>
  <c r="BD16" i="199"/>
  <c r="BD16" i="197"/>
  <c r="BX16" i="186"/>
  <c r="BX16" i="199"/>
  <c r="BX16" i="197"/>
  <c r="T17" i="186"/>
  <c r="T17" i="199"/>
  <c r="T17" i="197"/>
  <c r="AN17" i="186"/>
  <c r="AN17" i="199"/>
  <c r="AN17" i="197"/>
  <c r="BH17" i="186"/>
  <c r="BH17" i="199"/>
  <c r="BH17" i="197"/>
  <c r="D18" i="186"/>
  <c r="D18" i="199"/>
  <c r="D18" i="197"/>
  <c r="X18" i="186"/>
  <c r="X18" i="199"/>
  <c r="X18" i="197"/>
  <c r="AR18" i="186"/>
  <c r="AR18" i="199"/>
  <c r="AR18" i="197"/>
  <c r="BL18" i="186"/>
  <c r="BL18" i="199"/>
  <c r="BL18" i="197"/>
  <c r="H19" i="199"/>
  <c r="H19" i="197"/>
  <c r="AB19" i="199"/>
  <c r="AB19" i="197"/>
  <c r="AV19" i="199"/>
  <c r="AV19" i="197"/>
  <c r="BP19" i="199"/>
  <c r="BP19" i="197"/>
  <c r="L20" i="199"/>
  <c r="L20" i="197"/>
  <c r="AF20" i="199"/>
  <c r="AF20" i="197"/>
  <c r="AZ20" i="199"/>
  <c r="AZ20" i="197"/>
  <c r="BT20" i="199"/>
  <c r="BT20" i="197"/>
  <c r="P21" i="199"/>
  <c r="P21" i="197"/>
  <c r="AJ21" i="199"/>
  <c r="AJ21" i="197"/>
  <c r="BD21" i="199"/>
  <c r="BD21" i="197"/>
  <c r="BX21" i="199"/>
  <c r="BX21" i="197"/>
  <c r="T22" i="186"/>
  <c r="T22" i="199"/>
  <c r="T22" i="197"/>
  <c r="AN22" i="199"/>
  <c r="AN22" i="197"/>
  <c r="BH22" i="199"/>
  <c r="BH22" i="197"/>
  <c r="D23" i="199"/>
  <c r="D23" i="197"/>
  <c r="X23" i="199"/>
  <c r="X23" i="197"/>
  <c r="AR23" i="186"/>
  <c r="AR23" i="199"/>
  <c r="AR23" i="197"/>
  <c r="BL23" i="199"/>
  <c r="BL23" i="197"/>
  <c r="H24" i="199"/>
  <c r="H24" i="197"/>
  <c r="AB24" i="199"/>
  <c r="AB24" i="197"/>
  <c r="AV24" i="199"/>
  <c r="AV24" i="197"/>
  <c r="BP24" i="199"/>
  <c r="BP24" i="197"/>
  <c r="L25" i="199"/>
  <c r="L25" i="197"/>
  <c r="AF25" i="199"/>
  <c r="AF25" i="197"/>
  <c r="AZ25" i="199"/>
  <c r="AZ25" i="197"/>
  <c r="BT25" i="199"/>
  <c r="BT25" i="197"/>
  <c r="P26" i="186"/>
  <c r="P26" i="199"/>
  <c r="P26" i="197"/>
  <c r="AJ26" i="186"/>
  <c r="AJ26" i="199"/>
  <c r="AJ26" i="197"/>
  <c r="BD26" i="186"/>
  <c r="BD26" i="199"/>
  <c r="BD26" i="197"/>
  <c r="BX26" i="186"/>
  <c r="BX26" i="199"/>
  <c r="BX26" i="197"/>
  <c r="T27" i="186"/>
  <c r="T27" i="199"/>
  <c r="T27" i="197"/>
  <c r="AN27" i="186"/>
  <c r="AN27" i="199"/>
  <c r="AN27" i="197"/>
  <c r="BH27" i="186"/>
  <c r="BH27" i="199"/>
  <c r="BH27" i="197"/>
  <c r="D28" i="199"/>
  <c r="D28" i="197"/>
  <c r="X28" i="199"/>
  <c r="X28" i="197"/>
  <c r="AR28" i="199"/>
  <c r="AR28" i="197"/>
  <c r="BL28" i="199"/>
  <c r="BL28" i="197"/>
  <c r="H29" i="199"/>
  <c r="H29" i="197"/>
  <c r="AB29" i="199"/>
  <c r="AB29" i="197"/>
  <c r="AV29" i="199"/>
  <c r="AV29" i="197"/>
  <c r="BP29" i="199"/>
  <c r="BP29" i="197"/>
  <c r="L30" i="186"/>
  <c r="L30" i="199"/>
  <c r="L30" i="197"/>
  <c r="AF30" i="186"/>
  <c r="AF30" i="199"/>
  <c r="AF30" i="197"/>
  <c r="AZ30" i="186"/>
  <c r="AZ30" i="199"/>
  <c r="AZ30" i="197"/>
  <c r="BT30" i="186"/>
  <c r="BT30" i="199"/>
  <c r="BT30" i="197"/>
  <c r="P31" i="186"/>
  <c r="P31" i="199"/>
  <c r="P31" i="197"/>
  <c r="AJ31" i="186"/>
  <c r="AJ31" i="199"/>
  <c r="AJ31" i="197"/>
  <c r="BD31" i="186"/>
  <c r="BD31" i="199"/>
  <c r="BD31" i="197"/>
  <c r="BX31" i="186"/>
  <c r="BX31" i="199"/>
  <c r="BX31" i="197"/>
  <c r="T32" i="186"/>
  <c r="T32" i="199"/>
  <c r="T32" i="197"/>
  <c r="AN32" i="186"/>
  <c r="AN32" i="199"/>
  <c r="AN32" i="197"/>
  <c r="AN32" i="166"/>
  <c r="BH32" i="186"/>
  <c r="BH32" i="199"/>
  <c r="BH32" i="197"/>
  <c r="BH32" i="166"/>
  <c r="D33" i="199"/>
  <c r="D33" i="197"/>
  <c r="D33" i="166"/>
  <c r="X33" i="186"/>
  <c r="X33" i="199"/>
  <c r="X33" i="197"/>
  <c r="X33" i="166"/>
  <c r="AR33" i="199"/>
  <c r="AR33" i="197"/>
  <c r="AR33" i="166"/>
  <c r="BL33" i="199"/>
  <c r="BL33" i="197"/>
  <c r="BL33" i="166"/>
  <c r="H34" i="186"/>
  <c r="H34" i="199"/>
  <c r="H34" i="197"/>
  <c r="H34" i="166"/>
  <c r="AB34" i="186"/>
  <c r="AB34" i="199"/>
  <c r="AB34" i="197"/>
  <c r="AB34" i="166"/>
  <c r="AV34" i="186"/>
  <c r="AV34" i="199"/>
  <c r="AV34" i="197"/>
  <c r="AV34" i="166"/>
  <c r="BP34" i="186"/>
  <c r="BP34" i="199"/>
  <c r="BP34" i="197"/>
  <c r="BP34" i="166"/>
  <c r="L35" i="186"/>
  <c r="L35" i="199"/>
  <c r="L35" i="197"/>
  <c r="AF35" i="186"/>
  <c r="AF35" i="199"/>
  <c r="AF35" i="197"/>
  <c r="AZ35" i="186"/>
  <c r="AZ35" i="199"/>
  <c r="AZ35" i="197"/>
  <c r="AZ35" i="166"/>
  <c r="BT35" i="186"/>
  <c r="BT35" i="199"/>
  <c r="BT35" i="197"/>
  <c r="BT35" i="166"/>
  <c r="P36" i="186"/>
  <c r="P36" i="199"/>
  <c r="P36" i="197"/>
  <c r="P36" i="166"/>
  <c r="AJ36" i="186"/>
  <c r="AJ36" i="199"/>
  <c r="AJ36" i="197"/>
  <c r="AJ36" i="166"/>
  <c r="BD36" i="186"/>
  <c r="BD36" i="199"/>
  <c r="BD36" i="197"/>
  <c r="BD36" i="166"/>
  <c r="BX36" i="186"/>
  <c r="BX36" i="199"/>
  <c r="BX36" i="197"/>
  <c r="BX36" i="166"/>
  <c r="T37" i="186"/>
  <c r="T37" i="199"/>
  <c r="T37" i="197"/>
  <c r="T37" i="166"/>
  <c r="AN37" i="186"/>
  <c r="AN37" i="199"/>
  <c r="AN37" i="197"/>
  <c r="AN37" i="166"/>
  <c r="BH37" i="186"/>
  <c r="BH37" i="199"/>
  <c r="BH37" i="197"/>
  <c r="BH37" i="166"/>
  <c r="D38" i="186"/>
  <c r="D38" i="199"/>
  <c r="D38" i="197"/>
  <c r="D38" i="166"/>
  <c r="X38" i="186"/>
  <c r="X38" i="199"/>
  <c r="X38" i="197"/>
  <c r="X38" i="166"/>
  <c r="AR38" i="186"/>
  <c r="AR38" i="199"/>
  <c r="AR38" i="197"/>
  <c r="AR38" i="166"/>
  <c r="BL38" i="186"/>
  <c r="BL38" i="199"/>
  <c r="BL38" i="197"/>
  <c r="BL38" i="166"/>
  <c r="H39" i="199"/>
  <c r="H39" i="197"/>
  <c r="H39" i="166"/>
  <c r="AB39" i="199"/>
  <c r="AB39" i="197"/>
  <c r="AB39" i="166"/>
  <c r="AV39" i="199"/>
  <c r="AV39" i="197"/>
  <c r="AV39" i="166"/>
  <c r="BP39" i="199"/>
  <c r="BP39" i="197"/>
  <c r="BP39" i="166"/>
  <c r="L40" i="199"/>
  <c r="L40" i="197"/>
  <c r="L40" i="166"/>
  <c r="AF40" i="199"/>
  <c r="AF40" i="197"/>
  <c r="AF40" i="166"/>
  <c r="AZ40" i="199"/>
  <c r="AZ40" i="197"/>
  <c r="AZ40" i="166"/>
  <c r="BT40" i="199"/>
  <c r="BT40" i="197"/>
  <c r="BT40" i="166"/>
  <c r="P41" i="199"/>
  <c r="P41" i="197"/>
  <c r="P41" i="166"/>
  <c r="AJ41" i="199"/>
  <c r="AJ41" i="197"/>
  <c r="AJ41" i="166"/>
  <c r="BD41" i="186"/>
  <c r="BD41" i="199"/>
  <c r="BD41" i="197"/>
  <c r="BD41" i="166"/>
  <c r="BX41" i="199"/>
  <c r="BX41" i="197"/>
  <c r="BX41" i="166"/>
  <c r="T42" i="199"/>
  <c r="T42" i="197"/>
  <c r="T42" i="166"/>
  <c r="AN42" i="199"/>
  <c r="AN42" i="197"/>
  <c r="AN42" i="166"/>
  <c r="BH42" i="199"/>
  <c r="BH42" i="197"/>
  <c r="D43" i="199"/>
  <c r="D43" i="197"/>
  <c r="D43" i="166"/>
  <c r="X43" i="199"/>
  <c r="X43" i="197"/>
  <c r="X43" i="166"/>
  <c r="AR43" i="199"/>
  <c r="AR43" i="197"/>
  <c r="AR43" i="166"/>
  <c r="BL43" i="186"/>
  <c r="BL43" i="199"/>
  <c r="BL43" i="197"/>
  <c r="BL43" i="166"/>
  <c r="H44" i="199"/>
  <c r="H44" i="197"/>
  <c r="H44" i="166"/>
  <c r="AB44" i="199"/>
  <c r="AB44" i="197"/>
  <c r="AB44" i="166"/>
  <c r="AV44" i="199"/>
  <c r="AV44" i="197"/>
  <c r="AV44" i="166"/>
  <c r="BP44" i="199"/>
  <c r="BP44" i="197"/>
  <c r="BP44" i="166"/>
  <c r="L45" i="186"/>
  <c r="L45" i="199"/>
  <c r="L45" i="197"/>
  <c r="L45" i="166"/>
  <c r="AF45" i="186"/>
  <c r="AF45" i="199"/>
  <c r="AF45" i="197"/>
  <c r="AF45" i="166"/>
  <c r="AZ45" i="186"/>
  <c r="AZ45" i="199"/>
  <c r="AZ45" i="197"/>
  <c r="AZ45" i="166"/>
  <c r="BT45" i="186"/>
  <c r="BT45" i="199"/>
  <c r="BT45" i="197"/>
  <c r="BT45" i="166"/>
  <c r="P46" i="186"/>
  <c r="P46" i="199"/>
  <c r="P46" i="197"/>
  <c r="P46" i="166"/>
  <c r="AJ46" i="186"/>
  <c r="AJ46" i="199"/>
  <c r="AJ46" i="197"/>
  <c r="AJ46" i="166"/>
  <c r="BD46" i="186"/>
  <c r="BD46" i="199"/>
  <c r="BD46" i="197"/>
  <c r="BD46" i="166"/>
  <c r="BX46" i="186"/>
  <c r="BX46" i="199"/>
  <c r="BX46" i="197"/>
  <c r="BX46" i="166"/>
  <c r="T47" i="186"/>
  <c r="T47" i="199"/>
  <c r="T47" i="197"/>
  <c r="T47" i="166"/>
  <c r="AN47" i="186"/>
  <c r="AN47" i="199"/>
  <c r="AN47" i="197"/>
  <c r="AN47" i="166"/>
  <c r="BH47" i="186"/>
  <c r="BH47" i="199"/>
  <c r="BH47" i="197"/>
  <c r="BH47" i="166"/>
  <c r="D48" i="186"/>
  <c r="D48" i="199"/>
  <c r="D48" i="197"/>
  <c r="D48" i="166"/>
  <c r="X48" i="186"/>
  <c r="X48" i="199"/>
  <c r="X48" i="197"/>
  <c r="X48" i="166"/>
  <c r="AR48" i="186"/>
  <c r="AR48" i="199"/>
  <c r="AR48" i="197"/>
  <c r="AR48" i="166"/>
  <c r="BL48" i="186"/>
  <c r="BL48" i="199"/>
  <c r="BL48" i="197"/>
  <c r="BL48" i="166"/>
  <c r="H49" i="186"/>
  <c r="H49" i="199"/>
  <c r="H49" i="197"/>
  <c r="H49" i="166"/>
  <c r="AB49" i="186"/>
  <c r="AB49" i="199"/>
  <c r="AB49" i="197"/>
  <c r="AB49" i="166"/>
  <c r="AV49" i="186"/>
  <c r="AV49" i="199"/>
  <c r="AV49" i="197"/>
  <c r="AV49" i="166"/>
  <c r="BP49" i="186"/>
  <c r="BP49" i="199"/>
  <c r="BP49" i="197"/>
  <c r="BP49" i="166"/>
  <c r="L50" i="186"/>
  <c r="L50" i="199"/>
  <c r="L50" i="197"/>
  <c r="L50" i="166"/>
  <c r="AF50" i="186"/>
  <c r="AF50" i="199"/>
  <c r="AF50" i="197"/>
  <c r="AF50" i="166"/>
  <c r="AZ50" i="186"/>
  <c r="AZ50" i="199"/>
  <c r="AZ50" i="197"/>
  <c r="AZ50" i="166"/>
  <c r="BT50" i="186"/>
  <c r="BT50" i="199"/>
  <c r="BT50" i="197"/>
  <c r="BT50" i="166"/>
  <c r="P51" i="199"/>
  <c r="P51" i="197"/>
  <c r="P51" i="166"/>
  <c r="AJ51" i="199"/>
  <c r="AJ51" i="197"/>
  <c r="AJ51" i="166"/>
  <c r="BD51" i="199"/>
  <c r="BD51" i="197"/>
  <c r="BD51" i="166"/>
  <c r="BX51" i="199"/>
  <c r="BX51" i="197"/>
  <c r="BX51" i="166"/>
  <c r="T52" i="186"/>
  <c r="T52" i="199"/>
  <c r="T52" i="197"/>
  <c r="T52" i="166"/>
  <c r="AN52" i="186"/>
  <c r="AN52" i="199"/>
  <c r="AN52" i="197"/>
  <c r="AN52" i="166"/>
  <c r="BH52" i="186"/>
  <c r="BH52" i="199"/>
  <c r="BH52" i="197"/>
  <c r="BH52" i="166"/>
  <c r="D53" i="199"/>
  <c r="D53" i="197"/>
  <c r="D53" i="166"/>
  <c r="X53" i="199"/>
  <c r="X53" i="197"/>
  <c r="X53" i="166"/>
  <c r="AR53" i="199"/>
  <c r="AR53" i="197"/>
  <c r="AR53" i="166"/>
  <c r="BL53" i="199"/>
  <c r="BL53" i="197"/>
  <c r="BL53" i="166"/>
  <c r="H54" i="186"/>
  <c r="H54" i="199"/>
  <c r="H54" i="197"/>
  <c r="H54" i="166"/>
  <c r="AB54" i="186"/>
  <c r="AB54" i="199"/>
  <c r="AB54" i="197"/>
  <c r="AB54" i="166"/>
  <c r="AV54" i="186"/>
  <c r="AV54" i="199"/>
  <c r="AV54" i="197"/>
  <c r="AV54" i="166"/>
  <c r="BP54" i="186"/>
  <c r="BP54" i="199"/>
  <c r="BP54" i="197"/>
  <c r="BP54" i="166"/>
  <c r="L55" i="186"/>
  <c r="L55" i="199"/>
  <c r="L55" i="197"/>
  <c r="L55" i="166"/>
  <c r="AF55" i="186"/>
  <c r="AF55" i="199"/>
  <c r="AF55" i="197"/>
  <c r="AF55" i="166"/>
  <c r="AZ55" i="186"/>
  <c r="AZ55" i="199"/>
  <c r="AZ55" i="197"/>
  <c r="AZ55" i="166"/>
  <c r="BT55" i="186"/>
  <c r="BT55" i="199"/>
  <c r="BT55" i="197"/>
  <c r="BT55" i="166"/>
  <c r="P56" i="186"/>
  <c r="P56" i="199"/>
  <c r="P56" i="197"/>
  <c r="P56" i="166"/>
  <c r="AJ56" i="186"/>
  <c r="AJ56" i="199"/>
  <c r="AJ56" i="197"/>
  <c r="AJ56" i="166"/>
  <c r="BD56" i="186"/>
  <c r="BD56" i="199"/>
  <c r="BD56" i="197"/>
  <c r="BD56" i="166"/>
  <c r="BX56" i="186"/>
  <c r="BX56" i="199"/>
  <c r="BX56" i="197"/>
  <c r="BX56" i="166"/>
  <c r="T57" i="186"/>
  <c r="T57" i="199"/>
  <c r="T57" i="197"/>
  <c r="T57" i="166"/>
  <c r="AN57" i="186"/>
  <c r="AN57" i="199"/>
  <c r="AN57" i="197"/>
  <c r="AN57" i="166"/>
  <c r="BH57" i="186"/>
  <c r="BH57" i="199"/>
  <c r="BH57" i="197"/>
  <c r="BH57" i="166"/>
  <c r="D58" i="199"/>
  <c r="D58" i="197"/>
  <c r="D58" i="166"/>
  <c r="X58" i="199"/>
  <c r="X58" i="197"/>
  <c r="X58" i="166"/>
  <c r="AR58" i="186"/>
  <c r="AR58" i="199"/>
  <c r="AR58" i="197"/>
  <c r="AR58" i="166"/>
  <c r="BL58" i="199"/>
  <c r="BL58" i="197"/>
  <c r="BL58" i="166"/>
  <c r="H59" i="186"/>
  <c r="H59" i="199"/>
  <c r="H59" i="197"/>
  <c r="H59" i="166"/>
  <c r="AB59" i="186"/>
  <c r="AB59" i="199"/>
  <c r="AB59" i="197"/>
  <c r="AB59" i="166"/>
  <c r="AV59" i="186"/>
  <c r="AV59" i="199"/>
  <c r="AV59" i="197"/>
  <c r="AV59" i="166"/>
  <c r="BP59" i="186"/>
  <c r="BP59" i="199"/>
  <c r="BP59" i="197"/>
  <c r="BP59" i="166"/>
  <c r="L60" i="199"/>
  <c r="L60" i="197"/>
  <c r="L60" i="166"/>
  <c r="AF60" i="199"/>
  <c r="AF60" i="197"/>
  <c r="AF60" i="166"/>
  <c r="AZ60" i="199"/>
  <c r="AZ60" i="197"/>
  <c r="AZ60" i="166"/>
  <c r="BT60" i="199"/>
  <c r="BT60" i="197"/>
  <c r="BT60" i="166"/>
  <c r="P61" i="199"/>
  <c r="P61" i="197"/>
  <c r="P61" i="166"/>
  <c r="AJ61" i="199"/>
  <c r="AJ61" i="197"/>
  <c r="AJ61" i="166"/>
  <c r="BD61" i="186"/>
  <c r="BD61" i="199"/>
  <c r="BD61" i="197"/>
  <c r="BD61" i="166"/>
  <c r="BX61" i="199"/>
  <c r="BX61" i="197"/>
  <c r="BX61" i="166"/>
  <c r="T62" i="199"/>
  <c r="T62" i="197"/>
  <c r="T62" i="166"/>
  <c r="AN62" i="199"/>
  <c r="AN62" i="197"/>
  <c r="BH62" i="186"/>
  <c r="BH62" i="199"/>
  <c r="BH62" i="197"/>
  <c r="D63" i="199"/>
  <c r="D63" i="197"/>
  <c r="D63" i="166"/>
  <c r="X63" i="199"/>
  <c r="X63" i="197"/>
  <c r="X63" i="166"/>
  <c r="AR63" i="199"/>
  <c r="AR63" i="197"/>
  <c r="AR63" i="166"/>
  <c r="BL63" i="199"/>
  <c r="BL63" i="197"/>
  <c r="BL63" i="166"/>
  <c r="H64" i="199"/>
  <c r="H64" i="197"/>
  <c r="H64" i="166"/>
  <c r="AB64" i="199"/>
  <c r="AB64" i="197"/>
  <c r="AB64" i="166"/>
  <c r="AV64" i="199"/>
  <c r="AV64" i="197"/>
  <c r="AV64" i="166"/>
  <c r="BP64" i="199"/>
  <c r="BP64" i="197"/>
  <c r="BP64" i="166"/>
  <c r="L65" i="199"/>
  <c r="L65" i="197"/>
  <c r="L65" i="166"/>
  <c r="AF65" i="199"/>
  <c r="AF65" i="197"/>
  <c r="AF65" i="166"/>
  <c r="AZ65" i="199"/>
  <c r="AZ65" i="197"/>
  <c r="AZ65" i="166"/>
  <c r="BT65" i="186"/>
  <c r="BT65" i="199"/>
  <c r="BT65" i="197"/>
  <c r="BT65" i="166"/>
  <c r="P66" i="186"/>
  <c r="P66" i="199"/>
  <c r="P66" i="197"/>
  <c r="P66" i="166"/>
  <c r="AJ66" i="186"/>
  <c r="AJ66" i="199"/>
  <c r="AJ66" i="197"/>
  <c r="AJ66" i="166"/>
  <c r="BD66" i="186"/>
  <c r="BD66" i="199"/>
  <c r="BD66" i="197"/>
  <c r="BD66" i="166"/>
  <c r="BX66" i="186"/>
  <c r="BX66" i="199"/>
  <c r="BX66" i="197"/>
  <c r="BX66" i="166"/>
  <c r="T67" i="186"/>
  <c r="T67" i="199"/>
  <c r="T67" i="197"/>
  <c r="T67" i="166"/>
  <c r="AN67" i="186"/>
  <c r="AN67" i="199"/>
  <c r="AN67" i="197"/>
  <c r="AN67" i="166"/>
  <c r="BH67" i="186"/>
  <c r="BH67" i="199"/>
  <c r="BH67" i="197"/>
  <c r="BH67" i="166"/>
  <c r="D68" i="199"/>
  <c r="D68" i="197"/>
  <c r="D68" i="166"/>
  <c r="X68" i="199"/>
  <c r="X68" i="197"/>
  <c r="X68" i="166"/>
  <c r="AR68" i="199"/>
  <c r="AR68" i="197"/>
  <c r="AR68" i="166"/>
  <c r="BL68" i="199"/>
  <c r="BL68" i="197"/>
  <c r="BL68" i="166"/>
  <c r="H69" i="186"/>
  <c r="H69" i="199"/>
  <c r="H69" i="197"/>
  <c r="H69" i="166"/>
  <c r="AB69" i="186"/>
  <c r="AB69" i="199"/>
  <c r="AB69" i="197"/>
  <c r="AB69" i="166"/>
  <c r="AV69" i="186"/>
  <c r="AV69" i="199"/>
  <c r="AV69" i="197"/>
  <c r="AV69" i="166"/>
  <c r="BP69" i="186"/>
  <c r="BP69" i="199"/>
  <c r="BP69" i="197"/>
  <c r="BP69" i="166"/>
  <c r="L70" i="199"/>
  <c r="L70" i="197"/>
  <c r="L70" i="166"/>
  <c r="AF70" i="199"/>
  <c r="AF70" i="197"/>
  <c r="AF70" i="166"/>
  <c r="AZ70" i="199"/>
  <c r="AZ70" i="197"/>
  <c r="AZ70" i="166"/>
  <c r="BT70" i="199"/>
  <c r="BT70" i="197"/>
  <c r="BT70" i="166"/>
  <c r="P71" i="186"/>
  <c r="P71" i="199"/>
  <c r="P71" i="197"/>
  <c r="P71" i="166"/>
  <c r="AJ71" i="186"/>
  <c r="AJ71" i="199"/>
  <c r="AJ71" i="197"/>
  <c r="AJ71" i="166"/>
  <c r="BD71" i="186"/>
  <c r="BD71" i="199"/>
  <c r="BD71" i="197"/>
  <c r="BD71" i="166"/>
  <c r="BX71" i="186"/>
  <c r="BX71" i="199"/>
  <c r="BX71" i="197"/>
  <c r="BX71" i="166"/>
  <c r="T72" i="199"/>
  <c r="T72" i="197"/>
  <c r="T72" i="166"/>
  <c r="AN72" i="199"/>
  <c r="AN72" i="197"/>
  <c r="AN72" i="166"/>
  <c r="BH72" i="199"/>
  <c r="BH72" i="197"/>
  <c r="BH72" i="166"/>
  <c r="D73" i="199"/>
  <c r="D73" i="197"/>
  <c r="D73" i="166"/>
  <c r="X73" i="199"/>
  <c r="X73" i="197"/>
  <c r="X73" i="166"/>
  <c r="AR73" i="199"/>
  <c r="AR73" i="197"/>
  <c r="AR73" i="166"/>
  <c r="BL73" i="199"/>
  <c r="BL73" i="197"/>
  <c r="BL73" i="166"/>
  <c r="M74" i="186"/>
  <c r="M74" i="199"/>
  <c r="M74" i="197"/>
  <c r="AG74" i="186"/>
  <c r="AG74" i="199"/>
  <c r="AG74" i="197"/>
  <c r="BA74" i="186"/>
  <c r="BA74" i="199"/>
  <c r="BA74" i="197"/>
  <c r="B75" i="186"/>
  <c r="B75" i="199"/>
  <c r="B75" i="197"/>
  <c r="B75" i="166"/>
  <c r="V75" i="186"/>
  <c r="V75" i="199"/>
  <c r="V75" i="197"/>
  <c r="V75" i="166"/>
  <c r="AP75" i="186"/>
  <c r="AP75" i="199"/>
  <c r="AP75" i="197"/>
  <c r="AP75" i="166"/>
  <c r="BJ75" i="186"/>
  <c r="BJ75" i="199"/>
  <c r="BJ75" i="197"/>
  <c r="BJ75" i="166"/>
  <c r="J76" i="186"/>
  <c r="J76" i="199"/>
  <c r="J76" i="197"/>
  <c r="J76" i="166"/>
  <c r="AD76" i="186"/>
  <c r="AD76" i="199"/>
  <c r="AD76" i="197"/>
  <c r="AD76" i="166"/>
  <c r="AX76" i="186"/>
  <c r="AX76" i="199"/>
  <c r="AX76" i="197"/>
  <c r="AX76" i="166"/>
  <c r="BR76" i="186"/>
  <c r="BR76" i="199"/>
  <c r="BR76" i="197"/>
  <c r="BR76" i="166"/>
  <c r="Q77" i="199"/>
  <c r="Q77" i="197"/>
  <c r="AK77" i="199"/>
  <c r="AK77" i="197"/>
  <c r="BE77" i="199"/>
  <c r="BE77" i="197"/>
  <c r="C78" i="199"/>
  <c r="C78" i="197"/>
  <c r="C78" i="166"/>
  <c r="W78" i="199"/>
  <c r="W78" i="197"/>
  <c r="W78" i="166"/>
  <c r="AQ78" i="186"/>
  <c r="AQ78" i="199"/>
  <c r="AQ78" i="197"/>
  <c r="AQ78" i="166"/>
  <c r="BK78" i="186"/>
  <c r="BK78" i="199"/>
  <c r="BK78" i="197"/>
  <c r="BK78" i="166"/>
  <c r="I100" i="89"/>
  <c r="I101" i="89" s="1"/>
  <c r="AC100" i="89"/>
  <c r="AC101" i="89" s="1"/>
  <c r="AW100" i="89"/>
  <c r="AW101" i="89" s="1"/>
  <c r="BQ100" i="89"/>
  <c r="BQ101" i="89" s="1"/>
  <c r="BY24" i="166"/>
  <c r="BX26" i="166"/>
  <c r="BN27" i="166"/>
  <c r="M28" i="166"/>
  <c r="AI28" i="166"/>
  <c r="Y29" i="166"/>
  <c r="AV29" i="166"/>
  <c r="AL30" i="166"/>
  <c r="BI30" i="166"/>
  <c r="G31" i="166"/>
  <c r="BU31" i="166"/>
  <c r="T32" i="166"/>
  <c r="BY32" i="166"/>
  <c r="AG33" i="166"/>
  <c r="J35" i="166"/>
  <c r="AK37" i="166"/>
  <c r="AD40" i="166"/>
  <c r="BE42" i="166"/>
  <c r="AX45" i="166"/>
  <c r="BY47" i="166"/>
  <c r="BA49" i="166"/>
  <c r="AB50" i="166"/>
  <c r="BR50" i="166"/>
  <c r="D52" i="166"/>
  <c r="U53" i="166"/>
  <c r="BU54" i="166"/>
  <c r="AV55" i="166"/>
  <c r="N56" i="166"/>
  <c r="X57" i="166"/>
  <c r="AO58" i="166"/>
  <c r="Q60" i="166"/>
  <c r="BP60" i="166"/>
  <c r="AH61" i="166"/>
  <c r="AR62" i="166"/>
  <c r="BI63" i="166"/>
  <c r="AK65" i="166"/>
  <c r="L66" i="166"/>
  <c r="BB66" i="166"/>
  <c r="BL67" i="166"/>
  <c r="E69" i="166"/>
  <c r="BE70" i="166"/>
  <c r="AH71" i="166"/>
  <c r="E72" i="166"/>
  <c r="AP73" i="166"/>
  <c r="Y74" i="166"/>
  <c r="H75" i="166"/>
  <c r="AO76" i="166"/>
  <c r="S50" i="197"/>
  <c r="BA10" i="186"/>
  <c r="BA10" i="199"/>
  <c r="BA10" i="197"/>
  <c r="BU10" i="186"/>
  <c r="BU10" i="199"/>
  <c r="BU10" i="197"/>
  <c r="Q11" i="186"/>
  <c r="Q11" i="199"/>
  <c r="Q11" i="197"/>
  <c r="AK11" i="186"/>
  <c r="AK11" i="199"/>
  <c r="AK11" i="197"/>
  <c r="BE11" i="186"/>
  <c r="BE11" i="199"/>
  <c r="BE11" i="197"/>
  <c r="BY11" i="186"/>
  <c r="BY11" i="199"/>
  <c r="BY11" i="197"/>
  <c r="U12" i="186"/>
  <c r="U12" i="199"/>
  <c r="U12" i="197"/>
  <c r="AO12" i="186"/>
  <c r="AO12" i="199"/>
  <c r="AO12" i="197"/>
  <c r="BI12" i="186"/>
  <c r="BI12" i="199"/>
  <c r="BI12" i="197"/>
  <c r="E13" i="199"/>
  <c r="E13" i="197"/>
  <c r="Y13" i="199"/>
  <c r="Y13" i="197"/>
  <c r="AS13" i="199"/>
  <c r="AS13" i="197"/>
  <c r="BM13" i="199"/>
  <c r="BM13" i="197"/>
  <c r="I14" i="186"/>
  <c r="I14" i="199"/>
  <c r="I14" i="197"/>
  <c r="AC14" i="186"/>
  <c r="AC14" i="199"/>
  <c r="AC14" i="197"/>
  <c r="AW14" i="186"/>
  <c r="AW14" i="199"/>
  <c r="AW14" i="197"/>
  <c r="BQ14" i="186"/>
  <c r="BQ14" i="199"/>
  <c r="BQ14" i="197"/>
  <c r="M15" i="186"/>
  <c r="M15" i="199"/>
  <c r="M15" i="197"/>
  <c r="AG15" i="186"/>
  <c r="AG15" i="199"/>
  <c r="AG15" i="197"/>
  <c r="BA15" i="186"/>
  <c r="BA15" i="199"/>
  <c r="BA15" i="197"/>
  <c r="BU15" i="186"/>
  <c r="BU15" i="199"/>
  <c r="BU15" i="197"/>
  <c r="Q16" i="186"/>
  <c r="Q16" i="199"/>
  <c r="Q16" i="197"/>
  <c r="AK16" i="186"/>
  <c r="AK16" i="199"/>
  <c r="AK16" i="197"/>
  <c r="BE16" i="186"/>
  <c r="BE16" i="199"/>
  <c r="BE16" i="197"/>
  <c r="BY16" i="186"/>
  <c r="BY16" i="199"/>
  <c r="BY16" i="197"/>
  <c r="U17" i="186"/>
  <c r="U17" i="199"/>
  <c r="U17" i="197"/>
  <c r="AO17" i="186"/>
  <c r="AO17" i="199"/>
  <c r="AO17" i="197"/>
  <c r="BI17" i="186"/>
  <c r="BI17" i="199"/>
  <c r="BI17" i="197"/>
  <c r="E18" i="186"/>
  <c r="E18" i="199"/>
  <c r="E18" i="197"/>
  <c r="Y18" i="186"/>
  <c r="Y18" i="199"/>
  <c r="Y18" i="197"/>
  <c r="AS18" i="186"/>
  <c r="AS18" i="199"/>
  <c r="AS18" i="197"/>
  <c r="BM18" i="186"/>
  <c r="BM18" i="199"/>
  <c r="BM18" i="197"/>
  <c r="I19" i="199"/>
  <c r="I19" i="197"/>
  <c r="AC19" i="199"/>
  <c r="AC19" i="197"/>
  <c r="AW19" i="199"/>
  <c r="AW19" i="197"/>
  <c r="BQ19" i="199"/>
  <c r="BQ19" i="197"/>
  <c r="M20" i="199"/>
  <c r="M20" i="197"/>
  <c r="AG20" i="199"/>
  <c r="AG20" i="197"/>
  <c r="BA20" i="199"/>
  <c r="BA20" i="197"/>
  <c r="BU20" i="199"/>
  <c r="BU20" i="197"/>
  <c r="Q21" i="199"/>
  <c r="Q21" i="197"/>
  <c r="AK21" i="199"/>
  <c r="AK21" i="197"/>
  <c r="BE21" i="199"/>
  <c r="BE21" i="197"/>
  <c r="BY21" i="186"/>
  <c r="BY21" i="199"/>
  <c r="BY21" i="197"/>
  <c r="U22" i="199"/>
  <c r="U22" i="197"/>
  <c r="AO22" i="199"/>
  <c r="AO22" i="197"/>
  <c r="BI22" i="199"/>
  <c r="BI22" i="197"/>
  <c r="E23" i="199"/>
  <c r="E23" i="197"/>
  <c r="Y23" i="186"/>
  <c r="Y23" i="199"/>
  <c r="Y23" i="197"/>
  <c r="AS23" i="199"/>
  <c r="AS23" i="197"/>
  <c r="BM23" i="199"/>
  <c r="BM23" i="197"/>
  <c r="I24" i="199"/>
  <c r="I24" i="197"/>
  <c r="AC24" i="199"/>
  <c r="AC24" i="197"/>
  <c r="AW24" i="199"/>
  <c r="AW24" i="197"/>
  <c r="BQ24" i="199"/>
  <c r="BQ24" i="197"/>
  <c r="M25" i="199"/>
  <c r="M25" i="197"/>
  <c r="AG25" i="199"/>
  <c r="AG25" i="197"/>
  <c r="BA25" i="199"/>
  <c r="BA25" i="197"/>
  <c r="BU25" i="199"/>
  <c r="BU25" i="197"/>
  <c r="Q26" i="186"/>
  <c r="Q26" i="199"/>
  <c r="Q26" i="197"/>
  <c r="AK26" i="186"/>
  <c r="AK26" i="199"/>
  <c r="AK26" i="197"/>
  <c r="BE26" i="186"/>
  <c r="BE26" i="199"/>
  <c r="BE26" i="197"/>
  <c r="BY26" i="186"/>
  <c r="BY26" i="199"/>
  <c r="BY26" i="197"/>
  <c r="U27" i="186"/>
  <c r="U27" i="199"/>
  <c r="U27" i="197"/>
  <c r="AO27" i="186"/>
  <c r="AO27" i="199"/>
  <c r="AO27" i="197"/>
  <c r="BI27" i="186"/>
  <c r="BI27" i="199"/>
  <c r="BI27" i="197"/>
  <c r="E28" i="199"/>
  <c r="E28" i="197"/>
  <c r="Y28" i="199"/>
  <c r="Y28" i="197"/>
  <c r="AS28" i="199"/>
  <c r="AS28" i="197"/>
  <c r="BM28" i="199"/>
  <c r="BM28" i="197"/>
  <c r="I29" i="199"/>
  <c r="I29" i="197"/>
  <c r="AC29" i="199"/>
  <c r="AC29" i="197"/>
  <c r="AW29" i="199"/>
  <c r="AW29" i="197"/>
  <c r="BQ29" i="199"/>
  <c r="BQ29" i="197"/>
  <c r="M30" i="186"/>
  <c r="M30" i="199"/>
  <c r="M30" i="197"/>
  <c r="AG30" i="186"/>
  <c r="AG30" i="199"/>
  <c r="AG30" i="197"/>
  <c r="BA30" i="186"/>
  <c r="BA30" i="199"/>
  <c r="BA30" i="197"/>
  <c r="BU30" i="186"/>
  <c r="BU30" i="199"/>
  <c r="BU30" i="197"/>
  <c r="Q31" i="186"/>
  <c r="Q31" i="199"/>
  <c r="Q31" i="197"/>
  <c r="AK31" i="186"/>
  <c r="AK31" i="199"/>
  <c r="AK31" i="197"/>
  <c r="BE31" i="186"/>
  <c r="BE31" i="199"/>
  <c r="BE31" i="197"/>
  <c r="BY31" i="186"/>
  <c r="BY31" i="199"/>
  <c r="BY31" i="197"/>
  <c r="U32" i="186"/>
  <c r="U32" i="199"/>
  <c r="U32" i="197"/>
  <c r="AO32" i="186"/>
  <c r="AO32" i="199"/>
  <c r="AO32" i="197"/>
  <c r="BI32" i="186"/>
  <c r="BI32" i="199"/>
  <c r="BI32" i="197"/>
  <c r="E33" i="199"/>
  <c r="E33" i="197"/>
  <c r="Y33" i="199"/>
  <c r="Y33" i="197"/>
  <c r="AS33" i="199"/>
  <c r="AS33" i="197"/>
  <c r="BM33" i="199"/>
  <c r="BM33" i="197"/>
  <c r="I34" i="186"/>
  <c r="I34" i="199"/>
  <c r="I34" i="197"/>
  <c r="AC34" i="186"/>
  <c r="AC34" i="199"/>
  <c r="AC34" i="197"/>
  <c r="AW34" i="186"/>
  <c r="AW34" i="199"/>
  <c r="AW34" i="197"/>
  <c r="BQ34" i="186"/>
  <c r="BQ34" i="199"/>
  <c r="BQ34" i="197"/>
  <c r="M35" i="186"/>
  <c r="M35" i="199"/>
  <c r="M35" i="197"/>
  <c r="AG35" i="186"/>
  <c r="AG35" i="199"/>
  <c r="AG35" i="197"/>
  <c r="BA35" i="186"/>
  <c r="BA35" i="199"/>
  <c r="BA35" i="197"/>
  <c r="BU35" i="186"/>
  <c r="BU35" i="199"/>
  <c r="BU35" i="197"/>
  <c r="Q36" i="186"/>
  <c r="Q36" i="199"/>
  <c r="Q36" i="197"/>
  <c r="AK36" i="186"/>
  <c r="AK36" i="199"/>
  <c r="AK36" i="197"/>
  <c r="BE36" i="186"/>
  <c r="BE36" i="199"/>
  <c r="BE36" i="197"/>
  <c r="BY36" i="186"/>
  <c r="BY36" i="199"/>
  <c r="BY36" i="197"/>
  <c r="U37" i="186"/>
  <c r="U37" i="199"/>
  <c r="U37" i="197"/>
  <c r="AO37" i="186"/>
  <c r="AO37" i="199"/>
  <c r="AO37" i="197"/>
  <c r="BI37" i="186"/>
  <c r="BI37" i="199"/>
  <c r="BI37" i="197"/>
  <c r="E38" i="186"/>
  <c r="E38" i="199"/>
  <c r="E38" i="197"/>
  <c r="Y38" i="186"/>
  <c r="Y38" i="199"/>
  <c r="Y38" i="197"/>
  <c r="AS38" i="186"/>
  <c r="AS38" i="199"/>
  <c r="AS38" i="197"/>
  <c r="BM38" i="186"/>
  <c r="BM38" i="199"/>
  <c r="BM38" i="197"/>
  <c r="I39" i="199"/>
  <c r="I39" i="197"/>
  <c r="AC39" i="199"/>
  <c r="AC39" i="197"/>
  <c r="AW39" i="199"/>
  <c r="AW39" i="197"/>
  <c r="BQ39" i="199"/>
  <c r="BQ39" i="197"/>
  <c r="M40" i="199"/>
  <c r="M40" i="197"/>
  <c r="AG40" i="199"/>
  <c r="AG40" i="197"/>
  <c r="BA40" i="199"/>
  <c r="BA40" i="197"/>
  <c r="BU40" i="199"/>
  <c r="BU40" i="197"/>
  <c r="Q41" i="186"/>
  <c r="Q41" i="199"/>
  <c r="Q41" i="197"/>
  <c r="AK41" i="199"/>
  <c r="AK41" i="197"/>
  <c r="BE41" i="186"/>
  <c r="BE41" i="199"/>
  <c r="BE41" i="197"/>
  <c r="BY41" i="199"/>
  <c r="BY41" i="197"/>
  <c r="U42" i="199"/>
  <c r="U42" i="197"/>
  <c r="AO42" i="199"/>
  <c r="AO42" i="197"/>
  <c r="BI42" i="199"/>
  <c r="BI42" i="197"/>
  <c r="E43" i="186"/>
  <c r="E43" i="199"/>
  <c r="E43" i="197"/>
  <c r="Y43" i="199"/>
  <c r="Y43" i="197"/>
  <c r="AS43" i="199"/>
  <c r="AS43" i="197"/>
  <c r="BM43" i="199"/>
  <c r="BM43" i="197"/>
  <c r="I44" i="199"/>
  <c r="I44" i="197"/>
  <c r="AC44" i="199"/>
  <c r="AC44" i="197"/>
  <c r="AW44" i="199"/>
  <c r="AW44" i="197"/>
  <c r="BQ44" i="199"/>
  <c r="BQ44" i="197"/>
  <c r="M45" i="186"/>
  <c r="M45" i="199"/>
  <c r="M45" i="197"/>
  <c r="AG45" i="186"/>
  <c r="AG45" i="199"/>
  <c r="AG45" i="197"/>
  <c r="BA45" i="186"/>
  <c r="BA45" i="199"/>
  <c r="BA45" i="197"/>
  <c r="BU45" i="186"/>
  <c r="BU45" i="199"/>
  <c r="BU45" i="197"/>
  <c r="Q46" i="186"/>
  <c r="Q46" i="199"/>
  <c r="Q46" i="197"/>
  <c r="AK46" i="186"/>
  <c r="AK46" i="199"/>
  <c r="AK46" i="197"/>
  <c r="BE46" i="186"/>
  <c r="BE46" i="199"/>
  <c r="BE46" i="197"/>
  <c r="BY46" i="186"/>
  <c r="BY46" i="199"/>
  <c r="BY46" i="197"/>
  <c r="U47" i="186"/>
  <c r="U47" i="199"/>
  <c r="U47" i="197"/>
  <c r="AO47" i="186"/>
  <c r="AO47" i="199"/>
  <c r="AO47" i="197"/>
  <c r="BI47" i="186"/>
  <c r="BI47" i="199"/>
  <c r="BI47" i="197"/>
  <c r="E48" i="186"/>
  <c r="E48" i="199"/>
  <c r="E48" i="197"/>
  <c r="Y48" i="186"/>
  <c r="Y48" i="199"/>
  <c r="Y48" i="197"/>
  <c r="AS48" i="186"/>
  <c r="AS48" i="199"/>
  <c r="AS48" i="197"/>
  <c r="BM48" i="186"/>
  <c r="BM48" i="199"/>
  <c r="BM48" i="197"/>
  <c r="I49" i="186"/>
  <c r="I49" i="199"/>
  <c r="I49" i="197"/>
  <c r="AC49" i="186"/>
  <c r="AC49" i="199"/>
  <c r="AC49" i="197"/>
  <c r="AW49" i="186"/>
  <c r="AW49" i="199"/>
  <c r="AW49" i="197"/>
  <c r="BQ49" i="186"/>
  <c r="BQ49" i="199"/>
  <c r="BQ49" i="197"/>
  <c r="M50" i="186"/>
  <c r="M50" i="199"/>
  <c r="M50" i="197"/>
  <c r="AG50" i="186"/>
  <c r="AG50" i="199"/>
  <c r="AG50" i="197"/>
  <c r="BA50" i="186"/>
  <c r="BA50" i="199"/>
  <c r="BA50" i="197"/>
  <c r="BU50" i="186"/>
  <c r="BU50" i="199"/>
  <c r="BU50" i="197"/>
  <c r="Q51" i="199"/>
  <c r="Q51" i="197"/>
  <c r="AK51" i="199"/>
  <c r="AK51" i="197"/>
  <c r="BE51" i="199"/>
  <c r="BE51" i="197"/>
  <c r="BY51" i="199"/>
  <c r="BY51" i="197"/>
  <c r="U52" i="186"/>
  <c r="U52" i="199"/>
  <c r="U52" i="197"/>
  <c r="AO52" i="186"/>
  <c r="AO52" i="199"/>
  <c r="AO52" i="197"/>
  <c r="BI52" i="186"/>
  <c r="BI52" i="199"/>
  <c r="BI52" i="197"/>
  <c r="E53" i="199"/>
  <c r="E53" i="197"/>
  <c r="Y53" i="199"/>
  <c r="Y53" i="197"/>
  <c r="AS53" i="199"/>
  <c r="AS53" i="197"/>
  <c r="BM53" i="199"/>
  <c r="BM53" i="197"/>
  <c r="I54" i="186"/>
  <c r="I54" i="199"/>
  <c r="I54" i="197"/>
  <c r="AC54" i="186"/>
  <c r="AC54" i="199"/>
  <c r="AC54" i="197"/>
  <c r="AW54" i="186"/>
  <c r="AW54" i="199"/>
  <c r="AW54" i="197"/>
  <c r="BQ54" i="186"/>
  <c r="BQ54" i="199"/>
  <c r="BQ54" i="197"/>
  <c r="M55" i="186"/>
  <c r="M55" i="199"/>
  <c r="M55" i="197"/>
  <c r="AG55" i="186"/>
  <c r="AG55" i="199"/>
  <c r="AG55" i="197"/>
  <c r="BA55" i="186"/>
  <c r="BA55" i="199"/>
  <c r="BA55" i="197"/>
  <c r="BU55" i="186"/>
  <c r="BU55" i="199"/>
  <c r="BU55" i="197"/>
  <c r="Q56" i="186"/>
  <c r="Q56" i="199"/>
  <c r="Q56" i="197"/>
  <c r="AK56" i="186"/>
  <c r="AK56" i="199"/>
  <c r="AK56" i="197"/>
  <c r="BE56" i="186"/>
  <c r="BE56" i="199"/>
  <c r="BE56" i="197"/>
  <c r="BY56" i="186"/>
  <c r="BY56" i="199"/>
  <c r="BY56" i="197"/>
  <c r="U57" i="186"/>
  <c r="U57" i="199"/>
  <c r="U57" i="197"/>
  <c r="AO57" i="186"/>
  <c r="AO57" i="199"/>
  <c r="AO57" i="197"/>
  <c r="BI57" i="186"/>
  <c r="BI57" i="199"/>
  <c r="BI57" i="197"/>
  <c r="E58" i="199"/>
  <c r="E58" i="197"/>
  <c r="Y58" i="199"/>
  <c r="Y58" i="197"/>
  <c r="AS58" i="199"/>
  <c r="AS58" i="197"/>
  <c r="BM58" i="186"/>
  <c r="BM58" i="199"/>
  <c r="BM58" i="197"/>
  <c r="I59" i="186"/>
  <c r="I59" i="199"/>
  <c r="I59" i="197"/>
  <c r="AC59" i="186"/>
  <c r="AC59" i="199"/>
  <c r="AC59" i="197"/>
  <c r="AW59" i="186"/>
  <c r="AW59" i="199"/>
  <c r="AW59" i="197"/>
  <c r="BQ59" i="186"/>
  <c r="BQ59" i="199"/>
  <c r="BQ59" i="197"/>
  <c r="M60" i="199"/>
  <c r="M60" i="197"/>
  <c r="AG60" i="199"/>
  <c r="AG60" i="197"/>
  <c r="BA60" i="199"/>
  <c r="BA60" i="197"/>
  <c r="BU60" i="199"/>
  <c r="BU60" i="197"/>
  <c r="Q61" i="199"/>
  <c r="Q61" i="197"/>
  <c r="AK61" i="186"/>
  <c r="AK61" i="199"/>
  <c r="AK61" i="197"/>
  <c r="BE61" i="199"/>
  <c r="BE61" i="197"/>
  <c r="BY61" i="199"/>
  <c r="BY61" i="197"/>
  <c r="U62" i="186"/>
  <c r="U62" i="199"/>
  <c r="U62" i="197"/>
  <c r="AO62" i="199"/>
  <c r="AO62" i="197"/>
  <c r="BI62" i="186"/>
  <c r="BI62" i="199"/>
  <c r="BI62" i="197"/>
  <c r="E63" i="199"/>
  <c r="E63" i="197"/>
  <c r="Y63" i="199"/>
  <c r="Y63" i="197"/>
  <c r="AS63" i="199"/>
  <c r="AS63" i="197"/>
  <c r="BM63" i="199"/>
  <c r="BM63" i="197"/>
  <c r="I64" i="199"/>
  <c r="I64" i="197"/>
  <c r="AC64" i="199"/>
  <c r="AC64" i="197"/>
  <c r="AW64" i="199"/>
  <c r="AW64" i="197"/>
  <c r="BQ64" i="199"/>
  <c r="BQ64" i="197"/>
  <c r="M65" i="199"/>
  <c r="M65" i="197"/>
  <c r="AG65" i="199"/>
  <c r="AG65" i="197"/>
  <c r="BA65" i="199"/>
  <c r="BA65" i="197"/>
  <c r="BU65" i="199"/>
  <c r="BU65" i="197"/>
  <c r="Q66" i="186"/>
  <c r="Q66" i="199"/>
  <c r="Q66" i="197"/>
  <c r="AK66" i="186"/>
  <c r="AK66" i="199"/>
  <c r="AK66" i="197"/>
  <c r="BE66" i="186"/>
  <c r="BE66" i="199"/>
  <c r="BE66" i="197"/>
  <c r="BY66" i="186"/>
  <c r="BY66" i="199"/>
  <c r="BY66" i="197"/>
  <c r="U67" i="186"/>
  <c r="U67" i="199"/>
  <c r="U67" i="197"/>
  <c r="AO67" i="186"/>
  <c r="AO67" i="199"/>
  <c r="AO67" i="197"/>
  <c r="BI67" i="186"/>
  <c r="BI67" i="199"/>
  <c r="BI67" i="197"/>
  <c r="E68" i="199"/>
  <c r="E68" i="197"/>
  <c r="Y68" i="199"/>
  <c r="Y68" i="197"/>
  <c r="AS68" i="199"/>
  <c r="AS68" i="197"/>
  <c r="BM68" i="199"/>
  <c r="BM68" i="197"/>
  <c r="I69" i="186"/>
  <c r="I69" i="199"/>
  <c r="I69" i="197"/>
  <c r="AC69" i="186"/>
  <c r="AC69" i="199"/>
  <c r="AC69" i="197"/>
  <c r="AW69" i="186"/>
  <c r="AW69" i="199"/>
  <c r="AW69" i="197"/>
  <c r="BQ69" i="186"/>
  <c r="BQ69" i="199"/>
  <c r="BQ69" i="197"/>
  <c r="M70" i="199"/>
  <c r="M70" i="197"/>
  <c r="AG70" i="199"/>
  <c r="AG70" i="197"/>
  <c r="BA70" i="199"/>
  <c r="BA70" i="197"/>
  <c r="BU70" i="199"/>
  <c r="BU70" i="197"/>
  <c r="Q71" i="186"/>
  <c r="Q71" i="199"/>
  <c r="Q71" i="197"/>
  <c r="AK71" i="186"/>
  <c r="AK71" i="199"/>
  <c r="AK71" i="197"/>
  <c r="BE71" i="186"/>
  <c r="BE71" i="199"/>
  <c r="BE71" i="197"/>
  <c r="BY71" i="186"/>
  <c r="BY71" i="199"/>
  <c r="BY71" i="197"/>
  <c r="U72" i="199"/>
  <c r="U72" i="197"/>
  <c r="AO72" i="199"/>
  <c r="AO72" i="197"/>
  <c r="BI72" i="199"/>
  <c r="BI72" i="197"/>
  <c r="E73" i="199"/>
  <c r="E73" i="197"/>
  <c r="Y73" i="199"/>
  <c r="Y73" i="197"/>
  <c r="AS73" i="199"/>
  <c r="AS73" i="197"/>
  <c r="BM73" i="199"/>
  <c r="BM73" i="197"/>
  <c r="N74" i="186"/>
  <c r="N74" i="199"/>
  <c r="N74" i="197"/>
  <c r="N74" i="166"/>
  <c r="AH74" i="186"/>
  <c r="AH74" i="199"/>
  <c r="AH74" i="197"/>
  <c r="AH74" i="166"/>
  <c r="BB74" i="186"/>
  <c r="BB74" i="199"/>
  <c r="BB74" i="197"/>
  <c r="BB74" i="166"/>
  <c r="C75" i="186"/>
  <c r="C75" i="199"/>
  <c r="C75" i="197"/>
  <c r="C75" i="166"/>
  <c r="W75" i="186"/>
  <c r="W75" i="199"/>
  <c r="W75" i="197"/>
  <c r="W75" i="166"/>
  <c r="AQ75" i="186"/>
  <c r="AQ75" i="199"/>
  <c r="AQ75" i="197"/>
  <c r="AQ75" i="166"/>
  <c r="BK75" i="186"/>
  <c r="BK75" i="199"/>
  <c r="BK75" i="197"/>
  <c r="BK75" i="166"/>
  <c r="K76" i="186"/>
  <c r="K76" i="199"/>
  <c r="K76" i="197"/>
  <c r="K76" i="166"/>
  <c r="AE76" i="186"/>
  <c r="AE76" i="199"/>
  <c r="AE76" i="197"/>
  <c r="AE76" i="166"/>
  <c r="AY76" i="186"/>
  <c r="AY76" i="199"/>
  <c r="AY76" i="197"/>
  <c r="AY76" i="166"/>
  <c r="BS76" i="186"/>
  <c r="BS76" i="199"/>
  <c r="BS76" i="197"/>
  <c r="BS76" i="166"/>
  <c r="R77" i="199"/>
  <c r="R77" i="197"/>
  <c r="AL77" i="186"/>
  <c r="AL77" i="199"/>
  <c r="AL77" i="197"/>
  <c r="BF77" i="199"/>
  <c r="BF77" i="197"/>
  <c r="D78" i="199"/>
  <c r="D78" i="197"/>
  <c r="D78" i="166"/>
  <c r="X78" i="199"/>
  <c r="X78" i="197"/>
  <c r="X78" i="166"/>
  <c r="AR78" i="199"/>
  <c r="AR78" i="197"/>
  <c r="AR78" i="166"/>
  <c r="BL78" i="199"/>
  <c r="BL78" i="197"/>
  <c r="BL78" i="166"/>
  <c r="J100" i="89"/>
  <c r="J101" i="89" s="1"/>
  <c r="AD100" i="89"/>
  <c r="AD101" i="89" s="1"/>
  <c r="AX100" i="89"/>
  <c r="AX101" i="89" s="1"/>
  <c r="BY74" i="197"/>
  <c r="BX74" i="197"/>
  <c r="BW74" i="197"/>
  <c r="BV74" i="197"/>
  <c r="BU74" i="197"/>
  <c r="B76" i="162"/>
  <c r="M3" i="166"/>
  <c r="AG3" i="166"/>
  <c r="BA3" i="166"/>
  <c r="BU3" i="166"/>
  <c r="Q4" i="166"/>
  <c r="AK4" i="166"/>
  <c r="BE4" i="166"/>
  <c r="BY4" i="166"/>
  <c r="U5" i="166"/>
  <c r="AO5" i="166"/>
  <c r="BI5" i="166"/>
  <c r="E6" i="166"/>
  <c r="Y6" i="166"/>
  <c r="AS6" i="166"/>
  <c r="BM6" i="166"/>
  <c r="I7" i="166"/>
  <c r="AC7" i="166"/>
  <c r="AW7" i="166"/>
  <c r="BQ7" i="166"/>
  <c r="M8" i="166"/>
  <c r="AG8" i="166"/>
  <c r="BA8" i="166"/>
  <c r="BU8" i="166"/>
  <c r="Q9" i="166"/>
  <c r="AK9" i="166"/>
  <c r="BE9" i="166"/>
  <c r="BY9" i="166"/>
  <c r="U10" i="166"/>
  <c r="AO10" i="166"/>
  <c r="BI10" i="166"/>
  <c r="E11" i="166"/>
  <c r="Y11" i="166"/>
  <c r="AS11" i="166"/>
  <c r="BM11" i="166"/>
  <c r="I12" i="166"/>
  <c r="AC12" i="166"/>
  <c r="AW12" i="166"/>
  <c r="BQ12" i="166"/>
  <c r="M13" i="166"/>
  <c r="AG13" i="166"/>
  <c r="BA13" i="166"/>
  <c r="BU13" i="166"/>
  <c r="Q14" i="166"/>
  <c r="AK14" i="166"/>
  <c r="BE14" i="166"/>
  <c r="BY14" i="166"/>
  <c r="U15" i="166"/>
  <c r="E16" i="166"/>
  <c r="Y16" i="166"/>
  <c r="AS16" i="166"/>
  <c r="BM16" i="166"/>
  <c r="I17" i="166"/>
  <c r="AC17" i="166"/>
  <c r="AW17" i="166"/>
  <c r="BQ17" i="166"/>
  <c r="M18" i="166"/>
  <c r="AG18" i="166"/>
  <c r="BA18" i="166"/>
  <c r="BU18" i="166"/>
  <c r="Q19" i="166"/>
  <c r="AK19" i="166"/>
  <c r="BE19" i="166"/>
  <c r="BY19" i="166"/>
  <c r="U20" i="166"/>
  <c r="AO20" i="166"/>
  <c r="BI20" i="166"/>
  <c r="E21" i="166"/>
  <c r="Y21" i="166"/>
  <c r="AS21" i="166"/>
  <c r="BM21" i="166"/>
  <c r="I22" i="166"/>
  <c r="M23" i="166"/>
  <c r="AG23" i="166"/>
  <c r="BA23" i="166"/>
  <c r="BU23" i="166"/>
  <c r="Q24" i="166"/>
  <c r="AK24" i="166"/>
  <c r="BE24" i="166"/>
  <c r="BB26" i="166"/>
  <c r="BY26" i="166"/>
  <c r="Z29" i="166"/>
  <c r="AW29" i="166"/>
  <c r="AN30" i="166"/>
  <c r="BJ30" i="166"/>
  <c r="BV31" i="166"/>
  <c r="U32" i="166"/>
  <c r="B33" i="166"/>
  <c r="AJ33" i="166"/>
  <c r="AS34" i="166"/>
  <c r="AL37" i="166"/>
  <c r="BM39" i="166"/>
  <c r="AG40" i="166"/>
  <c r="BF42" i="166"/>
  <c r="I45" i="166"/>
  <c r="BA45" i="166"/>
  <c r="AJ47" i="166"/>
  <c r="B48" i="166"/>
  <c r="L49" i="166"/>
  <c r="AC50" i="166"/>
  <c r="BU50" i="166"/>
  <c r="E52" i="166"/>
  <c r="BD52" i="166"/>
  <c r="V53" i="166"/>
  <c r="AF54" i="166"/>
  <c r="AW55" i="166"/>
  <c r="Q56" i="166"/>
  <c r="Y57" i="166"/>
  <c r="BX57" i="166"/>
  <c r="AP58" i="166"/>
  <c r="AZ59" i="166"/>
  <c r="BQ60" i="166"/>
  <c r="AK61" i="166"/>
  <c r="AS62" i="166"/>
  <c r="T63" i="166"/>
  <c r="BJ63" i="166"/>
  <c r="BT64" i="166"/>
  <c r="M66" i="166"/>
  <c r="BE66" i="166"/>
  <c r="BM67" i="166"/>
  <c r="AN68" i="166"/>
  <c r="F69" i="166"/>
  <c r="P70" i="166"/>
  <c r="AK71" i="166"/>
  <c r="AS73" i="166"/>
  <c r="I75" i="166"/>
  <c r="BP75" i="166"/>
  <c r="AO77" i="166"/>
  <c r="AA78" i="166"/>
  <c r="L58" i="197"/>
  <c r="T3" i="196"/>
  <c r="AN3" i="196"/>
  <c r="BH3" i="196"/>
  <c r="D4" i="196"/>
  <c r="X4" i="196"/>
  <c r="AR4" i="196"/>
  <c r="BL4" i="196"/>
  <c r="H5" i="196"/>
  <c r="AB5" i="196"/>
  <c r="AV5" i="196"/>
  <c r="BP5" i="196"/>
  <c r="L6" i="196"/>
  <c r="AF6" i="196"/>
  <c r="AZ6" i="196"/>
  <c r="BT6" i="196"/>
  <c r="P7" i="196"/>
  <c r="AK7" i="196"/>
  <c r="BF7" i="196"/>
  <c r="C8" i="196"/>
  <c r="X8" i="196"/>
  <c r="AS8" i="196"/>
  <c r="BN8" i="196"/>
  <c r="L9" i="196"/>
  <c r="AG9" i="196"/>
  <c r="BB9" i="196"/>
  <c r="BW9" i="196"/>
  <c r="U10" i="196"/>
  <c r="AQ10" i="196"/>
  <c r="BM10" i="196"/>
  <c r="K11" i="196"/>
  <c r="AG11" i="196"/>
  <c r="BC11" i="196"/>
  <c r="BY11" i="196"/>
  <c r="Y12" i="196"/>
  <c r="AU12" i="196"/>
  <c r="BQ12" i="196"/>
  <c r="O13" i="196"/>
  <c r="AK13" i="196"/>
  <c r="BG13" i="196"/>
  <c r="E14" i="196"/>
  <c r="AA14" i="196"/>
  <c r="AW14" i="196"/>
  <c r="BU14" i="196"/>
  <c r="S15" i="196"/>
  <c r="AO15" i="196"/>
  <c r="BK15" i="196"/>
  <c r="I16" i="196"/>
  <c r="AE16" i="196"/>
  <c r="BB16" i="196"/>
  <c r="BY16" i="196"/>
  <c r="Z17" i="196"/>
  <c r="AX17" i="196"/>
  <c r="BW17" i="196"/>
  <c r="X18" i="196"/>
  <c r="AX18" i="196"/>
  <c r="BV18" i="196"/>
  <c r="Z19" i="196"/>
  <c r="BC19" i="196"/>
  <c r="K20" i="196"/>
  <c r="AN20" i="196"/>
  <c r="BT20" i="196"/>
  <c r="Z21" i="196"/>
  <c r="BE21" i="196"/>
  <c r="K22" i="196"/>
  <c r="AR22" i="196"/>
  <c r="BT22" i="196"/>
  <c r="AC23" i="196"/>
  <c r="BI23" i="196"/>
  <c r="N24" i="196"/>
  <c r="AW24" i="196"/>
  <c r="K25" i="196"/>
  <c r="AQ25" i="196"/>
  <c r="D26" i="196"/>
  <c r="BC26" i="196"/>
  <c r="AM27" i="196"/>
  <c r="Y28" i="196"/>
  <c r="N29" i="196"/>
  <c r="K30" i="196"/>
  <c r="BU30" i="196"/>
  <c r="BJ31" i="196"/>
  <c r="BG32" i="196"/>
  <c r="AS33" i="196"/>
  <c r="AH34" i="196"/>
  <c r="AE35" i="196"/>
  <c r="Q36" i="196"/>
  <c r="F37" i="196"/>
  <c r="C38" i="196"/>
  <c r="BM38" i="196"/>
  <c r="BB39" i="196"/>
  <c r="AY40" i="196"/>
  <c r="AK41" i="196"/>
  <c r="Z42" i="196"/>
  <c r="W43" i="196"/>
  <c r="I44" i="196"/>
  <c r="BV44" i="196"/>
  <c r="BS45" i="196"/>
  <c r="BE46" i="196"/>
  <c r="AT47" i="196"/>
  <c r="AQ48" i="196"/>
  <c r="AC49" i="196"/>
  <c r="R50" i="196"/>
  <c r="O51" i="196"/>
  <c r="BY51" i="196"/>
  <c r="BN52" i="196"/>
  <c r="BK53" i="196"/>
  <c r="AW54" i="196"/>
  <c r="AL55" i="196"/>
  <c r="AI56" i="196"/>
  <c r="U57" i="196"/>
  <c r="J58" i="196"/>
  <c r="G59" i="196"/>
  <c r="BQ59" i="196"/>
  <c r="BF60" i="196"/>
  <c r="BC61" i="196"/>
  <c r="AO62" i="196"/>
  <c r="AD63" i="196"/>
  <c r="AA64" i="196"/>
  <c r="M65" i="196"/>
  <c r="N66" i="196"/>
  <c r="Z67" i="196"/>
  <c r="AX68" i="196"/>
  <c r="BV69" i="196"/>
  <c r="AO71" i="196"/>
  <c r="V73" i="196"/>
  <c r="BV74" i="196"/>
  <c r="BI76" i="196"/>
  <c r="AP78" i="196"/>
  <c r="B3" i="196"/>
  <c r="U3" i="196"/>
  <c r="AO3" i="196"/>
  <c r="BI3" i="196"/>
  <c r="E4" i="196"/>
  <c r="Y4" i="196"/>
  <c r="AS4" i="196"/>
  <c r="BM4" i="196"/>
  <c r="I5" i="196"/>
  <c r="AC5" i="196"/>
  <c r="AW5" i="196"/>
  <c r="BQ5" i="196"/>
  <c r="M6" i="196"/>
  <c r="AG6" i="196"/>
  <c r="BA6" i="196"/>
  <c r="BU6" i="196"/>
  <c r="Q7" i="196"/>
  <c r="AL7" i="196"/>
  <c r="BG7" i="196"/>
  <c r="D8" i="196"/>
  <c r="Y8" i="196"/>
  <c r="AT8" i="196"/>
  <c r="BP8" i="196"/>
  <c r="M9" i="196"/>
  <c r="AH9" i="196"/>
  <c r="BC9" i="196"/>
  <c r="BX9" i="196"/>
  <c r="V10" i="196"/>
  <c r="AR10" i="196"/>
  <c r="BN10" i="196"/>
  <c r="L11" i="196"/>
  <c r="AH11" i="196"/>
  <c r="BD11" i="196"/>
  <c r="D12" i="196"/>
  <c r="Z12" i="196"/>
  <c r="AV12" i="196"/>
  <c r="BR12" i="196"/>
  <c r="P13" i="196"/>
  <c r="AL13" i="196"/>
  <c r="BH13" i="196"/>
  <c r="F14" i="196"/>
  <c r="AB14" i="196"/>
  <c r="AZ14" i="196"/>
  <c r="BV14" i="196"/>
  <c r="T15" i="196"/>
  <c r="AP15" i="196"/>
  <c r="BL15" i="196"/>
  <c r="J16" i="196"/>
  <c r="AF16" i="196"/>
  <c r="BC16" i="196"/>
  <c r="D17" i="196"/>
  <c r="AA17" i="196"/>
  <c r="AY17" i="196"/>
  <c r="BY17" i="196"/>
  <c r="Y18" i="196"/>
  <c r="AY18" i="196"/>
  <c r="BW18" i="196"/>
  <c r="AA19" i="196"/>
  <c r="BD19" i="196"/>
  <c r="L20" i="196"/>
  <c r="AP20" i="196"/>
  <c r="BU20" i="196"/>
  <c r="AA21" i="196"/>
  <c r="BH21" i="196"/>
  <c r="L22" i="196"/>
  <c r="AS22" i="196"/>
  <c r="BY22" i="196"/>
  <c r="AD23" i="196"/>
  <c r="BJ23" i="196"/>
  <c r="O24" i="196"/>
  <c r="AZ24" i="196"/>
  <c r="L25" i="196"/>
  <c r="AX25" i="196"/>
  <c r="F26" i="196"/>
  <c r="BD26" i="196"/>
  <c r="AN27" i="196"/>
  <c r="AC28" i="196"/>
  <c r="Z29" i="196"/>
  <c r="L30" i="196"/>
  <c r="BY30" i="196"/>
  <c r="BV31" i="196"/>
  <c r="BH32" i="196"/>
  <c r="AW33" i="196"/>
  <c r="AT34" i="196"/>
  <c r="AF35" i="196"/>
  <c r="U36" i="196"/>
  <c r="R37" i="196"/>
  <c r="D38" i="196"/>
  <c r="BQ38" i="196"/>
  <c r="BN39" i="196"/>
  <c r="AZ40" i="196"/>
  <c r="AO41" i="196"/>
  <c r="AL42" i="196"/>
  <c r="X43" i="196"/>
  <c r="M44" i="196"/>
  <c r="J45" i="196"/>
  <c r="BT45" i="196"/>
  <c r="BI46" i="196"/>
  <c r="BF47" i="196"/>
  <c r="AR48" i="196"/>
  <c r="AG49" i="196"/>
  <c r="AD50" i="196"/>
  <c r="P51" i="196"/>
  <c r="E52" i="196"/>
  <c r="B53" i="196"/>
  <c r="BL53" i="196"/>
  <c r="BA54" i="196"/>
  <c r="AX55" i="196"/>
  <c r="AJ56" i="196"/>
  <c r="Y57" i="196"/>
  <c r="V58" i="196"/>
  <c r="H59" i="196"/>
  <c r="BU59" i="196"/>
  <c r="BR60" i="196"/>
  <c r="BD61" i="196"/>
  <c r="AS62" i="196"/>
  <c r="AP63" i="196"/>
  <c r="AB64" i="196"/>
  <c r="Q65" i="196"/>
  <c r="O66" i="196"/>
  <c r="AL67" i="196"/>
  <c r="BJ68" i="196"/>
  <c r="J70" i="196"/>
  <c r="AP71" i="196"/>
  <c r="AC73" i="196"/>
  <c r="J75" i="196"/>
  <c r="BJ76" i="196"/>
  <c r="BP78" i="196"/>
  <c r="AV78" i="196"/>
  <c r="AB78" i="196"/>
  <c r="H78" i="196"/>
  <c r="BL77" i="196"/>
  <c r="AR77" i="196"/>
  <c r="X77" i="196"/>
  <c r="D77" i="196"/>
  <c r="BH76" i="196"/>
  <c r="AN76" i="196"/>
  <c r="T76" i="196"/>
  <c r="BX75" i="196"/>
  <c r="BD75" i="196"/>
  <c r="AJ75" i="196"/>
  <c r="P75" i="196"/>
  <c r="BT74" i="196"/>
  <c r="AZ74" i="196"/>
  <c r="AF74" i="196"/>
  <c r="L74" i="196"/>
  <c r="BP73" i="196"/>
  <c r="AV73" i="196"/>
  <c r="AB73" i="196"/>
  <c r="H73" i="196"/>
  <c r="BL72" i="196"/>
  <c r="AR72" i="196"/>
  <c r="X72" i="196"/>
  <c r="D72" i="196"/>
  <c r="BH71" i="196"/>
  <c r="AN71" i="196"/>
  <c r="T71" i="196"/>
  <c r="BX70" i="196"/>
  <c r="BD70" i="196"/>
  <c r="AJ70" i="196"/>
  <c r="P70" i="196"/>
  <c r="BT69" i="196"/>
  <c r="AZ69" i="196"/>
  <c r="AF69" i="196"/>
  <c r="L69" i="196"/>
  <c r="BP68" i="196"/>
  <c r="AV68" i="196"/>
  <c r="AB68" i="196"/>
  <c r="H68" i="196"/>
  <c r="BL67" i="196"/>
  <c r="AR67" i="196"/>
  <c r="X67" i="196"/>
  <c r="D67" i="196"/>
  <c r="BH66" i="196"/>
  <c r="AN66" i="196"/>
  <c r="T66" i="196"/>
  <c r="BX65" i="196"/>
  <c r="BD65" i="196"/>
  <c r="AJ65" i="196"/>
  <c r="P65" i="196"/>
  <c r="BT64" i="196"/>
  <c r="AZ64" i="196"/>
  <c r="AF64" i="196"/>
  <c r="L64" i="196"/>
  <c r="BP63" i="196"/>
  <c r="AV63" i="196"/>
  <c r="AB63" i="196"/>
  <c r="H63" i="196"/>
  <c r="BL62" i="196"/>
  <c r="AR62" i="196"/>
  <c r="X62" i="196"/>
  <c r="D62" i="196"/>
  <c r="BH61" i="196"/>
  <c r="AN61" i="196"/>
  <c r="T61" i="196"/>
  <c r="BX60" i="196"/>
  <c r="BD60" i="196"/>
  <c r="AJ60" i="196"/>
  <c r="P60" i="196"/>
  <c r="BT59" i="196"/>
  <c r="AZ59" i="196"/>
  <c r="AF59" i="196"/>
  <c r="L59" i="196"/>
  <c r="BP58" i="196"/>
  <c r="AV58" i="196"/>
  <c r="AB58" i="196"/>
  <c r="H58" i="196"/>
  <c r="BL57" i="196"/>
  <c r="AR57" i="196"/>
  <c r="X57" i="196"/>
  <c r="D57" i="196"/>
  <c r="BH56" i="196"/>
  <c r="AN56" i="196"/>
  <c r="T56" i="196"/>
  <c r="BX55" i="196"/>
  <c r="BD55" i="196"/>
  <c r="AJ55" i="196"/>
  <c r="P55" i="196"/>
  <c r="BT54" i="196"/>
  <c r="AZ54" i="196"/>
  <c r="AF54" i="196"/>
  <c r="L54" i="196"/>
  <c r="BP53" i="196"/>
  <c r="AV53" i="196"/>
  <c r="AB53" i="196"/>
  <c r="H53" i="196"/>
  <c r="BL52" i="196"/>
  <c r="AR52" i="196"/>
  <c r="X52" i="196"/>
  <c r="D52" i="196"/>
  <c r="BH51" i="196"/>
  <c r="AN51" i="196"/>
  <c r="T51" i="196"/>
  <c r="BX50" i="196"/>
  <c r="BD50" i="196"/>
  <c r="AJ50" i="196"/>
  <c r="P50" i="196"/>
  <c r="BT49" i="196"/>
  <c r="AZ49" i="196"/>
  <c r="AF49" i="196"/>
  <c r="L49" i="196"/>
  <c r="BP48" i="196"/>
  <c r="AV48" i="196"/>
  <c r="AB48" i="196"/>
  <c r="H48" i="196"/>
  <c r="BL47" i="196"/>
  <c r="AR47" i="196"/>
  <c r="X47" i="196"/>
  <c r="D47" i="196"/>
  <c r="BH46" i="196"/>
  <c r="AN46" i="196"/>
  <c r="T46" i="196"/>
  <c r="BX45" i="196"/>
  <c r="BD45" i="196"/>
  <c r="AJ45" i="196"/>
  <c r="P45" i="196"/>
  <c r="BT44" i="196"/>
  <c r="AZ44" i="196"/>
  <c r="AF44" i="196"/>
  <c r="L44" i="196"/>
  <c r="BP43" i="196"/>
  <c r="AV43" i="196"/>
  <c r="AB43" i="196"/>
  <c r="H43" i="196"/>
  <c r="BL42" i="196"/>
  <c r="AR42" i="196"/>
  <c r="X42" i="196"/>
  <c r="D42" i="196"/>
  <c r="BH41" i="196"/>
  <c r="AN41" i="196"/>
  <c r="T41" i="196"/>
  <c r="BX40" i="196"/>
  <c r="BD40" i="196"/>
  <c r="AJ40" i="196"/>
  <c r="P40" i="196"/>
  <c r="BT39" i="196"/>
  <c r="AZ39" i="196"/>
  <c r="AF39" i="196"/>
  <c r="L39" i="196"/>
  <c r="BP38" i="196"/>
  <c r="AV38" i="196"/>
  <c r="AB38" i="196"/>
  <c r="H38" i="196"/>
  <c r="BL37" i="196"/>
  <c r="AR37" i="196"/>
  <c r="X37" i="196"/>
  <c r="D37" i="196"/>
  <c r="BH36" i="196"/>
  <c r="AN36" i="196"/>
  <c r="T36" i="196"/>
  <c r="BX35" i="196"/>
  <c r="BD35" i="196"/>
  <c r="AJ35" i="196"/>
  <c r="P35" i="196"/>
  <c r="BT34" i="196"/>
  <c r="AZ34" i="196"/>
  <c r="AF34" i="196"/>
  <c r="L34" i="196"/>
  <c r="BP33" i="196"/>
  <c r="AV33" i="196"/>
  <c r="AB33" i="196"/>
  <c r="H33" i="196"/>
  <c r="BL32" i="196"/>
  <c r="AR32" i="196"/>
  <c r="X32" i="196"/>
  <c r="D32" i="196"/>
  <c r="BH31" i="196"/>
  <c r="AN31" i="196"/>
  <c r="T31" i="196"/>
  <c r="BX30" i="196"/>
  <c r="BD30" i="196"/>
  <c r="AJ30" i="196"/>
  <c r="P30" i="196"/>
  <c r="BT29" i="196"/>
  <c r="AZ29" i="196"/>
  <c r="AF29" i="196"/>
  <c r="L29" i="196"/>
  <c r="BP28" i="196"/>
  <c r="AV28" i="196"/>
  <c r="AB28" i="196"/>
  <c r="H28" i="196"/>
  <c r="BL27" i="196"/>
  <c r="AR27" i="196"/>
  <c r="X27" i="196"/>
  <c r="BO78" i="196"/>
  <c r="AU78" i="196"/>
  <c r="AA78" i="196"/>
  <c r="G78" i="196"/>
  <c r="BK77" i="196"/>
  <c r="AQ77" i="196"/>
  <c r="W77" i="196"/>
  <c r="C77" i="196"/>
  <c r="BG76" i="196"/>
  <c r="AM76" i="196"/>
  <c r="S76" i="196"/>
  <c r="BW75" i="196"/>
  <c r="BC75" i="196"/>
  <c r="AI75" i="196"/>
  <c r="O75" i="196"/>
  <c r="BS74" i="196"/>
  <c r="AY74" i="196"/>
  <c r="AE74" i="196"/>
  <c r="K74" i="196"/>
  <c r="BO73" i="196"/>
  <c r="AU73" i="196"/>
  <c r="AA73" i="196"/>
  <c r="G73" i="196"/>
  <c r="BK72" i="196"/>
  <c r="AQ72" i="196"/>
  <c r="W72" i="196"/>
  <c r="C72" i="196"/>
  <c r="BG71" i="196"/>
  <c r="AM71" i="196"/>
  <c r="S71" i="196"/>
  <c r="BW70" i="196"/>
  <c r="BC70" i="196"/>
  <c r="AI70" i="196"/>
  <c r="O70" i="196"/>
  <c r="BS69" i="196"/>
  <c r="AY69" i="196"/>
  <c r="AE69" i="196"/>
  <c r="K69" i="196"/>
  <c r="BO68" i="196"/>
  <c r="AU68" i="196"/>
  <c r="AA68" i="196"/>
  <c r="G68" i="196"/>
  <c r="BK67" i="196"/>
  <c r="AQ67" i="196"/>
  <c r="W67" i="196"/>
  <c r="C67" i="196"/>
  <c r="BG66" i="196"/>
  <c r="AM66" i="196"/>
  <c r="S66" i="196"/>
  <c r="BW65" i="196"/>
  <c r="BC65" i="196"/>
  <c r="AI65" i="196"/>
  <c r="O65" i="196"/>
  <c r="BS64" i="196"/>
  <c r="AY64" i="196"/>
  <c r="AE64" i="196"/>
  <c r="K64" i="196"/>
  <c r="BO63" i="196"/>
  <c r="AU63" i="196"/>
  <c r="AA63" i="196"/>
  <c r="G63" i="196"/>
  <c r="BK62" i="196"/>
  <c r="AQ62" i="196"/>
  <c r="W62" i="196"/>
  <c r="C62" i="196"/>
  <c r="BG61" i="196"/>
  <c r="AM61" i="196"/>
  <c r="S61" i="196"/>
  <c r="BW60" i="196"/>
  <c r="BC60" i="196"/>
  <c r="AI60" i="196"/>
  <c r="O60" i="196"/>
  <c r="BS59" i="196"/>
  <c r="AY59" i="196"/>
  <c r="AE59" i="196"/>
  <c r="K59" i="196"/>
  <c r="BO58" i="196"/>
  <c r="AU58" i="196"/>
  <c r="AA58" i="196"/>
  <c r="G58" i="196"/>
  <c r="BK57" i="196"/>
  <c r="AQ57" i="196"/>
  <c r="W57" i="196"/>
  <c r="C57" i="196"/>
  <c r="BG56" i="196"/>
  <c r="AM56" i="196"/>
  <c r="S56" i="196"/>
  <c r="BW55" i="196"/>
  <c r="BC55" i="196"/>
  <c r="AI55" i="196"/>
  <c r="O55" i="196"/>
  <c r="BS54" i="196"/>
  <c r="AY54" i="196"/>
  <c r="AE54" i="196"/>
  <c r="K54" i="196"/>
  <c r="BO53" i="196"/>
  <c r="AU53" i="196"/>
  <c r="AA53" i="196"/>
  <c r="G53" i="196"/>
  <c r="BK52" i="196"/>
  <c r="AQ52" i="196"/>
  <c r="W52" i="196"/>
  <c r="C52" i="196"/>
  <c r="BG51" i="196"/>
  <c r="AM51" i="196"/>
  <c r="S51" i="196"/>
  <c r="BW50" i="196"/>
  <c r="BC50" i="196"/>
  <c r="AI50" i="196"/>
  <c r="O50" i="196"/>
  <c r="BS49" i="196"/>
  <c r="AY49" i="196"/>
  <c r="AE49" i="196"/>
  <c r="K49" i="196"/>
  <c r="BO48" i="196"/>
  <c r="AU48" i="196"/>
  <c r="AA48" i="196"/>
  <c r="G48" i="196"/>
  <c r="BK47" i="196"/>
  <c r="AQ47" i="196"/>
  <c r="W47" i="196"/>
  <c r="C47" i="196"/>
  <c r="BG46" i="196"/>
  <c r="AM46" i="196"/>
  <c r="S46" i="196"/>
  <c r="BW45" i="196"/>
  <c r="BC45" i="196"/>
  <c r="AI45" i="196"/>
  <c r="O45" i="196"/>
  <c r="BS44" i="196"/>
  <c r="AY44" i="196"/>
  <c r="AE44" i="196"/>
  <c r="K44" i="196"/>
  <c r="BO43" i="196"/>
  <c r="AU43" i="196"/>
  <c r="AA43" i="196"/>
  <c r="G43" i="196"/>
  <c r="BK42" i="196"/>
  <c r="AQ42" i="196"/>
  <c r="W42" i="196"/>
  <c r="C42" i="196"/>
  <c r="BG41" i="196"/>
  <c r="AM41" i="196"/>
  <c r="S41" i="196"/>
  <c r="BW40" i="196"/>
  <c r="BC40" i="196"/>
  <c r="AI40" i="196"/>
  <c r="O40" i="196"/>
  <c r="BS39" i="196"/>
  <c r="AY39" i="196"/>
  <c r="AE39" i="196"/>
  <c r="K39" i="196"/>
  <c r="BO38" i="196"/>
  <c r="AU38" i="196"/>
  <c r="AA38" i="196"/>
  <c r="G38" i="196"/>
  <c r="BK37" i="196"/>
  <c r="AQ37" i="196"/>
  <c r="W37" i="196"/>
  <c r="C37" i="196"/>
  <c r="BG36" i="196"/>
  <c r="AM36" i="196"/>
  <c r="S36" i="196"/>
  <c r="BW35" i="196"/>
  <c r="BC35" i="196"/>
  <c r="AI35" i="196"/>
  <c r="O35" i="196"/>
  <c r="BS34" i="196"/>
  <c r="AY34" i="196"/>
  <c r="AE34" i="196"/>
  <c r="K34" i="196"/>
  <c r="BO33" i="196"/>
  <c r="AU33" i="196"/>
  <c r="AA33" i="196"/>
  <c r="G33" i="196"/>
  <c r="BK32" i="196"/>
  <c r="AQ32" i="196"/>
  <c r="W32" i="196"/>
  <c r="C32" i="196"/>
  <c r="BG31" i="196"/>
  <c r="AM31" i="196"/>
  <c r="S31" i="196"/>
  <c r="BW30" i="196"/>
  <c r="BC30" i="196"/>
  <c r="AI30" i="196"/>
  <c r="O30" i="196"/>
  <c r="BS29" i="196"/>
  <c r="AY29" i="196"/>
  <c r="AE29" i="196"/>
  <c r="K29" i="196"/>
  <c r="BO28" i="196"/>
  <c r="AU28" i="196"/>
  <c r="AA28" i="196"/>
  <c r="G28" i="196"/>
  <c r="BK27" i="196"/>
  <c r="AQ27" i="196"/>
  <c r="W27" i="196"/>
  <c r="C27" i="196"/>
  <c r="BG26" i="196"/>
  <c r="AM26" i="196"/>
  <c r="S26" i="196"/>
  <c r="BW25" i="196"/>
  <c r="BC25" i="196"/>
  <c r="AI25" i="196"/>
  <c r="O25" i="196"/>
  <c r="BS24" i="196"/>
  <c r="AY24" i="196"/>
  <c r="AE24" i="196"/>
  <c r="K24" i="196"/>
  <c r="BO23" i="196"/>
  <c r="AU23" i="196"/>
  <c r="AA23" i="196"/>
  <c r="G23" i="196"/>
  <c r="BK22" i="196"/>
  <c r="AQ22" i="196"/>
  <c r="W22" i="196"/>
  <c r="C22" i="196"/>
  <c r="BG21" i="196"/>
  <c r="AM21" i="196"/>
  <c r="S21" i="196"/>
  <c r="BW20" i="196"/>
  <c r="BC20" i="196"/>
  <c r="AI20" i="196"/>
  <c r="O20" i="196"/>
  <c r="BS19" i="196"/>
  <c r="AY19" i="196"/>
  <c r="AE19" i="196"/>
  <c r="K19" i="196"/>
  <c r="BO18" i="196"/>
  <c r="AU18" i="196"/>
  <c r="AA18" i="196"/>
  <c r="G18" i="196"/>
  <c r="BK17" i="196"/>
  <c r="AQ17" i="196"/>
  <c r="W17" i="196"/>
  <c r="C17" i="196"/>
  <c r="BG16" i="196"/>
  <c r="AM16" i="196"/>
  <c r="S16" i="196"/>
  <c r="BW15" i="196"/>
  <c r="BC15" i="196"/>
  <c r="AI15" i="196"/>
  <c r="O15" i="196"/>
  <c r="BS14" i="196"/>
  <c r="AY14" i="196"/>
  <c r="AE14" i="196"/>
  <c r="K14" i="196"/>
  <c r="BO13" i="196"/>
  <c r="AU13" i="196"/>
  <c r="AA13" i="196"/>
  <c r="G13" i="196"/>
  <c r="BK12" i="196"/>
  <c r="AQ12" i="196"/>
  <c r="W12" i="196"/>
  <c r="C12" i="196"/>
  <c r="BG11" i="196"/>
  <c r="AM11" i="196"/>
  <c r="S11" i="196"/>
  <c r="BW10" i="196"/>
  <c r="BC10" i="196"/>
  <c r="AI10" i="196"/>
  <c r="O10" i="196"/>
  <c r="BS9" i="196"/>
  <c r="AY9" i="196"/>
  <c r="AE9" i="196"/>
  <c r="K9" i="196"/>
  <c r="BO8" i="196"/>
  <c r="AU8" i="196"/>
  <c r="AA8" i="196"/>
  <c r="G8" i="196"/>
  <c r="BK7" i="196"/>
  <c r="AQ7" i="196"/>
  <c r="W7" i="196"/>
  <c r="BN78" i="196"/>
  <c r="AT78" i="196"/>
  <c r="Z78" i="196"/>
  <c r="F78" i="196"/>
  <c r="BJ77" i="196"/>
  <c r="AP77" i="196"/>
  <c r="V77" i="196"/>
  <c r="B77" i="196"/>
  <c r="BF76" i="196"/>
  <c r="AL76" i="196"/>
  <c r="R76" i="196"/>
  <c r="BV75" i="196"/>
  <c r="BB75" i="196"/>
  <c r="AH75" i="196"/>
  <c r="N75" i="196"/>
  <c r="BR74" i="196"/>
  <c r="AX74" i="196"/>
  <c r="AD74" i="196"/>
  <c r="J74" i="196"/>
  <c r="BN73" i="196"/>
  <c r="AT73" i="196"/>
  <c r="Z73" i="196"/>
  <c r="F73" i="196"/>
  <c r="BJ72" i="196"/>
  <c r="AP72" i="196"/>
  <c r="V72" i="196"/>
  <c r="B72" i="196"/>
  <c r="BF71" i="196"/>
  <c r="AL71" i="196"/>
  <c r="R71" i="196"/>
  <c r="BV70" i="196"/>
  <c r="BB70" i="196"/>
  <c r="AH70" i="196"/>
  <c r="N70" i="196"/>
  <c r="BR69" i="196"/>
  <c r="AX69" i="196"/>
  <c r="AD69" i="196"/>
  <c r="J69" i="196"/>
  <c r="BN68" i="196"/>
  <c r="AT68" i="196"/>
  <c r="Z68" i="196"/>
  <c r="F68" i="196"/>
  <c r="BJ67" i="196"/>
  <c r="AP67" i="196"/>
  <c r="V67" i="196"/>
  <c r="B67" i="196"/>
  <c r="BF66" i="196"/>
  <c r="AL66" i="196"/>
  <c r="R66" i="196"/>
  <c r="BV65" i="196"/>
  <c r="BB65" i="196"/>
  <c r="AH65" i="196"/>
  <c r="N65" i="196"/>
  <c r="BR64" i="196"/>
  <c r="AX64" i="196"/>
  <c r="AD64" i="196"/>
  <c r="J64" i="196"/>
  <c r="BN63" i="196"/>
  <c r="AT63" i="196"/>
  <c r="Z63" i="196"/>
  <c r="F63" i="196"/>
  <c r="BJ62" i="196"/>
  <c r="AP62" i="196"/>
  <c r="V62" i="196"/>
  <c r="B62" i="196"/>
  <c r="BF61" i="196"/>
  <c r="AL61" i="196"/>
  <c r="R61" i="196"/>
  <c r="BV60" i="196"/>
  <c r="BB60" i="196"/>
  <c r="AH60" i="196"/>
  <c r="N60" i="196"/>
  <c r="BR59" i="196"/>
  <c r="AX59" i="196"/>
  <c r="AD59" i="196"/>
  <c r="J59" i="196"/>
  <c r="BN58" i="196"/>
  <c r="AT58" i="196"/>
  <c r="Z58" i="196"/>
  <c r="F58" i="196"/>
  <c r="BJ57" i="196"/>
  <c r="AP57" i="196"/>
  <c r="V57" i="196"/>
  <c r="B57" i="196"/>
  <c r="BF56" i="196"/>
  <c r="AL56" i="196"/>
  <c r="R56" i="196"/>
  <c r="BV55" i="196"/>
  <c r="BB55" i="196"/>
  <c r="AH55" i="196"/>
  <c r="N55" i="196"/>
  <c r="BR54" i="196"/>
  <c r="AX54" i="196"/>
  <c r="AD54" i="196"/>
  <c r="J54" i="196"/>
  <c r="BN53" i="196"/>
  <c r="AT53" i="196"/>
  <c r="Z53" i="196"/>
  <c r="F53" i="196"/>
  <c r="BJ52" i="196"/>
  <c r="AP52" i="196"/>
  <c r="V52" i="196"/>
  <c r="B52" i="196"/>
  <c r="BF51" i="196"/>
  <c r="AL51" i="196"/>
  <c r="R51" i="196"/>
  <c r="BV50" i="196"/>
  <c r="BB50" i="196"/>
  <c r="AH50" i="196"/>
  <c r="N50" i="196"/>
  <c r="BR49" i="196"/>
  <c r="AX49" i="196"/>
  <c r="AD49" i="196"/>
  <c r="J49" i="196"/>
  <c r="BN48" i="196"/>
  <c r="AT48" i="196"/>
  <c r="Z48" i="196"/>
  <c r="F48" i="196"/>
  <c r="BJ47" i="196"/>
  <c r="AP47" i="196"/>
  <c r="V47" i="196"/>
  <c r="B47" i="196"/>
  <c r="BF46" i="196"/>
  <c r="AL46" i="196"/>
  <c r="R46" i="196"/>
  <c r="BV45" i="196"/>
  <c r="BB45" i="196"/>
  <c r="AH45" i="196"/>
  <c r="N45" i="196"/>
  <c r="BR44" i="196"/>
  <c r="AX44" i="196"/>
  <c r="AD44" i="196"/>
  <c r="J44" i="196"/>
  <c r="BN43" i="196"/>
  <c r="AT43" i="196"/>
  <c r="Z43" i="196"/>
  <c r="F43" i="196"/>
  <c r="BJ42" i="196"/>
  <c r="AP42" i="196"/>
  <c r="V42" i="196"/>
  <c r="B42" i="196"/>
  <c r="BF41" i="196"/>
  <c r="AL41" i="196"/>
  <c r="R41" i="196"/>
  <c r="BV40" i="196"/>
  <c r="BB40" i="196"/>
  <c r="AH40" i="196"/>
  <c r="N40" i="196"/>
  <c r="BR39" i="196"/>
  <c r="AX39" i="196"/>
  <c r="AD39" i="196"/>
  <c r="J39" i="196"/>
  <c r="BN38" i="196"/>
  <c r="AT38" i="196"/>
  <c r="Z38" i="196"/>
  <c r="F38" i="196"/>
  <c r="BJ37" i="196"/>
  <c r="AP37" i="196"/>
  <c r="V37" i="196"/>
  <c r="B37" i="196"/>
  <c r="BF36" i="196"/>
  <c r="AL36" i="196"/>
  <c r="R36" i="196"/>
  <c r="BV35" i="196"/>
  <c r="BB35" i="196"/>
  <c r="AH35" i="196"/>
  <c r="N35" i="196"/>
  <c r="BR34" i="196"/>
  <c r="AX34" i="196"/>
  <c r="AD34" i="196"/>
  <c r="J34" i="196"/>
  <c r="BN33" i="196"/>
  <c r="AT33" i="196"/>
  <c r="Z33" i="196"/>
  <c r="F33" i="196"/>
  <c r="BJ32" i="196"/>
  <c r="AP32" i="196"/>
  <c r="V32" i="196"/>
  <c r="B32" i="196"/>
  <c r="BF31" i="196"/>
  <c r="AL31" i="196"/>
  <c r="R31" i="196"/>
  <c r="BV30" i="196"/>
  <c r="BB30" i="196"/>
  <c r="AH30" i="196"/>
  <c r="N30" i="196"/>
  <c r="BR29" i="196"/>
  <c r="AX29" i="196"/>
  <c r="AD29" i="196"/>
  <c r="J29" i="196"/>
  <c r="BN28" i="196"/>
  <c r="AT28" i="196"/>
  <c r="Z28" i="196"/>
  <c r="F28" i="196"/>
  <c r="BJ27" i="196"/>
  <c r="AP27" i="196"/>
  <c r="V27" i="196"/>
  <c r="B27" i="196"/>
  <c r="BF26" i="196"/>
  <c r="AL26" i="196"/>
  <c r="R26" i="196"/>
  <c r="BV25" i="196"/>
  <c r="BB25" i="196"/>
  <c r="AH25" i="196"/>
  <c r="N25" i="196"/>
  <c r="BR24" i="196"/>
  <c r="AX24" i="196"/>
  <c r="AD24" i="196"/>
  <c r="J24" i="196"/>
  <c r="BN23" i="196"/>
  <c r="AT23" i="196"/>
  <c r="Z23" i="196"/>
  <c r="F23" i="196"/>
  <c r="BJ22" i="196"/>
  <c r="AP22" i="196"/>
  <c r="V22" i="196"/>
  <c r="B22" i="196"/>
  <c r="BF21" i="196"/>
  <c r="AL21" i="196"/>
  <c r="R21" i="196"/>
  <c r="BV20" i="196"/>
  <c r="BB20" i="196"/>
  <c r="AH20" i="196"/>
  <c r="N20" i="196"/>
  <c r="BR19" i="196"/>
  <c r="AX19" i="196"/>
  <c r="AD19" i="196"/>
  <c r="J19" i="196"/>
  <c r="BN18" i="196"/>
  <c r="AT18" i="196"/>
  <c r="Z18" i="196"/>
  <c r="F18" i="196"/>
  <c r="BJ17" i="196"/>
  <c r="AP17" i="196"/>
  <c r="V17" i="196"/>
  <c r="B17" i="196"/>
  <c r="BF16" i="196"/>
  <c r="AL16" i="196"/>
  <c r="R16" i="196"/>
  <c r="BV15" i="196"/>
  <c r="BB15" i="196"/>
  <c r="AH15" i="196"/>
  <c r="N15" i="196"/>
  <c r="BR14" i="196"/>
  <c r="AX14" i="196"/>
  <c r="AD14" i="196"/>
  <c r="J14" i="196"/>
  <c r="BN13" i="196"/>
  <c r="AT13" i="196"/>
  <c r="Z13" i="196"/>
  <c r="F13" i="196"/>
  <c r="BJ12" i="196"/>
  <c r="AP12" i="196"/>
  <c r="V12" i="196"/>
  <c r="B12" i="196"/>
  <c r="BF11" i="196"/>
  <c r="AL11" i="196"/>
  <c r="R11" i="196"/>
  <c r="BV10" i="196"/>
  <c r="BB10" i="196"/>
  <c r="AH10" i="196"/>
  <c r="N10" i="196"/>
  <c r="BM78" i="196"/>
  <c r="AS78" i="196"/>
  <c r="Y78" i="196"/>
  <c r="E78" i="196"/>
  <c r="BI77" i="196"/>
  <c r="AO77" i="196"/>
  <c r="U77" i="196"/>
  <c r="BY76" i="196"/>
  <c r="BE76" i="196"/>
  <c r="AK76" i="196"/>
  <c r="Q76" i="196"/>
  <c r="BU75" i="196"/>
  <c r="BA75" i="196"/>
  <c r="AG75" i="196"/>
  <c r="M75" i="196"/>
  <c r="BQ74" i="196"/>
  <c r="AW74" i="196"/>
  <c r="AC74" i="196"/>
  <c r="I74" i="196"/>
  <c r="BM73" i="196"/>
  <c r="AS73" i="196"/>
  <c r="Y73" i="196"/>
  <c r="E73" i="196"/>
  <c r="BI72" i="196"/>
  <c r="AO72" i="196"/>
  <c r="U72" i="196"/>
  <c r="BY71" i="196"/>
  <c r="BE71" i="196"/>
  <c r="AK71" i="196"/>
  <c r="Q71" i="196"/>
  <c r="BU70" i="196"/>
  <c r="BA70" i="196"/>
  <c r="AG70" i="196"/>
  <c r="M70" i="196"/>
  <c r="BQ69" i="196"/>
  <c r="AW69" i="196"/>
  <c r="AC69" i="196"/>
  <c r="I69" i="196"/>
  <c r="BM68" i="196"/>
  <c r="AS68" i="196"/>
  <c r="Y68" i="196"/>
  <c r="E68" i="196"/>
  <c r="BI67" i="196"/>
  <c r="AO67" i="196"/>
  <c r="U67" i="196"/>
  <c r="BY66" i="196"/>
  <c r="BE66" i="196"/>
  <c r="AK66" i="196"/>
  <c r="Q66" i="196"/>
  <c r="BU65" i="196"/>
  <c r="BL78" i="196"/>
  <c r="AR78" i="196"/>
  <c r="X78" i="196"/>
  <c r="D78" i="196"/>
  <c r="BH77" i="196"/>
  <c r="AN77" i="196"/>
  <c r="T77" i="196"/>
  <c r="BX76" i="196"/>
  <c r="BD76" i="196"/>
  <c r="AJ76" i="196"/>
  <c r="P76" i="196"/>
  <c r="BT75" i="196"/>
  <c r="AZ75" i="196"/>
  <c r="AF75" i="196"/>
  <c r="L75" i="196"/>
  <c r="BP74" i="196"/>
  <c r="AV74" i="196"/>
  <c r="AB74" i="196"/>
  <c r="H74" i="196"/>
  <c r="BL73" i="196"/>
  <c r="AR73" i="196"/>
  <c r="X73" i="196"/>
  <c r="D73" i="196"/>
  <c r="BH72" i="196"/>
  <c r="AN72" i="196"/>
  <c r="T72" i="196"/>
  <c r="BX71" i="196"/>
  <c r="BD71" i="196"/>
  <c r="AJ71" i="196"/>
  <c r="P71" i="196"/>
  <c r="BT70" i="196"/>
  <c r="AZ70" i="196"/>
  <c r="AF70" i="196"/>
  <c r="L70" i="196"/>
  <c r="BP69" i="196"/>
  <c r="AV69" i="196"/>
  <c r="AB69" i="196"/>
  <c r="H69" i="196"/>
  <c r="BL68" i="196"/>
  <c r="AR68" i="196"/>
  <c r="X68" i="196"/>
  <c r="D68" i="196"/>
  <c r="BH67" i="196"/>
  <c r="AN67" i="196"/>
  <c r="T67" i="196"/>
  <c r="BX66" i="196"/>
  <c r="BD66" i="196"/>
  <c r="AJ66" i="196"/>
  <c r="BK78" i="196"/>
  <c r="AQ78" i="196"/>
  <c r="W78" i="196"/>
  <c r="C78" i="196"/>
  <c r="BG77" i="196"/>
  <c r="AM77" i="196"/>
  <c r="S77" i="196"/>
  <c r="BW76" i="196"/>
  <c r="BC76" i="196"/>
  <c r="AI76" i="196"/>
  <c r="O76" i="196"/>
  <c r="BS75" i="196"/>
  <c r="AY75" i="196"/>
  <c r="AE75" i="196"/>
  <c r="K75" i="196"/>
  <c r="BO74" i="196"/>
  <c r="AU74" i="196"/>
  <c r="AA74" i="196"/>
  <c r="G74" i="196"/>
  <c r="BK73" i="196"/>
  <c r="AQ73" i="196"/>
  <c r="W73" i="196"/>
  <c r="C73" i="196"/>
  <c r="BG72" i="196"/>
  <c r="AM72" i="196"/>
  <c r="S72" i="196"/>
  <c r="BW71" i="196"/>
  <c r="BC71" i="196"/>
  <c r="AI71" i="196"/>
  <c r="O71" i="196"/>
  <c r="BS70" i="196"/>
  <c r="BI78" i="196"/>
  <c r="AO78" i="196"/>
  <c r="U78" i="196"/>
  <c r="BY77" i="196"/>
  <c r="BE77" i="196"/>
  <c r="AK77" i="196"/>
  <c r="Q77" i="196"/>
  <c r="BU76" i="196"/>
  <c r="BA76" i="196"/>
  <c r="AG76" i="196"/>
  <c r="M76" i="196"/>
  <c r="BQ75" i="196"/>
  <c r="AW75" i="196"/>
  <c r="AC75" i="196"/>
  <c r="I75" i="196"/>
  <c r="BM74" i="196"/>
  <c r="AS74" i="196"/>
  <c r="Y74" i="196"/>
  <c r="E74" i="196"/>
  <c r="BI73" i="196"/>
  <c r="AO73" i="196"/>
  <c r="U73" i="196"/>
  <c r="BY72" i="196"/>
  <c r="BE72" i="196"/>
  <c r="AK72" i="196"/>
  <c r="Q72" i="196"/>
  <c r="BU71" i="196"/>
  <c r="BA71" i="196"/>
  <c r="AG71" i="196"/>
  <c r="M71" i="196"/>
  <c r="BQ70" i="196"/>
  <c r="AW70" i="196"/>
  <c r="AC70" i="196"/>
  <c r="I70" i="196"/>
  <c r="BM69" i="196"/>
  <c r="AS69" i="196"/>
  <c r="Y69" i="196"/>
  <c r="E69" i="196"/>
  <c r="BI68" i="196"/>
  <c r="AO68" i="196"/>
  <c r="U68" i="196"/>
  <c r="BY67" i="196"/>
  <c r="BE67" i="196"/>
  <c r="AK67" i="196"/>
  <c r="Q67" i="196"/>
  <c r="BU66" i="196"/>
  <c r="BA66" i="196"/>
  <c r="AG66" i="196"/>
  <c r="M66" i="196"/>
  <c r="BQ65" i="196"/>
  <c r="AW65" i="196"/>
  <c r="AC65" i="196"/>
  <c r="I65" i="196"/>
  <c r="BM64" i="196"/>
  <c r="AS64" i="196"/>
  <c r="Y64" i="196"/>
  <c r="E64" i="196"/>
  <c r="BI63" i="196"/>
  <c r="AO63" i="196"/>
  <c r="U63" i="196"/>
  <c r="BY62" i="196"/>
  <c r="BE62" i="196"/>
  <c r="AK62" i="196"/>
  <c r="Q62" i="196"/>
  <c r="BU61" i="196"/>
  <c r="BA61" i="196"/>
  <c r="AG61" i="196"/>
  <c r="M61" i="196"/>
  <c r="BQ60" i="196"/>
  <c r="AW60" i="196"/>
  <c r="AC60" i="196"/>
  <c r="I60" i="196"/>
  <c r="BM59" i="196"/>
  <c r="AS59" i="196"/>
  <c r="Y59" i="196"/>
  <c r="E59" i="196"/>
  <c r="BI58" i="196"/>
  <c r="AO58" i="196"/>
  <c r="U58" i="196"/>
  <c r="BY57" i="196"/>
  <c r="BE57" i="196"/>
  <c r="AK57" i="196"/>
  <c r="Q57" i="196"/>
  <c r="BU56" i="196"/>
  <c r="BA56" i="196"/>
  <c r="AG56" i="196"/>
  <c r="M56" i="196"/>
  <c r="BQ55" i="196"/>
  <c r="AW55" i="196"/>
  <c r="AC55" i="196"/>
  <c r="I55" i="196"/>
  <c r="BM54" i="196"/>
  <c r="AS54" i="196"/>
  <c r="Y54" i="196"/>
  <c r="E54" i="196"/>
  <c r="BI53" i="196"/>
  <c r="AO53" i="196"/>
  <c r="U53" i="196"/>
  <c r="BY52" i="196"/>
  <c r="BE52" i="196"/>
  <c r="AK52" i="196"/>
  <c r="Q52" i="196"/>
  <c r="BU51" i="196"/>
  <c r="BA51" i="196"/>
  <c r="AG51" i="196"/>
  <c r="M51" i="196"/>
  <c r="BQ50" i="196"/>
  <c r="AW50" i="196"/>
  <c r="AC50" i="196"/>
  <c r="I50" i="196"/>
  <c r="BM49" i="196"/>
  <c r="AS49" i="196"/>
  <c r="Y49" i="196"/>
  <c r="E49" i="196"/>
  <c r="BI48" i="196"/>
  <c r="AO48" i="196"/>
  <c r="U48" i="196"/>
  <c r="BY47" i="196"/>
  <c r="BE47" i="196"/>
  <c r="AK47" i="196"/>
  <c r="Q47" i="196"/>
  <c r="BU46" i="196"/>
  <c r="BA46" i="196"/>
  <c r="AG46" i="196"/>
  <c r="M46" i="196"/>
  <c r="BQ45" i="196"/>
  <c r="AW45" i="196"/>
  <c r="AC45" i="196"/>
  <c r="I45" i="196"/>
  <c r="BM44" i="196"/>
  <c r="AS44" i="196"/>
  <c r="Y44" i="196"/>
  <c r="E44" i="196"/>
  <c r="BI43" i="196"/>
  <c r="AO43" i="196"/>
  <c r="U43" i="196"/>
  <c r="BY42" i="196"/>
  <c r="BE42" i="196"/>
  <c r="AK42" i="196"/>
  <c r="Q42" i="196"/>
  <c r="BU41" i="196"/>
  <c r="BA41" i="196"/>
  <c r="AG41" i="196"/>
  <c r="M41" i="196"/>
  <c r="BQ40" i="196"/>
  <c r="AW40" i="196"/>
  <c r="AC40" i="196"/>
  <c r="I40" i="196"/>
  <c r="BM39" i="196"/>
  <c r="AS39" i="196"/>
  <c r="Y39" i="196"/>
  <c r="E39" i="196"/>
  <c r="BI38" i="196"/>
  <c r="AO38" i="196"/>
  <c r="U38" i="196"/>
  <c r="BY37" i="196"/>
  <c r="BE37" i="196"/>
  <c r="AK37" i="196"/>
  <c r="Q37" i="196"/>
  <c r="BU36" i="196"/>
  <c r="BA36" i="196"/>
  <c r="AG36" i="196"/>
  <c r="M36" i="196"/>
  <c r="BQ35" i="196"/>
  <c r="AW35" i="196"/>
  <c r="AC35" i="196"/>
  <c r="I35" i="196"/>
  <c r="BM34" i="196"/>
  <c r="AS34" i="196"/>
  <c r="Y34" i="196"/>
  <c r="E34" i="196"/>
  <c r="BI33" i="196"/>
  <c r="AO33" i="196"/>
  <c r="U33" i="196"/>
  <c r="BY32" i="196"/>
  <c r="BE32" i="196"/>
  <c r="AK32" i="196"/>
  <c r="Q32" i="196"/>
  <c r="BU31" i="196"/>
  <c r="BA31" i="196"/>
  <c r="AG31" i="196"/>
  <c r="M31" i="196"/>
  <c r="BQ30" i="196"/>
  <c r="AW30" i="196"/>
  <c r="AC30" i="196"/>
  <c r="I30" i="196"/>
  <c r="BM29" i="196"/>
  <c r="AS29" i="196"/>
  <c r="Y29" i="196"/>
  <c r="E29" i="196"/>
  <c r="BI28" i="196"/>
  <c r="AO28" i="196"/>
  <c r="U28" i="196"/>
  <c r="BY27" i="196"/>
  <c r="BE27" i="196"/>
  <c r="AK27" i="196"/>
  <c r="Q27" i="196"/>
  <c r="BU26" i="196"/>
  <c r="BA26" i="196"/>
  <c r="AG26" i="196"/>
  <c r="M26" i="196"/>
  <c r="BQ25" i="196"/>
  <c r="AW25" i="196"/>
  <c r="AC25" i="196"/>
  <c r="I25" i="196"/>
  <c r="BM24" i="196"/>
  <c r="AS24" i="196"/>
  <c r="Y24" i="196"/>
  <c r="BH78" i="196"/>
  <c r="AN78" i="196"/>
  <c r="T78" i="196"/>
  <c r="BX77" i="196"/>
  <c r="BD77" i="196"/>
  <c r="AJ77" i="196"/>
  <c r="P77" i="196"/>
  <c r="BT76" i="196"/>
  <c r="AZ76" i="196"/>
  <c r="AF76" i="196"/>
  <c r="L76" i="196"/>
  <c r="BP75" i="196"/>
  <c r="AV75" i="196"/>
  <c r="AB75" i="196"/>
  <c r="H75" i="196"/>
  <c r="BL74" i="196"/>
  <c r="AR74" i="196"/>
  <c r="X74" i="196"/>
  <c r="D74" i="196"/>
  <c r="BH73" i="196"/>
  <c r="AN73" i="196"/>
  <c r="T73" i="196"/>
  <c r="BX72" i="196"/>
  <c r="BD72" i="196"/>
  <c r="AJ72" i="196"/>
  <c r="P72" i="196"/>
  <c r="BT71" i="196"/>
  <c r="AZ71" i="196"/>
  <c r="AF71" i="196"/>
  <c r="L71" i="196"/>
  <c r="BP70" i="196"/>
  <c r="AV70" i="196"/>
  <c r="AB70" i="196"/>
  <c r="H70" i="196"/>
  <c r="BL69" i="196"/>
  <c r="AR69" i="196"/>
  <c r="X69" i="196"/>
  <c r="D69" i="196"/>
  <c r="BH68" i="196"/>
  <c r="AN68" i="196"/>
  <c r="T68" i="196"/>
  <c r="BX67" i="196"/>
  <c r="BD67" i="196"/>
  <c r="AJ67" i="196"/>
  <c r="P67" i="196"/>
  <c r="BT66" i="196"/>
  <c r="AZ66" i="196"/>
  <c r="AF66" i="196"/>
  <c r="L66" i="196"/>
  <c r="BP65" i="196"/>
  <c r="AV65" i="196"/>
  <c r="AB65" i="196"/>
  <c r="H65" i="196"/>
  <c r="BL64" i="196"/>
  <c r="AR64" i="196"/>
  <c r="X64" i="196"/>
  <c r="D64" i="196"/>
  <c r="BH63" i="196"/>
  <c r="AN63" i="196"/>
  <c r="T63" i="196"/>
  <c r="BX62" i="196"/>
  <c r="BD62" i="196"/>
  <c r="AJ62" i="196"/>
  <c r="P62" i="196"/>
  <c r="BT61" i="196"/>
  <c r="AZ61" i="196"/>
  <c r="AF61" i="196"/>
  <c r="L61" i="196"/>
  <c r="BP60" i="196"/>
  <c r="AV60" i="196"/>
  <c r="AB60" i="196"/>
  <c r="H60" i="196"/>
  <c r="BL59" i="196"/>
  <c r="AR59" i="196"/>
  <c r="X59" i="196"/>
  <c r="D59" i="196"/>
  <c r="BH58" i="196"/>
  <c r="AN58" i="196"/>
  <c r="T58" i="196"/>
  <c r="BX57" i="196"/>
  <c r="BD57" i="196"/>
  <c r="AJ57" i="196"/>
  <c r="P57" i="196"/>
  <c r="BT56" i="196"/>
  <c r="AZ56" i="196"/>
  <c r="AF56" i="196"/>
  <c r="L56" i="196"/>
  <c r="BP55" i="196"/>
  <c r="AV55" i="196"/>
  <c r="AB55" i="196"/>
  <c r="H55" i="196"/>
  <c r="BL54" i="196"/>
  <c r="AR54" i="196"/>
  <c r="X54" i="196"/>
  <c r="D54" i="196"/>
  <c r="BH53" i="196"/>
  <c r="AN53" i="196"/>
  <c r="T53" i="196"/>
  <c r="BX52" i="196"/>
  <c r="BD52" i="196"/>
  <c r="AJ52" i="196"/>
  <c r="P52" i="196"/>
  <c r="BT51" i="196"/>
  <c r="AZ51" i="196"/>
  <c r="AF51" i="196"/>
  <c r="L51" i="196"/>
  <c r="BP50" i="196"/>
  <c r="AV50" i="196"/>
  <c r="AB50" i="196"/>
  <c r="H50" i="196"/>
  <c r="BL49" i="196"/>
  <c r="AR49" i="196"/>
  <c r="X49" i="196"/>
  <c r="D49" i="196"/>
  <c r="BH48" i="196"/>
  <c r="AN48" i="196"/>
  <c r="T48" i="196"/>
  <c r="BX47" i="196"/>
  <c r="BD47" i="196"/>
  <c r="AJ47" i="196"/>
  <c r="P47" i="196"/>
  <c r="BT46" i="196"/>
  <c r="AZ46" i="196"/>
  <c r="AF46" i="196"/>
  <c r="L46" i="196"/>
  <c r="BP45" i="196"/>
  <c r="AV45" i="196"/>
  <c r="AB45" i="196"/>
  <c r="H45" i="196"/>
  <c r="BL44" i="196"/>
  <c r="AR44" i="196"/>
  <c r="X44" i="196"/>
  <c r="D44" i="196"/>
  <c r="BH43" i="196"/>
  <c r="AN43" i="196"/>
  <c r="T43" i="196"/>
  <c r="BX42" i="196"/>
  <c r="BD42" i="196"/>
  <c r="AJ42" i="196"/>
  <c r="P42" i="196"/>
  <c r="BT41" i="196"/>
  <c r="AZ41" i="196"/>
  <c r="AF41" i="196"/>
  <c r="L41" i="196"/>
  <c r="BP40" i="196"/>
  <c r="AV40" i="196"/>
  <c r="AB40" i="196"/>
  <c r="H40" i="196"/>
  <c r="BL39" i="196"/>
  <c r="AR39" i="196"/>
  <c r="X39" i="196"/>
  <c r="D39" i="196"/>
  <c r="BH38" i="196"/>
  <c r="AN38" i="196"/>
  <c r="T38" i="196"/>
  <c r="BX37" i="196"/>
  <c r="BD37" i="196"/>
  <c r="AJ37" i="196"/>
  <c r="P37" i="196"/>
  <c r="BT36" i="196"/>
  <c r="AZ36" i="196"/>
  <c r="AF36" i="196"/>
  <c r="L36" i="196"/>
  <c r="BP35" i="196"/>
  <c r="AV35" i="196"/>
  <c r="AB35" i="196"/>
  <c r="H35" i="196"/>
  <c r="BL34" i="196"/>
  <c r="AR34" i="196"/>
  <c r="X34" i="196"/>
  <c r="D34" i="196"/>
  <c r="BH33" i="196"/>
  <c r="AN33" i="196"/>
  <c r="T33" i="196"/>
  <c r="BX32" i="196"/>
  <c r="BD32" i="196"/>
  <c r="AJ32" i="196"/>
  <c r="P32" i="196"/>
  <c r="BT31" i="196"/>
  <c r="AZ31" i="196"/>
  <c r="AF31" i="196"/>
  <c r="L31" i="196"/>
  <c r="BP30" i="196"/>
  <c r="AV30" i="196"/>
  <c r="AB30" i="196"/>
  <c r="H30" i="196"/>
  <c r="BL29" i="196"/>
  <c r="AR29" i="196"/>
  <c r="X29" i="196"/>
  <c r="D29" i="196"/>
  <c r="BH28" i="196"/>
  <c r="AN28" i="196"/>
  <c r="T28" i="196"/>
  <c r="BX27" i="196"/>
  <c r="BD27" i="196"/>
  <c r="AJ27" i="196"/>
  <c r="P27" i="196"/>
  <c r="BT26" i="196"/>
  <c r="AZ26" i="196"/>
  <c r="AF26" i="196"/>
  <c r="L26" i="196"/>
  <c r="BP25" i="196"/>
  <c r="AV25" i="196"/>
  <c r="AB25" i="196"/>
  <c r="H25" i="196"/>
  <c r="BL24" i="196"/>
  <c r="AR24" i="196"/>
  <c r="X24" i="196"/>
  <c r="D24" i="196"/>
  <c r="BH23" i="196"/>
  <c r="AN23" i="196"/>
  <c r="T23" i="196"/>
  <c r="BX22" i="196"/>
  <c r="BD22" i="196"/>
  <c r="AJ22" i="196"/>
  <c r="P22" i="196"/>
  <c r="BT21" i="196"/>
  <c r="AZ21" i="196"/>
  <c r="AF21" i="196"/>
  <c r="L21" i="196"/>
  <c r="BP20" i="196"/>
  <c r="AV20" i="196"/>
  <c r="AB20" i="196"/>
  <c r="H20" i="196"/>
  <c r="BL19" i="196"/>
  <c r="AR19" i="196"/>
  <c r="X19" i="196"/>
  <c r="D19" i="196"/>
  <c r="BH18" i="196"/>
  <c r="AN18" i="196"/>
  <c r="T18" i="196"/>
  <c r="BX17" i="196"/>
  <c r="BD17" i="196"/>
  <c r="AJ17" i="196"/>
  <c r="BG78" i="196"/>
  <c r="AM78" i="196"/>
  <c r="S78" i="196"/>
  <c r="BW77" i="196"/>
  <c r="BC77" i="196"/>
  <c r="AI77" i="196"/>
  <c r="O77" i="196"/>
  <c r="BS76" i="196"/>
  <c r="AY76" i="196"/>
  <c r="AE76" i="196"/>
  <c r="K76" i="196"/>
  <c r="BO75" i="196"/>
  <c r="AU75" i="196"/>
  <c r="AA75" i="196"/>
  <c r="G75" i="196"/>
  <c r="BK74" i="196"/>
  <c r="AQ74" i="196"/>
  <c r="W74" i="196"/>
  <c r="C74" i="196"/>
  <c r="BG73" i="196"/>
  <c r="AM73" i="196"/>
  <c r="S73" i="196"/>
  <c r="BW72" i="196"/>
  <c r="BC72" i="196"/>
  <c r="AI72" i="196"/>
  <c r="O72" i="196"/>
  <c r="BS71" i="196"/>
  <c r="AY71" i="196"/>
  <c r="AE71" i="196"/>
  <c r="K71" i="196"/>
  <c r="BO70" i="196"/>
  <c r="AU70" i="196"/>
  <c r="AA70" i="196"/>
  <c r="G70" i="196"/>
  <c r="BK69" i="196"/>
  <c r="AQ69" i="196"/>
  <c r="W69" i="196"/>
  <c r="C69" i="196"/>
  <c r="BG68" i="196"/>
  <c r="AM68" i="196"/>
  <c r="S68" i="196"/>
  <c r="BW67" i="196"/>
  <c r="BC67" i="196"/>
  <c r="AI67" i="196"/>
  <c r="O67" i="196"/>
  <c r="BS66" i="196"/>
  <c r="AY66" i="196"/>
  <c r="AE66" i="196"/>
  <c r="K66" i="196"/>
  <c r="BO65" i="196"/>
  <c r="AU65" i="196"/>
  <c r="AA65" i="196"/>
  <c r="G65" i="196"/>
  <c r="BK64" i="196"/>
  <c r="AQ64" i="196"/>
  <c r="W64" i="196"/>
  <c r="C64" i="196"/>
  <c r="BG63" i="196"/>
  <c r="AM63" i="196"/>
  <c r="S63" i="196"/>
  <c r="BW62" i="196"/>
  <c r="BC62" i="196"/>
  <c r="AI62" i="196"/>
  <c r="O62" i="196"/>
  <c r="BS61" i="196"/>
  <c r="AY61" i="196"/>
  <c r="AE61" i="196"/>
  <c r="K61" i="196"/>
  <c r="BO60" i="196"/>
  <c r="AU60" i="196"/>
  <c r="AA60" i="196"/>
  <c r="G60" i="196"/>
  <c r="BK59" i="196"/>
  <c r="AQ59" i="196"/>
  <c r="W59" i="196"/>
  <c r="C59" i="196"/>
  <c r="BG58" i="196"/>
  <c r="AM58" i="196"/>
  <c r="S58" i="196"/>
  <c r="BW57" i="196"/>
  <c r="BC57" i="196"/>
  <c r="AI57" i="196"/>
  <c r="O57" i="196"/>
  <c r="BS56" i="196"/>
  <c r="AY56" i="196"/>
  <c r="AE56" i="196"/>
  <c r="K56" i="196"/>
  <c r="BO55" i="196"/>
  <c r="AU55" i="196"/>
  <c r="AA55" i="196"/>
  <c r="G55" i="196"/>
  <c r="BK54" i="196"/>
  <c r="AQ54" i="196"/>
  <c r="W54" i="196"/>
  <c r="C54" i="196"/>
  <c r="BG53" i="196"/>
  <c r="AM53" i="196"/>
  <c r="S53" i="196"/>
  <c r="BW52" i="196"/>
  <c r="BC52" i="196"/>
  <c r="AI52" i="196"/>
  <c r="O52" i="196"/>
  <c r="BS51" i="196"/>
  <c r="AY51" i="196"/>
  <c r="AE51" i="196"/>
  <c r="K51" i="196"/>
  <c r="BO50" i="196"/>
  <c r="AU50" i="196"/>
  <c r="AA50" i="196"/>
  <c r="G50" i="196"/>
  <c r="BK49" i="196"/>
  <c r="AQ49" i="196"/>
  <c r="W49" i="196"/>
  <c r="C49" i="196"/>
  <c r="BG48" i="196"/>
  <c r="AM48" i="196"/>
  <c r="S48" i="196"/>
  <c r="BW47" i="196"/>
  <c r="BC47" i="196"/>
  <c r="AI47" i="196"/>
  <c r="O47" i="196"/>
  <c r="BS46" i="196"/>
  <c r="AY46" i="196"/>
  <c r="AE46" i="196"/>
  <c r="K46" i="196"/>
  <c r="BO45" i="196"/>
  <c r="AU45" i="196"/>
  <c r="AA45" i="196"/>
  <c r="G45" i="196"/>
  <c r="BK44" i="196"/>
  <c r="AQ44" i="196"/>
  <c r="W44" i="196"/>
  <c r="C44" i="196"/>
  <c r="BG43" i="196"/>
  <c r="AM43" i="196"/>
  <c r="S43" i="196"/>
  <c r="BW42" i="196"/>
  <c r="BC42" i="196"/>
  <c r="AI42" i="196"/>
  <c r="O42" i="196"/>
  <c r="BS41" i="196"/>
  <c r="AY41" i="196"/>
  <c r="AE41" i="196"/>
  <c r="K41" i="196"/>
  <c r="BO40" i="196"/>
  <c r="AU40" i="196"/>
  <c r="AA40" i="196"/>
  <c r="G40" i="196"/>
  <c r="BK39" i="196"/>
  <c r="AQ39" i="196"/>
  <c r="W39" i="196"/>
  <c r="C39" i="196"/>
  <c r="BG38" i="196"/>
  <c r="AM38" i="196"/>
  <c r="S38" i="196"/>
  <c r="BW37" i="196"/>
  <c r="BC37" i="196"/>
  <c r="AI37" i="196"/>
  <c r="O37" i="196"/>
  <c r="BS36" i="196"/>
  <c r="AY36" i="196"/>
  <c r="AE36" i="196"/>
  <c r="K36" i="196"/>
  <c r="BO35" i="196"/>
  <c r="AU35" i="196"/>
  <c r="AA35" i="196"/>
  <c r="G35" i="196"/>
  <c r="BK34" i="196"/>
  <c r="AQ34" i="196"/>
  <c r="W34" i="196"/>
  <c r="C34" i="196"/>
  <c r="BG33" i="196"/>
  <c r="AM33" i="196"/>
  <c r="S33" i="196"/>
  <c r="BW32" i="196"/>
  <c r="BC32" i="196"/>
  <c r="AI32" i="196"/>
  <c r="O32" i="196"/>
  <c r="BS31" i="196"/>
  <c r="AY31" i="196"/>
  <c r="AE31" i="196"/>
  <c r="K31" i="196"/>
  <c r="BO30" i="196"/>
  <c r="AU30" i="196"/>
  <c r="AA30" i="196"/>
  <c r="G30" i="196"/>
  <c r="BK29" i="196"/>
  <c r="AQ29" i="196"/>
  <c r="W29" i="196"/>
  <c r="C29" i="196"/>
  <c r="BG28" i="196"/>
  <c r="AM28" i="196"/>
  <c r="S28" i="196"/>
  <c r="BW27" i="196"/>
  <c r="BC27" i="196"/>
  <c r="AI27" i="196"/>
  <c r="O27" i="196"/>
  <c r="BS26" i="196"/>
  <c r="AY26" i="196"/>
  <c r="AE26" i="196"/>
  <c r="K26" i="196"/>
  <c r="BO25" i="196"/>
  <c r="AU25" i="196"/>
  <c r="AA25" i="196"/>
  <c r="G25" i="196"/>
  <c r="BK24" i="196"/>
  <c r="AQ24" i="196"/>
  <c r="W24" i="196"/>
  <c r="C24" i="196"/>
  <c r="BG23" i="196"/>
  <c r="AM23" i="196"/>
  <c r="S23" i="196"/>
  <c r="BW22" i="196"/>
  <c r="BC22" i="196"/>
  <c r="AI22" i="196"/>
  <c r="O22" i="196"/>
  <c r="BS21" i="196"/>
  <c r="AY21" i="196"/>
  <c r="AE21" i="196"/>
  <c r="K21" i="196"/>
  <c r="BO20" i="196"/>
  <c r="AU20" i="196"/>
  <c r="AA20" i="196"/>
  <c r="G20" i="196"/>
  <c r="BK19" i="196"/>
  <c r="AQ19" i="196"/>
  <c r="W19" i="196"/>
  <c r="BF78" i="196"/>
  <c r="AL78" i="196"/>
  <c r="R78" i="196"/>
  <c r="BV77" i="196"/>
  <c r="BB77" i="196"/>
  <c r="AH77" i="196"/>
  <c r="N77" i="196"/>
  <c r="BR76" i="196"/>
  <c r="AX76" i="196"/>
  <c r="AD76" i="196"/>
  <c r="J76" i="196"/>
  <c r="BN75" i="196"/>
  <c r="AT75" i="196"/>
  <c r="Z75" i="196"/>
  <c r="F75" i="196"/>
  <c r="BJ74" i="196"/>
  <c r="AP74" i="196"/>
  <c r="V74" i="196"/>
  <c r="B74" i="196"/>
  <c r="BF73" i="196"/>
  <c r="AL73" i="196"/>
  <c r="R73" i="196"/>
  <c r="BV72" i="196"/>
  <c r="BB72" i="196"/>
  <c r="AH72" i="196"/>
  <c r="N72" i="196"/>
  <c r="BR71" i="196"/>
  <c r="AX71" i="196"/>
  <c r="AD71" i="196"/>
  <c r="J71" i="196"/>
  <c r="BN70" i="196"/>
  <c r="AT70" i="196"/>
  <c r="Z70" i="196"/>
  <c r="F70" i="196"/>
  <c r="BJ69" i="196"/>
  <c r="AP69" i="196"/>
  <c r="V69" i="196"/>
  <c r="B69" i="196"/>
  <c r="BF68" i="196"/>
  <c r="AL68" i="196"/>
  <c r="R68" i="196"/>
  <c r="BV67" i="196"/>
  <c r="BB67" i="196"/>
  <c r="AH67" i="196"/>
  <c r="N67" i="196"/>
  <c r="BR66" i="196"/>
  <c r="AX66" i="196"/>
  <c r="AD66" i="196"/>
  <c r="J66" i="196"/>
  <c r="BN65" i="196"/>
  <c r="AT65" i="196"/>
  <c r="Z65" i="196"/>
  <c r="F65" i="196"/>
  <c r="BJ64" i="196"/>
  <c r="AP64" i="196"/>
  <c r="V64" i="196"/>
  <c r="B64" i="196"/>
  <c r="BF63" i="196"/>
  <c r="AL63" i="196"/>
  <c r="R63" i="196"/>
  <c r="BV62" i="196"/>
  <c r="BB62" i="196"/>
  <c r="AH62" i="196"/>
  <c r="N62" i="196"/>
  <c r="BR61" i="196"/>
  <c r="AX61" i="196"/>
  <c r="AD61" i="196"/>
  <c r="J61" i="196"/>
  <c r="BN60" i="196"/>
  <c r="AT60" i="196"/>
  <c r="Z60" i="196"/>
  <c r="F60" i="196"/>
  <c r="BJ59" i="196"/>
  <c r="AP59" i="196"/>
  <c r="V59" i="196"/>
  <c r="B59" i="196"/>
  <c r="BF58" i="196"/>
  <c r="AL58" i="196"/>
  <c r="R58" i="196"/>
  <c r="BV57" i="196"/>
  <c r="BB57" i="196"/>
  <c r="AH57" i="196"/>
  <c r="N57" i="196"/>
  <c r="BR56" i="196"/>
  <c r="AX56" i="196"/>
  <c r="AD56" i="196"/>
  <c r="J56" i="196"/>
  <c r="BN55" i="196"/>
  <c r="AT55" i="196"/>
  <c r="Z55" i="196"/>
  <c r="F55" i="196"/>
  <c r="BJ54" i="196"/>
  <c r="AP54" i="196"/>
  <c r="V54" i="196"/>
  <c r="B54" i="196"/>
  <c r="BF53" i="196"/>
  <c r="AL53" i="196"/>
  <c r="R53" i="196"/>
  <c r="BV52" i="196"/>
  <c r="BB52" i="196"/>
  <c r="AH52" i="196"/>
  <c r="N52" i="196"/>
  <c r="BR51" i="196"/>
  <c r="AX51" i="196"/>
  <c r="AD51" i="196"/>
  <c r="J51" i="196"/>
  <c r="BN50" i="196"/>
  <c r="AT50" i="196"/>
  <c r="Z50" i="196"/>
  <c r="F50" i="196"/>
  <c r="BJ49" i="196"/>
  <c r="AP49" i="196"/>
  <c r="V49" i="196"/>
  <c r="B49" i="196"/>
  <c r="BF48" i="196"/>
  <c r="AL48" i="196"/>
  <c r="R48" i="196"/>
  <c r="BV47" i="196"/>
  <c r="BB47" i="196"/>
  <c r="AH47" i="196"/>
  <c r="N47" i="196"/>
  <c r="BR46" i="196"/>
  <c r="AX46" i="196"/>
  <c r="AD46" i="196"/>
  <c r="J46" i="196"/>
  <c r="BN45" i="196"/>
  <c r="AT45" i="196"/>
  <c r="Z45" i="196"/>
  <c r="F45" i="196"/>
  <c r="BJ44" i="196"/>
  <c r="AP44" i="196"/>
  <c r="V44" i="196"/>
  <c r="B44" i="196"/>
  <c r="BF43" i="196"/>
  <c r="AL43" i="196"/>
  <c r="R43" i="196"/>
  <c r="BV42" i="196"/>
  <c r="BB42" i="196"/>
  <c r="AH42" i="196"/>
  <c r="N42" i="196"/>
  <c r="BR41" i="196"/>
  <c r="AX41" i="196"/>
  <c r="AD41" i="196"/>
  <c r="J41" i="196"/>
  <c r="BN40" i="196"/>
  <c r="AT40" i="196"/>
  <c r="Z40" i="196"/>
  <c r="F40" i="196"/>
  <c r="BJ39" i="196"/>
  <c r="AP39" i="196"/>
  <c r="V39" i="196"/>
  <c r="B39" i="196"/>
  <c r="BF38" i="196"/>
  <c r="AL38" i="196"/>
  <c r="R38" i="196"/>
  <c r="BV37" i="196"/>
  <c r="BB37" i="196"/>
  <c r="AH37" i="196"/>
  <c r="N37" i="196"/>
  <c r="BR36" i="196"/>
  <c r="AX36" i="196"/>
  <c r="AD36" i="196"/>
  <c r="J36" i="196"/>
  <c r="BN35" i="196"/>
  <c r="AT35" i="196"/>
  <c r="Z35" i="196"/>
  <c r="F35" i="196"/>
  <c r="BJ34" i="196"/>
  <c r="AP34" i="196"/>
  <c r="V34" i="196"/>
  <c r="B34" i="196"/>
  <c r="BF33" i="196"/>
  <c r="AL33" i="196"/>
  <c r="R33" i="196"/>
  <c r="BV32" i="196"/>
  <c r="BB32" i="196"/>
  <c r="AH32" i="196"/>
  <c r="N32" i="196"/>
  <c r="BR31" i="196"/>
  <c r="AX31" i="196"/>
  <c r="AD31" i="196"/>
  <c r="J31" i="196"/>
  <c r="BN30" i="196"/>
  <c r="AT30" i="196"/>
  <c r="Z30" i="196"/>
  <c r="F30" i="196"/>
  <c r="BJ29" i="196"/>
  <c r="AP29" i="196"/>
  <c r="V29" i="196"/>
  <c r="B29" i="196"/>
  <c r="BF28" i="196"/>
  <c r="AL28" i="196"/>
  <c r="R28" i="196"/>
  <c r="BV27" i="196"/>
  <c r="BB27" i="196"/>
  <c r="AH27" i="196"/>
  <c r="N27" i="196"/>
  <c r="BR26" i="196"/>
  <c r="AX26" i="196"/>
  <c r="AD26" i="196"/>
  <c r="J26" i="196"/>
  <c r="BN25" i="196"/>
  <c r="AT25" i="196"/>
  <c r="Z25" i="196"/>
  <c r="F25" i="196"/>
  <c r="BJ24" i="196"/>
  <c r="AP24" i="196"/>
  <c r="V24" i="196"/>
  <c r="B24" i="196"/>
  <c r="BF23" i="196"/>
  <c r="AL23" i="196"/>
  <c r="R23" i="196"/>
  <c r="BV22" i="196"/>
  <c r="BB22" i="196"/>
  <c r="AH22" i="196"/>
  <c r="N22" i="196"/>
  <c r="BR21" i="196"/>
  <c r="AX21" i="196"/>
  <c r="AD21" i="196"/>
  <c r="J21" i="196"/>
  <c r="BN20" i="196"/>
  <c r="AT20" i="196"/>
  <c r="Z20" i="196"/>
  <c r="F20" i="196"/>
  <c r="BJ19" i="196"/>
  <c r="AP19" i="196"/>
  <c r="V19" i="196"/>
  <c r="B19" i="196"/>
  <c r="BF18" i="196"/>
  <c r="AL18" i="196"/>
  <c r="R18" i="196"/>
  <c r="BV17" i="196"/>
  <c r="BB17" i="196"/>
  <c r="AH17" i="196"/>
  <c r="N17" i="196"/>
  <c r="BR16" i="196"/>
  <c r="AX16" i="196"/>
  <c r="BY78" i="196"/>
  <c r="BE78" i="196"/>
  <c r="AK78" i="196"/>
  <c r="Q78" i="196"/>
  <c r="BU77" i="196"/>
  <c r="BA77" i="196"/>
  <c r="AG77" i="196"/>
  <c r="M77" i="196"/>
  <c r="BQ76" i="196"/>
  <c r="AW76" i="196"/>
  <c r="AC76" i="196"/>
  <c r="I76" i="196"/>
  <c r="BM75" i="196"/>
  <c r="AS75" i="196"/>
  <c r="Y75" i="196"/>
  <c r="E75" i="196"/>
  <c r="BI74" i="196"/>
  <c r="AO74" i="196"/>
  <c r="U74" i="196"/>
  <c r="BY73" i="196"/>
  <c r="BE73" i="196"/>
  <c r="AK73" i="196"/>
  <c r="Q73" i="196"/>
  <c r="BU72" i="196"/>
  <c r="BA72" i="196"/>
  <c r="AG72" i="196"/>
  <c r="M72" i="196"/>
  <c r="BQ71" i="196"/>
  <c r="AW71" i="196"/>
  <c r="AC71" i="196"/>
  <c r="I71" i="196"/>
  <c r="BM70" i="196"/>
  <c r="AS70" i="196"/>
  <c r="Y70" i="196"/>
  <c r="E70" i="196"/>
  <c r="BI69" i="196"/>
  <c r="AO69" i="196"/>
  <c r="U69" i="196"/>
  <c r="BY68" i="196"/>
  <c r="BE68" i="196"/>
  <c r="AK68" i="196"/>
  <c r="Q68" i="196"/>
  <c r="BU67" i="196"/>
  <c r="BA67" i="196"/>
  <c r="AG67" i="196"/>
  <c r="M67" i="196"/>
  <c r="BQ66" i="196"/>
  <c r="AW66" i="196"/>
  <c r="AC66" i="196"/>
  <c r="I66" i="196"/>
  <c r="BM65" i="196"/>
  <c r="AS65" i="196"/>
  <c r="Y65" i="196"/>
  <c r="E65" i="196"/>
  <c r="BI64" i="196"/>
  <c r="AO64" i="196"/>
  <c r="U64" i="196"/>
  <c r="BY63" i="196"/>
  <c r="BE63" i="196"/>
  <c r="AK63" i="196"/>
  <c r="Q63" i="196"/>
  <c r="BU62" i="196"/>
  <c r="BA62" i="196"/>
  <c r="AG62" i="196"/>
  <c r="M62" i="196"/>
  <c r="BQ61" i="196"/>
  <c r="AW61" i="196"/>
  <c r="AC61" i="196"/>
  <c r="I61" i="196"/>
  <c r="BM60" i="196"/>
  <c r="AS60" i="196"/>
  <c r="Y60" i="196"/>
  <c r="E60" i="196"/>
  <c r="BI59" i="196"/>
  <c r="AO59" i="196"/>
  <c r="U59" i="196"/>
  <c r="BY58" i="196"/>
  <c r="BE58" i="196"/>
  <c r="AK58" i="196"/>
  <c r="Q58" i="196"/>
  <c r="BU57" i="196"/>
  <c r="BA57" i="196"/>
  <c r="AG57" i="196"/>
  <c r="M57" i="196"/>
  <c r="BQ56" i="196"/>
  <c r="AW56" i="196"/>
  <c r="AC56" i="196"/>
  <c r="I56" i="196"/>
  <c r="BM55" i="196"/>
  <c r="AS55" i="196"/>
  <c r="Y55" i="196"/>
  <c r="E55" i="196"/>
  <c r="BI54" i="196"/>
  <c r="AO54" i="196"/>
  <c r="U54" i="196"/>
  <c r="BY53" i="196"/>
  <c r="BE53" i="196"/>
  <c r="AK53" i="196"/>
  <c r="Q53" i="196"/>
  <c r="BU52" i="196"/>
  <c r="BA52" i="196"/>
  <c r="AG52" i="196"/>
  <c r="M52" i="196"/>
  <c r="BQ51" i="196"/>
  <c r="AW51" i="196"/>
  <c r="AC51" i="196"/>
  <c r="I51" i="196"/>
  <c r="BM50" i="196"/>
  <c r="AS50" i="196"/>
  <c r="Y50" i="196"/>
  <c r="E50" i="196"/>
  <c r="BI49" i="196"/>
  <c r="AO49" i="196"/>
  <c r="U49" i="196"/>
  <c r="BY48" i="196"/>
  <c r="BE48" i="196"/>
  <c r="AK48" i="196"/>
  <c r="Q48" i="196"/>
  <c r="BU47" i="196"/>
  <c r="BA47" i="196"/>
  <c r="AG47" i="196"/>
  <c r="M47" i="196"/>
  <c r="BQ46" i="196"/>
  <c r="AW46" i="196"/>
  <c r="AC46" i="196"/>
  <c r="I46" i="196"/>
  <c r="BM45" i="196"/>
  <c r="AS45" i="196"/>
  <c r="Y45" i="196"/>
  <c r="E45" i="196"/>
  <c r="BI44" i="196"/>
  <c r="AO44" i="196"/>
  <c r="U44" i="196"/>
  <c r="BY43" i="196"/>
  <c r="BE43" i="196"/>
  <c r="AK43" i="196"/>
  <c r="Q43" i="196"/>
  <c r="BU42" i="196"/>
  <c r="BA42" i="196"/>
  <c r="AG42" i="196"/>
  <c r="M42" i="196"/>
  <c r="BQ41" i="196"/>
  <c r="AW41" i="196"/>
  <c r="AC41" i="196"/>
  <c r="I41" i="196"/>
  <c r="BM40" i="196"/>
  <c r="AS40" i="196"/>
  <c r="Y40" i="196"/>
  <c r="E40" i="196"/>
  <c r="BI39" i="196"/>
  <c r="AO39" i="196"/>
  <c r="U39" i="196"/>
  <c r="BY38" i="196"/>
  <c r="BE38" i="196"/>
  <c r="AK38" i="196"/>
  <c r="Q38" i="196"/>
  <c r="BU37" i="196"/>
  <c r="BA37" i="196"/>
  <c r="AG37" i="196"/>
  <c r="M37" i="196"/>
  <c r="BQ36" i="196"/>
  <c r="AW36" i="196"/>
  <c r="AC36" i="196"/>
  <c r="I36" i="196"/>
  <c r="BM35" i="196"/>
  <c r="AS35" i="196"/>
  <c r="Y35" i="196"/>
  <c r="E35" i="196"/>
  <c r="BI34" i="196"/>
  <c r="AO34" i="196"/>
  <c r="U34" i="196"/>
  <c r="BY33" i="196"/>
  <c r="BE33" i="196"/>
  <c r="AK33" i="196"/>
  <c r="Q33" i="196"/>
  <c r="BU32" i="196"/>
  <c r="BA32" i="196"/>
  <c r="AG32" i="196"/>
  <c r="M32" i="196"/>
  <c r="BQ31" i="196"/>
  <c r="AW31" i="196"/>
  <c r="AC31" i="196"/>
  <c r="I31" i="196"/>
  <c r="BM30" i="196"/>
  <c r="AS30" i="196"/>
  <c r="Y30" i="196"/>
  <c r="E30" i="196"/>
  <c r="BI29" i="196"/>
  <c r="AO29" i="196"/>
  <c r="U29" i="196"/>
  <c r="BY28" i="196"/>
  <c r="BE28" i="196"/>
  <c r="AK28" i="196"/>
  <c r="Q28" i="196"/>
  <c r="BU27" i="196"/>
  <c r="BA27" i="196"/>
  <c r="AG27" i="196"/>
  <c r="M27" i="196"/>
  <c r="BQ26" i="196"/>
  <c r="AW26" i="196"/>
  <c r="AC26" i="196"/>
  <c r="I26" i="196"/>
  <c r="BM25" i="196"/>
  <c r="AS25" i="196"/>
  <c r="Y25" i="196"/>
  <c r="E25" i="196"/>
  <c r="BI24" i="196"/>
  <c r="AO24" i="196"/>
  <c r="U24" i="196"/>
  <c r="BY23" i="196"/>
  <c r="BE23" i="196"/>
  <c r="AK23" i="196"/>
  <c r="Q23" i="196"/>
  <c r="BU22" i="196"/>
  <c r="BA22" i="196"/>
  <c r="AG22" i="196"/>
  <c r="M22" i="196"/>
  <c r="BQ21" i="196"/>
  <c r="AW21" i="196"/>
  <c r="AC21" i="196"/>
  <c r="I21" i="196"/>
  <c r="BM20" i="196"/>
  <c r="AS20" i="196"/>
  <c r="Y20" i="196"/>
  <c r="E20" i="196"/>
  <c r="BI19" i="196"/>
  <c r="AO19" i="196"/>
  <c r="BX78" i="196"/>
  <c r="BD78" i="196"/>
  <c r="AJ78" i="196"/>
  <c r="P78" i="196"/>
  <c r="BT77" i="196"/>
  <c r="AZ77" i="196"/>
  <c r="AF77" i="196"/>
  <c r="L77" i="196"/>
  <c r="BP76" i="196"/>
  <c r="AV76" i="196"/>
  <c r="AB76" i="196"/>
  <c r="H76" i="196"/>
  <c r="BL75" i="196"/>
  <c r="AR75" i="196"/>
  <c r="X75" i="196"/>
  <c r="D75" i="196"/>
  <c r="BH74" i="196"/>
  <c r="AN74" i="196"/>
  <c r="T74" i="196"/>
  <c r="BX73" i="196"/>
  <c r="BD73" i="196"/>
  <c r="AJ73" i="196"/>
  <c r="P73" i="196"/>
  <c r="BT72" i="196"/>
  <c r="AZ72" i="196"/>
  <c r="AF72" i="196"/>
  <c r="L72" i="196"/>
  <c r="BP71" i="196"/>
  <c r="AV71" i="196"/>
  <c r="AB71" i="196"/>
  <c r="H71" i="196"/>
  <c r="BL70" i="196"/>
  <c r="AR70" i="196"/>
  <c r="X70" i="196"/>
  <c r="D70" i="196"/>
  <c r="BH69" i="196"/>
  <c r="AN69" i="196"/>
  <c r="T69" i="196"/>
  <c r="BX68" i="196"/>
  <c r="BD68" i="196"/>
  <c r="AJ68" i="196"/>
  <c r="P68" i="196"/>
  <c r="BT67" i="196"/>
  <c r="AZ67" i="196"/>
  <c r="AF67" i="196"/>
  <c r="L67" i="196"/>
  <c r="BP66" i="196"/>
  <c r="AV66" i="196"/>
  <c r="AB66" i="196"/>
  <c r="H66" i="196"/>
  <c r="BL65" i="196"/>
  <c r="AR65" i="196"/>
  <c r="X65" i="196"/>
  <c r="D65" i="196"/>
  <c r="BH64" i="196"/>
  <c r="AN64" i="196"/>
  <c r="T64" i="196"/>
  <c r="BX63" i="196"/>
  <c r="BD63" i="196"/>
  <c r="AJ63" i="196"/>
  <c r="P63" i="196"/>
  <c r="BT62" i="196"/>
  <c r="AZ62" i="196"/>
  <c r="AF62" i="196"/>
  <c r="L62" i="196"/>
  <c r="BP61" i="196"/>
  <c r="AV61" i="196"/>
  <c r="AB61" i="196"/>
  <c r="H61" i="196"/>
  <c r="BL60" i="196"/>
  <c r="AR60" i="196"/>
  <c r="X60" i="196"/>
  <c r="D60" i="196"/>
  <c r="BH59" i="196"/>
  <c r="AN59" i="196"/>
  <c r="T59" i="196"/>
  <c r="BX58" i="196"/>
  <c r="BD58" i="196"/>
  <c r="AJ58" i="196"/>
  <c r="P58" i="196"/>
  <c r="BT57" i="196"/>
  <c r="AZ57" i="196"/>
  <c r="AF57" i="196"/>
  <c r="L57" i="196"/>
  <c r="BP56" i="196"/>
  <c r="AV56" i="196"/>
  <c r="AB56" i="196"/>
  <c r="H56" i="196"/>
  <c r="BL55" i="196"/>
  <c r="AR55" i="196"/>
  <c r="X55" i="196"/>
  <c r="D55" i="196"/>
  <c r="BH54" i="196"/>
  <c r="AN54" i="196"/>
  <c r="T54" i="196"/>
  <c r="BX53" i="196"/>
  <c r="BD53" i="196"/>
  <c r="AJ53" i="196"/>
  <c r="P53" i="196"/>
  <c r="BT52" i="196"/>
  <c r="AZ52" i="196"/>
  <c r="AF52" i="196"/>
  <c r="L52" i="196"/>
  <c r="BP51" i="196"/>
  <c r="AV51" i="196"/>
  <c r="AB51" i="196"/>
  <c r="H51" i="196"/>
  <c r="BL50" i="196"/>
  <c r="AR50" i="196"/>
  <c r="X50" i="196"/>
  <c r="D50" i="196"/>
  <c r="BH49" i="196"/>
  <c r="AN49" i="196"/>
  <c r="T49" i="196"/>
  <c r="BX48" i="196"/>
  <c r="BD48" i="196"/>
  <c r="AJ48" i="196"/>
  <c r="P48" i="196"/>
  <c r="BT47" i="196"/>
  <c r="AZ47" i="196"/>
  <c r="AF47" i="196"/>
  <c r="L47" i="196"/>
  <c r="BP46" i="196"/>
  <c r="AV46" i="196"/>
  <c r="AB46" i="196"/>
  <c r="H46" i="196"/>
  <c r="BL45" i="196"/>
  <c r="AR45" i="196"/>
  <c r="X45" i="196"/>
  <c r="D45" i="196"/>
  <c r="BH44" i="196"/>
  <c r="AN44" i="196"/>
  <c r="T44" i="196"/>
  <c r="BX43" i="196"/>
  <c r="BD43" i="196"/>
  <c r="AJ43" i="196"/>
  <c r="P43" i="196"/>
  <c r="BT42" i="196"/>
  <c r="AZ42" i="196"/>
  <c r="AF42" i="196"/>
  <c r="L42" i="196"/>
  <c r="BP41" i="196"/>
  <c r="AV41" i="196"/>
  <c r="AB41" i="196"/>
  <c r="H41" i="196"/>
  <c r="BL40" i="196"/>
  <c r="AR40" i="196"/>
  <c r="X40" i="196"/>
  <c r="D40" i="196"/>
  <c r="BH39" i="196"/>
  <c r="AN39" i="196"/>
  <c r="T39" i="196"/>
  <c r="BX38" i="196"/>
  <c r="BD38" i="196"/>
  <c r="AJ38" i="196"/>
  <c r="P38" i="196"/>
  <c r="BT37" i="196"/>
  <c r="AZ37" i="196"/>
  <c r="AF37" i="196"/>
  <c r="L37" i="196"/>
  <c r="BP36" i="196"/>
  <c r="AV36" i="196"/>
  <c r="AB36" i="196"/>
  <c r="H36" i="196"/>
  <c r="BL35" i="196"/>
  <c r="AR35" i="196"/>
  <c r="X35" i="196"/>
  <c r="D35" i="196"/>
  <c r="BH34" i="196"/>
  <c r="AN34" i="196"/>
  <c r="T34" i="196"/>
  <c r="BX33" i="196"/>
  <c r="BD33" i="196"/>
  <c r="AJ33" i="196"/>
  <c r="P33" i="196"/>
  <c r="BT32" i="196"/>
  <c r="AZ32" i="196"/>
  <c r="AF32" i="196"/>
  <c r="L32" i="196"/>
  <c r="BP31" i="196"/>
  <c r="AV31" i="196"/>
  <c r="AB31" i="196"/>
  <c r="H31" i="196"/>
  <c r="BL30" i="196"/>
  <c r="AR30" i="196"/>
  <c r="X30" i="196"/>
  <c r="D30" i="196"/>
  <c r="BH29" i="196"/>
  <c r="AN29" i="196"/>
  <c r="T29" i="196"/>
  <c r="BX28" i="196"/>
  <c r="BD28" i="196"/>
  <c r="AJ28" i="196"/>
  <c r="P28" i="196"/>
  <c r="BT27" i="196"/>
  <c r="AZ27" i="196"/>
  <c r="AF27" i="196"/>
  <c r="L27" i="196"/>
  <c r="BP26" i="196"/>
  <c r="AV26" i="196"/>
  <c r="AB26" i="196"/>
  <c r="H26" i="196"/>
  <c r="BL25" i="196"/>
  <c r="AR25" i="196"/>
  <c r="X25" i="196"/>
  <c r="D25" i="196"/>
  <c r="BH24" i="196"/>
  <c r="AN24" i="196"/>
  <c r="BW78" i="196"/>
  <c r="BC78" i="196"/>
  <c r="AI78" i="196"/>
  <c r="O78" i="196"/>
  <c r="BS77" i="196"/>
  <c r="AY77" i="196"/>
  <c r="AE77" i="196"/>
  <c r="K77" i="196"/>
  <c r="BO76" i="196"/>
  <c r="AU76" i="196"/>
  <c r="AA76" i="196"/>
  <c r="G76" i="196"/>
  <c r="BK75" i="196"/>
  <c r="AQ75" i="196"/>
  <c r="W75" i="196"/>
  <c r="C75" i="196"/>
  <c r="BG74" i="196"/>
  <c r="AM74" i="196"/>
  <c r="S74" i="196"/>
  <c r="BW73" i="196"/>
  <c r="BC73" i="196"/>
  <c r="AI73" i="196"/>
  <c r="O73" i="196"/>
  <c r="BS72" i="196"/>
  <c r="AY72" i="196"/>
  <c r="AE72" i="196"/>
  <c r="K72" i="196"/>
  <c r="BO71" i="196"/>
  <c r="AU71" i="196"/>
  <c r="AA71" i="196"/>
  <c r="G71" i="196"/>
  <c r="BK70" i="196"/>
  <c r="AQ70" i="196"/>
  <c r="W70" i="196"/>
  <c r="C70" i="196"/>
  <c r="BG69" i="196"/>
  <c r="AM69" i="196"/>
  <c r="S69" i="196"/>
  <c r="BW68" i="196"/>
  <c r="BC68" i="196"/>
  <c r="AI68" i="196"/>
  <c r="O68" i="196"/>
  <c r="BS67" i="196"/>
  <c r="AY67" i="196"/>
  <c r="AE67" i="196"/>
  <c r="K67" i="196"/>
  <c r="BO66" i="196"/>
  <c r="AU66" i="196"/>
  <c r="AA66" i="196"/>
  <c r="G66" i="196"/>
  <c r="BK65" i="196"/>
  <c r="AQ65" i="196"/>
  <c r="W65" i="196"/>
  <c r="C65" i="196"/>
  <c r="BG64" i="196"/>
  <c r="AM64" i="196"/>
  <c r="S64" i="196"/>
  <c r="BW63" i="196"/>
  <c r="BC63" i="196"/>
  <c r="AI63" i="196"/>
  <c r="O63" i="196"/>
  <c r="BS62" i="196"/>
  <c r="AY62" i="196"/>
  <c r="AE62" i="196"/>
  <c r="K62" i="196"/>
  <c r="BO61" i="196"/>
  <c r="AU61" i="196"/>
  <c r="AA61" i="196"/>
  <c r="G61" i="196"/>
  <c r="BK60" i="196"/>
  <c r="AQ60" i="196"/>
  <c r="W60" i="196"/>
  <c r="C60" i="196"/>
  <c r="BG59" i="196"/>
  <c r="AM59" i="196"/>
  <c r="S59" i="196"/>
  <c r="BW58" i="196"/>
  <c r="BC58" i="196"/>
  <c r="AI58" i="196"/>
  <c r="O58" i="196"/>
  <c r="BS57" i="196"/>
  <c r="AY57" i="196"/>
  <c r="AE57" i="196"/>
  <c r="K57" i="196"/>
  <c r="BO56" i="196"/>
  <c r="AU56" i="196"/>
  <c r="AA56" i="196"/>
  <c r="G56" i="196"/>
  <c r="BK55" i="196"/>
  <c r="AQ55" i="196"/>
  <c r="W55" i="196"/>
  <c r="C55" i="196"/>
  <c r="BG54" i="196"/>
  <c r="AM54" i="196"/>
  <c r="S54" i="196"/>
  <c r="BW53" i="196"/>
  <c r="BC53" i="196"/>
  <c r="AI53" i="196"/>
  <c r="O53" i="196"/>
  <c r="BS52" i="196"/>
  <c r="AY52" i="196"/>
  <c r="AE52" i="196"/>
  <c r="K52" i="196"/>
  <c r="BO51" i="196"/>
  <c r="AU51" i="196"/>
  <c r="AA51" i="196"/>
  <c r="G51" i="196"/>
  <c r="BK50" i="196"/>
  <c r="AQ50" i="196"/>
  <c r="W50" i="196"/>
  <c r="C50" i="196"/>
  <c r="BG49" i="196"/>
  <c r="AM49" i="196"/>
  <c r="S49" i="196"/>
  <c r="BW48" i="196"/>
  <c r="BC48" i="196"/>
  <c r="AI48" i="196"/>
  <c r="O48" i="196"/>
  <c r="BS47" i="196"/>
  <c r="AY47" i="196"/>
  <c r="AE47" i="196"/>
  <c r="K47" i="196"/>
  <c r="BO46" i="196"/>
  <c r="AU46" i="196"/>
  <c r="AA46" i="196"/>
  <c r="G46" i="196"/>
  <c r="BK45" i="196"/>
  <c r="AQ45" i="196"/>
  <c r="W45" i="196"/>
  <c r="C45" i="196"/>
  <c r="BG44" i="196"/>
  <c r="AM44" i="196"/>
  <c r="S44" i="196"/>
  <c r="BW43" i="196"/>
  <c r="BC43" i="196"/>
  <c r="AI43" i="196"/>
  <c r="O43" i="196"/>
  <c r="BS42" i="196"/>
  <c r="AY42" i="196"/>
  <c r="AE42" i="196"/>
  <c r="K42" i="196"/>
  <c r="BO41" i="196"/>
  <c r="AU41" i="196"/>
  <c r="AA41" i="196"/>
  <c r="G41" i="196"/>
  <c r="BK40" i="196"/>
  <c r="AQ40" i="196"/>
  <c r="W40" i="196"/>
  <c r="C40" i="196"/>
  <c r="BG39" i="196"/>
  <c r="AM39" i="196"/>
  <c r="S39" i="196"/>
  <c r="BW38" i="196"/>
  <c r="BC38" i="196"/>
  <c r="AI38" i="196"/>
  <c r="O38" i="196"/>
  <c r="BS37" i="196"/>
  <c r="AY37" i="196"/>
  <c r="AE37" i="196"/>
  <c r="K37" i="196"/>
  <c r="BO36" i="196"/>
  <c r="AU36" i="196"/>
  <c r="AA36" i="196"/>
  <c r="G36" i="196"/>
  <c r="BK35" i="196"/>
  <c r="AQ35" i="196"/>
  <c r="W35" i="196"/>
  <c r="C35" i="196"/>
  <c r="BG34" i="196"/>
  <c r="AM34" i="196"/>
  <c r="S34" i="196"/>
  <c r="BW33" i="196"/>
  <c r="BC33" i="196"/>
  <c r="AI33" i="196"/>
  <c r="O33" i="196"/>
  <c r="BS32" i="196"/>
  <c r="AY32" i="196"/>
  <c r="AE32" i="196"/>
  <c r="K32" i="196"/>
  <c r="BO31" i="196"/>
  <c r="AU31" i="196"/>
  <c r="AA31" i="196"/>
  <c r="G31" i="196"/>
  <c r="BK30" i="196"/>
  <c r="AQ30" i="196"/>
  <c r="W30" i="196"/>
  <c r="C30" i="196"/>
  <c r="BG29" i="196"/>
  <c r="AM29" i="196"/>
  <c r="S29" i="196"/>
  <c r="BW28" i="196"/>
  <c r="BC28" i="196"/>
  <c r="AI28" i="196"/>
  <c r="O28" i="196"/>
  <c r="BS27" i="196"/>
  <c r="AY27" i="196"/>
  <c r="AE27" i="196"/>
  <c r="K27" i="196"/>
  <c r="BO26" i="196"/>
  <c r="AU26" i="196"/>
  <c r="AA26" i="196"/>
  <c r="BV78" i="196"/>
  <c r="BB78" i="196"/>
  <c r="AH78" i="196"/>
  <c r="N78" i="196"/>
  <c r="BR77" i="196"/>
  <c r="AX77" i="196"/>
  <c r="AD77" i="196"/>
  <c r="J77" i="196"/>
  <c r="BN76" i="196"/>
  <c r="AT76" i="196"/>
  <c r="Z76" i="196"/>
  <c r="F76" i="196"/>
  <c r="BJ75" i="196"/>
  <c r="AP75" i="196"/>
  <c r="V75" i="196"/>
  <c r="B75" i="196"/>
  <c r="BF74" i="196"/>
  <c r="AL74" i="196"/>
  <c r="R74" i="196"/>
  <c r="BV73" i="196"/>
  <c r="BB73" i="196"/>
  <c r="AH73" i="196"/>
  <c r="N73" i="196"/>
  <c r="BR72" i="196"/>
  <c r="AX72" i="196"/>
  <c r="AD72" i="196"/>
  <c r="J72" i="196"/>
  <c r="BN71" i="196"/>
  <c r="AT71" i="196"/>
  <c r="Z71" i="196"/>
  <c r="F71" i="196"/>
  <c r="BJ70" i="196"/>
  <c r="AP70" i="196"/>
  <c r="V70" i="196"/>
  <c r="B70" i="196"/>
  <c r="BF69" i="196"/>
  <c r="AL69" i="196"/>
  <c r="R69" i="196"/>
  <c r="BV68" i="196"/>
  <c r="BB68" i="196"/>
  <c r="AH68" i="196"/>
  <c r="N68" i="196"/>
  <c r="BR67" i="196"/>
  <c r="AX67" i="196"/>
  <c r="AD67" i="196"/>
  <c r="J67" i="196"/>
  <c r="BN66" i="196"/>
  <c r="AT66" i="196"/>
  <c r="Z66" i="196"/>
  <c r="F66" i="196"/>
  <c r="BJ65" i="196"/>
  <c r="AP65" i="196"/>
  <c r="V65" i="196"/>
  <c r="B65" i="196"/>
  <c r="BF64" i="196"/>
  <c r="AL64" i="196"/>
  <c r="R64" i="196"/>
  <c r="BV63" i="196"/>
  <c r="BB63" i="196"/>
  <c r="AH63" i="196"/>
  <c r="N63" i="196"/>
  <c r="BR62" i="196"/>
  <c r="AX62" i="196"/>
  <c r="AD62" i="196"/>
  <c r="J62" i="196"/>
  <c r="BN61" i="196"/>
  <c r="AT61" i="196"/>
  <c r="Z61" i="196"/>
  <c r="F61" i="196"/>
  <c r="BJ60" i="196"/>
  <c r="AP60" i="196"/>
  <c r="V60" i="196"/>
  <c r="B60" i="196"/>
  <c r="BF59" i="196"/>
  <c r="AL59" i="196"/>
  <c r="R59" i="196"/>
  <c r="BV58" i="196"/>
  <c r="BB58" i="196"/>
  <c r="AH58" i="196"/>
  <c r="N58" i="196"/>
  <c r="BR57" i="196"/>
  <c r="AX57" i="196"/>
  <c r="AD57" i="196"/>
  <c r="J57" i="196"/>
  <c r="BN56" i="196"/>
  <c r="AT56" i="196"/>
  <c r="Z56" i="196"/>
  <c r="F56" i="196"/>
  <c r="BJ55" i="196"/>
  <c r="AP55" i="196"/>
  <c r="V55" i="196"/>
  <c r="B55" i="196"/>
  <c r="BF54" i="196"/>
  <c r="AL54" i="196"/>
  <c r="R54" i="196"/>
  <c r="BV53" i="196"/>
  <c r="BB53" i="196"/>
  <c r="AH53" i="196"/>
  <c r="N53" i="196"/>
  <c r="BR52" i="196"/>
  <c r="AX52" i="196"/>
  <c r="AD52" i="196"/>
  <c r="J52" i="196"/>
  <c r="BN51" i="196"/>
  <c r="AT51" i="196"/>
  <c r="Z51" i="196"/>
  <c r="F51" i="196"/>
  <c r="BJ50" i="196"/>
  <c r="AP50" i="196"/>
  <c r="V50" i="196"/>
  <c r="B50" i="196"/>
  <c r="BF49" i="196"/>
  <c r="AL49" i="196"/>
  <c r="R49" i="196"/>
  <c r="BV48" i="196"/>
  <c r="BB48" i="196"/>
  <c r="AH48" i="196"/>
  <c r="N48" i="196"/>
  <c r="BR47" i="196"/>
  <c r="AX47" i="196"/>
  <c r="AD47" i="196"/>
  <c r="J47" i="196"/>
  <c r="BN46" i="196"/>
  <c r="AT46" i="196"/>
  <c r="Z46" i="196"/>
  <c r="F46" i="196"/>
  <c r="BJ45" i="196"/>
  <c r="AP45" i="196"/>
  <c r="V45" i="196"/>
  <c r="B45" i="196"/>
  <c r="BF44" i="196"/>
  <c r="AL44" i="196"/>
  <c r="R44" i="196"/>
  <c r="BV43" i="196"/>
  <c r="BB43" i="196"/>
  <c r="AH43" i="196"/>
  <c r="N43" i="196"/>
  <c r="BR42" i="196"/>
  <c r="AX42" i="196"/>
  <c r="AD42" i="196"/>
  <c r="J42" i="196"/>
  <c r="BN41" i="196"/>
  <c r="AT41" i="196"/>
  <c r="Z41" i="196"/>
  <c r="F41" i="196"/>
  <c r="BJ40" i="196"/>
  <c r="AP40" i="196"/>
  <c r="V40" i="196"/>
  <c r="B40" i="196"/>
  <c r="BF39" i="196"/>
  <c r="AL39" i="196"/>
  <c r="R39" i="196"/>
  <c r="BV38" i="196"/>
  <c r="BB38" i="196"/>
  <c r="AH38" i="196"/>
  <c r="N38" i="196"/>
  <c r="BR37" i="196"/>
  <c r="AX37" i="196"/>
  <c r="AD37" i="196"/>
  <c r="J37" i="196"/>
  <c r="BN36" i="196"/>
  <c r="AT36" i="196"/>
  <c r="Z36" i="196"/>
  <c r="F36" i="196"/>
  <c r="BJ35" i="196"/>
  <c r="AP35" i="196"/>
  <c r="V35" i="196"/>
  <c r="B35" i="196"/>
  <c r="BF34" i="196"/>
  <c r="AL34" i="196"/>
  <c r="R34" i="196"/>
  <c r="BV33" i="196"/>
  <c r="BB33" i="196"/>
  <c r="AH33" i="196"/>
  <c r="N33" i="196"/>
  <c r="BR32" i="196"/>
  <c r="AX32" i="196"/>
  <c r="AD32" i="196"/>
  <c r="J32" i="196"/>
  <c r="BN31" i="196"/>
  <c r="AT31" i="196"/>
  <c r="Z31" i="196"/>
  <c r="F31" i="196"/>
  <c r="BJ30" i="196"/>
  <c r="AP30" i="196"/>
  <c r="V30" i="196"/>
  <c r="B30" i="196"/>
  <c r="BF29" i="196"/>
  <c r="AL29" i="196"/>
  <c r="R29" i="196"/>
  <c r="BV28" i="196"/>
  <c r="BB28" i="196"/>
  <c r="AH28" i="196"/>
  <c r="N28" i="196"/>
  <c r="BR27" i="196"/>
  <c r="AX27" i="196"/>
  <c r="AD27" i="196"/>
  <c r="J27" i="196"/>
  <c r="BN26" i="196"/>
  <c r="AT26" i="196"/>
  <c r="BU78" i="196"/>
  <c r="BA78" i="196"/>
  <c r="AG78" i="196"/>
  <c r="M78" i="196"/>
  <c r="BQ77" i="196"/>
  <c r="AW77" i="196"/>
  <c r="AC77" i="196"/>
  <c r="I77" i="196"/>
  <c r="BM76" i="196"/>
  <c r="AS76" i="196"/>
  <c r="Y76" i="196"/>
  <c r="E76" i="196"/>
  <c r="BI75" i="196"/>
  <c r="AO75" i="196"/>
  <c r="U75" i="196"/>
  <c r="BY74" i="196"/>
  <c r="BE74" i="196"/>
  <c r="AK74" i="196"/>
  <c r="Q74" i="196"/>
  <c r="BU73" i="196"/>
  <c r="BA73" i="196"/>
  <c r="AG73" i="196"/>
  <c r="M73" i="196"/>
  <c r="BQ72" i="196"/>
  <c r="AW72" i="196"/>
  <c r="AC72" i="196"/>
  <c r="I72" i="196"/>
  <c r="BM71" i="196"/>
  <c r="AS71" i="196"/>
  <c r="Y71" i="196"/>
  <c r="E71" i="196"/>
  <c r="BI70" i="196"/>
  <c r="AO70" i="196"/>
  <c r="U70" i="196"/>
  <c r="BY69" i="196"/>
  <c r="BE69" i="196"/>
  <c r="AK69" i="196"/>
  <c r="Q69" i="196"/>
  <c r="BU68" i="196"/>
  <c r="BA68" i="196"/>
  <c r="AG68" i="196"/>
  <c r="M68" i="196"/>
  <c r="BQ67" i="196"/>
  <c r="AW67" i="196"/>
  <c r="AC67" i="196"/>
  <c r="I67" i="196"/>
  <c r="BM66" i="196"/>
  <c r="AS66" i="196"/>
  <c r="Y66" i="196"/>
  <c r="E66" i="196"/>
  <c r="BI65" i="196"/>
  <c r="AO65" i="196"/>
  <c r="U65" i="196"/>
  <c r="BY64" i="196"/>
  <c r="BE64" i="196"/>
  <c r="AK64" i="196"/>
  <c r="Q64" i="196"/>
  <c r="BU63" i="196"/>
  <c r="BA63" i="196"/>
  <c r="AG63" i="196"/>
  <c r="M63" i="196"/>
  <c r="BQ62" i="196"/>
  <c r="AW62" i="196"/>
  <c r="AC62" i="196"/>
  <c r="I62" i="196"/>
  <c r="BM61" i="196"/>
  <c r="AS61" i="196"/>
  <c r="Y61" i="196"/>
  <c r="E61" i="196"/>
  <c r="BI60" i="196"/>
  <c r="AO60" i="196"/>
  <c r="U60" i="196"/>
  <c r="BY59" i="196"/>
  <c r="BE59" i="196"/>
  <c r="AK59" i="196"/>
  <c r="Q59" i="196"/>
  <c r="BU58" i="196"/>
  <c r="BA58" i="196"/>
  <c r="AG58" i="196"/>
  <c r="M58" i="196"/>
  <c r="BQ57" i="196"/>
  <c r="AW57" i="196"/>
  <c r="AC57" i="196"/>
  <c r="I57" i="196"/>
  <c r="BM56" i="196"/>
  <c r="AS56" i="196"/>
  <c r="Y56" i="196"/>
  <c r="E56" i="196"/>
  <c r="BI55" i="196"/>
  <c r="AO55" i="196"/>
  <c r="U55" i="196"/>
  <c r="BY54" i="196"/>
  <c r="BE54" i="196"/>
  <c r="AK54" i="196"/>
  <c r="Q54" i="196"/>
  <c r="BU53" i="196"/>
  <c r="BA53" i="196"/>
  <c r="AG53" i="196"/>
  <c r="M53" i="196"/>
  <c r="BQ52" i="196"/>
  <c r="AW52" i="196"/>
  <c r="AC52" i="196"/>
  <c r="I52" i="196"/>
  <c r="BM51" i="196"/>
  <c r="AS51" i="196"/>
  <c r="Y51" i="196"/>
  <c r="E51" i="196"/>
  <c r="BI50" i="196"/>
  <c r="AO50" i="196"/>
  <c r="U50" i="196"/>
  <c r="BY49" i="196"/>
  <c r="BE49" i="196"/>
  <c r="AK49" i="196"/>
  <c r="Q49" i="196"/>
  <c r="BU48" i="196"/>
  <c r="BA48" i="196"/>
  <c r="AG48" i="196"/>
  <c r="M48" i="196"/>
  <c r="BQ47" i="196"/>
  <c r="AW47" i="196"/>
  <c r="AC47" i="196"/>
  <c r="I47" i="196"/>
  <c r="BM46" i="196"/>
  <c r="AS46" i="196"/>
  <c r="Y46" i="196"/>
  <c r="E46" i="196"/>
  <c r="BI45" i="196"/>
  <c r="AO45" i="196"/>
  <c r="U45" i="196"/>
  <c r="BY44" i="196"/>
  <c r="BE44" i="196"/>
  <c r="AK44" i="196"/>
  <c r="Q44" i="196"/>
  <c r="BU43" i="196"/>
  <c r="BA43" i="196"/>
  <c r="AG43" i="196"/>
  <c r="M43" i="196"/>
  <c r="BQ42" i="196"/>
  <c r="AW42" i="196"/>
  <c r="AC42" i="196"/>
  <c r="I42" i="196"/>
  <c r="BM41" i="196"/>
  <c r="AS41" i="196"/>
  <c r="Y41" i="196"/>
  <c r="E41" i="196"/>
  <c r="BI40" i="196"/>
  <c r="AO40" i="196"/>
  <c r="U40" i="196"/>
  <c r="BY39" i="196"/>
  <c r="BE39" i="196"/>
  <c r="AK39" i="196"/>
  <c r="Q39" i="196"/>
  <c r="BU38" i="196"/>
  <c r="BA38" i="196"/>
  <c r="AG38" i="196"/>
  <c r="M38" i="196"/>
  <c r="BQ37" i="196"/>
  <c r="AW37" i="196"/>
  <c r="AC37" i="196"/>
  <c r="I37" i="196"/>
  <c r="BM36" i="196"/>
  <c r="AS36" i="196"/>
  <c r="Y36" i="196"/>
  <c r="E36" i="196"/>
  <c r="BI35" i="196"/>
  <c r="AO35" i="196"/>
  <c r="U35" i="196"/>
  <c r="BY34" i="196"/>
  <c r="BE34" i="196"/>
  <c r="AK34" i="196"/>
  <c r="Q34" i="196"/>
  <c r="BU33" i="196"/>
  <c r="BA33" i="196"/>
  <c r="AG33" i="196"/>
  <c r="M33" i="196"/>
  <c r="BQ32" i="196"/>
  <c r="AW32" i="196"/>
  <c r="AC32" i="196"/>
  <c r="I32" i="196"/>
  <c r="BM31" i="196"/>
  <c r="AS31" i="196"/>
  <c r="Y31" i="196"/>
  <c r="E31" i="196"/>
  <c r="BI30" i="196"/>
  <c r="AO30" i="196"/>
  <c r="U30" i="196"/>
  <c r="BY29" i="196"/>
  <c r="BE29" i="196"/>
  <c r="AK29" i="196"/>
  <c r="Q29" i="196"/>
  <c r="BU28" i="196"/>
  <c r="BA28" i="196"/>
  <c r="AG28" i="196"/>
  <c r="M28" i="196"/>
  <c r="BQ27" i="196"/>
  <c r="AW27" i="196"/>
  <c r="AC27" i="196"/>
  <c r="I27" i="196"/>
  <c r="BM26" i="196"/>
  <c r="AS26" i="196"/>
  <c r="Y26" i="196"/>
  <c r="E26" i="196"/>
  <c r="BI25" i="196"/>
  <c r="AO25" i="196"/>
  <c r="U25" i="196"/>
  <c r="BY24" i="196"/>
  <c r="BE24" i="196"/>
  <c r="AK24" i="196"/>
  <c r="Q24" i="196"/>
  <c r="BU23" i="196"/>
  <c r="BA23" i="196"/>
  <c r="AG23" i="196"/>
  <c r="M23" i="196"/>
  <c r="BQ22" i="196"/>
  <c r="AW22" i="196"/>
  <c r="AC22" i="196"/>
  <c r="I22" i="196"/>
  <c r="BM21" i="196"/>
  <c r="AS21" i="196"/>
  <c r="Y21" i="196"/>
  <c r="E21" i="196"/>
  <c r="BI20" i="196"/>
  <c r="AO20" i="196"/>
  <c r="U20" i="196"/>
  <c r="BY19" i="196"/>
  <c r="BE19" i="196"/>
  <c r="AK19" i="196"/>
  <c r="Q19" i="196"/>
  <c r="BT78" i="196"/>
  <c r="AZ78" i="196"/>
  <c r="AF78" i="196"/>
  <c r="L78" i="196"/>
  <c r="BP77" i="196"/>
  <c r="AV77" i="196"/>
  <c r="AB77" i="196"/>
  <c r="H77" i="196"/>
  <c r="BL76" i="196"/>
  <c r="AR76" i="196"/>
  <c r="X76" i="196"/>
  <c r="D76" i="196"/>
  <c r="BH75" i="196"/>
  <c r="AN75" i="196"/>
  <c r="T75" i="196"/>
  <c r="BX74" i="196"/>
  <c r="BD74" i="196"/>
  <c r="AJ74" i="196"/>
  <c r="P74" i="196"/>
  <c r="BT73" i="196"/>
  <c r="AZ73" i="196"/>
  <c r="AF73" i="196"/>
  <c r="L73" i="196"/>
  <c r="BP72" i="196"/>
  <c r="AV72" i="196"/>
  <c r="AB72" i="196"/>
  <c r="H72" i="196"/>
  <c r="BL71" i="196"/>
  <c r="AR71" i="196"/>
  <c r="X71" i="196"/>
  <c r="D71" i="196"/>
  <c r="BH70" i="196"/>
  <c r="AN70" i="196"/>
  <c r="T70" i="196"/>
  <c r="BX69" i="196"/>
  <c r="BD69" i="196"/>
  <c r="AJ69" i="196"/>
  <c r="P69" i="196"/>
  <c r="BT68" i="196"/>
  <c r="AZ68" i="196"/>
  <c r="AF68" i="196"/>
  <c r="L68" i="196"/>
  <c r="BP67" i="196"/>
  <c r="AV67" i="196"/>
  <c r="AB67" i="196"/>
  <c r="H67" i="196"/>
  <c r="BL66" i="196"/>
  <c r="AR66" i="196"/>
  <c r="X66" i="196"/>
  <c r="D66" i="196"/>
  <c r="BH65" i="196"/>
  <c r="AN65" i="196"/>
  <c r="T65" i="196"/>
  <c r="BX64" i="196"/>
  <c r="BD64" i="196"/>
  <c r="AJ64" i="196"/>
  <c r="P64" i="196"/>
  <c r="BT63" i="196"/>
  <c r="AZ63" i="196"/>
  <c r="AF63" i="196"/>
  <c r="L63" i="196"/>
  <c r="BP62" i="196"/>
  <c r="AV62" i="196"/>
  <c r="AB62" i="196"/>
  <c r="H62" i="196"/>
  <c r="BL61" i="196"/>
  <c r="AR61" i="196"/>
  <c r="X61" i="196"/>
  <c r="D61" i="196"/>
  <c r="BH60" i="196"/>
  <c r="AN60" i="196"/>
  <c r="T60" i="196"/>
  <c r="BX59" i="196"/>
  <c r="BD59" i="196"/>
  <c r="AJ59" i="196"/>
  <c r="P59" i="196"/>
  <c r="BT58" i="196"/>
  <c r="AZ58" i="196"/>
  <c r="AF58" i="196"/>
  <c r="L58" i="196"/>
  <c r="BP57" i="196"/>
  <c r="AV57" i="196"/>
  <c r="AB57" i="196"/>
  <c r="H57" i="196"/>
  <c r="BL56" i="196"/>
  <c r="AR56" i="196"/>
  <c r="X56" i="196"/>
  <c r="D56" i="196"/>
  <c r="BH55" i="196"/>
  <c r="AN55" i="196"/>
  <c r="T55" i="196"/>
  <c r="BX54" i="196"/>
  <c r="BD54" i="196"/>
  <c r="AJ54" i="196"/>
  <c r="P54" i="196"/>
  <c r="BT53" i="196"/>
  <c r="AZ53" i="196"/>
  <c r="AF53" i="196"/>
  <c r="L53" i="196"/>
  <c r="BP52" i="196"/>
  <c r="AV52" i="196"/>
  <c r="AB52" i="196"/>
  <c r="H52" i="196"/>
  <c r="BL51" i="196"/>
  <c r="AR51" i="196"/>
  <c r="X51" i="196"/>
  <c r="D51" i="196"/>
  <c r="BH50" i="196"/>
  <c r="AN50" i="196"/>
  <c r="T50" i="196"/>
  <c r="BX49" i="196"/>
  <c r="BD49" i="196"/>
  <c r="AJ49" i="196"/>
  <c r="P49" i="196"/>
  <c r="BT48" i="196"/>
  <c r="AZ48" i="196"/>
  <c r="AF48" i="196"/>
  <c r="L48" i="196"/>
  <c r="BP47" i="196"/>
  <c r="AV47" i="196"/>
  <c r="AB47" i="196"/>
  <c r="H47" i="196"/>
  <c r="BL46" i="196"/>
  <c r="AR46" i="196"/>
  <c r="X46" i="196"/>
  <c r="D46" i="196"/>
  <c r="BH45" i="196"/>
  <c r="AN45" i="196"/>
  <c r="T45" i="196"/>
  <c r="BX44" i="196"/>
  <c r="BD44" i="196"/>
  <c r="AJ44" i="196"/>
  <c r="P44" i="196"/>
  <c r="BT43" i="196"/>
  <c r="AZ43" i="196"/>
  <c r="AF43" i="196"/>
  <c r="L43" i="196"/>
  <c r="BP42" i="196"/>
  <c r="AV42" i="196"/>
  <c r="AB42" i="196"/>
  <c r="H42" i="196"/>
  <c r="BL41" i="196"/>
  <c r="AR41" i="196"/>
  <c r="X41" i="196"/>
  <c r="D41" i="196"/>
  <c r="BH40" i="196"/>
  <c r="AN40" i="196"/>
  <c r="T40" i="196"/>
  <c r="BX39" i="196"/>
  <c r="BD39" i="196"/>
  <c r="AJ39" i="196"/>
  <c r="P39" i="196"/>
  <c r="BT38" i="196"/>
  <c r="AZ38" i="196"/>
  <c r="AF38" i="196"/>
  <c r="L38" i="196"/>
  <c r="BP37" i="196"/>
  <c r="AV37" i="196"/>
  <c r="AB37" i="196"/>
  <c r="H37" i="196"/>
  <c r="BL36" i="196"/>
  <c r="AR36" i="196"/>
  <c r="X36" i="196"/>
  <c r="D36" i="196"/>
  <c r="BH35" i="196"/>
  <c r="AN35" i="196"/>
  <c r="T35" i="196"/>
  <c r="BX34" i="196"/>
  <c r="BD34" i="196"/>
  <c r="AJ34" i="196"/>
  <c r="P34" i="196"/>
  <c r="BT33" i="196"/>
  <c r="AZ33" i="196"/>
  <c r="AF33" i="196"/>
  <c r="L33" i="196"/>
  <c r="BP32" i="196"/>
  <c r="AV32" i="196"/>
  <c r="AB32" i="196"/>
  <c r="H32" i="196"/>
  <c r="BL31" i="196"/>
  <c r="AR31" i="196"/>
  <c r="X31" i="196"/>
  <c r="D31" i="196"/>
  <c r="BH30" i="196"/>
  <c r="AN30" i="196"/>
  <c r="T30" i="196"/>
  <c r="BX29" i="196"/>
  <c r="BD29" i="196"/>
  <c r="AJ29" i="196"/>
  <c r="P29" i="196"/>
  <c r="BT28" i="196"/>
  <c r="AZ28" i="196"/>
  <c r="AF28" i="196"/>
  <c r="L28" i="196"/>
  <c r="BP27" i="196"/>
  <c r="AV27" i="196"/>
  <c r="AB27" i="196"/>
  <c r="H27" i="196"/>
  <c r="BL26" i="196"/>
  <c r="AR26" i="196"/>
  <c r="BS78" i="196"/>
  <c r="AY78" i="196"/>
  <c r="AE78" i="196"/>
  <c r="K78" i="196"/>
  <c r="BO77" i="196"/>
  <c r="AU77" i="196"/>
  <c r="AA77" i="196"/>
  <c r="G77" i="196"/>
  <c r="BK76" i="196"/>
  <c r="AQ76" i="196"/>
  <c r="W76" i="196"/>
  <c r="C76" i="196"/>
  <c r="BG75" i="196"/>
  <c r="AM75" i="196"/>
  <c r="S75" i="196"/>
  <c r="BW74" i="196"/>
  <c r="BC74" i="196"/>
  <c r="AI74" i="196"/>
  <c r="O74" i="196"/>
  <c r="BS73" i="196"/>
  <c r="AY73" i="196"/>
  <c r="AE73" i="196"/>
  <c r="K73" i="196"/>
  <c r="BO72" i="196"/>
  <c r="AU72" i="196"/>
  <c r="AA72" i="196"/>
  <c r="G72" i="196"/>
  <c r="BK71" i="196"/>
  <c r="AQ71" i="196"/>
  <c r="W71" i="196"/>
  <c r="C71" i="196"/>
  <c r="BG70" i="196"/>
  <c r="AM70" i="196"/>
  <c r="S70" i="196"/>
  <c r="BW69" i="196"/>
  <c r="BC69" i="196"/>
  <c r="AI69" i="196"/>
  <c r="O69" i="196"/>
  <c r="BS68" i="196"/>
  <c r="AY68" i="196"/>
  <c r="AE68" i="196"/>
  <c r="K68" i="196"/>
  <c r="BO67" i="196"/>
  <c r="AU67" i="196"/>
  <c r="AA67" i="196"/>
  <c r="G67" i="196"/>
  <c r="BK66" i="196"/>
  <c r="AQ66" i="196"/>
  <c r="W66" i="196"/>
  <c r="C66" i="196"/>
  <c r="BG65" i="196"/>
  <c r="AM65" i="196"/>
  <c r="S65" i="196"/>
  <c r="BW64" i="196"/>
  <c r="BC64" i="196"/>
  <c r="AI64" i="196"/>
  <c r="O64" i="196"/>
  <c r="BS63" i="196"/>
  <c r="AY63" i="196"/>
  <c r="AE63" i="196"/>
  <c r="K63" i="196"/>
  <c r="BO62" i="196"/>
  <c r="AU62" i="196"/>
  <c r="AA62" i="196"/>
  <c r="G62" i="196"/>
  <c r="BK61" i="196"/>
  <c r="AQ61" i="196"/>
  <c r="W61" i="196"/>
  <c r="C61" i="196"/>
  <c r="BG60" i="196"/>
  <c r="AM60" i="196"/>
  <c r="S60" i="196"/>
  <c r="BW59" i="196"/>
  <c r="BC59" i="196"/>
  <c r="AI59" i="196"/>
  <c r="O59" i="196"/>
  <c r="BS58" i="196"/>
  <c r="AY58" i="196"/>
  <c r="AE58" i="196"/>
  <c r="K58" i="196"/>
  <c r="BO57" i="196"/>
  <c r="AU57" i="196"/>
  <c r="AA57" i="196"/>
  <c r="G57" i="196"/>
  <c r="BK56" i="196"/>
  <c r="AQ56" i="196"/>
  <c r="W56" i="196"/>
  <c r="C56" i="196"/>
  <c r="BG55" i="196"/>
  <c r="AM55" i="196"/>
  <c r="S55" i="196"/>
  <c r="BW54" i="196"/>
  <c r="BC54" i="196"/>
  <c r="AI54" i="196"/>
  <c r="O54" i="196"/>
  <c r="BS53" i="196"/>
  <c r="AY53" i="196"/>
  <c r="AE53" i="196"/>
  <c r="K53" i="196"/>
  <c r="BO52" i="196"/>
  <c r="AU52" i="196"/>
  <c r="AA52" i="196"/>
  <c r="G52" i="196"/>
  <c r="BK51" i="196"/>
  <c r="AQ51" i="196"/>
  <c r="W51" i="196"/>
  <c r="C51" i="196"/>
  <c r="BG50" i="196"/>
  <c r="AM50" i="196"/>
  <c r="S50" i="196"/>
  <c r="BW49" i="196"/>
  <c r="BC49" i="196"/>
  <c r="AI49" i="196"/>
  <c r="O49" i="196"/>
  <c r="BS48" i="196"/>
  <c r="AY48" i="196"/>
  <c r="AE48" i="196"/>
  <c r="K48" i="196"/>
  <c r="BO47" i="196"/>
  <c r="AU47" i="196"/>
  <c r="AA47" i="196"/>
  <c r="G47" i="196"/>
  <c r="BK46" i="196"/>
  <c r="AQ46" i="196"/>
  <c r="W46" i="196"/>
  <c r="C46" i="196"/>
  <c r="BG45" i="196"/>
  <c r="AM45" i="196"/>
  <c r="S45" i="196"/>
  <c r="BW44" i="196"/>
  <c r="BC44" i="196"/>
  <c r="AI44" i="196"/>
  <c r="O44" i="196"/>
  <c r="BS43" i="196"/>
  <c r="AY43" i="196"/>
  <c r="AE43" i="196"/>
  <c r="K43" i="196"/>
  <c r="BO42" i="196"/>
  <c r="AU42" i="196"/>
  <c r="AA42" i="196"/>
  <c r="G42" i="196"/>
  <c r="BK41" i="196"/>
  <c r="AQ41" i="196"/>
  <c r="W41" i="196"/>
  <c r="C41" i="196"/>
  <c r="BG40" i="196"/>
  <c r="AM40" i="196"/>
  <c r="S40" i="196"/>
  <c r="BW39" i="196"/>
  <c r="BC39" i="196"/>
  <c r="AI39" i="196"/>
  <c r="O39" i="196"/>
  <c r="BS38" i="196"/>
  <c r="AY38" i="196"/>
  <c r="AE38" i="196"/>
  <c r="K38" i="196"/>
  <c r="BO37" i="196"/>
  <c r="AU37" i="196"/>
  <c r="AA37" i="196"/>
  <c r="G37" i="196"/>
  <c r="BK36" i="196"/>
  <c r="AQ36" i="196"/>
  <c r="W36" i="196"/>
  <c r="C36" i="196"/>
  <c r="BG35" i="196"/>
  <c r="AM35" i="196"/>
  <c r="S35" i="196"/>
  <c r="BW34" i="196"/>
  <c r="BC34" i="196"/>
  <c r="AI34" i="196"/>
  <c r="O34" i="196"/>
  <c r="BS33" i="196"/>
  <c r="AY33" i="196"/>
  <c r="AE33" i="196"/>
  <c r="K33" i="196"/>
  <c r="BO32" i="196"/>
  <c r="AU32" i="196"/>
  <c r="AA32" i="196"/>
  <c r="G32" i="196"/>
  <c r="BK31" i="196"/>
  <c r="AQ31" i="196"/>
  <c r="W31" i="196"/>
  <c r="C31" i="196"/>
  <c r="BG30" i="196"/>
  <c r="AM30" i="196"/>
  <c r="S30" i="196"/>
  <c r="BW29" i="196"/>
  <c r="BC29" i="196"/>
  <c r="AI29" i="196"/>
  <c r="O29" i="196"/>
  <c r="BS28" i="196"/>
  <c r="AY28" i="196"/>
  <c r="AE28" i="196"/>
  <c r="K28" i="196"/>
  <c r="BO27" i="196"/>
  <c r="AU27" i="196"/>
  <c r="AA27" i="196"/>
  <c r="G27" i="196"/>
  <c r="BK26" i="196"/>
  <c r="AQ26" i="196"/>
  <c r="W26" i="196"/>
  <c r="V3" i="196"/>
  <c r="AP3" i="196"/>
  <c r="BJ3" i="196"/>
  <c r="F4" i="196"/>
  <c r="Z4" i="196"/>
  <c r="AT4" i="196"/>
  <c r="BN4" i="196"/>
  <c r="J5" i="196"/>
  <c r="AD5" i="196"/>
  <c r="AX5" i="196"/>
  <c r="BR5" i="196"/>
  <c r="N6" i="196"/>
  <c r="AH6" i="196"/>
  <c r="BB6" i="196"/>
  <c r="BV6" i="196"/>
  <c r="R7" i="196"/>
  <c r="AM7" i="196"/>
  <c r="BH7" i="196"/>
  <c r="E8" i="196"/>
  <c r="Z8" i="196"/>
  <c r="AV8" i="196"/>
  <c r="BQ8" i="196"/>
  <c r="N9" i="196"/>
  <c r="AI9" i="196"/>
  <c r="BD9" i="196"/>
  <c r="BY9" i="196"/>
  <c r="W10" i="196"/>
  <c r="AS10" i="196"/>
  <c r="BO10" i="196"/>
  <c r="M11" i="196"/>
  <c r="AI11" i="196"/>
  <c r="BE11" i="196"/>
  <c r="E12" i="196"/>
  <c r="AA12" i="196"/>
  <c r="AW12" i="196"/>
  <c r="BS12" i="196"/>
  <c r="Q13" i="196"/>
  <c r="AM13" i="196"/>
  <c r="BI13" i="196"/>
  <c r="G14" i="196"/>
  <c r="AC14" i="196"/>
  <c r="BA14" i="196"/>
  <c r="BW14" i="196"/>
  <c r="U15" i="196"/>
  <c r="AQ15" i="196"/>
  <c r="BM15" i="196"/>
  <c r="K16" i="196"/>
  <c r="AG16" i="196"/>
  <c r="BD16" i="196"/>
  <c r="E17" i="196"/>
  <c r="AB17" i="196"/>
  <c r="AZ17" i="196"/>
  <c r="B18" i="196"/>
  <c r="AB18" i="196"/>
  <c r="AZ18" i="196"/>
  <c r="BX18" i="196"/>
  <c r="AB19" i="196"/>
  <c r="BF19" i="196"/>
  <c r="M20" i="196"/>
  <c r="AQ20" i="196"/>
  <c r="BX20" i="196"/>
  <c r="AB21" i="196"/>
  <c r="BI21" i="196"/>
  <c r="Q22" i="196"/>
  <c r="AT22" i="196"/>
  <c r="B23" i="196"/>
  <c r="AE23" i="196"/>
  <c r="BK23" i="196"/>
  <c r="P24" i="196"/>
  <c r="BA24" i="196"/>
  <c r="M25" i="196"/>
  <c r="AY25" i="196"/>
  <c r="G26" i="196"/>
  <c r="BE26" i="196"/>
  <c r="AO27" i="196"/>
  <c r="AD28" i="196"/>
  <c r="AA29" i="196"/>
  <c r="M30" i="196"/>
  <c r="B31" i="196"/>
  <c r="BW31" i="196"/>
  <c r="BI32" i="196"/>
  <c r="AX33" i="196"/>
  <c r="AU34" i="196"/>
  <c r="AG35" i="196"/>
  <c r="V36" i="196"/>
  <c r="S37" i="196"/>
  <c r="E38" i="196"/>
  <c r="BR38" i="196"/>
  <c r="BO39" i="196"/>
  <c r="BA40" i="196"/>
  <c r="AP41" i="196"/>
  <c r="AM42" i="196"/>
  <c r="Y43" i="196"/>
  <c r="N44" i="196"/>
  <c r="K45" i="196"/>
  <c r="BU45" i="196"/>
  <c r="BJ46" i="196"/>
  <c r="BG47" i="196"/>
  <c r="AS48" i="196"/>
  <c r="AH49" i="196"/>
  <c r="AE50" i="196"/>
  <c r="Q51" i="196"/>
  <c r="F52" i="196"/>
  <c r="C53" i="196"/>
  <c r="BM53" i="196"/>
  <c r="BB54" i="196"/>
  <c r="AY55" i="196"/>
  <c r="AK56" i="196"/>
  <c r="Z57" i="196"/>
  <c r="W58" i="196"/>
  <c r="I59" i="196"/>
  <c r="BV59" i="196"/>
  <c r="BS60" i="196"/>
  <c r="BE61" i="196"/>
  <c r="AT62" i="196"/>
  <c r="AQ63" i="196"/>
  <c r="AC64" i="196"/>
  <c r="R65" i="196"/>
  <c r="P66" i="196"/>
  <c r="AM67" i="196"/>
  <c r="BK68" i="196"/>
  <c r="K70" i="196"/>
  <c r="BB71" i="196"/>
  <c r="AD73" i="196"/>
  <c r="Q75" i="196"/>
  <c r="BV76" i="196"/>
  <c r="AX78" i="196"/>
  <c r="C3" i="196"/>
  <c r="W3" i="196"/>
  <c r="AQ3" i="196"/>
  <c r="BK3" i="196"/>
  <c r="G4" i="196"/>
  <c r="AA4" i="196"/>
  <c r="AU4" i="196"/>
  <c r="BO4" i="196"/>
  <c r="K5" i="196"/>
  <c r="AE5" i="196"/>
  <c r="AY5" i="196"/>
  <c r="BS5" i="196"/>
  <c r="O6" i="196"/>
  <c r="AI6" i="196"/>
  <c r="BC6" i="196"/>
  <c r="BW6" i="196"/>
  <c r="S7" i="196"/>
  <c r="AN7" i="196"/>
  <c r="BI7" i="196"/>
  <c r="F8" i="196"/>
  <c r="AB8" i="196"/>
  <c r="AW8" i="196"/>
  <c r="BR8" i="196"/>
  <c r="O9" i="196"/>
  <c r="AJ9" i="196"/>
  <c r="BE9" i="196"/>
  <c r="B10" i="196"/>
  <c r="X10" i="196"/>
  <c r="AT10" i="196"/>
  <c r="BP10" i="196"/>
  <c r="N11" i="196"/>
  <c r="AJ11" i="196"/>
  <c r="BH11" i="196"/>
  <c r="F12" i="196"/>
  <c r="AB12" i="196"/>
  <c r="AX12" i="196"/>
  <c r="BT12" i="196"/>
  <c r="R13" i="196"/>
  <c r="AN13" i="196"/>
  <c r="BJ13" i="196"/>
  <c r="H14" i="196"/>
  <c r="AF14" i="196"/>
  <c r="BB14" i="196"/>
  <c r="BX14" i="196"/>
  <c r="V15" i="196"/>
  <c r="AR15" i="196"/>
  <c r="BN15" i="196"/>
  <c r="L16" i="196"/>
  <c r="AH16" i="196"/>
  <c r="BE16" i="196"/>
  <c r="F17" i="196"/>
  <c r="AC17" i="196"/>
  <c r="BA17" i="196"/>
  <c r="C18" i="196"/>
  <c r="AC18" i="196"/>
  <c r="BA18" i="196"/>
  <c r="BY18" i="196"/>
  <c r="AC19" i="196"/>
  <c r="BG19" i="196"/>
  <c r="P20" i="196"/>
  <c r="AR20" i="196"/>
  <c r="BY20" i="196"/>
  <c r="AG21" i="196"/>
  <c r="BJ21" i="196"/>
  <c r="R22" i="196"/>
  <c r="AU22" i="196"/>
  <c r="C23" i="196"/>
  <c r="AF23" i="196"/>
  <c r="BL23" i="196"/>
  <c r="R24" i="196"/>
  <c r="BB24" i="196"/>
  <c r="P25" i="196"/>
  <c r="AZ25" i="196"/>
  <c r="N26" i="196"/>
  <c r="BH26" i="196"/>
  <c r="AS27" i="196"/>
  <c r="AP28" i="196"/>
  <c r="AB29" i="196"/>
  <c r="Q30" i="196"/>
  <c r="N31" i="196"/>
  <c r="BX31" i="196"/>
  <c r="BM32" i="196"/>
  <c r="BJ33" i="196"/>
  <c r="AV34" i="196"/>
  <c r="AK35" i="196"/>
  <c r="AH36" i="196"/>
  <c r="T37" i="196"/>
  <c r="I38" i="196"/>
  <c r="F39" i="196"/>
  <c r="BP39" i="196"/>
  <c r="BE40" i="196"/>
  <c r="BB41" i="196"/>
  <c r="AN42" i="196"/>
  <c r="AC43" i="196"/>
  <c r="Z44" i="196"/>
  <c r="L45" i="196"/>
  <c r="BY45" i="196"/>
  <c r="BV46" i="196"/>
  <c r="BH47" i="196"/>
  <c r="AW48" i="196"/>
  <c r="AT49" i="196"/>
  <c r="AF50" i="196"/>
  <c r="U51" i="196"/>
  <c r="R52" i="196"/>
  <c r="D53" i="196"/>
  <c r="BQ53" i="196"/>
  <c r="BN54" i="196"/>
  <c r="AZ55" i="196"/>
  <c r="AO56" i="196"/>
  <c r="AL57" i="196"/>
  <c r="X58" i="196"/>
  <c r="M59" i="196"/>
  <c r="J60" i="196"/>
  <c r="BT60" i="196"/>
  <c r="BI61" i="196"/>
  <c r="BF62" i="196"/>
  <c r="AR63" i="196"/>
  <c r="AG64" i="196"/>
  <c r="AD65" i="196"/>
  <c r="U66" i="196"/>
  <c r="AS67" i="196"/>
  <c r="BQ68" i="196"/>
  <c r="Q70" i="196"/>
  <c r="BI71" i="196"/>
  <c r="AP73" i="196"/>
  <c r="R75" i="196"/>
  <c r="E77" i="196"/>
  <c r="BJ78" i="196"/>
  <c r="D3" i="196"/>
  <c r="X3" i="196"/>
  <c r="AR3" i="196"/>
  <c r="BL3" i="196"/>
  <c r="H4" i="196"/>
  <c r="AB4" i="196"/>
  <c r="AV4" i="196"/>
  <c r="BP4" i="196"/>
  <c r="L5" i="196"/>
  <c r="AF5" i="196"/>
  <c r="AZ5" i="196"/>
  <c r="BT5" i="196"/>
  <c r="P6" i="196"/>
  <c r="AJ6" i="196"/>
  <c r="BD6" i="196"/>
  <c r="BX6" i="196"/>
  <c r="T7" i="196"/>
  <c r="AO7" i="196"/>
  <c r="BJ7" i="196"/>
  <c r="H8" i="196"/>
  <c r="AC8" i="196"/>
  <c r="AX8" i="196"/>
  <c r="BS8" i="196"/>
  <c r="P9" i="196"/>
  <c r="AK9" i="196"/>
  <c r="BF9" i="196"/>
  <c r="C10" i="196"/>
  <c r="Y10" i="196"/>
  <c r="AU10" i="196"/>
  <c r="BQ10" i="196"/>
  <c r="O11" i="196"/>
  <c r="AK11" i="196"/>
  <c r="BI11" i="196"/>
  <c r="G12" i="196"/>
  <c r="AC12" i="196"/>
  <c r="AY12" i="196"/>
  <c r="BU12" i="196"/>
  <c r="S13" i="196"/>
  <c r="AO13" i="196"/>
  <c r="BK13" i="196"/>
  <c r="I14" i="196"/>
  <c r="AG14" i="196"/>
  <c r="BC14" i="196"/>
  <c r="BY14" i="196"/>
  <c r="W15" i="196"/>
  <c r="AS15" i="196"/>
  <c r="BO15" i="196"/>
  <c r="M16" i="196"/>
  <c r="AI16" i="196"/>
  <c r="BH16" i="196"/>
  <c r="G17" i="196"/>
  <c r="AD17" i="196"/>
  <c r="BC17" i="196"/>
  <c r="D18" i="196"/>
  <c r="AD18" i="196"/>
  <c r="BB18" i="196"/>
  <c r="C19" i="196"/>
  <c r="AF19" i="196"/>
  <c r="BH19" i="196"/>
  <c r="Q20" i="196"/>
  <c r="AW20" i="196"/>
  <c r="B21" i="196"/>
  <c r="AH21" i="196"/>
  <c r="BK21" i="196"/>
  <c r="S22" i="196"/>
  <c r="AV22" i="196"/>
  <c r="D23" i="196"/>
  <c r="AH23" i="196"/>
  <c r="BM23" i="196"/>
  <c r="S24" i="196"/>
  <c r="BC24" i="196"/>
  <c r="Q25" i="196"/>
  <c r="BA25" i="196"/>
  <c r="O26" i="196"/>
  <c r="BI26" i="196"/>
  <c r="AT27" i="196"/>
  <c r="AQ28" i="196"/>
  <c r="AC29" i="196"/>
  <c r="R30" i="196"/>
  <c r="O31" i="196"/>
  <c r="BY31" i="196"/>
  <c r="BN32" i="196"/>
  <c r="BK33" i="196"/>
  <c r="AW34" i="196"/>
  <c r="AL35" i="196"/>
  <c r="AI36" i="196"/>
  <c r="U37" i="196"/>
  <c r="J38" i="196"/>
  <c r="G39" i="196"/>
  <c r="BQ39" i="196"/>
  <c r="BF40" i="196"/>
  <c r="BC41" i="196"/>
  <c r="AO42" i="196"/>
  <c r="AD43" i="196"/>
  <c r="AA44" i="196"/>
  <c r="M45" i="196"/>
  <c r="B46" i="196"/>
  <c r="BW46" i="196"/>
  <c r="BI47" i="196"/>
  <c r="AX48" i="196"/>
  <c r="AU49" i="196"/>
  <c r="AG50" i="196"/>
  <c r="V51" i="196"/>
  <c r="S52" i="196"/>
  <c r="E53" i="196"/>
  <c r="BR53" i="196"/>
  <c r="BO54" i="196"/>
  <c r="BA55" i="196"/>
  <c r="AP56" i="196"/>
  <c r="AM57" i="196"/>
  <c r="Y58" i="196"/>
  <c r="N59" i="196"/>
  <c r="K60" i="196"/>
  <c r="BU60" i="196"/>
  <c r="BJ61" i="196"/>
  <c r="BG62" i="196"/>
  <c r="AS63" i="196"/>
  <c r="AH64" i="196"/>
  <c r="AE65" i="196"/>
  <c r="V66" i="196"/>
  <c r="AT67" i="196"/>
  <c r="BR68" i="196"/>
  <c r="R70" i="196"/>
  <c r="BJ71" i="196"/>
  <c r="AW73" i="196"/>
  <c r="AD75" i="196"/>
  <c r="F77" i="196"/>
  <c r="BQ78" i="196"/>
  <c r="E3" i="196"/>
  <c r="Y3" i="196"/>
  <c r="AS3" i="196"/>
  <c r="BM3" i="196"/>
  <c r="I4" i="196"/>
  <c r="AC4" i="196"/>
  <c r="AW4" i="196"/>
  <c r="BQ4" i="196"/>
  <c r="M5" i="196"/>
  <c r="AG5" i="196"/>
  <c r="BA5" i="196"/>
  <c r="BU5" i="196"/>
  <c r="Q6" i="196"/>
  <c r="AK6" i="196"/>
  <c r="BE6" i="196"/>
  <c r="BY6" i="196"/>
  <c r="U7" i="196"/>
  <c r="AP7" i="196"/>
  <c r="BL7" i="196"/>
  <c r="I8" i="196"/>
  <c r="AD8" i="196"/>
  <c r="AY8" i="196"/>
  <c r="BT8" i="196"/>
  <c r="Q9" i="196"/>
  <c r="AL9" i="196"/>
  <c r="BG9" i="196"/>
  <c r="D10" i="196"/>
  <c r="Z10" i="196"/>
  <c r="AV10" i="196"/>
  <c r="BR10" i="196"/>
  <c r="P11" i="196"/>
  <c r="AN11" i="196"/>
  <c r="BJ11" i="196"/>
  <c r="H12" i="196"/>
  <c r="AD12" i="196"/>
  <c r="AZ12" i="196"/>
  <c r="BV12" i="196"/>
  <c r="T13" i="196"/>
  <c r="AP13" i="196"/>
  <c r="BL13" i="196"/>
  <c r="L14" i="196"/>
  <c r="AH14" i="196"/>
  <c r="BD14" i="196"/>
  <c r="B15" i="196"/>
  <c r="X15" i="196"/>
  <c r="AT15" i="196"/>
  <c r="BP15" i="196"/>
  <c r="N16" i="196"/>
  <c r="AJ16" i="196"/>
  <c r="BI16" i="196"/>
  <c r="H17" i="196"/>
  <c r="AE17" i="196"/>
  <c r="BE17" i="196"/>
  <c r="E18" i="196"/>
  <c r="AE18" i="196"/>
  <c r="BC18" i="196"/>
  <c r="E19" i="196"/>
  <c r="AG19" i="196"/>
  <c r="BM19" i="196"/>
  <c r="R20" i="196"/>
  <c r="AX20" i="196"/>
  <c r="C21" i="196"/>
  <c r="AI21" i="196"/>
  <c r="BL21" i="196"/>
  <c r="T22" i="196"/>
  <c r="AX22" i="196"/>
  <c r="E23" i="196"/>
  <c r="AI23" i="196"/>
  <c r="BP23" i="196"/>
  <c r="T24" i="196"/>
  <c r="BD24" i="196"/>
  <c r="R25" i="196"/>
  <c r="BD25" i="196"/>
  <c r="P26" i="196"/>
  <c r="BJ26" i="196"/>
  <c r="BF27" i="196"/>
  <c r="AR28" i="196"/>
  <c r="AG29" i="196"/>
  <c r="AD30" i="196"/>
  <c r="P31" i="196"/>
  <c r="E32" i="196"/>
  <c r="B33" i="196"/>
  <c r="BL33" i="196"/>
  <c r="BA34" i="196"/>
  <c r="AX35" i="196"/>
  <c r="AJ36" i="196"/>
  <c r="Y37" i="196"/>
  <c r="V38" i="196"/>
  <c r="H39" i="196"/>
  <c r="BU39" i="196"/>
  <c r="BR40" i="196"/>
  <c r="BD41" i="196"/>
  <c r="AS42" i="196"/>
  <c r="AP43" i="196"/>
  <c r="AB44" i="196"/>
  <c r="Q45" i="196"/>
  <c r="N46" i="196"/>
  <c r="BX46" i="196"/>
  <c r="BM47" i="196"/>
  <c r="BJ48" i="196"/>
  <c r="AV49" i="196"/>
  <c r="AK50" i="196"/>
  <c r="AH51" i="196"/>
  <c r="T52" i="196"/>
  <c r="I53" i="196"/>
  <c r="F54" i="196"/>
  <c r="BP54" i="196"/>
  <c r="BE55" i="196"/>
  <c r="BB56" i="196"/>
  <c r="AN57" i="196"/>
  <c r="AC58" i="196"/>
  <c r="Z59" i="196"/>
  <c r="L60" i="196"/>
  <c r="BY60" i="196"/>
  <c r="BV61" i="196"/>
  <c r="BH62" i="196"/>
  <c r="AW63" i="196"/>
  <c r="AT64" i="196"/>
  <c r="AF65" i="196"/>
  <c r="AH66" i="196"/>
  <c r="BF67" i="196"/>
  <c r="F69" i="196"/>
  <c r="AD70" i="196"/>
  <c r="BV71" i="196"/>
  <c r="AX73" i="196"/>
  <c r="AK75" i="196"/>
  <c r="R77" i="196"/>
  <c r="BR78" i="196"/>
  <c r="F3" i="196"/>
  <c r="Z3" i="196"/>
  <c r="AT3" i="196"/>
  <c r="BN3" i="196"/>
  <c r="J4" i="196"/>
  <c r="AD4" i="196"/>
  <c r="AX4" i="196"/>
  <c r="BR4" i="196"/>
  <c r="N5" i="196"/>
  <c r="AH5" i="196"/>
  <c r="BB5" i="196"/>
  <c r="BV5" i="196"/>
  <c r="R6" i="196"/>
  <c r="AL6" i="196"/>
  <c r="BF6" i="196"/>
  <c r="B7" i="196"/>
  <c r="V7" i="196"/>
  <c r="AR7" i="196"/>
  <c r="BM7" i="196"/>
  <c r="J8" i="196"/>
  <c r="AE8" i="196"/>
  <c r="AZ8" i="196"/>
  <c r="BU8" i="196"/>
  <c r="R9" i="196"/>
  <c r="AM9" i="196"/>
  <c r="BH9" i="196"/>
  <c r="E10" i="196"/>
  <c r="AA10" i="196"/>
  <c r="AW10" i="196"/>
  <c r="BS10" i="196"/>
  <c r="Q11" i="196"/>
  <c r="AO11" i="196"/>
  <c r="BK11" i="196"/>
  <c r="I12" i="196"/>
  <c r="AE12" i="196"/>
  <c r="BA12" i="196"/>
  <c r="BW12" i="196"/>
  <c r="U13" i="196"/>
  <c r="AQ13" i="196"/>
  <c r="BM13" i="196"/>
  <c r="M14" i="196"/>
  <c r="AI14" i="196"/>
  <c r="BE14" i="196"/>
  <c r="C15" i="196"/>
  <c r="Y15" i="196"/>
  <c r="AU15" i="196"/>
  <c r="BQ15" i="196"/>
  <c r="O16" i="196"/>
  <c r="AK16" i="196"/>
  <c r="BJ16" i="196"/>
  <c r="I17" i="196"/>
  <c r="AF17" i="196"/>
  <c r="BF17" i="196"/>
  <c r="H18" i="196"/>
  <c r="AF18" i="196"/>
  <c r="BD18" i="196"/>
  <c r="F19" i="196"/>
  <c r="AH19" i="196"/>
  <c r="BN19" i="196"/>
  <c r="S20" i="196"/>
  <c r="AY20" i="196"/>
  <c r="D21" i="196"/>
  <c r="AJ21" i="196"/>
  <c r="BN21" i="196"/>
  <c r="U22" i="196"/>
  <c r="AY22" i="196"/>
  <c r="H23" i="196"/>
  <c r="AJ23" i="196"/>
  <c r="BQ23" i="196"/>
  <c r="Z24" i="196"/>
  <c r="BF24" i="196"/>
  <c r="S25" i="196"/>
  <c r="BE25" i="196"/>
  <c r="Q26" i="196"/>
  <c r="BV26" i="196"/>
  <c r="BG27" i="196"/>
  <c r="AS28" i="196"/>
  <c r="AH29" i="196"/>
  <c r="AE30" i="196"/>
  <c r="Q31" i="196"/>
  <c r="F32" i="196"/>
  <c r="C33" i="196"/>
  <c r="BM33" i="196"/>
  <c r="BB34" i="196"/>
  <c r="AY35" i="196"/>
  <c r="AK36" i="196"/>
  <c r="Z37" i="196"/>
  <c r="W38" i="196"/>
  <c r="I39" i="196"/>
  <c r="BV39" i="196"/>
  <c r="BS40" i="196"/>
  <c r="BE41" i="196"/>
  <c r="AT42" i="196"/>
  <c r="AQ43" i="196"/>
  <c r="AC44" i="196"/>
  <c r="R45" i="196"/>
  <c r="O46" i="196"/>
  <c r="BY46" i="196"/>
  <c r="BN47" i="196"/>
  <c r="BK48" i="196"/>
  <c r="AW49" i="196"/>
  <c r="AL50" i="196"/>
  <c r="AI51" i="196"/>
  <c r="U52" i="196"/>
  <c r="J53" i="196"/>
  <c r="G54" i="196"/>
  <c r="BQ54" i="196"/>
  <c r="BF55" i="196"/>
  <c r="BC56" i="196"/>
  <c r="AO57" i="196"/>
  <c r="AD58" i="196"/>
  <c r="AA59" i="196"/>
  <c r="M60" i="196"/>
  <c r="B61" i="196"/>
  <c r="BW61" i="196"/>
  <c r="BI62" i="196"/>
  <c r="AX63" i="196"/>
  <c r="AU64" i="196"/>
  <c r="AG65" i="196"/>
  <c r="AI66" i="196"/>
  <c r="BG67" i="196"/>
  <c r="G69" i="196"/>
  <c r="AE70" i="196"/>
  <c r="E72" i="196"/>
  <c r="BJ73" i="196"/>
  <c r="AL75" i="196"/>
  <c r="Y77" i="196"/>
  <c r="G3" i="196"/>
  <c r="AA3" i="196"/>
  <c r="AU3" i="196"/>
  <c r="BO3" i="196"/>
  <c r="K4" i="196"/>
  <c r="AE4" i="196"/>
  <c r="AY4" i="196"/>
  <c r="BS4" i="196"/>
  <c r="O5" i="196"/>
  <c r="AI5" i="196"/>
  <c r="BC5" i="196"/>
  <c r="BW5" i="196"/>
  <c r="S6" i="196"/>
  <c r="AM6" i="196"/>
  <c r="AM79" i="196" s="1"/>
  <c r="AM82" i="196" s="1"/>
  <c r="BG6" i="196"/>
  <c r="C7" i="196"/>
  <c r="X7" i="196"/>
  <c r="AS7" i="196"/>
  <c r="BN7" i="196"/>
  <c r="K8" i="196"/>
  <c r="AF8" i="196"/>
  <c r="BA8" i="196"/>
  <c r="BV8" i="196"/>
  <c r="S9" i="196"/>
  <c r="AN9" i="196"/>
  <c r="BI9" i="196"/>
  <c r="F10" i="196"/>
  <c r="AB10" i="196"/>
  <c r="AX10" i="196"/>
  <c r="BT10" i="196"/>
  <c r="T11" i="196"/>
  <c r="AP11" i="196"/>
  <c r="BL11" i="196"/>
  <c r="J12" i="196"/>
  <c r="AF12" i="196"/>
  <c r="BB12" i="196"/>
  <c r="BX12" i="196"/>
  <c r="V13" i="196"/>
  <c r="AR13" i="196"/>
  <c r="BP13" i="196"/>
  <c r="N14" i="196"/>
  <c r="AJ14" i="196"/>
  <c r="BF14" i="196"/>
  <c r="D15" i="196"/>
  <c r="Z15" i="196"/>
  <c r="AV15" i="196"/>
  <c r="BR15" i="196"/>
  <c r="P16" i="196"/>
  <c r="AN16" i="196"/>
  <c r="BK16" i="196"/>
  <c r="J17" i="196"/>
  <c r="AG17" i="196"/>
  <c r="BG17" i="196"/>
  <c r="I18" i="196"/>
  <c r="AG18" i="196"/>
  <c r="BE18" i="196"/>
  <c r="G19" i="196"/>
  <c r="AI19" i="196"/>
  <c r="BO19" i="196"/>
  <c r="T20" i="196"/>
  <c r="AZ20" i="196"/>
  <c r="F21" i="196"/>
  <c r="AK21" i="196"/>
  <c r="BO21" i="196"/>
  <c r="X22" i="196"/>
  <c r="AZ22" i="196"/>
  <c r="I23" i="196"/>
  <c r="AO23" i="196"/>
  <c r="BR23" i="196"/>
  <c r="AA24" i="196"/>
  <c r="BG24" i="196"/>
  <c r="T25" i="196"/>
  <c r="BF25" i="196"/>
  <c r="T26" i="196"/>
  <c r="BW26" i="196"/>
  <c r="BH27" i="196"/>
  <c r="AW28" i="196"/>
  <c r="AT29" i="196"/>
  <c r="AF30" i="196"/>
  <c r="U31" i="196"/>
  <c r="R32" i="196"/>
  <c r="D33" i="196"/>
  <c r="BQ33" i="196"/>
  <c r="BN34" i="196"/>
  <c r="AZ35" i="196"/>
  <c r="AO36" i="196"/>
  <c r="AL37" i="196"/>
  <c r="X38" i="196"/>
  <c r="M39" i="196"/>
  <c r="J40" i="196"/>
  <c r="BT40" i="196"/>
  <c r="BI41" i="196"/>
  <c r="BF42" i="196"/>
  <c r="AR43" i="196"/>
  <c r="AG44" i="196"/>
  <c r="AD45" i="196"/>
  <c r="P46" i="196"/>
  <c r="E47" i="196"/>
  <c r="B48" i="196"/>
  <c r="BL48" i="196"/>
  <c r="BA49" i="196"/>
  <c r="AX50" i="196"/>
  <c r="AJ51" i="196"/>
  <c r="Y52" i="196"/>
  <c r="V53" i="196"/>
  <c r="H54" i="196"/>
  <c r="BU54" i="196"/>
  <c r="BR55" i="196"/>
  <c r="BD56" i="196"/>
  <c r="AS57" i="196"/>
  <c r="AP58" i="196"/>
  <c r="AB59" i="196"/>
  <c r="Q60" i="196"/>
  <c r="N61" i="196"/>
  <c r="BX61" i="196"/>
  <c r="BM62" i="196"/>
  <c r="BJ63" i="196"/>
  <c r="AV64" i="196"/>
  <c r="AK65" i="196"/>
  <c r="AO66" i="196"/>
  <c r="BM67" i="196"/>
  <c r="M69" i="196"/>
  <c r="AK70" i="196"/>
  <c r="F72" i="196"/>
  <c r="BQ73" i="196"/>
  <c r="AX75" i="196"/>
  <c r="Z77" i="196"/>
  <c r="H3" i="196"/>
  <c r="AB3" i="196"/>
  <c r="AV3" i="196"/>
  <c r="BP3" i="196"/>
  <c r="L4" i="196"/>
  <c r="AF4" i="196"/>
  <c r="AZ4" i="196"/>
  <c r="BT4" i="196"/>
  <c r="P5" i="196"/>
  <c r="AJ5" i="196"/>
  <c r="BD5" i="196"/>
  <c r="BX5" i="196"/>
  <c r="T6" i="196"/>
  <c r="AN6" i="196"/>
  <c r="BH6" i="196"/>
  <c r="D7" i="196"/>
  <c r="Y7" i="196"/>
  <c r="AT7" i="196"/>
  <c r="BO7" i="196"/>
  <c r="L8" i="196"/>
  <c r="AG8" i="196"/>
  <c r="BB8" i="196"/>
  <c r="BW8" i="196"/>
  <c r="T9" i="196"/>
  <c r="AO9" i="196"/>
  <c r="BJ9" i="196"/>
  <c r="G10" i="196"/>
  <c r="AC10" i="196"/>
  <c r="AY10" i="196"/>
  <c r="BU10" i="196"/>
  <c r="U11" i="196"/>
  <c r="AQ11" i="196"/>
  <c r="BM11" i="196"/>
  <c r="K12" i="196"/>
  <c r="AG12" i="196"/>
  <c r="BC12" i="196"/>
  <c r="BY12" i="196"/>
  <c r="W13" i="196"/>
  <c r="AS13" i="196"/>
  <c r="BQ13" i="196"/>
  <c r="O14" i="196"/>
  <c r="AK14" i="196"/>
  <c r="BG14" i="196"/>
  <c r="E15" i="196"/>
  <c r="AA15" i="196"/>
  <c r="AW15" i="196"/>
  <c r="BS15" i="196"/>
  <c r="Q16" i="196"/>
  <c r="AO16" i="196"/>
  <c r="BL16" i="196"/>
  <c r="K17" i="196"/>
  <c r="AI17" i="196"/>
  <c r="BH17" i="196"/>
  <c r="J18" i="196"/>
  <c r="AH18" i="196"/>
  <c r="BG18" i="196"/>
  <c r="H19" i="196"/>
  <c r="AJ19" i="196"/>
  <c r="BP19" i="196"/>
  <c r="V20" i="196"/>
  <c r="BA20" i="196"/>
  <c r="G21" i="196"/>
  <c r="AN21" i="196"/>
  <c r="BP21" i="196"/>
  <c r="Y22" i="196"/>
  <c r="BE22" i="196"/>
  <c r="J23" i="196"/>
  <c r="AP23" i="196"/>
  <c r="BS23" i="196"/>
  <c r="AB24" i="196"/>
  <c r="BN24" i="196"/>
  <c r="V25" i="196"/>
  <c r="BG25" i="196"/>
  <c r="U26" i="196"/>
  <c r="BX26" i="196"/>
  <c r="BI27" i="196"/>
  <c r="AX28" i="196"/>
  <c r="AU29" i="196"/>
  <c r="AG30" i="196"/>
  <c r="V31" i="196"/>
  <c r="S32" i="196"/>
  <c r="E33" i="196"/>
  <c r="BR33" i="196"/>
  <c r="BO34" i="196"/>
  <c r="BA35" i="196"/>
  <c r="AP36" i="196"/>
  <c r="AM37" i="196"/>
  <c r="Y38" i="196"/>
  <c r="N39" i="196"/>
  <c r="K40" i="196"/>
  <c r="BU40" i="196"/>
  <c r="BJ41" i="196"/>
  <c r="BG42" i="196"/>
  <c r="AS43" i="196"/>
  <c r="AH44" i="196"/>
  <c r="AE45" i="196"/>
  <c r="Q46" i="196"/>
  <c r="F47" i="196"/>
  <c r="C48" i="196"/>
  <c r="BM48" i="196"/>
  <c r="BB49" i="196"/>
  <c r="AY50" i="196"/>
  <c r="AK51" i="196"/>
  <c r="Z52" i="196"/>
  <c r="W53" i="196"/>
  <c r="I54" i="196"/>
  <c r="BV54" i="196"/>
  <c r="BS55" i="196"/>
  <c r="BE56" i="196"/>
  <c r="AT57" i="196"/>
  <c r="AQ58" i="196"/>
  <c r="AC59" i="196"/>
  <c r="R60" i="196"/>
  <c r="O61" i="196"/>
  <c r="BY61" i="196"/>
  <c r="BN62" i="196"/>
  <c r="BK63" i="196"/>
  <c r="AW64" i="196"/>
  <c r="AL65" i="196"/>
  <c r="AP66" i="196"/>
  <c r="BN67" i="196"/>
  <c r="N69" i="196"/>
  <c r="AL70" i="196"/>
  <c r="R72" i="196"/>
  <c r="BR73" i="196"/>
  <c r="BE75" i="196"/>
  <c r="AL77" i="196"/>
  <c r="I3" i="196"/>
  <c r="AC3" i="196"/>
  <c r="AW3" i="196"/>
  <c r="BQ3" i="196"/>
  <c r="M4" i="196"/>
  <c r="AG4" i="196"/>
  <c r="BA4" i="196"/>
  <c r="BU4" i="196"/>
  <c r="Q5" i="196"/>
  <c r="AK5" i="196"/>
  <c r="BE5" i="196"/>
  <c r="BY5" i="196"/>
  <c r="U6" i="196"/>
  <c r="AO6" i="196"/>
  <c r="BI6" i="196"/>
  <c r="E7" i="196"/>
  <c r="Z7" i="196"/>
  <c r="AU7" i="196"/>
  <c r="BP7" i="196"/>
  <c r="M8" i="196"/>
  <c r="AH8" i="196"/>
  <c r="BC8" i="196"/>
  <c r="BX8" i="196"/>
  <c r="U9" i="196"/>
  <c r="AP9" i="196"/>
  <c r="BK9" i="196"/>
  <c r="H10" i="196"/>
  <c r="AD10" i="196"/>
  <c r="AZ10" i="196"/>
  <c r="BX10" i="196"/>
  <c r="V11" i="196"/>
  <c r="AR11" i="196"/>
  <c r="BN11" i="196"/>
  <c r="L12" i="196"/>
  <c r="AH12" i="196"/>
  <c r="BD12" i="196"/>
  <c r="B13" i="196"/>
  <c r="X13" i="196"/>
  <c r="AV13" i="196"/>
  <c r="BR13" i="196"/>
  <c r="P14" i="196"/>
  <c r="AL14" i="196"/>
  <c r="BH14" i="196"/>
  <c r="F15" i="196"/>
  <c r="AB15" i="196"/>
  <c r="AX15" i="196"/>
  <c r="BT15" i="196"/>
  <c r="T16" i="196"/>
  <c r="AP16" i="196"/>
  <c r="BM16" i="196"/>
  <c r="L17" i="196"/>
  <c r="AK17" i="196"/>
  <c r="BI17" i="196"/>
  <c r="K18" i="196"/>
  <c r="AI18" i="196"/>
  <c r="BI18" i="196"/>
  <c r="I19" i="196"/>
  <c r="AL19" i="196"/>
  <c r="BQ19" i="196"/>
  <c r="W20" i="196"/>
  <c r="BD20" i="196"/>
  <c r="H21" i="196"/>
  <c r="AO21" i="196"/>
  <c r="BU21" i="196"/>
  <c r="Z22" i="196"/>
  <c r="BF22" i="196"/>
  <c r="K23" i="196"/>
  <c r="AQ23" i="196"/>
  <c r="BT23" i="196"/>
  <c r="AC24" i="196"/>
  <c r="BO24" i="196"/>
  <c r="W25" i="196"/>
  <c r="BH25" i="196"/>
  <c r="V26" i="196"/>
  <c r="BY26" i="196"/>
  <c r="BM27" i="196"/>
  <c r="BJ28" i="196"/>
  <c r="AV29" i="196"/>
  <c r="AK30" i="196"/>
  <c r="AH31" i="196"/>
  <c r="T32" i="196"/>
  <c r="I33" i="196"/>
  <c r="F34" i="196"/>
  <c r="BP34" i="196"/>
  <c r="BE35" i="196"/>
  <c r="BB36" i="196"/>
  <c r="AN37" i="196"/>
  <c r="AC38" i="196"/>
  <c r="Z39" i="196"/>
  <c r="L40" i="196"/>
  <c r="BY40" i="196"/>
  <c r="BV41" i="196"/>
  <c r="BH42" i="196"/>
  <c r="AW43" i="196"/>
  <c r="AT44" i="196"/>
  <c r="AF45" i="196"/>
  <c r="U46" i="196"/>
  <c r="R47" i="196"/>
  <c r="D48" i="196"/>
  <c r="BQ48" i="196"/>
  <c r="BN49" i="196"/>
  <c r="AZ50" i="196"/>
  <c r="AO51" i="196"/>
  <c r="AL52" i="196"/>
  <c r="X53" i="196"/>
  <c r="M54" i="196"/>
  <c r="J55" i="196"/>
  <c r="BT55" i="196"/>
  <c r="BI56" i="196"/>
  <c r="BF57" i="196"/>
  <c r="AR58" i="196"/>
  <c r="AG59" i="196"/>
  <c r="AD60" i="196"/>
  <c r="P61" i="196"/>
  <c r="E62" i="196"/>
  <c r="B63" i="196"/>
  <c r="BL63" i="196"/>
  <c r="BA64" i="196"/>
  <c r="AX65" i="196"/>
  <c r="BB66" i="196"/>
  <c r="B68" i="196"/>
  <c r="Z69" i="196"/>
  <c r="AX70" i="196"/>
  <c r="Y72" i="196"/>
  <c r="F74" i="196"/>
  <c r="BF75" i="196"/>
  <c r="AS77" i="196"/>
  <c r="J3" i="196"/>
  <c r="AD3" i="196"/>
  <c r="AX3" i="196"/>
  <c r="BR3" i="196"/>
  <c r="N4" i="196"/>
  <c r="AH4" i="196"/>
  <c r="BB4" i="196"/>
  <c r="BV4" i="196"/>
  <c r="R5" i="196"/>
  <c r="AL5" i="196"/>
  <c r="BF5" i="196"/>
  <c r="B6" i="196"/>
  <c r="V6" i="196"/>
  <c r="AP6" i="196"/>
  <c r="BJ6" i="196"/>
  <c r="F7" i="196"/>
  <c r="AA7" i="196"/>
  <c r="AV7" i="196"/>
  <c r="BQ7" i="196"/>
  <c r="N8" i="196"/>
  <c r="AI8" i="196"/>
  <c r="BD8" i="196"/>
  <c r="BY8" i="196"/>
  <c r="V9" i="196"/>
  <c r="AQ9" i="196"/>
  <c r="BL9" i="196"/>
  <c r="I10" i="196"/>
  <c r="AE10" i="196"/>
  <c r="BA10" i="196"/>
  <c r="BY10" i="196"/>
  <c r="W11" i="196"/>
  <c r="AS11" i="196"/>
  <c r="BO11" i="196"/>
  <c r="M12" i="196"/>
  <c r="AI12" i="196"/>
  <c r="BE12" i="196"/>
  <c r="C13" i="196"/>
  <c r="Y13" i="196"/>
  <c r="AW13" i="196"/>
  <c r="BS13" i="196"/>
  <c r="Q14" i="196"/>
  <c r="AM14" i="196"/>
  <c r="BI14" i="196"/>
  <c r="G15" i="196"/>
  <c r="AC15" i="196"/>
  <c r="AY15" i="196"/>
  <c r="BU15" i="196"/>
  <c r="U16" i="196"/>
  <c r="AQ16" i="196"/>
  <c r="BN16" i="196"/>
  <c r="M17" i="196"/>
  <c r="AL17" i="196"/>
  <c r="BL17" i="196"/>
  <c r="L18" i="196"/>
  <c r="AJ18" i="196"/>
  <c r="BJ18" i="196"/>
  <c r="L19" i="196"/>
  <c r="AM19" i="196"/>
  <c r="BT19" i="196"/>
  <c r="X20" i="196"/>
  <c r="BE20" i="196"/>
  <c r="M21" i="196"/>
  <c r="AP21" i="196"/>
  <c r="BV21" i="196"/>
  <c r="AA22" i="196"/>
  <c r="BG22" i="196"/>
  <c r="L23" i="196"/>
  <c r="AR23" i="196"/>
  <c r="BV23" i="196"/>
  <c r="AF24" i="196"/>
  <c r="BP24" i="196"/>
  <c r="AD25" i="196"/>
  <c r="BJ25" i="196"/>
  <c r="X26" i="196"/>
  <c r="D27" i="196"/>
  <c r="BN27" i="196"/>
  <c r="BK28" i="196"/>
  <c r="AW29" i="196"/>
  <c r="AL30" i="196"/>
  <c r="AI31" i="196"/>
  <c r="U32" i="196"/>
  <c r="J33" i="196"/>
  <c r="G34" i="196"/>
  <c r="BQ34" i="196"/>
  <c r="BF35" i="196"/>
  <c r="BC36" i="196"/>
  <c r="AO37" i="196"/>
  <c r="AD38" i="196"/>
  <c r="AA39" i="196"/>
  <c r="M40" i="196"/>
  <c r="B41" i="196"/>
  <c r="BW41" i="196"/>
  <c r="BI42" i="196"/>
  <c r="AX43" i="196"/>
  <c r="AU44" i="196"/>
  <c r="AG45" i="196"/>
  <c r="V46" i="196"/>
  <c r="S47" i="196"/>
  <c r="E48" i="196"/>
  <c r="BR48" i="196"/>
  <c r="BO49" i="196"/>
  <c r="BA50" i="196"/>
  <c r="AP51" i="196"/>
  <c r="AM52" i="196"/>
  <c r="Y53" i="196"/>
  <c r="N54" i="196"/>
  <c r="K55" i="196"/>
  <c r="BU55" i="196"/>
  <c r="BJ56" i="196"/>
  <c r="BG57" i="196"/>
  <c r="AS58" i="196"/>
  <c r="AH59" i="196"/>
  <c r="AE60" i="196"/>
  <c r="Q61" i="196"/>
  <c r="F62" i="196"/>
  <c r="C63" i="196"/>
  <c r="BM63" i="196"/>
  <c r="BB64" i="196"/>
  <c r="AY65" i="196"/>
  <c r="BC66" i="196"/>
  <c r="C68" i="196"/>
  <c r="AA69" i="196"/>
  <c r="AY70" i="196"/>
  <c r="Z72" i="196"/>
  <c r="M74" i="196"/>
  <c r="BR75" i="196"/>
  <c r="AT77" i="196"/>
  <c r="K3" i="196"/>
  <c r="AE3" i="196"/>
  <c r="AY3" i="196"/>
  <c r="BS3" i="196"/>
  <c r="O4" i="196"/>
  <c r="AI4" i="196"/>
  <c r="BC4" i="196"/>
  <c r="BW4" i="196"/>
  <c r="S5" i="196"/>
  <c r="AM5" i="196"/>
  <c r="BG5" i="196"/>
  <c r="C6" i="196"/>
  <c r="W6" i="196"/>
  <c r="AQ6" i="196"/>
  <c r="BK6" i="196"/>
  <c r="G7" i="196"/>
  <c r="AB7" i="196"/>
  <c r="AW7" i="196"/>
  <c r="BR7" i="196"/>
  <c r="O8" i="196"/>
  <c r="AJ8" i="196"/>
  <c r="BE8" i="196"/>
  <c r="B9" i="196"/>
  <c r="W9" i="196"/>
  <c r="AR9" i="196"/>
  <c r="BM9" i="196"/>
  <c r="J10" i="196"/>
  <c r="AF10" i="196"/>
  <c r="BD10" i="196"/>
  <c r="B11" i="196"/>
  <c r="X11" i="196"/>
  <c r="AT11" i="196"/>
  <c r="BP11" i="196"/>
  <c r="N12" i="196"/>
  <c r="AJ12" i="196"/>
  <c r="BF12" i="196"/>
  <c r="D13" i="196"/>
  <c r="AB13" i="196"/>
  <c r="AX13" i="196"/>
  <c r="BT13" i="196"/>
  <c r="R14" i="196"/>
  <c r="AN14" i="196"/>
  <c r="BJ14" i="196"/>
  <c r="H15" i="196"/>
  <c r="AD15" i="196"/>
  <c r="AZ15" i="196"/>
  <c r="BX15" i="196"/>
  <c r="V16" i="196"/>
  <c r="AR16" i="196"/>
  <c r="BO16" i="196"/>
  <c r="O17" i="196"/>
  <c r="AM17" i="196"/>
  <c r="BM17" i="196"/>
  <c r="M18" i="196"/>
  <c r="AK18" i="196"/>
  <c r="BK18" i="196"/>
  <c r="M19" i="196"/>
  <c r="AN19" i="196"/>
  <c r="BU19" i="196"/>
  <c r="AC20" i="196"/>
  <c r="BF20" i="196"/>
  <c r="N21" i="196"/>
  <c r="AQ21" i="196"/>
  <c r="BW21" i="196"/>
  <c r="AB22" i="196"/>
  <c r="BH22" i="196"/>
  <c r="N23" i="196"/>
  <c r="AS23" i="196"/>
  <c r="BW23" i="196"/>
  <c r="AG24" i="196"/>
  <c r="BQ24" i="196"/>
  <c r="AE25" i="196"/>
  <c r="BK25" i="196"/>
  <c r="Z26" i="196"/>
  <c r="E27" i="196"/>
  <c r="B28" i="196"/>
  <c r="BL28" i="196"/>
  <c r="BA29" i="196"/>
  <c r="AX30" i="196"/>
  <c r="AJ31" i="196"/>
  <c r="Y32" i="196"/>
  <c r="V33" i="196"/>
  <c r="H34" i="196"/>
  <c r="BU34" i="196"/>
  <c r="BR35" i="196"/>
  <c r="BD36" i="196"/>
  <c r="AS37" i="196"/>
  <c r="AP38" i="196"/>
  <c r="AB39" i="196"/>
  <c r="Q40" i="196"/>
  <c r="N41" i="196"/>
  <c r="BX41" i="196"/>
  <c r="BM42" i="196"/>
  <c r="BJ43" i="196"/>
  <c r="AV44" i="196"/>
  <c r="AK45" i="196"/>
  <c r="AH46" i="196"/>
  <c r="T47" i="196"/>
  <c r="I48" i="196"/>
  <c r="F49" i="196"/>
  <c r="BP49" i="196"/>
  <c r="BE50" i="196"/>
  <c r="BB51" i="196"/>
  <c r="AN52" i="196"/>
  <c r="AC53" i="196"/>
  <c r="Z54" i="196"/>
  <c r="L55" i="196"/>
  <c r="BY55" i="196"/>
  <c r="BV56" i="196"/>
  <c r="BH57" i="196"/>
  <c r="AW58" i="196"/>
  <c r="AT59" i="196"/>
  <c r="AF60" i="196"/>
  <c r="U61" i="196"/>
  <c r="R62" i="196"/>
  <c r="D63" i="196"/>
  <c r="BQ63" i="196"/>
  <c r="BN64" i="196"/>
  <c r="AZ65" i="196"/>
  <c r="BI66" i="196"/>
  <c r="I68" i="196"/>
  <c r="AG69" i="196"/>
  <c r="BE70" i="196"/>
  <c r="AL72" i="196"/>
  <c r="N74" i="196"/>
  <c r="BY75" i="196"/>
  <c r="BF77" i="196"/>
  <c r="L3" i="196"/>
  <c r="AF3" i="196"/>
  <c r="AZ3" i="196"/>
  <c r="BT3" i="196"/>
  <c r="P4" i="196"/>
  <c r="AJ4" i="196"/>
  <c r="BD4" i="196"/>
  <c r="BX4" i="196"/>
  <c r="T5" i="196"/>
  <c r="AN5" i="196"/>
  <c r="BH5" i="196"/>
  <c r="D6" i="196"/>
  <c r="X6" i="196"/>
  <c r="AR6" i="196"/>
  <c r="BL6" i="196"/>
  <c r="H7" i="196"/>
  <c r="AC7" i="196"/>
  <c r="AX7" i="196"/>
  <c r="BS7" i="196"/>
  <c r="P8" i="196"/>
  <c r="AK8" i="196"/>
  <c r="BF8" i="196"/>
  <c r="C9" i="196"/>
  <c r="X9" i="196"/>
  <c r="AS9" i="196"/>
  <c r="BN9" i="196"/>
  <c r="K10" i="196"/>
  <c r="AG10" i="196"/>
  <c r="BE10" i="196"/>
  <c r="C11" i="196"/>
  <c r="Y11" i="196"/>
  <c r="AU11" i="196"/>
  <c r="BQ11" i="196"/>
  <c r="O12" i="196"/>
  <c r="AK12" i="196"/>
  <c r="BG12" i="196"/>
  <c r="E13" i="196"/>
  <c r="AC13" i="196"/>
  <c r="AY13" i="196"/>
  <c r="BU13" i="196"/>
  <c r="S14" i="196"/>
  <c r="AO14" i="196"/>
  <c r="BK14" i="196"/>
  <c r="I15" i="196"/>
  <c r="AE15" i="196"/>
  <c r="BA15" i="196"/>
  <c r="BY15" i="196"/>
  <c r="W16" i="196"/>
  <c r="AS16" i="196"/>
  <c r="BP16" i="196"/>
  <c r="P17" i="196"/>
  <c r="AN17" i="196"/>
  <c r="BN17" i="196"/>
  <c r="N18" i="196"/>
  <c r="AM18" i="196"/>
  <c r="BL18" i="196"/>
  <c r="N19" i="196"/>
  <c r="AS19" i="196"/>
  <c r="BV19" i="196"/>
  <c r="AD20" i="196"/>
  <c r="BG20" i="196"/>
  <c r="O21" i="196"/>
  <c r="AR21" i="196"/>
  <c r="BX21" i="196"/>
  <c r="AD22" i="196"/>
  <c r="BI22" i="196"/>
  <c r="O23" i="196"/>
  <c r="AV23" i="196"/>
  <c r="BX23" i="196"/>
  <c r="AH24" i="196"/>
  <c r="BT24" i="196"/>
  <c r="AF25" i="196"/>
  <c r="BR25" i="196"/>
  <c r="AH26" i="196"/>
  <c r="F27" i="196"/>
  <c r="C28" i="196"/>
  <c r="BM28" i="196"/>
  <c r="BB29" i="196"/>
  <c r="AY30" i="196"/>
  <c r="AK31" i="196"/>
  <c r="Z32" i="196"/>
  <c r="W33" i="196"/>
  <c r="I34" i="196"/>
  <c r="BV34" i="196"/>
  <c r="BS35" i="196"/>
  <c r="BE36" i="196"/>
  <c r="AT37" i="196"/>
  <c r="AQ38" i="196"/>
  <c r="AC39" i="196"/>
  <c r="R40" i="196"/>
  <c r="O41" i="196"/>
  <c r="BY41" i="196"/>
  <c r="BN42" i="196"/>
  <c r="BK43" i="196"/>
  <c r="AW44" i="196"/>
  <c r="AL45" i="196"/>
  <c r="AI46" i="196"/>
  <c r="U47" i="196"/>
  <c r="J48" i="196"/>
  <c r="G49" i="196"/>
  <c r="BQ49" i="196"/>
  <c r="BF50" i="196"/>
  <c r="BC51" i="196"/>
  <c r="AO52" i="196"/>
  <c r="AD53" i="196"/>
  <c r="AA54" i="196"/>
  <c r="M55" i="196"/>
  <c r="B56" i="196"/>
  <c r="BW56" i="196"/>
  <c r="BI57" i="196"/>
  <c r="AX58" i="196"/>
  <c r="AU59" i="196"/>
  <c r="AG60" i="196"/>
  <c r="V61" i="196"/>
  <c r="S62" i="196"/>
  <c r="E63" i="196"/>
  <c r="BR63" i="196"/>
  <c r="BO64" i="196"/>
  <c r="BA65" i="196"/>
  <c r="BJ66" i="196"/>
  <c r="J68" i="196"/>
  <c r="AH69" i="196"/>
  <c r="BF70" i="196"/>
  <c r="AS72" i="196"/>
  <c r="Z74" i="196"/>
  <c r="B76" i="196"/>
  <c r="BM77" i="196"/>
  <c r="M3" i="196"/>
  <c r="AG3" i="196"/>
  <c r="BA3" i="196"/>
  <c r="BA79" i="196" s="1"/>
  <c r="BA82" i="196" s="1"/>
  <c r="BU3" i="196"/>
  <c r="Q4" i="196"/>
  <c r="AK4" i="196"/>
  <c r="BE4" i="196"/>
  <c r="BY4" i="196"/>
  <c r="U5" i="196"/>
  <c r="AO5" i="196"/>
  <c r="BI5" i="196"/>
  <c r="E6" i="196"/>
  <c r="Y6" i="196"/>
  <c r="AS6" i="196"/>
  <c r="BM6" i="196"/>
  <c r="I7" i="196"/>
  <c r="AD7" i="196"/>
  <c r="AY7" i="196"/>
  <c r="BT7" i="196"/>
  <c r="Q8" i="196"/>
  <c r="AL8" i="196"/>
  <c r="BG8" i="196"/>
  <c r="D9" i="196"/>
  <c r="Y9" i="196"/>
  <c r="AT9" i="196"/>
  <c r="BO9" i="196"/>
  <c r="L10" i="196"/>
  <c r="AJ10" i="196"/>
  <c r="BF10" i="196"/>
  <c r="D11" i="196"/>
  <c r="Z11" i="196"/>
  <c r="AV11" i="196"/>
  <c r="BR11" i="196"/>
  <c r="P12" i="196"/>
  <c r="AL12" i="196"/>
  <c r="BH12" i="196"/>
  <c r="H13" i="196"/>
  <c r="AD13" i="196"/>
  <c r="AZ13" i="196"/>
  <c r="BV13" i="196"/>
  <c r="T14" i="196"/>
  <c r="AP14" i="196"/>
  <c r="BL14" i="196"/>
  <c r="J15" i="196"/>
  <c r="AF15" i="196"/>
  <c r="BD15" i="196"/>
  <c r="B16" i="196"/>
  <c r="X16" i="196"/>
  <c r="AT16" i="196"/>
  <c r="BQ16" i="196"/>
  <c r="Q17" i="196"/>
  <c r="AO17" i="196"/>
  <c r="BO17" i="196"/>
  <c r="O18" i="196"/>
  <c r="AO18" i="196"/>
  <c r="BM18" i="196"/>
  <c r="O19" i="196"/>
  <c r="AT19" i="196"/>
  <c r="BW19" i="196"/>
  <c r="AE20" i="196"/>
  <c r="BH20" i="196"/>
  <c r="P21" i="196"/>
  <c r="AT21" i="196"/>
  <c r="BY21" i="196"/>
  <c r="AE22" i="196"/>
  <c r="BL22" i="196"/>
  <c r="P23" i="196"/>
  <c r="AW23" i="196"/>
  <c r="E24" i="196"/>
  <c r="AI24" i="196"/>
  <c r="BU24" i="196"/>
  <c r="AG25" i="196"/>
  <c r="BS25" i="196"/>
  <c r="AI26" i="196"/>
  <c r="R27" i="196"/>
  <c r="D28" i="196"/>
  <c r="BQ28" i="196"/>
  <c r="BN29" i="196"/>
  <c r="AZ30" i="196"/>
  <c r="AO31" i="196"/>
  <c r="AL32" i="196"/>
  <c r="X33" i="196"/>
  <c r="M34" i="196"/>
  <c r="J35" i="196"/>
  <c r="BT35" i="196"/>
  <c r="BI36" i="196"/>
  <c r="BF37" i="196"/>
  <c r="AR38" i="196"/>
  <c r="AG39" i="196"/>
  <c r="AD40" i="196"/>
  <c r="P41" i="196"/>
  <c r="E42" i="196"/>
  <c r="B43" i="196"/>
  <c r="BL43" i="196"/>
  <c r="BA44" i="196"/>
  <c r="AX45" i="196"/>
  <c r="AJ46" i="196"/>
  <c r="Y47" i="196"/>
  <c r="V48" i="196"/>
  <c r="H49" i="196"/>
  <c r="BU49" i="196"/>
  <c r="BR50" i="196"/>
  <c r="BD51" i="196"/>
  <c r="AS52" i="196"/>
  <c r="AP53" i="196"/>
  <c r="AB54" i="196"/>
  <c r="Q55" i="196"/>
  <c r="N56" i="196"/>
  <c r="BX56" i="196"/>
  <c r="BM57" i="196"/>
  <c r="BJ58" i="196"/>
  <c r="AV59" i="196"/>
  <c r="AK60" i="196"/>
  <c r="AH61" i="196"/>
  <c r="T62" i="196"/>
  <c r="I63" i="196"/>
  <c r="F64" i="196"/>
  <c r="BP64" i="196"/>
  <c r="BE65" i="196"/>
  <c r="BV66" i="196"/>
  <c r="V68" i="196"/>
  <c r="AT69" i="196"/>
  <c r="BR70" i="196"/>
  <c r="AT72" i="196"/>
  <c r="AG74" i="196"/>
  <c r="N76" i="196"/>
  <c r="BN77" i="196"/>
  <c r="N3" i="196"/>
  <c r="AH3" i="196"/>
  <c r="BB3" i="196"/>
  <c r="BV3" i="196"/>
  <c r="R4" i="196"/>
  <c r="R79" i="196" s="1"/>
  <c r="R82" i="196" s="1"/>
  <c r="AL4" i="196"/>
  <c r="AL79" i="196" s="1"/>
  <c r="AL82" i="196" s="1"/>
  <c r="BF4" i="196"/>
  <c r="BF79" i="196" s="1"/>
  <c r="BF82" i="196" s="1"/>
  <c r="B5" i="196"/>
  <c r="V5" i="196"/>
  <c r="AP5" i="196"/>
  <c r="BJ5" i="196"/>
  <c r="F6" i="196"/>
  <c r="Z6" i="196"/>
  <c r="AT6" i="196"/>
  <c r="BN6" i="196"/>
  <c r="J7" i="196"/>
  <c r="AE7" i="196"/>
  <c r="AZ7" i="196"/>
  <c r="BU7" i="196"/>
  <c r="R8" i="196"/>
  <c r="AM8" i="196"/>
  <c r="BH8" i="196"/>
  <c r="E9" i="196"/>
  <c r="Z9" i="196"/>
  <c r="AU9" i="196"/>
  <c r="BP9" i="196"/>
  <c r="M10" i="196"/>
  <c r="AK10" i="196"/>
  <c r="BG10" i="196"/>
  <c r="E11" i="196"/>
  <c r="AA11" i="196"/>
  <c r="AW11" i="196"/>
  <c r="BS11" i="196"/>
  <c r="Q12" i="196"/>
  <c r="AM12" i="196"/>
  <c r="BI12" i="196"/>
  <c r="I13" i="196"/>
  <c r="AE13" i="196"/>
  <c r="BA13" i="196"/>
  <c r="BW13" i="196"/>
  <c r="U14" i="196"/>
  <c r="AQ14" i="196"/>
  <c r="BM14" i="196"/>
  <c r="K15" i="196"/>
  <c r="AG15" i="196"/>
  <c r="BE15" i="196"/>
  <c r="C16" i="196"/>
  <c r="Y16" i="196"/>
  <c r="AU16" i="196"/>
  <c r="BS16" i="196"/>
  <c r="R17" i="196"/>
  <c r="AR17" i="196"/>
  <c r="BP17" i="196"/>
  <c r="P18" i="196"/>
  <c r="AP18" i="196"/>
  <c r="BP18" i="196"/>
  <c r="P19" i="196"/>
  <c r="AU19" i="196"/>
  <c r="BX19" i="196"/>
  <c r="AF20" i="196"/>
  <c r="BJ20" i="196"/>
  <c r="Q21" i="196"/>
  <c r="AU21" i="196"/>
  <c r="D22" i="196"/>
  <c r="AF22" i="196"/>
  <c r="BM22" i="196"/>
  <c r="U23" i="196"/>
  <c r="AX23" i="196"/>
  <c r="F24" i="196"/>
  <c r="AJ24" i="196"/>
  <c r="BV24" i="196"/>
  <c r="AJ25" i="196"/>
  <c r="BT25" i="196"/>
  <c r="AJ26" i="196"/>
  <c r="S27" i="196"/>
  <c r="E28" i="196"/>
  <c r="BR28" i="196"/>
  <c r="BO29" i="196"/>
  <c r="BA30" i="196"/>
  <c r="AP31" i="196"/>
  <c r="AM32" i="196"/>
  <c r="Y33" i="196"/>
  <c r="N34" i="196"/>
  <c r="K35" i="196"/>
  <c r="BU35" i="196"/>
  <c r="BJ36" i="196"/>
  <c r="BG37" i="196"/>
  <c r="AS38" i="196"/>
  <c r="AH39" i="196"/>
  <c r="AE40" i="196"/>
  <c r="Q41" i="196"/>
  <c r="F42" i="196"/>
  <c r="C43" i="196"/>
  <c r="BM43" i="196"/>
  <c r="BB44" i="196"/>
  <c r="AY45" i="196"/>
  <c r="AK46" i="196"/>
  <c r="Z47" i="196"/>
  <c r="W48" i="196"/>
  <c r="I49" i="196"/>
  <c r="BV49" i="196"/>
  <c r="BS50" i="196"/>
  <c r="BE51" i="196"/>
  <c r="AT52" i="196"/>
  <c r="AQ53" i="196"/>
  <c r="AC54" i="196"/>
  <c r="R55" i="196"/>
  <c r="O56" i="196"/>
  <c r="BY56" i="196"/>
  <c r="BN57" i="196"/>
  <c r="BK58" i="196"/>
  <c r="AW59" i="196"/>
  <c r="AL60" i="196"/>
  <c r="AI61" i="196"/>
  <c r="U62" i="196"/>
  <c r="J63" i="196"/>
  <c r="G64" i="196"/>
  <c r="BQ64" i="196"/>
  <c r="BF65" i="196"/>
  <c r="BW66" i="196"/>
  <c r="W68" i="196"/>
  <c r="AU69" i="196"/>
  <c r="BY70" i="196"/>
  <c r="BF72" i="196"/>
  <c r="AH74" i="196"/>
  <c r="U76" i="196"/>
  <c r="B78" i="196"/>
  <c r="O3" i="196"/>
  <c r="AI3" i="196"/>
  <c r="BC3" i="196"/>
  <c r="BW3" i="196"/>
  <c r="S4" i="196"/>
  <c r="S79" i="196" s="1"/>
  <c r="S82" i="196" s="1"/>
  <c r="AM4" i="196"/>
  <c r="BG4" i="196"/>
  <c r="BG79" i="196" s="1"/>
  <c r="BG82" i="196" s="1"/>
  <c r="C5" i="196"/>
  <c r="W5" i="196"/>
  <c r="AQ5" i="196"/>
  <c r="BK5" i="196"/>
  <c r="G6" i="196"/>
  <c r="AA6" i="196"/>
  <c r="AU6" i="196"/>
  <c r="BO6" i="196"/>
  <c r="K7" i="196"/>
  <c r="AF7" i="196"/>
  <c r="BA7" i="196"/>
  <c r="BV7" i="196"/>
  <c r="S8" i="196"/>
  <c r="AN8" i="196"/>
  <c r="BI8" i="196"/>
  <c r="F9" i="196"/>
  <c r="AA9" i="196"/>
  <c r="AV9" i="196"/>
  <c r="BQ9" i="196"/>
  <c r="P10" i="196"/>
  <c r="AL10" i="196"/>
  <c r="BH10" i="196"/>
  <c r="F11" i="196"/>
  <c r="AB11" i="196"/>
  <c r="AX11" i="196"/>
  <c r="BT11" i="196"/>
  <c r="R12" i="196"/>
  <c r="AN12" i="196"/>
  <c r="BL12" i="196"/>
  <c r="J13" i="196"/>
  <c r="AF13" i="196"/>
  <c r="BB13" i="196"/>
  <c r="BX13" i="196"/>
  <c r="V14" i="196"/>
  <c r="AR14" i="196"/>
  <c r="BN14" i="196"/>
  <c r="L15" i="196"/>
  <c r="AJ15" i="196"/>
  <c r="BF15" i="196"/>
  <c r="D16" i="196"/>
  <c r="Z16" i="196"/>
  <c r="AV16" i="196"/>
  <c r="BT16" i="196"/>
  <c r="S17" i="196"/>
  <c r="AS17" i="196"/>
  <c r="BQ17" i="196"/>
  <c r="Q18" i="196"/>
  <c r="AQ18" i="196"/>
  <c r="BQ18" i="196"/>
  <c r="R19" i="196"/>
  <c r="AV19" i="196"/>
  <c r="B20" i="196"/>
  <c r="AG20" i="196"/>
  <c r="BK20" i="196"/>
  <c r="T21" i="196"/>
  <c r="AV21" i="196"/>
  <c r="E22" i="196"/>
  <c r="AK22" i="196"/>
  <c r="BN22" i="196"/>
  <c r="V23" i="196"/>
  <c r="AY23" i="196"/>
  <c r="G24" i="196"/>
  <c r="AL24" i="196"/>
  <c r="BW24" i="196"/>
  <c r="AK25" i="196"/>
  <c r="BU25" i="196"/>
  <c r="AK26" i="196"/>
  <c r="T27" i="196"/>
  <c r="I28" i="196"/>
  <c r="F29" i="196"/>
  <c r="BP29" i="196"/>
  <c r="BE30" i="196"/>
  <c r="BB31" i="196"/>
  <c r="AN32" i="196"/>
  <c r="AC33" i="196"/>
  <c r="Z34" i="196"/>
  <c r="L35" i="196"/>
  <c r="BY35" i="196"/>
  <c r="BV36" i="196"/>
  <c r="BH37" i="196"/>
  <c r="AW38" i="196"/>
  <c r="AT39" i="196"/>
  <c r="AF40" i="196"/>
  <c r="U41" i="196"/>
  <c r="R42" i="196"/>
  <c r="D43" i="196"/>
  <c r="BQ43" i="196"/>
  <c r="BN44" i="196"/>
  <c r="AZ45" i="196"/>
  <c r="AO46" i="196"/>
  <c r="AL47" i="196"/>
  <c r="X48" i="196"/>
  <c r="M49" i="196"/>
  <c r="J50" i="196"/>
  <c r="BT50" i="196"/>
  <c r="BI51" i="196"/>
  <c r="BF52" i="196"/>
  <c r="AR53" i="196"/>
  <c r="AG54" i="196"/>
  <c r="AD55" i="196"/>
  <c r="P56" i="196"/>
  <c r="E57" i="196"/>
  <c r="B58" i="196"/>
  <c r="BL58" i="196"/>
  <c r="BA59" i="196"/>
  <c r="AX60" i="196"/>
  <c r="AJ61" i="196"/>
  <c r="Y62" i="196"/>
  <c r="V63" i="196"/>
  <c r="H64" i="196"/>
  <c r="BU64" i="196"/>
  <c r="BR65" i="196"/>
  <c r="E67" i="196"/>
  <c r="AC68" i="196"/>
  <c r="BA69" i="196"/>
  <c r="B71" i="196"/>
  <c r="BM72" i="196"/>
  <c r="AT74" i="196"/>
  <c r="V76" i="196"/>
  <c r="I78" i="196"/>
  <c r="P3" i="196"/>
  <c r="AJ3" i="196"/>
  <c r="AJ79" i="196" s="1"/>
  <c r="AJ82" i="196" s="1"/>
  <c r="BD3" i="196"/>
  <c r="BX3" i="196"/>
  <c r="T4" i="196"/>
  <c r="AN4" i="196"/>
  <c r="BH4" i="196"/>
  <c r="D5" i="196"/>
  <c r="X5" i="196"/>
  <c r="AR5" i="196"/>
  <c r="BL5" i="196"/>
  <c r="H6" i="196"/>
  <c r="AB6" i="196"/>
  <c r="AV6" i="196"/>
  <c r="BP6" i="196"/>
  <c r="L7" i="196"/>
  <c r="AG7" i="196"/>
  <c r="BB7" i="196"/>
  <c r="BW7" i="196"/>
  <c r="T8" i="196"/>
  <c r="AO8" i="196"/>
  <c r="BJ8" i="196"/>
  <c r="G9" i="196"/>
  <c r="AB9" i="196"/>
  <c r="AW9" i="196"/>
  <c r="BR9" i="196"/>
  <c r="Q10" i="196"/>
  <c r="AM10" i="196"/>
  <c r="BI10" i="196"/>
  <c r="G11" i="196"/>
  <c r="AC11" i="196"/>
  <c r="AY11" i="196"/>
  <c r="BU11" i="196"/>
  <c r="S12" i="196"/>
  <c r="AO12" i="196"/>
  <c r="BM12" i="196"/>
  <c r="K13" i="196"/>
  <c r="AG13" i="196"/>
  <c r="BC13" i="196"/>
  <c r="BY13" i="196"/>
  <c r="W14" i="196"/>
  <c r="AS14" i="196"/>
  <c r="BO14" i="196"/>
  <c r="M15" i="196"/>
  <c r="AK15" i="196"/>
  <c r="BG15" i="196"/>
  <c r="E16" i="196"/>
  <c r="AA16" i="196"/>
  <c r="AW16" i="196"/>
  <c r="BU16" i="196"/>
  <c r="T17" i="196"/>
  <c r="AT17" i="196"/>
  <c r="BR17" i="196"/>
  <c r="S18" i="196"/>
  <c r="AR18" i="196"/>
  <c r="BR18" i="196"/>
  <c r="S19" i="196"/>
  <c r="AW19" i="196"/>
  <c r="C20" i="196"/>
  <c r="AJ20" i="196"/>
  <c r="BL20" i="196"/>
  <c r="U21" i="196"/>
  <c r="BA21" i="196"/>
  <c r="F22" i="196"/>
  <c r="AL22" i="196"/>
  <c r="BO22" i="196"/>
  <c r="W23" i="196"/>
  <c r="AZ23" i="196"/>
  <c r="H24" i="196"/>
  <c r="AM24" i="196"/>
  <c r="BX24" i="196"/>
  <c r="AL25" i="196"/>
  <c r="BX25" i="196"/>
  <c r="AN26" i="196"/>
  <c r="U27" i="196"/>
  <c r="J28" i="196"/>
  <c r="G29" i="196"/>
  <c r="BQ29" i="196"/>
  <c r="BF30" i="196"/>
  <c r="BC31" i="196"/>
  <c r="AO32" i="196"/>
  <c r="AD33" i="196"/>
  <c r="AA34" i="196"/>
  <c r="M35" i="196"/>
  <c r="B36" i="196"/>
  <c r="BW36" i="196"/>
  <c r="BI37" i="196"/>
  <c r="AX38" i="196"/>
  <c r="AU39" i="196"/>
  <c r="AG40" i="196"/>
  <c r="V41" i="196"/>
  <c r="S42" i="196"/>
  <c r="E43" i="196"/>
  <c r="BR43" i="196"/>
  <c r="BO44" i="196"/>
  <c r="BA45" i="196"/>
  <c r="AP46" i="196"/>
  <c r="AM47" i="196"/>
  <c r="Y48" i="196"/>
  <c r="N49" i="196"/>
  <c r="K50" i="196"/>
  <c r="BU50" i="196"/>
  <c r="BJ51" i="196"/>
  <c r="BG52" i="196"/>
  <c r="AS53" i="196"/>
  <c r="AH54" i="196"/>
  <c r="AE55" i="196"/>
  <c r="Q56" i="196"/>
  <c r="F57" i="196"/>
  <c r="C58" i="196"/>
  <c r="BM58" i="196"/>
  <c r="BB59" i="196"/>
  <c r="AY60" i="196"/>
  <c r="AK61" i="196"/>
  <c r="Z62" i="196"/>
  <c r="W63" i="196"/>
  <c r="I64" i="196"/>
  <c r="BV64" i="196"/>
  <c r="BS65" i="196"/>
  <c r="F67" i="196"/>
  <c r="AD68" i="196"/>
  <c r="BB69" i="196"/>
  <c r="N71" i="196"/>
  <c r="BN72" i="196"/>
  <c r="BA74" i="196"/>
  <c r="AH76" i="196"/>
  <c r="J78" i="196"/>
  <c r="Q3" i="196"/>
  <c r="AK3" i="196"/>
  <c r="BE3" i="196"/>
  <c r="BY3" i="196"/>
  <c r="U4" i="196"/>
  <c r="AO4" i="196"/>
  <c r="BI4" i="196"/>
  <c r="E5" i="196"/>
  <c r="Y5" i="196"/>
  <c r="AS5" i="196"/>
  <c r="BM5" i="196"/>
  <c r="I6" i="196"/>
  <c r="AC6" i="196"/>
  <c r="AW6" i="196"/>
  <c r="BQ6" i="196"/>
  <c r="M7" i="196"/>
  <c r="AH7" i="196"/>
  <c r="BC7" i="196"/>
  <c r="BX7" i="196"/>
  <c r="U8" i="196"/>
  <c r="AP8" i="196"/>
  <c r="BK8" i="196"/>
  <c r="H9" i="196"/>
  <c r="AC9" i="196"/>
  <c r="AX9" i="196"/>
  <c r="BT9" i="196"/>
  <c r="R10" i="196"/>
  <c r="AN10" i="196"/>
  <c r="BJ10" i="196"/>
  <c r="H11" i="196"/>
  <c r="AD11" i="196"/>
  <c r="AZ11" i="196"/>
  <c r="BV11" i="196"/>
  <c r="T12" i="196"/>
  <c r="AR12" i="196"/>
  <c r="BN12" i="196"/>
  <c r="L13" i="196"/>
  <c r="AH13" i="196"/>
  <c r="BD13" i="196"/>
  <c r="B14" i="196"/>
  <c r="X14" i="196"/>
  <c r="AT14" i="196"/>
  <c r="BP14" i="196"/>
  <c r="P15" i="196"/>
  <c r="AL15" i="196"/>
  <c r="BH15" i="196"/>
  <c r="F16" i="196"/>
  <c r="AB16" i="196"/>
  <c r="AY16" i="196"/>
  <c r="BV16" i="196"/>
  <c r="U17" i="196"/>
  <c r="AU17" i="196"/>
  <c r="BS17" i="196"/>
  <c r="U18" i="196"/>
  <c r="AS18" i="196"/>
  <c r="BS18" i="196"/>
  <c r="T19" i="196"/>
  <c r="AZ19" i="196"/>
  <c r="D20" i="196"/>
  <c r="AK20" i="196"/>
  <c r="BQ20" i="196"/>
  <c r="V21" i="196"/>
  <c r="BB21" i="196"/>
  <c r="G22" i="196"/>
  <c r="AM22" i="196"/>
  <c r="BP22" i="196"/>
  <c r="X23" i="196"/>
  <c r="BB23" i="196"/>
  <c r="I24" i="196"/>
  <c r="AT24" i="196"/>
  <c r="B25" i="196"/>
  <c r="AM25" i="196"/>
  <c r="BY25" i="196"/>
  <c r="AO26" i="196"/>
  <c r="Y27" i="196"/>
  <c r="V28" i="196"/>
  <c r="H29" i="196"/>
  <c r="BU29" i="196"/>
  <c r="BR30" i="196"/>
  <c r="BD31" i="196"/>
  <c r="AS32" i="196"/>
  <c r="AP33" i="196"/>
  <c r="AB34" i="196"/>
  <c r="Q35" i="196"/>
  <c r="N36" i="196"/>
  <c r="BX36" i="196"/>
  <c r="BM37" i="196"/>
  <c r="BJ38" i="196"/>
  <c r="AV39" i="196"/>
  <c r="AK40" i="196"/>
  <c r="AH41" i="196"/>
  <c r="T42" i="196"/>
  <c r="I43" i="196"/>
  <c r="F44" i="196"/>
  <c r="BP44" i="196"/>
  <c r="BE45" i="196"/>
  <c r="BB46" i="196"/>
  <c r="AN47" i="196"/>
  <c r="AC48" i="196"/>
  <c r="Z49" i="196"/>
  <c r="L50" i="196"/>
  <c r="BY50" i="196"/>
  <c r="BV51" i="196"/>
  <c r="BH52" i="196"/>
  <c r="AW53" i="196"/>
  <c r="AT54" i="196"/>
  <c r="AF55" i="196"/>
  <c r="U56" i="196"/>
  <c r="R57" i="196"/>
  <c r="D58" i="196"/>
  <c r="BQ58" i="196"/>
  <c r="BN59" i="196"/>
  <c r="AZ60" i="196"/>
  <c r="AO61" i="196"/>
  <c r="AL62" i="196"/>
  <c r="X63" i="196"/>
  <c r="M64" i="196"/>
  <c r="J65" i="196"/>
  <c r="BT65" i="196"/>
  <c r="R67" i="196"/>
  <c r="AP68" i="196"/>
  <c r="BN69" i="196"/>
  <c r="U71" i="196"/>
  <c r="B73" i="196"/>
  <c r="BB74" i="196"/>
  <c r="AO76" i="196"/>
  <c r="V78" i="196"/>
  <c r="F63" i="206"/>
  <c r="F63" i="207" s="1"/>
  <c r="F64" i="206"/>
  <c r="F64" i="207" s="1"/>
  <c r="F65" i="206"/>
  <c r="F65" i="207" s="1"/>
  <c r="F82" i="206"/>
  <c r="F82" i="207" s="1"/>
  <c r="F72" i="206"/>
  <c r="F72" i="207" s="1"/>
  <c r="F52" i="206"/>
  <c r="F52" i="207" s="1"/>
  <c r="F32" i="206"/>
  <c r="F32" i="207" s="1"/>
  <c r="F13" i="206"/>
  <c r="F71" i="206"/>
  <c r="F71" i="207" s="1"/>
  <c r="F51" i="206"/>
  <c r="F51" i="207" s="1"/>
  <c r="F31" i="206"/>
  <c r="F31" i="207" s="1"/>
  <c r="F70" i="206"/>
  <c r="F70" i="207" s="1"/>
  <c r="F50" i="206"/>
  <c r="F50" i="207" s="1"/>
  <c r="F30" i="206"/>
  <c r="F30" i="207" s="1"/>
  <c r="F69" i="206"/>
  <c r="F69" i="207" s="1"/>
  <c r="F49" i="206"/>
  <c r="F49" i="207" s="1"/>
  <c r="F29" i="206"/>
  <c r="F29" i="207" s="1"/>
  <c r="F88" i="206"/>
  <c r="F88" i="207" s="1"/>
  <c r="F68" i="206"/>
  <c r="F68" i="207" s="1"/>
  <c r="F48" i="206"/>
  <c r="F48" i="207" s="1"/>
  <c r="F28" i="206"/>
  <c r="F28" i="207" s="1"/>
  <c r="F87" i="206"/>
  <c r="F87" i="207" s="1"/>
  <c r="F67" i="206"/>
  <c r="F67" i="207" s="1"/>
  <c r="F47" i="206"/>
  <c r="F47" i="207" s="1"/>
  <c r="F27" i="206"/>
  <c r="F27" i="207" s="1"/>
  <c r="F86" i="206"/>
  <c r="F86" i="207" s="1"/>
  <c r="F66" i="206"/>
  <c r="F66" i="207" s="1"/>
  <c r="F46" i="206"/>
  <c r="F46" i="207" s="1"/>
  <c r="F26" i="206"/>
  <c r="F26" i="207" s="1"/>
  <c r="F81" i="206"/>
  <c r="F81" i="207" s="1"/>
  <c r="F61" i="206"/>
  <c r="F61" i="207" s="1"/>
  <c r="F41" i="206"/>
  <c r="F41" i="207" s="1"/>
  <c r="F21" i="206"/>
  <c r="F21" i="207" s="1"/>
  <c r="F80" i="206"/>
  <c r="F80" i="207" s="1"/>
  <c r="F60" i="206"/>
  <c r="F60" i="207" s="1"/>
  <c r="F40" i="206"/>
  <c r="F40" i="207" s="1"/>
  <c r="F20" i="206"/>
  <c r="F20" i="207" s="1"/>
  <c r="F79" i="206"/>
  <c r="F79" i="207" s="1"/>
  <c r="F59" i="206"/>
  <c r="F59" i="207" s="1"/>
  <c r="F39" i="206"/>
  <c r="F39" i="207" s="1"/>
  <c r="F19" i="206"/>
  <c r="F19" i="207" s="1"/>
  <c r="F78" i="206"/>
  <c r="F78" i="207" s="1"/>
  <c r="F58" i="206"/>
  <c r="F58" i="207" s="1"/>
  <c r="F38" i="206"/>
  <c r="F38" i="207" s="1"/>
  <c r="F18" i="206"/>
  <c r="F18" i="207" s="1"/>
  <c r="F77" i="206"/>
  <c r="F77" i="207" s="1"/>
  <c r="F57" i="206"/>
  <c r="F57" i="207" s="1"/>
  <c r="F37" i="206"/>
  <c r="F37" i="207" s="1"/>
  <c r="F17" i="206"/>
  <c r="F17" i="207" s="1"/>
  <c r="F76" i="206"/>
  <c r="F76" i="207" s="1"/>
  <c r="F56" i="206"/>
  <c r="F56" i="207" s="1"/>
  <c r="F36" i="206"/>
  <c r="F36" i="207" s="1"/>
  <c r="F16" i="206"/>
  <c r="F16" i="207" s="1"/>
  <c r="F75" i="206"/>
  <c r="F75" i="207" s="1"/>
  <c r="F55" i="206"/>
  <c r="F55" i="207" s="1"/>
  <c r="F35" i="206"/>
  <c r="F35" i="207" s="1"/>
  <c r="F15" i="206"/>
  <c r="F15" i="207" s="1"/>
  <c r="F74" i="206"/>
  <c r="F74" i="207" s="1"/>
  <c r="F54" i="206"/>
  <c r="F54" i="207" s="1"/>
  <c r="F34" i="206"/>
  <c r="F34" i="207" s="1"/>
  <c r="F14" i="206"/>
  <c r="F14" i="207" s="1"/>
  <c r="I13" i="207"/>
  <c r="F22" i="206"/>
  <c r="F22" i="207" s="1"/>
  <c r="I81" i="206"/>
  <c r="I81" i="207" s="1"/>
  <c r="I61" i="206"/>
  <c r="I61" i="207" s="1"/>
  <c r="I41" i="206"/>
  <c r="I41" i="207" s="1"/>
  <c r="I21" i="206"/>
  <c r="I21" i="207" s="1"/>
  <c r="I80" i="206"/>
  <c r="I80" i="207" s="1"/>
  <c r="I60" i="206"/>
  <c r="I60" i="207" s="1"/>
  <c r="I40" i="206"/>
  <c r="I40" i="207" s="1"/>
  <c r="I20" i="206"/>
  <c r="I20" i="207" s="1"/>
  <c r="I79" i="206"/>
  <c r="I79" i="207" s="1"/>
  <c r="I59" i="206"/>
  <c r="I59" i="207" s="1"/>
  <c r="I39" i="206"/>
  <c r="I39" i="207" s="1"/>
  <c r="I19" i="206"/>
  <c r="I19" i="207" s="1"/>
  <c r="I78" i="206"/>
  <c r="I78" i="207" s="1"/>
  <c r="I58" i="206"/>
  <c r="I58" i="207" s="1"/>
  <c r="I38" i="206"/>
  <c r="I38" i="207" s="1"/>
  <c r="I18" i="206"/>
  <c r="I18" i="207" s="1"/>
  <c r="I77" i="206"/>
  <c r="I77" i="207" s="1"/>
  <c r="I57" i="206"/>
  <c r="I57" i="207" s="1"/>
  <c r="I37" i="206"/>
  <c r="I37" i="207" s="1"/>
  <c r="I17" i="206"/>
  <c r="I17" i="207" s="1"/>
  <c r="I76" i="206"/>
  <c r="I76" i="207" s="1"/>
  <c r="I56" i="206"/>
  <c r="I56" i="207" s="1"/>
  <c r="I36" i="206"/>
  <c r="I36" i="207" s="1"/>
  <c r="I16" i="206"/>
  <c r="I16" i="207" s="1"/>
  <c r="I75" i="206"/>
  <c r="I75" i="207" s="1"/>
  <c r="I55" i="206"/>
  <c r="I55" i="207" s="1"/>
  <c r="I35" i="206"/>
  <c r="I35" i="207" s="1"/>
  <c r="I15" i="206"/>
  <c r="I15" i="207" s="1"/>
  <c r="I70" i="206"/>
  <c r="I70" i="207" s="1"/>
  <c r="I50" i="206"/>
  <c r="I50" i="207" s="1"/>
  <c r="I30" i="206"/>
  <c r="I30" i="207" s="1"/>
  <c r="I69" i="206"/>
  <c r="I69" i="207" s="1"/>
  <c r="I49" i="206"/>
  <c r="I49" i="207" s="1"/>
  <c r="I29" i="206"/>
  <c r="I29" i="207" s="1"/>
  <c r="I88" i="206"/>
  <c r="I88" i="207" s="1"/>
  <c r="I68" i="206"/>
  <c r="I68" i="207" s="1"/>
  <c r="I48" i="206"/>
  <c r="I48" i="207" s="1"/>
  <c r="I28" i="206"/>
  <c r="I28" i="207" s="1"/>
  <c r="I87" i="206"/>
  <c r="I87" i="207" s="1"/>
  <c r="I67" i="206"/>
  <c r="I67" i="207" s="1"/>
  <c r="I47" i="206"/>
  <c r="I47" i="207" s="1"/>
  <c r="I27" i="206"/>
  <c r="I27" i="207" s="1"/>
  <c r="I86" i="206"/>
  <c r="I86" i="207" s="1"/>
  <c r="I66" i="206"/>
  <c r="I66" i="207" s="1"/>
  <c r="I46" i="206"/>
  <c r="I46" i="207" s="1"/>
  <c r="I26" i="206"/>
  <c r="I26" i="207" s="1"/>
  <c r="I85" i="206"/>
  <c r="I85" i="207" s="1"/>
  <c r="I65" i="206"/>
  <c r="I65" i="207" s="1"/>
  <c r="I45" i="206"/>
  <c r="I45" i="207" s="1"/>
  <c r="I25" i="206"/>
  <c r="I25" i="207" s="1"/>
  <c r="I84" i="206"/>
  <c r="I84" i="207" s="1"/>
  <c r="I64" i="206"/>
  <c r="I64" i="207" s="1"/>
  <c r="I44" i="206"/>
  <c r="I44" i="207" s="1"/>
  <c r="I24" i="206"/>
  <c r="I24" i="207" s="1"/>
  <c r="I83" i="206"/>
  <c r="I83" i="207" s="1"/>
  <c r="I63" i="206"/>
  <c r="I63" i="207" s="1"/>
  <c r="I43" i="206"/>
  <c r="I43" i="207" s="1"/>
  <c r="I23" i="206"/>
  <c r="I23" i="207" s="1"/>
  <c r="F24" i="206"/>
  <c r="F24" i="207" s="1"/>
  <c r="I22" i="206"/>
  <c r="I22" i="207" s="1"/>
  <c r="F33" i="206"/>
  <c r="F33" i="207" s="1"/>
  <c r="I32" i="206"/>
  <c r="I32" i="207" s="1"/>
  <c r="F43" i="206"/>
  <c r="F43" i="207" s="1"/>
  <c r="F44" i="206"/>
  <c r="F44" i="207" s="1"/>
  <c r="I42" i="206"/>
  <c r="I42" i="207" s="1"/>
  <c r="F45" i="206"/>
  <c r="F45" i="207" s="1"/>
  <c r="F53" i="206"/>
  <c r="F53" i="207" s="1"/>
  <c r="H20" i="206"/>
  <c r="H20" i="207" s="1"/>
  <c r="H40" i="206"/>
  <c r="H40" i="207" s="1"/>
  <c r="H60" i="206"/>
  <c r="H60" i="207" s="1"/>
  <c r="H80" i="206"/>
  <c r="H80" i="207" s="1"/>
  <c r="J26" i="206"/>
  <c r="J26" i="207" s="1"/>
  <c r="J46" i="206"/>
  <c r="J46" i="207" s="1"/>
  <c r="J66" i="206"/>
  <c r="J66" i="207" s="1"/>
  <c r="J86" i="206"/>
  <c r="J86" i="207" s="1"/>
  <c r="K29" i="206"/>
  <c r="K29" i="207" s="1"/>
  <c r="K49" i="206"/>
  <c r="K49" i="207" s="1"/>
  <c r="K69" i="206"/>
  <c r="K69" i="207" s="1"/>
  <c r="H21" i="206"/>
  <c r="H21" i="207" s="1"/>
  <c r="H41" i="206"/>
  <c r="H41" i="207" s="1"/>
  <c r="H61" i="206"/>
  <c r="H61" i="207" s="1"/>
  <c r="H81" i="206"/>
  <c r="H81" i="207" s="1"/>
  <c r="J27" i="206"/>
  <c r="J27" i="207" s="1"/>
  <c r="J47" i="206"/>
  <c r="J47" i="207" s="1"/>
  <c r="J67" i="206"/>
  <c r="J67" i="207" s="1"/>
  <c r="J87" i="206"/>
  <c r="J87" i="207" s="1"/>
  <c r="K30" i="206"/>
  <c r="K30" i="207" s="1"/>
  <c r="K50" i="206"/>
  <c r="K50" i="207" s="1"/>
  <c r="K70" i="206"/>
  <c r="K70" i="207" s="1"/>
  <c r="H22" i="206"/>
  <c r="H22" i="207" s="1"/>
  <c r="H42" i="206"/>
  <c r="H42" i="207" s="1"/>
  <c r="H62" i="206"/>
  <c r="H62" i="207" s="1"/>
  <c r="H82" i="206"/>
  <c r="H82" i="207" s="1"/>
  <c r="J28" i="206"/>
  <c r="J28" i="207" s="1"/>
  <c r="J48" i="206"/>
  <c r="J48" i="207" s="1"/>
  <c r="J68" i="206"/>
  <c r="J68" i="207" s="1"/>
  <c r="J88" i="206"/>
  <c r="J88" i="207" s="1"/>
  <c r="K31" i="206"/>
  <c r="K31" i="207" s="1"/>
  <c r="K51" i="206"/>
  <c r="K51" i="207" s="1"/>
  <c r="K71" i="206"/>
  <c r="K71" i="207" s="1"/>
  <c r="H23" i="206"/>
  <c r="H23" i="207" s="1"/>
  <c r="H43" i="206"/>
  <c r="H43" i="207" s="1"/>
  <c r="H63" i="206"/>
  <c r="H63" i="207" s="1"/>
  <c r="H83" i="206"/>
  <c r="H83" i="207" s="1"/>
  <c r="J49" i="206"/>
  <c r="J49" i="207" s="1"/>
  <c r="J69" i="206"/>
  <c r="J69" i="207" s="1"/>
  <c r="H24" i="206"/>
  <c r="H24" i="207" s="1"/>
  <c r="H44" i="206"/>
  <c r="H44" i="207" s="1"/>
  <c r="H64" i="206"/>
  <c r="H64" i="207" s="1"/>
  <c r="H84" i="206"/>
  <c r="H84" i="207" s="1"/>
  <c r="J30" i="206"/>
  <c r="J30" i="207" s="1"/>
  <c r="J50" i="206"/>
  <c r="J50" i="207" s="1"/>
  <c r="J70" i="206"/>
  <c r="J70" i="207" s="1"/>
  <c r="K33" i="206"/>
  <c r="K33" i="207" s="1"/>
  <c r="K53" i="206"/>
  <c r="K53" i="207" s="1"/>
  <c r="K73" i="206"/>
  <c r="K73" i="207" s="1"/>
  <c r="E13" i="207"/>
  <c r="G22" i="206"/>
  <c r="G22" i="207" s="1"/>
  <c r="G42" i="206"/>
  <c r="G42" i="207" s="1"/>
  <c r="G62" i="206"/>
  <c r="G62" i="207" s="1"/>
  <c r="G82" i="206"/>
  <c r="G82" i="207" s="1"/>
  <c r="H25" i="206"/>
  <c r="H25" i="207" s="1"/>
  <c r="H45" i="206"/>
  <c r="H45" i="207" s="1"/>
  <c r="H65" i="206"/>
  <c r="H65" i="207" s="1"/>
  <c r="H85" i="206"/>
  <c r="H85" i="207" s="1"/>
  <c r="J31" i="206"/>
  <c r="J31" i="207" s="1"/>
  <c r="J51" i="206"/>
  <c r="J51" i="207" s="1"/>
  <c r="J71" i="206"/>
  <c r="J71" i="207" s="1"/>
  <c r="K14" i="206"/>
  <c r="K34" i="206"/>
  <c r="K34" i="207" s="1"/>
  <c r="K54" i="206"/>
  <c r="K54" i="207" s="1"/>
  <c r="K74" i="206"/>
  <c r="K74" i="207" s="1"/>
  <c r="H26" i="206"/>
  <c r="H26" i="207" s="1"/>
  <c r="H46" i="206"/>
  <c r="H46" i="207" s="1"/>
  <c r="H66" i="206"/>
  <c r="H66" i="207" s="1"/>
  <c r="H86" i="206"/>
  <c r="H86" i="207" s="1"/>
  <c r="J13" i="206"/>
  <c r="J32" i="206"/>
  <c r="J32" i="207" s="1"/>
  <c r="J52" i="206"/>
  <c r="J52" i="207" s="1"/>
  <c r="J72" i="206"/>
  <c r="J72" i="207" s="1"/>
  <c r="K15" i="206"/>
  <c r="K15" i="207" s="1"/>
  <c r="K35" i="206"/>
  <c r="K35" i="207" s="1"/>
  <c r="K55" i="206"/>
  <c r="K55" i="207" s="1"/>
  <c r="K75" i="206"/>
  <c r="K75" i="207" s="1"/>
  <c r="H27" i="206"/>
  <c r="H27" i="207" s="1"/>
  <c r="H47" i="206"/>
  <c r="H47" i="207" s="1"/>
  <c r="H67" i="206"/>
  <c r="H67" i="207" s="1"/>
  <c r="H87" i="206"/>
  <c r="H87" i="207" s="1"/>
  <c r="J33" i="206"/>
  <c r="J33" i="207" s="1"/>
  <c r="J53" i="206"/>
  <c r="J53" i="207" s="1"/>
  <c r="J73" i="206"/>
  <c r="J73" i="207" s="1"/>
  <c r="K16" i="206"/>
  <c r="K16" i="207" s="1"/>
  <c r="K36" i="206"/>
  <c r="K36" i="207" s="1"/>
  <c r="K56" i="206"/>
  <c r="K56" i="207" s="1"/>
  <c r="K76" i="206"/>
  <c r="K76" i="207" s="1"/>
  <c r="H13" i="206"/>
  <c r="H32" i="206"/>
  <c r="H32" i="207" s="1"/>
  <c r="H52" i="206"/>
  <c r="H52" i="207" s="1"/>
  <c r="H72" i="206"/>
  <c r="H72" i="207" s="1"/>
  <c r="J18" i="206"/>
  <c r="J18" i="207" s="1"/>
  <c r="J38" i="206"/>
  <c r="J38" i="207" s="1"/>
  <c r="J58" i="206"/>
  <c r="J58" i="207" s="1"/>
  <c r="J78" i="206"/>
  <c r="J78" i="207" s="1"/>
  <c r="K21" i="206"/>
  <c r="K21" i="207" s="1"/>
  <c r="K41" i="206"/>
  <c r="K41" i="207" s="1"/>
  <c r="K61" i="206"/>
  <c r="K61" i="207" s="1"/>
  <c r="K81" i="206"/>
  <c r="K81" i="207" s="1"/>
  <c r="L90" i="206"/>
  <c r="L90" i="207" s="1"/>
  <c r="H33" i="206"/>
  <c r="H33" i="207" s="1"/>
  <c r="H53" i="206"/>
  <c r="H53" i="207" s="1"/>
  <c r="H73" i="206"/>
  <c r="H73" i="207" s="1"/>
  <c r="J19" i="206"/>
  <c r="J19" i="207" s="1"/>
  <c r="J39" i="206"/>
  <c r="J39" i="207" s="1"/>
  <c r="J59" i="206"/>
  <c r="J59" i="207" s="1"/>
  <c r="J79" i="206"/>
  <c r="J79" i="207" s="1"/>
  <c r="K22" i="206"/>
  <c r="K22" i="207" s="1"/>
  <c r="K42" i="206"/>
  <c r="K42" i="207" s="1"/>
  <c r="K62" i="206"/>
  <c r="K62" i="207" s="1"/>
  <c r="K82" i="206"/>
  <c r="K82" i="207" s="1"/>
  <c r="H14" i="206"/>
  <c r="H14" i="207" s="1"/>
  <c r="H34" i="206"/>
  <c r="H34" i="207" s="1"/>
  <c r="H54" i="206"/>
  <c r="H54" i="207" s="1"/>
  <c r="H74" i="206"/>
  <c r="H74" i="207" s="1"/>
  <c r="J20" i="206"/>
  <c r="J20" i="207" s="1"/>
  <c r="J40" i="206"/>
  <c r="J40" i="207" s="1"/>
  <c r="J60" i="206"/>
  <c r="J60" i="207" s="1"/>
  <c r="J80" i="206"/>
  <c r="J80" i="207" s="1"/>
  <c r="K23" i="206"/>
  <c r="K23" i="207" s="1"/>
  <c r="K43" i="206"/>
  <c r="K43" i="207" s="1"/>
  <c r="K63" i="206"/>
  <c r="K63" i="207" s="1"/>
  <c r="K83" i="206"/>
  <c r="K83" i="207" s="1"/>
  <c r="G13" i="206"/>
  <c r="G32" i="206"/>
  <c r="G32" i="207" s="1"/>
  <c r="G52" i="206"/>
  <c r="G52" i="207" s="1"/>
  <c r="G72" i="206"/>
  <c r="G72" i="207" s="1"/>
  <c r="H15" i="206"/>
  <c r="H15" i="207" s="1"/>
  <c r="H35" i="206"/>
  <c r="H35" i="207" s="1"/>
  <c r="H55" i="206"/>
  <c r="H55" i="207" s="1"/>
  <c r="H75" i="206"/>
  <c r="H75" i="207" s="1"/>
  <c r="J21" i="206"/>
  <c r="J21" i="207" s="1"/>
  <c r="J41" i="206"/>
  <c r="J41" i="207" s="1"/>
  <c r="J61" i="206"/>
  <c r="J61" i="207" s="1"/>
  <c r="J81" i="206"/>
  <c r="J81" i="207" s="1"/>
  <c r="K24" i="206"/>
  <c r="K24" i="207" s="1"/>
  <c r="K44" i="206"/>
  <c r="K44" i="207" s="1"/>
  <c r="K64" i="206"/>
  <c r="K64" i="207" s="1"/>
  <c r="K84" i="206"/>
  <c r="K84" i="207" s="1"/>
  <c r="G33" i="206"/>
  <c r="G33" i="207" s="1"/>
  <c r="G53" i="206"/>
  <c r="G53" i="207" s="1"/>
  <c r="G73" i="206"/>
  <c r="G73" i="207" s="1"/>
  <c r="H16" i="206"/>
  <c r="H16" i="207" s="1"/>
  <c r="H36" i="206"/>
  <c r="H36" i="207" s="1"/>
  <c r="H56" i="206"/>
  <c r="H56" i="207" s="1"/>
  <c r="H76" i="206"/>
  <c r="H76" i="207" s="1"/>
  <c r="J22" i="206"/>
  <c r="J22" i="207" s="1"/>
  <c r="J42" i="206"/>
  <c r="J42" i="207" s="1"/>
  <c r="J62" i="206"/>
  <c r="J62" i="207" s="1"/>
  <c r="J82" i="206"/>
  <c r="J82" i="207" s="1"/>
  <c r="K25" i="206"/>
  <c r="K25" i="207" s="1"/>
  <c r="K45" i="206"/>
  <c r="K45" i="207" s="1"/>
  <c r="K65" i="206"/>
  <c r="K65" i="207" s="1"/>
  <c r="K85" i="206"/>
  <c r="K85" i="207" s="1"/>
  <c r="H17" i="206"/>
  <c r="H17" i="207" s="1"/>
  <c r="H37" i="206"/>
  <c r="H37" i="207" s="1"/>
  <c r="H57" i="206"/>
  <c r="H57" i="207" s="1"/>
  <c r="H77" i="206"/>
  <c r="H77" i="207" s="1"/>
  <c r="J23" i="206"/>
  <c r="J23" i="207" s="1"/>
  <c r="J43" i="206"/>
  <c r="J43" i="207" s="1"/>
  <c r="J63" i="206"/>
  <c r="J63" i="207" s="1"/>
  <c r="J83" i="206"/>
  <c r="J83" i="207" s="1"/>
  <c r="K26" i="206"/>
  <c r="K26" i="207" s="1"/>
  <c r="K46" i="206"/>
  <c r="K46" i="207" s="1"/>
  <c r="K66" i="206"/>
  <c r="K66" i="207" s="1"/>
  <c r="K86" i="206"/>
  <c r="K86" i="207" s="1"/>
  <c r="G15" i="206"/>
  <c r="G15" i="207" s="1"/>
  <c r="G35" i="206"/>
  <c r="G35" i="207" s="1"/>
  <c r="G55" i="206"/>
  <c r="G55" i="207" s="1"/>
  <c r="H18" i="206"/>
  <c r="H18" i="207" s="1"/>
  <c r="H38" i="206"/>
  <c r="H38" i="207" s="1"/>
  <c r="H58" i="206"/>
  <c r="H58" i="207" s="1"/>
  <c r="J24" i="206"/>
  <c r="J24" i="207" s="1"/>
  <c r="J44" i="206"/>
  <c r="J44" i="207" s="1"/>
  <c r="J64" i="206"/>
  <c r="J64" i="207" s="1"/>
  <c r="K27" i="206"/>
  <c r="K27" i="207" s="1"/>
  <c r="K47" i="206"/>
  <c r="K47" i="207" s="1"/>
  <c r="K67" i="206"/>
  <c r="K67" i="207" s="1"/>
  <c r="S90" i="206"/>
  <c r="S90" i="207" s="1"/>
  <c r="X84" i="205"/>
  <c r="X84" i="201" s="1"/>
  <c r="CG80" i="188"/>
  <c r="CG80" i="190" s="1"/>
  <c r="Y87" i="205"/>
  <c r="Y87" i="201" s="1"/>
  <c r="CH83" i="188"/>
  <c r="CH83" i="190" s="1"/>
  <c r="Y73" i="205"/>
  <c r="Y73" i="201" s="1"/>
  <c r="CH69" i="188"/>
  <c r="CH69" i="190" s="1"/>
  <c r="X75" i="205"/>
  <c r="X75" i="201" s="1"/>
  <c r="CG71" i="188"/>
  <c r="CG71" i="190" s="1"/>
  <c r="X70" i="205"/>
  <c r="X70" i="201" s="1"/>
  <c r="CG66" i="188"/>
  <c r="CG66" i="190" s="1"/>
  <c r="X71" i="205"/>
  <c r="X71" i="201" s="1"/>
  <c r="CG67" i="188"/>
  <c r="CG67" i="190" s="1"/>
  <c r="V55" i="205"/>
  <c r="V55" i="201" s="1"/>
  <c r="CE51" i="188"/>
  <c r="CE51" i="190" s="1"/>
  <c r="Y60" i="205"/>
  <c r="Y60" i="201" s="1"/>
  <c r="CH56" i="188"/>
  <c r="CH56" i="190" s="1"/>
  <c r="V48" i="205"/>
  <c r="V48" i="201" s="1"/>
  <c r="CE44" i="188"/>
  <c r="CE44" i="190" s="1"/>
  <c r="W49" i="205"/>
  <c r="W49" i="201" s="1"/>
  <c r="CF45" i="188"/>
  <c r="CF45" i="190" s="1"/>
  <c r="V52" i="205"/>
  <c r="V52" i="201" s="1"/>
  <c r="CE48" i="188"/>
  <c r="CE48" i="190" s="1"/>
  <c r="W33" i="205"/>
  <c r="W33" i="201" s="1"/>
  <c r="CF29" i="188"/>
  <c r="CF29" i="190" s="1"/>
  <c r="V35" i="205"/>
  <c r="V35" i="201" s="1"/>
  <c r="CE31" i="188"/>
  <c r="CE31" i="190" s="1"/>
  <c r="U38" i="205"/>
  <c r="U38" i="201" s="1"/>
  <c r="CD34" i="188"/>
  <c r="CD34" i="190" s="1"/>
  <c r="X39" i="205"/>
  <c r="X39" i="201" s="1"/>
  <c r="CG35" i="188"/>
  <c r="CG35" i="190" s="1"/>
  <c r="V28" i="205"/>
  <c r="V28" i="201" s="1"/>
  <c r="CE24" i="188"/>
  <c r="CE24" i="190" s="1"/>
  <c r="W29" i="205"/>
  <c r="W29" i="201" s="1"/>
  <c r="CF25" i="188"/>
  <c r="CF25" i="190" s="1"/>
  <c r="V32" i="205"/>
  <c r="V32" i="201" s="1"/>
  <c r="CE28" i="188"/>
  <c r="CE28" i="190" s="1"/>
  <c r="T14" i="205"/>
  <c r="CC10" i="188"/>
  <c r="CC10" i="190" s="1"/>
  <c r="H4" i="182"/>
  <c r="X19" i="205"/>
  <c r="X19" i="201" s="1"/>
  <c r="CG15" i="188"/>
  <c r="CG15" i="190" s="1"/>
  <c r="U14" i="205"/>
  <c r="U14" i="201" s="1"/>
  <c r="CD10" i="188"/>
  <c r="CD10" i="190" s="1"/>
  <c r="U15" i="205"/>
  <c r="U15" i="201" s="1"/>
  <c r="CD11" i="188"/>
  <c r="CD11" i="190" s="1"/>
  <c r="T18" i="205"/>
  <c r="CC14" i="188"/>
  <c r="CC14" i="190" s="1"/>
  <c r="Y19" i="205"/>
  <c r="Y19" i="201" s="1"/>
  <c r="CH15" i="188"/>
  <c r="CH15" i="190" s="1"/>
  <c r="Y22" i="205"/>
  <c r="Y22" i="201" s="1"/>
  <c r="CH18" i="188"/>
  <c r="CH18" i="190" s="1"/>
  <c r="X29" i="205"/>
  <c r="X29" i="201" s="1"/>
  <c r="CG25" i="188"/>
  <c r="CG25" i="190" s="1"/>
  <c r="W32" i="205"/>
  <c r="W32" i="201" s="1"/>
  <c r="CF28" i="188"/>
  <c r="CF28" i="190" s="1"/>
  <c r="W35" i="205"/>
  <c r="W35" i="201" s="1"/>
  <c r="CF31" i="188"/>
  <c r="CF31" i="190" s="1"/>
  <c r="Y39" i="205"/>
  <c r="Y39" i="201" s="1"/>
  <c r="CH35" i="188"/>
  <c r="CH35" i="190" s="1"/>
  <c r="X49" i="205"/>
  <c r="X49" i="201" s="1"/>
  <c r="CG45" i="188"/>
  <c r="CG45" i="190" s="1"/>
  <c r="W55" i="205"/>
  <c r="W55" i="201" s="1"/>
  <c r="CF51" i="188"/>
  <c r="CF51" i="190" s="1"/>
  <c r="U62" i="205"/>
  <c r="U62" i="201" s="1"/>
  <c r="CD58" i="188"/>
  <c r="CD58" i="190" s="1"/>
  <c r="W63" i="205"/>
  <c r="W63" i="201" s="1"/>
  <c r="CF59" i="188"/>
  <c r="CF59" i="190" s="1"/>
  <c r="Y71" i="205"/>
  <c r="Y71" i="201" s="1"/>
  <c r="CH67" i="188"/>
  <c r="CH67" i="190" s="1"/>
  <c r="T79" i="205"/>
  <c r="CC75" i="188"/>
  <c r="CC75" i="190" s="1"/>
  <c r="V80" i="205"/>
  <c r="V80" i="201" s="1"/>
  <c r="CE76" i="188"/>
  <c r="CE76" i="190" s="1"/>
  <c r="Y83" i="205"/>
  <c r="Y83" i="201" s="1"/>
  <c r="CH79" i="188"/>
  <c r="CH79" i="190" s="1"/>
  <c r="V86" i="205"/>
  <c r="V86" i="201" s="1"/>
  <c r="CE82" i="188"/>
  <c r="CE82" i="190" s="1"/>
  <c r="V17" i="205"/>
  <c r="V17" i="201" s="1"/>
  <c r="CE13" i="188"/>
  <c r="CE13" i="190" s="1"/>
  <c r="V12" i="182"/>
  <c r="T28" i="205"/>
  <c r="CC24" i="188"/>
  <c r="CC24" i="190" s="1"/>
  <c r="H18" i="182"/>
  <c r="Y29" i="205"/>
  <c r="Y29" i="201" s="1"/>
  <c r="CH25" i="188"/>
  <c r="CH25" i="190" s="1"/>
  <c r="T38" i="205"/>
  <c r="CC34" i="188"/>
  <c r="CC34" i="190" s="1"/>
  <c r="V32" i="182"/>
  <c r="T48" i="205"/>
  <c r="CC44" i="188"/>
  <c r="CC44" i="190" s="1"/>
  <c r="H38" i="182"/>
  <c r="Y49" i="205"/>
  <c r="Y49" i="201" s="1"/>
  <c r="CH45" i="188"/>
  <c r="CH45" i="190" s="1"/>
  <c r="X52" i="205"/>
  <c r="X52" i="201" s="1"/>
  <c r="CG48" i="188"/>
  <c r="CG48" i="190" s="1"/>
  <c r="U58" i="205"/>
  <c r="U58" i="201" s="1"/>
  <c r="CD54" i="188"/>
  <c r="CD54" i="190" s="1"/>
  <c r="V62" i="205"/>
  <c r="V62" i="201" s="1"/>
  <c r="CE58" i="188"/>
  <c r="CE58" i="190" s="1"/>
  <c r="X63" i="205"/>
  <c r="X63" i="201" s="1"/>
  <c r="CG59" i="188"/>
  <c r="CG59" i="190" s="1"/>
  <c r="B62" i="182"/>
  <c r="O62" i="182"/>
  <c r="AB62" i="186" s="1"/>
  <c r="T75" i="205"/>
  <c r="CC71" i="188"/>
  <c r="CC71" i="190" s="1"/>
  <c r="H65" i="182"/>
  <c r="W80" i="205"/>
  <c r="W80" i="201" s="1"/>
  <c r="CF76" i="188"/>
  <c r="CF76" i="190" s="1"/>
  <c r="W14" i="205"/>
  <c r="W14" i="201" s="1"/>
  <c r="CF10" i="188"/>
  <c r="CF10" i="190" s="1"/>
  <c r="C14" i="182"/>
  <c r="U25" i="205"/>
  <c r="U25" i="201" s="1"/>
  <c r="CD21" i="188"/>
  <c r="CD21" i="190" s="1"/>
  <c r="Y32" i="205"/>
  <c r="Y32" i="201" s="1"/>
  <c r="CH28" i="188"/>
  <c r="CH28" i="190" s="1"/>
  <c r="Y34" i="205"/>
  <c r="Y34" i="201" s="1"/>
  <c r="CH30" i="188"/>
  <c r="CH30" i="190" s="1"/>
  <c r="C34" i="182"/>
  <c r="U45" i="205"/>
  <c r="U45" i="201" s="1"/>
  <c r="CD41" i="188"/>
  <c r="CD41" i="190" s="1"/>
  <c r="Y50" i="205"/>
  <c r="Y50" i="201" s="1"/>
  <c r="CH46" i="188"/>
  <c r="CH46" i="190" s="1"/>
  <c r="Y52" i="205"/>
  <c r="Y52" i="201" s="1"/>
  <c r="CH48" i="188"/>
  <c r="CH48" i="190" s="1"/>
  <c r="Y54" i="205"/>
  <c r="Y54" i="201" s="1"/>
  <c r="CH50" i="188"/>
  <c r="CH50" i="190" s="1"/>
  <c r="E52" i="182"/>
  <c r="W65" i="205"/>
  <c r="W65" i="201" s="1"/>
  <c r="CF61" i="188"/>
  <c r="CF61" i="190" s="1"/>
  <c r="U66" i="205"/>
  <c r="U66" i="201" s="1"/>
  <c r="CD62" i="188"/>
  <c r="CD62" i="190" s="1"/>
  <c r="U72" i="205"/>
  <c r="U72" i="201" s="1"/>
  <c r="CD68" i="188"/>
  <c r="CD68" i="190" s="1"/>
  <c r="V73" i="205"/>
  <c r="V73" i="201" s="1"/>
  <c r="CE69" i="188"/>
  <c r="CE69" i="190" s="1"/>
  <c r="X80" i="205"/>
  <c r="X80" i="201" s="1"/>
  <c r="CG76" i="188"/>
  <c r="CG76" i="190" s="1"/>
  <c r="Y81" i="205"/>
  <c r="Y81" i="201" s="1"/>
  <c r="CH77" i="188"/>
  <c r="CH77" i="190" s="1"/>
  <c r="Y85" i="205"/>
  <c r="Y85" i="201" s="1"/>
  <c r="CH81" i="188"/>
  <c r="CH81" i="190" s="1"/>
  <c r="X14" i="205"/>
  <c r="X14" i="201" s="1"/>
  <c r="CG10" i="188"/>
  <c r="CG10" i="190" s="1"/>
  <c r="T34" i="205"/>
  <c r="CC30" i="188"/>
  <c r="CC30" i="190" s="1"/>
  <c r="H24" i="182"/>
  <c r="V25" i="182"/>
  <c r="Y36" i="205"/>
  <c r="Y36" i="201" s="1"/>
  <c r="CH32" i="188"/>
  <c r="CH32" i="190" s="1"/>
  <c r="V39" i="205"/>
  <c r="V39" i="201" s="1"/>
  <c r="CE35" i="188"/>
  <c r="CE35" i="190" s="1"/>
  <c r="V45" i="205"/>
  <c r="V45" i="201" s="1"/>
  <c r="CE41" i="188"/>
  <c r="CE41" i="190" s="1"/>
  <c r="T54" i="205"/>
  <c r="CC50" i="188"/>
  <c r="CC50" i="190" s="1"/>
  <c r="H44" i="182"/>
  <c r="V45" i="182"/>
  <c r="X59" i="205"/>
  <c r="X59" i="201" s="1"/>
  <c r="CG55" i="188"/>
  <c r="CG55" i="190" s="1"/>
  <c r="V68" i="205"/>
  <c r="V68" i="201" s="1"/>
  <c r="CE64" i="188"/>
  <c r="CE64" i="190" s="1"/>
  <c r="W69" i="205"/>
  <c r="W69" i="201" s="1"/>
  <c r="CF65" i="188"/>
  <c r="CF65" i="190" s="1"/>
  <c r="V72" i="205"/>
  <c r="V72" i="201" s="1"/>
  <c r="CE68" i="188"/>
  <c r="CE68" i="190" s="1"/>
  <c r="W73" i="205"/>
  <c r="W73" i="201" s="1"/>
  <c r="CF69" i="188"/>
  <c r="CF69" i="190" s="1"/>
  <c r="V75" i="205"/>
  <c r="V75" i="201" s="1"/>
  <c r="CE71" i="188"/>
  <c r="CE71" i="190" s="1"/>
  <c r="V66" i="182"/>
  <c r="B66" i="182"/>
  <c r="G70" i="182"/>
  <c r="O72" i="182"/>
  <c r="AW72" i="186" s="1"/>
  <c r="BY75" i="186"/>
  <c r="BX75" i="186"/>
  <c r="BW75" i="186"/>
  <c r="BV75" i="186"/>
  <c r="T17" i="205"/>
  <c r="CC13" i="188"/>
  <c r="CC13" i="190" s="1"/>
  <c r="H7" i="182"/>
  <c r="U21" i="205"/>
  <c r="U21" i="201" s="1"/>
  <c r="CD17" i="188"/>
  <c r="CD17" i="190" s="1"/>
  <c r="W27" i="205"/>
  <c r="W27" i="201" s="1"/>
  <c r="CF23" i="188"/>
  <c r="CF23" i="190" s="1"/>
  <c r="U34" i="205"/>
  <c r="U34" i="201" s="1"/>
  <c r="CD30" i="188"/>
  <c r="CD30" i="190" s="1"/>
  <c r="V37" i="205"/>
  <c r="V37" i="201" s="1"/>
  <c r="CE33" i="188"/>
  <c r="CE33" i="190" s="1"/>
  <c r="U41" i="205"/>
  <c r="U41" i="201" s="1"/>
  <c r="CD37" i="188"/>
  <c r="CD37" i="190" s="1"/>
  <c r="W47" i="205"/>
  <c r="W47" i="201" s="1"/>
  <c r="CF43" i="188"/>
  <c r="CF43" i="190" s="1"/>
  <c r="T58" i="205"/>
  <c r="CC54" i="188"/>
  <c r="CC54" i="190" s="1"/>
  <c r="Y59" i="205"/>
  <c r="Y59" i="201" s="1"/>
  <c r="CH55" i="188"/>
  <c r="CH55" i="190" s="1"/>
  <c r="X69" i="205"/>
  <c r="X69" i="201" s="1"/>
  <c r="CG65" i="188"/>
  <c r="CG65" i="190" s="1"/>
  <c r="W75" i="205"/>
  <c r="W75" i="201" s="1"/>
  <c r="CF71" i="188"/>
  <c r="CF71" i="190" s="1"/>
  <c r="U82" i="205"/>
  <c r="U82" i="201" s="1"/>
  <c r="CD78" i="188"/>
  <c r="CD78" i="190" s="1"/>
  <c r="W83" i="205"/>
  <c r="W83" i="201" s="1"/>
  <c r="CF79" i="188"/>
  <c r="CF79" i="190" s="1"/>
  <c r="BW76" i="186"/>
  <c r="BY76" i="186"/>
  <c r="BX76" i="186"/>
  <c r="W16" i="205"/>
  <c r="W16" i="201" s="1"/>
  <c r="CF12" i="188"/>
  <c r="CF12" i="190" s="1"/>
  <c r="U17" i="205"/>
  <c r="U17" i="201" s="1"/>
  <c r="CD13" i="188"/>
  <c r="CD13" i="190" s="1"/>
  <c r="Y18" i="205"/>
  <c r="Y18" i="201" s="1"/>
  <c r="CH14" i="188"/>
  <c r="CH14" i="190" s="1"/>
  <c r="V21" i="205"/>
  <c r="V21" i="201" s="1"/>
  <c r="CE17" i="188"/>
  <c r="CE17" i="190" s="1"/>
  <c r="X22" i="205"/>
  <c r="X22" i="201" s="1"/>
  <c r="CG18" i="188"/>
  <c r="CG18" i="190" s="1"/>
  <c r="X24" i="205"/>
  <c r="X24" i="201" s="1"/>
  <c r="CG20" i="188"/>
  <c r="CG20" i="190" s="1"/>
  <c r="X28" i="205"/>
  <c r="X28" i="201" s="1"/>
  <c r="CG24" i="188"/>
  <c r="CG24" i="190" s="1"/>
  <c r="D24" i="182"/>
  <c r="O28" i="182"/>
  <c r="BU28" i="186" s="1"/>
  <c r="V41" i="205"/>
  <c r="V41" i="201" s="1"/>
  <c r="CE37" i="188"/>
  <c r="CE37" i="190" s="1"/>
  <c r="X42" i="205"/>
  <c r="X42" i="201" s="1"/>
  <c r="CG38" i="188"/>
  <c r="CG38" i="190" s="1"/>
  <c r="X44" i="205"/>
  <c r="X44" i="201" s="1"/>
  <c r="CG40" i="188"/>
  <c r="CG40" i="190" s="1"/>
  <c r="X48" i="205"/>
  <c r="X48" i="201" s="1"/>
  <c r="CG44" i="188"/>
  <c r="CG44" i="190" s="1"/>
  <c r="D44" i="182"/>
  <c r="V57" i="205"/>
  <c r="V57" i="201" s="1"/>
  <c r="CE53" i="188"/>
  <c r="CE53" i="190" s="1"/>
  <c r="V52" i="182"/>
  <c r="T68" i="205"/>
  <c r="CC64" i="188"/>
  <c r="CC64" i="190" s="1"/>
  <c r="H58" i="182"/>
  <c r="Y69" i="205"/>
  <c r="Y69" i="201" s="1"/>
  <c r="CH65" i="188"/>
  <c r="CH65" i="190" s="1"/>
  <c r="U78" i="205"/>
  <c r="U78" i="201" s="1"/>
  <c r="CD74" i="188"/>
  <c r="CD74" i="190" s="1"/>
  <c r="V82" i="205"/>
  <c r="V82" i="201" s="1"/>
  <c r="CE78" i="188"/>
  <c r="CE78" i="190" s="1"/>
  <c r="X83" i="205"/>
  <c r="X83" i="201" s="1"/>
  <c r="CG79" i="188"/>
  <c r="CG79" i="190" s="1"/>
  <c r="T13" i="205"/>
  <c r="CC9" i="188"/>
  <c r="W21" i="205"/>
  <c r="W21" i="201" s="1"/>
  <c r="CF17" i="188"/>
  <c r="CF17" i="190" s="1"/>
  <c r="T27" i="205"/>
  <c r="CC23" i="188"/>
  <c r="CC23" i="190" s="1"/>
  <c r="H17" i="182"/>
  <c r="Y28" i="205"/>
  <c r="Y28" i="201" s="1"/>
  <c r="CH24" i="188"/>
  <c r="CH24" i="190" s="1"/>
  <c r="C21" i="182"/>
  <c r="O21" i="182"/>
  <c r="F21" i="186" s="1"/>
  <c r="W34" i="205"/>
  <c r="W34" i="201" s="1"/>
  <c r="CF30" i="188"/>
  <c r="CF30" i="190" s="1"/>
  <c r="T37" i="205"/>
  <c r="CC33" i="188"/>
  <c r="CC33" i="190" s="1"/>
  <c r="H27" i="182"/>
  <c r="Y38" i="205"/>
  <c r="Y38" i="201" s="1"/>
  <c r="CH34" i="188"/>
  <c r="CH34" i="190" s="1"/>
  <c r="W41" i="205"/>
  <c r="W41" i="201" s="1"/>
  <c r="CF37" i="188"/>
  <c r="CF37" i="190" s="1"/>
  <c r="Y42" i="205"/>
  <c r="Y42" i="201" s="1"/>
  <c r="CH38" i="188"/>
  <c r="CH38" i="190" s="1"/>
  <c r="Y48" i="205"/>
  <c r="Y48" i="201" s="1"/>
  <c r="CH44" i="188"/>
  <c r="CH44" i="190" s="1"/>
  <c r="C41" i="182"/>
  <c r="O41" i="182"/>
  <c r="W41" i="186" s="1"/>
  <c r="W52" i="205"/>
  <c r="W52" i="201" s="1"/>
  <c r="CF48" i="188"/>
  <c r="CF48" i="190" s="1"/>
  <c r="W54" i="205"/>
  <c r="W54" i="201" s="1"/>
  <c r="CF50" i="188"/>
  <c r="CF50" i="190" s="1"/>
  <c r="U64" i="205"/>
  <c r="U64" i="201" s="1"/>
  <c r="CD60" i="188"/>
  <c r="CD60" i="190" s="1"/>
  <c r="U65" i="205"/>
  <c r="U65" i="201" s="1"/>
  <c r="CD61" i="188"/>
  <c r="CD61" i="190" s="1"/>
  <c r="O58" i="182"/>
  <c r="Y70" i="205"/>
  <c r="Y70" i="201" s="1"/>
  <c r="CH66" i="188"/>
  <c r="CH66" i="190" s="1"/>
  <c r="Y72" i="205"/>
  <c r="Y72" i="201" s="1"/>
  <c r="CH68" i="188"/>
  <c r="CH68" i="190" s="1"/>
  <c r="Y74" i="205"/>
  <c r="Y74" i="201" s="1"/>
  <c r="CH70" i="188"/>
  <c r="CH70" i="190" s="1"/>
  <c r="W82" i="205"/>
  <c r="W82" i="201" s="1"/>
  <c r="CF78" i="188"/>
  <c r="CF78" i="190" s="1"/>
  <c r="U86" i="205"/>
  <c r="U86" i="201" s="1"/>
  <c r="CD82" i="188"/>
  <c r="CD82" i="190" s="1"/>
  <c r="U13" i="205"/>
  <c r="CD9" i="188"/>
  <c r="V14" i="205"/>
  <c r="V14" i="201" s="1"/>
  <c r="CE10" i="188"/>
  <c r="CE10" i="190" s="1"/>
  <c r="X21" i="205"/>
  <c r="X21" i="201" s="1"/>
  <c r="CG17" i="188"/>
  <c r="CG17" i="190" s="1"/>
  <c r="O13" i="182"/>
  <c r="AE13" i="186" s="1"/>
  <c r="B13" i="182"/>
  <c r="U27" i="205"/>
  <c r="U27" i="201" s="1"/>
  <c r="CD23" i="188"/>
  <c r="CD23" i="190" s="1"/>
  <c r="V31" i="205"/>
  <c r="V31" i="201" s="1"/>
  <c r="CE27" i="188"/>
  <c r="CE27" i="190" s="1"/>
  <c r="X32" i="205"/>
  <c r="X32" i="201" s="1"/>
  <c r="CG28" i="188"/>
  <c r="CG28" i="190" s="1"/>
  <c r="X34" i="205"/>
  <c r="X34" i="201" s="1"/>
  <c r="CG30" i="188"/>
  <c r="CG30" i="190" s="1"/>
  <c r="U37" i="205"/>
  <c r="U37" i="201" s="1"/>
  <c r="CD33" i="188"/>
  <c r="CD33" i="190" s="1"/>
  <c r="X41" i="205"/>
  <c r="X41" i="201" s="1"/>
  <c r="CG37" i="188"/>
  <c r="CG37" i="190" s="1"/>
  <c r="O33" i="182"/>
  <c r="AE33" i="186" s="1"/>
  <c r="B33" i="182"/>
  <c r="U47" i="205"/>
  <c r="U47" i="201" s="1"/>
  <c r="CD43" i="188"/>
  <c r="CD43" i="190" s="1"/>
  <c r="V51" i="205"/>
  <c r="V51" i="201" s="1"/>
  <c r="CE47" i="188"/>
  <c r="CE47" i="190" s="1"/>
  <c r="X54" i="205"/>
  <c r="X54" i="201" s="1"/>
  <c r="CG50" i="188"/>
  <c r="CG50" i="190" s="1"/>
  <c r="O51" i="182"/>
  <c r="C51" i="186" s="1"/>
  <c r="V65" i="205"/>
  <c r="V65" i="201" s="1"/>
  <c r="CE61" i="188"/>
  <c r="CE61" i="190" s="1"/>
  <c r="T74" i="205"/>
  <c r="CC70" i="188"/>
  <c r="CC70" i="190" s="1"/>
  <c r="H64" i="182"/>
  <c r="V65" i="182"/>
  <c r="X79" i="205"/>
  <c r="X79" i="201" s="1"/>
  <c r="CG75" i="188"/>
  <c r="CG75" i="190" s="1"/>
  <c r="V88" i="205"/>
  <c r="V88" i="201" s="1"/>
  <c r="CE84" i="188"/>
  <c r="CE84" i="190" s="1"/>
  <c r="V13" i="205"/>
  <c r="CE9" i="188"/>
  <c r="U23" i="205"/>
  <c r="U23" i="201" s="1"/>
  <c r="CD19" i="188"/>
  <c r="CD19" i="190" s="1"/>
  <c r="X26" i="205"/>
  <c r="X26" i="201" s="1"/>
  <c r="CG22" i="188"/>
  <c r="CG22" i="190" s="1"/>
  <c r="W31" i="205"/>
  <c r="W31" i="201" s="1"/>
  <c r="CF27" i="188"/>
  <c r="CF27" i="190" s="1"/>
  <c r="U43" i="205"/>
  <c r="U43" i="201" s="1"/>
  <c r="CD39" i="188"/>
  <c r="CD39" i="190" s="1"/>
  <c r="X46" i="205"/>
  <c r="X46" i="201" s="1"/>
  <c r="CG42" i="188"/>
  <c r="CG42" i="190" s="1"/>
  <c r="W51" i="205"/>
  <c r="W51" i="201" s="1"/>
  <c r="CF47" i="188"/>
  <c r="CF47" i="190" s="1"/>
  <c r="T57" i="205"/>
  <c r="CC53" i="188"/>
  <c r="CC53" i="190" s="1"/>
  <c r="H47" i="182"/>
  <c r="U61" i="205"/>
  <c r="U61" i="201" s="1"/>
  <c r="CD57" i="188"/>
  <c r="CD57" i="190" s="1"/>
  <c r="W67" i="205"/>
  <c r="W67" i="201" s="1"/>
  <c r="CF63" i="188"/>
  <c r="CF63" i="190" s="1"/>
  <c r="U74" i="205"/>
  <c r="U74" i="201" s="1"/>
  <c r="CD70" i="188"/>
  <c r="CD70" i="190" s="1"/>
  <c r="U75" i="205"/>
  <c r="U75" i="201" s="1"/>
  <c r="CD71" i="188"/>
  <c r="CD71" i="190" s="1"/>
  <c r="T78" i="205"/>
  <c r="CC74" i="188"/>
  <c r="CC74" i="190" s="1"/>
  <c r="Y79" i="205"/>
  <c r="Y79" i="201" s="1"/>
  <c r="CH75" i="188"/>
  <c r="CH75" i="190" s="1"/>
  <c r="U16" i="205"/>
  <c r="U16" i="201" s="1"/>
  <c r="CD12" i="188"/>
  <c r="CD12" i="190" s="1"/>
  <c r="Y17" i="205"/>
  <c r="Y17" i="201" s="1"/>
  <c r="CH13" i="188"/>
  <c r="CH13" i="190" s="1"/>
  <c r="V23" i="205"/>
  <c r="V23" i="201" s="1"/>
  <c r="CE19" i="188"/>
  <c r="CE19" i="190" s="1"/>
  <c r="V24" i="205"/>
  <c r="V24" i="201" s="1"/>
  <c r="CE20" i="188"/>
  <c r="CE20" i="190" s="1"/>
  <c r="T30" i="205"/>
  <c r="CC26" i="188"/>
  <c r="CC26" i="190" s="1"/>
  <c r="H20" i="182"/>
  <c r="X31" i="205"/>
  <c r="X31" i="201" s="1"/>
  <c r="CG27" i="188"/>
  <c r="CG27" i="190" s="1"/>
  <c r="V24" i="182"/>
  <c r="W36" i="205"/>
  <c r="W36" i="201" s="1"/>
  <c r="CF32" i="188"/>
  <c r="CF32" i="190" s="1"/>
  <c r="V43" i="205"/>
  <c r="V43" i="201" s="1"/>
  <c r="CE39" i="188"/>
  <c r="CE39" i="190" s="1"/>
  <c r="V44" i="205"/>
  <c r="V44" i="201" s="1"/>
  <c r="CE40" i="188"/>
  <c r="CE40" i="190" s="1"/>
  <c r="T50" i="205"/>
  <c r="CC46" i="188"/>
  <c r="CC46" i="190" s="1"/>
  <c r="H40" i="182"/>
  <c r="V44" i="182"/>
  <c r="W56" i="205"/>
  <c r="W56" i="201" s="1"/>
  <c r="CF52" i="188"/>
  <c r="CF52" i="190" s="1"/>
  <c r="U57" i="205"/>
  <c r="U57" i="201" s="1"/>
  <c r="CD53" i="188"/>
  <c r="CD53" i="190" s="1"/>
  <c r="Y58" i="205"/>
  <c r="Y58" i="201" s="1"/>
  <c r="CH54" i="188"/>
  <c r="CH54" i="190" s="1"/>
  <c r="V61" i="205"/>
  <c r="V61" i="201" s="1"/>
  <c r="CE57" i="188"/>
  <c r="CE57" i="190" s="1"/>
  <c r="X62" i="205"/>
  <c r="X62" i="201" s="1"/>
  <c r="CG58" i="188"/>
  <c r="CG58" i="190" s="1"/>
  <c r="X64" i="205"/>
  <c r="X64" i="201" s="1"/>
  <c r="CG60" i="188"/>
  <c r="CG60" i="190" s="1"/>
  <c r="X68" i="205"/>
  <c r="X68" i="201" s="1"/>
  <c r="CG64" i="188"/>
  <c r="CG64" i="190" s="1"/>
  <c r="V77" i="205"/>
  <c r="V77" i="201" s="1"/>
  <c r="CE73" i="188"/>
  <c r="CE73" i="190" s="1"/>
  <c r="BY74" i="186"/>
  <c r="BX74" i="186"/>
  <c r="BW74" i="186"/>
  <c r="BV74" i="186"/>
  <c r="BU74" i="186"/>
  <c r="T88" i="205"/>
  <c r="CC84" i="188"/>
  <c r="CC84" i="190" s="1"/>
  <c r="H78" i="182"/>
  <c r="X13" i="205"/>
  <c r="CG9" i="188"/>
  <c r="V16" i="205"/>
  <c r="V16" i="201" s="1"/>
  <c r="CE12" i="188"/>
  <c r="CE12" i="190" s="1"/>
  <c r="W24" i="205"/>
  <c r="W24" i="201" s="1"/>
  <c r="CF20" i="188"/>
  <c r="CF20" i="190" s="1"/>
  <c r="T33" i="205"/>
  <c r="CC29" i="188"/>
  <c r="CC29" i="190" s="1"/>
  <c r="W38" i="205"/>
  <c r="W38" i="201" s="1"/>
  <c r="CF34" i="188"/>
  <c r="CF34" i="190" s="1"/>
  <c r="W44" i="205"/>
  <c r="W44" i="201" s="1"/>
  <c r="CF40" i="188"/>
  <c r="CF40" i="190" s="1"/>
  <c r="Y51" i="205"/>
  <c r="Y51" i="201" s="1"/>
  <c r="CH47" i="188"/>
  <c r="CH47" i="190" s="1"/>
  <c r="T53" i="205"/>
  <c r="CC49" i="188"/>
  <c r="CC49" i="190" s="1"/>
  <c r="U54" i="205"/>
  <c r="U54" i="201" s="1"/>
  <c r="CD50" i="188"/>
  <c r="CD50" i="190" s="1"/>
  <c r="W61" i="205"/>
  <c r="W61" i="201" s="1"/>
  <c r="CF57" i="188"/>
  <c r="CF57" i="190" s="1"/>
  <c r="Y62" i="205"/>
  <c r="Y62" i="201" s="1"/>
  <c r="CH58" i="188"/>
  <c r="CH58" i="190" s="1"/>
  <c r="Y68" i="205"/>
  <c r="Y68" i="201" s="1"/>
  <c r="CH64" i="188"/>
  <c r="CH64" i="190" s="1"/>
  <c r="C61" i="182"/>
  <c r="O61" i="182"/>
  <c r="T61" i="186" s="1"/>
  <c r="W72" i="205"/>
  <c r="W72" i="201" s="1"/>
  <c r="CF68" i="188"/>
  <c r="CF68" i="190" s="1"/>
  <c r="W74" i="205"/>
  <c r="W74" i="201" s="1"/>
  <c r="CF70" i="188"/>
  <c r="CF70" i="190" s="1"/>
  <c r="U84" i="205"/>
  <c r="U84" i="201" s="1"/>
  <c r="CD80" i="188"/>
  <c r="CD80" i="190" s="1"/>
  <c r="U85" i="205"/>
  <c r="U85" i="201" s="1"/>
  <c r="CD81" i="188"/>
  <c r="CD81" i="190" s="1"/>
  <c r="Y13" i="205"/>
  <c r="CH9" i="188"/>
  <c r="X15" i="205"/>
  <c r="X15" i="201" s="1"/>
  <c r="CG11" i="188"/>
  <c r="CG11" i="190" s="1"/>
  <c r="X23" i="205"/>
  <c r="X23" i="201" s="1"/>
  <c r="CG19" i="188"/>
  <c r="CG19" i="190" s="1"/>
  <c r="Y27" i="205"/>
  <c r="Y27" i="201" s="1"/>
  <c r="CH23" i="188"/>
  <c r="CH23" i="190" s="1"/>
  <c r="U33" i="205"/>
  <c r="U33" i="201" s="1"/>
  <c r="CD29" i="188"/>
  <c r="CD29" i="190" s="1"/>
  <c r="T36" i="205"/>
  <c r="CC32" i="188"/>
  <c r="CC32" i="190" s="1"/>
  <c r="H26" i="182"/>
  <c r="Y37" i="205"/>
  <c r="Y37" i="201" s="1"/>
  <c r="CH33" i="188"/>
  <c r="CH33" i="190" s="1"/>
  <c r="Y47" i="205"/>
  <c r="Y47" i="201" s="1"/>
  <c r="CH43" i="188"/>
  <c r="CH43" i="190" s="1"/>
  <c r="U53" i="205"/>
  <c r="U53" i="201" s="1"/>
  <c r="CD49" i="188"/>
  <c r="CD49" i="190" s="1"/>
  <c r="X61" i="205"/>
  <c r="X61" i="201" s="1"/>
  <c r="CG57" i="188"/>
  <c r="CG57" i="190" s="1"/>
  <c r="O53" i="182"/>
  <c r="I53" i="186" s="1"/>
  <c r="B53" i="182"/>
  <c r="U67" i="205"/>
  <c r="U67" i="201" s="1"/>
  <c r="CD63" i="188"/>
  <c r="CD63" i="190" s="1"/>
  <c r="V71" i="205"/>
  <c r="V71" i="201" s="1"/>
  <c r="CE67" i="188"/>
  <c r="CE67" i="190" s="1"/>
  <c r="X72" i="205"/>
  <c r="X72" i="201" s="1"/>
  <c r="CG68" i="188"/>
  <c r="CG68" i="190" s="1"/>
  <c r="X74" i="205"/>
  <c r="X74" i="201" s="1"/>
  <c r="CG70" i="188"/>
  <c r="CG70" i="190" s="1"/>
  <c r="V85" i="205"/>
  <c r="V85" i="201" s="1"/>
  <c r="CE81" i="188"/>
  <c r="CE81" i="190" s="1"/>
  <c r="T19" i="205"/>
  <c r="CC15" i="188"/>
  <c r="CC15" i="190" s="1"/>
  <c r="V20" i="205"/>
  <c r="V20" i="201" s="1"/>
  <c r="CE16" i="188"/>
  <c r="CE16" i="190" s="1"/>
  <c r="Y23" i="205"/>
  <c r="Y23" i="201" s="1"/>
  <c r="CH19" i="188"/>
  <c r="CH19" i="190" s="1"/>
  <c r="V26" i="205"/>
  <c r="V26" i="201" s="1"/>
  <c r="CE22" i="188"/>
  <c r="CE22" i="190" s="1"/>
  <c r="V33" i="205"/>
  <c r="V33" i="201" s="1"/>
  <c r="CE29" i="188"/>
  <c r="CE29" i="190" s="1"/>
  <c r="U36" i="205"/>
  <c r="U36" i="201" s="1"/>
  <c r="CD32" i="188"/>
  <c r="CD32" i="190" s="1"/>
  <c r="V40" i="205"/>
  <c r="V40" i="201" s="1"/>
  <c r="CE36" i="188"/>
  <c r="CE36" i="190" s="1"/>
  <c r="Y43" i="205"/>
  <c r="Y43" i="201" s="1"/>
  <c r="CH39" i="188"/>
  <c r="CH39" i="190" s="1"/>
  <c r="V46" i="205"/>
  <c r="V46" i="201" s="1"/>
  <c r="CE42" i="188"/>
  <c r="CE42" i="190" s="1"/>
  <c r="B46" i="182"/>
  <c r="U63" i="205"/>
  <c r="U63" i="201" s="1"/>
  <c r="CD59" i="188"/>
  <c r="CD59" i="190" s="1"/>
  <c r="X66" i="205"/>
  <c r="X66" i="201" s="1"/>
  <c r="CG62" i="188"/>
  <c r="CG62" i="190" s="1"/>
  <c r="W71" i="205"/>
  <c r="W71" i="201" s="1"/>
  <c r="CF67" i="188"/>
  <c r="CF67" i="190" s="1"/>
  <c r="T77" i="205"/>
  <c r="CC73" i="188"/>
  <c r="CC73" i="190" s="1"/>
  <c r="H67" i="182"/>
  <c r="O68" i="182"/>
  <c r="M68" i="186" s="1"/>
  <c r="U81" i="205"/>
  <c r="U81" i="201" s="1"/>
  <c r="CD77" i="188"/>
  <c r="CD77" i="190" s="1"/>
  <c r="W85" i="205"/>
  <c r="W85" i="201" s="1"/>
  <c r="CF81" i="188"/>
  <c r="CF81" i="190" s="1"/>
  <c r="W87" i="205"/>
  <c r="W87" i="201" s="1"/>
  <c r="CF83" i="188"/>
  <c r="CF83" i="190" s="1"/>
  <c r="T15" i="205"/>
  <c r="CC11" i="188"/>
  <c r="CC11" i="190" s="1"/>
  <c r="H5" i="182"/>
  <c r="W20" i="205"/>
  <c r="W20" i="201" s="1"/>
  <c r="CF16" i="188"/>
  <c r="CF16" i="190" s="1"/>
  <c r="D20" i="182"/>
  <c r="O20" i="182"/>
  <c r="BH20" i="186" s="1"/>
  <c r="V36" i="205"/>
  <c r="V36" i="201" s="1"/>
  <c r="CE32" i="188"/>
  <c r="CE32" i="190" s="1"/>
  <c r="T39" i="205"/>
  <c r="CC35" i="188"/>
  <c r="CC35" i="190" s="1"/>
  <c r="W40" i="205"/>
  <c r="W40" i="201" s="1"/>
  <c r="CF36" i="188"/>
  <c r="CF36" i="190" s="1"/>
  <c r="D40" i="182"/>
  <c r="O40" i="182"/>
  <c r="C40" i="186" s="1"/>
  <c r="E43" i="182"/>
  <c r="U56" i="205"/>
  <c r="U56" i="201" s="1"/>
  <c r="CD52" i="188"/>
  <c r="CD52" i="190" s="1"/>
  <c r="Y57" i="205"/>
  <c r="Y57" i="201" s="1"/>
  <c r="CH53" i="188"/>
  <c r="CH53" i="190" s="1"/>
  <c r="D53" i="182"/>
  <c r="V64" i="205"/>
  <c r="V64" i="201" s="1"/>
  <c r="CE60" i="188"/>
  <c r="CE60" i="190" s="1"/>
  <c r="T70" i="205"/>
  <c r="CC66" i="188"/>
  <c r="CC66" i="190" s="1"/>
  <c r="H60" i="182"/>
  <c r="H63" i="182"/>
  <c r="W76" i="205"/>
  <c r="W76" i="201" s="1"/>
  <c r="CF72" i="188"/>
  <c r="CF72" i="190" s="1"/>
  <c r="U77" i="205"/>
  <c r="U77" i="201" s="1"/>
  <c r="CD73" i="188"/>
  <c r="CD73" i="190" s="1"/>
  <c r="Y78" i="205"/>
  <c r="Y78" i="201" s="1"/>
  <c r="CH74" i="188"/>
  <c r="CH74" i="190" s="1"/>
  <c r="V81" i="205"/>
  <c r="V81" i="201" s="1"/>
  <c r="CE77" i="188"/>
  <c r="CE77" i="190" s="1"/>
  <c r="X82" i="205"/>
  <c r="X82" i="201" s="1"/>
  <c r="CG78" i="188"/>
  <c r="CG78" i="190" s="1"/>
  <c r="X88" i="205"/>
  <c r="X88" i="201" s="1"/>
  <c r="CG84" i="188"/>
  <c r="CG84" i="190" s="1"/>
  <c r="X20" i="205"/>
  <c r="X20" i="201" s="1"/>
  <c r="CG16" i="188"/>
  <c r="CG16" i="190" s="1"/>
  <c r="Y21" i="205"/>
  <c r="Y21" i="201" s="1"/>
  <c r="CH17" i="188"/>
  <c r="CH17" i="190" s="1"/>
  <c r="Y25" i="205"/>
  <c r="Y25" i="201" s="1"/>
  <c r="CH21" i="188"/>
  <c r="CH21" i="190" s="1"/>
  <c r="U29" i="205"/>
  <c r="U29" i="201" s="1"/>
  <c r="CD25" i="188"/>
  <c r="CD25" i="190" s="1"/>
  <c r="W30" i="205"/>
  <c r="W30" i="201" s="1"/>
  <c r="CF26" i="188"/>
  <c r="CF26" i="190" s="1"/>
  <c r="X33" i="205"/>
  <c r="X33" i="201" s="1"/>
  <c r="CG29" i="188"/>
  <c r="CG29" i="190" s="1"/>
  <c r="X40" i="205"/>
  <c r="X40" i="201" s="1"/>
  <c r="CG36" i="188"/>
  <c r="CG36" i="190" s="1"/>
  <c r="Y41" i="205"/>
  <c r="Y41" i="201" s="1"/>
  <c r="CH37" i="188"/>
  <c r="CH37" i="190" s="1"/>
  <c r="Y45" i="205"/>
  <c r="Y45" i="201" s="1"/>
  <c r="CH41" i="188"/>
  <c r="CH41" i="190" s="1"/>
  <c r="U49" i="205"/>
  <c r="U49" i="201" s="1"/>
  <c r="CD45" i="188"/>
  <c r="CD45" i="190" s="1"/>
  <c r="W50" i="205"/>
  <c r="W50" i="201" s="1"/>
  <c r="CF46" i="188"/>
  <c r="CF46" i="190" s="1"/>
  <c r="X53" i="205"/>
  <c r="X53" i="201" s="1"/>
  <c r="CG49" i="188"/>
  <c r="CG49" i="190" s="1"/>
  <c r="V56" i="205"/>
  <c r="V56" i="201" s="1"/>
  <c r="CE52" i="188"/>
  <c r="CE52" i="190" s="1"/>
  <c r="V51" i="182"/>
  <c r="W64" i="205"/>
  <c r="W64" i="201" s="1"/>
  <c r="CF60" i="188"/>
  <c r="CF60" i="190" s="1"/>
  <c r="T73" i="205"/>
  <c r="CC69" i="188"/>
  <c r="CC69" i="190" s="1"/>
  <c r="W81" i="205"/>
  <c r="W81" i="201" s="1"/>
  <c r="CF77" i="188"/>
  <c r="CF77" i="190" s="1"/>
  <c r="Y82" i="205"/>
  <c r="Y82" i="201" s="1"/>
  <c r="CH78" i="188"/>
  <c r="CH78" i="190" s="1"/>
  <c r="Y88" i="205"/>
  <c r="Y88" i="201" s="1"/>
  <c r="CH84" i="188"/>
  <c r="CH84" i="190" s="1"/>
  <c r="W13" i="205"/>
  <c r="CF9" i="188"/>
  <c r="V15" i="205"/>
  <c r="V15" i="201" s="1"/>
  <c r="CE11" i="188"/>
  <c r="CE11" i="190" s="1"/>
  <c r="V6" i="182"/>
  <c r="B6" i="182"/>
  <c r="B2" i="183" s="1" a="1"/>
  <c r="G10" i="182"/>
  <c r="X30" i="205"/>
  <c r="X30" i="201" s="1"/>
  <c r="CG26" i="188"/>
  <c r="CG26" i="190" s="1"/>
  <c r="Y33" i="205"/>
  <c r="Y33" i="201" s="1"/>
  <c r="CH29" i="188"/>
  <c r="CH29" i="190" s="1"/>
  <c r="X35" i="205"/>
  <c r="X35" i="201" s="1"/>
  <c r="CG31" i="188"/>
  <c r="CG31" i="190" s="1"/>
  <c r="G30" i="182"/>
  <c r="X50" i="205"/>
  <c r="X50" i="201" s="1"/>
  <c r="CG46" i="188"/>
  <c r="CG46" i="190" s="1"/>
  <c r="X51" i="205"/>
  <c r="X51" i="201" s="1"/>
  <c r="CG47" i="188"/>
  <c r="CG47" i="190" s="1"/>
  <c r="Y53" i="205"/>
  <c r="Y53" i="201" s="1"/>
  <c r="CH49" i="188"/>
  <c r="CH49" i="190" s="1"/>
  <c r="X55" i="205"/>
  <c r="X55" i="201" s="1"/>
  <c r="CG51" i="188"/>
  <c r="CG51" i="190" s="1"/>
  <c r="Y67" i="205"/>
  <c r="Y67" i="201" s="1"/>
  <c r="CH63" i="188"/>
  <c r="CH63" i="190" s="1"/>
  <c r="U73" i="205"/>
  <c r="U73" i="201" s="1"/>
  <c r="CD69" i="188"/>
  <c r="CD69" i="190" s="1"/>
  <c r="V74" i="205"/>
  <c r="V74" i="201" s="1"/>
  <c r="CE70" i="188"/>
  <c r="CE70" i="190" s="1"/>
  <c r="F71" i="182"/>
  <c r="O73" i="182"/>
  <c r="T73" i="186" s="1"/>
  <c r="B73" i="182"/>
  <c r="U87" i="205"/>
  <c r="U87" i="201" s="1"/>
  <c r="CD83" i="188"/>
  <c r="CD83" i="190" s="1"/>
  <c r="W15" i="205"/>
  <c r="W15" i="201" s="1"/>
  <c r="CF11" i="188"/>
  <c r="CF11" i="190" s="1"/>
  <c r="U22" i="205"/>
  <c r="U22" i="201" s="1"/>
  <c r="CD18" i="188"/>
  <c r="CD18" i="190" s="1"/>
  <c r="W23" i="205"/>
  <c r="W23" i="201" s="1"/>
  <c r="CF19" i="188"/>
  <c r="CF19" i="190" s="1"/>
  <c r="O19" i="182"/>
  <c r="AG19" i="186" s="1"/>
  <c r="Y30" i="205"/>
  <c r="Y30" i="201" s="1"/>
  <c r="CH26" i="188"/>
  <c r="CH26" i="190" s="1"/>
  <c r="Y31" i="205"/>
  <c r="Y31" i="201" s="1"/>
  <c r="CH27" i="188"/>
  <c r="CH27" i="190" s="1"/>
  <c r="U42" i="205"/>
  <c r="U42" i="201" s="1"/>
  <c r="CD38" i="188"/>
  <c r="CD38" i="190" s="1"/>
  <c r="W43" i="205"/>
  <c r="W43" i="201" s="1"/>
  <c r="CF39" i="188"/>
  <c r="CF39" i="190" s="1"/>
  <c r="O39" i="182"/>
  <c r="BW39" i="186" s="1"/>
  <c r="T59" i="205"/>
  <c r="CC55" i="188"/>
  <c r="CC55" i="190" s="1"/>
  <c r="V60" i="205"/>
  <c r="V60" i="201" s="1"/>
  <c r="CE56" i="188"/>
  <c r="CE56" i="190" s="1"/>
  <c r="Y63" i="205"/>
  <c r="Y63" i="201" s="1"/>
  <c r="CH59" i="188"/>
  <c r="CH59" i="190" s="1"/>
  <c r="V66" i="205"/>
  <c r="V66" i="201" s="1"/>
  <c r="CE62" i="188"/>
  <c r="CE62" i="190" s="1"/>
  <c r="U83" i="205"/>
  <c r="U83" i="201" s="1"/>
  <c r="CD79" i="188"/>
  <c r="CD79" i="190" s="1"/>
  <c r="X86" i="205"/>
  <c r="X86" i="201" s="1"/>
  <c r="CG82" i="188"/>
  <c r="CG82" i="190" s="1"/>
  <c r="O77" i="182"/>
  <c r="U18" i="205"/>
  <c r="U18" i="201" s="1"/>
  <c r="CD14" i="188"/>
  <c r="CD14" i="190" s="1"/>
  <c r="V22" i="205"/>
  <c r="V22" i="201" s="1"/>
  <c r="CE18" i="188"/>
  <c r="CE18" i="190" s="1"/>
  <c r="V25" i="205"/>
  <c r="V25" i="201" s="1"/>
  <c r="CE21" i="188"/>
  <c r="CE21" i="190" s="1"/>
  <c r="B22" i="182"/>
  <c r="O22" i="182"/>
  <c r="AN22" i="186" s="1"/>
  <c r="V23" i="182"/>
  <c r="T35" i="205"/>
  <c r="CC31" i="188"/>
  <c r="CC31" i="190" s="1"/>
  <c r="H25" i="182"/>
  <c r="X37" i="205"/>
  <c r="X37" i="201" s="1"/>
  <c r="CG33" i="188"/>
  <c r="CG33" i="190" s="1"/>
  <c r="V42" i="205"/>
  <c r="V42" i="201" s="1"/>
  <c r="CE38" i="188"/>
  <c r="CE38" i="190" s="1"/>
  <c r="X43" i="205"/>
  <c r="X43" i="201" s="1"/>
  <c r="CG39" i="188"/>
  <c r="CG39" i="190" s="1"/>
  <c r="B42" i="182"/>
  <c r="O42" i="182"/>
  <c r="BP42" i="186" s="1"/>
  <c r="V43" i="182"/>
  <c r="W60" i="205"/>
  <c r="W60" i="201" s="1"/>
  <c r="CF56" i="188"/>
  <c r="CF56" i="190" s="1"/>
  <c r="D60" i="182"/>
  <c r="O60" i="182"/>
  <c r="BI60" i="186" s="1"/>
  <c r="U76" i="205"/>
  <c r="U76" i="201" s="1"/>
  <c r="CD72" i="188"/>
  <c r="CD72" i="190" s="1"/>
  <c r="Y77" i="205"/>
  <c r="Y77" i="201" s="1"/>
  <c r="CH73" i="188"/>
  <c r="CH73" i="190" s="1"/>
  <c r="D73" i="182"/>
  <c r="V84" i="205"/>
  <c r="V84" i="201" s="1"/>
  <c r="CE80" i="188"/>
  <c r="CE80" i="190" s="1"/>
  <c r="Y14" i="205"/>
  <c r="Y14" i="201" s="1"/>
  <c r="CH10" i="188"/>
  <c r="CH10" i="190" s="1"/>
  <c r="O9" i="182"/>
  <c r="BU9" i="186" s="1"/>
  <c r="V10" i="182"/>
  <c r="E12" i="182"/>
  <c r="W25" i="205"/>
  <c r="W25" i="201" s="1"/>
  <c r="CF21" i="188"/>
  <c r="CF21" i="190" s="1"/>
  <c r="U26" i="205"/>
  <c r="U26" i="201" s="1"/>
  <c r="CD22" i="188"/>
  <c r="CD22" i="190" s="1"/>
  <c r="U32" i="205"/>
  <c r="U32" i="201" s="1"/>
  <c r="CD28" i="188"/>
  <c r="CD28" i="190" s="1"/>
  <c r="C25" i="182"/>
  <c r="O29" i="182"/>
  <c r="V30" i="182"/>
  <c r="E32" i="182"/>
  <c r="W45" i="205"/>
  <c r="W45" i="201" s="1"/>
  <c r="CF41" i="188"/>
  <c r="CF41" i="190" s="1"/>
  <c r="U46" i="205"/>
  <c r="U46" i="201" s="1"/>
  <c r="CD42" i="188"/>
  <c r="CD42" i="190" s="1"/>
  <c r="U52" i="205"/>
  <c r="U52" i="201" s="1"/>
  <c r="CD48" i="188"/>
  <c r="CD48" i="190" s="1"/>
  <c r="V53" i="205"/>
  <c r="V53" i="201" s="1"/>
  <c r="CE49" i="188"/>
  <c r="CE49" i="190" s="1"/>
  <c r="C45" i="182"/>
  <c r="X60" i="205"/>
  <c r="X60" i="201" s="1"/>
  <c r="CG56" i="188"/>
  <c r="CG56" i="190" s="1"/>
  <c r="Y61" i="205"/>
  <c r="Y61" i="201" s="1"/>
  <c r="CH57" i="188"/>
  <c r="CH57" i="190" s="1"/>
  <c r="Y65" i="205"/>
  <c r="Y65" i="201" s="1"/>
  <c r="CH61" i="188"/>
  <c r="CH61" i="190" s="1"/>
  <c r="U69" i="205"/>
  <c r="U69" i="201" s="1"/>
  <c r="CD65" i="188"/>
  <c r="CD65" i="190" s="1"/>
  <c r="W70" i="205"/>
  <c r="W70" i="201" s="1"/>
  <c r="CF66" i="188"/>
  <c r="CF66" i="190" s="1"/>
  <c r="X73" i="205"/>
  <c r="X73" i="201" s="1"/>
  <c r="CG69" i="188"/>
  <c r="CG69" i="190" s="1"/>
  <c r="V76" i="205"/>
  <c r="V76" i="201" s="1"/>
  <c r="CE72" i="188"/>
  <c r="CE72" i="190" s="1"/>
  <c r="O70" i="182"/>
  <c r="BE70" i="186" s="1"/>
  <c r="W84" i="205"/>
  <c r="W84" i="201" s="1"/>
  <c r="CF80" i="188"/>
  <c r="CF80" i="190" s="1"/>
  <c r="Y15" i="205"/>
  <c r="Y15" i="201" s="1"/>
  <c r="CH11" i="188"/>
  <c r="CH11" i="190" s="1"/>
  <c r="X16" i="205"/>
  <c r="X16" i="201" s="1"/>
  <c r="CG12" i="188"/>
  <c r="CG12" i="190" s="1"/>
  <c r="W17" i="205"/>
  <c r="W17" i="201" s="1"/>
  <c r="CF13" i="188"/>
  <c r="CF13" i="190" s="1"/>
  <c r="V18" i="205"/>
  <c r="V18" i="201" s="1"/>
  <c r="CE14" i="188"/>
  <c r="CE14" i="190" s="1"/>
  <c r="U19" i="205"/>
  <c r="U19" i="201" s="1"/>
  <c r="CD15" i="188"/>
  <c r="CD15" i="190" s="1"/>
  <c r="T20" i="205"/>
  <c r="CC16" i="188"/>
  <c r="CC16" i="190" s="1"/>
  <c r="Y35" i="205"/>
  <c r="Y35" i="201" s="1"/>
  <c r="CH31" i="188"/>
  <c r="CH31" i="190" s="1"/>
  <c r="X36" i="205"/>
  <c r="X36" i="201" s="1"/>
  <c r="CG32" i="188"/>
  <c r="CG32" i="190" s="1"/>
  <c r="W37" i="205"/>
  <c r="W37" i="201" s="1"/>
  <c r="CF33" i="188"/>
  <c r="CF33" i="190" s="1"/>
  <c r="V38" i="205"/>
  <c r="V38" i="201" s="1"/>
  <c r="CE34" i="188"/>
  <c r="CE34" i="190" s="1"/>
  <c r="U39" i="205"/>
  <c r="U39" i="201" s="1"/>
  <c r="CD35" i="188"/>
  <c r="CD35" i="190" s="1"/>
  <c r="T40" i="205"/>
  <c r="CC36" i="188"/>
  <c r="CC36" i="190" s="1"/>
  <c r="Y55" i="205"/>
  <c r="Y55" i="201" s="1"/>
  <c r="CH51" i="188"/>
  <c r="CH51" i="190" s="1"/>
  <c r="X56" i="205"/>
  <c r="X56" i="201" s="1"/>
  <c r="CG52" i="188"/>
  <c r="CG52" i="190" s="1"/>
  <c r="W57" i="205"/>
  <c r="W57" i="201" s="1"/>
  <c r="CF53" i="188"/>
  <c r="CF53" i="190" s="1"/>
  <c r="V58" i="205"/>
  <c r="V58" i="201" s="1"/>
  <c r="CE54" i="188"/>
  <c r="CE54" i="190" s="1"/>
  <c r="U59" i="205"/>
  <c r="U59" i="201" s="1"/>
  <c r="CD55" i="188"/>
  <c r="CD55" i="190" s="1"/>
  <c r="T60" i="205"/>
  <c r="CC56" i="188"/>
  <c r="CC56" i="190" s="1"/>
  <c r="Y75" i="205"/>
  <c r="Y75" i="201" s="1"/>
  <c r="CH71" i="188"/>
  <c r="CH71" i="190" s="1"/>
  <c r="X76" i="205"/>
  <c r="X76" i="201" s="1"/>
  <c r="CG72" i="188"/>
  <c r="CG72" i="190" s="1"/>
  <c r="W77" i="205"/>
  <c r="W77" i="201" s="1"/>
  <c r="CF73" i="188"/>
  <c r="CF73" i="190" s="1"/>
  <c r="V78" i="205"/>
  <c r="V78" i="201" s="1"/>
  <c r="CE74" i="188"/>
  <c r="CE74" i="190" s="1"/>
  <c r="U79" i="205"/>
  <c r="U79" i="201" s="1"/>
  <c r="CD75" i="188"/>
  <c r="CD75" i="190" s="1"/>
  <c r="T80" i="205"/>
  <c r="CC76" i="188"/>
  <c r="CC76" i="190" s="1"/>
  <c r="Y16" i="205"/>
  <c r="Y16" i="201" s="1"/>
  <c r="CH12" i="188"/>
  <c r="CH12" i="190" s="1"/>
  <c r="X17" i="205"/>
  <c r="X17" i="201" s="1"/>
  <c r="CG13" i="188"/>
  <c r="CG13" i="190" s="1"/>
  <c r="W18" i="205"/>
  <c r="W18" i="201" s="1"/>
  <c r="CF14" i="188"/>
  <c r="CF14" i="190" s="1"/>
  <c r="V19" i="205"/>
  <c r="V19" i="201" s="1"/>
  <c r="CE15" i="188"/>
  <c r="CE15" i="190" s="1"/>
  <c r="U20" i="205"/>
  <c r="U20" i="201" s="1"/>
  <c r="CD16" i="188"/>
  <c r="CD16" i="190" s="1"/>
  <c r="T21" i="205"/>
  <c r="CC17" i="188"/>
  <c r="CC17" i="190" s="1"/>
  <c r="U40" i="205"/>
  <c r="U40" i="201" s="1"/>
  <c r="CD36" i="188"/>
  <c r="CD36" i="190" s="1"/>
  <c r="T41" i="205"/>
  <c r="CC37" i="188"/>
  <c r="CC37" i="190" s="1"/>
  <c r="Y56" i="205"/>
  <c r="Y56" i="201" s="1"/>
  <c r="CH52" i="188"/>
  <c r="CH52" i="190" s="1"/>
  <c r="X57" i="205"/>
  <c r="X57" i="201" s="1"/>
  <c r="CG53" i="188"/>
  <c r="CG53" i="190" s="1"/>
  <c r="W58" i="205"/>
  <c r="W58" i="201" s="1"/>
  <c r="CF54" i="188"/>
  <c r="CF54" i="190" s="1"/>
  <c r="V59" i="205"/>
  <c r="V59" i="201" s="1"/>
  <c r="CE55" i="188"/>
  <c r="CE55" i="190" s="1"/>
  <c r="U60" i="205"/>
  <c r="U60" i="201" s="1"/>
  <c r="CD56" i="188"/>
  <c r="CD56" i="190" s="1"/>
  <c r="T61" i="205"/>
  <c r="CC57" i="188"/>
  <c r="CC57" i="190" s="1"/>
  <c r="Y76" i="205"/>
  <c r="Y76" i="201" s="1"/>
  <c r="CH72" i="188"/>
  <c r="CH72" i="190" s="1"/>
  <c r="X77" i="205"/>
  <c r="X77" i="201" s="1"/>
  <c r="CG73" i="188"/>
  <c r="CG73" i="190" s="1"/>
  <c r="W78" i="205"/>
  <c r="W78" i="201" s="1"/>
  <c r="CF74" i="188"/>
  <c r="CF74" i="190" s="1"/>
  <c r="V79" i="205"/>
  <c r="V79" i="201" s="1"/>
  <c r="CE75" i="188"/>
  <c r="CE75" i="190" s="1"/>
  <c r="U80" i="205"/>
  <c r="U80" i="201" s="1"/>
  <c r="CD76" i="188"/>
  <c r="CD76" i="190" s="1"/>
  <c r="T81" i="205"/>
  <c r="CC77" i="188"/>
  <c r="CC77" i="190" s="1"/>
  <c r="O78" i="182"/>
  <c r="BO78" i="186" s="1"/>
  <c r="F8" i="182"/>
  <c r="E9" i="182"/>
  <c r="B12" i="182"/>
  <c r="F28" i="182"/>
  <c r="E29" i="182"/>
  <c r="B32" i="182"/>
  <c r="F48" i="182"/>
  <c r="E49" i="182"/>
  <c r="B52" i="182"/>
  <c r="F68" i="182"/>
  <c r="E69" i="182"/>
  <c r="H69" i="182" s="1"/>
  <c r="B72" i="182"/>
  <c r="B14" i="182"/>
  <c r="B34" i="182"/>
  <c r="B54" i="182"/>
  <c r="B74" i="182"/>
  <c r="B15" i="182"/>
  <c r="B35" i="182"/>
  <c r="B55" i="182"/>
  <c r="B75" i="182"/>
  <c r="O3" i="182"/>
  <c r="BU3" i="186" s="1"/>
  <c r="H10" i="182"/>
  <c r="B16" i="182"/>
  <c r="O23" i="182"/>
  <c r="D23" i="186" s="1"/>
  <c r="H30" i="182"/>
  <c r="B36" i="182"/>
  <c r="O43" i="182"/>
  <c r="N43" i="186" s="1"/>
  <c r="H50" i="182"/>
  <c r="B56" i="182"/>
  <c r="O63" i="182"/>
  <c r="AE63" i="186" s="1"/>
  <c r="H70" i="182"/>
  <c r="B76" i="182"/>
  <c r="O4" i="182"/>
  <c r="O4" i="186" s="1"/>
  <c r="H11" i="182"/>
  <c r="O24" i="182"/>
  <c r="N24" i="186" s="1"/>
  <c r="H31" i="182"/>
  <c r="B37" i="182"/>
  <c r="O44" i="182"/>
  <c r="BD44" i="186" s="1"/>
  <c r="H51" i="182"/>
  <c r="B57" i="182"/>
  <c r="O64" i="182"/>
  <c r="AH64" i="186" s="1"/>
  <c r="H71" i="182"/>
  <c r="B77" i="182"/>
  <c r="O5" i="182"/>
  <c r="B5" i="186" s="1"/>
  <c r="O25" i="182"/>
  <c r="Q25" i="186" s="1"/>
  <c r="O65" i="182"/>
  <c r="AP65" i="186" s="1"/>
  <c r="Y24" i="205"/>
  <c r="Y24" i="201" s="1"/>
  <c r="CH20" i="188"/>
  <c r="CH20" i="190" s="1"/>
  <c r="X25" i="205"/>
  <c r="X25" i="201" s="1"/>
  <c r="CG21" i="188"/>
  <c r="CG21" i="190" s="1"/>
  <c r="W26" i="205"/>
  <c r="W26" i="201" s="1"/>
  <c r="CF22" i="188"/>
  <c r="CF22" i="190" s="1"/>
  <c r="V27" i="205"/>
  <c r="V27" i="201" s="1"/>
  <c r="CE23" i="188"/>
  <c r="CE23" i="190" s="1"/>
  <c r="U28" i="205"/>
  <c r="U28" i="201" s="1"/>
  <c r="CD24" i="188"/>
  <c r="CD24" i="190" s="1"/>
  <c r="T29" i="205"/>
  <c r="CC25" i="188"/>
  <c r="CC25" i="190" s="1"/>
  <c r="Y44" i="205"/>
  <c r="Y44" i="201" s="1"/>
  <c r="CH40" i="188"/>
  <c r="CH40" i="190" s="1"/>
  <c r="X45" i="205"/>
  <c r="X45" i="201" s="1"/>
  <c r="CG41" i="188"/>
  <c r="CG41" i="190" s="1"/>
  <c r="W46" i="205"/>
  <c r="W46" i="201" s="1"/>
  <c r="CF42" i="188"/>
  <c r="CF42" i="190" s="1"/>
  <c r="V47" i="205"/>
  <c r="V47" i="201" s="1"/>
  <c r="CE43" i="188"/>
  <c r="CE43" i="190" s="1"/>
  <c r="U48" i="205"/>
  <c r="U48" i="201" s="1"/>
  <c r="CD44" i="188"/>
  <c r="CD44" i="190" s="1"/>
  <c r="T49" i="205"/>
  <c r="CC45" i="188"/>
  <c r="CC45" i="190" s="1"/>
  <c r="Y64" i="205"/>
  <c r="Y64" i="201" s="1"/>
  <c r="CH60" i="188"/>
  <c r="CH60" i="190" s="1"/>
  <c r="X65" i="205"/>
  <c r="X65" i="201" s="1"/>
  <c r="CG61" i="188"/>
  <c r="CG61" i="190" s="1"/>
  <c r="W66" i="205"/>
  <c r="W66" i="201" s="1"/>
  <c r="CF62" i="188"/>
  <c r="CF62" i="190" s="1"/>
  <c r="V67" i="205"/>
  <c r="V67" i="201" s="1"/>
  <c r="CE63" i="188"/>
  <c r="CE63" i="190" s="1"/>
  <c r="U68" i="205"/>
  <c r="U68" i="201" s="1"/>
  <c r="CD64" i="188"/>
  <c r="CD64" i="190" s="1"/>
  <c r="T69" i="205"/>
  <c r="CC65" i="188"/>
  <c r="CC65" i="190" s="1"/>
  <c r="Y84" i="205"/>
  <c r="Y84" i="201" s="1"/>
  <c r="CH80" i="188"/>
  <c r="CH80" i="190" s="1"/>
  <c r="X85" i="205"/>
  <c r="X85" i="201" s="1"/>
  <c r="CG81" i="188"/>
  <c r="CG81" i="190" s="1"/>
  <c r="W86" i="205"/>
  <c r="W86" i="201" s="1"/>
  <c r="CF82" i="188"/>
  <c r="CF82" i="190" s="1"/>
  <c r="V87" i="205"/>
  <c r="V87" i="201" s="1"/>
  <c r="CE83" i="188"/>
  <c r="CE83" i="190" s="1"/>
  <c r="U88" i="205"/>
  <c r="U88" i="201" s="1"/>
  <c r="CD84" i="188"/>
  <c r="CD84" i="190" s="1"/>
  <c r="Y26" i="205"/>
  <c r="Y26" i="201" s="1"/>
  <c r="CH22" i="188"/>
  <c r="CH22" i="190" s="1"/>
  <c r="X27" i="205"/>
  <c r="X27" i="201" s="1"/>
  <c r="CG23" i="188"/>
  <c r="CG23" i="190" s="1"/>
  <c r="W28" i="205"/>
  <c r="W28" i="201" s="1"/>
  <c r="CF24" i="188"/>
  <c r="CF24" i="190" s="1"/>
  <c r="V29" i="205"/>
  <c r="V29" i="201" s="1"/>
  <c r="CE25" i="188"/>
  <c r="CE25" i="190" s="1"/>
  <c r="U30" i="205"/>
  <c r="U30" i="201" s="1"/>
  <c r="CD26" i="188"/>
  <c r="CD26" i="190" s="1"/>
  <c r="T31" i="205"/>
  <c r="CC27" i="188"/>
  <c r="CC27" i="190" s="1"/>
  <c r="Y46" i="205"/>
  <c r="Y46" i="201" s="1"/>
  <c r="CH42" i="188"/>
  <c r="CH42" i="190" s="1"/>
  <c r="X47" i="205"/>
  <c r="X47" i="201" s="1"/>
  <c r="CG43" i="188"/>
  <c r="CG43" i="190" s="1"/>
  <c r="W48" i="205"/>
  <c r="W48" i="201" s="1"/>
  <c r="CF44" i="188"/>
  <c r="CF44" i="190" s="1"/>
  <c r="V49" i="205"/>
  <c r="V49" i="201" s="1"/>
  <c r="CE45" i="188"/>
  <c r="CE45" i="190" s="1"/>
  <c r="U50" i="205"/>
  <c r="U50" i="201" s="1"/>
  <c r="CD46" i="188"/>
  <c r="CD46" i="190" s="1"/>
  <c r="T51" i="205"/>
  <c r="CC47" i="188"/>
  <c r="CC47" i="190" s="1"/>
  <c r="V41" i="182"/>
  <c r="Y66" i="205"/>
  <c r="Y66" i="201" s="1"/>
  <c r="CH62" i="188"/>
  <c r="CH62" i="190" s="1"/>
  <c r="X67" i="205"/>
  <c r="X67" i="201" s="1"/>
  <c r="CG63" i="188"/>
  <c r="CG63" i="190" s="1"/>
  <c r="W68" i="205"/>
  <c r="W68" i="201" s="1"/>
  <c r="CF64" i="188"/>
  <c r="CF64" i="190" s="1"/>
  <c r="V69" i="205"/>
  <c r="V69" i="201" s="1"/>
  <c r="CE65" i="188"/>
  <c r="CE65" i="190" s="1"/>
  <c r="U70" i="205"/>
  <c r="U70" i="201" s="1"/>
  <c r="CD66" i="188"/>
  <c r="CD66" i="190" s="1"/>
  <c r="T71" i="205"/>
  <c r="CC67" i="188"/>
  <c r="CC67" i="190" s="1"/>
  <c r="V61" i="182"/>
  <c r="Y86" i="205"/>
  <c r="Y86" i="201" s="1"/>
  <c r="CH82" i="188"/>
  <c r="CH82" i="190" s="1"/>
  <c r="X87" i="205"/>
  <c r="X87" i="201" s="1"/>
  <c r="CG83" i="188"/>
  <c r="CG83" i="190" s="1"/>
  <c r="W88" i="205"/>
  <c r="W88" i="201" s="1"/>
  <c r="CF84" i="188"/>
  <c r="CF84" i="190" s="1"/>
  <c r="V42" i="182"/>
  <c r="V62" i="182"/>
  <c r="H19" i="182"/>
  <c r="H39" i="182"/>
  <c r="B45" i="182"/>
  <c r="H59" i="182"/>
  <c r="H21" i="182"/>
  <c r="H41" i="182"/>
  <c r="H61" i="182"/>
  <c r="CB85" i="188"/>
  <c r="CB85" i="190" s="1"/>
  <c r="L91" i="205"/>
  <c r="L91" i="201" s="1"/>
  <c r="L13" i="201"/>
  <c r="J91" i="205"/>
  <c r="J91" i="201" s="1"/>
  <c r="J13" i="201"/>
  <c r="M13" i="201"/>
  <c r="E13" i="201"/>
  <c r="E91" i="205"/>
  <c r="E91" i="201" s="1"/>
  <c r="M70" i="205"/>
  <c r="M70" i="201" s="1"/>
  <c r="M50" i="205"/>
  <c r="M50" i="201" s="1"/>
  <c r="M30" i="205"/>
  <c r="M30" i="201" s="1"/>
  <c r="M87" i="205"/>
  <c r="M87" i="201" s="1"/>
  <c r="M67" i="205"/>
  <c r="M67" i="201" s="1"/>
  <c r="M47" i="205"/>
  <c r="M47" i="201" s="1"/>
  <c r="M27" i="205"/>
  <c r="M27" i="201" s="1"/>
  <c r="M80" i="205"/>
  <c r="M80" i="201" s="1"/>
  <c r="M58" i="205"/>
  <c r="M58" i="201" s="1"/>
  <c r="M36" i="205"/>
  <c r="M36" i="201" s="1"/>
  <c r="M14" i="205"/>
  <c r="M14" i="201" s="1"/>
  <c r="M74" i="205"/>
  <c r="M74" i="201" s="1"/>
  <c r="M52" i="205"/>
  <c r="M52" i="201" s="1"/>
  <c r="M29" i="205"/>
  <c r="M29" i="201" s="1"/>
  <c r="M68" i="205"/>
  <c r="M68" i="201" s="1"/>
  <c r="M45" i="205"/>
  <c r="M45" i="201" s="1"/>
  <c r="M23" i="205"/>
  <c r="M23" i="201" s="1"/>
  <c r="M69" i="205"/>
  <c r="M69" i="201" s="1"/>
  <c r="M42" i="205"/>
  <c r="M42" i="201" s="1"/>
  <c r="M17" i="205"/>
  <c r="M17" i="201" s="1"/>
  <c r="M76" i="205"/>
  <c r="M76" i="201" s="1"/>
  <c r="M48" i="205"/>
  <c r="M48" i="201" s="1"/>
  <c r="M20" i="205"/>
  <c r="M20" i="201" s="1"/>
  <c r="M72" i="205"/>
  <c r="M72" i="201" s="1"/>
  <c r="M43" i="205"/>
  <c r="M43" i="201" s="1"/>
  <c r="M16" i="205"/>
  <c r="M16" i="201" s="1"/>
  <c r="M71" i="205"/>
  <c r="M71" i="201" s="1"/>
  <c r="M63" i="205"/>
  <c r="M63" i="201" s="1"/>
  <c r="M37" i="205"/>
  <c r="M37" i="201" s="1"/>
  <c r="M86" i="205"/>
  <c r="M86" i="201" s="1"/>
  <c r="M60" i="205"/>
  <c r="M60" i="201" s="1"/>
  <c r="M33" i="205"/>
  <c r="M33" i="201" s="1"/>
  <c r="M84" i="205"/>
  <c r="M84" i="201" s="1"/>
  <c r="M57" i="205"/>
  <c r="M57" i="201" s="1"/>
  <c r="M31" i="205"/>
  <c r="M31" i="201" s="1"/>
  <c r="M51" i="205"/>
  <c r="M51" i="201" s="1"/>
  <c r="M88" i="205"/>
  <c r="M88" i="201" s="1"/>
  <c r="M15" i="205"/>
  <c r="M15" i="201" s="1"/>
  <c r="M53" i="205"/>
  <c r="M53" i="201" s="1"/>
  <c r="N13" i="201"/>
  <c r="M18" i="205"/>
  <c r="M18" i="201" s="1"/>
  <c r="M54" i="205"/>
  <c r="M54" i="201" s="1"/>
  <c r="M19" i="205"/>
  <c r="M19" i="201" s="1"/>
  <c r="M55" i="205"/>
  <c r="M55" i="201" s="1"/>
  <c r="M22" i="205"/>
  <c r="M22" i="201" s="1"/>
  <c r="M59" i="205"/>
  <c r="M59" i="201" s="1"/>
  <c r="M25" i="205"/>
  <c r="M25" i="201" s="1"/>
  <c r="M62" i="205"/>
  <c r="M62" i="201" s="1"/>
  <c r="M26" i="205"/>
  <c r="M26" i="201" s="1"/>
  <c r="M64" i="205"/>
  <c r="M64" i="201" s="1"/>
  <c r="G13" i="201"/>
  <c r="G91" i="205"/>
  <c r="G91" i="201" s="1"/>
  <c r="M38" i="205"/>
  <c r="M38" i="201" s="1"/>
  <c r="M77" i="205"/>
  <c r="M77" i="201" s="1"/>
  <c r="M39" i="205"/>
  <c r="M39" i="201" s="1"/>
  <c r="M78" i="205"/>
  <c r="M78" i="201" s="1"/>
  <c r="M40" i="205"/>
  <c r="M40" i="201" s="1"/>
  <c r="M79" i="205"/>
  <c r="M79" i="201" s="1"/>
  <c r="M44" i="205"/>
  <c r="M44" i="201" s="1"/>
  <c r="M82" i="205"/>
  <c r="M82" i="201" s="1"/>
  <c r="O13" i="201"/>
  <c r="F91" i="205"/>
  <c r="F91" i="201" s="1"/>
  <c r="F13" i="201"/>
  <c r="P13" i="201"/>
  <c r="P82" i="205"/>
  <c r="P82" i="201" s="1"/>
  <c r="P62" i="205"/>
  <c r="P62" i="201" s="1"/>
  <c r="P42" i="205"/>
  <c r="P42" i="201" s="1"/>
  <c r="P22" i="205"/>
  <c r="P22" i="201" s="1"/>
  <c r="P79" i="205"/>
  <c r="P79" i="201" s="1"/>
  <c r="P59" i="205"/>
  <c r="P59" i="201" s="1"/>
  <c r="P39" i="205"/>
  <c r="P39" i="201" s="1"/>
  <c r="P19" i="205"/>
  <c r="P19" i="201" s="1"/>
  <c r="P76" i="205"/>
  <c r="P76" i="201" s="1"/>
  <c r="P56" i="205"/>
  <c r="P56" i="201" s="1"/>
  <c r="P36" i="205"/>
  <c r="P36" i="201" s="1"/>
  <c r="P16" i="205"/>
  <c r="P16" i="201" s="1"/>
  <c r="P69" i="205"/>
  <c r="P69" i="201" s="1"/>
  <c r="P49" i="205"/>
  <c r="P49" i="201" s="1"/>
  <c r="P29" i="205"/>
  <c r="P29" i="201" s="1"/>
  <c r="P86" i="205"/>
  <c r="P86" i="201" s="1"/>
  <c r="P66" i="205"/>
  <c r="P66" i="201" s="1"/>
  <c r="P46" i="205"/>
  <c r="P46" i="201" s="1"/>
  <c r="P26" i="205"/>
  <c r="P26" i="201" s="1"/>
  <c r="P40" i="205"/>
  <c r="P40" i="201" s="1"/>
  <c r="P67" i="205"/>
  <c r="P67" i="201" s="1"/>
  <c r="Q16" i="205"/>
  <c r="Q16" i="201" s="1"/>
  <c r="Q43" i="205"/>
  <c r="Q43" i="201" s="1"/>
  <c r="Q70" i="205"/>
  <c r="Q70" i="201" s="1"/>
  <c r="P14" i="205"/>
  <c r="P14" i="201" s="1"/>
  <c r="P41" i="205"/>
  <c r="P41" i="201" s="1"/>
  <c r="P68" i="205"/>
  <c r="P68" i="201" s="1"/>
  <c r="Q17" i="205"/>
  <c r="Q17" i="201" s="1"/>
  <c r="Q44" i="205"/>
  <c r="Q44" i="201" s="1"/>
  <c r="Q71" i="205"/>
  <c r="Q71" i="201" s="1"/>
  <c r="P18" i="205"/>
  <c r="P18" i="201" s="1"/>
  <c r="P45" i="205"/>
  <c r="P45" i="201" s="1"/>
  <c r="P72" i="205"/>
  <c r="P72" i="201" s="1"/>
  <c r="Q21" i="205"/>
  <c r="Q21" i="201" s="1"/>
  <c r="Q48" i="205"/>
  <c r="Q48" i="201" s="1"/>
  <c r="Q75" i="205"/>
  <c r="Q75" i="201" s="1"/>
  <c r="P20" i="205"/>
  <c r="P20" i="201" s="1"/>
  <c r="P47" i="205"/>
  <c r="P47" i="201" s="1"/>
  <c r="P73" i="205"/>
  <c r="P73" i="201" s="1"/>
  <c r="Q23" i="205"/>
  <c r="Q23" i="201" s="1"/>
  <c r="Q50" i="205"/>
  <c r="Q50" i="201" s="1"/>
  <c r="Q76" i="205"/>
  <c r="Q76" i="201" s="1"/>
  <c r="R26" i="205"/>
  <c r="R26" i="201" s="1"/>
  <c r="R53" i="205"/>
  <c r="R53" i="201" s="1"/>
  <c r="R79" i="205"/>
  <c r="R79" i="201" s="1"/>
  <c r="P23" i="205"/>
  <c r="P23" i="201" s="1"/>
  <c r="P50" i="205"/>
  <c r="P50" i="201" s="1"/>
  <c r="P75" i="205"/>
  <c r="P75" i="201" s="1"/>
  <c r="Q26" i="205"/>
  <c r="Q26" i="201" s="1"/>
  <c r="Q53" i="205"/>
  <c r="Q53" i="201" s="1"/>
  <c r="Q78" i="205"/>
  <c r="Q78" i="201" s="1"/>
  <c r="P24" i="205"/>
  <c r="P24" i="201" s="1"/>
  <c r="P51" i="205"/>
  <c r="P51" i="201" s="1"/>
  <c r="P77" i="205"/>
  <c r="P77" i="201" s="1"/>
  <c r="Q27" i="205"/>
  <c r="Q27" i="201" s="1"/>
  <c r="Q54" i="205"/>
  <c r="Q54" i="201" s="1"/>
  <c r="Q80" i="205"/>
  <c r="Q80" i="201" s="1"/>
  <c r="I91" i="205"/>
  <c r="I91" i="201" s="1"/>
  <c r="I13" i="201"/>
  <c r="P25" i="205"/>
  <c r="P25" i="201" s="1"/>
  <c r="P52" i="205"/>
  <c r="P52" i="201" s="1"/>
  <c r="P78" i="205"/>
  <c r="P78" i="201" s="1"/>
  <c r="Q28" i="205"/>
  <c r="Q28" i="201" s="1"/>
  <c r="Q55" i="205"/>
  <c r="Q55" i="201" s="1"/>
  <c r="Q81" i="205"/>
  <c r="Q81" i="201" s="1"/>
  <c r="R31" i="205"/>
  <c r="R31" i="201" s="1"/>
  <c r="R58" i="205"/>
  <c r="R58" i="201" s="1"/>
  <c r="P57" i="205"/>
  <c r="P57" i="201" s="1"/>
  <c r="P84" i="205"/>
  <c r="P84" i="201" s="1"/>
  <c r="Q34" i="205"/>
  <c r="Q34" i="201" s="1"/>
  <c r="Q60" i="205"/>
  <c r="Q60" i="201" s="1"/>
  <c r="Q87" i="205"/>
  <c r="Q87" i="201" s="1"/>
  <c r="P33" i="205"/>
  <c r="P33" i="201" s="1"/>
  <c r="P60" i="205"/>
  <c r="P60" i="201" s="1"/>
  <c r="P87" i="205"/>
  <c r="P87" i="201" s="1"/>
  <c r="Q36" i="205"/>
  <c r="Q36" i="201" s="1"/>
  <c r="R88" i="205"/>
  <c r="R88" i="201" s="1"/>
  <c r="R68" i="205"/>
  <c r="R68" i="201" s="1"/>
  <c r="R48" i="205"/>
  <c r="R48" i="201" s="1"/>
  <c r="R28" i="205"/>
  <c r="R28" i="201" s="1"/>
  <c r="R85" i="205"/>
  <c r="R85" i="201" s="1"/>
  <c r="R65" i="205"/>
  <c r="R65" i="201" s="1"/>
  <c r="R45" i="205"/>
  <c r="R45" i="201" s="1"/>
  <c r="R25" i="205"/>
  <c r="R25" i="201" s="1"/>
  <c r="R82" i="205"/>
  <c r="R82" i="201" s="1"/>
  <c r="R62" i="205"/>
  <c r="R62" i="201" s="1"/>
  <c r="R42" i="205"/>
  <c r="R42" i="201" s="1"/>
  <c r="R22" i="205"/>
  <c r="R22" i="201" s="1"/>
  <c r="R75" i="205"/>
  <c r="R75" i="201" s="1"/>
  <c r="R55" i="205"/>
  <c r="R55" i="201" s="1"/>
  <c r="R35" i="205"/>
  <c r="R35" i="201" s="1"/>
  <c r="R15" i="205"/>
  <c r="R15" i="201" s="1"/>
  <c r="R72" i="205"/>
  <c r="R72" i="201" s="1"/>
  <c r="R52" i="205"/>
  <c r="R52" i="201" s="1"/>
  <c r="R32" i="205"/>
  <c r="R32" i="201" s="1"/>
  <c r="R13" i="205"/>
  <c r="R39" i="205"/>
  <c r="R39" i="201" s="1"/>
  <c r="R66" i="205"/>
  <c r="R66" i="201" s="1"/>
  <c r="Q85" i="205"/>
  <c r="Q85" i="201" s="1"/>
  <c r="Q65" i="205"/>
  <c r="Q65" i="201" s="1"/>
  <c r="Q45" i="205"/>
  <c r="Q45" i="201" s="1"/>
  <c r="Q25" i="205"/>
  <c r="Q25" i="201" s="1"/>
  <c r="Q82" i="205"/>
  <c r="Q82" i="201" s="1"/>
  <c r="Q62" i="205"/>
  <c r="Q62" i="201" s="1"/>
  <c r="Q42" i="205"/>
  <c r="Q42" i="201" s="1"/>
  <c r="Q22" i="205"/>
  <c r="Q22" i="201" s="1"/>
  <c r="Q79" i="205"/>
  <c r="Q79" i="201" s="1"/>
  <c r="Q59" i="205"/>
  <c r="Q59" i="201" s="1"/>
  <c r="Q39" i="205"/>
  <c r="Q39" i="201" s="1"/>
  <c r="Q19" i="205"/>
  <c r="Q19" i="201" s="1"/>
  <c r="Q72" i="205"/>
  <c r="Q72" i="201" s="1"/>
  <c r="Q52" i="205"/>
  <c r="Q52" i="201" s="1"/>
  <c r="Q32" i="205"/>
  <c r="Q32" i="201" s="1"/>
  <c r="Q13" i="205"/>
  <c r="Q69" i="205"/>
  <c r="Q69" i="201" s="1"/>
  <c r="Q49" i="205"/>
  <c r="Q49" i="201" s="1"/>
  <c r="Q29" i="205"/>
  <c r="Q29" i="201" s="1"/>
  <c r="Q38" i="205"/>
  <c r="Q38" i="201" s="1"/>
  <c r="Q66" i="205"/>
  <c r="Q66" i="201" s="1"/>
  <c r="O23" i="205"/>
  <c r="O23" i="201" s="1"/>
  <c r="O43" i="205"/>
  <c r="O43" i="201" s="1"/>
  <c r="O63" i="205"/>
  <c r="O63" i="201" s="1"/>
  <c r="O83" i="205"/>
  <c r="O83" i="201" s="1"/>
  <c r="H13" i="201"/>
  <c r="H91" i="205"/>
  <c r="H91" i="201" s="1"/>
  <c r="O33" i="205"/>
  <c r="O33" i="201" s="1"/>
  <c r="O53" i="205"/>
  <c r="O53" i="201" s="1"/>
  <c r="O73" i="205"/>
  <c r="O73" i="201" s="1"/>
  <c r="K91" i="205"/>
  <c r="K91" i="201" s="1"/>
  <c r="K13" i="201"/>
  <c r="N33" i="205"/>
  <c r="N33" i="201" s="1"/>
  <c r="N53" i="205"/>
  <c r="N53" i="201" s="1"/>
  <c r="O16" i="205"/>
  <c r="O16" i="201" s="1"/>
  <c r="O36" i="205"/>
  <c r="O36" i="201" s="1"/>
  <c r="O56" i="205"/>
  <c r="O56" i="201" s="1"/>
  <c r="O76" i="205"/>
  <c r="O76" i="201" s="1"/>
  <c r="O19" i="205"/>
  <c r="O19" i="201" s="1"/>
  <c r="O39" i="205"/>
  <c r="O39" i="201" s="1"/>
  <c r="O59" i="205"/>
  <c r="O59" i="201" s="1"/>
  <c r="T90" i="201"/>
  <c r="S90" i="205"/>
  <c r="S90" i="201" s="1"/>
  <c r="AA90" i="205"/>
  <c r="AA90" i="201" s="1"/>
  <c r="AB90" i="205"/>
  <c r="AB90" i="201" s="1"/>
  <c r="F76" i="183" l="1"/>
  <c r="D73" i="183"/>
  <c r="B70" i="183"/>
  <c r="F66" i="183"/>
  <c r="D63" i="183"/>
  <c r="B60" i="183"/>
  <c r="F56" i="183"/>
  <c r="D53" i="183"/>
  <c r="B50" i="183"/>
  <c r="F46" i="183"/>
  <c r="D43" i="183"/>
  <c r="B40" i="183"/>
  <c r="F36" i="183"/>
  <c r="D33" i="183"/>
  <c r="B30" i="183"/>
  <c r="F26" i="183"/>
  <c r="D23" i="183"/>
  <c r="B20" i="183"/>
  <c r="F16" i="183"/>
  <c r="D13" i="183"/>
  <c r="B10" i="183"/>
  <c r="F6" i="183"/>
  <c r="D3" i="183"/>
  <c r="E76" i="183"/>
  <c r="C73" i="183"/>
  <c r="G69" i="183"/>
  <c r="E66" i="183"/>
  <c r="C63" i="183"/>
  <c r="G59" i="183"/>
  <c r="E56" i="183"/>
  <c r="C53" i="183"/>
  <c r="G49" i="183"/>
  <c r="E46" i="183"/>
  <c r="C43" i="183"/>
  <c r="G39" i="183"/>
  <c r="E36" i="183"/>
  <c r="C33" i="183"/>
  <c r="G29" i="183"/>
  <c r="E26" i="183"/>
  <c r="C23" i="183"/>
  <c r="G19" i="183"/>
  <c r="E16" i="183"/>
  <c r="C13" i="183"/>
  <c r="G9" i="183"/>
  <c r="E6" i="183"/>
  <c r="C3" i="183"/>
  <c r="D76" i="183"/>
  <c r="B73" i="183"/>
  <c r="H73" i="183" s="1"/>
  <c r="F69" i="183"/>
  <c r="D66" i="183"/>
  <c r="B63" i="183"/>
  <c r="F59" i="183"/>
  <c r="D56" i="183"/>
  <c r="B53" i="183"/>
  <c r="F49" i="183"/>
  <c r="D46" i="183"/>
  <c r="B43" i="183"/>
  <c r="F39" i="183"/>
  <c r="D36" i="183"/>
  <c r="B33" i="183"/>
  <c r="F29" i="183"/>
  <c r="D26" i="183"/>
  <c r="B23" i="183"/>
  <c r="F19" i="183"/>
  <c r="D16" i="183"/>
  <c r="B13" i="183"/>
  <c r="F9" i="183"/>
  <c r="D6" i="183"/>
  <c r="B3" i="183"/>
  <c r="H3" i="183" s="1"/>
  <c r="C76" i="183"/>
  <c r="G72" i="183"/>
  <c r="E69" i="183"/>
  <c r="C66" i="183"/>
  <c r="G62" i="183"/>
  <c r="E59" i="183"/>
  <c r="C56" i="183"/>
  <c r="G52" i="183"/>
  <c r="E49" i="183"/>
  <c r="C46" i="183"/>
  <c r="G42" i="183"/>
  <c r="E39" i="183"/>
  <c r="C36" i="183"/>
  <c r="G32" i="183"/>
  <c r="E29" i="183"/>
  <c r="C26" i="183"/>
  <c r="G22" i="183"/>
  <c r="E19" i="183"/>
  <c r="C16" i="183"/>
  <c r="G12" i="183"/>
  <c r="E9" i="183"/>
  <c r="C6" i="183"/>
  <c r="G2" i="183"/>
  <c r="B76" i="183"/>
  <c r="F72" i="183"/>
  <c r="D69" i="183"/>
  <c r="B66" i="183"/>
  <c r="F62" i="183"/>
  <c r="D59" i="183"/>
  <c r="B56" i="183"/>
  <c r="H56" i="183" s="1"/>
  <c r="F52" i="183"/>
  <c r="D49" i="183"/>
  <c r="B46" i="183"/>
  <c r="F42" i="183"/>
  <c r="D39" i="183"/>
  <c r="B36" i="183"/>
  <c r="F32" i="183"/>
  <c r="D29" i="183"/>
  <c r="B26" i="183"/>
  <c r="F22" i="183"/>
  <c r="D19" i="183"/>
  <c r="B16" i="183"/>
  <c r="F12" i="183"/>
  <c r="D9" i="183"/>
  <c r="B6" i="183"/>
  <c r="F2" i="183"/>
  <c r="G75" i="183"/>
  <c r="E72" i="183"/>
  <c r="C69" i="183"/>
  <c r="G65" i="183"/>
  <c r="E62" i="183"/>
  <c r="C59" i="183"/>
  <c r="G55" i="183"/>
  <c r="E52" i="183"/>
  <c r="C49" i="183"/>
  <c r="G45" i="183"/>
  <c r="E42" i="183"/>
  <c r="C39" i="183"/>
  <c r="G35" i="183"/>
  <c r="E32" i="183"/>
  <c r="C29" i="183"/>
  <c r="G25" i="183"/>
  <c r="E22" i="183"/>
  <c r="C19" i="183"/>
  <c r="G15" i="183"/>
  <c r="E12" i="183"/>
  <c r="C9" i="183"/>
  <c r="G5" i="183"/>
  <c r="E2" i="183"/>
  <c r="F75" i="183"/>
  <c r="D72" i="183"/>
  <c r="B69" i="183"/>
  <c r="F65" i="183"/>
  <c r="D62" i="183"/>
  <c r="B59" i="183"/>
  <c r="H59" i="183" s="1"/>
  <c r="F55" i="183"/>
  <c r="D52" i="183"/>
  <c r="B49" i="183"/>
  <c r="F45" i="183"/>
  <c r="D42" i="183"/>
  <c r="B39" i="183"/>
  <c r="F35" i="183"/>
  <c r="D32" i="183"/>
  <c r="B29" i="183"/>
  <c r="F25" i="183"/>
  <c r="D22" i="183"/>
  <c r="B19" i="183"/>
  <c r="F15" i="183"/>
  <c r="D12" i="183"/>
  <c r="B9" i="183"/>
  <c r="F5" i="183"/>
  <c r="D2" i="183"/>
  <c r="E75" i="183"/>
  <c r="C72" i="183"/>
  <c r="G68" i="183"/>
  <c r="E65" i="183"/>
  <c r="C62" i="183"/>
  <c r="G58" i="183"/>
  <c r="E55" i="183"/>
  <c r="C52" i="183"/>
  <c r="G48" i="183"/>
  <c r="E45" i="183"/>
  <c r="C42" i="183"/>
  <c r="G38" i="183"/>
  <c r="E35" i="183"/>
  <c r="C32" i="183"/>
  <c r="G28" i="183"/>
  <c r="E25" i="183"/>
  <c r="C22" i="183"/>
  <c r="G18" i="183"/>
  <c r="E15" i="183"/>
  <c r="C12" i="183"/>
  <c r="G8" i="183"/>
  <c r="E5" i="183"/>
  <c r="C2" i="183"/>
  <c r="D75" i="183"/>
  <c r="B72" i="183"/>
  <c r="F68" i="183"/>
  <c r="D65" i="183"/>
  <c r="B62" i="183"/>
  <c r="F58" i="183"/>
  <c r="D55" i="183"/>
  <c r="B52" i="183"/>
  <c r="F48" i="183"/>
  <c r="D45" i="183"/>
  <c r="B42" i="183"/>
  <c r="F38" i="183"/>
  <c r="D35" i="183"/>
  <c r="B32" i="183"/>
  <c r="F28" i="183"/>
  <c r="D25" i="183"/>
  <c r="B22" i="183"/>
  <c r="F18" i="183"/>
  <c r="D15" i="183"/>
  <c r="B12" i="183"/>
  <c r="H12" i="183" s="1"/>
  <c r="F8" i="183"/>
  <c r="D5" i="183"/>
  <c r="C75" i="183"/>
  <c r="G71" i="183"/>
  <c r="E68" i="183"/>
  <c r="C65" i="183"/>
  <c r="G61" i="183"/>
  <c r="E58" i="183"/>
  <c r="C55" i="183"/>
  <c r="G51" i="183"/>
  <c r="E48" i="183"/>
  <c r="C45" i="183"/>
  <c r="G41" i="183"/>
  <c r="E38" i="183"/>
  <c r="C35" i="183"/>
  <c r="G31" i="183"/>
  <c r="E28" i="183"/>
  <c r="C25" i="183"/>
  <c r="G21" i="183"/>
  <c r="E18" i="183"/>
  <c r="C15" i="183"/>
  <c r="G11" i="183"/>
  <c r="E8" i="183"/>
  <c r="C5" i="183"/>
  <c r="B2" i="183"/>
  <c r="B75" i="183"/>
  <c r="F71" i="183"/>
  <c r="D68" i="183"/>
  <c r="B65" i="183"/>
  <c r="F61" i="183"/>
  <c r="D58" i="183"/>
  <c r="B55" i="183"/>
  <c r="F51" i="183"/>
  <c r="D48" i="183"/>
  <c r="B45" i="183"/>
  <c r="H45" i="183" s="1"/>
  <c r="F41" i="183"/>
  <c r="D38" i="183"/>
  <c r="B35" i="183"/>
  <c r="F31" i="183"/>
  <c r="D28" i="183"/>
  <c r="B25" i="183"/>
  <c r="F21" i="183"/>
  <c r="D18" i="183"/>
  <c r="B15" i="183"/>
  <c r="H15" i="183" s="1"/>
  <c r="F11" i="183"/>
  <c r="D8" i="183"/>
  <c r="B5" i="183"/>
  <c r="G74" i="183"/>
  <c r="E71" i="183"/>
  <c r="C68" i="183"/>
  <c r="G64" i="183"/>
  <c r="E61" i="183"/>
  <c r="C58" i="183"/>
  <c r="G54" i="183"/>
  <c r="E51" i="183"/>
  <c r="C48" i="183"/>
  <c r="G44" i="183"/>
  <c r="E41" i="183"/>
  <c r="C38" i="183"/>
  <c r="G34" i="183"/>
  <c r="E31" i="183"/>
  <c r="C28" i="183"/>
  <c r="G24" i="183"/>
  <c r="E21" i="183"/>
  <c r="C18" i="183"/>
  <c r="G14" i="183"/>
  <c r="E11" i="183"/>
  <c r="C8" i="183"/>
  <c r="G4" i="183"/>
  <c r="F74" i="183"/>
  <c r="D71" i="183"/>
  <c r="B68" i="183"/>
  <c r="F64" i="183"/>
  <c r="D61" i="183"/>
  <c r="B58" i="183"/>
  <c r="H58" i="183" s="1"/>
  <c r="F54" i="183"/>
  <c r="D51" i="183"/>
  <c r="B48" i="183"/>
  <c r="F44" i="183"/>
  <c r="D41" i="183"/>
  <c r="B38" i="183"/>
  <c r="F34" i="183"/>
  <c r="D31" i="183"/>
  <c r="B28" i="183"/>
  <c r="F24" i="183"/>
  <c r="D21" i="183"/>
  <c r="B18" i="183"/>
  <c r="F14" i="183"/>
  <c r="D11" i="183"/>
  <c r="B8" i="183"/>
  <c r="F4" i="183"/>
  <c r="G77" i="183"/>
  <c r="E74" i="183"/>
  <c r="C71" i="183"/>
  <c r="G67" i="183"/>
  <c r="E64" i="183"/>
  <c r="C61" i="183"/>
  <c r="G57" i="183"/>
  <c r="E54" i="183"/>
  <c r="C51" i="183"/>
  <c r="G47" i="183"/>
  <c r="E44" i="183"/>
  <c r="C41" i="183"/>
  <c r="G37" i="183"/>
  <c r="E34" i="183"/>
  <c r="C31" i="183"/>
  <c r="G27" i="183"/>
  <c r="E24" i="183"/>
  <c r="C21" i="183"/>
  <c r="G17" i="183"/>
  <c r="E14" i="183"/>
  <c r="C11" i="183"/>
  <c r="G7" i="183"/>
  <c r="E4" i="183"/>
  <c r="F77" i="183"/>
  <c r="D74" i="183"/>
  <c r="B71" i="183"/>
  <c r="F67" i="183"/>
  <c r="D64" i="183"/>
  <c r="B61" i="183"/>
  <c r="H61" i="183" s="1"/>
  <c r="F57" i="183"/>
  <c r="D54" i="183"/>
  <c r="B51" i="183"/>
  <c r="F47" i="183"/>
  <c r="D44" i="183"/>
  <c r="B41" i="183"/>
  <c r="F37" i="183"/>
  <c r="D34" i="183"/>
  <c r="B31" i="183"/>
  <c r="F27" i="183"/>
  <c r="D24" i="183"/>
  <c r="B21" i="183"/>
  <c r="F17" i="183"/>
  <c r="D14" i="183"/>
  <c r="B11" i="183"/>
  <c r="H11" i="183" s="1"/>
  <c r="F7" i="183"/>
  <c r="D4" i="183"/>
  <c r="E77" i="183"/>
  <c r="C74" i="183"/>
  <c r="G70" i="183"/>
  <c r="E67" i="183"/>
  <c r="C64" i="183"/>
  <c r="G60" i="183"/>
  <c r="E57" i="183"/>
  <c r="C54" i="183"/>
  <c r="G50" i="183"/>
  <c r="E47" i="183"/>
  <c r="C44" i="183"/>
  <c r="G40" i="183"/>
  <c r="E37" i="183"/>
  <c r="C34" i="183"/>
  <c r="G30" i="183"/>
  <c r="E27" i="183"/>
  <c r="C24" i="183"/>
  <c r="G20" i="183"/>
  <c r="E17" i="183"/>
  <c r="C14" i="183"/>
  <c r="G10" i="183"/>
  <c r="E7" i="183"/>
  <c r="C4" i="183"/>
  <c r="D77" i="183"/>
  <c r="B74" i="183"/>
  <c r="F70" i="183"/>
  <c r="D67" i="183"/>
  <c r="B64" i="183"/>
  <c r="F60" i="183"/>
  <c r="D57" i="183"/>
  <c r="B54" i="183"/>
  <c r="F50" i="183"/>
  <c r="D47" i="183"/>
  <c r="B44" i="183"/>
  <c r="F40" i="183"/>
  <c r="D37" i="183"/>
  <c r="B34" i="183"/>
  <c r="F30" i="183"/>
  <c r="D27" i="183"/>
  <c r="B24" i="183"/>
  <c r="F20" i="183"/>
  <c r="D17" i="183"/>
  <c r="B14" i="183"/>
  <c r="H14" i="183" s="1"/>
  <c r="F10" i="183"/>
  <c r="D7" i="183"/>
  <c r="B4" i="183"/>
  <c r="C77" i="183"/>
  <c r="G73" i="183"/>
  <c r="E70" i="183"/>
  <c r="C67" i="183"/>
  <c r="G63" i="183"/>
  <c r="E60" i="183"/>
  <c r="C57" i="183"/>
  <c r="G53" i="183"/>
  <c r="E50" i="183"/>
  <c r="C47" i="183"/>
  <c r="G43" i="183"/>
  <c r="E40" i="183"/>
  <c r="C37" i="183"/>
  <c r="G33" i="183"/>
  <c r="E30" i="183"/>
  <c r="C27" i="183"/>
  <c r="G23" i="183"/>
  <c r="E20" i="183"/>
  <c r="C17" i="183"/>
  <c r="G13" i="183"/>
  <c r="E10" i="183"/>
  <c r="C7" i="183"/>
  <c r="G3" i="183"/>
  <c r="B77" i="183"/>
  <c r="F73" i="183"/>
  <c r="D70" i="183"/>
  <c r="B67" i="183"/>
  <c r="F63" i="183"/>
  <c r="D60" i="183"/>
  <c r="B57" i="183"/>
  <c r="H57" i="183" s="1"/>
  <c r="F53" i="183"/>
  <c r="D50" i="183"/>
  <c r="B47" i="183"/>
  <c r="F43" i="183"/>
  <c r="D40" i="183"/>
  <c r="B37" i="183"/>
  <c r="F33" i="183"/>
  <c r="D30" i="183"/>
  <c r="B27" i="183"/>
  <c r="F23" i="183"/>
  <c r="D20" i="183"/>
  <c r="B17" i="183"/>
  <c r="F13" i="183"/>
  <c r="D10" i="183"/>
  <c r="B7" i="183"/>
  <c r="F3" i="183"/>
  <c r="C60" i="183"/>
  <c r="G56" i="183"/>
  <c r="E53" i="183"/>
  <c r="C50" i="183"/>
  <c r="G46" i="183"/>
  <c r="E43" i="183"/>
  <c r="C40" i="183"/>
  <c r="G36" i="183"/>
  <c r="E33" i="183"/>
  <c r="C30" i="183"/>
  <c r="G26" i="183"/>
  <c r="E23" i="183"/>
  <c r="C20" i="183"/>
  <c r="G16" i="183"/>
  <c r="E13" i="183"/>
  <c r="G76" i="183"/>
  <c r="C10" i="183"/>
  <c r="E73" i="183"/>
  <c r="G6" i="183"/>
  <c r="C70" i="183"/>
  <c r="E3" i="183"/>
  <c r="G66" i="183"/>
  <c r="E63" i="183"/>
  <c r="T85" i="205"/>
  <c r="CC81" i="188"/>
  <c r="CC81" i="190" s="1"/>
  <c r="H75" i="182"/>
  <c r="X78" i="205"/>
  <c r="X78" i="201" s="1"/>
  <c r="CG74" i="188"/>
  <c r="CG74" i="190" s="1"/>
  <c r="AP29" i="186"/>
  <c r="AD29" i="186"/>
  <c r="AY29" i="186"/>
  <c r="AO29" i="186"/>
  <c r="W29" i="186"/>
  <c r="X29" i="186"/>
  <c r="AN29" i="186"/>
  <c r="AF29" i="186"/>
  <c r="BS29" i="186"/>
  <c r="BJ29" i="186"/>
  <c r="BI29" i="186"/>
  <c r="AQ29" i="186"/>
  <c r="AR29" i="186"/>
  <c r="BH29" i="186"/>
  <c r="AZ29" i="186"/>
  <c r="BB29" i="186"/>
  <c r="BR29" i="186"/>
  <c r="BA29" i="186"/>
  <c r="B29" i="186"/>
  <c r="K29" i="186"/>
  <c r="BK29" i="186"/>
  <c r="BL29" i="186"/>
  <c r="BU29" i="186"/>
  <c r="BD29" i="186"/>
  <c r="V29" i="186"/>
  <c r="J29" i="186"/>
  <c r="AE29" i="186"/>
  <c r="U29" i="186"/>
  <c r="C29" i="186"/>
  <c r="D29" i="186"/>
  <c r="T29" i="186"/>
  <c r="L29" i="186"/>
  <c r="BX29" i="186"/>
  <c r="BE29" i="186"/>
  <c r="T32" i="205"/>
  <c r="CC28" i="188"/>
  <c r="CC28" i="190" s="1"/>
  <c r="H22" i="182"/>
  <c r="BY77" i="186"/>
  <c r="BX77" i="186"/>
  <c r="J77" i="186"/>
  <c r="BH77" i="186"/>
  <c r="AF77" i="186"/>
  <c r="BG77" i="186"/>
  <c r="C77" i="186"/>
  <c r="AD77" i="186"/>
  <c r="AZ77" i="186"/>
  <c r="AX77" i="186"/>
  <c r="T77" i="186"/>
  <c r="V77" i="186"/>
  <c r="BT77" i="186"/>
  <c r="S77" i="186"/>
  <c r="AP77" i="186"/>
  <c r="BR77" i="186"/>
  <c r="L77" i="186"/>
  <c r="AM77" i="186"/>
  <c r="U77" i="186"/>
  <c r="BJ77" i="186"/>
  <c r="W13" i="201"/>
  <c r="AA58" i="186"/>
  <c r="BY58" i="186"/>
  <c r="Z58" i="186"/>
  <c r="BP58" i="186"/>
  <c r="R58" i="186"/>
  <c r="AU58" i="186"/>
  <c r="Q58" i="186"/>
  <c r="AT58" i="186"/>
  <c r="AL58" i="186"/>
  <c r="BO58" i="186"/>
  <c r="AK58" i="186"/>
  <c r="AM58" i="186"/>
  <c r="BN58" i="186"/>
  <c r="BF58" i="186"/>
  <c r="G58" i="186"/>
  <c r="AY58" i="186"/>
  <c r="BE58" i="186"/>
  <c r="BG58" i="186"/>
  <c r="F58" i="186"/>
  <c r="T18" i="201"/>
  <c r="J79" i="196"/>
  <c r="J82" i="196" s="1"/>
  <c r="AA79" i="196"/>
  <c r="AA82" i="196" s="1"/>
  <c r="BM73" i="186"/>
  <c r="AO72" i="186"/>
  <c r="AS68" i="186"/>
  <c r="BU65" i="186"/>
  <c r="AW64" i="186"/>
  <c r="Y63" i="186"/>
  <c r="BY61" i="186"/>
  <c r="BA60" i="186"/>
  <c r="E58" i="186"/>
  <c r="AK51" i="186"/>
  <c r="BQ44" i="186"/>
  <c r="AS43" i="186"/>
  <c r="U42" i="186"/>
  <c r="BU40" i="186"/>
  <c r="AW39" i="186"/>
  <c r="E33" i="186"/>
  <c r="I29" i="186"/>
  <c r="M25" i="186"/>
  <c r="BM23" i="186"/>
  <c r="AO22" i="186"/>
  <c r="Q21" i="186"/>
  <c r="BQ19" i="186"/>
  <c r="Y13" i="186"/>
  <c r="AK77" i="186"/>
  <c r="I35" i="166"/>
  <c r="BE72" i="186"/>
  <c r="I70" i="186"/>
  <c r="BI68" i="186"/>
  <c r="BM64" i="186"/>
  <c r="AO63" i="186"/>
  <c r="Q62" i="186"/>
  <c r="BQ60" i="186"/>
  <c r="U58" i="186"/>
  <c r="BA51" i="186"/>
  <c r="BI43" i="186"/>
  <c r="AK42" i="186"/>
  <c r="M41" i="186"/>
  <c r="BM39" i="186"/>
  <c r="U33" i="186"/>
  <c r="Y29" i="186"/>
  <c r="M49" i="206"/>
  <c r="G39" i="162"/>
  <c r="Y41" i="186"/>
  <c r="AO35" i="166"/>
  <c r="BU23" i="186"/>
  <c r="BY4" i="186"/>
  <c r="H42" i="186"/>
  <c r="T35" i="166"/>
  <c r="AD78" i="166"/>
  <c r="AY63" i="186"/>
  <c r="AY53" i="186"/>
  <c r="BW44" i="186"/>
  <c r="BS43" i="186"/>
  <c r="BO42" i="186"/>
  <c r="K33" i="186"/>
  <c r="BW29" i="186"/>
  <c r="BS28" i="186"/>
  <c r="Z62" i="166"/>
  <c r="BR53" i="186"/>
  <c r="V41" i="186"/>
  <c r="BR33" i="186"/>
  <c r="BR23" i="186"/>
  <c r="Z22" i="186"/>
  <c r="BQ68" i="186"/>
  <c r="BI51" i="186"/>
  <c r="M47" i="206"/>
  <c r="G37" i="162"/>
  <c r="H63" i="186"/>
  <c r="M24" i="206"/>
  <c r="G14" i="162"/>
  <c r="N13" i="186"/>
  <c r="V5" i="186"/>
  <c r="L23" i="186"/>
  <c r="BQ53" i="166"/>
  <c r="I43" i="186"/>
  <c r="AG29" i="186"/>
  <c r="BY20" i="186"/>
  <c r="AK15" i="166"/>
  <c r="BT29" i="186"/>
  <c r="BO43" i="186"/>
  <c r="AM41" i="166"/>
  <c r="N70" i="186"/>
  <c r="E53" i="166"/>
  <c r="T65" i="205"/>
  <c r="CC61" i="188"/>
  <c r="CC61" i="190" s="1"/>
  <c r="H55" i="182"/>
  <c r="T62" i="205"/>
  <c r="CC58" i="188"/>
  <c r="CC58" i="190" s="1"/>
  <c r="H52" i="182"/>
  <c r="U35" i="205"/>
  <c r="U35" i="201" s="1"/>
  <c r="CD31" i="188"/>
  <c r="CD31" i="190" s="1"/>
  <c r="T63" i="205"/>
  <c r="CC59" i="188"/>
  <c r="CC59" i="190" s="1"/>
  <c r="H53" i="182"/>
  <c r="T78" i="201"/>
  <c r="T37" i="201"/>
  <c r="S37" i="205"/>
  <c r="S37" i="201" s="1"/>
  <c r="G79" i="196"/>
  <c r="G82" i="196" s="1"/>
  <c r="BL79" i="196"/>
  <c r="BL82" i="196" s="1"/>
  <c r="M86" i="206"/>
  <c r="G76" i="162"/>
  <c r="R77" i="186"/>
  <c r="BL73" i="186"/>
  <c r="BH72" i="186"/>
  <c r="AZ70" i="186"/>
  <c r="AR68" i="186"/>
  <c r="AF65" i="186"/>
  <c r="AB64" i="186"/>
  <c r="X63" i="186"/>
  <c r="T62" i="186"/>
  <c r="P61" i="186"/>
  <c r="L60" i="186"/>
  <c r="D58" i="186"/>
  <c r="BL53" i="186"/>
  <c r="BD51" i="186"/>
  <c r="AB44" i="186"/>
  <c r="X43" i="186"/>
  <c r="T42" i="186"/>
  <c r="P41" i="186"/>
  <c r="L40" i="186"/>
  <c r="H39" i="186"/>
  <c r="BL33" i="186"/>
  <c r="BJ78" i="186"/>
  <c r="B73" i="186"/>
  <c r="AD70" i="186"/>
  <c r="J65" i="186"/>
  <c r="BJ63" i="186"/>
  <c r="AL62" i="186"/>
  <c r="N61" i="186"/>
  <c r="AP58" i="186"/>
  <c r="V53" i="186"/>
  <c r="BV51" i="186"/>
  <c r="F44" i="186"/>
  <c r="BF42" i="186"/>
  <c r="AH41" i="186"/>
  <c r="J40" i="186"/>
  <c r="AP33" i="186"/>
  <c r="AT29" i="186"/>
  <c r="V28" i="186"/>
  <c r="AX25" i="186"/>
  <c r="Z24" i="186"/>
  <c r="B23" i="186"/>
  <c r="BB21" i="186"/>
  <c r="AD20" i="186"/>
  <c r="F19" i="186"/>
  <c r="AF51" i="186"/>
  <c r="P73" i="186"/>
  <c r="L72" i="186"/>
  <c r="D70" i="186"/>
  <c r="BX68" i="186"/>
  <c r="BL65" i="186"/>
  <c r="BH64" i="186"/>
  <c r="BD63" i="186"/>
  <c r="AZ62" i="186"/>
  <c r="AV61" i="186"/>
  <c r="AR60" i="186"/>
  <c r="AJ58" i="186"/>
  <c r="P53" i="186"/>
  <c r="H51" i="186"/>
  <c r="BH44" i="186"/>
  <c r="BD43" i="186"/>
  <c r="AZ42" i="186"/>
  <c r="AV41" i="186"/>
  <c r="AR40" i="186"/>
  <c r="AN39" i="186"/>
  <c r="BM62" i="166"/>
  <c r="R29" i="186"/>
  <c r="AG73" i="186"/>
  <c r="AC72" i="186"/>
  <c r="U70" i="186"/>
  <c r="BY64" i="186"/>
  <c r="BU63" i="186"/>
  <c r="BQ62" i="186"/>
  <c r="BM61" i="186"/>
  <c r="BA58" i="186"/>
  <c r="AG53" i="186"/>
  <c r="AC42" i="186"/>
  <c r="AG33" i="186"/>
  <c r="U25" i="186"/>
  <c r="BE19" i="186"/>
  <c r="L53" i="186"/>
  <c r="L43" i="186"/>
  <c r="BE55" i="166"/>
  <c r="X77" i="186"/>
  <c r="BC64" i="186"/>
  <c r="W61" i="186"/>
  <c r="W21" i="186"/>
  <c r="BS13" i="186"/>
  <c r="BK77" i="186"/>
  <c r="AX73" i="186"/>
  <c r="BV64" i="186"/>
  <c r="V61" i="186"/>
  <c r="AX53" i="166"/>
  <c r="J28" i="186"/>
  <c r="L34" i="206"/>
  <c r="L34" i="207" s="1"/>
  <c r="I73" i="186"/>
  <c r="Q70" i="186"/>
  <c r="BY65" i="186"/>
  <c r="AO61" i="186"/>
  <c r="L27" i="206"/>
  <c r="L27" i="207" s="1"/>
  <c r="AV73" i="186"/>
  <c r="AZ64" i="186"/>
  <c r="H58" i="186"/>
  <c r="BF24" i="186"/>
  <c r="AL19" i="186"/>
  <c r="BX4" i="186"/>
  <c r="C14" i="166"/>
  <c r="T14" i="166"/>
  <c r="AD14" i="166"/>
  <c r="AY14" i="166"/>
  <c r="E14" i="166"/>
  <c r="AP14" i="166"/>
  <c r="AU14" i="166"/>
  <c r="AO14" i="166"/>
  <c r="X14" i="166"/>
  <c r="AF14" i="166"/>
  <c r="AJ14" i="166"/>
  <c r="W14" i="166"/>
  <c r="AN14" i="166"/>
  <c r="R14" i="166"/>
  <c r="Y14" i="166"/>
  <c r="H14" i="166"/>
  <c r="AL14" i="166"/>
  <c r="BJ14" i="166"/>
  <c r="BO14" i="166"/>
  <c r="AB14" i="166"/>
  <c r="BF14" i="166"/>
  <c r="BI14" i="166"/>
  <c r="AR14" i="166"/>
  <c r="AV14" i="166"/>
  <c r="AM14" i="166"/>
  <c r="AZ14" i="166"/>
  <c r="BD14" i="166"/>
  <c r="BG14" i="166"/>
  <c r="AQ14" i="166"/>
  <c r="BP14" i="166"/>
  <c r="BA14" i="166"/>
  <c r="BH14" i="166"/>
  <c r="BR14" i="166"/>
  <c r="K14" i="166"/>
  <c r="AS14" i="166"/>
  <c r="S14" i="166"/>
  <c r="B14" i="166"/>
  <c r="G14" i="166"/>
  <c r="BL14" i="166"/>
  <c r="I14" i="166"/>
  <c r="BK14" i="166"/>
  <c r="F14" i="166"/>
  <c r="AC14" i="166"/>
  <c r="BU14" i="166"/>
  <c r="Z14" i="166"/>
  <c r="AW14" i="166"/>
  <c r="J14" i="166"/>
  <c r="AE14" i="166"/>
  <c r="BM14" i="166"/>
  <c r="AT14" i="166"/>
  <c r="BQ14" i="166"/>
  <c r="V14" i="166"/>
  <c r="BN14" i="166"/>
  <c r="AA14" i="166"/>
  <c r="U14" i="166"/>
  <c r="D14" i="166"/>
  <c r="L14" i="166"/>
  <c r="P14" i="166"/>
  <c r="L4" i="186"/>
  <c r="BS64" i="186"/>
  <c r="T31" i="201"/>
  <c r="S31" i="205"/>
  <c r="S31" i="201" s="1"/>
  <c r="T45" i="205"/>
  <c r="CC41" i="188"/>
  <c r="CC41" i="190" s="1"/>
  <c r="H35" i="182"/>
  <c r="W59" i="205"/>
  <c r="W59" i="201" s="1"/>
  <c r="CF55" i="188"/>
  <c r="CF55" i="190" s="1"/>
  <c r="S21" i="205"/>
  <c r="S21" i="201" s="1"/>
  <c r="T21" i="201"/>
  <c r="T40" i="201"/>
  <c r="F60" i="186"/>
  <c r="E60" i="186"/>
  <c r="G60" i="186"/>
  <c r="AH60" i="186"/>
  <c r="BC60" i="186"/>
  <c r="P60" i="186"/>
  <c r="Z60" i="186"/>
  <c r="Y60" i="186"/>
  <c r="BB60" i="186"/>
  <c r="BW60" i="186"/>
  <c r="AK60" i="186"/>
  <c r="AT60" i="186"/>
  <c r="AS60" i="186"/>
  <c r="AU60" i="186"/>
  <c r="BV60" i="186"/>
  <c r="O60" i="186"/>
  <c r="BN60" i="186"/>
  <c r="BG60" i="186"/>
  <c r="BM60" i="186"/>
  <c r="BO60" i="186"/>
  <c r="N60" i="186"/>
  <c r="AI60" i="186"/>
  <c r="V63" i="205"/>
  <c r="V63" i="201" s="1"/>
  <c r="CE59" i="188"/>
  <c r="CE59" i="190" s="1"/>
  <c r="AK68" i="186"/>
  <c r="BN68" i="186"/>
  <c r="BG68" i="186"/>
  <c r="H68" i="186"/>
  <c r="BE68" i="186"/>
  <c r="AA68" i="186"/>
  <c r="AC68" i="186"/>
  <c r="BY68" i="186"/>
  <c r="Z68" i="186"/>
  <c r="AU68" i="186"/>
  <c r="S68" i="186"/>
  <c r="K68" i="186"/>
  <c r="Q68" i="186"/>
  <c r="AT68" i="186"/>
  <c r="BO68" i="186"/>
  <c r="AM68" i="186"/>
  <c r="BF53" i="186"/>
  <c r="BE53" i="186"/>
  <c r="G53" i="186"/>
  <c r="BG53" i="186"/>
  <c r="F53" i="186"/>
  <c r="AV53" i="186"/>
  <c r="BY53" i="186"/>
  <c r="Z53" i="186"/>
  <c r="BQ53" i="186"/>
  <c r="R53" i="186"/>
  <c r="Q53" i="186"/>
  <c r="AU53" i="186"/>
  <c r="S53" i="186"/>
  <c r="AT53" i="186"/>
  <c r="AL53" i="186"/>
  <c r="AE53" i="186"/>
  <c r="AK53" i="186"/>
  <c r="BO53" i="186"/>
  <c r="AM53" i="186"/>
  <c r="BN53" i="186"/>
  <c r="CH9" i="190"/>
  <c r="BW79" i="196"/>
  <c r="BW82" i="196" s="1"/>
  <c r="AR79" i="196"/>
  <c r="AR82" i="196" s="1"/>
  <c r="BL28" i="186"/>
  <c r="BP24" i="186"/>
  <c r="BT20" i="186"/>
  <c r="AV19" i="186"/>
  <c r="D13" i="186"/>
  <c r="H9" i="186"/>
  <c r="L5" i="186"/>
  <c r="AG77" i="186"/>
  <c r="BH73" i="186"/>
  <c r="AJ72" i="186"/>
  <c r="AN68" i="186"/>
  <c r="BP65" i="186"/>
  <c r="AR64" i="186"/>
  <c r="T63" i="186"/>
  <c r="AV60" i="186"/>
  <c r="AY77" i="186"/>
  <c r="R73" i="186"/>
  <c r="N72" i="186"/>
  <c r="F70" i="186"/>
  <c r="D35" i="166"/>
  <c r="BS72" i="186"/>
  <c r="BK70" i="186"/>
  <c r="BC68" i="186"/>
  <c r="AQ65" i="186"/>
  <c r="AM64" i="186"/>
  <c r="AI63" i="186"/>
  <c r="AA61" i="186"/>
  <c r="W60" i="186"/>
  <c r="O58" i="186"/>
  <c r="BW53" i="186"/>
  <c r="BO51" i="186"/>
  <c r="AM44" i="186"/>
  <c r="AI43" i="186"/>
  <c r="AE42" i="186"/>
  <c r="W40" i="186"/>
  <c r="S39" i="186"/>
  <c r="BW33" i="186"/>
  <c r="J22" i="166"/>
  <c r="AI22" i="166"/>
  <c r="AD22" i="166"/>
  <c r="AZ22" i="166"/>
  <c r="BJ22" i="166"/>
  <c r="C22" i="166"/>
  <c r="AX22" i="166"/>
  <c r="AK22" i="166"/>
  <c r="BR22" i="166"/>
  <c r="BV22" i="166"/>
  <c r="T22" i="166"/>
  <c r="BU22" i="166"/>
  <c r="BD22" i="166"/>
  <c r="AN22" i="166"/>
  <c r="BL22" i="166"/>
  <c r="BP22" i="166"/>
  <c r="BC22" i="166"/>
  <c r="BH22" i="166"/>
  <c r="BT22" i="166"/>
  <c r="BE22" i="166"/>
  <c r="N22" i="166"/>
  <c r="S22" i="166"/>
  <c r="M22" i="166"/>
  <c r="BX22" i="166"/>
  <c r="D22" i="166"/>
  <c r="H22" i="166"/>
  <c r="BW22" i="166"/>
  <c r="U22" i="166"/>
  <c r="E22" i="166"/>
  <c r="BS22" i="166"/>
  <c r="L22" i="166"/>
  <c r="R22" i="166"/>
  <c r="AO22" i="166"/>
  <c r="V22" i="166"/>
  <c r="AQ22" i="166"/>
  <c r="BY22" i="166"/>
  <c r="AL22" i="166"/>
  <c r="BI22" i="166"/>
  <c r="AH22" i="166"/>
  <c r="BF22" i="166"/>
  <c r="AM22" i="166"/>
  <c r="AG22" i="166"/>
  <c r="P22" i="166"/>
  <c r="K22" i="166"/>
  <c r="O22" i="166"/>
  <c r="Y22" i="166"/>
  <c r="AE22" i="166"/>
  <c r="AF22" i="166"/>
  <c r="AP22" i="166"/>
  <c r="BK22" i="166"/>
  <c r="Q22" i="166"/>
  <c r="BB22" i="166"/>
  <c r="BG22" i="166"/>
  <c r="BA22" i="166"/>
  <c r="AJ22" i="166"/>
  <c r="AR22" i="166"/>
  <c r="AV22" i="166"/>
  <c r="AG43" i="186"/>
  <c r="E21" i="186"/>
  <c r="Y77" i="186"/>
  <c r="AF73" i="186"/>
  <c r="AB72" i="186"/>
  <c r="T70" i="186"/>
  <c r="L68" i="186"/>
  <c r="BX64" i="186"/>
  <c r="BT63" i="186"/>
  <c r="BP62" i="186"/>
  <c r="BL61" i="186"/>
  <c r="BH60" i="186"/>
  <c r="AZ58" i="186"/>
  <c r="P44" i="186"/>
  <c r="BP42" i="166"/>
  <c r="L33" i="186"/>
  <c r="M28" i="206"/>
  <c r="G18" i="162"/>
  <c r="BG65" i="186"/>
  <c r="AM25" i="186"/>
  <c r="O24" i="186"/>
  <c r="AI9" i="186"/>
  <c r="S5" i="186"/>
  <c r="Z72" i="186"/>
  <c r="AX68" i="186"/>
  <c r="AX63" i="186"/>
  <c r="V51" i="186"/>
  <c r="Z42" i="166"/>
  <c r="R25" i="186"/>
  <c r="AB78" i="186"/>
  <c r="AW58" i="186"/>
  <c r="BX70" i="186"/>
  <c r="AB53" i="186"/>
  <c r="BH51" i="186"/>
  <c r="BR22" i="186"/>
  <c r="S19" i="186"/>
  <c r="C5" i="186"/>
  <c r="O13" i="186"/>
  <c r="BW3" i="186"/>
  <c r="BY40" i="186"/>
  <c r="AK35" i="166"/>
  <c r="L24" i="186"/>
  <c r="W22" i="166"/>
  <c r="T26" i="205"/>
  <c r="CC22" i="188"/>
  <c r="CC22" i="190" s="1"/>
  <c r="H16" i="182"/>
  <c r="R13" i="201"/>
  <c r="R91" i="205"/>
  <c r="R91" i="201" s="1"/>
  <c r="T25" i="205"/>
  <c r="CC21" i="188"/>
  <c r="CC21" i="190" s="1"/>
  <c r="H15" i="182"/>
  <c r="X58" i="205"/>
  <c r="X58" i="201" s="1"/>
  <c r="CG54" i="188"/>
  <c r="CG54" i="190" s="1"/>
  <c r="V70" i="205"/>
  <c r="V70" i="201" s="1"/>
  <c r="CE66" i="188"/>
  <c r="CE66" i="190" s="1"/>
  <c r="BI19" i="186"/>
  <c r="AR19" i="186"/>
  <c r="AZ19" i="186"/>
  <c r="AQ19" i="186"/>
  <c r="BA19" i="186"/>
  <c r="BH19" i="186"/>
  <c r="BR19" i="186"/>
  <c r="K19" i="186"/>
  <c r="AS19" i="186"/>
  <c r="B19" i="186"/>
  <c r="G19" i="186"/>
  <c r="BL19" i="186"/>
  <c r="BK19" i="186"/>
  <c r="J19" i="186"/>
  <c r="AE19" i="186"/>
  <c r="BM19" i="186"/>
  <c r="V19" i="186"/>
  <c r="AA19" i="186"/>
  <c r="U19" i="186"/>
  <c r="D19" i="186"/>
  <c r="L19" i="186"/>
  <c r="P19" i="186"/>
  <c r="R19" i="186"/>
  <c r="N19" i="186"/>
  <c r="C19" i="186"/>
  <c r="M19" i="186"/>
  <c r="AM19" i="186"/>
  <c r="T19" i="186"/>
  <c r="AD19" i="186"/>
  <c r="AY19" i="186"/>
  <c r="E19" i="186"/>
  <c r="AP19" i="186"/>
  <c r="AU19" i="186"/>
  <c r="BG19" i="186"/>
  <c r="AO19" i="186"/>
  <c r="X19" i="186"/>
  <c r="AF19" i="186"/>
  <c r="AJ19" i="186"/>
  <c r="W19" i="186"/>
  <c r="AN19" i="186"/>
  <c r="AX19" i="186"/>
  <c r="BS19" i="186"/>
  <c r="Y19" i="186"/>
  <c r="BJ19" i="186"/>
  <c r="BO19" i="186"/>
  <c r="Q19" i="186"/>
  <c r="T15" i="201"/>
  <c r="S15" i="205"/>
  <c r="S15" i="201" s="1"/>
  <c r="Y13" i="201"/>
  <c r="T33" i="201"/>
  <c r="S33" i="205"/>
  <c r="S33" i="201" s="1"/>
  <c r="W62" i="205"/>
  <c r="W62" i="201" s="1"/>
  <c r="CF58" i="188"/>
  <c r="CF58" i="190" s="1"/>
  <c r="BC79" i="196"/>
  <c r="BC82" i="196" s="1"/>
  <c r="BT79" i="196"/>
  <c r="BT82" i="196" s="1"/>
  <c r="X79" i="196"/>
  <c r="X82" i="196" s="1"/>
  <c r="BH79" i="196"/>
  <c r="BH82" i="196" s="1"/>
  <c r="AJ77" i="186"/>
  <c r="C73" i="186"/>
  <c r="BS70" i="186"/>
  <c r="BK68" i="186"/>
  <c r="AY65" i="186"/>
  <c r="AU64" i="186"/>
  <c r="AQ63" i="186"/>
  <c r="AE60" i="186"/>
  <c r="W58" i="186"/>
  <c r="C53" i="186"/>
  <c r="BW51" i="186"/>
  <c r="AU44" i="186"/>
  <c r="AQ43" i="186"/>
  <c r="AM42" i="186"/>
  <c r="AE40" i="186"/>
  <c r="AA39" i="186"/>
  <c r="C33" i="186"/>
  <c r="BO29" i="186"/>
  <c r="BK28" i="186"/>
  <c r="BW78" i="186"/>
  <c r="BQ77" i="186"/>
  <c r="BV78" i="186"/>
  <c r="BP77" i="186"/>
  <c r="BK35" i="166"/>
  <c r="BW28" i="186"/>
  <c r="M29" i="206"/>
  <c r="G19" i="162"/>
  <c r="AG78" i="186"/>
  <c r="AA77" i="186"/>
  <c r="BR72" i="186"/>
  <c r="BJ70" i="186"/>
  <c r="BB68" i="186"/>
  <c r="AL64" i="186"/>
  <c r="AH63" i="186"/>
  <c r="AD62" i="186"/>
  <c r="Z61" i="186"/>
  <c r="V60" i="186"/>
  <c r="N58" i="186"/>
  <c r="BV53" i="186"/>
  <c r="BN51" i="186"/>
  <c r="AL44" i="186"/>
  <c r="AH43" i="186"/>
  <c r="AD42" i="186"/>
  <c r="Z41" i="186"/>
  <c r="V40" i="186"/>
  <c r="R39" i="186"/>
  <c r="BV33" i="186"/>
  <c r="AK44" i="186"/>
  <c r="BY39" i="186"/>
  <c r="Q29" i="186"/>
  <c r="AC22" i="186"/>
  <c r="AY78" i="186"/>
  <c r="AV62" i="166"/>
  <c r="BD39" i="186"/>
  <c r="BT28" i="186"/>
  <c r="AD78" i="186"/>
  <c r="AA62" i="186"/>
  <c r="AQ41" i="186"/>
  <c r="AM40" i="186"/>
  <c r="AI39" i="186"/>
  <c r="AU22" i="186"/>
  <c r="BC19" i="186"/>
  <c r="AX58" i="186"/>
  <c r="AH29" i="186"/>
  <c r="F22" i="186"/>
  <c r="H78" i="166"/>
  <c r="BM62" i="186"/>
  <c r="BI77" i="186"/>
  <c r="P24" i="186"/>
  <c r="AG44" i="186"/>
  <c r="L39" i="186"/>
  <c r="X22" i="166"/>
  <c r="BX20" i="186"/>
  <c r="AA53" i="186"/>
  <c r="O91" i="205"/>
  <c r="O91" i="201" s="1"/>
  <c r="Z65" i="186"/>
  <c r="AA65" i="186"/>
  <c r="Y65" i="186"/>
  <c r="BB65" i="186"/>
  <c r="AJ65" i="186"/>
  <c r="AT65" i="186"/>
  <c r="AU65" i="186"/>
  <c r="AS65" i="186"/>
  <c r="BV65" i="186"/>
  <c r="O65" i="186"/>
  <c r="BE65" i="186"/>
  <c r="BN65" i="186"/>
  <c r="BO65" i="186"/>
  <c r="BM65" i="186"/>
  <c r="N65" i="186"/>
  <c r="AI65" i="186"/>
  <c r="F65" i="186"/>
  <c r="G65" i="186"/>
  <c r="E65" i="186"/>
  <c r="AH65" i="186"/>
  <c r="BC65" i="186"/>
  <c r="T86" i="205"/>
  <c r="CC82" i="188"/>
  <c r="CC82" i="190" s="1"/>
  <c r="H76" i="182"/>
  <c r="T42" i="205"/>
  <c r="CC38" i="188"/>
  <c r="CC38" i="190" s="1"/>
  <c r="H32" i="182"/>
  <c r="T73" i="201"/>
  <c r="S73" i="205"/>
  <c r="S73" i="201" s="1"/>
  <c r="J61" i="186"/>
  <c r="I61" i="186"/>
  <c r="K61" i="186"/>
  <c r="AL61" i="186"/>
  <c r="BG61" i="186"/>
  <c r="AN61" i="186"/>
  <c r="AD61" i="186"/>
  <c r="AC61" i="186"/>
  <c r="BF61" i="186"/>
  <c r="BI61" i="186"/>
  <c r="AX61" i="186"/>
  <c r="AW61" i="186"/>
  <c r="AY61" i="186"/>
  <c r="S61" i="186"/>
  <c r="BR61" i="186"/>
  <c r="BK61" i="186"/>
  <c r="BQ61" i="186"/>
  <c r="BS61" i="186"/>
  <c r="R61" i="186"/>
  <c r="AM61" i="186"/>
  <c r="BQ21" i="186"/>
  <c r="AZ21" i="186"/>
  <c r="BH21" i="186"/>
  <c r="AY21" i="186"/>
  <c r="BI21" i="186"/>
  <c r="BP21" i="186"/>
  <c r="S21" i="186"/>
  <c r="Z21" i="186"/>
  <c r="BA21" i="186"/>
  <c r="J21" i="186"/>
  <c r="O21" i="186"/>
  <c r="I21" i="186"/>
  <c r="BT21" i="186"/>
  <c r="BS21" i="186"/>
  <c r="H21" i="186"/>
  <c r="R21" i="186"/>
  <c r="AM21" i="186"/>
  <c r="BU21" i="186"/>
  <c r="AD21" i="186"/>
  <c r="AI21" i="186"/>
  <c r="BO21" i="186"/>
  <c r="AC21" i="186"/>
  <c r="L21" i="186"/>
  <c r="T21" i="186"/>
  <c r="X21" i="186"/>
  <c r="BN21" i="186"/>
  <c r="BJ21" i="186"/>
  <c r="K21" i="186"/>
  <c r="U21" i="186"/>
  <c r="AB21" i="186"/>
  <c r="AL21" i="186"/>
  <c r="BG21" i="186"/>
  <c r="M21" i="186"/>
  <c r="AX21" i="186"/>
  <c r="BC21" i="186"/>
  <c r="AW21" i="186"/>
  <c r="AF21" i="186"/>
  <c r="AN21" i="186"/>
  <c r="AR21" i="186"/>
  <c r="AU21" i="186"/>
  <c r="AE21" i="186"/>
  <c r="AV21" i="186"/>
  <c r="G21" i="186"/>
  <c r="BF21" i="186"/>
  <c r="AG21" i="186"/>
  <c r="BR21" i="186"/>
  <c r="BW21" i="186"/>
  <c r="BM21" i="186"/>
  <c r="F91" i="206"/>
  <c r="F91" i="207" s="1"/>
  <c r="F13" i="207"/>
  <c r="AI79" i="196"/>
  <c r="AI82" i="196" s="1"/>
  <c r="AZ79" i="196"/>
  <c r="AZ82" i="196" s="1"/>
  <c r="BQ79" i="196"/>
  <c r="BQ82" i="196" s="1"/>
  <c r="D79" i="196"/>
  <c r="D82" i="196" s="1"/>
  <c r="AN79" i="196"/>
  <c r="AN82" i="196" s="1"/>
  <c r="X78" i="186"/>
  <c r="AS73" i="186"/>
  <c r="U72" i="186"/>
  <c r="BU70" i="186"/>
  <c r="Y68" i="186"/>
  <c r="BA65" i="186"/>
  <c r="AC64" i="186"/>
  <c r="E63" i="186"/>
  <c r="BE61" i="186"/>
  <c r="AG60" i="186"/>
  <c r="BM53" i="186"/>
  <c r="Q51" i="186"/>
  <c r="AW44" i="186"/>
  <c r="Y43" i="186"/>
  <c r="BY41" i="186"/>
  <c r="BA40" i="186"/>
  <c r="AC39" i="186"/>
  <c r="BM28" i="186"/>
  <c r="BQ24" i="186"/>
  <c r="AS23" i="186"/>
  <c r="U22" i="186"/>
  <c r="BU20" i="186"/>
  <c r="AW19" i="186"/>
  <c r="E13" i="186"/>
  <c r="Q77" i="186"/>
  <c r="BG15" i="166"/>
  <c r="S62" i="166"/>
  <c r="BS35" i="166"/>
  <c r="BN22" i="166"/>
  <c r="BC77" i="186"/>
  <c r="AN78" i="186"/>
  <c r="AH77" i="186"/>
  <c r="BI73" i="186"/>
  <c r="AK72" i="186"/>
  <c r="AO68" i="186"/>
  <c r="BQ65" i="186"/>
  <c r="AS64" i="186"/>
  <c r="U63" i="186"/>
  <c r="BU61" i="186"/>
  <c r="AW60" i="186"/>
  <c r="AG51" i="186"/>
  <c r="BM44" i="186"/>
  <c r="AO43" i="186"/>
  <c r="Q42" i="186"/>
  <c r="BQ40" i="186"/>
  <c r="AS39" i="186"/>
  <c r="E29" i="186"/>
  <c r="J62" i="166"/>
  <c r="J42" i="166"/>
  <c r="BJ35" i="166"/>
  <c r="BT78" i="186"/>
  <c r="BN77" i="186"/>
  <c r="E51" i="186"/>
  <c r="E41" i="186"/>
  <c r="BA23" i="186"/>
  <c r="BH40" i="186"/>
  <c r="J78" i="166"/>
  <c r="BS58" i="186"/>
  <c r="K53" i="166"/>
  <c r="AU42" i="186"/>
  <c r="Z62" i="186"/>
  <c r="AX53" i="186"/>
  <c r="AX23" i="186"/>
  <c r="D93" i="168" a="1"/>
  <c r="AA75" i="166"/>
  <c r="AW68" i="186"/>
  <c r="AO51" i="186"/>
  <c r="AF64" i="186"/>
  <c r="AQ15" i="166"/>
  <c r="D89" i="168" a="1"/>
  <c r="BF9" i="186"/>
  <c r="N3" i="186"/>
  <c r="BP22" i="186"/>
  <c r="M29" i="186"/>
  <c r="AW23" i="186"/>
  <c r="Q15" i="166"/>
  <c r="BA4" i="186"/>
  <c r="BP43" i="186"/>
  <c r="X42" i="186"/>
  <c r="AV33" i="186"/>
  <c r="AF9" i="186"/>
  <c r="AQ62" i="166"/>
  <c r="BW15" i="166"/>
  <c r="AX44" i="186"/>
  <c r="AT28" i="186"/>
  <c r="AA60" i="186"/>
  <c r="BO55" i="166"/>
  <c r="Q13" i="201"/>
  <c r="Q91" i="205"/>
  <c r="Q91" i="201" s="1"/>
  <c r="N91" i="205"/>
  <c r="N91" i="201" s="1"/>
  <c r="AQ25" i="186"/>
  <c r="E25" i="186"/>
  <c r="BP25" i="186"/>
  <c r="BX25" i="186"/>
  <c r="BO25" i="186"/>
  <c r="BY25" i="186"/>
  <c r="D25" i="186"/>
  <c r="N25" i="186"/>
  <c r="AI25" i="186"/>
  <c r="BQ25" i="186"/>
  <c r="Z25" i="186"/>
  <c r="AE25" i="186"/>
  <c r="Y25" i="186"/>
  <c r="H25" i="186"/>
  <c r="X25" i="186"/>
  <c r="G25" i="186"/>
  <c r="AH25" i="186"/>
  <c r="BC25" i="186"/>
  <c r="I25" i="186"/>
  <c r="AS25" i="186"/>
  <c r="AT25" i="186"/>
  <c r="C25" i="186"/>
  <c r="AY25" i="186"/>
  <c r="BF25" i="186"/>
  <c r="AR25" i="186"/>
  <c r="AB25" i="186"/>
  <c r="AJ25" i="186"/>
  <c r="AN25" i="186"/>
  <c r="AA25" i="186"/>
  <c r="AK25" i="186"/>
  <c r="BB25" i="186"/>
  <c r="BW25" i="186"/>
  <c r="BM25" i="186"/>
  <c r="BN25" i="186"/>
  <c r="AC25" i="186"/>
  <c r="BJ25" i="186"/>
  <c r="BS25" i="186"/>
  <c r="BL25" i="186"/>
  <c r="AV25" i="186"/>
  <c r="BD25" i="186"/>
  <c r="W25" i="186"/>
  <c r="BH25" i="186"/>
  <c r="AU25" i="186"/>
  <c r="BV25" i="186"/>
  <c r="O25" i="186"/>
  <c r="AW25" i="186"/>
  <c r="BK25" i="186"/>
  <c r="F25" i="186"/>
  <c r="K25" i="186"/>
  <c r="BI25" i="186"/>
  <c r="W39" i="205"/>
  <c r="W39" i="201" s="1"/>
  <c r="CF35" i="188"/>
  <c r="CF35" i="190" s="1"/>
  <c r="T77" i="201"/>
  <c r="S77" i="205"/>
  <c r="S77" i="201" s="1"/>
  <c r="U71" i="205"/>
  <c r="U71" i="201" s="1"/>
  <c r="CD67" i="188"/>
  <c r="CD67" i="190" s="1"/>
  <c r="CE9" i="190"/>
  <c r="T74" i="201"/>
  <c r="S74" i="205"/>
  <c r="S74" i="201" s="1"/>
  <c r="U31" i="205"/>
  <c r="U31" i="201" s="1"/>
  <c r="CD27" i="188"/>
  <c r="CD27" i="190" s="1"/>
  <c r="O79" i="196"/>
  <c r="O82" i="196" s="1"/>
  <c r="AF79" i="196"/>
  <c r="AF82" i="196" s="1"/>
  <c r="AW79" i="196"/>
  <c r="AW82" i="196" s="1"/>
  <c r="BN79" i="196"/>
  <c r="BN82" i="196" s="1"/>
  <c r="T79" i="196"/>
  <c r="T82" i="196" s="1"/>
  <c r="BQ22" i="166"/>
  <c r="AM15" i="166"/>
  <c r="AP78" i="186"/>
  <c r="AT22" i="166"/>
  <c r="BF72" i="186"/>
  <c r="J70" i="186"/>
  <c r="BJ68" i="186"/>
  <c r="BN64" i="186"/>
  <c r="AP63" i="186"/>
  <c r="R62" i="186"/>
  <c r="BR60" i="186"/>
  <c r="V58" i="186"/>
  <c r="B53" i="186"/>
  <c r="BB51" i="186"/>
  <c r="BJ43" i="186"/>
  <c r="AL42" i="186"/>
  <c r="N41" i="186"/>
  <c r="BN39" i="186"/>
  <c r="V33" i="186"/>
  <c r="Z29" i="186"/>
  <c r="B28" i="186"/>
  <c r="AD25" i="186"/>
  <c r="F24" i="186"/>
  <c r="BF22" i="186"/>
  <c r="AH21" i="186"/>
  <c r="J20" i="186"/>
  <c r="BH53" i="186"/>
  <c r="L51" i="186"/>
  <c r="BV28" i="186"/>
  <c r="AZ78" i="166"/>
  <c r="I42" i="186"/>
  <c r="M33" i="186"/>
  <c r="BY24" i="186"/>
  <c r="AK19" i="186"/>
  <c r="AW78" i="166"/>
  <c r="BL51" i="186"/>
  <c r="BL41" i="186"/>
  <c r="Q20" i="206"/>
  <c r="Q20" i="207" s="1"/>
  <c r="D94" i="168" a="1"/>
  <c r="BS68" i="186"/>
  <c r="BC44" i="186"/>
  <c r="AY43" i="186"/>
  <c r="BS33" i="186"/>
  <c r="BC29" i="186"/>
  <c r="AY28" i="186"/>
  <c r="BS23" i="186"/>
  <c r="C21" i="186"/>
  <c r="AY13" i="186"/>
  <c r="O9" i="186"/>
  <c r="AQ77" i="186"/>
  <c r="AD73" i="186"/>
  <c r="BB64" i="186"/>
  <c r="F62" i="166"/>
  <c r="B61" i="186"/>
  <c r="AD53" i="166"/>
  <c r="Z42" i="186"/>
  <c r="BF35" i="166"/>
  <c r="R20" i="186"/>
  <c r="P13" i="207"/>
  <c r="P91" i="206"/>
  <c r="P91" i="207" s="1"/>
  <c r="BM72" i="186"/>
  <c r="M64" i="186"/>
  <c r="U61" i="186"/>
  <c r="D72" i="186"/>
  <c r="BX65" i="186"/>
  <c r="H53" i="186"/>
  <c r="AN51" i="186"/>
  <c r="G10" i="162"/>
  <c r="AA21" i="186"/>
  <c r="O23" i="186"/>
  <c r="E22" i="186"/>
  <c r="D42" i="166"/>
  <c r="F78" i="186"/>
  <c r="AU73" i="186"/>
  <c r="M25" i="206"/>
  <c r="G15" i="162"/>
  <c r="AI62" i="186"/>
  <c r="T69" i="201"/>
  <c r="S69" i="205"/>
  <c r="S69" i="201" s="1"/>
  <c r="E5" i="186"/>
  <c r="BP5" i="186"/>
  <c r="BR5" i="186"/>
  <c r="BU5" i="186"/>
  <c r="BX5" i="186"/>
  <c r="BO5" i="186"/>
  <c r="BY5" i="186"/>
  <c r="D5" i="186"/>
  <c r="N5" i="186"/>
  <c r="AI5" i="186"/>
  <c r="R5" i="186"/>
  <c r="AP5" i="186"/>
  <c r="BK5" i="186"/>
  <c r="BQ5" i="186"/>
  <c r="Z5" i="186"/>
  <c r="AE5" i="186"/>
  <c r="Y5" i="186"/>
  <c r="H5" i="186"/>
  <c r="J5" i="186"/>
  <c r="M5" i="186"/>
  <c r="G5" i="186"/>
  <c r="X5" i="186"/>
  <c r="AH5" i="186"/>
  <c r="BC5" i="186"/>
  <c r="I5" i="186"/>
  <c r="AT5" i="186"/>
  <c r="AY5" i="186"/>
  <c r="AS5" i="186"/>
  <c r="AB5" i="186"/>
  <c r="AD5" i="186"/>
  <c r="AG5" i="186"/>
  <c r="AJ5" i="186"/>
  <c r="AN5" i="186"/>
  <c r="AA5" i="186"/>
  <c r="AK5" i="186"/>
  <c r="AR5" i="186"/>
  <c r="W5" i="186"/>
  <c r="BB5" i="186"/>
  <c r="BW5" i="186"/>
  <c r="BF5" i="186"/>
  <c r="AC5" i="186"/>
  <c r="BN5" i="186"/>
  <c r="BS5" i="186"/>
  <c r="BM5" i="186"/>
  <c r="AV5" i="186"/>
  <c r="AX5" i="186"/>
  <c r="BA5" i="186"/>
  <c r="BD5" i="186"/>
  <c r="BH5" i="186"/>
  <c r="BI5" i="186"/>
  <c r="AU5" i="186"/>
  <c r="BL5" i="186"/>
  <c r="BV5" i="186"/>
  <c r="O5" i="186"/>
  <c r="AQ5" i="186"/>
  <c r="AW5" i="186"/>
  <c r="F5" i="186"/>
  <c r="K5" i="186"/>
  <c r="R63" i="186"/>
  <c r="S63" i="186"/>
  <c r="Q63" i="186"/>
  <c r="AT63" i="186"/>
  <c r="BO63" i="186"/>
  <c r="AL63" i="186"/>
  <c r="AM63" i="186"/>
  <c r="AK63" i="186"/>
  <c r="BN63" i="186"/>
  <c r="G63" i="186"/>
  <c r="I63" i="186"/>
  <c r="BF63" i="186"/>
  <c r="BG63" i="186"/>
  <c r="BE63" i="186"/>
  <c r="F63" i="186"/>
  <c r="AA63" i="186"/>
  <c r="BS63" i="186"/>
  <c r="BY63" i="186"/>
  <c r="Z63" i="186"/>
  <c r="AU63" i="186"/>
  <c r="X38" i="205"/>
  <c r="X38" i="201" s="1"/>
  <c r="CG34" i="188"/>
  <c r="CG34" i="190" s="1"/>
  <c r="T61" i="201"/>
  <c r="S61" i="205"/>
  <c r="S61" i="201" s="1"/>
  <c r="V13" i="201"/>
  <c r="T34" i="201"/>
  <c r="L79" i="196"/>
  <c r="L82" i="196" s="1"/>
  <c r="AC79" i="196"/>
  <c r="AC82" i="196" s="1"/>
  <c r="AT79" i="196"/>
  <c r="AT82" i="196" s="1"/>
  <c r="M35" i="166"/>
  <c r="AW22" i="166"/>
  <c r="AR73" i="186"/>
  <c r="AN72" i="186"/>
  <c r="AF70" i="186"/>
  <c r="X68" i="186"/>
  <c r="L65" i="186"/>
  <c r="H64" i="186"/>
  <c r="D63" i="186"/>
  <c r="BX61" i="186"/>
  <c r="BT60" i="186"/>
  <c r="BL58" i="186"/>
  <c r="AR53" i="186"/>
  <c r="AJ51" i="186"/>
  <c r="H44" i="186"/>
  <c r="D43" i="186"/>
  <c r="BX41" i="186"/>
  <c r="BT40" i="186"/>
  <c r="BP39" i="186"/>
  <c r="AR33" i="186"/>
  <c r="BP29" i="186"/>
  <c r="AR28" i="186"/>
  <c r="BT25" i="186"/>
  <c r="AV24" i="186"/>
  <c r="X23" i="186"/>
  <c r="BX21" i="186"/>
  <c r="AZ20" i="186"/>
  <c r="AB19" i="186"/>
  <c r="BP4" i="186"/>
  <c r="S15" i="166"/>
  <c r="AX35" i="166"/>
  <c r="Z22" i="166"/>
  <c r="BI78" i="186"/>
  <c r="AN73" i="186"/>
  <c r="P72" i="186"/>
  <c r="BP70" i="186"/>
  <c r="T68" i="186"/>
  <c r="AV65" i="186"/>
  <c r="X64" i="186"/>
  <c r="BX62" i="186"/>
  <c r="AZ61" i="186"/>
  <c r="AB60" i="186"/>
  <c r="BT72" i="186"/>
  <c r="BL70" i="186"/>
  <c r="BD68" i="186"/>
  <c r="AR65" i="186"/>
  <c r="AN64" i="186"/>
  <c r="AJ63" i="186"/>
  <c r="AF62" i="186"/>
  <c r="AB61" i="186"/>
  <c r="X60" i="186"/>
  <c r="P58" i="186"/>
  <c r="BX53" i="186"/>
  <c r="BP51" i="186"/>
  <c r="AN44" i="186"/>
  <c r="AJ43" i="186"/>
  <c r="AF42" i="186"/>
  <c r="AB41" i="186"/>
  <c r="X40" i="186"/>
  <c r="T39" i="186"/>
  <c r="BX33" i="186"/>
  <c r="M73" i="186"/>
  <c r="I72" i="186"/>
  <c r="BU68" i="186"/>
  <c r="BI65" i="186"/>
  <c r="BE64" i="186"/>
  <c r="BA63" i="186"/>
  <c r="AW62" i="186"/>
  <c r="AS61" i="186"/>
  <c r="AO60" i="186"/>
  <c r="AG58" i="186"/>
  <c r="M53" i="186"/>
  <c r="M43" i="186"/>
  <c r="U35" i="166"/>
  <c r="BI20" i="186"/>
  <c r="M75" i="206"/>
  <c r="G65" i="162"/>
  <c r="E77" i="186"/>
  <c r="O14" i="206"/>
  <c r="D92" i="168" a="1"/>
  <c r="B2" i="194" a="1"/>
  <c r="D77" i="186"/>
  <c r="G72" i="186"/>
  <c r="AI64" i="186"/>
  <c r="C61" i="186"/>
  <c r="AA42" i="166"/>
  <c r="S25" i="186"/>
  <c r="AI19" i="186"/>
  <c r="F72" i="186"/>
  <c r="AD68" i="186"/>
  <c r="B51" i="186"/>
  <c r="F42" i="166"/>
  <c r="BV24" i="186"/>
  <c r="H78" i="186"/>
  <c r="AC58" i="186"/>
  <c r="AO77" i="186"/>
  <c r="BX60" i="186"/>
  <c r="BJ20" i="186"/>
  <c r="T25" i="186"/>
  <c r="AJ9" i="186"/>
  <c r="BK20" i="186"/>
  <c r="BP53" i="166"/>
  <c r="P5" i="186"/>
  <c r="T66" i="205"/>
  <c r="CC62" i="188"/>
  <c r="CC62" i="190" s="1"/>
  <c r="H56" i="182"/>
  <c r="T22" i="205"/>
  <c r="CC18" i="188"/>
  <c r="CC18" i="190" s="1"/>
  <c r="H12" i="182"/>
  <c r="N42" i="186"/>
  <c r="M42" i="186"/>
  <c r="V42" i="186"/>
  <c r="D42" i="186"/>
  <c r="AQ42" i="186"/>
  <c r="O42" i="186"/>
  <c r="P42" i="186"/>
  <c r="BN42" i="186"/>
  <c r="AH42" i="186"/>
  <c r="AG42" i="186"/>
  <c r="BK42" i="186"/>
  <c r="Y42" i="186"/>
  <c r="AI42" i="186"/>
  <c r="AJ42" i="186"/>
  <c r="F42" i="186"/>
  <c r="BB42" i="186"/>
  <c r="BA42" i="186"/>
  <c r="BJ42" i="186"/>
  <c r="AR42" i="186"/>
  <c r="C42" i="186"/>
  <c r="AS42" i="186"/>
  <c r="BC42" i="186"/>
  <c r="BD42" i="186"/>
  <c r="BV42" i="186"/>
  <c r="BU42" i="186"/>
  <c r="B42" i="186"/>
  <c r="W42" i="186"/>
  <c r="BM42" i="186"/>
  <c r="BW42" i="186"/>
  <c r="BX42" i="186"/>
  <c r="AT42" i="186"/>
  <c r="Y40" i="205"/>
  <c r="Y40" i="201" s="1"/>
  <c r="CH36" i="188"/>
  <c r="CH36" i="190" s="1"/>
  <c r="W53" i="205"/>
  <c r="W53" i="201" s="1"/>
  <c r="CF49" i="188"/>
  <c r="CF49" i="190" s="1"/>
  <c r="T48" i="201"/>
  <c r="S48" i="205"/>
  <c r="S48" i="201" s="1"/>
  <c r="I79" i="196"/>
  <c r="I82" i="196" s="1"/>
  <c r="Z79" i="196"/>
  <c r="Z82" i="196" s="1"/>
  <c r="AC22" i="166"/>
  <c r="W78" i="186"/>
  <c r="BH62" i="166"/>
  <c r="BH42" i="166"/>
  <c r="AF35" i="166"/>
  <c r="F22" i="166"/>
  <c r="S78" i="186"/>
  <c r="M77" i="186"/>
  <c r="AK78" i="186"/>
  <c r="AE77" i="186"/>
  <c r="BV72" i="186"/>
  <c r="BN70" i="186"/>
  <c r="BF68" i="186"/>
  <c r="L62" i="166"/>
  <c r="BL55" i="166"/>
  <c r="L42" i="166"/>
  <c r="BL35" i="166"/>
  <c r="BC73" i="186"/>
  <c r="AY72" i="186"/>
  <c r="AQ70" i="186"/>
  <c r="AI68" i="186"/>
  <c r="W65" i="186"/>
  <c r="S64" i="186"/>
  <c r="O63" i="186"/>
  <c r="K62" i="186"/>
  <c r="G61" i="186"/>
  <c r="C60" i="186"/>
  <c r="BW58" i="186"/>
  <c r="BC53" i="186"/>
  <c r="AU51" i="186"/>
  <c r="S44" i="186"/>
  <c r="O43" i="186"/>
  <c r="K42" i="186"/>
  <c r="G41" i="186"/>
  <c r="BC33" i="186"/>
  <c r="BC28" i="186"/>
  <c r="BX75" i="166"/>
  <c r="BY75" i="166"/>
  <c r="BW75" i="166"/>
  <c r="BV75" i="166"/>
  <c r="BR75" i="166"/>
  <c r="M75" i="166"/>
  <c r="BQ75" i="166"/>
  <c r="J75" i="166"/>
  <c r="AH75" i="166"/>
  <c r="BC75" i="166"/>
  <c r="Y75" i="166"/>
  <c r="AG75" i="166"/>
  <c r="X75" i="166"/>
  <c r="BU75" i="166"/>
  <c r="Q75" i="166"/>
  <c r="AR75" i="166"/>
  <c r="O75" i="166"/>
  <c r="BM75" i="166"/>
  <c r="BO75" i="166"/>
  <c r="AK75" i="166"/>
  <c r="BL75" i="166"/>
  <c r="AI75" i="166"/>
  <c r="E75" i="166"/>
  <c r="AT75" i="166"/>
  <c r="BE75" i="166"/>
  <c r="D75" i="166"/>
  <c r="N75" i="166"/>
  <c r="K75" i="166"/>
  <c r="AC62" i="166"/>
  <c r="Q44" i="186"/>
  <c r="BQ42" i="166"/>
  <c r="I22" i="186"/>
  <c r="M55" i="206"/>
  <c r="G45" i="162"/>
  <c r="AE78" i="186"/>
  <c r="L73" i="186"/>
  <c r="H72" i="186"/>
  <c r="BT68" i="186"/>
  <c r="BH65" i="186"/>
  <c r="BD64" i="186"/>
  <c r="AZ63" i="186"/>
  <c r="AV62" i="186"/>
  <c r="AR61" i="186"/>
  <c r="AN60" i="186"/>
  <c r="AF58" i="186"/>
  <c r="BT53" i="186"/>
  <c r="BT43" i="186"/>
  <c r="AV42" i="166"/>
  <c r="K73" i="186"/>
  <c r="AM65" i="186"/>
  <c r="G62" i="186"/>
  <c r="S55" i="166"/>
  <c r="AA22" i="186"/>
  <c r="BQ78" i="186"/>
  <c r="AD63" i="186"/>
  <c r="AD58" i="186"/>
  <c r="AD33" i="186"/>
  <c r="N29" i="186"/>
  <c r="AK65" i="186"/>
  <c r="AS62" i="186"/>
  <c r="AR62" i="186"/>
  <c r="R24" i="186"/>
  <c r="BR7" i="166"/>
  <c r="J7" i="166"/>
  <c r="BC7" i="166"/>
  <c r="AD7" i="166"/>
  <c r="BT7" i="166"/>
  <c r="B7" i="166"/>
  <c r="W7" i="166"/>
  <c r="F7" i="166"/>
  <c r="AX7" i="166"/>
  <c r="BE7" i="166"/>
  <c r="N7" i="166"/>
  <c r="S7" i="166"/>
  <c r="M7" i="166"/>
  <c r="BX7" i="166"/>
  <c r="D7" i="166"/>
  <c r="H7" i="166"/>
  <c r="K7" i="166"/>
  <c r="BW7" i="166"/>
  <c r="BS7" i="166"/>
  <c r="L7" i="166"/>
  <c r="AH7" i="166"/>
  <c r="AM7" i="166"/>
  <c r="T7" i="166"/>
  <c r="AG7" i="166"/>
  <c r="P7" i="166"/>
  <c r="R7" i="166"/>
  <c r="AN7" i="166"/>
  <c r="U7" i="166"/>
  <c r="X7" i="166"/>
  <c r="AB7" i="166"/>
  <c r="O7" i="166"/>
  <c r="BH7" i="166"/>
  <c r="Y7" i="166"/>
  <c r="AF7" i="166"/>
  <c r="AP7" i="166"/>
  <c r="BK7" i="166"/>
  <c r="AT7" i="166"/>
  <c r="Q7" i="166"/>
  <c r="BB7" i="166"/>
  <c r="BG7" i="166"/>
  <c r="BA7" i="166"/>
  <c r="AJ7" i="166"/>
  <c r="AL7" i="166"/>
  <c r="AO7" i="166"/>
  <c r="AI7" i="166"/>
  <c r="AS7" i="166"/>
  <c r="AZ7" i="166"/>
  <c r="BJ7" i="166"/>
  <c r="C7" i="166"/>
  <c r="AK7" i="166"/>
  <c r="BV7" i="166"/>
  <c r="BF7" i="166"/>
  <c r="BU7" i="166"/>
  <c r="BD7" i="166"/>
  <c r="BI7" i="166"/>
  <c r="BL7" i="166"/>
  <c r="BP7" i="166"/>
  <c r="AD3" i="186"/>
  <c r="AK20" i="186"/>
  <c r="I3" i="186"/>
  <c r="AV48" i="166"/>
  <c r="P25" i="186"/>
  <c r="AR7" i="166"/>
  <c r="AI70" i="186"/>
  <c r="BS44" i="186"/>
  <c r="BV35" i="166"/>
  <c r="T84" i="205"/>
  <c r="CC80" i="188"/>
  <c r="CC80" i="190" s="1"/>
  <c r="H74" i="182"/>
  <c r="W19" i="205"/>
  <c r="W19" i="201" s="1"/>
  <c r="CF15" i="188"/>
  <c r="CF15" i="190" s="1"/>
  <c r="W22" i="205"/>
  <c r="W22" i="201" s="1"/>
  <c r="CF18" i="188"/>
  <c r="CF18" i="190" s="1"/>
  <c r="T52" i="205"/>
  <c r="CC48" i="188"/>
  <c r="CC48" i="190" s="1"/>
  <c r="H42" i="182"/>
  <c r="F40" i="186"/>
  <c r="BO40" i="186"/>
  <c r="E40" i="186"/>
  <c r="N40" i="186"/>
  <c r="BX40" i="186"/>
  <c r="AI40" i="186"/>
  <c r="H40" i="186"/>
  <c r="BF40" i="186"/>
  <c r="Z40" i="186"/>
  <c r="G40" i="186"/>
  <c r="Y40" i="186"/>
  <c r="AH40" i="186"/>
  <c r="BC40" i="186"/>
  <c r="Q40" i="186"/>
  <c r="AB40" i="186"/>
  <c r="AT40" i="186"/>
  <c r="AA40" i="186"/>
  <c r="AS40" i="186"/>
  <c r="BB40" i="186"/>
  <c r="AJ40" i="186"/>
  <c r="BW40" i="186"/>
  <c r="AK40" i="186"/>
  <c r="AV40" i="186"/>
  <c r="BN40" i="186"/>
  <c r="AU40" i="186"/>
  <c r="BM40" i="186"/>
  <c r="BV40" i="186"/>
  <c r="BD40" i="186"/>
  <c r="O40" i="186"/>
  <c r="BE40" i="186"/>
  <c r="BP40" i="186"/>
  <c r="AL40" i="186"/>
  <c r="CG9" i="190"/>
  <c r="T30" i="201"/>
  <c r="AX51" i="186"/>
  <c r="AW51" i="186"/>
  <c r="AY51" i="186"/>
  <c r="BR51" i="186"/>
  <c r="BQ51" i="186"/>
  <c r="BS51" i="186"/>
  <c r="R51" i="186"/>
  <c r="U51" i="186"/>
  <c r="J51" i="186"/>
  <c r="I51" i="186"/>
  <c r="AM51" i="186"/>
  <c r="K51" i="186"/>
  <c r="AL51" i="186"/>
  <c r="AD51" i="186"/>
  <c r="W51" i="186"/>
  <c r="AC51" i="186"/>
  <c r="BG51" i="186"/>
  <c r="AE51" i="186"/>
  <c r="BF51" i="186"/>
  <c r="P28" i="186"/>
  <c r="Z28" i="186"/>
  <c r="AU28" i="186"/>
  <c r="AL28" i="186"/>
  <c r="AK28" i="186"/>
  <c r="AJ28" i="186"/>
  <c r="S28" i="186"/>
  <c r="T28" i="186"/>
  <c r="AB28" i="186"/>
  <c r="BF28" i="186"/>
  <c r="BE28" i="186"/>
  <c r="BD28" i="186"/>
  <c r="AM28" i="186"/>
  <c r="AN28" i="186"/>
  <c r="AV28" i="186"/>
  <c r="AD28" i="186"/>
  <c r="AW28" i="186"/>
  <c r="BN28" i="186"/>
  <c r="G28" i="186"/>
  <c r="BY28" i="186"/>
  <c r="BX28" i="186"/>
  <c r="BG28" i="186"/>
  <c r="BH28" i="186"/>
  <c r="C28" i="186"/>
  <c r="BQ28" i="186"/>
  <c r="AF28" i="186"/>
  <c r="F28" i="186"/>
  <c r="AA28" i="186"/>
  <c r="R28" i="186"/>
  <c r="N28" i="186"/>
  <c r="Q28" i="186"/>
  <c r="O28" i="186"/>
  <c r="H28" i="186"/>
  <c r="AZ28" i="186"/>
  <c r="AG28" i="186"/>
  <c r="BY79" i="196"/>
  <c r="BY82" i="196" s="1"/>
  <c r="F79" i="196"/>
  <c r="F82" i="196" s="1"/>
  <c r="Y73" i="186"/>
  <c r="BA70" i="186"/>
  <c r="E68" i="186"/>
  <c r="AG65" i="186"/>
  <c r="I64" i="186"/>
  <c r="M60" i="186"/>
  <c r="AS53" i="186"/>
  <c r="AC44" i="186"/>
  <c r="AG40" i="186"/>
  <c r="I39" i="186"/>
  <c r="BM33" i="186"/>
  <c r="BQ29" i="186"/>
  <c r="AS28" i="186"/>
  <c r="BU25" i="186"/>
  <c r="AW24" i="186"/>
  <c r="BA20" i="186"/>
  <c r="AC19" i="186"/>
  <c r="P77" i="186"/>
  <c r="BK73" i="186"/>
  <c r="BG72" i="186"/>
  <c r="AY70" i="186"/>
  <c r="AQ68" i="186"/>
  <c r="AE65" i="186"/>
  <c r="AA64" i="186"/>
  <c r="W63" i="186"/>
  <c r="K60" i="186"/>
  <c r="C58" i="186"/>
  <c r="BK53" i="186"/>
  <c r="BC51" i="186"/>
  <c r="AA44" i="186"/>
  <c r="W43" i="186"/>
  <c r="S42" i="186"/>
  <c r="K40" i="186"/>
  <c r="G39" i="186"/>
  <c r="BK33" i="186"/>
  <c r="AU29" i="186"/>
  <c r="AQ28" i="186"/>
  <c r="AO73" i="186"/>
  <c r="Q72" i="186"/>
  <c r="BQ70" i="186"/>
  <c r="U68" i="186"/>
  <c r="AW65" i="186"/>
  <c r="Y64" i="186"/>
  <c r="BA61" i="186"/>
  <c r="AC60" i="186"/>
  <c r="BI53" i="186"/>
  <c r="M51" i="186"/>
  <c r="AS44" i="186"/>
  <c r="U43" i="186"/>
  <c r="AW40" i="186"/>
  <c r="Y39" i="186"/>
  <c r="BI28" i="186"/>
  <c r="BF78" i="186"/>
  <c r="BC78" i="186"/>
  <c r="AW77" i="186"/>
  <c r="BB78" i="186"/>
  <c r="AV77" i="186"/>
  <c r="AQ35" i="166"/>
  <c r="M78" i="186"/>
  <c r="G77" i="186"/>
  <c r="BB73" i="186"/>
  <c r="AX72" i="186"/>
  <c r="AP70" i="186"/>
  <c r="AH68" i="186"/>
  <c r="V65" i="186"/>
  <c r="R64" i="186"/>
  <c r="N63" i="186"/>
  <c r="J62" i="186"/>
  <c r="F61" i="186"/>
  <c r="B60" i="186"/>
  <c r="BV58" i="186"/>
  <c r="BB53" i="186"/>
  <c r="AT51" i="186"/>
  <c r="R44" i="186"/>
  <c r="J42" i="186"/>
  <c r="F41" i="186"/>
  <c r="B40" i="186"/>
  <c r="BB33" i="186"/>
  <c r="M82" i="206"/>
  <c r="G72" i="162"/>
  <c r="BE39" i="186"/>
  <c r="AG23" i="186"/>
  <c r="M35" i="206"/>
  <c r="G25" i="162"/>
  <c r="AB62" i="166"/>
  <c r="BX44" i="186"/>
  <c r="AJ39" i="186"/>
  <c r="BT33" i="186"/>
  <c r="J78" i="186"/>
  <c r="K53" i="186"/>
  <c r="S40" i="186"/>
  <c r="O39" i="186"/>
  <c r="BG20" i="186"/>
  <c r="W77" i="186"/>
  <c r="BF70" i="186"/>
  <c r="BF65" i="186"/>
  <c r="F62" i="186"/>
  <c r="AD53" i="186"/>
  <c r="AD23" i="186"/>
  <c r="BD65" i="186"/>
  <c r="T51" i="186"/>
  <c r="AD22" i="186"/>
  <c r="AW34" i="166"/>
  <c r="AT34" i="166"/>
  <c r="E34" i="166"/>
  <c r="AO34" i="166"/>
  <c r="W34" i="166"/>
  <c r="I34" i="166"/>
  <c r="F34" i="166"/>
  <c r="AC34" i="166"/>
  <c r="Z34" i="166"/>
  <c r="D34" i="166"/>
  <c r="BQ34" i="166"/>
  <c r="AX34" i="166"/>
  <c r="AF34" i="166"/>
  <c r="BN34" i="166"/>
  <c r="BS34" i="166"/>
  <c r="BJ34" i="166"/>
  <c r="AR34" i="166"/>
  <c r="BI34" i="166"/>
  <c r="AQ34" i="166"/>
  <c r="BR34" i="166"/>
  <c r="K34" i="166"/>
  <c r="BA34" i="166"/>
  <c r="B34" i="166"/>
  <c r="BL34" i="166"/>
  <c r="BK34" i="166"/>
  <c r="J34" i="166"/>
  <c r="BT34" i="166"/>
  <c r="AE34" i="166"/>
  <c r="BU34" i="166"/>
  <c r="V34" i="166"/>
  <c r="U34" i="166"/>
  <c r="C34" i="166"/>
  <c r="Y34" i="166"/>
  <c r="O34" i="166"/>
  <c r="BM34" i="166"/>
  <c r="AD34" i="166"/>
  <c r="L34" i="166"/>
  <c r="AY34" i="166"/>
  <c r="M34" i="166"/>
  <c r="AP34" i="166"/>
  <c r="X34" i="166"/>
  <c r="AI34" i="166"/>
  <c r="BT23" i="186"/>
  <c r="AB22" i="166"/>
  <c r="BX19" i="186"/>
  <c r="AE22" i="186"/>
  <c r="E42" i="166"/>
  <c r="BW65" i="186"/>
  <c r="BO28" i="186"/>
  <c r="AP42" i="186"/>
  <c r="M91" i="205"/>
  <c r="M91" i="201" s="1"/>
  <c r="T87" i="205"/>
  <c r="CC83" i="188"/>
  <c r="CC83" i="190" s="1"/>
  <c r="H77" i="182"/>
  <c r="R43" i="186"/>
  <c r="Q43" i="186"/>
  <c r="Z43" i="186"/>
  <c r="H43" i="186"/>
  <c r="AU43" i="186"/>
  <c r="S43" i="186"/>
  <c r="T43" i="186"/>
  <c r="BR43" i="186"/>
  <c r="AL43" i="186"/>
  <c r="AK43" i="186"/>
  <c r="AC43" i="186"/>
  <c r="AM43" i="186"/>
  <c r="AN43" i="186"/>
  <c r="J43" i="186"/>
  <c r="BF43" i="186"/>
  <c r="BE43" i="186"/>
  <c r="BN43" i="186"/>
  <c r="AV43" i="186"/>
  <c r="G43" i="186"/>
  <c r="AW43" i="186"/>
  <c r="BG43" i="186"/>
  <c r="BH43" i="186"/>
  <c r="BY43" i="186"/>
  <c r="F43" i="186"/>
  <c r="AA43" i="186"/>
  <c r="BQ43" i="186"/>
  <c r="AX43" i="186"/>
  <c r="T64" i="205"/>
  <c r="CC60" i="188"/>
  <c r="CC60" i="190" s="1"/>
  <c r="H54" i="182"/>
  <c r="X18" i="205"/>
  <c r="X18" i="201" s="1"/>
  <c r="CG14" i="188"/>
  <c r="CG14" i="190" s="1"/>
  <c r="U55" i="205"/>
  <c r="U55" i="201" s="1"/>
  <c r="CD51" i="188"/>
  <c r="CD51" i="190" s="1"/>
  <c r="V50" i="205"/>
  <c r="V50" i="201" s="1"/>
  <c r="CE46" i="188"/>
  <c r="CE46" i="190" s="1"/>
  <c r="H9" i="182"/>
  <c r="X13" i="201"/>
  <c r="T23" i="205"/>
  <c r="T91" i="205" s="1"/>
  <c r="T91" i="201" s="1"/>
  <c r="CC19" i="188"/>
  <c r="CC19" i="190" s="1"/>
  <c r="H13" i="182"/>
  <c r="J41" i="186"/>
  <c r="I41" i="186"/>
  <c r="R41" i="186"/>
  <c r="AM41" i="186"/>
  <c r="L41" i="186"/>
  <c r="BJ41" i="186"/>
  <c r="AD41" i="186"/>
  <c r="K41" i="186"/>
  <c r="AC41" i="186"/>
  <c r="BG41" i="186"/>
  <c r="U41" i="186"/>
  <c r="AF41" i="186"/>
  <c r="B41" i="186"/>
  <c r="AX41" i="186"/>
  <c r="AE41" i="186"/>
  <c r="AW41" i="186"/>
  <c r="BF41" i="186"/>
  <c r="AN41" i="186"/>
  <c r="AO41" i="186"/>
  <c r="AZ41" i="186"/>
  <c r="BR41" i="186"/>
  <c r="AY41" i="186"/>
  <c r="BQ41" i="186"/>
  <c r="S41" i="186"/>
  <c r="BI41" i="186"/>
  <c r="BS41" i="186"/>
  <c r="BT41" i="186"/>
  <c r="AP41" i="186"/>
  <c r="V34" i="205"/>
  <c r="V34" i="201" s="1"/>
  <c r="CE30" i="188"/>
  <c r="CE30" i="190" s="1"/>
  <c r="S17" i="205"/>
  <c r="S17" i="201" s="1"/>
  <c r="T17" i="201"/>
  <c r="H28" i="182"/>
  <c r="BE79" i="196"/>
  <c r="BE82" i="196" s="1"/>
  <c r="BV79" i="196"/>
  <c r="BV82" i="196" s="1"/>
  <c r="BK79" i="196"/>
  <c r="BK82" i="196" s="1"/>
  <c r="D78" i="186"/>
  <c r="V78" i="186"/>
  <c r="AY35" i="166"/>
  <c r="BY78" i="166"/>
  <c r="AO78" i="166"/>
  <c r="AC78" i="166"/>
  <c r="BX78" i="166"/>
  <c r="V78" i="166"/>
  <c r="AT78" i="166"/>
  <c r="AP78" i="166"/>
  <c r="BJ78" i="166"/>
  <c r="R78" i="166"/>
  <c r="AS78" i="166"/>
  <c r="P78" i="166"/>
  <c r="AL78" i="166"/>
  <c r="BM78" i="166"/>
  <c r="AJ78" i="166"/>
  <c r="F78" i="166"/>
  <c r="U78" i="166"/>
  <c r="BI78" i="166"/>
  <c r="E78" i="166"/>
  <c r="BD78" i="166"/>
  <c r="Z78" i="166"/>
  <c r="AE78" i="166"/>
  <c r="Y78" i="166"/>
  <c r="B78" i="166"/>
  <c r="AI77" i="186"/>
  <c r="BJ73" i="186"/>
  <c r="AL72" i="186"/>
  <c r="AP68" i="186"/>
  <c r="BR65" i="186"/>
  <c r="AT64" i="186"/>
  <c r="V63" i="186"/>
  <c r="BV61" i="186"/>
  <c r="AX60" i="186"/>
  <c r="B58" i="186"/>
  <c r="AH51" i="186"/>
  <c r="BN44" i="186"/>
  <c r="AP43" i="186"/>
  <c r="R42" i="186"/>
  <c r="BR40" i="186"/>
  <c r="AT39" i="186"/>
  <c r="B33" i="186"/>
  <c r="F29" i="186"/>
  <c r="J25" i="186"/>
  <c r="BJ23" i="186"/>
  <c r="AL22" i="186"/>
  <c r="N21" i="186"/>
  <c r="BN19" i="186"/>
  <c r="T78" i="186"/>
  <c r="N77" i="186"/>
  <c r="BH58" i="186"/>
  <c r="AN53" i="186"/>
  <c r="AI78" i="166"/>
  <c r="AH78" i="166"/>
  <c r="BU78" i="166"/>
  <c r="BR62" i="166"/>
  <c r="BR42" i="166"/>
  <c r="AP35" i="166"/>
  <c r="BB28" i="186"/>
  <c r="BA55" i="166"/>
  <c r="I55" i="166"/>
  <c r="AX55" i="166"/>
  <c r="H55" i="166"/>
  <c r="AS55" i="166"/>
  <c r="AU55" i="166"/>
  <c r="BV55" i="166"/>
  <c r="BN55" i="166"/>
  <c r="O55" i="166"/>
  <c r="BG55" i="166"/>
  <c r="BM55" i="166"/>
  <c r="J55" i="166"/>
  <c r="AD55" i="166"/>
  <c r="N55" i="166"/>
  <c r="F55" i="166"/>
  <c r="AB55" i="166"/>
  <c r="BR55" i="166"/>
  <c r="AI55" i="166"/>
  <c r="E55" i="166"/>
  <c r="BP55" i="166"/>
  <c r="G55" i="166"/>
  <c r="AC55" i="166"/>
  <c r="BQ55" i="166"/>
  <c r="M55" i="166"/>
  <c r="AH55" i="166"/>
  <c r="Z55" i="166"/>
  <c r="AG55" i="166"/>
  <c r="BC55" i="166"/>
  <c r="Y55" i="166"/>
  <c r="BU55" i="166"/>
  <c r="AA55" i="166"/>
  <c r="BB55" i="166"/>
  <c r="AT55" i="166"/>
  <c r="BW55" i="166"/>
  <c r="AM55" i="166"/>
  <c r="AZ78" i="186"/>
  <c r="AT77" i="186"/>
  <c r="BI40" i="186"/>
  <c r="BE24" i="186"/>
  <c r="M15" i="206"/>
  <c r="G5" i="162"/>
  <c r="D87" i="168" a="1"/>
  <c r="AR51" i="186"/>
  <c r="AN40" i="186"/>
  <c r="AA42" i="186"/>
  <c r="BG35" i="166"/>
  <c r="AY23" i="186"/>
  <c r="O19" i="186"/>
  <c r="K3" i="186"/>
  <c r="J73" i="186"/>
  <c r="BF60" i="186"/>
  <c r="J53" i="166"/>
  <c r="AP21" i="186"/>
  <c r="BV19" i="186"/>
  <c r="G75" i="166"/>
  <c r="AS72" i="186"/>
  <c r="BQ63" i="186"/>
  <c r="BY60" i="186"/>
  <c r="H73" i="186"/>
  <c r="AJ70" i="186"/>
  <c r="BP68" i="186"/>
  <c r="BD60" i="186"/>
  <c r="AL4" i="186"/>
  <c r="BA24" i="186"/>
  <c r="BE5" i="186"/>
  <c r="BT44" i="186"/>
  <c r="P40" i="186"/>
  <c r="D22" i="186"/>
  <c r="F68" i="186"/>
  <c r="V7" i="166"/>
  <c r="T51" i="201"/>
  <c r="S51" i="205"/>
  <c r="S51" i="201" s="1"/>
  <c r="T29" i="201"/>
  <c r="S29" i="205"/>
  <c r="S29" i="201" s="1"/>
  <c r="T46" i="205"/>
  <c r="CC42" i="188"/>
  <c r="CC42" i="190" s="1"/>
  <c r="H36" i="182"/>
  <c r="T44" i="205"/>
  <c r="CC40" i="188"/>
  <c r="CC40" i="190" s="1"/>
  <c r="H34" i="182"/>
  <c r="T60" i="201"/>
  <c r="S60" i="205"/>
  <c r="S60" i="201" s="1"/>
  <c r="U9" i="186"/>
  <c r="D9" i="186"/>
  <c r="F9" i="186"/>
  <c r="I9" i="186"/>
  <c r="L9" i="186"/>
  <c r="C9" i="186"/>
  <c r="AM9" i="186"/>
  <c r="M9" i="186"/>
  <c r="T9" i="186"/>
  <c r="S9" i="186"/>
  <c r="AD9" i="186"/>
  <c r="AY9" i="186"/>
  <c r="AH9" i="186"/>
  <c r="AL9" i="186"/>
  <c r="E9" i="186"/>
  <c r="AP9" i="186"/>
  <c r="AU9" i="186"/>
  <c r="AO9" i="186"/>
  <c r="X9" i="186"/>
  <c r="Z9" i="186"/>
  <c r="AC9" i="186"/>
  <c r="W9" i="186"/>
  <c r="AN9" i="186"/>
  <c r="BG9" i="186"/>
  <c r="AX9" i="186"/>
  <c r="BS9" i="186"/>
  <c r="Y9" i="186"/>
  <c r="BJ9" i="186"/>
  <c r="BO9" i="186"/>
  <c r="BI9" i="186"/>
  <c r="AR9" i="186"/>
  <c r="AT9" i="186"/>
  <c r="AW9" i="186"/>
  <c r="AZ9" i="186"/>
  <c r="BD9" i="186"/>
  <c r="AQ9" i="186"/>
  <c r="BA9" i="186"/>
  <c r="BH9" i="186"/>
  <c r="BR9" i="186"/>
  <c r="K9" i="186"/>
  <c r="BV9" i="186"/>
  <c r="AS9" i="186"/>
  <c r="B9" i="186"/>
  <c r="G9" i="186"/>
  <c r="BL9" i="186"/>
  <c r="BN9" i="186"/>
  <c r="BQ9" i="186"/>
  <c r="BT9" i="186"/>
  <c r="BX9" i="186"/>
  <c r="BW9" i="186"/>
  <c r="BE9" i="186"/>
  <c r="BK9" i="186"/>
  <c r="J9" i="186"/>
  <c r="AE9" i="186"/>
  <c r="N9" i="186"/>
  <c r="BM9" i="186"/>
  <c r="V9" i="186"/>
  <c r="AA9" i="186"/>
  <c r="BY9" i="186"/>
  <c r="T83" i="205"/>
  <c r="CC79" i="188"/>
  <c r="CC79" i="190" s="1"/>
  <c r="H73" i="182"/>
  <c r="AK13" i="186"/>
  <c r="T13" i="186"/>
  <c r="V13" i="186"/>
  <c r="AB13" i="186"/>
  <c r="S13" i="186"/>
  <c r="AC13" i="186"/>
  <c r="AJ13" i="186"/>
  <c r="AT13" i="186"/>
  <c r="BO13" i="186"/>
  <c r="AH13" i="186"/>
  <c r="U13" i="186"/>
  <c r="BF13" i="186"/>
  <c r="BK13" i="186"/>
  <c r="BE13" i="186"/>
  <c r="AN13" i="186"/>
  <c r="AP13" i="186"/>
  <c r="AM13" i="186"/>
  <c r="BD13" i="186"/>
  <c r="BN13" i="186"/>
  <c r="G13" i="186"/>
  <c r="AO13" i="186"/>
  <c r="C13" i="186"/>
  <c r="BY13" i="186"/>
  <c r="BH13" i="186"/>
  <c r="BJ13" i="186"/>
  <c r="BP13" i="186"/>
  <c r="BT13" i="186"/>
  <c r="BV13" i="186"/>
  <c r="BG13" i="186"/>
  <c r="BQ13" i="186"/>
  <c r="BR13" i="186"/>
  <c r="BX13" i="186"/>
  <c r="F13" i="186"/>
  <c r="AA13" i="186"/>
  <c r="BI13" i="186"/>
  <c r="R13" i="186"/>
  <c r="W13" i="186"/>
  <c r="Q13" i="186"/>
  <c r="B13" i="186"/>
  <c r="H13" i="186"/>
  <c r="L13" i="186"/>
  <c r="P13" i="186"/>
  <c r="Z13" i="186"/>
  <c r="AU13" i="186"/>
  <c r="AI13" i="186"/>
  <c r="BW13" i="186"/>
  <c r="AL13" i="186"/>
  <c r="AQ13" i="186"/>
  <c r="J13" i="186"/>
  <c r="BU13" i="186"/>
  <c r="U51" i="205"/>
  <c r="U51" i="201" s="1"/>
  <c r="CD47" i="188"/>
  <c r="CD47" i="190" s="1"/>
  <c r="T27" i="201"/>
  <c r="S27" i="205"/>
  <c r="S27" i="201" s="1"/>
  <c r="I91" i="206"/>
  <c r="I91" i="207" s="1"/>
  <c r="AK79" i="196"/>
  <c r="AK82" i="196" s="1"/>
  <c r="BB79" i="196"/>
  <c r="BB82" i="196" s="1"/>
  <c r="BS79" i="196"/>
  <c r="BS82" i="196" s="1"/>
  <c r="AQ79" i="196"/>
  <c r="AQ82" i="196" s="1"/>
  <c r="AV29" i="186"/>
  <c r="X28" i="186"/>
  <c r="AZ25" i="186"/>
  <c r="AB24" i="186"/>
  <c r="BD21" i="186"/>
  <c r="AF20" i="186"/>
  <c r="H19" i="186"/>
  <c r="BL13" i="186"/>
  <c r="BP9" i="186"/>
  <c r="BT5" i="186"/>
  <c r="M85" i="206"/>
  <c r="G75" i="162"/>
  <c r="AO78" i="186"/>
  <c r="AV70" i="186"/>
  <c r="AB65" i="186"/>
  <c r="D64" i="186"/>
  <c r="BD62" i="186"/>
  <c r="AF61" i="186"/>
  <c r="H60" i="186"/>
  <c r="BD33" i="186"/>
  <c r="M62" i="206"/>
  <c r="G52" i="162"/>
  <c r="AF78" i="166"/>
  <c r="BM51" i="186"/>
  <c r="BM41" i="186"/>
  <c r="Q4" i="186"/>
  <c r="BH55" i="166"/>
  <c r="AR41" i="186"/>
  <c r="AY68" i="186"/>
  <c r="K63" i="186"/>
  <c r="AI44" i="186"/>
  <c r="AE43" i="186"/>
  <c r="G42" i="166"/>
  <c r="AY33" i="186"/>
  <c r="AI29" i="186"/>
  <c r="AE28" i="186"/>
  <c r="BW24" i="186"/>
  <c r="G22" i="186"/>
  <c r="AW78" i="186"/>
  <c r="J68" i="186"/>
  <c r="AD43" i="186"/>
  <c r="N39" i="186"/>
  <c r="BB24" i="186"/>
  <c r="AX13" i="186"/>
  <c r="BP78" i="166"/>
  <c r="I68" i="186"/>
  <c r="I58" i="186"/>
  <c r="X62" i="186"/>
  <c r="AP25" i="186"/>
  <c r="R9" i="186"/>
  <c r="M41" i="206"/>
  <c r="G31" i="162"/>
  <c r="L3" i="186"/>
  <c r="BB9" i="186"/>
  <c r="AW13" i="186"/>
  <c r="BH41" i="186"/>
  <c r="BY7" i="166"/>
  <c r="V64" i="186"/>
  <c r="W64" i="186"/>
  <c r="U64" i="186"/>
  <c r="AX64" i="186"/>
  <c r="L64" i="186"/>
  <c r="AP64" i="186"/>
  <c r="AQ64" i="186"/>
  <c r="AO64" i="186"/>
  <c r="BR64" i="186"/>
  <c r="K64" i="186"/>
  <c r="AG64" i="186"/>
  <c r="BJ64" i="186"/>
  <c r="BK64" i="186"/>
  <c r="BI64" i="186"/>
  <c r="J64" i="186"/>
  <c r="AE64" i="186"/>
  <c r="B64" i="186"/>
  <c r="C64" i="186"/>
  <c r="BW64" i="186"/>
  <c r="AD64" i="186"/>
  <c r="AY64" i="186"/>
  <c r="T24" i="205"/>
  <c r="CC20" i="188"/>
  <c r="CC20" i="190" s="1"/>
  <c r="H14" i="182"/>
  <c r="H49" i="182"/>
  <c r="BU73" i="186"/>
  <c r="BY73" i="186"/>
  <c r="BX73" i="186"/>
  <c r="BW73" i="186"/>
  <c r="BV73" i="186"/>
  <c r="F73" i="186"/>
  <c r="BE73" i="186"/>
  <c r="AA73" i="186"/>
  <c r="Z73" i="186"/>
  <c r="S73" i="186"/>
  <c r="AW73" i="186"/>
  <c r="AT73" i="186"/>
  <c r="Q73" i="186"/>
  <c r="BO73" i="186"/>
  <c r="AB73" i="186"/>
  <c r="AM73" i="186"/>
  <c r="BN73" i="186"/>
  <c r="AE73" i="186"/>
  <c r="AK73" i="186"/>
  <c r="G73" i="186"/>
  <c r="BG73" i="186"/>
  <c r="S19" i="205"/>
  <c r="S19" i="201" s="1"/>
  <c r="T19" i="201"/>
  <c r="T88" i="201"/>
  <c r="S88" i="205"/>
  <c r="S88" i="201" s="1"/>
  <c r="T38" i="201"/>
  <c r="J91" i="206"/>
  <c r="J91" i="207" s="1"/>
  <c r="J13" i="207"/>
  <c r="Q79" i="196"/>
  <c r="Q82" i="196" s="1"/>
  <c r="AH79" i="196"/>
  <c r="AH82" i="196" s="1"/>
  <c r="AY79" i="196"/>
  <c r="AY82" i="196" s="1"/>
  <c r="BP79" i="196"/>
  <c r="BP82" i="196" s="1"/>
  <c r="W79" i="196"/>
  <c r="W82" i="196" s="1"/>
  <c r="X73" i="186"/>
  <c r="T72" i="186"/>
  <c r="L70" i="186"/>
  <c r="D68" i="186"/>
  <c r="BP64" i="186"/>
  <c r="BL63" i="186"/>
  <c r="AZ60" i="186"/>
  <c r="X53" i="186"/>
  <c r="P51" i="186"/>
  <c r="BP44" i="186"/>
  <c r="BH42" i="186"/>
  <c r="AZ40" i="186"/>
  <c r="AV39" i="186"/>
  <c r="BD73" i="186"/>
  <c r="AZ72" i="186"/>
  <c r="AR70" i="186"/>
  <c r="AJ68" i="186"/>
  <c r="X65" i="186"/>
  <c r="T64" i="186"/>
  <c r="P63" i="186"/>
  <c r="D60" i="186"/>
  <c r="BX58" i="186"/>
  <c r="BD53" i="186"/>
  <c r="AV51" i="186"/>
  <c r="T44" i="186"/>
  <c r="P43" i="186"/>
  <c r="L42" i="186"/>
  <c r="D40" i="186"/>
  <c r="BG29" i="186"/>
  <c r="AI28" i="186"/>
  <c r="AS35" i="166"/>
  <c r="AA35" i="166"/>
  <c r="BB35" i="166"/>
  <c r="AJ35" i="166"/>
  <c r="AG35" i="166"/>
  <c r="BW35" i="166"/>
  <c r="BD35" i="166"/>
  <c r="BN35" i="166"/>
  <c r="AV35" i="166"/>
  <c r="AD35" i="166"/>
  <c r="BA35" i="166"/>
  <c r="BM35" i="166"/>
  <c r="AU35" i="166"/>
  <c r="BR35" i="166"/>
  <c r="BU35" i="166"/>
  <c r="O35" i="166"/>
  <c r="BE35" i="166"/>
  <c r="F35" i="166"/>
  <c r="BP35" i="166"/>
  <c r="E35" i="166"/>
  <c r="BO35" i="166"/>
  <c r="BX35" i="166"/>
  <c r="Z35" i="166"/>
  <c r="N35" i="166"/>
  <c r="AI35" i="166"/>
  <c r="BY35" i="166"/>
  <c r="H35" i="166"/>
  <c r="Y35" i="166"/>
  <c r="G35" i="166"/>
  <c r="S35" i="166"/>
  <c r="AH35" i="166"/>
  <c r="AC35" i="166"/>
  <c r="P35" i="166"/>
  <c r="BQ35" i="166"/>
  <c r="BC35" i="166"/>
  <c r="Q35" i="166"/>
  <c r="AT35" i="166"/>
  <c r="AB35" i="166"/>
  <c r="BQ72" i="186"/>
  <c r="BI70" i="186"/>
  <c r="BA68" i="186"/>
  <c r="AO65" i="186"/>
  <c r="AK64" i="186"/>
  <c r="AG63" i="186"/>
  <c r="Y61" i="186"/>
  <c r="U60" i="186"/>
  <c r="M58" i="186"/>
  <c r="BU53" i="186"/>
  <c r="BQ42" i="186"/>
  <c r="BA28" i="186"/>
  <c r="BA13" i="186"/>
  <c r="L58" i="186"/>
  <c r="AZ53" i="186"/>
  <c r="AV42" i="186"/>
  <c r="BH35" i="166"/>
  <c r="BG70" i="186"/>
  <c r="O64" i="186"/>
  <c r="AM20" i="186"/>
  <c r="J63" i="186"/>
  <c r="AL55" i="166"/>
  <c r="J33" i="186"/>
  <c r="BR28" i="186"/>
  <c r="BQ73" i="186"/>
  <c r="Q65" i="186"/>
  <c r="Y62" i="186"/>
  <c r="BP63" i="186"/>
  <c r="Y53" i="166"/>
  <c r="AK53" i="166"/>
  <c r="AM53" i="166"/>
  <c r="B53" i="166"/>
  <c r="BO53" i="166"/>
  <c r="AP53" i="166"/>
  <c r="BF53" i="166"/>
  <c r="BN53" i="166"/>
  <c r="AN53" i="166"/>
  <c r="AB53" i="166"/>
  <c r="AC53" i="166"/>
  <c r="AY53" i="166"/>
  <c r="BE53" i="166"/>
  <c r="G53" i="166"/>
  <c r="AS53" i="166"/>
  <c r="BM53" i="166"/>
  <c r="F53" i="166"/>
  <c r="BY53" i="166"/>
  <c r="AA53" i="166"/>
  <c r="Z53" i="166"/>
  <c r="R53" i="166"/>
  <c r="Q53" i="166"/>
  <c r="AU53" i="166"/>
  <c r="S53" i="166"/>
  <c r="AT53" i="166"/>
  <c r="AL53" i="166"/>
  <c r="AE53" i="166"/>
  <c r="J22" i="186"/>
  <c r="BC13" i="186"/>
  <c r="BX24" i="186"/>
  <c r="D21" i="186"/>
  <c r="P9" i="186"/>
  <c r="M63" i="207"/>
  <c r="L63" i="206"/>
  <c r="L63" i="207" s="1"/>
  <c r="E42" i="186"/>
  <c r="AQ42" i="166"/>
  <c r="AP62" i="166"/>
  <c r="BH33" i="186"/>
  <c r="T67" i="205"/>
  <c r="CC63" i="188"/>
  <c r="CC63" i="190" s="1"/>
  <c r="H57" i="182"/>
  <c r="BY23" i="186"/>
  <c r="BH23" i="186"/>
  <c r="BP23" i="186"/>
  <c r="BG23" i="186"/>
  <c r="BQ23" i="186"/>
  <c r="BX23" i="186"/>
  <c r="F23" i="186"/>
  <c r="AA23" i="186"/>
  <c r="BV23" i="186"/>
  <c r="BI23" i="186"/>
  <c r="R23" i="186"/>
  <c r="W23" i="186"/>
  <c r="Q23" i="186"/>
  <c r="BC23" i="186"/>
  <c r="P23" i="186"/>
  <c r="Z23" i="186"/>
  <c r="AU23" i="186"/>
  <c r="AL23" i="186"/>
  <c r="AQ23" i="186"/>
  <c r="AK23" i="186"/>
  <c r="T23" i="186"/>
  <c r="AB23" i="186"/>
  <c r="AF23" i="186"/>
  <c r="N23" i="186"/>
  <c r="J23" i="186"/>
  <c r="S23" i="186"/>
  <c r="AC23" i="186"/>
  <c r="AJ23" i="186"/>
  <c r="AT23" i="186"/>
  <c r="BO23" i="186"/>
  <c r="U23" i="186"/>
  <c r="AI23" i="186"/>
  <c r="BF23" i="186"/>
  <c r="BK23" i="186"/>
  <c r="BE23" i="186"/>
  <c r="AN23" i="186"/>
  <c r="AV23" i="186"/>
  <c r="AZ23" i="186"/>
  <c r="AM23" i="186"/>
  <c r="BD23" i="186"/>
  <c r="BN23" i="186"/>
  <c r="G23" i="186"/>
  <c r="BW23" i="186"/>
  <c r="AO23" i="186"/>
  <c r="C23" i="186"/>
  <c r="M23" i="186"/>
  <c r="BY78" i="186"/>
  <c r="P78" i="186"/>
  <c r="BN78" i="186"/>
  <c r="AL78" i="186"/>
  <c r="BM78" i="186"/>
  <c r="AC78" i="186"/>
  <c r="AJ78" i="186"/>
  <c r="E78" i="186"/>
  <c r="BD78" i="186"/>
  <c r="Z78" i="186"/>
  <c r="G78" i="186"/>
  <c r="Y78" i="186"/>
  <c r="AA78" i="186"/>
  <c r="BX78" i="186"/>
  <c r="R78" i="186"/>
  <c r="AS78" i="186"/>
  <c r="AU78" i="186"/>
  <c r="X81" i="205"/>
  <c r="X81" i="201" s="1"/>
  <c r="CG77" i="188"/>
  <c r="CG77" i="190" s="1"/>
  <c r="H29" i="182"/>
  <c r="T56" i="205"/>
  <c r="CC52" i="188"/>
  <c r="CC52" i="190" s="1"/>
  <c r="H46" i="182"/>
  <c r="T57" i="201"/>
  <c r="S57" i="205"/>
  <c r="S57" i="201" s="1"/>
  <c r="H48" i="182"/>
  <c r="U44" i="205"/>
  <c r="U44" i="201" s="1"/>
  <c r="CD40" i="188"/>
  <c r="CD40" i="190" s="1"/>
  <c r="T75" i="201"/>
  <c r="S75" i="205"/>
  <c r="S75" i="201" s="1"/>
  <c r="H91" i="206"/>
  <c r="H91" i="207" s="1"/>
  <c r="H13" i="207"/>
  <c r="N79" i="196"/>
  <c r="N82" i="196" s="1"/>
  <c r="AE79" i="196"/>
  <c r="AE82" i="196" s="1"/>
  <c r="AV79" i="196"/>
  <c r="AV82" i="196" s="1"/>
  <c r="C79" i="196"/>
  <c r="C82" i="196" s="1"/>
  <c r="BI15" i="166"/>
  <c r="E73" i="186"/>
  <c r="AG70" i="186"/>
  <c r="M65" i="186"/>
  <c r="BM63" i="186"/>
  <c r="AO62" i="186"/>
  <c r="Q61" i="186"/>
  <c r="AS58" i="186"/>
  <c r="Y53" i="186"/>
  <c r="BY51" i="186"/>
  <c r="I44" i="186"/>
  <c r="BI42" i="186"/>
  <c r="AK41" i="186"/>
  <c r="M40" i="186"/>
  <c r="AS33" i="186"/>
  <c r="AW29" i="186"/>
  <c r="Y28" i="186"/>
  <c r="BA25" i="186"/>
  <c r="AC24" i="186"/>
  <c r="E23" i="186"/>
  <c r="BE21" i="186"/>
  <c r="AG20" i="186"/>
  <c r="I19" i="186"/>
  <c r="BM13" i="186"/>
  <c r="C78" i="186"/>
  <c r="AN62" i="166"/>
  <c r="L35" i="166"/>
  <c r="AL15" i="166"/>
  <c r="U73" i="186"/>
  <c r="AW70" i="186"/>
  <c r="AC65" i="186"/>
  <c r="E64" i="186"/>
  <c r="BE62" i="186"/>
  <c r="AG61" i="186"/>
  <c r="I60" i="186"/>
  <c r="BI58" i="186"/>
  <c r="AO53" i="186"/>
  <c r="Y44" i="186"/>
  <c r="BY42" i="186"/>
  <c r="BA41" i="186"/>
  <c r="AC40" i="186"/>
  <c r="E39" i="186"/>
  <c r="BI33" i="186"/>
  <c r="BM29" i="186"/>
  <c r="AO28" i="186"/>
  <c r="BU77" i="186"/>
  <c r="Q78" i="186"/>
  <c r="K77" i="186"/>
  <c r="BF73" i="186"/>
  <c r="BB72" i="186"/>
  <c r="AT70" i="186"/>
  <c r="AL68" i="186"/>
  <c r="BT62" i="166"/>
  <c r="BT42" i="166"/>
  <c r="AR35" i="166"/>
  <c r="Q88" i="206"/>
  <c r="Q88" i="207" s="1"/>
  <c r="G78" i="162"/>
  <c r="AI73" i="186"/>
  <c r="AE72" i="186"/>
  <c r="W70" i="186"/>
  <c r="O68" i="186"/>
  <c r="C65" i="186"/>
  <c r="BW63" i="186"/>
  <c r="BS62" i="186"/>
  <c r="BO61" i="186"/>
  <c r="BK60" i="186"/>
  <c r="BC58" i="186"/>
  <c r="AI53" i="186"/>
  <c r="AA51" i="186"/>
  <c r="BW43" i="186"/>
  <c r="BS42" i="186"/>
  <c r="BO41" i="186"/>
  <c r="BK40" i="186"/>
  <c r="BG39" i="186"/>
  <c r="AI33" i="186"/>
  <c r="M42" i="206"/>
  <c r="G32" i="162"/>
  <c r="I62" i="166"/>
  <c r="BI55" i="166"/>
  <c r="BU43" i="186"/>
  <c r="AW42" i="166"/>
  <c r="BY29" i="186"/>
  <c r="AO5" i="186"/>
  <c r="K78" i="186"/>
  <c r="BT73" i="186"/>
  <c r="BP72" i="186"/>
  <c r="BH70" i="186"/>
  <c r="AZ68" i="186"/>
  <c r="AN65" i="186"/>
  <c r="AJ64" i="186"/>
  <c r="AF63" i="186"/>
  <c r="X61" i="186"/>
  <c r="T60" i="186"/>
  <c r="AZ43" i="186"/>
  <c r="AZ33" i="186"/>
  <c r="M68" i="206"/>
  <c r="G58" i="162"/>
  <c r="BO72" i="186"/>
  <c r="S65" i="186"/>
  <c r="BS53" i="166"/>
  <c r="AE23" i="186"/>
  <c r="AI4" i="186"/>
  <c r="AL70" i="186"/>
  <c r="BN62" i="166"/>
  <c r="BJ61" i="186"/>
  <c r="J58" i="186"/>
  <c r="J53" i="186"/>
  <c r="BB19" i="186"/>
  <c r="P70" i="186"/>
  <c r="AV68" i="186"/>
  <c r="AJ60" i="186"/>
  <c r="V20" i="186"/>
  <c r="BX67" i="166"/>
  <c r="X67" i="166"/>
  <c r="M67" i="166"/>
  <c r="AJ67" i="166"/>
  <c r="AL67" i="166"/>
  <c r="AP67" i="166"/>
  <c r="BD67" i="166"/>
  <c r="BF67" i="166"/>
  <c r="BK67" i="166"/>
  <c r="AI67" i="166"/>
  <c r="AA67" i="166"/>
  <c r="AG67" i="166"/>
  <c r="AK67" i="166"/>
  <c r="BJ67" i="166"/>
  <c r="BY67" i="166"/>
  <c r="BC67" i="166"/>
  <c r="Y67" i="166"/>
  <c r="BA67" i="166"/>
  <c r="B67" i="166"/>
  <c r="U67" i="166"/>
  <c r="AO67" i="166"/>
  <c r="W67" i="166"/>
  <c r="BI67" i="166"/>
  <c r="BU67" i="166"/>
  <c r="V67" i="166"/>
  <c r="BW67" i="166"/>
  <c r="AQ67" i="166"/>
  <c r="O67" i="166"/>
  <c r="G67" i="166"/>
  <c r="AH4" i="186"/>
  <c r="I23" i="186"/>
  <c r="AO21" i="186"/>
  <c r="M4" i="186"/>
  <c r="AY22" i="166"/>
  <c r="AB43" i="186"/>
  <c r="AN77" i="186"/>
  <c r="AX14" i="166"/>
  <c r="BE67" i="166"/>
  <c r="S58" i="186"/>
  <c r="T59" i="201"/>
  <c r="S59" i="205"/>
  <c r="S59" i="201" s="1"/>
  <c r="T36" i="201"/>
  <c r="S36" i="205"/>
  <c r="S36" i="201" s="1"/>
  <c r="N62" i="186"/>
  <c r="M62" i="186"/>
  <c r="O62" i="186"/>
  <c r="AP62" i="186"/>
  <c r="BK62" i="186"/>
  <c r="BL62" i="186"/>
  <c r="AH62" i="186"/>
  <c r="AG62" i="186"/>
  <c r="BJ62" i="186"/>
  <c r="C62" i="186"/>
  <c r="BB62" i="186"/>
  <c r="BA62" i="186"/>
  <c r="BC62" i="186"/>
  <c r="B62" i="186"/>
  <c r="W62" i="186"/>
  <c r="BV62" i="186"/>
  <c r="BW62" i="186"/>
  <c r="BO62" i="186"/>
  <c r="BU62" i="186"/>
  <c r="V62" i="186"/>
  <c r="AQ62" i="186"/>
  <c r="K79" i="196"/>
  <c r="K82" i="196" s="1"/>
  <c r="AB79" i="196"/>
  <c r="AB82" i="196" s="1"/>
  <c r="BM79" i="196"/>
  <c r="BM82" i="196" s="1"/>
  <c r="AO15" i="166"/>
  <c r="BF77" i="186"/>
  <c r="B78" i="186"/>
  <c r="AQ73" i="186"/>
  <c r="AM72" i="186"/>
  <c r="AE70" i="186"/>
  <c r="W68" i="186"/>
  <c r="K65" i="186"/>
  <c r="G64" i="186"/>
  <c r="C63" i="186"/>
  <c r="BW61" i="186"/>
  <c r="BS60" i="186"/>
  <c r="BK58" i="186"/>
  <c r="AQ53" i="186"/>
  <c r="AI51" i="186"/>
  <c r="G44" i="186"/>
  <c r="C43" i="186"/>
  <c r="BW41" i="186"/>
  <c r="BS40" i="186"/>
  <c r="BO39" i="186"/>
  <c r="AQ33" i="186"/>
  <c r="AA29" i="186"/>
  <c r="W28" i="186"/>
  <c r="AP73" i="186"/>
  <c r="R72" i="186"/>
  <c r="BR70" i="186"/>
  <c r="V68" i="186"/>
  <c r="AX65" i="186"/>
  <c r="Z64" i="186"/>
  <c r="B63" i="186"/>
  <c r="BB61" i="186"/>
  <c r="AD60" i="186"/>
  <c r="BJ53" i="186"/>
  <c r="N51" i="186"/>
  <c r="AT44" i="186"/>
  <c r="V43" i="186"/>
  <c r="BV41" i="186"/>
  <c r="AX40" i="186"/>
  <c r="Z39" i="186"/>
  <c r="BJ28" i="186"/>
  <c r="BN24" i="186"/>
  <c r="AP23" i="186"/>
  <c r="R22" i="186"/>
  <c r="BR20" i="186"/>
  <c r="AT19" i="186"/>
  <c r="AN58" i="186"/>
  <c r="T53" i="186"/>
  <c r="BT51" i="186"/>
  <c r="AI78" i="186"/>
  <c r="AC77" i="186"/>
  <c r="AH78" i="186"/>
  <c r="AB77" i="186"/>
  <c r="AY62" i="166"/>
  <c r="AY42" i="166"/>
  <c r="W35" i="166"/>
  <c r="BU78" i="186"/>
  <c r="BO77" i="186"/>
  <c r="AH73" i="186"/>
  <c r="AD72" i="186"/>
  <c r="V70" i="186"/>
  <c r="N68" i="186"/>
  <c r="B65" i="186"/>
  <c r="BV63" i="186"/>
  <c r="BR62" i="186"/>
  <c r="BN61" i="186"/>
  <c r="BJ60" i="186"/>
  <c r="BB58" i="186"/>
  <c r="AH53" i="186"/>
  <c r="Z51" i="186"/>
  <c r="BV43" i="186"/>
  <c r="BR42" i="186"/>
  <c r="BN41" i="186"/>
  <c r="BJ40" i="186"/>
  <c r="BF39" i="186"/>
  <c r="AH33" i="186"/>
  <c r="BF29" i="186"/>
  <c r="AH28" i="186"/>
  <c r="G17" i="162"/>
  <c r="BY44" i="186"/>
  <c r="AK39" i="186"/>
  <c r="BU33" i="186"/>
  <c r="U20" i="186"/>
  <c r="AK9" i="186"/>
  <c r="H62" i="166"/>
  <c r="AB42" i="166"/>
  <c r="P39" i="186"/>
  <c r="L28" i="186"/>
  <c r="BL77" i="186"/>
  <c r="BS73" i="186"/>
  <c r="AE58" i="186"/>
  <c r="BK51" i="186"/>
  <c r="C41" i="186"/>
  <c r="BK21" i="186"/>
  <c r="K13" i="186"/>
  <c r="AL65" i="186"/>
  <c r="AL60" i="186"/>
  <c r="BN22" i="186"/>
  <c r="V21" i="186"/>
  <c r="AD13" i="186"/>
  <c r="BP78" i="186"/>
  <c r="AW63" i="186"/>
  <c r="BE60" i="186"/>
  <c r="AW53" i="186"/>
  <c r="Z75" i="166"/>
  <c r="BL72" i="186"/>
  <c r="D62" i="186"/>
  <c r="E48" i="166"/>
  <c r="Q48" i="166"/>
  <c r="T48" i="166"/>
  <c r="BI48" i="166"/>
  <c r="Y48" i="166"/>
  <c r="BH48" i="166"/>
  <c r="AS48" i="166"/>
  <c r="I48" i="166"/>
  <c r="S48" i="166"/>
  <c r="BM48" i="166"/>
  <c r="AL48" i="166"/>
  <c r="AT48" i="166"/>
  <c r="AK48" i="166"/>
  <c r="BO48" i="166"/>
  <c r="AM48" i="166"/>
  <c r="BF48" i="166"/>
  <c r="BN48" i="166"/>
  <c r="BE48" i="166"/>
  <c r="G48" i="166"/>
  <c r="AW48" i="166"/>
  <c r="BG48" i="166"/>
  <c r="F48" i="166"/>
  <c r="BY48" i="166"/>
  <c r="BS48" i="166"/>
  <c r="AA48" i="166"/>
  <c r="V48" i="166"/>
  <c r="BJ48" i="166"/>
  <c r="R48" i="166"/>
  <c r="U48" i="166"/>
  <c r="Z48" i="166"/>
  <c r="BB23" i="186"/>
  <c r="BD19" i="186"/>
  <c r="AZ13" i="186"/>
  <c r="P4" i="186"/>
  <c r="BM22" i="166"/>
  <c r="BP28" i="186"/>
  <c r="S51" i="186"/>
  <c r="AX29" i="186"/>
  <c r="AM24" i="186"/>
  <c r="V44" i="186"/>
  <c r="U44" i="186"/>
  <c r="AD44" i="186"/>
  <c r="L44" i="186"/>
  <c r="AY44" i="186"/>
  <c r="M44" i="186"/>
  <c r="W44" i="186"/>
  <c r="X44" i="186"/>
  <c r="BV44" i="186"/>
  <c r="AP44" i="186"/>
  <c r="AO44" i="186"/>
  <c r="AQ44" i="186"/>
  <c r="AR44" i="186"/>
  <c r="N44" i="186"/>
  <c r="BJ44" i="186"/>
  <c r="BI44" i="186"/>
  <c r="BR44" i="186"/>
  <c r="AZ44" i="186"/>
  <c r="K44" i="186"/>
  <c r="BA44" i="186"/>
  <c r="BL44" i="186"/>
  <c r="BK44" i="186"/>
  <c r="B44" i="186"/>
  <c r="J44" i="186"/>
  <c r="AE44" i="186"/>
  <c r="BU44" i="186"/>
  <c r="C44" i="186"/>
  <c r="D44" i="186"/>
  <c r="BB44" i="186"/>
  <c r="T81" i="201"/>
  <c r="S81" i="205"/>
  <c r="S81" i="201" s="1"/>
  <c r="T20" i="201"/>
  <c r="S20" i="205"/>
  <c r="S20" i="201" s="1"/>
  <c r="AS70" i="186"/>
  <c r="BV70" i="186"/>
  <c r="O70" i="186"/>
  <c r="BO70" i="186"/>
  <c r="BD70" i="186"/>
  <c r="BM70" i="186"/>
  <c r="G70" i="186"/>
  <c r="BY70" i="186"/>
  <c r="E70" i="186"/>
  <c r="AH70" i="186"/>
  <c r="BC70" i="186"/>
  <c r="AA70" i="186"/>
  <c r="S70" i="186"/>
  <c r="Y70" i="186"/>
  <c r="BB70" i="186"/>
  <c r="BW70" i="186"/>
  <c r="AU70" i="186"/>
  <c r="B39" i="186"/>
  <c r="BK39" i="186"/>
  <c r="J39" i="186"/>
  <c r="BT39" i="186"/>
  <c r="AE39" i="186"/>
  <c r="BB39" i="186"/>
  <c r="V39" i="186"/>
  <c r="C39" i="186"/>
  <c r="D39" i="186"/>
  <c r="U39" i="186"/>
  <c r="AD39" i="186"/>
  <c r="AY39" i="186"/>
  <c r="M39" i="186"/>
  <c r="BV39" i="186"/>
  <c r="AP39" i="186"/>
  <c r="W39" i="186"/>
  <c r="X39" i="186"/>
  <c r="AO39" i="186"/>
  <c r="AX39" i="186"/>
  <c r="AF39" i="186"/>
  <c r="BS39" i="186"/>
  <c r="AG39" i="186"/>
  <c r="AR39" i="186"/>
  <c r="BJ39" i="186"/>
  <c r="AQ39" i="186"/>
  <c r="BI39" i="186"/>
  <c r="BR39" i="186"/>
  <c r="AZ39" i="186"/>
  <c r="K39" i="186"/>
  <c r="BA39" i="186"/>
  <c r="BL39" i="186"/>
  <c r="AH39" i="186"/>
  <c r="Y20" i="205"/>
  <c r="Y20" i="201" s="1"/>
  <c r="CH16" i="188"/>
  <c r="CH16" i="190" s="1"/>
  <c r="T39" i="201"/>
  <c r="S39" i="205"/>
  <c r="S39" i="201" s="1"/>
  <c r="CC9" i="190"/>
  <c r="T58" i="201"/>
  <c r="S58" i="205"/>
  <c r="S58" i="201" s="1"/>
  <c r="T72" i="205"/>
  <c r="CC68" i="188"/>
  <c r="CC68" i="190" s="1"/>
  <c r="H62" i="182"/>
  <c r="H79" i="196"/>
  <c r="H82" i="196" s="1"/>
  <c r="AS79" i="196"/>
  <c r="AS82" i="196" s="1"/>
  <c r="BL78" i="186"/>
  <c r="AB29" i="186"/>
  <c r="D28" i="186"/>
  <c r="AF25" i="186"/>
  <c r="H24" i="186"/>
  <c r="BH22" i="186"/>
  <c r="AJ21" i="186"/>
  <c r="L20" i="186"/>
  <c r="AR13" i="186"/>
  <c r="AV9" i="186"/>
  <c r="AZ5" i="186"/>
  <c r="AE35" i="166"/>
  <c r="U78" i="186"/>
  <c r="O77" i="186"/>
  <c r="BV77" i="186"/>
  <c r="BX72" i="186"/>
  <c r="AB70" i="186"/>
  <c r="H65" i="186"/>
  <c r="BH63" i="186"/>
  <c r="AJ62" i="186"/>
  <c r="L61" i="186"/>
  <c r="AJ33" i="186"/>
  <c r="V35" i="166"/>
  <c r="BJ15" i="166"/>
  <c r="G15" i="166"/>
  <c r="AD15" i="166"/>
  <c r="BA15" i="166"/>
  <c r="X15" i="166"/>
  <c r="AX15" i="166"/>
  <c r="BU15" i="166"/>
  <c r="AH15" i="166"/>
  <c r="BC15" i="166"/>
  <c r="I15" i="166"/>
  <c r="BR15" i="166"/>
  <c r="AT15" i="166"/>
  <c r="AY15" i="166"/>
  <c r="AS15" i="166"/>
  <c r="AB15" i="166"/>
  <c r="AJ15" i="166"/>
  <c r="AN15" i="166"/>
  <c r="AA15" i="166"/>
  <c r="AR15" i="166"/>
  <c r="AC15" i="166"/>
  <c r="BN15" i="166"/>
  <c r="BS15" i="166"/>
  <c r="BM15" i="166"/>
  <c r="AV15" i="166"/>
  <c r="BD15" i="166"/>
  <c r="BH15" i="166"/>
  <c r="B15" i="166"/>
  <c r="AU15" i="166"/>
  <c r="BE15" i="166"/>
  <c r="W15" i="166"/>
  <c r="V15" i="166"/>
  <c r="BK15" i="166"/>
  <c r="BL15" i="166"/>
  <c r="L15" i="166"/>
  <c r="BV15" i="166"/>
  <c r="O15" i="166"/>
  <c r="AP15" i="166"/>
  <c r="AW15" i="166"/>
  <c r="AF15" i="166"/>
  <c r="F15" i="166"/>
  <c r="K15" i="166"/>
  <c r="AZ15" i="166"/>
  <c r="E15" i="166"/>
  <c r="BP15" i="166"/>
  <c r="BT15" i="166"/>
  <c r="BO15" i="166"/>
  <c r="BY15" i="166"/>
  <c r="D15" i="166"/>
  <c r="N15" i="166"/>
  <c r="AI15" i="166"/>
  <c r="BQ15" i="166"/>
  <c r="Z15" i="166"/>
  <c r="AE15" i="166"/>
  <c r="M15" i="166"/>
  <c r="Y15" i="166"/>
  <c r="H15" i="166"/>
  <c r="J15" i="166"/>
  <c r="AG15" i="166"/>
  <c r="P15" i="166"/>
  <c r="T15" i="166"/>
  <c r="AF78" i="186"/>
  <c r="Z77" i="186"/>
  <c r="AS51" i="186"/>
  <c r="AO40" i="186"/>
  <c r="AS21" i="186"/>
  <c r="X51" i="186"/>
  <c r="T40" i="186"/>
  <c r="AM60" i="186"/>
  <c r="G42" i="186"/>
  <c r="AM35" i="166"/>
  <c r="BC24" i="186"/>
  <c r="BN72" i="186"/>
  <c r="N64" i="186"/>
  <c r="BJ51" i="186"/>
  <c r="BN42" i="166"/>
  <c r="R35" i="166"/>
  <c r="AV78" i="166"/>
  <c r="M87" i="206"/>
  <c r="G77" i="162"/>
  <c r="AV63" i="186"/>
  <c r="V25" i="186"/>
  <c r="BB13" i="186"/>
  <c r="BJ5" i="186"/>
  <c r="M13" i="207"/>
  <c r="L13" i="206"/>
  <c r="H22" i="186"/>
  <c r="AV7" i="166"/>
  <c r="C15" i="166"/>
  <c r="AC28" i="186"/>
  <c r="BE25" i="186"/>
  <c r="BT14" i="166"/>
  <c r="BN78" i="166"/>
  <c r="AE61" i="186"/>
  <c r="T55" i="205"/>
  <c r="CC51" i="188"/>
  <c r="CC51" i="190" s="1"/>
  <c r="H45" i="182"/>
  <c r="T47" i="205"/>
  <c r="CC43" i="188"/>
  <c r="CC43" i="190" s="1"/>
  <c r="H37" i="182"/>
  <c r="BY3" i="186"/>
  <c r="BH3" i="186"/>
  <c r="BJ3" i="186"/>
  <c r="BM3" i="186"/>
  <c r="BP3" i="186"/>
  <c r="BG3" i="186"/>
  <c r="BQ3" i="186"/>
  <c r="BX3" i="186"/>
  <c r="F3" i="186"/>
  <c r="AA3" i="186"/>
  <c r="J3" i="186"/>
  <c r="BI3" i="186"/>
  <c r="BL3" i="186"/>
  <c r="R3" i="186"/>
  <c r="W3" i="186"/>
  <c r="Q3" i="186"/>
  <c r="B3" i="186"/>
  <c r="E3" i="186"/>
  <c r="P3" i="186"/>
  <c r="Z3" i="186"/>
  <c r="AU3" i="186"/>
  <c r="D3" i="186"/>
  <c r="AL3" i="186"/>
  <c r="AQ3" i="186"/>
  <c r="AK3" i="186"/>
  <c r="T3" i="186"/>
  <c r="V3" i="186"/>
  <c r="Y3" i="186"/>
  <c r="AB3" i="186"/>
  <c r="AF3" i="186"/>
  <c r="AH3" i="186"/>
  <c r="S3" i="186"/>
  <c r="AC3" i="186"/>
  <c r="AJ3" i="186"/>
  <c r="AT3" i="186"/>
  <c r="BO3" i="186"/>
  <c r="AX3" i="186"/>
  <c r="U3" i="186"/>
  <c r="X3" i="186"/>
  <c r="BF3" i="186"/>
  <c r="O3" i="186"/>
  <c r="BK3" i="186"/>
  <c r="BE3" i="186"/>
  <c r="AN3" i="186"/>
  <c r="AP3" i="186"/>
  <c r="AS3" i="186"/>
  <c r="AV3" i="186"/>
  <c r="AZ3" i="186"/>
  <c r="AE3" i="186"/>
  <c r="M3" i="186"/>
  <c r="AM3" i="186"/>
  <c r="BD3" i="186"/>
  <c r="BN3" i="186"/>
  <c r="G3" i="186"/>
  <c r="BR3" i="186"/>
  <c r="AO3" i="186"/>
  <c r="AR3" i="186"/>
  <c r="BC3" i="186"/>
  <c r="C3" i="186"/>
  <c r="AY3" i="186"/>
  <c r="AG3" i="186"/>
  <c r="T16" i="205"/>
  <c r="CC12" i="188"/>
  <c r="CC12" i="190" s="1"/>
  <c r="H6" i="182"/>
  <c r="T53" i="201"/>
  <c r="S53" i="205"/>
  <c r="S53" i="201" s="1"/>
  <c r="T43" i="205"/>
  <c r="CC39" i="188"/>
  <c r="CC39" i="190" s="1"/>
  <c r="H33" i="182"/>
  <c r="CD9" i="190"/>
  <c r="T13" i="201"/>
  <c r="S13" i="205"/>
  <c r="T68" i="201"/>
  <c r="S68" i="205"/>
  <c r="S68" i="201" s="1"/>
  <c r="T79" i="201"/>
  <c r="BX79" i="196"/>
  <c r="BX82" i="196" s="1"/>
  <c r="Y79" i="196"/>
  <c r="Y82" i="196" s="1"/>
  <c r="BI79" i="196"/>
  <c r="BI82" i="196" s="1"/>
  <c r="AM29" i="186"/>
  <c r="G64" i="162"/>
  <c r="M22" i="206"/>
  <c r="G12" i="162"/>
  <c r="AS41" i="186"/>
  <c r="BQ22" i="186"/>
  <c r="AG13" i="186"/>
  <c r="X41" i="186"/>
  <c r="AN35" i="166"/>
  <c r="AJ29" i="186"/>
  <c r="Q60" i="206"/>
  <c r="Q60" i="207" s="1"/>
  <c r="G50" i="162"/>
  <c r="BR78" i="186"/>
  <c r="AE68" i="186"/>
  <c r="O44" i="186"/>
  <c r="K43" i="186"/>
  <c r="O29" i="186"/>
  <c r="K28" i="186"/>
  <c r="K23" i="186"/>
  <c r="S20" i="186"/>
  <c r="BG5" i="186"/>
  <c r="BD55" i="166"/>
  <c r="BN62" i="186"/>
  <c r="R55" i="166"/>
  <c r="AH44" i="186"/>
  <c r="R40" i="186"/>
  <c r="AX28" i="186"/>
  <c r="AH19" i="186"/>
  <c r="E72" i="186"/>
  <c r="BU64" i="186"/>
  <c r="E62" i="186"/>
  <c r="AB68" i="186"/>
  <c r="P65" i="186"/>
  <c r="AV58" i="186"/>
  <c r="BP53" i="186"/>
  <c r="BV3" i="186"/>
  <c r="BU19" i="186"/>
  <c r="BM7" i="166"/>
  <c r="T50" i="201"/>
  <c r="BF33" i="186"/>
  <c r="BE33" i="186"/>
  <c r="AM33" i="186"/>
  <c r="AN33" i="186"/>
  <c r="BN33" i="186"/>
  <c r="G33" i="186"/>
  <c r="AW33" i="186"/>
  <c r="BY33" i="186"/>
  <c r="BG33" i="186"/>
  <c r="BP33" i="186"/>
  <c r="F33" i="186"/>
  <c r="AA33" i="186"/>
  <c r="BQ33" i="186"/>
  <c r="AX33" i="186"/>
  <c r="R33" i="186"/>
  <c r="Q33" i="186"/>
  <c r="P33" i="186"/>
  <c r="Z33" i="186"/>
  <c r="H33" i="186"/>
  <c r="AU33" i="186"/>
  <c r="AL33" i="186"/>
  <c r="AK33" i="186"/>
  <c r="S33" i="186"/>
  <c r="T33" i="186"/>
  <c r="AT33" i="186"/>
  <c r="AB33" i="186"/>
  <c r="BO33" i="186"/>
  <c r="AC33" i="186"/>
  <c r="U91" i="205"/>
  <c r="U91" i="201" s="1"/>
  <c r="U13" i="201"/>
  <c r="T54" i="201"/>
  <c r="T28" i="201"/>
  <c r="S28" i="205"/>
  <c r="S28" i="201" s="1"/>
  <c r="G91" i="206"/>
  <c r="G91" i="207" s="1"/>
  <c r="G13" i="207"/>
  <c r="BD79" i="196"/>
  <c r="BD82" i="196" s="1"/>
  <c r="BU79" i="196"/>
  <c r="BU82" i="196" s="1"/>
  <c r="E79" i="196"/>
  <c r="E82" i="196" s="1"/>
  <c r="AO79" i="196"/>
  <c r="AO82" i="196" s="1"/>
  <c r="BI72" i="186"/>
  <c r="M70" i="186"/>
  <c r="BM68" i="186"/>
  <c r="BQ64" i="186"/>
  <c r="AS63" i="186"/>
  <c r="BU60" i="186"/>
  <c r="Y58" i="186"/>
  <c r="E53" i="186"/>
  <c r="BE51" i="186"/>
  <c r="BM43" i="186"/>
  <c r="AO42" i="186"/>
  <c r="BQ39" i="186"/>
  <c r="Y33" i="186"/>
  <c r="AC29" i="186"/>
  <c r="E28" i="186"/>
  <c r="AG25" i="186"/>
  <c r="I24" i="186"/>
  <c r="BI22" i="186"/>
  <c r="AK21" i="186"/>
  <c r="M20" i="186"/>
  <c r="AS13" i="186"/>
  <c r="BE77" i="186"/>
  <c r="D73" i="186"/>
  <c r="BT70" i="186"/>
  <c r="BL68" i="186"/>
  <c r="AZ65" i="186"/>
  <c r="AV64" i="186"/>
  <c r="AR63" i="186"/>
  <c r="AN62" i="186"/>
  <c r="AJ61" i="186"/>
  <c r="AF60" i="186"/>
  <c r="X58" i="186"/>
  <c r="D53" i="186"/>
  <c r="BX51" i="186"/>
  <c r="AV44" i="186"/>
  <c r="AR43" i="186"/>
  <c r="AN42" i="186"/>
  <c r="AJ41" i="186"/>
  <c r="AF40" i="186"/>
  <c r="AB39" i="186"/>
  <c r="D33" i="186"/>
  <c r="BY72" i="186"/>
  <c r="AC70" i="186"/>
  <c r="I65" i="186"/>
  <c r="BI63" i="186"/>
  <c r="AK62" i="186"/>
  <c r="M61" i="186"/>
  <c r="AO58" i="186"/>
  <c r="U53" i="186"/>
  <c r="BU51" i="186"/>
  <c r="E44" i="186"/>
  <c r="BE42" i="186"/>
  <c r="AG41" i="186"/>
  <c r="I40" i="186"/>
  <c r="AO33" i="186"/>
  <c r="AS29" i="186"/>
  <c r="U28" i="186"/>
  <c r="AJ73" i="186"/>
  <c r="AF72" i="186"/>
  <c r="X70" i="186"/>
  <c r="P68" i="186"/>
  <c r="D65" i="186"/>
  <c r="BX63" i="186"/>
  <c r="BT62" i="186"/>
  <c r="BP61" i="186"/>
  <c r="BL60" i="186"/>
  <c r="BD58" i="186"/>
  <c r="AJ53" i="186"/>
  <c r="AB51" i="186"/>
  <c r="BX43" i="186"/>
  <c r="BT42" i="186"/>
  <c r="BP41" i="186"/>
  <c r="BL40" i="186"/>
  <c r="BH39" i="186"/>
  <c r="BD62" i="166"/>
  <c r="D62" i="166"/>
  <c r="BU62" i="166"/>
  <c r="Q62" i="166"/>
  <c r="V62" i="166"/>
  <c r="AK62" i="166"/>
  <c r="BE62" i="166"/>
  <c r="N62" i="166"/>
  <c r="BY62" i="166"/>
  <c r="G62" i="166"/>
  <c r="M62" i="166"/>
  <c r="O62" i="166"/>
  <c r="U62" i="166"/>
  <c r="BK62" i="166"/>
  <c r="AH62" i="166"/>
  <c r="AO62" i="166"/>
  <c r="AG62" i="166"/>
  <c r="AI62" i="166"/>
  <c r="BI62" i="166"/>
  <c r="BC62" i="166"/>
  <c r="BJ62" i="166"/>
  <c r="BB62" i="166"/>
  <c r="C62" i="166"/>
  <c r="BA62" i="166"/>
  <c r="B62" i="166"/>
  <c r="P62" i="166"/>
  <c r="R62" i="166"/>
  <c r="AJ62" i="166"/>
  <c r="AL62" i="166"/>
  <c r="W62" i="166"/>
  <c r="BV62" i="166"/>
  <c r="BW62" i="166"/>
  <c r="BX62" i="166"/>
  <c r="BF62" i="166"/>
  <c r="BO62" i="166"/>
  <c r="BA73" i="186"/>
  <c r="AO70" i="186"/>
  <c r="AG68" i="186"/>
  <c r="U65" i="186"/>
  <c r="Q64" i="186"/>
  <c r="M63" i="186"/>
  <c r="I62" i="186"/>
  <c r="E61" i="186"/>
  <c r="BU58" i="186"/>
  <c r="BA53" i="186"/>
  <c r="AW42" i="186"/>
  <c r="BI35" i="166"/>
  <c r="Q24" i="186"/>
  <c r="U5" i="186"/>
  <c r="BM77" i="186"/>
  <c r="AF53" i="186"/>
  <c r="AB42" i="186"/>
  <c r="AX78" i="166"/>
  <c r="AM70" i="186"/>
  <c r="AQ61" i="186"/>
  <c r="BS53" i="186"/>
  <c r="BO42" i="166"/>
  <c r="R70" i="186"/>
  <c r="AT62" i="166"/>
  <c r="AP61" i="186"/>
  <c r="B21" i="186"/>
  <c r="BH61" i="186"/>
  <c r="AH23" i="186"/>
  <c r="T5" i="186"/>
  <c r="BN7" i="166"/>
  <c r="AC48" i="166"/>
  <c r="BU39" i="186"/>
  <c r="AS22" i="166"/>
  <c r="AG9" i="186"/>
  <c r="T41" i="186"/>
  <c r="AV13" i="186"/>
  <c r="H3" i="186"/>
  <c r="AQ7" i="166"/>
  <c r="T71" i="201"/>
  <c r="S71" i="205"/>
  <c r="S71" i="201" s="1"/>
  <c r="BL24" i="186"/>
  <c r="BT24" i="186"/>
  <c r="BK24" i="186"/>
  <c r="BU24" i="186"/>
  <c r="BG24" i="186"/>
  <c r="J24" i="186"/>
  <c r="AE24" i="186"/>
  <c r="BM24" i="186"/>
  <c r="V24" i="186"/>
  <c r="AA24" i="186"/>
  <c r="U24" i="186"/>
  <c r="D24" i="186"/>
  <c r="C24" i="186"/>
  <c r="T24" i="186"/>
  <c r="AD24" i="186"/>
  <c r="AY24" i="186"/>
  <c r="E24" i="186"/>
  <c r="AP24" i="186"/>
  <c r="AU24" i="186"/>
  <c r="AH24" i="186"/>
  <c r="AO24" i="186"/>
  <c r="X24" i="186"/>
  <c r="AF24" i="186"/>
  <c r="AJ24" i="186"/>
  <c r="AL24" i="186"/>
  <c r="W24" i="186"/>
  <c r="AG24" i="186"/>
  <c r="S24" i="186"/>
  <c r="AN24" i="186"/>
  <c r="AX24" i="186"/>
  <c r="BS24" i="186"/>
  <c r="Y24" i="186"/>
  <c r="BJ24" i="186"/>
  <c r="BO24" i="186"/>
  <c r="BI24" i="186"/>
  <c r="AR24" i="186"/>
  <c r="AZ24" i="186"/>
  <c r="BD24" i="186"/>
  <c r="AQ24" i="186"/>
  <c r="BH24" i="186"/>
  <c r="BR24" i="186"/>
  <c r="K24" i="186"/>
  <c r="AS24" i="186"/>
  <c r="B24" i="186"/>
  <c r="G24" i="186"/>
  <c r="AK24" i="186"/>
  <c r="V83" i="205"/>
  <c r="V83" i="201" s="1"/>
  <c r="CE79" i="188"/>
  <c r="CE79" i="190" s="1"/>
  <c r="T35" i="201"/>
  <c r="S35" i="205"/>
  <c r="S35" i="201" s="1"/>
  <c r="BM20" i="186"/>
  <c r="AV20" i="186"/>
  <c r="BD20" i="186"/>
  <c r="AU20" i="186"/>
  <c r="BE20" i="186"/>
  <c r="BL20" i="186"/>
  <c r="BV20" i="186"/>
  <c r="O20" i="186"/>
  <c r="B20" i="186"/>
  <c r="AW20" i="186"/>
  <c r="F20" i="186"/>
  <c r="K20" i="186"/>
  <c r="E20" i="186"/>
  <c r="BP20" i="186"/>
  <c r="W20" i="186"/>
  <c r="BO20" i="186"/>
  <c r="D20" i="186"/>
  <c r="N20" i="186"/>
  <c r="AI20" i="186"/>
  <c r="BQ20" i="186"/>
  <c r="Z20" i="186"/>
  <c r="AE20" i="186"/>
  <c r="Y20" i="186"/>
  <c r="H20" i="186"/>
  <c r="P20" i="186"/>
  <c r="T20" i="186"/>
  <c r="AP20" i="186"/>
  <c r="AL20" i="186"/>
  <c r="G20" i="186"/>
  <c r="Q20" i="186"/>
  <c r="X20" i="186"/>
  <c r="AH20" i="186"/>
  <c r="BC20" i="186"/>
  <c r="I20" i="186"/>
  <c r="AT20" i="186"/>
  <c r="AQ20" i="186"/>
  <c r="AY20" i="186"/>
  <c r="AS20" i="186"/>
  <c r="AB20" i="186"/>
  <c r="AJ20" i="186"/>
  <c r="AN20" i="186"/>
  <c r="AA20" i="186"/>
  <c r="AR20" i="186"/>
  <c r="BB20" i="186"/>
  <c r="BW20" i="186"/>
  <c r="AC20" i="186"/>
  <c r="BN20" i="186"/>
  <c r="BS20" i="186"/>
  <c r="C20" i="186"/>
  <c r="AO20" i="186"/>
  <c r="B72" i="186"/>
  <c r="BA72" i="186"/>
  <c r="W72" i="186"/>
  <c r="BW72" i="186"/>
  <c r="V72" i="186"/>
  <c r="BU72" i="186"/>
  <c r="O72" i="186"/>
  <c r="Y72" i="186"/>
  <c r="AP72" i="186"/>
  <c r="M72" i="186"/>
  <c r="BK72" i="186"/>
  <c r="X72" i="186"/>
  <c r="AI72" i="186"/>
  <c r="BJ72" i="186"/>
  <c r="AA72" i="186"/>
  <c r="AG72" i="186"/>
  <c r="C72" i="186"/>
  <c r="BC72" i="186"/>
  <c r="T14" i="201"/>
  <c r="S14" i="205"/>
  <c r="S14" i="201" s="1"/>
  <c r="BR79" i="196"/>
  <c r="BR82" i="196" s="1"/>
  <c r="BJ79" i="196"/>
  <c r="BJ82" i="196" s="1"/>
  <c r="U79" i="196"/>
  <c r="U82" i="196" s="1"/>
  <c r="V73" i="186"/>
  <c r="AX70" i="186"/>
  <c r="B68" i="186"/>
  <c r="F64" i="186"/>
  <c r="J60" i="186"/>
  <c r="AP53" i="186"/>
  <c r="Z44" i="186"/>
  <c r="AD40" i="186"/>
  <c r="F39" i="186"/>
  <c r="BN29" i="186"/>
  <c r="AP28" i="186"/>
  <c r="AT24" i="186"/>
  <c r="AX20" i="186"/>
  <c r="Z19" i="186"/>
  <c r="BA77" i="186"/>
  <c r="AZ51" i="186"/>
  <c r="D101" i="89"/>
  <c r="CB100" i="89"/>
  <c r="CB101" i="89" s="1"/>
  <c r="BS77" i="186"/>
  <c r="AL73" i="186"/>
  <c r="AH72" i="186"/>
  <c r="Z70" i="186"/>
  <c r="R68" i="186"/>
  <c r="O73" i="186"/>
  <c r="K72" i="186"/>
  <c r="C70" i="186"/>
  <c r="BW68" i="186"/>
  <c r="BK65" i="186"/>
  <c r="BG64" i="186"/>
  <c r="BC63" i="186"/>
  <c r="AQ60" i="186"/>
  <c r="AI58" i="186"/>
  <c r="O53" i="186"/>
  <c r="G51" i="186"/>
  <c r="BG44" i="186"/>
  <c r="BC43" i="186"/>
  <c r="AY42" i="186"/>
  <c r="AQ40" i="186"/>
  <c r="AM39" i="186"/>
  <c r="O33" i="186"/>
  <c r="M69" i="206"/>
  <c r="G59" i="162"/>
  <c r="AL29" i="186"/>
  <c r="BA43" i="186"/>
  <c r="BA33" i="186"/>
  <c r="AO25" i="186"/>
  <c r="BY19" i="186"/>
  <c r="Q9" i="186"/>
  <c r="AZ73" i="186"/>
  <c r="AV72" i="186"/>
  <c r="AN70" i="186"/>
  <c r="AF68" i="186"/>
  <c r="T65" i="186"/>
  <c r="P64" i="186"/>
  <c r="L63" i="186"/>
  <c r="H62" i="186"/>
  <c r="D61" i="186"/>
  <c r="BT58" i="186"/>
  <c r="AF43" i="186"/>
  <c r="AF33" i="186"/>
  <c r="M48" i="206"/>
  <c r="G38" i="162"/>
  <c r="AR77" i="186"/>
  <c r="AU72" i="186"/>
  <c r="AQ21" i="186"/>
  <c r="I78" i="186"/>
  <c r="BR73" i="186"/>
  <c r="BR68" i="186"/>
  <c r="R65" i="186"/>
  <c r="BV29" i="186"/>
  <c r="AT22" i="186"/>
  <c r="L74" i="206"/>
  <c r="L74" i="207" s="1"/>
  <c r="AC73" i="186"/>
  <c r="AK70" i="186"/>
  <c r="AC63" i="186"/>
  <c r="AC53" i="186"/>
  <c r="F75" i="166"/>
  <c r="BP73" i="186"/>
  <c r="AR72" i="186"/>
  <c r="AB63" i="186"/>
  <c r="AT21" i="186"/>
  <c r="L21" i="206"/>
  <c r="L21" i="207" s="1"/>
  <c r="M21" i="207"/>
  <c r="AL5" i="186"/>
  <c r="AG34" i="166"/>
  <c r="I28" i="186"/>
  <c r="M24" i="186"/>
  <c r="I13" i="186"/>
  <c r="Q5" i="186"/>
  <c r="AF44" i="186"/>
  <c r="H23" i="186"/>
  <c r="AS75" i="166"/>
  <c r="AQ72" i="186"/>
  <c r="BS14" i="166"/>
  <c r="AT43" i="186"/>
  <c r="AL41" i="186"/>
  <c r="AO53" i="166"/>
  <c r="T49" i="201"/>
  <c r="S49" i="205"/>
  <c r="S49" i="201" s="1"/>
  <c r="T82" i="205"/>
  <c r="CC78" i="188"/>
  <c r="CC78" i="190" s="1"/>
  <c r="H72" i="182"/>
  <c r="T41" i="201"/>
  <c r="S41" i="205"/>
  <c r="S41" i="201" s="1"/>
  <c r="T80" i="201"/>
  <c r="W42" i="205"/>
  <c r="W42" i="201" s="1"/>
  <c r="CF38" i="188"/>
  <c r="CF38" i="190" s="1"/>
  <c r="V30" i="205"/>
  <c r="V30" i="201" s="1"/>
  <c r="CE26" i="188"/>
  <c r="CE26" i="190" s="1"/>
  <c r="Y80" i="205"/>
  <c r="Y80" i="201" s="1"/>
  <c r="CH76" i="188"/>
  <c r="CH76" i="190" s="1"/>
  <c r="H8" i="182"/>
  <c r="H43" i="182"/>
  <c r="P79" i="196"/>
  <c r="P82" i="196" s="1"/>
  <c r="AG79" i="196"/>
  <c r="AG82" i="196" s="1"/>
  <c r="AX79" i="196"/>
  <c r="AX82" i="196" s="1"/>
  <c r="BO79" i="196"/>
  <c r="BO82" i="196" s="1"/>
  <c r="AP79" i="196"/>
  <c r="AP82" i="196" s="1"/>
  <c r="B79" i="196"/>
  <c r="B82" i="196" s="1"/>
  <c r="H29" i="186"/>
  <c r="L25" i="186"/>
  <c r="BL23" i="186"/>
  <c r="P21" i="186"/>
  <c r="BP19" i="186"/>
  <c r="X13" i="186"/>
  <c r="AB9" i="186"/>
  <c r="AF5" i="186"/>
  <c r="AU22" i="166"/>
  <c r="BD77" i="186"/>
  <c r="W73" i="186"/>
  <c r="S72" i="186"/>
  <c r="K70" i="186"/>
  <c r="C68" i="186"/>
  <c r="BS65" i="186"/>
  <c r="BO64" i="186"/>
  <c r="BK63" i="186"/>
  <c r="BG62" i="186"/>
  <c r="BC61" i="186"/>
  <c r="AY60" i="186"/>
  <c r="AQ58" i="186"/>
  <c r="W53" i="186"/>
  <c r="O51" i="186"/>
  <c r="BO44" i="186"/>
  <c r="BK43" i="186"/>
  <c r="BG42" i="186"/>
  <c r="BC41" i="186"/>
  <c r="AY40" i="186"/>
  <c r="AU39" i="186"/>
  <c r="W33" i="186"/>
  <c r="G29" i="186"/>
  <c r="BD72" i="186"/>
  <c r="H70" i="186"/>
  <c r="BH68" i="186"/>
  <c r="BL64" i="186"/>
  <c r="AN63" i="186"/>
  <c r="P62" i="186"/>
  <c r="BP60" i="186"/>
  <c r="O78" i="186"/>
  <c r="I77" i="186"/>
  <c r="N78" i="186"/>
  <c r="H77" i="186"/>
  <c r="AE62" i="166"/>
  <c r="C35" i="166"/>
  <c r="BA78" i="186"/>
  <c r="AU77" i="186"/>
  <c r="N73" i="186"/>
  <c r="J72" i="186"/>
  <c r="B70" i="186"/>
  <c r="BV68" i="186"/>
  <c r="BJ65" i="186"/>
  <c r="BF64" i="186"/>
  <c r="BB63" i="186"/>
  <c r="AX62" i="186"/>
  <c r="AT61" i="186"/>
  <c r="AP60" i="186"/>
  <c r="AH58" i="186"/>
  <c r="N53" i="186"/>
  <c r="F51" i="186"/>
  <c r="BF44" i="186"/>
  <c r="BB43" i="186"/>
  <c r="AX42" i="186"/>
  <c r="AT41" i="186"/>
  <c r="AP40" i="186"/>
  <c r="AL39" i="186"/>
  <c r="N33" i="186"/>
  <c r="BE44" i="186"/>
  <c r="Q39" i="186"/>
  <c r="M28" i="186"/>
  <c r="Y21" i="186"/>
  <c r="BA3" i="186"/>
  <c r="BS78" i="186"/>
  <c r="BP62" i="166"/>
  <c r="AJ44" i="186"/>
  <c r="BX39" i="186"/>
  <c r="AY73" i="186"/>
  <c r="AU62" i="186"/>
  <c r="K58" i="186"/>
  <c r="AQ51" i="186"/>
  <c r="BG40" i="186"/>
  <c r="BC39" i="186"/>
  <c r="BG25" i="186"/>
  <c r="AI24" i="186"/>
  <c r="BC9" i="186"/>
  <c r="AT72" i="186"/>
  <c r="BR63" i="186"/>
  <c r="R60" i="186"/>
  <c r="AP51" i="186"/>
  <c r="AL25" i="186"/>
  <c r="AV78" i="186"/>
  <c r="BQ58" i="186"/>
  <c r="BT64" i="186"/>
  <c r="AB58" i="186"/>
  <c r="B25" i="186"/>
  <c r="BF19" i="186"/>
  <c r="BB3" i="186"/>
  <c r="AF13" i="186"/>
  <c r="BT3" i="186"/>
  <c r="BU60" i="166"/>
  <c r="AC60" i="166"/>
  <c r="BR60" i="166"/>
  <c r="AB60" i="166"/>
  <c r="BM60" i="166"/>
  <c r="BO60" i="166"/>
  <c r="M60" i="166"/>
  <c r="N60" i="166"/>
  <c r="AG60" i="166"/>
  <c r="F60" i="166"/>
  <c r="BA60" i="166"/>
  <c r="BY60" i="166"/>
  <c r="E60" i="166"/>
  <c r="G60" i="166"/>
  <c r="AH60" i="166"/>
  <c r="BC60" i="166"/>
  <c r="Z60" i="166"/>
  <c r="Y60" i="166"/>
  <c r="AA60" i="166"/>
  <c r="J60" i="166"/>
  <c r="BB60" i="166"/>
  <c r="H60" i="166"/>
  <c r="AD60" i="166"/>
  <c r="BW60" i="166"/>
  <c r="AT60" i="166"/>
  <c r="AV60" i="166"/>
  <c r="AX60" i="166"/>
  <c r="AS60" i="166"/>
  <c r="AU60" i="166"/>
  <c r="I60" i="166"/>
  <c r="BV60" i="166"/>
  <c r="AW60" i="166"/>
  <c r="O60" i="166"/>
  <c r="BN60" i="166"/>
  <c r="BG60" i="166"/>
  <c r="BQ41" i="166"/>
  <c r="BH41" i="166"/>
  <c r="S41" i="166"/>
  <c r="BI41" i="166"/>
  <c r="BS41" i="166"/>
  <c r="BT41" i="166"/>
  <c r="J41" i="166"/>
  <c r="I41" i="166"/>
  <c r="R41" i="166"/>
  <c r="AG41" i="166"/>
  <c r="L41" i="166"/>
  <c r="BA41" i="166"/>
  <c r="AD41" i="166"/>
  <c r="K41" i="166"/>
  <c r="BU41" i="166"/>
  <c r="AC41" i="166"/>
  <c r="N41" i="166"/>
  <c r="AL41" i="166"/>
  <c r="T41" i="166"/>
  <c r="AH41" i="166"/>
  <c r="Q41" i="166"/>
  <c r="BB41" i="166"/>
  <c r="AK41" i="166"/>
  <c r="BG41" i="166"/>
  <c r="U41" i="166"/>
  <c r="AF41" i="166"/>
  <c r="BV41" i="166"/>
  <c r="BE41" i="166"/>
  <c r="AX41" i="166"/>
  <c r="AE41" i="166"/>
  <c r="BY41" i="166"/>
  <c r="AW41" i="166"/>
  <c r="BF41" i="166"/>
  <c r="AN41" i="166"/>
  <c r="AQ41" i="166"/>
  <c r="AY41" i="166"/>
  <c r="AO41" i="166"/>
  <c r="AZ41" i="166"/>
  <c r="BR41" i="166"/>
  <c r="E62" i="166"/>
  <c r="BL42" i="186"/>
  <c r="BT19" i="186"/>
  <c r="B22" i="166"/>
  <c r="P91" i="205"/>
  <c r="P91" i="201" s="1"/>
  <c r="BL4" i="186"/>
  <c r="BN4" i="186"/>
  <c r="BQ4" i="186"/>
  <c r="BT4" i="186"/>
  <c r="BK4" i="186"/>
  <c r="BU4" i="186"/>
  <c r="J4" i="186"/>
  <c r="AE4" i="186"/>
  <c r="N4" i="186"/>
  <c r="R4" i="186"/>
  <c r="BM4" i="186"/>
  <c r="V4" i="186"/>
  <c r="AA4" i="186"/>
  <c r="U4" i="186"/>
  <c r="D4" i="186"/>
  <c r="F4" i="186"/>
  <c r="I4" i="186"/>
  <c r="C4" i="186"/>
  <c r="T4" i="186"/>
  <c r="AD4" i="186"/>
  <c r="AY4" i="186"/>
  <c r="E4" i="186"/>
  <c r="H4" i="186"/>
  <c r="AP4" i="186"/>
  <c r="AU4" i="186"/>
  <c r="AO4" i="186"/>
  <c r="X4" i="186"/>
  <c r="Z4" i="186"/>
  <c r="AC4" i="186"/>
  <c r="AF4" i="186"/>
  <c r="AJ4" i="186"/>
  <c r="BF4" i="186"/>
  <c r="W4" i="186"/>
  <c r="AG4" i="186"/>
  <c r="AN4" i="186"/>
  <c r="AX4" i="186"/>
  <c r="BS4" i="186"/>
  <c r="BB4" i="186"/>
  <c r="Y4" i="186"/>
  <c r="AM4" i="186"/>
  <c r="AB4" i="186"/>
  <c r="BJ4" i="186"/>
  <c r="BO4" i="186"/>
  <c r="BI4" i="186"/>
  <c r="AR4" i="186"/>
  <c r="AT4" i="186"/>
  <c r="AW4" i="186"/>
  <c r="AZ4" i="186"/>
  <c r="S4" i="186"/>
  <c r="BD4" i="186"/>
  <c r="BC4" i="186"/>
  <c r="AK4" i="186"/>
  <c r="AQ4" i="186"/>
  <c r="BH4" i="186"/>
  <c r="BR4" i="186"/>
  <c r="K4" i="186"/>
  <c r="BV4" i="186"/>
  <c r="AS4" i="186"/>
  <c r="AV4" i="186"/>
  <c r="B4" i="186"/>
  <c r="G4" i="186"/>
  <c r="BG4" i="186"/>
  <c r="BW4" i="186"/>
  <c r="BE4" i="186"/>
  <c r="W79" i="205"/>
  <c r="W79" i="201" s="1"/>
  <c r="CF75" i="188"/>
  <c r="CF75" i="190" s="1"/>
  <c r="BU22" i="186"/>
  <c r="BD22" i="186"/>
  <c r="BL22" i="186"/>
  <c r="BC22" i="186"/>
  <c r="AY22" i="186"/>
  <c r="BM22" i="186"/>
  <c r="BT22" i="186"/>
  <c r="B22" i="186"/>
  <c r="W22" i="186"/>
  <c r="AX22" i="186"/>
  <c r="BE22" i="186"/>
  <c r="N22" i="186"/>
  <c r="S22" i="186"/>
  <c r="M22" i="186"/>
  <c r="BX22" i="186"/>
  <c r="BW22" i="186"/>
  <c r="L22" i="186"/>
  <c r="V22" i="186"/>
  <c r="AQ22" i="186"/>
  <c r="BY22" i="186"/>
  <c r="AH22" i="186"/>
  <c r="AM22" i="186"/>
  <c r="AG22" i="186"/>
  <c r="K22" i="186"/>
  <c r="P22" i="186"/>
  <c r="X22" i="186"/>
  <c r="AB22" i="186"/>
  <c r="O22" i="186"/>
  <c r="Y22" i="186"/>
  <c r="AF22" i="186"/>
  <c r="AP22" i="186"/>
  <c r="BK22" i="186"/>
  <c r="Q22" i="186"/>
  <c r="BB22" i="186"/>
  <c r="BS22" i="186"/>
  <c r="BG22" i="186"/>
  <c r="BA22" i="186"/>
  <c r="AJ22" i="186"/>
  <c r="AR22" i="186"/>
  <c r="AV22" i="186"/>
  <c r="AI22" i="186"/>
  <c r="AZ22" i="186"/>
  <c r="BJ22" i="186"/>
  <c r="C22" i="186"/>
  <c r="AK22" i="186"/>
  <c r="BV22" i="186"/>
  <c r="CF9" i="190"/>
  <c r="T70" i="201"/>
  <c r="S70" i="205"/>
  <c r="S70" i="201" s="1"/>
  <c r="H68" i="182"/>
  <c r="V54" i="205"/>
  <c r="V54" i="201" s="1"/>
  <c r="CE50" i="188"/>
  <c r="CE50" i="190" s="1"/>
  <c r="T76" i="205"/>
  <c r="CC72" i="188"/>
  <c r="CC72" i="190" s="1"/>
  <c r="H66" i="182"/>
  <c r="U24" i="205"/>
  <c r="U24" i="201" s="1"/>
  <c r="CD20" i="188"/>
  <c r="CD20" i="190" s="1"/>
  <c r="K14" i="207"/>
  <c r="K91" i="206"/>
  <c r="K91" i="207" s="1"/>
  <c r="M79" i="196"/>
  <c r="M82" i="196" s="1"/>
  <c r="AD79" i="196"/>
  <c r="AD82" i="196" s="1"/>
  <c r="AU79" i="196"/>
  <c r="AU82" i="196" s="1"/>
  <c r="V79" i="196"/>
  <c r="V82" i="196" s="1"/>
  <c r="AR78" i="186"/>
  <c r="AA22" i="166"/>
  <c r="AM62" i="166"/>
  <c r="K35" i="166"/>
  <c r="BW77" i="186"/>
  <c r="BH78" i="186"/>
  <c r="BB77" i="186"/>
  <c r="S29" i="186"/>
  <c r="R42" i="166"/>
  <c r="BI42" i="166"/>
  <c r="Q42" i="166"/>
  <c r="BU42" i="166"/>
  <c r="B42" i="166"/>
  <c r="BL42" i="166"/>
  <c r="W42" i="166"/>
  <c r="BM42" i="166"/>
  <c r="BW42" i="166"/>
  <c r="BX42" i="166"/>
  <c r="N42" i="166"/>
  <c r="M42" i="166"/>
  <c r="V42" i="166"/>
  <c r="O42" i="166"/>
  <c r="P42" i="166"/>
  <c r="AH42" i="166"/>
  <c r="AG42" i="166"/>
  <c r="AK42" i="166"/>
  <c r="AP42" i="166"/>
  <c r="X42" i="166"/>
  <c r="BY42" i="166"/>
  <c r="BK42" i="166"/>
  <c r="Y42" i="166"/>
  <c r="AI42" i="166"/>
  <c r="AJ42" i="166"/>
  <c r="BB42" i="166"/>
  <c r="AL42" i="166"/>
  <c r="BA42" i="166"/>
  <c r="U42" i="166"/>
  <c r="BJ42" i="166"/>
  <c r="AR42" i="166"/>
  <c r="AU42" i="166"/>
  <c r="AO42" i="166"/>
  <c r="C42" i="166"/>
  <c r="AS42" i="166"/>
  <c r="BC42" i="166"/>
  <c r="BD42" i="166"/>
  <c r="BV42" i="166"/>
  <c r="AD62" i="166"/>
  <c r="AD42" i="166"/>
  <c r="B35" i="166"/>
  <c r="BL62" i="166"/>
  <c r="L78" i="186"/>
  <c r="F77" i="186"/>
  <c r="Y51" i="186"/>
  <c r="U40" i="186"/>
  <c r="AK29" i="186"/>
  <c r="AW22" i="186"/>
  <c r="M13" i="186"/>
  <c r="AY78" i="166"/>
  <c r="AS77" i="186"/>
  <c r="T55" i="166"/>
  <c r="D51" i="186"/>
  <c r="D41" i="186"/>
  <c r="P29" i="186"/>
  <c r="AX78" i="186"/>
  <c r="AA62" i="166"/>
  <c r="S60" i="186"/>
  <c r="BK41" i="186"/>
  <c r="BO22" i="186"/>
  <c r="BW19" i="186"/>
  <c r="AM5" i="186"/>
  <c r="BS3" i="186"/>
  <c r="AT62" i="186"/>
  <c r="BR58" i="186"/>
  <c r="BV34" i="166"/>
  <c r="BF20" i="186"/>
  <c r="L54" i="206"/>
  <c r="L54" i="207" s="1"/>
  <c r="AB78" i="166"/>
  <c r="B77" i="186"/>
  <c r="AU75" i="166"/>
  <c r="BA64" i="186"/>
  <c r="Q60" i="186"/>
  <c r="M33" i="206"/>
  <c r="G23" i="162"/>
  <c r="AI3" i="186"/>
  <c r="BL21" i="186"/>
  <c r="I33" i="186"/>
  <c r="AS22" i="186"/>
  <c r="M14" i="166"/>
  <c r="AW3" i="186"/>
  <c r="BX15" i="166"/>
  <c r="AT78" i="186"/>
  <c r="G68" i="186"/>
  <c r="BB15" i="166"/>
  <c r="AN74" i="166"/>
  <c r="BT8" i="166"/>
  <c r="BQ28" i="166"/>
  <c r="AN21" i="166"/>
  <c r="BP8" i="166"/>
  <c r="M56" i="206"/>
  <c r="G46" i="162"/>
  <c r="V47" i="166"/>
  <c r="BI47" i="166"/>
  <c r="BM28" i="166"/>
  <c r="BM8" i="166"/>
  <c r="P21" i="166"/>
  <c r="M78" i="206"/>
  <c r="G68" i="162"/>
  <c r="AP28" i="166"/>
  <c r="BJ8" i="166"/>
  <c r="M61" i="166"/>
  <c r="AH40" i="166"/>
  <c r="BX40" i="166"/>
  <c r="BD47" i="166"/>
  <c r="AF21" i="166"/>
  <c r="AB20" i="166"/>
  <c r="BH8" i="166"/>
  <c r="AU40" i="166"/>
  <c r="BR61" i="166"/>
  <c r="AP54" i="166"/>
  <c r="N47" i="166"/>
  <c r="BN40" i="166"/>
  <c r="AW21" i="166"/>
  <c r="AS20" i="166"/>
  <c r="BY8" i="166"/>
  <c r="G43" i="162"/>
  <c r="BN21" i="166"/>
  <c r="M76" i="207"/>
  <c r="L76" i="206"/>
  <c r="L76" i="207" s="1"/>
  <c r="BP28" i="166"/>
  <c r="M64" i="206"/>
  <c r="G54" i="162"/>
  <c r="AX54" i="166"/>
  <c r="AO47" i="166"/>
  <c r="AS28" i="166"/>
  <c r="C28" i="166"/>
  <c r="BC21" i="166"/>
  <c r="C8" i="166"/>
  <c r="V28" i="166"/>
  <c r="BE47" i="166"/>
  <c r="P47" i="166"/>
  <c r="AV40" i="166"/>
  <c r="AV74" i="166"/>
  <c r="S68" i="166"/>
  <c r="AX21" i="166"/>
  <c r="AT20" i="166"/>
  <c r="G73" i="162"/>
  <c r="AS74" i="166"/>
  <c r="BX28" i="166"/>
  <c r="M53" i="207"/>
  <c r="L53" i="206"/>
  <c r="L53" i="207" s="1"/>
  <c r="AT21" i="166"/>
  <c r="M72" i="207"/>
  <c r="L72" i="206"/>
  <c r="L72" i="207" s="1"/>
  <c r="L80" i="206"/>
  <c r="L80" i="207" s="1"/>
  <c r="M80" i="207"/>
  <c r="M45" i="206"/>
  <c r="G35" i="162"/>
  <c r="U47" i="166"/>
  <c r="Y28" i="166"/>
  <c r="B28" i="166"/>
  <c r="Q47" i="166"/>
  <c r="M21" i="166"/>
  <c r="AO8" i="166"/>
  <c r="BW47" i="166"/>
  <c r="M83" i="207"/>
  <c r="L83" i="206"/>
  <c r="L83" i="207" s="1"/>
  <c r="Z21" i="166"/>
  <c r="BN8" i="166"/>
  <c r="E28" i="166"/>
  <c r="BF47" i="166"/>
  <c r="AZ61" i="166"/>
  <c r="W54" i="166"/>
  <c r="BY28" i="166"/>
  <c r="AB21" i="166"/>
  <c r="X20" i="166"/>
  <c r="BD8" i="166"/>
  <c r="BJ20" i="166"/>
  <c r="M67" i="206"/>
  <c r="G57" i="162"/>
  <c r="BG28" i="166"/>
  <c r="AW8" i="166"/>
  <c r="M73" i="207"/>
  <c r="L73" i="206"/>
  <c r="L73" i="207" s="1"/>
  <c r="G28" i="166"/>
  <c r="M38" i="206"/>
  <c r="G28" i="162"/>
  <c r="BN28" i="166"/>
  <c r="BA74" i="166"/>
  <c r="N61" i="166"/>
  <c r="R47" i="166"/>
  <c r="L46" i="206"/>
  <c r="L46" i="207" s="1"/>
  <c r="M46" i="207"/>
  <c r="L61" i="166"/>
  <c r="AY61" i="166"/>
  <c r="K21" i="166"/>
  <c r="G20" i="166"/>
  <c r="AM8" i="166"/>
  <c r="M65" i="206"/>
  <c r="G55" i="162"/>
  <c r="Z74" i="166"/>
  <c r="BY68" i="166"/>
  <c r="AW61" i="166"/>
  <c r="U54" i="166"/>
  <c r="BU47" i="166"/>
  <c r="AS40" i="166"/>
  <c r="BO21" i="166"/>
  <c r="AP20" i="166"/>
  <c r="AS8" i="166"/>
  <c r="AG74" i="166"/>
  <c r="BL8" i="166"/>
  <c r="M61" i="206"/>
  <c r="G51" i="162"/>
  <c r="AP8" i="166"/>
  <c r="AX74" i="166"/>
  <c r="L21" i="166"/>
  <c r="H20" i="166"/>
  <c r="AN8" i="166"/>
  <c r="AA40" i="166"/>
  <c r="AX61" i="166"/>
  <c r="V54" i="166"/>
  <c r="AC21" i="166"/>
  <c r="Y20" i="166"/>
  <c r="BE8" i="166"/>
  <c r="AZ27" i="166"/>
  <c r="AA21" i="166"/>
  <c r="V20" i="166"/>
  <c r="M58" i="206"/>
  <c r="G48" i="162"/>
  <c r="AV28" i="166"/>
  <c r="BC74" i="166"/>
  <c r="M74" i="166"/>
  <c r="AR8" i="166"/>
  <c r="AL47" i="166"/>
  <c r="AK47" i="166"/>
  <c r="AI21" i="166"/>
  <c r="BK8" i="166"/>
  <c r="J74" i="166"/>
  <c r="L36" i="206"/>
  <c r="L36" i="207" s="1"/>
  <c r="M36" i="207"/>
  <c r="AN28" i="166"/>
  <c r="AM28" i="166"/>
  <c r="AT40" i="166"/>
  <c r="AD21" i="166"/>
  <c r="Z20" i="166"/>
  <c r="BF8" i="166"/>
  <c r="BD28" i="166"/>
  <c r="G21" i="166"/>
  <c r="B20" i="166"/>
  <c r="BY74" i="166"/>
  <c r="BX74" i="166"/>
  <c r="BW74" i="166"/>
  <c r="BV74" i="166"/>
  <c r="BU74" i="166"/>
  <c r="AD74" i="166"/>
  <c r="AC74" i="166"/>
  <c r="M31" i="206"/>
  <c r="G21" i="162"/>
  <c r="BL28" i="166"/>
  <c r="X8" i="166"/>
  <c r="BU21" i="166"/>
  <c r="BQ20" i="166"/>
  <c r="U8" i="166"/>
  <c r="M37" i="206"/>
  <c r="G27" i="162"/>
  <c r="BC47" i="166"/>
  <c r="BA27" i="166"/>
  <c r="C20" i="166"/>
  <c r="BF74" i="166"/>
  <c r="BO8" i="166"/>
  <c r="R21" i="166"/>
  <c r="AT8" i="166"/>
  <c r="G33" i="162"/>
  <c r="AW54" i="166"/>
  <c r="AR28" i="166"/>
  <c r="D8" i="166"/>
  <c r="AU21" i="166"/>
  <c r="L32" i="206"/>
  <c r="L32" i="207" s="1"/>
  <c r="M32" i="207"/>
  <c r="C54" i="166"/>
  <c r="BE28" i="166"/>
  <c r="H21" i="166"/>
  <c r="D20" i="166"/>
  <c r="AJ8" i="166"/>
  <c r="M81" i="206"/>
  <c r="G71" i="162"/>
  <c r="AC8" i="166"/>
  <c r="M39" i="207"/>
  <c r="L39" i="206"/>
  <c r="L39" i="207" s="1"/>
  <c r="BD74" i="166"/>
  <c r="BO28" i="166"/>
  <c r="AT28" i="166"/>
  <c r="M43" i="207"/>
  <c r="L43" i="206"/>
  <c r="L43" i="207" s="1"/>
  <c r="AC54" i="166"/>
  <c r="X28" i="166"/>
  <c r="AY74" i="166"/>
  <c r="BV21" i="166"/>
  <c r="BM54" i="166"/>
  <c r="AE61" i="166"/>
  <c r="BS21" i="166"/>
  <c r="BO20" i="166"/>
  <c r="S8" i="166"/>
  <c r="BF28" i="166"/>
  <c r="L59" i="206"/>
  <c r="L59" i="207" s="1"/>
  <c r="M59" i="207"/>
  <c r="F74" i="166"/>
  <c r="BE68" i="166"/>
  <c r="AC61" i="166"/>
  <c r="BA47" i="166"/>
  <c r="Y40" i="166"/>
  <c r="AC28" i="166"/>
  <c r="AB8" i="166"/>
  <c r="G9" i="162"/>
  <c r="AE54" i="166"/>
  <c r="BJ47" i="166"/>
  <c r="I54" i="166"/>
  <c r="BY21" i="166"/>
  <c r="Y8" i="166"/>
  <c r="D28" i="166"/>
  <c r="AE74" i="166"/>
  <c r="AX40" i="166"/>
  <c r="BB21" i="166"/>
  <c r="V8" i="166"/>
  <c r="BI68" i="166"/>
  <c r="AS54" i="166"/>
  <c r="BI28" i="166"/>
  <c r="Q13" i="207"/>
  <c r="BT21" i="166"/>
  <c r="BP20" i="166"/>
  <c r="T8" i="166"/>
  <c r="M16" i="206"/>
  <c r="M91" i="206" s="1"/>
  <c r="M91" i="207" s="1"/>
  <c r="G6" i="162"/>
  <c r="G40" i="166"/>
  <c r="AD61" i="166"/>
  <c r="B54" i="166"/>
  <c r="BB47" i="166"/>
  <c r="Z40" i="166"/>
  <c r="I21" i="166"/>
  <c r="E20" i="166"/>
  <c r="AK8" i="166"/>
  <c r="AF27" i="166"/>
  <c r="BW8" i="166"/>
  <c r="M19" i="207"/>
  <c r="L19" i="206"/>
  <c r="L19" i="207" s="1"/>
  <c r="AI74" i="166"/>
  <c r="AQ8" i="166"/>
  <c r="K74" i="166"/>
  <c r="B3" i="198" a="1"/>
  <c r="U68" i="166"/>
  <c r="Y54" i="166"/>
  <c r="AO28" i="166"/>
  <c r="AI8" i="166"/>
  <c r="AW74" i="166"/>
  <c r="BL54" i="166"/>
  <c r="H40" i="166"/>
  <c r="T28" i="166"/>
  <c r="H74" i="166"/>
  <c r="BG68" i="166"/>
  <c r="S28" i="166"/>
  <c r="J21" i="166"/>
  <c r="F20" i="166"/>
  <c r="AL8" i="166"/>
  <c r="M44" i="206"/>
  <c r="G34" i="162"/>
  <c r="AJ28" i="166"/>
  <c r="BC8" i="166"/>
  <c r="M18" i="206"/>
  <c r="G8" i="162"/>
  <c r="L79" i="206"/>
  <c r="L79" i="207" s="1"/>
  <c r="M79" i="207"/>
  <c r="B3" i="200" a="1"/>
  <c r="E54" i="166"/>
  <c r="U28" i="166"/>
  <c r="BA21" i="166"/>
  <c r="I74" i="166"/>
  <c r="AR54" i="166"/>
  <c r="AI47" i="166"/>
  <c r="O8" i="166"/>
  <c r="M17" i="206"/>
  <c r="G7" i="162"/>
  <c r="BP21" i="166"/>
  <c r="BL20" i="166"/>
  <c r="P8" i="166"/>
  <c r="AV27" i="166"/>
  <c r="BV8" i="166"/>
  <c r="AU28" i="166"/>
  <c r="Z28" i="166"/>
  <c r="M23" i="206"/>
  <c r="G13" i="162"/>
  <c r="AY21" i="166"/>
  <c r="BN74" i="166"/>
  <c r="AK68" i="166"/>
  <c r="I61" i="166"/>
  <c r="BI54" i="166"/>
  <c r="AG47" i="166"/>
  <c r="E40" i="166"/>
  <c r="Y27" i="166"/>
  <c r="BB8" i="166"/>
  <c r="L20" i="206"/>
  <c r="L20" i="207" s="1"/>
  <c r="M20" i="207"/>
  <c r="M66" i="207"/>
  <c r="L66" i="206"/>
  <c r="L66" i="207" s="1"/>
  <c r="I28" i="166"/>
  <c r="H8" i="166"/>
  <c r="M88" i="207"/>
  <c r="O13" i="207"/>
  <c r="O91" i="206"/>
  <c r="O91" i="207" s="1"/>
  <c r="E8" i="166"/>
  <c r="BJ68" i="166"/>
  <c r="Z54" i="166"/>
  <c r="AD20" i="166"/>
  <c r="B8" i="166"/>
  <c r="M77" i="206"/>
  <c r="G67" i="162"/>
  <c r="I40" i="166"/>
  <c r="AZ21" i="166"/>
  <c r="AV20" i="166"/>
  <c r="BO40" i="166"/>
  <c r="J61" i="166"/>
  <c r="BJ54" i="166"/>
  <c r="AH47" i="166"/>
  <c r="F40" i="166"/>
  <c r="BQ21" i="166"/>
  <c r="BM20" i="166"/>
  <c r="Q8" i="166"/>
  <c r="G30" i="162"/>
  <c r="L27" i="166"/>
  <c r="BR27" i="166"/>
  <c r="AH8" i="166"/>
  <c r="O74" i="166"/>
  <c r="AR74" i="166"/>
  <c r="L52" i="206"/>
  <c r="L52" i="207" s="1"/>
  <c r="M52" i="207"/>
  <c r="W8" i="166"/>
  <c r="BP74" i="166"/>
  <c r="BR21" i="166"/>
  <c r="BN20" i="166"/>
  <c r="R8" i="166"/>
  <c r="L40" i="206"/>
  <c r="L40" i="207" s="1"/>
  <c r="M40" i="207"/>
  <c r="N8" i="166"/>
  <c r="N13" i="207"/>
  <c r="N91" i="206"/>
  <c r="N91" i="207" s="1"/>
  <c r="M51" i="206"/>
  <c r="G41" i="162"/>
  <c r="AK28" i="166"/>
  <c r="P28" i="166"/>
  <c r="L60" i="206"/>
  <c r="L60" i="207" s="1"/>
  <c r="M60" i="207"/>
  <c r="AG21" i="166"/>
  <c r="BI8" i="166"/>
  <c r="O47" i="166"/>
  <c r="L26" i="206"/>
  <c r="L26" i="207" s="1"/>
  <c r="M26" i="207"/>
  <c r="Q28" i="166"/>
  <c r="BQ27" i="166"/>
  <c r="AT27" i="166"/>
  <c r="M84" i="206"/>
  <c r="G74" i="162"/>
  <c r="O28" i="166"/>
  <c r="M57" i="206"/>
  <c r="G47" i="162"/>
  <c r="BF21" i="166"/>
  <c r="F8" i="166"/>
  <c r="BD21" i="166"/>
  <c r="AQ54" i="166"/>
  <c r="R28" i="166"/>
  <c r="AV21" i="166"/>
  <c r="AR20" i="166"/>
  <c r="BX8" i="166"/>
  <c r="C27" i="166"/>
  <c r="P74" i="166"/>
  <c r="AA28" i="166"/>
  <c r="F28" i="166"/>
  <c r="AJ21" i="166"/>
  <c r="AP68" i="166"/>
  <c r="AO68" i="166"/>
  <c r="BA61" i="166"/>
  <c r="M71" i="206"/>
  <c r="G61" i="162"/>
  <c r="BS61" i="166"/>
  <c r="AE21" i="166"/>
  <c r="AT74" i="166"/>
  <c r="Q68" i="166"/>
  <c r="AO54" i="166"/>
  <c r="M47" i="166"/>
  <c r="BM40" i="166"/>
  <c r="M61" i="207" l="1"/>
  <c r="L61" i="206"/>
  <c r="L61" i="207" s="1"/>
  <c r="S54" i="205"/>
  <c r="S54" i="201" s="1"/>
  <c r="S13" i="201"/>
  <c r="T86" i="201"/>
  <c r="S86" i="205"/>
  <c r="S86" i="201" s="1"/>
  <c r="H47" i="183"/>
  <c r="H33" i="183"/>
  <c r="M64" i="207"/>
  <c r="L64" i="206"/>
  <c r="L64" i="207" s="1"/>
  <c r="T76" i="201"/>
  <c r="S76" i="205"/>
  <c r="S76" i="201" s="1"/>
  <c r="M75" i="207"/>
  <c r="L75" i="206"/>
  <c r="L75" i="207" s="1"/>
  <c r="W91" i="205"/>
  <c r="W91" i="201" s="1"/>
  <c r="CK18" i="188"/>
  <c r="J11" i="183"/>
  <c r="CK65" i="188"/>
  <c r="J58" i="183"/>
  <c r="CK52" i="188"/>
  <c r="J45" i="183"/>
  <c r="H9" i="183"/>
  <c r="CK63" i="188"/>
  <c r="J56" i="183"/>
  <c r="BS78" i="198"/>
  <c r="AY78" i="198"/>
  <c r="AE78" i="198"/>
  <c r="K78" i="198"/>
  <c r="BO77" i="198"/>
  <c r="AU77" i="198"/>
  <c r="AA77" i="198"/>
  <c r="G77" i="198"/>
  <c r="BK76" i="198"/>
  <c r="AQ76" i="198"/>
  <c r="W76" i="198"/>
  <c r="C76" i="198"/>
  <c r="BG75" i="198"/>
  <c r="AM75" i="198"/>
  <c r="S75" i="198"/>
  <c r="BW74" i="198"/>
  <c r="BC74" i="198"/>
  <c r="AI74" i="198"/>
  <c r="O74" i="198"/>
  <c r="BS73" i="198"/>
  <c r="AY73" i="198"/>
  <c r="AE73" i="198"/>
  <c r="K73" i="198"/>
  <c r="BO72" i="198"/>
  <c r="AU72" i="198"/>
  <c r="AA72" i="198"/>
  <c r="G72" i="198"/>
  <c r="BK71" i="198"/>
  <c r="AQ71" i="198"/>
  <c r="W71" i="198"/>
  <c r="C71" i="198"/>
  <c r="BG70" i="198"/>
  <c r="AM70" i="198"/>
  <c r="S70" i="198"/>
  <c r="BW69" i="198"/>
  <c r="BC69" i="198"/>
  <c r="AI69" i="198"/>
  <c r="O69" i="198"/>
  <c r="BS68" i="198"/>
  <c r="AY68" i="198"/>
  <c r="AE68" i="198"/>
  <c r="K68" i="198"/>
  <c r="BO67" i="198"/>
  <c r="AU67" i="198"/>
  <c r="AA67" i="198"/>
  <c r="G67" i="198"/>
  <c r="BK66" i="198"/>
  <c r="AQ66" i="198"/>
  <c r="W66" i="198"/>
  <c r="C66" i="198"/>
  <c r="BG65" i="198"/>
  <c r="AM65" i="198"/>
  <c r="S65" i="198"/>
  <c r="BW64" i="198"/>
  <c r="BC64" i="198"/>
  <c r="AI64" i="198"/>
  <c r="O64" i="198"/>
  <c r="BS63" i="198"/>
  <c r="AY63" i="198"/>
  <c r="AE63" i="198"/>
  <c r="K63" i="198"/>
  <c r="BO62" i="198"/>
  <c r="AU62" i="198"/>
  <c r="AA62" i="198"/>
  <c r="G62" i="198"/>
  <c r="BK61" i="198"/>
  <c r="AQ61" i="198"/>
  <c r="W61" i="198"/>
  <c r="C61" i="198"/>
  <c r="BG60" i="198"/>
  <c r="AM60" i="198"/>
  <c r="S60" i="198"/>
  <c r="BW59" i="198"/>
  <c r="BC59" i="198"/>
  <c r="AI59" i="198"/>
  <c r="O59" i="198"/>
  <c r="BS58" i="198"/>
  <c r="AY58" i="198"/>
  <c r="AE58" i="198"/>
  <c r="K58" i="198"/>
  <c r="BO57" i="198"/>
  <c r="AU57" i="198"/>
  <c r="AA57" i="198"/>
  <c r="G57" i="198"/>
  <c r="BK56" i="198"/>
  <c r="AQ56" i="198"/>
  <c r="W56" i="198"/>
  <c r="C56" i="198"/>
  <c r="BG55" i="198"/>
  <c r="AM55" i="198"/>
  <c r="S55" i="198"/>
  <c r="BW54" i="198"/>
  <c r="BC54" i="198"/>
  <c r="AI54" i="198"/>
  <c r="O54" i="198"/>
  <c r="BS53" i="198"/>
  <c r="AY53" i="198"/>
  <c r="AE53" i="198"/>
  <c r="K53" i="198"/>
  <c r="BO52" i="198"/>
  <c r="AU52" i="198"/>
  <c r="AA52" i="198"/>
  <c r="G52" i="198"/>
  <c r="BK51" i="198"/>
  <c r="AQ51" i="198"/>
  <c r="W51" i="198"/>
  <c r="C51" i="198"/>
  <c r="BG50" i="198"/>
  <c r="AM50" i="198"/>
  <c r="S50" i="198"/>
  <c r="BW49" i="198"/>
  <c r="BC49" i="198"/>
  <c r="AI49" i="198"/>
  <c r="O49" i="198"/>
  <c r="BS48" i="198"/>
  <c r="AY48" i="198"/>
  <c r="AE48" i="198"/>
  <c r="K48" i="198"/>
  <c r="BO47" i="198"/>
  <c r="AU47" i="198"/>
  <c r="AA47" i="198"/>
  <c r="G47" i="198"/>
  <c r="BK46" i="198"/>
  <c r="AQ46" i="198"/>
  <c r="W46" i="198"/>
  <c r="C46" i="198"/>
  <c r="BG45" i="198"/>
  <c r="AM45" i="198"/>
  <c r="S45" i="198"/>
  <c r="BW44" i="198"/>
  <c r="BC44" i="198"/>
  <c r="AI44" i="198"/>
  <c r="O44" i="198"/>
  <c r="BS43" i="198"/>
  <c r="AY43" i="198"/>
  <c r="AE43" i="198"/>
  <c r="K43" i="198"/>
  <c r="BO42" i="198"/>
  <c r="AU42" i="198"/>
  <c r="AA42" i="198"/>
  <c r="G42" i="198"/>
  <c r="BK41" i="198"/>
  <c r="AQ41" i="198"/>
  <c r="W41" i="198"/>
  <c r="C41" i="198"/>
  <c r="BG40" i="198"/>
  <c r="AM40" i="198"/>
  <c r="S40" i="198"/>
  <c r="BW39" i="198"/>
  <c r="BC39" i="198"/>
  <c r="AI39" i="198"/>
  <c r="O39" i="198"/>
  <c r="BS38" i="198"/>
  <c r="AY38" i="198"/>
  <c r="AE38" i="198"/>
  <c r="K38" i="198"/>
  <c r="BO37" i="198"/>
  <c r="AU37" i="198"/>
  <c r="AA37" i="198"/>
  <c r="G37" i="198"/>
  <c r="BK36" i="198"/>
  <c r="AQ36" i="198"/>
  <c r="W36" i="198"/>
  <c r="C36" i="198"/>
  <c r="BG35" i="198"/>
  <c r="AM35" i="198"/>
  <c r="S35" i="198"/>
  <c r="BW34" i="198"/>
  <c r="BC34" i="198"/>
  <c r="AI34" i="198"/>
  <c r="O34" i="198"/>
  <c r="BS33" i="198"/>
  <c r="AY33" i="198"/>
  <c r="AE33" i="198"/>
  <c r="K33" i="198"/>
  <c r="BO32" i="198"/>
  <c r="AU32" i="198"/>
  <c r="AA32" i="198"/>
  <c r="G32" i="198"/>
  <c r="BK31" i="198"/>
  <c r="AQ31" i="198"/>
  <c r="W31" i="198"/>
  <c r="C31" i="198"/>
  <c r="BG30" i="198"/>
  <c r="AM30" i="198"/>
  <c r="S30" i="198"/>
  <c r="BW29" i="198"/>
  <c r="BC29" i="198"/>
  <c r="AI29" i="198"/>
  <c r="O29" i="198"/>
  <c r="BS28" i="198"/>
  <c r="AY28" i="198"/>
  <c r="AE28" i="198"/>
  <c r="K28" i="198"/>
  <c r="BO27" i="198"/>
  <c r="AU27" i="198"/>
  <c r="AA27" i="198"/>
  <c r="G27" i="198"/>
  <c r="BK26" i="198"/>
  <c r="AQ26" i="198"/>
  <c r="W26" i="198"/>
  <c r="C26" i="198"/>
  <c r="BG25" i="198"/>
  <c r="AM25" i="198"/>
  <c r="S25" i="198"/>
  <c r="BW24" i="198"/>
  <c r="BC24" i="198"/>
  <c r="AI24" i="198"/>
  <c r="O24" i="198"/>
  <c r="BS23" i="198"/>
  <c r="AY23" i="198"/>
  <c r="AE23" i="198"/>
  <c r="K23" i="198"/>
  <c r="BO22" i="198"/>
  <c r="AU22" i="198"/>
  <c r="AA22" i="198"/>
  <c r="G22" i="198"/>
  <c r="BK21" i="198"/>
  <c r="AQ21" i="198"/>
  <c r="W21" i="198"/>
  <c r="C21" i="198"/>
  <c r="BG20" i="198"/>
  <c r="AM20" i="198"/>
  <c r="S20" i="198"/>
  <c r="BW19" i="198"/>
  <c r="BC19" i="198"/>
  <c r="AI19" i="198"/>
  <c r="O19" i="198"/>
  <c r="BS18" i="198"/>
  <c r="AY18" i="198"/>
  <c r="AE18" i="198"/>
  <c r="K18" i="198"/>
  <c r="BO17" i="198"/>
  <c r="AU17" i="198"/>
  <c r="AA17" i="198"/>
  <c r="G17" i="198"/>
  <c r="BK16" i="198"/>
  <c r="AQ16" i="198"/>
  <c r="W16" i="198"/>
  <c r="C16" i="198"/>
  <c r="BG15" i="198"/>
  <c r="AM15" i="198"/>
  <c r="S15" i="198"/>
  <c r="BW14" i="198"/>
  <c r="BC14" i="198"/>
  <c r="AI14" i="198"/>
  <c r="O14" i="198"/>
  <c r="BS13" i="198"/>
  <c r="AY13" i="198"/>
  <c r="AE13" i="198"/>
  <c r="K13" i="198"/>
  <c r="BO12" i="198"/>
  <c r="AU12" i="198"/>
  <c r="AA12" i="198"/>
  <c r="G12" i="198"/>
  <c r="BK11" i="198"/>
  <c r="AQ11" i="198"/>
  <c r="W11" i="198"/>
  <c r="C11" i="198"/>
  <c r="BG10" i="198"/>
  <c r="AM10" i="198"/>
  <c r="S10" i="198"/>
  <c r="BW9" i="198"/>
  <c r="BC9" i="198"/>
  <c r="AI9" i="198"/>
  <c r="O9" i="198"/>
  <c r="BS8" i="198"/>
  <c r="AY8" i="198"/>
  <c r="AE8" i="198"/>
  <c r="K8" i="198"/>
  <c r="BO7" i="198"/>
  <c r="AU7" i="198"/>
  <c r="BR78" i="198"/>
  <c r="AX78" i="198"/>
  <c r="AD78" i="198"/>
  <c r="J78" i="198"/>
  <c r="BN77" i="198"/>
  <c r="AT77" i="198"/>
  <c r="Z77" i="198"/>
  <c r="F77" i="198"/>
  <c r="BJ76" i="198"/>
  <c r="AP76" i="198"/>
  <c r="V76" i="198"/>
  <c r="B76" i="198"/>
  <c r="BF75" i="198"/>
  <c r="AL75" i="198"/>
  <c r="R75" i="198"/>
  <c r="BV74" i="198"/>
  <c r="BB74" i="198"/>
  <c r="AH74" i="198"/>
  <c r="N74" i="198"/>
  <c r="BR73" i="198"/>
  <c r="AX73" i="198"/>
  <c r="AD73" i="198"/>
  <c r="J73" i="198"/>
  <c r="BN72" i="198"/>
  <c r="AT72" i="198"/>
  <c r="Z72" i="198"/>
  <c r="F72" i="198"/>
  <c r="BJ71" i="198"/>
  <c r="AP71" i="198"/>
  <c r="V71" i="198"/>
  <c r="B71" i="198"/>
  <c r="BF70" i="198"/>
  <c r="AL70" i="198"/>
  <c r="R70" i="198"/>
  <c r="BV69" i="198"/>
  <c r="BB69" i="198"/>
  <c r="AH69" i="198"/>
  <c r="N69" i="198"/>
  <c r="BR68" i="198"/>
  <c r="AX68" i="198"/>
  <c r="AD68" i="198"/>
  <c r="J68" i="198"/>
  <c r="BN67" i="198"/>
  <c r="AT67" i="198"/>
  <c r="Z67" i="198"/>
  <c r="F67" i="198"/>
  <c r="BJ66" i="198"/>
  <c r="AP66" i="198"/>
  <c r="V66" i="198"/>
  <c r="B66" i="198"/>
  <c r="BF65" i="198"/>
  <c r="AL65" i="198"/>
  <c r="R65" i="198"/>
  <c r="BV64" i="198"/>
  <c r="BB64" i="198"/>
  <c r="AH64" i="198"/>
  <c r="N64" i="198"/>
  <c r="BR63" i="198"/>
  <c r="AX63" i="198"/>
  <c r="AD63" i="198"/>
  <c r="J63" i="198"/>
  <c r="BN62" i="198"/>
  <c r="AT62" i="198"/>
  <c r="Z62" i="198"/>
  <c r="F62" i="198"/>
  <c r="BJ61" i="198"/>
  <c r="AP61" i="198"/>
  <c r="V61" i="198"/>
  <c r="B61" i="198"/>
  <c r="BF60" i="198"/>
  <c r="AL60" i="198"/>
  <c r="R60" i="198"/>
  <c r="BV59" i="198"/>
  <c r="BB59" i="198"/>
  <c r="AH59" i="198"/>
  <c r="N59" i="198"/>
  <c r="BR58" i="198"/>
  <c r="AX58" i="198"/>
  <c r="AD58" i="198"/>
  <c r="J58" i="198"/>
  <c r="BN57" i="198"/>
  <c r="AT57" i="198"/>
  <c r="Z57" i="198"/>
  <c r="F57" i="198"/>
  <c r="BJ56" i="198"/>
  <c r="AP56" i="198"/>
  <c r="V56" i="198"/>
  <c r="B56" i="198"/>
  <c r="BF55" i="198"/>
  <c r="AL55" i="198"/>
  <c r="R55" i="198"/>
  <c r="BV54" i="198"/>
  <c r="BB54" i="198"/>
  <c r="AH54" i="198"/>
  <c r="N54" i="198"/>
  <c r="BR53" i="198"/>
  <c r="AX53" i="198"/>
  <c r="AD53" i="198"/>
  <c r="J53" i="198"/>
  <c r="BN52" i="198"/>
  <c r="AT52" i="198"/>
  <c r="Z52" i="198"/>
  <c r="F52" i="198"/>
  <c r="BJ51" i="198"/>
  <c r="AP51" i="198"/>
  <c r="V51" i="198"/>
  <c r="B51" i="198"/>
  <c r="BF50" i="198"/>
  <c r="AL50" i="198"/>
  <c r="R50" i="198"/>
  <c r="BV49" i="198"/>
  <c r="BB49" i="198"/>
  <c r="AH49" i="198"/>
  <c r="N49" i="198"/>
  <c r="BR48" i="198"/>
  <c r="AX48" i="198"/>
  <c r="AD48" i="198"/>
  <c r="J48" i="198"/>
  <c r="BN47" i="198"/>
  <c r="AT47" i="198"/>
  <c r="Z47" i="198"/>
  <c r="F47" i="198"/>
  <c r="BJ46" i="198"/>
  <c r="AP46" i="198"/>
  <c r="V46" i="198"/>
  <c r="B46" i="198"/>
  <c r="BF45" i="198"/>
  <c r="AL45" i="198"/>
  <c r="R45" i="198"/>
  <c r="BV44" i="198"/>
  <c r="BB44" i="198"/>
  <c r="AH44" i="198"/>
  <c r="N44" i="198"/>
  <c r="BR43" i="198"/>
  <c r="AX43" i="198"/>
  <c r="AD43" i="198"/>
  <c r="J43" i="198"/>
  <c r="BN42" i="198"/>
  <c r="AT42" i="198"/>
  <c r="Z42" i="198"/>
  <c r="F42" i="198"/>
  <c r="BJ41" i="198"/>
  <c r="AP41" i="198"/>
  <c r="V41" i="198"/>
  <c r="B41" i="198"/>
  <c r="BF40" i="198"/>
  <c r="AL40" i="198"/>
  <c r="R40" i="198"/>
  <c r="BV39" i="198"/>
  <c r="BB39" i="198"/>
  <c r="AH39" i="198"/>
  <c r="N39" i="198"/>
  <c r="BR38" i="198"/>
  <c r="AX38" i="198"/>
  <c r="AD38" i="198"/>
  <c r="J38" i="198"/>
  <c r="BN37" i="198"/>
  <c r="AT37" i="198"/>
  <c r="Z37" i="198"/>
  <c r="F37" i="198"/>
  <c r="BJ36" i="198"/>
  <c r="AP36" i="198"/>
  <c r="V36" i="198"/>
  <c r="B36" i="198"/>
  <c r="BF35" i="198"/>
  <c r="AL35" i="198"/>
  <c r="R35" i="198"/>
  <c r="BV34" i="198"/>
  <c r="BB34" i="198"/>
  <c r="AH34" i="198"/>
  <c r="N34" i="198"/>
  <c r="BR33" i="198"/>
  <c r="AX33" i="198"/>
  <c r="AD33" i="198"/>
  <c r="J33" i="198"/>
  <c r="BN32" i="198"/>
  <c r="AT32" i="198"/>
  <c r="Z32" i="198"/>
  <c r="F32" i="198"/>
  <c r="BJ31" i="198"/>
  <c r="AP31" i="198"/>
  <c r="V31" i="198"/>
  <c r="B31" i="198"/>
  <c r="BF30" i="198"/>
  <c r="AL30" i="198"/>
  <c r="R30" i="198"/>
  <c r="BV29" i="198"/>
  <c r="BB29" i="198"/>
  <c r="AH29" i="198"/>
  <c r="N29" i="198"/>
  <c r="BR28" i="198"/>
  <c r="AX28" i="198"/>
  <c r="AD28" i="198"/>
  <c r="J28" i="198"/>
  <c r="BN27" i="198"/>
  <c r="AT27" i="198"/>
  <c r="Z27" i="198"/>
  <c r="F27" i="198"/>
  <c r="BJ26" i="198"/>
  <c r="AP26" i="198"/>
  <c r="V26" i="198"/>
  <c r="B26" i="198"/>
  <c r="BF25" i="198"/>
  <c r="AL25" i="198"/>
  <c r="R25" i="198"/>
  <c r="BV24" i="198"/>
  <c r="BB24" i="198"/>
  <c r="AH24" i="198"/>
  <c r="N24" i="198"/>
  <c r="BR23" i="198"/>
  <c r="AX23" i="198"/>
  <c r="AD23" i="198"/>
  <c r="J23" i="198"/>
  <c r="BN22" i="198"/>
  <c r="AT22" i="198"/>
  <c r="Z22" i="198"/>
  <c r="F22" i="198"/>
  <c r="BJ21" i="198"/>
  <c r="AP21" i="198"/>
  <c r="V21" i="198"/>
  <c r="B21" i="198"/>
  <c r="BF20" i="198"/>
  <c r="AL20" i="198"/>
  <c r="R20" i="198"/>
  <c r="BV19" i="198"/>
  <c r="BB19" i="198"/>
  <c r="AH19" i="198"/>
  <c r="N19" i="198"/>
  <c r="BR18" i="198"/>
  <c r="AX18" i="198"/>
  <c r="AD18" i="198"/>
  <c r="J18" i="198"/>
  <c r="BN17" i="198"/>
  <c r="AT17" i="198"/>
  <c r="Z17" i="198"/>
  <c r="F17" i="198"/>
  <c r="BJ16" i="198"/>
  <c r="AP16" i="198"/>
  <c r="V16" i="198"/>
  <c r="B16" i="198"/>
  <c r="BF15" i="198"/>
  <c r="AL15" i="198"/>
  <c r="R15" i="198"/>
  <c r="BV14" i="198"/>
  <c r="BB14" i="198"/>
  <c r="AH14" i="198"/>
  <c r="N14" i="198"/>
  <c r="BR13" i="198"/>
  <c r="AX13" i="198"/>
  <c r="AD13" i="198"/>
  <c r="J13" i="198"/>
  <c r="BN12" i="198"/>
  <c r="AT12" i="198"/>
  <c r="Z12" i="198"/>
  <c r="F12" i="198"/>
  <c r="BJ11" i="198"/>
  <c r="AP11" i="198"/>
  <c r="V11" i="198"/>
  <c r="B11" i="198"/>
  <c r="BF10" i="198"/>
  <c r="AL10" i="198"/>
  <c r="R10" i="198"/>
  <c r="BV9" i="198"/>
  <c r="BB9" i="198"/>
  <c r="AH9" i="198"/>
  <c r="N9" i="198"/>
  <c r="BR8" i="198"/>
  <c r="AX8" i="198"/>
  <c r="AD8" i="198"/>
  <c r="J8" i="198"/>
  <c r="BN7" i="198"/>
  <c r="AT7" i="198"/>
  <c r="Z7" i="198"/>
  <c r="F7" i="198"/>
  <c r="BJ6" i="198"/>
  <c r="AP6" i="198"/>
  <c r="V6" i="198"/>
  <c r="B6" i="198"/>
  <c r="BF5" i="198"/>
  <c r="BQ78" i="198"/>
  <c r="AW78" i="198"/>
  <c r="AC78" i="198"/>
  <c r="I78" i="198"/>
  <c r="BM77" i="198"/>
  <c r="AS77" i="198"/>
  <c r="Y77" i="198"/>
  <c r="E77" i="198"/>
  <c r="BI76" i="198"/>
  <c r="AO76" i="198"/>
  <c r="U76" i="198"/>
  <c r="BY75" i="198"/>
  <c r="BE75" i="198"/>
  <c r="AK75" i="198"/>
  <c r="Q75" i="198"/>
  <c r="BU74" i="198"/>
  <c r="BA74" i="198"/>
  <c r="AG74" i="198"/>
  <c r="M74" i="198"/>
  <c r="BQ73" i="198"/>
  <c r="AW73" i="198"/>
  <c r="AC73" i="198"/>
  <c r="I73" i="198"/>
  <c r="BM72" i="198"/>
  <c r="AS72" i="198"/>
  <c r="Y72" i="198"/>
  <c r="E72" i="198"/>
  <c r="BI71" i="198"/>
  <c r="AO71" i="198"/>
  <c r="U71" i="198"/>
  <c r="BY70" i="198"/>
  <c r="BE70" i="198"/>
  <c r="AK70" i="198"/>
  <c r="Q70" i="198"/>
  <c r="BU69" i="198"/>
  <c r="BA69" i="198"/>
  <c r="AG69" i="198"/>
  <c r="M69" i="198"/>
  <c r="BQ68" i="198"/>
  <c r="AW68" i="198"/>
  <c r="AC68" i="198"/>
  <c r="I68" i="198"/>
  <c r="BM67" i="198"/>
  <c r="AS67" i="198"/>
  <c r="Y67" i="198"/>
  <c r="E67" i="198"/>
  <c r="BI66" i="198"/>
  <c r="AO66" i="198"/>
  <c r="U66" i="198"/>
  <c r="BY65" i="198"/>
  <c r="BE65" i="198"/>
  <c r="AK65" i="198"/>
  <c r="Q65" i="198"/>
  <c r="BU64" i="198"/>
  <c r="BA64" i="198"/>
  <c r="AG64" i="198"/>
  <c r="M64" i="198"/>
  <c r="BQ63" i="198"/>
  <c r="AW63" i="198"/>
  <c r="AC63" i="198"/>
  <c r="I63" i="198"/>
  <c r="BM62" i="198"/>
  <c r="AS62" i="198"/>
  <c r="Y62" i="198"/>
  <c r="E62" i="198"/>
  <c r="BI61" i="198"/>
  <c r="AO61" i="198"/>
  <c r="U61" i="198"/>
  <c r="BY60" i="198"/>
  <c r="BE60" i="198"/>
  <c r="AK60" i="198"/>
  <c r="Q60" i="198"/>
  <c r="BU59" i="198"/>
  <c r="BA59" i="198"/>
  <c r="AG59" i="198"/>
  <c r="M59" i="198"/>
  <c r="BQ58" i="198"/>
  <c r="AW58" i="198"/>
  <c r="AC58" i="198"/>
  <c r="I58" i="198"/>
  <c r="BM57" i="198"/>
  <c r="AS57" i="198"/>
  <c r="Y57" i="198"/>
  <c r="E57" i="198"/>
  <c r="BI56" i="198"/>
  <c r="AO56" i="198"/>
  <c r="U56" i="198"/>
  <c r="BY55" i="198"/>
  <c r="BE55" i="198"/>
  <c r="AK55" i="198"/>
  <c r="Q55" i="198"/>
  <c r="BU54" i="198"/>
  <c r="BA54" i="198"/>
  <c r="AG54" i="198"/>
  <c r="M54" i="198"/>
  <c r="BQ53" i="198"/>
  <c r="AW53" i="198"/>
  <c r="AC53" i="198"/>
  <c r="I53" i="198"/>
  <c r="BM52" i="198"/>
  <c r="AS52" i="198"/>
  <c r="Y52" i="198"/>
  <c r="E52" i="198"/>
  <c r="BI51" i="198"/>
  <c r="AO51" i="198"/>
  <c r="U51" i="198"/>
  <c r="BY50" i="198"/>
  <c r="BE50" i="198"/>
  <c r="AK50" i="198"/>
  <c r="Q50" i="198"/>
  <c r="BU49" i="198"/>
  <c r="BA49" i="198"/>
  <c r="AG49" i="198"/>
  <c r="M49" i="198"/>
  <c r="BQ48" i="198"/>
  <c r="AW48" i="198"/>
  <c r="AC48" i="198"/>
  <c r="I48" i="198"/>
  <c r="BM47" i="198"/>
  <c r="AS47" i="198"/>
  <c r="Y47" i="198"/>
  <c r="E47" i="198"/>
  <c r="BI46" i="198"/>
  <c r="AO46" i="198"/>
  <c r="U46" i="198"/>
  <c r="BY45" i="198"/>
  <c r="BE45" i="198"/>
  <c r="AK45" i="198"/>
  <c r="Q45" i="198"/>
  <c r="BU44" i="198"/>
  <c r="BA44" i="198"/>
  <c r="AG44" i="198"/>
  <c r="M44" i="198"/>
  <c r="BQ43" i="198"/>
  <c r="AW43" i="198"/>
  <c r="AC43" i="198"/>
  <c r="I43" i="198"/>
  <c r="BM42" i="198"/>
  <c r="AS42" i="198"/>
  <c r="Y42" i="198"/>
  <c r="E42" i="198"/>
  <c r="BI41" i="198"/>
  <c r="AO41" i="198"/>
  <c r="U41" i="198"/>
  <c r="BY40" i="198"/>
  <c r="BE40" i="198"/>
  <c r="AK40" i="198"/>
  <c r="Q40" i="198"/>
  <c r="BU39" i="198"/>
  <c r="BA39" i="198"/>
  <c r="AG39" i="198"/>
  <c r="M39" i="198"/>
  <c r="BQ38" i="198"/>
  <c r="AW38" i="198"/>
  <c r="AC38" i="198"/>
  <c r="I38" i="198"/>
  <c r="BM37" i="198"/>
  <c r="AS37" i="198"/>
  <c r="Y37" i="198"/>
  <c r="E37" i="198"/>
  <c r="BI36" i="198"/>
  <c r="AO36" i="198"/>
  <c r="U36" i="198"/>
  <c r="BY35" i="198"/>
  <c r="BE35" i="198"/>
  <c r="AK35" i="198"/>
  <c r="Q35" i="198"/>
  <c r="BU34" i="198"/>
  <c r="BA34" i="198"/>
  <c r="AG34" i="198"/>
  <c r="M34" i="198"/>
  <c r="BQ33" i="198"/>
  <c r="AW33" i="198"/>
  <c r="AC33" i="198"/>
  <c r="I33" i="198"/>
  <c r="BM32" i="198"/>
  <c r="AS32" i="198"/>
  <c r="Y32" i="198"/>
  <c r="E32" i="198"/>
  <c r="BI31" i="198"/>
  <c r="AO31" i="198"/>
  <c r="U31" i="198"/>
  <c r="BY30" i="198"/>
  <c r="BE30" i="198"/>
  <c r="AK30" i="198"/>
  <c r="Q30" i="198"/>
  <c r="BU29" i="198"/>
  <c r="BA29" i="198"/>
  <c r="AG29" i="198"/>
  <c r="M29" i="198"/>
  <c r="BQ28" i="198"/>
  <c r="AW28" i="198"/>
  <c r="AC28" i="198"/>
  <c r="I28" i="198"/>
  <c r="BM27" i="198"/>
  <c r="AS27" i="198"/>
  <c r="Y27" i="198"/>
  <c r="E27" i="198"/>
  <c r="BI26" i="198"/>
  <c r="AO26" i="198"/>
  <c r="U26" i="198"/>
  <c r="BY25" i="198"/>
  <c r="BE25" i="198"/>
  <c r="AK25" i="198"/>
  <c r="Q25" i="198"/>
  <c r="BU24" i="198"/>
  <c r="BA24" i="198"/>
  <c r="AG24" i="198"/>
  <c r="M24" i="198"/>
  <c r="BQ23" i="198"/>
  <c r="AW23" i="198"/>
  <c r="AC23" i="198"/>
  <c r="I23" i="198"/>
  <c r="BM22" i="198"/>
  <c r="AS22" i="198"/>
  <c r="Y22" i="198"/>
  <c r="E22" i="198"/>
  <c r="BI21" i="198"/>
  <c r="AO21" i="198"/>
  <c r="U21" i="198"/>
  <c r="BY20" i="198"/>
  <c r="BE20" i="198"/>
  <c r="AK20" i="198"/>
  <c r="Q20" i="198"/>
  <c r="BU19" i="198"/>
  <c r="BA19" i="198"/>
  <c r="AG19" i="198"/>
  <c r="M19" i="198"/>
  <c r="BQ18" i="198"/>
  <c r="AW18" i="198"/>
  <c r="AC18" i="198"/>
  <c r="I18" i="198"/>
  <c r="BM17" i="198"/>
  <c r="AS17" i="198"/>
  <c r="Y17" i="198"/>
  <c r="E17" i="198"/>
  <c r="BI16" i="198"/>
  <c r="AO16" i="198"/>
  <c r="U16" i="198"/>
  <c r="BY15" i="198"/>
  <c r="BE15" i="198"/>
  <c r="AK15" i="198"/>
  <c r="Q15" i="198"/>
  <c r="BU14" i="198"/>
  <c r="BA14" i="198"/>
  <c r="AG14" i="198"/>
  <c r="M14" i="198"/>
  <c r="BQ13" i="198"/>
  <c r="AW13" i="198"/>
  <c r="AC13" i="198"/>
  <c r="I13" i="198"/>
  <c r="BM12" i="198"/>
  <c r="AS12" i="198"/>
  <c r="Y12" i="198"/>
  <c r="E12" i="198"/>
  <c r="BI11" i="198"/>
  <c r="AO11" i="198"/>
  <c r="U11" i="198"/>
  <c r="BY10" i="198"/>
  <c r="BE10" i="198"/>
  <c r="AK10" i="198"/>
  <c r="Q10" i="198"/>
  <c r="BU9" i="198"/>
  <c r="BA9" i="198"/>
  <c r="AG9" i="198"/>
  <c r="M9" i="198"/>
  <c r="BQ8" i="198"/>
  <c r="AW8" i="198"/>
  <c r="AC8" i="198"/>
  <c r="I8" i="198"/>
  <c r="BM7" i="198"/>
  <c r="AS7" i="198"/>
  <c r="Y7" i="198"/>
  <c r="E7" i="198"/>
  <c r="BI6" i="198"/>
  <c r="AO6" i="198"/>
  <c r="U6" i="198"/>
  <c r="BY5" i="198"/>
  <c r="BE5" i="198"/>
  <c r="AK5" i="198"/>
  <c r="Q5" i="198"/>
  <c r="BU4" i="198"/>
  <c r="BA4" i="198"/>
  <c r="AG4" i="198"/>
  <c r="M4" i="198"/>
  <c r="BQ3" i="198"/>
  <c r="AW3" i="198"/>
  <c r="AC3" i="198"/>
  <c r="I3" i="198"/>
  <c r="BP78" i="198"/>
  <c r="AV78" i="198"/>
  <c r="AB78" i="198"/>
  <c r="H78" i="198"/>
  <c r="BL77" i="198"/>
  <c r="AR77" i="198"/>
  <c r="X77" i="198"/>
  <c r="D77" i="198"/>
  <c r="BH76" i="198"/>
  <c r="AN76" i="198"/>
  <c r="T76" i="198"/>
  <c r="BX75" i="198"/>
  <c r="BD75" i="198"/>
  <c r="AJ75" i="198"/>
  <c r="P75" i="198"/>
  <c r="BT74" i="198"/>
  <c r="AZ74" i="198"/>
  <c r="AF74" i="198"/>
  <c r="L74" i="198"/>
  <c r="BP73" i="198"/>
  <c r="AV73" i="198"/>
  <c r="AB73" i="198"/>
  <c r="H73" i="198"/>
  <c r="BL72" i="198"/>
  <c r="AR72" i="198"/>
  <c r="X72" i="198"/>
  <c r="D72" i="198"/>
  <c r="BH71" i="198"/>
  <c r="AN71" i="198"/>
  <c r="T71" i="198"/>
  <c r="BX70" i="198"/>
  <c r="BD70" i="198"/>
  <c r="AJ70" i="198"/>
  <c r="P70" i="198"/>
  <c r="BT69" i="198"/>
  <c r="AZ69" i="198"/>
  <c r="AF69" i="198"/>
  <c r="L69" i="198"/>
  <c r="BP68" i="198"/>
  <c r="AV68" i="198"/>
  <c r="AB68" i="198"/>
  <c r="H68" i="198"/>
  <c r="BL67" i="198"/>
  <c r="AR67" i="198"/>
  <c r="X67" i="198"/>
  <c r="D67" i="198"/>
  <c r="BH66" i="198"/>
  <c r="AN66" i="198"/>
  <c r="T66" i="198"/>
  <c r="BX65" i="198"/>
  <c r="BD65" i="198"/>
  <c r="AJ65" i="198"/>
  <c r="P65" i="198"/>
  <c r="BT64" i="198"/>
  <c r="AZ64" i="198"/>
  <c r="AF64" i="198"/>
  <c r="L64" i="198"/>
  <c r="BP63" i="198"/>
  <c r="AV63" i="198"/>
  <c r="AB63" i="198"/>
  <c r="H63" i="198"/>
  <c r="BL62" i="198"/>
  <c r="AR62" i="198"/>
  <c r="X62" i="198"/>
  <c r="D62" i="198"/>
  <c r="BH61" i="198"/>
  <c r="AN61" i="198"/>
  <c r="T61" i="198"/>
  <c r="BX60" i="198"/>
  <c r="BD60" i="198"/>
  <c r="AJ60" i="198"/>
  <c r="P60" i="198"/>
  <c r="BT59" i="198"/>
  <c r="AZ59" i="198"/>
  <c r="AF59" i="198"/>
  <c r="L59" i="198"/>
  <c r="BP58" i="198"/>
  <c r="AV58" i="198"/>
  <c r="AB58" i="198"/>
  <c r="H58" i="198"/>
  <c r="BL57" i="198"/>
  <c r="AR57" i="198"/>
  <c r="X57" i="198"/>
  <c r="D57" i="198"/>
  <c r="BH56" i="198"/>
  <c r="AN56" i="198"/>
  <c r="T56" i="198"/>
  <c r="BX55" i="198"/>
  <c r="BD55" i="198"/>
  <c r="AJ55" i="198"/>
  <c r="P55" i="198"/>
  <c r="BT54" i="198"/>
  <c r="AZ54" i="198"/>
  <c r="AF54" i="198"/>
  <c r="L54" i="198"/>
  <c r="BP53" i="198"/>
  <c r="AV53" i="198"/>
  <c r="AB53" i="198"/>
  <c r="H53" i="198"/>
  <c r="BL52" i="198"/>
  <c r="AR52" i="198"/>
  <c r="X52" i="198"/>
  <c r="D52" i="198"/>
  <c r="BH51" i="198"/>
  <c r="AN51" i="198"/>
  <c r="T51" i="198"/>
  <c r="BX50" i="198"/>
  <c r="BD50" i="198"/>
  <c r="AJ50" i="198"/>
  <c r="P50" i="198"/>
  <c r="BT49" i="198"/>
  <c r="AZ49" i="198"/>
  <c r="AF49" i="198"/>
  <c r="L49" i="198"/>
  <c r="BP48" i="198"/>
  <c r="AV48" i="198"/>
  <c r="AB48" i="198"/>
  <c r="H48" i="198"/>
  <c r="BL47" i="198"/>
  <c r="AR47" i="198"/>
  <c r="X47" i="198"/>
  <c r="D47" i="198"/>
  <c r="BH46" i="198"/>
  <c r="AN46" i="198"/>
  <c r="T46" i="198"/>
  <c r="BX45" i="198"/>
  <c r="BD45" i="198"/>
  <c r="AJ45" i="198"/>
  <c r="P45" i="198"/>
  <c r="BT44" i="198"/>
  <c r="AZ44" i="198"/>
  <c r="AF44" i="198"/>
  <c r="L44" i="198"/>
  <c r="BP43" i="198"/>
  <c r="AV43" i="198"/>
  <c r="AB43" i="198"/>
  <c r="H43" i="198"/>
  <c r="BL42" i="198"/>
  <c r="AR42" i="198"/>
  <c r="X42" i="198"/>
  <c r="D42" i="198"/>
  <c r="BH41" i="198"/>
  <c r="AN41" i="198"/>
  <c r="T41" i="198"/>
  <c r="BX40" i="198"/>
  <c r="BD40" i="198"/>
  <c r="AJ40" i="198"/>
  <c r="P40" i="198"/>
  <c r="BT39" i="198"/>
  <c r="AZ39" i="198"/>
  <c r="AF39" i="198"/>
  <c r="L39" i="198"/>
  <c r="BP38" i="198"/>
  <c r="AV38" i="198"/>
  <c r="AB38" i="198"/>
  <c r="H38" i="198"/>
  <c r="BL37" i="198"/>
  <c r="AR37" i="198"/>
  <c r="X37" i="198"/>
  <c r="D37" i="198"/>
  <c r="BH36" i="198"/>
  <c r="AN36" i="198"/>
  <c r="T36" i="198"/>
  <c r="BX35" i="198"/>
  <c r="BD35" i="198"/>
  <c r="AJ35" i="198"/>
  <c r="P35" i="198"/>
  <c r="BT34" i="198"/>
  <c r="AZ34" i="198"/>
  <c r="AF34" i="198"/>
  <c r="L34" i="198"/>
  <c r="BP33" i="198"/>
  <c r="AV33" i="198"/>
  <c r="AB33" i="198"/>
  <c r="H33" i="198"/>
  <c r="BL32" i="198"/>
  <c r="AR32" i="198"/>
  <c r="X32" i="198"/>
  <c r="D32" i="198"/>
  <c r="BH31" i="198"/>
  <c r="AN31" i="198"/>
  <c r="T31" i="198"/>
  <c r="BX30" i="198"/>
  <c r="BD30" i="198"/>
  <c r="AJ30" i="198"/>
  <c r="P30" i="198"/>
  <c r="BT29" i="198"/>
  <c r="AZ29" i="198"/>
  <c r="AF29" i="198"/>
  <c r="L29" i="198"/>
  <c r="BP28" i="198"/>
  <c r="AV28" i="198"/>
  <c r="AB28" i="198"/>
  <c r="H28" i="198"/>
  <c r="BL27" i="198"/>
  <c r="AR27" i="198"/>
  <c r="X27" i="198"/>
  <c r="D27" i="198"/>
  <c r="BH26" i="198"/>
  <c r="AN26" i="198"/>
  <c r="T26" i="198"/>
  <c r="BX25" i="198"/>
  <c r="BD25" i="198"/>
  <c r="AJ25" i="198"/>
  <c r="P25" i="198"/>
  <c r="BT24" i="198"/>
  <c r="AZ24" i="198"/>
  <c r="AF24" i="198"/>
  <c r="L24" i="198"/>
  <c r="BP23" i="198"/>
  <c r="AV23" i="198"/>
  <c r="AB23" i="198"/>
  <c r="H23" i="198"/>
  <c r="BL22" i="198"/>
  <c r="AR22" i="198"/>
  <c r="X22" i="198"/>
  <c r="D22" i="198"/>
  <c r="BH21" i="198"/>
  <c r="AN21" i="198"/>
  <c r="T21" i="198"/>
  <c r="BX20" i="198"/>
  <c r="BD20" i="198"/>
  <c r="AJ20" i="198"/>
  <c r="P20" i="198"/>
  <c r="BT19" i="198"/>
  <c r="AZ19" i="198"/>
  <c r="AF19" i="198"/>
  <c r="L19" i="198"/>
  <c r="BP18" i="198"/>
  <c r="AV18" i="198"/>
  <c r="AB18" i="198"/>
  <c r="H18" i="198"/>
  <c r="BL17" i="198"/>
  <c r="AR17" i="198"/>
  <c r="X17" i="198"/>
  <c r="D17" i="198"/>
  <c r="BH16" i="198"/>
  <c r="AN16" i="198"/>
  <c r="T16" i="198"/>
  <c r="BX15" i="198"/>
  <c r="BD15" i="198"/>
  <c r="AJ15" i="198"/>
  <c r="P15" i="198"/>
  <c r="BT14" i="198"/>
  <c r="AZ14" i="198"/>
  <c r="AF14" i="198"/>
  <c r="L14" i="198"/>
  <c r="BP13" i="198"/>
  <c r="AV13" i="198"/>
  <c r="AB13" i="198"/>
  <c r="H13" i="198"/>
  <c r="BL12" i="198"/>
  <c r="AR12" i="198"/>
  <c r="X12" i="198"/>
  <c r="D12" i="198"/>
  <c r="BH11" i="198"/>
  <c r="AN11" i="198"/>
  <c r="T11" i="198"/>
  <c r="BX10" i="198"/>
  <c r="BD10" i="198"/>
  <c r="AJ10" i="198"/>
  <c r="P10" i="198"/>
  <c r="BT9" i="198"/>
  <c r="AZ9" i="198"/>
  <c r="AF9" i="198"/>
  <c r="L9" i="198"/>
  <c r="BP8" i="198"/>
  <c r="AV8" i="198"/>
  <c r="AB8" i="198"/>
  <c r="H8" i="198"/>
  <c r="BL7" i="198"/>
  <c r="AR7" i="198"/>
  <c r="X7" i="198"/>
  <c r="D7" i="198"/>
  <c r="BH6" i="198"/>
  <c r="AN6" i="198"/>
  <c r="T6" i="198"/>
  <c r="BX5" i="198"/>
  <c r="BD5" i="198"/>
  <c r="AJ5" i="198"/>
  <c r="P5" i="198"/>
  <c r="BT4" i="198"/>
  <c r="AZ4" i="198"/>
  <c r="AF4" i="198"/>
  <c r="BO78" i="198"/>
  <c r="AU78" i="198"/>
  <c r="AA78" i="198"/>
  <c r="G78" i="198"/>
  <c r="BK77" i="198"/>
  <c r="AQ77" i="198"/>
  <c r="W77" i="198"/>
  <c r="C77" i="198"/>
  <c r="BG76" i="198"/>
  <c r="AM76" i="198"/>
  <c r="S76" i="198"/>
  <c r="BW75" i="198"/>
  <c r="BC75" i="198"/>
  <c r="AI75" i="198"/>
  <c r="O75" i="198"/>
  <c r="BS74" i="198"/>
  <c r="AY74" i="198"/>
  <c r="AE74" i="198"/>
  <c r="K74" i="198"/>
  <c r="BO73" i="198"/>
  <c r="AU73" i="198"/>
  <c r="AA73" i="198"/>
  <c r="G73" i="198"/>
  <c r="BK72" i="198"/>
  <c r="AQ72" i="198"/>
  <c r="W72" i="198"/>
  <c r="C72" i="198"/>
  <c r="BG71" i="198"/>
  <c r="AM71" i="198"/>
  <c r="S71" i="198"/>
  <c r="BW70" i="198"/>
  <c r="BC70" i="198"/>
  <c r="AI70" i="198"/>
  <c r="O70" i="198"/>
  <c r="BS69" i="198"/>
  <c r="AY69" i="198"/>
  <c r="AE69" i="198"/>
  <c r="K69" i="198"/>
  <c r="BO68" i="198"/>
  <c r="AU68" i="198"/>
  <c r="AA68" i="198"/>
  <c r="G68" i="198"/>
  <c r="BK67" i="198"/>
  <c r="AQ67" i="198"/>
  <c r="W67" i="198"/>
  <c r="C67" i="198"/>
  <c r="BG66" i="198"/>
  <c r="AM66" i="198"/>
  <c r="S66" i="198"/>
  <c r="BW65" i="198"/>
  <c r="BC65" i="198"/>
  <c r="AI65" i="198"/>
  <c r="O65" i="198"/>
  <c r="BS64" i="198"/>
  <c r="AY64" i="198"/>
  <c r="AE64" i="198"/>
  <c r="K64" i="198"/>
  <c r="BO63" i="198"/>
  <c r="AU63" i="198"/>
  <c r="AA63" i="198"/>
  <c r="G63" i="198"/>
  <c r="BK62" i="198"/>
  <c r="AQ62" i="198"/>
  <c r="W62" i="198"/>
  <c r="C62" i="198"/>
  <c r="BG61" i="198"/>
  <c r="AM61" i="198"/>
  <c r="S61" i="198"/>
  <c r="BW60" i="198"/>
  <c r="BC60" i="198"/>
  <c r="AI60" i="198"/>
  <c r="O60" i="198"/>
  <c r="BS59" i="198"/>
  <c r="AY59" i="198"/>
  <c r="AE59" i="198"/>
  <c r="K59" i="198"/>
  <c r="BO58" i="198"/>
  <c r="AU58" i="198"/>
  <c r="AA58" i="198"/>
  <c r="G58" i="198"/>
  <c r="BK57" i="198"/>
  <c r="AQ57" i="198"/>
  <c r="W57" i="198"/>
  <c r="C57" i="198"/>
  <c r="BG56" i="198"/>
  <c r="AM56" i="198"/>
  <c r="S56" i="198"/>
  <c r="BW55" i="198"/>
  <c r="BC55" i="198"/>
  <c r="AI55" i="198"/>
  <c r="O55" i="198"/>
  <c r="BS54" i="198"/>
  <c r="AY54" i="198"/>
  <c r="AE54" i="198"/>
  <c r="K54" i="198"/>
  <c r="BO53" i="198"/>
  <c r="AU53" i="198"/>
  <c r="AA53" i="198"/>
  <c r="G53" i="198"/>
  <c r="BK52" i="198"/>
  <c r="AQ52" i="198"/>
  <c r="W52" i="198"/>
  <c r="C52" i="198"/>
  <c r="BG51" i="198"/>
  <c r="AM51" i="198"/>
  <c r="S51" i="198"/>
  <c r="BW50" i="198"/>
  <c r="BC50" i="198"/>
  <c r="AI50" i="198"/>
  <c r="O50" i="198"/>
  <c r="BS49" i="198"/>
  <c r="AY49" i="198"/>
  <c r="AE49" i="198"/>
  <c r="K49" i="198"/>
  <c r="BO48" i="198"/>
  <c r="AU48" i="198"/>
  <c r="AA48" i="198"/>
  <c r="G48" i="198"/>
  <c r="BK47" i="198"/>
  <c r="AQ47" i="198"/>
  <c r="W47" i="198"/>
  <c r="C47" i="198"/>
  <c r="BG46" i="198"/>
  <c r="AM46" i="198"/>
  <c r="S46" i="198"/>
  <c r="BW45" i="198"/>
  <c r="BC45" i="198"/>
  <c r="AI45" i="198"/>
  <c r="O45" i="198"/>
  <c r="BS44" i="198"/>
  <c r="AY44" i="198"/>
  <c r="AE44" i="198"/>
  <c r="K44" i="198"/>
  <c r="BO43" i="198"/>
  <c r="AU43" i="198"/>
  <c r="AA43" i="198"/>
  <c r="G43" i="198"/>
  <c r="BK42" i="198"/>
  <c r="AQ42" i="198"/>
  <c r="W42" i="198"/>
  <c r="C42" i="198"/>
  <c r="BG41" i="198"/>
  <c r="AM41" i="198"/>
  <c r="S41" i="198"/>
  <c r="BW40" i="198"/>
  <c r="BC40" i="198"/>
  <c r="AI40" i="198"/>
  <c r="O40" i="198"/>
  <c r="BS39" i="198"/>
  <c r="AY39" i="198"/>
  <c r="AE39" i="198"/>
  <c r="K39" i="198"/>
  <c r="BO38" i="198"/>
  <c r="AU38" i="198"/>
  <c r="AA38" i="198"/>
  <c r="G38" i="198"/>
  <c r="BK37" i="198"/>
  <c r="AQ37" i="198"/>
  <c r="W37" i="198"/>
  <c r="C37" i="198"/>
  <c r="BG36" i="198"/>
  <c r="AM36" i="198"/>
  <c r="S36" i="198"/>
  <c r="BW35" i="198"/>
  <c r="BC35" i="198"/>
  <c r="AI35" i="198"/>
  <c r="O35" i="198"/>
  <c r="BS34" i="198"/>
  <c r="AY34" i="198"/>
  <c r="AE34" i="198"/>
  <c r="K34" i="198"/>
  <c r="BO33" i="198"/>
  <c r="AU33" i="198"/>
  <c r="AA33" i="198"/>
  <c r="G33" i="198"/>
  <c r="BK32" i="198"/>
  <c r="AQ32" i="198"/>
  <c r="W32" i="198"/>
  <c r="C32" i="198"/>
  <c r="BG31" i="198"/>
  <c r="AM31" i="198"/>
  <c r="S31" i="198"/>
  <c r="BW30" i="198"/>
  <c r="BC30" i="198"/>
  <c r="AI30" i="198"/>
  <c r="O30" i="198"/>
  <c r="BS29" i="198"/>
  <c r="AY29" i="198"/>
  <c r="AE29" i="198"/>
  <c r="K29" i="198"/>
  <c r="BO28" i="198"/>
  <c r="AU28" i="198"/>
  <c r="AA28" i="198"/>
  <c r="G28" i="198"/>
  <c r="BK27" i="198"/>
  <c r="AQ27" i="198"/>
  <c r="W27" i="198"/>
  <c r="C27" i="198"/>
  <c r="BG26" i="198"/>
  <c r="AM26" i="198"/>
  <c r="S26" i="198"/>
  <c r="BW25" i="198"/>
  <c r="BC25" i="198"/>
  <c r="AI25" i="198"/>
  <c r="O25" i="198"/>
  <c r="BS24" i="198"/>
  <c r="AY24" i="198"/>
  <c r="AE24" i="198"/>
  <c r="K24" i="198"/>
  <c r="BO23" i="198"/>
  <c r="AU23" i="198"/>
  <c r="AA23" i="198"/>
  <c r="G23" i="198"/>
  <c r="BK22" i="198"/>
  <c r="AQ22" i="198"/>
  <c r="W22" i="198"/>
  <c r="C22" i="198"/>
  <c r="BG21" i="198"/>
  <c r="AM21" i="198"/>
  <c r="S21" i="198"/>
  <c r="BW20" i="198"/>
  <c r="BC20" i="198"/>
  <c r="AI20" i="198"/>
  <c r="O20" i="198"/>
  <c r="BS19" i="198"/>
  <c r="AY19" i="198"/>
  <c r="AE19" i="198"/>
  <c r="K19" i="198"/>
  <c r="BO18" i="198"/>
  <c r="AU18" i="198"/>
  <c r="AA18" i="198"/>
  <c r="G18" i="198"/>
  <c r="BK17" i="198"/>
  <c r="AQ17" i="198"/>
  <c r="W17" i="198"/>
  <c r="C17" i="198"/>
  <c r="BG16" i="198"/>
  <c r="AM16" i="198"/>
  <c r="S16" i="198"/>
  <c r="BW15" i="198"/>
  <c r="BC15" i="198"/>
  <c r="AI15" i="198"/>
  <c r="O15" i="198"/>
  <c r="BS14" i="198"/>
  <c r="AY14" i="198"/>
  <c r="AE14" i="198"/>
  <c r="K14" i="198"/>
  <c r="BN78" i="198"/>
  <c r="AT78" i="198"/>
  <c r="Z78" i="198"/>
  <c r="F78" i="198"/>
  <c r="BJ77" i="198"/>
  <c r="AP77" i="198"/>
  <c r="V77" i="198"/>
  <c r="B77" i="198"/>
  <c r="BF76" i="198"/>
  <c r="AL76" i="198"/>
  <c r="R76" i="198"/>
  <c r="BV75" i="198"/>
  <c r="BB75" i="198"/>
  <c r="AH75" i="198"/>
  <c r="N75" i="198"/>
  <c r="BR74" i="198"/>
  <c r="AX74" i="198"/>
  <c r="AD74" i="198"/>
  <c r="J74" i="198"/>
  <c r="BN73" i="198"/>
  <c r="AT73" i="198"/>
  <c r="Z73" i="198"/>
  <c r="F73" i="198"/>
  <c r="BJ72" i="198"/>
  <c r="AP72" i="198"/>
  <c r="V72" i="198"/>
  <c r="B72" i="198"/>
  <c r="BF71" i="198"/>
  <c r="AL71" i="198"/>
  <c r="R71" i="198"/>
  <c r="BV70" i="198"/>
  <c r="BB70" i="198"/>
  <c r="AH70" i="198"/>
  <c r="N70" i="198"/>
  <c r="BR69" i="198"/>
  <c r="AX69" i="198"/>
  <c r="AD69" i="198"/>
  <c r="J69" i="198"/>
  <c r="BN68" i="198"/>
  <c r="AT68" i="198"/>
  <c r="Z68" i="198"/>
  <c r="F68" i="198"/>
  <c r="BJ67" i="198"/>
  <c r="AP67" i="198"/>
  <c r="V67" i="198"/>
  <c r="B67" i="198"/>
  <c r="BF66" i="198"/>
  <c r="AL66" i="198"/>
  <c r="R66" i="198"/>
  <c r="BV65" i="198"/>
  <c r="BB65" i="198"/>
  <c r="AH65" i="198"/>
  <c r="N65" i="198"/>
  <c r="BR64" i="198"/>
  <c r="AX64" i="198"/>
  <c r="AD64" i="198"/>
  <c r="J64" i="198"/>
  <c r="BN63" i="198"/>
  <c r="AT63" i="198"/>
  <c r="Z63" i="198"/>
  <c r="F63" i="198"/>
  <c r="BJ62" i="198"/>
  <c r="AP62" i="198"/>
  <c r="V62" i="198"/>
  <c r="B62" i="198"/>
  <c r="BF61" i="198"/>
  <c r="AL61" i="198"/>
  <c r="R61" i="198"/>
  <c r="BV60" i="198"/>
  <c r="BB60" i="198"/>
  <c r="AH60" i="198"/>
  <c r="N60" i="198"/>
  <c r="BR59" i="198"/>
  <c r="AX59" i="198"/>
  <c r="AD59" i="198"/>
  <c r="J59" i="198"/>
  <c r="BN58" i="198"/>
  <c r="AT58" i="198"/>
  <c r="Z58" i="198"/>
  <c r="F58" i="198"/>
  <c r="BJ57" i="198"/>
  <c r="AP57" i="198"/>
  <c r="V57" i="198"/>
  <c r="B57" i="198"/>
  <c r="BF56" i="198"/>
  <c r="AL56" i="198"/>
  <c r="R56" i="198"/>
  <c r="BV55" i="198"/>
  <c r="BB55" i="198"/>
  <c r="AH55" i="198"/>
  <c r="N55" i="198"/>
  <c r="BR54" i="198"/>
  <c r="AX54" i="198"/>
  <c r="AD54" i="198"/>
  <c r="J54" i="198"/>
  <c r="BN53" i="198"/>
  <c r="AT53" i="198"/>
  <c r="Z53" i="198"/>
  <c r="F53" i="198"/>
  <c r="BJ52" i="198"/>
  <c r="AP52" i="198"/>
  <c r="V52" i="198"/>
  <c r="B52" i="198"/>
  <c r="BF51" i="198"/>
  <c r="AL51" i="198"/>
  <c r="R51" i="198"/>
  <c r="BV50" i="198"/>
  <c r="BB50" i="198"/>
  <c r="AH50" i="198"/>
  <c r="N50" i="198"/>
  <c r="BR49" i="198"/>
  <c r="AX49" i="198"/>
  <c r="AD49" i="198"/>
  <c r="J49" i="198"/>
  <c r="BN48" i="198"/>
  <c r="AT48" i="198"/>
  <c r="Z48" i="198"/>
  <c r="F48" i="198"/>
  <c r="BJ47" i="198"/>
  <c r="AP47" i="198"/>
  <c r="V47" i="198"/>
  <c r="B47" i="198"/>
  <c r="BF46" i="198"/>
  <c r="AL46" i="198"/>
  <c r="R46" i="198"/>
  <c r="BV45" i="198"/>
  <c r="BB45" i="198"/>
  <c r="AH45" i="198"/>
  <c r="N45" i="198"/>
  <c r="BR44" i="198"/>
  <c r="AX44" i="198"/>
  <c r="AD44" i="198"/>
  <c r="J44" i="198"/>
  <c r="BN43" i="198"/>
  <c r="AT43" i="198"/>
  <c r="Z43" i="198"/>
  <c r="F43" i="198"/>
  <c r="BJ42" i="198"/>
  <c r="AP42" i="198"/>
  <c r="V42" i="198"/>
  <c r="B42" i="198"/>
  <c r="BF41" i="198"/>
  <c r="AL41" i="198"/>
  <c r="R41" i="198"/>
  <c r="BV40" i="198"/>
  <c r="BB40" i="198"/>
  <c r="AH40" i="198"/>
  <c r="N40" i="198"/>
  <c r="BR39" i="198"/>
  <c r="AX39" i="198"/>
  <c r="AD39" i="198"/>
  <c r="J39" i="198"/>
  <c r="BN38" i="198"/>
  <c r="AT38" i="198"/>
  <c r="Z38" i="198"/>
  <c r="F38" i="198"/>
  <c r="BJ37" i="198"/>
  <c r="AP37" i="198"/>
  <c r="V37" i="198"/>
  <c r="B37" i="198"/>
  <c r="BF36" i="198"/>
  <c r="AL36" i="198"/>
  <c r="R36" i="198"/>
  <c r="BV35" i="198"/>
  <c r="BB35" i="198"/>
  <c r="AH35" i="198"/>
  <c r="N35" i="198"/>
  <c r="BR34" i="198"/>
  <c r="AX34" i="198"/>
  <c r="AD34" i="198"/>
  <c r="J34" i="198"/>
  <c r="BN33" i="198"/>
  <c r="AT33" i="198"/>
  <c r="Z33" i="198"/>
  <c r="F33" i="198"/>
  <c r="BJ32" i="198"/>
  <c r="AP32" i="198"/>
  <c r="V32" i="198"/>
  <c r="B32" i="198"/>
  <c r="BF31" i="198"/>
  <c r="AL31" i="198"/>
  <c r="R31" i="198"/>
  <c r="BV30" i="198"/>
  <c r="BB30" i="198"/>
  <c r="AH30" i="198"/>
  <c r="N30" i="198"/>
  <c r="BR29" i="198"/>
  <c r="AX29" i="198"/>
  <c r="AD29" i="198"/>
  <c r="J29" i="198"/>
  <c r="BN28" i="198"/>
  <c r="AT28" i="198"/>
  <c r="Z28" i="198"/>
  <c r="F28" i="198"/>
  <c r="BJ27" i="198"/>
  <c r="AP27" i="198"/>
  <c r="V27" i="198"/>
  <c r="B27" i="198"/>
  <c r="BF26" i="198"/>
  <c r="AL26" i="198"/>
  <c r="R26" i="198"/>
  <c r="BV25" i="198"/>
  <c r="BB25" i="198"/>
  <c r="AH25" i="198"/>
  <c r="N25" i="198"/>
  <c r="BR24" i="198"/>
  <c r="AX24" i="198"/>
  <c r="AD24" i="198"/>
  <c r="J24" i="198"/>
  <c r="BN23" i="198"/>
  <c r="AT23" i="198"/>
  <c r="Z23" i="198"/>
  <c r="F23" i="198"/>
  <c r="BJ22" i="198"/>
  <c r="AP22" i="198"/>
  <c r="V22" i="198"/>
  <c r="B22" i="198"/>
  <c r="BF21" i="198"/>
  <c r="AL21" i="198"/>
  <c r="R21" i="198"/>
  <c r="BV20" i="198"/>
  <c r="BB20" i="198"/>
  <c r="AH20" i="198"/>
  <c r="N20" i="198"/>
  <c r="BR19" i="198"/>
  <c r="AX19" i="198"/>
  <c r="AD19" i="198"/>
  <c r="J19" i="198"/>
  <c r="BN18" i="198"/>
  <c r="AT18" i="198"/>
  <c r="Z18" i="198"/>
  <c r="F18" i="198"/>
  <c r="BJ17" i="198"/>
  <c r="AP17" i="198"/>
  <c r="V17" i="198"/>
  <c r="B17" i="198"/>
  <c r="BF16" i="198"/>
  <c r="AL16" i="198"/>
  <c r="R16" i="198"/>
  <c r="BV15" i="198"/>
  <c r="BB15" i="198"/>
  <c r="AH15" i="198"/>
  <c r="N15" i="198"/>
  <c r="BR14" i="198"/>
  <c r="AX14" i="198"/>
  <c r="AD14" i="198"/>
  <c r="J14" i="198"/>
  <c r="BN13" i="198"/>
  <c r="AT13" i="198"/>
  <c r="Z13" i="198"/>
  <c r="F13" i="198"/>
  <c r="BJ12" i="198"/>
  <c r="AP12" i="198"/>
  <c r="V12" i="198"/>
  <c r="B12" i="198"/>
  <c r="BF11" i="198"/>
  <c r="AL11" i="198"/>
  <c r="R11" i="198"/>
  <c r="BV10" i="198"/>
  <c r="BB10" i="198"/>
  <c r="AH10" i="198"/>
  <c r="BM78" i="198"/>
  <c r="AS78" i="198"/>
  <c r="Y78" i="198"/>
  <c r="E78" i="198"/>
  <c r="BI77" i="198"/>
  <c r="AO77" i="198"/>
  <c r="U77" i="198"/>
  <c r="BY76" i="198"/>
  <c r="BE76" i="198"/>
  <c r="AK76" i="198"/>
  <c r="Q76" i="198"/>
  <c r="BU75" i="198"/>
  <c r="BA75" i="198"/>
  <c r="AG75" i="198"/>
  <c r="M75" i="198"/>
  <c r="BQ74" i="198"/>
  <c r="AW74" i="198"/>
  <c r="AC74" i="198"/>
  <c r="I74" i="198"/>
  <c r="BM73" i="198"/>
  <c r="AS73" i="198"/>
  <c r="Y73" i="198"/>
  <c r="E73" i="198"/>
  <c r="BI72" i="198"/>
  <c r="AO72" i="198"/>
  <c r="U72" i="198"/>
  <c r="BY71" i="198"/>
  <c r="BE71" i="198"/>
  <c r="AK71" i="198"/>
  <c r="Q71" i="198"/>
  <c r="BU70" i="198"/>
  <c r="BA70" i="198"/>
  <c r="AG70" i="198"/>
  <c r="M70" i="198"/>
  <c r="BQ69" i="198"/>
  <c r="AW69" i="198"/>
  <c r="AC69" i="198"/>
  <c r="I69" i="198"/>
  <c r="BM68" i="198"/>
  <c r="AS68" i="198"/>
  <c r="Y68" i="198"/>
  <c r="E68" i="198"/>
  <c r="BI67" i="198"/>
  <c r="AO67" i="198"/>
  <c r="U67" i="198"/>
  <c r="BY66" i="198"/>
  <c r="BE66" i="198"/>
  <c r="AK66" i="198"/>
  <c r="Q66" i="198"/>
  <c r="BU65" i="198"/>
  <c r="BA65" i="198"/>
  <c r="AG65" i="198"/>
  <c r="M65" i="198"/>
  <c r="BQ64" i="198"/>
  <c r="AW64" i="198"/>
  <c r="AC64" i="198"/>
  <c r="I64" i="198"/>
  <c r="BM63" i="198"/>
  <c r="AS63" i="198"/>
  <c r="Y63" i="198"/>
  <c r="E63" i="198"/>
  <c r="BI62" i="198"/>
  <c r="AO62" i="198"/>
  <c r="U62" i="198"/>
  <c r="BY61" i="198"/>
  <c r="BE61" i="198"/>
  <c r="AK61" i="198"/>
  <c r="Q61" i="198"/>
  <c r="BU60" i="198"/>
  <c r="BA60" i="198"/>
  <c r="AG60" i="198"/>
  <c r="M60" i="198"/>
  <c r="BQ59" i="198"/>
  <c r="AW59" i="198"/>
  <c r="AC59" i="198"/>
  <c r="I59" i="198"/>
  <c r="BM58" i="198"/>
  <c r="AS58" i="198"/>
  <c r="Y58" i="198"/>
  <c r="E58" i="198"/>
  <c r="BI57" i="198"/>
  <c r="AO57" i="198"/>
  <c r="U57" i="198"/>
  <c r="BY56" i="198"/>
  <c r="BE56" i="198"/>
  <c r="AK56" i="198"/>
  <c r="Q56" i="198"/>
  <c r="BU55" i="198"/>
  <c r="BA55" i="198"/>
  <c r="AG55" i="198"/>
  <c r="M55" i="198"/>
  <c r="BQ54" i="198"/>
  <c r="AW54" i="198"/>
  <c r="AC54" i="198"/>
  <c r="I54" i="198"/>
  <c r="BM53" i="198"/>
  <c r="AS53" i="198"/>
  <c r="Y53" i="198"/>
  <c r="E53" i="198"/>
  <c r="BI52" i="198"/>
  <c r="AO52" i="198"/>
  <c r="U52" i="198"/>
  <c r="BY51" i="198"/>
  <c r="BE51" i="198"/>
  <c r="AK51" i="198"/>
  <c r="Q51" i="198"/>
  <c r="BU50" i="198"/>
  <c r="BA50" i="198"/>
  <c r="AG50" i="198"/>
  <c r="M50" i="198"/>
  <c r="BQ49" i="198"/>
  <c r="AW49" i="198"/>
  <c r="AC49" i="198"/>
  <c r="I49" i="198"/>
  <c r="BM48" i="198"/>
  <c r="AS48" i="198"/>
  <c r="Y48" i="198"/>
  <c r="E48" i="198"/>
  <c r="BI47" i="198"/>
  <c r="AO47" i="198"/>
  <c r="U47" i="198"/>
  <c r="BY46" i="198"/>
  <c r="BE46" i="198"/>
  <c r="AK46" i="198"/>
  <c r="Q46" i="198"/>
  <c r="BU45" i="198"/>
  <c r="BA45" i="198"/>
  <c r="AG45" i="198"/>
  <c r="M45" i="198"/>
  <c r="BQ44" i="198"/>
  <c r="AW44" i="198"/>
  <c r="AC44" i="198"/>
  <c r="I44" i="198"/>
  <c r="BM43" i="198"/>
  <c r="AS43" i="198"/>
  <c r="Y43" i="198"/>
  <c r="E43" i="198"/>
  <c r="BI42" i="198"/>
  <c r="AO42" i="198"/>
  <c r="U42" i="198"/>
  <c r="BY41" i="198"/>
  <c r="BE41" i="198"/>
  <c r="AK41" i="198"/>
  <c r="Q41" i="198"/>
  <c r="BU40" i="198"/>
  <c r="BA40" i="198"/>
  <c r="AG40" i="198"/>
  <c r="M40" i="198"/>
  <c r="BQ39" i="198"/>
  <c r="AW39" i="198"/>
  <c r="AC39" i="198"/>
  <c r="I39" i="198"/>
  <c r="BM38" i="198"/>
  <c r="AS38" i="198"/>
  <c r="Y38" i="198"/>
  <c r="E38" i="198"/>
  <c r="BI37" i="198"/>
  <c r="AO37" i="198"/>
  <c r="U37" i="198"/>
  <c r="BY36" i="198"/>
  <c r="BE36" i="198"/>
  <c r="AK36" i="198"/>
  <c r="Q36" i="198"/>
  <c r="BU35" i="198"/>
  <c r="BA35" i="198"/>
  <c r="AG35" i="198"/>
  <c r="M35" i="198"/>
  <c r="BQ34" i="198"/>
  <c r="AW34" i="198"/>
  <c r="AC34" i="198"/>
  <c r="I34" i="198"/>
  <c r="BM33" i="198"/>
  <c r="AS33" i="198"/>
  <c r="Y33" i="198"/>
  <c r="E33" i="198"/>
  <c r="BI32" i="198"/>
  <c r="AO32" i="198"/>
  <c r="U32" i="198"/>
  <c r="BY31" i="198"/>
  <c r="BE31" i="198"/>
  <c r="AK31" i="198"/>
  <c r="Q31" i="198"/>
  <c r="BU30" i="198"/>
  <c r="BA30" i="198"/>
  <c r="AG30" i="198"/>
  <c r="M30" i="198"/>
  <c r="BQ29" i="198"/>
  <c r="AW29" i="198"/>
  <c r="AC29" i="198"/>
  <c r="I29" i="198"/>
  <c r="BM28" i="198"/>
  <c r="AS28" i="198"/>
  <c r="Y28" i="198"/>
  <c r="E28" i="198"/>
  <c r="BI27" i="198"/>
  <c r="AO27" i="198"/>
  <c r="U27" i="198"/>
  <c r="BY26" i="198"/>
  <c r="BE26" i="198"/>
  <c r="AK26" i="198"/>
  <c r="Q26" i="198"/>
  <c r="BU25" i="198"/>
  <c r="BA25" i="198"/>
  <c r="AG25" i="198"/>
  <c r="M25" i="198"/>
  <c r="BQ24" i="198"/>
  <c r="AW24" i="198"/>
  <c r="AC24" i="198"/>
  <c r="I24" i="198"/>
  <c r="BM23" i="198"/>
  <c r="AS23" i="198"/>
  <c r="Y23" i="198"/>
  <c r="E23" i="198"/>
  <c r="BI22" i="198"/>
  <c r="AO22" i="198"/>
  <c r="U22" i="198"/>
  <c r="BY21" i="198"/>
  <c r="BE21" i="198"/>
  <c r="AK21" i="198"/>
  <c r="Q21" i="198"/>
  <c r="BU20" i="198"/>
  <c r="BA20" i="198"/>
  <c r="AG20" i="198"/>
  <c r="M20" i="198"/>
  <c r="BQ19" i="198"/>
  <c r="AW19" i="198"/>
  <c r="AC19" i="198"/>
  <c r="I19" i="198"/>
  <c r="BM18" i="198"/>
  <c r="AS18" i="198"/>
  <c r="Y18" i="198"/>
  <c r="E18" i="198"/>
  <c r="BI17" i="198"/>
  <c r="AO17" i="198"/>
  <c r="U17" i="198"/>
  <c r="BY16" i="198"/>
  <c r="BE16" i="198"/>
  <c r="AK16" i="198"/>
  <c r="Q16" i="198"/>
  <c r="BU15" i="198"/>
  <c r="BA15" i="198"/>
  <c r="AG15" i="198"/>
  <c r="M15" i="198"/>
  <c r="BQ14" i="198"/>
  <c r="AW14" i="198"/>
  <c r="AC14" i="198"/>
  <c r="I14" i="198"/>
  <c r="BM13" i="198"/>
  <c r="AS13" i="198"/>
  <c r="Y13" i="198"/>
  <c r="E13" i="198"/>
  <c r="BI12" i="198"/>
  <c r="AO12" i="198"/>
  <c r="U12" i="198"/>
  <c r="BL78" i="198"/>
  <c r="AR78" i="198"/>
  <c r="X78" i="198"/>
  <c r="D78" i="198"/>
  <c r="BH77" i="198"/>
  <c r="AN77" i="198"/>
  <c r="T77" i="198"/>
  <c r="BX76" i="198"/>
  <c r="BD76" i="198"/>
  <c r="AJ76" i="198"/>
  <c r="P76" i="198"/>
  <c r="BT75" i="198"/>
  <c r="AZ75" i="198"/>
  <c r="AF75" i="198"/>
  <c r="L75" i="198"/>
  <c r="BP74" i="198"/>
  <c r="AV74" i="198"/>
  <c r="AB74" i="198"/>
  <c r="H74" i="198"/>
  <c r="BL73" i="198"/>
  <c r="AR73" i="198"/>
  <c r="X73" i="198"/>
  <c r="D73" i="198"/>
  <c r="BH72" i="198"/>
  <c r="AN72" i="198"/>
  <c r="T72" i="198"/>
  <c r="BX71" i="198"/>
  <c r="BD71" i="198"/>
  <c r="AJ71" i="198"/>
  <c r="P71" i="198"/>
  <c r="BT70" i="198"/>
  <c r="AZ70" i="198"/>
  <c r="AF70" i="198"/>
  <c r="L70" i="198"/>
  <c r="BP69" i="198"/>
  <c r="AV69" i="198"/>
  <c r="AB69" i="198"/>
  <c r="H69" i="198"/>
  <c r="BL68" i="198"/>
  <c r="AR68" i="198"/>
  <c r="X68" i="198"/>
  <c r="D68" i="198"/>
  <c r="BH67" i="198"/>
  <c r="AN67" i="198"/>
  <c r="T67" i="198"/>
  <c r="BX66" i="198"/>
  <c r="BD66" i="198"/>
  <c r="AJ66" i="198"/>
  <c r="P66" i="198"/>
  <c r="BT65" i="198"/>
  <c r="AZ65" i="198"/>
  <c r="AF65" i="198"/>
  <c r="L65" i="198"/>
  <c r="BP64" i="198"/>
  <c r="AV64" i="198"/>
  <c r="AB64" i="198"/>
  <c r="H64" i="198"/>
  <c r="BL63" i="198"/>
  <c r="AR63" i="198"/>
  <c r="X63" i="198"/>
  <c r="BK78" i="198"/>
  <c r="AQ78" i="198"/>
  <c r="W78" i="198"/>
  <c r="C78" i="198"/>
  <c r="BG77" i="198"/>
  <c r="AM77" i="198"/>
  <c r="S77" i="198"/>
  <c r="BW76" i="198"/>
  <c r="BC76" i="198"/>
  <c r="AI76" i="198"/>
  <c r="O76" i="198"/>
  <c r="BS75" i="198"/>
  <c r="AY75" i="198"/>
  <c r="AE75" i="198"/>
  <c r="K75" i="198"/>
  <c r="BO74" i="198"/>
  <c r="AU74" i="198"/>
  <c r="AA74" i="198"/>
  <c r="G74" i="198"/>
  <c r="BK73" i="198"/>
  <c r="AQ73" i="198"/>
  <c r="W73" i="198"/>
  <c r="C73" i="198"/>
  <c r="BG72" i="198"/>
  <c r="AM72" i="198"/>
  <c r="S72" i="198"/>
  <c r="BW71" i="198"/>
  <c r="BC71" i="198"/>
  <c r="AI71" i="198"/>
  <c r="O71" i="198"/>
  <c r="BS70" i="198"/>
  <c r="AY70" i="198"/>
  <c r="AE70" i="198"/>
  <c r="K70" i="198"/>
  <c r="BO69" i="198"/>
  <c r="AU69" i="198"/>
  <c r="AA69" i="198"/>
  <c r="G69" i="198"/>
  <c r="BK68" i="198"/>
  <c r="AQ68" i="198"/>
  <c r="W68" i="198"/>
  <c r="C68" i="198"/>
  <c r="BG67" i="198"/>
  <c r="AM67" i="198"/>
  <c r="S67" i="198"/>
  <c r="BW66" i="198"/>
  <c r="BC66" i="198"/>
  <c r="AI66" i="198"/>
  <c r="O66" i="198"/>
  <c r="BS65" i="198"/>
  <c r="AY65" i="198"/>
  <c r="AE65" i="198"/>
  <c r="K65" i="198"/>
  <c r="BO64" i="198"/>
  <c r="AU64" i="198"/>
  <c r="AA64" i="198"/>
  <c r="G64" i="198"/>
  <c r="BJ78" i="198"/>
  <c r="AP78" i="198"/>
  <c r="V78" i="198"/>
  <c r="B78" i="198"/>
  <c r="BF77" i="198"/>
  <c r="AL77" i="198"/>
  <c r="R77" i="198"/>
  <c r="BV76" i="198"/>
  <c r="BB76" i="198"/>
  <c r="AH76" i="198"/>
  <c r="N76" i="198"/>
  <c r="BR75" i="198"/>
  <c r="AX75" i="198"/>
  <c r="AD75" i="198"/>
  <c r="J75" i="198"/>
  <c r="BN74" i="198"/>
  <c r="AT74" i="198"/>
  <c r="Z74" i="198"/>
  <c r="F74" i="198"/>
  <c r="BJ73" i="198"/>
  <c r="AP73" i="198"/>
  <c r="V73" i="198"/>
  <c r="B73" i="198"/>
  <c r="BF72" i="198"/>
  <c r="AL72" i="198"/>
  <c r="R72" i="198"/>
  <c r="BV71" i="198"/>
  <c r="BB71" i="198"/>
  <c r="AH71" i="198"/>
  <c r="N71" i="198"/>
  <c r="BR70" i="198"/>
  <c r="AX70" i="198"/>
  <c r="AD70" i="198"/>
  <c r="J70" i="198"/>
  <c r="BN69" i="198"/>
  <c r="AT69" i="198"/>
  <c r="Z69" i="198"/>
  <c r="F69" i="198"/>
  <c r="BJ68" i="198"/>
  <c r="AP68" i="198"/>
  <c r="V68" i="198"/>
  <c r="B68" i="198"/>
  <c r="BF67" i="198"/>
  <c r="AL67" i="198"/>
  <c r="R67" i="198"/>
  <c r="BV66" i="198"/>
  <c r="BB66" i="198"/>
  <c r="AH66" i="198"/>
  <c r="N66" i="198"/>
  <c r="BR65" i="198"/>
  <c r="AX65" i="198"/>
  <c r="AD65" i="198"/>
  <c r="J65" i="198"/>
  <c r="BN64" i="198"/>
  <c r="AT64" i="198"/>
  <c r="BI78" i="198"/>
  <c r="AO78" i="198"/>
  <c r="U78" i="198"/>
  <c r="BY77" i="198"/>
  <c r="BE77" i="198"/>
  <c r="AK77" i="198"/>
  <c r="Q77" i="198"/>
  <c r="BU76" i="198"/>
  <c r="BA76" i="198"/>
  <c r="AG76" i="198"/>
  <c r="M76" i="198"/>
  <c r="BQ75" i="198"/>
  <c r="AW75" i="198"/>
  <c r="AC75" i="198"/>
  <c r="I75" i="198"/>
  <c r="BM74" i="198"/>
  <c r="AS74" i="198"/>
  <c r="Y74" i="198"/>
  <c r="E74" i="198"/>
  <c r="BI73" i="198"/>
  <c r="AO73" i="198"/>
  <c r="U73" i="198"/>
  <c r="BY72" i="198"/>
  <c r="BE72" i="198"/>
  <c r="AK72" i="198"/>
  <c r="Q72" i="198"/>
  <c r="BU71" i="198"/>
  <c r="BA71" i="198"/>
  <c r="AG71" i="198"/>
  <c r="M71" i="198"/>
  <c r="BQ70" i="198"/>
  <c r="AW70" i="198"/>
  <c r="AC70" i="198"/>
  <c r="I70" i="198"/>
  <c r="BM69" i="198"/>
  <c r="AS69" i="198"/>
  <c r="Y69" i="198"/>
  <c r="E69" i="198"/>
  <c r="BI68" i="198"/>
  <c r="AO68" i="198"/>
  <c r="U68" i="198"/>
  <c r="BY67" i="198"/>
  <c r="BE67" i="198"/>
  <c r="AK67" i="198"/>
  <c r="Q67" i="198"/>
  <c r="BU66" i="198"/>
  <c r="BA66" i="198"/>
  <c r="AG66" i="198"/>
  <c r="M66" i="198"/>
  <c r="BQ65" i="198"/>
  <c r="AW65" i="198"/>
  <c r="AC65" i="198"/>
  <c r="I65" i="198"/>
  <c r="BM64" i="198"/>
  <c r="BH78" i="198"/>
  <c r="AN78" i="198"/>
  <c r="T78" i="198"/>
  <c r="BX77" i="198"/>
  <c r="BD77" i="198"/>
  <c r="AJ77" i="198"/>
  <c r="P77" i="198"/>
  <c r="BT76" i="198"/>
  <c r="AZ76" i="198"/>
  <c r="AF76" i="198"/>
  <c r="L76" i="198"/>
  <c r="BP75" i="198"/>
  <c r="AV75" i="198"/>
  <c r="AB75" i="198"/>
  <c r="H75" i="198"/>
  <c r="BL74" i="198"/>
  <c r="AR74" i="198"/>
  <c r="X74" i="198"/>
  <c r="D74" i="198"/>
  <c r="BH73" i="198"/>
  <c r="AN73" i="198"/>
  <c r="T73" i="198"/>
  <c r="BX72" i="198"/>
  <c r="BD72" i="198"/>
  <c r="AJ72" i="198"/>
  <c r="P72" i="198"/>
  <c r="BT71" i="198"/>
  <c r="AZ71" i="198"/>
  <c r="AF71" i="198"/>
  <c r="L71" i="198"/>
  <c r="BP70" i="198"/>
  <c r="AV70" i="198"/>
  <c r="AB70" i="198"/>
  <c r="H70" i="198"/>
  <c r="BL69" i="198"/>
  <c r="AR69" i="198"/>
  <c r="X69" i="198"/>
  <c r="D69" i="198"/>
  <c r="BH68" i="198"/>
  <c r="AN68" i="198"/>
  <c r="T68" i="198"/>
  <c r="BX67" i="198"/>
  <c r="BD67" i="198"/>
  <c r="AJ67" i="198"/>
  <c r="P67" i="198"/>
  <c r="BT66" i="198"/>
  <c r="AZ66" i="198"/>
  <c r="AF66" i="198"/>
  <c r="L66" i="198"/>
  <c r="BP65" i="198"/>
  <c r="AV65" i="198"/>
  <c r="AB65" i="198"/>
  <c r="H65" i="198"/>
  <c r="BL64" i="198"/>
  <c r="AR64" i="198"/>
  <c r="X64" i="198"/>
  <c r="D64" i="198"/>
  <c r="BH63" i="198"/>
  <c r="AN63" i="198"/>
  <c r="T63" i="198"/>
  <c r="BX62" i="198"/>
  <c r="BD62" i="198"/>
  <c r="AJ62" i="198"/>
  <c r="P62" i="198"/>
  <c r="BT61" i="198"/>
  <c r="AZ61" i="198"/>
  <c r="AF61" i="198"/>
  <c r="L61" i="198"/>
  <c r="BP60" i="198"/>
  <c r="AV60" i="198"/>
  <c r="AB60" i="198"/>
  <c r="H60" i="198"/>
  <c r="BL59" i="198"/>
  <c r="AR59" i="198"/>
  <c r="X59" i="198"/>
  <c r="D59" i="198"/>
  <c r="BH58" i="198"/>
  <c r="AN58" i="198"/>
  <c r="T58" i="198"/>
  <c r="BX57" i="198"/>
  <c r="BD57" i="198"/>
  <c r="AJ57" i="198"/>
  <c r="P57" i="198"/>
  <c r="BT56" i="198"/>
  <c r="AZ56" i="198"/>
  <c r="AF56" i="198"/>
  <c r="L56" i="198"/>
  <c r="BP55" i="198"/>
  <c r="AV55" i="198"/>
  <c r="AB55" i="198"/>
  <c r="H55" i="198"/>
  <c r="BL54" i="198"/>
  <c r="AR54" i="198"/>
  <c r="X54" i="198"/>
  <c r="D54" i="198"/>
  <c r="BH53" i="198"/>
  <c r="AN53" i="198"/>
  <c r="T53" i="198"/>
  <c r="BX52" i="198"/>
  <c r="BD52" i="198"/>
  <c r="AJ52" i="198"/>
  <c r="P52" i="198"/>
  <c r="BT51" i="198"/>
  <c r="AZ51" i="198"/>
  <c r="AF51" i="198"/>
  <c r="L51" i="198"/>
  <c r="BP50" i="198"/>
  <c r="AV50" i="198"/>
  <c r="AB50" i="198"/>
  <c r="H50" i="198"/>
  <c r="BL49" i="198"/>
  <c r="AR49" i="198"/>
  <c r="X49" i="198"/>
  <c r="D49" i="198"/>
  <c r="BH48" i="198"/>
  <c r="AN48" i="198"/>
  <c r="T48" i="198"/>
  <c r="BX47" i="198"/>
  <c r="BD47" i="198"/>
  <c r="AJ47" i="198"/>
  <c r="P47" i="198"/>
  <c r="BT46" i="198"/>
  <c r="AZ46" i="198"/>
  <c r="AF46" i="198"/>
  <c r="L46" i="198"/>
  <c r="BP45" i="198"/>
  <c r="AV45" i="198"/>
  <c r="AB45" i="198"/>
  <c r="H45" i="198"/>
  <c r="BL44" i="198"/>
  <c r="AR44" i="198"/>
  <c r="X44" i="198"/>
  <c r="D44" i="198"/>
  <c r="BH43" i="198"/>
  <c r="AN43" i="198"/>
  <c r="T43" i="198"/>
  <c r="BX42" i="198"/>
  <c r="BD42" i="198"/>
  <c r="AJ42" i="198"/>
  <c r="P42" i="198"/>
  <c r="BT41" i="198"/>
  <c r="AZ41" i="198"/>
  <c r="AF41" i="198"/>
  <c r="L41" i="198"/>
  <c r="BP40" i="198"/>
  <c r="AV40" i="198"/>
  <c r="AB40" i="198"/>
  <c r="H40" i="198"/>
  <c r="BL39" i="198"/>
  <c r="AR39" i="198"/>
  <c r="X39" i="198"/>
  <c r="D39" i="198"/>
  <c r="BH38" i="198"/>
  <c r="AN38" i="198"/>
  <c r="T38" i="198"/>
  <c r="BX37" i="198"/>
  <c r="BD37" i="198"/>
  <c r="AJ37" i="198"/>
  <c r="P37" i="198"/>
  <c r="BT36" i="198"/>
  <c r="AZ36" i="198"/>
  <c r="AF36" i="198"/>
  <c r="L36" i="198"/>
  <c r="BP35" i="198"/>
  <c r="AV35" i="198"/>
  <c r="AB35" i="198"/>
  <c r="H35" i="198"/>
  <c r="BL34" i="198"/>
  <c r="AR34" i="198"/>
  <c r="X34" i="198"/>
  <c r="D34" i="198"/>
  <c r="BH33" i="198"/>
  <c r="AN33" i="198"/>
  <c r="T33" i="198"/>
  <c r="BX32" i="198"/>
  <c r="BD32" i="198"/>
  <c r="AJ32" i="198"/>
  <c r="P32" i="198"/>
  <c r="BT31" i="198"/>
  <c r="AZ31" i="198"/>
  <c r="AF31" i="198"/>
  <c r="L31" i="198"/>
  <c r="BP30" i="198"/>
  <c r="AV30" i="198"/>
  <c r="AB30" i="198"/>
  <c r="H30" i="198"/>
  <c r="BL29" i="198"/>
  <c r="AR29" i="198"/>
  <c r="X29" i="198"/>
  <c r="D29" i="198"/>
  <c r="BH28" i="198"/>
  <c r="AN28" i="198"/>
  <c r="T28" i="198"/>
  <c r="BX27" i="198"/>
  <c r="BD27" i="198"/>
  <c r="AJ27" i="198"/>
  <c r="P27" i="198"/>
  <c r="BT26" i="198"/>
  <c r="AZ26" i="198"/>
  <c r="AF26" i="198"/>
  <c r="L26" i="198"/>
  <c r="BP25" i="198"/>
  <c r="AV25" i="198"/>
  <c r="AB25" i="198"/>
  <c r="H25" i="198"/>
  <c r="BL24" i="198"/>
  <c r="AR24" i="198"/>
  <c r="X24" i="198"/>
  <c r="D24" i="198"/>
  <c r="BH23" i="198"/>
  <c r="AN23" i="198"/>
  <c r="T23" i="198"/>
  <c r="BX22" i="198"/>
  <c r="BD22" i="198"/>
  <c r="AJ22" i="198"/>
  <c r="P22" i="198"/>
  <c r="BT21" i="198"/>
  <c r="AZ21" i="198"/>
  <c r="AF21" i="198"/>
  <c r="L21" i="198"/>
  <c r="BP20" i="198"/>
  <c r="AV20" i="198"/>
  <c r="AB20" i="198"/>
  <c r="H20" i="198"/>
  <c r="BL19" i="198"/>
  <c r="AR19" i="198"/>
  <c r="X19" i="198"/>
  <c r="D19" i="198"/>
  <c r="BH18" i="198"/>
  <c r="AN18" i="198"/>
  <c r="T18" i="198"/>
  <c r="BX17" i="198"/>
  <c r="BD17" i="198"/>
  <c r="AJ17" i="198"/>
  <c r="P17" i="198"/>
  <c r="BT16" i="198"/>
  <c r="AZ16" i="198"/>
  <c r="AF16" i="198"/>
  <c r="L16" i="198"/>
  <c r="BP15" i="198"/>
  <c r="AV15" i="198"/>
  <c r="AB15" i="198"/>
  <c r="H15" i="198"/>
  <c r="BL14" i="198"/>
  <c r="BG78" i="198"/>
  <c r="AM78" i="198"/>
  <c r="S78" i="198"/>
  <c r="BW77" i="198"/>
  <c r="BC77" i="198"/>
  <c r="AI77" i="198"/>
  <c r="O77" i="198"/>
  <c r="BS76" i="198"/>
  <c r="AY76" i="198"/>
  <c r="AE76" i="198"/>
  <c r="K76" i="198"/>
  <c r="BO75" i="198"/>
  <c r="AU75" i="198"/>
  <c r="AA75" i="198"/>
  <c r="G75" i="198"/>
  <c r="BK74" i="198"/>
  <c r="AQ74" i="198"/>
  <c r="W74" i="198"/>
  <c r="C74" i="198"/>
  <c r="BG73" i="198"/>
  <c r="AM73" i="198"/>
  <c r="S73" i="198"/>
  <c r="BW72" i="198"/>
  <c r="BC72" i="198"/>
  <c r="AI72" i="198"/>
  <c r="O72" i="198"/>
  <c r="BS71" i="198"/>
  <c r="AY71" i="198"/>
  <c r="AE71" i="198"/>
  <c r="K71" i="198"/>
  <c r="BO70" i="198"/>
  <c r="AU70" i="198"/>
  <c r="AA70" i="198"/>
  <c r="G70" i="198"/>
  <c r="BK69" i="198"/>
  <c r="AQ69" i="198"/>
  <c r="W69" i="198"/>
  <c r="C69" i="198"/>
  <c r="BG68" i="198"/>
  <c r="AM68" i="198"/>
  <c r="S68" i="198"/>
  <c r="BW67" i="198"/>
  <c r="BC67" i="198"/>
  <c r="AI67" i="198"/>
  <c r="O67" i="198"/>
  <c r="BS66" i="198"/>
  <c r="AY66" i="198"/>
  <c r="AE66" i="198"/>
  <c r="K66" i="198"/>
  <c r="BO65" i="198"/>
  <c r="AU65" i="198"/>
  <c r="AA65" i="198"/>
  <c r="G65" i="198"/>
  <c r="BK64" i="198"/>
  <c r="AQ64" i="198"/>
  <c r="W64" i="198"/>
  <c r="C64" i="198"/>
  <c r="BG63" i="198"/>
  <c r="AM63" i="198"/>
  <c r="S63" i="198"/>
  <c r="BW62" i="198"/>
  <c r="BC62" i="198"/>
  <c r="AI62" i="198"/>
  <c r="O62" i="198"/>
  <c r="BS61" i="198"/>
  <c r="AY61" i="198"/>
  <c r="AE61" i="198"/>
  <c r="K61" i="198"/>
  <c r="BO60" i="198"/>
  <c r="AU60" i="198"/>
  <c r="AA60" i="198"/>
  <c r="G60" i="198"/>
  <c r="BK59" i="198"/>
  <c r="AQ59" i="198"/>
  <c r="W59" i="198"/>
  <c r="C59" i="198"/>
  <c r="BG58" i="198"/>
  <c r="AM58" i="198"/>
  <c r="S58" i="198"/>
  <c r="BW57" i="198"/>
  <c r="BC57" i="198"/>
  <c r="AI57" i="198"/>
  <c r="O57" i="198"/>
  <c r="BS56" i="198"/>
  <c r="AY56" i="198"/>
  <c r="AE56" i="198"/>
  <c r="K56" i="198"/>
  <c r="BO55" i="198"/>
  <c r="AU55" i="198"/>
  <c r="AA55" i="198"/>
  <c r="G55" i="198"/>
  <c r="BK54" i="198"/>
  <c r="AQ54" i="198"/>
  <c r="W54" i="198"/>
  <c r="C54" i="198"/>
  <c r="BG53" i="198"/>
  <c r="AM53" i="198"/>
  <c r="S53" i="198"/>
  <c r="BW52" i="198"/>
  <c r="BC52" i="198"/>
  <c r="AI52" i="198"/>
  <c r="O52" i="198"/>
  <c r="BS51" i="198"/>
  <c r="AY51" i="198"/>
  <c r="AE51" i="198"/>
  <c r="K51" i="198"/>
  <c r="BO50" i="198"/>
  <c r="AU50" i="198"/>
  <c r="AA50" i="198"/>
  <c r="G50" i="198"/>
  <c r="BK49" i="198"/>
  <c r="AQ49" i="198"/>
  <c r="W49" i="198"/>
  <c r="C49" i="198"/>
  <c r="BG48" i="198"/>
  <c r="AM48" i="198"/>
  <c r="S48" i="198"/>
  <c r="BW47" i="198"/>
  <c r="BC47" i="198"/>
  <c r="AI47" i="198"/>
  <c r="O47" i="198"/>
  <c r="BS46" i="198"/>
  <c r="AY46" i="198"/>
  <c r="AE46" i="198"/>
  <c r="K46" i="198"/>
  <c r="BO45" i="198"/>
  <c r="AU45" i="198"/>
  <c r="AA45" i="198"/>
  <c r="G45" i="198"/>
  <c r="BK44" i="198"/>
  <c r="AQ44" i="198"/>
  <c r="W44" i="198"/>
  <c r="C44" i="198"/>
  <c r="BG43" i="198"/>
  <c r="AM43" i="198"/>
  <c r="S43" i="198"/>
  <c r="BW42" i="198"/>
  <c r="BC42" i="198"/>
  <c r="AI42" i="198"/>
  <c r="O42" i="198"/>
  <c r="BS41" i="198"/>
  <c r="AY41" i="198"/>
  <c r="AE41" i="198"/>
  <c r="K41" i="198"/>
  <c r="BO40" i="198"/>
  <c r="AU40" i="198"/>
  <c r="AA40" i="198"/>
  <c r="G40" i="198"/>
  <c r="BK39" i="198"/>
  <c r="AQ39" i="198"/>
  <c r="W39" i="198"/>
  <c r="C39" i="198"/>
  <c r="BG38" i="198"/>
  <c r="AM38" i="198"/>
  <c r="S38" i="198"/>
  <c r="BW37" i="198"/>
  <c r="BC37" i="198"/>
  <c r="AI37" i="198"/>
  <c r="O37" i="198"/>
  <c r="BS36" i="198"/>
  <c r="AY36" i="198"/>
  <c r="AE36" i="198"/>
  <c r="K36" i="198"/>
  <c r="BO35" i="198"/>
  <c r="AU35" i="198"/>
  <c r="AA35" i="198"/>
  <c r="G35" i="198"/>
  <c r="BK34" i="198"/>
  <c r="AQ34" i="198"/>
  <c r="W34" i="198"/>
  <c r="C34" i="198"/>
  <c r="BG33" i="198"/>
  <c r="AM33" i="198"/>
  <c r="S33" i="198"/>
  <c r="BW32" i="198"/>
  <c r="BC32" i="198"/>
  <c r="AI32" i="198"/>
  <c r="O32" i="198"/>
  <c r="BS31" i="198"/>
  <c r="AY31" i="198"/>
  <c r="AE31" i="198"/>
  <c r="K31" i="198"/>
  <c r="BO30" i="198"/>
  <c r="AU30" i="198"/>
  <c r="AA30" i="198"/>
  <c r="G30" i="198"/>
  <c r="BK29" i="198"/>
  <c r="AQ29" i="198"/>
  <c r="W29" i="198"/>
  <c r="C29" i="198"/>
  <c r="BG28" i="198"/>
  <c r="AM28" i="198"/>
  <c r="S28" i="198"/>
  <c r="BW27" i="198"/>
  <c r="BC27" i="198"/>
  <c r="AI27" i="198"/>
  <c r="O27" i="198"/>
  <c r="BS26" i="198"/>
  <c r="AY26" i="198"/>
  <c r="AE26" i="198"/>
  <c r="K26" i="198"/>
  <c r="BO25" i="198"/>
  <c r="AU25" i="198"/>
  <c r="AA25" i="198"/>
  <c r="G25" i="198"/>
  <c r="BK24" i="198"/>
  <c r="AQ24" i="198"/>
  <c r="W24" i="198"/>
  <c r="C24" i="198"/>
  <c r="BG23" i="198"/>
  <c r="AM23" i="198"/>
  <c r="S23" i="198"/>
  <c r="BW22" i="198"/>
  <c r="BC22" i="198"/>
  <c r="AI22" i="198"/>
  <c r="O22" i="198"/>
  <c r="BS21" i="198"/>
  <c r="AY21" i="198"/>
  <c r="AE21" i="198"/>
  <c r="K21" i="198"/>
  <c r="BO20" i="198"/>
  <c r="AU20" i="198"/>
  <c r="AA20" i="198"/>
  <c r="G20" i="198"/>
  <c r="BK19" i="198"/>
  <c r="AQ19" i="198"/>
  <c r="W19" i="198"/>
  <c r="C19" i="198"/>
  <c r="BG18" i="198"/>
  <c r="AM18" i="198"/>
  <c r="S18" i="198"/>
  <c r="BW17" i="198"/>
  <c r="BC17" i="198"/>
  <c r="AI17" i="198"/>
  <c r="O17" i="198"/>
  <c r="BS16" i="198"/>
  <c r="AY16" i="198"/>
  <c r="AE16" i="198"/>
  <c r="K16" i="198"/>
  <c r="BO15" i="198"/>
  <c r="AU15" i="198"/>
  <c r="AA15" i="198"/>
  <c r="G15" i="198"/>
  <c r="BK14" i="198"/>
  <c r="AQ14" i="198"/>
  <c r="W14" i="198"/>
  <c r="C14" i="198"/>
  <c r="BG13" i="198"/>
  <c r="AM13" i="198"/>
  <c r="S13" i="198"/>
  <c r="BW12" i="198"/>
  <c r="BC12" i="198"/>
  <c r="AI12" i="198"/>
  <c r="O12" i="198"/>
  <c r="BS11" i="198"/>
  <c r="AY11" i="198"/>
  <c r="AE11" i="198"/>
  <c r="K11" i="198"/>
  <c r="BO10" i="198"/>
  <c r="AU10" i="198"/>
  <c r="AA10" i="198"/>
  <c r="G10" i="198"/>
  <c r="BK9" i="198"/>
  <c r="AQ9" i="198"/>
  <c r="W9" i="198"/>
  <c r="C9" i="198"/>
  <c r="BG8" i="198"/>
  <c r="AM8" i="198"/>
  <c r="S8" i="198"/>
  <c r="BW7" i="198"/>
  <c r="BC7" i="198"/>
  <c r="AI7" i="198"/>
  <c r="BF78" i="198"/>
  <c r="AL78" i="198"/>
  <c r="R78" i="198"/>
  <c r="BV77" i="198"/>
  <c r="BB77" i="198"/>
  <c r="AH77" i="198"/>
  <c r="N77" i="198"/>
  <c r="BR76" i="198"/>
  <c r="AX76" i="198"/>
  <c r="AD76" i="198"/>
  <c r="J76" i="198"/>
  <c r="BN75" i="198"/>
  <c r="AT75" i="198"/>
  <c r="Z75" i="198"/>
  <c r="F75" i="198"/>
  <c r="BJ74" i="198"/>
  <c r="AP74" i="198"/>
  <c r="V74" i="198"/>
  <c r="B74" i="198"/>
  <c r="BF73" i="198"/>
  <c r="AL73" i="198"/>
  <c r="R73" i="198"/>
  <c r="BV72" i="198"/>
  <c r="BB72" i="198"/>
  <c r="AH72" i="198"/>
  <c r="N72" i="198"/>
  <c r="BR71" i="198"/>
  <c r="AX71" i="198"/>
  <c r="AD71" i="198"/>
  <c r="J71" i="198"/>
  <c r="BN70" i="198"/>
  <c r="AT70" i="198"/>
  <c r="Z70" i="198"/>
  <c r="F70" i="198"/>
  <c r="BJ69" i="198"/>
  <c r="AP69" i="198"/>
  <c r="V69" i="198"/>
  <c r="B69" i="198"/>
  <c r="BF68" i="198"/>
  <c r="AL68" i="198"/>
  <c r="R68" i="198"/>
  <c r="BV67" i="198"/>
  <c r="BB67" i="198"/>
  <c r="AH67" i="198"/>
  <c r="N67" i="198"/>
  <c r="BR66" i="198"/>
  <c r="AX66" i="198"/>
  <c r="AD66" i="198"/>
  <c r="J66" i="198"/>
  <c r="BN65" i="198"/>
  <c r="AT65" i="198"/>
  <c r="Z65" i="198"/>
  <c r="F65" i="198"/>
  <c r="BJ64" i="198"/>
  <c r="AP64" i="198"/>
  <c r="V64" i="198"/>
  <c r="B64" i="198"/>
  <c r="BF63" i="198"/>
  <c r="AL63" i="198"/>
  <c r="R63" i="198"/>
  <c r="BV62" i="198"/>
  <c r="BB62" i="198"/>
  <c r="AH62" i="198"/>
  <c r="N62" i="198"/>
  <c r="BR61" i="198"/>
  <c r="AX61" i="198"/>
  <c r="AD61" i="198"/>
  <c r="J61" i="198"/>
  <c r="BN60" i="198"/>
  <c r="AT60" i="198"/>
  <c r="Z60" i="198"/>
  <c r="F60" i="198"/>
  <c r="BJ59" i="198"/>
  <c r="AP59" i="198"/>
  <c r="V59" i="198"/>
  <c r="B59" i="198"/>
  <c r="BF58" i="198"/>
  <c r="AL58" i="198"/>
  <c r="R58" i="198"/>
  <c r="BV57" i="198"/>
  <c r="BB57" i="198"/>
  <c r="AH57" i="198"/>
  <c r="N57" i="198"/>
  <c r="BR56" i="198"/>
  <c r="AX56" i="198"/>
  <c r="AD56" i="198"/>
  <c r="J56" i="198"/>
  <c r="BN55" i="198"/>
  <c r="AT55" i="198"/>
  <c r="Z55" i="198"/>
  <c r="F55" i="198"/>
  <c r="BJ54" i="198"/>
  <c r="AP54" i="198"/>
  <c r="V54" i="198"/>
  <c r="B54" i="198"/>
  <c r="BF53" i="198"/>
  <c r="AL53" i="198"/>
  <c r="R53" i="198"/>
  <c r="BV52" i="198"/>
  <c r="BB52" i="198"/>
  <c r="AH52" i="198"/>
  <c r="N52" i="198"/>
  <c r="BR51" i="198"/>
  <c r="AX51" i="198"/>
  <c r="AD51" i="198"/>
  <c r="J51" i="198"/>
  <c r="BN50" i="198"/>
  <c r="AT50" i="198"/>
  <c r="Z50" i="198"/>
  <c r="F50" i="198"/>
  <c r="BJ49" i="198"/>
  <c r="AP49" i="198"/>
  <c r="V49" i="198"/>
  <c r="B49" i="198"/>
  <c r="BF48" i="198"/>
  <c r="AL48" i="198"/>
  <c r="R48" i="198"/>
  <c r="BV47" i="198"/>
  <c r="BB47" i="198"/>
  <c r="AH47" i="198"/>
  <c r="N47" i="198"/>
  <c r="BR46" i="198"/>
  <c r="AX46" i="198"/>
  <c r="AD46" i="198"/>
  <c r="J46" i="198"/>
  <c r="BN45" i="198"/>
  <c r="AT45" i="198"/>
  <c r="Z45" i="198"/>
  <c r="F45" i="198"/>
  <c r="BJ44" i="198"/>
  <c r="AP44" i="198"/>
  <c r="V44" i="198"/>
  <c r="B44" i="198"/>
  <c r="BF43" i="198"/>
  <c r="AL43" i="198"/>
  <c r="R43" i="198"/>
  <c r="BV42" i="198"/>
  <c r="BB42" i="198"/>
  <c r="AH42" i="198"/>
  <c r="N42" i="198"/>
  <c r="BR41" i="198"/>
  <c r="AX41" i="198"/>
  <c r="AD41" i="198"/>
  <c r="J41" i="198"/>
  <c r="BN40" i="198"/>
  <c r="AT40" i="198"/>
  <c r="Z40" i="198"/>
  <c r="F40" i="198"/>
  <c r="BJ39" i="198"/>
  <c r="AP39" i="198"/>
  <c r="V39" i="198"/>
  <c r="B39" i="198"/>
  <c r="BF38" i="198"/>
  <c r="AL38" i="198"/>
  <c r="R38" i="198"/>
  <c r="BV37" i="198"/>
  <c r="BB37" i="198"/>
  <c r="AH37" i="198"/>
  <c r="N37" i="198"/>
  <c r="BR36" i="198"/>
  <c r="AX36" i="198"/>
  <c r="AD36" i="198"/>
  <c r="J36" i="198"/>
  <c r="BN35" i="198"/>
  <c r="AT35" i="198"/>
  <c r="Z35" i="198"/>
  <c r="F35" i="198"/>
  <c r="BJ34" i="198"/>
  <c r="AP34" i="198"/>
  <c r="V34" i="198"/>
  <c r="B34" i="198"/>
  <c r="BF33" i="198"/>
  <c r="AL33" i="198"/>
  <c r="R33" i="198"/>
  <c r="BV32" i="198"/>
  <c r="BB32" i="198"/>
  <c r="AH32" i="198"/>
  <c r="N32" i="198"/>
  <c r="BR31" i="198"/>
  <c r="AX31" i="198"/>
  <c r="AD31" i="198"/>
  <c r="J31" i="198"/>
  <c r="BN30" i="198"/>
  <c r="AT30" i="198"/>
  <c r="Z30" i="198"/>
  <c r="F30" i="198"/>
  <c r="BJ29" i="198"/>
  <c r="AP29" i="198"/>
  <c r="V29" i="198"/>
  <c r="B29" i="198"/>
  <c r="BF28" i="198"/>
  <c r="AL28" i="198"/>
  <c r="R28" i="198"/>
  <c r="BV27" i="198"/>
  <c r="BB27" i="198"/>
  <c r="AH27" i="198"/>
  <c r="N27" i="198"/>
  <c r="BR26" i="198"/>
  <c r="AX26" i="198"/>
  <c r="AD26" i="198"/>
  <c r="J26" i="198"/>
  <c r="BN25" i="198"/>
  <c r="AT25" i="198"/>
  <c r="Z25" i="198"/>
  <c r="F25" i="198"/>
  <c r="BJ24" i="198"/>
  <c r="AP24" i="198"/>
  <c r="V24" i="198"/>
  <c r="B24" i="198"/>
  <c r="BF23" i="198"/>
  <c r="AL23" i="198"/>
  <c r="R23" i="198"/>
  <c r="BV22" i="198"/>
  <c r="BB22" i="198"/>
  <c r="AH22" i="198"/>
  <c r="N22" i="198"/>
  <c r="BR21" i="198"/>
  <c r="AX21" i="198"/>
  <c r="AD21" i="198"/>
  <c r="J21" i="198"/>
  <c r="BN20" i="198"/>
  <c r="AT20" i="198"/>
  <c r="Z20" i="198"/>
  <c r="F20" i="198"/>
  <c r="BJ19" i="198"/>
  <c r="AP19" i="198"/>
  <c r="V19" i="198"/>
  <c r="B19" i="198"/>
  <c r="BF18" i="198"/>
  <c r="AL18" i="198"/>
  <c r="R18" i="198"/>
  <c r="BV17" i="198"/>
  <c r="BB17" i="198"/>
  <c r="AH17" i="198"/>
  <c r="N17" i="198"/>
  <c r="BR16" i="198"/>
  <c r="AX16" i="198"/>
  <c r="AD16" i="198"/>
  <c r="J16" i="198"/>
  <c r="BN15" i="198"/>
  <c r="AT15" i="198"/>
  <c r="Z15" i="198"/>
  <c r="F15" i="198"/>
  <c r="BJ14" i="198"/>
  <c r="AP14" i="198"/>
  <c r="V14" i="198"/>
  <c r="B14" i="198"/>
  <c r="BF13" i="198"/>
  <c r="AL13" i="198"/>
  <c r="R13" i="198"/>
  <c r="BV12" i="198"/>
  <c r="BB12" i="198"/>
  <c r="AH12" i="198"/>
  <c r="N12" i="198"/>
  <c r="BR11" i="198"/>
  <c r="AX11" i="198"/>
  <c r="AD11" i="198"/>
  <c r="J11" i="198"/>
  <c r="BN10" i="198"/>
  <c r="AT10" i="198"/>
  <c r="Z10" i="198"/>
  <c r="F10" i="198"/>
  <c r="BJ9" i="198"/>
  <c r="AP9" i="198"/>
  <c r="V9" i="198"/>
  <c r="B9" i="198"/>
  <c r="BF8" i="198"/>
  <c r="AL8" i="198"/>
  <c r="R8" i="198"/>
  <c r="BV7" i="198"/>
  <c r="BB7" i="198"/>
  <c r="AH7" i="198"/>
  <c r="N7" i="198"/>
  <c r="BR6" i="198"/>
  <c r="AX6" i="198"/>
  <c r="AD6" i="198"/>
  <c r="BY78" i="198"/>
  <c r="BE78" i="198"/>
  <c r="AK78" i="198"/>
  <c r="Q78" i="198"/>
  <c r="BU77" i="198"/>
  <c r="BA77" i="198"/>
  <c r="AG77" i="198"/>
  <c r="M77" i="198"/>
  <c r="BQ76" i="198"/>
  <c r="AW76" i="198"/>
  <c r="AC76" i="198"/>
  <c r="I76" i="198"/>
  <c r="BM75" i="198"/>
  <c r="AS75" i="198"/>
  <c r="Y75" i="198"/>
  <c r="E75" i="198"/>
  <c r="BI74" i="198"/>
  <c r="AO74" i="198"/>
  <c r="U74" i="198"/>
  <c r="BY73" i="198"/>
  <c r="BE73" i="198"/>
  <c r="AK73" i="198"/>
  <c r="Q73" i="198"/>
  <c r="BU72" i="198"/>
  <c r="BA72" i="198"/>
  <c r="AG72" i="198"/>
  <c r="M72" i="198"/>
  <c r="BQ71" i="198"/>
  <c r="AW71" i="198"/>
  <c r="AC71" i="198"/>
  <c r="I71" i="198"/>
  <c r="BM70" i="198"/>
  <c r="AS70" i="198"/>
  <c r="Y70" i="198"/>
  <c r="E70" i="198"/>
  <c r="BI69" i="198"/>
  <c r="AO69" i="198"/>
  <c r="U69" i="198"/>
  <c r="BY68" i="198"/>
  <c r="BE68" i="198"/>
  <c r="AK68" i="198"/>
  <c r="Q68" i="198"/>
  <c r="BU67" i="198"/>
  <c r="BA67" i="198"/>
  <c r="AG67" i="198"/>
  <c r="M67" i="198"/>
  <c r="BQ66" i="198"/>
  <c r="AW66" i="198"/>
  <c r="AC66" i="198"/>
  <c r="I66" i="198"/>
  <c r="BM65" i="198"/>
  <c r="AS65" i="198"/>
  <c r="Y65" i="198"/>
  <c r="E65" i="198"/>
  <c r="BI64" i="198"/>
  <c r="AO64" i="198"/>
  <c r="U64" i="198"/>
  <c r="BY63" i="198"/>
  <c r="BE63" i="198"/>
  <c r="AK63" i="198"/>
  <c r="Q63" i="198"/>
  <c r="BU62" i="198"/>
  <c r="BA62" i="198"/>
  <c r="AG62" i="198"/>
  <c r="M62" i="198"/>
  <c r="BQ61" i="198"/>
  <c r="AW61" i="198"/>
  <c r="AC61" i="198"/>
  <c r="I61" i="198"/>
  <c r="BM60" i="198"/>
  <c r="AS60" i="198"/>
  <c r="Y60" i="198"/>
  <c r="E60" i="198"/>
  <c r="BI59" i="198"/>
  <c r="AO59" i="198"/>
  <c r="U59" i="198"/>
  <c r="BY58" i="198"/>
  <c r="BE58" i="198"/>
  <c r="AK58" i="198"/>
  <c r="Q58" i="198"/>
  <c r="BU57" i="198"/>
  <c r="BA57" i="198"/>
  <c r="AG57" i="198"/>
  <c r="M57" i="198"/>
  <c r="BQ56" i="198"/>
  <c r="AW56" i="198"/>
  <c r="AC56" i="198"/>
  <c r="I56" i="198"/>
  <c r="BM55" i="198"/>
  <c r="AS55" i="198"/>
  <c r="Y55" i="198"/>
  <c r="E55" i="198"/>
  <c r="BI54" i="198"/>
  <c r="AO54" i="198"/>
  <c r="U54" i="198"/>
  <c r="BY53" i="198"/>
  <c r="BE53" i="198"/>
  <c r="AK53" i="198"/>
  <c r="Q53" i="198"/>
  <c r="BU52" i="198"/>
  <c r="BA52" i="198"/>
  <c r="AG52" i="198"/>
  <c r="M52" i="198"/>
  <c r="BQ51" i="198"/>
  <c r="AW51" i="198"/>
  <c r="AC51" i="198"/>
  <c r="I51" i="198"/>
  <c r="BM50" i="198"/>
  <c r="AS50" i="198"/>
  <c r="Y50" i="198"/>
  <c r="E50" i="198"/>
  <c r="BI49" i="198"/>
  <c r="AO49" i="198"/>
  <c r="U49" i="198"/>
  <c r="BY48" i="198"/>
  <c r="BE48" i="198"/>
  <c r="AK48" i="198"/>
  <c r="Q48" i="198"/>
  <c r="BU47" i="198"/>
  <c r="BA47" i="198"/>
  <c r="AG47" i="198"/>
  <c r="M47" i="198"/>
  <c r="BQ46" i="198"/>
  <c r="AW46" i="198"/>
  <c r="AC46" i="198"/>
  <c r="I46" i="198"/>
  <c r="BM45" i="198"/>
  <c r="AS45" i="198"/>
  <c r="Y45" i="198"/>
  <c r="E45" i="198"/>
  <c r="BI44" i="198"/>
  <c r="AO44" i="198"/>
  <c r="U44" i="198"/>
  <c r="BY43" i="198"/>
  <c r="BE43" i="198"/>
  <c r="AK43" i="198"/>
  <c r="Q43" i="198"/>
  <c r="BU42" i="198"/>
  <c r="BA42" i="198"/>
  <c r="AG42" i="198"/>
  <c r="M42" i="198"/>
  <c r="BQ41" i="198"/>
  <c r="AW41" i="198"/>
  <c r="AC41" i="198"/>
  <c r="I41" i="198"/>
  <c r="BM40" i="198"/>
  <c r="AS40" i="198"/>
  <c r="Y40" i="198"/>
  <c r="E40" i="198"/>
  <c r="BI39" i="198"/>
  <c r="AO39" i="198"/>
  <c r="U39" i="198"/>
  <c r="BY38" i="198"/>
  <c r="BE38" i="198"/>
  <c r="AK38" i="198"/>
  <c r="Q38" i="198"/>
  <c r="BU37" i="198"/>
  <c r="BA37" i="198"/>
  <c r="AG37" i="198"/>
  <c r="M37" i="198"/>
  <c r="BQ36" i="198"/>
  <c r="AW36" i="198"/>
  <c r="AC36" i="198"/>
  <c r="I36" i="198"/>
  <c r="BM35" i="198"/>
  <c r="AS35" i="198"/>
  <c r="Y35" i="198"/>
  <c r="E35" i="198"/>
  <c r="BI34" i="198"/>
  <c r="AO34" i="198"/>
  <c r="U34" i="198"/>
  <c r="BY33" i="198"/>
  <c r="BE33" i="198"/>
  <c r="AK33" i="198"/>
  <c r="Q33" i="198"/>
  <c r="BU32" i="198"/>
  <c r="BA32" i="198"/>
  <c r="AG32" i="198"/>
  <c r="M32" i="198"/>
  <c r="BQ31" i="198"/>
  <c r="AW31" i="198"/>
  <c r="AC31" i="198"/>
  <c r="I31" i="198"/>
  <c r="BM30" i="198"/>
  <c r="AS30" i="198"/>
  <c r="Y30" i="198"/>
  <c r="E30" i="198"/>
  <c r="BI29" i="198"/>
  <c r="AO29" i="198"/>
  <c r="U29" i="198"/>
  <c r="BY28" i="198"/>
  <c r="BE28" i="198"/>
  <c r="AK28" i="198"/>
  <c r="Q28" i="198"/>
  <c r="BU27" i="198"/>
  <c r="BA27" i="198"/>
  <c r="AG27" i="198"/>
  <c r="M27" i="198"/>
  <c r="BQ26" i="198"/>
  <c r="AW26" i="198"/>
  <c r="AC26" i="198"/>
  <c r="I26" i="198"/>
  <c r="BM25" i="198"/>
  <c r="AS25" i="198"/>
  <c r="Y25" i="198"/>
  <c r="E25" i="198"/>
  <c r="BI24" i="198"/>
  <c r="AO24" i="198"/>
  <c r="U24" i="198"/>
  <c r="BY23" i="198"/>
  <c r="BE23" i="198"/>
  <c r="AK23" i="198"/>
  <c r="Q23" i="198"/>
  <c r="BU22" i="198"/>
  <c r="BA22" i="198"/>
  <c r="AG22" i="198"/>
  <c r="M22" i="198"/>
  <c r="BQ21" i="198"/>
  <c r="AW21" i="198"/>
  <c r="AC21" i="198"/>
  <c r="I21" i="198"/>
  <c r="BM20" i="198"/>
  <c r="AS20" i="198"/>
  <c r="Y20" i="198"/>
  <c r="E20" i="198"/>
  <c r="BI19" i="198"/>
  <c r="AO19" i="198"/>
  <c r="U19" i="198"/>
  <c r="BY18" i="198"/>
  <c r="BE18" i="198"/>
  <c r="AK18" i="198"/>
  <c r="Q18" i="198"/>
  <c r="BU17" i="198"/>
  <c r="BA17" i="198"/>
  <c r="AG17" i="198"/>
  <c r="M17" i="198"/>
  <c r="BQ16" i="198"/>
  <c r="AW16" i="198"/>
  <c r="AC16" i="198"/>
  <c r="I16" i="198"/>
  <c r="BM15" i="198"/>
  <c r="AS15" i="198"/>
  <c r="Y15" i="198"/>
  <c r="E15" i="198"/>
  <c r="BI14" i="198"/>
  <c r="AO14" i="198"/>
  <c r="U14" i="198"/>
  <c r="BY13" i="198"/>
  <c r="BE13" i="198"/>
  <c r="AK13" i="198"/>
  <c r="Q13" i="198"/>
  <c r="BU12" i="198"/>
  <c r="BA12" i="198"/>
  <c r="AG12" i="198"/>
  <c r="M12" i="198"/>
  <c r="BQ11" i="198"/>
  <c r="AW11" i="198"/>
  <c r="AC11" i="198"/>
  <c r="I11" i="198"/>
  <c r="BM10" i="198"/>
  <c r="AS10" i="198"/>
  <c r="Y10" i="198"/>
  <c r="E10" i="198"/>
  <c r="BI9" i="198"/>
  <c r="AO9" i="198"/>
  <c r="U9" i="198"/>
  <c r="BY8" i="198"/>
  <c r="BE8" i="198"/>
  <c r="AK8" i="198"/>
  <c r="Q8" i="198"/>
  <c r="BU7" i="198"/>
  <c r="BA7" i="198"/>
  <c r="AG7" i="198"/>
  <c r="M7" i="198"/>
  <c r="BQ6" i="198"/>
  <c r="AW6" i="198"/>
  <c r="AC6" i="198"/>
  <c r="I6" i="198"/>
  <c r="BM5" i="198"/>
  <c r="AS5" i="198"/>
  <c r="Y5" i="198"/>
  <c r="E5" i="198"/>
  <c r="BI4" i="198"/>
  <c r="BX78" i="198"/>
  <c r="BD78" i="198"/>
  <c r="AJ78" i="198"/>
  <c r="P78" i="198"/>
  <c r="BT77" i="198"/>
  <c r="AZ77" i="198"/>
  <c r="AF77" i="198"/>
  <c r="L77" i="198"/>
  <c r="BP76" i="198"/>
  <c r="AV76" i="198"/>
  <c r="AB76" i="198"/>
  <c r="H76" i="198"/>
  <c r="BL75" i="198"/>
  <c r="AR75" i="198"/>
  <c r="X75" i="198"/>
  <c r="D75" i="198"/>
  <c r="BH74" i="198"/>
  <c r="AN74" i="198"/>
  <c r="T74" i="198"/>
  <c r="BX73" i="198"/>
  <c r="BD73" i="198"/>
  <c r="AJ73" i="198"/>
  <c r="P73" i="198"/>
  <c r="BT72" i="198"/>
  <c r="AZ72" i="198"/>
  <c r="AF72" i="198"/>
  <c r="L72" i="198"/>
  <c r="BP71" i="198"/>
  <c r="AV71" i="198"/>
  <c r="AB71" i="198"/>
  <c r="H71" i="198"/>
  <c r="BL70" i="198"/>
  <c r="AR70" i="198"/>
  <c r="X70" i="198"/>
  <c r="D70" i="198"/>
  <c r="BH69" i="198"/>
  <c r="AN69" i="198"/>
  <c r="T69" i="198"/>
  <c r="BX68" i="198"/>
  <c r="BD68" i="198"/>
  <c r="AJ68" i="198"/>
  <c r="P68" i="198"/>
  <c r="BT67" i="198"/>
  <c r="AZ67" i="198"/>
  <c r="AF67" i="198"/>
  <c r="L67" i="198"/>
  <c r="BP66" i="198"/>
  <c r="AV66" i="198"/>
  <c r="AB66" i="198"/>
  <c r="H66" i="198"/>
  <c r="BL65" i="198"/>
  <c r="AR65" i="198"/>
  <c r="X65" i="198"/>
  <c r="D65" i="198"/>
  <c r="BH64" i="198"/>
  <c r="AN64" i="198"/>
  <c r="T64" i="198"/>
  <c r="BX63" i="198"/>
  <c r="BD63" i="198"/>
  <c r="AJ63" i="198"/>
  <c r="P63" i="198"/>
  <c r="BT62" i="198"/>
  <c r="AZ62" i="198"/>
  <c r="AF62" i="198"/>
  <c r="L62" i="198"/>
  <c r="BP61" i="198"/>
  <c r="AV61" i="198"/>
  <c r="AB61" i="198"/>
  <c r="H61" i="198"/>
  <c r="BL60" i="198"/>
  <c r="AR60" i="198"/>
  <c r="X60" i="198"/>
  <c r="D60" i="198"/>
  <c r="BH59" i="198"/>
  <c r="AN59" i="198"/>
  <c r="T59" i="198"/>
  <c r="BX58" i="198"/>
  <c r="BD58" i="198"/>
  <c r="AJ58" i="198"/>
  <c r="P58" i="198"/>
  <c r="BT57" i="198"/>
  <c r="AZ57" i="198"/>
  <c r="AF57" i="198"/>
  <c r="L57" i="198"/>
  <c r="BP56" i="198"/>
  <c r="AV56" i="198"/>
  <c r="AB56" i="198"/>
  <c r="H56" i="198"/>
  <c r="BL55" i="198"/>
  <c r="AR55" i="198"/>
  <c r="X55" i="198"/>
  <c r="D55" i="198"/>
  <c r="BH54" i="198"/>
  <c r="AN54" i="198"/>
  <c r="T54" i="198"/>
  <c r="BX53" i="198"/>
  <c r="BD53" i="198"/>
  <c r="AJ53" i="198"/>
  <c r="P53" i="198"/>
  <c r="BT52" i="198"/>
  <c r="AZ52" i="198"/>
  <c r="AF52" i="198"/>
  <c r="L52" i="198"/>
  <c r="BP51" i="198"/>
  <c r="AV51" i="198"/>
  <c r="AB51" i="198"/>
  <c r="H51" i="198"/>
  <c r="BL50" i="198"/>
  <c r="AR50" i="198"/>
  <c r="X50" i="198"/>
  <c r="D50" i="198"/>
  <c r="BH49" i="198"/>
  <c r="AN49" i="198"/>
  <c r="T49" i="198"/>
  <c r="BX48" i="198"/>
  <c r="BD48" i="198"/>
  <c r="AJ48" i="198"/>
  <c r="P48" i="198"/>
  <c r="BT47" i="198"/>
  <c r="AZ47" i="198"/>
  <c r="AF47" i="198"/>
  <c r="L47" i="198"/>
  <c r="BP46" i="198"/>
  <c r="AV46" i="198"/>
  <c r="AB46" i="198"/>
  <c r="H46" i="198"/>
  <c r="BL45" i="198"/>
  <c r="AR45" i="198"/>
  <c r="X45" i="198"/>
  <c r="D45" i="198"/>
  <c r="BH44" i="198"/>
  <c r="AN44" i="198"/>
  <c r="T44" i="198"/>
  <c r="BX43" i="198"/>
  <c r="BD43" i="198"/>
  <c r="AJ43" i="198"/>
  <c r="P43" i="198"/>
  <c r="BT42" i="198"/>
  <c r="AZ42" i="198"/>
  <c r="AF42" i="198"/>
  <c r="L42" i="198"/>
  <c r="BP41" i="198"/>
  <c r="AV41" i="198"/>
  <c r="AB41" i="198"/>
  <c r="H41" i="198"/>
  <c r="BL40" i="198"/>
  <c r="AR40" i="198"/>
  <c r="X40" i="198"/>
  <c r="D40" i="198"/>
  <c r="BH39" i="198"/>
  <c r="AN39" i="198"/>
  <c r="T39" i="198"/>
  <c r="BX38" i="198"/>
  <c r="BD38" i="198"/>
  <c r="AJ38" i="198"/>
  <c r="P38" i="198"/>
  <c r="BT37" i="198"/>
  <c r="AZ37" i="198"/>
  <c r="AF37" i="198"/>
  <c r="L37" i="198"/>
  <c r="BP36" i="198"/>
  <c r="AV36" i="198"/>
  <c r="AB36" i="198"/>
  <c r="H36" i="198"/>
  <c r="BL35" i="198"/>
  <c r="AR35" i="198"/>
  <c r="X35" i="198"/>
  <c r="D35" i="198"/>
  <c r="BH34" i="198"/>
  <c r="AN34" i="198"/>
  <c r="T34" i="198"/>
  <c r="BX33" i="198"/>
  <c r="BD33" i="198"/>
  <c r="AJ33" i="198"/>
  <c r="P33" i="198"/>
  <c r="BT32" i="198"/>
  <c r="AZ32" i="198"/>
  <c r="AF32" i="198"/>
  <c r="L32" i="198"/>
  <c r="BP31" i="198"/>
  <c r="AV31" i="198"/>
  <c r="AB31" i="198"/>
  <c r="H31" i="198"/>
  <c r="BL30" i="198"/>
  <c r="AR30" i="198"/>
  <c r="X30" i="198"/>
  <c r="D30" i="198"/>
  <c r="BH29" i="198"/>
  <c r="AN29" i="198"/>
  <c r="T29" i="198"/>
  <c r="BX28" i="198"/>
  <c r="BD28" i="198"/>
  <c r="AJ28" i="198"/>
  <c r="P28" i="198"/>
  <c r="BT27" i="198"/>
  <c r="AZ27" i="198"/>
  <c r="AF27" i="198"/>
  <c r="L27" i="198"/>
  <c r="BP26" i="198"/>
  <c r="AV26" i="198"/>
  <c r="AB26" i="198"/>
  <c r="H26" i="198"/>
  <c r="BL25" i="198"/>
  <c r="AR25" i="198"/>
  <c r="X25" i="198"/>
  <c r="D25" i="198"/>
  <c r="BH24" i="198"/>
  <c r="AN24" i="198"/>
  <c r="T24" i="198"/>
  <c r="BX23" i="198"/>
  <c r="BD23" i="198"/>
  <c r="AJ23" i="198"/>
  <c r="P23" i="198"/>
  <c r="BT22" i="198"/>
  <c r="AZ22" i="198"/>
  <c r="AF22" i="198"/>
  <c r="L22" i="198"/>
  <c r="BP21" i="198"/>
  <c r="AV21" i="198"/>
  <c r="AB21" i="198"/>
  <c r="H21" i="198"/>
  <c r="BL20" i="198"/>
  <c r="AR20" i="198"/>
  <c r="X20" i="198"/>
  <c r="D20" i="198"/>
  <c r="BH19" i="198"/>
  <c r="AN19" i="198"/>
  <c r="T19" i="198"/>
  <c r="BX18" i="198"/>
  <c r="BD18" i="198"/>
  <c r="AJ18" i="198"/>
  <c r="P18" i="198"/>
  <c r="BT17" i="198"/>
  <c r="AZ17" i="198"/>
  <c r="AF17" i="198"/>
  <c r="L17" i="198"/>
  <c r="BP16" i="198"/>
  <c r="AV16" i="198"/>
  <c r="AB16" i="198"/>
  <c r="H16" i="198"/>
  <c r="BL15" i="198"/>
  <c r="AR15" i="198"/>
  <c r="X15" i="198"/>
  <c r="D15" i="198"/>
  <c r="BH14" i="198"/>
  <c r="BW78" i="198"/>
  <c r="BC78" i="198"/>
  <c r="AI78" i="198"/>
  <c r="O78" i="198"/>
  <c r="BS77" i="198"/>
  <c r="AY77" i="198"/>
  <c r="AE77" i="198"/>
  <c r="K77" i="198"/>
  <c r="BO76" i="198"/>
  <c r="AU76" i="198"/>
  <c r="AA76" i="198"/>
  <c r="G76" i="198"/>
  <c r="BK75" i="198"/>
  <c r="AQ75" i="198"/>
  <c r="W75" i="198"/>
  <c r="C75" i="198"/>
  <c r="BG74" i="198"/>
  <c r="AM74" i="198"/>
  <c r="S74" i="198"/>
  <c r="BW73" i="198"/>
  <c r="BC73" i="198"/>
  <c r="AI73" i="198"/>
  <c r="O73" i="198"/>
  <c r="BS72" i="198"/>
  <c r="AY72" i="198"/>
  <c r="AE72" i="198"/>
  <c r="K72" i="198"/>
  <c r="BO71" i="198"/>
  <c r="AU71" i="198"/>
  <c r="AA71" i="198"/>
  <c r="G71" i="198"/>
  <c r="BK70" i="198"/>
  <c r="AQ70" i="198"/>
  <c r="W70" i="198"/>
  <c r="C70" i="198"/>
  <c r="BG69" i="198"/>
  <c r="AM69" i="198"/>
  <c r="S69" i="198"/>
  <c r="BW68" i="198"/>
  <c r="BC68" i="198"/>
  <c r="AI68" i="198"/>
  <c r="O68" i="198"/>
  <c r="BS67" i="198"/>
  <c r="AY67" i="198"/>
  <c r="AE67" i="198"/>
  <c r="K67" i="198"/>
  <c r="BO66" i="198"/>
  <c r="AU66" i="198"/>
  <c r="AA66" i="198"/>
  <c r="G66" i="198"/>
  <c r="BK65" i="198"/>
  <c r="AQ65" i="198"/>
  <c r="W65" i="198"/>
  <c r="C65" i="198"/>
  <c r="BG64" i="198"/>
  <c r="AM64" i="198"/>
  <c r="S64" i="198"/>
  <c r="BW63" i="198"/>
  <c r="BC63" i="198"/>
  <c r="AI63" i="198"/>
  <c r="O63" i="198"/>
  <c r="BS62" i="198"/>
  <c r="AY62" i="198"/>
  <c r="AE62" i="198"/>
  <c r="K62" i="198"/>
  <c r="BO61" i="198"/>
  <c r="AU61" i="198"/>
  <c r="AA61" i="198"/>
  <c r="G61" i="198"/>
  <c r="BK60" i="198"/>
  <c r="AQ60" i="198"/>
  <c r="W60" i="198"/>
  <c r="C60" i="198"/>
  <c r="BG59" i="198"/>
  <c r="AM59" i="198"/>
  <c r="S59" i="198"/>
  <c r="BW58" i="198"/>
  <c r="BC58" i="198"/>
  <c r="AI58" i="198"/>
  <c r="O58" i="198"/>
  <c r="BS57" i="198"/>
  <c r="AY57" i="198"/>
  <c r="AE57" i="198"/>
  <c r="K57" i="198"/>
  <c r="BO56" i="198"/>
  <c r="AU56" i="198"/>
  <c r="AA56" i="198"/>
  <c r="G56" i="198"/>
  <c r="BK55" i="198"/>
  <c r="AQ55" i="198"/>
  <c r="W55" i="198"/>
  <c r="C55" i="198"/>
  <c r="BG54" i="198"/>
  <c r="AM54" i="198"/>
  <c r="S54" i="198"/>
  <c r="BW53" i="198"/>
  <c r="BC53" i="198"/>
  <c r="AI53" i="198"/>
  <c r="O53" i="198"/>
  <c r="BS52" i="198"/>
  <c r="AY52" i="198"/>
  <c r="AE52" i="198"/>
  <c r="K52" i="198"/>
  <c r="BO51" i="198"/>
  <c r="AU51" i="198"/>
  <c r="AA51" i="198"/>
  <c r="G51" i="198"/>
  <c r="BK50" i="198"/>
  <c r="AQ50" i="198"/>
  <c r="W50" i="198"/>
  <c r="C50" i="198"/>
  <c r="BG49" i="198"/>
  <c r="AM49" i="198"/>
  <c r="S49" i="198"/>
  <c r="BW48" i="198"/>
  <c r="BC48" i="198"/>
  <c r="AI48" i="198"/>
  <c r="O48" i="198"/>
  <c r="BS47" i="198"/>
  <c r="AY47" i="198"/>
  <c r="AE47" i="198"/>
  <c r="K47" i="198"/>
  <c r="BO46" i="198"/>
  <c r="AU46" i="198"/>
  <c r="AA46" i="198"/>
  <c r="G46" i="198"/>
  <c r="BK45" i="198"/>
  <c r="AQ45" i="198"/>
  <c r="W45" i="198"/>
  <c r="C45" i="198"/>
  <c r="BG44" i="198"/>
  <c r="AM44" i="198"/>
  <c r="S44" i="198"/>
  <c r="BW43" i="198"/>
  <c r="BC43" i="198"/>
  <c r="AI43" i="198"/>
  <c r="O43" i="198"/>
  <c r="BS42" i="198"/>
  <c r="AY42" i="198"/>
  <c r="AE42" i="198"/>
  <c r="K42" i="198"/>
  <c r="BO41" i="198"/>
  <c r="AU41" i="198"/>
  <c r="AA41" i="198"/>
  <c r="G41" i="198"/>
  <c r="BK40" i="198"/>
  <c r="AQ40" i="198"/>
  <c r="W40" i="198"/>
  <c r="C40" i="198"/>
  <c r="BG39" i="198"/>
  <c r="AM39" i="198"/>
  <c r="S39" i="198"/>
  <c r="BW38" i="198"/>
  <c r="BC38" i="198"/>
  <c r="AI38" i="198"/>
  <c r="O38" i="198"/>
  <c r="BS37" i="198"/>
  <c r="AY37" i="198"/>
  <c r="AE37" i="198"/>
  <c r="K37" i="198"/>
  <c r="BO36" i="198"/>
  <c r="AU36" i="198"/>
  <c r="AA36" i="198"/>
  <c r="G36" i="198"/>
  <c r="BK35" i="198"/>
  <c r="AQ35" i="198"/>
  <c r="W35" i="198"/>
  <c r="C35" i="198"/>
  <c r="BG34" i="198"/>
  <c r="AM34" i="198"/>
  <c r="S34" i="198"/>
  <c r="BW33" i="198"/>
  <c r="BC33" i="198"/>
  <c r="AI33" i="198"/>
  <c r="O33" i="198"/>
  <c r="BS32" i="198"/>
  <c r="AY32" i="198"/>
  <c r="AE32" i="198"/>
  <c r="K32" i="198"/>
  <c r="BO31" i="198"/>
  <c r="AU31" i="198"/>
  <c r="AA31" i="198"/>
  <c r="G31" i="198"/>
  <c r="BK30" i="198"/>
  <c r="AQ30" i="198"/>
  <c r="W30" i="198"/>
  <c r="C30" i="198"/>
  <c r="BG29" i="198"/>
  <c r="AM29" i="198"/>
  <c r="S29" i="198"/>
  <c r="BW28" i="198"/>
  <c r="BC28" i="198"/>
  <c r="AI28" i="198"/>
  <c r="O28" i="198"/>
  <c r="BS27" i="198"/>
  <c r="AY27" i="198"/>
  <c r="AE27" i="198"/>
  <c r="K27" i="198"/>
  <c r="BO26" i="198"/>
  <c r="AU26" i="198"/>
  <c r="AA26" i="198"/>
  <c r="G26" i="198"/>
  <c r="BK25" i="198"/>
  <c r="AQ25" i="198"/>
  <c r="W25" i="198"/>
  <c r="C25" i="198"/>
  <c r="BG24" i="198"/>
  <c r="AM24" i="198"/>
  <c r="S24" i="198"/>
  <c r="BW23" i="198"/>
  <c r="BC23" i="198"/>
  <c r="AI23" i="198"/>
  <c r="O23" i="198"/>
  <c r="BS22" i="198"/>
  <c r="AY22" i="198"/>
  <c r="AE22" i="198"/>
  <c r="K22" i="198"/>
  <c r="BO21" i="198"/>
  <c r="AU21" i="198"/>
  <c r="AA21" i="198"/>
  <c r="G21" i="198"/>
  <c r="BK20" i="198"/>
  <c r="AQ20" i="198"/>
  <c r="W20" i="198"/>
  <c r="C20" i="198"/>
  <c r="BG19" i="198"/>
  <c r="AM19" i="198"/>
  <c r="S19" i="198"/>
  <c r="BW18" i="198"/>
  <c r="BC18" i="198"/>
  <c r="AI18" i="198"/>
  <c r="O18" i="198"/>
  <c r="BS17" i="198"/>
  <c r="AY17" i="198"/>
  <c r="AE17" i="198"/>
  <c r="K17" i="198"/>
  <c r="BO16" i="198"/>
  <c r="AU16" i="198"/>
  <c r="AA16" i="198"/>
  <c r="G16" i="198"/>
  <c r="BK15" i="198"/>
  <c r="AQ15" i="198"/>
  <c r="W15" i="198"/>
  <c r="C15" i="198"/>
  <c r="BG14" i="198"/>
  <c r="AM14" i="198"/>
  <c r="S14" i="198"/>
  <c r="BW13" i="198"/>
  <c r="BC13" i="198"/>
  <c r="AI13" i="198"/>
  <c r="O13" i="198"/>
  <c r="BS12" i="198"/>
  <c r="AY12" i="198"/>
  <c r="AE12" i="198"/>
  <c r="K12" i="198"/>
  <c r="BO11" i="198"/>
  <c r="AU11" i="198"/>
  <c r="AA11" i="198"/>
  <c r="G11" i="198"/>
  <c r="BK10" i="198"/>
  <c r="AQ10" i="198"/>
  <c r="W10" i="198"/>
  <c r="C10" i="198"/>
  <c r="BG9" i="198"/>
  <c r="AM9" i="198"/>
  <c r="S9" i="198"/>
  <c r="BW8" i="198"/>
  <c r="BC8" i="198"/>
  <c r="AI8" i="198"/>
  <c r="O8" i="198"/>
  <c r="BS7" i="198"/>
  <c r="AY7" i="198"/>
  <c r="AE7" i="198"/>
  <c r="K7" i="198"/>
  <c r="BO6" i="198"/>
  <c r="AU6" i="198"/>
  <c r="AA6" i="198"/>
  <c r="G6" i="198"/>
  <c r="BK5" i="198"/>
  <c r="AQ5" i="198"/>
  <c r="W5" i="198"/>
  <c r="BV78" i="198"/>
  <c r="BB78" i="198"/>
  <c r="AH78" i="198"/>
  <c r="N78" i="198"/>
  <c r="BR77" i="198"/>
  <c r="AX77" i="198"/>
  <c r="AD77" i="198"/>
  <c r="J77" i="198"/>
  <c r="BN76" i="198"/>
  <c r="AT76" i="198"/>
  <c r="Z76" i="198"/>
  <c r="F76" i="198"/>
  <c r="BJ75" i="198"/>
  <c r="AP75" i="198"/>
  <c r="V75" i="198"/>
  <c r="B75" i="198"/>
  <c r="BF74" i="198"/>
  <c r="AL74" i="198"/>
  <c r="R74" i="198"/>
  <c r="BV73" i="198"/>
  <c r="BB73" i="198"/>
  <c r="AH73" i="198"/>
  <c r="N73" i="198"/>
  <c r="BR72" i="198"/>
  <c r="AX72" i="198"/>
  <c r="AD72" i="198"/>
  <c r="J72" i="198"/>
  <c r="BN71" i="198"/>
  <c r="AT71" i="198"/>
  <c r="Z71" i="198"/>
  <c r="F71" i="198"/>
  <c r="BJ70" i="198"/>
  <c r="AP70" i="198"/>
  <c r="V70" i="198"/>
  <c r="B70" i="198"/>
  <c r="BF69" i="198"/>
  <c r="AL69" i="198"/>
  <c r="R69" i="198"/>
  <c r="BV68" i="198"/>
  <c r="BB68" i="198"/>
  <c r="AH68" i="198"/>
  <c r="N68" i="198"/>
  <c r="BR67" i="198"/>
  <c r="AX67" i="198"/>
  <c r="AD67" i="198"/>
  <c r="J67" i="198"/>
  <c r="BN66" i="198"/>
  <c r="AT66" i="198"/>
  <c r="Z66" i="198"/>
  <c r="F66" i="198"/>
  <c r="BJ65" i="198"/>
  <c r="AP65" i="198"/>
  <c r="V65" i="198"/>
  <c r="B65" i="198"/>
  <c r="BF64" i="198"/>
  <c r="AL64" i="198"/>
  <c r="R64" i="198"/>
  <c r="BV63" i="198"/>
  <c r="BB63" i="198"/>
  <c r="AH63" i="198"/>
  <c r="N63" i="198"/>
  <c r="BR62" i="198"/>
  <c r="AX62" i="198"/>
  <c r="AD62" i="198"/>
  <c r="J62" i="198"/>
  <c r="BN61" i="198"/>
  <c r="AT61" i="198"/>
  <c r="Z61" i="198"/>
  <c r="F61" i="198"/>
  <c r="BJ60" i="198"/>
  <c r="AP60" i="198"/>
  <c r="V60" i="198"/>
  <c r="B60" i="198"/>
  <c r="BF59" i="198"/>
  <c r="AL59" i="198"/>
  <c r="R59" i="198"/>
  <c r="BV58" i="198"/>
  <c r="BB58" i="198"/>
  <c r="AH58" i="198"/>
  <c r="N58" i="198"/>
  <c r="BR57" i="198"/>
  <c r="AX57" i="198"/>
  <c r="AD57" i="198"/>
  <c r="J57" i="198"/>
  <c r="BN56" i="198"/>
  <c r="AT56" i="198"/>
  <c r="Z56" i="198"/>
  <c r="F56" i="198"/>
  <c r="BJ55" i="198"/>
  <c r="AP55" i="198"/>
  <c r="V55" i="198"/>
  <c r="B55" i="198"/>
  <c r="BF54" i="198"/>
  <c r="AL54" i="198"/>
  <c r="R54" i="198"/>
  <c r="BV53" i="198"/>
  <c r="BB53" i="198"/>
  <c r="AH53" i="198"/>
  <c r="N53" i="198"/>
  <c r="BR52" i="198"/>
  <c r="AX52" i="198"/>
  <c r="AD52" i="198"/>
  <c r="J52" i="198"/>
  <c r="BN51" i="198"/>
  <c r="AT51" i="198"/>
  <c r="Z51" i="198"/>
  <c r="F51" i="198"/>
  <c r="BJ50" i="198"/>
  <c r="AP50" i="198"/>
  <c r="V50" i="198"/>
  <c r="B50" i="198"/>
  <c r="BF49" i="198"/>
  <c r="AL49" i="198"/>
  <c r="R49" i="198"/>
  <c r="BV48" i="198"/>
  <c r="BB48" i="198"/>
  <c r="AH48" i="198"/>
  <c r="N48" i="198"/>
  <c r="BR47" i="198"/>
  <c r="AX47" i="198"/>
  <c r="AD47" i="198"/>
  <c r="J47" i="198"/>
  <c r="BN46" i="198"/>
  <c r="AT46" i="198"/>
  <c r="Z46" i="198"/>
  <c r="F46" i="198"/>
  <c r="BJ45" i="198"/>
  <c r="AP45" i="198"/>
  <c r="V45" i="198"/>
  <c r="B45" i="198"/>
  <c r="BF44" i="198"/>
  <c r="AL44" i="198"/>
  <c r="R44" i="198"/>
  <c r="BV43" i="198"/>
  <c r="BB43" i="198"/>
  <c r="AH43" i="198"/>
  <c r="N43" i="198"/>
  <c r="BR42" i="198"/>
  <c r="AX42" i="198"/>
  <c r="AD42" i="198"/>
  <c r="J42" i="198"/>
  <c r="BN41" i="198"/>
  <c r="AT41" i="198"/>
  <c r="Z41" i="198"/>
  <c r="F41" i="198"/>
  <c r="BJ40" i="198"/>
  <c r="AP40" i="198"/>
  <c r="V40" i="198"/>
  <c r="B40" i="198"/>
  <c r="BF39" i="198"/>
  <c r="AL39" i="198"/>
  <c r="R39" i="198"/>
  <c r="BV38" i="198"/>
  <c r="BB38" i="198"/>
  <c r="AH38" i="198"/>
  <c r="N38" i="198"/>
  <c r="BR37" i="198"/>
  <c r="AX37" i="198"/>
  <c r="AD37" i="198"/>
  <c r="J37" i="198"/>
  <c r="BN36" i="198"/>
  <c r="AT36" i="198"/>
  <c r="Z36" i="198"/>
  <c r="F36" i="198"/>
  <c r="BJ35" i="198"/>
  <c r="AP35" i="198"/>
  <c r="V35" i="198"/>
  <c r="B35" i="198"/>
  <c r="BF34" i="198"/>
  <c r="AL34" i="198"/>
  <c r="R34" i="198"/>
  <c r="BV33" i="198"/>
  <c r="BB33" i="198"/>
  <c r="AH33" i="198"/>
  <c r="N33" i="198"/>
  <c r="BR32" i="198"/>
  <c r="AX32" i="198"/>
  <c r="AD32" i="198"/>
  <c r="J32" i="198"/>
  <c r="BN31" i="198"/>
  <c r="AT31" i="198"/>
  <c r="Z31" i="198"/>
  <c r="F31" i="198"/>
  <c r="BJ30" i="198"/>
  <c r="AP30" i="198"/>
  <c r="V30" i="198"/>
  <c r="B30" i="198"/>
  <c r="BF29" i="198"/>
  <c r="AL29" i="198"/>
  <c r="R29" i="198"/>
  <c r="BV28" i="198"/>
  <c r="BB28" i="198"/>
  <c r="AH28" i="198"/>
  <c r="N28" i="198"/>
  <c r="BR27" i="198"/>
  <c r="AX27" i="198"/>
  <c r="AD27" i="198"/>
  <c r="J27" i="198"/>
  <c r="BN26" i="198"/>
  <c r="AT26" i="198"/>
  <c r="Z26" i="198"/>
  <c r="F26" i="198"/>
  <c r="BJ25" i="198"/>
  <c r="AP25" i="198"/>
  <c r="V25" i="198"/>
  <c r="B25" i="198"/>
  <c r="BF24" i="198"/>
  <c r="AL24" i="198"/>
  <c r="R24" i="198"/>
  <c r="BV23" i="198"/>
  <c r="BB23" i="198"/>
  <c r="AH23" i="198"/>
  <c r="N23" i="198"/>
  <c r="BR22" i="198"/>
  <c r="AX22" i="198"/>
  <c r="AD22" i="198"/>
  <c r="J22" i="198"/>
  <c r="BN21" i="198"/>
  <c r="AT21" i="198"/>
  <c r="Z21" i="198"/>
  <c r="F21" i="198"/>
  <c r="BJ20" i="198"/>
  <c r="AP20" i="198"/>
  <c r="V20" i="198"/>
  <c r="B20" i="198"/>
  <c r="BF19" i="198"/>
  <c r="AL19" i="198"/>
  <c r="R19" i="198"/>
  <c r="BV18" i="198"/>
  <c r="BB18" i="198"/>
  <c r="AH18" i="198"/>
  <c r="N18" i="198"/>
  <c r="BR17" i="198"/>
  <c r="AX17" i="198"/>
  <c r="AD17" i="198"/>
  <c r="J17" i="198"/>
  <c r="BN16" i="198"/>
  <c r="AT16" i="198"/>
  <c r="Z16" i="198"/>
  <c r="F16" i="198"/>
  <c r="BJ15" i="198"/>
  <c r="AP15" i="198"/>
  <c r="V15" i="198"/>
  <c r="B15" i="198"/>
  <c r="BF14" i="198"/>
  <c r="AL14" i="198"/>
  <c r="R14" i="198"/>
  <c r="BV13" i="198"/>
  <c r="BU78" i="198"/>
  <c r="BA78" i="198"/>
  <c r="AG78" i="198"/>
  <c r="M78" i="198"/>
  <c r="BQ77" i="198"/>
  <c r="AW77" i="198"/>
  <c r="AC77" i="198"/>
  <c r="I77" i="198"/>
  <c r="BM76" i="198"/>
  <c r="AS76" i="198"/>
  <c r="Y76" i="198"/>
  <c r="E76" i="198"/>
  <c r="BI75" i="198"/>
  <c r="AO75" i="198"/>
  <c r="U75" i="198"/>
  <c r="BY74" i="198"/>
  <c r="BE74" i="198"/>
  <c r="AK74" i="198"/>
  <c r="Q74" i="198"/>
  <c r="BU73" i="198"/>
  <c r="BA73" i="198"/>
  <c r="AG73" i="198"/>
  <c r="M73" i="198"/>
  <c r="BQ72" i="198"/>
  <c r="AW72" i="198"/>
  <c r="AC72" i="198"/>
  <c r="I72" i="198"/>
  <c r="BM71" i="198"/>
  <c r="AS71" i="198"/>
  <c r="Y71" i="198"/>
  <c r="E71" i="198"/>
  <c r="BI70" i="198"/>
  <c r="AO70" i="198"/>
  <c r="U70" i="198"/>
  <c r="BY69" i="198"/>
  <c r="BE69" i="198"/>
  <c r="AK69" i="198"/>
  <c r="Q69" i="198"/>
  <c r="BU68" i="198"/>
  <c r="BA68" i="198"/>
  <c r="AG68" i="198"/>
  <c r="M68" i="198"/>
  <c r="BQ67" i="198"/>
  <c r="AW67" i="198"/>
  <c r="AC67" i="198"/>
  <c r="I67" i="198"/>
  <c r="BM66" i="198"/>
  <c r="AS66" i="198"/>
  <c r="Y66" i="198"/>
  <c r="E66" i="198"/>
  <c r="BI65" i="198"/>
  <c r="AO65" i="198"/>
  <c r="U65" i="198"/>
  <c r="BY64" i="198"/>
  <c r="BE64" i="198"/>
  <c r="AK64" i="198"/>
  <c r="Q64" i="198"/>
  <c r="BU63" i="198"/>
  <c r="BA63" i="198"/>
  <c r="AG63" i="198"/>
  <c r="M63" i="198"/>
  <c r="BQ62" i="198"/>
  <c r="AW62" i="198"/>
  <c r="AC62" i="198"/>
  <c r="I62" i="198"/>
  <c r="BM61" i="198"/>
  <c r="AS61" i="198"/>
  <c r="Y61" i="198"/>
  <c r="E61" i="198"/>
  <c r="BI60" i="198"/>
  <c r="AO60" i="198"/>
  <c r="U60" i="198"/>
  <c r="BY59" i="198"/>
  <c r="BE59" i="198"/>
  <c r="AK59" i="198"/>
  <c r="Q59" i="198"/>
  <c r="BU58" i="198"/>
  <c r="BA58" i="198"/>
  <c r="AG58" i="198"/>
  <c r="M58" i="198"/>
  <c r="BQ57" i="198"/>
  <c r="AW57" i="198"/>
  <c r="AC57" i="198"/>
  <c r="I57" i="198"/>
  <c r="BM56" i="198"/>
  <c r="AS56" i="198"/>
  <c r="Y56" i="198"/>
  <c r="E56" i="198"/>
  <c r="BI55" i="198"/>
  <c r="AO55" i="198"/>
  <c r="U55" i="198"/>
  <c r="BY54" i="198"/>
  <c r="BE54" i="198"/>
  <c r="AK54" i="198"/>
  <c r="Q54" i="198"/>
  <c r="BU53" i="198"/>
  <c r="BA53" i="198"/>
  <c r="AG53" i="198"/>
  <c r="M53" i="198"/>
  <c r="BQ52" i="198"/>
  <c r="AW52" i="198"/>
  <c r="AC52" i="198"/>
  <c r="I52" i="198"/>
  <c r="BM51" i="198"/>
  <c r="AS51" i="198"/>
  <c r="Y51" i="198"/>
  <c r="E51" i="198"/>
  <c r="BI50" i="198"/>
  <c r="AO50" i="198"/>
  <c r="U50" i="198"/>
  <c r="BY49" i="198"/>
  <c r="BE49" i="198"/>
  <c r="AK49" i="198"/>
  <c r="Q49" i="198"/>
  <c r="BU48" i="198"/>
  <c r="BA48" i="198"/>
  <c r="AG48" i="198"/>
  <c r="M48" i="198"/>
  <c r="BQ47" i="198"/>
  <c r="AW47" i="198"/>
  <c r="AC47" i="198"/>
  <c r="I47" i="198"/>
  <c r="BM46" i="198"/>
  <c r="AS46" i="198"/>
  <c r="Y46" i="198"/>
  <c r="E46" i="198"/>
  <c r="BI45" i="198"/>
  <c r="AO45" i="198"/>
  <c r="U45" i="198"/>
  <c r="BY44" i="198"/>
  <c r="BE44" i="198"/>
  <c r="AK44" i="198"/>
  <c r="Q44" i="198"/>
  <c r="BU43" i="198"/>
  <c r="BA43" i="198"/>
  <c r="AG43" i="198"/>
  <c r="M43" i="198"/>
  <c r="BQ42" i="198"/>
  <c r="AW42" i="198"/>
  <c r="AC42" i="198"/>
  <c r="I42" i="198"/>
  <c r="BM41" i="198"/>
  <c r="AS41" i="198"/>
  <c r="Y41" i="198"/>
  <c r="E41" i="198"/>
  <c r="BI40" i="198"/>
  <c r="AO40" i="198"/>
  <c r="U40" i="198"/>
  <c r="BY39" i="198"/>
  <c r="BE39" i="198"/>
  <c r="AK39" i="198"/>
  <c r="Q39" i="198"/>
  <c r="BU38" i="198"/>
  <c r="BA38" i="198"/>
  <c r="AG38" i="198"/>
  <c r="M38" i="198"/>
  <c r="BQ37" i="198"/>
  <c r="AW37" i="198"/>
  <c r="AC37" i="198"/>
  <c r="I37" i="198"/>
  <c r="BM36" i="198"/>
  <c r="AS36" i="198"/>
  <c r="Y36" i="198"/>
  <c r="E36" i="198"/>
  <c r="BI35" i="198"/>
  <c r="AO35" i="198"/>
  <c r="U35" i="198"/>
  <c r="BY34" i="198"/>
  <c r="BE34" i="198"/>
  <c r="AK34" i="198"/>
  <c r="Q34" i="198"/>
  <c r="BU33" i="198"/>
  <c r="BA33" i="198"/>
  <c r="AG33" i="198"/>
  <c r="M33" i="198"/>
  <c r="BQ32" i="198"/>
  <c r="AW32" i="198"/>
  <c r="AC32" i="198"/>
  <c r="I32" i="198"/>
  <c r="BM31" i="198"/>
  <c r="AS31" i="198"/>
  <c r="Y31" i="198"/>
  <c r="E31" i="198"/>
  <c r="BI30" i="198"/>
  <c r="AO30" i="198"/>
  <c r="U30" i="198"/>
  <c r="BY29" i="198"/>
  <c r="BE29" i="198"/>
  <c r="AK29" i="198"/>
  <c r="Q29" i="198"/>
  <c r="BU28" i="198"/>
  <c r="BA28" i="198"/>
  <c r="AG28" i="198"/>
  <c r="M28" i="198"/>
  <c r="BQ27" i="198"/>
  <c r="AW27" i="198"/>
  <c r="AC27" i="198"/>
  <c r="I27" i="198"/>
  <c r="BM26" i="198"/>
  <c r="AS26" i="198"/>
  <c r="Y26" i="198"/>
  <c r="E26" i="198"/>
  <c r="BI25" i="198"/>
  <c r="AO25" i="198"/>
  <c r="U25" i="198"/>
  <c r="BY24" i="198"/>
  <c r="BE24" i="198"/>
  <c r="AK24" i="198"/>
  <c r="Q24" i="198"/>
  <c r="BU23" i="198"/>
  <c r="BA23" i="198"/>
  <c r="AG23" i="198"/>
  <c r="M23" i="198"/>
  <c r="BQ22" i="198"/>
  <c r="AW22" i="198"/>
  <c r="AC22" i="198"/>
  <c r="I22" i="198"/>
  <c r="BM21" i="198"/>
  <c r="AS21" i="198"/>
  <c r="Y21" i="198"/>
  <c r="E21" i="198"/>
  <c r="BI20" i="198"/>
  <c r="AO20" i="198"/>
  <c r="U20" i="198"/>
  <c r="BY19" i="198"/>
  <c r="BE19" i="198"/>
  <c r="AK19" i="198"/>
  <c r="Q19" i="198"/>
  <c r="BU18" i="198"/>
  <c r="BA18" i="198"/>
  <c r="AG18" i="198"/>
  <c r="M18" i="198"/>
  <c r="BQ17" i="198"/>
  <c r="AW17" i="198"/>
  <c r="AC17" i="198"/>
  <c r="I17" i="198"/>
  <c r="BM16" i="198"/>
  <c r="AS16" i="198"/>
  <c r="Y16" i="198"/>
  <c r="E16" i="198"/>
  <c r="BI15" i="198"/>
  <c r="AO15" i="198"/>
  <c r="U15" i="198"/>
  <c r="BY14" i="198"/>
  <c r="BE14" i="198"/>
  <c r="AK14" i="198"/>
  <c r="Q14" i="198"/>
  <c r="BU13" i="198"/>
  <c r="BA13" i="198"/>
  <c r="AG13" i="198"/>
  <c r="M13" i="198"/>
  <c r="AF78" i="198"/>
  <c r="L73" i="198"/>
  <c r="BP67" i="198"/>
  <c r="BT63" i="198"/>
  <c r="BF62" i="198"/>
  <c r="BB61" i="198"/>
  <c r="AX60" i="198"/>
  <c r="AT59" i="198"/>
  <c r="AP58" i="198"/>
  <c r="AL57" i="198"/>
  <c r="AH56" i="198"/>
  <c r="AD55" i="198"/>
  <c r="Z54" i="198"/>
  <c r="V53" i="198"/>
  <c r="R52" i="198"/>
  <c r="N51" i="198"/>
  <c r="J50" i="198"/>
  <c r="F49" i="198"/>
  <c r="B48" i="198"/>
  <c r="BV46" i="198"/>
  <c r="BR45" i="198"/>
  <c r="BN44" i="198"/>
  <c r="BJ43" i="198"/>
  <c r="BF42" i="198"/>
  <c r="BB41" i="198"/>
  <c r="AX40" i="198"/>
  <c r="AT39" i="198"/>
  <c r="AP38" i="198"/>
  <c r="AL37" i="198"/>
  <c r="AH36" i="198"/>
  <c r="AD35" i="198"/>
  <c r="Z34" i="198"/>
  <c r="V33" i="198"/>
  <c r="R32" i="198"/>
  <c r="N31" i="198"/>
  <c r="J30" i="198"/>
  <c r="F29" i="198"/>
  <c r="B28" i="198"/>
  <c r="BV26" i="198"/>
  <c r="BR25" i="198"/>
  <c r="BN24" i="198"/>
  <c r="BJ23" i="198"/>
  <c r="BF22" i="198"/>
  <c r="BB21" i="198"/>
  <c r="AX20" i="198"/>
  <c r="AT19" i="198"/>
  <c r="AP18" i="198"/>
  <c r="AL17" i="198"/>
  <c r="AH16" i="198"/>
  <c r="AD15" i="198"/>
  <c r="AB14" i="198"/>
  <c r="BD13" i="198"/>
  <c r="L13" i="198"/>
  <c r="AV12" i="198"/>
  <c r="H12" i="198"/>
  <c r="AT11" i="198"/>
  <c r="L11" i="198"/>
  <c r="AX10" i="198"/>
  <c r="M10" i="198"/>
  <c r="BE9" i="198"/>
  <c r="Y9" i="198"/>
  <c r="BM8" i="198"/>
  <c r="AG8" i="198"/>
  <c r="BY7" i="198"/>
  <c r="AO7" i="198"/>
  <c r="L7" i="198"/>
  <c r="BF6" i="198"/>
  <c r="AF6" i="198"/>
  <c r="D6" i="198"/>
  <c r="AZ5" i="198"/>
  <c r="AB5" i="198"/>
  <c r="C5" i="198"/>
  <c r="BD4" i="198"/>
  <c r="AH4" i="198"/>
  <c r="K4" i="198"/>
  <c r="BN3" i="198"/>
  <c r="AS3" i="198"/>
  <c r="X3" i="198"/>
  <c r="C3" i="198"/>
  <c r="L78" i="198"/>
  <c r="BP72" i="198"/>
  <c r="AV67" i="198"/>
  <c r="BK63" i="198"/>
  <c r="BE62" i="198"/>
  <c r="BA61" i="198"/>
  <c r="AW60" i="198"/>
  <c r="AS59" i="198"/>
  <c r="AO58" i="198"/>
  <c r="AK57" i="198"/>
  <c r="AG56" i="198"/>
  <c r="AC55" i="198"/>
  <c r="Y54" i="198"/>
  <c r="U53" i="198"/>
  <c r="Q52" i="198"/>
  <c r="M51" i="198"/>
  <c r="I50" i="198"/>
  <c r="E49" i="198"/>
  <c r="BY47" i="198"/>
  <c r="BU46" i="198"/>
  <c r="BQ45" i="198"/>
  <c r="BM44" i="198"/>
  <c r="BI43" i="198"/>
  <c r="BE42" i="198"/>
  <c r="BA41" i="198"/>
  <c r="AW40" i="198"/>
  <c r="AS39" i="198"/>
  <c r="AO38" i="198"/>
  <c r="AK37" i="198"/>
  <c r="AG36" i="198"/>
  <c r="AC35" i="198"/>
  <c r="Y34" i="198"/>
  <c r="U33" i="198"/>
  <c r="Q32" i="198"/>
  <c r="M31" i="198"/>
  <c r="I30" i="198"/>
  <c r="E29" i="198"/>
  <c r="BY27" i="198"/>
  <c r="BU26" i="198"/>
  <c r="BQ25" i="198"/>
  <c r="BM24" i="198"/>
  <c r="BI23" i="198"/>
  <c r="BE22" i="198"/>
  <c r="BA21" i="198"/>
  <c r="AW20" i="198"/>
  <c r="AS19" i="198"/>
  <c r="AO18" i="198"/>
  <c r="AK17" i="198"/>
  <c r="AG16" i="198"/>
  <c r="AC15" i="198"/>
  <c r="AA14" i="198"/>
  <c r="BB13" i="198"/>
  <c r="G13" i="198"/>
  <c r="AQ12" i="198"/>
  <c r="C12" i="198"/>
  <c r="AS11" i="198"/>
  <c r="H11" i="198"/>
  <c r="AW10" i="198"/>
  <c r="L10" i="198"/>
  <c r="BD9" i="198"/>
  <c r="X9" i="198"/>
  <c r="BL8" i="198"/>
  <c r="AF8" i="198"/>
  <c r="BX7" i="198"/>
  <c r="AN7" i="198"/>
  <c r="J7" i="198"/>
  <c r="BE6" i="198"/>
  <c r="AE6" i="198"/>
  <c r="C6" i="198"/>
  <c r="AY5" i="198"/>
  <c r="AA5" i="198"/>
  <c r="B5" i="198"/>
  <c r="BC4" i="198"/>
  <c r="AE4" i="198"/>
  <c r="J4" i="198"/>
  <c r="BM3" i="198"/>
  <c r="AR3" i="198"/>
  <c r="W3" i="198"/>
  <c r="BP77" i="198"/>
  <c r="AV72" i="198"/>
  <c r="AB67" i="198"/>
  <c r="BJ63" i="198"/>
  <c r="AV62" i="198"/>
  <c r="AR61" i="198"/>
  <c r="AN60" i="198"/>
  <c r="AJ59" i="198"/>
  <c r="AF58" i="198"/>
  <c r="AB57" i="198"/>
  <c r="X56" i="198"/>
  <c r="T55" i="198"/>
  <c r="P54" i="198"/>
  <c r="L53" i="198"/>
  <c r="H52" i="198"/>
  <c r="D51" i="198"/>
  <c r="BX49" i="198"/>
  <c r="BT48" i="198"/>
  <c r="BP47" i="198"/>
  <c r="BL46" i="198"/>
  <c r="BH45" i="198"/>
  <c r="BD44" i="198"/>
  <c r="AZ43" i="198"/>
  <c r="AV42" i="198"/>
  <c r="AR41" i="198"/>
  <c r="AN40" i="198"/>
  <c r="AJ39" i="198"/>
  <c r="AF38" i="198"/>
  <c r="AB37" i="198"/>
  <c r="X36" i="198"/>
  <c r="T35" i="198"/>
  <c r="P34" i="198"/>
  <c r="L33" i="198"/>
  <c r="H32" i="198"/>
  <c r="D31" i="198"/>
  <c r="BX29" i="198"/>
  <c r="BT28" i="198"/>
  <c r="BP27" i="198"/>
  <c r="BL26" i="198"/>
  <c r="BH25" i="198"/>
  <c r="BD24" i="198"/>
  <c r="AZ23" i="198"/>
  <c r="AV22" i="198"/>
  <c r="AR21" i="198"/>
  <c r="AN20" i="198"/>
  <c r="AJ19" i="198"/>
  <c r="AF18" i="198"/>
  <c r="AB17" i="198"/>
  <c r="X16" i="198"/>
  <c r="T15" i="198"/>
  <c r="Z14" i="198"/>
  <c r="AZ13" i="198"/>
  <c r="D13" i="198"/>
  <c r="AN12" i="198"/>
  <c r="BY11" i="198"/>
  <c r="AR11" i="198"/>
  <c r="F11" i="198"/>
  <c r="AV10" i="198"/>
  <c r="K10" i="198"/>
  <c r="AY9" i="198"/>
  <c r="T9" i="198"/>
  <c r="BK8" i="198"/>
  <c r="AA8" i="198"/>
  <c r="BT7" i="198"/>
  <c r="AM7" i="198"/>
  <c r="I7" i="198"/>
  <c r="BD6" i="198"/>
  <c r="AB6" i="198"/>
  <c r="BW5" i="198"/>
  <c r="AX5" i="198"/>
  <c r="Z5" i="198"/>
  <c r="BY4" i="198"/>
  <c r="BB4" i="198"/>
  <c r="AD4" i="198"/>
  <c r="I4" i="198"/>
  <c r="BL3" i="198"/>
  <c r="AQ3" i="198"/>
  <c r="V3" i="198"/>
  <c r="B3" i="198"/>
  <c r="AV77" i="198"/>
  <c r="AB72" i="198"/>
  <c r="H67" i="198"/>
  <c r="BI63" i="198"/>
  <c r="AN62" i="198"/>
  <c r="AJ61" i="198"/>
  <c r="AF60" i="198"/>
  <c r="AB59" i="198"/>
  <c r="X58" i="198"/>
  <c r="T57" i="198"/>
  <c r="P56" i="198"/>
  <c r="L55" i="198"/>
  <c r="H54" i="198"/>
  <c r="D53" i="198"/>
  <c r="BX51" i="198"/>
  <c r="BT50" i="198"/>
  <c r="BP49" i="198"/>
  <c r="BL48" i="198"/>
  <c r="BH47" i="198"/>
  <c r="BD46" i="198"/>
  <c r="AZ45" i="198"/>
  <c r="AV44" i="198"/>
  <c r="AR43" i="198"/>
  <c r="AN42" i="198"/>
  <c r="AJ41" i="198"/>
  <c r="AF40" i="198"/>
  <c r="AB39" i="198"/>
  <c r="X38" i="198"/>
  <c r="T37" i="198"/>
  <c r="P36" i="198"/>
  <c r="L35" i="198"/>
  <c r="H34" i="198"/>
  <c r="D33" i="198"/>
  <c r="BX31" i="198"/>
  <c r="BT30" i="198"/>
  <c r="BP29" i="198"/>
  <c r="BL28" i="198"/>
  <c r="BH27" i="198"/>
  <c r="BD26" i="198"/>
  <c r="AZ25" i="198"/>
  <c r="AV24" i="198"/>
  <c r="AR23" i="198"/>
  <c r="AN22" i="198"/>
  <c r="AJ21" i="198"/>
  <c r="AF20" i="198"/>
  <c r="AB19" i="198"/>
  <c r="X18" i="198"/>
  <c r="T17" i="198"/>
  <c r="P16" i="198"/>
  <c r="L15" i="198"/>
  <c r="Y14" i="198"/>
  <c r="AU13" i="198"/>
  <c r="C13" i="198"/>
  <c r="AM12" i="198"/>
  <c r="BX11" i="198"/>
  <c r="AM11" i="198"/>
  <c r="E11" i="198"/>
  <c r="AR10" i="198"/>
  <c r="J10" i="198"/>
  <c r="AX9" i="198"/>
  <c r="R9" i="198"/>
  <c r="BJ8" i="198"/>
  <c r="Z8" i="198"/>
  <c r="BR7" i="198"/>
  <c r="AL7" i="198"/>
  <c r="H7" i="198"/>
  <c r="BC6" i="198"/>
  <c r="Z6" i="198"/>
  <c r="BV5" i="198"/>
  <c r="AW5" i="198"/>
  <c r="X5" i="198"/>
  <c r="BX4" i="198"/>
  <c r="AY4" i="198"/>
  <c r="AC4" i="198"/>
  <c r="H4" i="198"/>
  <c r="BK3" i="198"/>
  <c r="AP3" i="198"/>
  <c r="U3" i="198"/>
  <c r="AB77" i="198"/>
  <c r="H72" i="198"/>
  <c r="BL66" i="198"/>
  <c r="AZ63" i="198"/>
  <c r="AM62" i="198"/>
  <c r="AI61" i="198"/>
  <c r="AE60" i="198"/>
  <c r="AA59" i="198"/>
  <c r="W58" i="198"/>
  <c r="S57" i="198"/>
  <c r="O56" i="198"/>
  <c r="K55" i="198"/>
  <c r="G54" i="198"/>
  <c r="C53" i="198"/>
  <c r="BW51" i="198"/>
  <c r="BS50" i="198"/>
  <c r="BO49" i="198"/>
  <c r="BK48" i="198"/>
  <c r="BG47" i="198"/>
  <c r="BC46" i="198"/>
  <c r="AY45" i="198"/>
  <c r="AU44" i="198"/>
  <c r="AQ43" i="198"/>
  <c r="AM42" i="198"/>
  <c r="AI41" i="198"/>
  <c r="AE40" i="198"/>
  <c r="AA39" i="198"/>
  <c r="W38" i="198"/>
  <c r="S37" i="198"/>
  <c r="O36" i="198"/>
  <c r="K35" i="198"/>
  <c r="G34" i="198"/>
  <c r="C33" i="198"/>
  <c r="BW31" i="198"/>
  <c r="BS30" i="198"/>
  <c r="BO29" i="198"/>
  <c r="BK28" i="198"/>
  <c r="BG27" i="198"/>
  <c r="BC26" i="198"/>
  <c r="AY25" i="198"/>
  <c r="AU24" i="198"/>
  <c r="AQ23" i="198"/>
  <c r="AM22" i="198"/>
  <c r="AI21" i="198"/>
  <c r="AE20" i="198"/>
  <c r="AA19" i="198"/>
  <c r="W18" i="198"/>
  <c r="S17" i="198"/>
  <c r="O16" i="198"/>
  <c r="K15" i="198"/>
  <c r="X14" i="198"/>
  <c r="AR13" i="198"/>
  <c r="B13" i="198"/>
  <c r="AL12" i="198"/>
  <c r="BW11" i="198"/>
  <c r="AK11" i="198"/>
  <c r="D11" i="198"/>
  <c r="AP10" i="198"/>
  <c r="I10" i="198"/>
  <c r="AW9" i="198"/>
  <c r="Q9" i="198"/>
  <c r="BI8" i="198"/>
  <c r="Y8" i="198"/>
  <c r="BQ7" i="198"/>
  <c r="AK7" i="198"/>
  <c r="G7" i="198"/>
  <c r="BB6" i="198"/>
  <c r="Y6" i="198"/>
  <c r="BU5" i="198"/>
  <c r="AV5" i="198"/>
  <c r="V5" i="198"/>
  <c r="BW4" i="198"/>
  <c r="AX4" i="198"/>
  <c r="AB4" i="198"/>
  <c r="G4" i="198"/>
  <c r="BJ3" i="198"/>
  <c r="AO3" i="198"/>
  <c r="T3" i="198"/>
  <c r="H77" i="198"/>
  <c r="BL71" i="198"/>
  <c r="AR66" i="198"/>
  <c r="AQ63" i="198"/>
  <c r="AL62" i="198"/>
  <c r="AH61" i="198"/>
  <c r="AD60" i="198"/>
  <c r="Z59" i="198"/>
  <c r="V58" i="198"/>
  <c r="R57" i="198"/>
  <c r="N56" i="198"/>
  <c r="J55" i="198"/>
  <c r="F54" i="198"/>
  <c r="B53" i="198"/>
  <c r="BV51" i="198"/>
  <c r="BR50" i="198"/>
  <c r="BN49" i="198"/>
  <c r="BJ48" i="198"/>
  <c r="BF47" i="198"/>
  <c r="BB46" i="198"/>
  <c r="AX45" i="198"/>
  <c r="AT44" i="198"/>
  <c r="AP43" i="198"/>
  <c r="AL42" i="198"/>
  <c r="AH41" i="198"/>
  <c r="AD40" i="198"/>
  <c r="Z39" i="198"/>
  <c r="V38" i="198"/>
  <c r="R37" i="198"/>
  <c r="N36" i="198"/>
  <c r="J35" i="198"/>
  <c r="F34" i="198"/>
  <c r="B33" i="198"/>
  <c r="BV31" i="198"/>
  <c r="BR30" i="198"/>
  <c r="BN29" i="198"/>
  <c r="BJ28" i="198"/>
  <c r="BF27" i="198"/>
  <c r="BB26" i="198"/>
  <c r="AX25" i="198"/>
  <c r="AT24" i="198"/>
  <c r="AP23" i="198"/>
  <c r="AL22" i="198"/>
  <c r="AH21" i="198"/>
  <c r="AD20" i="198"/>
  <c r="Z19" i="198"/>
  <c r="V18" i="198"/>
  <c r="R17" i="198"/>
  <c r="N16" i="198"/>
  <c r="J15" i="198"/>
  <c r="T14" i="198"/>
  <c r="AQ13" i="198"/>
  <c r="BY12" i="198"/>
  <c r="AK12" i="198"/>
  <c r="BV11" i="198"/>
  <c r="AJ11" i="198"/>
  <c r="BW10" i="198"/>
  <c r="AO10" i="198"/>
  <c r="H10" i="198"/>
  <c r="AV9" i="198"/>
  <c r="P9" i="198"/>
  <c r="BH8" i="198"/>
  <c r="X8" i="198"/>
  <c r="BP7" i="198"/>
  <c r="AJ7" i="198"/>
  <c r="C7" i="198"/>
  <c r="BA6" i="198"/>
  <c r="X6" i="198"/>
  <c r="BT5" i="198"/>
  <c r="AU5" i="198"/>
  <c r="U5" i="198"/>
  <c r="BV4" i="198"/>
  <c r="AW4" i="198"/>
  <c r="AA4" i="198"/>
  <c r="F4" i="198"/>
  <c r="BI3" i="198"/>
  <c r="AN3" i="198"/>
  <c r="S3" i="198"/>
  <c r="BL76" i="198"/>
  <c r="AR71" i="198"/>
  <c r="X66" i="198"/>
  <c r="AP63" i="198"/>
  <c r="AK62" i="198"/>
  <c r="AG61" i="198"/>
  <c r="AC60" i="198"/>
  <c r="Y59" i="198"/>
  <c r="U58" i="198"/>
  <c r="Q57" i="198"/>
  <c r="M56" i="198"/>
  <c r="I55" i="198"/>
  <c r="E54" i="198"/>
  <c r="BY52" i="198"/>
  <c r="BU51" i="198"/>
  <c r="BQ50" i="198"/>
  <c r="BM49" i="198"/>
  <c r="BI48" i="198"/>
  <c r="BE47" i="198"/>
  <c r="BA46" i="198"/>
  <c r="AW45" i="198"/>
  <c r="AS44" i="198"/>
  <c r="AO43" i="198"/>
  <c r="AK42" i="198"/>
  <c r="AG41" i="198"/>
  <c r="AC40" i="198"/>
  <c r="Y39" i="198"/>
  <c r="U38" i="198"/>
  <c r="Q37" i="198"/>
  <c r="M36" i="198"/>
  <c r="I35" i="198"/>
  <c r="E34" i="198"/>
  <c r="BY32" i="198"/>
  <c r="BU31" i="198"/>
  <c r="BQ30" i="198"/>
  <c r="BM29" i="198"/>
  <c r="BI28" i="198"/>
  <c r="BE27" i="198"/>
  <c r="BA26" i="198"/>
  <c r="AW25" i="198"/>
  <c r="AS24" i="198"/>
  <c r="AO23" i="198"/>
  <c r="AK22" i="198"/>
  <c r="AG21" i="198"/>
  <c r="AC20" i="198"/>
  <c r="Y19" i="198"/>
  <c r="U18" i="198"/>
  <c r="Q17" i="198"/>
  <c r="M16" i="198"/>
  <c r="I15" i="198"/>
  <c r="P14" i="198"/>
  <c r="AP13" i="198"/>
  <c r="BX12" i="198"/>
  <c r="AJ12" i="198"/>
  <c r="BU11" i="198"/>
  <c r="AI11" i="198"/>
  <c r="BU10" i="198"/>
  <c r="AN10" i="198"/>
  <c r="D10" i="198"/>
  <c r="AU9" i="198"/>
  <c r="K9" i="198"/>
  <c r="BD8" i="198"/>
  <c r="W8" i="198"/>
  <c r="BK7" i="198"/>
  <c r="AF7" i="198"/>
  <c r="B7" i="198"/>
  <c r="AZ6" i="198"/>
  <c r="W6" i="198"/>
  <c r="BS5" i="198"/>
  <c r="AT5" i="198"/>
  <c r="T5" i="198"/>
  <c r="BS4" i="198"/>
  <c r="AV4" i="198"/>
  <c r="Z4" i="198"/>
  <c r="E4" i="198"/>
  <c r="BH3" i="198"/>
  <c r="AM3" i="198"/>
  <c r="R3" i="198"/>
  <c r="AR76" i="198"/>
  <c r="X71" i="198"/>
  <c r="D66" i="198"/>
  <c r="AO63" i="198"/>
  <c r="AB62" i="198"/>
  <c r="X61" i="198"/>
  <c r="T60" i="198"/>
  <c r="P59" i="198"/>
  <c r="L58" i="198"/>
  <c r="H57" i="198"/>
  <c r="D56" i="198"/>
  <c r="BX54" i="198"/>
  <c r="BT53" i="198"/>
  <c r="BP52" i="198"/>
  <c r="BL51" i="198"/>
  <c r="BH50" i="198"/>
  <c r="BD49" i="198"/>
  <c r="AZ48" i="198"/>
  <c r="AV47" i="198"/>
  <c r="AR46" i="198"/>
  <c r="AN45" i="198"/>
  <c r="AJ44" i="198"/>
  <c r="AF43" i="198"/>
  <c r="AB42" i="198"/>
  <c r="X41" i="198"/>
  <c r="T40" i="198"/>
  <c r="P39" i="198"/>
  <c r="L38" i="198"/>
  <c r="H37" i="198"/>
  <c r="D36" i="198"/>
  <c r="BX34" i="198"/>
  <c r="BT33" i="198"/>
  <c r="BP32" i="198"/>
  <c r="BL31" i="198"/>
  <c r="BH30" i="198"/>
  <c r="BD29" i="198"/>
  <c r="AZ28" i="198"/>
  <c r="AV27" i="198"/>
  <c r="AR26" i="198"/>
  <c r="AN25" i="198"/>
  <c r="AJ24" i="198"/>
  <c r="AF23" i="198"/>
  <c r="AB22" i="198"/>
  <c r="X21" i="198"/>
  <c r="T20" i="198"/>
  <c r="P19" i="198"/>
  <c r="L18" i="198"/>
  <c r="H17" i="198"/>
  <c r="D16" i="198"/>
  <c r="BX14" i="198"/>
  <c r="H14" i="198"/>
  <c r="AO13" i="198"/>
  <c r="BT12" i="198"/>
  <c r="AF12" i="198"/>
  <c r="BT11" i="198"/>
  <c r="AH11" i="198"/>
  <c r="BT10" i="198"/>
  <c r="AI10" i="198"/>
  <c r="B10" i="198"/>
  <c r="AT9" i="198"/>
  <c r="J9" i="198"/>
  <c r="BB8" i="198"/>
  <c r="V8" i="198"/>
  <c r="BJ7" i="198"/>
  <c r="AD7" i="198"/>
  <c r="BY6" i="198"/>
  <c r="AY6" i="198"/>
  <c r="S6" i="198"/>
  <c r="BR5" i="198"/>
  <c r="AR5" i="198"/>
  <c r="S5" i="198"/>
  <c r="BR4" i="198"/>
  <c r="AU4" i="198"/>
  <c r="Y4" i="198"/>
  <c r="D4" i="198"/>
  <c r="BG3" i="198"/>
  <c r="AL3" i="198"/>
  <c r="Q3" i="198"/>
  <c r="X76" i="198"/>
  <c r="D71" i="198"/>
  <c r="BH65" i="198"/>
  <c r="AF63" i="198"/>
  <c r="T62" i="198"/>
  <c r="P61" i="198"/>
  <c r="L60" i="198"/>
  <c r="H59" i="198"/>
  <c r="D58" i="198"/>
  <c r="BX56" i="198"/>
  <c r="BT55" i="198"/>
  <c r="BP54" i="198"/>
  <c r="BL53" i="198"/>
  <c r="BH52" i="198"/>
  <c r="BD51" i="198"/>
  <c r="AZ50" i="198"/>
  <c r="AV49" i="198"/>
  <c r="AR48" i="198"/>
  <c r="AN47" i="198"/>
  <c r="AJ46" i="198"/>
  <c r="AF45" i="198"/>
  <c r="AB44" i="198"/>
  <c r="X43" i="198"/>
  <c r="T42" i="198"/>
  <c r="P41" i="198"/>
  <c r="L40" i="198"/>
  <c r="H39" i="198"/>
  <c r="D38" i="198"/>
  <c r="BX36" i="198"/>
  <c r="BT35" i="198"/>
  <c r="BP34" i="198"/>
  <c r="BL33" i="198"/>
  <c r="BH32" i="198"/>
  <c r="BD31" i="198"/>
  <c r="AZ30" i="198"/>
  <c r="AV29" i="198"/>
  <c r="AR28" i="198"/>
  <c r="AN27" i="198"/>
  <c r="AJ26" i="198"/>
  <c r="AF25" i="198"/>
  <c r="AB24" i="198"/>
  <c r="X23" i="198"/>
  <c r="T22" i="198"/>
  <c r="P21" i="198"/>
  <c r="L20" i="198"/>
  <c r="H19" i="198"/>
  <c r="D18" i="198"/>
  <c r="BX16" i="198"/>
  <c r="BT15" i="198"/>
  <c r="BP14" i="198"/>
  <c r="G14" i="198"/>
  <c r="AN13" i="198"/>
  <c r="BR12" i="198"/>
  <c r="AD12" i="198"/>
  <c r="BP11" i="198"/>
  <c r="AG11" i="198"/>
  <c r="BS10" i="198"/>
  <c r="AG10" i="198"/>
  <c r="BY9" i="198"/>
  <c r="AS9" i="198"/>
  <c r="I9" i="198"/>
  <c r="BA8" i="198"/>
  <c r="U8" i="198"/>
  <c r="BI7" i="198"/>
  <c r="AC7" i="198"/>
  <c r="BX6" i="198"/>
  <c r="AV6" i="198"/>
  <c r="R6" i="198"/>
  <c r="BQ5" i="198"/>
  <c r="AP5" i="198"/>
  <c r="R5" i="198"/>
  <c r="BQ4" i="198"/>
  <c r="AT4" i="198"/>
  <c r="X4" i="198"/>
  <c r="C4" i="198"/>
  <c r="BF3" i="198"/>
  <c r="AK3" i="198"/>
  <c r="P3" i="198"/>
  <c r="D76" i="198"/>
  <c r="BH70" i="198"/>
  <c r="AN65" i="198"/>
  <c r="W63" i="198"/>
  <c r="S62" i="198"/>
  <c r="O61" i="198"/>
  <c r="K60" i="198"/>
  <c r="G59" i="198"/>
  <c r="C58" i="198"/>
  <c r="BW56" i="198"/>
  <c r="BS55" i="198"/>
  <c r="BO54" i="198"/>
  <c r="BK53" i="198"/>
  <c r="BG52" i="198"/>
  <c r="BC51" i="198"/>
  <c r="AY50" i="198"/>
  <c r="AU49" i="198"/>
  <c r="AQ48" i="198"/>
  <c r="AM47" i="198"/>
  <c r="AI46" i="198"/>
  <c r="AE45" i="198"/>
  <c r="AA44" i="198"/>
  <c r="W43" i="198"/>
  <c r="S42" i="198"/>
  <c r="O41" i="198"/>
  <c r="K40" i="198"/>
  <c r="G39" i="198"/>
  <c r="C38" i="198"/>
  <c r="BW36" i="198"/>
  <c r="BS35" i="198"/>
  <c r="BO34" i="198"/>
  <c r="BK33" i="198"/>
  <c r="BG32" i="198"/>
  <c r="BC31" i="198"/>
  <c r="AY30" i="198"/>
  <c r="AU29" i="198"/>
  <c r="AQ28" i="198"/>
  <c r="AM27" i="198"/>
  <c r="AI26" i="198"/>
  <c r="AE25" i="198"/>
  <c r="AA24" i="198"/>
  <c r="W23" i="198"/>
  <c r="S22" i="198"/>
  <c r="O21" i="198"/>
  <c r="K20" i="198"/>
  <c r="G19" i="198"/>
  <c r="C18" i="198"/>
  <c r="BW16" i="198"/>
  <c r="BS15" i="198"/>
  <c r="BO14" i="198"/>
  <c r="F14" i="198"/>
  <c r="AJ13" i="198"/>
  <c r="BQ12" i="198"/>
  <c r="AC12" i="198"/>
  <c r="BN11" i="198"/>
  <c r="AF11" i="198"/>
  <c r="BR10" i="198"/>
  <c r="AF10" i="198"/>
  <c r="BX9" i="198"/>
  <c r="AR9" i="198"/>
  <c r="H9" i="198"/>
  <c r="AZ8" i="198"/>
  <c r="T8" i="198"/>
  <c r="BH7" i="198"/>
  <c r="AB7" i="198"/>
  <c r="BW6" i="198"/>
  <c r="AT6" i="198"/>
  <c r="Q6" i="198"/>
  <c r="BP5" i="198"/>
  <c r="AO5" i="198"/>
  <c r="O5" i="198"/>
  <c r="BP4" i="198"/>
  <c r="AS4" i="198"/>
  <c r="W4" i="198"/>
  <c r="B4" i="198"/>
  <c r="BE3" i="198"/>
  <c r="AJ3" i="198"/>
  <c r="O3" i="198"/>
  <c r="BH75" i="198"/>
  <c r="AN70" i="198"/>
  <c r="T65" i="198"/>
  <c r="V63" i="198"/>
  <c r="R62" i="198"/>
  <c r="N61" i="198"/>
  <c r="J60" i="198"/>
  <c r="F59" i="198"/>
  <c r="B58" i="198"/>
  <c r="BV56" i="198"/>
  <c r="BR55" i="198"/>
  <c r="BN54" i="198"/>
  <c r="BJ53" i="198"/>
  <c r="BF52" i="198"/>
  <c r="BB51" i="198"/>
  <c r="AX50" i="198"/>
  <c r="AT49" i="198"/>
  <c r="AP48" i="198"/>
  <c r="AL47" i="198"/>
  <c r="AH46" i="198"/>
  <c r="AD45" i="198"/>
  <c r="Z44" i="198"/>
  <c r="V43" i="198"/>
  <c r="R42" i="198"/>
  <c r="N41" i="198"/>
  <c r="J40" i="198"/>
  <c r="F39" i="198"/>
  <c r="B38" i="198"/>
  <c r="BV36" i="198"/>
  <c r="BR35" i="198"/>
  <c r="BN34" i="198"/>
  <c r="BJ33" i="198"/>
  <c r="BF32" i="198"/>
  <c r="BB31" i="198"/>
  <c r="AX30" i="198"/>
  <c r="AT29" i="198"/>
  <c r="AP28" i="198"/>
  <c r="AL27" i="198"/>
  <c r="AH26" i="198"/>
  <c r="AD25" i="198"/>
  <c r="Z24" i="198"/>
  <c r="V23" i="198"/>
  <c r="R22" i="198"/>
  <c r="N21" i="198"/>
  <c r="J20" i="198"/>
  <c r="F19" i="198"/>
  <c r="B18" i="198"/>
  <c r="BV16" i="198"/>
  <c r="BR15" i="198"/>
  <c r="BN14" i="198"/>
  <c r="E14" i="198"/>
  <c r="AH13" i="198"/>
  <c r="BP12" i="198"/>
  <c r="AB12" i="198"/>
  <c r="BM11" i="198"/>
  <c r="AB11" i="198"/>
  <c r="BQ10" i="198"/>
  <c r="AE10" i="198"/>
  <c r="BS9" i="198"/>
  <c r="AN9" i="198"/>
  <c r="G9" i="198"/>
  <c r="AU8" i="198"/>
  <c r="P8" i="198"/>
  <c r="BG7" i="198"/>
  <c r="AA7" i="198"/>
  <c r="BV6" i="198"/>
  <c r="AS6" i="198"/>
  <c r="P6" i="198"/>
  <c r="BO5" i="198"/>
  <c r="AN5" i="198"/>
  <c r="N5" i="198"/>
  <c r="BO4" i="198"/>
  <c r="AR4" i="198"/>
  <c r="V4" i="198"/>
  <c r="BY3" i="198"/>
  <c r="BD3" i="198"/>
  <c r="AI3" i="198"/>
  <c r="N3" i="198"/>
  <c r="AN75" i="198"/>
  <c r="T70" i="198"/>
  <c r="BX64" i="198"/>
  <c r="U63" i="198"/>
  <c r="Q62" i="198"/>
  <c r="M61" i="198"/>
  <c r="I60" i="198"/>
  <c r="E59" i="198"/>
  <c r="BY57" i="198"/>
  <c r="BU56" i="198"/>
  <c r="BQ55" i="198"/>
  <c r="BM54" i="198"/>
  <c r="BI53" i="198"/>
  <c r="BE52" i="198"/>
  <c r="BA51" i="198"/>
  <c r="AW50" i="198"/>
  <c r="AS49" i="198"/>
  <c r="AO48" i="198"/>
  <c r="AK47" i="198"/>
  <c r="AG46" i="198"/>
  <c r="AC45" i="198"/>
  <c r="Y44" i="198"/>
  <c r="U43" i="198"/>
  <c r="Q42" i="198"/>
  <c r="M41" i="198"/>
  <c r="I40" i="198"/>
  <c r="E39" i="198"/>
  <c r="BY37" i="198"/>
  <c r="BU36" i="198"/>
  <c r="BQ35" i="198"/>
  <c r="BM34" i="198"/>
  <c r="BI33" i="198"/>
  <c r="BE32" i="198"/>
  <c r="BA31" i="198"/>
  <c r="AW30" i="198"/>
  <c r="AS29" i="198"/>
  <c r="AO28" i="198"/>
  <c r="AK27" i="198"/>
  <c r="AG26" i="198"/>
  <c r="AC25" i="198"/>
  <c r="Y24" i="198"/>
  <c r="U23" i="198"/>
  <c r="Q22" i="198"/>
  <c r="M21" i="198"/>
  <c r="I20" i="198"/>
  <c r="E19" i="198"/>
  <c r="BY17" i="198"/>
  <c r="BU16" i="198"/>
  <c r="BQ15" i="198"/>
  <c r="BM14" i="198"/>
  <c r="D14" i="198"/>
  <c r="AF13" i="198"/>
  <c r="BK12" i="198"/>
  <c r="W12" i="198"/>
  <c r="BL11" i="198"/>
  <c r="Z11" i="198"/>
  <c r="BP10" i="198"/>
  <c r="AD10" i="198"/>
  <c r="BR9" i="198"/>
  <c r="AL9" i="198"/>
  <c r="F9" i="198"/>
  <c r="AT8" i="198"/>
  <c r="N8" i="198"/>
  <c r="BF7" i="198"/>
  <c r="W7" i="198"/>
  <c r="BU6" i="198"/>
  <c r="AR6" i="198"/>
  <c r="O6" i="198"/>
  <c r="BN5" i="198"/>
  <c r="AM5" i="198"/>
  <c r="M5" i="198"/>
  <c r="BN4" i="198"/>
  <c r="AQ4" i="198"/>
  <c r="U4" i="198"/>
  <c r="BX3" i="198"/>
  <c r="BC3" i="198"/>
  <c r="AH3" i="198"/>
  <c r="M3" i="198"/>
  <c r="T75" i="198"/>
  <c r="BX69" i="198"/>
  <c r="BD64" i="198"/>
  <c r="L63" i="198"/>
  <c r="H62" i="198"/>
  <c r="D61" i="198"/>
  <c r="BX59" i="198"/>
  <c r="BT58" i="198"/>
  <c r="BP57" i="198"/>
  <c r="BL56" i="198"/>
  <c r="BH55" i="198"/>
  <c r="BD54" i="198"/>
  <c r="AZ53" i="198"/>
  <c r="AV52" i="198"/>
  <c r="AR51" i="198"/>
  <c r="AN50" i="198"/>
  <c r="AJ49" i="198"/>
  <c r="AF48" i="198"/>
  <c r="AB47" i="198"/>
  <c r="X46" i="198"/>
  <c r="T45" i="198"/>
  <c r="P44" i="198"/>
  <c r="L43" i="198"/>
  <c r="H42" i="198"/>
  <c r="D41" i="198"/>
  <c r="BX39" i="198"/>
  <c r="BT38" i="198"/>
  <c r="BP37" i="198"/>
  <c r="BL36" i="198"/>
  <c r="BH35" i="198"/>
  <c r="BD34" i="198"/>
  <c r="AZ33" i="198"/>
  <c r="AV32" i="198"/>
  <c r="AR31" i="198"/>
  <c r="AN30" i="198"/>
  <c r="AJ29" i="198"/>
  <c r="AF28" i="198"/>
  <c r="AB27" i="198"/>
  <c r="X26" i="198"/>
  <c r="T25" i="198"/>
  <c r="P24" i="198"/>
  <c r="L23" i="198"/>
  <c r="H22" i="198"/>
  <c r="D21" i="198"/>
  <c r="BX19" i="198"/>
  <c r="BT18" i="198"/>
  <c r="BP17" i="198"/>
  <c r="BL16" i="198"/>
  <c r="BH15" i="198"/>
  <c r="BD14" i="198"/>
  <c r="BX13" i="198"/>
  <c r="AA13" i="198"/>
  <c r="BH12" i="198"/>
  <c r="T12" i="198"/>
  <c r="BG11" i="198"/>
  <c r="Y11" i="198"/>
  <c r="BL10" i="198"/>
  <c r="AC10" i="198"/>
  <c r="BQ9" i="198"/>
  <c r="AK9" i="198"/>
  <c r="E9" i="198"/>
  <c r="AS8" i="198"/>
  <c r="M8" i="198"/>
  <c r="BE7" i="198"/>
  <c r="V7" i="198"/>
  <c r="BT6" i="198"/>
  <c r="AQ6" i="198"/>
  <c r="N6" i="198"/>
  <c r="BL5" i="198"/>
  <c r="AL5" i="198"/>
  <c r="L5" i="198"/>
  <c r="BM4" i="198"/>
  <c r="AP4" i="198"/>
  <c r="T4" i="198"/>
  <c r="BW3" i="198"/>
  <c r="BB3" i="198"/>
  <c r="AG3" i="198"/>
  <c r="L3" i="198"/>
  <c r="BX74" i="198"/>
  <c r="BD69" i="198"/>
  <c r="AS64" i="198"/>
  <c r="D63" i="198"/>
  <c r="BX61" i="198"/>
  <c r="BT60" i="198"/>
  <c r="BP59" i="198"/>
  <c r="BL58" i="198"/>
  <c r="BH57" i="198"/>
  <c r="BD56" i="198"/>
  <c r="AZ55" i="198"/>
  <c r="AV54" i="198"/>
  <c r="AR53" i="198"/>
  <c r="AN52" i="198"/>
  <c r="AJ51" i="198"/>
  <c r="AF50" i="198"/>
  <c r="AB49" i="198"/>
  <c r="X48" i="198"/>
  <c r="T47" i="198"/>
  <c r="P46" i="198"/>
  <c r="L45" i="198"/>
  <c r="H44" i="198"/>
  <c r="D43" i="198"/>
  <c r="BX41" i="198"/>
  <c r="BT40" i="198"/>
  <c r="BP39" i="198"/>
  <c r="BL38" i="198"/>
  <c r="BH37" i="198"/>
  <c r="BD36" i="198"/>
  <c r="AZ35" i="198"/>
  <c r="AV34" i="198"/>
  <c r="AR33" i="198"/>
  <c r="AN32" i="198"/>
  <c r="AJ31" i="198"/>
  <c r="AF30" i="198"/>
  <c r="AB29" i="198"/>
  <c r="X28" i="198"/>
  <c r="T27" i="198"/>
  <c r="P26" i="198"/>
  <c r="L25" i="198"/>
  <c r="H24" i="198"/>
  <c r="D23" i="198"/>
  <c r="BX21" i="198"/>
  <c r="BT20" i="198"/>
  <c r="BP19" i="198"/>
  <c r="BL18" i="198"/>
  <c r="BH17" i="198"/>
  <c r="BD16" i="198"/>
  <c r="AZ15" i="198"/>
  <c r="AV14" i="198"/>
  <c r="BT13" i="198"/>
  <c r="X13" i="198"/>
  <c r="BG12" i="198"/>
  <c r="S12" i="198"/>
  <c r="BE11" i="198"/>
  <c r="X11" i="198"/>
  <c r="BJ10" i="198"/>
  <c r="AB10" i="198"/>
  <c r="BP9" i="198"/>
  <c r="AJ9" i="198"/>
  <c r="D9" i="198"/>
  <c r="AR8" i="198"/>
  <c r="L8" i="198"/>
  <c r="BD7" i="198"/>
  <c r="U7" i="198"/>
  <c r="BS6" i="198"/>
  <c r="AM6" i="198"/>
  <c r="M6" i="198"/>
  <c r="BJ5" i="198"/>
  <c r="AI5" i="198"/>
  <c r="K5" i="198"/>
  <c r="BL4" i="198"/>
  <c r="AO4" i="198"/>
  <c r="S4" i="198"/>
  <c r="BV3" i="198"/>
  <c r="BA3" i="198"/>
  <c r="AF3" i="198"/>
  <c r="K3" i="198"/>
  <c r="BD74" i="198"/>
  <c r="AJ69" i="198"/>
  <c r="AJ64" i="198"/>
  <c r="C63" i="198"/>
  <c r="BW61" i="198"/>
  <c r="BS60" i="198"/>
  <c r="BO59" i="198"/>
  <c r="BK58" i="198"/>
  <c r="BG57" i="198"/>
  <c r="BC56" i="198"/>
  <c r="AY55" i="198"/>
  <c r="AU54" i="198"/>
  <c r="AQ53" i="198"/>
  <c r="AM52" i="198"/>
  <c r="AI51" i="198"/>
  <c r="AE50" i="198"/>
  <c r="AA49" i="198"/>
  <c r="W48" i="198"/>
  <c r="S47" i="198"/>
  <c r="O46" i="198"/>
  <c r="K45" i="198"/>
  <c r="G44" i="198"/>
  <c r="C43" i="198"/>
  <c r="BW41" i="198"/>
  <c r="BS40" i="198"/>
  <c r="BO39" i="198"/>
  <c r="BK38" i="198"/>
  <c r="BG37" i="198"/>
  <c r="BC36" i="198"/>
  <c r="AY35" i="198"/>
  <c r="AU34" i="198"/>
  <c r="AQ33" i="198"/>
  <c r="AM32" i="198"/>
  <c r="AI31" i="198"/>
  <c r="AE30" i="198"/>
  <c r="AA29" i="198"/>
  <c r="W28" i="198"/>
  <c r="S27" i="198"/>
  <c r="O26" i="198"/>
  <c r="K25" i="198"/>
  <c r="G24" i="198"/>
  <c r="C23" i="198"/>
  <c r="BW21" i="198"/>
  <c r="BS20" i="198"/>
  <c r="BO19" i="198"/>
  <c r="BK18" i="198"/>
  <c r="BG17" i="198"/>
  <c r="BC16" i="198"/>
  <c r="AY15" i="198"/>
  <c r="AU14" i="198"/>
  <c r="BO13" i="198"/>
  <c r="W13" i="198"/>
  <c r="BF12" i="198"/>
  <c r="R12" i="198"/>
  <c r="BD11" i="198"/>
  <c r="S11" i="198"/>
  <c r="BI10" i="198"/>
  <c r="X10" i="198"/>
  <c r="BO9" i="198"/>
  <c r="AE9" i="198"/>
  <c r="BX8" i="198"/>
  <c r="AQ8" i="198"/>
  <c r="G8" i="198"/>
  <c r="AZ7" i="198"/>
  <c r="T7" i="198"/>
  <c r="BP6" i="198"/>
  <c r="AL6" i="198"/>
  <c r="L6" i="198"/>
  <c r="BI5" i="198"/>
  <c r="AH5" i="198"/>
  <c r="J5" i="198"/>
  <c r="BK4" i="198"/>
  <c r="AN4" i="198"/>
  <c r="R4" i="198"/>
  <c r="BU3" i="198"/>
  <c r="AZ3" i="198"/>
  <c r="AE3" i="198"/>
  <c r="J3" i="198"/>
  <c r="AJ74" i="198"/>
  <c r="P69" i="198"/>
  <c r="Z64" i="198"/>
  <c r="B63" i="198"/>
  <c r="BV61" i="198"/>
  <c r="BR60" i="198"/>
  <c r="BN59" i="198"/>
  <c r="BJ58" i="198"/>
  <c r="BF57" i="198"/>
  <c r="BB56" i="198"/>
  <c r="AX55" i="198"/>
  <c r="AT54" i="198"/>
  <c r="AP53" i="198"/>
  <c r="AL52" i="198"/>
  <c r="AH51" i="198"/>
  <c r="AD50" i="198"/>
  <c r="Z49" i="198"/>
  <c r="V48" i="198"/>
  <c r="R47" i="198"/>
  <c r="N46" i="198"/>
  <c r="J45" i="198"/>
  <c r="F44" i="198"/>
  <c r="B43" i="198"/>
  <c r="BV41" i="198"/>
  <c r="BR40" i="198"/>
  <c r="BN39" i="198"/>
  <c r="BJ38" i="198"/>
  <c r="BF37" i="198"/>
  <c r="BB36" i="198"/>
  <c r="AX35" i="198"/>
  <c r="AT34" i="198"/>
  <c r="AP33" i="198"/>
  <c r="AL32" i="198"/>
  <c r="AH31" i="198"/>
  <c r="AD30" i="198"/>
  <c r="Z29" i="198"/>
  <c r="V28" i="198"/>
  <c r="R27" i="198"/>
  <c r="N26" i="198"/>
  <c r="J25" i="198"/>
  <c r="F24" i="198"/>
  <c r="B23" i="198"/>
  <c r="BV21" i="198"/>
  <c r="BR20" i="198"/>
  <c r="BN19" i="198"/>
  <c r="BJ18" i="198"/>
  <c r="BF17" i="198"/>
  <c r="BB16" i="198"/>
  <c r="AX15" i="198"/>
  <c r="AT14" i="198"/>
  <c r="BL13" i="198"/>
  <c r="V13" i="198"/>
  <c r="BE12" i="198"/>
  <c r="Q12" i="198"/>
  <c r="BC11" i="198"/>
  <c r="Q11" i="198"/>
  <c r="BH10" i="198"/>
  <c r="V10" i="198"/>
  <c r="BN9" i="198"/>
  <c r="AD9" i="198"/>
  <c r="BV8" i="198"/>
  <c r="AP8" i="198"/>
  <c r="F8" i="198"/>
  <c r="AX7" i="198"/>
  <c r="S7" i="198"/>
  <c r="BN6" i="198"/>
  <c r="AK6" i="198"/>
  <c r="K6" i="198"/>
  <c r="BH5" i="198"/>
  <c r="AG5" i="198"/>
  <c r="I5" i="198"/>
  <c r="BJ4" i="198"/>
  <c r="AM4" i="198"/>
  <c r="Q4" i="198"/>
  <c r="BT3" i="198"/>
  <c r="AY3" i="198"/>
  <c r="AD3" i="198"/>
  <c r="H3" i="198"/>
  <c r="P74" i="198"/>
  <c r="BT68" i="198"/>
  <c r="Y64" i="198"/>
  <c r="BY62" i="198"/>
  <c r="BU61" i="198"/>
  <c r="BQ60" i="198"/>
  <c r="BM59" i="198"/>
  <c r="BI58" i="198"/>
  <c r="BE57" i="198"/>
  <c r="BA56" i="198"/>
  <c r="AW55" i="198"/>
  <c r="AS54" i="198"/>
  <c r="AO53" i="198"/>
  <c r="AK52" i="198"/>
  <c r="AG51" i="198"/>
  <c r="AC50" i="198"/>
  <c r="Y49" i="198"/>
  <c r="U48" i="198"/>
  <c r="Q47" i="198"/>
  <c r="M46" i="198"/>
  <c r="I45" i="198"/>
  <c r="E44" i="198"/>
  <c r="BY42" i="198"/>
  <c r="BU41" i="198"/>
  <c r="BQ40" i="198"/>
  <c r="BM39" i="198"/>
  <c r="BI38" i="198"/>
  <c r="BE37" i="198"/>
  <c r="BA36" i="198"/>
  <c r="AW35" i="198"/>
  <c r="AS34" i="198"/>
  <c r="AO33" i="198"/>
  <c r="AK32" i="198"/>
  <c r="AG31" i="198"/>
  <c r="AC30" i="198"/>
  <c r="Y29" i="198"/>
  <c r="U28" i="198"/>
  <c r="Q27" i="198"/>
  <c r="M26" i="198"/>
  <c r="I25" i="198"/>
  <c r="E24" i="198"/>
  <c r="BY22" i="198"/>
  <c r="BU21" i="198"/>
  <c r="BQ20" i="198"/>
  <c r="BM19" i="198"/>
  <c r="BI18" i="198"/>
  <c r="BE17" i="198"/>
  <c r="BA16" i="198"/>
  <c r="AW15" i="198"/>
  <c r="AS14" i="198"/>
  <c r="BK13" i="198"/>
  <c r="U13" i="198"/>
  <c r="BD12" i="198"/>
  <c r="P12" i="198"/>
  <c r="BB11" i="198"/>
  <c r="P11" i="198"/>
  <c r="BC10" i="198"/>
  <c r="U10" i="198"/>
  <c r="BM9" i="198"/>
  <c r="AC9" i="198"/>
  <c r="BU8" i="198"/>
  <c r="AO8" i="198"/>
  <c r="E8" i="198"/>
  <c r="AW7" i="198"/>
  <c r="R7" i="198"/>
  <c r="BM6" i="198"/>
  <c r="AJ6" i="198"/>
  <c r="J6" i="198"/>
  <c r="BG5" i="198"/>
  <c r="AF5" i="198"/>
  <c r="H5" i="198"/>
  <c r="BH4" i="198"/>
  <c r="AL4" i="198"/>
  <c r="P4" i="198"/>
  <c r="BS3" i="198"/>
  <c r="AX3" i="198"/>
  <c r="AB3" i="198"/>
  <c r="G3" i="198"/>
  <c r="BT73" i="198"/>
  <c r="AZ68" i="198"/>
  <c r="P64" i="198"/>
  <c r="BP62" i="198"/>
  <c r="BL61" i="198"/>
  <c r="BH60" i="198"/>
  <c r="BD59" i="198"/>
  <c r="AZ58" i="198"/>
  <c r="AV57" i="198"/>
  <c r="AR56" i="198"/>
  <c r="AN55" i="198"/>
  <c r="AJ54" i="198"/>
  <c r="AF53" i="198"/>
  <c r="AB52" i="198"/>
  <c r="X51" i="198"/>
  <c r="T50" i="198"/>
  <c r="P49" i="198"/>
  <c r="L48" i="198"/>
  <c r="H47" i="198"/>
  <c r="D46" i="198"/>
  <c r="BX44" i="198"/>
  <c r="BT43" i="198"/>
  <c r="BP42" i="198"/>
  <c r="BL41" i="198"/>
  <c r="BH40" i="198"/>
  <c r="BD39" i="198"/>
  <c r="AZ38" i="198"/>
  <c r="AV37" i="198"/>
  <c r="AR36" i="198"/>
  <c r="AN35" i="198"/>
  <c r="AJ34" i="198"/>
  <c r="AF33" i="198"/>
  <c r="AB32" i="198"/>
  <c r="X31" i="198"/>
  <c r="T30" i="198"/>
  <c r="P29" i="198"/>
  <c r="L28" i="198"/>
  <c r="H27" i="198"/>
  <c r="D26" i="198"/>
  <c r="BX24" i="198"/>
  <c r="BT23" i="198"/>
  <c r="BP22" i="198"/>
  <c r="BL21" i="198"/>
  <c r="BH20" i="198"/>
  <c r="BD19" i="198"/>
  <c r="AZ18" i="198"/>
  <c r="AV17" i="198"/>
  <c r="AR16" i="198"/>
  <c r="AN15" i="198"/>
  <c r="AR14" i="198"/>
  <c r="BJ13" i="198"/>
  <c r="T13" i="198"/>
  <c r="AZ12" i="198"/>
  <c r="L12" i="198"/>
  <c r="BA11" i="198"/>
  <c r="O11" i="198"/>
  <c r="BA10" i="198"/>
  <c r="T10" i="198"/>
  <c r="BL9" i="198"/>
  <c r="AB9" i="198"/>
  <c r="BT8" i="198"/>
  <c r="AN8" i="198"/>
  <c r="D8" i="198"/>
  <c r="AV7" i="198"/>
  <c r="Q7" i="198"/>
  <c r="BL6" i="198"/>
  <c r="AI6" i="198"/>
  <c r="H6" i="198"/>
  <c r="BC5" i="198"/>
  <c r="AE5" i="198"/>
  <c r="G5" i="198"/>
  <c r="BG4" i="198"/>
  <c r="AK4" i="198"/>
  <c r="O4" i="198"/>
  <c r="BR3" i="198"/>
  <c r="BR79" i="198" s="1"/>
  <c r="AV3" i="198"/>
  <c r="AA3" i="198"/>
  <c r="F3" i="198"/>
  <c r="BT78" i="198"/>
  <c r="AZ73" i="198"/>
  <c r="AF68" i="198"/>
  <c r="F64" i="198"/>
  <c r="BH62" i="198"/>
  <c r="BD61" i="198"/>
  <c r="AZ60" i="198"/>
  <c r="AV59" i="198"/>
  <c r="AR58" i="198"/>
  <c r="AN57" i="198"/>
  <c r="AJ56" i="198"/>
  <c r="AF55" i="198"/>
  <c r="AB54" i="198"/>
  <c r="X53" i="198"/>
  <c r="T52" i="198"/>
  <c r="P51" i="198"/>
  <c r="L50" i="198"/>
  <c r="H49" i="198"/>
  <c r="D48" i="198"/>
  <c r="BX46" i="198"/>
  <c r="BT45" i="198"/>
  <c r="BP44" i="198"/>
  <c r="BL43" i="198"/>
  <c r="BH42" i="198"/>
  <c r="BD41" i="198"/>
  <c r="AZ40" i="198"/>
  <c r="AV39" i="198"/>
  <c r="AR38" i="198"/>
  <c r="AN37" i="198"/>
  <c r="AJ36" i="198"/>
  <c r="AF35" i="198"/>
  <c r="AB34" i="198"/>
  <c r="X33" i="198"/>
  <c r="T32" i="198"/>
  <c r="P31" i="198"/>
  <c r="L30" i="198"/>
  <c r="H29" i="198"/>
  <c r="D28" i="198"/>
  <c r="BX26" i="198"/>
  <c r="BT25" i="198"/>
  <c r="BP24" i="198"/>
  <c r="BL23" i="198"/>
  <c r="BH22" i="198"/>
  <c r="BD21" i="198"/>
  <c r="AZ20" i="198"/>
  <c r="AV19" i="198"/>
  <c r="AR18" i="198"/>
  <c r="AN17" i="198"/>
  <c r="AJ16" i="198"/>
  <c r="AF15" i="198"/>
  <c r="AN14" i="198"/>
  <c r="BI13" i="198"/>
  <c r="P13" i="198"/>
  <c r="AX12" i="198"/>
  <c r="J12" i="198"/>
  <c r="AZ11" i="198"/>
  <c r="N11" i="198"/>
  <c r="AZ10" i="198"/>
  <c r="O10" i="198"/>
  <c r="BH9" i="198"/>
  <c r="AA9" i="198"/>
  <c r="BO8" i="198"/>
  <c r="AJ8" i="198"/>
  <c r="C8" i="198"/>
  <c r="AQ7" i="198"/>
  <c r="P7" i="198"/>
  <c r="BK6" i="198"/>
  <c r="AH6" i="198"/>
  <c r="F6" i="198"/>
  <c r="BB5" i="198"/>
  <c r="AD5" i="198"/>
  <c r="F5" i="198"/>
  <c r="BF4" i="198"/>
  <c r="AJ4" i="198"/>
  <c r="N4" i="198"/>
  <c r="BP3" i="198"/>
  <c r="AU3" i="198"/>
  <c r="AU79" i="198" s="1"/>
  <c r="Z3" i="198"/>
  <c r="E3" i="198"/>
  <c r="AZ78" i="198"/>
  <c r="AF73" i="198"/>
  <c r="L68" i="198"/>
  <c r="E64" i="198"/>
  <c r="BG62" i="198"/>
  <c r="BC61" i="198"/>
  <c r="AY60" i="198"/>
  <c r="AU59" i="198"/>
  <c r="AQ58" i="198"/>
  <c r="AM57" i="198"/>
  <c r="AI56" i="198"/>
  <c r="AE55" i="198"/>
  <c r="AA54" i="198"/>
  <c r="W53" i="198"/>
  <c r="S52" i="198"/>
  <c r="O51" i="198"/>
  <c r="K50" i="198"/>
  <c r="G49" i="198"/>
  <c r="C48" i="198"/>
  <c r="BW46" i="198"/>
  <c r="BS45" i="198"/>
  <c r="BO44" i="198"/>
  <c r="BK43" i="198"/>
  <c r="BG42" i="198"/>
  <c r="BC41" i="198"/>
  <c r="AY40" i="198"/>
  <c r="AU39" i="198"/>
  <c r="AQ38" i="198"/>
  <c r="AM37" i="198"/>
  <c r="AI36" i="198"/>
  <c r="AE35" i="198"/>
  <c r="AA34" i="198"/>
  <c r="W33" i="198"/>
  <c r="S32" i="198"/>
  <c r="O31" i="198"/>
  <c r="K30" i="198"/>
  <c r="G29" i="198"/>
  <c r="C28" i="198"/>
  <c r="BW26" i="198"/>
  <c r="BS25" i="198"/>
  <c r="BO24" i="198"/>
  <c r="AY20" i="198"/>
  <c r="AP7" i="198"/>
  <c r="AU19" i="198"/>
  <c r="O7" i="198"/>
  <c r="AQ18" i="198"/>
  <c r="BG6" i="198"/>
  <c r="AM17" i="198"/>
  <c r="AG6" i="198"/>
  <c r="AI16" i="198"/>
  <c r="E6" i="198"/>
  <c r="AE15" i="198"/>
  <c r="BA5" i="198"/>
  <c r="AJ14" i="198"/>
  <c r="AC5" i="198"/>
  <c r="BH13" i="198"/>
  <c r="D5" i="198"/>
  <c r="N13" i="198"/>
  <c r="BE4" i="198"/>
  <c r="AW12" i="198"/>
  <c r="AI4" i="198"/>
  <c r="I12" i="198"/>
  <c r="L4" i="198"/>
  <c r="AV11" i="198"/>
  <c r="BO3" i="198"/>
  <c r="M11" i="198"/>
  <c r="AT3" i="198"/>
  <c r="AY10" i="198"/>
  <c r="Y3" i="198"/>
  <c r="N10" i="198"/>
  <c r="D3" i="198"/>
  <c r="BF9" i="198"/>
  <c r="Z9" i="198"/>
  <c r="BK23" i="198"/>
  <c r="BN8" i="198"/>
  <c r="B8" i="198"/>
  <c r="BG22" i="198"/>
  <c r="BC21" i="198"/>
  <c r="AH8" i="198"/>
  <c r="T72" i="201"/>
  <c r="S72" i="205"/>
  <c r="S72" i="201" s="1"/>
  <c r="L68" i="206"/>
  <c r="L68" i="207" s="1"/>
  <c r="M68" i="207"/>
  <c r="L42" i="206"/>
  <c r="L42" i="207" s="1"/>
  <c r="M42" i="207"/>
  <c r="T45" i="201"/>
  <c r="S45" i="205"/>
  <c r="S45" i="201" s="1"/>
  <c r="H34" i="183"/>
  <c r="H32" i="183"/>
  <c r="H20" i="183"/>
  <c r="M18" i="207"/>
  <c r="L18" i="206"/>
  <c r="L18" i="207" s="1"/>
  <c r="Q91" i="206"/>
  <c r="Q91" i="207" s="1"/>
  <c r="T64" i="201"/>
  <c r="S64" i="205"/>
  <c r="S64" i="201" s="1"/>
  <c r="T25" i="201"/>
  <c r="S25" i="205"/>
  <c r="S25" i="201" s="1"/>
  <c r="T63" i="201"/>
  <c r="S63" i="205"/>
  <c r="S63" i="201" s="1"/>
  <c r="T85" i="201"/>
  <c r="S85" i="205"/>
  <c r="S85" i="201" s="1"/>
  <c r="CK64" i="188"/>
  <c r="J57" i="183"/>
  <c r="H43" i="183"/>
  <c r="L88" i="206"/>
  <c r="L88" i="207" s="1"/>
  <c r="M58" i="207"/>
  <c r="L58" i="206"/>
  <c r="L58" i="207" s="1"/>
  <c r="CD86" i="188"/>
  <c r="T67" i="201"/>
  <c r="S67" i="205"/>
  <c r="S67" i="201" s="1"/>
  <c r="M35" i="207"/>
  <c r="L35" i="206"/>
  <c r="L35" i="207" s="1"/>
  <c r="T32" i="201"/>
  <c r="S32" i="205"/>
  <c r="S32" i="201" s="1"/>
  <c r="H21" i="183"/>
  <c r="H68" i="183"/>
  <c r="H55" i="183"/>
  <c r="H19" i="183"/>
  <c r="H66" i="183"/>
  <c r="L51" i="206"/>
  <c r="L51" i="207" s="1"/>
  <c r="M51" i="207"/>
  <c r="M78" i="207"/>
  <c r="L78" i="206"/>
  <c r="L78" i="207" s="1"/>
  <c r="BP89" i="168"/>
  <c r="BP89" i="170" s="1"/>
  <c r="AV89" i="168"/>
  <c r="AV89" i="170" s="1"/>
  <c r="AB89" i="168"/>
  <c r="AB89" i="170" s="1"/>
  <c r="H89" i="168"/>
  <c r="H89" i="170" s="1"/>
  <c r="BO89" i="168"/>
  <c r="BO89" i="170" s="1"/>
  <c r="AU89" i="168"/>
  <c r="AU89" i="170" s="1"/>
  <c r="AA89" i="168"/>
  <c r="AA89" i="170" s="1"/>
  <c r="G89" i="168"/>
  <c r="G89" i="170" s="1"/>
  <c r="BN89" i="168"/>
  <c r="BN89" i="170" s="1"/>
  <c r="AT89" i="168"/>
  <c r="AT89" i="170" s="1"/>
  <c r="Z89" i="168"/>
  <c r="Z89" i="170" s="1"/>
  <c r="F89" i="168"/>
  <c r="F89" i="170" s="1"/>
  <c r="BM89" i="168"/>
  <c r="BM89" i="170" s="1"/>
  <c r="AS89" i="168"/>
  <c r="AS89" i="170" s="1"/>
  <c r="Y89" i="168"/>
  <c r="Y89" i="170" s="1"/>
  <c r="E89" i="168"/>
  <c r="E89" i="170" s="1"/>
  <c r="BL89" i="168"/>
  <c r="BL89" i="170" s="1"/>
  <c r="AR89" i="168"/>
  <c r="AR89" i="170" s="1"/>
  <c r="X89" i="168"/>
  <c r="X89" i="170" s="1"/>
  <c r="BK89" i="168"/>
  <c r="BK89" i="170" s="1"/>
  <c r="AQ89" i="168"/>
  <c r="AQ89" i="170" s="1"/>
  <c r="W89" i="168"/>
  <c r="W89" i="170" s="1"/>
  <c r="D89" i="168"/>
  <c r="BZ89" i="168"/>
  <c r="BZ89" i="170" s="1"/>
  <c r="BF89" i="168"/>
  <c r="BF89" i="170" s="1"/>
  <c r="AL89" i="168"/>
  <c r="AL89" i="170" s="1"/>
  <c r="R89" i="168"/>
  <c r="R89" i="170" s="1"/>
  <c r="BY89" i="168"/>
  <c r="BY89" i="170" s="1"/>
  <c r="BE89" i="168"/>
  <c r="BE89" i="170" s="1"/>
  <c r="AK89" i="168"/>
  <c r="AK89" i="170" s="1"/>
  <c r="Q89" i="168"/>
  <c r="Q89" i="170" s="1"/>
  <c r="BX89" i="168"/>
  <c r="BX89" i="170" s="1"/>
  <c r="BD89" i="168"/>
  <c r="BD89" i="170" s="1"/>
  <c r="AJ89" i="168"/>
  <c r="AJ89" i="170" s="1"/>
  <c r="P89" i="168"/>
  <c r="P89" i="170" s="1"/>
  <c r="BW89" i="168"/>
  <c r="BW89" i="170" s="1"/>
  <c r="BC89" i="168"/>
  <c r="BC89" i="170" s="1"/>
  <c r="AI89" i="168"/>
  <c r="AI89" i="170" s="1"/>
  <c r="O89" i="168"/>
  <c r="O89" i="170" s="1"/>
  <c r="BV89" i="168"/>
  <c r="BV89" i="170" s="1"/>
  <c r="BB89" i="168"/>
  <c r="BB89" i="170" s="1"/>
  <c r="AH89" i="168"/>
  <c r="AH89" i="170" s="1"/>
  <c r="N89" i="168"/>
  <c r="N89" i="170" s="1"/>
  <c r="BU89" i="168"/>
  <c r="BU89" i="170" s="1"/>
  <c r="BA89" i="168"/>
  <c r="BA89" i="170" s="1"/>
  <c r="AG89" i="168"/>
  <c r="AG89" i="170" s="1"/>
  <c r="M89" i="168"/>
  <c r="M89" i="170" s="1"/>
  <c r="BT89" i="168"/>
  <c r="BT89" i="170" s="1"/>
  <c r="AZ89" i="168"/>
  <c r="AZ89" i="170" s="1"/>
  <c r="AF89" i="168"/>
  <c r="AF89" i="170" s="1"/>
  <c r="L89" i="168"/>
  <c r="L89" i="170" s="1"/>
  <c r="BS89" i="168"/>
  <c r="BS89" i="170" s="1"/>
  <c r="AY89" i="168"/>
  <c r="AY89" i="170" s="1"/>
  <c r="AE89" i="168"/>
  <c r="AE89" i="170" s="1"/>
  <c r="K89" i="168"/>
  <c r="K89" i="170" s="1"/>
  <c r="BR89" i="168"/>
  <c r="BR89" i="170" s="1"/>
  <c r="AX89" i="168"/>
  <c r="AX89" i="170" s="1"/>
  <c r="AD89" i="168"/>
  <c r="AD89" i="170" s="1"/>
  <c r="J89" i="168"/>
  <c r="J89" i="170" s="1"/>
  <c r="BQ89" i="168"/>
  <c r="BQ89" i="170" s="1"/>
  <c r="AW89" i="168"/>
  <c r="AW89" i="170" s="1"/>
  <c r="AC89" i="168"/>
  <c r="AC89" i="170" s="1"/>
  <c r="I89" i="168"/>
  <c r="I89" i="170" s="1"/>
  <c r="CA89" i="168"/>
  <c r="CA89" i="170" s="1"/>
  <c r="BJ89" i="168"/>
  <c r="BJ89" i="170" s="1"/>
  <c r="BI89" i="168"/>
  <c r="BI89" i="170" s="1"/>
  <c r="BH89" i="168"/>
  <c r="BH89" i="170" s="1"/>
  <c r="BG89" i="168"/>
  <c r="BG89" i="170" s="1"/>
  <c r="AP89" i="168"/>
  <c r="AP89" i="170" s="1"/>
  <c r="AO89" i="168"/>
  <c r="AO89" i="170" s="1"/>
  <c r="AN89" i="168"/>
  <c r="AN89" i="170" s="1"/>
  <c r="AM89" i="168"/>
  <c r="AM89" i="170" s="1"/>
  <c r="V89" i="168"/>
  <c r="V89" i="170" s="1"/>
  <c r="U89" i="168"/>
  <c r="U89" i="170" s="1"/>
  <c r="T89" i="168"/>
  <c r="T89" i="170" s="1"/>
  <c r="S89" i="168"/>
  <c r="S89" i="170" s="1"/>
  <c r="H44" i="183"/>
  <c r="H42" i="183"/>
  <c r="H30" i="183"/>
  <c r="M23" i="207"/>
  <c r="L23" i="206"/>
  <c r="L23" i="207" s="1"/>
  <c r="M38" i="207"/>
  <c r="L38" i="206"/>
  <c r="L38" i="207" s="1"/>
  <c r="CC86" i="188"/>
  <c r="T83" i="201"/>
  <c r="S83" i="205"/>
  <c r="S83" i="201" s="1"/>
  <c r="BY87" i="168"/>
  <c r="BY87" i="170" s="1"/>
  <c r="BE87" i="168"/>
  <c r="BE87" i="170" s="1"/>
  <c r="AK87" i="168"/>
  <c r="AK87" i="170" s="1"/>
  <c r="Q87" i="168"/>
  <c r="Q87" i="170" s="1"/>
  <c r="BX87" i="168"/>
  <c r="BX87" i="170" s="1"/>
  <c r="BD87" i="168"/>
  <c r="BD87" i="170" s="1"/>
  <c r="AJ87" i="168"/>
  <c r="AJ87" i="170" s="1"/>
  <c r="P87" i="168"/>
  <c r="P87" i="170" s="1"/>
  <c r="BW87" i="168"/>
  <c r="BW87" i="170" s="1"/>
  <c r="BC87" i="168"/>
  <c r="BC87" i="170" s="1"/>
  <c r="AI87" i="168"/>
  <c r="AI87" i="170" s="1"/>
  <c r="O87" i="168"/>
  <c r="O87" i="170" s="1"/>
  <c r="BV87" i="168"/>
  <c r="BV87" i="170" s="1"/>
  <c r="BB87" i="168"/>
  <c r="BB87" i="170" s="1"/>
  <c r="AH87" i="168"/>
  <c r="AH87" i="170" s="1"/>
  <c r="N87" i="168"/>
  <c r="N87" i="170" s="1"/>
  <c r="BU87" i="168"/>
  <c r="BU87" i="170" s="1"/>
  <c r="BA87" i="168"/>
  <c r="BA87" i="170" s="1"/>
  <c r="AG87" i="168"/>
  <c r="AG87" i="170" s="1"/>
  <c r="M87" i="168"/>
  <c r="M87" i="170" s="1"/>
  <c r="BT87" i="168"/>
  <c r="BT87" i="170" s="1"/>
  <c r="AZ87" i="168"/>
  <c r="AZ87" i="170" s="1"/>
  <c r="AF87" i="168"/>
  <c r="AF87" i="170" s="1"/>
  <c r="L87" i="168"/>
  <c r="L87" i="170" s="1"/>
  <c r="BO87" i="168"/>
  <c r="BO87" i="170" s="1"/>
  <c r="AU87" i="168"/>
  <c r="AU87" i="170" s="1"/>
  <c r="AA87" i="168"/>
  <c r="AA87" i="170" s="1"/>
  <c r="G87" i="168"/>
  <c r="G87" i="170" s="1"/>
  <c r="BN87" i="168"/>
  <c r="BN87" i="170" s="1"/>
  <c r="AT87" i="168"/>
  <c r="AT87" i="170" s="1"/>
  <c r="Z87" i="168"/>
  <c r="Z87" i="170" s="1"/>
  <c r="F87" i="168"/>
  <c r="F87" i="170" s="1"/>
  <c r="BM87" i="168"/>
  <c r="BM87" i="170" s="1"/>
  <c r="AS87" i="168"/>
  <c r="AS87" i="170" s="1"/>
  <c r="Y87" i="168"/>
  <c r="Y87" i="170" s="1"/>
  <c r="E87" i="168"/>
  <c r="E87" i="170" s="1"/>
  <c r="BL87" i="168"/>
  <c r="BL87" i="170" s="1"/>
  <c r="AR87" i="168"/>
  <c r="AR87" i="170" s="1"/>
  <c r="X87" i="168"/>
  <c r="X87" i="170" s="1"/>
  <c r="BK87" i="168"/>
  <c r="BK87" i="170" s="1"/>
  <c r="AQ87" i="168"/>
  <c r="AQ87" i="170" s="1"/>
  <c r="W87" i="168"/>
  <c r="W87" i="170" s="1"/>
  <c r="D87" i="168"/>
  <c r="BJ87" i="168"/>
  <c r="BJ87" i="170" s="1"/>
  <c r="AP87" i="168"/>
  <c r="AP87" i="170" s="1"/>
  <c r="V87" i="168"/>
  <c r="V87" i="170" s="1"/>
  <c r="BI87" i="168"/>
  <c r="BI87" i="170" s="1"/>
  <c r="AO87" i="168"/>
  <c r="AO87" i="170" s="1"/>
  <c r="U87" i="168"/>
  <c r="U87" i="170" s="1"/>
  <c r="BH87" i="168"/>
  <c r="BH87" i="170" s="1"/>
  <c r="AN87" i="168"/>
  <c r="AN87" i="170" s="1"/>
  <c r="T87" i="168"/>
  <c r="T87" i="170" s="1"/>
  <c r="CA87" i="168"/>
  <c r="CA87" i="170" s="1"/>
  <c r="BG87" i="168"/>
  <c r="BG87" i="170" s="1"/>
  <c r="AM87" i="168"/>
  <c r="AM87" i="170" s="1"/>
  <c r="S87" i="168"/>
  <c r="S87" i="170" s="1"/>
  <c r="BZ87" i="168"/>
  <c r="BZ87" i="170" s="1"/>
  <c r="BF87" i="168"/>
  <c r="BF87" i="170" s="1"/>
  <c r="AL87" i="168"/>
  <c r="AL87" i="170" s="1"/>
  <c r="R87" i="168"/>
  <c r="R87" i="170" s="1"/>
  <c r="BS87" i="168"/>
  <c r="BS87" i="170" s="1"/>
  <c r="BR87" i="168"/>
  <c r="BR87" i="170" s="1"/>
  <c r="BQ87" i="168"/>
  <c r="BQ87" i="170" s="1"/>
  <c r="BP87" i="168"/>
  <c r="BP87" i="170" s="1"/>
  <c r="AY87" i="168"/>
  <c r="AY87" i="170" s="1"/>
  <c r="AX87" i="168"/>
  <c r="AX87" i="170" s="1"/>
  <c r="AW87" i="168"/>
  <c r="AW87" i="170" s="1"/>
  <c r="AV87" i="168"/>
  <c r="AV87" i="170" s="1"/>
  <c r="AE87" i="168"/>
  <c r="AE87" i="170" s="1"/>
  <c r="AD87" i="168"/>
  <c r="AD87" i="170" s="1"/>
  <c r="AC87" i="168"/>
  <c r="AC87" i="170" s="1"/>
  <c r="AB87" i="168"/>
  <c r="AB87" i="170" s="1"/>
  <c r="K87" i="168"/>
  <c r="K87" i="170" s="1"/>
  <c r="J87" i="168"/>
  <c r="J87" i="170" s="1"/>
  <c r="I87" i="168"/>
  <c r="I87" i="170" s="1"/>
  <c r="H87" i="168"/>
  <c r="H87" i="170" s="1"/>
  <c r="M24" i="207"/>
  <c r="L24" i="206"/>
  <c r="L24" i="207" s="1"/>
  <c r="H67" i="183"/>
  <c r="H8" i="183"/>
  <c r="H6" i="183"/>
  <c r="H53" i="183"/>
  <c r="M44" i="207"/>
  <c r="L44" i="206"/>
  <c r="L44" i="207" s="1"/>
  <c r="M81" i="207"/>
  <c r="L81" i="206"/>
  <c r="L81" i="207" s="1"/>
  <c r="CF86" i="188"/>
  <c r="T43" i="201"/>
  <c r="S43" i="205"/>
  <c r="S43" i="201" s="1"/>
  <c r="L41" i="206"/>
  <c r="L41" i="207" s="1"/>
  <c r="M41" i="207"/>
  <c r="M85" i="207"/>
  <c r="L85" i="206"/>
  <c r="L85" i="207" s="1"/>
  <c r="Y91" i="205"/>
  <c r="Y91" i="201" s="1"/>
  <c r="H31" i="183"/>
  <c r="H65" i="183"/>
  <c r="H29" i="183"/>
  <c r="H76" i="183"/>
  <c r="M57" i="207"/>
  <c r="L57" i="206"/>
  <c r="L57" i="207" s="1"/>
  <c r="M37" i="207"/>
  <c r="L37" i="206"/>
  <c r="L37" i="207" s="1"/>
  <c r="L13" i="207"/>
  <c r="M15" i="207"/>
  <c r="L15" i="206"/>
  <c r="L15" i="207" s="1"/>
  <c r="M82" i="207"/>
  <c r="L82" i="206"/>
  <c r="L82" i="207" s="1"/>
  <c r="T52" i="201"/>
  <c r="S52" i="205"/>
  <c r="S52" i="201" s="1"/>
  <c r="CE86" i="188"/>
  <c r="T26" i="201"/>
  <c r="S26" i="205"/>
  <c r="S26" i="201" s="1"/>
  <c r="T62" i="201"/>
  <c r="S62" i="205"/>
  <c r="S62" i="201" s="1"/>
  <c r="H7" i="183"/>
  <c r="H54" i="183"/>
  <c r="H52" i="183"/>
  <c r="H40" i="183"/>
  <c r="M33" i="207"/>
  <c r="L33" i="206"/>
  <c r="L33" i="207" s="1"/>
  <c r="L22" i="206"/>
  <c r="L22" i="207" s="1"/>
  <c r="M22" i="207"/>
  <c r="S38" i="205"/>
  <c r="S38" i="201" s="1"/>
  <c r="S34" i="205"/>
  <c r="S34" i="201" s="1"/>
  <c r="M47" i="207"/>
  <c r="L47" i="206"/>
  <c r="L47" i="207" s="1"/>
  <c r="H77" i="183"/>
  <c r="H18" i="183"/>
  <c r="H5" i="183"/>
  <c r="H16" i="183"/>
  <c r="H63" i="183"/>
  <c r="M71" i="207"/>
  <c r="L71" i="206"/>
  <c r="L71" i="207" s="1"/>
  <c r="T44" i="201"/>
  <c r="S44" i="205"/>
  <c r="S44" i="201" s="1"/>
  <c r="S30" i="205"/>
  <c r="S30" i="201" s="1"/>
  <c r="T22" i="201"/>
  <c r="S22" i="205"/>
  <c r="S22" i="201" s="1"/>
  <c r="H41" i="183"/>
  <c r="H75" i="183"/>
  <c r="H39" i="183"/>
  <c r="M86" i="207"/>
  <c r="L86" i="206"/>
  <c r="L86" i="207" s="1"/>
  <c r="S65" i="205"/>
  <c r="S65" i="201" s="1"/>
  <c r="T65" i="201"/>
  <c r="H17" i="183"/>
  <c r="H64" i="183"/>
  <c r="H2" i="183"/>
  <c r="H62" i="183"/>
  <c r="CK10" i="188"/>
  <c r="J3" i="183"/>
  <c r="H50" i="183"/>
  <c r="M84" i="207"/>
  <c r="L84" i="206"/>
  <c r="L84" i="207" s="1"/>
  <c r="M29" i="207"/>
  <c r="L29" i="206"/>
  <c r="L29" i="207" s="1"/>
  <c r="L56" i="206"/>
  <c r="L56" i="207" s="1"/>
  <c r="M56" i="207"/>
  <c r="S80" i="205"/>
  <c r="S80" i="201" s="1"/>
  <c r="S50" i="205"/>
  <c r="S50" i="201" s="1"/>
  <c r="T16" i="201"/>
  <c r="S16" i="205"/>
  <c r="S16" i="201" s="1"/>
  <c r="X91" i="205"/>
  <c r="X91" i="201" s="1"/>
  <c r="CG86" i="188"/>
  <c r="V91" i="205"/>
  <c r="V91" i="201" s="1"/>
  <c r="CH86" i="188"/>
  <c r="H28" i="183"/>
  <c r="CK22" i="188"/>
  <c r="J15" i="183"/>
  <c r="H26" i="183"/>
  <c r="CK80" i="188"/>
  <c r="J73" i="183"/>
  <c r="M65" i="207"/>
  <c r="L65" i="206"/>
  <c r="L65" i="207" s="1"/>
  <c r="M67" i="207"/>
  <c r="L67" i="206"/>
  <c r="L67" i="207" s="1"/>
  <c r="T46" i="201"/>
  <c r="S46" i="205"/>
  <c r="S46" i="201" s="1"/>
  <c r="T87" i="201"/>
  <c r="S87" i="205"/>
  <c r="S87" i="201" s="1"/>
  <c r="T66" i="201"/>
  <c r="S66" i="205"/>
  <c r="S66" i="201" s="1"/>
  <c r="H4" i="183"/>
  <c r="H51" i="183"/>
  <c r="H49" i="183"/>
  <c r="BL93" i="168"/>
  <c r="BL93" i="170" s="1"/>
  <c r="AR93" i="168"/>
  <c r="AR93" i="170" s="1"/>
  <c r="X93" i="168"/>
  <c r="X93" i="170" s="1"/>
  <c r="BK93" i="168"/>
  <c r="BK93" i="170" s="1"/>
  <c r="AQ93" i="168"/>
  <c r="AQ93" i="170" s="1"/>
  <c r="W93" i="168"/>
  <c r="W93" i="170" s="1"/>
  <c r="D93" i="168"/>
  <c r="BJ93" i="168"/>
  <c r="BJ93" i="170" s="1"/>
  <c r="AP93" i="168"/>
  <c r="AP93" i="170" s="1"/>
  <c r="V93" i="168"/>
  <c r="V93" i="170" s="1"/>
  <c r="BI93" i="168"/>
  <c r="BI93" i="170" s="1"/>
  <c r="AO93" i="168"/>
  <c r="AO93" i="170" s="1"/>
  <c r="U93" i="168"/>
  <c r="U93" i="170" s="1"/>
  <c r="BH93" i="168"/>
  <c r="BH93" i="170" s="1"/>
  <c r="AN93" i="168"/>
  <c r="AN93" i="170" s="1"/>
  <c r="T93" i="168"/>
  <c r="T93" i="170" s="1"/>
  <c r="CA93" i="168"/>
  <c r="CA93" i="170" s="1"/>
  <c r="BG93" i="168"/>
  <c r="BG93" i="170" s="1"/>
  <c r="AM93" i="168"/>
  <c r="AM93" i="170" s="1"/>
  <c r="S93" i="168"/>
  <c r="S93" i="170" s="1"/>
  <c r="BV93" i="168"/>
  <c r="BV93" i="170" s="1"/>
  <c r="BB93" i="168"/>
  <c r="BB93" i="170" s="1"/>
  <c r="AH93" i="168"/>
  <c r="AH93" i="170" s="1"/>
  <c r="N93" i="168"/>
  <c r="N93" i="170" s="1"/>
  <c r="BU93" i="168"/>
  <c r="BU93" i="170" s="1"/>
  <c r="BA93" i="168"/>
  <c r="BA93" i="170" s="1"/>
  <c r="AG93" i="168"/>
  <c r="AG93" i="170" s="1"/>
  <c r="M93" i="168"/>
  <c r="M93" i="170" s="1"/>
  <c r="BT93" i="168"/>
  <c r="BT93" i="170" s="1"/>
  <c r="AZ93" i="168"/>
  <c r="AZ93" i="170" s="1"/>
  <c r="AF93" i="168"/>
  <c r="AF93" i="170" s="1"/>
  <c r="L93" i="168"/>
  <c r="L93" i="170" s="1"/>
  <c r="BS93" i="168"/>
  <c r="BS93" i="170" s="1"/>
  <c r="AY93" i="168"/>
  <c r="AY93" i="170" s="1"/>
  <c r="AE93" i="168"/>
  <c r="AE93" i="170" s="1"/>
  <c r="K93" i="168"/>
  <c r="K93" i="170" s="1"/>
  <c r="BR93" i="168"/>
  <c r="BR93" i="170" s="1"/>
  <c r="AX93" i="168"/>
  <c r="AX93" i="170" s="1"/>
  <c r="AD93" i="168"/>
  <c r="AD93" i="170" s="1"/>
  <c r="J93" i="168"/>
  <c r="J93" i="170" s="1"/>
  <c r="BQ93" i="168"/>
  <c r="BQ93" i="170" s="1"/>
  <c r="AW93" i="168"/>
  <c r="AW93" i="170" s="1"/>
  <c r="AC93" i="168"/>
  <c r="AC93" i="170" s="1"/>
  <c r="I93" i="168"/>
  <c r="I93" i="170" s="1"/>
  <c r="BP93" i="168"/>
  <c r="BP93" i="170" s="1"/>
  <c r="AV93" i="168"/>
  <c r="AV93" i="170" s="1"/>
  <c r="AB93" i="168"/>
  <c r="AB93" i="170" s="1"/>
  <c r="H93" i="168"/>
  <c r="H93" i="170" s="1"/>
  <c r="BO93" i="168"/>
  <c r="BO93" i="170" s="1"/>
  <c r="AU93" i="168"/>
  <c r="AU93" i="170" s="1"/>
  <c r="AA93" i="168"/>
  <c r="AA93" i="170" s="1"/>
  <c r="G93" i="168"/>
  <c r="G93" i="170" s="1"/>
  <c r="BN93" i="168"/>
  <c r="BN93" i="170" s="1"/>
  <c r="AT93" i="168"/>
  <c r="AT93" i="170" s="1"/>
  <c r="Z93" i="168"/>
  <c r="Z93" i="170" s="1"/>
  <c r="F93" i="168"/>
  <c r="F93" i="170" s="1"/>
  <c r="BM93" i="168"/>
  <c r="BM93" i="170" s="1"/>
  <c r="AS93" i="168"/>
  <c r="AS93" i="170" s="1"/>
  <c r="Y93" i="168"/>
  <c r="Y93" i="170" s="1"/>
  <c r="E93" i="168"/>
  <c r="E93" i="170" s="1"/>
  <c r="AI93" i="168"/>
  <c r="AI93" i="170" s="1"/>
  <c r="R93" i="168"/>
  <c r="R93" i="170" s="1"/>
  <c r="Q93" i="168"/>
  <c r="Q93" i="170" s="1"/>
  <c r="P93" i="168"/>
  <c r="P93" i="170" s="1"/>
  <c r="O93" i="168"/>
  <c r="O93" i="170" s="1"/>
  <c r="BZ93" i="168"/>
  <c r="BZ93" i="170" s="1"/>
  <c r="BY93" i="168"/>
  <c r="BY93" i="170" s="1"/>
  <c r="BX93" i="168"/>
  <c r="BX93" i="170" s="1"/>
  <c r="BW93" i="168"/>
  <c r="BW93" i="170" s="1"/>
  <c r="BF93" i="168"/>
  <c r="BF93" i="170" s="1"/>
  <c r="BE93" i="168"/>
  <c r="BE93" i="170" s="1"/>
  <c r="BD93" i="168"/>
  <c r="BD93" i="170" s="1"/>
  <c r="BC93" i="168"/>
  <c r="BC93" i="170" s="1"/>
  <c r="AL93" i="168"/>
  <c r="AL93" i="170" s="1"/>
  <c r="AK93" i="168"/>
  <c r="AK93" i="170" s="1"/>
  <c r="AJ93" i="168"/>
  <c r="AJ93" i="170" s="1"/>
  <c r="S40" i="205"/>
  <c r="S40" i="201" s="1"/>
  <c r="L49" i="206"/>
  <c r="L49" i="207" s="1"/>
  <c r="M49" i="207"/>
  <c r="H27" i="183"/>
  <c r="H74" i="183"/>
  <c r="H72" i="183"/>
  <c r="H13" i="183"/>
  <c r="H60" i="183"/>
  <c r="T23" i="201"/>
  <c r="S23" i="205"/>
  <c r="S23" i="201" s="1"/>
  <c r="L31" i="206"/>
  <c r="L31" i="207" s="1"/>
  <c r="M31" i="207"/>
  <c r="M45" i="207"/>
  <c r="L45" i="206"/>
  <c r="L45" i="207" s="1"/>
  <c r="T56" i="201"/>
  <c r="S56" i="205"/>
  <c r="S56" i="201" s="1"/>
  <c r="T84" i="201"/>
  <c r="S84" i="205"/>
  <c r="S84" i="201" s="1"/>
  <c r="BN94" i="168"/>
  <c r="BN94" i="170" s="1"/>
  <c r="AT94" i="168"/>
  <c r="AT94" i="170" s="1"/>
  <c r="Z94" i="168"/>
  <c r="Z94" i="170" s="1"/>
  <c r="F94" i="168"/>
  <c r="F94" i="170" s="1"/>
  <c r="BM94" i="168"/>
  <c r="BM94" i="170" s="1"/>
  <c r="AS94" i="168"/>
  <c r="AS94" i="170" s="1"/>
  <c r="Y94" i="168"/>
  <c r="Y94" i="170" s="1"/>
  <c r="E94" i="168"/>
  <c r="E94" i="170" s="1"/>
  <c r="BL94" i="168"/>
  <c r="BL94" i="170" s="1"/>
  <c r="AR94" i="168"/>
  <c r="AR94" i="170" s="1"/>
  <c r="X94" i="168"/>
  <c r="X94" i="170" s="1"/>
  <c r="BK94" i="168"/>
  <c r="BK94" i="170" s="1"/>
  <c r="AQ94" i="168"/>
  <c r="AQ94" i="170" s="1"/>
  <c r="W94" i="168"/>
  <c r="W94" i="170" s="1"/>
  <c r="D94" i="168"/>
  <c r="BJ94" i="168"/>
  <c r="BJ94" i="170" s="1"/>
  <c r="AP94" i="168"/>
  <c r="AP94" i="170" s="1"/>
  <c r="V94" i="168"/>
  <c r="V94" i="170" s="1"/>
  <c r="BI94" i="168"/>
  <c r="BI94" i="170" s="1"/>
  <c r="AO94" i="168"/>
  <c r="AO94" i="170" s="1"/>
  <c r="U94" i="168"/>
  <c r="U94" i="170" s="1"/>
  <c r="BX94" i="168"/>
  <c r="BX94" i="170" s="1"/>
  <c r="BD94" i="168"/>
  <c r="BD94" i="170" s="1"/>
  <c r="AJ94" i="168"/>
  <c r="AJ94" i="170" s="1"/>
  <c r="P94" i="168"/>
  <c r="P94" i="170" s="1"/>
  <c r="BW94" i="168"/>
  <c r="BW94" i="170" s="1"/>
  <c r="BC94" i="168"/>
  <c r="BC94" i="170" s="1"/>
  <c r="AI94" i="168"/>
  <c r="AI94" i="170" s="1"/>
  <c r="O94" i="168"/>
  <c r="O94" i="170" s="1"/>
  <c r="BV94" i="168"/>
  <c r="BV94" i="170" s="1"/>
  <c r="BB94" i="168"/>
  <c r="BB94" i="170" s="1"/>
  <c r="AH94" i="168"/>
  <c r="AH94" i="170" s="1"/>
  <c r="N94" i="168"/>
  <c r="N94" i="170" s="1"/>
  <c r="BU94" i="168"/>
  <c r="BU94" i="170" s="1"/>
  <c r="BA94" i="168"/>
  <c r="BA94" i="170" s="1"/>
  <c r="AG94" i="168"/>
  <c r="AG94" i="170" s="1"/>
  <c r="M94" i="168"/>
  <c r="M94" i="170" s="1"/>
  <c r="BT94" i="168"/>
  <c r="BT94" i="170" s="1"/>
  <c r="AZ94" i="168"/>
  <c r="AZ94" i="170" s="1"/>
  <c r="AF94" i="168"/>
  <c r="AF94" i="170" s="1"/>
  <c r="L94" i="168"/>
  <c r="L94" i="170" s="1"/>
  <c r="BS94" i="168"/>
  <c r="BS94" i="170" s="1"/>
  <c r="AY94" i="168"/>
  <c r="AY94" i="170" s="1"/>
  <c r="AE94" i="168"/>
  <c r="AE94" i="170" s="1"/>
  <c r="K94" i="168"/>
  <c r="K94" i="170" s="1"/>
  <c r="BR94" i="168"/>
  <c r="BR94" i="170" s="1"/>
  <c r="AX94" i="168"/>
  <c r="AX94" i="170" s="1"/>
  <c r="AD94" i="168"/>
  <c r="AD94" i="170" s="1"/>
  <c r="J94" i="168"/>
  <c r="J94" i="170" s="1"/>
  <c r="BQ94" i="168"/>
  <c r="BQ94" i="170" s="1"/>
  <c r="AW94" i="168"/>
  <c r="AW94" i="170" s="1"/>
  <c r="AC94" i="168"/>
  <c r="AC94" i="170" s="1"/>
  <c r="I94" i="168"/>
  <c r="I94" i="170" s="1"/>
  <c r="BP94" i="168"/>
  <c r="BP94" i="170" s="1"/>
  <c r="AV94" i="168"/>
  <c r="AV94" i="170" s="1"/>
  <c r="AB94" i="168"/>
  <c r="AB94" i="170" s="1"/>
  <c r="H94" i="168"/>
  <c r="H94" i="170" s="1"/>
  <c r="BO94" i="168"/>
  <c r="BO94" i="170" s="1"/>
  <c r="AU94" i="168"/>
  <c r="AU94" i="170" s="1"/>
  <c r="AA94" i="168"/>
  <c r="AA94" i="170" s="1"/>
  <c r="G94" i="168"/>
  <c r="G94" i="170" s="1"/>
  <c r="BE94" i="168"/>
  <c r="BE94" i="170" s="1"/>
  <c r="AN94" i="168"/>
  <c r="AN94" i="170" s="1"/>
  <c r="AM94" i="168"/>
  <c r="AM94" i="170" s="1"/>
  <c r="AL94" i="168"/>
  <c r="AL94" i="170" s="1"/>
  <c r="AK94" i="168"/>
  <c r="AK94" i="170" s="1"/>
  <c r="T94" i="168"/>
  <c r="T94" i="170" s="1"/>
  <c r="S94" i="168"/>
  <c r="S94" i="170" s="1"/>
  <c r="R94" i="168"/>
  <c r="R94" i="170" s="1"/>
  <c r="Q94" i="168"/>
  <c r="Q94" i="170" s="1"/>
  <c r="CA94" i="168"/>
  <c r="CA94" i="170" s="1"/>
  <c r="BZ94" i="168"/>
  <c r="BZ94" i="170" s="1"/>
  <c r="BY94" i="168"/>
  <c r="BY94" i="170" s="1"/>
  <c r="BH94" i="168"/>
  <c r="BH94" i="170" s="1"/>
  <c r="BG94" i="168"/>
  <c r="BG94" i="170" s="1"/>
  <c r="BF94" i="168"/>
  <c r="BF94" i="170" s="1"/>
  <c r="M28" i="207"/>
  <c r="L28" i="206"/>
  <c r="L28" i="207" s="1"/>
  <c r="H38" i="183"/>
  <c r="H25" i="183"/>
  <c r="H36" i="183"/>
  <c r="M77" i="207"/>
  <c r="L77" i="206"/>
  <c r="L77" i="207" s="1"/>
  <c r="S79" i="205"/>
  <c r="S79" i="201" s="1"/>
  <c r="T47" i="201"/>
  <c r="S47" i="205"/>
  <c r="S47" i="201" s="1"/>
  <c r="M87" i="207"/>
  <c r="L87" i="206"/>
  <c r="L87" i="207" s="1"/>
  <c r="B75" i="194"/>
  <c r="B71" i="194"/>
  <c r="B67" i="194"/>
  <c r="B63" i="194"/>
  <c r="B59" i="194"/>
  <c r="B55" i="194"/>
  <c r="B51" i="194"/>
  <c r="B47" i="194"/>
  <c r="B43" i="194"/>
  <c r="B39" i="194"/>
  <c r="G39" i="194" s="1"/>
  <c r="B35" i="194"/>
  <c r="B31" i="194"/>
  <c r="B27" i="194"/>
  <c r="G27" i="194" s="1"/>
  <c r="B23" i="194"/>
  <c r="B19" i="194"/>
  <c r="B15" i="194"/>
  <c r="B11" i="194"/>
  <c r="B7" i="194"/>
  <c r="B3" i="194"/>
  <c r="F74" i="194"/>
  <c r="F70" i="194"/>
  <c r="F66" i="194"/>
  <c r="F62" i="194"/>
  <c r="F58" i="194"/>
  <c r="F54" i="194"/>
  <c r="F50" i="194"/>
  <c r="F46" i="194"/>
  <c r="F42" i="194"/>
  <c r="F38" i="194"/>
  <c r="F34" i="194"/>
  <c r="F30" i="194"/>
  <c r="F26" i="194"/>
  <c r="F22" i="194"/>
  <c r="F18" i="194"/>
  <c r="F14" i="194"/>
  <c r="F10" i="194"/>
  <c r="F6" i="194"/>
  <c r="F2" i="194"/>
  <c r="E74" i="194"/>
  <c r="E70" i="194"/>
  <c r="E66" i="194"/>
  <c r="E62" i="194"/>
  <c r="E58" i="194"/>
  <c r="E54" i="194"/>
  <c r="E50" i="194"/>
  <c r="E46" i="194"/>
  <c r="D74" i="194"/>
  <c r="D70" i="194"/>
  <c r="D66" i="194"/>
  <c r="D62" i="194"/>
  <c r="D58" i="194"/>
  <c r="D54" i="194"/>
  <c r="D50" i="194"/>
  <c r="D46" i="194"/>
  <c r="D42" i="194"/>
  <c r="D38" i="194"/>
  <c r="D34" i="194"/>
  <c r="D30" i="194"/>
  <c r="C74" i="194"/>
  <c r="C70" i="194"/>
  <c r="C66" i="194"/>
  <c r="C62" i="194"/>
  <c r="C58" i="194"/>
  <c r="C54" i="194"/>
  <c r="C50" i="194"/>
  <c r="C46" i="194"/>
  <c r="C42" i="194"/>
  <c r="C38" i="194"/>
  <c r="C34" i="194"/>
  <c r="C30" i="194"/>
  <c r="C26" i="194"/>
  <c r="C22" i="194"/>
  <c r="C18" i="194"/>
  <c r="C14" i="194"/>
  <c r="C10" i="194"/>
  <c r="C6" i="194"/>
  <c r="C2" i="194"/>
  <c r="B74" i="194"/>
  <c r="G74" i="194" s="1"/>
  <c r="B70" i="194"/>
  <c r="B66" i="194"/>
  <c r="B62" i="194"/>
  <c r="B58" i="194"/>
  <c r="G58" i="194" s="1"/>
  <c r="B54" i="194"/>
  <c r="B50" i="194"/>
  <c r="B46" i="194"/>
  <c r="G46" i="194" s="1"/>
  <c r="B42" i="194"/>
  <c r="B38" i="194"/>
  <c r="G38" i="194" s="1"/>
  <c r="B34" i="194"/>
  <c r="B30" i="194"/>
  <c r="B26" i="194"/>
  <c r="G26" i="194" s="1"/>
  <c r="B22" i="194"/>
  <c r="B18" i="194"/>
  <c r="B14" i="194"/>
  <c r="B10" i="194"/>
  <c r="B6" i="194"/>
  <c r="F77" i="194"/>
  <c r="F73" i="194"/>
  <c r="F69" i="194"/>
  <c r="F65" i="194"/>
  <c r="F61" i="194"/>
  <c r="F57" i="194"/>
  <c r="F53" i="194"/>
  <c r="F49" i="194"/>
  <c r="F45" i="194"/>
  <c r="F41" i="194"/>
  <c r="F37" i="194"/>
  <c r="F33" i="194"/>
  <c r="F29" i="194"/>
  <c r="F25" i="194"/>
  <c r="F21" i="194"/>
  <c r="F17" i="194"/>
  <c r="F13" i="194"/>
  <c r="F9" i="194"/>
  <c r="F5" i="194"/>
  <c r="B2" i="194"/>
  <c r="E77" i="194"/>
  <c r="E73" i="194"/>
  <c r="E69" i="194"/>
  <c r="E65" i="194"/>
  <c r="E61" i="194"/>
  <c r="E57" i="194"/>
  <c r="E53" i="194"/>
  <c r="E49" i="194"/>
  <c r="E45" i="194"/>
  <c r="E41" i="194"/>
  <c r="E37" i="194"/>
  <c r="E33" i="194"/>
  <c r="E29" i="194"/>
  <c r="E25" i="194"/>
  <c r="E21" i="194"/>
  <c r="E17" i="194"/>
  <c r="E13" i="194"/>
  <c r="E9" i="194"/>
  <c r="E5" i="194"/>
  <c r="D77" i="194"/>
  <c r="D73" i="194"/>
  <c r="D69" i="194"/>
  <c r="D65" i="194"/>
  <c r="D61" i="194"/>
  <c r="D57" i="194"/>
  <c r="D53" i="194"/>
  <c r="D49" i="194"/>
  <c r="D45" i="194"/>
  <c r="D41" i="194"/>
  <c r="D37" i="194"/>
  <c r="D33" i="194"/>
  <c r="D29" i="194"/>
  <c r="D25" i="194"/>
  <c r="D21" i="194"/>
  <c r="D17" i="194"/>
  <c r="D13" i="194"/>
  <c r="D9" i="194"/>
  <c r="D5" i="194"/>
  <c r="C77" i="194"/>
  <c r="C73" i="194"/>
  <c r="C69" i="194"/>
  <c r="C65" i="194"/>
  <c r="C61" i="194"/>
  <c r="C57" i="194"/>
  <c r="C53" i="194"/>
  <c r="C49" i="194"/>
  <c r="C45" i="194"/>
  <c r="C41" i="194"/>
  <c r="C37" i="194"/>
  <c r="C33" i="194"/>
  <c r="C29" i="194"/>
  <c r="C25" i="194"/>
  <c r="C21" i="194"/>
  <c r="C17" i="194"/>
  <c r="C13" i="194"/>
  <c r="C9" i="194"/>
  <c r="C5" i="194"/>
  <c r="B77" i="194"/>
  <c r="G77" i="194" s="1"/>
  <c r="B73" i="194"/>
  <c r="B69" i="194"/>
  <c r="B65" i="194"/>
  <c r="B61" i="194"/>
  <c r="B57" i="194"/>
  <c r="B53" i="194"/>
  <c r="B49" i="194"/>
  <c r="B45" i="194"/>
  <c r="B41" i="194"/>
  <c r="B37" i="194"/>
  <c r="B33" i="194"/>
  <c r="B29" i="194"/>
  <c r="G29" i="194" s="1"/>
  <c r="B25" i="194"/>
  <c r="B21" i="194"/>
  <c r="B17" i="194"/>
  <c r="B13" i="194"/>
  <c r="B9" i="194"/>
  <c r="G9" i="194" s="1"/>
  <c r="B5" i="194"/>
  <c r="F76" i="194"/>
  <c r="F72" i="194"/>
  <c r="F68" i="194"/>
  <c r="F64" i="194"/>
  <c r="F60" i="194"/>
  <c r="F56" i="194"/>
  <c r="F52" i="194"/>
  <c r="F48" i="194"/>
  <c r="F44" i="194"/>
  <c r="F40" i="194"/>
  <c r="F36" i="194"/>
  <c r="F32" i="194"/>
  <c r="F28" i="194"/>
  <c r="F24" i="194"/>
  <c r="F20" i="194"/>
  <c r="F16" i="194"/>
  <c r="F12" i="194"/>
  <c r="F8" i="194"/>
  <c r="F4" i="194"/>
  <c r="E76" i="194"/>
  <c r="E72" i="194"/>
  <c r="E68" i="194"/>
  <c r="E64" i="194"/>
  <c r="E60" i="194"/>
  <c r="E56" i="194"/>
  <c r="E52" i="194"/>
  <c r="E48" i="194"/>
  <c r="E44" i="194"/>
  <c r="E40" i="194"/>
  <c r="E36" i="194"/>
  <c r="E32" i="194"/>
  <c r="E28" i="194"/>
  <c r="E24" i="194"/>
  <c r="E20" i="194"/>
  <c r="E16" i="194"/>
  <c r="E12" i="194"/>
  <c r="E8" i="194"/>
  <c r="E4" i="194"/>
  <c r="D76" i="194"/>
  <c r="D72" i="194"/>
  <c r="D68" i="194"/>
  <c r="D64" i="194"/>
  <c r="D60" i="194"/>
  <c r="D56" i="194"/>
  <c r="D52" i="194"/>
  <c r="D48" i="194"/>
  <c r="D44" i="194"/>
  <c r="D40" i="194"/>
  <c r="D36" i="194"/>
  <c r="D32" i="194"/>
  <c r="D28" i="194"/>
  <c r="D24" i="194"/>
  <c r="D20" i="194"/>
  <c r="D16" i="194"/>
  <c r="D12" i="194"/>
  <c r="D8" i="194"/>
  <c r="D4" i="194"/>
  <c r="C76" i="194"/>
  <c r="C72" i="194"/>
  <c r="C68" i="194"/>
  <c r="C64" i="194"/>
  <c r="C60" i="194"/>
  <c r="C56" i="194"/>
  <c r="C52" i="194"/>
  <c r="C48" i="194"/>
  <c r="C44" i="194"/>
  <c r="C40" i="194"/>
  <c r="C36" i="194"/>
  <c r="C32" i="194"/>
  <c r="C28" i="194"/>
  <c r="C24" i="194"/>
  <c r="C20" i="194"/>
  <c r="C16" i="194"/>
  <c r="C12" i="194"/>
  <c r="C8" i="194"/>
  <c r="C4" i="194"/>
  <c r="F75" i="194"/>
  <c r="F71" i="194"/>
  <c r="F67" i="194"/>
  <c r="F63" i="194"/>
  <c r="F59" i="194"/>
  <c r="F55" i="194"/>
  <c r="F51" i="194"/>
  <c r="F47" i="194"/>
  <c r="F43" i="194"/>
  <c r="F39" i="194"/>
  <c r="F35" i="194"/>
  <c r="F31" i="194"/>
  <c r="F27" i="194"/>
  <c r="F23" i="194"/>
  <c r="F19" i="194"/>
  <c r="F15" i="194"/>
  <c r="F11" i="194"/>
  <c r="F7" i="194"/>
  <c r="F3" i="194"/>
  <c r="E75" i="194"/>
  <c r="E71" i="194"/>
  <c r="E67" i="194"/>
  <c r="E63" i="194"/>
  <c r="E59" i="194"/>
  <c r="E55" i="194"/>
  <c r="E51" i="194"/>
  <c r="E47" i="194"/>
  <c r="E43" i="194"/>
  <c r="E39" i="194"/>
  <c r="E35" i="194"/>
  <c r="E31" i="194"/>
  <c r="E27" i="194"/>
  <c r="E23" i="194"/>
  <c r="E19" i="194"/>
  <c r="E15" i="194"/>
  <c r="E11" i="194"/>
  <c r="E7" i="194"/>
  <c r="E3" i="194"/>
  <c r="D67" i="194"/>
  <c r="E42" i="194"/>
  <c r="C23" i="194"/>
  <c r="C7" i="194"/>
  <c r="C67" i="194"/>
  <c r="B40" i="194"/>
  <c r="E22" i="194"/>
  <c r="E6" i="194"/>
  <c r="B64" i="194"/>
  <c r="D39" i="194"/>
  <c r="D22" i="194"/>
  <c r="D6" i="194"/>
  <c r="D63" i="194"/>
  <c r="C39" i="194"/>
  <c r="B20" i="194"/>
  <c r="B4" i="194"/>
  <c r="C63" i="194"/>
  <c r="E38" i="194"/>
  <c r="D19" i="194"/>
  <c r="D3" i="194"/>
  <c r="B60" i="194"/>
  <c r="B36" i="194"/>
  <c r="C19" i="194"/>
  <c r="C3" i="194"/>
  <c r="D59" i="194"/>
  <c r="D35" i="194"/>
  <c r="E18" i="194"/>
  <c r="E2" i="194"/>
  <c r="C59" i="194"/>
  <c r="C35" i="194"/>
  <c r="D18" i="194"/>
  <c r="D2" i="194"/>
  <c r="B56" i="194"/>
  <c r="G56" i="194" s="1"/>
  <c r="E34" i="194"/>
  <c r="B16" i="194"/>
  <c r="D55" i="194"/>
  <c r="B32" i="194"/>
  <c r="G32" i="194" s="1"/>
  <c r="D15" i="194"/>
  <c r="C55" i="194"/>
  <c r="D31" i="194"/>
  <c r="C15" i="194"/>
  <c r="B52" i="194"/>
  <c r="C31" i="194"/>
  <c r="E14" i="194"/>
  <c r="D51" i="194"/>
  <c r="E30" i="194"/>
  <c r="D14" i="194"/>
  <c r="B76" i="194"/>
  <c r="C51" i="194"/>
  <c r="B28" i="194"/>
  <c r="B12" i="194"/>
  <c r="D75" i="194"/>
  <c r="B48" i="194"/>
  <c r="G48" i="194" s="1"/>
  <c r="D27" i="194"/>
  <c r="D11" i="194"/>
  <c r="C75" i="194"/>
  <c r="D47" i="194"/>
  <c r="C27" i="194"/>
  <c r="C11" i="194"/>
  <c r="B72" i="194"/>
  <c r="C47" i="194"/>
  <c r="E26" i="194"/>
  <c r="E10" i="194"/>
  <c r="D71" i="194"/>
  <c r="B44" i="194"/>
  <c r="G44" i="194" s="1"/>
  <c r="D26" i="194"/>
  <c r="D10" i="194"/>
  <c r="C71" i="194"/>
  <c r="D43" i="194"/>
  <c r="B24" i="194"/>
  <c r="B8" i="194"/>
  <c r="B68" i="194"/>
  <c r="C43" i="194"/>
  <c r="D23" i="194"/>
  <c r="D7" i="194"/>
  <c r="CK21" i="188"/>
  <c r="J14" i="183"/>
  <c r="CK68" i="188"/>
  <c r="J61" i="183"/>
  <c r="CK19" i="188"/>
  <c r="J12" i="183"/>
  <c r="CK66" i="188"/>
  <c r="J59" i="183"/>
  <c r="M48" i="207"/>
  <c r="L48" i="206"/>
  <c r="L48" i="207" s="1"/>
  <c r="L69" i="206"/>
  <c r="L69" i="207" s="1"/>
  <c r="M69" i="207"/>
  <c r="B3" i="187" a="1"/>
  <c r="M62" i="207"/>
  <c r="L62" i="206"/>
  <c r="L62" i="207" s="1"/>
  <c r="BJ92" i="168"/>
  <c r="AP92" i="168"/>
  <c r="V92" i="168"/>
  <c r="BI92" i="168"/>
  <c r="AO92" i="168"/>
  <c r="U92" i="168"/>
  <c r="BH92" i="168"/>
  <c r="AN92" i="168"/>
  <c r="T92" i="168"/>
  <c r="CA92" i="168"/>
  <c r="BG92" i="168"/>
  <c r="AM92" i="168"/>
  <c r="S92" i="168"/>
  <c r="BZ92" i="168"/>
  <c r="BF92" i="168"/>
  <c r="AL92" i="168"/>
  <c r="R92" i="168"/>
  <c r="BY92" i="168"/>
  <c r="BE92" i="168"/>
  <c r="AK92" i="168"/>
  <c r="Q92" i="168"/>
  <c r="BT92" i="168"/>
  <c r="AZ92" i="168"/>
  <c r="AF92" i="168"/>
  <c r="L92" i="168"/>
  <c r="BS92" i="168"/>
  <c r="AY92" i="168"/>
  <c r="AE92" i="168"/>
  <c r="K92" i="168"/>
  <c r="BR92" i="168"/>
  <c r="AX92" i="168"/>
  <c r="AD92" i="168"/>
  <c r="J92" i="168"/>
  <c r="BQ92" i="168"/>
  <c r="AW92" i="168"/>
  <c r="AC92" i="168"/>
  <c r="I92" i="168"/>
  <c r="BP92" i="168"/>
  <c r="AV92" i="168"/>
  <c r="AB92" i="168"/>
  <c r="H92" i="168"/>
  <c r="BO92" i="168"/>
  <c r="AU92" i="168"/>
  <c r="AA92" i="168"/>
  <c r="G92" i="168"/>
  <c r="BN92" i="168"/>
  <c r="AT92" i="168"/>
  <c r="Z92" i="168"/>
  <c r="F92" i="168"/>
  <c r="BM92" i="168"/>
  <c r="AS92" i="168"/>
  <c r="Y92" i="168"/>
  <c r="E92" i="168"/>
  <c r="BL92" i="168"/>
  <c r="AR92" i="168"/>
  <c r="X92" i="168"/>
  <c r="BK92" i="168"/>
  <c r="AQ92" i="168"/>
  <c r="W92" i="168"/>
  <c r="D92" i="168"/>
  <c r="M92" i="168"/>
  <c r="BX92" i="168"/>
  <c r="BW92" i="168"/>
  <c r="BV92" i="168"/>
  <c r="BU92" i="168"/>
  <c r="BD92" i="168"/>
  <c r="BC92" i="168"/>
  <c r="BB92" i="168"/>
  <c r="BA92" i="168"/>
  <c r="AJ92" i="168"/>
  <c r="AI92" i="168"/>
  <c r="AH92" i="168"/>
  <c r="AG92" i="168"/>
  <c r="P92" i="168"/>
  <c r="O92" i="168"/>
  <c r="N92" i="168"/>
  <c r="T42" i="201"/>
  <c r="S42" i="205"/>
  <c r="S42" i="201" s="1"/>
  <c r="H37" i="183"/>
  <c r="H23" i="183"/>
  <c r="H70" i="183"/>
  <c r="M17" i="207"/>
  <c r="L17" i="206"/>
  <c r="L17" i="207" s="1"/>
  <c r="M55" i="207"/>
  <c r="L55" i="206"/>
  <c r="L55" i="207" s="1"/>
  <c r="T82" i="201"/>
  <c r="S82" i="205"/>
  <c r="S82" i="201" s="1"/>
  <c r="O14" i="207"/>
  <c r="L14" i="206"/>
  <c r="L14" i="207" s="1"/>
  <c r="H48" i="183"/>
  <c r="H35" i="183"/>
  <c r="H46" i="183"/>
  <c r="BU78" i="200"/>
  <c r="BA78" i="200"/>
  <c r="AG78" i="200"/>
  <c r="M78" i="200"/>
  <c r="BQ77" i="200"/>
  <c r="AW77" i="200"/>
  <c r="AC77" i="200"/>
  <c r="I77" i="200"/>
  <c r="BM76" i="200"/>
  <c r="AS76" i="200"/>
  <c r="Y76" i="200"/>
  <c r="E76" i="200"/>
  <c r="BI75" i="200"/>
  <c r="AO75" i="200"/>
  <c r="U75" i="200"/>
  <c r="BY74" i="200"/>
  <c r="BE74" i="200"/>
  <c r="AK74" i="200"/>
  <c r="Q74" i="200"/>
  <c r="BU73" i="200"/>
  <c r="BA73" i="200"/>
  <c r="AG73" i="200"/>
  <c r="M73" i="200"/>
  <c r="BQ72" i="200"/>
  <c r="AW72" i="200"/>
  <c r="AC72" i="200"/>
  <c r="I72" i="200"/>
  <c r="BM71" i="200"/>
  <c r="AS71" i="200"/>
  <c r="Y71" i="200"/>
  <c r="E71" i="200"/>
  <c r="BI70" i="200"/>
  <c r="BR78" i="200"/>
  <c r="AX78" i="200"/>
  <c r="AD78" i="200"/>
  <c r="J78" i="200"/>
  <c r="BN77" i="200"/>
  <c r="AT77" i="200"/>
  <c r="Z77" i="200"/>
  <c r="F77" i="200"/>
  <c r="BJ76" i="200"/>
  <c r="AP76" i="200"/>
  <c r="V76" i="200"/>
  <c r="B76" i="200"/>
  <c r="BF75" i="200"/>
  <c r="AL75" i="200"/>
  <c r="R75" i="200"/>
  <c r="BV74" i="200"/>
  <c r="BB74" i="200"/>
  <c r="AH74" i="200"/>
  <c r="N74" i="200"/>
  <c r="BR73" i="200"/>
  <c r="AX73" i="200"/>
  <c r="AD73" i="200"/>
  <c r="J73" i="200"/>
  <c r="BN72" i="200"/>
  <c r="AT72" i="200"/>
  <c r="Z72" i="200"/>
  <c r="F72" i="200"/>
  <c r="BJ71" i="200"/>
  <c r="AP71" i="200"/>
  <c r="V71" i="200"/>
  <c r="B71" i="200"/>
  <c r="BJ78" i="200"/>
  <c r="AP78" i="200"/>
  <c r="V78" i="200"/>
  <c r="B78" i="200"/>
  <c r="BF77" i="200"/>
  <c r="AL77" i="200"/>
  <c r="R77" i="200"/>
  <c r="BV76" i="200"/>
  <c r="BB76" i="200"/>
  <c r="AH76" i="200"/>
  <c r="N76" i="200"/>
  <c r="BR75" i="200"/>
  <c r="AX75" i="200"/>
  <c r="AD75" i="200"/>
  <c r="J75" i="200"/>
  <c r="BN74" i="200"/>
  <c r="AT74" i="200"/>
  <c r="Z74" i="200"/>
  <c r="F74" i="200"/>
  <c r="BJ73" i="200"/>
  <c r="AP73" i="200"/>
  <c r="V73" i="200"/>
  <c r="B73" i="200"/>
  <c r="BF72" i="200"/>
  <c r="AL72" i="200"/>
  <c r="R72" i="200"/>
  <c r="BV71" i="200"/>
  <c r="BB71" i="200"/>
  <c r="AH71" i="200"/>
  <c r="N71" i="200"/>
  <c r="BR70" i="200"/>
  <c r="AX70" i="200"/>
  <c r="AD70" i="200"/>
  <c r="J70" i="200"/>
  <c r="BN69" i="200"/>
  <c r="AT69" i="200"/>
  <c r="Z69" i="200"/>
  <c r="BH78" i="200"/>
  <c r="AK78" i="200"/>
  <c r="N78" i="200"/>
  <c r="BM77" i="200"/>
  <c r="AP77" i="200"/>
  <c r="S77" i="200"/>
  <c r="BS76" i="200"/>
  <c r="AV76" i="200"/>
  <c r="X76" i="200"/>
  <c r="BX75" i="200"/>
  <c r="BA75" i="200"/>
  <c r="AC75" i="200"/>
  <c r="F75" i="200"/>
  <c r="BG74" i="200"/>
  <c r="AI74" i="200"/>
  <c r="K74" i="200"/>
  <c r="BL73" i="200"/>
  <c r="AN73" i="200"/>
  <c r="Q73" i="200"/>
  <c r="BR72" i="200"/>
  <c r="AS72" i="200"/>
  <c r="V72" i="200"/>
  <c r="BW71" i="200"/>
  <c r="AY71" i="200"/>
  <c r="AB71" i="200"/>
  <c r="D71" i="200"/>
  <c r="BE70" i="200"/>
  <c r="AJ70" i="200"/>
  <c r="O70" i="200"/>
  <c r="BR69" i="200"/>
  <c r="AW69" i="200"/>
  <c r="AB69" i="200"/>
  <c r="G69" i="200"/>
  <c r="BK68" i="200"/>
  <c r="AQ68" i="200"/>
  <c r="W68" i="200"/>
  <c r="C68" i="200"/>
  <c r="BG67" i="200"/>
  <c r="AM67" i="200"/>
  <c r="S67" i="200"/>
  <c r="BW66" i="200"/>
  <c r="BC66" i="200"/>
  <c r="AI66" i="200"/>
  <c r="O66" i="200"/>
  <c r="BS65" i="200"/>
  <c r="AY65" i="200"/>
  <c r="AE65" i="200"/>
  <c r="K65" i="200"/>
  <c r="BO64" i="200"/>
  <c r="AU64" i="200"/>
  <c r="AA64" i="200"/>
  <c r="G64" i="200"/>
  <c r="BK63" i="200"/>
  <c r="AQ63" i="200"/>
  <c r="W63" i="200"/>
  <c r="C63" i="200"/>
  <c r="BG62" i="200"/>
  <c r="AM62" i="200"/>
  <c r="S62" i="200"/>
  <c r="BW61" i="200"/>
  <c r="BC61" i="200"/>
  <c r="AI61" i="200"/>
  <c r="O61" i="200"/>
  <c r="BS60" i="200"/>
  <c r="AY60" i="200"/>
  <c r="AE60" i="200"/>
  <c r="K60" i="200"/>
  <c r="BO59" i="200"/>
  <c r="AU59" i="200"/>
  <c r="AA59" i="200"/>
  <c r="G59" i="200"/>
  <c r="BK58" i="200"/>
  <c r="AQ58" i="200"/>
  <c r="W58" i="200"/>
  <c r="C58" i="200"/>
  <c r="BG57" i="200"/>
  <c r="AM57" i="200"/>
  <c r="S57" i="200"/>
  <c r="BW56" i="200"/>
  <c r="BC56" i="200"/>
  <c r="AI56" i="200"/>
  <c r="O56" i="200"/>
  <c r="BS55" i="200"/>
  <c r="AY55" i="200"/>
  <c r="AE55" i="200"/>
  <c r="K55" i="200"/>
  <c r="BO54" i="200"/>
  <c r="AU54" i="200"/>
  <c r="AA54" i="200"/>
  <c r="G54" i="200"/>
  <c r="BK53" i="200"/>
  <c r="AQ53" i="200"/>
  <c r="W53" i="200"/>
  <c r="C53" i="200"/>
  <c r="BG52" i="200"/>
  <c r="AM52" i="200"/>
  <c r="S52" i="200"/>
  <c r="BW51" i="200"/>
  <c r="BC51" i="200"/>
  <c r="AI51" i="200"/>
  <c r="O51" i="200"/>
  <c r="BS50" i="200"/>
  <c r="AY50" i="200"/>
  <c r="AE50" i="200"/>
  <c r="K50" i="200"/>
  <c r="BO49" i="200"/>
  <c r="AU49" i="200"/>
  <c r="AA49" i="200"/>
  <c r="G49" i="200"/>
  <c r="BK48" i="200"/>
  <c r="AQ48" i="200"/>
  <c r="W48" i="200"/>
  <c r="C48" i="200"/>
  <c r="BG47" i="200"/>
  <c r="AM47" i="200"/>
  <c r="S47" i="200"/>
  <c r="BW46" i="200"/>
  <c r="BC46" i="200"/>
  <c r="AI46" i="200"/>
  <c r="O46" i="200"/>
  <c r="BS45" i="200"/>
  <c r="AY45" i="200"/>
  <c r="AE45" i="200"/>
  <c r="K45" i="200"/>
  <c r="BO44" i="200"/>
  <c r="AU44" i="200"/>
  <c r="AA44" i="200"/>
  <c r="G44" i="200"/>
  <c r="BK43" i="200"/>
  <c r="AQ43" i="200"/>
  <c r="W43" i="200"/>
  <c r="C43" i="200"/>
  <c r="BG42" i="200"/>
  <c r="AM42" i="200"/>
  <c r="S42" i="200"/>
  <c r="BW41" i="200"/>
  <c r="BC41" i="200"/>
  <c r="AI41" i="200"/>
  <c r="O41" i="200"/>
  <c r="BS40" i="200"/>
  <c r="AY40" i="200"/>
  <c r="AE40" i="200"/>
  <c r="K40" i="200"/>
  <c r="BO39" i="200"/>
  <c r="AU39" i="200"/>
  <c r="AA39" i="200"/>
  <c r="G39" i="200"/>
  <c r="BK38" i="200"/>
  <c r="AQ38" i="200"/>
  <c r="W38" i="200"/>
  <c r="C38" i="200"/>
  <c r="BG37" i="200"/>
  <c r="AM37" i="200"/>
  <c r="S37" i="200"/>
  <c r="BW36" i="200"/>
  <c r="BC36" i="200"/>
  <c r="AI36" i="200"/>
  <c r="O36" i="200"/>
  <c r="BS35" i="200"/>
  <c r="AY35" i="200"/>
  <c r="AE35" i="200"/>
  <c r="K35" i="200"/>
  <c r="BO34" i="200"/>
  <c r="AU34" i="200"/>
  <c r="AA34" i="200"/>
  <c r="G34" i="200"/>
  <c r="BK33" i="200"/>
  <c r="AQ33" i="200"/>
  <c r="W33" i="200"/>
  <c r="C33" i="200"/>
  <c r="BG32" i="200"/>
  <c r="AM32" i="200"/>
  <c r="S32" i="200"/>
  <c r="BW31" i="200"/>
  <c r="BC31" i="200"/>
  <c r="AI31" i="200"/>
  <c r="O31" i="200"/>
  <c r="BS30" i="200"/>
  <c r="AY30" i="200"/>
  <c r="AE30" i="200"/>
  <c r="K30" i="200"/>
  <c r="BO29" i="200"/>
  <c r="AU29" i="200"/>
  <c r="AA29" i="200"/>
  <c r="G29" i="200"/>
  <c r="BK28" i="200"/>
  <c r="AQ28" i="200"/>
  <c r="W28" i="200"/>
  <c r="C28" i="200"/>
  <c r="BG27" i="200"/>
  <c r="AM27" i="200"/>
  <c r="S27" i="200"/>
  <c r="BW26" i="200"/>
  <c r="BC26" i="200"/>
  <c r="AI26" i="200"/>
  <c r="O26" i="200"/>
  <c r="BS25" i="200"/>
  <c r="AY25" i="200"/>
  <c r="AE25" i="200"/>
  <c r="K25" i="200"/>
  <c r="BO24" i="200"/>
  <c r="AU24" i="200"/>
  <c r="AA24" i="200"/>
  <c r="G24" i="200"/>
  <c r="BK23" i="200"/>
  <c r="AQ23" i="200"/>
  <c r="W23" i="200"/>
  <c r="C23" i="200"/>
  <c r="BG22" i="200"/>
  <c r="AM22" i="200"/>
  <c r="S22" i="200"/>
  <c r="BW21" i="200"/>
  <c r="BC21" i="200"/>
  <c r="AI21" i="200"/>
  <c r="O21" i="200"/>
  <c r="BS20" i="200"/>
  <c r="AY20" i="200"/>
  <c r="AE20" i="200"/>
  <c r="K20" i="200"/>
  <c r="BO19" i="200"/>
  <c r="AU19" i="200"/>
  <c r="AA19" i="200"/>
  <c r="G19" i="200"/>
  <c r="BK18" i="200"/>
  <c r="AQ18" i="200"/>
  <c r="W18" i="200"/>
  <c r="C18" i="200"/>
  <c r="BG17" i="200"/>
  <c r="AM17" i="200"/>
  <c r="S17" i="200"/>
  <c r="BW16" i="200"/>
  <c r="BC16" i="200"/>
  <c r="AI16" i="200"/>
  <c r="O16" i="200"/>
  <c r="BS15" i="200"/>
  <c r="AY15" i="200"/>
  <c r="AE15" i="200"/>
  <c r="K15" i="200"/>
  <c r="BO14" i="200"/>
  <c r="AU14" i="200"/>
  <c r="AA14" i="200"/>
  <c r="G14" i="200"/>
  <c r="BK13" i="200"/>
  <c r="AQ13" i="200"/>
  <c r="W13" i="200"/>
  <c r="C13" i="200"/>
  <c r="BG12" i="200"/>
  <c r="AM12" i="200"/>
  <c r="S12" i="200"/>
  <c r="BW11" i="200"/>
  <c r="BC11" i="200"/>
  <c r="AI11" i="200"/>
  <c r="O11" i="200"/>
  <c r="BS10" i="200"/>
  <c r="AY10" i="200"/>
  <c r="AE10" i="200"/>
  <c r="K10" i="200"/>
  <c r="BO9" i="200"/>
  <c r="AU9" i="200"/>
  <c r="AA9" i="200"/>
  <c r="G9" i="200"/>
  <c r="BK8" i="200"/>
  <c r="AQ8" i="200"/>
  <c r="W8" i="200"/>
  <c r="C8" i="200"/>
  <c r="BG7" i="200"/>
  <c r="AM7" i="200"/>
  <c r="S7" i="200"/>
  <c r="BW6" i="200"/>
  <c r="BC6" i="200"/>
  <c r="AI6" i="200"/>
  <c r="O6" i="200"/>
  <c r="BS5" i="200"/>
  <c r="AY5" i="200"/>
  <c r="AE5" i="200"/>
  <c r="K5" i="200"/>
  <c r="BO4" i="200"/>
  <c r="AU4" i="200"/>
  <c r="AA4" i="200"/>
  <c r="G4" i="200"/>
  <c r="BK3" i="200"/>
  <c r="AQ3" i="200"/>
  <c r="W3" i="200"/>
  <c r="C3" i="200"/>
  <c r="BG78" i="200"/>
  <c r="AJ78" i="200"/>
  <c r="L78" i="200"/>
  <c r="BL77" i="200"/>
  <c r="AO77" i="200"/>
  <c r="Q77" i="200"/>
  <c r="BR76" i="200"/>
  <c r="AU76" i="200"/>
  <c r="W76" i="200"/>
  <c r="BW75" i="200"/>
  <c r="AZ75" i="200"/>
  <c r="AB75" i="200"/>
  <c r="E75" i="200"/>
  <c r="BF74" i="200"/>
  <c r="AG74" i="200"/>
  <c r="J74" i="200"/>
  <c r="BK73" i="200"/>
  <c r="AM73" i="200"/>
  <c r="P73" i="200"/>
  <c r="BP72" i="200"/>
  <c r="AR72" i="200"/>
  <c r="U72" i="200"/>
  <c r="BU71" i="200"/>
  <c r="AX71" i="200"/>
  <c r="AA71" i="200"/>
  <c r="C71" i="200"/>
  <c r="BD70" i="200"/>
  <c r="AI70" i="200"/>
  <c r="N70" i="200"/>
  <c r="BQ69" i="200"/>
  <c r="AV69" i="200"/>
  <c r="AA69" i="200"/>
  <c r="F69" i="200"/>
  <c r="BJ68" i="200"/>
  <c r="AP68" i="200"/>
  <c r="V68" i="200"/>
  <c r="B68" i="200"/>
  <c r="BF67" i="200"/>
  <c r="AL67" i="200"/>
  <c r="R67" i="200"/>
  <c r="BV66" i="200"/>
  <c r="BB66" i="200"/>
  <c r="AH66" i="200"/>
  <c r="N66" i="200"/>
  <c r="BR65" i="200"/>
  <c r="AX65" i="200"/>
  <c r="AD65" i="200"/>
  <c r="J65" i="200"/>
  <c r="BN64" i="200"/>
  <c r="AT64" i="200"/>
  <c r="Z64" i="200"/>
  <c r="F64" i="200"/>
  <c r="BJ63" i="200"/>
  <c r="AP63" i="200"/>
  <c r="V63" i="200"/>
  <c r="B63" i="200"/>
  <c r="BF62" i="200"/>
  <c r="AL62" i="200"/>
  <c r="R62" i="200"/>
  <c r="BV61" i="200"/>
  <c r="BB61" i="200"/>
  <c r="AH61" i="200"/>
  <c r="N61" i="200"/>
  <c r="BR60" i="200"/>
  <c r="AX60" i="200"/>
  <c r="AD60" i="200"/>
  <c r="J60" i="200"/>
  <c r="BN59" i="200"/>
  <c r="AT59" i="200"/>
  <c r="Z59" i="200"/>
  <c r="F59" i="200"/>
  <c r="BJ58" i="200"/>
  <c r="AP58" i="200"/>
  <c r="V58" i="200"/>
  <c r="B58" i="200"/>
  <c r="BF57" i="200"/>
  <c r="AL57" i="200"/>
  <c r="R57" i="200"/>
  <c r="BV56" i="200"/>
  <c r="BB56" i="200"/>
  <c r="AH56" i="200"/>
  <c r="N56" i="200"/>
  <c r="BR55" i="200"/>
  <c r="AX55" i="200"/>
  <c r="AD55" i="200"/>
  <c r="J55" i="200"/>
  <c r="BN54" i="200"/>
  <c r="AT54" i="200"/>
  <c r="Z54" i="200"/>
  <c r="F54" i="200"/>
  <c r="BJ53" i="200"/>
  <c r="AP53" i="200"/>
  <c r="V53" i="200"/>
  <c r="B53" i="200"/>
  <c r="BF52" i="200"/>
  <c r="AL52" i="200"/>
  <c r="R52" i="200"/>
  <c r="BV51" i="200"/>
  <c r="BB51" i="200"/>
  <c r="AH51" i="200"/>
  <c r="N51" i="200"/>
  <c r="BR50" i="200"/>
  <c r="AX50" i="200"/>
  <c r="AD50" i="200"/>
  <c r="J50" i="200"/>
  <c r="BN49" i="200"/>
  <c r="AT49" i="200"/>
  <c r="Z49" i="200"/>
  <c r="F49" i="200"/>
  <c r="BJ48" i="200"/>
  <c r="AP48" i="200"/>
  <c r="V48" i="200"/>
  <c r="B48" i="200"/>
  <c r="BF47" i="200"/>
  <c r="AL47" i="200"/>
  <c r="R47" i="200"/>
  <c r="BV46" i="200"/>
  <c r="BB46" i="200"/>
  <c r="AH46" i="200"/>
  <c r="N46" i="200"/>
  <c r="BR45" i="200"/>
  <c r="AX45" i="200"/>
  <c r="AD45" i="200"/>
  <c r="J45" i="200"/>
  <c r="BN44" i="200"/>
  <c r="AT44" i="200"/>
  <c r="Z44" i="200"/>
  <c r="F44" i="200"/>
  <c r="BJ43" i="200"/>
  <c r="AP43" i="200"/>
  <c r="V43" i="200"/>
  <c r="B43" i="200"/>
  <c r="BF42" i="200"/>
  <c r="AL42" i="200"/>
  <c r="R42" i="200"/>
  <c r="BV41" i="200"/>
  <c r="BB41" i="200"/>
  <c r="AH41" i="200"/>
  <c r="N41" i="200"/>
  <c r="BR40" i="200"/>
  <c r="AX40" i="200"/>
  <c r="AD40" i="200"/>
  <c r="J40" i="200"/>
  <c r="BN39" i="200"/>
  <c r="AT39" i="200"/>
  <c r="Z39" i="200"/>
  <c r="F39" i="200"/>
  <c r="BJ38" i="200"/>
  <c r="AP38" i="200"/>
  <c r="V38" i="200"/>
  <c r="B38" i="200"/>
  <c r="BF37" i="200"/>
  <c r="AL37" i="200"/>
  <c r="R37" i="200"/>
  <c r="BV36" i="200"/>
  <c r="BB36" i="200"/>
  <c r="AH36" i="200"/>
  <c r="N36" i="200"/>
  <c r="BR35" i="200"/>
  <c r="AX35" i="200"/>
  <c r="AD35" i="200"/>
  <c r="J35" i="200"/>
  <c r="BN34" i="200"/>
  <c r="AT34" i="200"/>
  <c r="Z34" i="200"/>
  <c r="F34" i="200"/>
  <c r="BJ33" i="200"/>
  <c r="AP33" i="200"/>
  <c r="V33" i="200"/>
  <c r="B33" i="200"/>
  <c r="BF32" i="200"/>
  <c r="AL32" i="200"/>
  <c r="R32" i="200"/>
  <c r="BV31" i="200"/>
  <c r="BB31" i="200"/>
  <c r="AH31" i="200"/>
  <c r="N31" i="200"/>
  <c r="BR30" i="200"/>
  <c r="AX30" i="200"/>
  <c r="AD30" i="200"/>
  <c r="J30" i="200"/>
  <c r="BN29" i="200"/>
  <c r="AT29" i="200"/>
  <c r="Z29" i="200"/>
  <c r="F29" i="200"/>
  <c r="BJ28" i="200"/>
  <c r="AP28" i="200"/>
  <c r="V28" i="200"/>
  <c r="B28" i="200"/>
  <c r="BF27" i="200"/>
  <c r="AL27" i="200"/>
  <c r="R27" i="200"/>
  <c r="BV26" i="200"/>
  <c r="BB26" i="200"/>
  <c r="AH26" i="200"/>
  <c r="N26" i="200"/>
  <c r="BR25" i="200"/>
  <c r="AX25" i="200"/>
  <c r="AD25" i="200"/>
  <c r="J25" i="200"/>
  <c r="BN24" i="200"/>
  <c r="AT24" i="200"/>
  <c r="Z24" i="200"/>
  <c r="F24" i="200"/>
  <c r="BJ23" i="200"/>
  <c r="AP23" i="200"/>
  <c r="V23" i="200"/>
  <c r="B23" i="200"/>
  <c r="BF22" i="200"/>
  <c r="AL22" i="200"/>
  <c r="R22" i="200"/>
  <c r="BV21" i="200"/>
  <c r="BB21" i="200"/>
  <c r="AH21" i="200"/>
  <c r="N21" i="200"/>
  <c r="BR20" i="200"/>
  <c r="AX20" i="200"/>
  <c r="AD20" i="200"/>
  <c r="J20" i="200"/>
  <c r="BN19" i="200"/>
  <c r="AT19" i="200"/>
  <c r="Z19" i="200"/>
  <c r="F19" i="200"/>
  <c r="BJ18" i="200"/>
  <c r="AP18" i="200"/>
  <c r="V18" i="200"/>
  <c r="B18" i="200"/>
  <c r="BF17" i="200"/>
  <c r="AL17" i="200"/>
  <c r="R17" i="200"/>
  <c r="BV16" i="200"/>
  <c r="BB16" i="200"/>
  <c r="AH16" i="200"/>
  <c r="N16" i="200"/>
  <c r="BR15" i="200"/>
  <c r="AX15" i="200"/>
  <c r="AD15" i="200"/>
  <c r="J15" i="200"/>
  <c r="BN14" i="200"/>
  <c r="AT14" i="200"/>
  <c r="Z14" i="200"/>
  <c r="F14" i="200"/>
  <c r="BJ13" i="200"/>
  <c r="AP13" i="200"/>
  <c r="V13" i="200"/>
  <c r="B13" i="200"/>
  <c r="BF12" i="200"/>
  <c r="AL12" i="200"/>
  <c r="R12" i="200"/>
  <c r="BV11" i="200"/>
  <c r="BB11" i="200"/>
  <c r="AH11" i="200"/>
  <c r="N11" i="200"/>
  <c r="BR10" i="200"/>
  <c r="AX10" i="200"/>
  <c r="AD10" i="200"/>
  <c r="J10" i="200"/>
  <c r="BN9" i="200"/>
  <c r="AT9" i="200"/>
  <c r="Z9" i="200"/>
  <c r="F9" i="200"/>
  <c r="BJ8" i="200"/>
  <c r="AP8" i="200"/>
  <c r="V8" i="200"/>
  <c r="B8" i="200"/>
  <c r="BF7" i="200"/>
  <c r="AL7" i="200"/>
  <c r="R7" i="200"/>
  <c r="BV6" i="200"/>
  <c r="BB6" i="200"/>
  <c r="AH6" i="200"/>
  <c r="N6" i="200"/>
  <c r="BR5" i="200"/>
  <c r="AX5" i="200"/>
  <c r="AD5" i="200"/>
  <c r="J5" i="200"/>
  <c r="BN4" i="200"/>
  <c r="AT4" i="200"/>
  <c r="Z4" i="200"/>
  <c r="F4" i="200"/>
  <c r="BJ3" i="200"/>
  <c r="AP3" i="200"/>
  <c r="V3" i="200"/>
  <c r="BF78" i="200"/>
  <c r="AI78" i="200"/>
  <c r="K78" i="200"/>
  <c r="BK77" i="200"/>
  <c r="AN77" i="200"/>
  <c r="P77" i="200"/>
  <c r="BQ76" i="200"/>
  <c r="AT76" i="200"/>
  <c r="U76" i="200"/>
  <c r="BV75" i="200"/>
  <c r="AY75" i="200"/>
  <c r="AA75" i="200"/>
  <c r="D75" i="200"/>
  <c r="BD74" i="200"/>
  <c r="AF74" i="200"/>
  <c r="I74" i="200"/>
  <c r="BI73" i="200"/>
  <c r="AL73" i="200"/>
  <c r="O73" i="200"/>
  <c r="BO72" i="200"/>
  <c r="AQ72" i="200"/>
  <c r="T72" i="200"/>
  <c r="BT71" i="200"/>
  <c r="AW71" i="200"/>
  <c r="Z71" i="200"/>
  <c r="BY70" i="200"/>
  <c r="BC70" i="200"/>
  <c r="AH70" i="200"/>
  <c r="M70" i="200"/>
  <c r="BP69" i="200"/>
  <c r="AU69" i="200"/>
  <c r="Y69" i="200"/>
  <c r="E69" i="200"/>
  <c r="BI68" i="200"/>
  <c r="AO68" i="200"/>
  <c r="U68" i="200"/>
  <c r="BY67" i="200"/>
  <c r="BE67" i="200"/>
  <c r="AK67" i="200"/>
  <c r="Q67" i="200"/>
  <c r="BU66" i="200"/>
  <c r="BA66" i="200"/>
  <c r="AG66" i="200"/>
  <c r="M66" i="200"/>
  <c r="BQ65" i="200"/>
  <c r="AW65" i="200"/>
  <c r="AC65" i="200"/>
  <c r="I65" i="200"/>
  <c r="BM64" i="200"/>
  <c r="AS64" i="200"/>
  <c r="Y64" i="200"/>
  <c r="E64" i="200"/>
  <c r="BI63" i="200"/>
  <c r="AO63" i="200"/>
  <c r="U63" i="200"/>
  <c r="BY62" i="200"/>
  <c r="BE62" i="200"/>
  <c r="AK62" i="200"/>
  <c r="Q62" i="200"/>
  <c r="BU61" i="200"/>
  <c r="BA61" i="200"/>
  <c r="AG61" i="200"/>
  <c r="M61" i="200"/>
  <c r="BQ60" i="200"/>
  <c r="AW60" i="200"/>
  <c r="AC60" i="200"/>
  <c r="I60" i="200"/>
  <c r="BM59" i="200"/>
  <c r="AS59" i="200"/>
  <c r="Y59" i="200"/>
  <c r="E59" i="200"/>
  <c r="BI58" i="200"/>
  <c r="AO58" i="200"/>
  <c r="U58" i="200"/>
  <c r="BY57" i="200"/>
  <c r="BE57" i="200"/>
  <c r="AK57" i="200"/>
  <c r="Q57" i="200"/>
  <c r="BU56" i="200"/>
  <c r="BA56" i="200"/>
  <c r="AG56" i="200"/>
  <c r="M56" i="200"/>
  <c r="BQ55" i="200"/>
  <c r="AW55" i="200"/>
  <c r="AC55" i="200"/>
  <c r="I55" i="200"/>
  <c r="BM54" i="200"/>
  <c r="AS54" i="200"/>
  <c r="Y54" i="200"/>
  <c r="E54" i="200"/>
  <c r="BI53" i="200"/>
  <c r="AO53" i="200"/>
  <c r="U53" i="200"/>
  <c r="BY52" i="200"/>
  <c r="BE52" i="200"/>
  <c r="AK52" i="200"/>
  <c r="Q52" i="200"/>
  <c r="BU51" i="200"/>
  <c r="BA51" i="200"/>
  <c r="AG51" i="200"/>
  <c r="M51" i="200"/>
  <c r="BQ50" i="200"/>
  <c r="AW50" i="200"/>
  <c r="AC50" i="200"/>
  <c r="I50" i="200"/>
  <c r="BM49" i="200"/>
  <c r="AS49" i="200"/>
  <c r="Y49" i="200"/>
  <c r="E49" i="200"/>
  <c r="BI48" i="200"/>
  <c r="AO48" i="200"/>
  <c r="U48" i="200"/>
  <c r="BY47" i="200"/>
  <c r="BE47" i="200"/>
  <c r="AK47" i="200"/>
  <c r="Q47" i="200"/>
  <c r="BU46" i="200"/>
  <c r="BA46" i="200"/>
  <c r="AG46" i="200"/>
  <c r="M46" i="200"/>
  <c r="BQ45" i="200"/>
  <c r="AW45" i="200"/>
  <c r="AC45" i="200"/>
  <c r="I45" i="200"/>
  <c r="BM44" i="200"/>
  <c r="AS44" i="200"/>
  <c r="Y44" i="200"/>
  <c r="E44" i="200"/>
  <c r="BI43" i="200"/>
  <c r="AO43" i="200"/>
  <c r="U43" i="200"/>
  <c r="BY42" i="200"/>
  <c r="BE42" i="200"/>
  <c r="AK42" i="200"/>
  <c r="Q42" i="200"/>
  <c r="BU41" i="200"/>
  <c r="BA41" i="200"/>
  <c r="AG41" i="200"/>
  <c r="M41" i="200"/>
  <c r="BQ40" i="200"/>
  <c r="AW40" i="200"/>
  <c r="AC40" i="200"/>
  <c r="I40" i="200"/>
  <c r="BM39" i="200"/>
  <c r="AS39" i="200"/>
  <c r="Y39" i="200"/>
  <c r="E39" i="200"/>
  <c r="BI38" i="200"/>
  <c r="AO38" i="200"/>
  <c r="U38" i="200"/>
  <c r="BY37" i="200"/>
  <c r="BE37" i="200"/>
  <c r="AK37" i="200"/>
  <c r="Q37" i="200"/>
  <c r="BU36" i="200"/>
  <c r="BA36" i="200"/>
  <c r="AG36" i="200"/>
  <c r="M36" i="200"/>
  <c r="BQ35" i="200"/>
  <c r="AW35" i="200"/>
  <c r="AC35" i="200"/>
  <c r="I35" i="200"/>
  <c r="BM34" i="200"/>
  <c r="AS34" i="200"/>
  <c r="Y34" i="200"/>
  <c r="E34" i="200"/>
  <c r="BI33" i="200"/>
  <c r="AO33" i="200"/>
  <c r="U33" i="200"/>
  <c r="BY32" i="200"/>
  <c r="BE32" i="200"/>
  <c r="AK32" i="200"/>
  <c r="Q32" i="200"/>
  <c r="BU31" i="200"/>
  <c r="BA31" i="200"/>
  <c r="AG31" i="200"/>
  <c r="M31" i="200"/>
  <c r="BQ30" i="200"/>
  <c r="AW30" i="200"/>
  <c r="AC30" i="200"/>
  <c r="I30" i="200"/>
  <c r="BM29" i="200"/>
  <c r="AS29" i="200"/>
  <c r="Y29" i="200"/>
  <c r="E29" i="200"/>
  <c r="BI28" i="200"/>
  <c r="AO28" i="200"/>
  <c r="U28" i="200"/>
  <c r="BY27" i="200"/>
  <c r="BE27" i="200"/>
  <c r="AK27" i="200"/>
  <c r="Q27" i="200"/>
  <c r="BU26" i="200"/>
  <c r="BA26" i="200"/>
  <c r="AG26" i="200"/>
  <c r="M26" i="200"/>
  <c r="BQ25" i="200"/>
  <c r="AW25" i="200"/>
  <c r="AC25" i="200"/>
  <c r="I25" i="200"/>
  <c r="BM24" i="200"/>
  <c r="AS24" i="200"/>
  <c r="Y24" i="200"/>
  <c r="E24" i="200"/>
  <c r="BI23" i="200"/>
  <c r="AO23" i="200"/>
  <c r="U23" i="200"/>
  <c r="BY22" i="200"/>
  <c r="BE22" i="200"/>
  <c r="AK22" i="200"/>
  <c r="Q22" i="200"/>
  <c r="BU21" i="200"/>
  <c r="BA21" i="200"/>
  <c r="AG21" i="200"/>
  <c r="M21" i="200"/>
  <c r="BQ20" i="200"/>
  <c r="AW20" i="200"/>
  <c r="AC20" i="200"/>
  <c r="I20" i="200"/>
  <c r="BM19" i="200"/>
  <c r="AS19" i="200"/>
  <c r="Y19" i="200"/>
  <c r="E19" i="200"/>
  <c r="BI18" i="200"/>
  <c r="AO18" i="200"/>
  <c r="U18" i="200"/>
  <c r="BY17" i="200"/>
  <c r="BE17" i="200"/>
  <c r="AK17" i="200"/>
  <c r="Q17" i="200"/>
  <c r="BU16" i="200"/>
  <c r="BA16" i="200"/>
  <c r="AG16" i="200"/>
  <c r="M16" i="200"/>
  <c r="BQ15" i="200"/>
  <c r="AW15" i="200"/>
  <c r="AC15" i="200"/>
  <c r="I15" i="200"/>
  <c r="BM14" i="200"/>
  <c r="AS14" i="200"/>
  <c r="Y14" i="200"/>
  <c r="E14" i="200"/>
  <c r="BI13" i="200"/>
  <c r="AO13" i="200"/>
  <c r="U13" i="200"/>
  <c r="BY12" i="200"/>
  <c r="BE12" i="200"/>
  <c r="AK12" i="200"/>
  <c r="Q12" i="200"/>
  <c r="BU11" i="200"/>
  <c r="BA11" i="200"/>
  <c r="AG11" i="200"/>
  <c r="M11" i="200"/>
  <c r="BQ10" i="200"/>
  <c r="AW10" i="200"/>
  <c r="AC10" i="200"/>
  <c r="I10" i="200"/>
  <c r="BM9" i="200"/>
  <c r="AS9" i="200"/>
  <c r="Y9" i="200"/>
  <c r="E9" i="200"/>
  <c r="BI8" i="200"/>
  <c r="AO8" i="200"/>
  <c r="U8" i="200"/>
  <c r="BY7" i="200"/>
  <c r="BE7" i="200"/>
  <c r="AK7" i="200"/>
  <c r="Q7" i="200"/>
  <c r="BU6" i="200"/>
  <c r="BA6" i="200"/>
  <c r="AG6" i="200"/>
  <c r="M6" i="200"/>
  <c r="BQ5" i="200"/>
  <c r="AW5" i="200"/>
  <c r="AC5" i="200"/>
  <c r="I5" i="200"/>
  <c r="BM4" i="200"/>
  <c r="AS4" i="200"/>
  <c r="Y4" i="200"/>
  <c r="E4" i="200"/>
  <c r="BI3" i="200"/>
  <c r="BE78" i="200"/>
  <c r="AH78" i="200"/>
  <c r="I78" i="200"/>
  <c r="BJ77" i="200"/>
  <c r="AM77" i="200"/>
  <c r="O77" i="200"/>
  <c r="BP76" i="200"/>
  <c r="AR76" i="200"/>
  <c r="T76" i="200"/>
  <c r="BU75" i="200"/>
  <c r="AW75" i="200"/>
  <c r="Z75" i="200"/>
  <c r="C75" i="200"/>
  <c r="BC74" i="200"/>
  <c r="AE74" i="200"/>
  <c r="H74" i="200"/>
  <c r="BH73" i="200"/>
  <c r="AK73" i="200"/>
  <c r="N73" i="200"/>
  <c r="BM72" i="200"/>
  <c r="AP72" i="200"/>
  <c r="S72" i="200"/>
  <c r="BS71" i="200"/>
  <c r="AV71" i="200"/>
  <c r="X71" i="200"/>
  <c r="BX70" i="200"/>
  <c r="BB70" i="200"/>
  <c r="AG70" i="200"/>
  <c r="L70" i="200"/>
  <c r="BO69" i="200"/>
  <c r="AS69" i="200"/>
  <c r="X69" i="200"/>
  <c r="D69" i="200"/>
  <c r="BH68" i="200"/>
  <c r="AN68" i="200"/>
  <c r="T68" i="200"/>
  <c r="BX67" i="200"/>
  <c r="BD67" i="200"/>
  <c r="AJ67" i="200"/>
  <c r="P67" i="200"/>
  <c r="BT66" i="200"/>
  <c r="AZ66" i="200"/>
  <c r="AF66" i="200"/>
  <c r="L66" i="200"/>
  <c r="BP65" i="200"/>
  <c r="AV65" i="200"/>
  <c r="AB65" i="200"/>
  <c r="H65" i="200"/>
  <c r="BL64" i="200"/>
  <c r="AR64" i="200"/>
  <c r="X64" i="200"/>
  <c r="D64" i="200"/>
  <c r="BH63" i="200"/>
  <c r="AN63" i="200"/>
  <c r="T63" i="200"/>
  <c r="BX62" i="200"/>
  <c r="BD62" i="200"/>
  <c r="AJ62" i="200"/>
  <c r="P62" i="200"/>
  <c r="BT61" i="200"/>
  <c r="AZ61" i="200"/>
  <c r="AF61" i="200"/>
  <c r="L61" i="200"/>
  <c r="BP60" i="200"/>
  <c r="AV60" i="200"/>
  <c r="AB60" i="200"/>
  <c r="H60" i="200"/>
  <c r="BL59" i="200"/>
  <c r="AR59" i="200"/>
  <c r="X59" i="200"/>
  <c r="D59" i="200"/>
  <c r="BH58" i="200"/>
  <c r="AN58" i="200"/>
  <c r="T58" i="200"/>
  <c r="BX57" i="200"/>
  <c r="BD57" i="200"/>
  <c r="AJ57" i="200"/>
  <c r="P57" i="200"/>
  <c r="BT56" i="200"/>
  <c r="AZ56" i="200"/>
  <c r="AF56" i="200"/>
  <c r="L56" i="200"/>
  <c r="BP55" i="200"/>
  <c r="AV55" i="200"/>
  <c r="AB55" i="200"/>
  <c r="H55" i="200"/>
  <c r="BL54" i="200"/>
  <c r="AR54" i="200"/>
  <c r="X54" i="200"/>
  <c r="D54" i="200"/>
  <c r="BH53" i="200"/>
  <c r="AN53" i="200"/>
  <c r="T53" i="200"/>
  <c r="BX52" i="200"/>
  <c r="BD52" i="200"/>
  <c r="AJ52" i="200"/>
  <c r="P52" i="200"/>
  <c r="BT51" i="200"/>
  <c r="AZ51" i="200"/>
  <c r="AF51" i="200"/>
  <c r="L51" i="200"/>
  <c r="BP50" i="200"/>
  <c r="AV50" i="200"/>
  <c r="AB50" i="200"/>
  <c r="H50" i="200"/>
  <c r="BL49" i="200"/>
  <c r="AR49" i="200"/>
  <c r="X49" i="200"/>
  <c r="D49" i="200"/>
  <c r="BH48" i="200"/>
  <c r="AN48" i="200"/>
  <c r="T48" i="200"/>
  <c r="BX47" i="200"/>
  <c r="BD47" i="200"/>
  <c r="AJ47" i="200"/>
  <c r="P47" i="200"/>
  <c r="BT46" i="200"/>
  <c r="AZ46" i="200"/>
  <c r="AF46" i="200"/>
  <c r="L46" i="200"/>
  <c r="BP45" i="200"/>
  <c r="AV45" i="200"/>
  <c r="AB45" i="200"/>
  <c r="H45" i="200"/>
  <c r="BL44" i="200"/>
  <c r="AR44" i="200"/>
  <c r="X44" i="200"/>
  <c r="D44" i="200"/>
  <c r="BH43" i="200"/>
  <c r="AN43" i="200"/>
  <c r="T43" i="200"/>
  <c r="BX42" i="200"/>
  <c r="BD42" i="200"/>
  <c r="AJ42" i="200"/>
  <c r="P42" i="200"/>
  <c r="BT41" i="200"/>
  <c r="AZ41" i="200"/>
  <c r="AF41" i="200"/>
  <c r="L41" i="200"/>
  <c r="BP40" i="200"/>
  <c r="AV40" i="200"/>
  <c r="AB40" i="200"/>
  <c r="H40" i="200"/>
  <c r="BL39" i="200"/>
  <c r="AR39" i="200"/>
  <c r="X39" i="200"/>
  <c r="D39" i="200"/>
  <c r="BH38" i="200"/>
  <c r="AN38" i="200"/>
  <c r="T38" i="200"/>
  <c r="BX37" i="200"/>
  <c r="BD37" i="200"/>
  <c r="AJ37" i="200"/>
  <c r="P37" i="200"/>
  <c r="BT36" i="200"/>
  <c r="AZ36" i="200"/>
  <c r="AF36" i="200"/>
  <c r="L36" i="200"/>
  <c r="BP35" i="200"/>
  <c r="AV35" i="200"/>
  <c r="AB35" i="200"/>
  <c r="H35" i="200"/>
  <c r="BL34" i="200"/>
  <c r="AR34" i="200"/>
  <c r="X34" i="200"/>
  <c r="D34" i="200"/>
  <c r="BH33" i="200"/>
  <c r="AN33" i="200"/>
  <c r="T33" i="200"/>
  <c r="BX32" i="200"/>
  <c r="BD32" i="200"/>
  <c r="AJ32" i="200"/>
  <c r="P32" i="200"/>
  <c r="BT31" i="200"/>
  <c r="AZ31" i="200"/>
  <c r="AF31" i="200"/>
  <c r="L31" i="200"/>
  <c r="BP30" i="200"/>
  <c r="AV30" i="200"/>
  <c r="AB30" i="200"/>
  <c r="H30" i="200"/>
  <c r="BL29" i="200"/>
  <c r="AR29" i="200"/>
  <c r="X29" i="200"/>
  <c r="D29" i="200"/>
  <c r="BH28" i="200"/>
  <c r="AN28" i="200"/>
  <c r="T28" i="200"/>
  <c r="BX27" i="200"/>
  <c r="BD27" i="200"/>
  <c r="AJ27" i="200"/>
  <c r="P27" i="200"/>
  <c r="BT26" i="200"/>
  <c r="AZ26" i="200"/>
  <c r="AF26" i="200"/>
  <c r="L26" i="200"/>
  <c r="BP25" i="200"/>
  <c r="AV25" i="200"/>
  <c r="AB25" i="200"/>
  <c r="H25" i="200"/>
  <c r="BL24" i="200"/>
  <c r="AR24" i="200"/>
  <c r="X24" i="200"/>
  <c r="D24" i="200"/>
  <c r="BH23" i="200"/>
  <c r="AN23" i="200"/>
  <c r="T23" i="200"/>
  <c r="BX22" i="200"/>
  <c r="BD22" i="200"/>
  <c r="AJ22" i="200"/>
  <c r="P22" i="200"/>
  <c r="BT21" i="200"/>
  <c r="AZ21" i="200"/>
  <c r="AF21" i="200"/>
  <c r="L21" i="200"/>
  <c r="BP20" i="200"/>
  <c r="AV20" i="200"/>
  <c r="AB20" i="200"/>
  <c r="H20" i="200"/>
  <c r="BL19" i="200"/>
  <c r="AR19" i="200"/>
  <c r="X19" i="200"/>
  <c r="D19" i="200"/>
  <c r="BH18" i="200"/>
  <c r="AN18" i="200"/>
  <c r="T18" i="200"/>
  <c r="BX17" i="200"/>
  <c r="BD17" i="200"/>
  <c r="AJ17" i="200"/>
  <c r="P17" i="200"/>
  <c r="BT16" i="200"/>
  <c r="AZ16" i="200"/>
  <c r="AF16" i="200"/>
  <c r="L16" i="200"/>
  <c r="BP15" i="200"/>
  <c r="AV15" i="200"/>
  <c r="AB15" i="200"/>
  <c r="H15" i="200"/>
  <c r="BL14" i="200"/>
  <c r="AR14" i="200"/>
  <c r="X14" i="200"/>
  <c r="D14" i="200"/>
  <c r="BH13" i="200"/>
  <c r="AN13" i="200"/>
  <c r="T13" i="200"/>
  <c r="BX12" i="200"/>
  <c r="BD12" i="200"/>
  <c r="AJ12" i="200"/>
  <c r="P12" i="200"/>
  <c r="BT11" i="200"/>
  <c r="AZ11" i="200"/>
  <c r="AF11" i="200"/>
  <c r="L11" i="200"/>
  <c r="BP10" i="200"/>
  <c r="AV10" i="200"/>
  <c r="AB10" i="200"/>
  <c r="H10" i="200"/>
  <c r="BL9" i="200"/>
  <c r="AR9" i="200"/>
  <c r="X9" i="200"/>
  <c r="D9" i="200"/>
  <c r="BH8" i="200"/>
  <c r="AN8" i="200"/>
  <c r="T8" i="200"/>
  <c r="BX7" i="200"/>
  <c r="BD7" i="200"/>
  <c r="AJ7" i="200"/>
  <c r="P7" i="200"/>
  <c r="BT6" i="200"/>
  <c r="AZ6" i="200"/>
  <c r="AF6" i="200"/>
  <c r="L6" i="200"/>
  <c r="BP5" i="200"/>
  <c r="AV5" i="200"/>
  <c r="AB5" i="200"/>
  <c r="H5" i="200"/>
  <c r="BL4" i="200"/>
  <c r="AR4" i="200"/>
  <c r="X4" i="200"/>
  <c r="D4" i="200"/>
  <c r="BH3" i="200"/>
  <c r="AN3" i="200"/>
  <c r="T3" i="200"/>
  <c r="BD78" i="200"/>
  <c r="AF78" i="200"/>
  <c r="H78" i="200"/>
  <c r="BI77" i="200"/>
  <c r="AK77" i="200"/>
  <c r="N77" i="200"/>
  <c r="BO76" i="200"/>
  <c r="AQ76" i="200"/>
  <c r="S76" i="200"/>
  <c r="BT75" i="200"/>
  <c r="AV75" i="200"/>
  <c r="Y75" i="200"/>
  <c r="B75" i="200"/>
  <c r="BA74" i="200"/>
  <c r="AD74" i="200"/>
  <c r="G74" i="200"/>
  <c r="BG73" i="200"/>
  <c r="AJ73" i="200"/>
  <c r="L73" i="200"/>
  <c r="BL72" i="200"/>
  <c r="AO72" i="200"/>
  <c r="Q72" i="200"/>
  <c r="BR71" i="200"/>
  <c r="AU71" i="200"/>
  <c r="W71" i="200"/>
  <c r="BW70" i="200"/>
  <c r="BA70" i="200"/>
  <c r="AF70" i="200"/>
  <c r="K70" i="200"/>
  <c r="BM69" i="200"/>
  <c r="AR69" i="200"/>
  <c r="W69" i="200"/>
  <c r="C69" i="200"/>
  <c r="BG68" i="200"/>
  <c r="AM68" i="200"/>
  <c r="S68" i="200"/>
  <c r="BW67" i="200"/>
  <c r="BC67" i="200"/>
  <c r="AI67" i="200"/>
  <c r="O67" i="200"/>
  <c r="BS66" i="200"/>
  <c r="AY66" i="200"/>
  <c r="AE66" i="200"/>
  <c r="K66" i="200"/>
  <c r="BO65" i="200"/>
  <c r="AU65" i="200"/>
  <c r="AA65" i="200"/>
  <c r="G65" i="200"/>
  <c r="BK64" i="200"/>
  <c r="AQ64" i="200"/>
  <c r="W64" i="200"/>
  <c r="C64" i="200"/>
  <c r="BG63" i="200"/>
  <c r="AM63" i="200"/>
  <c r="S63" i="200"/>
  <c r="BW62" i="200"/>
  <c r="BC62" i="200"/>
  <c r="AI62" i="200"/>
  <c r="O62" i="200"/>
  <c r="BS61" i="200"/>
  <c r="AY61" i="200"/>
  <c r="AE61" i="200"/>
  <c r="K61" i="200"/>
  <c r="BO60" i="200"/>
  <c r="AU60" i="200"/>
  <c r="AA60" i="200"/>
  <c r="G60" i="200"/>
  <c r="BK59" i="200"/>
  <c r="AQ59" i="200"/>
  <c r="W59" i="200"/>
  <c r="C59" i="200"/>
  <c r="BG58" i="200"/>
  <c r="AM58" i="200"/>
  <c r="S58" i="200"/>
  <c r="BW57" i="200"/>
  <c r="BC57" i="200"/>
  <c r="AI57" i="200"/>
  <c r="O57" i="200"/>
  <c r="BS56" i="200"/>
  <c r="AY56" i="200"/>
  <c r="AE56" i="200"/>
  <c r="K56" i="200"/>
  <c r="BO55" i="200"/>
  <c r="AU55" i="200"/>
  <c r="AA55" i="200"/>
  <c r="G55" i="200"/>
  <c r="BK54" i="200"/>
  <c r="AQ54" i="200"/>
  <c r="W54" i="200"/>
  <c r="C54" i="200"/>
  <c r="BG53" i="200"/>
  <c r="AM53" i="200"/>
  <c r="S53" i="200"/>
  <c r="BW52" i="200"/>
  <c r="BC52" i="200"/>
  <c r="AI52" i="200"/>
  <c r="O52" i="200"/>
  <c r="BS51" i="200"/>
  <c r="AY51" i="200"/>
  <c r="AE51" i="200"/>
  <c r="K51" i="200"/>
  <c r="BO50" i="200"/>
  <c r="AU50" i="200"/>
  <c r="AA50" i="200"/>
  <c r="G50" i="200"/>
  <c r="BK49" i="200"/>
  <c r="AQ49" i="200"/>
  <c r="W49" i="200"/>
  <c r="C49" i="200"/>
  <c r="BG48" i="200"/>
  <c r="AM48" i="200"/>
  <c r="S48" i="200"/>
  <c r="BW47" i="200"/>
  <c r="BC47" i="200"/>
  <c r="AI47" i="200"/>
  <c r="O47" i="200"/>
  <c r="BS46" i="200"/>
  <c r="AY46" i="200"/>
  <c r="AE46" i="200"/>
  <c r="K46" i="200"/>
  <c r="BO45" i="200"/>
  <c r="AU45" i="200"/>
  <c r="AA45" i="200"/>
  <c r="G45" i="200"/>
  <c r="BK44" i="200"/>
  <c r="AQ44" i="200"/>
  <c r="W44" i="200"/>
  <c r="C44" i="200"/>
  <c r="BG43" i="200"/>
  <c r="AM43" i="200"/>
  <c r="S43" i="200"/>
  <c r="BW42" i="200"/>
  <c r="BC42" i="200"/>
  <c r="AI42" i="200"/>
  <c r="O42" i="200"/>
  <c r="BS41" i="200"/>
  <c r="AY41" i="200"/>
  <c r="AE41" i="200"/>
  <c r="K41" i="200"/>
  <c r="BO40" i="200"/>
  <c r="AU40" i="200"/>
  <c r="AA40" i="200"/>
  <c r="G40" i="200"/>
  <c r="BK39" i="200"/>
  <c r="AQ39" i="200"/>
  <c r="W39" i="200"/>
  <c r="C39" i="200"/>
  <c r="BG38" i="200"/>
  <c r="AM38" i="200"/>
  <c r="S38" i="200"/>
  <c r="BW37" i="200"/>
  <c r="BC37" i="200"/>
  <c r="AI37" i="200"/>
  <c r="O37" i="200"/>
  <c r="BS36" i="200"/>
  <c r="AY36" i="200"/>
  <c r="AE36" i="200"/>
  <c r="K36" i="200"/>
  <c r="BO35" i="200"/>
  <c r="AU35" i="200"/>
  <c r="AA35" i="200"/>
  <c r="G35" i="200"/>
  <c r="BK34" i="200"/>
  <c r="AQ34" i="200"/>
  <c r="W34" i="200"/>
  <c r="C34" i="200"/>
  <c r="BG33" i="200"/>
  <c r="AM33" i="200"/>
  <c r="S33" i="200"/>
  <c r="BW32" i="200"/>
  <c r="BC32" i="200"/>
  <c r="AI32" i="200"/>
  <c r="O32" i="200"/>
  <c r="BS31" i="200"/>
  <c r="AY31" i="200"/>
  <c r="AE31" i="200"/>
  <c r="K31" i="200"/>
  <c r="BO30" i="200"/>
  <c r="AU30" i="200"/>
  <c r="AA30" i="200"/>
  <c r="G30" i="200"/>
  <c r="BK29" i="200"/>
  <c r="AQ29" i="200"/>
  <c r="W29" i="200"/>
  <c r="C29" i="200"/>
  <c r="BG28" i="200"/>
  <c r="AM28" i="200"/>
  <c r="S28" i="200"/>
  <c r="BW27" i="200"/>
  <c r="BC27" i="200"/>
  <c r="AI27" i="200"/>
  <c r="O27" i="200"/>
  <c r="BS26" i="200"/>
  <c r="AY26" i="200"/>
  <c r="AE26" i="200"/>
  <c r="K26" i="200"/>
  <c r="BO25" i="200"/>
  <c r="AU25" i="200"/>
  <c r="AA25" i="200"/>
  <c r="G25" i="200"/>
  <c r="BK24" i="200"/>
  <c r="AQ24" i="200"/>
  <c r="W24" i="200"/>
  <c r="C24" i="200"/>
  <c r="BG23" i="200"/>
  <c r="AM23" i="200"/>
  <c r="S23" i="200"/>
  <c r="BW22" i="200"/>
  <c r="BC22" i="200"/>
  <c r="AI22" i="200"/>
  <c r="O22" i="200"/>
  <c r="BS21" i="200"/>
  <c r="AY21" i="200"/>
  <c r="AE21" i="200"/>
  <c r="K21" i="200"/>
  <c r="BO20" i="200"/>
  <c r="AU20" i="200"/>
  <c r="AA20" i="200"/>
  <c r="G20" i="200"/>
  <c r="BK19" i="200"/>
  <c r="AQ19" i="200"/>
  <c r="W19" i="200"/>
  <c r="C19" i="200"/>
  <c r="BG18" i="200"/>
  <c r="AM18" i="200"/>
  <c r="S18" i="200"/>
  <c r="BW17" i="200"/>
  <c r="BC17" i="200"/>
  <c r="AI17" i="200"/>
  <c r="O17" i="200"/>
  <c r="BS16" i="200"/>
  <c r="AY16" i="200"/>
  <c r="AE16" i="200"/>
  <c r="K16" i="200"/>
  <c r="BO15" i="200"/>
  <c r="AU15" i="200"/>
  <c r="AA15" i="200"/>
  <c r="G15" i="200"/>
  <c r="BK14" i="200"/>
  <c r="AQ14" i="200"/>
  <c r="W14" i="200"/>
  <c r="C14" i="200"/>
  <c r="BG13" i="200"/>
  <c r="AM13" i="200"/>
  <c r="S13" i="200"/>
  <c r="BW12" i="200"/>
  <c r="BC12" i="200"/>
  <c r="AI12" i="200"/>
  <c r="O12" i="200"/>
  <c r="BS11" i="200"/>
  <c r="AY11" i="200"/>
  <c r="AE11" i="200"/>
  <c r="K11" i="200"/>
  <c r="BO10" i="200"/>
  <c r="AU10" i="200"/>
  <c r="AA10" i="200"/>
  <c r="G10" i="200"/>
  <c r="BK9" i="200"/>
  <c r="AQ9" i="200"/>
  <c r="W9" i="200"/>
  <c r="C9" i="200"/>
  <c r="BG8" i="200"/>
  <c r="AM8" i="200"/>
  <c r="S8" i="200"/>
  <c r="BW7" i="200"/>
  <c r="BC7" i="200"/>
  <c r="AI7" i="200"/>
  <c r="O7" i="200"/>
  <c r="BS6" i="200"/>
  <c r="AY6" i="200"/>
  <c r="AE6" i="200"/>
  <c r="K6" i="200"/>
  <c r="BO5" i="200"/>
  <c r="AU5" i="200"/>
  <c r="AA5" i="200"/>
  <c r="G5" i="200"/>
  <c r="BK4" i="200"/>
  <c r="AQ4" i="200"/>
  <c r="W4" i="200"/>
  <c r="C4" i="200"/>
  <c r="BG3" i="200"/>
  <c r="AM3" i="200"/>
  <c r="S3" i="200"/>
  <c r="BC78" i="200"/>
  <c r="AE78" i="200"/>
  <c r="G78" i="200"/>
  <c r="BH77" i="200"/>
  <c r="AJ77" i="200"/>
  <c r="M77" i="200"/>
  <c r="BN76" i="200"/>
  <c r="AO76" i="200"/>
  <c r="R76" i="200"/>
  <c r="BS75" i="200"/>
  <c r="AU75" i="200"/>
  <c r="X75" i="200"/>
  <c r="BX74" i="200"/>
  <c r="AZ74" i="200"/>
  <c r="AC74" i="200"/>
  <c r="E74" i="200"/>
  <c r="BF73" i="200"/>
  <c r="AI73" i="200"/>
  <c r="K73" i="200"/>
  <c r="BK72" i="200"/>
  <c r="AN72" i="200"/>
  <c r="P72" i="200"/>
  <c r="BQ71" i="200"/>
  <c r="AT71" i="200"/>
  <c r="U71" i="200"/>
  <c r="BV70" i="200"/>
  <c r="AZ70" i="200"/>
  <c r="AE70" i="200"/>
  <c r="I70" i="200"/>
  <c r="BL69" i="200"/>
  <c r="AQ69" i="200"/>
  <c r="V69" i="200"/>
  <c r="B69" i="200"/>
  <c r="BF68" i="200"/>
  <c r="AL68" i="200"/>
  <c r="R68" i="200"/>
  <c r="BV67" i="200"/>
  <c r="BB67" i="200"/>
  <c r="AH67" i="200"/>
  <c r="N67" i="200"/>
  <c r="BR66" i="200"/>
  <c r="AX66" i="200"/>
  <c r="AD66" i="200"/>
  <c r="J66" i="200"/>
  <c r="BN65" i="200"/>
  <c r="AT65" i="200"/>
  <c r="Z65" i="200"/>
  <c r="F65" i="200"/>
  <c r="BJ64" i="200"/>
  <c r="AP64" i="200"/>
  <c r="V64" i="200"/>
  <c r="B64" i="200"/>
  <c r="BF63" i="200"/>
  <c r="AL63" i="200"/>
  <c r="R63" i="200"/>
  <c r="BV62" i="200"/>
  <c r="BY78" i="200"/>
  <c r="BB78" i="200"/>
  <c r="AC78" i="200"/>
  <c r="F78" i="200"/>
  <c r="BG77" i="200"/>
  <c r="AI77" i="200"/>
  <c r="L77" i="200"/>
  <c r="BL76" i="200"/>
  <c r="AN76" i="200"/>
  <c r="Q76" i="200"/>
  <c r="BQ75" i="200"/>
  <c r="AT75" i="200"/>
  <c r="W75" i="200"/>
  <c r="BW74" i="200"/>
  <c r="AY74" i="200"/>
  <c r="AB74" i="200"/>
  <c r="D74" i="200"/>
  <c r="BE73" i="200"/>
  <c r="AH73" i="200"/>
  <c r="I73" i="200"/>
  <c r="BJ72" i="200"/>
  <c r="AM72" i="200"/>
  <c r="O72" i="200"/>
  <c r="BP71" i="200"/>
  <c r="AR71" i="200"/>
  <c r="T71" i="200"/>
  <c r="BU70" i="200"/>
  <c r="AY70" i="200"/>
  <c r="AC70" i="200"/>
  <c r="H70" i="200"/>
  <c r="BK69" i="200"/>
  <c r="AP69" i="200"/>
  <c r="U69" i="200"/>
  <c r="BY68" i="200"/>
  <c r="BE68" i="200"/>
  <c r="AK68" i="200"/>
  <c r="Q68" i="200"/>
  <c r="BU67" i="200"/>
  <c r="BA67" i="200"/>
  <c r="AG67" i="200"/>
  <c r="M67" i="200"/>
  <c r="BQ66" i="200"/>
  <c r="AW66" i="200"/>
  <c r="AC66" i="200"/>
  <c r="I66" i="200"/>
  <c r="BM65" i="200"/>
  <c r="AS65" i="200"/>
  <c r="Y65" i="200"/>
  <c r="E65" i="200"/>
  <c r="BI64" i="200"/>
  <c r="AO64" i="200"/>
  <c r="U64" i="200"/>
  <c r="BY63" i="200"/>
  <c r="BE63" i="200"/>
  <c r="AK63" i="200"/>
  <c r="Q63" i="200"/>
  <c r="BU62" i="200"/>
  <c r="BA62" i="200"/>
  <c r="AG62" i="200"/>
  <c r="BX78" i="200"/>
  <c r="AZ78" i="200"/>
  <c r="AB78" i="200"/>
  <c r="E78" i="200"/>
  <c r="BE77" i="200"/>
  <c r="AH77" i="200"/>
  <c r="K77" i="200"/>
  <c r="BK76" i="200"/>
  <c r="AM76" i="200"/>
  <c r="P76" i="200"/>
  <c r="BP75" i="200"/>
  <c r="AS75" i="200"/>
  <c r="V75" i="200"/>
  <c r="BU74" i="200"/>
  <c r="AX74" i="200"/>
  <c r="AA74" i="200"/>
  <c r="C74" i="200"/>
  <c r="BD73" i="200"/>
  <c r="AF73" i="200"/>
  <c r="H73" i="200"/>
  <c r="BI72" i="200"/>
  <c r="AK72" i="200"/>
  <c r="N72" i="200"/>
  <c r="BO71" i="200"/>
  <c r="AQ71" i="200"/>
  <c r="S71" i="200"/>
  <c r="BT70" i="200"/>
  <c r="AW70" i="200"/>
  <c r="AB70" i="200"/>
  <c r="G70" i="200"/>
  <c r="BJ69" i="200"/>
  <c r="AO69" i="200"/>
  <c r="T69" i="200"/>
  <c r="BX68" i="200"/>
  <c r="BD68" i="200"/>
  <c r="AJ68" i="200"/>
  <c r="P68" i="200"/>
  <c r="BT67" i="200"/>
  <c r="AZ67" i="200"/>
  <c r="AF67" i="200"/>
  <c r="L67" i="200"/>
  <c r="BP66" i="200"/>
  <c r="AV66" i="200"/>
  <c r="AB66" i="200"/>
  <c r="H66" i="200"/>
  <c r="BL65" i="200"/>
  <c r="AR65" i="200"/>
  <c r="X65" i="200"/>
  <c r="D65" i="200"/>
  <c r="BH64" i="200"/>
  <c r="AN64" i="200"/>
  <c r="T64" i="200"/>
  <c r="BX63" i="200"/>
  <c r="BD63" i="200"/>
  <c r="AJ63" i="200"/>
  <c r="P63" i="200"/>
  <c r="BW78" i="200"/>
  <c r="AY78" i="200"/>
  <c r="AA78" i="200"/>
  <c r="D78" i="200"/>
  <c r="BD77" i="200"/>
  <c r="AG77" i="200"/>
  <c r="J77" i="200"/>
  <c r="BI76" i="200"/>
  <c r="AL76" i="200"/>
  <c r="O76" i="200"/>
  <c r="BO75" i="200"/>
  <c r="AR75" i="200"/>
  <c r="T75" i="200"/>
  <c r="BT74" i="200"/>
  <c r="AW74" i="200"/>
  <c r="Y74" i="200"/>
  <c r="B74" i="200"/>
  <c r="BC73" i="200"/>
  <c r="AE73" i="200"/>
  <c r="G73" i="200"/>
  <c r="BH72" i="200"/>
  <c r="AJ72" i="200"/>
  <c r="M72" i="200"/>
  <c r="BN71" i="200"/>
  <c r="AO71" i="200"/>
  <c r="R71" i="200"/>
  <c r="BS70" i="200"/>
  <c r="AV70" i="200"/>
  <c r="AA70" i="200"/>
  <c r="F70" i="200"/>
  <c r="BI69" i="200"/>
  <c r="AN69" i="200"/>
  <c r="S69" i="200"/>
  <c r="BW68" i="200"/>
  <c r="BC68" i="200"/>
  <c r="AI68" i="200"/>
  <c r="O68" i="200"/>
  <c r="BS67" i="200"/>
  <c r="AY67" i="200"/>
  <c r="AE67" i="200"/>
  <c r="K67" i="200"/>
  <c r="BO66" i="200"/>
  <c r="AU66" i="200"/>
  <c r="AA66" i="200"/>
  <c r="G66" i="200"/>
  <c r="BK65" i="200"/>
  <c r="AQ65" i="200"/>
  <c r="W65" i="200"/>
  <c r="C65" i="200"/>
  <c r="BG64" i="200"/>
  <c r="AM64" i="200"/>
  <c r="S64" i="200"/>
  <c r="BW63" i="200"/>
  <c r="BC63" i="200"/>
  <c r="AI63" i="200"/>
  <c r="O63" i="200"/>
  <c r="BV78" i="200"/>
  <c r="AW78" i="200"/>
  <c r="Z78" i="200"/>
  <c r="C78" i="200"/>
  <c r="BC77" i="200"/>
  <c r="AF77" i="200"/>
  <c r="H77" i="200"/>
  <c r="BH76" i="200"/>
  <c r="AK76" i="200"/>
  <c r="M76" i="200"/>
  <c r="BN75" i="200"/>
  <c r="AQ75" i="200"/>
  <c r="S75" i="200"/>
  <c r="BS74" i="200"/>
  <c r="AV74" i="200"/>
  <c r="X74" i="200"/>
  <c r="BY73" i="200"/>
  <c r="BB73" i="200"/>
  <c r="AC73" i="200"/>
  <c r="F73" i="200"/>
  <c r="BG72" i="200"/>
  <c r="AI72" i="200"/>
  <c r="L72" i="200"/>
  <c r="BL71" i="200"/>
  <c r="AN71" i="200"/>
  <c r="Q71" i="200"/>
  <c r="BQ70" i="200"/>
  <c r="AU70" i="200"/>
  <c r="Z70" i="200"/>
  <c r="E70" i="200"/>
  <c r="BH69" i="200"/>
  <c r="AM69" i="200"/>
  <c r="R69" i="200"/>
  <c r="BV68" i="200"/>
  <c r="BB68" i="200"/>
  <c r="AH68" i="200"/>
  <c r="N68" i="200"/>
  <c r="BR67" i="200"/>
  <c r="AX67" i="200"/>
  <c r="AD67" i="200"/>
  <c r="J67" i="200"/>
  <c r="BN66" i="200"/>
  <c r="AT66" i="200"/>
  <c r="Z66" i="200"/>
  <c r="F66" i="200"/>
  <c r="BJ65" i="200"/>
  <c r="AP65" i="200"/>
  <c r="V65" i="200"/>
  <c r="B65" i="200"/>
  <c r="BF64" i="200"/>
  <c r="AL64" i="200"/>
  <c r="R64" i="200"/>
  <c r="BV63" i="200"/>
  <c r="BB63" i="200"/>
  <c r="AH63" i="200"/>
  <c r="N63" i="200"/>
  <c r="BR62" i="200"/>
  <c r="AX62" i="200"/>
  <c r="AD62" i="200"/>
  <c r="J62" i="200"/>
  <c r="BN61" i="200"/>
  <c r="AT61" i="200"/>
  <c r="Z61" i="200"/>
  <c r="F61" i="200"/>
  <c r="BJ60" i="200"/>
  <c r="AP60" i="200"/>
  <c r="V60" i="200"/>
  <c r="B60" i="200"/>
  <c r="BF59" i="200"/>
  <c r="AL59" i="200"/>
  <c r="R59" i="200"/>
  <c r="BV58" i="200"/>
  <c r="BB58" i="200"/>
  <c r="AH58" i="200"/>
  <c r="N58" i="200"/>
  <c r="BR57" i="200"/>
  <c r="AX57" i="200"/>
  <c r="AD57" i="200"/>
  <c r="J57" i="200"/>
  <c r="BN56" i="200"/>
  <c r="AT56" i="200"/>
  <c r="Z56" i="200"/>
  <c r="F56" i="200"/>
  <c r="BJ55" i="200"/>
  <c r="AP55" i="200"/>
  <c r="V55" i="200"/>
  <c r="B55" i="200"/>
  <c r="BF54" i="200"/>
  <c r="AL54" i="200"/>
  <c r="R54" i="200"/>
  <c r="BV53" i="200"/>
  <c r="BB53" i="200"/>
  <c r="AH53" i="200"/>
  <c r="N53" i="200"/>
  <c r="BR52" i="200"/>
  <c r="AX52" i="200"/>
  <c r="AD52" i="200"/>
  <c r="J52" i="200"/>
  <c r="BN51" i="200"/>
  <c r="AT51" i="200"/>
  <c r="Z51" i="200"/>
  <c r="F51" i="200"/>
  <c r="BJ50" i="200"/>
  <c r="AP50" i="200"/>
  <c r="V50" i="200"/>
  <c r="B50" i="200"/>
  <c r="BF49" i="200"/>
  <c r="AL49" i="200"/>
  <c r="R49" i="200"/>
  <c r="BV48" i="200"/>
  <c r="BB48" i="200"/>
  <c r="AH48" i="200"/>
  <c r="N48" i="200"/>
  <c r="BR47" i="200"/>
  <c r="AX47" i="200"/>
  <c r="AD47" i="200"/>
  <c r="J47" i="200"/>
  <c r="BN46" i="200"/>
  <c r="AT46" i="200"/>
  <c r="Z46" i="200"/>
  <c r="F46" i="200"/>
  <c r="BJ45" i="200"/>
  <c r="AP45" i="200"/>
  <c r="V45" i="200"/>
  <c r="B45" i="200"/>
  <c r="BF44" i="200"/>
  <c r="AL44" i="200"/>
  <c r="R44" i="200"/>
  <c r="BV43" i="200"/>
  <c r="BB43" i="200"/>
  <c r="AH43" i="200"/>
  <c r="N43" i="200"/>
  <c r="BR42" i="200"/>
  <c r="AX42" i="200"/>
  <c r="AD42" i="200"/>
  <c r="J42" i="200"/>
  <c r="BN41" i="200"/>
  <c r="AT41" i="200"/>
  <c r="Z41" i="200"/>
  <c r="F41" i="200"/>
  <c r="BJ40" i="200"/>
  <c r="AP40" i="200"/>
  <c r="V40" i="200"/>
  <c r="B40" i="200"/>
  <c r="BF39" i="200"/>
  <c r="AL39" i="200"/>
  <c r="R39" i="200"/>
  <c r="BV38" i="200"/>
  <c r="BB38" i="200"/>
  <c r="AH38" i="200"/>
  <c r="N38" i="200"/>
  <c r="BR37" i="200"/>
  <c r="AX37" i="200"/>
  <c r="AD37" i="200"/>
  <c r="J37" i="200"/>
  <c r="BN36" i="200"/>
  <c r="AT36" i="200"/>
  <c r="Z36" i="200"/>
  <c r="F36" i="200"/>
  <c r="BJ35" i="200"/>
  <c r="AP35" i="200"/>
  <c r="V35" i="200"/>
  <c r="B35" i="200"/>
  <c r="BF34" i="200"/>
  <c r="AL34" i="200"/>
  <c r="R34" i="200"/>
  <c r="BV33" i="200"/>
  <c r="BB33" i="200"/>
  <c r="AH33" i="200"/>
  <c r="N33" i="200"/>
  <c r="BR32" i="200"/>
  <c r="AX32" i="200"/>
  <c r="AD32" i="200"/>
  <c r="J32" i="200"/>
  <c r="BN31" i="200"/>
  <c r="AT31" i="200"/>
  <c r="Z31" i="200"/>
  <c r="F31" i="200"/>
  <c r="BJ30" i="200"/>
  <c r="AP30" i="200"/>
  <c r="V30" i="200"/>
  <c r="B30" i="200"/>
  <c r="BF29" i="200"/>
  <c r="AL29" i="200"/>
  <c r="R29" i="200"/>
  <c r="BV28" i="200"/>
  <c r="BB28" i="200"/>
  <c r="AH28" i="200"/>
  <c r="N28" i="200"/>
  <c r="BR27" i="200"/>
  <c r="AX27" i="200"/>
  <c r="AD27" i="200"/>
  <c r="J27" i="200"/>
  <c r="BN26" i="200"/>
  <c r="AT26" i="200"/>
  <c r="Z26" i="200"/>
  <c r="F26" i="200"/>
  <c r="BJ25" i="200"/>
  <c r="AP25" i="200"/>
  <c r="V25" i="200"/>
  <c r="B25" i="200"/>
  <c r="BF24" i="200"/>
  <c r="AL24" i="200"/>
  <c r="R24" i="200"/>
  <c r="BV23" i="200"/>
  <c r="BB23" i="200"/>
  <c r="AH23" i="200"/>
  <c r="N23" i="200"/>
  <c r="BR22" i="200"/>
  <c r="AX22" i="200"/>
  <c r="AD22" i="200"/>
  <c r="J22" i="200"/>
  <c r="BN21" i="200"/>
  <c r="AT21" i="200"/>
  <c r="Z21" i="200"/>
  <c r="F21" i="200"/>
  <c r="BJ20" i="200"/>
  <c r="AP20" i="200"/>
  <c r="V20" i="200"/>
  <c r="B20" i="200"/>
  <c r="BF19" i="200"/>
  <c r="AL19" i="200"/>
  <c r="R19" i="200"/>
  <c r="BV18" i="200"/>
  <c r="BB18" i="200"/>
  <c r="AH18" i="200"/>
  <c r="N18" i="200"/>
  <c r="BR17" i="200"/>
  <c r="AX17" i="200"/>
  <c r="AD17" i="200"/>
  <c r="J17" i="200"/>
  <c r="BN16" i="200"/>
  <c r="AT16" i="200"/>
  <c r="Z16" i="200"/>
  <c r="F16" i="200"/>
  <c r="BJ15" i="200"/>
  <c r="AP15" i="200"/>
  <c r="V15" i="200"/>
  <c r="B15" i="200"/>
  <c r="BF14" i="200"/>
  <c r="AL14" i="200"/>
  <c r="R14" i="200"/>
  <c r="BV13" i="200"/>
  <c r="BB13" i="200"/>
  <c r="AH13" i="200"/>
  <c r="N13" i="200"/>
  <c r="BR12" i="200"/>
  <c r="AX12" i="200"/>
  <c r="AD12" i="200"/>
  <c r="J12" i="200"/>
  <c r="BN11" i="200"/>
  <c r="AT11" i="200"/>
  <c r="Z11" i="200"/>
  <c r="F11" i="200"/>
  <c r="BJ10" i="200"/>
  <c r="AP10" i="200"/>
  <c r="V10" i="200"/>
  <c r="B10" i="200"/>
  <c r="BF9" i="200"/>
  <c r="AL9" i="200"/>
  <c r="R9" i="200"/>
  <c r="BV8" i="200"/>
  <c r="BB8" i="200"/>
  <c r="AH8" i="200"/>
  <c r="N8" i="200"/>
  <c r="BR7" i="200"/>
  <c r="AX7" i="200"/>
  <c r="AD7" i="200"/>
  <c r="J7" i="200"/>
  <c r="BN6" i="200"/>
  <c r="AT6" i="200"/>
  <c r="BT78" i="200"/>
  <c r="AV78" i="200"/>
  <c r="Y78" i="200"/>
  <c r="BY77" i="200"/>
  <c r="BB77" i="200"/>
  <c r="AE77" i="200"/>
  <c r="G77" i="200"/>
  <c r="BG76" i="200"/>
  <c r="AJ76" i="200"/>
  <c r="L76" i="200"/>
  <c r="BM75" i="200"/>
  <c r="AP75" i="200"/>
  <c r="Q75" i="200"/>
  <c r="BR74" i="200"/>
  <c r="AU74" i="200"/>
  <c r="W74" i="200"/>
  <c r="BX73" i="200"/>
  <c r="AZ73" i="200"/>
  <c r="AB73" i="200"/>
  <c r="E73" i="200"/>
  <c r="BE72" i="200"/>
  <c r="AH72" i="200"/>
  <c r="K72" i="200"/>
  <c r="BK71" i="200"/>
  <c r="AM71" i="200"/>
  <c r="P71" i="200"/>
  <c r="BP70" i="200"/>
  <c r="AT70" i="200"/>
  <c r="Y70" i="200"/>
  <c r="D70" i="200"/>
  <c r="BG69" i="200"/>
  <c r="AL69" i="200"/>
  <c r="Q69" i="200"/>
  <c r="BU68" i="200"/>
  <c r="BA68" i="200"/>
  <c r="AG68" i="200"/>
  <c r="M68" i="200"/>
  <c r="BQ67" i="200"/>
  <c r="AW67" i="200"/>
  <c r="AC67" i="200"/>
  <c r="I67" i="200"/>
  <c r="BM66" i="200"/>
  <c r="AS66" i="200"/>
  <c r="Y66" i="200"/>
  <c r="E66" i="200"/>
  <c r="BI65" i="200"/>
  <c r="AO65" i="200"/>
  <c r="U65" i="200"/>
  <c r="BY64" i="200"/>
  <c r="BE64" i="200"/>
  <c r="AK64" i="200"/>
  <c r="Q64" i="200"/>
  <c r="BU63" i="200"/>
  <c r="BA63" i="200"/>
  <c r="AG63" i="200"/>
  <c r="M63" i="200"/>
  <c r="BQ62" i="200"/>
  <c r="AW62" i="200"/>
  <c r="AC62" i="200"/>
  <c r="I62" i="200"/>
  <c r="BM61" i="200"/>
  <c r="AS61" i="200"/>
  <c r="Y61" i="200"/>
  <c r="E61" i="200"/>
  <c r="BI60" i="200"/>
  <c r="AO60" i="200"/>
  <c r="U60" i="200"/>
  <c r="BY59" i="200"/>
  <c r="BE59" i="200"/>
  <c r="AK59" i="200"/>
  <c r="Q59" i="200"/>
  <c r="BU58" i="200"/>
  <c r="BA58" i="200"/>
  <c r="AG58" i="200"/>
  <c r="M58" i="200"/>
  <c r="BQ57" i="200"/>
  <c r="AW57" i="200"/>
  <c r="AC57" i="200"/>
  <c r="I57" i="200"/>
  <c r="BM56" i="200"/>
  <c r="AS56" i="200"/>
  <c r="Y56" i="200"/>
  <c r="E56" i="200"/>
  <c r="BI55" i="200"/>
  <c r="AO55" i="200"/>
  <c r="U55" i="200"/>
  <c r="BY54" i="200"/>
  <c r="BE54" i="200"/>
  <c r="AK54" i="200"/>
  <c r="Q54" i="200"/>
  <c r="BU53" i="200"/>
  <c r="BA53" i="200"/>
  <c r="AG53" i="200"/>
  <c r="M53" i="200"/>
  <c r="BQ52" i="200"/>
  <c r="AW52" i="200"/>
  <c r="AC52" i="200"/>
  <c r="I52" i="200"/>
  <c r="BM51" i="200"/>
  <c r="AS51" i="200"/>
  <c r="Y51" i="200"/>
  <c r="E51" i="200"/>
  <c r="BI50" i="200"/>
  <c r="AO50" i="200"/>
  <c r="U50" i="200"/>
  <c r="BY49" i="200"/>
  <c r="BE49" i="200"/>
  <c r="AK49" i="200"/>
  <c r="Q49" i="200"/>
  <c r="BU48" i="200"/>
  <c r="BA48" i="200"/>
  <c r="AG48" i="200"/>
  <c r="M48" i="200"/>
  <c r="BQ47" i="200"/>
  <c r="AW47" i="200"/>
  <c r="AC47" i="200"/>
  <c r="I47" i="200"/>
  <c r="BM46" i="200"/>
  <c r="AS46" i="200"/>
  <c r="Y46" i="200"/>
  <c r="E46" i="200"/>
  <c r="BI45" i="200"/>
  <c r="AO45" i="200"/>
  <c r="U45" i="200"/>
  <c r="BY44" i="200"/>
  <c r="BE44" i="200"/>
  <c r="AK44" i="200"/>
  <c r="Q44" i="200"/>
  <c r="BU43" i="200"/>
  <c r="BA43" i="200"/>
  <c r="AG43" i="200"/>
  <c r="M43" i="200"/>
  <c r="BQ42" i="200"/>
  <c r="AW42" i="200"/>
  <c r="AC42" i="200"/>
  <c r="I42" i="200"/>
  <c r="BM41" i="200"/>
  <c r="AS41" i="200"/>
  <c r="Y41" i="200"/>
  <c r="E41" i="200"/>
  <c r="BI40" i="200"/>
  <c r="AO40" i="200"/>
  <c r="U40" i="200"/>
  <c r="BY39" i="200"/>
  <c r="BE39" i="200"/>
  <c r="AK39" i="200"/>
  <c r="Q39" i="200"/>
  <c r="BU38" i="200"/>
  <c r="BA38" i="200"/>
  <c r="AG38" i="200"/>
  <c r="M38" i="200"/>
  <c r="BQ37" i="200"/>
  <c r="AW37" i="200"/>
  <c r="AC37" i="200"/>
  <c r="I37" i="200"/>
  <c r="BM36" i="200"/>
  <c r="AS36" i="200"/>
  <c r="Y36" i="200"/>
  <c r="E36" i="200"/>
  <c r="BI35" i="200"/>
  <c r="AO35" i="200"/>
  <c r="U35" i="200"/>
  <c r="BY34" i="200"/>
  <c r="BE34" i="200"/>
  <c r="AK34" i="200"/>
  <c r="Q34" i="200"/>
  <c r="BU33" i="200"/>
  <c r="BA33" i="200"/>
  <c r="AG33" i="200"/>
  <c r="M33" i="200"/>
  <c r="BQ32" i="200"/>
  <c r="AW32" i="200"/>
  <c r="AC32" i="200"/>
  <c r="I32" i="200"/>
  <c r="BM31" i="200"/>
  <c r="AS31" i="200"/>
  <c r="Y31" i="200"/>
  <c r="E31" i="200"/>
  <c r="BI30" i="200"/>
  <c r="AO30" i="200"/>
  <c r="U30" i="200"/>
  <c r="BY29" i="200"/>
  <c r="BE29" i="200"/>
  <c r="AK29" i="200"/>
  <c r="Q29" i="200"/>
  <c r="BU28" i="200"/>
  <c r="BA28" i="200"/>
  <c r="AG28" i="200"/>
  <c r="M28" i="200"/>
  <c r="BQ27" i="200"/>
  <c r="AW27" i="200"/>
  <c r="AC27" i="200"/>
  <c r="I27" i="200"/>
  <c r="BM26" i="200"/>
  <c r="AS26" i="200"/>
  <c r="Y26" i="200"/>
  <c r="E26" i="200"/>
  <c r="BI25" i="200"/>
  <c r="AO25" i="200"/>
  <c r="U25" i="200"/>
  <c r="BY24" i="200"/>
  <c r="BE24" i="200"/>
  <c r="AK24" i="200"/>
  <c r="Q24" i="200"/>
  <c r="BU23" i="200"/>
  <c r="BA23" i="200"/>
  <c r="AG23" i="200"/>
  <c r="M23" i="200"/>
  <c r="BQ22" i="200"/>
  <c r="AW22" i="200"/>
  <c r="AC22" i="200"/>
  <c r="I22" i="200"/>
  <c r="BM21" i="200"/>
  <c r="AS21" i="200"/>
  <c r="Y21" i="200"/>
  <c r="E21" i="200"/>
  <c r="BI20" i="200"/>
  <c r="AO20" i="200"/>
  <c r="U20" i="200"/>
  <c r="BY19" i="200"/>
  <c r="BE19" i="200"/>
  <c r="AK19" i="200"/>
  <c r="Q19" i="200"/>
  <c r="BU18" i="200"/>
  <c r="BA18" i="200"/>
  <c r="AG18" i="200"/>
  <c r="M18" i="200"/>
  <c r="BQ17" i="200"/>
  <c r="AW17" i="200"/>
  <c r="AC17" i="200"/>
  <c r="I17" i="200"/>
  <c r="BM16" i="200"/>
  <c r="AS16" i="200"/>
  <c r="Y16" i="200"/>
  <c r="E16" i="200"/>
  <c r="BI15" i="200"/>
  <c r="AO15" i="200"/>
  <c r="U15" i="200"/>
  <c r="BY14" i="200"/>
  <c r="BE14" i="200"/>
  <c r="AK14" i="200"/>
  <c r="Q14" i="200"/>
  <c r="BU13" i="200"/>
  <c r="BA13" i="200"/>
  <c r="BS78" i="200"/>
  <c r="AU78" i="200"/>
  <c r="X78" i="200"/>
  <c r="BX77" i="200"/>
  <c r="BA77" i="200"/>
  <c r="AD77" i="200"/>
  <c r="E77" i="200"/>
  <c r="BF76" i="200"/>
  <c r="AI76" i="200"/>
  <c r="K76" i="200"/>
  <c r="BL75" i="200"/>
  <c r="AN75" i="200"/>
  <c r="P75" i="200"/>
  <c r="BQ74" i="200"/>
  <c r="AS74" i="200"/>
  <c r="V74" i="200"/>
  <c r="BW73" i="200"/>
  <c r="AY73" i="200"/>
  <c r="AA73" i="200"/>
  <c r="D73" i="200"/>
  <c r="BD72" i="200"/>
  <c r="AG72" i="200"/>
  <c r="J72" i="200"/>
  <c r="BI71" i="200"/>
  <c r="AL71" i="200"/>
  <c r="O71" i="200"/>
  <c r="BO70" i="200"/>
  <c r="AS70" i="200"/>
  <c r="X70" i="200"/>
  <c r="C70" i="200"/>
  <c r="BF69" i="200"/>
  <c r="AK69" i="200"/>
  <c r="P69" i="200"/>
  <c r="BT68" i="200"/>
  <c r="AZ68" i="200"/>
  <c r="AF68" i="200"/>
  <c r="L68" i="200"/>
  <c r="BP67" i="200"/>
  <c r="AV67" i="200"/>
  <c r="AB67" i="200"/>
  <c r="H67" i="200"/>
  <c r="BL66" i="200"/>
  <c r="AR66" i="200"/>
  <c r="X66" i="200"/>
  <c r="D66" i="200"/>
  <c r="BH65" i="200"/>
  <c r="AN65" i="200"/>
  <c r="T65" i="200"/>
  <c r="BX64" i="200"/>
  <c r="BD64" i="200"/>
  <c r="AJ64" i="200"/>
  <c r="P64" i="200"/>
  <c r="BT63" i="200"/>
  <c r="AZ63" i="200"/>
  <c r="AF63" i="200"/>
  <c r="L63" i="200"/>
  <c r="BP62" i="200"/>
  <c r="AV62" i="200"/>
  <c r="AB62" i="200"/>
  <c r="H62" i="200"/>
  <c r="BL61" i="200"/>
  <c r="AR61" i="200"/>
  <c r="X61" i="200"/>
  <c r="D61" i="200"/>
  <c r="BH60" i="200"/>
  <c r="AN60" i="200"/>
  <c r="T60" i="200"/>
  <c r="BX59" i="200"/>
  <c r="BD59" i="200"/>
  <c r="AJ59" i="200"/>
  <c r="P59" i="200"/>
  <c r="BT58" i="200"/>
  <c r="AZ58" i="200"/>
  <c r="AF58" i="200"/>
  <c r="L58" i="200"/>
  <c r="BP57" i="200"/>
  <c r="AV57" i="200"/>
  <c r="AB57" i="200"/>
  <c r="H57" i="200"/>
  <c r="BL56" i="200"/>
  <c r="AR56" i="200"/>
  <c r="X56" i="200"/>
  <c r="D56" i="200"/>
  <c r="BH55" i="200"/>
  <c r="AN55" i="200"/>
  <c r="T55" i="200"/>
  <c r="BX54" i="200"/>
  <c r="BD54" i="200"/>
  <c r="AJ54" i="200"/>
  <c r="P54" i="200"/>
  <c r="BT53" i="200"/>
  <c r="AZ53" i="200"/>
  <c r="AF53" i="200"/>
  <c r="L53" i="200"/>
  <c r="BP52" i="200"/>
  <c r="AV52" i="200"/>
  <c r="AB52" i="200"/>
  <c r="H52" i="200"/>
  <c r="BL51" i="200"/>
  <c r="AR51" i="200"/>
  <c r="X51" i="200"/>
  <c r="D51" i="200"/>
  <c r="BH50" i="200"/>
  <c r="AN50" i="200"/>
  <c r="T50" i="200"/>
  <c r="BX49" i="200"/>
  <c r="BD49" i="200"/>
  <c r="AJ49" i="200"/>
  <c r="P49" i="200"/>
  <c r="BT48" i="200"/>
  <c r="AZ48" i="200"/>
  <c r="AF48" i="200"/>
  <c r="L48" i="200"/>
  <c r="BP47" i="200"/>
  <c r="AV47" i="200"/>
  <c r="AB47" i="200"/>
  <c r="H47" i="200"/>
  <c r="BL46" i="200"/>
  <c r="AR46" i="200"/>
  <c r="X46" i="200"/>
  <c r="D46" i="200"/>
  <c r="BH45" i="200"/>
  <c r="AN45" i="200"/>
  <c r="T45" i="200"/>
  <c r="BX44" i="200"/>
  <c r="BD44" i="200"/>
  <c r="AJ44" i="200"/>
  <c r="P44" i="200"/>
  <c r="BT43" i="200"/>
  <c r="AZ43" i="200"/>
  <c r="AF43" i="200"/>
  <c r="L43" i="200"/>
  <c r="BP42" i="200"/>
  <c r="AV42" i="200"/>
  <c r="AB42" i="200"/>
  <c r="H42" i="200"/>
  <c r="BL41" i="200"/>
  <c r="AR41" i="200"/>
  <c r="X41" i="200"/>
  <c r="D41" i="200"/>
  <c r="BH40" i="200"/>
  <c r="AN40" i="200"/>
  <c r="T40" i="200"/>
  <c r="BX39" i="200"/>
  <c r="BD39" i="200"/>
  <c r="AJ39" i="200"/>
  <c r="P39" i="200"/>
  <c r="BT38" i="200"/>
  <c r="AZ38" i="200"/>
  <c r="AF38" i="200"/>
  <c r="L38" i="200"/>
  <c r="BP37" i="200"/>
  <c r="AV37" i="200"/>
  <c r="AB37" i="200"/>
  <c r="H37" i="200"/>
  <c r="BL36" i="200"/>
  <c r="AR36" i="200"/>
  <c r="X36" i="200"/>
  <c r="D36" i="200"/>
  <c r="BH35" i="200"/>
  <c r="AN35" i="200"/>
  <c r="T35" i="200"/>
  <c r="BX34" i="200"/>
  <c r="BD34" i="200"/>
  <c r="AJ34" i="200"/>
  <c r="P34" i="200"/>
  <c r="BT33" i="200"/>
  <c r="AZ33" i="200"/>
  <c r="AF33" i="200"/>
  <c r="L33" i="200"/>
  <c r="BP32" i="200"/>
  <c r="AV32" i="200"/>
  <c r="AB32" i="200"/>
  <c r="H32" i="200"/>
  <c r="BL31" i="200"/>
  <c r="AR31" i="200"/>
  <c r="X31" i="200"/>
  <c r="D31" i="200"/>
  <c r="BH30" i="200"/>
  <c r="AN30" i="200"/>
  <c r="T30" i="200"/>
  <c r="BX29" i="200"/>
  <c r="BD29" i="200"/>
  <c r="AJ29" i="200"/>
  <c r="P29" i="200"/>
  <c r="BT28" i="200"/>
  <c r="AZ28" i="200"/>
  <c r="AF28" i="200"/>
  <c r="L28" i="200"/>
  <c r="BP27" i="200"/>
  <c r="AV27" i="200"/>
  <c r="AB27" i="200"/>
  <c r="H27" i="200"/>
  <c r="BL26" i="200"/>
  <c r="AR26" i="200"/>
  <c r="X26" i="200"/>
  <c r="D26" i="200"/>
  <c r="BH25" i="200"/>
  <c r="AN25" i="200"/>
  <c r="T25" i="200"/>
  <c r="BX24" i="200"/>
  <c r="BD24" i="200"/>
  <c r="AJ24" i="200"/>
  <c r="P24" i="200"/>
  <c r="BT23" i="200"/>
  <c r="AZ23" i="200"/>
  <c r="AF23" i="200"/>
  <c r="L23" i="200"/>
  <c r="BP22" i="200"/>
  <c r="AV22" i="200"/>
  <c r="AB22" i="200"/>
  <c r="H22" i="200"/>
  <c r="BL21" i="200"/>
  <c r="AR21" i="200"/>
  <c r="X21" i="200"/>
  <c r="D21" i="200"/>
  <c r="BH20" i="200"/>
  <c r="AN20" i="200"/>
  <c r="T20" i="200"/>
  <c r="BX19" i="200"/>
  <c r="BD19" i="200"/>
  <c r="AJ19" i="200"/>
  <c r="P19" i="200"/>
  <c r="BT18" i="200"/>
  <c r="AZ18" i="200"/>
  <c r="AF18" i="200"/>
  <c r="L18" i="200"/>
  <c r="BP17" i="200"/>
  <c r="AV17" i="200"/>
  <c r="AB17" i="200"/>
  <c r="H17" i="200"/>
  <c r="BL16" i="200"/>
  <c r="AR16" i="200"/>
  <c r="X16" i="200"/>
  <c r="D16" i="200"/>
  <c r="BH15" i="200"/>
  <c r="BQ78" i="200"/>
  <c r="AT78" i="200"/>
  <c r="W78" i="200"/>
  <c r="BW77" i="200"/>
  <c r="AZ77" i="200"/>
  <c r="AB77" i="200"/>
  <c r="D77" i="200"/>
  <c r="BE76" i="200"/>
  <c r="AG76" i="200"/>
  <c r="J76" i="200"/>
  <c r="BK75" i="200"/>
  <c r="AM75" i="200"/>
  <c r="O75" i="200"/>
  <c r="BP74" i="200"/>
  <c r="AR74" i="200"/>
  <c r="U74" i="200"/>
  <c r="BV73" i="200"/>
  <c r="AW73" i="200"/>
  <c r="Z73" i="200"/>
  <c r="C73" i="200"/>
  <c r="BC72" i="200"/>
  <c r="AF72" i="200"/>
  <c r="H72" i="200"/>
  <c r="BH71" i="200"/>
  <c r="AK71" i="200"/>
  <c r="M71" i="200"/>
  <c r="BN70" i="200"/>
  <c r="AR70" i="200"/>
  <c r="W70" i="200"/>
  <c r="B70" i="200"/>
  <c r="BE69" i="200"/>
  <c r="AJ69" i="200"/>
  <c r="O69" i="200"/>
  <c r="BS68" i="200"/>
  <c r="AY68" i="200"/>
  <c r="AE68" i="200"/>
  <c r="K68" i="200"/>
  <c r="BO67" i="200"/>
  <c r="AU67" i="200"/>
  <c r="AA67" i="200"/>
  <c r="G67" i="200"/>
  <c r="BK66" i="200"/>
  <c r="AQ66" i="200"/>
  <c r="W66" i="200"/>
  <c r="C66" i="200"/>
  <c r="BG65" i="200"/>
  <c r="AM65" i="200"/>
  <c r="S65" i="200"/>
  <c r="BW64" i="200"/>
  <c r="BC64" i="200"/>
  <c r="AI64" i="200"/>
  <c r="O64" i="200"/>
  <c r="BS63" i="200"/>
  <c r="AY63" i="200"/>
  <c r="AE63" i="200"/>
  <c r="K63" i="200"/>
  <c r="BO62" i="200"/>
  <c r="AU62" i="200"/>
  <c r="AA62" i="200"/>
  <c r="G62" i="200"/>
  <c r="BK61" i="200"/>
  <c r="AQ61" i="200"/>
  <c r="W61" i="200"/>
  <c r="C61" i="200"/>
  <c r="BG60" i="200"/>
  <c r="AM60" i="200"/>
  <c r="S60" i="200"/>
  <c r="BW59" i="200"/>
  <c r="BC59" i="200"/>
  <c r="AI59" i="200"/>
  <c r="O59" i="200"/>
  <c r="BS58" i="200"/>
  <c r="AY58" i="200"/>
  <c r="AE58" i="200"/>
  <c r="K58" i="200"/>
  <c r="BO57" i="200"/>
  <c r="AU57" i="200"/>
  <c r="AA57" i="200"/>
  <c r="G57" i="200"/>
  <c r="BK56" i="200"/>
  <c r="AQ56" i="200"/>
  <c r="W56" i="200"/>
  <c r="C56" i="200"/>
  <c r="BG55" i="200"/>
  <c r="AM55" i="200"/>
  <c r="S55" i="200"/>
  <c r="BW54" i="200"/>
  <c r="BC54" i="200"/>
  <c r="AI54" i="200"/>
  <c r="O54" i="200"/>
  <c r="BS53" i="200"/>
  <c r="AY53" i="200"/>
  <c r="AE53" i="200"/>
  <c r="K53" i="200"/>
  <c r="BO52" i="200"/>
  <c r="AU52" i="200"/>
  <c r="AA52" i="200"/>
  <c r="G52" i="200"/>
  <c r="BK51" i="200"/>
  <c r="AQ51" i="200"/>
  <c r="W51" i="200"/>
  <c r="C51" i="200"/>
  <c r="BG50" i="200"/>
  <c r="AM50" i="200"/>
  <c r="S50" i="200"/>
  <c r="BW49" i="200"/>
  <c r="BC49" i="200"/>
  <c r="AI49" i="200"/>
  <c r="O49" i="200"/>
  <c r="BS48" i="200"/>
  <c r="AY48" i="200"/>
  <c r="AE48" i="200"/>
  <c r="K48" i="200"/>
  <c r="BO47" i="200"/>
  <c r="AU47" i="200"/>
  <c r="AA47" i="200"/>
  <c r="G47" i="200"/>
  <c r="BK46" i="200"/>
  <c r="AQ46" i="200"/>
  <c r="W46" i="200"/>
  <c r="C46" i="200"/>
  <c r="BG45" i="200"/>
  <c r="AM45" i="200"/>
  <c r="S45" i="200"/>
  <c r="BW44" i="200"/>
  <c r="BC44" i="200"/>
  <c r="AI44" i="200"/>
  <c r="O44" i="200"/>
  <c r="BS43" i="200"/>
  <c r="AY43" i="200"/>
  <c r="AE43" i="200"/>
  <c r="K43" i="200"/>
  <c r="BO42" i="200"/>
  <c r="AU42" i="200"/>
  <c r="AA42" i="200"/>
  <c r="G42" i="200"/>
  <c r="BK41" i="200"/>
  <c r="AQ41" i="200"/>
  <c r="W41" i="200"/>
  <c r="C41" i="200"/>
  <c r="BG40" i="200"/>
  <c r="AM40" i="200"/>
  <c r="S40" i="200"/>
  <c r="BW39" i="200"/>
  <c r="BC39" i="200"/>
  <c r="AI39" i="200"/>
  <c r="O39" i="200"/>
  <c r="BS38" i="200"/>
  <c r="AY38" i="200"/>
  <c r="AE38" i="200"/>
  <c r="K38" i="200"/>
  <c r="BO37" i="200"/>
  <c r="AU37" i="200"/>
  <c r="AA37" i="200"/>
  <c r="G37" i="200"/>
  <c r="BK36" i="200"/>
  <c r="AQ36" i="200"/>
  <c r="W36" i="200"/>
  <c r="C36" i="200"/>
  <c r="BG35" i="200"/>
  <c r="AM35" i="200"/>
  <c r="S35" i="200"/>
  <c r="BW34" i="200"/>
  <c r="BC34" i="200"/>
  <c r="AI34" i="200"/>
  <c r="O34" i="200"/>
  <c r="BS33" i="200"/>
  <c r="AY33" i="200"/>
  <c r="AE33" i="200"/>
  <c r="K33" i="200"/>
  <c r="BO32" i="200"/>
  <c r="AU32" i="200"/>
  <c r="AA32" i="200"/>
  <c r="G32" i="200"/>
  <c r="BK31" i="200"/>
  <c r="AQ31" i="200"/>
  <c r="W31" i="200"/>
  <c r="C31" i="200"/>
  <c r="BG30" i="200"/>
  <c r="AM30" i="200"/>
  <c r="S30" i="200"/>
  <c r="BW29" i="200"/>
  <c r="BC29" i="200"/>
  <c r="AI29" i="200"/>
  <c r="O29" i="200"/>
  <c r="BS28" i="200"/>
  <c r="AY28" i="200"/>
  <c r="AE28" i="200"/>
  <c r="K28" i="200"/>
  <c r="BO27" i="200"/>
  <c r="AU27" i="200"/>
  <c r="AA27" i="200"/>
  <c r="G27" i="200"/>
  <c r="BK26" i="200"/>
  <c r="AQ26" i="200"/>
  <c r="W26" i="200"/>
  <c r="C26" i="200"/>
  <c r="BG25" i="200"/>
  <c r="AM25" i="200"/>
  <c r="S25" i="200"/>
  <c r="BW24" i="200"/>
  <c r="BC24" i="200"/>
  <c r="AI24" i="200"/>
  <c r="O24" i="200"/>
  <c r="BS23" i="200"/>
  <c r="AY23" i="200"/>
  <c r="AE23" i="200"/>
  <c r="K23" i="200"/>
  <c r="BO22" i="200"/>
  <c r="AU22" i="200"/>
  <c r="AA22" i="200"/>
  <c r="G22" i="200"/>
  <c r="BK21" i="200"/>
  <c r="AQ21" i="200"/>
  <c r="W21" i="200"/>
  <c r="C21" i="200"/>
  <c r="BG20" i="200"/>
  <c r="AM20" i="200"/>
  <c r="S20" i="200"/>
  <c r="BW19" i="200"/>
  <c r="BC19" i="200"/>
  <c r="AI19" i="200"/>
  <c r="O19" i="200"/>
  <c r="BS18" i="200"/>
  <c r="AY18" i="200"/>
  <c r="AE18" i="200"/>
  <c r="K18" i="200"/>
  <c r="BO17" i="200"/>
  <c r="AU17" i="200"/>
  <c r="AA17" i="200"/>
  <c r="G17" i="200"/>
  <c r="BK16" i="200"/>
  <c r="AQ16" i="200"/>
  <c r="W16" i="200"/>
  <c r="C16" i="200"/>
  <c r="BG15" i="200"/>
  <c r="AM15" i="200"/>
  <c r="S15" i="200"/>
  <c r="BW14" i="200"/>
  <c r="BC14" i="200"/>
  <c r="AI14" i="200"/>
  <c r="O14" i="200"/>
  <c r="BS13" i="200"/>
  <c r="AY13" i="200"/>
  <c r="AE13" i="200"/>
  <c r="K13" i="200"/>
  <c r="BO12" i="200"/>
  <c r="AU12" i="200"/>
  <c r="AA12" i="200"/>
  <c r="G12" i="200"/>
  <c r="BK11" i="200"/>
  <c r="AQ11" i="200"/>
  <c r="W11" i="200"/>
  <c r="C11" i="200"/>
  <c r="BG10" i="200"/>
  <c r="AM10" i="200"/>
  <c r="S10" i="200"/>
  <c r="BW9" i="200"/>
  <c r="BC9" i="200"/>
  <c r="AI9" i="200"/>
  <c r="O9" i="200"/>
  <c r="BS8" i="200"/>
  <c r="AY8" i="200"/>
  <c r="AE8" i="200"/>
  <c r="K8" i="200"/>
  <c r="BO7" i="200"/>
  <c r="AU7" i="200"/>
  <c r="AA7" i="200"/>
  <c r="G7" i="200"/>
  <c r="BK6" i="200"/>
  <c r="AQ6" i="200"/>
  <c r="W6" i="200"/>
  <c r="C6" i="200"/>
  <c r="BG5" i="200"/>
  <c r="AM5" i="200"/>
  <c r="S5" i="200"/>
  <c r="BP78" i="200"/>
  <c r="AS78" i="200"/>
  <c r="U78" i="200"/>
  <c r="BV77" i="200"/>
  <c r="AY77" i="200"/>
  <c r="AA77" i="200"/>
  <c r="C77" i="200"/>
  <c r="BD76" i="200"/>
  <c r="AF76" i="200"/>
  <c r="I76" i="200"/>
  <c r="BJ75" i="200"/>
  <c r="AK75" i="200"/>
  <c r="N75" i="200"/>
  <c r="BO74" i="200"/>
  <c r="AQ74" i="200"/>
  <c r="T74" i="200"/>
  <c r="BT73" i="200"/>
  <c r="AV73" i="200"/>
  <c r="Y73" i="200"/>
  <c r="BY72" i="200"/>
  <c r="BB72" i="200"/>
  <c r="AE72" i="200"/>
  <c r="G72" i="200"/>
  <c r="BG71" i="200"/>
  <c r="AJ71" i="200"/>
  <c r="L71" i="200"/>
  <c r="BM70" i="200"/>
  <c r="AQ70" i="200"/>
  <c r="V70" i="200"/>
  <c r="BY69" i="200"/>
  <c r="BD69" i="200"/>
  <c r="AI69" i="200"/>
  <c r="N69" i="200"/>
  <c r="BR68" i="200"/>
  <c r="AX68" i="200"/>
  <c r="AD68" i="200"/>
  <c r="J68" i="200"/>
  <c r="BN67" i="200"/>
  <c r="AT67" i="200"/>
  <c r="Z67" i="200"/>
  <c r="F67" i="200"/>
  <c r="BJ66" i="200"/>
  <c r="AP66" i="200"/>
  <c r="V66" i="200"/>
  <c r="B66" i="200"/>
  <c r="BF65" i="200"/>
  <c r="AL65" i="200"/>
  <c r="R65" i="200"/>
  <c r="BV64" i="200"/>
  <c r="BB64" i="200"/>
  <c r="AH64" i="200"/>
  <c r="N64" i="200"/>
  <c r="BR63" i="200"/>
  <c r="AX63" i="200"/>
  <c r="AD63" i="200"/>
  <c r="J63" i="200"/>
  <c r="BN62" i="200"/>
  <c r="AT62" i="200"/>
  <c r="Z62" i="200"/>
  <c r="F62" i="200"/>
  <c r="BJ61" i="200"/>
  <c r="AP61" i="200"/>
  <c r="V61" i="200"/>
  <c r="B61" i="200"/>
  <c r="BF60" i="200"/>
  <c r="AL60" i="200"/>
  <c r="R60" i="200"/>
  <c r="BV59" i="200"/>
  <c r="BB59" i="200"/>
  <c r="AH59" i="200"/>
  <c r="N59" i="200"/>
  <c r="BR58" i="200"/>
  <c r="AX58" i="200"/>
  <c r="AD58" i="200"/>
  <c r="J58" i="200"/>
  <c r="BN57" i="200"/>
  <c r="AT57" i="200"/>
  <c r="Z57" i="200"/>
  <c r="F57" i="200"/>
  <c r="BJ56" i="200"/>
  <c r="AP56" i="200"/>
  <c r="V56" i="200"/>
  <c r="B56" i="200"/>
  <c r="BF55" i="200"/>
  <c r="AL55" i="200"/>
  <c r="R55" i="200"/>
  <c r="BV54" i="200"/>
  <c r="BB54" i="200"/>
  <c r="AH54" i="200"/>
  <c r="N54" i="200"/>
  <c r="BR53" i="200"/>
  <c r="AX53" i="200"/>
  <c r="AD53" i="200"/>
  <c r="J53" i="200"/>
  <c r="BN52" i="200"/>
  <c r="AT52" i="200"/>
  <c r="Z52" i="200"/>
  <c r="F52" i="200"/>
  <c r="BJ51" i="200"/>
  <c r="AP51" i="200"/>
  <c r="V51" i="200"/>
  <c r="B51" i="200"/>
  <c r="BF50" i="200"/>
  <c r="AL50" i="200"/>
  <c r="R50" i="200"/>
  <c r="BV49" i="200"/>
  <c r="BB49" i="200"/>
  <c r="AH49" i="200"/>
  <c r="N49" i="200"/>
  <c r="BR48" i="200"/>
  <c r="AX48" i="200"/>
  <c r="AD48" i="200"/>
  <c r="J48" i="200"/>
  <c r="BN47" i="200"/>
  <c r="AT47" i="200"/>
  <c r="Z47" i="200"/>
  <c r="F47" i="200"/>
  <c r="BJ46" i="200"/>
  <c r="AP46" i="200"/>
  <c r="V46" i="200"/>
  <c r="B46" i="200"/>
  <c r="BF45" i="200"/>
  <c r="AL45" i="200"/>
  <c r="R45" i="200"/>
  <c r="BV44" i="200"/>
  <c r="BB44" i="200"/>
  <c r="AH44" i="200"/>
  <c r="N44" i="200"/>
  <c r="BR43" i="200"/>
  <c r="AX43" i="200"/>
  <c r="AD43" i="200"/>
  <c r="J43" i="200"/>
  <c r="BN42" i="200"/>
  <c r="AT42" i="200"/>
  <c r="Z42" i="200"/>
  <c r="F42" i="200"/>
  <c r="BJ41" i="200"/>
  <c r="AP41" i="200"/>
  <c r="V41" i="200"/>
  <c r="B41" i="200"/>
  <c r="BF40" i="200"/>
  <c r="AL40" i="200"/>
  <c r="R40" i="200"/>
  <c r="BV39" i="200"/>
  <c r="BB39" i="200"/>
  <c r="AH39" i="200"/>
  <c r="N39" i="200"/>
  <c r="BR38" i="200"/>
  <c r="AX38" i="200"/>
  <c r="AD38" i="200"/>
  <c r="J38" i="200"/>
  <c r="BN37" i="200"/>
  <c r="AT37" i="200"/>
  <c r="Z37" i="200"/>
  <c r="F37" i="200"/>
  <c r="BJ36" i="200"/>
  <c r="AP36" i="200"/>
  <c r="V36" i="200"/>
  <c r="B36" i="200"/>
  <c r="BF35" i="200"/>
  <c r="AL35" i="200"/>
  <c r="R35" i="200"/>
  <c r="BV34" i="200"/>
  <c r="BB34" i="200"/>
  <c r="AH34" i="200"/>
  <c r="N34" i="200"/>
  <c r="BR33" i="200"/>
  <c r="AX33" i="200"/>
  <c r="AD33" i="200"/>
  <c r="J33" i="200"/>
  <c r="BN32" i="200"/>
  <c r="AT32" i="200"/>
  <c r="Z32" i="200"/>
  <c r="F32" i="200"/>
  <c r="BJ31" i="200"/>
  <c r="AP31" i="200"/>
  <c r="V31" i="200"/>
  <c r="B31" i="200"/>
  <c r="BF30" i="200"/>
  <c r="AL30" i="200"/>
  <c r="R30" i="200"/>
  <c r="BV29" i="200"/>
  <c r="BB29" i="200"/>
  <c r="AH29" i="200"/>
  <c r="N29" i="200"/>
  <c r="BR28" i="200"/>
  <c r="AX28" i="200"/>
  <c r="AD28" i="200"/>
  <c r="J28" i="200"/>
  <c r="BN27" i="200"/>
  <c r="AT27" i="200"/>
  <c r="Z27" i="200"/>
  <c r="F27" i="200"/>
  <c r="BJ26" i="200"/>
  <c r="AP26" i="200"/>
  <c r="V26" i="200"/>
  <c r="B26" i="200"/>
  <c r="BF25" i="200"/>
  <c r="AL25" i="200"/>
  <c r="R25" i="200"/>
  <c r="BV24" i="200"/>
  <c r="BB24" i="200"/>
  <c r="AH24" i="200"/>
  <c r="N24" i="200"/>
  <c r="BR23" i="200"/>
  <c r="AX23" i="200"/>
  <c r="AD23" i="200"/>
  <c r="J23" i="200"/>
  <c r="BN22" i="200"/>
  <c r="AT22" i="200"/>
  <c r="Z22" i="200"/>
  <c r="F22" i="200"/>
  <c r="BJ21" i="200"/>
  <c r="AP21" i="200"/>
  <c r="V21" i="200"/>
  <c r="B21" i="200"/>
  <c r="BF20" i="200"/>
  <c r="AL20" i="200"/>
  <c r="R20" i="200"/>
  <c r="BV19" i="200"/>
  <c r="BB19" i="200"/>
  <c r="AH19" i="200"/>
  <c r="N19" i="200"/>
  <c r="BR18" i="200"/>
  <c r="AX18" i="200"/>
  <c r="AD18" i="200"/>
  <c r="J18" i="200"/>
  <c r="BN17" i="200"/>
  <c r="AT17" i="200"/>
  <c r="Z17" i="200"/>
  <c r="F17" i="200"/>
  <c r="BJ16" i="200"/>
  <c r="AP16" i="200"/>
  <c r="V16" i="200"/>
  <c r="B16" i="200"/>
  <c r="BF15" i="200"/>
  <c r="AL15" i="200"/>
  <c r="R15" i="200"/>
  <c r="BV14" i="200"/>
  <c r="BB14" i="200"/>
  <c r="AH14" i="200"/>
  <c r="N14" i="200"/>
  <c r="BR13" i="200"/>
  <c r="AX13" i="200"/>
  <c r="AD13" i="200"/>
  <c r="J13" i="200"/>
  <c r="BN12" i="200"/>
  <c r="AT12" i="200"/>
  <c r="Z12" i="200"/>
  <c r="F12" i="200"/>
  <c r="BJ11" i="200"/>
  <c r="AP11" i="200"/>
  <c r="V11" i="200"/>
  <c r="B11" i="200"/>
  <c r="BF10" i="200"/>
  <c r="AL10" i="200"/>
  <c r="R10" i="200"/>
  <c r="BV9" i="200"/>
  <c r="BB9" i="200"/>
  <c r="AH9" i="200"/>
  <c r="N9" i="200"/>
  <c r="BR8" i="200"/>
  <c r="AX8" i="200"/>
  <c r="BO78" i="200"/>
  <c r="AR78" i="200"/>
  <c r="T78" i="200"/>
  <c r="BU77" i="200"/>
  <c r="AX77" i="200"/>
  <c r="Y77" i="200"/>
  <c r="B77" i="200"/>
  <c r="BC76" i="200"/>
  <c r="AE76" i="200"/>
  <c r="H76" i="200"/>
  <c r="BH75" i="200"/>
  <c r="AJ75" i="200"/>
  <c r="M75" i="200"/>
  <c r="BM74" i="200"/>
  <c r="AP74" i="200"/>
  <c r="S74" i="200"/>
  <c r="BS73" i="200"/>
  <c r="AU73" i="200"/>
  <c r="X73" i="200"/>
  <c r="BX72" i="200"/>
  <c r="BA72" i="200"/>
  <c r="AD72" i="200"/>
  <c r="E72" i="200"/>
  <c r="BF71" i="200"/>
  <c r="AI71" i="200"/>
  <c r="K71" i="200"/>
  <c r="BL70" i="200"/>
  <c r="AP70" i="200"/>
  <c r="U70" i="200"/>
  <c r="BX69" i="200"/>
  <c r="BC69" i="200"/>
  <c r="AH69" i="200"/>
  <c r="M69" i="200"/>
  <c r="BQ68" i="200"/>
  <c r="AW68" i="200"/>
  <c r="AC68" i="200"/>
  <c r="I68" i="200"/>
  <c r="BM67" i="200"/>
  <c r="AS67" i="200"/>
  <c r="Y67" i="200"/>
  <c r="E67" i="200"/>
  <c r="BI66" i="200"/>
  <c r="AO66" i="200"/>
  <c r="U66" i="200"/>
  <c r="BY65" i="200"/>
  <c r="BE65" i="200"/>
  <c r="AK65" i="200"/>
  <c r="Q65" i="200"/>
  <c r="BU64" i="200"/>
  <c r="BA64" i="200"/>
  <c r="AG64" i="200"/>
  <c r="M64" i="200"/>
  <c r="BQ63" i="200"/>
  <c r="AW63" i="200"/>
  <c r="AC63" i="200"/>
  <c r="I63" i="200"/>
  <c r="BM62" i="200"/>
  <c r="AS62" i="200"/>
  <c r="Y62" i="200"/>
  <c r="E62" i="200"/>
  <c r="BI61" i="200"/>
  <c r="AO61" i="200"/>
  <c r="U61" i="200"/>
  <c r="BY60" i="200"/>
  <c r="BE60" i="200"/>
  <c r="AK60" i="200"/>
  <c r="Q60" i="200"/>
  <c r="BU59" i="200"/>
  <c r="BA59" i="200"/>
  <c r="AG59" i="200"/>
  <c r="M59" i="200"/>
  <c r="BQ58" i="200"/>
  <c r="AW58" i="200"/>
  <c r="AC58" i="200"/>
  <c r="I58" i="200"/>
  <c r="BM57" i="200"/>
  <c r="AS57" i="200"/>
  <c r="Y57" i="200"/>
  <c r="E57" i="200"/>
  <c r="BI56" i="200"/>
  <c r="AO56" i="200"/>
  <c r="U56" i="200"/>
  <c r="BY55" i="200"/>
  <c r="BE55" i="200"/>
  <c r="AK55" i="200"/>
  <c r="Q55" i="200"/>
  <c r="BU54" i="200"/>
  <c r="BA54" i="200"/>
  <c r="AG54" i="200"/>
  <c r="M54" i="200"/>
  <c r="BQ53" i="200"/>
  <c r="AW53" i="200"/>
  <c r="AC53" i="200"/>
  <c r="I53" i="200"/>
  <c r="BM52" i="200"/>
  <c r="AS52" i="200"/>
  <c r="Y52" i="200"/>
  <c r="E52" i="200"/>
  <c r="BI51" i="200"/>
  <c r="AO51" i="200"/>
  <c r="U51" i="200"/>
  <c r="BY50" i="200"/>
  <c r="BE50" i="200"/>
  <c r="AK50" i="200"/>
  <c r="Q50" i="200"/>
  <c r="BU49" i="200"/>
  <c r="BA49" i="200"/>
  <c r="AG49" i="200"/>
  <c r="M49" i="200"/>
  <c r="BQ48" i="200"/>
  <c r="AW48" i="200"/>
  <c r="AC48" i="200"/>
  <c r="I48" i="200"/>
  <c r="BM47" i="200"/>
  <c r="AS47" i="200"/>
  <c r="Y47" i="200"/>
  <c r="E47" i="200"/>
  <c r="BI46" i="200"/>
  <c r="AO46" i="200"/>
  <c r="U46" i="200"/>
  <c r="BY45" i="200"/>
  <c r="BE45" i="200"/>
  <c r="AK45" i="200"/>
  <c r="Q45" i="200"/>
  <c r="BU44" i="200"/>
  <c r="BA44" i="200"/>
  <c r="AG44" i="200"/>
  <c r="M44" i="200"/>
  <c r="BQ43" i="200"/>
  <c r="AW43" i="200"/>
  <c r="AC43" i="200"/>
  <c r="I43" i="200"/>
  <c r="BM42" i="200"/>
  <c r="AS42" i="200"/>
  <c r="Y42" i="200"/>
  <c r="E42" i="200"/>
  <c r="BI41" i="200"/>
  <c r="AO41" i="200"/>
  <c r="U41" i="200"/>
  <c r="BY40" i="200"/>
  <c r="BE40" i="200"/>
  <c r="AK40" i="200"/>
  <c r="Q40" i="200"/>
  <c r="BU39" i="200"/>
  <c r="BA39" i="200"/>
  <c r="AG39" i="200"/>
  <c r="M39" i="200"/>
  <c r="BQ38" i="200"/>
  <c r="AW38" i="200"/>
  <c r="AC38" i="200"/>
  <c r="I38" i="200"/>
  <c r="BM37" i="200"/>
  <c r="AS37" i="200"/>
  <c r="Y37" i="200"/>
  <c r="E37" i="200"/>
  <c r="BI36" i="200"/>
  <c r="AO36" i="200"/>
  <c r="U36" i="200"/>
  <c r="BY35" i="200"/>
  <c r="BE35" i="200"/>
  <c r="AK35" i="200"/>
  <c r="Q35" i="200"/>
  <c r="BU34" i="200"/>
  <c r="BA34" i="200"/>
  <c r="AG34" i="200"/>
  <c r="M34" i="200"/>
  <c r="BQ33" i="200"/>
  <c r="AW33" i="200"/>
  <c r="AC33" i="200"/>
  <c r="I33" i="200"/>
  <c r="BM32" i="200"/>
  <c r="AS32" i="200"/>
  <c r="Y32" i="200"/>
  <c r="E32" i="200"/>
  <c r="BI31" i="200"/>
  <c r="AO31" i="200"/>
  <c r="U31" i="200"/>
  <c r="BY30" i="200"/>
  <c r="BE30" i="200"/>
  <c r="AK30" i="200"/>
  <c r="Q30" i="200"/>
  <c r="BU29" i="200"/>
  <c r="BA29" i="200"/>
  <c r="AG29" i="200"/>
  <c r="M29" i="200"/>
  <c r="BQ28" i="200"/>
  <c r="AW28" i="200"/>
  <c r="AC28" i="200"/>
  <c r="I28" i="200"/>
  <c r="BM27" i="200"/>
  <c r="AS27" i="200"/>
  <c r="Y27" i="200"/>
  <c r="E27" i="200"/>
  <c r="BI26" i="200"/>
  <c r="AO26" i="200"/>
  <c r="U26" i="200"/>
  <c r="BY25" i="200"/>
  <c r="BE25" i="200"/>
  <c r="AK25" i="200"/>
  <c r="Q25" i="200"/>
  <c r="BU24" i="200"/>
  <c r="BA24" i="200"/>
  <c r="AG24" i="200"/>
  <c r="M24" i="200"/>
  <c r="BQ23" i="200"/>
  <c r="AW23" i="200"/>
  <c r="AC23" i="200"/>
  <c r="I23" i="200"/>
  <c r="BM22" i="200"/>
  <c r="AS22" i="200"/>
  <c r="Y22" i="200"/>
  <c r="E22" i="200"/>
  <c r="BI21" i="200"/>
  <c r="AO21" i="200"/>
  <c r="U21" i="200"/>
  <c r="BY20" i="200"/>
  <c r="BE20" i="200"/>
  <c r="AK20" i="200"/>
  <c r="Q20" i="200"/>
  <c r="BU19" i="200"/>
  <c r="BA19" i="200"/>
  <c r="AG19" i="200"/>
  <c r="M19" i="200"/>
  <c r="BQ18" i="200"/>
  <c r="AW18" i="200"/>
  <c r="AC18" i="200"/>
  <c r="I18" i="200"/>
  <c r="BM17" i="200"/>
  <c r="AS17" i="200"/>
  <c r="Y17" i="200"/>
  <c r="E17" i="200"/>
  <c r="BI16" i="200"/>
  <c r="AO16" i="200"/>
  <c r="U16" i="200"/>
  <c r="BY15" i="200"/>
  <c r="BE15" i="200"/>
  <c r="AK15" i="200"/>
  <c r="Q15" i="200"/>
  <c r="BU14" i="200"/>
  <c r="BA14" i="200"/>
  <c r="AG14" i="200"/>
  <c r="M14" i="200"/>
  <c r="BQ13" i="200"/>
  <c r="AW13" i="200"/>
  <c r="AC13" i="200"/>
  <c r="I13" i="200"/>
  <c r="BM12" i="200"/>
  <c r="AS12" i="200"/>
  <c r="Y12" i="200"/>
  <c r="E12" i="200"/>
  <c r="BI11" i="200"/>
  <c r="AO11" i="200"/>
  <c r="U11" i="200"/>
  <c r="BY10" i="200"/>
  <c r="BE10" i="200"/>
  <c r="AK10" i="200"/>
  <c r="Q10" i="200"/>
  <c r="BU9" i="200"/>
  <c r="BA9" i="200"/>
  <c r="AG9" i="200"/>
  <c r="M9" i="200"/>
  <c r="BQ8" i="200"/>
  <c r="AW8" i="200"/>
  <c r="AC8" i="200"/>
  <c r="I8" i="200"/>
  <c r="BM7" i="200"/>
  <c r="BN78" i="200"/>
  <c r="AQ78" i="200"/>
  <c r="S78" i="200"/>
  <c r="BT77" i="200"/>
  <c r="AV77" i="200"/>
  <c r="X77" i="200"/>
  <c r="BY76" i="200"/>
  <c r="BA76" i="200"/>
  <c r="AD76" i="200"/>
  <c r="G76" i="200"/>
  <c r="BG75" i="200"/>
  <c r="AI75" i="200"/>
  <c r="L75" i="200"/>
  <c r="BL74" i="200"/>
  <c r="AO74" i="200"/>
  <c r="R74" i="200"/>
  <c r="BQ73" i="200"/>
  <c r="AT73" i="200"/>
  <c r="W73" i="200"/>
  <c r="BW72" i="200"/>
  <c r="AZ72" i="200"/>
  <c r="AB72" i="200"/>
  <c r="D72" i="200"/>
  <c r="BE71" i="200"/>
  <c r="AG71" i="200"/>
  <c r="J71" i="200"/>
  <c r="BK70" i="200"/>
  <c r="AO70" i="200"/>
  <c r="T70" i="200"/>
  <c r="BW69" i="200"/>
  <c r="BB69" i="200"/>
  <c r="AG69" i="200"/>
  <c r="L69" i="200"/>
  <c r="BP68" i="200"/>
  <c r="AV68" i="200"/>
  <c r="AB68" i="200"/>
  <c r="H68" i="200"/>
  <c r="BL67" i="200"/>
  <c r="AR67" i="200"/>
  <c r="X67" i="200"/>
  <c r="D67" i="200"/>
  <c r="BH66" i="200"/>
  <c r="AN66" i="200"/>
  <c r="T66" i="200"/>
  <c r="BX65" i="200"/>
  <c r="BD65" i="200"/>
  <c r="AJ65" i="200"/>
  <c r="P65" i="200"/>
  <c r="BT64" i="200"/>
  <c r="AZ64" i="200"/>
  <c r="AF64" i="200"/>
  <c r="L64" i="200"/>
  <c r="BP63" i="200"/>
  <c r="AV63" i="200"/>
  <c r="AB63" i="200"/>
  <c r="H63" i="200"/>
  <c r="BL62" i="200"/>
  <c r="AR62" i="200"/>
  <c r="X62" i="200"/>
  <c r="D62" i="200"/>
  <c r="BH61" i="200"/>
  <c r="AN61" i="200"/>
  <c r="T61" i="200"/>
  <c r="BX60" i="200"/>
  <c r="BD60" i="200"/>
  <c r="AJ60" i="200"/>
  <c r="P60" i="200"/>
  <c r="BT59" i="200"/>
  <c r="AZ59" i="200"/>
  <c r="AF59" i="200"/>
  <c r="L59" i="200"/>
  <c r="BP58" i="200"/>
  <c r="AV58" i="200"/>
  <c r="AB58" i="200"/>
  <c r="H58" i="200"/>
  <c r="BL57" i="200"/>
  <c r="AR57" i="200"/>
  <c r="X57" i="200"/>
  <c r="D57" i="200"/>
  <c r="BH56" i="200"/>
  <c r="AN56" i="200"/>
  <c r="T56" i="200"/>
  <c r="BX55" i="200"/>
  <c r="BD55" i="200"/>
  <c r="AJ55" i="200"/>
  <c r="P55" i="200"/>
  <c r="BT54" i="200"/>
  <c r="AZ54" i="200"/>
  <c r="AF54" i="200"/>
  <c r="L54" i="200"/>
  <c r="BP53" i="200"/>
  <c r="AV53" i="200"/>
  <c r="AB53" i="200"/>
  <c r="H53" i="200"/>
  <c r="BL52" i="200"/>
  <c r="AR52" i="200"/>
  <c r="X52" i="200"/>
  <c r="D52" i="200"/>
  <c r="BH51" i="200"/>
  <c r="AN51" i="200"/>
  <c r="T51" i="200"/>
  <c r="BX50" i="200"/>
  <c r="BD50" i="200"/>
  <c r="AJ50" i="200"/>
  <c r="P50" i="200"/>
  <c r="BT49" i="200"/>
  <c r="AZ49" i="200"/>
  <c r="AF49" i="200"/>
  <c r="L49" i="200"/>
  <c r="BP48" i="200"/>
  <c r="AV48" i="200"/>
  <c r="AB48" i="200"/>
  <c r="H48" i="200"/>
  <c r="BL47" i="200"/>
  <c r="AR47" i="200"/>
  <c r="X47" i="200"/>
  <c r="D47" i="200"/>
  <c r="BH46" i="200"/>
  <c r="AN46" i="200"/>
  <c r="T46" i="200"/>
  <c r="BX45" i="200"/>
  <c r="BD45" i="200"/>
  <c r="AJ45" i="200"/>
  <c r="P45" i="200"/>
  <c r="BT44" i="200"/>
  <c r="AZ44" i="200"/>
  <c r="AF44" i="200"/>
  <c r="L44" i="200"/>
  <c r="BP43" i="200"/>
  <c r="AV43" i="200"/>
  <c r="AB43" i="200"/>
  <c r="H43" i="200"/>
  <c r="BL42" i="200"/>
  <c r="AR42" i="200"/>
  <c r="X42" i="200"/>
  <c r="D42" i="200"/>
  <c r="BH41" i="200"/>
  <c r="AN41" i="200"/>
  <c r="T41" i="200"/>
  <c r="BX40" i="200"/>
  <c r="BD40" i="200"/>
  <c r="AJ40" i="200"/>
  <c r="P40" i="200"/>
  <c r="BT39" i="200"/>
  <c r="AZ39" i="200"/>
  <c r="AF39" i="200"/>
  <c r="L39" i="200"/>
  <c r="BP38" i="200"/>
  <c r="AV38" i="200"/>
  <c r="AB38" i="200"/>
  <c r="H38" i="200"/>
  <c r="BL37" i="200"/>
  <c r="AR37" i="200"/>
  <c r="X37" i="200"/>
  <c r="D37" i="200"/>
  <c r="BH36" i="200"/>
  <c r="AN36" i="200"/>
  <c r="T36" i="200"/>
  <c r="BX35" i="200"/>
  <c r="BD35" i="200"/>
  <c r="AJ35" i="200"/>
  <c r="P35" i="200"/>
  <c r="BT34" i="200"/>
  <c r="AZ34" i="200"/>
  <c r="AF34" i="200"/>
  <c r="L34" i="200"/>
  <c r="BP33" i="200"/>
  <c r="AV33" i="200"/>
  <c r="AB33" i="200"/>
  <c r="H33" i="200"/>
  <c r="BL32" i="200"/>
  <c r="AR32" i="200"/>
  <c r="X32" i="200"/>
  <c r="D32" i="200"/>
  <c r="BH31" i="200"/>
  <c r="AN31" i="200"/>
  <c r="T31" i="200"/>
  <c r="BX30" i="200"/>
  <c r="BD30" i="200"/>
  <c r="AJ30" i="200"/>
  <c r="P30" i="200"/>
  <c r="BT29" i="200"/>
  <c r="AZ29" i="200"/>
  <c r="AF29" i="200"/>
  <c r="L29" i="200"/>
  <c r="BP28" i="200"/>
  <c r="AV28" i="200"/>
  <c r="AB28" i="200"/>
  <c r="H28" i="200"/>
  <c r="BL27" i="200"/>
  <c r="AR27" i="200"/>
  <c r="X27" i="200"/>
  <c r="D27" i="200"/>
  <c r="BH26" i="200"/>
  <c r="AN26" i="200"/>
  <c r="T26" i="200"/>
  <c r="BX25" i="200"/>
  <c r="BD25" i="200"/>
  <c r="AJ25" i="200"/>
  <c r="P25" i="200"/>
  <c r="BT24" i="200"/>
  <c r="AZ24" i="200"/>
  <c r="AF24" i="200"/>
  <c r="L24" i="200"/>
  <c r="BP23" i="200"/>
  <c r="AV23" i="200"/>
  <c r="AB23" i="200"/>
  <c r="H23" i="200"/>
  <c r="BL22" i="200"/>
  <c r="AR22" i="200"/>
  <c r="X22" i="200"/>
  <c r="D22" i="200"/>
  <c r="BH21" i="200"/>
  <c r="AN21" i="200"/>
  <c r="T21" i="200"/>
  <c r="BX20" i="200"/>
  <c r="BD20" i="200"/>
  <c r="AJ20" i="200"/>
  <c r="P20" i="200"/>
  <c r="BT19" i="200"/>
  <c r="AZ19" i="200"/>
  <c r="AF19" i="200"/>
  <c r="L19" i="200"/>
  <c r="BP18" i="200"/>
  <c r="AV18" i="200"/>
  <c r="AB18" i="200"/>
  <c r="H18" i="200"/>
  <c r="BL17" i="200"/>
  <c r="AR17" i="200"/>
  <c r="X17" i="200"/>
  <c r="D17" i="200"/>
  <c r="BH16" i="200"/>
  <c r="AN16" i="200"/>
  <c r="T16" i="200"/>
  <c r="BX15" i="200"/>
  <c r="BD15" i="200"/>
  <c r="AJ15" i="200"/>
  <c r="BM78" i="200"/>
  <c r="AO78" i="200"/>
  <c r="R78" i="200"/>
  <c r="BS77" i="200"/>
  <c r="AU77" i="200"/>
  <c r="W77" i="200"/>
  <c r="BX76" i="200"/>
  <c r="AZ76" i="200"/>
  <c r="AC76" i="200"/>
  <c r="F76" i="200"/>
  <c r="BE75" i="200"/>
  <c r="AH75" i="200"/>
  <c r="K75" i="200"/>
  <c r="BK74" i="200"/>
  <c r="AN74" i="200"/>
  <c r="P74" i="200"/>
  <c r="BP73" i="200"/>
  <c r="AS73" i="200"/>
  <c r="U73" i="200"/>
  <c r="BV72" i="200"/>
  <c r="AY72" i="200"/>
  <c r="AA72" i="200"/>
  <c r="C72" i="200"/>
  <c r="BD71" i="200"/>
  <c r="AF71" i="200"/>
  <c r="I71" i="200"/>
  <c r="BJ70" i="200"/>
  <c r="AN70" i="200"/>
  <c r="S70" i="200"/>
  <c r="BV69" i="200"/>
  <c r="BA69" i="200"/>
  <c r="AF69" i="200"/>
  <c r="K69" i="200"/>
  <c r="BO68" i="200"/>
  <c r="AU68" i="200"/>
  <c r="AA68" i="200"/>
  <c r="G68" i="200"/>
  <c r="BK67" i="200"/>
  <c r="AQ67" i="200"/>
  <c r="W67" i="200"/>
  <c r="C67" i="200"/>
  <c r="BG66" i="200"/>
  <c r="AM66" i="200"/>
  <c r="S66" i="200"/>
  <c r="BW65" i="200"/>
  <c r="BC65" i="200"/>
  <c r="AI65" i="200"/>
  <c r="O65" i="200"/>
  <c r="BS64" i="200"/>
  <c r="AY64" i="200"/>
  <c r="AE64" i="200"/>
  <c r="K64" i="200"/>
  <c r="BO63" i="200"/>
  <c r="AU63" i="200"/>
  <c r="AA63" i="200"/>
  <c r="G63" i="200"/>
  <c r="BK62" i="200"/>
  <c r="AQ62" i="200"/>
  <c r="W62" i="200"/>
  <c r="C62" i="200"/>
  <c r="BG61" i="200"/>
  <c r="AM61" i="200"/>
  <c r="S61" i="200"/>
  <c r="BW60" i="200"/>
  <c r="BC60" i="200"/>
  <c r="AI60" i="200"/>
  <c r="O60" i="200"/>
  <c r="BS59" i="200"/>
  <c r="AY59" i="200"/>
  <c r="AE59" i="200"/>
  <c r="K59" i="200"/>
  <c r="BO58" i="200"/>
  <c r="AU58" i="200"/>
  <c r="AA58" i="200"/>
  <c r="G58" i="200"/>
  <c r="BK57" i="200"/>
  <c r="AQ57" i="200"/>
  <c r="W57" i="200"/>
  <c r="C57" i="200"/>
  <c r="BG56" i="200"/>
  <c r="AM56" i="200"/>
  <c r="S56" i="200"/>
  <c r="BW55" i="200"/>
  <c r="BC55" i="200"/>
  <c r="AI55" i="200"/>
  <c r="O55" i="200"/>
  <c r="BS54" i="200"/>
  <c r="AY54" i="200"/>
  <c r="AE54" i="200"/>
  <c r="K54" i="200"/>
  <c r="BO53" i="200"/>
  <c r="AU53" i="200"/>
  <c r="AA53" i="200"/>
  <c r="G53" i="200"/>
  <c r="BK52" i="200"/>
  <c r="AQ52" i="200"/>
  <c r="W52" i="200"/>
  <c r="C52" i="200"/>
  <c r="BG51" i="200"/>
  <c r="AM51" i="200"/>
  <c r="S51" i="200"/>
  <c r="BW50" i="200"/>
  <c r="BC50" i="200"/>
  <c r="AI50" i="200"/>
  <c r="O50" i="200"/>
  <c r="BS49" i="200"/>
  <c r="AY49" i="200"/>
  <c r="AE49" i="200"/>
  <c r="K49" i="200"/>
  <c r="BO48" i="200"/>
  <c r="AU48" i="200"/>
  <c r="AA48" i="200"/>
  <c r="G48" i="200"/>
  <c r="BK47" i="200"/>
  <c r="AQ47" i="200"/>
  <c r="W47" i="200"/>
  <c r="C47" i="200"/>
  <c r="BG46" i="200"/>
  <c r="AM46" i="200"/>
  <c r="S46" i="200"/>
  <c r="BW45" i="200"/>
  <c r="BC45" i="200"/>
  <c r="AI45" i="200"/>
  <c r="O45" i="200"/>
  <c r="BS44" i="200"/>
  <c r="AY44" i="200"/>
  <c r="AE44" i="200"/>
  <c r="K44" i="200"/>
  <c r="BO43" i="200"/>
  <c r="AU43" i="200"/>
  <c r="AA43" i="200"/>
  <c r="G43" i="200"/>
  <c r="BK42" i="200"/>
  <c r="AQ42" i="200"/>
  <c r="W42" i="200"/>
  <c r="C42" i="200"/>
  <c r="BG41" i="200"/>
  <c r="AM41" i="200"/>
  <c r="S41" i="200"/>
  <c r="BW40" i="200"/>
  <c r="BC40" i="200"/>
  <c r="AI40" i="200"/>
  <c r="O40" i="200"/>
  <c r="BS39" i="200"/>
  <c r="AY39" i="200"/>
  <c r="AE39" i="200"/>
  <c r="K39" i="200"/>
  <c r="BO38" i="200"/>
  <c r="AU38" i="200"/>
  <c r="AA38" i="200"/>
  <c r="G38" i="200"/>
  <c r="BK37" i="200"/>
  <c r="AQ37" i="200"/>
  <c r="W37" i="200"/>
  <c r="C37" i="200"/>
  <c r="BG36" i="200"/>
  <c r="AM36" i="200"/>
  <c r="S36" i="200"/>
  <c r="BW35" i="200"/>
  <c r="BC35" i="200"/>
  <c r="AI35" i="200"/>
  <c r="O35" i="200"/>
  <c r="BS34" i="200"/>
  <c r="AY34" i="200"/>
  <c r="AE34" i="200"/>
  <c r="K34" i="200"/>
  <c r="BO33" i="200"/>
  <c r="AU33" i="200"/>
  <c r="AA33" i="200"/>
  <c r="G33" i="200"/>
  <c r="BK32" i="200"/>
  <c r="AQ32" i="200"/>
  <c r="W32" i="200"/>
  <c r="C32" i="200"/>
  <c r="BG31" i="200"/>
  <c r="AM31" i="200"/>
  <c r="S31" i="200"/>
  <c r="BW30" i="200"/>
  <c r="BC30" i="200"/>
  <c r="AI30" i="200"/>
  <c r="O30" i="200"/>
  <c r="BS29" i="200"/>
  <c r="AY29" i="200"/>
  <c r="AE29" i="200"/>
  <c r="K29" i="200"/>
  <c r="BO28" i="200"/>
  <c r="AU28" i="200"/>
  <c r="AA28" i="200"/>
  <c r="G28" i="200"/>
  <c r="BK27" i="200"/>
  <c r="AQ27" i="200"/>
  <c r="W27" i="200"/>
  <c r="C27" i="200"/>
  <c r="BG26" i="200"/>
  <c r="AM26" i="200"/>
  <c r="S26" i="200"/>
  <c r="BW25" i="200"/>
  <c r="BC25" i="200"/>
  <c r="AI25" i="200"/>
  <c r="O25" i="200"/>
  <c r="BS24" i="200"/>
  <c r="AY24" i="200"/>
  <c r="AE24" i="200"/>
  <c r="K24" i="200"/>
  <c r="BO23" i="200"/>
  <c r="AU23" i="200"/>
  <c r="AA23" i="200"/>
  <c r="G23" i="200"/>
  <c r="BK22" i="200"/>
  <c r="AQ22" i="200"/>
  <c r="W22" i="200"/>
  <c r="C22" i="200"/>
  <c r="BG21" i="200"/>
  <c r="AM21" i="200"/>
  <c r="S21" i="200"/>
  <c r="BW20" i="200"/>
  <c r="BC20" i="200"/>
  <c r="AI20" i="200"/>
  <c r="O20" i="200"/>
  <c r="BS19" i="200"/>
  <c r="AY19" i="200"/>
  <c r="AE19" i="200"/>
  <c r="K19" i="200"/>
  <c r="BO18" i="200"/>
  <c r="AU18" i="200"/>
  <c r="AA18" i="200"/>
  <c r="G18" i="200"/>
  <c r="BK17" i="200"/>
  <c r="AQ17" i="200"/>
  <c r="W17" i="200"/>
  <c r="C17" i="200"/>
  <c r="BG16" i="200"/>
  <c r="AM16" i="200"/>
  <c r="S16" i="200"/>
  <c r="BW15" i="200"/>
  <c r="BC15" i="200"/>
  <c r="AI15" i="200"/>
  <c r="O15" i="200"/>
  <c r="BS14" i="200"/>
  <c r="AY14" i="200"/>
  <c r="AE14" i="200"/>
  <c r="K14" i="200"/>
  <c r="BO13" i="200"/>
  <c r="AU13" i="200"/>
  <c r="AA13" i="200"/>
  <c r="G13" i="200"/>
  <c r="BK12" i="200"/>
  <c r="AQ12" i="200"/>
  <c r="W12" i="200"/>
  <c r="C12" i="200"/>
  <c r="BG11" i="200"/>
  <c r="AM11" i="200"/>
  <c r="S11" i="200"/>
  <c r="BW10" i="200"/>
  <c r="BC10" i="200"/>
  <c r="AI10" i="200"/>
  <c r="O10" i="200"/>
  <c r="BS9" i="200"/>
  <c r="AY9" i="200"/>
  <c r="AE9" i="200"/>
  <c r="K9" i="200"/>
  <c r="BO8" i="200"/>
  <c r="AU8" i="200"/>
  <c r="AA8" i="200"/>
  <c r="G8" i="200"/>
  <c r="BL78" i="200"/>
  <c r="AN78" i="200"/>
  <c r="Q78" i="200"/>
  <c r="BR77" i="200"/>
  <c r="AS77" i="200"/>
  <c r="V77" i="200"/>
  <c r="BW76" i="200"/>
  <c r="AY76" i="200"/>
  <c r="AB76" i="200"/>
  <c r="D76" i="200"/>
  <c r="BD75" i="200"/>
  <c r="AG75" i="200"/>
  <c r="I75" i="200"/>
  <c r="BJ74" i="200"/>
  <c r="AM74" i="200"/>
  <c r="O74" i="200"/>
  <c r="BO73" i="200"/>
  <c r="AR73" i="200"/>
  <c r="T73" i="200"/>
  <c r="BU72" i="200"/>
  <c r="AX72" i="200"/>
  <c r="Y72" i="200"/>
  <c r="B72" i="200"/>
  <c r="BC71" i="200"/>
  <c r="AE71" i="200"/>
  <c r="H71" i="200"/>
  <c r="BH70" i="200"/>
  <c r="AM70" i="200"/>
  <c r="R70" i="200"/>
  <c r="BU69" i="200"/>
  <c r="AZ69" i="200"/>
  <c r="AE69" i="200"/>
  <c r="J69" i="200"/>
  <c r="BN68" i="200"/>
  <c r="AT68" i="200"/>
  <c r="Z68" i="200"/>
  <c r="F68" i="200"/>
  <c r="BJ67" i="200"/>
  <c r="AP67" i="200"/>
  <c r="V67" i="200"/>
  <c r="B67" i="200"/>
  <c r="BF66" i="200"/>
  <c r="AL66" i="200"/>
  <c r="R66" i="200"/>
  <c r="BV65" i="200"/>
  <c r="BB65" i="200"/>
  <c r="AH65" i="200"/>
  <c r="N65" i="200"/>
  <c r="BR64" i="200"/>
  <c r="AX64" i="200"/>
  <c r="AD64" i="200"/>
  <c r="J64" i="200"/>
  <c r="BN63" i="200"/>
  <c r="AT63" i="200"/>
  <c r="Z63" i="200"/>
  <c r="F63" i="200"/>
  <c r="BJ62" i="200"/>
  <c r="AP62" i="200"/>
  <c r="V62" i="200"/>
  <c r="B62" i="200"/>
  <c r="BF61" i="200"/>
  <c r="AL61" i="200"/>
  <c r="R61" i="200"/>
  <c r="BV60" i="200"/>
  <c r="BB60" i="200"/>
  <c r="AH60" i="200"/>
  <c r="N60" i="200"/>
  <c r="BR59" i="200"/>
  <c r="AX59" i="200"/>
  <c r="AD59" i="200"/>
  <c r="J59" i="200"/>
  <c r="BN58" i="200"/>
  <c r="AT58" i="200"/>
  <c r="Z58" i="200"/>
  <c r="F58" i="200"/>
  <c r="BJ57" i="200"/>
  <c r="AP57" i="200"/>
  <c r="V57" i="200"/>
  <c r="B57" i="200"/>
  <c r="BF56" i="200"/>
  <c r="AL56" i="200"/>
  <c r="R56" i="200"/>
  <c r="BV55" i="200"/>
  <c r="BB55" i="200"/>
  <c r="AH55" i="200"/>
  <c r="N55" i="200"/>
  <c r="BR54" i="200"/>
  <c r="AX54" i="200"/>
  <c r="AD54" i="200"/>
  <c r="J54" i="200"/>
  <c r="BN53" i="200"/>
  <c r="AT53" i="200"/>
  <c r="Z53" i="200"/>
  <c r="F53" i="200"/>
  <c r="BJ52" i="200"/>
  <c r="AP52" i="200"/>
  <c r="V52" i="200"/>
  <c r="B52" i="200"/>
  <c r="BF51" i="200"/>
  <c r="AL51" i="200"/>
  <c r="R51" i="200"/>
  <c r="BV50" i="200"/>
  <c r="BB50" i="200"/>
  <c r="AH50" i="200"/>
  <c r="N50" i="200"/>
  <c r="BR49" i="200"/>
  <c r="AX49" i="200"/>
  <c r="AD49" i="200"/>
  <c r="J49" i="200"/>
  <c r="BN48" i="200"/>
  <c r="AT48" i="200"/>
  <c r="Z48" i="200"/>
  <c r="F48" i="200"/>
  <c r="BJ47" i="200"/>
  <c r="AP47" i="200"/>
  <c r="V47" i="200"/>
  <c r="B47" i="200"/>
  <c r="BF46" i="200"/>
  <c r="AL46" i="200"/>
  <c r="R46" i="200"/>
  <c r="BV45" i="200"/>
  <c r="BB45" i="200"/>
  <c r="AH45" i="200"/>
  <c r="N45" i="200"/>
  <c r="BR44" i="200"/>
  <c r="AX44" i="200"/>
  <c r="AD44" i="200"/>
  <c r="J44" i="200"/>
  <c r="BN43" i="200"/>
  <c r="AT43" i="200"/>
  <c r="Z43" i="200"/>
  <c r="F43" i="200"/>
  <c r="BJ42" i="200"/>
  <c r="AP42" i="200"/>
  <c r="V42" i="200"/>
  <c r="B42" i="200"/>
  <c r="BF41" i="200"/>
  <c r="AL41" i="200"/>
  <c r="R41" i="200"/>
  <c r="BV40" i="200"/>
  <c r="BB40" i="200"/>
  <c r="AH40" i="200"/>
  <c r="N40" i="200"/>
  <c r="BR39" i="200"/>
  <c r="AX39" i="200"/>
  <c r="AD39" i="200"/>
  <c r="J39" i="200"/>
  <c r="BN38" i="200"/>
  <c r="AT38" i="200"/>
  <c r="Z38" i="200"/>
  <c r="F38" i="200"/>
  <c r="BJ37" i="200"/>
  <c r="AP37" i="200"/>
  <c r="V37" i="200"/>
  <c r="B37" i="200"/>
  <c r="BF36" i="200"/>
  <c r="AL36" i="200"/>
  <c r="R36" i="200"/>
  <c r="BV35" i="200"/>
  <c r="BB35" i="200"/>
  <c r="AH35" i="200"/>
  <c r="N35" i="200"/>
  <c r="BR34" i="200"/>
  <c r="AX34" i="200"/>
  <c r="AD34" i="200"/>
  <c r="J34" i="200"/>
  <c r="BN33" i="200"/>
  <c r="AT33" i="200"/>
  <c r="Z33" i="200"/>
  <c r="F33" i="200"/>
  <c r="BJ32" i="200"/>
  <c r="AP32" i="200"/>
  <c r="V32" i="200"/>
  <c r="B32" i="200"/>
  <c r="BF31" i="200"/>
  <c r="AL31" i="200"/>
  <c r="R31" i="200"/>
  <c r="BV30" i="200"/>
  <c r="BB30" i="200"/>
  <c r="AH30" i="200"/>
  <c r="N30" i="200"/>
  <c r="BR29" i="200"/>
  <c r="AX29" i="200"/>
  <c r="AD29" i="200"/>
  <c r="J29" i="200"/>
  <c r="BN28" i="200"/>
  <c r="AT28" i="200"/>
  <c r="Z28" i="200"/>
  <c r="F28" i="200"/>
  <c r="BJ27" i="200"/>
  <c r="AP27" i="200"/>
  <c r="V27" i="200"/>
  <c r="B27" i="200"/>
  <c r="BF26" i="200"/>
  <c r="AL26" i="200"/>
  <c r="R26" i="200"/>
  <c r="BV25" i="200"/>
  <c r="BB25" i="200"/>
  <c r="AH25" i="200"/>
  <c r="N25" i="200"/>
  <c r="BR24" i="200"/>
  <c r="AX24" i="200"/>
  <c r="AD24" i="200"/>
  <c r="J24" i="200"/>
  <c r="BN23" i="200"/>
  <c r="AT23" i="200"/>
  <c r="Z23" i="200"/>
  <c r="F23" i="200"/>
  <c r="BJ22" i="200"/>
  <c r="AP22" i="200"/>
  <c r="V22" i="200"/>
  <c r="B22" i="200"/>
  <c r="BF21" i="200"/>
  <c r="AL21" i="200"/>
  <c r="R21" i="200"/>
  <c r="BV20" i="200"/>
  <c r="BB20" i="200"/>
  <c r="AH20" i="200"/>
  <c r="N20" i="200"/>
  <c r="BR19" i="200"/>
  <c r="AX19" i="200"/>
  <c r="AD19" i="200"/>
  <c r="J19" i="200"/>
  <c r="BN18" i="200"/>
  <c r="AT18" i="200"/>
  <c r="Z18" i="200"/>
  <c r="F18" i="200"/>
  <c r="BJ17" i="200"/>
  <c r="AP17" i="200"/>
  <c r="V17" i="200"/>
  <c r="B17" i="200"/>
  <c r="BF16" i="200"/>
  <c r="AL16" i="200"/>
  <c r="R16" i="200"/>
  <c r="BV15" i="200"/>
  <c r="BB15" i="200"/>
  <c r="AH15" i="200"/>
  <c r="N15" i="200"/>
  <c r="BR14" i="200"/>
  <c r="AX14" i="200"/>
  <c r="AD14" i="200"/>
  <c r="J14" i="200"/>
  <c r="BN13" i="200"/>
  <c r="AT13" i="200"/>
  <c r="Z13" i="200"/>
  <c r="F13" i="200"/>
  <c r="BJ12" i="200"/>
  <c r="AP12" i="200"/>
  <c r="V12" i="200"/>
  <c r="B12" i="200"/>
  <c r="BF11" i="200"/>
  <c r="AL11" i="200"/>
  <c r="R11" i="200"/>
  <c r="BV10" i="200"/>
  <c r="BB10" i="200"/>
  <c r="AH10" i="200"/>
  <c r="N10" i="200"/>
  <c r="BR9" i="200"/>
  <c r="AX9" i="200"/>
  <c r="AD9" i="200"/>
  <c r="J9" i="200"/>
  <c r="BN8" i="200"/>
  <c r="BK78" i="200"/>
  <c r="AM78" i="200"/>
  <c r="P78" i="200"/>
  <c r="BP77" i="200"/>
  <c r="AR77" i="200"/>
  <c r="U77" i="200"/>
  <c r="BU76" i="200"/>
  <c r="AX76" i="200"/>
  <c r="AA76" i="200"/>
  <c r="C76" i="200"/>
  <c r="BC75" i="200"/>
  <c r="AF75" i="200"/>
  <c r="H75" i="200"/>
  <c r="BI74" i="200"/>
  <c r="AL74" i="200"/>
  <c r="M74" i="200"/>
  <c r="BN73" i="200"/>
  <c r="AQ73" i="200"/>
  <c r="S73" i="200"/>
  <c r="BT72" i="200"/>
  <c r="AV72" i="200"/>
  <c r="X72" i="200"/>
  <c r="BY71" i="200"/>
  <c r="BA71" i="200"/>
  <c r="AD71" i="200"/>
  <c r="G71" i="200"/>
  <c r="BG70" i="200"/>
  <c r="AL70" i="200"/>
  <c r="Q70" i="200"/>
  <c r="BT69" i="200"/>
  <c r="AY69" i="200"/>
  <c r="AD69" i="200"/>
  <c r="I69" i="200"/>
  <c r="BM68" i="200"/>
  <c r="AS68" i="200"/>
  <c r="Y68" i="200"/>
  <c r="E68" i="200"/>
  <c r="BI67" i="200"/>
  <c r="AO67" i="200"/>
  <c r="U67" i="200"/>
  <c r="BY66" i="200"/>
  <c r="BE66" i="200"/>
  <c r="AK66" i="200"/>
  <c r="Q66" i="200"/>
  <c r="BU65" i="200"/>
  <c r="BA65" i="200"/>
  <c r="AG65" i="200"/>
  <c r="M65" i="200"/>
  <c r="BQ64" i="200"/>
  <c r="AW64" i="200"/>
  <c r="AC64" i="200"/>
  <c r="I64" i="200"/>
  <c r="BM63" i="200"/>
  <c r="AS63" i="200"/>
  <c r="Y63" i="200"/>
  <c r="E63" i="200"/>
  <c r="BI62" i="200"/>
  <c r="AO62" i="200"/>
  <c r="U62" i="200"/>
  <c r="BY61" i="200"/>
  <c r="BE61" i="200"/>
  <c r="AK61" i="200"/>
  <c r="Q61" i="200"/>
  <c r="BU60" i="200"/>
  <c r="BA60" i="200"/>
  <c r="AG60" i="200"/>
  <c r="M60" i="200"/>
  <c r="BQ59" i="200"/>
  <c r="AW59" i="200"/>
  <c r="AC59" i="200"/>
  <c r="I59" i="200"/>
  <c r="BM58" i="200"/>
  <c r="AS58" i="200"/>
  <c r="Y58" i="200"/>
  <c r="E58" i="200"/>
  <c r="BI57" i="200"/>
  <c r="AO57" i="200"/>
  <c r="U57" i="200"/>
  <c r="BY56" i="200"/>
  <c r="BE56" i="200"/>
  <c r="AK56" i="200"/>
  <c r="Q56" i="200"/>
  <c r="BU55" i="200"/>
  <c r="BA55" i="200"/>
  <c r="AG55" i="200"/>
  <c r="M55" i="200"/>
  <c r="BQ54" i="200"/>
  <c r="AW54" i="200"/>
  <c r="AC54" i="200"/>
  <c r="I54" i="200"/>
  <c r="BM53" i="200"/>
  <c r="AS53" i="200"/>
  <c r="Y53" i="200"/>
  <c r="E53" i="200"/>
  <c r="BI52" i="200"/>
  <c r="AO52" i="200"/>
  <c r="U52" i="200"/>
  <c r="BY51" i="200"/>
  <c r="BE51" i="200"/>
  <c r="AK51" i="200"/>
  <c r="Q51" i="200"/>
  <c r="BU50" i="200"/>
  <c r="BA50" i="200"/>
  <c r="AG50" i="200"/>
  <c r="M50" i="200"/>
  <c r="BQ49" i="200"/>
  <c r="AW49" i="200"/>
  <c r="AC49" i="200"/>
  <c r="I49" i="200"/>
  <c r="BM48" i="200"/>
  <c r="AS48" i="200"/>
  <c r="Y48" i="200"/>
  <c r="E48" i="200"/>
  <c r="BI47" i="200"/>
  <c r="AO47" i="200"/>
  <c r="U47" i="200"/>
  <c r="BY46" i="200"/>
  <c r="BE46" i="200"/>
  <c r="AK46" i="200"/>
  <c r="Q46" i="200"/>
  <c r="BU45" i="200"/>
  <c r="BA45" i="200"/>
  <c r="AG45" i="200"/>
  <c r="M45" i="200"/>
  <c r="BQ44" i="200"/>
  <c r="AW44" i="200"/>
  <c r="AC44" i="200"/>
  <c r="I44" i="200"/>
  <c r="BM43" i="200"/>
  <c r="AS43" i="200"/>
  <c r="Y43" i="200"/>
  <c r="E43" i="200"/>
  <c r="BI42" i="200"/>
  <c r="AO42" i="200"/>
  <c r="U42" i="200"/>
  <c r="BY41" i="200"/>
  <c r="BE41" i="200"/>
  <c r="AK41" i="200"/>
  <c r="Q41" i="200"/>
  <c r="BU40" i="200"/>
  <c r="BA40" i="200"/>
  <c r="AG40" i="200"/>
  <c r="M40" i="200"/>
  <c r="BQ39" i="200"/>
  <c r="AW39" i="200"/>
  <c r="AC39" i="200"/>
  <c r="I39" i="200"/>
  <c r="BM38" i="200"/>
  <c r="AS38" i="200"/>
  <c r="Y38" i="200"/>
  <c r="E38" i="200"/>
  <c r="BI37" i="200"/>
  <c r="AO37" i="200"/>
  <c r="U37" i="200"/>
  <c r="BY36" i="200"/>
  <c r="BE36" i="200"/>
  <c r="AK36" i="200"/>
  <c r="Q36" i="200"/>
  <c r="BU35" i="200"/>
  <c r="BA35" i="200"/>
  <c r="AG35" i="200"/>
  <c r="M35" i="200"/>
  <c r="BQ34" i="200"/>
  <c r="AW34" i="200"/>
  <c r="AC34" i="200"/>
  <c r="I34" i="200"/>
  <c r="BM33" i="200"/>
  <c r="AS33" i="200"/>
  <c r="Y33" i="200"/>
  <c r="E33" i="200"/>
  <c r="BI32" i="200"/>
  <c r="AO32" i="200"/>
  <c r="U32" i="200"/>
  <c r="BY31" i="200"/>
  <c r="BE31" i="200"/>
  <c r="AK31" i="200"/>
  <c r="Q31" i="200"/>
  <c r="BU30" i="200"/>
  <c r="BA30" i="200"/>
  <c r="AG30" i="200"/>
  <c r="M30" i="200"/>
  <c r="BQ29" i="200"/>
  <c r="AW29" i="200"/>
  <c r="AC29" i="200"/>
  <c r="I29" i="200"/>
  <c r="BM28" i="200"/>
  <c r="AS28" i="200"/>
  <c r="Y28" i="200"/>
  <c r="E28" i="200"/>
  <c r="BI27" i="200"/>
  <c r="AO27" i="200"/>
  <c r="U27" i="200"/>
  <c r="BY26" i="200"/>
  <c r="BE26" i="200"/>
  <c r="AK26" i="200"/>
  <c r="Q26" i="200"/>
  <c r="BU25" i="200"/>
  <c r="BA25" i="200"/>
  <c r="AG25" i="200"/>
  <c r="M25" i="200"/>
  <c r="BQ24" i="200"/>
  <c r="AW24" i="200"/>
  <c r="AC24" i="200"/>
  <c r="I24" i="200"/>
  <c r="BM23" i="200"/>
  <c r="AS23" i="200"/>
  <c r="Y23" i="200"/>
  <c r="E23" i="200"/>
  <c r="BI22" i="200"/>
  <c r="AO22" i="200"/>
  <c r="U22" i="200"/>
  <c r="BY21" i="200"/>
  <c r="BE21" i="200"/>
  <c r="AK21" i="200"/>
  <c r="Q21" i="200"/>
  <c r="BU20" i="200"/>
  <c r="BA20" i="200"/>
  <c r="AG20" i="200"/>
  <c r="M20" i="200"/>
  <c r="BQ19" i="200"/>
  <c r="AW19" i="200"/>
  <c r="AC19" i="200"/>
  <c r="I19" i="200"/>
  <c r="BM18" i="200"/>
  <c r="AS18" i="200"/>
  <c r="Y18" i="200"/>
  <c r="E18" i="200"/>
  <c r="BI17" i="200"/>
  <c r="AO17" i="200"/>
  <c r="U17" i="200"/>
  <c r="BY16" i="200"/>
  <c r="BE16" i="200"/>
  <c r="AK16" i="200"/>
  <c r="Q16" i="200"/>
  <c r="BU15" i="200"/>
  <c r="BA15" i="200"/>
  <c r="AG15" i="200"/>
  <c r="M15" i="200"/>
  <c r="BQ14" i="200"/>
  <c r="AW14" i="200"/>
  <c r="AC14" i="200"/>
  <c r="I14" i="200"/>
  <c r="BM13" i="200"/>
  <c r="AS13" i="200"/>
  <c r="Y13" i="200"/>
  <c r="E13" i="200"/>
  <c r="BI12" i="200"/>
  <c r="AO12" i="200"/>
  <c r="U12" i="200"/>
  <c r="BY11" i="200"/>
  <c r="BE11" i="200"/>
  <c r="AK11" i="200"/>
  <c r="Q11" i="200"/>
  <c r="BU10" i="200"/>
  <c r="BA10" i="200"/>
  <c r="AG10" i="200"/>
  <c r="M10" i="200"/>
  <c r="BQ9" i="200"/>
  <c r="AW9" i="200"/>
  <c r="AC9" i="200"/>
  <c r="I9" i="200"/>
  <c r="BM8" i="200"/>
  <c r="AS8" i="200"/>
  <c r="Y8" i="200"/>
  <c r="E8" i="200"/>
  <c r="BI78" i="200"/>
  <c r="AL78" i="200"/>
  <c r="O78" i="200"/>
  <c r="BO77" i="200"/>
  <c r="AQ77" i="200"/>
  <c r="T77" i="200"/>
  <c r="BT76" i="200"/>
  <c r="AW76" i="200"/>
  <c r="Z76" i="200"/>
  <c r="BY75" i="200"/>
  <c r="BB75" i="200"/>
  <c r="AE75" i="200"/>
  <c r="G75" i="200"/>
  <c r="BH74" i="200"/>
  <c r="AJ74" i="200"/>
  <c r="L74" i="200"/>
  <c r="BM73" i="200"/>
  <c r="AO73" i="200"/>
  <c r="R73" i="200"/>
  <c r="BS72" i="200"/>
  <c r="AU72" i="200"/>
  <c r="W72" i="200"/>
  <c r="BX71" i="200"/>
  <c r="AZ71" i="200"/>
  <c r="AC71" i="200"/>
  <c r="F71" i="200"/>
  <c r="BF70" i="200"/>
  <c r="AK70" i="200"/>
  <c r="P70" i="200"/>
  <c r="BS69" i="200"/>
  <c r="AX69" i="200"/>
  <c r="AC69" i="200"/>
  <c r="H69" i="200"/>
  <c r="BL68" i="200"/>
  <c r="AR68" i="200"/>
  <c r="X68" i="200"/>
  <c r="D68" i="200"/>
  <c r="BH67" i="200"/>
  <c r="AN67" i="200"/>
  <c r="T67" i="200"/>
  <c r="BX66" i="200"/>
  <c r="BD66" i="200"/>
  <c r="AJ66" i="200"/>
  <c r="P66" i="200"/>
  <c r="BT65" i="200"/>
  <c r="AZ65" i="200"/>
  <c r="AF65" i="200"/>
  <c r="L65" i="200"/>
  <c r="BP64" i="200"/>
  <c r="AV64" i="200"/>
  <c r="AB64" i="200"/>
  <c r="H64" i="200"/>
  <c r="BL63" i="200"/>
  <c r="AR63" i="200"/>
  <c r="X63" i="200"/>
  <c r="D63" i="200"/>
  <c r="BH62" i="200"/>
  <c r="AN62" i="200"/>
  <c r="T62" i="200"/>
  <c r="BX61" i="200"/>
  <c r="BD61" i="200"/>
  <c r="AJ61" i="200"/>
  <c r="P61" i="200"/>
  <c r="BT60" i="200"/>
  <c r="AZ60" i="200"/>
  <c r="AF60" i="200"/>
  <c r="L60" i="200"/>
  <c r="BP59" i="200"/>
  <c r="AV59" i="200"/>
  <c r="AB59" i="200"/>
  <c r="H59" i="200"/>
  <c r="BL58" i="200"/>
  <c r="AR58" i="200"/>
  <c r="X58" i="200"/>
  <c r="D58" i="200"/>
  <c r="BH57" i="200"/>
  <c r="AN57" i="200"/>
  <c r="T57" i="200"/>
  <c r="BX56" i="200"/>
  <c r="BD56" i="200"/>
  <c r="AJ56" i="200"/>
  <c r="P56" i="200"/>
  <c r="BT55" i="200"/>
  <c r="AZ55" i="200"/>
  <c r="AF55" i="200"/>
  <c r="L55" i="200"/>
  <c r="BP54" i="200"/>
  <c r="AV54" i="200"/>
  <c r="AB54" i="200"/>
  <c r="H54" i="200"/>
  <c r="BL53" i="200"/>
  <c r="AR53" i="200"/>
  <c r="X53" i="200"/>
  <c r="D53" i="200"/>
  <c r="BH52" i="200"/>
  <c r="AN52" i="200"/>
  <c r="T52" i="200"/>
  <c r="BX51" i="200"/>
  <c r="BD51" i="200"/>
  <c r="AJ51" i="200"/>
  <c r="P51" i="200"/>
  <c r="BT50" i="200"/>
  <c r="AZ50" i="200"/>
  <c r="AF50" i="200"/>
  <c r="L50" i="200"/>
  <c r="BP49" i="200"/>
  <c r="AV49" i="200"/>
  <c r="AB49" i="200"/>
  <c r="H49" i="200"/>
  <c r="BL48" i="200"/>
  <c r="AR48" i="200"/>
  <c r="X48" i="200"/>
  <c r="D48" i="200"/>
  <c r="BH47" i="200"/>
  <c r="AN47" i="200"/>
  <c r="T47" i="200"/>
  <c r="BX46" i="200"/>
  <c r="BD46" i="200"/>
  <c r="AJ46" i="200"/>
  <c r="P46" i="200"/>
  <c r="BT45" i="200"/>
  <c r="AZ45" i="200"/>
  <c r="AF45" i="200"/>
  <c r="L45" i="200"/>
  <c r="BP44" i="200"/>
  <c r="AV44" i="200"/>
  <c r="AB44" i="200"/>
  <c r="H44" i="200"/>
  <c r="BL43" i="200"/>
  <c r="AR43" i="200"/>
  <c r="X43" i="200"/>
  <c r="D43" i="200"/>
  <c r="BH42" i="200"/>
  <c r="AN42" i="200"/>
  <c r="T42" i="200"/>
  <c r="BX41" i="200"/>
  <c r="BD41" i="200"/>
  <c r="AJ41" i="200"/>
  <c r="P41" i="200"/>
  <c r="BT40" i="200"/>
  <c r="AZ40" i="200"/>
  <c r="AF40" i="200"/>
  <c r="L40" i="200"/>
  <c r="BP39" i="200"/>
  <c r="AV39" i="200"/>
  <c r="AB39" i="200"/>
  <c r="H39" i="200"/>
  <c r="BL38" i="200"/>
  <c r="AR38" i="200"/>
  <c r="X38" i="200"/>
  <c r="D38" i="200"/>
  <c r="BH37" i="200"/>
  <c r="AN37" i="200"/>
  <c r="T37" i="200"/>
  <c r="BX36" i="200"/>
  <c r="BD36" i="200"/>
  <c r="AJ36" i="200"/>
  <c r="P36" i="200"/>
  <c r="BT35" i="200"/>
  <c r="AZ35" i="200"/>
  <c r="AF35" i="200"/>
  <c r="L35" i="200"/>
  <c r="BP34" i="200"/>
  <c r="AV34" i="200"/>
  <c r="AB34" i="200"/>
  <c r="H34" i="200"/>
  <c r="BL33" i="200"/>
  <c r="AR33" i="200"/>
  <c r="X33" i="200"/>
  <c r="D33" i="200"/>
  <c r="BH32" i="200"/>
  <c r="AN32" i="200"/>
  <c r="T32" i="200"/>
  <c r="BX31" i="200"/>
  <c r="BD31" i="200"/>
  <c r="AJ31" i="200"/>
  <c r="P31" i="200"/>
  <c r="BT30" i="200"/>
  <c r="AZ30" i="200"/>
  <c r="AF30" i="200"/>
  <c r="L30" i="200"/>
  <c r="BP29" i="200"/>
  <c r="AV29" i="200"/>
  <c r="AB29" i="200"/>
  <c r="H29" i="200"/>
  <c r="BL28" i="200"/>
  <c r="AR28" i="200"/>
  <c r="X28" i="200"/>
  <c r="D28" i="200"/>
  <c r="BH27" i="200"/>
  <c r="AN27" i="200"/>
  <c r="T27" i="200"/>
  <c r="BX26" i="200"/>
  <c r="BD26" i="200"/>
  <c r="AJ26" i="200"/>
  <c r="P26" i="200"/>
  <c r="BT25" i="200"/>
  <c r="AZ25" i="200"/>
  <c r="AF25" i="200"/>
  <c r="L25" i="200"/>
  <c r="BP24" i="200"/>
  <c r="AV24" i="200"/>
  <c r="AB24" i="200"/>
  <c r="H24" i="200"/>
  <c r="BL23" i="200"/>
  <c r="AR23" i="200"/>
  <c r="X23" i="200"/>
  <c r="D23" i="200"/>
  <c r="BH22" i="200"/>
  <c r="AN22" i="200"/>
  <c r="T22" i="200"/>
  <c r="BX21" i="200"/>
  <c r="BD21" i="200"/>
  <c r="AJ21" i="200"/>
  <c r="P21" i="200"/>
  <c r="BT20" i="200"/>
  <c r="AZ20" i="200"/>
  <c r="AF20" i="200"/>
  <c r="L20" i="200"/>
  <c r="BP19" i="200"/>
  <c r="AV19" i="200"/>
  <c r="AB19" i="200"/>
  <c r="H19" i="200"/>
  <c r="BL18" i="200"/>
  <c r="AR18" i="200"/>
  <c r="X18" i="200"/>
  <c r="D18" i="200"/>
  <c r="BH17" i="200"/>
  <c r="AN17" i="200"/>
  <c r="T17" i="200"/>
  <c r="AZ62" i="200"/>
  <c r="AA61" i="200"/>
  <c r="C60" i="200"/>
  <c r="BC58" i="200"/>
  <c r="AE57" i="200"/>
  <c r="G56" i="200"/>
  <c r="BG54" i="200"/>
  <c r="AI53" i="200"/>
  <c r="K52" i="200"/>
  <c r="BK50" i="200"/>
  <c r="AM49" i="200"/>
  <c r="O48" i="200"/>
  <c r="BO46" i="200"/>
  <c r="AQ45" i="200"/>
  <c r="S44" i="200"/>
  <c r="BS42" i="200"/>
  <c r="AU41" i="200"/>
  <c r="W40" i="200"/>
  <c r="BW38" i="200"/>
  <c r="AY37" i="200"/>
  <c r="AA36" i="200"/>
  <c r="C35" i="200"/>
  <c r="BC33" i="200"/>
  <c r="AE32" i="200"/>
  <c r="G31" i="200"/>
  <c r="BG29" i="200"/>
  <c r="AI28" i="200"/>
  <c r="K27" i="200"/>
  <c r="BK25" i="200"/>
  <c r="AM24" i="200"/>
  <c r="O23" i="200"/>
  <c r="BO21" i="200"/>
  <c r="AQ20" i="200"/>
  <c r="S19" i="200"/>
  <c r="BS17" i="200"/>
  <c r="AW16" i="200"/>
  <c r="AS15" i="200"/>
  <c r="BI14" i="200"/>
  <c r="B14" i="200"/>
  <c r="AB13" i="200"/>
  <c r="AZ12" i="200"/>
  <c r="D12" i="200"/>
  <c r="AB11" i="200"/>
  <c r="BD10" i="200"/>
  <c r="D10" i="200"/>
  <c r="AF9" i="200"/>
  <c r="BD8" i="200"/>
  <c r="O8" i="200"/>
  <c r="BA7" i="200"/>
  <c r="X7" i="200"/>
  <c r="BP6" i="200"/>
  <c r="AM6" i="200"/>
  <c r="H6" i="200"/>
  <c r="BE5" i="200"/>
  <c r="Z5" i="200"/>
  <c r="BX4" i="200"/>
  <c r="AY4" i="200"/>
  <c r="U4" i="200"/>
  <c r="BT3" i="200"/>
  <c r="AU3" i="200"/>
  <c r="U3" i="200"/>
  <c r="AY62" i="200"/>
  <c r="J61" i="200"/>
  <c r="BJ59" i="200"/>
  <c r="AL58" i="200"/>
  <c r="N57" i="200"/>
  <c r="BN55" i="200"/>
  <c r="AP54" i="200"/>
  <c r="R53" i="200"/>
  <c r="BR51" i="200"/>
  <c r="AT50" i="200"/>
  <c r="V49" i="200"/>
  <c r="BV47" i="200"/>
  <c r="AX46" i="200"/>
  <c r="Z45" i="200"/>
  <c r="B44" i="200"/>
  <c r="BB42" i="200"/>
  <c r="AD41" i="200"/>
  <c r="F40" i="200"/>
  <c r="BF38" i="200"/>
  <c r="AH37" i="200"/>
  <c r="J36" i="200"/>
  <c r="BJ34" i="200"/>
  <c r="AL33" i="200"/>
  <c r="N32" i="200"/>
  <c r="BN30" i="200"/>
  <c r="AP29" i="200"/>
  <c r="R28" i="200"/>
  <c r="BR26" i="200"/>
  <c r="AT25" i="200"/>
  <c r="V24" i="200"/>
  <c r="BV22" i="200"/>
  <c r="AX21" i="200"/>
  <c r="Z20" i="200"/>
  <c r="B19" i="200"/>
  <c r="BB17" i="200"/>
  <c r="AV16" i="200"/>
  <c r="AR15" i="200"/>
  <c r="BH14" i="200"/>
  <c r="BY13" i="200"/>
  <c r="X13" i="200"/>
  <c r="AY12" i="200"/>
  <c r="BX11" i="200"/>
  <c r="AA11" i="200"/>
  <c r="AZ10" i="200"/>
  <c r="C10" i="200"/>
  <c r="AB9" i="200"/>
  <c r="BC8" i="200"/>
  <c r="M8" i="200"/>
  <c r="AZ7" i="200"/>
  <c r="W7" i="200"/>
  <c r="BO6" i="200"/>
  <c r="AL6" i="200"/>
  <c r="G6" i="200"/>
  <c r="BD5" i="200"/>
  <c r="Y5" i="200"/>
  <c r="BW4" i="200"/>
  <c r="AX4" i="200"/>
  <c r="T4" i="200"/>
  <c r="BS3" i="200"/>
  <c r="AT3" i="200"/>
  <c r="R3" i="200"/>
  <c r="AH62" i="200"/>
  <c r="I61" i="200"/>
  <c r="BI59" i="200"/>
  <c r="AK58" i="200"/>
  <c r="M57" i="200"/>
  <c r="BM55" i="200"/>
  <c r="AO54" i="200"/>
  <c r="Q53" i="200"/>
  <c r="BQ51" i="200"/>
  <c r="AS50" i="200"/>
  <c r="U49" i="200"/>
  <c r="BU47" i="200"/>
  <c r="AW46" i="200"/>
  <c r="Y45" i="200"/>
  <c r="BY43" i="200"/>
  <c r="BA42" i="200"/>
  <c r="AC41" i="200"/>
  <c r="E40" i="200"/>
  <c r="BE38" i="200"/>
  <c r="AG37" i="200"/>
  <c r="I36" i="200"/>
  <c r="BI34" i="200"/>
  <c r="AK33" i="200"/>
  <c r="M32" i="200"/>
  <c r="BM30" i="200"/>
  <c r="AO29" i="200"/>
  <c r="Q28" i="200"/>
  <c r="BQ26" i="200"/>
  <c r="AS25" i="200"/>
  <c r="U24" i="200"/>
  <c r="BU22" i="200"/>
  <c r="AW21" i="200"/>
  <c r="Y20" i="200"/>
  <c r="BY18" i="200"/>
  <c r="BA17" i="200"/>
  <c r="AU16" i="200"/>
  <c r="AQ15" i="200"/>
  <c r="BG14" i="200"/>
  <c r="BX13" i="200"/>
  <c r="R13" i="200"/>
  <c r="AW12" i="200"/>
  <c r="BR11" i="200"/>
  <c r="Y11" i="200"/>
  <c r="AT10" i="200"/>
  <c r="BY9" i="200"/>
  <c r="V9" i="200"/>
  <c r="BA8" i="200"/>
  <c r="L8" i="200"/>
  <c r="AY7" i="200"/>
  <c r="V7" i="200"/>
  <c r="BM6" i="200"/>
  <c r="AK6" i="200"/>
  <c r="F6" i="200"/>
  <c r="BC5" i="200"/>
  <c r="X5" i="200"/>
  <c r="BV4" i="200"/>
  <c r="AW4" i="200"/>
  <c r="S4" i="200"/>
  <c r="BR3" i="200"/>
  <c r="AS3" i="200"/>
  <c r="Q3" i="200"/>
  <c r="AF62" i="200"/>
  <c r="H61" i="200"/>
  <c r="BH59" i="200"/>
  <c r="AJ58" i="200"/>
  <c r="L57" i="200"/>
  <c r="BL55" i="200"/>
  <c r="AN54" i="200"/>
  <c r="P53" i="200"/>
  <c r="BP51" i="200"/>
  <c r="AR50" i="200"/>
  <c r="T49" i="200"/>
  <c r="BT47" i="200"/>
  <c r="AV46" i="200"/>
  <c r="X45" i="200"/>
  <c r="BX43" i="200"/>
  <c r="AZ42" i="200"/>
  <c r="AB41" i="200"/>
  <c r="D40" i="200"/>
  <c r="BD38" i="200"/>
  <c r="AF37" i="200"/>
  <c r="H36" i="200"/>
  <c r="BH34" i="200"/>
  <c r="AJ33" i="200"/>
  <c r="L32" i="200"/>
  <c r="BL30" i="200"/>
  <c r="AN29" i="200"/>
  <c r="P28" i="200"/>
  <c r="BP26" i="200"/>
  <c r="AR25" i="200"/>
  <c r="T24" i="200"/>
  <c r="BT22" i="200"/>
  <c r="AV21" i="200"/>
  <c r="X20" i="200"/>
  <c r="BX18" i="200"/>
  <c r="AZ17" i="200"/>
  <c r="AJ16" i="200"/>
  <c r="AN15" i="200"/>
  <c r="BD14" i="200"/>
  <c r="BW13" i="200"/>
  <c r="Q13" i="200"/>
  <c r="AV12" i="200"/>
  <c r="BQ11" i="200"/>
  <c r="X11" i="200"/>
  <c r="AS10" i="200"/>
  <c r="BX9" i="200"/>
  <c r="U9" i="200"/>
  <c r="AZ8" i="200"/>
  <c r="J8" i="200"/>
  <c r="AW7" i="200"/>
  <c r="U7" i="200"/>
  <c r="BL6" i="200"/>
  <c r="AJ6" i="200"/>
  <c r="E6" i="200"/>
  <c r="BB5" i="200"/>
  <c r="W5" i="200"/>
  <c r="BU4" i="200"/>
  <c r="AV4" i="200"/>
  <c r="R4" i="200"/>
  <c r="BQ3" i="200"/>
  <c r="AR3" i="200"/>
  <c r="P3" i="200"/>
  <c r="AE62" i="200"/>
  <c r="G61" i="200"/>
  <c r="BG59" i="200"/>
  <c r="AI58" i="200"/>
  <c r="K57" i="200"/>
  <c r="BK55" i="200"/>
  <c r="AM54" i="200"/>
  <c r="O53" i="200"/>
  <c r="BO51" i="200"/>
  <c r="AQ50" i="200"/>
  <c r="S49" i="200"/>
  <c r="BS47" i="200"/>
  <c r="AU46" i="200"/>
  <c r="W45" i="200"/>
  <c r="BW43" i="200"/>
  <c r="AY42" i="200"/>
  <c r="AA41" i="200"/>
  <c r="C40" i="200"/>
  <c r="BC38" i="200"/>
  <c r="AE37" i="200"/>
  <c r="G36" i="200"/>
  <c r="BG34" i="200"/>
  <c r="AI33" i="200"/>
  <c r="K32" i="200"/>
  <c r="BK30" i="200"/>
  <c r="AM29" i="200"/>
  <c r="O28" i="200"/>
  <c r="BO26" i="200"/>
  <c r="AQ25" i="200"/>
  <c r="S24" i="200"/>
  <c r="BS22" i="200"/>
  <c r="AU21" i="200"/>
  <c r="W20" i="200"/>
  <c r="BW18" i="200"/>
  <c r="AY17" i="200"/>
  <c r="AD16" i="200"/>
  <c r="AF15" i="200"/>
  <c r="AZ14" i="200"/>
  <c r="BT13" i="200"/>
  <c r="P13" i="200"/>
  <c r="AR12" i="200"/>
  <c r="BP11" i="200"/>
  <c r="T11" i="200"/>
  <c r="AR10" i="200"/>
  <c r="BT9" i="200"/>
  <c r="T9" i="200"/>
  <c r="AV8" i="200"/>
  <c r="H8" i="200"/>
  <c r="AV7" i="200"/>
  <c r="T7" i="200"/>
  <c r="BJ6" i="200"/>
  <c r="AD6" i="200"/>
  <c r="D6" i="200"/>
  <c r="BA5" i="200"/>
  <c r="V5" i="200"/>
  <c r="BT4" i="200"/>
  <c r="AP4" i="200"/>
  <c r="Q4" i="200"/>
  <c r="BP3" i="200"/>
  <c r="AO3" i="200"/>
  <c r="O3" i="200"/>
  <c r="N62" i="200"/>
  <c r="BN60" i="200"/>
  <c r="AP59" i="200"/>
  <c r="R58" i="200"/>
  <c r="BR56" i="200"/>
  <c r="AT55" i="200"/>
  <c r="V54" i="200"/>
  <c r="BV52" i="200"/>
  <c r="AX51" i="200"/>
  <c r="Z50" i="200"/>
  <c r="B49" i="200"/>
  <c r="BB47" i="200"/>
  <c r="AD46" i="200"/>
  <c r="F45" i="200"/>
  <c r="BF43" i="200"/>
  <c r="AH42" i="200"/>
  <c r="J41" i="200"/>
  <c r="BJ39" i="200"/>
  <c r="AL38" i="200"/>
  <c r="N37" i="200"/>
  <c r="BN35" i="200"/>
  <c r="AP34" i="200"/>
  <c r="R33" i="200"/>
  <c r="BR31" i="200"/>
  <c r="AT30" i="200"/>
  <c r="V29" i="200"/>
  <c r="BV27" i="200"/>
  <c r="AX26" i="200"/>
  <c r="Z25" i="200"/>
  <c r="B24" i="200"/>
  <c r="BB22" i="200"/>
  <c r="AD21" i="200"/>
  <c r="F20" i="200"/>
  <c r="BF18" i="200"/>
  <c r="AH17" i="200"/>
  <c r="AC16" i="200"/>
  <c r="Z15" i="200"/>
  <c r="AV14" i="200"/>
  <c r="BP13" i="200"/>
  <c r="O13" i="200"/>
  <c r="AN12" i="200"/>
  <c r="BO11" i="200"/>
  <c r="P11" i="200"/>
  <c r="AQ10" i="200"/>
  <c r="BP9" i="200"/>
  <c r="S9" i="200"/>
  <c r="AT8" i="200"/>
  <c r="F8" i="200"/>
  <c r="AT7" i="200"/>
  <c r="N7" i="200"/>
  <c r="BI6" i="200"/>
  <c r="AC6" i="200"/>
  <c r="B6" i="200"/>
  <c r="AZ5" i="200"/>
  <c r="U5" i="200"/>
  <c r="BS4" i="200"/>
  <c r="AO4" i="200"/>
  <c r="P4" i="200"/>
  <c r="BO3" i="200"/>
  <c r="AL3" i="200"/>
  <c r="N3" i="200"/>
  <c r="M62" i="200"/>
  <c r="BM60" i="200"/>
  <c r="AO59" i="200"/>
  <c r="Q58" i="200"/>
  <c r="BQ56" i="200"/>
  <c r="AS55" i="200"/>
  <c r="U54" i="200"/>
  <c r="BU52" i="200"/>
  <c r="AW51" i="200"/>
  <c r="Y50" i="200"/>
  <c r="BY48" i="200"/>
  <c r="BA47" i="200"/>
  <c r="AC46" i="200"/>
  <c r="E45" i="200"/>
  <c r="BE43" i="200"/>
  <c r="AG42" i="200"/>
  <c r="I41" i="200"/>
  <c r="BI39" i="200"/>
  <c r="AK38" i="200"/>
  <c r="M37" i="200"/>
  <c r="BM35" i="200"/>
  <c r="AO34" i="200"/>
  <c r="Q33" i="200"/>
  <c r="BQ31" i="200"/>
  <c r="AS30" i="200"/>
  <c r="U29" i="200"/>
  <c r="BU27" i="200"/>
  <c r="AW26" i="200"/>
  <c r="Y25" i="200"/>
  <c r="BY23" i="200"/>
  <c r="BA22" i="200"/>
  <c r="AC21" i="200"/>
  <c r="E20" i="200"/>
  <c r="BE18" i="200"/>
  <c r="AG17" i="200"/>
  <c r="AB16" i="200"/>
  <c r="Y15" i="200"/>
  <c r="AP14" i="200"/>
  <c r="BL13" i="200"/>
  <c r="M13" i="200"/>
  <c r="AH12" i="200"/>
  <c r="BM11" i="200"/>
  <c r="J11" i="200"/>
  <c r="AO10" i="200"/>
  <c r="BJ9" i="200"/>
  <c r="Q9" i="200"/>
  <c r="AR8" i="200"/>
  <c r="D8" i="200"/>
  <c r="AS7" i="200"/>
  <c r="M7" i="200"/>
  <c r="BH6" i="200"/>
  <c r="AB6" i="200"/>
  <c r="BY5" i="200"/>
  <c r="AT5" i="200"/>
  <c r="T5" i="200"/>
  <c r="BR4" i="200"/>
  <c r="AN4" i="200"/>
  <c r="O4" i="200"/>
  <c r="BN3" i="200"/>
  <c r="AK3" i="200"/>
  <c r="M3" i="200"/>
  <c r="L62" i="200"/>
  <c r="BL60" i="200"/>
  <c r="AN59" i="200"/>
  <c r="P58" i="200"/>
  <c r="BP56" i="200"/>
  <c r="AR55" i="200"/>
  <c r="T54" i="200"/>
  <c r="BT52" i="200"/>
  <c r="AV51" i="200"/>
  <c r="X50" i="200"/>
  <c r="BX48" i="200"/>
  <c r="AZ47" i="200"/>
  <c r="AB46" i="200"/>
  <c r="D45" i="200"/>
  <c r="BD43" i="200"/>
  <c r="AF42" i="200"/>
  <c r="H41" i="200"/>
  <c r="BH39" i="200"/>
  <c r="AJ38" i="200"/>
  <c r="L37" i="200"/>
  <c r="BL35" i="200"/>
  <c r="AN34" i="200"/>
  <c r="P33" i="200"/>
  <c r="BP31" i="200"/>
  <c r="AR30" i="200"/>
  <c r="T29" i="200"/>
  <c r="BT27" i="200"/>
  <c r="AV26" i="200"/>
  <c r="X25" i="200"/>
  <c r="BX23" i="200"/>
  <c r="AZ22" i="200"/>
  <c r="AB21" i="200"/>
  <c r="D20" i="200"/>
  <c r="BD18" i="200"/>
  <c r="AF17" i="200"/>
  <c r="AA16" i="200"/>
  <c r="X15" i="200"/>
  <c r="AO14" i="200"/>
  <c r="BF13" i="200"/>
  <c r="L13" i="200"/>
  <c r="AG12" i="200"/>
  <c r="BL11" i="200"/>
  <c r="I11" i="200"/>
  <c r="AN10" i="200"/>
  <c r="BI9" i="200"/>
  <c r="P9" i="200"/>
  <c r="AL8" i="200"/>
  <c r="BV7" i="200"/>
  <c r="AR7" i="200"/>
  <c r="L7" i="200"/>
  <c r="BG6" i="200"/>
  <c r="AA6" i="200"/>
  <c r="BX5" i="200"/>
  <c r="AS5" i="200"/>
  <c r="R5" i="200"/>
  <c r="BQ4" i="200"/>
  <c r="AM4" i="200"/>
  <c r="N4" i="200"/>
  <c r="BM3" i="200"/>
  <c r="AJ3" i="200"/>
  <c r="L3" i="200"/>
  <c r="K62" i="200"/>
  <c r="BK60" i="200"/>
  <c r="AM59" i="200"/>
  <c r="O58" i="200"/>
  <c r="BO56" i="200"/>
  <c r="AQ55" i="200"/>
  <c r="S54" i="200"/>
  <c r="BS52" i="200"/>
  <c r="AU51" i="200"/>
  <c r="W50" i="200"/>
  <c r="BW48" i="200"/>
  <c r="AY47" i="200"/>
  <c r="AA46" i="200"/>
  <c r="C45" i="200"/>
  <c r="BC43" i="200"/>
  <c r="AE42" i="200"/>
  <c r="G41" i="200"/>
  <c r="BG39" i="200"/>
  <c r="AI38" i="200"/>
  <c r="K37" i="200"/>
  <c r="BK35" i="200"/>
  <c r="AM34" i="200"/>
  <c r="O33" i="200"/>
  <c r="BO31" i="200"/>
  <c r="AQ30" i="200"/>
  <c r="S29" i="200"/>
  <c r="BS27" i="200"/>
  <c r="AU26" i="200"/>
  <c r="W25" i="200"/>
  <c r="BW23" i="200"/>
  <c r="AY22" i="200"/>
  <c r="AA21" i="200"/>
  <c r="C20" i="200"/>
  <c r="BC18" i="200"/>
  <c r="AE17" i="200"/>
  <c r="P16" i="200"/>
  <c r="W15" i="200"/>
  <c r="AN14" i="200"/>
  <c r="BE13" i="200"/>
  <c r="H13" i="200"/>
  <c r="AF12" i="200"/>
  <c r="BH11" i="200"/>
  <c r="H11" i="200"/>
  <c r="AJ10" i="200"/>
  <c r="BH9" i="200"/>
  <c r="L9" i="200"/>
  <c r="AK8" i="200"/>
  <c r="BU7" i="200"/>
  <c r="AQ7" i="200"/>
  <c r="K7" i="200"/>
  <c r="BF6" i="200"/>
  <c r="Z6" i="200"/>
  <c r="BW5" i="200"/>
  <c r="AR5" i="200"/>
  <c r="Q5" i="200"/>
  <c r="BP4" i="200"/>
  <c r="AL4" i="200"/>
  <c r="M4" i="200"/>
  <c r="BL3" i="200"/>
  <c r="AI3" i="200"/>
  <c r="K3" i="200"/>
  <c r="BR61" i="200"/>
  <c r="AT60" i="200"/>
  <c r="V59" i="200"/>
  <c r="BV57" i="200"/>
  <c r="AX56" i="200"/>
  <c r="Z55" i="200"/>
  <c r="B54" i="200"/>
  <c r="BB52" i="200"/>
  <c r="AD51" i="200"/>
  <c r="F50" i="200"/>
  <c r="BF48" i="200"/>
  <c r="AH47" i="200"/>
  <c r="J46" i="200"/>
  <c r="BJ44" i="200"/>
  <c r="AL43" i="200"/>
  <c r="N42" i="200"/>
  <c r="BN40" i="200"/>
  <c r="AP39" i="200"/>
  <c r="R38" i="200"/>
  <c r="BR36" i="200"/>
  <c r="AT35" i="200"/>
  <c r="V34" i="200"/>
  <c r="BV32" i="200"/>
  <c r="AX31" i="200"/>
  <c r="Z30" i="200"/>
  <c r="B29" i="200"/>
  <c r="BB27" i="200"/>
  <c r="AD26" i="200"/>
  <c r="F25" i="200"/>
  <c r="BF23" i="200"/>
  <c r="AH22" i="200"/>
  <c r="J21" i="200"/>
  <c r="BJ19" i="200"/>
  <c r="AL18" i="200"/>
  <c r="N17" i="200"/>
  <c r="J16" i="200"/>
  <c r="T15" i="200"/>
  <c r="AM14" i="200"/>
  <c r="BD13" i="200"/>
  <c r="D13" i="200"/>
  <c r="AE12" i="200"/>
  <c r="BD11" i="200"/>
  <c r="G11" i="200"/>
  <c r="AF10" i="200"/>
  <c r="BG9" i="200"/>
  <c r="H9" i="200"/>
  <c r="AJ8" i="200"/>
  <c r="BT7" i="200"/>
  <c r="AP7" i="200"/>
  <c r="I7" i="200"/>
  <c r="BE6" i="200"/>
  <c r="Y6" i="200"/>
  <c r="BV5" i="200"/>
  <c r="AQ5" i="200"/>
  <c r="P5" i="200"/>
  <c r="BJ4" i="200"/>
  <c r="AK4" i="200"/>
  <c r="L4" i="200"/>
  <c r="BF3" i="200"/>
  <c r="AH3" i="200"/>
  <c r="J3" i="200"/>
  <c r="J79" i="200" s="1"/>
  <c r="BQ61" i="200"/>
  <c r="AS60" i="200"/>
  <c r="U59" i="200"/>
  <c r="BU57" i="200"/>
  <c r="AW56" i="200"/>
  <c r="Y55" i="200"/>
  <c r="BY53" i="200"/>
  <c r="BA52" i="200"/>
  <c r="AC51" i="200"/>
  <c r="E50" i="200"/>
  <c r="BE48" i="200"/>
  <c r="AG47" i="200"/>
  <c r="I46" i="200"/>
  <c r="BI44" i="200"/>
  <c r="AK43" i="200"/>
  <c r="M42" i="200"/>
  <c r="BM40" i="200"/>
  <c r="AO39" i="200"/>
  <c r="Q38" i="200"/>
  <c r="BQ36" i="200"/>
  <c r="AS35" i="200"/>
  <c r="U34" i="200"/>
  <c r="BU32" i="200"/>
  <c r="AW31" i="200"/>
  <c r="Y30" i="200"/>
  <c r="BY28" i="200"/>
  <c r="BA27" i="200"/>
  <c r="AC26" i="200"/>
  <c r="E25" i="200"/>
  <c r="BE23" i="200"/>
  <c r="AG22" i="200"/>
  <c r="I21" i="200"/>
  <c r="BI19" i="200"/>
  <c r="AK18" i="200"/>
  <c r="M17" i="200"/>
  <c r="I16" i="200"/>
  <c r="P15" i="200"/>
  <c r="AJ14" i="200"/>
  <c r="BC13" i="200"/>
  <c r="BV12" i="200"/>
  <c r="AC12" i="200"/>
  <c r="AX11" i="200"/>
  <c r="E11" i="200"/>
  <c r="Z10" i="200"/>
  <c r="BE9" i="200"/>
  <c r="B9" i="200"/>
  <c r="AI8" i="200"/>
  <c r="BS7" i="200"/>
  <c r="AO7" i="200"/>
  <c r="H7" i="200"/>
  <c r="BD6" i="200"/>
  <c r="X6" i="200"/>
  <c r="BU5" i="200"/>
  <c r="AP5" i="200"/>
  <c r="O5" i="200"/>
  <c r="BI4" i="200"/>
  <c r="AJ4" i="200"/>
  <c r="K4" i="200"/>
  <c r="BE3" i="200"/>
  <c r="AG3" i="200"/>
  <c r="I3" i="200"/>
  <c r="BP61" i="200"/>
  <c r="AR60" i="200"/>
  <c r="T59" i="200"/>
  <c r="BT57" i="200"/>
  <c r="AV56" i="200"/>
  <c r="X55" i="200"/>
  <c r="BX53" i="200"/>
  <c r="AZ52" i="200"/>
  <c r="AB51" i="200"/>
  <c r="D50" i="200"/>
  <c r="BD48" i="200"/>
  <c r="AF47" i="200"/>
  <c r="H46" i="200"/>
  <c r="BH44" i="200"/>
  <c r="AJ43" i="200"/>
  <c r="L42" i="200"/>
  <c r="BL40" i="200"/>
  <c r="AN39" i="200"/>
  <c r="P38" i="200"/>
  <c r="BP36" i="200"/>
  <c r="AR35" i="200"/>
  <c r="T34" i="200"/>
  <c r="BT32" i="200"/>
  <c r="AV31" i="200"/>
  <c r="X30" i="200"/>
  <c r="BX28" i="200"/>
  <c r="AZ27" i="200"/>
  <c r="AB26" i="200"/>
  <c r="D25" i="200"/>
  <c r="BD23" i="200"/>
  <c r="AF22" i="200"/>
  <c r="H21" i="200"/>
  <c r="BH19" i="200"/>
  <c r="AJ18" i="200"/>
  <c r="L17" i="200"/>
  <c r="H16" i="200"/>
  <c r="L15" i="200"/>
  <c r="AF14" i="200"/>
  <c r="AZ13" i="200"/>
  <c r="BU12" i="200"/>
  <c r="AB12" i="200"/>
  <c r="AW11" i="200"/>
  <c r="D11" i="200"/>
  <c r="Y10" i="200"/>
  <c r="BD9" i="200"/>
  <c r="BY8" i="200"/>
  <c r="AG8" i="200"/>
  <c r="BQ7" i="200"/>
  <c r="AN7" i="200"/>
  <c r="F7" i="200"/>
  <c r="AX6" i="200"/>
  <c r="V6" i="200"/>
  <c r="BT5" i="200"/>
  <c r="AO5" i="200"/>
  <c r="N5" i="200"/>
  <c r="BH4" i="200"/>
  <c r="AI4" i="200"/>
  <c r="J4" i="200"/>
  <c r="BD3" i="200"/>
  <c r="BD79" i="200" s="1"/>
  <c r="AF3" i="200"/>
  <c r="H3" i="200"/>
  <c r="BO61" i="200"/>
  <c r="AQ60" i="200"/>
  <c r="S59" i="200"/>
  <c r="BS57" i="200"/>
  <c r="AU56" i="200"/>
  <c r="W55" i="200"/>
  <c r="BW53" i="200"/>
  <c r="AY52" i="200"/>
  <c r="AA51" i="200"/>
  <c r="C50" i="200"/>
  <c r="BC48" i="200"/>
  <c r="AE47" i="200"/>
  <c r="G46" i="200"/>
  <c r="BG44" i="200"/>
  <c r="AI43" i="200"/>
  <c r="K42" i="200"/>
  <c r="BK40" i="200"/>
  <c r="AM39" i="200"/>
  <c r="O38" i="200"/>
  <c r="BO36" i="200"/>
  <c r="AQ35" i="200"/>
  <c r="S34" i="200"/>
  <c r="BS32" i="200"/>
  <c r="AU31" i="200"/>
  <c r="W30" i="200"/>
  <c r="BW28" i="200"/>
  <c r="AY27" i="200"/>
  <c r="AA26" i="200"/>
  <c r="C25" i="200"/>
  <c r="BC23" i="200"/>
  <c r="AE22" i="200"/>
  <c r="G21" i="200"/>
  <c r="BG19" i="200"/>
  <c r="AI18" i="200"/>
  <c r="K17" i="200"/>
  <c r="G16" i="200"/>
  <c r="F15" i="200"/>
  <c r="AB14" i="200"/>
  <c r="AV13" i="200"/>
  <c r="BT12" i="200"/>
  <c r="X12" i="200"/>
  <c r="AV11" i="200"/>
  <c r="BX10" i="200"/>
  <c r="X10" i="200"/>
  <c r="AZ9" i="200"/>
  <c r="BX8" i="200"/>
  <c r="AF8" i="200"/>
  <c r="BP7" i="200"/>
  <c r="AH7" i="200"/>
  <c r="E7" i="200"/>
  <c r="AW6" i="200"/>
  <c r="U6" i="200"/>
  <c r="BN5" i="200"/>
  <c r="AN5" i="200"/>
  <c r="M5" i="200"/>
  <c r="BG4" i="200"/>
  <c r="AH4" i="200"/>
  <c r="I4" i="200"/>
  <c r="BC3" i="200"/>
  <c r="AE3" i="200"/>
  <c r="G3" i="200"/>
  <c r="AX61" i="200"/>
  <c r="Z60" i="200"/>
  <c r="B59" i="200"/>
  <c r="BB57" i="200"/>
  <c r="AD56" i="200"/>
  <c r="F55" i="200"/>
  <c r="BF53" i="200"/>
  <c r="AH52" i="200"/>
  <c r="J51" i="200"/>
  <c r="BJ49" i="200"/>
  <c r="AL48" i="200"/>
  <c r="N47" i="200"/>
  <c r="BN45" i="200"/>
  <c r="AP44" i="200"/>
  <c r="R43" i="200"/>
  <c r="BR41" i="200"/>
  <c r="AT40" i="200"/>
  <c r="V39" i="200"/>
  <c r="BV37" i="200"/>
  <c r="AX36" i="200"/>
  <c r="Z35" i="200"/>
  <c r="B34" i="200"/>
  <c r="BB32" i="200"/>
  <c r="AD31" i="200"/>
  <c r="F30" i="200"/>
  <c r="BF28" i="200"/>
  <c r="AH27" i="200"/>
  <c r="J26" i="200"/>
  <c r="BJ24" i="200"/>
  <c r="AL23" i="200"/>
  <c r="N22" i="200"/>
  <c r="BN20" i="200"/>
  <c r="AP19" i="200"/>
  <c r="R18" i="200"/>
  <c r="BX16" i="200"/>
  <c r="BT15" i="200"/>
  <c r="E15" i="200"/>
  <c r="V14" i="200"/>
  <c r="AR13" i="200"/>
  <c r="BS12" i="200"/>
  <c r="T12" i="200"/>
  <c r="AU11" i="200"/>
  <c r="BT10" i="200"/>
  <c r="W10" i="200"/>
  <c r="AV9" i="200"/>
  <c r="BW8" i="200"/>
  <c r="AD8" i="200"/>
  <c r="BN7" i="200"/>
  <c r="AG7" i="200"/>
  <c r="D7" i="200"/>
  <c r="AV6" i="200"/>
  <c r="T6" i="200"/>
  <c r="BM5" i="200"/>
  <c r="AL5" i="200"/>
  <c r="L5" i="200"/>
  <c r="BF4" i="200"/>
  <c r="AG4" i="200"/>
  <c r="H4" i="200"/>
  <c r="BB3" i="200"/>
  <c r="AD3" i="200"/>
  <c r="F3" i="200"/>
  <c r="AW61" i="200"/>
  <c r="Y60" i="200"/>
  <c r="BY58" i="200"/>
  <c r="BA57" i="200"/>
  <c r="AC56" i="200"/>
  <c r="E55" i="200"/>
  <c r="BE53" i="200"/>
  <c r="AG52" i="200"/>
  <c r="I51" i="200"/>
  <c r="BI49" i="200"/>
  <c r="AK48" i="200"/>
  <c r="M47" i="200"/>
  <c r="BM45" i="200"/>
  <c r="AO44" i="200"/>
  <c r="Q43" i="200"/>
  <c r="BQ41" i="200"/>
  <c r="AS40" i="200"/>
  <c r="U39" i="200"/>
  <c r="BU37" i="200"/>
  <c r="AW36" i="200"/>
  <c r="Y35" i="200"/>
  <c r="BY33" i="200"/>
  <c r="BA32" i="200"/>
  <c r="AC31" i="200"/>
  <c r="E30" i="200"/>
  <c r="BE28" i="200"/>
  <c r="AG27" i="200"/>
  <c r="I26" i="200"/>
  <c r="BI24" i="200"/>
  <c r="AK23" i="200"/>
  <c r="M22" i="200"/>
  <c r="BM20" i="200"/>
  <c r="AO19" i="200"/>
  <c r="Q18" i="200"/>
  <c r="BR16" i="200"/>
  <c r="BN15" i="200"/>
  <c r="D15" i="200"/>
  <c r="U14" i="200"/>
  <c r="AL13" i="200"/>
  <c r="BQ12" i="200"/>
  <c r="N12" i="200"/>
  <c r="AS11" i="200"/>
  <c r="BN10" i="200"/>
  <c r="U10" i="200"/>
  <c r="AP9" i="200"/>
  <c r="BU8" i="200"/>
  <c r="AB8" i="200"/>
  <c r="BL7" i="200"/>
  <c r="AF7" i="200"/>
  <c r="C7" i="200"/>
  <c r="AU6" i="200"/>
  <c r="S6" i="200"/>
  <c r="BL5" i="200"/>
  <c r="AK5" i="200"/>
  <c r="F5" i="200"/>
  <c r="BE4" i="200"/>
  <c r="AF4" i="200"/>
  <c r="B4" i="200"/>
  <c r="BA3" i="200"/>
  <c r="AC3" i="200"/>
  <c r="E3" i="200"/>
  <c r="AV61" i="200"/>
  <c r="X60" i="200"/>
  <c r="BX58" i="200"/>
  <c r="AZ57" i="200"/>
  <c r="AB56" i="200"/>
  <c r="D55" i="200"/>
  <c r="BD53" i="200"/>
  <c r="AF52" i="200"/>
  <c r="H51" i="200"/>
  <c r="BH49" i="200"/>
  <c r="AJ48" i="200"/>
  <c r="L47" i="200"/>
  <c r="BL45" i="200"/>
  <c r="AN44" i="200"/>
  <c r="P43" i="200"/>
  <c r="BP41" i="200"/>
  <c r="AR40" i="200"/>
  <c r="T39" i="200"/>
  <c r="BT37" i="200"/>
  <c r="AV36" i="200"/>
  <c r="X35" i="200"/>
  <c r="BX33" i="200"/>
  <c r="AZ32" i="200"/>
  <c r="AB31" i="200"/>
  <c r="D30" i="200"/>
  <c r="BD28" i="200"/>
  <c r="AF27" i="200"/>
  <c r="H26" i="200"/>
  <c r="BH24" i="200"/>
  <c r="AJ23" i="200"/>
  <c r="L22" i="200"/>
  <c r="BL20" i="200"/>
  <c r="AN19" i="200"/>
  <c r="P18" i="200"/>
  <c r="BQ16" i="200"/>
  <c r="BM15" i="200"/>
  <c r="C15" i="200"/>
  <c r="T14" i="200"/>
  <c r="AK13" i="200"/>
  <c r="BP12" i="200"/>
  <c r="M12" i="200"/>
  <c r="AR11" i="200"/>
  <c r="BM10" i="200"/>
  <c r="T10" i="200"/>
  <c r="AO9" i="200"/>
  <c r="BT8" i="200"/>
  <c r="Z8" i="200"/>
  <c r="BK7" i="200"/>
  <c r="AE7" i="200"/>
  <c r="B7" i="200"/>
  <c r="AS6" i="200"/>
  <c r="R6" i="200"/>
  <c r="BK5" i="200"/>
  <c r="AJ5" i="200"/>
  <c r="E5" i="200"/>
  <c r="BD4" i="200"/>
  <c r="AE4" i="200"/>
  <c r="BY3" i="200"/>
  <c r="AZ3" i="200"/>
  <c r="AB3" i="200"/>
  <c r="D3" i="200"/>
  <c r="AU61" i="200"/>
  <c r="W60" i="200"/>
  <c r="BW58" i="200"/>
  <c r="AY57" i="200"/>
  <c r="AA56" i="200"/>
  <c r="C55" i="200"/>
  <c r="BC53" i="200"/>
  <c r="AE52" i="200"/>
  <c r="G51" i="200"/>
  <c r="BG49" i="200"/>
  <c r="AI48" i="200"/>
  <c r="K47" i="200"/>
  <c r="BK45" i="200"/>
  <c r="AM44" i="200"/>
  <c r="O43" i="200"/>
  <c r="BO41" i="200"/>
  <c r="AQ40" i="200"/>
  <c r="S39" i="200"/>
  <c r="BS37" i="200"/>
  <c r="AU36" i="200"/>
  <c r="W35" i="200"/>
  <c r="BW33" i="200"/>
  <c r="AY32" i="200"/>
  <c r="AA31" i="200"/>
  <c r="C30" i="200"/>
  <c r="BC28" i="200"/>
  <c r="AE27" i="200"/>
  <c r="G26" i="200"/>
  <c r="BG24" i="200"/>
  <c r="AI23" i="200"/>
  <c r="K22" i="200"/>
  <c r="BK20" i="200"/>
  <c r="AM19" i="200"/>
  <c r="O18" i="200"/>
  <c r="BP16" i="200"/>
  <c r="BL15" i="200"/>
  <c r="BX14" i="200"/>
  <c r="S14" i="200"/>
  <c r="AJ13" i="200"/>
  <c r="BL12" i="200"/>
  <c r="L12" i="200"/>
  <c r="AN11" i="200"/>
  <c r="BL10" i="200"/>
  <c r="P10" i="200"/>
  <c r="AN9" i="200"/>
  <c r="BP8" i="200"/>
  <c r="X8" i="200"/>
  <c r="BJ7" i="200"/>
  <c r="AC7" i="200"/>
  <c r="BY6" i="200"/>
  <c r="AR6" i="200"/>
  <c r="Q6" i="200"/>
  <c r="BJ5" i="200"/>
  <c r="AI5" i="200"/>
  <c r="D5" i="200"/>
  <c r="BC4" i="200"/>
  <c r="AD4" i="200"/>
  <c r="BX3" i="200"/>
  <c r="AY3" i="200"/>
  <c r="AA3" i="200"/>
  <c r="B3" i="200"/>
  <c r="BT62" i="200"/>
  <c r="AD61" i="200"/>
  <c r="F60" i="200"/>
  <c r="BF58" i="200"/>
  <c r="AH57" i="200"/>
  <c r="J56" i="200"/>
  <c r="BJ54" i="200"/>
  <c r="AL53" i="200"/>
  <c r="N52" i="200"/>
  <c r="BN50" i="200"/>
  <c r="AP49" i="200"/>
  <c r="R48" i="200"/>
  <c r="BR46" i="200"/>
  <c r="AT45" i="200"/>
  <c r="V44" i="200"/>
  <c r="BV42" i="200"/>
  <c r="AX41" i="200"/>
  <c r="Z40" i="200"/>
  <c r="B39" i="200"/>
  <c r="BB37" i="200"/>
  <c r="AD36" i="200"/>
  <c r="F35" i="200"/>
  <c r="BF33" i="200"/>
  <c r="AH32" i="200"/>
  <c r="J31" i="200"/>
  <c r="BJ29" i="200"/>
  <c r="AL28" i="200"/>
  <c r="N27" i="200"/>
  <c r="BN25" i="200"/>
  <c r="AP24" i="200"/>
  <c r="R23" i="200"/>
  <c r="BR21" i="200"/>
  <c r="AT20" i="200"/>
  <c r="V19" i="200"/>
  <c r="BV17" i="200"/>
  <c r="BO16" i="200"/>
  <c r="BK15" i="200"/>
  <c r="BT14" i="200"/>
  <c r="P14" i="200"/>
  <c r="AI13" i="200"/>
  <c r="BH12" i="200"/>
  <c r="K12" i="200"/>
  <c r="AJ11" i="200"/>
  <c r="BK10" i="200"/>
  <c r="L10" i="200"/>
  <c r="AM9" i="200"/>
  <c r="BL8" i="200"/>
  <c r="R8" i="200"/>
  <c r="BI7" i="200"/>
  <c r="AB7" i="200"/>
  <c r="BX6" i="200"/>
  <c r="AP6" i="200"/>
  <c r="P6" i="200"/>
  <c r="BI5" i="200"/>
  <c r="AH5" i="200"/>
  <c r="C5" i="200"/>
  <c r="BB4" i="200"/>
  <c r="AC4" i="200"/>
  <c r="BW3" i="200"/>
  <c r="AX3" i="200"/>
  <c r="Z3" i="200"/>
  <c r="BS62" i="200"/>
  <c r="AC61" i="200"/>
  <c r="E60" i="200"/>
  <c r="BE58" i="200"/>
  <c r="AG57" i="200"/>
  <c r="I56" i="200"/>
  <c r="BI54" i="200"/>
  <c r="AK53" i="200"/>
  <c r="M52" i="200"/>
  <c r="BM50" i="200"/>
  <c r="AO49" i="200"/>
  <c r="Q48" i="200"/>
  <c r="BQ46" i="200"/>
  <c r="AS45" i="200"/>
  <c r="U44" i="200"/>
  <c r="BU42" i="200"/>
  <c r="AW41" i="200"/>
  <c r="Y40" i="200"/>
  <c r="BY38" i="200"/>
  <c r="BA37" i="200"/>
  <c r="AC36" i="200"/>
  <c r="E35" i="200"/>
  <c r="BE33" i="200"/>
  <c r="AG32" i="200"/>
  <c r="I31" i="200"/>
  <c r="BI29" i="200"/>
  <c r="AK28" i="200"/>
  <c r="M27" i="200"/>
  <c r="BM25" i="200"/>
  <c r="AO24" i="200"/>
  <c r="Q23" i="200"/>
  <c r="BQ21" i="200"/>
  <c r="AS20" i="200"/>
  <c r="U19" i="200"/>
  <c r="BU17" i="200"/>
  <c r="BD16" i="200"/>
  <c r="AZ15" i="200"/>
  <c r="BP14" i="200"/>
  <c r="L14" i="200"/>
  <c r="AG13" i="200"/>
  <c r="BB12" i="200"/>
  <c r="I12" i="200"/>
  <c r="AD11" i="200"/>
  <c r="BI10" i="200"/>
  <c r="F10" i="200"/>
  <c r="AK9" i="200"/>
  <c r="BF8" i="200"/>
  <c r="Q8" i="200"/>
  <c r="BH7" i="200"/>
  <c r="Z7" i="200"/>
  <c r="BR6" i="200"/>
  <c r="AO6" i="200"/>
  <c r="J6" i="200"/>
  <c r="BH5" i="200"/>
  <c r="AG5" i="200"/>
  <c r="B5" i="200"/>
  <c r="BA4" i="200"/>
  <c r="AB4" i="200"/>
  <c r="BV3" i="200"/>
  <c r="AW3" i="200"/>
  <c r="Y3" i="200"/>
  <c r="BB62" i="200"/>
  <c r="AB61" i="200"/>
  <c r="D60" i="200"/>
  <c r="BD58" i="200"/>
  <c r="AF57" i="200"/>
  <c r="H56" i="200"/>
  <c r="BH54" i="200"/>
  <c r="AJ53" i="200"/>
  <c r="L52" i="200"/>
  <c r="BL50" i="200"/>
  <c r="AN49" i="200"/>
  <c r="P48" i="200"/>
  <c r="BP46" i="200"/>
  <c r="AR45" i="200"/>
  <c r="T44" i="200"/>
  <c r="BT42" i="200"/>
  <c r="AV41" i="200"/>
  <c r="X40" i="200"/>
  <c r="BX38" i="200"/>
  <c r="AZ37" i="200"/>
  <c r="AB36" i="200"/>
  <c r="D35" i="200"/>
  <c r="BD33" i="200"/>
  <c r="AF32" i="200"/>
  <c r="H31" i="200"/>
  <c r="BH29" i="200"/>
  <c r="AJ28" i="200"/>
  <c r="L27" i="200"/>
  <c r="BL25" i="200"/>
  <c r="AN24" i="200"/>
  <c r="P23" i="200"/>
  <c r="BP21" i="200"/>
  <c r="AR20" i="200"/>
  <c r="T19" i="200"/>
  <c r="BT17" i="200"/>
  <c r="AX16" i="200"/>
  <c r="AT15" i="200"/>
  <c r="BJ14" i="200"/>
  <c r="H14" i="200"/>
  <c r="AF13" i="200"/>
  <c r="BA12" i="200"/>
  <c r="H12" i="200"/>
  <c r="AC11" i="200"/>
  <c r="BH10" i="200"/>
  <c r="E10" i="200"/>
  <c r="AJ9" i="200"/>
  <c r="BE8" i="200"/>
  <c r="P8" i="200"/>
  <c r="BB7" i="200"/>
  <c r="Y7" i="200"/>
  <c r="BQ6" i="200"/>
  <c r="AN6" i="200"/>
  <c r="I6" i="200"/>
  <c r="BF5" i="200"/>
  <c r="AF5" i="200"/>
  <c r="BY4" i="200"/>
  <c r="AZ4" i="200"/>
  <c r="V4" i="200"/>
  <c r="BU3" i="200"/>
  <c r="AV3" i="200"/>
  <c r="X3" i="200"/>
  <c r="L16" i="206"/>
  <c r="L16" i="207" s="1"/>
  <c r="M16" i="207"/>
  <c r="T55" i="201"/>
  <c r="S55" i="205"/>
  <c r="S55" i="201" s="1"/>
  <c r="T24" i="201"/>
  <c r="S24" i="205"/>
  <c r="S24" i="201" s="1"/>
  <c r="M25" i="207"/>
  <c r="L25" i="206"/>
  <c r="L25" i="207" s="1"/>
  <c r="S78" i="205"/>
  <c r="S78" i="201" s="1"/>
  <c r="S18" i="205"/>
  <c r="S18" i="201" s="1"/>
  <c r="H24" i="183"/>
  <c r="H71" i="183"/>
  <c r="H22" i="183"/>
  <c r="H69" i="183"/>
  <c r="H10" i="183"/>
  <c r="BU79" i="200" l="1"/>
  <c r="AW79" i="200"/>
  <c r="Z79" i="200"/>
  <c r="S79" i="200"/>
  <c r="BD92" i="170"/>
  <c r="BD91" i="168"/>
  <c r="BN92" i="170"/>
  <c r="BN91" i="168"/>
  <c r="BS92" i="170"/>
  <c r="BS91" i="168"/>
  <c r="U92" i="170"/>
  <c r="U91" i="168"/>
  <c r="G4" i="194"/>
  <c r="G45" i="194"/>
  <c r="G62" i="194"/>
  <c r="G75" i="194"/>
  <c r="CK20" i="188"/>
  <c r="J13" i="183"/>
  <c r="D102" i="188" a="1"/>
  <c r="CK9" i="188"/>
  <c r="J2" i="183"/>
  <c r="CK25" i="188"/>
  <c r="J18" i="183"/>
  <c r="CK26" i="188"/>
  <c r="J19" i="183"/>
  <c r="AK79" i="198"/>
  <c r="BV79" i="200"/>
  <c r="AX79" i="200"/>
  <c r="B79" i="200"/>
  <c r="AM79" i="200"/>
  <c r="BU92" i="170"/>
  <c r="BU91" i="168"/>
  <c r="G92" i="170"/>
  <c r="G91" i="168"/>
  <c r="L92" i="170"/>
  <c r="L91" i="168"/>
  <c r="AO92" i="170"/>
  <c r="AO91" i="168"/>
  <c r="G16" i="194"/>
  <c r="G20" i="194"/>
  <c r="G49" i="194"/>
  <c r="G66" i="194"/>
  <c r="CK79" i="188"/>
  <c r="J72" i="183"/>
  <c r="CK35" i="188"/>
  <c r="J28" i="183"/>
  <c r="CK71" i="188"/>
  <c r="J64" i="183"/>
  <c r="CK84" i="188"/>
  <c r="J77" i="183"/>
  <c r="CK62" i="188"/>
  <c r="J55" i="183"/>
  <c r="BP79" i="198"/>
  <c r="O79" i="198"/>
  <c r="BF79" i="198"/>
  <c r="BW79" i="200"/>
  <c r="AA79" i="200"/>
  <c r="AC96" i="168" s="1"/>
  <c r="AC96" i="170" s="1"/>
  <c r="D79" i="200"/>
  <c r="BG79" i="200"/>
  <c r="BV92" i="170"/>
  <c r="BV91" i="168"/>
  <c r="AA92" i="170"/>
  <c r="AA91" i="168"/>
  <c r="AF92" i="170"/>
  <c r="AF91" i="168"/>
  <c r="BI92" i="170"/>
  <c r="BI91" i="168"/>
  <c r="G53" i="194"/>
  <c r="G70" i="194"/>
  <c r="G3" i="194"/>
  <c r="CK81" i="188"/>
  <c r="J74" i="183"/>
  <c r="CH86" i="190"/>
  <c r="CH88" i="188"/>
  <c r="CK24" i="188"/>
  <c r="J17" i="183"/>
  <c r="CF86" i="190"/>
  <c r="CF88" i="188"/>
  <c r="CK75" i="188"/>
  <c r="J68" i="183"/>
  <c r="AJ79" i="198"/>
  <c r="CK17" i="188"/>
  <c r="J10" i="183"/>
  <c r="AY79" i="200"/>
  <c r="AB79" i="200"/>
  <c r="E79" i="200"/>
  <c r="T79" i="200"/>
  <c r="BW92" i="170"/>
  <c r="BW91" i="168"/>
  <c r="AU92" i="170"/>
  <c r="AU91" i="168"/>
  <c r="AZ92" i="170"/>
  <c r="AZ91" i="168"/>
  <c r="V92" i="170"/>
  <c r="V91" i="168"/>
  <c r="CK55" i="168"/>
  <c r="I48" i="194"/>
  <c r="CK63" i="168"/>
  <c r="I56" i="194"/>
  <c r="G57" i="194"/>
  <c r="CK81" i="168"/>
  <c r="I74" i="194"/>
  <c r="G7" i="194"/>
  <c r="CK34" i="188"/>
  <c r="J27" i="183"/>
  <c r="CK56" i="188"/>
  <c r="J49" i="183"/>
  <c r="CK28" i="188"/>
  <c r="J21" i="183"/>
  <c r="N79" i="198"/>
  <c r="BE79" i="198"/>
  <c r="CK76" i="188"/>
  <c r="J69" i="183"/>
  <c r="BX79" i="200"/>
  <c r="AZ79" i="200"/>
  <c r="BB96" i="168" s="1"/>
  <c r="BB96" i="170" s="1"/>
  <c r="AC79" i="200"/>
  <c r="AE96" i="168" s="1"/>
  <c r="AE96" i="170" s="1"/>
  <c r="F79" i="200"/>
  <c r="AN79" i="200"/>
  <c r="BX92" i="170"/>
  <c r="BX91" i="168"/>
  <c r="BO92" i="170"/>
  <c r="BO91" i="168"/>
  <c r="BT92" i="170"/>
  <c r="BT91" i="168"/>
  <c r="AP92" i="170"/>
  <c r="AP91" i="168"/>
  <c r="G68" i="194"/>
  <c r="G61" i="194"/>
  <c r="G11" i="194"/>
  <c r="CK58" i="188"/>
  <c r="J51" i="183"/>
  <c r="CG86" i="190"/>
  <c r="CG88" i="188"/>
  <c r="AI79" i="198"/>
  <c r="C79" i="198"/>
  <c r="CK29" i="188"/>
  <c r="J22" i="183"/>
  <c r="BY79" i="200"/>
  <c r="BA79" i="200"/>
  <c r="AD79" i="200"/>
  <c r="G79" i="200"/>
  <c r="BH79" i="200"/>
  <c r="CK77" i="188"/>
  <c r="J70" i="183"/>
  <c r="M92" i="170"/>
  <c r="M91" i="168"/>
  <c r="H92" i="170"/>
  <c r="H91" i="168"/>
  <c r="Q92" i="170"/>
  <c r="Q91" i="168"/>
  <c r="BJ92" i="170"/>
  <c r="BJ91" i="168"/>
  <c r="G8" i="194"/>
  <c r="G12" i="194"/>
  <c r="G65" i="194"/>
  <c r="G15" i="194"/>
  <c r="CK11" i="188"/>
  <c r="J4" i="183"/>
  <c r="L91" i="206"/>
  <c r="L91" i="207" s="1"/>
  <c r="M79" i="198"/>
  <c r="BD79" i="198"/>
  <c r="X79" i="198"/>
  <c r="CK78" i="188"/>
  <c r="J71" i="183"/>
  <c r="BB79" i="200"/>
  <c r="AE79" i="200"/>
  <c r="H79" i="200"/>
  <c r="BI79" i="200"/>
  <c r="CK30" i="188"/>
  <c r="J23" i="183"/>
  <c r="D92" i="170"/>
  <c r="AD13" i="206" a="1"/>
  <c r="CB92" i="168"/>
  <c r="CB92" i="170" s="1"/>
  <c r="D91" i="168"/>
  <c r="AB92" i="170"/>
  <c r="AB91" i="168"/>
  <c r="AK92" i="170"/>
  <c r="AK91" i="168"/>
  <c r="G24" i="194"/>
  <c r="G28" i="194"/>
  <c r="G69" i="194"/>
  <c r="G2" i="194"/>
  <c r="G6" i="194"/>
  <c r="G19" i="194"/>
  <c r="X13" i="206" a="1"/>
  <c r="D87" i="170"/>
  <c r="CB87" i="168"/>
  <c r="CB87" i="170" s="1"/>
  <c r="AH79" i="198"/>
  <c r="BY79" i="198"/>
  <c r="W79" i="198"/>
  <c r="AS79" i="198"/>
  <c r="CK31" i="188"/>
  <c r="J24" i="183"/>
  <c r="BC79" i="200"/>
  <c r="AF79" i="200"/>
  <c r="I79" i="200"/>
  <c r="K96" i="168" s="1"/>
  <c r="K96" i="170" s="1"/>
  <c r="V79" i="200"/>
  <c r="CK44" i="188"/>
  <c r="J37" i="183"/>
  <c r="W92" i="170"/>
  <c r="W91" i="168"/>
  <c r="AV92" i="170"/>
  <c r="AV91" i="168"/>
  <c r="BE92" i="170"/>
  <c r="BE91" i="168"/>
  <c r="G64" i="194"/>
  <c r="G73" i="194"/>
  <c r="G10" i="194"/>
  <c r="G23" i="194"/>
  <c r="CK46" i="188"/>
  <c r="J39" i="183"/>
  <c r="CK60" i="188"/>
  <c r="J53" i="183"/>
  <c r="D79" i="198"/>
  <c r="L79" i="198"/>
  <c r="BC79" i="198"/>
  <c r="B79" i="198"/>
  <c r="AR79" i="198"/>
  <c r="BN79" i="198"/>
  <c r="BF96" i="168"/>
  <c r="BF96" i="170" s="1"/>
  <c r="AG79" i="200"/>
  <c r="AP79" i="200"/>
  <c r="AQ92" i="170"/>
  <c r="AQ91" i="168"/>
  <c r="BP92" i="170"/>
  <c r="BP91" i="168"/>
  <c r="BY92" i="170"/>
  <c r="BY91" i="168"/>
  <c r="BK78" i="187"/>
  <c r="AQ78" i="187"/>
  <c r="W78" i="187"/>
  <c r="C78" i="187"/>
  <c r="BG77" i="187"/>
  <c r="AM77" i="187"/>
  <c r="S77" i="187"/>
  <c r="BW76" i="187"/>
  <c r="BC76" i="187"/>
  <c r="AI76" i="187"/>
  <c r="O76" i="187"/>
  <c r="BS75" i="187"/>
  <c r="AY75" i="187"/>
  <c r="AE75" i="187"/>
  <c r="K75" i="187"/>
  <c r="BO74" i="187"/>
  <c r="AU74" i="187"/>
  <c r="AA74" i="187"/>
  <c r="G74" i="187"/>
  <c r="BK73" i="187"/>
  <c r="AQ73" i="187"/>
  <c r="W73" i="187"/>
  <c r="C73" i="187"/>
  <c r="BG72" i="187"/>
  <c r="AM72" i="187"/>
  <c r="S72" i="187"/>
  <c r="BW71" i="187"/>
  <c r="BC71" i="187"/>
  <c r="AI71" i="187"/>
  <c r="O71" i="187"/>
  <c r="BS70" i="187"/>
  <c r="AY70" i="187"/>
  <c r="AE70" i="187"/>
  <c r="K70" i="187"/>
  <c r="BO69" i="187"/>
  <c r="AU69" i="187"/>
  <c r="AA69" i="187"/>
  <c r="G69" i="187"/>
  <c r="BK68" i="187"/>
  <c r="AQ68" i="187"/>
  <c r="W68" i="187"/>
  <c r="C68" i="187"/>
  <c r="BG67" i="187"/>
  <c r="AM67" i="187"/>
  <c r="S67" i="187"/>
  <c r="BW66" i="187"/>
  <c r="BC66" i="187"/>
  <c r="AI66" i="187"/>
  <c r="O66" i="187"/>
  <c r="BS65" i="187"/>
  <c r="AY65" i="187"/>
  <c r="AE65" i="187"/>
  <c r="K65" i="187"/>
  <c r="BO64" i="187"/>
  <c r="AU64" i="187"/>
  <c r="AA64" i="187"/>
  <c r="G64" i="187"/>
  <c r="BK63" i="187"/>
  <c r="AQ63" i="187"/>
  <c r="W63" i="187"/>
  <c r="C63" i="187"/>
  <c r="BG62" i="187"/>
  <c r="AM62" i="187"/>
  <c r="S62" i="187"/>
  <c r="BW61" i="187"/>
  <c r="BC61" i="187"/>
  <c r="AI61" i="187"/>
  <c r="O61" i="187"/>
  <c r="BS60" i="187"/>
  <c r="AY60" i="187"/>
  <c r="AE60" i="187"/>
  <c r="K60" i="187"/>
  <c r="BO59" i="187"/>
  <c r="AU59" i="187"/>
  <c r="AA59" i="187"/>
  <c r="G59" i="187"/>
  <c r="BK58" i="187"/>
  <c r="AQ58" i="187"/>
  <c r="W58" i="187"/>
  <c r="C58" i="187"/>
  <c r="BG57" i="187"/>
  <c r="AM57" i="187"/>
  <c r="S57" i="187"/>
  <c r="BW56" i="187"/>
  <c r="BC56" i="187"/>
  <c r="AI56" i="187"/>
  <c r="O56" i="187"/>
  <c r="BS55" i="187"/>
  <c r="AY55" i="187"/>
  <c r="AE55" i="187"/>
  <c r="K55" i="187"/>
  <c r="BO54" i="187"/>
  <c r="AU54" i="187"/>
  <c r="AA54" i="187"/>
  <c r="G54" i="187"/>
  <c r="BK53" i="187"/>
  <c r="AQ53" i="187"/>
  <c r="W53" i="187"/>
  <c r="C53" i="187"/>
  <c r="BG52" i="187"/>
  <c r="AM52" i="187"/>
  <c r="S52" i="187"/>
  <c r="BW51" i="187"/>
  <c r="BC51" i="187"/>
  <c r="AI51" i="187"/>
  <c r="O51" i="187"/>
  <c r="BS50" i="187"/>
  <c r="AY50" i="187"/>
  <c r="AE50" i="187"/>
  <c r="K50" i="187"/>
  <c r="BO49" i="187"/>
  <c r="AU49" i="187"/>
  <c r="AA49" i="187"/>
  <c r="G49" i="187"/>
  <c r="BK48" i="187"/>
  <c r="AQ48" i="187"/>
  <c r="W48" i="187"/>
  <c r="C48" i="187"/>
  <c r="BG47" i="187"/>
  <c r="AM47" i="187"/>
  <c r="S47" i="187"/>
  <c r="BW46" i="187"/>
  <c r="BC46" i="187"/>
  <c r="AI46" i="187"/>
  <c r="O46" i="187"/>
  <c r="BS45" i="187"/>
  <c r="AY45" i="187"/>
  <c r="BJ78" i="187"/>
  <c r="AP78" i="187"/>
  <c r="V78" i="187"/>
  <c r="B78" i="187"/>
  <c r="BF77" i="187"/>
  <c r="AL77" i="187"/>
  <c r="R77" i="187"/>
  <c r="BV76" i="187"/>
  <c r="BB76" i="187"/>
  <c r="AH76" i="187"/>
  <c r="N76" i="187"/>
  <c r="BR75" i="187"/>
  <c r="AX75" i="187"/>
  <c r="AD75" i="187"/>
  <c r="J75" i="187"/>
  <c r="BN74" i="187"/>
  <c r="AT74" i="187"/>
  <c r="Z74" i="187"/>
  <c r="F74" i="187"/>
  <c r="BJ73" i="187"/>
  <c r="AP73" i="187"/>
  <c r="V73" i="187"/>
  <c r="B73" i="187"/>
  <c r="BF72" i="187"/>
  <c r="AL72" i="187"/>
  <c r="R72" i="187"/>
  <c r="BV71" i="187"/>
  <c r="BB71" i="187"/>
  <c r="AH71" i="187"/>
  <c r="N71" i="187"/>
  <c r="BR70" i="187"/>
  <c r="AX70" i="187"/>
  <c r="AD70" i="187"/>
  <c r="J70" i="187"/>
  <c r="BN69" i="187"/>
  <c r="AT69" i="187"/>
  <c r="Z69" i="187"/>
  <c r="F69" i="187"/>
  <c r="BJ68" i="187"/>
  <c r="AP68" i="187"/>
  <c r="V68" i="187"/>
  <c r="B68" i="187"/>
  <c r="BF67" i="187"/>
  <c r="AL67" i="187"/>
  <c r="R67" i="187"/>
  <c r="BV66" i="187"/>
  <c r="BB66" i="187"/>
  <c r="AH66" i="187"/>
  <c r="N66" i="187"/>
  <c r="BR65" i="187"/>
  <c r="AX65" i="187"/>
  <c r="AD65" i="187"/>
  <c r="J65" i="187"/>
  <c r="BN64" i="187"/>
  <c r="AT64" i="187"/>
  <c r="Z64" i="187"/>
  <c r="F64" i="187"/>
  <c r="BJ63" i="187"/>
  <c r="AP63" i="187"/>
  <c r="V63" i="187"/>
  <c r="B63" i="187"/>
  <c r="BF62" i="187"/>
  <c r="AL62" i="187"/>
  <c r="R62" i="187"/>
  <c r="BV61" i="187"/>
  <c r="BB61" i="187"/>
  <c r="AH61" i="187"/>
  <c r="N61" i="187"/>
  <c r="BR60" i="187"/>
  <c r="AX60" i="187"/>
  <c r="AD60" i="187"/>
  <c r="J60" i="187"/>
  <c r="BN59" i="187"/>
  <c r="AT59" i="187"/>
  <c r="Z59" i="187"/>
  <c r="F59" i="187"/>
  <c r="BJ58" i="187"/>
  <c r="AP58" i="187"/>
  <c r="V58" i="187"/>
  <c r="B58" i="187"/>
  <c r="BF57" i="187"/>
  <c r="AL57" i="187"/>
  <c r="R57" i="187"/>
  <c r="BV56" i="187"/>
  <c r="BB56" i="187"/>
  <c r="AH56" i="187"/>
  <c r="N56" i="187"/>
  <c r="BR55" i="187"/>
  <c r="AX55" i="187"/>
  <c r="AD55" i="187"/>
  <c r="J55" i="187"/>
  <c r="BN54" i="187"/>
  <c r="AT54" i="187"/>
  <c r="Z54" i="187"/>
  <c r="F54" i="187"/>
  <c r="BJ53" i="187"/>
  <c r="AP53" i="187"/>
  <c r="V53" i="187"/>
  <c r="B53" i="187"/>
  <c r="BF52" i="187"/>
  <c r="AL52" i="187"/>
  <c r="R52" i="187"/>
  <c r="BV51" i="187"/>
  <c r="BB51" i="187"/>
  <c r="AH51" i="187"/>
  <c r="N51" i="187"/>
  <c r="BR50" i="187"/>
  <c r="AX50" i="187"/>
  <c r="AD50" i="187"/>
  <c r="J50" i="187"/>
  <c r="BN49" i="187"/>
  <c r="AT49" i="187"/>
  <c r="Z49" i="187"/>
  <c r="F49" i="187"/>
  <c r="BJ48" i="187"/>
  <c r="AP48" i="187"/>
  <c r="V48" i="187"/>
  <c r="B48" i="187"/>
  <c r="BF47" i="187"/>
  <c r="AL47" i="187"/>
  <c r="R47" i="187"/>
  <c r="BV46" i="187"/>
  <c r="BB46" i="187"/>
  <c r="AH46" i="187"/>
  <c r="BI78" i="187"/>
  <c r="AO78" i="187"/>
  <c r="U78" i="187"/>
  <c r="BY77" i="187"/>
  <c r="BE77" i="187"/>
  <c r="AK77" i="187"/>
  <c r="Q77" i="187"/>
  <c r="BU76" i="187"/>
  <c r="BA76" i="187"/>
  <c r="AG76" i="187"/>
  <c r="M76" i="187"/>
  <c r="BQ75" i="187"/>
  <c r="AW75" i="187"/>
  <c r="AC75" i="187"/>
  <c r="I75" i="187"/>
  <c r="BM74" i="187"/>
  <c r="AS74" i="187"/>
  <c r="Y74" i="187"/>
  <c r="E74" i="187"/>
  <c r="BI73" i="187"/>
  <c r="AO73" i="187"/>
  <c r="U73" i="187"/>
  <c r="BY72" i="187"/>
  <c r="BE72" i="187"/>
  <c r="AK72" i="187"/>
  <c r="Q72" i="187"/>
  <c r="BU71" i="187"/>
  <c r="BA71" i="187"/>
  <c r="AG71" i="187"/>
  <c r="M71" i="187"/>
  <c r="BQ70" i="187"/>
  <c r="AW70" i="187"/>
  <c r="AC70" i="187"/>
  <c r="I70" i="187"/>
  <c r="BM69" i="187"/>
  <c r="AS69" i="187"/>
  <c r="Y69" i="187"/>
  <c r="E69" i="187"/>
  <c r="BI68" i="187"/>
  <c r="AO68" i="187"/>
  <c r="U68" i="187"/>
  <c r="BY67" i="187"/>
  <c r="BE67" i="187"/>
  <c r="AK67" i="187"/>
  <c r="Q67" i="187"/>
  <c r="BU66" i="187"/>
  <c r="BA66" i="187"/>
  <c r="AG66" i="187"/>
  <c r="M66" i="187"/>
  <c r="BQ65" i="187"/>
  <c r="AW65" i="187"/>
  <c r="AC65" i="187"/>
  <c r="I65" i="187"/>
  <c r="BM64" i="187"/>
  <c r="AS64" i="187"/>
  <c r="Y64" i="187"/>
  <c r="E64" i="187"/>
  <c r="BI63" i="187"/>
  <c r="AO63" i="187"/>
  <c r="U63" i="187"/>
  <c r="BY62" i="187"/>
  <c r="BE62" i="187"/>
  <c r="AK62" i="187"/>
  <c r="Q62" i="187"/>
  <c r="BU61" i="187"/>
  <c r="BA61" i="187"/>
  <c r="AG61" i="187"/>
  <c r="M61" i="187"/>
  <c r="BQ60" i="187"/>
  <c r="AW60" i="187"/>
  <c r="AC60" i="187"/>
  <c r="I60" i="187"/>
  <c r="BM59" i="187"/>
  <c r="AS59" i="187"/>
  <c r="Y59" i="187"/>
  <c r="E59" i="187"/>
  <c r="BI58" i="187"/>
  <c r="AO58" i="187"/>
  <c r="U58" i="187"/>
  <c r="BY57" i="187"/>
  <c r="BE57" i="187"/>
  <c r="AK57" i="187"/>
  <c r="Q57" i="187"/>
  <c r="BU56" i="187"/>
  <c r="BA56" i="187"/>
  <c r="AG56" i="187"/>
  <c r="M56" i="187"/>
  <c r="BQ55" i="187"/>
  <c r="AW55" i="187"/>
  <c r="AC55" i="187"/>
  <c r="I55" i="187"/>
  <c r="BM54" i="187"/>
  <c r="AS54" i="187"/>
  <c r="Y54" i="187"/>
  <c r="E54" i="187"/>
  <c r="BI53" i="187"/>
  <c r="AO53" i="187"/>
  <c r="U53" i="187"/>
  <c r="BY52" i="187"/>
  <c r="BE52" i="187"/>
  <c r="AK52" i="187"/>
  <c r="Q52" i="187"/>
  <c r="BU51" i="187"/>
  <c r="BA51" i="187"/>
  <c r="AG51" i="187"/>
  <c r="M51" i="187"/>
  <c r="BQ50" i="187"/>
  <c r="AW50" i="187"/>
  <c r="AC50" i="187"/>
  <c r="I50" i="187"/>
  <c r="BM49" i="187"/>
  <c r="AS49" i="187"/>
  <c r="Y49" i="187"/>
  <c r="E49" i="187"/>
  <c r="BI48" i="187"/>
  <c r="AO48" i="187"/>
  <c r="U48" i="187"/>
  <c r="BY47" i="187"/>
  <c r="BE47" i="187"/>
  <c r="AK47" i="187"/>
  <c r="Q47" i="187"/>
  <c r="BU46" i="187"/>
  <c r="BA46" i="187"/>
  <c r="AG46" i="187"/>
  <c r="M46" i="187"/>
  <c r="BH78" i="187"/>
  <c r="AN78" i="187"/>
  <c r="T78" i="187"/>
  <c r="BX77" i="187"/>
  <c r="BD77" i="187"/>
  <c r="AJ77" i="187"/>
  <c r="P77" i="187"/>
  <c r="BT76" i="187"/>
  <c r="AZ76" i="187"/>
  <c r="AF76" i="187"/>
  <c r="L76" i="187"/>
  <c r="BP75" i="187"/>
  <c r="AV75" i="187"/>
  <c r="AB75" i="187"/>
  <c r="H75" i="187"/>
  <c r="BL74" i="187"/>
  <c r="AR74" i="187"/>
  <c r="X74" i="187"/>
  <c r="D74" i="187"/>
  <c r="BH73" i="187"/>
  <c r="AN73" i="187"/>
  <c r="T73" i="187"/>
  <c r="BX72" i="187"/>
  <c r="BD72" i="187"/>
  <c r="AJ72" i="187"/>
  <c r="P72" i="187"/>
  <c r="BT71" i="187"/>
  <c r="AZ71" i="187"/>
  <c r="AF71" i="187"/>
  <c r="L71" i="187"/>
  <c r="BP70" i="187"/>
  <c r="AV70" i="187"/>
  <c r="AB70" i="187"/>
  <c r="H70" i="187"/>
  <c r="BL69" i="187"/>
  <c r="AR69" i="187"/>
  <c r="X69" i="187"/>
  <c r="D69" i="187"/>
  <c r="BH68" i="187"/>
  <c r="AN68" i="187"/>
  <c r="T68" i="187"/>
  <c r="BX67" i="187"/>
  <c r="BD67" i="187"/>
  <c r="AJ67" i="187"/>
  <c r="P67" i="187"/>
  <c r="BT66" i="187"/>
  <c r="AZ66" i="187"/>
  <c r="AF66" i="187"/>
  <c r="L66" i="187"/>
  <c r="BP65" i="187"/>
  <c r="AV65" i="187"/>
  <c r="AB65" i="187"/>
  <c r="H65" i="187"/>
  <c r="BL64" i="187"/>
  <c r="AR64" i="187"/>
  <c r="X64" i="187"/>
  <c r="D64" i="187"/>
  <c r="BH63" i="187"/>
  <c r="AN63" i="187"/>
  <c r="T63" i="187"/>
  <c r="BX62" i="187"/>
  <c r="BD62" i="187"/>
  <c r="AJ62" i="187"/>
  <c r="P62" i="187"/>
  <c r="BT61" i="187"/>
  <c r="AZ61" i="187"/>
  <c r="AF61" i="187"/>
  <c r="L61" i="187"/>
  <c r="BP60" i="187"/>
  <c r="AV60" i="187"/>
  <c r="AB60" i="187"/>
  <c r="H60" i="187"/>
  <c r="BL59" i="187"/>
  <c r="AR59" i="187"/>
  <c r="X59" i="187"/>
  <c r="D59" i="187"/>
  <c r="BH58" i="187"/>
  <c r="AN58" i="187"/>
  <c r="T58" i="187"/>
  <c r="BX57" i="187"/>
  <c r="BD57" i="187"/>
  <c r="AJ57" i="187"/>
  <c r="P57" i="187"/>
  <c r="BT56" i="187"/>
  <c r="AZ56" i="187"/>
  <c r="AF56" i="187"/>
  <c r="L56" i="187"/>
  <c r="BP55" i="187"/>
  <c r="AV55" i="187"/>
  <c r="AB55" i="187"/>
  <c r="H55" i="187"/>
  <c r="BL54" i="187"/>
  <c r="AR54" i="187"/>
  <c r="X54" i="187"/>
  <c r="D54" i="187"/>
  <c r="BH53" i="187"/>
  <c r="AN53" i="187"/>
  <c r="T53" i="187"/>
  <c r="BX52" i="187"/>
  <c r="BD52" i="187"/>
  <c r="AJ52" i="187"/>
  <c r="P52" i="187"/>
  <c r="BT51" i="187"/>
  <c r="AZ51" i="187"/>
  <c r="AF51" i="187"/>
  <c r="L51" i="187"/>
  <c r="BP50" i="187"/>
  <c r="AV50" i="187"/>
  <c r="AB50" i="187"/>
  <c r="H50" i="187"/>
  <c r="BG78" i="187"/>
  <c r="AM78" i="187"/>
  <c r="S78" i="187"/>
  <c r="BW77" i="187"/>
  <c r="BC77" i="187"/>
  <c r="AI77" i="187"/>
  <c r="O77" i="187"/>
  <c r="BS76" i="187"/>
  <c r="AY76" i="187"/>
  <c r="AE76" i="187"/>
  <c r="K76" i="187"/>
  <c r="BO75" i="187"/>
  <c r="AU75" i="187"/>
  <c r="AA75" i="187"/>
  <c r="G75" i="187"/>
  <c r="BK74" i="187"/>
  <c r="AQ74" i="187"/>
  <c r="W74" i="187"/>
  <c r="C74" i="187"/>
  <c r="BG73" i="187"/>
  <c r="AM73" i="187"/>
  <c r="S73" i="187"/>
  <c r="BW72" i="187"/>
  <c r="BC72" i="187"/>
  <c r="AI72" i="187"/>
  <c r="O72" i="187"/>
  <c r="BS71" i="187"/>
  <c r="AY71" i="187"/>
  <c r="AE71" i="187"/>
  <c r="K71" i="187"/>
  <c r="BO70" i="187"/>
  <c r="AU70" i="187"/>
  <c r="AA70" i="187"/>
  <c r="G70" i="187"/>
  <c r="BK69" i="187"/>
  <c r="AQ69" i="187"/>
  <c r="W69" i="187"/>
  <c r="C69" i="187"/>
  <c r="BG68" i="187"/>
  <c r="AM68" i="187"/>
  <c r="S68" i="187"/>
  <c r="BW67" i="187"/>
  <c r="BC67" i="187"/>
  <c r="AI67" i="187"/>
  <c r="O67" i="187"/>
  <c r="BS66" i="187"/>
  <c r="AY66" i="187"/>
  <c r="AE66" i="187"/>
  <c r="K66" i="187"/>
  <c r="BO65" i="187"/>
  <c r="AU65" i="187"/>
  <c r="AA65" i="187"/>
  <c r="G65" i="187"/>
  <c r="BK64" i="187"/>
  <c r="AQ64" i="187"/>
  <c r="W64" i="187"/>
  <c r="C64" i="187"/>
  <c r="BG63" i="187"/>
  <c r="AM63" i="187"/>
  <c r="S63" i="187"/>
  <c r="BW62" i="187"/>
  <c r="BC62" i="187"/>
  <c r="AI62" i="187"/>
  <c r="O62" i="187"/>
  <c r="BS61" i="187"/>
  <c r="AY61" i="187"/>
  <c r="AE61" i="187"/>
  <c r="K61" i="187"/>
  <c r="BO60" i="187"/>
  <c r="AU60" i="187"/>
  <c r="AA60" i="187"/>
  <c r="G60" i="187"/>
  <c r="BK59" i="187"/>
  <c r="AQ59" i="187"/>
  <c r="W59" i="187"/>
  <c r="C59" i="187"/>
  <c r="BG58" i="187"/>
  <c r="AM58" i="187"/>
  <c r="S58" i="187"/>
  <c r="BW57" i="187"/>
  <c r="BC57" i="187"/>
  <c r="AI57" i="187"/>
  <c r="O57" i="187"/>
  <c r="BS56" i="187"/>
  <c r="AY56" i="187"/>
  <c r="AE56" i="187"/>
  <c r="K56" i="187"/>
  <c r="BO55" i="187"/>
  <c r="AU55" i="187"/>
  <c r="AA55" i="187"/>
  <c r="G55" i="187"/>
  <c r="BK54" i="187"/>
  <c r="AQ54" i="187"/>
  <c r="W54" i="187"/>
  <c r="C54" i="187"/>
  <c r="BG53" i="187"/>
  <c r="AM53" i="187"/>
  <c r="S53" i="187"/>
  <c r="BW52" i="187"/>
  <c r="BC52" i="187"/>
  <c r="AI52" i="187"/>
  <c r="O52" i="187"/>
  <c r="BS51" i="187"/>
  <c r="AY51" i="187"/>
  <c r="AE51" i="187"/>
  <c r="K51" i="187"/>
  <c r="BO50" i="187"/>
  <c r="AU50" i="187"/>
  <c r="AA50" i="187"/>
  <c r="G50" i="187"/>
  <c r="BK49" i="187"/>
  <c r="AQ49" i="187"/>
  <c r="W49" i="187"/>
  <c r="C49" i="187"/>
  <c r="BF78" i="187"/>
  <c r="AL78" i="187"/>
  <c r="R78" i="187"/>
  <c r="BV77" i="187"/>
  <c r="BB77" i="187"/>
  <c r="AH77" i="187"/>
  <c r="N77" i="187"/>
  <c r="BR76" i="187"/>
  <c r="AX76" i="187"/>
  <c r="AD76" i="187"/>
  <c r="J76" i="187"/>
  <c r="BN75" i="187"/>
  <c r="AT75" i="187"/>
  <c r="Z75" i="187"/>
  <c r="F75" i="187"/>
  <c r="BJ74" i="187"/>
  <c r="AP74" i="187"/>
  <c r="V74" i="187"/>
  <c r="B74" i="187"/>
  <c r="BF73" i="187"/>
  <c r="AL73" i="187"/>
  <c r="R73" i="187"/>
  <c r="BV72" i="187"/>
  <c r="BB72" i="187"/>
  <c r="AH72" i="187"/>
  <c r="N72" i="187"/>
  <c r="BR71" i="187"/>
  <c r="AX71" i="187"/>
  <c r="AD71" i="187"/>
  <c r="J71" i="187"/>
  <c r="BN70" i="187"/>
  <c r="AT70" i="187"/>
  <c r="Z70" i="187"/>
  <c r="F70" i="187"/>
  <c r="BJ69" i="187"/>
  <c r="AP69" i="187"/>
  <c r="V69" i="187"/>
  <c r="B69" i="187"/>
  <c r="BF68" i="187"/>
  <c r="AL68" i="187"/>
  <c r="R68" i="187"/>
  <c r="BV67" i="187"/>
  <c r="BB67" i="187"/>
  <c r="AH67" i="187"/>
  <c r="N67" i="187"/>
  <c r="BR66" i="187"/>
  <c r="AX66" i="187"/>
  <c r="AD66" i="187"/>
  <c r="J66" i="187"/>
  <c r="BN65" i="187"/>
  <c r="AT65" i="187"/>
  <c r="Z65" i="187"/>
  <c r="F65" i="187"/>
  <c r="BJ64" i="187"/>
  <c r="AP64" i="187"/>
  <c r="V64" i="187"/>
  <c r="B64" i="187"/>
  <c r="BF63" i="187"/>
  <c r="AL63" i="187"/>
  <c r="R63" i="187"/>
  <c r="BV62" i="187"/>
  <c r="BB62" i="187"/>
  <c r="AH62" i="187"/>
  <c r="N62" i="187"/>
  <c r="BR61" i="187"/>
  <c r="AX61" i="187"/>
  <c r="AD61" i="187"/>
  <c r="J61" i="187"/>
  <c r="BN60" i="187"/>
  <c r="AT60" i="187"/>
  <c r="Z60" i="187"/>
  <c r="F60" i="187"/>
  <c r="BJ59" i="187"/>
  <c r="AP59" i="187"/>
  <c r="V59" i="187"/>
  <c r="B59" i="187"/>
  <c r="BF58" i="187"/>
  <c r="AL58" i="187"/>
  <c r="R58" i="187"/>
  <c r="BV57" i="187"/>
  <c r="BB57" i="187"/>
  <c r="AH57" i="187"/>
  <c r="N57" i="187"/>
  <c r="BR56" i="187"/>
  <c r="AX56" i="187"/>
  <c r="AD56" i="187"/>
  <c r="J56" i="187"/>
  <c r="BN55" i="187"/>
  <c r="AT55" i="187"/>
  <c r="Z55" i="187"/>
  <c r="F55" i="187"/>
  <c r="BJ54" i="187"/>
  <c r="AP54" i="187"/>
  <c r="V54" i="187"/>
  <c r="B54" i="187"/>
  <c r="BF53" i="187"/>
  <c r="AL53" i="187"/>
  <c r="R53" i="187"/>
  <c r="BV52" i="187"/>
  <c r="BB52" i="187"/>
  <c r="AH52" i="187"/>
  <c r="N52" i="187"/>
  <c r="BR51" i="187"/>
  <c r="AX51" i="187"/>
  <c r="AD51" i="187"/>
  <c r="J51" i="187"/>
  <c r="BN50" i="187"/>
  <c r="AT50" i="187"/>
  <c r="Z50" i="187"/>
  <c r="F50" i="187"/>
  <c r="BJ49" i="187"/>
  <c r="AP49" i="187"/>
  <c r="V49" i="187"/>
  <c r="B49" i="187"/>
  <c r="BF48" i="187"/>
  <c r="AL48" i="187"/>
  <c r="R48" i="187"/>
  <c r="BV47" i="187"/>
  <c r="BB47" i="187"/>
  <c r="AH47" i="187"/>
  <c r="BY78" i="187"/>
  <c r="BE78" i="187"/>
  <c r="AK78" i="187"/>
  <c r="Q78" i="187"/>
  <c r="BU77" i="187"/>
  <c r="BX78" i="187"/>
  <c r="BD78" i="187"/>
  <c r="AJ78" i="187"/>
  <c r="P78" i="187"/>
  <c r="BT77" i="187"/>
  <c r="AZ77" i="187"/>
  <c r="AF77" i="187"/>
  <c r="L77" i="187"/>
  <c r="BW78" i="187"/>
  <c r="BC78" i="187"/>
  <c r="AI78" i="187"/>
  <c r="O78" i="187"/>
  <c r="BV78" i="187"/>
  <c r="BB78" i="187"/>
  <c r="AH78" i="187"/>
  <c r="N78" i="187"/>
  <c r="BR77" i="187"/>
  <c r="BU78" i="187"/>
  <c r="BA78" i="187"/>
  <c r="AG78" i="187"/>
  <c r="M78" i="187"/>
  <c r="BQ77" i="187"/>
  <c r="AW77" i="187"/>
  <c r="AC77" i="187"/>
  <c r="I77" i="187"/>
  <c r="BM76" i="187"/>
  <c r="AS76" i="187"/>
  <c r="Y76" i="187"/>
  <c r="E76" i="187"/>
  <c r="BI75" i="187"/>
  <c r="AO75" i="187"/>
  <c r="U75" i="187"/>
  <c r="BY74" i="187"/>
  <c r="BE74" i="187"/>
  <c r="AK74" i="187"/>
  <c r="Q74" i="187"/>
  <c r="BU73" i="187"/>
  <c r="BA73" i="187"/>
  <c r="AG73" i="187"/>
  <c r="M73" i="187"/>
  <c r="BQ72" i="187"/>
  <c r="AW72" i="187"/>
  <c r="AC72" i="187"/>
  <c r="I72" i="187"/>
  <c r="BM71" i="187"/>
  <c r="AS71" i="187"/>
  <c r="Y71" i="187"/>
  <c r="E71" i="187"/>
  <c r="BI70" i="187"/>
  <c r="AO70" i="187"/>
  <c r="U70" i="187"/>
  <c r="BY69" i="187"/>
  <c r="BE69" i="187"/>
  <c r="AK69" i="187"/>
  <c r="Q69" i="187"/>
  <c r="BU68" i="187"/>
  <c r="BA68" i="187"/>
  <c r="AG68" i="187"/>
  <c r="M68" i="187"/>
  <c r="BQ67" i="187"/>
  <c r="AW67" i="187"/>
  <c r="AC67" i="187"/>
  <c r="I67" i="187"/>
  <c r="BM66" i="187"/>
  <c r="AS66" i="187"/>
  <c r="Y66" i="187"/>
  <c r="E66" i="187"/>
  <c r="BI65" i="187"/>
  <c r="AO65" i="187"/>
  <c r="U65" i="187"/>
  <c r="BY64" i="187"/>
  <c r="BE64" i="187"/>
  <c r="AK64" i="187"/>
  <c r="Q64" i="187"/>
  <c r="BU63" i="187"/>
  <c r="BA63" i="187"/>
  <c r="AG63" i="187"/>
  <c r="M63" i="187"/>
  <c r="BQ62" i="187"/>
  <c r="AW62" i="187"/>
  <c r="AC62" i="187"/>
  <c r="I62" i="187"/>
  <c r="BM61" i="187"/>
  <c r="AS61" i="187"/>
  <c r="Y61" i="187"/>
  <c r="E61" i="187"/>
  <c r="BI60" i="187"/>
  <c r="AO60" i="187"/>
  <c r="U60" i="187"/>
  <c r="BY59" i="187"/>
  <c r="BE59" i="187"/>
  <c r="AK59" i="187"/>
  <c r="Q59" i="187"/>
  <c r="BU58" i="187"/>
  <c r="BA58" i="187"/>
  <c r="AG58" i="187"/>
  <c r="M58" i="187"/>
  <c r="BQ57" i="187"/>
  <c r="AW57" i="187"/>
  <c r="AC57" i="187"/>
  <c r="I57" i="187"/>
  <c r="BM56" i="187"/>
  <c r="AS56" i="187"/>
  <c r="Y56" i="187"/>
  <c r="E56" i="187"/>
  <c r="BI55" i="187"/>
  <c r="AO55" i="187"/>
  <c r="U55" i="187"/>
  <c r="BY54" i="187"/>
  <c r="BE54" i="187"/>
  <c r="AK54" i="187"/>
  <c r="Q54" i="187"/>
  <c r="BU53" i="187"/>
  <c r="BA53" i="187"/>
  <c r="AG53" i="187"/>
  <c r="M53" i="187"/>
  <c r="BQ52" i="187"/>
  <c r="AW52" i="187"/>
  <c r="AC52" i="187"/>
  <c r="I52" i="187"/>
  <c r="BM51" i="187"/>
  <c r="AS51" i="187"/>
  <c r="Y51" i="187"/>
  <c r="E51" i="187"/>
  <c r="BI50" i="187"/>
  <c r="AO50" i="187"/>
  <c r="U50" i="187"/>
  <c r="BY49" i="187"/>
  <c r="BE49" i="187"/>
  <c r="AK49" i="187"/>
  <c r="Q49" i="187"/>
  <c r="BT78" i="187"/>
  <c r="AZ78" i="187"/>
  <c r="AF78" i="187"/>
  <c r="L78" i="187"/>
  <c r="BP77" i="187"/>
  <c r="AV77" i="187"/>
  <c r="AB77" i="187"/>
  <c r="H77" i="187"/>
  <c r="BL76" i="187"/>
  <c r="AR76" i="187"/>
  <c r="X76" i="187"/>
  <c r="D76" i="187"/>
  <c r="BH75" i="187"/>
  <c r="AN75" i="187"/>
  <c r="T75" i="187"/>
  <c r="BX74" i="187"/>
  <c r="BD74" i="187"/>
  <c r="AJ74" i="187"/>
  <c r="P74" i="187"/>
  <c r="BT73" i="187"/>
  <c r="AZ73" i="187"/>
  <c r="AF73" i="187"/>
  <c r="L73" i="187"/>
  <c r="BP72" i="187"/>
  <c r="AV72" i="187"/>
  <c r="AB72" i="187"/>
  <c r="H72" i="187"/>
  <c r="BL71" i="187"/>
  <c r="AR71" i="187"/>
  <c r="X71" i="187"/>
  <c r="D71" i="187"/>
  <c r="BH70" i="187"/>
  <c r="AN70" i="187"/>
  <c r="T70" i="187"/>
  <c r="BX69" i="187"/>
  <c r="BD69" i="187"/>
  <c r="AJ69" i="187"/>
  <c r="P69" i="187"/>
  <c r="BT68" i="187"/>
  <c r="AZ68" i="187"/>
  <c r="AF68" i="187"/>
  <c r="L68" i="187"/>
  <c r="BP67" i="187"/>
  <c r="AV67" i="187"/>
  <c r="AB67" i="187"/>
  <c r="H67" i="187"/>
  <c r="BL66" i="187"/>
  <c r="AR66" i="187"/>
  <c r="X66" i="187"/>
  <c r="D66" i="187"/>
  <c r="BH65" i="187"/>
  <c r="AN65" i="187"/>
  <c r="T65" i="187"/>
  <c r="BX64" i="187"/>
  <c r="BD64" i="187"/>
  <c r="AJ64" i="187"/>
  <c r="P64" i="187"/>
  <c r="BT63" i="187"/>
  <c r="AZ63" i="187"/>
  <c r="AF63" i="187"/>
  <c r="L63" i="187"/>
  <c r="BP62" i="187"/>
  <c r="AV62" i="187"/>
  <c r="AB62" i="187"/>
  <c r="H62" i="187"/>
  <c r="BL61" i="187"/>
  <c r="AR61" i="187"/>
  <c r="X61" i="187"/>
  <c r="D61" i="187"/>
  <c r="BH60" i="187"/>
  <c r="AN60" i="187"/>
  <c r="T60" i="187"/>
  <c r="BX59" i="187"/>
  <c r="BD59" i="187"/>
  <c r="AJ59" i="187"/>
  <c r="P59" i="187"/>
  <c r="BT58" i="187"/>
  <c r="AZ58" i="187"/>
  <c r="AF58" i="187"/>
  <c r="L58" i="187"/>
  <c r="BP57" i="187"/>
  <c r="AV57" i="187"/>
  <c r="AB57" i="187"/>
  <c r="H57" i="187"/>
  <c r="BL56" i="187"/>
  <c r="AR56" i="187"/>
  <c r="X56" i="187"/>
  <c r="D56" i="187"/>
  <c r="BH55" i="187"/>
  <c r="AN55" i="187"/>
  <c r="T55" i="187"/>
  <c r="BX54" i="187"/>
  <c r="BD54" i="187"/>
  <c r="AJ54" i="187"/>
  <c r="P54" i="187"/>
  <c r="BT53" i="187"/>
  <c r="AZ53" i="187"/>
  <c r="AF53" i="187"/>
  <c r="L53" i="187"/>
  <c r="BP52" i="187"/>
  <c r="AV52" i="187"/>
  <c r="AB52" i="187"/>
  <c r="H52" i="187"/>
  <c r="BL51" i="187"/>
  <c r="AR51" i="187"/>
  <c r="X51" i="187"/>
  <c r="D51" i="187"/>
  <c r="BH50" i="187"/>
  <c r="AN50" i="187"/>
  <c r="T50" i="187"/>
  <c r="BX49" i="187"/>
  <c r="BD49" i="187"/>
  <c r="AJ49" i="187"/>
  <c r="P49" i="187"/>
  <c r="BS78" i="187"/>
  <c r="AY78" i="187"/>
  <c r="AE78" i="187"/>
  <c r="K78" i="187"/>
  <c r="BO77" i="187"/>
  <c r="AU77" i="187"/>
  <c r="AA77" i="187"/>
  <c r="G77" i="187"/>
  <c r="BK76" i="187"/>
  <c r="AQ76" i="187"/>
  <c r="W76" i="187"/>
  <c r="C76" i="187"/>
  <c r="BG75" i="187"/>
  <c r="AM75" i="187"/>
  <c r="S75" i="187"/>
  <c r="BW74" i="187"/>
  <c r="BC74" i="187"/>
  <c r="AI74" i="187"/>
  <c r="O74" i="187"/>
  <c r="BS73" i="187"/>
  <c r="AY73" i="187"/>
  <c r="AE73" i="187"/>
  <c r="K73" i="187"/>
  <c r="BO72" i="187"/>
  <c r="AU72" i="187"/>
  <c r="AA72" i="187"/>
  <c r="G72" i="187"/>
  <c r="BK71" i="187"/>
  <c r="AQ71" i="187"/>
  <c r="W71" i="187"/>
  <c r="C71" i="187"/>
  <c r="BG70" i="187"/>
  <c r="AM70" i="187"/>
  <c r="S70" i="187"/>
  <c r="BW69" i="187"/>
  <c r="BC69" i="187"/>
  <c r="AI69" i="187"/>
  <c r="O69" i="187"/>
  <c r="BS68" i="187"/>
  <c r="AY68" i="187"/>
  <c r="AE68" i="187"/>
  <c r="K68" i="187"/>
  <c r="BO67" i="187"/>
  <c r="AU67" i="187"/>
  <c r="AA67" i="187"/>
  <c r="G67" i="187"/>
  <c r="BK66" i="187"/>
  <c r="AQ66" i="187"/>
  <c r="W66" i="187"/>
  <c r="C66" i="187"/>
  <c r="BG65" i="187"/>
  <c r="AM65" i="187"/>
  <c r="S65" i="187"/>
  <c r="BW64" i="187"/>
  <c r="BC64" i="187"/>
  <c r="AI64" i="187"/>
  <c r="O64" i="187"/>
  <c r="BS63" i="187"/>
  <c r="AY63" i="187"/>
  <c r="AE63" i="187"/>
  <c r="K63" i="187"/>
  <c r="BO62" i="187"/>
  <c r="AU62" i="187"/>
  <c r="AA62" i="187"/>
  <c r="G62" i="187"/>
  <c r="BK61" i="187"/>
  <c r="AQ61" i="187"/>
  <c r="W61" i="187"/>
  <c r="C61" i="187"/>
  <c r="BG60" i="187"/>
  <c r="AM60" i="187"/>
  <c r="S60" i="187"/>
  <c r="BW59" i="187"/>
  <c r="BC59" i="187"/>
  <c r="AI59" i="187"/>
  <c r="O59" i="187"/>
  <c r="BS58" i="187"/>
  <c r="AY58" i="187"/>
  <c r="AE58" i="187"/>
  <c r="K58" i="187"/>
  <c r="BO57" i="187"/>
  <c r="AU57" i="187"/>
  <c r="AA57" i="187"/>
  <c r="G57" i="187"/>
  <c r="BK56" i="187"/>
  <c r="AQ56" i="187"/>
  <c r="W56" i="187"/>
  <c r="C56" i="187"/>
  <c r="BG55" i="187"/>
  <c r="AM55" i="187"/>
  <c r="S55" i="187"/>
  <c r="BW54" i="187"/>
  <c r="BC54" i="187"/>
  <c r="AI54" i="187"/>
  <c r="O54" i="187"/>
  <c r="BS53" i="187"/>
  <c r="AY53" i="187"/>
  <c r="AE53" i="187"/>
  <c r="K53" i="187"/>
  <c r="BO52" i="187"/>
  <c r="AU52" i="187"/>
  <c r="AA52" i="187"/>
  <c r="G52" i="187"/>
  <c r="BK51" i="187"/>
  <c r="AQ51" i="187"/>
  <c r="W51" i="187"/>
  <c r="C51" i="187"/>
  <c r="BG50" i="187"/>
  <c r="AM50" i="187"/>
  <c r="S50" i="187"/>
  <c r="BW49" i="187"/>
  <c r="BC49" i="187"/>
  <c r="AI49" i="187"/>
  <c r="O49" i="187"/>
  <c r="BR78" i="187"/>
  <c r="AX78" i="187"/>
  <c r="AD78" i="187"/>
  <c r="J78" i="187"/>
  <c r="BN77" i="187"/>
  <c r="AT77" i="187"/>
  <c r="Z77" i="187"/>
  <c r="F77" i="187"/>
  <c r="BJ76" i="187"/>
  <c r="AP76" i="187"/>
  <c r="V76" i="187"/>
  <c r="B76" i="187"/>
  <c r="BF75" i="187"/>
  <c r="AL75" i="187"/>
  <c r="R75" i="187"/>
  <c r="BV74" i="187"/>
  <c r="BB74" i="187"/>
  <c r="AH74" i="187"/>
  <c r="N74" i="187"/>
  <c r="BR73" i="187"/>
  <c r="AX73" i="187"/>
  <c r="AD73" i="187"/>
  <c r="J73" i="187"/>
  <c r="BN72" i="187"/>
  <c r="AT72" i="187"/>
  <c r="Z72" i="187"/>
  <c r="F72" i="187"/>
  <c r="BJ71" i="187"/>
  <c r="AP71" i="187"/>
  <c r="V71" i="187"/>
  <c r="B71" i="187"/>
  <c r="BF70" i="187"/>
  <c r="AL70" i="187"/>
  <c r="R70" i="187"/>
  <c r="BV69" i="187"/>
  <c r="BB69" i="187"/>
  <c r="AH69" i="187"/>
  <c r="N69" i="187"/>
  <c r="BR68" i="187"/>
  <c r="AX68" i="187"/>
  <c r="AD68" i="187"/>
  <c r="J68" i="187"/>
  <c r="BN67" i="187"/>
  <c r="AT67" i="187"/>
  <c r="Z67" i="187"/>
  <c r="F67" i="187"/>
  <c r="BJ66" i="187"/>
  <c r="AP66" i="187"/>
  <c r="V66" i="187"/>
  <c r="B66" i="187"/>
  <c r="BF65" i="187"/>
  <c r="AL65" i="187"/>
  <c r="R65" i="187"/>
  <c r="BV64" i="187"/>
  <c r="BB64" i="187"/>
  <c r="AH64" i="187"/>
  <c r="N64" i="187"/>
  <c r="BR63" i="187"/>
  <c r="AX63" i="187"/>
  <c r="AD63" i="187"/>
  <c r="J63" i="187"/>
  <c r="BN62" i="187"/>
  <c r="AT62" i="187"/>
  <c r="Z62" i="187"/>
  <c r="F62" i="187"/>
  <c r="BJ61" i="187"/>
  <c r="AP61" i="187"/>
  <c r="V61" i="187"/>
  <c r="B61" i="187"/>
  <c r="BF60" i="187"/>
  <c r="AL60" i="187"/>
  <c r="R60" i="187"/>
  <c r="BV59" i="187"/>
  <c r="BB59" i="187"/>
  <c r="AH59" i="187"/>
  <c r="N59" i="187"/>
  <c r="BR58" i="187"/>
  <c r="AX58" i="187"/>
  <c r="AD58" i="187"/>
  <c r="J58" i="187"/>
  <c r="BN57" i="187"/>
  <c r="AT57" i="187"/>
  <c r="Z57" i="187"/>
  <c r="F57" i="187"/>
  <c r="BJ56" i="187"/>
  <c r="AP56" i="187"/>
  <c r="V56" i="187"/>
  <c r="B56" i="187"/>
  <c r="BF55" i="187"/>
  <c r="AL55" i="187"/>
  <c r="R55" i="187"/>
  <c r="BV54" i="187"/>
  <c r="BB54" i="187"/>
  <c r="AH54" i="187"/>
  <c r="N54" i="187"/>
  <c r="BR53" i="187"/>
  <c r="AX53" i="187"/>
  <c r="AD53" i="187"/>
  <c r="J53" i="187"/>
  <c r="BN52" i="187"/>
  <c r="AT52" i="187"/>
  <c r="Z52" i="187"/>
  <c r="F52" i="187"/>
  <c r="BJ51" i="187"/>
  <c r="AP51" i="187"/>
  <c r="V51" i="187"/>
  <c r="B51" i="187"/>
  <c r="BQ78" i="187"/>
  <c r="AW78" i="187"/>
  <c r="AC78" i="187"/>
  <c r="I78" i="187"/>
  <c r="BM77" i="187"/>
  <c r="AS77" i="187"/>
  <c r="Y77" i="187"/>
  <c r="E77" i="187"/>
  <c r="BI76" i="187"/>
  <c r="AO76" i="187"/>
  <c r="U76" i="187"/>
  <c r="BY75" i="187"/>
  <c r="BE75" i="187"/>
  <c r="AK75" i="187"/>
  <c r="Q75" i="187"/>
  <c r="BU74" i="187"/>
  <c r="BA74" i="187"/>
  <c r="AG74" i="187"/>
  <c r="M74" i="187"/>
  <c r="BQ73" i="187"/>
  <c r="AW73" i="187"/>
  <c r="AC73" i="187"/>
  <c r="I73" i="187"/>
  <c r="BM72" i="187"/>
  <c r="AS72" i="187"/>
  <c r="Y72" i="187"/>
  <c r="E72" i="187"/>
  <c r="BI71" i="187"/>
  <c r="AO71" i="187"/>
  <c r="U71" i="187"/>
  <c r="BY70" i="187"/>
  <c r="BE70" i="187"/>
  <c r="AK70" i="187"/>
  <c r="Q70" i="187"/>
  <c r="BU69" i="187"/>
  <c r="BA69" i="187"/>
  <c r="AG69" i="187"/>
  <c r="M69" i="187"/>
  <c r="BQ68" i="187"/>
  <c r="AW68" i="187"/>
  <c r="AC68" i="187"/>
  <c r="I68" i="187"/>
  <c r="BM67" i="187"/>
  <c r="AS67" i="187"/>
  <c r="Y67" i="187"/>
  <c r="E67" i="187"/>
  <c r="BI66" i="187"/>
  <c r="AO66" i="187"/>
  <c r="U66" i="187"/>
  <c r="BY65" i="187"/>
  <c r="BE65" i="187"/>
  <c r="AK65" i="187"/>
  <c r="Q65" i="187"/>
  <c r="BU64" i="187"/>
  <c r="BA64" i="187"/>
  <c r="AG64" i="187"/>
  <c r="M64" i="187"/>
  <c r="BQ63" i="187"/>
  <c r="AW63" i="187"/>
  <c r="AC63" i="187"/>
  <c r="I63" i="187"/>
  <c r="BM62" i="187"/>
  <c r="AS62" i="187"/>
  <c r="Y62" i="187"/>
  <c r="E62" i="187"/>
  <c r="BI61" i="187"/>
  <c r="AO61" i="187"/>
  <c r="U61" i="187"/>
  <c r="BY60" i="187"/>
  <c r="BE60" i="187"/>
  <c r="AK60" i="187"/>
  <c r="Q60" i="187"/>
  <c r="BU59" i="187"/>
  <c r="BA59" i="187"/>
  <c r="AG59" i="187"/>
  <c r="M59" i="187"/>
  <c r="BQ58" i="187"/>
  <c r="AW58" i="187"/>
  <c r="AC58" i="187"/>
  <c r="I58" i="187"/>
  <c r="BM57" i="187"/>
  <c r="AS57" i="187"/>
  <c r="Y57" i="187"/>
  <c r="E57" i="187"/>
  <c r="BI56" i="187"/>
  <c r="AO56" i="187"/>
  <c r="U56" i="187"/>
  <c r="BY55" i="187"/>
  <c r="BE55" i="187"/>
  <c r="AK55" i="187"/>
  <c r="Q55" i="187"/>
  <c r="BU54" i="187"/>
  <c r="BA54" i="187"/>
  <c r="AG54" i="187"/>
  <c r="M54" i="187"/>
  <c r="BQ53" i="187"/>
  <c r="AW53" i="187"/>
  <c r="AC53" i="187"/>
  <c r="I53" i="187"/>
  <c r="BM52" i="187"/>
  <c r="AS52" i="187"/>
  <c r="Y52" i="187"/>
  <c r="E52" i="187"/>
  <c r="BI51" i="187"/>
  <c r="AO51" i="187"/>
  <c r="U51" i="187"/>
  <c r="BY50" i="187"/>
  <c r="BE50" i="187"/>
  <c r="AK50" i="187"/>
  <c r="Q50" i="187"/>
  <c r="BU49" i="187"/>
  <c r="BA49" i="187"/>
  <c r="AG49" i="187"/>
  <c r="M49" i="187"/>
  <c r="BQ48" i="187"/>
  <c r="BP78" i="187"/>
  <c r="AV78" i="187"/>
  <c r="AB78" i="187"/>
  <c r="H78" i="187"/>
  <c r="BL77" i="187"/>
  <c r="AR77" i="187"/>
  <c r="X77" i="187"/>
  <c r="D77" i="187"/>
  <c r="BH76" i="187"/>
  <c r="AN76" i="187"/>
  <c r="T76" i="187"/>
  <c r="BX75" i="187"/>
  <c r="BD75" i="187"/>
  <c r="AJ75" i="187"/>
  <c r="P75" i="187"/>
  <c r="BT74" i="187"/>
  <c r="AZ74" i="187"/>
  <c r="AF74" i="187"/>
  <c r="L74" i="187"/>
  <c r="BP73" i="187"/>
  <c r="AV73" i="187"/>
  <c r="AB73" i="187"/>
  <c r="H73" i="187"/>
  <c r="BL72" i="187"/>
  <c r="AR72" i="187"/>
  <c r="X72" i="187"/>
  <c r="D72" i="187"/>
  <c r="BH71" i="187"/>
  <c r="AN71" i="187"/>
  <c r="T71" i="187"/>
  <c r="BX70" i="187"/>
  <c r="BD70" i="187"/>
  <c r="AJ70" i="187"/>
  <c r="P70" i="187"/>
  <c r="BT69" i="187"/>
  <c r="AZ69" i="187"/>
  <c r="AF69" i="187"/>
  <c r="L69" i="187"/>
  <c r="BP68" i="187"/>
  <c r="AV68" i="187"/>
  <c r="AB68" i="187"/>
  <c r="H68" i="187"/>
  <c r="BL67" i="187"/>
  <c r="AR67" i="187"/>
  <c r="X67" i="187"/>
  <c r="D67" i="187"/>
  <c r="BH66" i="187"/>
  <c r="AN66" i="187"/>
  <c r="T66" i="187"/>
  <c r="BX65" i="187"/>
  <c r="BD65" i="187"/>
  <c r="AJ65" i="187"/>
  <c r="P65" i="187"/>
  <c r="BT64" i="187"/>
  <c r="AZ64" i="187"/>
  <c r="AF64" i="187"/>
  <c r="L64" i="187"/>
  <c r="BP63" i="187"/>
  <c r="AV63" i="187"/>
  <c r="AB63" i="187"/>
  <c r="H63" i="187"/>
  <c r="BL62" i="187"/>
  <c r="AR62" i="187"/>
  <c r="X62" i="187"/>
  <c r="D62" i="187"/>
  <c r="BH61" i="187"/>
  <c r="AN61" i="187"/>
  <c r="T61" i="187"/>
  <c r="BX60" i="187"/>
  <c r="BD60" i="187"/>
  <c r="AJ60" i="187"/>
  <c r="P60" i="187"/>
  <c r="BT59" i="187"/>
  <c r="AZ59" i="187"/>
  <c r="AF59" i="187"/>
  <c r="L59" i="187"/>
  <c r="BP58" i="187"/>
  <c r="AV58" i="187"/>
  <c r="AB58" i="187"/>
  <c r="H58" i="187"/>
  <c r="BL57" i="187"/>
  <c r="AR57" i="187"/>
  <c r="X57" i="187"/>
  <c r="D57" i="187"/>
  <c r="BH56" i="187"/>
  <c r="AN56" i="187"/>
  <c r="T56" i="187"/>
  <c r="BX55" i="187"/>
  <c r="BD55" i="187"/>
  <c r="AJ55" i="187"/>
  <c r="P55" i="187"/>
  <c r="BT54" i="187"/>
  <c r="AZ54" i="187"/>
  <c r="AF54" i="187"/>
  <c r="L54" i="187"/>
  <c r="BP53" i="187"/>
  <c r="AV53" i="187"/>
  <c r="AB53" i="187"/>
  <c r="H53" i="187"/>
  <c r="BL52" i="187"/>
  <c r="AR52" i="187"/>
  <c r="X52" i="187"/>
  <c r="D52" i="187"/>
  <c r="BH51" i="187"/>
  <c r="AN51" i="187"/>
  <c r="T51" i="187"/>
  <c r="BX50" i="187"/>
  <c r="BD50" i="187"/>
  <c r="AJ50" i="187"/>
  <c r="P50" i="187"/>
  <c r="BT49" i="187"/>
  <c r="AZ49" i="187"/>
  <c r="AF49" i="187"/>
  <c r="BO78" i="187"/>
  <c r="AU78" i="187"/>
  <c r="AA78" i="187"/>
  <c r="G78" i="187"/>
  <c r="BK77" i="187"/>
  <c r="AQ77" i="187"/>
  <c r="W77" i="187"/>
  <c r="C77" i="187"/>
  <c r="BG76" i="187"/>
  <c r="AM76" i="187"/>
  <c r="S76" i="187"/>
  <c r="BW75" i="187"/>
  <c r="BC75" i="187"/>
  <c r="AI75" i="187"/>
  <c r="O75" i="187"/>
  <c r="BS74" i="187"/>
  <c r="AY74" i="187"/>
  <c r="AE74" i="187"/>
  <c r="K74" i="187"/>
  <c r="BO73" i="187"/>
  <c r="AU73" i="187"/>
  <c r="AA73" i="187"/>
  <c r="G73" i="187"/>
  <c r="BK72" i="187"/>
  <c r="AQ72" i="187"/>
  <c r="W72" i="187"/>
  <c r="C72" i="187"/>
  <c r="BG71" i="187"/>
  <c r="AM71" i="187"/>
  <c r="S71" i="187"/>
  <c r="BW70" i="187"/>
  <c r="BC70" i="187"/>
  <c r="AI70" i="187"/>
  <c r="O70" i="187"/>
  <c r="BS69" i="187"/>
  <c r="AY69" i="187"/>
  <c r="AE69" i="187"/>
  <c r="K69" i="187"/>
  <c r="BO68" i="187"/>
  <c r="AU68" i="187"/>
  <c r="AA68" i="187"/>
  <c r="G68" i="187"/>
  <c r="BK67" i="187"/>
  <c r="AQ67" i="187"/>
  <c r="W67" i="187"/>
  <c r="C67" i="187"/>
  <c r="BG66" i="187"/>
  <c r="AM66" i="187"/>
  <c r="S66" i="187"/>
  <c r="BW65" i="187"/>
  <c r="BC65" i="187"/>
  <c r="AI65" i="187"/>
  <c r="O65" i="187"/>
  <c r="BS64" i="187"/>
  <c r="AY64" i="187"/>
  <c r="AE64" i="187"/>
  <c r="K64" i="187"/>
  <c r="BO63" i="187"/>
  <c r="AU63" i="187"/>
  <c r="AA63" i="187"/>
  <c r="G63" i="187"/>
  <c r="BK62" i="187"/>
  <c r="AQ62" i="187"/>
  <c r="W62" i="187"/>
  <c r="C62" i="187"/>
  <c r="BG61" i="187"/>
  <c r="AM61" i="187"/>
  <c r="S61" i="187"/>
  <c r="BW60" i="187"/>
  <c r="BC60" i="187"/>
  <c r="AI60" i="187"/>
  <c r="O60" i="187"/>
  <c r="BS59" i="187"/>
  <c r="AY59" i="187"/>
  <c r="AE59" i="187"/>
  <c r="K59" i="187"/>
  <c r="BO58" i="187"/>
  <c r="AU58" i="187"/>
  <c r="AA58" i="187"/>
  <c r="G58" i="187"/>
  <c r="BK57" i="187"/>
  <c r="AQ57" i="187"/>
  <c r="W57" i="187"/>
  <c r="C57" i="187"/>
  <c r="BG56" i="187"/>
  <c r="AM56" i="187"/>
  <c r="S56" i="187"/>
  <c r="BW55" i="187"/>
  <c r="BC55" i="187"/>
  <c r="AI55" i="187"/>
  <c r="O55" i="187"/>
  <c r="BN78" i="187"/>
  <c r="AT78" i="187"/>
  <c r="Z78" i="187"/>
  <c r="F78" i="187"/>
  <c r="BJ77" i="187"/>
  <c r="AP77" i="187"/>
  <c r="V77" i="187"/>
  <c r="B77" i="187"/>
  <c r="BF76" i="187"/>
  <c r="AL76" i="187"/>
  <c r="R76" i="187"/>
  <c r="BV75" i="187"/>
  <c r="BB75" i="187"/>
  <c r="AH75" i="187"/>
  <c r="N75" i="187"/>
  <c r="BR74" i="187"/>
  <c r="AX74" i="187"/>
  <c r="AD74" i="187"/>
  <c r="J74" i="187"/>
  <c r="BN73" i="187"/>
  <c r="AT73" i="187"/>
  <c r="Z73" i="187"/>
  <c r="F73" i="187"/>
  <c r="BJ72" i="187"/>
  <c r="AP72" i="187"/>
  <c r="V72" i="187"/>
  <c r="B72" i="187"/>
  <c r="BF71" i="187"/>
  <c r="AL71" i="187"/>
  <c r="R71" i="187"/>
  <c r="BV70" i="187"/>
  <c r="BB70" i="187"/>
  <c r="AH70" i="187"/>
  <c r="N70" i="187"/>
  <c r="BR69" i="187"/>
  <c r="AX69" i="187"/>
  <c r="AD69" i="187"/>
  <c r="J69" i="187"/>
  <c r="BN68" i="187"/>
  <c r="AT68" i="187"/>
  <c r="Z68" i="187"/>
  <c r="F68" i="187"/>
  <c r="BJ67" i="187"/>
  <c r="AP67" i="187"/>
  <c r="V67" i="187"/>
  <c r="B67" i="187"/>
  <c r="BF66" i="187"/>
  <c r="AL66" i="187"/>
  <c r="R66" i="187"/>
  <c r="BV65" i="187"/>
  <c r="BB65" i="187"/>
  <c r="AH65" i="187"/>
  <c r="N65" i="187"/>
  <c r="BR64" i="187"/>
  <c r="AX64" i="187"/>
  <c r="AD64" i="187"/>
  <c r="J64" i="187"/>
  <c r="BN63" i="187"/>
  <c r="AT63" i="187"/>
  <c r="Z63" i="187"/>
  <c r="F63" i="187"/>
  <c r="BJ62" i="187"/>
  <c r="AP62" i="187"/>
  <c r="V62" i="187"/>
  <c r="B62" i="187"/>
  <c r="BF61" i="187"/>
  <c r="AL61" i="187"/>
  <c r="R61" i="187"/>
  <c r="BV60" i="187"/>
  <c r="BB60" i="187"/>
  <c r="AH60" i="187"/>
  <c r="N60" i="187"/>
  <c r="BR59" i="187"/>
  <c r="AX59" i="187"/>
  <c r="AD59" i="187"/>
  <c r="J59" i="187"/>
  <c r="BN58" i="187"/>
  <c r="AT58" i="187"/>
  <c r="Z58" i="187"/>
  <c r="F58" i="187"/>
  <c r="BJ57" i="187"/>
  <c r="AP57" i="187"/>
  <c r="V57" i="187"/>
  <c r="B57" i="187"/>
  <c r="BF56" i="187"/>
  <c r="AL56" i="187"/>
  <c r="R56" i="187"/>
  <c r="BV55" i="187"/>
  <c r="BB55" i="187"/>
  <c r="BM78" i="187"/>
  <c r="AS78" i="187"/>
  <c r="Y78" i="187"/>
  <c r="E78" i="187"/>
  <c r="BI77" i="187"/>
  <c r="AO77" i="187"/>
  <c r="U77" i="187"/>
  <c r="BY76" i="187"/>
  <c r="BE76" i="187"/>
  <c r="AK76" i="187"/>
  <c r="Q76" i="187"/>
  <c r="BU75" i="187"/>
  <c r="BA75" i="187"/>
  <c r="AG75" i="187"/>
  <c r="M75" i="187"/>
  <c r="BQ74" i="187"/>
  <c r="AW74" i="187"/>
  <c r="AC74" i="187"/>
  <c r="I74" i="187"/>
  <c r="BM73" i="187"/>
  <c r="AS73" i="187"/>
  <c r="Y73" i="187"/>
  <c r="E73" i="187"/>
  <c r="BI72" i="187"/>
  <c r="AO72" i="187"/>
  <c r="U72" i="187"/>
  <c r="BY71" i="187"/>
  <c r="BE71" i="187"/>
  <c r="AK71" i="187"/>
  <c r="Q71" i="187"/>
  <c r="BU70" i="187"/>
  <c r="BA70" i="187"/>
  <c r="AG70" i="187"/>
  <c r="M70" i="187"/>
  <c r="BQ69" i="187"/>
  <c r="AW69" i="187"/>
  <c r="AC69" i="187"/>
  <c r="I69" i="187"/>
  <c r="BM68" i="187"/>
  <c r="AS68" i="187"/>
  <c r="Y68" i="187"/>
  <c r="E68" i="187"/>
  <c r="BI67" i="187"/>
  <c r="AO67" i="187"/>
  <c r="U67" i="187"/>
  <c r="BY66" i="187"/>
  <c r="BE66" i="187"/>
  <c r="AK66" i="187"/>
  <c r="Q66" i="187"/>
  <c r="BU65" i="187"/>
  <c r="BA65" i="187"/>
  <c r="AG65" i="187"/>
  <c r="M65" i="187"/>
  <c r="BQ64" i="187"/>
  <c r="AW64" i="187"/>
  <c r="AC64" i="187"/>
  <c r="I64" i="187"/>
  <c r="BM63" i="187"/>
  <c r="AS63" i="187"/>
  <c r="Y63" i="187"/>
  <c r="E63" i="187"/>
  <c r="BI62" i="187"/>
  <c r="AO62" i="187"/>
  <c r="U62" i="187"/>
  <c r="BY61" i="187"/>
  <c r="BE61" i="187"/>
  <c r="AK61" i="187"/>
  <c r="Q61" i="187"/>
  <c r="BU60" i="187"/>
  <c r="BA60" i="187"/>
  <c r="AG60" i="187"/>
  <c r="M60" i="187"/>
  <c r="BQ59" i="187"/>
  <c r="AW59" i="187"/>
  <c r="AC59" i="187"/>
  <c r="I59" i="187"/>
  <c r="BM58" i="187"/>
  <c r="AS58" i="187"/>
  <c r="Y58" i="187"/>
  <c r="E58" i="187"/>
  <c r="BI57" i="187"/>
  <c r="AO57" i="187"/>
  <c r="U57" i="187"/>
  <c r="BY56" i="187"/>
  <c r="BE56" i="187"/>
  <c r="AK56" i="187"/>
  <c r="Q56" i="187"/>
  <c r="BU55" i="187"/>
  <c r="BA55" i="187"/>
  <c r="AG55" i="187"/>
  <c r="M55" i="187"/>
  <c r="BQ54" i="187"/>
  <c r="AW54" i="187"/>
  <c r="AC54" i="187"/>
  <c r="I54" i="187"/>
  <c r="BM53" i="187"/>
  <c r="AS53" i="187"/>
  <c r="Y53" i="187"/>
  <c r="E53" i="187"/>
  <c r="BH77" i="187"/>
  <c r="AU76" i="187"/>
  <c r="AQ75" i="187"/>
  <c r="AM74" i="187"/>
  <c r="AI73" i="187"/>
  <c r="AE72" i="187"/>
  <c r="AA71" i="187"/>
  <c r="W70" i="187"/>
  <c r="S69" i="187"/>
  <c r="O68" i="187"/>
  <c r="K67" i="187"/>
  <c r="G66" i="187"/>
  <c r="C65" i="187"/>
  <c r="BW63" i="187"/>
  <c r="BS62" i="187"/>
  <c r="BO61" i="187"/>
  <c r="BK60" i="187"/>
  <c r="BG59" i="187"/>
  <c r="BC58" i="187"/>
  <c r="AY57" i="187"/>
  <c r="AU56" i="187"/>
  <c r="AQ55" i="187"/>
  <c r="BF54" i="187"/>
  <c r="BW53" i="187"/>
  <c r="P53" i="187"/>
  <c r="AO52" i="187"/>
  <c r="BO51" i="187"/>
  <c r="Q51" i="187"/>
  <c r="AR50" i="187"/>
  <c r="B50" i="187"/>
  <c r="AL49" i="187"/>
  <c r="BW48" i="187"/>
  <c r="AX48" i="187"/>
  <c r="Z48" i="187"/>
  <c r="BW47" i="187"/>
  <c r="AX47" i="187"/>
  <c r="Z47" i="187"/>
  <c r="C47" i="187"/>
  <c r="BD46" i="187"/>
  <c r="AD46" i="187"/>
  <c r="H46" i="187"/>
  <c r="BK45" i="187"/>
  <c r="AP45" i="187"/>
  <c r="V45" i="187"/>
  <c r="B45" i="187"/>
  <c r="BF44" i="187"/>
  <c r="AL44" i="187"/>
  <c r="R44" i="187"/>
  <c r="BV43" i="187"/>
  <c r="BB43" i="187"/>
  <c r="AH43" i="187"/>
  <c r="N43" i="187"/>
  <c r="BR42" i="187"/>
  <c r="AX42" i="187"/>
  <c r="AD42" i="187"/>
  <c r="J42" i="187"/>
  <c r="BN41" i="187"/>
  <c r="AT41" i="187"/>
  <c r="Z41" i="187"/>
  <c r="F41" i="187"/>
  <c r="BJ40" i="187"/>
  <c r="AP40" i="187"/>
  <c r="V40" i="187"/>
  <c r="B40" i="187"/>
  <c r="BF39" i="187"/>
  <c r="AL39" i="187"/>
  <c r="R39" i="187"/>
  <c r="BV38" i="187"/>
  <c r="BB38" i="187"/>
  <c r="AH38" i="187"/>
  <c r="N38" i="187"/>
  <c r="BR37" i="187"/>
  <c r="AX37" i="187"/>
  <c r="AD37" i="187"/>
  <c r="J37" i="187"/>
  <c r="BN36" i="187"/>
  <c r="AT36" i="187"/>
  <c r="Z36" i="187"/>
  <c r="F36" i="187"/>
  <c r="BJ35" i="187"/>
  <c r="AP35" i="187"/>
  <c r="V35" i="187"/>
  <c r="B35" i="187"/>
  <c r="BF34" i="187"/>
  <c r="AL34" i="187"/>
  <c r="R34" i="187"/>
  <c r="BV33" i="187"/>
  <c r="BB33" i="187"/>
  <c r="AH33" i="187"/>
  <c r="N33" i="187"/>
  <c r="BR32" i="187"/>
  <c r="AX32" i="187"/>
  <c r="AD32" i="187"/>
  <c r="J32" i="187"/>
  <c r="BN31" i="187"/>
  <c r="AT31" i="187"/>
  <c r="Z31" i="187"/>
  <c r="F31" i="187"/>
  <c r="BJ30" i="187"/>
  <c r="AP30" i="187"/>
  <c r="V30" i="187"/>
  <c r="B30" i="187"/>
  <c r="BF29" i="187"/>
  <c r="AL29" i="187"/>
  <c r="R29" i="187"/>
  <c r="BV28" i="187"/>
  <c r="BB28" i="187"/>
  <c r="AH28" i="187"/>
  <c r="N28" i="187"/>
  <c r="BR27" i="187"/>
  <c r="AX27" i="187"/>
  <c r="AD27" i="187"/>
  <c r="J27" i="187"/>
  <c r="BN26" i="187"/>
  <c r="AT26" i="187"/>
  <c r="Z26" i="187"/>
  <c r="F26" i="187"/>
  <c r="BJ25" i="187"/>
  <c r="AP25" i="187"/>
  <c r="V25" i="187"/>
  <c r="B25" i="187"/>
  <c r="BF24" i="187"/>
  <c r="AL24" i="187"/>
  <c r="R24" i="187"/>
  <c r="BV23" i="187"/>
  <c r="BB23" i="187"/>
  <c r="AH23" i="187"/>
  <c r="N23" i="187"/>
  <c r="BR22" i="187"/>
  <c r="AX22" i="187"/>
  <c r="AD22" i="187"/>
  <c r="J22" i="187"/>
  <c r="BN21" i="187"/>
  <c r="AT21" i="187"/>
  <c r="Z21" i="187"/>
  <c r="F21" i="187"/>
  <c r="BJ20" i="187"/>
  <c r="AP20" i="187"/>
  <c r="V20" i="187"/>
  <c r="B20" i="187"/>
  <c r="BF19" i="187"/>
  <c r="AL19" i="187"/>
  <c r="R19" i="187"/>
  <c r="BV18" i="187"/>
  <c r="BB18" i="187"/>
  <c r="AH18" i="187"/>
  <c r="N18" i="187"/>
  <c r="BR17" i="187"/>
  <c r="AX17" i="187"/>
  <c r="AD17" i="187"/>
  <c r="J17" i="187"/>
  <c r="BN16" i="187"/>
  <c r="AT16" i="187"/>
  <c r="Z16" i="187"/>
  <c r="F16" i="187"/>
  <c r="BJ15" i="187"/>
  <c r="AP15" i="187"/>
  <c r="V15" i="187"/>
  <c r="B15" i="187"/>
  <c r="BF14" i="187"/>
  <c r="AL14" i="187"/>
  <c r="R14" i="187"/>
  <c r="BV13" i="187"/>
  <c r="BB13" i="187"/>
  <c r="AH13" i="187"/>
  <c r="N13" i="187"/>
  <c r="BR12" i="187"/>
  <c r="AX12" i="187"/>
  <c r="AD12" i="187"/>
  <c r="BA77" i="187"/>
  <c r="AT76" i="187"/>
  <c r="AP75" i="187"/>
  <c r="AL74" i="187"/>
  <c r="AH73" i="187"/>
  <c r="AD72" i="187"/>
  <c r="Z71" i="187"/>
  <c r="V70" i="187"/>
  <c r="R69" i="187"/>
  <c r="N68" i="187"/>
  <c r="J67" i="187"/>
  <c r="F66" i="187"/>
  <c r="B65" i="187"/>
  <c r="BV63" i="187"/>
  <c r="BR62" i="187"/>
  <c r="BN61" i="187"/>
  <c r="BJ60" i="187"/>
  <c r="BF59" i="187"/>
  <c r="BB58" i="187"/>
  <c r="AX57" i="187"/>
  <c r="AT56" i="187"/>
  <c r="AP55" i="187"/>
  <c r="AY54" i="187"/>
  <c r="BV53" i="187"/>
  <c r="O53" i="187"/>
  <c r="AN52" i="187"/>
  <c r="BN51" i="187"/>
  <c r="P51" i="187"/>
  <c r="AQ50" i="187"/>
  <c r="BV49" i="187"/>
  <c r="AH49" i="187"/>
  <c r="BV48" i="187"/>
  <c r="AW48" i="187"/>
  <c r="Y48" i="187"/>
  <c r="BU47" i="187"/>
  <c r="AW47" i="187"/>
  <c r="Y47" i="187"/>
  <c r="B47" i="187"/>
  <c r="AZ46" i="187"/>
  <c r="AC46" i="187"/>
  <c r="G46" i="187"/>
  <c r="BJ45" i="187"/>
  <c r="AO45" i="187"/>
  <c r="U45" i="187"/>
  <c r="BY44" i="187"/>
  <c r="BE44" i="187"/>
  <c r="AK44" i="187"/>
  <c r="Q44" i="187"/>
  <c r="BU43" i="187"/>
  <c r="BA43" i="187"/>
  <c r="AG43" i="187"/>
  <c r="M43" i="187"/>
  <c r="BQ42" i="187"/>
  <c r="AW42" i="187"/>
  <c r="AC42" i="187"/>
  <c r="I42" i="187"/>
  <c r="BM41" i="187"/>
  <c r="AS41" i="187"/>
  <c r="Y41" i="187"/>
  <c r="E41" i="187"/>
  <c r="BI40" i="187"/>
  <c r="AO40" i="187"/>
  <c r="U40" i="187"/>
  <c r="BY39" i="187"/>
  <c r="BE39" i="187"/>
  <c r="AK39" i="187"/>
  <c r="Q39" i="187"/>
  <c r="BU38" i="187"/>
  <c r="BA38" i="187"/>
  <c r="AG38" i="187"/>
  <c r="M38" i="187"/>
  <c r="BQ37" i="187"/>
  <c r="AW37" i="187"/>
  <c r="AC37" i="187"/>
  <c r="I37" i="187"/>
  <c r="BM36" i="187"/>
  <c r="AS36" i="187"/>
  <c r="Y36" i="187"/>
  <c r="E36" i="187"/>
  <c r="BI35" i="187"/>
  <c r="AO35" i="187"/>
  <c r="U35" i="187"/>
  <c r="BY34" i="187"/>
  <c r="BE34" i="187"/>
  <c r="AK34" i="187"/>
  <c r="Q34" i="187"/>
  <c r="BU33" i="187"/>
  <c r="BA33" i="187"/>
  <c r="AG33" i="187"/>
  <c r="M33" i="187"/>
  <c r="BQ32" i="187"/>
  <c r="AW32" i="187"/>
  <c r="AC32" i="187"/>
  <c r="I32" i="187"/>
  <c r="BM31" i="187"/>
  <c r="AS31" i="187"/>
  <c r="Y31" i="187"/>
  <c r="E31" i="187"/>
  <c r="BI30" i="187"/>
  <c r="AO30" i="187"/>
  <c r="U30" i="187"/>
  <c r="BY29" i="187"/>
  <c r="BE29" i="187"/>
  <c r="AK29" i="187"/>
  <c r="Q29" i="187"/>
  <c r="BU28" i="187"/>
  <c r="BA28" i="187"/>
  <c r="AG28" i="187"/>
  <c r="M28" i="187"/>
  <c r="BQ27" i="187"/>
  <c r="AW27" i="187"/>
  <c r="AC27" i="187"/>
  <c r="I27" i="187"/>
  <c r="BM26" i="187"/>
  <c r="AS26" i="187"/>
  <c r="Y26" i="187"/>
  <c r="E26" i="187"/>
  <c r="BI25" i="187"/>
  <c r="AO25" i="187"/>
  <c r="U25" i="187"/>
  <c r="BY24" i="187"/>
  <c r="BE24" i="187"/>
  <c r="AK24" i="187"/>
  <c r="Q24" i="187"/>
  <c r="BU23" i="187"/>
  <c r="BA23" i="187"/>
  <c r="AG23" i="187"/>
  <c r="M23" i="187"/>
  <c r="BQ22" i="187"/>
  <c r="AW22" i="187"/>
  <c r="AC22" i="187"/>
  <c r="I22" i="187"/>
  <c r="BM21" i="187"/>
  <c r="AS21" i="187"/>
  <c r="Y21" i="187"/>
  <c r="E21" i="187"/>
  <c r="BI20" i="187"/>
  <c r="AO20" i="187"/>
  <c r="U20" i="187"/>
  <c r="BY19" i="187"/>
  <c r="BE19" i="187"/>
  <c r="AK19" i="187"/>
  <c r="Q19" i="187"/>
  <c r="BU18" i="187"/>
  <c r="BA18" i="187"/>
  <c r="AG18" i="187"/>
  <c r="M18" i="187"/>
  <c r="BQ17" i="187"/>
  <c r="AW17" i="187"/>
  <c r="AC17" i="187"/>
  <c r="I17" i="187"/>
  <c r="BM16" i="187"/>
  <c r="AS16" i="187"/>
  <c r="Y16" i="187"/>
  <c r="E16" i="187"/>
  <c r="BI15" i="187"/>
  <c r="AO15" i="187"/>
  <c r="U15" i="187"/>
  <c r="BY14" i="187"/>
  <c r="BE14" i="187"/>
  <c r="AK14" i="187"/>
  <c r="Q14" i="187"/>
  <c r="BU13" i="187"/>
  <c r="BA13" i="187"/>
  <c r="AG13" i="187"/>
  <c r="M13" i="187"/>
  <c r="BQ12" i="187"/>
  <c r="AW12" i="187"/>
  <c r="AC12" i="187"/>
  <c r="I12" i="187"/>
  <c r="BM11" i="187"/>
  <c r="AS11" i="187"/>
  <c r="Y11" i="187"/>
  <c r="E11" i="187"/>
  <c r="BI10" i="187"/>
  <c r="AO10" i="187"/>
  <c r="U10" i="187"/>
  <c r="BY9" i="187"/>
  <c r="BE9" i="187"/>
  <c r="AK9" i="187"/>
  <c r="Q9" i="187"/>
  <c r="BU8" i="187"/>
  <c r="BA8" i="187"/>
  <c r="AG8" i="187"/>
  <c r="M8" i="187"/>
  <c r="BQ7" i="187"/>
  <c r="AW7" i="187"/>
  <c r="AC7" i="187"/>
  <c r="AY77" i="187"/>
  <c r="AJ76" i="187"/>
  <c r="AF75" i="187"/>
  <c r="AB74" i="187"/>
  <c r="X73" i="187"/>
  <c r="T72" i="187"/>
  <c r="P71" i="187"/>
  <c r="L70" i="187"/>
  <c r="H69" i="187"/>
  <c r="D68" i="187"/>
  <c r="BX66" i="187"/>
  <c r="BT65" i="187"/>
  <c r="BP64" i="187"/>
  <c r="BL63" i="187"/>
  <c r="BH62" i="187"/>
  <c r="BD61" i="187"/>
  <c r="AZ60" i="187"/>
  <c r="AV59" i="187"/>
  <c r="AR58" i="187"/>
  <c r="AN57" i="187"/>
  <c r="AJ56" i="187"/>
  <c r="AH55" i="187"/>
  <c r="AX54" i="187"/>
  <c r="BO53" i="187"/>
  <c r="N53" i="187"/>
  <c r="AG52" i="187"/>
  <c r="BG51" i="187"/>
  <c r="I51" i="187"/>
  <c r="AP50" i="187"/>
  <c r="BS49" i="187"/>
  <c r="AE49" i="187"/>
  <c r="BU48" i="187"/>
  <c r="AV48" i="187"/>
  <c r="X48" i="187"/>
  <c r="BT47" i="187"/>
  <c r="AV47" i="187"/>
  <c r="X47" i="187"/>
  <c r="BY46" i="187"/>
  <c r="AY46" i="187"/>
  <c r="AB46" i="187"/>
  <c r="F46" i="187"/>
  <c r="BI45" i="187"/>
  <c r="AN45" i="187"/>
  <c r="T45" i="187"/>
  <c r="BX44" i="187"/>
  <c r="BD44" i="187"/>
  <c r="AJ44" i="187"/>
  <c r="P44" i="187"/>
  <c r="BT43" i="187"/>
  <c r="AZ43" i="187"/>
  <c r="AF43" i="187"/>
  <c r="L43" i="187"/>
  <c r="BP42" i="187"/>
  <c r="AV42" i="187"/>
  <c r="AB42" i="187"/>
  <c r="H42" i="187"/>
  <c r="BL41" i="187"/>
  <c r="AR41" i="187"/>
  <c r="X41" i="187"/>
  <c r="D41" i="187"/>
  <c r="BH40" i="187"/>
  <c r="AN40" i="187"/>
  <c r="T40" i="187"/>
  <c r="BX39" i="187"/>
  <c r="BD39" i="187"/>
  <c r="AJ39" i="187"/>
  <c r="P39" i="187"/>
  <c r="BT38" i="187"/>
  <c r="AZ38" i="187"/>
  <c r="AF38" i="187"/>
  <c r="L38" i="187"/>
  <c r="BP37" i="187"/>
  <c r="AV37" i="187"/>
  <c r="AB37" i="187"/>
  <c r="H37" i="187"/>
  <c r="BL36" i="187"/>
  <c r="AR36" i="187"/>
  <c r="X36" i="187"/>
  <c r="D36" i="187"/>
  <c r="BH35" i="187"/>
  <c r="AN35" i="187"/>
  <c r="T35" i="187"/>
  <c r="BX34" i="187"/>
  <c r="BD34" i="187"/>
  <c r="AJ34" i="187"/>
  <c r="P34" i="187"/>
  <c r="BT33" i="187"/>
  <c r="AZ33" i="187"/>
  <c r="AF33" i="187"/>
  <c r="L33" i="187"/>
  <c r="BP32" i="187"/>
  <c r="AV32" i="187"/>
  <c r="AB32" i="187"/>
  <c r="H32" i="187"/>
  <c r="BL31" i="187"/>
  <c r="AR31" i="187"/>
  <c r="X31" i="187"/>
  <c r="D31" i="187"/>
  <c r="BH30" i="187"/>
  <c r="AN30" i="187"/>
  <c r="T30" i="187"/>
  <c r="BX29" i="187"/>
  <c r="BD29" i="187"/>
  <c r="AJ29" i="187"/>
  <c r="P29" i="187"/>
  <c r="BT28" i="187"/>
  <c r="AZ28" i="187"/>
  <c r="AF28" i="187"/>
  <c r="L28" i="187"/>
  <c r="BP27" i="187"/>
  <c r="AV27" i="187"/>
  <c r="AB27" i="187"/>
  <c r="H27" i="187"/>
  <c r="BL26" i="187"/>
  <c r="AR26" i="187"/>
  <c r="X26" i="187"/>
  <c r="D26" i="187"/>
  <c r="BH25" i="187"/>
  <c r="AN25" i="187"/>
  <c r="T25" i="187"/>
  <c r="BX24" i="187"/>
  <c r="BD24" i="187"/>
  <c r="AJ24" i="187"/>
  <c r="P24" i="187"/>
  <c r="BT23" i="187"/>
  <c r="AZ23" i="187"/>
  <c r="AF23" i="187"/>
  <c r="L23" i="187"/>
  <c r="BP22" i="187"/>
  <c r="AV22" i="187"/>
  <c r="AB22" i="187"/>
  <c r="H22" i="187"/>
  <c r="BL21" i="187"/>
  <c r="AR21" i="187"/>
  <c r="X21" i="187"/>
  <c r="D21" i="187"/>
  <c r="BH20" i="187"/>
  <c r="AN20" i="187"/>
  <c r="T20" i="187"/>
  <c r="BX19" i="187"/>
  <c r="BD19" i="187"/>
  <c r="AJ19" i="187"/>
  <c r="P19" i="187"/>
  <c r="BT18" i="187"/>
  <c r="AZ18" i="187"/>
  <c r="AF18" i="187"/>
  <c r="L18" i="187"/>
  <c r="BP17" i="187"/>
  <c r="AV17" i="187"/>
  <c r="AB17" i="187"/>
  <c r="H17" i="187"/>
  <c r="BL16" i="187"/>
  <c r="AR16" i="187"/>
  <c r="X16" i="187"/>
  <c r="D16" i="187"/>
  <c r="BH15" i="187"/>
  <c r="AN15" i="187"/>
  <c r="T15" i="187"/>
  <c r="BX14" i="187"/>
  <c r="BD14" i="187"/>
  <c r="AJ14" i="187"/>
  <c r="P14" i="187"/>
  <c r="BT13" i="187"/>
  <c r="AZ13" i="187"/>
  <c r="AF13" i="187"/>
  <c r="L13" i="187"/>
  <c r="BP12" i="187"/>
  <c r="AV12" i="187"/>
  <c r="AB12" i="187"/>
  <c r="H12" i="187"/>
  <c r="BL11" i="187"/>
  <c r="AR11" i="187"/>
  <c r="X11" i="187"/>
  <c r="D11" i="187"/>
  <c r="BH10" i="187"/>
  <c r="AN10" i="187"/>
  <c r="T10" i="187"/>
  <c r="BX9" i="187"/>
  <c r="BD9" i="187"/>
  <c r="AJ9" i="187"/>
  <c r="P9" i="187"/>
  <c r="BT8" i="187"/>
  <c r="AZ8" i="187"/>
  <c r="AF8" i="187"/>
  <c r="AX77" i="187"/>
  <c r="AC76" i="187"/>
  <c r="Y75" i="187"/>
  <c r="U74" i="187"/>
  <c r="Q73" i="187"/>
  <c r="M72" i="187"/>
  <c r="I71" i="187"/>
  <c r="E70" i="187"/>
  <c r="BY68" i="187"/>
  <c r="BU67" i="187"/>
  <c r="BQ66" i="187"/>
  <c r="BM65" i="187"/>
  <c r="BI64" i="187"/>
  <c r="BE63" i="187"/>
  <c r="BA62" i="187"/>
  <c r="AW61" i="187"/>
  <c r="AS60" i="187"/>
  <c r="AO59" i="187"/>
  <c r="AK58" i="187"/>
  <c r="AG57" i="187"/>
  <c r="AC56" i="187"/>
  <c r="AF55" i="187"/>
  <c r="AV54" i="187"/>
  <c r="BN53" i="187"/>
  <c r="G53" i="187"/>
  <c r="AF52" i="187"/>
  <c r="BF51" i="187"/>
  <c r="H51" i="187"/>
  <c r="AL50" i="187"/>
  <c r="BR49" i="187"/>
  <c r="AD49" i="187"/>
  <c r="BT48" i="187"/>
  <c r="AU48" i="187"/>
  <c r="T48" i="187"/>
  <c r="BS47" i="187"/>
  <c r="AU47" i="187"/>
  <c r="W47" i="187"/>
  <c r="BX46" i="187"/>
  <c r="AX46" i="187"/>
  <c r="AA46" i="187"/>
  <c r="E46" i="187"/>
  <c r="BH45" i="187"/>
  <c r="AM45" i="187"/>
  <c r="S45" i="187"/>
  <c r="BW44" i="187"/>
  <c r="BC44" i="187"/>
  <c r="AI44" i="187"/>
  <c r="O44" i="187"/>
  <c r="BS43" i="187"/>
  <c r="AY43" i="187"/>
  <c r="AE43" i="187"/>
  <c r="K43" i="187"/>
  <c r="BO42" i="187"/>
  <c r="AU42" i="187"/>
  <c r="AA42" i="187"/>
  <c r="G42" i="187"/>
  <c r="BK41" i="187"/>
  <c r="AQ41" i="187"/>
  <c r="W41" i="187"/>
  <c r="C41" i="187"/>
  <c r="BG40" i="187"/>
  <c r="AM40" i="187"/>
  <c r="S40" i="187"/>
  <c r="BW39" i="187"/>
  <c r="BC39" i="187"/>
  <c r="AI39" i="187"/>
  <c r="O39" i="187"/>
  <c r="BS38" i="187"/>
  <c r="AY38" i="187"/>
  <c r="AE38" i="187"/>
  <c r="K38" i="187"/>
  <c r="BO37" i="187"/>
  <c r="AU37" i="187"/>
  <c r="AA37" i="187"/>
  <c r="G37" i="187"/>
  <c r="BK36" i="187"/>
  <c r="AQ36" i="187"/>
  <c r="W36" i="187"/>
  <c r="C36" i="187"/>
  <c r="BG35" i="187"/>
  <c r="AM35" i="187"/>
  <c r="S35" i="187"/>
  <c r="BW34" i="187"/>
  <c r="BC34" i="187"/>
  <c r="AI34" i="187"/>
  <c r="O34" i="187"/>
  <c r="BS33" i="187"/>
  <c r="AY33" i="187"/>
  <c r="AE33" i="187"/>
  <c r="K33" i="187"/>
  <c r="BO32" i="187"/>
  <c r="AU32" i="187"/>
  <c r="AA32" i="187"/>
  <c r="G32" i="187"/>
  <c r="BK31" i="187"/>
  <c r="AQ31" i="187"/>
  <c r="W31" i="187"/>
  <c r="C31" i="187"/>
  <c r="BG30" i="187"/>
  <c r="AM30" i="187"/>
  <c r="S30" i="187"/>
  <c r="BW29" i="187"/>
  <c r="BC29" i="187"/>
  <c r="AI29" i="187"/>
  <c r="O29" i="187"/>
  <c r="BS28" i="187"/>
  <c r="AY28" i="187"/>
  <c r="AE28" i="187"/>
  <c r="K28" i="187"/>
  <c r="BO27" i="187"/>
  <c r="AU27" i="187"/>
  <c r="AA27" i="187"/>
  <c r="G27" i="187"/>
  <c r="BK26" i="187"/>
  <c r="AQ26" i="187"/>
  <c r="W26" i="187"/>
  <c r="C26" i="187"/>
  <c r="BG25" i="187"/>
  <c r="AM25" i="187"/>
  <c r="S25" i="187"/>
  <c r="BW24" i="187"/>
  <c r="BC24" i="187"/>
  <c r="AI24" i="187"/>
  <c r="O24" i="187"/>
  <c r="BS23" i="187"/>
  <c r="AY23" i="187"/>
  <c r="AE23" i="187"/>
  <c r="K23" i="187"/>
  <c r="BO22" i="187"/>
  <c r="AU22" i="187"/>
  <c r="AA22" i="187"/>
  <c r="G22" i="187"/>
  <c r="BK21" i="187"/>
  <c r="AQ21" i="187"/>
  <c r="W21" i="187"/>
  <c r="C21" i="187"/>
  <c r="BG20" i="187"/>
  <c r="AM20" i="187"/>
  <c r="S20" i="187"/>
  <c r="BW19" i="187"/>
  <c r="BC19" i="187"/>
  <c r="AI19" i="187"/>
  <c r="O19" i="187"/>
  <c r="BS18" i="187"/>
  <c r="AY18" i="187"/>
  <c r="AE18" i="187"/>
  <c r="K18" i="187"/>
  <c r="BO17" i="187"/>
  <c r="AU17" i="187"/>
  <c r="AA17" i="187"/>
  <c r="G17" i="187"/>
  <c r="BK16" i="187"/>
  <c r="AQ16" i="187"/>
  <c r="W16" i="187"/>
  <c r="C16" i="187"/>
  <c r="BG15" i="187"/>
  <c r="AM15" i="187"/>
  <c r="S15" i="187"/>
  <c r="BW14" i="187"/>
  <c r="BC14" i="187"/>
  <c r="AI14" i="187"/>
  <c r="O14" i="187"/>
  <c r="BS13" i="187"/>
  <c r="AY13" i="187"/>
  <c r="AE13" i="187"/>
  <c r="K13" i="187"/>
  <c r="BO12" i="187"/>
  <c r="AN77" i="187"/>
  <c r="AB76" i="187"/>
  <c r="X75" i="187"/>
  <c r="T74" i="187"/>
  <c r="P73" i="187"/>
  <c r="L72" i="187"/>
  <c r="H71" i="187"/>
  <c r="D70" i="187"/>
  <c r="BX68" i="187"/>
  <c r="BT67" i="187"/>
  <c r="BP66" i="187"/>
  <c r="BL65" i="187"/>
  <c r="BH64" i="187"/>
  <c r="BD63" i="187"/>
  <c r="AZ62" i="187"/>
  <c r="AV61" i="187"/>
  <c r="AR60" i="187"/>
  <c r="AN59" i="187"/>
  <c r="AJ58" i="187"/>
  <c r="AF57" i="187"/>
  <c r="AB56" i="187"/>
  <c r="Y55" i="187"/>
  <c r="AO54" i="187"/>
  <c r="BL53" i="187"/>
  <c r="F53" i="187"/>
  <c r="AE52" i="187"/>
  <c r="BE51" i="187"/>
  <c r="G51" i="187"/>
  <c r="AI50" i="187"/>
  <c r="BQ49" i="187"/>
  <c r="AC49" i="187"/>
  <c r="BS48" i="187"/>
  <c r="AT48" i="187"/>
  <c r="S48" i="187"/>
  <c r="BR47" i="187"/>
  <c r="AT47" i="187"/>
  <c r="V47" i="187"/>
  <c r="BT46" i="187"/>
  <c r="AW46" i="187"/>
  <c r="Z46" i="187"/>
  <c r="D46" i="187"/>
  <c r="BG45" i="187"/>
  <c r="AL45" i="187"/>
  <c r="R45" i="187"/>
  <c r="BV44" i="187"/>
  <c r="BB44" i="187"/>
  <c r="AH44" i="187"/>
  <c r="N44" i="187"/>
  <c r="BR43" i="187"/>
  <c r="AX43" i="187"/>
  <c r="AD43" i="187"/>
  <c r="J43" i="187"/>
  <c r="BN42" i="187"/>
  <c r="AT42" i="187"/>
  <c r="Z42" i="187"/>
  <c r="F42" i="187"/>
  <c r="BJ41" i="187"/>
  <c r="AP41" i="187"/>
  <c r="V41" i="187"/>
  <c r="B41" i="187"/>
  <c r="BF40" i="187"/>
  <c r="AL40" i="187"/>
  <c r="R40" i="187"/>
  <c r="BV39" i="187"/>
  <c r="BB39" i="187"/>
  <c r="AH39" i="187"/>
  <c r="N39" i="187"/>
  <c r="BR38" i="187"/>
  <c r="AX38" i="187"/>
  <c r="AD38" i="187"/>
  <c r="J38" i="187"/>
  <c r="BN37" i="187"/>
  <c r="AT37" i="187"/>
  <c r="Z37" i="187"/>
  <c r="F37" i="187"/>
  <c r="BJ36" i="187"/>
  <c r="AP36" i="187"/>
  <c r="V36" i="187"/>
  <c r="B36" i="187"/>
  <c r="BF35" i="187"/>
  <c r="AL35" i="187"/>
  <c r="R35" i="187"/>
  <c r="BV34" i="187"/>
  <c r="BB34" i="187"/>
  <c r="AH34" i="187"/>
  <c r="N34" i="187"/>
  <c r="BR33" i="187"/>
  <c r="AX33" i="187"/>
  <c r="AD33" i="187"/>
  <c r="J33" i="187"/>
  <c r="BN32" i="187"/>
  <c r="AT32" i="187"/>
  <c r="Z32" i="187"/>
  <c r="F32" i="187"/>
  <c r="BJ31" i="187"/>
  <c r="AP31" i="187"/>
  <c r="V31" i="187"/>
  <c r="B31" i="187"/>
  <c r="BF30" i="187"/>
  <c r="AL30" i="187"/>
  <c r="R30" i="187"/>
  <c r="BV29" i="187"/>
  <c r="BB29" i="187"/>
  <c r="AH29" i="187"/>
  <c r="N29" i="187"/>
  <c r="BR28" i="187"/>
  <c r="AX28" i="187"/>
  <c r="AD28" i="187"/>
  <c r="J28" i="187"/>
  <c r="BN27" i="187"/>
  <c r="AT27" i="187"/>
  <c r="Z27" i="187"/>
  <c r="F27" i="187"/>
  <c r="BJ26" i="187"/>
  <c r="AP26" i="187"/>
  <c r="V26" i="187"/>
  <c r="B26" i="187"/>
  <c r="BF25" i="187"/>
  <c r="AL25" i="187"/>
  <c r="R25" i="187"/>
  <c r="BV24" i="187"/>
  <c r="BB24" i="187"/>
  <c r="AH24" i="187"/>
  <c r="N24" i="187"/>
  <c r="BR23" i="187"/>
  <c r="AX23" i="187"/>
  <c r="AD23" i="187"/>
  <c r="J23" i="187"/>
  <c r="BN22" i="187"/>
  <c r="AT22" i="187"/>
  <c r="Z22" i="187"/>
  <c r="F22" i="187"/>
  <c r="BJ21" i="187"/>
  <c r="AP21" i="187"/>
  <c r="V21" i="187"/>
  <c r="B21" i="187"/>
  <c r="BF20" i="187"/>
  <c r="AL20" i="187"/>
  <c r="R20" i="187"/>
  <c r="BV19" i="187"/>
  <c r="BB19" i="187"/>
  <c r="AH19" i="187"/>
  <c r="N19" i="187"/>
  <c r="BR18" i="187"/>
  <c r="AX18" i="187"/>
  <c r="AD18" i="187"/>
  <c r="J18" i="187"/>
  <c r="BN17" i="187"/>
  <c r="AT17" i="187"/>
  <c r="Z17" i="187"/>
  <c r="F17" i="187"/>
  <c r="BJ16" i="187"/>
  <c r="AP16" i="187"/>
  <c r="V16" i="187"/>
  <c r="B16" i="187"/>
  <c r="BF15" i="187"/>
  <c r="AL15" i="187"/>
  <c r="R15" i="187"/>
  <c r="BV14" i="187"/>
  <c r="BB14" i="187"/>
  <c r="AH14" i="187"/>
  <c r="N14" i="187"/>
  <c r="BR13" i="187"/>
  <c r="AX13" i="187"/>
  <c r="AD13" i="187"/>
  <c r="J13" i="187"/>
  <c r="BN12" i="187"/>
  <c r="AT12" i="187"/>
  <c r="Z12" i="187"/>
  <c r="F12" i="187"/>
  <c r="BJ11" i="187"/>
  <c r="AP11" i="187"/>
  <c r="V11" i="187"/>
  <c r="B11" i="187"/>
  <c r="BF10" i="187"/>
  <c r="AL10" i="187"/>
  <c r="R10" i="187"/>
  <c r="AG77" i="187"/>
  <c r="AA76" i="187"/>
  <c r="W75" i="187"/>
  <c r="S74" i="187"/>
  <c r="O73" i="187"/>
  <c r="K72" i="187"/>
  <c r="G71" i="187"/>
  <c r="C70" i="187"/>
  <c r="BW68" i="187"/>
  <c r="BS67" i="187"/>
  <c r="BO66" i="187"/>
  <c r="BK65" i="187"/>
  <c r="BG64" i="187"/>
  <c r="BC63" i="187"/>
  <c r="AY62" i="187"/>
  <c r="AU61" i="187"/>
  <c r="AQ60" i="187"/>
  <c r="AM59" i="187"/>
  <c r="AI58" i="187"/>
  <c r="AE57" i="187"/>
  <c r="AA56" i="187"/>
  <c r="X55" i="187"/>
  <c r="AN54" i="187"/>
  <c r="BE53" i="187"/>
  <c r="D53" i="187"/>
  <c r="AD52" i="187"/>
  <c r="BD51" i="187"/>
  <c r="F51" i="187"/>
  <c r="AH50" i="187"/>
  <c r="BP49" i="187"/>
  <c r="AB49" i="187"/>
  <c r="BR48" i="187"/>
  <c r="AS48" i="187"/>
  <c r="Q48" i="187"/>
  <c r="BQ47" i="187"/>
  <c r="AS47" i="187"/>
  <c r="U47" i="187"/>
  <c r="BS46" i="187"/>
  <c r="AV46" i="187"/>
  <c r="Y46" i="187"/>
  <c r="C46" i="187"/>
  <c r="BF45" i="187"/>
  <c r="AK45" i="187"/>
  <c r="Q45" i="187"/>
  <c r="BU44" i="187"/>
  <c r="BA44" i="187"/>
  <c r="AG44" i="187"/>
  <c r="M44" i="187"/>
  <c r="BQ43" i="187"/>
  <c r="AW43" i="187"/>
  <c r="AC43" i="187"/>
  <c r="I43" i="187"/>
  <c r="BM42" i="187"/>
  <c r="AS42" i="187"/>
  <c r="Y42" i="187"/>
  <c r="E42" i="187"/>
  <c r="BI41" i="187"/>
  <c r="AO41" i="187"/>
  <c r="U41" i="187"/>
  <c r="BY40" i="187"/>
  <c r="BE40" i="187"/>
  <c r="AK40" i="187"/>
  <c r="Q40" i="187"/>
  <c r="BU39" i="187"/>
  <c r="BA39" i="187"/>
  <c r="AG39" i="187"/>
  <c r="M39" i="187"/>
  <c r="BQ38" i="187"/>
  <c r="AW38" i="187"/>
  <c r="AC38" i="187"/>
  <c r="I38" i="187"/>
  <c r="BM37" i="187"/>
  <c r="AS37" i="187"/>
  <c r="Y37" i="187"/>
  <c r="E37" i="187"/>
  <c r="BI36" i="187"/>
  <c r="AO36" i="187"/>
  <c r="U36" i="187"/>
  <c r="BY35" i="187"/>
  <c r="BE35" i="187"/>
  <c r="AK35" i="187"/>
  <c r="Q35" i="187"/>
  <c r="BU34" i="187"/>
  <c r="BA34" i="187"/>
  <c r="AG34" i="187"/>
  <c r="M34" i="187"/>
  <c r="BQ33" i="187"/>
  <c r="AW33" i="187"/>
  <c r="AC33" i="187"/>
  <c r="I33" i="187"/>
  <c r="BM32" i="187"/>
  <c r="AS32" i="187"/>
  <c r="Y32" i="187"/>
  <c r="E32" i="187"/>
  <c r="BI31" i="187"/>
  <c r="AO31" i="187"/>
  <c r="U31" i="187"/>
  <c r="BY30" i="187"/>
  <c r="BE30" i="187"/>
  <c r="AK30" i="187"/>
  <c r="Q30" i="187"/>
  <c r="BU29" i="187"/>
  <c r="BA29" i="187"/>
  <c r="AG29" i="187"/>
  <c r="M29" i="187"/>
  <c r="BQ28" i="187"/>
  <c r="AW28" i="187"/>
  <c r="AC28" i="187"/>
  <c r="I28" i="187"/>
  <c r="BM27" i="187"/>
  <c r="AS27" i="187"/>
  <c r="Y27" i="187"/>
  <c r="E27" i="187"/>
  <c r="BI26" i="187"/>
  <c r="AO26" i="187"/>
  <c r="U26" i="187"/>
  <c r="BY25" i="187"/>
  <c r="BE25" i="187"/>
  <c r="AK25" i="187"/>
  <c r="Q25" i="187"/>
  <c r="BU24" i="187"/>
  <c r="BA24" i="187"/>
  <c r="AG24" i="187"/>
  <c r="M24" i="187"/>
  <c r="BQ23" i="187"/>
  <c r="AW23" i="187"/>
  <c r="AC23" i="187"/>
  <c r="I23" i="187"/>
  <c r="BM22" i="187"/>
  <c r="AS22" i="187"/>
  <c r="Y22" i="187"/>
  <c r="E22" i="187"/>
  <c r="BI21" i="187"/>
  <c r="AO21" i="187"/>
  <c r="U21" i="187"/>
  <c r="BY20" i="187"/>
  <c r="BE20" i="187"/>
  <c r="AK20" i="187"/>
  <c r="Q20" i="187"/>
  <c r="BU19" i="187"/>
  <c r="BA19" i="187"/>
  <c r="AG19" i="187"/>
  <c r="M19" i="187"/>
  <c r="BQ18" i="187"/>
  <c r="AW18" i="187"/>
  <c r="AC18" i="187"/>
  <c r="I18" i="187"/>
  <c r="BM17" i="187"/>
  <c r="AS17" i="187"/>
  <c r="Y17" i="187"/>
  <c r="E17" i="187"/>
  <c r="BI16" i="187"/>
  <c r="AO16" i="187"/>
  <c r="U16" i="187"/>
  <c r="BY15" i="187"/>
  <c r="BE15" i="187"/>
  <c r="AK15" i="187"/>
  <c r="Q15" i="187"/>
  <c r="BU14" i="187"/>
  <c r="BA14" i="187"/>
  <c r="AG14" i="187"/>
  <c r="M14" i="187"/>
  <c r="BQ13" i="187"/>
  <c r="AW13" i="187"/>
  <c r="AC13" i="187"/>
  <c r="I13" i="187"/>
  <c r="BM12" i="187"/>
  <c r="AS12" i="187"/>
  <c r="Y12" i="187"/>
  <c r="E12" i="187"/>
  <c r="BI11" i="187"/>
  <c r="AO11" i="187"/>
  <c r="U11" i="187"/>
  <c r="BY10" i="187"/>
  <c r="AE77" i="187"/>
  <c r="Z76" i="187"/>
  <c r="V75" i="187"/>
  <c r="R74" i="187"/>
  <c r="N73" i="187"/>
  <c r="J72" i="187"/>
  <c r="F71" i="187"/>
  <c r="B70" i="187"/>
  <c r="BV68" i="187"/>
  <c r="BR67" i="187"/>
  <c r="BN66" i="187"/>
  <c r="BJ65" i="187"/>
  <c r="BF64" i="187"/>
  <c r="BB63" i="187"/>
  <c r="AX62" i="187"/>
  <c r="AT61" i="187"/>
  <c r="AP60" i="187"/>
  <c r="AL59" i="187"/>
  <c r="AH58" i="187"/>
  <c r="AD57" i="187"/>
  <c r="Z56" i="187"/>
  <c r="W55" i="187"/>
  <c r="AM54" i="187"/>
  <c r="BD53" i="187"/>
  <c r="BU52" i="187"/>
  <c r="W52" i="187"/>
  <c r="AW51" i="187"/>
  <c r="BW50" i="187"/>
  <c r="AG50" i="187"/>
  <c r="BL49" i="187"/>
  <c r="X49" i="187"/>
  <c r="BP48" i="187"/>
  <c r="AR48" i="187"/>
  <c r="P48" i="187"/>
  <c r="BP47" i="187"/>
  <c r="AR47" i="187"/>
  <c r="T47" i="187"/>
  <c r="BR46" i="187"/>
  <c r="AU46" i="187"/>
  <c r="X46" i="187"/>
  <c r="B46" i="187"/>
  <c r="BE45" i="187"/>
  <c r="AD77" i="187"/>
  <c r="P76" i="187"/>
  <c r="L75" i="187"/>
  <c r="H74" i="187"/>
  <c r="D73" i="187"/>
  <c r="BX71" i="187"/>
  <c r="BT70" i="187"/>
  <c r="BP69" i="187"/>
  <c r="BL68" i="187"/>
  <c r="BH67" i="187"/>
  <c r="BD66" i="187"/>
  <c r="AZ65" i="187"/>
  <c r="AV64" i="187"/>
  <c r="AR63" i="187"/>
  <c r="AN62" i="187"/>
  <c r="AJ61" i="187"/>
  <c r="AF60" i="187"/>
  <c r="AB59" i="187"/>
  <c r="X58" i="187"/>
  <c r="T57" i="187"/>
  <c r="P56" i="187"/>
  <c r="V55" i="187"/>
  <c r="AL54" i="187"/>
  <c r="BC53" i="187"/>
  <c r="BT52" i="187"/>
  <c r="V52" i="187"/>
  <c r="AV51" i="187"/>
  <c r="BV50" i="187"/>
  <c r="AF50" i="187"/>
  <c r="BI49" i="187"/>
  <c r="U49" i="187"/>
  <c r="BO48" i="187"/>
  <c r="AN48" i="187"/>
  <c r="O48" i="187"/>
  <c r="BO47" i="187"/>
  <c r="AQ47" i="187"/>
  <c r="P47" i="187"/>
  <c r="BQ46" i="187"/>
  <c r="AT46" i="187"/>
  <c r="W46" i="187"/>
  <c r="BY45" i="187"/>
  <c r="BD45" i="187"/>
  <c r="AI45" i="187"/>
  <c r="O45" i="187"/>
  <c r="BS44" i="187"/>
  <c r="AY44" i="187"/>
  <c r="AE44" i="187"/>
  <c r="K44" i="187"/>
  <c r="BO43" i="187"/>
  <c r="AU43" i="187"/>
  <c r="AA43" i="187"/>
  <c r="G43" i="187"/>
  <c r="BK42" i="187"/>
  <c r="T77" i="187"/>
  <c r="I76" i="187"/>
  <c r="E75" i="187"/>
  <c r="BY73" i="187"/>
  <c r="BU72" i="187"/>
  <c r="BQ71" i="187"/>
  <c r="BM70" i="187"/>
  <c r="BI69" i="187"/>
  <c r="BE68" i="187"/>
  <c r="BA67" i="187"/>
  <c r="AW66" i="187"/>
  <c r="AS65" i="187"/>
  <c r="AO64" i="187"/>
  <c r="AK63" i="187"/>
  <c r="AG62" i="187"/>
  <c r="AC61" i="187"/>
  <c r="Y60" i="187"/>
  <c r="U59" i="187"/>
  <c r="Q58" i="187"/>
  <c r="M57" i="187"/>
  <c r="I56" i="187"/>
  <c r="N55" i="187"/>
  <c r="AE54" i="187"/>
  <c r="BB53" i="187"/>
  <c r="BS52" i="187"/>
  <c r="U52" i="187"/>
  <c r="AU51" i="187"/>
  <c r="BU50" i="187"/>
  <c r="Y50" i="187"/>
  <c r="BH49" i="187"/>
  <c r="T49" i="187"/>
  <c r="BN48" i="187"/>
  <c r="AM48" i="187"/>
  <c r="N48" i="187"/>
  <c r="BN47" i="187"/>
  <c r="AP47" i="187"/>
  <c r="O47" i="187"/>
  <c r="M77" i="187"/>
  <c r="H76" i="187"/>
  <c r="D75" i="187"/>
  <c r="BX73" i="187"/>
  <c r="BT72" i="187"/>
  <c r="BP71" i="187"/>
  <c r="BL70" i="187"/>
  <c r="BH69" i="187"/>
  <c r="BD68" i="187"/>
  <c r="AZ67" i="187"/>
  <c r="AV66" i="187"/>
  <c r="AR65" i="187"/>
  <c r="AN64" i="187"/>
  <c r="AJ63" i="187"/>
  <c r="AF62" i="187"/>
  <c r="AB61" i="187"/>
  <c r="X60" i="187"/>
  <c r="T59" i="187"/>
  <c r="P58" i="187"/>
  <c r="L57" i="187"/>
  <c r="H56" i="187"/>
  <c r="L55" i="187"/>
  <c r="AD54" i="187"/>
  <c r="AU53" i="187"/>
  <c r="BR52" i="187"/>
  <c r="T52" i="187"/>
  <c r="AT51" i="187"/>
  <c r="BT50" i="187"/>
  <c r="X50" i="187"/>
  <c r="BG49" i="187"/>
  <c r="S49" i="187"/>
  <c r="BM48" i="187"/>
  <c r="AK48" i="187"/>
  <c r="M48" i="187"/>
  <c r="BM47" i="187"/>
  <c r="AO47" i="187"/>
  <c r="N47" i="187"/>
  <c r="BO46" i="187"/>
  <c r="AR46" i="187"/>
  <c r="U46" i="187"/>
  <c r="BW45" i="187"/>
  <c r="BB45" i="187"/>
  <c r="AG45" i="187"/>
  <c r="M45" i="187"/>
  <c r="BQ44" i="187"/>
  <c r="AW44" i="187"/>
  <c r="AC44" i="187"/>
  <c r="I44" i="187"/>
  <c r="K77" i="187"/>
  <c r="G76" i="187"/>
  <c r="C75" i="187"/>
  <c r="BW73" i="187"/>
  <c r="BS72" i="187"/>
  <c r="BO71" i="187"/>
  <c r="BK70" i="187"/>
  <c r="BG69" i="187"/>
  <c r="BC68" i="187"/>
  <c r="AY67" i="187"/>
  <c r="AU66" i="187"/>
  <c r="AQ65" i="187"/>
  <c r="AM64" i="187"/>
  <c r="AI63" i="187"/>
  <c r="AE62" i="187"/>
  <c r="AA61" i="187"/>
  <c r="W60" i="187"/>
  <c r="S59" i="187"/>
  <c r="O58" i="187"/>
  <c r="K57" i="187"/>
  <c r="G56" i="187"/>
  <c r="E55" i="187"/>
  <c r="AB54" i="187"/>
  <c r="AT53" i="187"/>
  <c r="BK52" i="187"/>
  <c r="M52" i="187"/>
  <c r="AM51" i="187"/>
  <c r="BM50" i="187"/>
  <c r="W50" i="187"/>
  <c r="BF49" i="187"/>
  <c r="R49" i="187"/>
  <c r="BL48" i="187"/>
  <c r="AJ48" i="187"/>
  <c r="L48" i="187"/>
  <c r="BL47" i="187"/>
  <c r="AN47" i="187"/>
  <c r="M47" i="187"/>
  <c r="BN46" i="187"/>
  <c r="AQ46" i="187"/>
  <c r="T46" i="187"/>
  <c r="BV45" i="187"/>
  <c r="BA45" i="187"/>
  <c r="AF45" i="187"/>
  <c r="L45" i="187"/>
  <c r="BP44" i="187"/>
  <c r="AV44" i="187"/>
  <c r="AB44" i="187"/>
  <c r="H44" i="187"/>
  <c r="BL43" i="187"/>
  <c r="AR43" i="187"/>
  <c r="X43" i="187"/>
  <c r="D43" i="187"/>
  <c r="BH42" i="187"/>
  <c r="AN42" i="187"/>
  <c r="T42" i="187"/>
  <c r="BX41" i="187"/>
  <c r="BD41" i="187"/>
  <c r="AJ41" i="187"/>
  <c r="P41" i="187"/>
  <c r="BT40" i="187"/>
  <c r="AZ40" i="187"/>
  <c r="AF40" i="187"/>
  <c r="L40" i="187"/>
  <c r="BP39" i="187"/>
  <c r="AV39" i="187"/>
  <c r="AB39" i="187"/>
  <c r="H39" i="187"/>
  <c r="BL38" i="187"/>
  <c r="AR38" i="187"/>
  <c r="X38" i="187"/>
  <c r="D38" i="187"/>
  <c r="BH37" i="187"/>
  <c r="AN37" i="187"/>
  <c r="T37" i="187"/>
  <c r="BX36" i="187"/>
  <c r="BD36" i="187"/>
  <c r="AJ36" i="187"/>
  <c r="P36" i="187"/>
  <c r="BT35" i="187"/>
  <c r="AZ35" i="187"/>
  <c r="AF35" i="187"/>
  <c r="L35" i="187"/>
  <c r="BP34" i="187"/>
  <c r="AV34" i="187"/>
  <c r="AB34" i="187"/>
  <c r="H34" i="187"/>
  <c r="BL33" i="187"/>
  <c r="AR33" i="187"/>
  <c r="X33" i="187"/>
  <c r="D33" i="187"/>
  <c r="BH32" i="187"/>
  <c r="AN32" i="187"/>
  <c r="T32" i="187"/>
  <c r="BX31" i="187"/>
  <c r="BD31" i="187"/>
  <c r="AJ31" i="187"/>
  <c r="P31" i="187"/>
  <c r="BT30" i="187"/>
  <c r="AZ30" i="187"/>
  <c r="AF30" i="187"/>
  <c r="L30" i="187"/>
  <c r="BP29" i="187"/>
  <c r="AV29" i="187"/>
  <c r="AB29" i="187"/>
  <c r="H29" i="187"/>
  <c r="BL28" i="187"/>
  <c r="AR28" i="187"/>
  <c r="X28" i="187"/>
  <c r="D28" i="187"/>
  <c r="BH27" i="187"/>
  <c r="AN27" i="187"/>
  <c r="T27" i="187"/>
  <c r="BX26" i="187"/>
  <c r="BD26" i="187"/>
  <c r="AJ26" i="187"/>
  <c r="P26" i="187"/>
  <c r="BT25" i="187"/>
  <c r="AZ25" i="187"/>
  <c r="AF25" i="187"/>
  <c r="L25" i="187"/>
  <c r="BP24" i="187"/>
  <c r="AV24" i="187"/>
  <c r="AB24" i="187"/>
  <c r="H24" i="187"/>
  <c r="BL23" i="187"/>
  <c r="AR23" i="187"/>
  <c r="X23" i="187"/>
  <c r="D23" i="187"/>
  <c r="BH22" i="187"/>
  <c r="AN22" i="187"/>
  <c r="T22" i="187"/>
  <c r="BX21" i="187"/>
  <c r="BD21" i="187"/>
  <c r="AJ21" i="187"/>
  <c r="P21" i="187"/>
  <c r="BT20" i="187"/>
  <c r="AZ20" i="187"/>
  <c r="AF20" i="187"/>
  <c r="L20" i="187"/>
  <c r="BP19" i="187"/>
  <c r="AV19" i="187"/>
  <c r="AB19" i="187"/>
  <c r="J77" i="187"/>
  <c r="F76" i="187"/>
  <c r="B75" i="187"/>
  <c r="BV73" i="187"/>
  <c r="BR72" i="187"/>
  <c r="BN71" i="187"/>
  <c r="BJ70" i="187"/>
  <c r="BF69" i="187"/>
  <c r="BB68" i="187"/>
  <c r="AX67" i="187"/>
  <c r="AT66" i="187"/>
  <c r="AP65" i="187"/>
  <c r="AL64" i="187"/>
  <c r="AH63" i="187"/>
  <c r="AD62" i="187"/>
  <c r="Z61" i="187"/>
  <c r="V60" i="187"/>
  <c r="R59" i="187"/>
  <c r="N58" i="187"/>
  <c r="J57" i="187"/>
  <c r="F56" i="187"/>
  <c r="D55" i="187"/>
  <c r="U54" i="187"/>
  <c r="AR53" i="187"/>
  <c r="BJ52" i="187"/>
  <c r="L52" i="187"/>
  <c r="AL51" i="187"/>
  <c r="BL50" i="187"/>
  <c r="V50" i="187"/>
  <c r="BB49" i="187"/>
  <c r="N49" i="187"/>
  <c r="BH48" i="187"/>
  <c r="AI48" i="187"/>
  <c r="K48" i="187"/>
  <c r="BK47" i="187"/>
  <c r="AJ47" i="187"/>
  <c r="L47" i="187"/>
  <c r="BM46" i="187"/>
  <c r="AP46" i="187"/>
  <c r="S46" i="187"/>
  <c r="BU45" i="187"/>
  <c r="AZ45" i="187"/>
  <c r="AE45" i="187"/>
  <c r="K45" i="187"/>
  <c r="BO44" i="187"/>
  <c r="AU44" i="187"/>
  <c r="AA44" i="187"/>
  <c r="G44" i="187"/>
  <c r="BK43" i="187"/>
  <c r="AQ43" i="187"/>
  <c r="W43" i="187"/>
  <c r="C43" i="187"/>
  <c r="BG42" i="187"/>
  <c r="AM42" i="187"/>
  <c r="S42" i="187"/>
  <c r="BW41" i="187"/>
  <c r="BC41" i="187"/>
  <c r="AI41" i="187"/>
  <c r="O41" i="187"/>
  <c r="BS40" i="187"/>
  <c r="AY40" i="187"/>
  <c r="AE40" i="187"/>
  <c r="K40" i="187"/>
  <c r="BO39" i="187"/>
  <c r="AU39" i="187"/>
  <c r="AA39" i="187"/>
  <c r="G39" i="187"/>
  <c r="BK38" i="187"/>
  <c r="AQ38" i="187"/>
  <c r="W38" i="187"/>
  <c r="C38" i="187"/>
  <c r="BG37" i="187"/>
  <c r="AM37" i="187"/>
  <c r="S37" i="187"/>
  <c r="BW36" i="187"/>
  <c r="BC36" i="187"/>
  <c r="AI36" i="187"/>
  <c r="O36" i="187"/>
  <c r="BS35" i="187"/>
  <c r="AY35" i="187"/>
  <c r="AE35" i="187"/>
  <c r="K35" i="187"/>
  <c r="BO34" i="187"/>
  <c r="AU34" i="187"/>
  <c r="AA34" i="187"/>
  <c r="G34" i="187"/>
  <c r="BK33" i="187"/>
  <c r="AQ33" i="187"/>
  <c r="W33" i="187"/>
  <c r="C33" i="187"/>
  <c r="BG32" i="187"/>
  <c r="AM32" i="187"/>
  <c r="S32" i="187"/>
  <c r="BW31" i="187"/>
  <c r="BC31" i="187"/>
  <c r="AI31" i="187"/>
  <c r="O31" i="187"/>
  <c r="BS30" i="187"/>
  <c r="AY30" i="187"/>
  <c r="AE30" i="187"/>
  <c r="K30" i="187"/>
  <c r="BO29" i="187"/>
  <c r="AU29" i="187"/>
  <c r="AA29" i="187"/>
  <c r="G29" i="187"/>
  <c r="BK28" i="187"/>
  <c r="AQ28" i="187"/>
  <c r="W28" i="187"/>
  <c r="C28" i="187"/>
  <c r="BG27" i="187"/>
  <c r="AM27" i="187"/>
  <c r="S27" i="187"/>
  <c r="BW26" i="187"/>
  <c r="BC26" i="187"/>
  <c r="AI26" i="187"/>
  <c r="O26" i="187"/>
  <c r="BS25" i="187"/>
  <c r="AY25" i="187"/>
  <c r="AE25" i="187"/>
  <c r="K25" i="187"/>
  <c r="BO24" i="187"/>
  <c r="AU24" i="187"/>
  <c r="AA24" i="187"/>
  <c r="G24" i="187"/>
  <c r="BK23" i="187"/>
  <c r="AQ23" i="187"/>
  <c r="W23" i="187"/>
  <c r="C23" i="187"/>
  <c r="BG22" i="187"/>
  <c r="AM22" i="187"/>
  <c r="S22" i="187"/>
  <c r="BW21" i="187"/>
  <c r="BC21" i="187"/>
  <c r="AI21" i="187"/>
  <c r="O21" i="187"/>
  <c r="BS20" i="187"/>
  <c r="AY20" i="187"/>
  <c r="AE20" i="187"/>
  <c r="K20" i="187"/>
  <c r="BO19" i="187"/>
  <c r="AU19" i="187"/>
  <c r="AA19" i="187"/>
  <c r="G19" i="187"/>
  <c r="BK18" i="187"/>
  <c r="AQ18" i="187"/>
  <c r="W18" i="187"/>
  <c r="C18" i="187"/>
  <c r="BG17" i="187"/>
  <c r="AM17" i="187"/>
  <c r="S17" i="187"/>
  <c r="BW16" i="187"/>
  <c r="BC16" i="187"/>
  <c r="AI16" i="187"/>
  <c r="O16" i="187"/>
  <c r="BS15" i="187"/>
  <c r="BX76" i="187"/>
  <c r="BT75" i="187"/>
  <c r="BP74" i="187"/>
  <c r="BL73" i="187"/>
  <c r="BH72" i="187"/>
  <c r="BD71" i="187"/>
  <c r="AZ70" i="187"/>
  <c r="AV69" i="187"/>
  <c r="AR68" i="187"/>
  <c r="AN67" i="187"/>
  <c r="AJ66" i="187"/>
  <c r="AF65" i="187"/>
  <c r="AB64" i="187"/>
  <c r="X63" i="187"/>
  <c r="T62" i="187"/>
  <c r="P61" i="187"/>
  <c r="L60" i="187"/>
  <c r="H59" i="187"/>
  <c r="D58" i="187"/>
  <c r="BX56" i="187"/>
  <c r="BT55" i="187"/>
  <c r="C55" i="187"/>
  <c r="T54" i="187"/>
  <c r="AK53" i="187"/>
  <c r="BI52" i="187"/>
  <c r="K52" i="187"/>
  <c r="AK51" i="187"/>
  <c r="BK50" i="187"/>
  <c r="R50" i="187"/>
  <c r="AY49" i="187"/>
  <c r="L49" i="187"/>
  <c r="BG48" i="187"/>
  <c r="AH48" i="187"/>
  <c r="J48" i="187"/>
  <c r="BJ47" i="187"/>
  <c r="AI47" i="187"/>
  <c r="K47" i="187"/>
  <c r="BL46" i="187"/>
  <c r="AO46" i="187"/>
  <c r="R46" i="187"/>
  <c r="BT45" i="187"/>
  <c r="AX45" i="187"/>
  <c r="AD45" i="187"/>
  <c r="J45" i="187"/>
  <c r="BN44" i="187"/>
  <c r="AT44" i="187"/>
  <c r="Z44" i="187"/>
  <c r="F44" i="187"/>
  <c r="BJ43" i="187"/>
  <c r="AP43" i="187"/>
  <c r="V43" i="187"/>
  <c r="B43" i="187"/>
  <c r="BF42" i="187"/>
  <c r="AL42" i="187"/>
  <c r="R42" i="187"/>
  <c r="BV41" i="187"/>
  <c r="BB41" i="187"/>
  <c r="AH41" i="187"/>
  <c r="N41" i="187"/>
  <c r="BR40" i="187"/>
  <c r="AX40" i="187"/>
  <c r="AD40" i="187"/>
  <c r="J40" i="187"/>
  <c r="BN39" i="187"/>
  <c r="AT39" i="187"/>
  <c r="Z39" i="187"/>
  <c r="F39" i="187"/>
  <c r="BJ38" i="187"/>
  <c r="AP38" i="187"/>
  <c r="V38" i="187"/>
  <c r="B38" i="187"/>
  <c r="BF37" i="187"/>
  <c r="AL37" i="187"/>
  <c r="R37" i="187"/>
  <c r="BV36" i="187"/>
  <c r="BB36" i="187"/>
  <c r="AH36" i="187"/>
  <c r="N36" i="187"/>
  <c r="BR35" i="187"/>
  <c r="AX35" i="187"/>
  <c r="AD35" i="187"/>
  <c r="J35" i="187"/>
  <c r="BN34" i="187"/>
  <c r="AT34" i="187"/>
  <c r="Z34" i="187"/>
  <c r="F34" i="187"/>
  <c r="BJ33" i="187"/>
  <c r="AP33" i="187"/>
  <c r="V33" i="187"/>
  <c r="B33" i="187"/>
  <c r="BF32" i="187"/>
  <c r="AL32" i="187"/>
  <c r="R32" i="187"/>
  <c r="BV31" i="187"/>
  <c r="BB31" i="187"/>
  <c r="AH31" i="187"/>
  <c r="N31" i="187"/>
  <c r="BR30" i="187"/>
  <c r="AX30" i="187"/>
  <c r="AD30" i="187"/>
  <c r="J30" i="187"/>
  <c r="BN29" i="187"/>
  <c r="AT29" i="187"/>
  <c r="Z29" i="187"/>
  <c r="F29" i="187"/>
  <c r="BJ28" i="187"/>
  <c r="AP28" i="187"/>
  <c r="V28" i="187"/>
  <c r="B28" i="187"/>
  <c r="BF27" i="187"/>
  <c r="AL27" i="187"/>
  <c r="R27" i="187"/>
  <c r="BV26" i="187"/>
  <c r="BB26" i="187"/>
  <c r="AH26" i="187"/>
  <c r="N26" i="187"/>
  <c r="BR25" i="187"/>
  <c r="AX25" i="187"/>
  <c r="AD25" i="187"/>
  <c r="J25" i="187"/>
  <c r="BQ76" i="187"/>
  <c r="BM75" i="187"/>
  <c r="BI74" i="187"/>
  <c r="BE73" i="187"/>
  <c r="BA72" i="187"/>
  <c r="AW71" i="187"/>
  <c r="AS70" i="187"/>
  <c r="AO69" i="187"/>
  <c r="AK68" i="187"/>
  <c r="AG67" i="187"/>
  <c r="AC66" i="187"/>
  <c r="Y65" i="187"/>
  <c r="U64" i="187"/>
  <c r="Q63" i="187"/>
  <c r="M62" i="187"/>
  <c r="I61" i="187"/>
  <c r="E60" i="187"/>
  <c r="BY58" i="187"/>
  <c r="BU57" i="187"/>
  <c r="BQ56" i="187"/>
  <c r="BM55" i="187"/>
  <c r="B55" i="187"/>
  <c r="S54" i="187"/>
  <c r="AJ53" i="187"/>
  <c r="BH52" i="187"/>
  <c r="J52" i="187"/>
  <c r="AJ51" i="187"/>
  <c r="BJ50" i="187"/>
  <c r="O50" i="187"/>
  <c r="AX49" i="187"/>
  <c r="K49" i="187"/>
  <c r="BE48" i="187"/>
  <c r="AG48" i="187"/>
  <c r="I48" i="187"/>
  <c r="BI47" i="187"/>
  <c r="AG47" i="187"/>
  <c r="J47" i="187"/>
  <c r="BK46" i="187"/>
  <c r="AN46" i="187"/>
  <c r="Q46" i="187"/>
  <c r="BR45" i="187"/>
  <c r="AW45" i="187"/>
  <c r="AC45" i="187"/>
  <c r="I45" i="187"/>
  <c r="BM44" i="187"/>
  <c r="AS44" i="187"/>
  <c r="Y44" i="187"/>
  <c r="E44" i="187"/>
  <c r="BI43" i="187"/>
  <c r="AO43" i="187"/>
  <c r="U43" i="187"/>
  <c r="BY42" i="187"/>
  <c r="BE42" i="187"/>
  <c r="AK42" i="187"/>
  <c r="Q42" i="187"/>
  <c r="BU41" i="187"/>
  <c r="BA41" i="187"/>
  <c r="AG41" i="187"/>
  <c r="M41" i="187"/>
  <c r="BQ40" i="187"/>
  <c r="AW40" i="187"/>
  <c r="AC40" i="187"/>
  <c r="I40" i="187"/>
  <c r="BM39" i="187"/>
  <c r="AS39" i="187"/>
  <c r="Y39" i="187"/>
  <c r="E39" i="187"/>
  <c r="BI38" i="187"/>
  <c r="AO38" i="187"/>
  <c r="U38" i="187"/>
  <c r="BY37" i="187"/>
  <c r="BE37" i="187"/>
  <c r="AK37" i="187"/>
  <c r="Q37" i="187"/>
  <c r="BU36" i="187"/>
  <c r="BA36" i="187"/>
  <c r="AG36" i="187"/>
  <c r="M36" i="187"/>
  <c r="BQ35" i="187"/>
  <c r="AW35" i="187"/>
  <c r="AC35" i="187"/>
  <c r="I35" i="187"/>
  <c r="BM34" i="187"/>
  <c r="AS34" i="187"/>
  <c r="Y34" i="187"/>
  <c r="E34" i="187"/>
  <c r="BI33" i="187"/>
  <c r="AO33" i="187"/>
  <c r="U33" i="187"/>
  <c r="BY32" i="187"/>
  <c r="BE32" i="187"/>
  <c r="AK32" i="187"/>
  <c r="Q32" i="187"/>
  <c r="BU31" i="187"/>
  <c r="BA31" i="187"/>
  <c r="AG31" i="187"/>
  <c r="M31" i="187"/>
  <c r="BQ30" i="187"/>
  <c r="AW30" i="187"/>
  <c r="AC30" i="187"/>
  <c r="I30" i="187"/>
  <c r="BM29" i="187"/>
  <c r="AS29" i="187"/>
  <c r="Y29" i="187"/>
  <c r="E29" i="187"/>
  <c r="BI28" i="187"/>
  <c r="AO28" i="187"/>
  <c r="U28" i="187"/>
  <c r="BY27" i="187"/>
  <c r="BE27" i="187"/>
  <c r="AK27" i="187"/>
  <c r="Q27" i="187"/>
  <c r="BU26" i="187"/>
  <c r="BA26" i="187"/>
  <c r="AG26" i="187"/>
  <c r="M26" i="187"/>
  <c r="BQ25" i="187"/>
  <c r="AW25" i="187"/>
  <c r="AC25" i="187"/>
  <c r="I25" i="187"/>
  <c r="BM24" i="187"/>
  <c r="AS24" i="187"/>
  <c r="Y24" i="187"/>
  <c r="E24" i="187"/>
  <c r="BI23" i="187"/>
  <c r="AO23" i="187"/>
  <c r="U23" i="187"/>
  <c r="BY22" i="187"/>
  <c r="BE22" i="187"/>
  <c r="AK22" i="187"/>
  <c r="Q22" i="187"/>
  <c r="BU21" i="187"/>
  <c r="BA21" i="187"/>
  <c r="AG21" i="187"/>
  <c r="M21" i="187"/>
  <c r="BQ20" i="187"/>
  <c r="AW20" i="187"/>
  <c r="AC20" i="187"/>
  <c r="I20" i="187"/>
  <c r="BM19" i="187"/>
  <c r="AS19" i="187"/>
  <c r="Y19" i="187"/>
  <c r="E19" i="187"/>
  <c r="BI18" i="187"/>
  <c r="AO18" i="187"/>
  <c r="U18" i="187"/>
  <c r="BY17" i="187"/>
  <c r="BE17" i="187"/>
  <c r="AK17" i="187"/>
  <c r="Q17" i="187"/>
  <c r="BU16" i="187"/>
  <c r="BA16" i="187"/>
  <c r="BP76" i="187"/>
  <c r="BL75" i="187"/>
  <c r="BH74" i="187"/>
  <c r="BD73" i="187"/>
  <c r="AZ72" i="187"/>
  <c r="AV71" i="187"/>
  <c r="AR70" i="187"/>
  <c r="AN69" i="187"/>
  <c r="AJ68" i="187"/>
  <c r="AF67" i="187"/>
  <c r="AB66" i="187"/>
  <c r="X65" i="187"/>
  <c r="T64" i="187"/>
  <c r="P63" i="187"/>
  <c r="L62" i="187"/>
  <c r="H61" i="187"/>
  <c r="D60" i="187"/>
  <c r="BX58" i="187"/>
  <c r="BT57" i="187"/>
  <c r="BP56" i="187"/>
  <c r="BL55" i="187"/>
  <c r="BS54" i="187"/>
  <c r="R54" i="187"/>
  <c r="AI53" i="187"/>
  <c r="BA52" i="187"/>
  <c r="C52" i="187"/>
  <c r="AC51" i="187"/>
  <c r="BF50" i="187"/>
  <c r="N50" i="187"/>
  <c r="AW49" i="187"/>
  <c r="J49" i="187"/>
  <c r="BD48" i="187"/>
  <c r="AF48" i="187"/>
  <c r="H48" i="187"/>
  <c r="BH47" i="187"/>
  <c r="AF47" i="187"/>
  <c r="I47" i="187"/>
  <c r="BJ46" i="187"/>
  <c r="AM46" i="187"/>
  <c r="P46" i="187"/>
  <c r="BQ45" i="187"/>
  <c r="AV45" i="187"/>
  <c r="AB45" i="187"/>
  <c r="H45" i="187"/>
  <c r="BL44" i="187"/>
  <c r="AR44" i="187"/>
  <c r="X44" i="187"/>
  <c r="D44" i="187"/>
  <c r="BH43" i="187"/>
  <c r="AN43" i="187"/>
  <c r="T43" i="187"/>
  <c r="BX42" i="187"/>
  <c r="BD42" i="187"/>
  <c r="AJ42" i="187"/>
  <c r="P42" i="187"/>
  <c r="BT41" i="187"/>
  <c r="AZ41" i="187"/>
  <c r="AF41" i="187"/>
  <c r="L41" i="187"/>
  <c r="BP40" i="187"/>
  <c r="AV40" i="187"/>
  <c r="AB40" i="187"/>
  <c r="H40" i="187"/>
  <c r="BL39" i="187"/>
  <c r="AR39" i="187"/>
  <c r="X39" i="187"/>
  <c r="D39" i="187"/>
  <c r="BH38" i="187"/>
  <c r="AN38" i="187"/>
  <c r="T38" i="187"/>
  <c r="BX37" i="187"/>
  <c r="BD37" i="187"/>
  <c r="AJ37" i="187"/>
  <c r="P37" i="187"/>
  <c r="BT36" i="187"/>
  <c r="AZ36" i="187"/>
  <c r="AF36" i="187"/>
  <c r="L36" i="187"/>
  <c r="BP35" i="187"/>
  <c r="AV35" i="187"/>
  <c r="AB35" i="187"/>
  <c r="H35" i="187"/>
  <c r="BL34" i="187"/>
  <c r="AR34" i="187"/>
  <c r="X34" i="187"/>
  <c r="D34" i="187"/>
  <c r="BH33" i="187"/>
  <c r="AN33" i="187"/>
  <c r="T33" i="187"/>
  <c r="BX32" i="187"/>
  <c r="BD32" i="187"/>
  <c r="AJ32" i="187"/>
  <c r="P32" i="187"/>
  <c r="BT31" i="187"/>
  <c r="AZ31" i="187"/>
  <c r="AF31" i="187"/>
  <c r="L31" i="187"/>
  <c r="BP30" i="187"/>
  <c r="AV30" i="187"/>
  <c r="AB30" i="187"/>
  <c r="H30" i="187"/>
  <c r="BL29" i="187"/>
  <c r="AR29" i="187"/>
  <c r="X29" i="187"/>
  <c r="D29" i="187"/>
  <c r="BH28" i="187"/>
  <c r="AN28" i="187"/>
  <c r="T28" i="187"/>
  <c r="BX27" i="187"/>
  <c r="BD27" i="187"/>
  <c r="AJ27" i="187"/>
  <c r="P27" i="187"/>
  <c r="BT26" i="187"/>
  <c r="AZ26" i="187"/>
  <c r="AF26" i="187"/>
  <c r="L26" i="187"/>
  <c r="BP25" i="187"/>
  <c r="AV25" i="187"/>
  <c r="AB25" i="187"/>
  <c r="H25" i="187"/>
  <c r="BL24" i="187"/>
  <c r="AR24" i="187"/>
  <c r="X24" i="187"/>
  <c r="D24" i="187"/>
  <c r="BH23" i="187"/>
  <c r="AN23" i="187"/>
  <c r="T23" i="187"/>
  <c r="BX22" i="187"/>
  <c r="BD22" i="187"/>
  <c r="AJ22" i="187"/>
  <c r="P22" i="187"/>
  <c r="BT21" i="187"/>
  <c r="AZ21" i="187"/>
  <c r="AF21" i="187"/>
  <c r="L21" i="187"/>
  <c r="BP20" i="187"/>
  <c r="BL78" i="187"/>
  <c r="BO76" i="187"/>
  <c r="BK75" i="187"/>
  <c r="BG74" i="187"/>
  <c r="BC73" i="187"/>
  <c r="AY72" i="187"/>
  <c r="AU71" i="187"/>
  <c r="AQ70" i="187"/>
  <c r="AM69" i="187"/>
  <c r="AI68" i="187"/>
  <c r="AE67" i="187"/>
  <c r="AA66" i="187"/>
  <c r="W65" i="187"/>
  <c r="S64" i="187"/>
  <c r="O63" i="187"/>
  <c r="K62" i="187"/>
  <c r="G61" i="187"/>
  <c r="C60" i="187"/>
  <c r="BW58" i="187"/>
  <c r="BS57" i="187"/>
  <c r="BO56" i="187"/>
  <c r="BK55" i="187"/>
  <c r="BR54" i="187"/>
  <c r="K54" i="187"/>
  <c r="AH53" i="187"/>
  <c r="AZ52" i="187"/>
  <c r="B52" i="187"/>
  <c r="AB51" i="187"/>
  <c r="BC50" i="187"/>
  <c r="M50" i="187"/>
  <c r="AV49" i="187"/>
  <c r="I49" i="187"/>
  <c r="BC48" i="187"/>
  <c r="AE48" i="187"/>
  <c r="G48" i="187"/>
  <c r="BD47" i="187"/>
  <c r="AE47" i="187"/>
  <c r="H47" i="187"/>
  <c r="BI46" i="187"/>
  <c r="AL46" i="187"/>
  <c r="N46" i="187"/>
  <c r="BP45" i="187"/>
  <c r="AU45" i="187"/>
  <c r="AA45" i="187"/>
  <c r="G45" i="187"/>
  <c r="BK44" i="187"/>
  <c r="AQ44" i="187"/>
  <c r="W44" i="187"/>
  <c r="C44" i="187"/>
  <c r="BG43" i="187"/>
  <c r="AM43" i="187"/>
  <c r="S43" i="187"/>
  <c r="BW42" i="187"/>
  <c r="BC42" i="187"/>
  <c r="AI42" i="187"/>
  <c r="O42" i="187"/>
  <c r="BS41" i="187"/>
  <c r="AY41" i="187"/>
  <c r="AE41" i="187"/>
  <c r="K41" i="187"/>
  <c r="BO40" i="187"/>
  <c r="AU40" i="187"/>
  <c r="AA40" i="187"/>
  <c r="G40" i="187"/>
  <c r="BK39" i="187"/>
  <c r="AQ39" i="187"/>
  <c r="W39" i="187"/>
  <c r="C39" i="187"/>
  <c r="BG38" i="187"/>
  <c r="AM38" i="187"/>
  <c r="S38" i="187"/>
  <c r="BW37" i="187"/>
  <c r="BC37" i="187"/>
  <c r="AI37" i="187"/>
  <c r="O37" i="187"/>
  <c r="BS36" i="187"/>
  <c r="AY36" i="187"/>
  <c r="AE36" i="187"/>
  <c r="K36" i="187"/>
  <c r="BO35" i="187"/>
  <c r="AU35" i="187"/>
  <c r="AA35" i="187"/>
  <c r="G35" i="187"/>
  <c r="BK34" i="187"/>
  <c r="AQ34" i="187"/>
  <c r="W34" i="187"/>
  <c r="C34" i="187"/>
  <c r="BG33" i="187"/>
  <c r="AM33" i="187"/>
  <c r="S33" i="187"/>
  <c r="BW32" i="187"/>
  <c r="BC32" i="187"/>
  <c r="AI32" i="187"/>
  <c r="O32" i="187"/>
  <c r="BS31" i="187"/>
  <c r="AY31" i="187"/>
  <c r="AE31" i="187"/>
  <c r="K31" i="187"/>
  <c r="BO30" i="187"/>
  <c r="AU30" i="187"/>
  <c r="AA30" i="187"/>
  <c r="G30" i="187"/>
  <c r="BK29" i="187"/>
  <c r="AQ29" i="187"/>
  <c r="W29" i="187"/>
  <c r="C29" i="187"/>
  <c r="BG28" i="187"/>
  <c r="AM28" i="187"/>
  <c r="S28" i="187"/>
  <c r="BW27" i="187"/>
  <c r="BC27" i="187"/>
  <c r="AI27" i="187"/>
  <c r="O27" i="187"/>
  <c r="BS26" i="187"/>
  <c r="AY26" i="187"/>
  <c r="AE26" i="187"/>
  <c r="K26" i="187"/>
  <c r="BO25" i="187"/>
  <c r="AU25" i="187"/>
  <c r="AA25" i="187"/>
  <c r="G25" i="187"/>
  <c r="BK24" i="187"/>
  <c r="AQ24" i="187"/>
  <c r="W24" i="187"/>
  <c r="C24" i="187"/>
  <c r="BG23" i="187"/>
  <c r="AM23" i="187"/>
  <c r="S23" i="187"/>
  <c r="BW22" i="187"/>
  <c r="BC22" i="187"/>
  <c r="AI22" i="187"/>
  <c r="O22" i="187"/>
  <c r="BS21" i="187"/>
  <c r="AY21" i="187"/>
  <c r="AE21" i="187"/>
  <c r="K21" i="187"/>
  <c r="BO20" i="187"/>
  <c r="AU20" i="187"/>
  <c r="AA20" i="187"/>
  <c r="G20" i="187"/>
  <c r="BK19" i="187"/>
  <c r="AR78" i="187"/>
  <c r="BN76" i="187"/>
  <c r="BJ75" i="187"/>
  <c r="BF74" i="187"/>
  <c r="BB73" i="187"/>
  <c r="AX72" i="187"/>
  <c r="AT71" i="187"/>
  <c r="AP70" i="187"/>
  <c r="AL69" i="187"/>
  <c r="AH68" i="187"/>
  <c r="AD67" i="187"/>
  <c r="Z66" i="187"/>
  <c r="V65" i="187"/>
  <c r="R64" i="187"/>
  <c r="N63" i="187"/>
  <c r="J62" i="187"/>
  <c r="F61" i="187"/>
  <c r="B60" i="187"/>
  <c r="BV58" i="187"/>
  <c r="BR57" i="187"/>
  <c r="BN56" i="187"/>
  <c r="BJ55" i="187"/>
  <c r="BP54" i="187"/>
  <c r="J54" i="187"/>
  <c r="AA53" i="187"/>
  <c r="AY52" i="187"/>
  <c r="BY51" i="187"/>
  <c r="AA51" i="187"/>
  <c r="BB50" i="187"/>
  <c r="L50" i="187"/>
  <c r="AR49" i="187"/>
  <c r="H49" i="187"/>
  <c r="BB48" i="187"/>
  <c r="AD48" i="187"/>
  <c r="F48" i="187"/>
  <c r="BC47" i="187"/>
  <c r="AD47" i="187"/>
  <c r="G47" i="187"/>
  <c r="BH46" i="187"/>
  <c r="AK46" i="187"/>
  <c r="L46" i="187"/>
  <c r="BO45" i="187"/>
  <c r="AT45" i="187"/>
  <c r="Z45" i="187"/>
  <c r="F45" i="187"/>
  <c r="BJ44" i="187"/>
  <c r="AP44" i="187"/>
  <c r="V44" i="187"/>
  <c r="B44" i="187"/>
  <c r="BF43" i="187"/>
  <c r="AL43" i="187"/>
  <c r="R43" i="187"/>
  <c r="BV42" i="187"/>
  <c r="BB42" i="187"/>
  <c r="AH42" i="187"/>
  <c r="N42" i="187"/>
  <c r="BR41" i="187"/>
  <c r="AX41" i="187"/>
  <c r="AD41" i="187"/>
  <c r="J41" i="187"/>
  <c r="BN40" i="187"/>
  <c r="AT40" i="187"/>
  <c r="Z40" i="187"/>
  <c r="F40" i="187"/>
  <c r="BJ39" i="187"/>
  <c r="AP39" i="187"/>
  <c r="V39" i="187"/>
  <c r="B39" i="187"/>
  <c r="BF38" i="187"/>
  <c r="AL38" i="187"/>
  <c r="R38" i="187"/>
  <c r="BV37" i="187"/>
  <c r="BB37" i="187"/>
  <c r="AH37" i="187"/>
  <c r="N37" i="187"/>
  <c r="BR36" i="187"/>
  <c r="AX36" i="187"/>
  <c r="AD36" i="187"/>
  <c r="J36" i="187"/>
  <c r="BN35" i="187"/>
  <c r="AT35" i="187"/>
  <c r="Z35" i="187"/>
  <c r="F35" i="187"/>
  <c r="BJ34" i="187"/>
  <c r="AP34" i="187"/>
  <c r="V34" i="187"/>
  <c r="B34" i="187"/>
  <c r="BF33" i="187"/>
  <c r="AL33" i="187"/>
  <c r="R33" i="187"/>
  <c r="BV32" i="187"/>
  <c r="BB32" i="187"/>
  <c r="AH32" i="187"/>
  <c r="N32" i="187"/>
  <c r="BR31" i="187"/>
  <c r="AX31" i="187"/>
  <c r="AD31" i="187"/>
  <c r="J31" i="187"/>
  <c r="BN30" i="187"/>
  <c r="AT30" i="187"/>
  <c r="Z30" i="187"/>
  <c r="F30" i="187"/>
  <c r="BJ29" i="187"/>
  <c r="AP29" i="187"/>
  <c r="V29" i="187"/>
  <c r="B29" i="187"/>
  <c r="BF28" i="187"/>
  <c r="AL28" i="187"/>
  <c r="R28" i="187"/>
  <c r="BV27" i="187"/>
  <c r="BB27" i="187"/>
  <c r="AH27" i="187"/>
  <c r="N27" i="187"/>
  <c r="BR26" i="187"/>
  <c r="AX26" i="187"/>
  <c r="AD26" i="187"/>
  <c r="J26" i="187"/>
  <c r="BN25" i="187"/>
  <c r="AT25" i="187"/>
  <c r="Z25" i="187"/>
  <c r="F25" i="187"/>
  <c r="BJ24" i="187"/>
  <c r="AP24" i="187"/>
  <c r="V24" i="187"/>
  <c r="B24" i="187"/>
  <c r="BF23" i="187"/>
  <c r="AL23" i="187"/>
  <c r="X78" i="187"/>
  <c r="BD76" i="187"/>
  <c r="AZ75" i="187"/>
  <c r="AV74" i="187"/>
  <c r="AR73" i="187"/>
  <c r="AN72" i="187"/>
  <c r="AJ71" i="187"/>
  <c r="AF70" i="187"/>
  <c r="AB69" i="187"/>
  <c r="X68" i="187"/>
  <c r="T67" i="187"/>
  <c r="P66" i="187"/>
  <c r="L65" i="187"/>
  <c r="H64" i="187"/>
  <c r="D63" i="187"/>
  <c r="BX61" i="187"/>
  <c r="BT60" i="187"/>
  <c r="BP59" i="187"/>
  <c r="BL58" i="187"/>
  <c r="BH57" i="187"/>
  <c r="BD56" i="187"/>
  <c r="AZ55" i="187"/>
  <c r="BI54" i="187"/>
  <c r="H54" i="187"/>
  <c r="Z53" i="187"/>
  <c r="AX52" i="187"/>
  <c r="BX51" i="187"/>
  <c r="Z51" i="187"/>
  <c r="BA50" i="187"/>
  <c r="E50" i="187"/>
  <c r="AO49" i="187"/>
  <c r="D49" i="187"/>
  <c r="BA48" i="187"/>
  <c r="AC48" i="187"/>
  <c r="E48" i="187"/>
  <c r="BA47" i="187"/>
  <c r="AC47" i="187"/>
  <c r="F47" i="187"/>
  <c r="BG46" i="187"/>
  <c r="AJ46" i="187"/>
  <c r="K46" i="187"/>
  <c r="BN45" i="187"/>
  <c r="AS45" i="187"/>
  <c r="Y45" i="187"/>
  <c r="E45" i="187"/>
  <c r="BI44" i="187"/>
  <c r="AO44" i="187"/>
  <c r="U44" i="187"/>
  <c r="BY43" i="187"/>
  <c r="BE43" i="187"/>
  <c r="AK43" i="187"/>
  <c r="Q43" i="187"/>
  <c r="BU42" i="187"/>
  <c r="BA42" i="187"/>
  <c r="AG42" i="187"/>
  <c r="M42" i="187"/>
  <c r="BQ41" i="187"/>
  <c r="AW41" i="187"/>
  <c r="AC41" i="187"/>
  <c r="I41" i="187"/>
  <c r="BM40" i="187"/>
  <c r="AS40" i="187"/>
  <c r="Y40" i="187"/>
  <c r="E40" i="187"/>
  <c r="BI39" i="187"/>
  <c r="AO39" i="187"/>
  <c r="U39" i="187"/>
  <c r="BY38" i="187"/>
  <c r="BE38" i="187"/>
  <c r="AK38" i="187"/>
  <c r="Q38" i="187"/>
  <c r="BU37" i="187"/>
  <c r="BA37" i="187"/>
  <c r="AG37" i="187"/>
  <c r="M37" i="187"/>
  <c r="BQ36" i="187"/>
  <c r="AW36" i="187"/>
  <c r="AC36" i="187"/>
  <c r="I36" i="187"/>
  <c r="BM35" i="187"/>
  <c r="AS35" i="187"/>
  <c r="Y35" i="187"/>
  <c r="E35" i="187"/>
  <c r="BI34" i="187"/>
  <c r="AO34" i="187"/>
  <c r="U34" i="187"/>
  <c r="BY33" i="187"/>
  <c r="BE33" i="187"/>
  <c r="AK33" i="187"/>
  <c r="Q33" i="187"/>
  <c r="BU32" i="187"/>
  <c r="BA32" i="187"/>
  <c r="AG32" i="187"/>
  <c r="M32" i="187"/>
  <c r="BQ31" i="187"/>
  <c r="AW31" i="187"/>
  <c r="AC31" i="187"/>
  <c r="I31" i="187"/>
  <c r="BM30" i="187"/>
  <c r="AS30" i="187"/>
  <c r="Y30" i="187"/>
  <c r="E30" i="187"/>
  <c r="BI29" i="187"/>
  <c r="AO29" i="187"/>
  <c r="U29" i="187"/>
  <c r="BY28" i="187"/>
  <c r="BE28" i="187"/>
  <c r="AK28" i="187"/>
  <c r="Q28" i="187"/>
  <c r="BU27" i="187"/>
  <c r="BA27" i="187"/>
  <c r="AG27" i="187"/>
  <c r="M27" i="187"/>
  <c r="BQ26" i="187"/>
  <c r="AW26" i="187"/>
  <c r="AC26" i="187"/>
  <c r="I26" i="187"/>
  <c r="BM25" i="187"/>
  <c r="AS25" i="187"/>
  <c r="Y25" i="187"/>
  <c r="E25" i="187"/>
  <c r="BI24" i="187"/>
  <c r="AO24" i="187"/>
  <c r="U24" i="187"/>
  <c r="BY23" i="187"/>
  <c r="BE23" i="187"/>
  <c r="AK23" i="187"/>
  <c r="Q23" i="187"/>
  <c r="BU22" i="187"/>
  <c r="BA22" i="187"/>
  <c r="AG22" i="187"/>
  <c r="D78" i="187"/>
  <c r="AW76" i="187"/>
  <c r="AS75" i="187"/>
  <c r="AO74" i="187"/>
  <c r="AK73" i="187"/>
  <c r="AG72" i="187"/>
  <c r="AC71" i="187"/>
  <c r="Y70" i="187"/>
  <c r="U69" i="187"/>
  <c r="Q68" i="187"/>
  <c r="M67" i="187"/>
  <c r="I66" i="187"/>
  <c r="E65" i="187"/>
  <c r="BY63" i="187"/>
  <c r="BU62" i="187"/>
  <c r="BQ61" i="187"/>
  <c r="BM60" i="187"/>
  <c r="BI59" i="187"/>
  <c r="BE58" i="187"/>
  <c r="BA57" i="187"/>
  <c r="AW56" i="187"/>
  <c r="AS55" i="187"/>
  <c r="BH54" i="187"/>
  <c r="BY53" i="187"/>
  <c r="X53" i="187"/>
  <c r="AQ52" i="187"/>
  <c r="BQ51" i="187"/>
  <c r="S51" i="187"/>
  <c r="AZ50" i="187"/>
  <c r="D50" i="187"/>
  <c r="AN49" i="187"/>
  <c r="BY48" i="187"/>
  <c r="AZ48" i="187"/>
  <c r="AB48" i="187"/>
  <c r="D48" i="187"/>
  <c r="AZ47" i="187"/>
  <c r="AB47" i="187"/>
  <c r="E47" i="187"/>
  <c r="BF46" i="187"/>
  <c r="AF46" i="187"/>
  <c r="J46" i="187"/>
  <c r="BM45" i="187"/>
  <c r="AR45" i="187"/>
  <c r="X45" i="187"/>
  <c r="D45" i="187"/>
  <c r="BH44" i="187"/>
  <c r="AN44" i="187"/>
  <c r="T44" i="187"/>
  <c r="BX43" i="187"/>
  <c r="BD43" i="187"/>
  <c r="AJ43" i="187"/>
  <c r="P43" i="187"/>
  <c r="BT42" i="187"/>
  <c r="AZ42" i="187"/>
  <c r="AF42" i="187"/>
  <c r="L42" i="187"/>
  <c r="BP41" i="187"/>
  <c r="AV41" i="187"/>
  <c r="AB41" i="187"/>
  <c r="H41" i="187"/>
  <c r="BL40" i="187"/>
  <c r="AR40" i="187"/>
  <c r="X40" i="187"/>
  <c r="D40" i="187"/>
  <c r="BH39" i="187"/>
  <c r="AN39" i="187"/>
  <c r="T39" i="187"/>
  <c r="BX38" i="187"/>
  <c r="BD38" i="187"/>
  <c r="AJ38" i="187"/>
  <c r="P38" i="187"/>
  <c r="BT37" i="187"/>
  <c r="AZ37" i="187"/>
  <c r="AF37" i="187"/>
  <c r="L37" i="187"/>
  <c r="BP36" i="187"/>
  <c r="AV36" i="187"/>
  <c r="AB36" i="187"/>
  <c r="H36" i="187"/>
  <c r="BL35" i="187"/>
  <c r="AR35" i="187"/>
  <c r="X35" i="187"/>
  <c r="D35" i="187"/>
  <c r="BH34" i="187"/>
  <c r="AN34" i="187"/>
  <c r="T34" i="187"/>
  <c r="BX33" i="187"/>
  <c r="BD33" i="187"/>
  <c r="AJ33" i="187"/>
  <c r="P33" i="187"/>
  <c r="BT32" i="187"/>
  <c r="AZ32" i="187"/>
  <c r="AF32" i="187"/>
  <c r="L32" i="187"/>
  <c r="BP31" i="187"/>
  <c r="AV31" i="187"/>
  <c r="AB31" i="187"/>
  <c r="H31" i="187"/>
  <c r="BL30" i="187"/>
  <c r="AR30" i="187"/>
  <c r="X30" i="187"/>
  <c r="D30" i="187"/>
  <c r="BH29" i="187"/>
  <c r="AN29" i="187"/>
  <c r="T29" i="187"/>
  <c r="BX28" i="187"/>
  <c r="BD28" i="187"/>
  <c r="AJ28" i="187"/>
  <c r="P28" i="187"/>
  <c r="BT27" i="187"/>
  <c r="AZ27" i="187"/>
  <c r="AF27" i="187"/>
  <c r="L27" i="187"/>
  <c r="BP26" i="187"/>
  <c r="AV26" i="187"/>
  <c r="AB26" i="187"/>
  <c r="H26" i="187"/>
  <c r="BL25" i="187"/>
  <c r="AR25" i="187"/>
  <c r="X25" i="187"/>
  <c r="D25" i="187"/>
  <c r="BH24" i="187"/>
  <c r="AN24" i="187"/>
  <c r="T24" i="187"/>
  <c r="BX23" i="187"/>
  <c r="BD23" i="187"/>
  <c r="AJ23" i="187"/>
  <c r="P23" i="187"/>
  <c r="BT22" i="187"/>
  <c r="AZ22" i="187"/>
  <c r="AF22" i="187"/>
  <c r="L22" i="187"/>
  <c r="BP21" i="187"/>
  <c r="AV21" i="187"/>
  <c r="AB21" i="187"/>
  <c r="H21" i="187"/>
  <c r="BL20" i="187"/>
  <c r="AR20" i="187"/>
  <c r="X20" i="187"/>
  <c r="D20" i="187"/>
  <c r="BH19" i="187"/>
  <c r="AZ57" i="187"/>
  <c r="BE46" i="187"/>
  <c r="AM44" i="187"/>
  <c r="F43" i="187"/>
  <c r="BY41" i="187"/>
  <c r="BU40" i="187"/>
  <c r="BQ39" i="187"/>
  <c r="BM38" i="187"/>
  <c r="BI37" i="187"/>
  <c r="BE36" i="187"/>
  <c r="BA35" i="187"/>
  <c r="AW34" i="187"/>
  <c r="AS33" i="187"/>
  <c r="AO32" i="187"/>
  <c r="AK31" i="187"/>
  <c r="AG30" i="187"/>
  <c r="AC29" i="187"/>
  <c r="Y28" i="187"/>
  <c r="U27" i="187"/>
  <c r="Q26" i="187"/>
  <c r="M25" i="187"/>
  <c r="L24" i="187"/>
  <c r="Z23" i="187"/>
  <c r="AQ22" i="187"/>
  <c r="BQ21" i="187"/>
  <c r="R21" i="187"/>
  <c r="AT20" i="187"/>
  <c r="C20" i="187"/>
  <c r="AM19" i="187"/>
  <c r="B19" i="187"/>
  <c r="AR18" i="187"/>
  <c r="H18" i="187"/>
  <c r="BB17" i="187"/>
  <c r="T17" i="187"/>
  <c r="BH16" i="187"/>
  <c r="AE16" i="187"/>
  <c r="BV15" i="187"/>
  <c r="AU15" i="187"/>
  <c r="O15" i="187"/>
  <c r="BM14" i="187"/>
  <c r="AM14" i="187"/>
  <c r="G14" i="187"/>
  <c r="BE13" i="187"/>
  <c r="Y13" i="187"/>
  <c r="BW12" i="187"/>
  <c r="AR12" i="187"/>
  <c r="S12" i="187"/>
  <c r="BS11" i="187"/>
  <c r="AU11" i="187"/>
  <c r="S11" i="187"/>
  <c r="BS10" i="187"/>
  <c r="AV10" i="187"/>
  <c r="Y10" i="187"/>
  <c r="B10" i="187"/>
  <c r="BB9" i="187"/>
  <c r="AF9" i="187"/>
  <c r="J9" i="187"/>
  <c r="BL8" i="187"/>
  <c r="AP8" i="187"/>
  <c r="T8" i="187"/>
  <c r="BW7" i="187"/>
  <c r="BB7" i="187"/>
  <c r="AG7" i="187"/>
  <c r="L7" i="187"/>
  <c r="BP6" i="187"/>
  <c r="AV6" i="187"/>
  <c r="AB6" i="187"/>
  <c r="H6" i="187"/>
  <c r="BL5" i="187"/>
  <c r="AR5" i="187"/>
  <c r="X5" i="187"/>
  <c r="D5" i="187"/>
  <c r="BH4" i="187"/>
  <c r="AN4" i="187"/>
  <c r="T4" i="187"/>
  <c r="BX3" i="187"/>
  <c r="BD3" i="187"/>
  <c r="AJ3" i="187"/>
  <c r="P3" i="187"/>
  <c r="BS77" i="187"/>
  <c r="AV56" i="187"/>
  <c r="AS46" i="187"/>
  <c r="AF44" i="187"/>
  <c r="E43" i="187"/>
  <c r="BO41" i="187"/>
  <c r="BK40" i="187"/>
  <c r="BG39" i="187"/>
  <c r="BC38" i="187"/>
  <c r="AY37" i="187"/>
  <c r="AU36" i="187"/>
  <c r="AQ35" i="187"/>
  <c r="AM34" i="187"/>
  <c r="AI33" i="187"/>
  <c r="AE32" i="187"/>
  <c r="AA31" i="187"/>
  <c r="W30" i="187"/>
  <c r="S29" i="187"/>
  <c r="O28" i="187"/>
  <c r="K27" i="187"/>
  <c r="G26" i="187"/>
  <c r="C25" i="187"/>
  <c r="K24" i="187"/>
  <c r="Y23" i="187"/>
  <c r="AP22" i="187"/>
  <c r="BO21" i="187"/>
  <c r="Q21" i="187"/>
  <c r="AS20" i="187"/>
  <c r="BT19" i="187"/>
  <c r="AF19" i="187"/>
  <c r="BY18" i="187"/>
  <c r="AP18" i="187"/>
  <c r="G18" i="187"/>
  <c r="BA17" i="187"/>
  <c r="R17" i="187"/>
  <c r="BG16" i="187"/>
  <c r="AD16" i="187"/>
  <c r="BU15" i="187"/>
  <c r="AT15" i="187"/>
  <c r="N15" i="187"/>
  <c r="BL14" i="187"/>
  <c r="AF14" i="187"/>
  <c r="F14" i="187"/>
  <c r="BD13" i="187"/>
  <c r="X13" i="187"/>
  <c r="BV12" i="187"/>
  <c r="AQ12" i="187"/>
  <c r="R12" i="187"/>
  <c r="BR11" i="187"/>
  <c r="AT11" i="187"/>
  <c r="R11" i="187"/>
  <c r="BR10" i="187"/>
  <c r="AU10" i="187"/>
  <c r="X10" i="187"/>
  <c r="BW9" i="187"/>
  <c r="BA9" i="187"/>
  <c r="AE9" i="187"/>
  <c r="I9" i="187"/>
  <c r="BK8" i="187"/>
  <c r="AO8" i="187"/>
  <c r="S8" i="187"/>
  <c r="BV7" i="187"/>
  <c r="BA7" i="187"/>
  <c r="AF7" i="187"/>
  <c r="K7" i="187"/>
  <c r="BO6" i="187"/>
  <c r="AU6" i="187"/>
  <c r="AA6" i="187"/>
  <c r="G6" i="187"/>
  <c r="BK5" i="187"/>
  <c r="AQ5" i="187"/>
  <c r="W5" i="187"/>
  <c r="C5" i="187"/>
  <c r="BG4" i="187"/>
  <c r="AM4" i="187"/>
  <c r="S4" i="187"/>
  <c r="BW3" i="187"/>
  <c r="BC3" i="187"/>
  <c r="AI3" i="187"/>
  <c r="O3" i="187"/>
  <c r="AV76" i="187"/>
  <c r="AR55" i="187"/>
  <c r="AE46" i="187"/>
  <c r="AD44" i="187"/>
  <c r="BS42" i="187"/>
  <c r="BH41" i="187"/>
  <c r="BD40" i="187"/>
  <c r="AZ39" i="187"/>
  <c r="AV38" i="187"/>
  <c r="AR37" i="187"/>
  <c r="AN36" i="187"/>
  <c r="AJ35" i="187"/>
  <c r="AF34" i="187"/>
  <c r="AB33" i="187"/>
  <c r="X32" i="187"/>
  <c r="T31" i="187"/>
  <c r="P30" i="187"/>
  <c r="L29" i="187"/>
  <c r="H28" i="187"/>
  <c r="D27" i="187"/>
  <c r="BX25" i="187"/>
  <c r="BT24" i="187"/>
  <c r="J24" i="187"/>
  <c r="V23" i="187"/>
  <c r="AO22" i="187"/>
  <c r="BH21" i="187"/>
  <c r="N21" i="187"/>
  <c r="AQ20" i="187"/>
  <c r="BS19" i="187"/>
  <c r="AE19" i="187"/>
  <c r="BX18" i="187"/>
  <c r="AN18" i="187"/>
  <c r="F18" i="187"/>
  <c r="AZ17" i="187"/>
  <c r="P17" i="187"/>
  <c r="BF16" i="187"/>
  <c r="AC16" i="187"/>
  <c r="BT15" i="187"/>
  <c r="AS15" i="187"/>
  <c r="M15" i="187"/>
  <c r="BK14" i="187"/>
  <c r="AE14" i="187"/>
  <c r="E14" i="187"/>
  <c r="BC13" i="187"/>
  <c r="W13" i="187"/>
  <c r="BU12" i="187"/>
  <c r="AP12" i="187"/>
  <c r="Q12" i="187"/>
  <c r="BQ11" i="187"/>
  <c r="AQ11" i="187"/>
  <c r="Q11" i="187"/>
  <c r="BQ10" i="187"/>
  <c r="AT10" i="187"/>
  <c r="W10" i="187"/>
  <c r="BV9" i="187"/>
  <c r="AZ9" i="187"/>
  <c r="AD9" i="187"/>
  <c r="H9" i="187"/>
  <c r="BJ8" i="187"/>
  <c r="AN8" i="187"/>
  <c r="R8" i="187"/>
  <c r="BU7" i="187"/>
  <c r="AZ7" i="187"/>
  <c r="AE7" i="187"/>
  <c r="J7" i="187"/>
  <c r="BN6" i="187"/>
  <c r="AT6" i="187"/>
  <c r="Z6" i="187"/>
  <c r="F6" i="187"/>
  <c r="BJ5" i="187"/>
  <c r="AP5" i="187"/>
  <c r="V5" i="187"/>
  <c r="B5" i="187"/>
  <c r="BF4" i="187"/>
  <c r="AL4" i="187"/>
  <c r="R4" i="187"/>
  <c r="BV3" i="187"/>
  <c r="BB3" i="187"/>
  <c r="AH3" i="187"/>
  <c r="N3" i="187"/>
  <c r="AR75" i="187"/>
  <c r="BG54" i="187"/>
  <c r="V46" i="187"/>
  <c r="S44" i="187"/>
  <c r="BL42" i="187"/>
  <c r="BG41" i="187"/>
  <c r="BC40" i="187"/>
  <c r="AY39" i="187"/>
  <c r="AU38" i="187"/>
  <c r="AQ37" i="187"/>
  <c r="AM36" i="187"/>
  <c r="AI35" i="187"/>
  <c r="AE34" i="187"/>
  <c r="AA33" i="187"/>
  <c r="W32" i="187"/>
  <c r="S31" i="187"/>
  <c r="O30" i="187"/>
  <c r="K29" i="187"/>
  <c r="G28" i="187"/>
  <c r="C27" i="187"/>
  <c r="BW25" i="187"/>
  <c r="BS24" i="187"/>
  <c r="I24" i="187"/>
  <c r="R23" i="187"/>
  <c r="AL22" i="187"/>
  <c r="BG21" i="187"/>
  <c r="J21" i="187"/>
  <c r="AJ20" i="187"/>
  <c r="BR19" i="187"/>
  <c r="AD19" i="187"/>
  <c r="BW18" i="187"/>
  <c r="AM18" i="187"/>
  <c r="E18" i="187"/>
  <c r="AY17" i="187"/>
  <c r="O17" i="187"/>
  <c r="BE16" i="187"/>
  <c r="AB16" i="187"/>
  <c r="BR15" i="187"/>
  <c r="AR15" i="187"/>
  <c r="L15" i="187"/>
  <c r="BJ14" i="187"/>
  <c r="AD14" i="187"/>
  <c r="D14" i="187"/>
  <c r="AV13" i="187"/>
  <c r="V13" i="187"/>
  <c r="BT12" i="187"/>
  <c r="AO12" i="187"/>
  <c r="P12" i="187"/>
  <c r="BP11" i="187"/>
  <c r="AN11" i="187"/>
  <c r="P11" i="187"/>
  <c r="BP10" i="187"/>
  <c r="AS10" i="187"/>
  <c r="V10" i="187"/>
  <c r="BU9" i="187"/>
  <c r="AY9" i="187"/>
  <c r="AC9" i="187"/>
  <c r="G9" i="187"/>
  <c r="BI8" i="187"/>
  <c r="AM8" i="187"/>
  <c r="Q8" i="187"/>
  <c r="BT7" i="187"/>
  <c r="AY7" i="187"/>
  <c r="AD7" i="187"/>
  <c r="I7" i="187"/>
  <c r="BM6" i="187"/>
  <c r="AS6" i="187"/>
  <c r="Y6" i="187"/>
  <c r="E6" i="187"/>
  <c r="BI5" i="187"/>
  <c r="AO5" i="187"/>
  <c r="U5" i="187"/>
  <c r="BY4" i="187"/>
  <c r="BE4" i="187"/>
  <c r="AK4" i="187"/>
  <c r="Q4" i="187"/>
  <c r="BU3" i="187"/>
  <c r="BA3" i="187"/>
  <c r="AG3" i="187"/>
  <c r="M3" i="187"/>
  <c r="AN74" i="187"/>
  <c r="BX53" i="187"/>
  <c r="I46" i="187"/>
  <c r="L44" i="187"/>
  <c r="BJ42" i="187"/>
  <c r="BF41" i="187"/>
  <c r="BB40" i="187"/>
  <c r="AX39" i="187"/>
  <c r="AT38" i="187"/>
  <c r="AP37" i="187"/>
  <c r="AL36" i="187"/>
  <c r="AH35" i="187"/>
  <c r="AD34" i="187"/>
  <c r="Z33" i="187"/>
  <c r="V32" i="187"/>
  <c r="R31" i="187"/>
  <c r="N30" i="187"/>
  <c r="J29" i="187"/>
  <c r="F28" i="187"/>
  <c r="B27" i="187"/>
  <c r="BV25" i="187"/>
  <c r="BR24" i="187"/>
  <c r="F24" i="187"/>
  <c r="O23" i="187"/>
  <c r="AH22" i="187"/>
  <c r="BF21" i="187"/>
  <c r="I21" i="187"/>
  <c r="AI20" i="187"/>
  <c r="BQ19" i="187"/>
  <c r="AC19" i="187"/>
  <c r="BP18" i="187"/>
  <c r="AL18" i="187"/>
  <c r="D18" i="187"/>
  <c r="AR17" i="187"/>
  <c r="N17" i="187"/>
  <c r="BD16" i="187"/>
  <c r="AA16" i="187"/>
  <c r="BQ15" i="187"/>
  <c r="AQ15" i="187"/>
  <c r="K15" i="187"/>
  <c r="BI14" i="187"/>
  <c r="AC14" i="187"/>
  <c r="C14" i="187"/>
  <c r="AU13" i="187"/>
  <c r="U13" i="187"/>
  <c r="BS12" i="187"/>
  <c r="AN12" i="187"/>
  <c r="O12" i="187"/>
  <c r="BO11" i="187"/>
  <c r="AM11" i="187"/>
  <c r="O11" i="187"/>
  <c r="BO10" i="187"/>
  <c r="AR10" i="187"/>
  <c r="S10" i="187"/>
  <c r="BT9" i="187"/>
  <c r="AX9" i="187"/>
  <c r="AB9" i="187"/>
  <c r="F9" i="187"/>
  <c r="BH8" i="187"/>
  <c r="AL8" i="187"/>
  <c r="P8" i="187"/>
  <c r="BS7" i="187"/>
  <c r="AX7" i="187"/>
  <c r="AB7" i="187"/>
  <c r="H7" i="187"/>
  <c r="BL6" i="187"/>
  <c r="AR6" i="187"/>
  <c r="X6" i="187"/>
  <c r="D6" i="187"/>
  <c r="BH5" i="187"/>
  <c r="AN5" i="187"/>
  <c r="T5" i="187"/>
  <c r="BX4" i="187"/>
  <c r="BD4" i="187"/>
  <c r="AJ4" i="187"/>
  <c r="P4" i="187"/>
  <c r="BT3" i="187"/>
  <c r="AZ3" i="187"/>
  <c r="AF3" i="187"/>
  <c r="L3" i="187"/>
  <c r="AJ73" i="187"/>
  <c r="Q53" i="187"/>
  <c r="BX45" i="187"/>
  <c r="J44" i="187"/>
  <c r="BI42" i="187"/>
  <c r="BE41" i="187"/>
  <c r="BA40" i="187"/>
  <c r="AW39" i="187"/>
  <c r="AS38" i="187"/>
  <c r="AO37" i="187"/>
  <c r="AK36" i="187"/>
  <c r="AG35" i="187"/>
  <c r="AC34" i="187"/>
  <c r="Y33" i="187"/>
  <c r="U32" i="187"/>
  <c r="Q31" i="187"/>
  <c r="M30" i="187"/>
  <c r="I29" i="187"/>
  <c r="E28" i="187"/>
  <c r="BY26" i="187"/>
  <c r="BU25" i="187"/>
  <c r="BQ24" i="187"/>
  <c r="BW23" i="187"/>
  <c r="H23" i="187"/>
  <c r="AE22" i="187"/>
  <c r="BE21" i="187"/>
  <c r="G21" i="187"/>
  <c r="AH20" i="187"/>
  <c r="BN19" i="187"/>
  <c r="Z19" i="187"/>
  <c r="BO18" i="187"/>
  <c r="AK18" i="187"/>
  <c r="B18" i="187"/>
  <c r="AQ17" i="187"/>
  <c r="M17" i="187"/>
  <c r="BB16" i="187"/>
  <c r="T16" i="187"/>
  <c r="BP15" i="187"/>
  <c r="AJ15" i="187"/>
  <c r="J15" i="187"/>
  <c r="BH14" i="187"/>
  <c r="AB14" i="187"/>
  <c r="B14" i="187"/>
  <c r="AT13" i="187"/>
  <c r="T13" i="187"/>
  <c r="BL12" i="187"/>
  <c r="AM12" i="187"/>
  <c r="N12" i="187"/>
  <c r="BN11" i="187"/>
  <c r="AL11" i="187"/>
  <c r="N11" i="187"/>
  <c r="BN10" i="187"/>
  <c r="AQ10" i="187"/>
  <c r="Q10" i="187"/>
  <c r="BS9" i="187"/>
  <c r="AW9" i="187"/>
  <c r="AA9" i="187"/>
  <c r="E9" i="187"/>
  <c r="BG8" i="187"/>
  <c r="AK8" i="187"/>
  <c r="O8" i="187"/>
  <c r="BR7" i="187"/>
  <c r="AV7" i="187"/>
  <c r="AA7" i="187"/>
  <c r="G7" i="187"/>
  <c r="BK6" i="187"/>
  <c r="AQ6" i="187"/>
  <c r="W6" i="187"/>
  <c r="C6" i="187"/>
  <c r="BG5" i="187"/>
  <c r="AM5" i="187"/>
  <c r="S5" i="187"/>
  <c r="BW4" i="187"/>
  <c r="BC4" i="187"/>
  <c r="AI4" i="187"/>
  <c r="O4" i="187"/>
  <c r="BS3" i="187"/>
  <c r="AY3" i="187"/>
  <c r="AE3" i="187"/>
  <c r="K3" i="187"/>
  <c r="AF72" i="187"/>
  <c r="AP52" i="187"/>
  <c r="BL45" i="187"/>
  <c r="BW43" i="187"/>
  <c r="AY42" i="187"/>
  <c r="AU41" i="187"/>
  <c r="AQ40" i="187"/>
  <c r="AM39" i="187"/>
  <c r="AI38" i="187"/>
  <c r="AE37" i="187"/>
  <c r="AA36" i="187"/>
  <c r="W35" i="187"/>
  <c r="S34" i="187"/>
  <c r="O33" i="187"/>
  <c r="K32" i="187"/>
  <c r="G31" i="187"/>
  <c r="C30" i="187"/>
  <c r="BW28" i="187"/>
  <c r="BS27" i="187"/>
  <c r="BO26" i="187"/>
  <c r="BK25" i="187"/>
  <c r="BN24" i="187"/>
  <c r="BP23" i="187"/>
  <c r="G23" i="187"/>
  <c r="X22" i="187"/>
  <c r="BB21" i="187"/>
  <c r="BX20" i="187"/>
  <c r="AG20" i="187"/>
  <c r="BL19" i="187"/>
  <c r="X19" i="187"/>
  <c r="BN18" i="187"/>
  <c r="AJ18" i="187"/>
  <c r="BX17" i="187"/>
  <c r="AP17" i="187"/>
  <c r="L17" i="187"/>
  <c r="AZ16" i="187"/>
  <c r="S16" i="187"/>
  <c r="BO15" i="187"/>
  <c r="AI15" i="187"/>
  <c r="I15" i="187"/>
  <c r="BG14" i="187"/>
  <c r="AA14" i="187"/>
  <c r="BY13" i="187"/>
  <c r="AS13" i="187"/>
  <c r="S13" i="187"/>
  <c r="BK12" i="187"/>
  <c r="AL12" i="187"/>
  <c r="M12" i="187"/>
  <c r="BK11" i="187"/>
  <c r="AK11" i="187"/>
  <c r="M11" i="187"/>
  <c r="BM10" i="187"/>
  <c r="AP10" i="187"/>
  <c r="P10" i="187"/>
  <c r="BR9" i="187"/>
  <c r="AV9" i="187"/>
  <c r="Z9" i="187"/>
  <c r="D9" i="187"/>
  <c r="BF8" i="187"/>
  <c r="AJ8" i="187"/>
  <c r="N8" i="187"/>
  <c r="BP7" i="187"/>
  <c r="AU7" i="187"/>
  <c r="Z7" i="187"/>
  <c r="F7" i="187"/>
  <c r="BJ6" i="187"/>
  <c r="AP6" i="187"/>
  <c r="V6" i="187"/>
  <c r="B6" i="187"/>
  <c r="BF5" i="187"/>
  <c r="AL5" i="187"/>
  <c r="R5" i="187"/>
  <c r="BV4" i="187"/>
  <c r="BB4" i="187"/>
  <c r="AH4" i="187"/>
  <c r="N4" i="187"/>
  <c r="BR3" i="187"/>
  <c r="AB71" i="187"/>
  <c r="BP51" i="187"/>
  <c r="BC45" i="187"/>
  <c r="BP43" i="187"/>
  <c r="AR42" i="187"/>
  <c r="AN41" i="187"/>
  <c r="AJ40" i="187"/>
  <c r="AF39" i="187"/>
  <c r="AB38" i="187"/>
  <c r="X37" i="187"/>
  <c r="T36" i="187"/>
  <c r="P35" i="187"/>
  <c r="L34" i="187"/>
  <c r="H33" i="187"/>
  <c r="D32" i="187"/>
  <c r="BX30" i="187"/>
  <c r="BT29" i="187"/>
  <c r="BP28" i="187"/>
  <c r="BL27" i="187"/>
  <c r="BH26" i="187"/>
  <c r="BD25" i="187"/>
  <c r="BG24" i="187"/>
  <c r="BO23" i="187"/>
  <c r="F23" i="187"/>
  <c r="W22" i="187"/>
  <c r="AX21" i="187"/>
  <c r="BW20" i="187"/>
  <c r="AD20" i="187"/>
  <c r="BJ19" i="187"/>
  <c r="W19" i="187"/>
  <c r="BM18" i="187"/>
  <c r="AI18" i="187"/>
  <c r="BW17" i="187"/>
  <c r="AO17" i="187"/>
  <c r="K17" i="187"/>
  <c r="AY16" i="187"/>
  <c r="R16" i="187"/>
  <c r="BN15" i="187"/>
  <c r="AH15" i="187"/>
  <c r="H15" i="187"/>
  <c r="AZ14" i="187"/>
  <c r="Z14" i="187"/>
  <c r="BX13" i="187"/>
  <c r="AR13" i="187"/>
  <c r="R13" i="187"/>
  <c r="BJ12" i="187"/>
  <c r="AK12" i="187"/>
  <c r="L12" i="187"/>
  <c r="BH11" i="187"/>
  <c r="AJ11" i="187"/>
  <c r="L11" i="187"/>
  <c r="BL10" i="187"/>
  <c r="AM10" i="187"/>
  <c r="O10" i="187"/>
  <c r="BQ9" i="187"/>
  <c r="AU9" i="187"/>
  <c r="Y9" i="187"/>
  <c r="C9" i="187"/>
  <c r="BE8" i="187"/>
  <c r="AI8" i="187"/>
  <c r="L8" i="187"/>
  <c r="BO7" i="187"/>
  <c r="AT7" i="187"/>
  <c r="Y7" i="187"/>
  <c r="E7" i="187"/>
  <c r="BI6" i="187"/>
  <c r="AO6" i="187"/>
  <c r="U6" i="187"/>
  <c r="BY5" i="187"/>
  <c r="BE5" i="187"/>
  <c r="AK5" i="187"/>
  <c r="Q5" i="187"/>
  <c r="BU4" i="187"/>
  <c r="BA4" i="187"/>
  <c r="AG4" i="187"/>
  <c r="X70" i="187"/>
  <c r="R51" i="187"/>
  <c r="AQ45" i="187"/>
  <c r="BN43" i="187"/>
  <c r="AQ42" i="187"/>
  <c r="AM41" i="187"/>
  <c r="AI40" i="187"/>
  <c r="AE39" i="187"/>
  <c r="AA38" i="187"/>
  <c r="W37" i="187"/>
  <c r="S36" i="187"/>
  <c r="O35" i="187"/>
  <c r="K34" i="187"/>
  <c r="G33" i="187"/>
  <c r="C32" i="187"/>
  <c r="BW30" i="187"/>
  <c r="BS29" i="187"/>
  <c r="BO28" i="187"/>
  <c r="BK27" i="187"/>
  <c r="BG26" i="187"/>
  <c r="BC25" i="187"/>
  <c r="AZ24" i="187"/>
  <c r="BN23" i="187"/>
  <c r="E23" i="187"/>
  <c r="V22" i="187"/>
  <c r="AW21" i="187"/>
  <c r="BV20" i="187"/>
  <c r="AB20" i="187"/>
  <c r="BI19" i="187"/>
  <c r="V19" i="187"/>
  <c r="BL18" i="187"/>
  <c r="AB18" i="187"/>
  <c r="BV17" i="187"/>
  <c r="AN17" i="187"/>
  <c r="D17" i="187"/>
  <c r="AX16" i="187"/>
  <c r="Q16" i="187"/>
  <c r="BM15" i="187"/>
  <c r="AG15" i="187"/>
  <c r="G15" i="187"/>
  <c r="AY14" i="187"/>
  <c r="Y14" i="187"/>
  <c r="BW13" i="187"/>
  <c r="AQ13" i="187"/>
  <c r="Q13" i="187"/>
  <c r="BI12" i="187"/>
  <c r="AJ12" i="187"/>
  <c r="K12" i="187"/>
  <c r="BG11" i="187"/>
  <c r="AI11" i="187"/>
  <c r="K11" i="187"/>
  <c r="BK10" i="187"/>
  <c r="AK10" i="187"/>
  <c r="N10" i="187"/>
  <c r="BP9" i="187"/>
  <c r="AT9" i="187"/>
  <c r="X9" i="187"/>
  <c r="B9" i="187"/>
  <c r="BD8" i="187"/>
  <c r="AH8" i="187"/>
  <c r="K8" i="187"/>
  <c r="BN7" i="187"/>
  <c r="AS7" i="187"/>
  <c r="X7" i="187"/>
  <c r="D7" i="187"/>
  <c r="BH6" i="187"/>
  <c r="AN6" i="187"/>
  <c r="T6" i="187"/>
  <c r="BX5" i="187"/>
  <c r="BD5" i="187"/>
  <c r="AJ5" i="187"/>
  <c r="P5" i="187"/>
  <c r="BT4" i="187"/>
  <c r="AZ4" i="187"/>
  <c r="AF4" i="187"/>
  <c r="L4" i="187"/>
  <c r="T69" i="187"/>
  <c r="AS50" i="187"/>
  <c r="AJ45" i="187"/>
  <c r="BM43" i="187"/>
  <c r="AP42" i="187"/>
  <c r="AL41" i="187"/>
  <c r="AH40" i="187"/>
  <c r="AD39" i="187"/>
  <c r="Z38" i="187"/>
  <c r="V37" i="187"/>
  <c r="R36" i="187"/>
  <c r="N35" i="187"/>
  <c r="J34" i="187"/>
  <c r="F33" i="187"/>
  <c r="B32" i="187"/>
  <c r="BV30" i="187"/>
  <c r="BR29" i="187"/>
  <c r="BN28" i="187"/>
  <c r="BJ27" i="187"/>
  <c r="BF26" i="187"/>
  <c r="BB25" i="187"/>
  <c r="AY24" i="187"/>
  <c r="BM23" i="187"/>
  <c r="B23" i="187"/>
  <c r="U22" i="187"/>
  <c r="AU21" i="187"/>
  <c r="BU20" i="187"/>
  <c r="Z20" i="187"/>
  <c r="BG19" i="187"/>
  <c r="U19" i="187"/>
  <c r="BJ18" i="187"/>
  <c r="AA18" i="187"/>
  <c r="BU17" i="187"/>
  <c r="AL17" i="187"/>
  <c r="C17" i="187"/>
  <c r="AW16" i="187"/>
  <c r="P16" i="187"/>
  <c r="BL15" i="187"/>
  <c r="AF15" i="187"/>
  <c r="F15" i="187"/>
  <c r="AX14" i="187"/>
  <c r="X14" i="187"/>
  <c r="BP13" i="187"/>
  <c r="AP13" i="187"/>
  <c r="P13" i="187"/>
  <c r="BH12" i="187"/>
  <c r="AI12" i="187"/>
  <c r="J12" i="187"/>
  <c r="BF11" i="187"/>
  <c r="AH11" i="187"/>
  <c r="J11" i="187"/>
  <c r="BJ10" i="187"/>
  <c r="AJ10" i="187"/>
  <c r="M10" i="187"/>
  <c r="BO9" i="187"/>
  <c r="AS9" i="187"/>
  <c r="W9" i="187"/>
  <c r="BY8" i="187"/>
  <c r="BC8" i="187"/>
  <c r="AE8" i="187"/>
  <c r="J8" i="187"/>
  <c r="BM7" i="187"/>
  <c r="AR7" i="187"/>
  <c r="W7" i="187"/>
  <c r="C7" i="187"/>
  <c r="BG6" i="187"/>
  <c r="AM6" i="187"/>
  <c r="S6" i="187"/>
  <c r="BW5" i="187"/>
  <c r="BC5" i="187"/>
  <c r="AI5" i="187"/>
  <c r="O5" i="187"/>
  <c r="BS4" i="187"/>
  <c r="AY4" i="187"/>
  <c r="AE4" i="187"/>
  <c r="P68" i="187"/>
  <c r="C50" i="187"/>
  <c r="AH45" i="187"/>
  <c r="BC43" i="187"/>
  <c r="AO42" i="187"/>
  <c r="AK41" i="187"/>
  <c r="AG40" i="187"/>
  <c r="AC39" i="187"/>
  <c r="Y38" i="187"/>
  <c r="U37" i="187"/>
  <c r="Q36" i="187"/>
  <c r="M35" i="187"/>
  <c r="I34" i="187"/>
  <c r="E33" i="187"/>
  <c r="BY31" i="187"/>
  <c r="BU30" i="187"/>
  <c r="BQ29" i="187"/>
  <c r="BM28" i="187"/>
  <c r="BI27" i="187"/>
  <c r="BE26" i="187"/>
  <c r="BA25" i="187"/>
  <c r="AX24" i="187"/>
  <c r="BJ23" i="187"/>
  <c r="BV22" i="187"/>
  <c r="R22" i="187"/>
  <c r="AN21" i="187"/>
  <c r="BR20" i="187"/>
  <c r="Y20" i="187"/>
  <c r="AZ19" i="187"/>
  <c r="T19" i="187"/>
  <c r="BH18" i="187"/>
  <c r="Z18" i="187"/>
  <c r="BT17" i="187"/>
  <c r="AJ17" i="187"/>
  <c r="B17" i="187"/>
  <c r="AV16" i="187"/>
  <c r="N16" i="187"/>
  <c r="BK15" i="187"/>
  <c r="AE15" i="187"/>
  <c r="E15" i="187"/>
  <c r="AW14" i="187"/>
  <c r="W14" i="187"/>
  <c r="BO13" i="187"/>
  <c r="AO13" i="187"/>
  <c r="O13" i="187"/>
  <c r="BG12" i="187"/>
  <c r="AH12" i="187"/>
  <c r="G12" i="187"/>
  <c r="BE11" i="187"/>
  <c r="AG11" i="187"/>
  <c r="I11" i="187"/>
  <c r="BG10" i="187"/>
  <c r="AI10" i="187"/>
  <c r="L10" i="187"/>
  <c r="BN9" i="187"/>
  <c r="AR9" i="187"/>
  <c r="V9" i="187"/>
  <c r="BX8" i="187"/>
  <c r="BB8" i="187"/>
  <c r="AD8" i="187"/>
  <c r="I8" i="187"/>
  <c r="BL7" i="187"/>
  <c r="AQ7" i="187"/>
  <c r="V7" i="187"/>
  <c r="B7" i="187"/>
  <c r="BF6" i="187"/>
  <c r="AL6" i="187"/>
  <c r="R6" i="187"/>
  <c r="BV5" i="187"/>
  <c r="BB5" i="187"/>
  <c r="AH5" i="187"/>
  <c r="N5" i="187"/>
  <c r="BR4" i="187"/>
  <c r="AX4" i="187"/>
  <c r="AD4" i="187"/>
  <c r="J4" i="187"/>
  <c r="BN3" i="187"/>
  <c r="AT3" i="187"/>
  <c r="Z3" i="187"/>
  <c r="F3" i="187"/>
  <c r="L67" i="187"/>
  <c r="AM49" i="187"/>
  <c r="W45" i="187"/>
  <c r="AV43" i="187"/>
  <c r="AE42" i="187"/>
  <c r="AA41" i="187"/>
  <c r="W40" i="187"/>
  <c r="S39" i="187"/>
  <c r="O38" i="187"/>
  <c r="K37" i="187"/>
  <c r="G36" i="187"/>
  <c r="C35" i="187"/>
  <c r="BW33" i="187"/>
  <c r="BS32" i="187"/>
  <c r="BO31" i="187"/>
  <c r="BK30" i="187"/>
  <c r="BG29" i="187"/>
  <c r="BC28" i="187"/>
  <c r="AY27" i="187"/>
  <c r="AU26" i="187"/>
  <c r="AQ25" i="187"/>
  <c r="AW24" i="187"/>
  <c r="BC23" i="187"/>
  <c r="BS22" i="187"/>
  <c r="N22" i="187"/>
  <c r="AM21" i="187"/>
  <c r="BN20" i="187"/>
  <c r="W20" i="187"/>
  <c r="AY19" i="187"/>
  <c r="S19" i="187"/>
  <c r="BG18" i="187"/>
  <c r="Y18" i="187"/>
  <c r="BS17" i="187"/>
  <c r="AI17" i="187"/>
  <c r="BY16" i="187"/>
  <c r="AU16" i="187"/>
  <c r="M16" i="187"/>
  <c r="BD15" i="187"/>
  <c r="AD15" i="187"/>
  <c r="D15" i="187"/>
  <c r="AV14" i="187"/>
  <c r="V14" i="187"/>
  <c r="BN13" i="187"/>
  <c r="AN13" i="187"/>
  <c r="H13" i="187"/>
  <c r="BF12" i="187"/>
  <c r="AG12" i="187"/>
  <c r="D12" i="187"/>
  <c r="BD11" i="187"/>
  <c r="AF11" i="187"/>
  <c r="H11" i="187"/>
  <c r="BE10" i="187"/>
  <c r="AH10" i="187"/>
  <c r="K10" i="187"/>
  <c r="BM9" i="187"/>
  <c r="AQ9" i="187"/>
  <c r="U9" i="187"/>
  <c r="BW8" i="187"/>
  <c r="AY8" i="187"/>
  <c r="AC8" i="187"/>
  <c r="H8" i="187"/>
  <c r="BK7" i="187"/>
  <c r="AP7" i="187"/>
  <c r="U7" i="187"/>
  <c r="BY6" i="187"/>
  <c r="BE6" i="187"/>
  <c r="AK6" i="187"/>
  <c r="Q6" i="187"/>
  <c r="BU5" i="187"/>
  <c r="BA5" i="187"/>
  <c r="AG5" i="187"/>
  <c r="M5" i="187"/>
  <c r="BQ4" i="187"/>
  <c r="AW4" i="187"/>
  <c r="AC4" i="187"/>
  <c r="I4" i="187"/>
  <c r="BM3" i="187"/>
  <c r="AS3" i="187"/>
  <c r="Y3" i="187"/>
  <c r="E3" i="187"/>
  <c r="H66" i="187"/>
  <c r="BX48" i="187"/>
  <c r="P45" i="187"/>
  <c r="AT43" i="187"/>
  <c r="X42" i="187"/>
  <c r="T41" i="187"/>
  <c r="P40" i="187"/>
  <c r="L39" i="187"/>
  <c r="H38" i="187"/>
  <c r="D37" i="187"/>
  <c r="BX35" i="187"/>
  <c r="BT34" i="187"/>
  <c r="BP33" i="187"/>
  <c r="BL32" i="187"/>
  <c r="BH31" i="187"/>
  <c r="BD30" i="187"/>
  <c r="AZ29" i="187"/>
  <c r="AV28" i="187"/>
  <c r="AR27" i="187"/>
  <c r="AN26" i="187"/>
  <c r="AJ25" i="187"/>
  <c r="AT24" i="187"/>
  <c r="AV23" i="187"/>
  <c r="BL22" i="187"/>
  <c r="M22" i="187"/>
  <c r="AL21" i="187"/>
  <c r="BM20" i="187"/>
  <c r="P20" i="187"/>
  <c r="AX19" i="187"/>
  <c r="L19" i="187"/>
  <c r="BF18" i="187"/>
  <c r="X18" i="187"/>
  <c r="BL17" i="187"/>
  <c r="AH17" i="187"/>
  <c r="BX16" i="187"/>
  <c r="AN16" i="187"/>
  <c r="L16" i="187"/>
  <c r="BC15" i="187"/>
  <c r="AC15" i="187"/>
  <c r="C15" i="187"/>
  <c r="AU14" i="187"/>
  <c r="U14" i="187"/>
  <c r="BM13" i="187"/>
  <c r="AM13" i="187"/>
  <c r="G13" i="187"/>
  <c r="BE12" i="187"/>
  <c r="AF12" i="187"/>
  <c r="C12" i="187"/>
  <c r="BC11" i="187"/>
  <c r="AE11" i="187"/>
  <c r="G11" i="187"/>
  <c r="BD10" i="187"/>
  <c r="AG10" i="187"/>
  <c r="J10" i="187"/>
  <c r="BL9" i="187"/>
  <c r="AP9" i="187"/>
  <c r="T9" i="187"/>
  <c r="BV8" i="187"/>
  <c r="AX8" i="187"/>
  <c r="AB8" i="187"/>
  <c r="G8" i="187"/>
  <c r="BJ7" i="187"/>
  <c r="AO7" i="187"/>
  <c r="T7" i="187"/>
  <c r="BX6" i="187"/>
  <c r="BD6" i="187"/>
  <c r="AJ6" i="187"/>
  <c r="P6" i="187"/>
  <c r="BT5" i="187"/>
  <c r="AZ5" i="187"/>
  <c r="AF5" i="187"/>
  <c r="L5" i="187"/>
  <c r="BP4" i="187"/>
  <c r="AV4" i="187"/>
  <c r="AB4" i="187"/>
  <c r="H4" i="187"/>
  <c r="BL3" i="187"/>
  <c r="AR3" i="187"/>
  <c r="X3" i="187"/>
  <c r="D3" i="187"/>
  <c r="D65" i="187"/>
  <c r="AY48" i="187"/>
  <c r="N45" i="187"/>
  <c r="AS43" i="187"/>
  <c r="W42" i="187"/>
  <c r="S41" i="187"/>
  <c r="O40" i="187"/>
  <c r="K39" i="187"/>
  <c r="G38" i="187"/>
  <c r="C37" i="187"/>
  <c r="BW35" i="187"/>
  <c r="BS34" i="187"/>
  <c r="BO33" i="187"/>
  <c r="BK32" i="187"/>
  <c r="BG31" i="187"/>
  <c r="BC30" i="187"/>
  <c r="AY29" i="187"/>
  <c r="AU28" i="187"/>
  <c r="AQ27" i="187"/>
  <c r="AM26" i="187"/>
  <c r="AI25" i="187"/>
  <c r="AM24" i="187"/>
  <c r="AU23" i="187"/>
  <c r="BK22" i="187"/>
  <c r="K22" i="187"/>
  <c r="AK21" i="187"/>
  <c r="BK20" i="187"/>
  <c r="O20" i="187"/>
  <c r="AW19" i="187"/>
  <c r="K19" i="187"/>
  <c r="BE18" i="187"/>
  <c r="V18" i="187"/>
  <c r="BK17" i="187"/>
  <c r="AG17" i="187"/>
  <c r="BV16" i="187"/>
  <c r="AM16" i="187"/>
  <c r="K16" i="187"/>
  <c r="BB15" i="187"/>
  <c r="AB15" i="187"/>
  <c r="BT14" i="187"/>
  <c r="AT14" i="187"/>
  <c r="T14" i="187"/>
  <c r="BL13" i="187"/>
  <c r="AL13" i="187"/>
  <c r="F13" i="187"/>
  <c r="BD12" i="187"/>
  <c r="AE12" i="187"/>
  <c r="B12" i="187"/>
  <c r="BB11" i="187"/>
  <c r="AD11" i="187"/>
  <c r="F11" i="187"/>
  <c r="BC10" i="187"/>
  <c r="AF10" i="187"/>
  <c r="I10" i="187"/>
  <c r="BK9" i="187"/>
  <c r="AO9" i="187"/>
  <c r="S9" i="187"/>
  <c r="BS8" i="187"/>
  <c r="AW8" i="187"/>
  <c r="AA8" i="187"/>
  <c r="F8" i="187"/>
  <c r="BI7" i="187"/>
  <c r="AN7" i="187"/>
  <c r="S7" i="187"/>
  <c r="BW6" i="187"/>
  <c r="BC6" i="187"/>
  <c r="AI6" i="187"/>
  <c r="O6" i="187"/>
  <c r="BS5" i="187"/>
  <c r="AY5" i="187"/>
  <c r="AE5" i="187"/>
  <c r="K5" i="187"/>
  <c r="BO4" i="187"/>
  <c r="AU4" i="187"/>
  <c r="AA4" i="187"/>
  <c r="G4" i="187"/>
  <c r="BK3" i="187"/>
  <c r="AQ3" i="187"/>
  <c r="W3" i="187"/>
  <c r="C3" i="187"/>
  <c r="BX63" i="187"/>
  <c r="AA48" i="187"/>
  <c r="C45" i="187"/>
  <c r="AI43" i="187"/>
  <c r="V42" i="187"/>
  <c r="R41" i="187"/>
  <c r="N40" i="187"/>
  <c r="J39" i="187"/>
  <c r="F38" i="187"/>
  <c r="B37" i="187"/>
  <c r="BV35" i="187"/>
  <c r="BR34" i="187"/>
  <c r="BN33" i="187"/>
  <c r="BJ32" i="187"/>
  <c r="BF31" i="187"/>
  <c r="BB30" i="187"/>
  <c r="AX29" i="187"/>
  <c r="AT28" i="187"/>
  <c r="AP27" i="187"/>
  <c r="AL26" i="187"/>
  <c r="AH25" i="187"/>
  <c r="AF24" i="187"/>
  <c r="AT23" i="187"/>
  <c r="BJ22" i="187"/>
  <c r="D22" i="187"/>
  <c r="AH21" i="187"/>
  <c r="BD20" i="187"/>
  <c r="N20" i="187"/>
  <c r="AT19" i="187"/>
  <c r="J19" i="187"/>
  <c r="BD18" i="187"/>
  <c r="T18" i="187"/>
  <c r="BJ17" i="187"/>
  <c r="AF17" i="187"/>
  <c r="BT16" i="187"/>
  <c r="AL16" i="187"/>
  <c r="J16" i="187"/>
  <c r="BA15" i="187"/>
  <c r="AA15" i="187"/>
  <c r="BS14" i="187"/>
  <c r="AS14" i="187"/>
  <c r="S14" i="187"/>
  <c r="BK13" i="187"/>
  <c r="AK13" i="187"/>
  <c r="E13" i="187"/>
  <c r="BC12" i="187"/>
  <c r="AA12" i="187"/>
  <c r="BY11" i="187"/>
  <c r="BA11" i="187"/>
  <c r="AC11" i="187"/>
  <c r="C11" i="187"/>
  <c r="BB10" i="187"/>
  <c r="AE10" i="187"/>
  <c r="H10" i="187"/>
  <c r="BJ9" i="187"/>
  <c r="AN9" i="187"/>
  <c r="R9" i="187"/>
  <c r="BR8" i="187"/>
  <c r="AV8" i="187"/>
  <c r="Z8" i="187"/>
  <c r="E8" i="187"/>
  <c r="BH7" i="187"/>
  <c r="AM7" i="187"/>
  <c r="R7" i="187"/>
  <c r="BV6" i="187"/>
  <c r="BB6" i="187"/>
  <c r="AH6" i="187"/>
  <c r="N6" i="187"/>
  <c r="BR5" i="187"/>
  <c r="AX5" i="187"/>
  <c r="AD5" i="187"/>
  <c r="J5" i="187"/>
  <c r="BN4" i="187"/>
  <c r="AT4" i="187"/>
  <c r="Z4" i="187"/>
  <c r="F4" i="187"/>
  <c r="BJ3" i="187"/>
  <c r="AP3" i="187"/>
  <c r="V3" i="187"/>
  <c r="BT62" i="187"/>
  <c r="BX47" i="187"/>
  <c r="BT44" i="187"/>
  <c r="AB43" i="187"/>
  <c r="U42" i="187"/>
  <c r="Q41" i="187"/>
  <c r="M40" i="187"/>
  <c r="I39" i="187"/>
  <c r="E38" i="187"/>
  <c r="BY36" i="187"/>
  <c r="BU35" i="187"/>
  <c r="BQ34" i="187"/>
  <c r="BM33" i="187"/>
  <c r="BI32" i="187"/>
  <c r="BE31" i="187"/>
  <c r="BA30" i="187"/>
  <c r="AW29" i="187"/>
  <c r="AS28" i="187"/>
  <c r="AO27" i="187"/>
  <c r="AK26" i="187"/>
  <c r="AG25" i="187"/>
  <c r="AE24" i="187"/>
  <c r="AS23" i="187"/>
  <c r="BI22" i="187"/>
  <c r="C22" i="187"/>
  <c r="AD21" i="187"/>
  <c r="BC20" i="187"/>
  <c r="M20" i="187"/>
  <c r="AR19" i="187"/>
  <c r="I19" i="187"/>
  <c r="BC18" i="187"/>
  <c r="S18" i="187"/>
  <c r="BI17" i="187"/>
  <c r="AE17" i="187"/>
  <c r="BS16" i="187"/>
  <c r="AK16" i="187"/>
  <c r="I16" i="187"/>
  <c r="AZ15" i="187"/>
  <c r="Z15" i="187"/>
  <c r="BR14" i="187"/>
  <c r="AR14" i="187"/>
  <c r="L14" i="187"/>
  <c r="BJ13" i="187"/>
  <c r="AJ13" i="187"/>
  <c r="D13" i="187"/>
  <c r="BB12" i="187"/>
  <c r="X12" i="187"/>
  <c r="BX11" i="187"/>
  <c r="AZ11" i="187"/>
  <c r="AB11" i="187"/>
  <c r="BX10" i="187"/>
  <c r="BA10" i="187"/>
  <c r="AD10" i="187"/>
  <c r="G10" i="187"/>
  <c r="BI9" i="187"/>
  <c r="AM9" i="187"/>
  <c r="O9" i="187"/>
  <c r="BQ8" i="187"/>
  <c r="AU8" i="187"/>
  <c r="Y8" i="187"/>
  <c r="D8" i="187"/>
  <c r="BG7" i="187"/>
  <c r="AL7" i="187"/>
  <c r="Q7" i="187"/>
  <c r="BU6" i="187"/>
  <c r="BA6" i="187"/>
  <c r="AG6" i="187"/>
  <c r="M6" i="187"/>
  <c r="BQ5" i="187"/>
  <c r="AW5" i="187"/>
  <c r="AC5" i="187"/>
  <c r="I5" i="187"/>
  <c r="BM4" i="187"/>
  <c r="AS4" i="187"/>
  <c r="Y4" i="187"/>
  <c r="E4" i="187"/>
  <c r="BI3" i="187"/>
  <c r="AO3" i="187"/>
  <c r="U3" i="187"/>
  <c r="B3" i="187"/>
  <c r="BP61" i="187"/>
  <c r="AY47" i="187"/>
  <c r="BR44" i="187"/>
  <c r="Z43" i="187"/>
  <c r="K42" i="187"/>
  <c r="G41" i="187"/>
  <c r="C40" i="187"/>
  <c r="BW38" i="187"/>
  <c r="BS37" i="187"/>
  <c r="BO36" i="187"/>
  <c r="BK35" i="187"/>
  <c r="BG34" i="187"/>
  <c r="BC33" i="187"/>
  <c r="AY32" i="187"/>
  <c r="AU31" i="187"/>
  <c r="AQ30" i="187"/>
  <c r="AM29" i="187"/>
  <c r="AI28" i="187"/>
  <c r="AE27" i="187"/>
  <c r="AA26" i="187"/>
  <c r="W25" i="187"/>
  <c r="AD24" i="187"/>
  <c r="AP23" i="187"/>
  <c r="BF22" i="187"/>
  <c r="B22" i="187"/>
  <c r="AC21" i="187"/>
  <c r="BB20" i="187"/>
  <c r="J20" i="187"/>
  <c r="AQ19" i="187"/>
  <c r="H19" i="187"/>
  <c r="AV18" i="187"/>
  <c r="R18" i="187"/>
  <c r="BH17" i="187"/>
  <c r="X17" i="187"/>
  <c r="BR16" i="187"/>
  <c r="AJ16" i="187"/>
  <c r="H16" i="187"/>
  <c r="AY15" i="187"/>
  <c r="Y15" i="187"/>
  <c r="BQ14" i="187"/>
  <c r="AQ14" i="187"/>
  <c r="K14" i="187"/>
  <c r="BI13" i="187"/>
  <c r="AI13" i="187"/>
  <c r="C13" i="187"/>
  <c r="BA12" i="187"/>
  <c r="W12" i="187"/>
  <c r="BW11" i="187"/>
  <c r="AY11" i="187"/>
  <c r="AA11" i="187"/>
  <c r="BW10" i="187"/>
  <c r="AZ10" i="187"/>
  <c r="AC10" i="187"/>
  <c r="F10" i="187"/>
  <c r="BH9" i="187"/>
  <c r="AL9" i="187"/>
  <c r="N9" i="187"/>
  <c r="BP8" i="187"/>
  <c r="AT8" i="187"/>
  <c r="X8" i="187"/>
  <c r="C8" i="187"/>
  <c r="BF7" i="187"/>
  <c r="AK7" i="187"/>
  <c r="P7" i="187"/>
  <c r="BT6" i="187"/>
  <c r="AZ6" i="187"/>
  <c r="AF6" i="187"/>
  <c r="L6" i="187"/>
  <c r="BP5" i="187"/>
  <c r="AV5" i="187"/>
  <c r="AB5" i="187"/>
  <c r="H5" i="187"/>
  <c r="BL4" i="187"/>
  <c r="AR4" i="187"/>
  <c r="X4" i="187"/>
  <c r="D4" i="187"/>
  <c r="BH3" i="187"/>
  <c r="AN3" i="187"/>
  <c r="T3" i="187"/>
  <c r="BL60" i="187"/>
  <c r="AA47" i="187"/>
  <c r="BG44" i="187"/>
  <c r="Y43" i="187"/>
  <c r="D42" i="187"/>
  <c r="BX40" i="187"/>
  <c r="BT39" i="187"/>
  <c r="BP38" i="187"/>
  <c r="BL37" i="187"/>
  <c r="BH36" i="187"/>
  <c r="BD35" i="187"/>
  <c r="AZ34" i="187"/>
  <c r="AV33" i="187"/>
  <c r="AR32" i="187"/>
  <c r="AN31" i="187"/>
  <c r="AJ30" i="187"/>
  <c r="AF29" i="187"/>
  <c r="AB28" i="187"/>
  <c r="X27" i="187"/>
  <c r="T26" i="187"/>
  <c r="P25" i="187"/>
  <c r="AC24" i="187"/>
  <c r="AI23" i="187"/>
  <c r="BB22" i="187"/>
  <c r="BY21" i="187"/>
  <c r="AA21" i="187"/>
  <c r="BA20" i="187"/>
  <c r="H20" i="187"/>
  <c r="AP19" i="187"/>
  <c r="F19" i="187"/>
  <c r="AU18" i="187"/>
  <c r="Q18" i="187"/>
  <c r="BF17" i="187"/>
  <c r="W17" i="187"/>
  <c r="BQ16" i="187"/>
  <c r="AH16" i="187"/>
  <c r="G16" i="187"/>
  <c r="AX15" i="187"/>
  <c r="X15" i="187"/>
  <c r="BP14" i="187"/>
  <c r="AP14" i="187"/>
  <c r="J14" i="187"/>
  <c r="BH13" i="187"/>
  <c r="AB13" i="187"/>
  <c r="B13" i="187"/>
  <c r="AZ12" i="187"/>
  <c r="V12" i="187"/>
  <c r="BV11" i="187"/>
  <c r="AX11" i="187"/>
  <c r="Z11" i="187"/>
  <c r="BV10" i="187"/>
  <c r="AY10" i="187"/>
  <c r="AB10" i="187"/>
  <c r="E10" i="187"/>
  <c r="BG9" i="187"/>
  <c r="AI9" i="187"/>
  <c r="M9" i="187"/>
  <c r="BO8" i="187"/>
  <c r="AS8" i="187"/>
  <c r="W8" i="187"/>
  <c r="B8" i="187"/>
  <c r="BE7" i="187"/>
  <c r="AJ7" i="187"/>
  <c r="O7" i="187"/>
  <c r="BS6" i="187"/>
  <c r="AY6" i="187"/>
  <c r="AE6" i="187"/>
  <c r="K6" i="187"/>
  <c r="BO5" i="187"/>
  <c r="AU5" i="187"/>
  <c r="AA5" i="187"/>
  <c r="G5" i="187"/>
  <c r="BK4" i="187"/>
  <c r="AQ4" i="187"/>
  <c r="W4" i="187"/>
  <c r="C4" i="187"/>
  <c r="BG3" i="187"/>
  <c r="AM3" i="187"/>
  <c r="S3" i="187"/>
  <c r="BH59" i="187"/>
  <c r="D47" i="187"/>
  <c r="AZ44" i="187"/>
  <c r="O43" i="187"/>
  <c r="C42" i="187"/>
  <c r="BW40" i="187"/>
  <c r="BS39" i="187"/>
  <c r="BO38" i="187"/>
  <c r="BK37" i="187"/>
  <c r="BG36" i="187"/>
  <c r="BC35" i="187"/>
  <c r="AY34" i="187"/>
  <c r="AU33" i="187"/>
  <c r="AQ32" i="187"/>
  <c r="AM31" i="187"/>
  <c r="AI30" i="187"/>
  <c r="AE29" i="187"/>
  <c r="AA28" i="187"/>
  <c r="W27" i="187"/>
  <c r="S26" i="187"/>
  <c r="O25" i="187"/>
  <c r="Z24" i="187"/>
  <c r="AB23" i="187"/>
  <c r="AY22" i="187"/>
  <c r="BV21" i="187"/>
  <c r="T21" i="187"/>
  <c r="AX20" i="187"/>
  <c r="F20" i="187"/>
  <c r="AO19" i="187"/>
  <c r="D19" i="187"/>
  <c r="AT18" i="187"/>
  <c r="P18" i="187"/>
  <c r="BD17" i="187"/>
  <c r="V17" i="187"/>
  <c r="BP16" i="187"/>
  <c r="AG16" i="187"/>
  <c r="BX15" i="187"/>
  <c r="AW15" i="187"/>
  <c r="W15" i="187"/>
  <c r="BO14" i="187"/>
  <c r="AO14" i="187"/>
  <c r="I14" i="187"/>
  <c r="BG13" i="187"/>
  <c r="AA13" i="187"/>
  <c r="BY12" i="187"/>
  <c r="AY12" i="187"/>
  <c r="U12" i="187"/>
  <c r="BU11" i="187"/>
  <c r="AW11" i="187"/>
  <c r="W11" i="187"/>
  <c r="BU10" i="187"/>
  <c r="AX10" i="187"/>
  <c r="AA10" i="187"/>
  <c r="D10" i="187"/>
  <c r="BF9" i="187"/>
  <c r="AH9" i="187"/>
  <c r="L9" i="187"/>
  <c r="BN8" i="187"/>
  <c r="AR8" i="187"/>
  <c r="V8" i="187"/>
  <c r="BY7" i="187"/>
  <c r="BD7" i="187"/>
  <c r="AI7" i="187"/>
  <c r="N7" i="187"/>
  <c r="BR6" i="187"/>
  <c r="AX6" i="187"/>
  <c r="AD6" i="187"/>
  <c r="J6" i="187"/>
  <c r="BN5" i="187"/>
  <c r="AT5" i="187"/>
  <c r="Z5" i="187"/>
  <c r="F5" i="187"/>
  <c r="BJ4" i="187"/>
  <c r="AP4" i="187"/>
  <c r="V4" i="187"/>
  <c r="B4" i="187"/>
  <c r="BF3" i="187"/>
  <c r="AL3" i="187"/>
  <c r="R3" i="187"/>
  <c r="BP46" i="187"/>
  <c r="S24" i="187"/>
  <c r="H14" i="187"/>
  <c r="BC7" i="187"/>
  <c r="BE3" i="187"/>
  <c r="AX44" i="187"/>
  <c r="AA23" i="187"/>
  <c r="BF13" i="187"/>
  <c r="AH7" i="187"/>
  <c r="AX3" i="187"/>
  <c r="H43" i="187"/>
  <c r="AR22" i="187"/>
  <c r="Z13" i="187"/>
  <c r="M7" i="187"/>
  <c r="AW3" i="187"/>
  <c r="B42" i="187"/>
  <c r="BR21" i="187"/>
  <c r="BX12" i="187"/>
  <c r="BQ6" i="187"/>
  <c r="AV3" i="187"/>
  <c r="BV40" i="187"/>
  <c r="S21" i="187"/>
  <c r="AU12" i="187"/>
  <c r="AW6" i="187"/>
  <c r="AU3" i="187"/>
  <c r="BR39" i="187"/>
  <c r="AV20" i="187"/>
  <c r="T12" i="187"/>
  <c r="AC6" i="187"/>
  <c r="AK3" i="187"/>
  <c r="BN38" i="187"/>
  <c r="E20" i="187"/>
  <c r="BT11" i="187"/>
  <c r="I6" i="187"/>
  <c r="AD3" i="187"/>
  <c r="BJ37" i="187"/>
  <c r="AN19" i="187"/>
  <c r="AV11" i="187"/>
  <c r="BM5" i="187"/>
  <c r="AC3" i="187"/>
  <c r="BF36" i="187"/>
  <c r="C19" i="187"/>
  <c r="T11" i="187"/>
  <c r="AS5" i="187"/>
  <c r="AB3" i="187"/>
  <c r="BB35" i="187"/>
  <c r="AS18" i="187"/>
  <c r="BT10" i="187"/>
  <c r="Y5" i="187"/>
  <c r="AA3" i="187"/>
  <c r="AX34" i="187"/>
  <c r="O18" i="187"/>
  <c r="AW10" i="187"/>
  <c r="E5" i="187"/>
  <c r="Q3" i="187"/>
  <c r="AT33" i="187"/>
  <c r="BC17" i="187"/>
  <c r="Z10" i="187"/>
  <c r="BI4" i="187"/>
  <c r="J3" i="187"/>
  <c r="AP32" i="187"/>
  <c r="U17" i="187"/>
  <c r="C10" i="187"/>
  <c r="AO4" i="187"/>
  <c r="I3" i="187"/>
  <c r="AL31" i="187"/>
  <c r="BO16" i="187"/>
  <c r="BC9" i="187"/>
  <c r="U4" i="187"/>
  <c r="H3" i="187"/>
  <c r="AH30" i="187"/>
  <c r="AF16" i="187"/>
  <c r="AG9" i="187"/>
  <c r="M4" i="187"/>
  <c r="G3" i="187"/>
  <c r="AD29" i="187"/>
  <c r="BW15" i="187"/>
  <c r="K9" i="187"/>
  <c r="K4" i="187"/>
  <c r="Z28" i="187"/>
  <c r="AV15" i="187"/>
  <c r="BM8" i="187"/>
  <c r="BY3" i="187"/>
  <c r="V27" i="187"/>
  <c r="P15" i="187"/>
  <c r="AQ8" i="187"/>
  <c r="BQ3" i="187"/>
  <c r="BQ79" i="187" s="1"/>
  <c r="BS96" i="188" s="1"/>
  <c r="BS96" i="190" s="1"/>
  <c r="R26" i="187"/>
  <c r="BN14" i="187"/>
  <c r="U8" i="187"/>
  <c r="BP3" i="187"/>
  <c r="AN14" i="187"/>
  <c r="BX7" i="187"/>
  <c r="BO3" i="187"/>
  <c r="BD58" i="187"/>
  <c r="N25" i="187"/>
  <c r="G76" i="194"/>
  <c r="CK84" i="168"/>
  <c r="I77" i="194"/>
  <c r="G14" i="194"/>
  <c r="CK34" i="168"/>
  <c r="I27" i="194"/>
  <c r="CK43" i="188"/>
  <c r="J36" i="183"/>
  <c r="CK82" i="188"/>
  <c r="J75" i="183"/>
  <c r="CK13" i="188"/>
  <c r="J6" i="183"/>
  <c r="CK27" i="188"/>
  <c r="J20" i="183"/>
  <c r="AG79" i="198"/>
  <c r="BX79" i="198"/>
  <c r="V79" i="198"/>
  <c r="BM79" i="198"/>
  <c r="BE79" i="200"/>
  <c r="BG96" i="168" s="1"/>
  <c r="BG96" i="170" s="1"/>
  <c r="AH79" i="200"/>
  <c r="AJ96" i="168" s="1"/>
  <c r="AJ96" i="170" s="1"/>
  <c r="K79" i="200"/>
  <c r="BJ79" i="200"/>
  <c r="BK92" i="170"/>
  <c r="BK91" i="168"/>
  <c r="I92" i="170"/>
  <c r="I91" i="168"/>
  <c r="R92" i="170"/>
  <c r="R91" i="168"/>
  <c r="G18" i="194"/>
  <c r="G31" i="194"/>
  <c r="CK32" i="188"/>
  <c r="J25" i="183"/>
  <c r="CK48" i="188"/>
  <c r="J41" i="183"/>
  <c r="CK15" i="188"/>
  <c r="J8" i="183"/>
  <c r="CK39" i="188"/>
  <c r="J32" i="183"/>
  <c r="Y79" i="198"/>
  <c r="K79" i="198"/>
  <c r="BB79" i="198"/>
  <c r="U79" i="198"/>
  <c r="AQ79" i="198"/>
  <c r="BF79" i="200"/>
  <c r="BH96" i="168" s="1"/>
  <c r="BH96" i="170" s="1"/>
  <c r="AI79" i="200"/>
  <c r="AK96" i="168" s="1"/>
  <c r="AK96" i="170" s="1"/>
  <c r="L79" i="200"/>
  <c r="C79" i="200"/>
  <c r="N92" i="170"/>
  <c r="N91" i="168"/>
  <c r="X92" i="170"/>
  <c r="X91" i="168"/>
  <c r="AC92" i="170"/>
  <c r="AC91" i="168"/>
  <c r="AL92" i="170"/>
  <c r="AL91" i="168"/>
  <c r="G40" i="194"/>
  <c r="G5" i="194"/>
  <c r="G22" i="194"/>
  <c r="G35" i="194"/>
  <c r="CK45" i="188"/>
  <c r="J38" i="183"/>
  <c r="CK47" i="188"/>
  <c r="J40" i="183"/>
  <c r="CK74" i="188"/>
  <c r="J67" i="183"/>
  <c r="CD86" i="190"/>
  <c r="CD88" i="188"/>
  <c r="CK41" i="188"/>
  <c r="J34" i="183"/>
  <c r="AF79" i="198"/>
  <c r="BW79" i="198"/>
  <c r="AP79" i="198"/>
  <c r="BL79" i="198"/>
  <c r="BL79" i="200"/>
  <c r="AJ79" i="200"/>
  <c r="AL96" i="168" s="1"/>
  <c r="AL96" i="170" s="1"/>
  <c r="M79" i="200"/>
  <c r="O96" i="168" s="1"/>
  <c r="O96" i="170" s="1"/>
  <c r="W79" i="200"/>
  <c r="Y96" i="168" s="1"/>
  <c r="Y96" i="170" s="1"/>
  <c r="O92" i="170"/>
  <c r="O91" i="168"/>
  <c r="AR92" i="170"/>
  <c r="AR91" i="168"/>
  <c r="AW92" i="170"/>
  <c r="AW91" i="168"/>
  <c r="BF92" i="170"/>
  <c r="BF91" i="168"/>
  <c r="CK51" i="168"/>
  <c r="I44" i="194"/>
  <c r="CK16" i="168"/>
  <c r="I9" i="194"/>
  <c r="CK33" i="168"/>
  <c r="I26" i="194"/>
  <c r="CK46" i="168"/>
  <c r="I39" i="194"/>
  <c r="CK59" i="188"/>
  <c r="J52" i="183"/>
  <c r="CK83" i="188"/>
  <c r="J76" i="183"/>
  <c r="CC86" i="190"/>
  <c r="CC88" i="188"/>
  <c r="AT79" i="198"/>
  <c r="J79" i="198"/>
  <c r="L96" i="168" s="1"/>
  <c r="L96" i="170" s="1"/>
  <c r="BA79" i="198"/>
  <c r="T79" i="198"/>
  <c r="BK79" i="198"/>
  <c r="CK40" i="188"/>
  <c r="J33" i="183"/>
  <c r="BM79" i="200"/>
  <c r="BO96" i="168" s="1"/>
  <c r="BO96" i="170" s="1"/>
  <c r="AK79" i="200"/>
  <c r="AM96" i="168" s="1"/>
  <c r="AM96" i="170" s="1"/>
  <c r="N79" i="200"/>
  <c r="P96" i="168" s="1"/>
  <c r="P96" i="170" s="1"/>
  <c r="AQ79" i="200"/>
  <c r="AS96" i="168" s="1"/>
  <c r="AS96" i="170" s="1"/>
  <c r="P92" i="170"/>
  <c r="P91" i="168"/>
  <c r="BL92" i="170"/>
  <c r="BL91" i="168"/>
  <c r="BQ92" i="170"/>
  <c r="BQ91" i="168"/>
  <c r="BZ91" i="168"/>
  <c r="BZ92" i="170"/>
  <c r="G13" i="194"/>
  <c r="G30" i="194"/>
  <c r="G43" i="194"/>
  <c r="CK61" i="188"/>
  <c r="J54" i="183"/>
  <c r="CK36" i="188"/>
  <c r="J29" i="183"/>
  <c r="D89" i="170"/>
  <c r="CB89" i="168"/>
  <c r="CB89" i="170" s="1"/>
  <c r="AE79" i="198"/>
  <c r="BV79" i="198"/>
  <c r="AO79" i="198"/>
  <c r="CK54" i="188"/>
  <c r="J47" i="183"/>
  <c r="BN79" i="200"/>
  <c r="BP96" i="168" s="1"/>
  <c r="BP96" i="170" s="1"/>
  <c r="AL79" i="200"/>
  <c r="O79" i="200"/>
  <c r="Q96" i="168" s="1"/>
  <c r="Q96" i="170" s="1"/>
  <c r="BK79" i="200"/>
  <c r="BM96" i="168" s="1"/>
  <c r="BM96" i="170" s="1"/>
  <c r="AG92" i="170"/>
  <c r="AG91" i="168"/>
  <c r="E92" i="170"/>
  <c r="E91" i="168"/>
  <c r="J92" i="170"/>
  <c r="J91" i="168"/>
  <c r="S92" i="170"/>
  <c r="S91" i="168"/>
  <c r="G17" i="194"/>
  <c r="G34" i="194"/>
  <c r="G47" i="194"/>
  <c r="CK14" i="188"/>
  <c r="J7" i="183"/>
  <c r="CK72" i="188"/>
  <c r="J65" i="183"/>
  <c r="BO79" i="198"/>
  <c r="H79" i="198"/>
  <c r="AZ79" i="198"/>
  <c r="S79" i="198"/>
  <c r="BJ79" i="198"/>
  <c r="BO79" i="200"/>
  <c r="AO79" i="200"/>
  <c r="P79" i="200"/>
  <c r="CK53" i="188"/>
  <c r="J46" i="183"/>
  <c r="AH92" i="170"/>
  <c r="AH91" i="168"/>
  <c r="Y92" i="170"/>
  <c r="Y91" i="168"/>
  <c r="AD92" i="170"/>
  <c r="AD91" i="168"/>
  <c r="AM91" i="168"/>
  <c r="AM92" i="170"/>
  <c r="G52" i="194"/>
  <c r="G36" i="194"/>
  <c r="G21" i="194"/>
  <c r="CK45" i="168"/>
  <c r="I38" i="194"/>
  <c r="G51" i="194"/>
  <c r="D94" i="170"/>
  <c r="AJ13" i="206" a="1"/>
  <c r="CB94" i="168"/>
  <c r="CB94" i="170" s="1"/>
  <c r="CK38" i="188"/>
  <c r="J31" i="183"/>
  <c r="CK50" i="188"/>
  <c r="J43" i="183"/>
  <c r="AD79" i="198"/>
  <c r="BU79" i="198"/>
  <c r="AN79" i="198"/>
  <c r="BP79" i="200"/>
  <c r="BR96" i="168" s="1"/>
  <c r="BR96" i="170" s="1"/>
  <c r="AR79" i="200"/>
  <c r="AT96" i="168" s="1"/>
  <c r="AT96" i="170" s="1"/>
  <c r="Q79" i="200"/>
  <c r="CK42" i="188"/>
  <c r="J35" i="183"/>
  <c r="AI92" i="170"/>
  <c r="AI91" i="168"/>
  <c r="AS92" i="170"/>
  <c r="AS91" i="168"/>
  <c r="AX92" i="170"/>
  <c r="AX91" i="168"/>
  <c r="BG92" i="170"/>
  <c r="BG91" i="168"/>
  <c r="G60" i="194"/>
  <c r="G25" i="194"/>
  <c r="G42" i="194"/>
  <c r="G55" i="194"/>
  <c r="G79" i="198"/>
  <c r="AY79" i="198"/>
  <c r="R79" i="198"/>
  <c r="BI79" i="198"/>
  <c r="I79" i="198"/>
  <c r="S91" i="205"/>
  <c r="BQ79" i="200"/>
  <c r="BS96" i="168" s="1"/>
  <c r="BS96" i="170" s="1"/>
  <c r="AS79" i="200"/>
  <c r="AU96" i="168" s="1"/>
  <c r="AU96" i="170" s="1"/>
  <c r="R79" i="200"/>
  <c r="T96" i="168" s="1"/>
  <c r="T96" i="170" s="1"/>
  <c r="CK55" i="188"/>
  <c r="J48" i="183"/>
  <c r="AJ92" i="170"/>
  <c r="AJ91" i="168"/>
  <c r="BM92" i="170"/>
  <c r="BM91" i="168"/>
  <c r="BR92" i="170"/>
  <c r="BR91" i="168"/>
  <c r="CA92" i="170"/>
  <c r="CA91" i="168"/>
  <c r="G72" i="194"/>
  <c r="CK36" i="168"/>
  <c r="I29" i="194"/>
  <c r="CK53" i="168"/>
  <c r="I46" i="194"/>
  <c r="G59" i="194"/>
  <c r="AG13" i="206" a="1"/>
  <c r="CB93" i="168"/>
  <c r="CB93" i="170" s="1"/>
  <c r="D93" i="170"/>
  <c r="CK57" i="188"/>
  <c r="J50" i="183"/>
  <c r="CK37" i="188"/>
  <c r="J30" i="183"/>
  <c r="AB79" i="198"/>
  <c r="BT79" i="198"/>
  <c r="AM79" i="198"/>
  <c r="AC79" i="198"/>
  <c r="BR79" i="200"/>
  <c r="BT96" i="168" s="1"/>
  <c r="BT96" i="170" s="1"/>
  <c r="AT79" i="200"/>
  <c r="AV96" i="168" s="1"/>
  <c r="AV96" i="170" s="1"/>
  <c r="U79" i="200"/>
  <c r="W96" i="168" s="1"/>
  <c r="W96" i="170" s="1"/>
  <c r="BA92" i="170"/>
  <c r="BA91" i="168"/>
  <c r="F92" i="170"/>
  <c r="F91" i="168"/>
  <c r="K92" i="170"/>
  <c r="K91" i="168"/>
  <c r="T92" i="170"/>
  <c r="T91" i="168"/>
  <c r="G33" i="194"/>
  <c r="G50" i="194"/>
  <c r="G63" i="194"/>
  <c r="CK70" i="188"/>
  <c r="J63" i="183"/>
  <c r="CK49" i="188"/>
  <c r="J42" i="183"/>
  <c r="F79" i="198"/>
  <c r="AX79" i="198"/>
  <c r="Q79" i="198"/>
  <c r="BH79" i="198"/>
  <c r="AW79" i="198"/>
  <c r="CK16" i="188"/>
  <c r="J9" i="183"/>
  <c r="X79" i="200"/>
  <c r="Z96" i="168" s="1"/>
  <c r="Z96" i="170" s="1"/>
  <c r="BS79" i="200"/>
  <c r="BU96" i="168" s="1"/>
  <c r="BU96" i="170" s="1"/>
  <c r="AU79" i="200"/>
  <c r="AW96" i="168" s="1"/>
  <c r="AW96" i="170" s="1"/>
  <c r="BB92" i="170"/>
  <c r="BB91" i="168"/>
  <c r="Z92" i="170"/>
  <c r="Z91" i="168"/>
  <c r="AE92" i="170"/>
  <c r="AE91" i="168"/>
  <c r="AN92" i="170"/>
  <c r="AN91" i="168"/>
  <c r="G37" i="194"/>
  <c r="G54" i="194"/>
  <c r="G67" i="194"/>
  <c r="CK33" i="188"/>
  <c r="J26" i="183"/>
  <c r="CK23" i="188"/>
  <c r="J16" i="183"/>
  <c r="CE86" i="190"/>
  <c r="CE88" i="188"/>
  <c r="CK51" i="188"/>
  <c r="J44" i="183"/>
  <c r="E79" i="198"/>
  <c r="AA79" i="198"/>
  <c r="BS79" i="198"/>
  <c r="AL79" i="198"/>
  <c r="BQ79" i="198"/>
  <c r="AV79" i="200"/>
  <c r="Y79" i="200"/>
  <c r="AA96" i="168" s="1"/>
  <c r="AA96" i="170" s="1"/>
  <c r="BT79" i="200"/>
  <c r="BC92" i="170"/>
  <c r="BC91" i="168"/>
  <c r="AT92" i="170"/>
  <c r="AT91" i="168"/>
  <c r="AY92" i="170"/>
  <c r="AY91" i="168"/>
  <c r="BH92" i="170"/>
  <c r="BH91" i="168"/>
  <c r="CK39" i="168"/>
  <c r="I32" i="194"/>
  <c r="G41" i="194"/>
  <c r="CK65" i="168"/>
  <c r="I58" i="194"/>
  <c r="G71" i="194"/>
  <c r="CK67" i="188"/>
  <c r="J60" i="183"/>
  <c r="CK69" i="188"/>
  <c r="J62" i="183"/>
  <c r="CK12" i="188"/>
  <c r="J5" i="183"/>
  <c r="CK73" i="188"/>
  <c r="J66" i="183"/>
  <c r="Z79" i="198"/>
  <c r="AV79" i="198"/>
  <c r="P79" i="198"/>
  <c r="BG79" i="198"/>
  <c r="AB91" i="170" l="1"/>
  <c r="BW39" i="168"/>
  <c r="BW39" i="170" s="1"/>
  <c r="BC39" i="168"/>
  <c r="BC39" i="170" s="1"/>
  <c r="AI39" i="168"/>
  <c r="AI39" i="170" s="1"/>
  <c r="O39" i="168"/>
  <c r="O39" i="170" s="1"/>
  <c r="BV39" i="168"/>
  <c r="BV39" i="170" s="1"/>
  <c r="BB39" i="168"/>
  <c r="BB39" i="170" s="1"/>
  <c r="AH39" i="168"/>
  <c r="AH39" i="170" s="1"/>
  <c r="N39" i="168"/>
  <c r="N39" i="170" s="1"/>
  <c r="BU39" i="168"/>
  <c r="BU39" i="170" s="1"/>
  <c r="BA39" i="168"/>
  <c r="BA39" i="170" s="1"/>
  <c r="AG39" i="168"/>
  <c r="AG39" i="170" s="1"/>
  <c r="M39" i="168"/>
  <c r="M39" i="170" s="1"/>
  <c r="BT39" i="168"/>
  <c r="BT39" i="170" s="1"/>
  <c r="AZ39" i="168"/>
  <c r="AZ39" i="170" s="1"/>
  <c r="AF39" i="168"/>
  <c r="AF39" i="170" s="1"/>
  <c r="L39" i="168"/>
  <c r="L39" i="170" s="1"/>
  <c r="BS39" i="168"/>
  <c r="BS39" i="170" s="1"/>
  <c r="AY39" i="168"/>
  <c r="AY39" i="170" s="1"/>
  <c r="AE39" i="168"/>
  <c r="AE39" i="170" s="1"/>
  <c r="K39" i="168"/>
  <c r="K39" i="170" s="1"/>
  <c r="BR39" i="168"/>
  <c r="BR39" i="170" s="1"/>
  <c r="AX39" i="168"/>
  <c r="AX39" i="170" s="1"/>
  <c r="AD39" i="168"/>
  <c r="AD39" i="170" s="1"/>
  <c r="J39" i="168"/>
  <c r="J39" i="170" s="1"/>
  <c r="CG39" i="168"/>
  <c r="CG39" i="170" s="1"/>
  <c r="BM39" i="168"/>
  <c r="BM39" i="170" s="1"/>
  <c r="AS39" i="168"/>
  <c r="AS39" i="170" s="1"/>
  <c r="Y39" i="168"/>
  <c r="Y39" i="170" s="1"/>
  <c r="E39" i="168"/>
  <c r="E39" i="170" s="1"/>
  <c r="CF39" i="168"/>
  <c r="CF39" i="170" s="1"/>
  <c r="BL39" i="168"/>
  <c r="BL39" i="170" s="1"/>
  <c r="AR39" i="168"/>
  <c r="AR39" i="170" s="1"/>
  <c r="X39" i="168"/>
  <c r="X39" i="170" s="1"/>
  <c r="D39" i="168"/>
  <c r="CE39" i="168"/>
  <c r="CE39" i="170" s="1"/>
  <c r="BK39" i="168"/>
  <c r="BK39" i="170" s="1"/>
  <c r="AQ39" i="168"/>
  <c r="AQ39" i="170" s="1"/>
  <c r="W39" i="168"/>
  <c r="W39" i="170" s="1"/>
  <c r="CD39" i="168"/>
  <c r="CD39" i="170" s="1"/>
  <c r="BJ39" i="168"/>
  <c r="BJ39" i="170" s="1"/>
  <c r="AP39" i="168"/>
  <c r="AP39" i="170" s="1"/>
  <c r="V39" i="168"/>
  <c r="V39" i="170" s="1"/>
  <c r="CC39" i="168"/>
  <c r="CC39" i="170" s="1"/>
  <c r="BI39" i="168"/>
  <c r="BI39" i="170" s="1"/>
  <c r="AO39" i="168"/>
  <c r="AO39" i="170" s="1"/>
  <c r="U39" i="168"/>
  <c r="U39" i="170" s="1"/>
  <c r="BH39" i="168"/>
  <c r="BH39" i="170" s="1"/>
  <c r="AN39" i="168"/>
  <c r="AN39" i="170" s="1"/>
  <c r="T39" i="168"/>
  <c r="T39" i="170" s="1"/>
  <c r="CA39" i="168"/>
  <c r="CA39" i="170" s="1"/>
  <c r="BG39" i="168"/>
  <c r="BG39" i="170" s="1"/>
  <c r="AM39" i="168"/>
  <c r="AM39" i="170" s="1"/>
  <c r="S39" i="168"/>
  <c r="S39" i="170" s="1"/>
  <c r="BZ39" i="168"/>
  <c r="BZ39" i="170" s="1"/>
  <c r="BF39" i="168"/>
  <c r="BF39" i="170" s="1"/>
  <c r="AL39" i="168"/>
  <c r="AL39" i="170" s="1"/>
  <c r="R39" i="168"/>
  <c r="R39" i="170" s="1"/>
  <c r="BY39" i="168"/>
  <c r="BY39" i="170" s="1"/>
  <c r="BE39" i="168"/>
  <c r="BE39" i="170" s="1"/>
  <c r="AK39" i="168"/>
  <c r="AK39" i="170" s="1"/>
  <c r="Q39" i="168"/>
  <c r="Q39" i="170" s="1"/>
  <c r="BX39" i="168"/>
  <c r="BX39" i="170" s="1"/>
  <c r="BD39" i="168"/>
  <c r="BD39" i="170" s="1"/>
  <c r="AJ39" i="168"/>
  <c r="AJ39" i="170" s="1"/>
  <c r="P39" i="168"/>
  <c r="P39" i="170" s="1"/>
  <c r="AU39" i="168"/>
  <c r="AU39" i="170" s="1"/>
  <c r="AT39" i="168"/>
  <c r="AT39" i="170" s="1"/>
  <c r="AC39" i="168"/>
  <c r="AC39" i="170" s="1"/>
  <c r="AB39" i="168"/>
  <c r="AB39" i="170" s="1"/>
  <c r="AA39" i="168"/>
  <c r="AA39" i="170" s="1"/>
  <c r="Z39" i="168"/>
  <c r="Z39" i="170" s="1"/>
  <c r="I39" i="168"/>
  <c r="I39" i="170" s="1"/>
  <c r="H39" i="168"/>
  <c r="H39" i="170" s="1"/>
  <c r="G39" i="168"/>
  <c r="G39" i="170" s="1"/>
  <c r="F39" i="168"/>
  <c r="F39" i="170" s="1"/>
  <c r="CH39" i="168"/>
  <c r="CH39" i="170" s="1"/>
  <c r="BQ39" i="168"/>
  <c r="BQ39" i="170" s="1"/>
  <c r="BP39" i="168"/>
  <c r="BP39" i="170" s="1"/>
  <c r="BO39" i="168"/>
  <c r="BO39" i="170" s="1"/>
  <c r="BN39" i="168"/>
  <c r="BN39" i="170" s="1"/>
  <c r="AW39" i="168"/>
  <c r="AW39" i="170" s="1"/>
  <c r="AV39" i="168"/>
  <c r="AV39" i="170" s="1"/>
  <c r="F91" i="170"/>
  <c r="CK66" i="168"/>
  <c r="I59" i="194"/>
  <c r="S91" i="201"/>
  <c r="S95" i="205"/>
  <c r="S96" i="168"/>
  <c r="S96" i="170" s="1"/>
  <c r="N91" i="170"/>
  <c r="CK25" i="168"/>
  <c r="I18" i="194"/>
  <c r="I79" i="187"/>
  <c r="K96" i="188" s="1"/>
  <c r="K96" i="190" s="1"/>
  <c r="AB79" i="187"/>
  <c r="AD96" i="188" s="1"/>
  <c r="AD96" i="190" s="1"/>
  <c r="AU79" i="187"/>
  <c r="AW96" i="188" s="1"/>
  <c r="AW96" i="190" s="1"/>
  <c r="BE79" i="187"/>
  <c r="BG96" i="188" s="1"/>
  <c r="BG96" i="190" s="1"/>
  <c r="BE96" i="168"/>
  <c r="BE96" i="170" s="1"/>
  <c r="D91" i="170"/>
  <c r="AA13" i="206" a="1"/>
  <c r="CB91" i="168"/>
  <c r="CK19" i="168"/>
  <c r="I12" i="194"/>
  <c r="BZ96" i="168"/>
  <c r="BZ96" i="170" s="1"/>
  <c r="V91" i="170"/>
  <c r="L91" i="170"/>
  <c r="CK72" i="168"/>
  <c r="I65" i="194"/>
  <c r="BH91" i="170"/>
  <c r="AM91" i="170"/>
  <c r="BX16" i="168"/>
  <c r="BX16" i="170" s="1"/>
  <c r="BD16" i="168"/>
  <c r="BD16" i="170" s="1"/>
  <c r="AJ16" i="168"/>
  <c r="AJ16" i="170" s="1"/>
  <c r="P16" i="168"/>
  <c r="P16" i="170" s="1"/>
  <c r="BV16" i="168"/>
  <c r="BV16" i="170" s="1"/>
  <c r="BB16" i="168"/>
  <c r="BB16" i="170" s="1"/>
  <c r="AH16" i="168"/>
  <c r="AH16" i="170" s="1"/>
  <c r="N16" i="168"/>
  <c r="N16" i="170" s="1"/>
  <c r="BU16" i="168"/>
  <c r="BU16" i="170" s="1"/>
  <c r="BA16" i="168"/>
  <c r="BA16" i="170" s="1"/>
  <c r="AG16" i="168"/>
  <c r="AG16" i="170" s="1"/>
  <c r="M16" i="168"/>
  <c r="M16" i="170" s="1"/>
  <c r="BS16" i="168"/>
  <c r="BS16" i="170" s="1"/>
  <c r="AY16" i="168"/>
  <c r="AY16" i="170" s="1"/>
  <c r="AE16" i="168"/>
  <c r="AE16" i="170" s="1"/>
  <c r="K16" i="168"/>
  <c r="K16" i="170" s="1"/>
  <c r="CH16" i="168"/>
  <c r="CH16" i="170" s="1"/>
  <c r="BN16" i="168"/>
  <c r="BN16" i="170" s="1"/>
  <c r="AT16" i="168"/>
  <c r="AT16" i="170" s="1"/>
  <c r="Z16" i="168"/>
  <c r="Z16" i="170" s="1"/>
  <c r="F16" i="168"/>
  <c r="F16" i="170" s="1"/>
  <c r="CG16" i="168"/>
  <c r="CG16" i="170" s="1"/>
  <c r="BM16" i="168"/>
  <c r="BM16" i="170" s="1"/>
  <c r="AS16" i="168"/>
  <c r="AS16" i="170" s="1"/>
  <c r="Y16" i="168"/>
  <c r="Y16" i="170" s="1"/>
  <c r="E16" i="168"/>
  <c r="E16" i="170" s="1"/>
  <c r="CF16" i="168"/>
  <c r="CF16" i="170" s="1"/>
  <c r="BL16" i="168"/>
  <c r="BL16" i="170" s="1"/>
  <c r="AR16" i="168"/>
  <c r="AR16" i="170" s="1"/>
  <c r="X16" i="168"/>
  <c r="X16" i="170" s="1"/>
  <c r="D16" i="168"/>
  <c r="CE16" i="168"/>
  <c r="CE16" i="170" s="1"/>
  <c r="BK16" i="168"/>
  <c r="BK16" i="170" s="1"/>
  <c r="AQ16" i="168"/>
  <c r="AQ16" i="170" s="1"/>
  <c r="W16" i="168"/>
  <c r="W16" i="170" s="1"/>
  <c r="CD16" i="168"/>
  <c r="CD16" i="170" s="1"/>
  <c r="BJ16" i="168"/>
  <c r="BJ16" i="170" s="1"/>
  <c r="AP16" i="168"/>
  <c r="AP16" i="170" s="1"/>
  <c r="V16" i="168"/>
  <c r="V16" i="170" s="1"/>
  <c r="CC16" i="168"/>
  <c r="CC16" i="170" s="1"/>
  <c r="BZ16" i="168"/>
  <c r="BZ16" i="170" s="1"/>
  <c r="BF16" i="168"/>
  <c r="BF16" i="170" s="1"/>
  <c r="AL16" i="168"/>
  <c r="AL16" i="170" s="1"/>
  <c r="R16" i="168"/>
  <c r="R16" i="170" s="1"/>
  <c r="AX16" i="168"/>
  <c r="AX16" i="170" s="1"/>
  <c r="J16" i="168"/>
  <c r="J16" i="170" s="1"/>
  <c r="AW16" i="168"/>
  <c r="AW16" i="170" s="1"/>
  <c r="I16" i="168"/>
  <c r="I16" i="170" s="1"/>
  <c r="AV16" i="168"/>
  <c r="AV16" i="170" s="1"/>
  <c r="H16" i="168"/>
  <c r="H16" i="170" s="1"/>
  <c r="AU16" i="168"/>
  <c r="AU16" i="170" s="1"/>
  <c r="G16" i="168"/>
  <c r="G16" i="170" s="1"/>
  <c r="AO16" i="168"/>
  <c r="AO16" i="170" s="1"/>
  <c r="AN16" i="168"/>
  <c r="AN16" i="170" s="1"/>
  <c r="CA16" i="168"/>
  <c r="CA16" i="170" s="1"/>
  <c r="AM16" i="168"/>
  <c r="AM16" i="170" s="1"/>
  <c r="BY16" i="168"/>
  <c r="BY16" i="170" s="1"/>
  <c r="AK16" i="168"/>
  <c r="AK16" i="170" s="1"/>
  <c r="BW16" i="168"/>
  <c r="BW16" i="170" s="1"/>
  <c r="AI16" i="168"/>
  <c r="AI16" i="170" s="1"/>
  <c r="BT16" i="168"/>
  <c r="BT16" i="170" s="1"/>
  <c r="AF16" i="168"/>
  <c r="AF16" i="170" s="1"/>
  <c r="BR16" i="168"/>
  <c r="BR16" i="170" s="1"/>
  <c r="AD16" i="168"/>
  <c r="AD16" i="170" s="1"/>
  <c r="BQ16" i="168"/>
  <c r="BQ16" i="170" s="1"/>
  <c r="AC16" i="168"/>
  <c r="AC16" i="170" s="1"/>
  <c r="BP16" i="168"/>
  <c r="BP16" i="170" s="1"/>
  <c r="AB16" i="168"/>
  <c r="AB16" i="170" s="1"/>
  <c r="BO16" i="168"/>
  <c r="BO16" i="170" s="1"/>
  <c r="AA16" i="168"/>
  <c r="AA16" i="170" s="1"/>
  <c r="BI16" i="168"/>
  <c r="BI16" i="170" s="1"/>
  <c r="U16" i="168"/>
  <c r="U16" i="170" s="1"/>
  <c r="BH16" i="168"/>
  <c r="BH16" i="170" s="1"/>
  <c r="T16" i="168"/>
  <c r="T16" i="170" s="1"/>
  <c r="BG16" i="168"/>
  <c r="BG16" i="170" s="1"/>
  <c r="S16" i="168"/>
  <c r="S16" i="170" s="1"/>
  <c r="BE16" i="168"/>
  <c r="BE16" i="170" s="1"/>
  <c r="Q16" i="168"/>
  <c r="Q16" i="170" s="1"/>
  <c r="BC16" i="168"/>
  <c r="BC16" i="170" s="1"/>
  <c r="O16" i="168"/>
  <c r="O16" i="170" s="1"/>
  <c r="AZ16" i="168"/>
  <c r="AZ16" i="170" s="1"/>
  <c r="L16" i="168"/>
  <c r="L16" i="170" s="1"/>
  <c r="R91" i="170"/>
  <c r="C79" i="187"/>
  <c r="E96" i="188" s="1"/>
  <c r="E96" i="190" s="1"/>
  <c r="D79" i="187"/>
  <c r="F96" i="188" s="1"/>
  <c r="F96" i="190" s="1"/>
  <c r="E79" i="187"/>
  <c r="G96" i="188" s="1"/>
  <c r="G96" i="190" s="1"/>
  <c r="F79" i="187"/>
  <c r="H96" i="188" s="1"/>
  <c r="H96" i="190" s="1"/>
  <c r="CK15" i="168"/>
  <c r="I8" i="194"/>
  <c r="CG88" i="190"/>
  <c r="CG90" i="188"/>
  <c r="CG90" i="190" s="1"/>
  <c r="CH88" i="190"/>
  <c r="CH90" i="188"/>
  <c r="CH90" i="190" s="1"/>
  <c r="CK82" i="168"/>
  <c r="I75" i="194"/>
  <c r="BA91" i="170"/>
  <c r="BY53" i="168"/>
  <c r="BY53" i="170" s="1"/>
  <c r="BE53" i="168"/>
  <c r="BE53" i="170" s="1"/>
  <c r="AK53" i="168"/>
  <c r="AK53" i="170" s="1"/>
  <c r="Q53" i="168"/>
  <c r="Q53" i="170" s="1"/>
  <c r="BX53" i="168"/>
  <c r="BX53" i="170" s="1"/>
  <c r="BD53" i="168"/>
  <c r="BD53" i="170" s="1"/>
  <c r="AJ53" i="168"/>
  <c r="AJ53" i="170" s="1"/>
  <c r="P53" i="168"/>
  <c r="P53" i="170" s="1"/>
  <c r="BW53" i="168"/>
  <c r="BW53" i="170" s="1"/>
  <c r="BC53" i="168"/>
  <c r="BC53" i="170" s="1"/>
  <c r="AI53" i="168"/>
  <c r="AI53" i="170" s="1"/>
  <c r="O53" i="168"/>
  <c r="O53" i="170" s="1"/>
  <c r="BV53" i="168"/>
  <c r="BV53" i="170" s="1"/>
  <c r="BB53" i="168"/>
  <c r="BB53" i="170" s="1"/>
  <c r="AH53" i="168"/>
  <c r="AH53" i="170" s="1"/>
  <c r="N53" i="168"/>
  <c r="N53" i="170" s="1"/>
  <c r="BU53" i="168"/>
  <c r="BU53" i="170" s="1"/>
  <c r="BA53" i="168"/>
  <c r="BA53" i="170" s="1"/>
  <c r="AG53" i="168"/>
  <c r="AG53" i="170" s="1"/>
  <c r="M53" i="168"/>
  <c r="M53" i="170" s="1"/>
  <c r="BT53" i="168"/>
  <c r="BT53" i="170" s="1"/>
  <c r="AZ53" i="168"/>
  <c r="AZ53" i="170" s="1"/>
  <c r="AF53" i="168"/>
  <c r="AF53" i="170" s="1"/>
  <c r="L53" i="168"/>
  <c r="L53" i="170" s="1"/>
  <c r="BS53" i="168"/>
  <c r="BS53" i="170" s="1"/>
  <c r="AY53" i="168"/>
  <c r="AY53" i="170" s="1"/>
  <c r="AE53" i="168"/>
  <c r="AE53" i="170" s="1"/>
  <c r="K53" i="168"/>
  <c r="K53" i="170" s="1"/>
  <c r="BR53" i="168"/>
  <c r="BR53" i="170" s="1"/>
  <c r="AX53" i="168"/>
  <c r="AX53" i="170" s="1"/>
  <c r="AD53" i="168"/>
  <c r="AD53" i="170" s="1"/>
  <c r="J53" i="168"/>
  <c r="J53" i="170" s="1"/>
  <c r="BQ53" i="168"/>
  <c r="BQ53" i="170" s="1"/>
  <c r="AW53" i="168"/>
  <c r="AW53" i="170" s="1"/>
  <c r="AC53" i="168"/>
  <c r="AC53" i="170" s="1"/>
  <c r="I53" i="168"/>
  <c r="I53" i="170" s="1"/>
  <c r="BP53" i="168"/>
  <c r="BP53" i="170" s="1"/>
  <c r="AV53" i="168"/>
  <c r="AV53" i="170" s="1"/>
  <c r="AB53" i="168"/>
  <c r="AB53" i="170" s="1"/>
  <c r="H53" i="168"/>
  <c r="H53" i="170" s="1"/>
  <c r="BO53" i="168"/>
  <c r="BO53" i="170" s="1"/>
  <c r="AU53" i="168"/>
  <c r="AU53" i="170" s="1"/>
  <c r="AA53" i="168"/>
  <c r="AA53" i="170" s="1"/>
  <c r="G53" i="168"/>
  <c r="G53" i="170" s="1"/>
  <c r="CH53" i="168"/>
  <c r="CH53" i="170" s="1"/>
  <c r="BN53" i="168"/>
  <c r="BN53" i="170" s="1"/>
  <c r="AT53" i="168"/>
  <c r="AT53" i="170" s="1"/>
  <c r="Z53" i="168"/>
  <c r="Z53" i="170" s="1"/>
  <c r="F53" i="168"/>
  <c r="F53" i="170" s="1"/>
  <c r="CG53" i="168"/>
  <c r="CG53" i="170" s="1"/>
  <c r="BM53" i="168"/>
  <c r="BM53" i="170" s="1"/>
  <c r="AS53" i="168"/>
  <c r="AS53" i="170" s="1"/>
  <c r="Y53" i="168"/>
  <c r="Y53" i="170" s="1"/>
  <c r="E53" i="168"/>
  <c r="E53" i="170" s="1"/>
  <c r="CF53" i="168"/>
  <c r="CF53" i="170" s="1"/>
  <c r="BL53" i="168"/>
  <c r="BL53" i="170" s="1"/>
  <c r="AR53" i="168"/>
  <c r="AR53" i="170" s="1"/>
  <c r="X53" i="168"/>
  <c r="X53" i="170" s="1"/>
  <c r="D53" i="168"/>
  <c r="CE53" i="168"/>
  <c r="CE53" i="170" s="1"/>
  <c r="BK53" i="168"/>
  <c r="BK53" i="170" s="1"/>
  <c r="AQ53" i="168"/>
  <c r="AQ53" i="170" s="1"/>
  <c r="W53" i="168"/>
  <c r="W53" i="170" s="1"/>
  <c r="CD53" i="168"/>
  <c r="CD53" i="170" s="1"/>
  <c r="BJ53" i="168"/>
  <c r="BJ53" i="170" s="1"/>
  <c r="AP53" i="168"/>
  <c r="AP53" i="170" s="1"/>
  <c r="V53" i="168"/>
  <c r="V53" i="170" s="1"/>
  <c r="CC53" i="168"/>
  <c r="CC53" i="170" s="1"/>
  <c r="BI53" i="168"/>
  <c r="BI53" i="170" s="1"/>
  <c r="AO53" i="168"/>
  <c r="AO53" i="170" s="1"/>
  <c r="U53" i="168"/>
  <c r="U53" i="170" s="1"/>
  <c r="BH53" i="168"/>
  <c r="BH53" i="170" s="1"/>
  <c r="AN53" i="168"/>
  <c r="AN53" i="170" s="1"/>
  <c r="T53" i="168"/>
  <c r="T53" i="170" s="1"/>
  <c r="CA53" i="168"/>
  <c r="CA53" i="170" s="1"/>
  <c r="BG53" i="168"/>
  <c r="BG53" i="170" s="1"/>
  <c r="AM53" i="168"/>
  <c r="AM53" i="170" s="1"/>
  <c r="S53" i="168"/>
  <c r="S53" i="170" s="1"/>
  <c r="BZ53" i="168"/>
  <c r="BZ53" i="170" s="1"/>
  <c r="BF53" i="168"/>
  <c r="BF53" i="170" s="1"/>
  <c r="AL53" i="168"/>
  <c r="AL53" i="170" s="1"/>
  <c r="R53" i="168"/>
  <c r="R53" i="170" s="1"/>
  <c r="AD91" i="170"/>
  <c r="CK54" i="168"/>
  <c r="I47" i="194"/>
  <c r="CD88" i="190"/>
  <c r="CD90" i="188"/>
  <c r="CD90" i="190" s="1"/>
  <c r="E96" i="168"/>
  <c r="E96" i="170" s="1"/>
  <c r="BY79" i="187"/>
  <c r="CA96" i="188" s="1"/>
  <c r="CA96" i="190" s="1"/>
  <c r="B79" i="187"/>
  <c r="D96" i="188" s="1"/>
  <c r="V79" i="187"/>
  <c r="X96" i="188" s="1"/>
  <c r="X96" i="190" s="1"/>
  <c r="W79" i="187"/>
  <c r="Y96" i="188" s="1"/>
  <c r="Y96" i="190" s="1"/>
  <c r="X79" i="187"/>
  <c r="Z96" i="188" s="1"/>
  <c r="Z96" i="190" s="1"/>
  <c r="Y79" i="187"/>
  <c r="AA96" i="188" s="1"/>
  <c r="AA96" i="190" s="1"/>
  <c r="Z79" i="187"/>
  <c r="AB96" i="188" s="1"/>
  <c r="AB96" i="190" s="1"/>
  <c r="AD88" i="206"/>
  <c r="AD68" i="206"/>
  <c r="AD48" i="206"/>
  <c r="AD28" i="206"/>
  <c r="AD87" i="206"/>
  <c r="AD67" i="206"/>
  <c r="AD47" i="206"/>
  <c r="AD27" i="206"/>
  <c r="AD86" i="206"/>
  <c r="AD66" i="206"/>
  <c r="AD46" i="206"/>
  <c r="AD26" i="206"/>
  <c r="AD85" i="206"/>
  <c r="AD65" i="206"/>
  <c r="AD45" i="206"/>
  <c r="AD25" i="206"/>
  <c r="AD84" i="206"/>
  <c r="AD64" i="206"/>
  <c r="AD44" i="206"/>
  <c r="AD24" i="206"/>
  <c r="AD83" i="206"/>
  <c r="AD63" i="206"/>
  <c r="AD43" i="206"/>
  <c r="AD23" i="206"/>
  <c r="AD82" i="206"/>
  <c r="AD62" i="206"/>
  <c r="AD42" i="206"/>
  <c r="AD22" i="206"/>
  <c r="AD77" i="206"/>
  <c r="AD57" i="206"/>
  <c r="AD37" i="206"/>
  <c r="AD17" i="206"/>
  <c r="AD76" i="206"/>
  <c r="AD56" i="206"/>
  <c r="AD36" i="206"/>
  <c r="AD16" i="206"/>
  <c r="AD75" i="206"/>
  <c r="AD55" i="206"/>
  <c r="AD35" i="206"/>
  <c r="AD15" i="206"/>
  <c r="AD74" i="206"/>
  <c r="AD54" i="206"/>
  <c r="AD34" i="206"/>
  <c r="AD14" i="206"/>
  <c r="AD73" i="206"/>
  <c r="AD53" i="206"/>
  <c r="AD33" i="206"/>
  <c r="AD72" i="206"/>
  <c r="AD52" i="206"/>
  <c r="AD32" i="206"/>
  <c r="AD13" i="206"/>
  <c r="AD71" i="206"/>
  <c r="AD51" i="206"/>
  <c r="AD31" i="206"/>
  <c r="AD70" i="206"/>
  <c r="AD50" i="206"/>
  <c r="AD30" i="206"/>
  <c r="AD29" i="206"/>
  <c r="AD21" i="206"/>
  <c r="AD20" i="206"/>
  <c r="AD19" i="206"/>
  <c r="AD18" i="206"/>
  <c r="AD81" i="206"/>
  <c r="AD80" i="206"/>
  <c r="AD78" i="206"/>
  <c r="AD69" i="206"/>
  <c r="AD60" i="206"/>
  <c r="AD59" i="206"/>
  <c r="AD58" i="206"/>
  <c r="AD49" i="206"/>
  <c r="AD41" i="206"/>
  <c r="AD40" i="206"/>
  <c r="AD39" i="206"/>
  <c r="AD38" i="206"/>
  <c r="AD79" i="206"/>
  <c r="AD61" i="206"/>
  <c r="BJ91" i="170"/>
  <c r="AZ91" i="170"/>
  <c r="G91" i="170"/>
  <c r="CK69" i="168"/>
  <c r="I62" i="194"/>
  <c r="BY33" i="168"/>
  <c r="BY33" i="170" s="1"/>
  <c r="BE33" i="168"/>
  <c r="BE33" i="170" s="1"/>
  <c r="AK33" i="168"/>
  <c r="AK33" i="170" s="1"/>
  <c r="Q33" i="168"/>
  <c r="Q33" i="170" s="1"/>
  <c r="BX33" i="168"/>
  <c r="BX33" i="170" s="1"/>
  <c r="BD33" i="168"/>
  <c r="BD33" i="170" s="1"/>
  <c r="AJ33" i="168"/>
  <c r="AJ33" i="170" s="1"/>
  <c r="P33" i="168"/>
  <c r="P33" i="170" s="1"/>
  <c r="BW33" i="168"/>
  <c r="BW33" i="170" s="1"/>
  <c r="BC33" i="168"/>
  <c r="BC33" i="170" s="1"/>
  <c r="AI33" i="168"/>
  <c r="AI33" i="170" s="1"/>
  <c r="O33" i="168"/>
  <c r="O33" i="170" s="1"/>
  <c r="BV33" i="168"/>
  <c r="BV33" i="170" s="1"/>
  <c r="BB33" i="168"/>
  <c r="BB33" i="170" s="1"/>
  <c r="AH33" i="168"/>
  <c r="AH33" i="170" s="1"/>
  <c r="N33" i="168"/>
  <c r="N33" i="170" s="1"/>
  <c r="BU33" i="168"/>
  <c r="BU33" i="170" s="1"/>
  <c r="BA33" i="168"/>
  <c r="BA33" i="170" s="1"/>
  <c r="AG33" i="168"/>
  <c r="AG33" i="170" s="1"/>
  <c r="M33" i="168"/>
  <c r="M33" i="170" s="1"/>
  <c r="BT33" i="168"/>
  <c r="BT33" i="170" s="1"/>
  <c r="AZ33" i="168"/>
  <c r="AZ33" i="170" s="1"/>
  <c r="AF33" i="168"/>
  <c r="AF33" i="170" s="1"/>
  <c r="L33" i="168"/>
  <c r="L33" i="170" s="1"/>
  <c r="BO33" i="168"/>
  <c r="BO33" i="170" s="1"/>
  <c r="AU33" i="168"/>
  <c r="AU33" i="170" s="1"/>
  <c r="AA33" i="168"/>
  <c r="AA33" i="170" s="1"/>
  <c r="G33" i="168"/>
  <c r="G33" i="170" s="1"/>
  <c r="CH33" i="168"/>
  <c r="CH33" i="170" s="1"/>
  <c r="BN33" i="168"/>
  <c r="BN33" i="170" s="1"/>
  <c r="AT33" i="168"/>
  <c r="AT33" i="170" s="1"/>
  <c r="Z33" i="168"/>
  <c r="Z33" i="170" s="1"/>
  <c r="F33" i="168"/>
  <c r="F33" i="170" s="1"/>
  <c r="CG33" i="168"/>
  <c r="CG33" i="170" s="1"/>
  <c r="BM33" i="168"/>
  <c r="BM33" i="170" s="1"/>
  <c r="AS33" i="168"/>
  <c r="AS33" i="170" s="1"/>
  <c r="Y33" i="168"/>
  <c r="Y33" i="170" s="1"/>
  <c r="E33" i="168"/>
  <c r="E33" i="170" s="1"/>
  <c r="CF33" i="168"/>
  <c r="CF33" i="170" s="1"/>
  <c r="BL33" i="168"/>
  <c r="BL33" i="170" s="1"/>
  <c r="AR33" i="168"/>
  <c r="AR33" i="170" s="1"/>
  <c r="X33" i="168"/>
  <c r="X33" i="170" s="1"/>
  <c r="D33" i="168"/>
  <c r="CE33" i="168"/>
  <c r="CE33" i="170" s="1"/>
  <c r="BK33" i="168"/>
  <c r="BK33" i="170" s="1"/>
  <c r="AQ33" i="168"/>
  <c r="AQ33" i="170" s="1"/>
  <c r="W33" i="168"/>
  <c r="W33" i="170" s="1"/>
  <c r="CD33" i="168"/>
  <c r="CD33" i="170" s="1"/>
  <c r="BJ33" i="168"/>
  <c r="BJ33" i="170" s="1"/>
  <c r="AP33" i="168"/>
  <c r="AP33" i="170" s="1"/>
  <c r="V33" i="168"/>
  <c r="V33" i="170" s="1"/>
  <c r="CC33" i="168"/>
  <c r="CC33" i="170" s="1"/>
  <c r="BI33" i="168"/>
  <c r="BI33" i="170" s="1"/>
  <c r="AO33" i="168"/>
  <c r="AO33" i="170" s="1"/>
  <c r="U33" i="168"/>
  <c r="U33" i="170" s="1"/>
  <c r="BH33" i="168"/>
  <c r="BH33" i="170" s="1"/>
  <c r="AN33" i="168"/>
  <c r="AN33" i="170" s="1"/>
  <c r="T33" i="168"/>
  <c r="T33" i="170" s="1"/>
  <c r="CA33" i="168"/>
  <c r="CA33" i="170" s="1"/>
  <c r="BG33" i="168"/>
  <c r="BG33" i="170" s="1"/>
  <c r="AM33" i="168"/>
  <c r="AM33" i="170" s="1"/>
  <c r="S33" i="168"/>
  <c r="S33" i="170" s="1"/>
  <c r="BZ33" i="168"/>
  <c r="BZ33" i="170" s="1"/>
  <c r="BF33" i="168"/>
  <c r="BF33" i="170" s="1"/>
  <c r="AL33" i="168"/>
  <c r="AL33" i="170" s="1"/>
  <c r="R33" i="168"/>
  <c r="R33" i="170" s="1"/>
  <c r="BQ33" i="168"/>
  <c r="BQ33" i="170" s="1"/>
  <c r="BP33" i="168"/>
  <c r="BP33" i="170" s="1"/>
  <c r="AY33" i="168"/>
  <c r="AY33" i="170" s="1"/>
  <c r="AX33" i="168"/>
  <c r="AX33" i="170" s="1"/>
  <c r="AW33" i="168"/>
  <c r="AW33" i="170" s="1"/>
  <c r="AV33" i="168"/>
  <c r="AV33" i="170" s="1"/>
  <c r="AE33" i="168"/>
  <c r="AE33" i="170" s="1"/>
  <c r="AD33" i="168"/>
  <c r="AD33" i="170" s="1"/>
  <c r="AC33" i="168"/>
  <c r="AC33" i="170" s="1"/>
  <c r="AB33" i="168"/>
  <c r="AB33" i="170" s="1"/>
  <c r="K33" i="168"/>
  <c r="K33" i="170" s="1"/>
  <c r="J33" i="168"/>
  <c r="J33" i="170" s="1"/>
  <c r="I33" i="168"/>
  <c r="I33" i="170" s="1"/>
  <c r="H33" i="168"/>
  <c r="H33" i="170" s="1"/>
  <c r="BS33" i="168"/>
  <c r="BS33" i="170" s="1"/>
  <c r="BR33" i="168"/>
  <c r="BR33" i="170" s="1"/>
  <c r="AY91" i="170"/>
  <c r="CK41" i="168"/>
  <c r="I34" i="194"/>
  <c r="BS51" i="168"/>
  <c r="BS51" i="170" s="1"/>
  <c r="AY51" i="168"/>
  <c r="AY51" i="170" s="1"/>
  <c r="AE51" i="168"/>
  <c r="AE51" i="170" s="1"/>
  <c r="K51" i="168"/>
  <c r="K51" i="170" s="1"/>
  <c r="BR51" i="168"/>
  <c r="BR51" i="170" s="1"/>
  <c r="AX51" i="168"/>
  <c r="AX51" i="170" s="1"/>
  <c r="AD51" i="168"/>
  <c r="AD51" i="170" s="1"/>
  <c r="J51" i="168"/>
  <c r="J51" i="170" s="1"/>
  <c r="BQ51" i="168"/>
  <c r="BQ51" i="170" s="1"/>
  <c r="AW51" i="168"/>
  <c r="AW51" i="170" s="1"/>
  <c r="AC51" i="168"/>
  <c r="AC51" i="170" s="1"/>
  <c r="I51" i="168"/>
  <c r="I51" i="170" s="1"/>
  <c r="BP51" i="168"/>
  <c r="BP51" i="170" s="1"/>
  <c r="AV51" i="168"/>
  <c r="AV51" i="170" s="1"/>
  <c r="AB51" i="168"/>
  <c r="AB51" i="170" s="1"/>
  <c r="H51" i="168"/>
  <c r="H51" i="170" s="1"/>
  <c r="BO51" i="168"/>
  <c r="BO51" i="170" s="1"/>
  <c r="AU51" i="168"/>
  <c r="AU51" i="170" s="1"/>
  <c r="AA51" i="168"/>
  <c r="AA51" i="170" s="1"/>
  <c r="G51" i="168"/>
  <c r="G51" i="170" s="1"/>
  <c r="CH51" i="168"/>
  <c r="CH51" i="170" s="1"/>
  <c r="BN51" i="168"/>
  <c r="BN51" i="170" s="1"/>
  <c r="AT51" i="168"/>
  <c r="AT51" i="170" s="1"/>
  <c r="Z51" i="168"/>
  <c r="Z51" i="170" s="1"/>
  <c r="F51" i="168"/>
  <c r="F51" i="170" s="1"/>
  <c r="CG51" i="168"/>
  <c r="CG51" i="170" s="1"/>
  <c r="BM51" i="168"/>
  <c r="BM51" i="170" s="1"/>
  <c r="AS51" i="168"/>
  <c r="AS51" i="170" s="1"/>
  <c r="Y51" i="168"/>
  <c r="Y51" i="170" s="1"/>
  <c r="E51" i="168"/>
  <c r="E51" i="170" s="1"/>
  <c r="CF51" i="168"/>
  <c r="CF51" i="170" s="1"/>
  <c r="BL51" i="168"/>
  <c r="BL51" i="170" s="1"/>
  <c r="AR51" i="168"/>
  <c r="AR51" i="170" s="1"/>
  <c r="X51" i="168"/>
  <c r="X51" i="170" s="1"/>
  <c r="D51" i="168"/>
  <c r="CE51" i="168"/>
  <c r="CE51" i="170" s="1"/>
  <c r="BK51" i="168"/>
  <c r="BK51" i="170" s="1"/>
  <c r="AQ51" i="168"/>
  <c r="AQ51" i="170" s="1"/>
  <c r="W51" i="168"/>
  <c r="W51" i="170" s="1"/>
  <c r="CD51" i="168"/>
  <c r="CD51" i="170" s="1"/>
  <c r="BJ51" i="168"/>
  <c r="BJ51" i="170" s="1"/>
  <c r="AP51" i="168"/>
  <c r="AP51" i="170" s="1"/>
  <c r="V51" i="168"/>
  <c r="V51" i="170" s="1"/>
  <c r="CC51" i="168"/>
  <c r="CC51" i="170" s="1"/>
  <c r="BI51" i="168"/>
  <c r="BI51" i="170" s="1"/>
  <c r="AO51" i="168"/>
  <c r="AO51" i="170" s="1"/>
  <c r="U51" i="168"/>
  <c r="U51" i="170" s="1"/>
  <c r="BH51" i="168"/>
  <c r="BH51" i="170" s="1"/>
  <c r="AN51" i="168"/>
  <c r="AN51" i="170" s="1"/>
  <c r="T51" i="168"/>
  <c r="T51" i="170" s="1"/>
  <c r="CA51" i="168"/>
  <c r="CA51" i="170" s="1"/>
  <c r="BG51" i="168"/>
  <c r="BG51" i="170" s="1"/>
  <c r="AM51" i="168"/>
  <c r="AM51" i="170" s="1"/>
  <c r="S51" i="168"/>
  <c r="S51" i="170" s="1"/>
  <c r="BZ51" i="168"/>
  <c r="BZ51" i="170" s="1"/>
  <c r="BF51" i="168"/>
  <c r="BF51" i="170" s="1"/>
  <c r="AL51" i="168"/>
  <c r="AL51" i="170" s="1"/>
  <c r="R51" i="168"/>
  <c r="R51" i="170" s="1"/>
  <c r="BY51" i="168"/>
  <c r="BY51" i="170" s="1"/>
  <c r="BE51" i="168"/>
  <c r="BE51" i="170" s="1"/>
  <c r="AK51" i="168"/>
  <c r="AK51" i="170" s="1"/>
  <c r="Q51" i="168"/>
  <c r="Q51" i="170" s="1"/>
  <c r="BX51" i="168"/>
  <c r="BX51" i="170" s="1"/>
  <c r="BD51" i="168"/>
  <c r="BD51" i="170" s="1"/>
  <c r="AJ51" i="168"/>
  <c r="AJ51" i="170" s="1"/>
  <c r="P51" i="168"/>
  <c r="P51" i="170" s="1"/>
  <c r="BW51" i="168"/>
  <c r="BW51" i="170" s="1"/>
  <c r="BC51" i="168"/>
  <c r="BC51" i="170" s="1"/>
  <c r="AI51" i="168"/>
  <c r="AI51" i="170" s="1"/>
  <c r="O51" i="168"/>
  <c r="O51" i="170" s="1"/>
  <c r="BV51" i="168"/>
  <c r="BV51" i="170" s="1"/>
  <c r="BB51" i="168"/>
  <c r="BB51" i="170" s="1"/>
  <c r="AH51" i="168"/>
  <c r="AH51" i="170" s="1"/>
  <c r="N51" i="168"/>
  <c r="N51" i="170" s="1"/>
  <c r="BU51" i="168"/>
  <c r="BU51" i="170" s="1"/>
  <c r="BA51" i="168"/>
  <c r="BA51" i="170" s="1"/>
  <c r="AG51" i="168"/>
  <c r="AG51" i="170" s="1"/>
  <c r="M51" i="168"/>
  <c r="M51" i="170" s="1"/>
  <c r="BT51" i="168"/>
  <c r="BT51" i="170" s="1"/>
  <c r="AZ51" i="168"/>
  <c r="AZ51" i="170" s="1"/>
  <c r="AF51" i="168"/>
  <c r="AF51" i="170" s="1"/>
  <c r="L51" i="168"/>
  <c r="L51" i="170" s="1"/>
  <c r="N96" i="168"/>
  <c r="N96" i="170" s="1"/>
  <c r="I91" i="170"/>
  <c r="T79" i="187"/>
  <c r="V96" i="188" s="1"/>
  <c r="V96" i="190" s="1"/>
  <c r="U79" i="187"/>
  <c r="W96" i="188" s="1"/>
  <c r="W96" i="190" s="1"/>
  <c r="AP79" i="187"/>
  <c r="AR96" i="188" s="1"/>
  <c r="AR96" i="190" s="1"/>
  <c r="AQ79" i="187"/>
  <c r="AS96" i="188" s="1"/>
  <c r="AS96" i="190" s="1"/>
  <c r="AR79" i="187"/>
  <c r="AT96" i="188" s="1"/>
  <c r="AT96" i="190" s="1"/>
  <c r="AS79" i="187"/>
  <c r="AU96" i="188" s="1"/>
  <c r="AU96" i="190" s="1"/>
  <c r="AT79" i="187"/>
  <c r="AV96" i="188" s="1"/>
  <c r="AV96" i="190" s="1"/>
  <c r="CK52" i="168"/>
  <c r="I45" i="194"/>
  <c r="X91" i="170"/>
  <c r="BX36" i="168"/>
  <c r="BX36" i="170" s="1"/>
  <c r="BD36" i="168"/>
  <c r="BD36" i="170" s="1"/>
  <c r="AJ36" i="168"/>
  <c r="AJ36" i="170" s="1"/>
  <c r="P36" i="168"/>
  <c r="P36" i="170" s="1"/>
  <c r="BW36" i="168"/>
  <c r="BW36" i="170" s="1"/>
  <c r="BC36" i="168"/>
  <c r="BC36" i="170" s="1"/>
  <c r="AI36" i="168"/>
  <c r="AI36" i="170" s="1"/>
  <c r="O36" i="168"/>
  <c r="O36" i="170" s="1"/>
  <c r="BV36" i="168"/>
  <c r="BV36" i="170" s="1"/>
  <c r="BB36" i="168"/>
  <c r="BB36" i="170" s="1"/>
  <c r="AH36" i="168"/>
  <c r="AH36" i="170" s="1"/>
  <c r="N36" i="168"/>
  <c r="N36" i="170" s="1"/>
  <c r="BU36" i="168"/>
  <c r="BU36" i="170" s="1"/>
  <c r="BA36" i="168"/>
  <c r="BA36" i="170" s="1"/>
  <c r="AG36" i="168"/>
  <c r="AG36" i="170" s="1"/>
  <c r="M36" i="168"/>
  <c r="M36" i="170" s="1"/>
  <c r="BT36" i="168"/>
  <c r="BT36" i="170" s="1"/>
  <c r="AZ36" i="168"/>
  <c r="AZ36" i="170" s="1"/>
  <c r="AF36" i="168"/>
  <c r="AF36" i="170" s="1"/>
  <c r="L36" i="168"/>
  <c r="L36" i="170" s="1"/>
  <c r="BS36" i="168"/>
  <c r="BS36" i="170" s="1"/>
  <c r="AY36" i="168"/>
  <c r="AY36" i="170" s="1"/>
  <c r="AE36" i="168"/>
  <c r="AE36" i="170" s="1"/>
  <c r="K36" i="168"/>
  <c r="K36" i="170" s="1"/>
  <c r="CH36" i="168"/>
  <c r="CH36" i="170" s="1"/>
  <c r="BN36" i="168"/>
  <c r="BN36" i="170" s="1"/>
  <c r="AT36" i="168"/>
  <c r="AT36" i="170" s="1"/>
  <c r="Z36" i="168"/>
  <c r="Z36" i="170" s="1"/>
  <c r="F36" i="168"/>
  <c r="F36" i="170" s="1"/>
  <c r="CG36" i="168"/>
  <c r="CG36" i="170" s="1"/>
  <c r="BM36" i="168"/>
  <c r="BM36" i="170" s="1"/>
  <c r="AS36" i="168"/>
  <c r="AS36" i="170" s="1"/>
  <c r="Y36" i="168"/>
  <c r="Y36" i="170" s="1"/>
  <c r="E36" i="168"/>
  <c r="E36" i="170" s="1"/>
  <c r="CF36" i="168"/>
  <c r="CF36" i="170" s="1"/>
  <c r="BL36" i="168"/>
  <c r="BL36" i="170" s="1"/>
  <c r="AR36" i="168"/>
  <c r="AR36" i="170" s="1"/>
  <c r="X36" i="168"/>
  <c r="X36" i="170" s="1"/>
  <c r="D36" i="168"/>
  <c r="CE36" i="168"/>
  <c r="CE36" i="170" s="1"/>
  <c r="BK36" i="168"/>
  <c r="BK36" i="170" s="1"/>
  <c r="AQ36" i="168"/>
  <c r="AQ36" i="170" s="1"/>
  <c r="W36" i="168"/>
  <c r="W36" i="170" s="1"/>
  <c r="CD36" i="168"/>
  <c r="CD36" i="170" s="1"/>
  <c r="BJ36" i="168"/>
  <c r="BJ36" i="170" s="1"/>
  <c r="AP36" i="168"/>
  <c r="AP36" i="170" s="1"/>
  <c r="V36" i="168"/>
  <c r="V36" i="170" s="1"/>
  <c r="CC36" i="168"/>
  <c r="CC36" i="170" s="1"/>
  <c r="BI36" i="168"/>
  <c r="BI36" i="170" s="1"/>
  <c r="AO36" i="168"/>
  <c r="AO36" i="170" s="1"/>
  <c r="U36" i="168"/>
  <c r="U36" i="170" s="1"/>
  <c r="BH36" i="168"/>
  <c r="BH36" i="170" s="1"/>
  <c r="AN36" i="168"/>
  <c r="AN36" i="170" s="1"/>
  <c r="T36" i="168"/>
  <c r="T36" i="170" s="1"/>
  <c r="CA36" i="168"/>
  <c r="CA36" i="170" s="1"/>
  <c r="BG36" i="168"/>
  <c r="BG36" i="170" s="1"/>
  <c r="AM36" i="168"/>
  <c r="AM36" i="170" s="1"/>
  <c r="S36" i="168"/>
  <c r="S36" i="170" s="1"/>
  <c r="BZ36" i="168"/>
  <c r="BZ36" i="170" s="1"/>
  <c r="BF36" i="168"/>
  <c r="BF36" i="170" s="1"/>
  <c r="AL36" i="168"/>
  <c r="AL36" i="170" s="1"/>
  <c r="R36" i="168"/>
  <c r="R36" i="170" s="1"/>
  <c r="BY36" i="168"/>
  <c r="BY36" i="170" s="1"/>
  <c r="BE36" i="168"/>
  <c r="BE36" i="170" s="1"/>
  <c r="AK36" i="168"/>
  <c r="AK36" i="170" s="1"/>
  <c r="Q36" i="168"/>
  <c r="Q36" i="170" s="1"/>
  <c r="H36" i="168"/>
  <c r="H36" i="170" s="1"/>
  <c r="G36" i="168"/>
  <c r="G36" i="170" s="1"/>
  <c r="BR36" i="168"/>
  <c r="BR36" i="170" s="1"/>
  <c r="BQ36" i="168"/>
  <c r="BQ36" i="170" s="1"/>
  <c r="BP36" i="168"/>
  <c r="BP36" i="170" s="1"/>
  <c r="BO36" i="168"/>
  <c r="BO36" i="170" s="1"/>
  <c r="AX36" i="168"/>
  <c r="AX36" i="170" s="1"/>
  <c r="AW36" i="168"/>
  <c r="AW36" i="170" s="1"/>
  <c r="AV36" i="168"/>
  <c r="AV36" i="170" s="1"/>
  <c r="AU36" i="168"/>
  <c r="AU36" i="170" s="1"/>
  <c r="AD36" i="168"/>
  <c r="AD36" i="170" s="1"/>
  <c r="AC36" i="168"/>
  <c r="AC36" i="170" s="1"/>
  <c r="AB36" i="168"/>
  <c r="AB36" i="170" s="1"/>
  <c r="AA36" i="168"/>
  <c r="AA36" i="170" s="1"/>
  <c r="J36" i="168"/>
  <c r="J36" i="170" s="1"/>
  <c r="I36" i="168"/>
  <c r="I36" i="170" s="1"/>
  <c r="Y91" i="170"/>
  <c r="CK24" i="168"/>
  <c r="I17" i="194"/>
  <c r="BF91" i="170"/>
  <c r="BR34" i="168"/>
  <c r="BR34" i="170" s="1"/>
  <c r="AX34" i="168"/>
  <c r="AX34" i="170" s="1"/>
  <c r="AD34" i="168"/>
  <c r="AD34" i="170" s="1"/>
  <c r="J34" i="168"/>
  <c r="J34" i="170" s="1"/>
  <c r="BQ34" i="168"/>
  <c r="BQ34" i="170" s="1"/>
  <c r="AW34" i="168"/>
  <c r="AW34" i="170" s="1"/>
  <c r="AC34" i="168"/>
  <c r="AC34" i="170" s="1"/>
  <c r="I34" i="168"/>
  <c r="I34" i="170" s="1"/>
  <c r="BP34" i="168"/>
  <c r="BP34" i="170" s="1"/>
  <c r="AV34" i="168"/>
  <c r="AV34" i="170" s="1"/>
  <c r="AB34" i="168"/>
  <c r="AB34" i="170" s="1"/>
  <c r="H34" i="168"/>
  <c r="H34" i="170" s="1"/>
  <c r="BO34" i="168"/>
  <c r="BO34" i="170" s="1"/>
  <c r="AU34" i="168"/>
  <c r="AU34" i="170" s="1"/>
  <c r="AA34" i="168"/>
  <c r="AA34" i="170" s="1"/>
  <c r="G34" i="168"/>
  <c r="G34" i="170" s="1"/>
  <c r="CH34" i="168"/>
  <c r="CH34" i="170" s="1"/>
  <c r="BN34" i="168"/>
  <c r="BN34" i="170" s="1"/>
  <c r="AT34" i="168"/>
  <c r="AT34" i="170" s="1"/>
  <c r="Z34" i="168"/>
  <c r="Z34" i="170" s="1"/>
  <c r="F34" i="168"/>
  <c r="F34" i="170" s="1"/>
  <c r="CG34" i="168"/>
  <c r="CG34" i="170" s="1"/>
  <c r="BM34" i="168"/>
  <c r="BM34" i="170" s="1"/>
  <c r="AS34" i="168"/>
  <c r="AS34" i="170" s="1"/>
  <c r="Y34" i="168"/>
  <c r="Y34" i="170" s="1"/>
  <c r="E34" i="168"/>
  <c r="E34" i="170" s="1"/>
  <c r="BH34" i="168"/>
  <c r="BH34" i="170" s="1"/>
  <c r="AN34" i="168"/>
  <c r="AN34" i="170" s="1"/>
  <c r="T34" i="168"/>
  <c r="T34" i="170" s="1"/>
  <c r="CA34" i="168"/>
  <c r="CA34" i="170" s="1"/>
  <c r="BG34" i="168"/>
  <c r="BG34" i="170" s="1"/>
  <c r="AM34" i="168"/>
  <c r="AM34" i="170" s="1"/>
  <c r="S34" i="168"/>
  <c r="S34" i="170" s="1"/>
  <c r="BZ34" i="168"/>
  <c r="BZ34" i="170" s="1"/>
  <c r="BF34" i="168"/>
  <c r="BF34" i="170" s="1"/>
  <c r="AL34" i="168"/>
  <c r="AL34" i="170" s="1"/>
  <c r="R34" i="168"/>
  <c r="R34" i="170" s="1"/>
  <c r="BY34" i="168"/>
  <c r="BY34" i="170" s="1"/>
  <c r="BE34" i="168"/>
  <c r="BE34" i="170" s="1"/>
  <c r="AK34" i="168"/>
  <c r="AK34" i="170" s="1"/>
  <c r="Q34" i="168"/>
  <c r="Q34" i="170" s="1"/>
  <c r="BX34" i="168"/>
  <c r="BX34" i="170" s="1"/>
  <c r="BD34" i="168"/>
  <c r="BD34" i="170" s="1"/>
  <c r="AJ34" i="168"/>
  <c r="AJ34" i="170" s="1"/>
  <c r="P34" i="168"/>
  <c r="P34" i="170" s="1"/>
  <c r="BW34" i="168"/>
  <c r="BW34" i="170" s="1"/>
  <c r="BC34" i="168"/>
  <c r="BC34" i="170" s="1"/>
  <c r="AI34" i="168"/>
  <c r="AI34" i="170" s="1"/>
  <c r="O34" i="168"/>
  <c r="O34" i="170" s="1"/>
  <c r="BV34" i="168"/>
  <c r="BV34" i="170" s="1"/>
  <c r="BB34" i="168"/>
  <c r="BB34" i="170" s="1"/>
  <c r="AH34" i="168"/>
  <c r="AH34" i="170" s="1"/>
  <c r="N34" i="168"/>
  <c r="N34" i="170" s="1"/>
  <c r="BU34" i="168"/>
  <c r="BU34" i="170" s="1"/>
  <c r="BA34" i="168"/>
  <c r="BA34" i="170" s="1"/>
  <c r="AG34" i="168"/>
  <c r="AG34" i="170" s="1"/>
  <c r="M34" i="168"/>
  <c r="M34" i="170" s="1"/>
  <c r="BT34" i="168"/>
  <c r="BT34" i="170" s="1"/>
  <c r="AZ34" i="168"/>
  <c r="AZ34" i="170" s="1"/>
  <c r="AF34" i="168"/>
  <c r="AF34" i="170" s="1"/>
  <c r="L34" i="168"/>
  <c r="L34" i="170" s="1"/>
  <c r="BS34" i="168"/>
  <c r="BS34" i="170" s="1"/>
  <c r="AY34" i="168"/>
  <c r="AY34" i="170" s="1"/>
  <c r="AE34" i="168"/>
  <c r="AE34" i="170" s="1"/>
  <c r="K34" i="168"/>
  <c r="K34" i="170" s="1"/>
  <c r="CD34" i="168"/>
  <c r="CD34" i="170" s="1"/>
  <c r="CC34" i="168"/>
  <c r="CC34" i="170" s="1"/>
  <c r="BL34" i="168"/>
  <c r="BL34" i="170" s="1"/>
  <c r="BK34" i="168"/>
  <c r="BK34" i="170" s="1"/>
  <c r="BJ34" i="168"/>
  <c r="BJ34" i="170" s="1"/>
  <c r="BI34" i="168"/>
  <c r="BI34" i="170" s="1"/>
  <c r="AR34" i="168"/>
  <c r="AR34" i="170" s="1"/>
  <c r="AQ34" i="168"/>
  <c r="AQ34" i="170" s="1"/>
  <c r="AP34" i="168"/>
  <c r="AP34" i="170" s="1"/>
  <c r="AO34" i="168"/>
  <c r="AO34" i="170" s="1"/>
  <c r="X34" i="168"/>
  <c r="X34" i="170" s="1"/>
  <c r="W34" i="168"/>
  <c r="W34" i="170" s="1"/>
  <c r="V34" i="168"/>
  <c r="V34" i="170" s="1"/>
  <c r="U34" i="168"/>
  <c r="U34" i="170" s="1"/>
  <c r="D34" i="168"/>
  <c r="CF34" i="168"/>
  <c r="CF34" i="170" s="1"/>
  <c r="CE34" i="168"/>
  <c r="CE34" i="170" s="1"/>
  <c r="S79" i="187"/>
  <c r="U96" i="188" s="1"/>
  <c r="U96" i="190" s="1"/>
  <c r="AN79" i="187"/>
  <c r="AP96" i="188" s="1"/>
  <c r="AP96" i="190" s="1"/>
  <c r="AO79" i="187"/>
  <c r="AQ96" i="188" s="1"/>
  <c r="AQ96" i="190" s="1"/>
  <c r="BJ79" i="187"/>
  <c r="BL96" i="188" s="1"/>
  <c r="BL96" i="190" s="1"/>
  <c r="BK79" i="187"/>
  <c r="BM96" i="188" s="1"/>
  <c r="BM96" i="190" s="1"/>
  <c r="BL79" i="187"/>
  <c r="BN96" i="188" s="1"/>
  <c r="BN96" i="190" s="1"/>
  <c r="BM79" i="187"/>
  <c r="BO96" i="188" s="1"/>
  <c r="BO96" i="190" s="1"/>
  <c r="BN79" i="187"/>
  <c r="BP96" i="188" s="1"/>
  <c r="BP96" i="190" s="1"/>
  <c r="K79" i="187"/>
  <c r="M96" i="188" s="1"/>
  <c r="M96" i="190" s="1"/>
  <c r="L79" i="187"/>
  <c r="N96" i="188" s="1"/>
  <c r="N96" i="190" s="1"/>
  <c r="M79" i="187"/>
  <c r="O96" i="188" s="1"/>
  <c r="O96" i="190" s="1"/>
  <c r="N79" i="187"/>
  <c r="P96" i="188" s="1"/>
  <c r="P96" i="190" s="1"/>
  <c r="O79" i="187"/>
  <c r="Q96" i="188" s="1"/>
  <c r="Q96" i="190" s="1"/>
  <c r="P79" i="187"/>
  <c r="R96" i="188" s="1"/>
  <c r="R96" i="190" s="1"/>
  <c r="Q91" i="170"/>
  <c r="AU91" i="170"/>
  <c r="BU91" i="170"/>
  <c r="CK11" i="168"/>
  <c r="I4" i="194"/>
  <c r="AT91" i="170"/>
  <c r="CK79" i="168"/>
  <c r="I72" i="194"/>
  <c r="S91" i="170"/>
  <c r="BK91" i="170"/>
  <c r="CK21" i="168"/>
  <c r="I14" i="194"/>
  <c r="J79" i="187"/>
  <c r="L96" i="188" s="1"/>
  <c r="L96" i="190" s="1"/>
  <c r="AC79" i="187"/>
  <c r="AE96" i="188" s="1"/>
  <c r="AE96" i="190" s="1"/>
  <c r="AV79" i="187"/>
  <c r="AX96" i="188" s="1"/>
  <c r="AX96" i="190" s="1"/>
  <c r="R79" i="187"/>
  <c r="T96" i="188" s="1"/>
  <c r="T96" i="190" s="1"/>
  <c r="AM79" i="187"/>
  <c r="AO96" i="188" s="1"/>
  <c r="AO96" i="190" s="1"/>
  <c r="BH79" i="187"/>
  <c r="BJ96" i="188" s="1"/>
  <c r="BJ96" i="190" s="1"/>
  <c r="BI79" i="187"/>
  <c r="BK96" i="188" s="1"/>
  <c r="BK96" i="190" s="1"/>
  <c r="AE79" i="187"/>
  <c r="AG96" i="188" s="1"/>
  <c r="AG96" i="190" s="1"/>
  <c r="AF79" i="187"/>
  <c r="AH96" i="188" s="1"/>
  <c r="AH96" i="190" s="1"/>
  <c r="AG79" i="187"/>
  <c r="AI96" i="188" s="1"/>
  <c r="AI96" i="190" s="1"/>
  <c r="AH79" i="187"/>
  <c r="AJ96" i="188" s="1"/>
  <c r="AJ96" i="190" s="1"/>
  <c r="AI79" i="187"/>
  <c r="AK96" i="188" s="1"/>
  <c r="AK96" i="190" s="1"/>
  <c r="AJ79" i="187"/>
  <c r="AL96" i="188" s="1"/>
  <c r="AL96" i="190" s="1"/>
  <c r="BY91" i="170"/>
  <c r="CK30" i="168"/>
  <c r="I23" i="194"/>
  <c r="CK18" i="168"/>
  <c r="I11" i="194"/>
  <c r="CK10" i="168"/>
  <c r="I3" i="194"/>
  <c r="CK59" i="168"/>
  <c r="I52" i="194"/>
  <c r="CE88" i="190"/>
  <c r="CE90" i="188"/>
  <c r="CE90" i="190" s="1"/>
  <c r="CK38" i="168"/>
  <c r="I31" i="194"/>
  <c r="CE55" i="168"/>
  <c r="CE55" i="170" s="1"/>
  <c r="BK55" i="168"/>
  <c r="BK55" i="170" s="1"/>
  <c r="AQ55" i="168"/>
  <c r="AQ55" i="170" s="1"/>
  <c r="W55" i="168"/>
  <c r="W55" i="170" s="1"/>
  <c r="CD55" i="168"/>
  <c r="CD55" i="170" s="1"/>
  <c r="BJ55" i="168"/>
  <c r="BJ55" i="170" s="1"/>
  <c r="AP55" i="168"/>
  <c r="AP55" i="170" s="1"/>
  <c r="V55" i="168"/>
  <c r="V55" i="170" s="1"/>
  <c r="CC55" i="168"/>
  <c r="CC55" i="170" s="1"/>
  <c r="BI55" i="168"/>
  <c r="BI55" i="170" s="1"/>
  <c r="AO55" i="168"/>
  <c r="AO55" i="170" s="1"/>
  <c r="U55" i="168"/>
  <c r="U55" i="170" s="1"/>
  <c r="BH55" i="168"/>
  <c r="BH55" i="170" s="1"/>
  <c r="AN55" i="168"/>
  <c r="AN55" i="170" s="1"/>
  <c r="T55" i="168"/>
  <c r="T55" i="170" s="1"/>
  <c r="CA55" i="168"/>
  <c r="CA55" i="170" s="1"/>
  <c r="BG55" i="168"/>
  <c r="BG55" i="170" s="1"/>
  <c r="AM55" i="168"/>
  <c r="AM55" i="170" s="1"/>
  <c r="S55" i="168"/>
  <c r="S55" i="170" s="1"/>
  <c r="BZ55" i="168"/>
  <c r="BZ55" i="170" s="1"/>
  <c r="BF55" i="168"/>
  <c r="BF55" i="170" s="1"/>
  <c r="AL55" i="168"/>
  <c r="AL55" i="170" s="1"/>
  <c r="R55" i="168"/>
  <c r="R55" i="170" s="1"/>
  <c r="BY55" i="168"/>
  <c r="BY55" i="170" s="1"/>
  <c r="BE55" i="168"/>
  <c r="BE55" i="170" s="1"/>
  <c r="AK55" i="168"/>
  <c r="AK55" i="170" s="1"/>
  <c r="Q55" i="168"/>
  <c r="Q55" i="170" s="1"/>
  <c r="BX55" i="168"/>
  <c r="BX55" i="170" s="1"/>
  <c r="BD55" i="168"/>
  <c r="BD55" i="170" s="1"/>
  <c r="AJ55" i="168"/>
  <c r="AJ55" i="170" s="1"/>
  <c r="P55" i="168"/>
  <c r="P55" i="170" s="1"/>
  <c r="BW55" i="168"/>
  <c r="BW55" i="170" s="1"/>
  <c r="BC55" i="168"/>
  <c r="BC55" i="170" s="1"/>
  <c r="AI55" i="168"/>
  <c r="AI55" i="170" s="1"/>
  <c r="O55" i="168"/>
  <c r="O55" i="170" s="1"/>
  <c r="BV55" i="168"/>
  <c r="BV55" i="170" s="1"/>
  <c r="BB55" i="168"/>
  <c r="BB55" i="170" s="1"/>
  <c r="AH55" i="168"/>
  <c r="AH55" i="170" s="1"/>
  <c r="N55" i="168"/>
  <c r="N55" i="170" s="1"/>
  <c r="BU55" i="168"/>
  <c r="BU55" i="170" s="1"/>
  <c r="BA55" i="168"/>
  <c r="BA55" i="170" s="1"/>
  <c r="AG55" i="168"/>
  <c r="AG55" i="170" s="1"/>
  <c r="M55" i="168"/>
  <c r="M55" i="170" s="1"/>
  <c r="BT55" i="168"/>
  <c r="BT55" i="170" s="1"/>
  <c r="AZ55" i="168"/>
  <c r="AZ55" i="170" s="1"/>
  <c r="AF55" i="168"/>
  <c r="AF55" i="170" s="1"/>
  <c r="L55" i="168"/>
  <c r="L55" i="170" s="1"/>
  <c r="BS55" i="168"/>
  <c r="BS55" i="170" s="1"/>
  <c r="AY55" i="168"/>
  <c r="AY55" i="170" s="1"/>
  <c r="AE55" i="168"/>
  <c r="AE55" i="170" s="1"/>
  <c r="K55" i="168"/>
  <c r="K55" i="170" s="1"/>
  <c r="BR55" i="168"/>
  <c r="BR55" i="170" s="1"/>
  <c r="AX55" i="168"/>
  <c r="AX55" i="170" s="1"/>
  <c r="AD55" i="168"/>
  <c r="AD55" i="170" s="1"/>
  <c r="J55" i="168"/>
  <c r="J55" i="170" s="1"/>
  <c r="BQ55" i="168"/>
  <c r="BQ55" i="170" s="1"/>
  <c r="AW55" i="168"/>
  <c r="AW55" i="170" s="1"/>
  <c r="AC55" i="168"/>
  <c r="AC55" i="170" s="1"/>
  <c r="I55" i="168"/>
  <c r="I55" i="170" s="1"/>
  <c r="BP55" i="168"/>
  <c r="BP55" i="170" s="1"/>
  <c r="AV55" i="168"/>
  <c r="AV55" i="170" s="1"/>
  <c r="AB55" i="168"/>
  <c r="AB55" i="170" s="1"/>
  <c r="H55" i="168"/>
  <c r="H55" i="170" s="1"/>
  <c r="BO55" i="168"/>
  <c r="BO55" i="170" s="1"/>
  <c r="AU55" i="168"/>
  <c r="AU55" i="170" s="1"/>
  <c r="AA55" i="168"/>
  <c r="AA55" i="170" s="1"/>
  <c r="G55" i="168"/>
  <c r="G55" i="170" s="1"/>
  <c r="CH55" i="168"/>
  <c r="CH55" i="170" s="1"/>
  <c r="BN55" i="168"/>
  <c r="BN55" i="170" s="1"/>
  <c r="AT55" i="168"/>
  <c r="AT55" i="170" s="1"/>
  <c r="Z55" i="168"/>
  <c r="Z55" i="170" s="1"/>
  <c r="F55" i="168"/>
  <c r="F55" i="170" s="1"/>
  <c r="CG55" i="168"/>
  <c r="CG55" i="170" s="1"/>
  <c r="BM55" i="168"/>
  <c r="BM55" i="170" s="1"/>
  <c r="AS55" i="168"/>
  <c r="AS55" i="170" s="1"/>
  <c r="Y55" i="168"/>
  <c r="Y55" i="170" s="1"/>
  <c r="E55" i="168"/>
  <c r="E55" i="170" s="1"/>
  <c r="CF55" i="168"/>
  <c r="CF55" i="170" s="1"/>
  <c r="BL55" i="168"/>
  <c r="BL55" i="170" s="1"/>
  <c r="AR55" i="168"/>
  <c r="AR55" i="170" s="1"/>
  <c r="X55" i="168"/>
  <c r="X55" i="170" s="1"/>
  <c r="D55" i="168"/>
  <c r="CK74" i="168"/>
  <c r="I67" i="194"/>
  <c r="CK62" i="168"/>
  <c r="I55" i="194"/>
  <c r="AH91" i="170"/>
  <c r="AW91" i="170"/>
  <c r="AL79" i="187"/>
  <c r="AN96" i="188" s="1"/>
  <c r="AN96" i="190" s="1"/>
  <c r="BG79" i="187"/>
  <c r="BI96" i="188" s="1"/>
  <c r="BI96" i="190" s="1"/>
  <c r="AY79" i="187"/>
  <c r="BA96" i="188" s="1"/>
  <c r="BA96" i="190" s="1"/>
  <c r="AZ79" i="187"/>
  <c r="BB96" i="188" s="1"/>
  <c r="BB96" i="190" s="1"/>
  <c r="BA79" i="187"/>
  <c r="BC96" i="188" s="1"/>
  <c r="BC96" i="190" s="1"/>
  <c r="BB79" i="187"/>
  <c r="BD96" i="188" s="1"/>
  <c r="BD96" i="190" s="1"/>
  <c r="BC79" i="187"/>
  <c r="BE96" i="188" s="1"/>
  <c r="BE96" i="190" s="1"/>
  <c r="BD79" i="187"/>
  <c r="BF96" i="188" s="1"/>
  <c r="BF96" i="190" s="1"/>
  <c r="CK17" i="168"/>
  <c r="I10" i="194"/>
  <c r="BK96" i="168"/>
  <c r="BK96" i="170" s="1"/>
  <c r="H91" i="170"/>
  <c r="CK68" i="168"/>
  <c r="I61" i="194"/>
  <c r="BW91" i="170"/>
  <c r="CK77" i="168"/>
  <c r="I70" i="194"/>
  <c r="AO96" i="168"/>
  <c r="AO96" i="170" s="1"/>
  <c r="U91" i="170"/>
  <c r="AG69" i="206"/>
  <c r="AG49" i="206"/>
  <c r="AG29" i="206"/>
  <c r="AG88" i="206"/>
  <c r="AG68" i="206"/>
  <c r="AG48" i="206"/>
  <c r="AG28" i="206"/>
  <c r="AG87" i="206"/>
  <c r="AG67" i="206"/>
  <c r="AG47" i="206"/>
  <c r="AG27" i="206"/>
  <c r="AG86" i="206"/>
  <c r="AG66" i="206"/>
  <c r="AG46" i="206"/>
  <c r="AG26" i="206"/>
  <c r="AG85" i="206"/>
  <c r="AG65" i="206"/>
  <c r="AG45" i="206"/>
  <c r="AG25" i="206"/>
  <c r="AG84" i="206"/>
  <c r="AG64" i="206"/>
  <c r="AG44" i="206"/>
  <c r="AG24" i="206"/>
  <c r="AG83" i="206"/>
  <c r="AG63" i="206"/>
  <c r="AG43" i="206"/>
  <c r="AG23" i="206"/>
  <c r="AG78" i="206"/>
  <c r="AG58" i="206"/>
  <c r="AG38" i="206"/>
  <c r="AG18" i="206"/>
  <c r="AG77" i="206"/>
  <c r="AG57" i="206"/>
  <c r="AG37" i="206"/>
  <c r="AG17" i="206"/>
  <c r="AG76" i="206"/>
  <c r="AG56" i="206"/>
  <c r="AG36" i="206"/>
  <c r="AG16" i="206"/>
  <c r="AG75" i="206"/>
  <c r="AG55" i="206"/>
  <c r="AG35" i="206"/>
  <c r="AG15" i="206"/>
  <c r="AG74" i="206"/>
  <c r="AG54" i="206"/>
  <c r="AG34" i="206"/>
  <c r="AG14" i="206"/>
  <c r="AG73" i="206"/>
  <c r="AG53" i="206"/>
  <c r="AG33" i="206"/>
  <c r="AG72" i="206"/>
  <c r="AG52" i="206"/>
  <c r="AG32" i="206"/>
  <c r="AG13" i="206"/>
  <c r="AG71" i="206"/>
  <c r="AG51" i="206"/>
  <c r="AG31" i="206"/>
  <c r="AG30" i="206"/>
  <c r="AG22" i="206"/>
  <c r="AG21" i="206"/>
  <c r="AG20" i="206"/>
  <c r="AG19" i="206"/>
  <c r="AG82" i="206"/>
  <c r="AG81" i="206"/>
  <c r="AG79" i="206"/>
  <c r="AG70" i="206"/>
  <c r="AG61" i="206"/>
  <c r="AG60" i="206"/>
  <c r="AG59" i="206"/>
  <c r="AG50" i="206"/>
  <c r="AG42" i="206"/>
  <c r="AG41" i="206"/>
  <c r="AG40" i="206"/>
  <c r="AG39" i="206"/>
  <c r="AG80" i="206"/>
  <c r="AG62" i="206"/>
  <c r="BC91" i="170"/>
  <c r="CK61" i="168"/>
  <c r="I54" i="194"/>
  <c r="CA91" i="170"/>
  <c r="CK49" i="168"/>
  <c r="I42" i="194"/>
  <c r="J91" i="170"/>
  <c r="BL96" i="168"/>
  <c r="BL96" i="170" s="1"/>
  <c r="BY84" i="168"/>
  <c r="BY84" i="170" s="1"/>
  <c r="BE84" i="168"/>
  <c r="BE84" i="170" s="1"/>
  <c r="AK84" i="168"/>
  <c r="AK84" i="170" s="1"/>
  <c r="Q84" i="168"/>
  <c r="Q84" i="170" s="1"/>
  <c r="BX84" i="168"/>
  <c r="BX84" i="170" s="1"/>
  <c r="BD84" i="168"/>
  <c r="BD84" i="170" s="1"/>
  <c r="AJ84" i="168"/>
  <c r="AJ84" i="170" s="1"/>
  <c r="P84" i="168"/>
  <c r="P84" i="170" s="1"/>
  <c r="BW84" i="168"/>
  <c r="BW84" i="170" s="1"/>
  <c r="BC84" i="168"/>
  <c r="BC84" i="170" s="1"/>
  <c r="AI84" i="168"/>
  <c r="AI84" i="170" s="1"/>
  <c r="O84" i="168"/>
  <c r="O84" i="170" s="1"/>
  <c r="BV84" i="168"/>
  <c r="BV84" i="170" s="1"/>
  <c r="BB84" i="168"/>
  <c r="BB84" i="170" s="1"/>
  <c r="AH84" i="168"/>
  <c r="AH84" i="170" s="1"/>
  <c r="N84" i="168"/>
  <c r="N84" i="170" s="1"/>
  <c r="BU84" i="168"/>
  <c r="BU84" i="170" s="1"/>
  <c r="BA84" i="168"/>
  <c r="BA84" i="170" s="1"/>
  <c r="AG84" i="168"/>
  <c r="AG84" i="170" s="1"/>
  <c r="M84" i="168"/>
  <c r="M84" i="170" s="1"/>
  <c r="BT84" i="168"/>
  <c r="BT84" i="170" s="1"/>
  <c r="AZ84" i="168"/>
  <c r="AZ84" i="170" s="1"/>
  <c r="AF84" i="168"/>
  <c r="AF84" i="170" s="1"/>
  <c r="L84" i="168"/>
  <c r="L84" i="170" s="1"/>
  <c r="BO84" i="168"/>
  <c r="BO84" i="170" s="1"/>
  <c r="AU84" i="168"/>
  <c r="AU84" i="170" s="1"/>
  <c r="AA84" i="168"/>
  <c r="AA84" i="170" s="1"/>
  <c r="G84" i="168"/>
  <c r="G84" i="170" s="1"/>
  <c r="CH84" i="168"/>
  <c r="CH84" i="170" s="1"/>
  <c r="BN84" i="168"/>
  <c r="BN84" i="170" s="1"/>
  <c r="AT84" i="168"/>
  <c r="AT84" i="170" s="1"/>
  <c r="Z84" i="168"/>
  <c r="Z84" i="170" s="1"/>
  <c r="F84" i="168"/>
  <c r="F84" i="170" s="1"/>
  <c r="CG84" i="168"/>
  <c r="CG84" i="170" s="1"/>
  <c r="BM84" i="168"/>
  <c r="BM84" i="170" s="1"/>
  <c r="AS84" i="168"/>
  <c r="AS84" i="170" s="1"/>
  <c r="Y84" i="168"/>
  <c r="Y84" i="170" s="1"/>
  <c r="E84" i="168"/>
  <c r="E84" i="170" s="1"/>
  <c r="CF84" i="168"/>
  <c r="CF84" i="170" s="1"/>
  <c r="BL84" i="168"/>
  <c r="BL84" i="170" s="1"/>
  <c r="AR84" i="168"/>
  <c r="AR84" i="170" s="1"/>
  <c r="X84" i="168"/>
  <c r="X84" i="170" s="1"/>
  <c r="D84" i="168"/>
  <c r="CE84" i="168"/>
  <c r="CE84" i="170" s="1"/>
  <c r="BK84" i="168"/>
  <c r="BK84" i="170" s="1"/>
  <c r="AQ84" i="168"/>
  <c r="AQ84" i="170" s="1"/>
  <c r="W84" i="168"/>
  <c r="W84" i="170" s="1"/>
  <c r="CD84" i="168"/>
  <c r="CD84" i="170" s="1"/>
  <c r="BJ84" i="168"/>
  <c r="BJ84" i="170" s="1"/>
  <c r="AP84" i="168"/>
  <c r="AP84" i="170" s="1"/>
  <c r="V84" i="168"/>
  <c r="V84" i="170" s="1"/>
  <c r="CC84" i="168"/>
  <c r="CC84" i="170" s="1"/>
  <c r="BI84" i="168"/>
  <c r="BI84" i="170" s="1"/>
  <c r="AO84" i="168"/>
  <c r="AO84" i="170" s="1"/>
  <c r="U84" i="168"/>
  <c r="U84" i="170" s="1"/>
  <c r="BH84" i="168"/>
  <c r="BH84" i="170" s="1"/>
  <c r="AN84" i="168"/>
  <c r="AN84" i="170" s="1"/>
  <c r="T84" i="168"/>
  <c r="T84" i="170" s="1"/>
  <c r="CA84" i="168"/>
  <c r="CA84" i="170" s="1"/>
  <c r="BG84" i="168"/>
  <c r="BG84" i="170" s="1"/>
  <c r="AM84" i="168"/>
  <c r="AM84" i="170" s="1"/>
  <c r="S84" i="168"/>
  <c r="S84" i="170" s="1"/>
  <c r="BZ84" i="168"/>
  <c r="BZ84" i="170" s="1"/>
  <c r="BF84" i="168"/>
  <c r="BF84" i="170" s="1"/>
  <c r="AL84" i="168"/>
  <c r="AL84" i="170" s="1"/>
  <c r="R84" i="168"/>
  <c r="R84" i="170" s="1"/>
  <c r="BS84" i="168"/>
  <c r="BS84" i="170" s="1"/>
  <c r="BR84" i="168"/>
  <c r="BR84" i="170" s="1"/>
  <c r="BQ84" i="168"/>
  <c r="BQ84" i="170" s="1"/>
  <c r="BP84" i="168"/>
  <c r="BP84" i="170" s="1"/>
  <c r="AY84" i="168"/>
  <c r="AY84" i="170" s="1"/>
  <c r="AX84" i="168"/>
  <c r="AX84" i="170" s="1"/>
  <c r="AW84" i="168"/>
  <c r="AW84" i="170" s="1"/>
  <c r="AV84" i="168"/>
  <c r="AV84" i="170" s="1"/>
  <c r="AE84" i="168"/>
  <c r="AE84" i="170" s="1"/>
  <c r="AD84" i="168"/>
  <c r="AD84" i="170" s="1"/>
  <c r="AC84" i="168"/>
  <c r="AC84" i="170" s="1"/>
  <c r="AB84" i="168"/>
  <c r="AB84" i="170" s="1"/>
  <c r="K84" i="168"/>
  <c r="K84" i="170" s="1"/>
  <c r="J84" i="168"/>
  <c r="J84" i="170" s="1"/>
  <c r="I84" i="168"/>
  <c r="I84" i="170" s="1"/>
  <c r="H84" i="168"/>
  <c r="H84" i="170" s="1"/>
  <c r="BF79" i="187"/>
  <c r="BH96" i="188" s="1"/>
  <c r="BH96" i="190" s="1"/>
  <c r="BR79" i="187"/>
  <c r="BT96" i="188" s="1"/>
  <c r="BT96" i="190" s="1"/>
  <c r="BS79" i="187"/>
  <c r="BU96" i="188" s="1"/>
  <c r="BU96" i="190" s="1"/>
  <c r="BT79" i="187"/>
  <c r="BV96" i="188" s="1"/>
  <c r="BV96" i="190" s="1"/>
  <c r="BU79" i="187"/>
  <c r="BW96" i="188" s="1"/>
  <c r="BW96" i="190" s="1"/>
  <c r="BV79" i="187"/>
  <c r="BX96" i="188" s="1"/>
  <c r="BX96" i="190" s="1"/>
  <c r="BW79" i="187"/>
  <c r="BY96" i="188" s="1"/>
  <c r="BY96" i="190" s="1"/>
  <c r="BX79" i="187"/>
  <c r="BZ96" i="188" s="1"/>
  <c r="BZ96" i="190" s="1"/>
  <c r="BP91" i="170"/>
  <c r="CK80" i="168"/>
  <c r="I73" i="194"/>
  <c r="J96" i="168"/>
  <c r="J96" i="170" s="1"/>
  <c r="CK75" i="168"/>
  <c r="I68" i="194"/>
  <c r="CK60" i="168"/>
  <c r="I53" i="194"/>
  <c r="D96" i="168"/>
  <c r="K91" i="170"/>
  <c r="AH96" i="168"/>
  <c r="AH96" i="170" s="1"/>
  <c r="CK44" i="168"/>
  <c r="I37" i="194"/>
  <c r="CK32" i="168"/>
  <c r="I25" i="194"/>
  <c r="CK50" i="168"/>
  <c r="I43" i="194"/>
  <c r="AR91" i="170"/>
  <c r="M96" i="168"/>
  <c r="M96" i="170" s="1"/>
  <c r="CK83" i="168"/>
  <c r="I76" i="194"/>
  <c r="CK71" i="168"/>
  <c r="I64" i="194"/>
  <c r="AG96" i="168"/>
  <c r="AG96" i="170" s="1"/>
  <c r="M91" i="170"/>
  <c r="AP91" i="170"/>
  <c r="V96" i="168"/>
  <c r="V96" i="170" s="1"/>
  <c r="BI91" i="170"/>
  <c r="AZ96" i="168"/>
  <c r="AZ96" i="170" s="1"/>
  <c r="BS91" i="170"/>
  <c r="BV96" i="168"/>
  <c r="BV96" i="170" s="1"/>
  <c r="BR91" i="170"/>
  <c r="CK67" i="168"/>
  <c r="I60" i="194"/>
  <c r="E91" i="170"/>
  <c r="CK37" i="168"/>
  <c r="I30" i="194"/>
  <c r="AQ91" i="170"/>
  <c r="BE91" i="170"/>
  <c r="X86" i="206"/>
  <c r="X66" i="206"/>
  <c r="X46" i="206"/>
  <c r="X26" i="206"/>
  <c r="X85" i="206"/>
  <c r="X65" i="206"/>
  <c r="X45" i="206"/>
  <c r="X25" i="206"/>
  <c r="X84" i="206"/>
  <c r="X64" i="206"/>
  <c r="X44" i="206"/>
  <c r="X24" i="206"/>
  <c r="X83" i="206"/>
  <c r="X63" i="206"/>
  <c r="X43" i="206"/>
  <c r="X23" i="206"/>
  <c r="X82" i="206"/>
  <c r="X62" i="206"/>
  <c r="X42" i="206"/>
  <c r="X22" i="206"/>
  <c r="X81" i="206"/>
  <c r="X61" i="206"/>
  <c r="X41" i="206"/>
  <c r="X21" i="206"/>
  <c r="X80" i="206"/>
  <c r="X60" i="206"/>
  <c r="X40" i="206"/>
  <c r="X20" i="206"/>
  <c r="X75" i="206"/>
  <c r="X55" i="206"/>
  <c r="X35" i="206"/>
  <c r="X15" i="206"/>
  <c r="X74" i="206"/>
  <c r="X54" i="206"/>
  <c r="X34" i="206"/>
  <c r="X14" i="206"/>
  <c r="X73" i="206"/>
  <c r="X53" i="206"/>
  <c r="X33" i="206"/>
  <c r="X72" i="206"/>
  <c r="X52" i="206"/>
  <c r="X32" i="206"/>
  <c r="X13" i="206"/>
  <c r="X71" i="206"/>
  <c r="X51" i="206"/>
  <c r="X31" i="206"/>
  <c r="X70" i="206"/>
  <c r="X50" i="206"/>
  <c r="X30" i="206"/>
  <c r="X69" i="206"/>
  <c r="X49" i="206"/>
  <c r="X29" i="206"/>
  <c r="X88" i="206"/>
  <c r="X68" i="206"/>
  <c r="X48" i="206"/>
  <c r="X28" i="206"/>
  <c r="X27" i="206"/>
  <c r="X19" i="206"/>
  <c r="X18" i="206"/>
  <c r="X17" i="206"/>
  <c r="X16" i="206"/>
  <c r="X87" i="206"/>
  <c r="X79" i="206"/>
  <c r="X78" i="206"/>
  <c r="X76" i="206"/>
  <c r="X67" i="206"/>
  <c r="X58" i="206"/>
  <c r="X57" i="206"/>
  <c r="X56" i="206"/>
  <c r="X47" i="206"/>
  <c r="X39" i="206"/>
  <c r="X38" i="206"/>
  <c r="X37" i="206"/>
  <c r="X36" i="206"/>
  <c r="X77" i="206"/>
  <c r="X59" i="206"/>
  <c r="BD96" i="168"/>
  <c r="BD96" i="170" s="1"/>
  <c r="G96" i="168"/>
  <c r="G96" i="170" s="1"/>
  <c r="BX96" i="168"/>
  <c r="BX96" i="170" s="1"/>
  <c r="AN91" i="170"/>
  <c r="BG91" i="170"/>
  <c r="R96" i="168"/>
  <c r="R96" i="170" s="1"/>
  <c r="CK20" i="168"/>
  <c r="I13" i="194"/>
  <c r="CC88" i="190"/>
  <c r="CC90" i="188"/>
  <c r="CC90" i="190" s="1"/>
  <c r="O91" i="170"/>
  <c r="CK42" i="168"/>
  <c r="I35" i="194"/>
  <c r="G79" i="187"/>
  <c r="I96" i="188" s="1"/>
  <c r="I96" i="190" s="1"/>
  <c r="Q79" i="187"/>
  <c r="S96" i="188" s="1"/>
  <c r="S96" i="190" s="1"/>
  <c r="AD79" i="187"/>
  <c r="AF96" i="188" s="1"/>
  <c r="AF96" i="190" s="1"/>
  <c r="AW79" i="187"/>
  <c r="AY96" i="188" s="1"/>
  <c r="AY96" i="190" s="1"/>
  <c r="CK26" i="168"/>
  <c r="I19" i="194"/>
  <c r="BT91" i="170"/>
  <c r="AD96" i="168"/>
  <c r="AD96" i="170" s="1"/>
  <c r="AF91" i="170"/>
  <c r="BN91" i="170"/>
  <c r="AX96" i="168"/>
  <c r="AX96" i="170" s="1"/>
  <c r="BM91" i="170"/>
  <c r="AJ70" i="206"/>
  <c r="AJ50" i="206"/>
  <c r="AJ30" i="206"/>
  <c r="AJ69" i="206"/>
  <c r="AJ49" i="206"/>
  <c r="AJ29" i="206"/>
  <c r="AJ88" i="206"/>
  <c r="AJ68" i="206"/>
  <c r="AJ48" i="206"/>
  <c r="AJ28" i="206"/>
  <c r="AJ87" i="206"/>
  <c r="AJ67" i="206"/>
  <c r="AJ47" i="206"/>
  <c r="AJ27" i="206"/>
  <c r="AJ86" i="206"/>
  <c r="AJ66" i="206"/>
  <c r="AJ46" i="206"/>
  <c r="AJ26" i="206"/>
  <c r="AJ85" i="206"/>
  <c r="AJ65" i="206"/>
  <c r="AJ45" i="206"/>
  <c r="AJ25" i="206"/>
  <c r="AJ84" i="206"/>
  <c r="AJ64" i="206"/>
  <c r="AJ44" i="206"/>
  <c r="AJ24" i="206"/>
  <c r="AJ79" i="206"/>
  <c r="AJ59" i="206"/>
  <c r="AJ39" i="206"/>
  <c r="AJ19" i="206"/>
  <c r="AJ78" i="206"/>
  <c r="AJ58" i="206"/>
  <c r="AJ38" i="206"/>
  <c r="AJ18" i="206"/>
  <c r="AJ77" i="206"/>
  <c r="AJ57" i="206"/>
  <c r="AJ37" i="206"/>
  <c r="AJ17" i="206"/>
  <c r="AJ76" i="206"/>
  <c r="AJ56" i="206"/>
  <c r="AJ36" i="206"/>
  <c r="AJ16" i="206"/>
  <c r="AJ75" i="206"/>
  <c r="AJ55" i="206"/>
  <c r="AJ35" i="206"/>
  <c r="AJ15" i="206"/>
  <c r="AJ74" i="206"/>
  <c r="AJ54" i="206"/>
  <c r="AJ34" i="206"/>
  <c r="AJ14" i="206"/>
  <c r="AJ73" i="206"/>
  <c r="AJ53" i="206"/>
  <c r="AJ33" i="206"/>
  <c r="AJ72" i="206"/>
  <c r="AJ52" i="206"/>
  <c r="AJ32" i="206"/>
  <c r="AJ13" i="206"/>
  <c r="AJ31" i="206"/>
  <c r="AJ23" i="206"/>
  <c r="AJ22" i="206"/>
  <c r="AJ21" i="206"/>
  <c r="AJ20" i="206"/>
  <c r="AJ83" i="206"/>
  <c r="AJ82" i="206"/>
  <c r="AJ80" i="206"/>
  <c r="AJ71" i="206"/>
  <c r="AJ62" i="206"/>
  <c r="AJ61" i="206"/>
  <c r="AJ60" i="206"/>
  <c r="AJ51" i="206"/>
  <c r="AJ43" i="206"/>
  <c r="AJ42" i="206"/>
  <c r="AJ41" i="206"/>
  <c r="AJ40" i="206"/>
  <c r="AJ81" i="206"/>
  <c r="AJ63" i="206"/>
  <c r="AQ96" i="168"/>
  <c r="AQ96" i="170" s="1"/>
  <c r="AG91" i="170"/>
  <c r="CK29" i="168"/>
  <c r="I22" i="194"/>
  <c r="BO79" i="187"/>
  <c r="BQ96" i="188" s="1"/>
  <c r="BQ96" i="190" s="1"/>
  <c r="AR96" i="168"/>
  <c r="AR96" i="170" s="1"/>
  <c r="AV91" i="170"/>
  <c r="CK13" i="168"/>
  <c r="I6" i="194"/>
  <c r="BA96" i="168"/>
  <c r="BA96" i="170" s="1"/>
  <c r="AE91" i="170"/>
  <c r="AX91" i="170"/>
  <c r="BQ96" i="168"/>
  <c r="BQ96" i="170" s="1"/>
  <c r="BZ91" i="170"/>
  <c r="CK12" i="168"/>
  <c r="I5" i="194"/>
  <c r="CK9" i="168"/>
  <c r="I2" i="194"/>
  <c r="BJ96" i="168"/>
  <c r="BJ96" i="170" s="1"/>
  <c r="BO91" i="170"/>
  <c r="CK14" i="168"/>
  <c r="I7" i="194"/>
  <c r="AA91" i="170"/>
  <c r="BD91" i="170"/>
  <c r="AO91" i="170"/>
  <c r="CK70" i="168"/>
  <c r="I63" i="194"/>
  <c r="AJ91" i="170"/>
  <c r="CK58" i="168"/>
  <c r="I51" i="194"/>
  <c r="BQ91" i="170"/>
  <c r="CK47" i="168"/>
  <c r="I40" i="194"/>
  <c r="AI96" i="168"/>
  <c r="AI96" i="170" s="1"/>
  <c r="W91" i="170"/>
  <c r="CK76" i="168"/>
  <c r="I69" i="194"/>
  <c r="I96" i="168"/>
  <c r="I96" i="170" s="1"/>
  <c r="BY96" i="168"/>
  <c r="BY96" i="170" s="1"/>
  <c r="Z91" i="170"/>
  <c r="CK57" i="168"/>
  <c r="I50" i="194"/>
  <c r="AS91" i="170"/>
  <c r="AL91" i="170"/>
  <c r="BP79" i="187"/>
  <c r="BR96" i="188" s="1"/>
  <c r="BR96" i="190" s="1"/>
  <c r="CK35" i="168"/>
  <c r="I28" i="194"/>
  <c r="AF96" i="168"/>
  <c r="AF96" i="170" s="1"/>
  <c r="BX91" i="170"/>
  <c r="BZ81" i="168"/>
  <c r="BZ81" i="170" s="1"/>
  <c r="BF81" i="168"/>
  <c r="BF81" i="170" s="1"/>
  <c r="AL81" i="168"/>
  <c r="AL81" i="170" s="1"/>
  <c r="R81" i="168"/>
  <c r="R81" i="170" s="1"/>
  <c r="BY81" i="168"/>
  <c r="BY81" i="170" s="1"/>
  <c r="BE81" i="168"/>
  <c r="BE81" i="170" s="1"/>
  <c r="AK81" i="168"/>
  <c r="AK81" i="170" s="1"/>
  <c r="Q81" i="168"/>
  <c r="Q81" i="170" s="1"/>
  <c r="BX81" i="168"/>
  <c r="BX81" i="170" s="1"/>
  <c r="BD81" i="168"/>
  <c r="BD81" i="170" s="1"/>
  <c r="AJ81" i="168"/>
  <c r="AJ81" i="170" s="1"/>
  <c r="P81" i="168"/>
  <c r="P81" i="170" s="1"/>
  <c r="BW81" i="168"/>
  <c r="BW81" i="170" s="1"/>
  <c r="BC81" i="168"/>
  <c r="BC81" i="170" s="1"/>
  <c r="AI81" i="168"/>
  <c r="AI81" i="170" s="1"/>
  <c r="O81" i="168"/>
  <c r="O81" i="170" s="1"/>
  <c r="BV81" i="168"/>
  <c r="BV81" i="170" s="1"/>
  <c r="BB81" i="168"/>
  <c r="BB81" i="170" s="1"/>
  <c r="AH81" i="168"/>
  <c r="AH81" i="170" s="1"/>
  <c r="N81" i="168"/>
  <c r="N81" i="170" s="1"/>
  <c r="BU81" i="168"/>
  <c r="BU81" i="170" s="1"/>
  <c r="BA81" i="168"/>
  <c r="BA81" i="170" s="1"/>
  <c r="AG81" i="168"/>
  <c r="AG81" i="170" s="1"/>
  <c r="M81" i="168"/>
  <c r="M81" i="170" s="1"/>
  <c r="BP81" i="168"/>
  <c r="BP81" i="170" s="1"/>
  <c r="AV81" i="168"/>
  <c r="AV81" i="170" s="1"/>
  <c r="AB81" i="168"/>
  <c r="AB81" i="170" s="1"/>
  <c r="H81" i="168"/>
  <c r="H81" i="170" s="1"/>
  <c r="BO81" i="168"/>
  <c r="BO81" i="170" s="1"/>
  <c r="AU81" i="168"/>
  <c r="AU81" i="170" s="1"/>
  <c r="AA81" i="168"/>
  <c r="AA81" i="170" s="1"/>
  <c r="G81" i="168"/>
  <c r="G81" i="170" s="1"/>
  <c r="CH81" i="168"/>
  <c r="CH81" i="170" s="1"/>
  <c r="BN81" i="168"/>
  <c r="BN81" i="170" s="1"/>
  <c r="AT81" i="168"/>
  <c r="AT81" i="170" s="1"/>
  <c r="Z81" i="168"/>
  <c r="Z81" i="170" s="1"/>
  <c r="F81" i="168"/>
  <c r="F81" i="170" s="1"/>
  <c r="CG81" i="168"/>
  <c r="CG81" i="170" s="1"/>
  <c r="BM81" i="168"/>
  <c r="BM81" i="170" s="1"/>
  <c r="AS81" i="168"/>
  <c r="AS81" i="170" s="1"/>
  <c r="Y81" i="168"/>
  <c r="Y81" i="170" s="1"/>
  <c r="E81" i="168"/>
  <c r="E81" i="170" s="1"/>
  <c r="CE81" i="168"/>
  <c r="CE81" i="170" s="1"/>
  <c r="BK81" i="168"/>
  <c r="BK81" i="170" s="1"/>
  <c r="AQ81" i="168"/>
  <c r="AQ81" i="170" s="1"/>
  <c r="W81" i="168"/>
  <c r="W81" i="170" s="1"/>
  <c r="CD81" i="168"/>
  <c r="CD81" i="170" s="1"/>
  <c r="BJ81" i="168"/>
  <c r="BJ81" i="170" s="1"/>
  <c r="AP81" i="168"/>
  <c r="AP81" i="170" s="1"/>
  <c r="V81" i="168"/>
  <c r="V81" i="170" s="1"/>
  <c r="BH81" i="168"/>
  <c r="BH81" i="170" s="1"/>
  <c r="AN81" i="168"/>
  <c r="AN81" i="170" s="1"/>
  <c r="T81" i="168"/>
  <c r="T81" i="170" s="1"/>
  <c r="AM81" i="168"/>
  <c r="AM81" i="170" s="1"/>
  <c r="AF81" i="168"/>
  <c r="AF81" i="170" s="1"/>
  <c r="AE81" i="168"/>
  <c r="AE81" i="170" s="1"/>
  <c r="AD81" i="168"/>
  <c r="AD81" i="170" s="1"/>
  <c r="CF81" i="168"/>
  <c r="CF81" i="170" s="1"/>
  <c r="AC81" i="168"/>
  <c r="AC81" i="170" s="1"/>
  <c r="CC81" i="168"/>
  <c r="CC81" i="170" s="1"/>
  <c r="X81" i="168"/>
  <c r="X81" i="170" s="1"/>
  <c r="CA81" i="168"/>
  <c r="CA81" i="170" s="1"/>
  <c r="U81" i="168"/>
  <c r="U81" i="170" s="1"/>
  <c r="BT81" i="168"/>
  <c r="BT81" i="170" s="1"/>
  <c r="S81" i="168"/>
  <c r="S81" i="170" s="1"/>
  <c r="BS81" i="168"/>
  <c r="BS81" i="170" s="1"/>
  <c r="L81" i="168"/>
  <c r="L81" i="170" s="1"/>
  <c r="BR81" i="168"/>
  <c r="BR81" i="170" s="1"/>
  <c r="K81" i="168"/>
  <c r="K81" i="170" s="1"/>
  <c r="BQ81" i="168"/>
  <c r="BQ81" i="170" s="1"/>
  <c r="J81" i="168"/>
  <c r="J81" i="170" s="1"/>
  <c r="BL81" i="168"/>
  <c r="BL81" i="170" s="1"/>
  <c r="I81" i="168"/>
  <c r="I81" i="170" s="1"/>
  <c r="BI81" i="168"/>
  <c r="BI81" i="170" s="1"/>
  <c r="D81" i="168"/>
  <c r="BG81" i="168"/>
  <c r="BG81" i="170" s="1"/>
  <c r="AZ81" i="168"/>
  <c r="AZ81" i="170" s="1"/>
  <c r="AY81" i="168"/>
  <c r="AY81" i="170" s="1"/>
  <c r="AX81" i="168"/>
  <c r="AX81" i="170" s="1"/>
  <c r="AW81" i="168"/>
  <c r="AW81" i="170" s="1"/>
  <c r="AR81" i="168"/>
  <c r="AR81" i="170" s="1"/>
  <c r="AO81" i="168"/>
  <c r="AO81" i="170" s="1"/>
  <c r="BV91" i="170"/>
  <c r="CK73" i="168"/>
  <c r="I66" i="194"/>
  <c r="U96" i="168"/>
  <c r="U96" i="170" s="1"/>
  <c r="CK48" i="168"/>
  <c r="I41" i="194"/>
  <c r="CK78" i="168"/>
  <c r="I71" i="194"/>
  <c r="CK40" i="168"/>
  <c r="I33" i="194"/>
  <c r="BU45" i="168"/>
  <c r="BU45" i="170" s="1"/>
  <c r="BA45" i="168"/>
  <c r="BA45" i="170" s="1"/>
  <c r="AG45" i="168"/>
  <c r="AG45" i="170" s="1"/>
  <c r="M45" i="168"/>
  <c r="M45" i="170" s="1"/>
  <c r="BT45" i="168"/>
  <c r="BT45" i="170" s="1"/>
  <c r="AZ45" i="168"/>
  <c r="AZ45" i="170" s="1"/>
  <c r="AF45" i="168"/>
  <c r="AF45" i="170" s="1"/>
  <c r="L45" i="168"/>
  <c r="L45" i="170" s="1"/>
  <c r="BS45" i="168"/>
  <c r="BS45" i="170" s="1"/>
  <c r="AY45" i="168"/>
  <c r="AY45" i="170" s="1"/>
  <c r="AE45" i="168"/>
  <c r="AE45" i="170" s="1"/>
  <c r="K45" i="168"/>
  <c r="K45" i="170" s="1"/>
  <c r="BR45" i="168"/>
  <c r="BR45" i="170" s="1"/>
  <c r="AX45" i="168"/>
  <c r="AX45" i="170" s="1"/>
  <c r="AD45" i="168"/>
  <c r="AD45" i="170" s="1"/>
  <c r="J45" i="168"/>
  <c r="J45" i="170" s="1"/>
  <c r="BQ45" i="168"/>
  <c r="BQ45" i="170" s="1"/>
  <c r="AW45" i="168"/>
  <c r="AW45" i="170" s="1"/>
  <c r="AC45" i="168"/>
  <c r="AC45" i="170" s="1"/>
  <c r="I45" i="168"/>
  <c r="I45" i="170" s="1"/>
  <c r="BP45" i="168"/>
  <c r="BP45" i="170" s="1"/>
  <c r="AV45" i="168"/>
  <c r="AV45" i="170" s="1"/>
  <c r="AB45" i="168"/>
  <c r="AB45" i="170" s="1"/>
  <c r="H45" i="168"/>
  <c r="H45" i="170" s="1"/>
  <c r="CG45" i="168"/>
  <c r="CG45" i="170" s="1"/>
  <c r="BM45" i="168"/>
  <c r="BM45" i="170" s="1"/>
  <c r="AS45" i="168"/>
  <c r="AS45" i="170" s="1"/>
  <c r="Y45" i="168"/>
  <c r="Y45" i="170" s="1"/>
  <c r="CE45" i="168"/>
  <c r="CE45" i="170" s="1"/>
  <c r="BK45" i="168"/>
  <c r="BK45" i="170" s="1"/>
  <c r="AQ45" i="168"/>
  <c r="AQ45" i="170" s="1"/>
  <c r="W45" i="168"/>
  <c r="W45" i="170" s="1"/>
  <c r="CD45" i="168"/>
  <c r="CD45" i="170" s="1"/>
  <c r="BJ45" i="168"/>
  <c r="BJ45" i="170" s="1"/>
  <c r="AP45" i="168"/>
  <c r="AP45" i="170" s="1"/>
  <c r="V45" i="168"/>
  <c r="V45" i="170" s="1"/>
  <c r="CC45" i="168"/>
  <c r="CC45" i="170" s="1"/>
  <c r="BI45" i="168"/>
  <c r="BI45" i="170" s="1"/>
  <c r="AO45" i="168"/>
  <c r="AO45" i="170" s="1"/>
  <c r="U45" i="168"/>
  <c r="U45" i="170" s="1"/>
  <c r="BH45" i="168"/>
  <c r="BH45" i="170" s="1"/>
  <c r="AN45" i="168"/>
  <c r="AN45" i="170" s="1"/>
  <c r="T45" i="168"/>
  <c r="T45" i="170" s="1"/>
  <c r="CA45" i="168"/>
  <c r="CA45" i="170" s="1"/>
  <c r="BG45" i="168"/>
  <c r="BG45" i="170" s="1"/>
  <c r="AM45" i="168"/>
  <c r="AM45" i="170" s="1"/>
  <c r="S45" i="168"/>
  <c r="S45" i="170" s="1"/>
  <c r="BZ45" i="168"/>
  <c r="BZ45" i="170" s="1"/>
  <c r="BF45" i="168"/>
  <c r="BF45" i="170" s="1"/>
  <c r="AL45" i="168"/>
  <c r="AL45" i="170" s="1"/>
  <c r="R45" i="168"/>
  <c r="R45" i="170" s="1"/>
  <c r="BY45" i="168"/>
  <c r="BY45" i="170" s="1"/>
  <c r="BE45" i="168"/>
  <c r="BE45" i="170" s="1"/>
  <c r="AK45" i="168"/>
  <c r="AK45" i="170" s="1"/>
  <c r="Q45" i="168"/>
  <c r="Q45" i="170" s="1"/>
  <c r="BX45" i="168"/>
  <c r="BX45" i="170" s="1"/>
  <c r="BD45" i="168"/>
  <c r="BD45" i="170" s="1"/>
  <c r="AJ45" i="168"/>
  <c r="AJ45" i="170" s="1"/>
  <c r="P45" i="168"/>
  <c r="P45" i="170" s="1"/>
  <c r="BW45" i="168"/>
  <c r="BW45" i="170" s="1"/>
  <c r="BC45" i="168"/>
  <c r="BC45" i="170" s="1"/>
  <c r="AI45" i="168"/>
  <c r="AI45" i="170" s="1"/>
  <c r="O45" i="168"/>
  <c r="O45" i="170" s="1"/>
  <c r="BV45" i="168"/>
  <c r="BV45" i="170" s="1"/>
  <c r="BB45" i="168"/>
  <c r="BB45" i="170" s="1"/>
  <c r="AH45" i="168"/>
  <c r="AH45" i="170" s="1"/>
  <c r="N45" i="168"/>
  <c r="N45" i="170" s="1"/>
  <c r="Z45" i="168"/>
  <c r="Z45" i="170" s="1"/>
  <c r="X45" i="168"/>
  <c r="X45" i="170" s="1"/>
  <c r="G45" i="168"/>
  <c r="G45" i="170" s="1"/>
  <c r="F45" i="168"/>
  <c r="F45" i="170" s="1"/>
  <c r="E45" i="168"/>
  <c r="E45" i="170" s="1"/>
  <c r="D45" i="168"/>
  <c r="CH45" i="168"/>
  <c r="CH45" i="170" s="1"/>
  <c r="CF45" i="168"/>
  <c r="CF45" i="170" s="1"/>
  <c r="BO45" i="168"/>
  <c r="BO45" i="170" s="1"/>
  <c r="BN45" i="168"/>
  <c r="BN45" i="170" s="1"/>
  <c r="BL45" i="168"/>
  <c r="BL45" i="170" s="1"/>
  <c r="AU45" i="168"/>
  <c r="AU45" i="170" s="1"/>
  <c r="AT45" i="168"/>
  <c r="AT45" i="170" s="1"/>
  <c r="AR45" i="168"/>
  <c r="AR45" i="170" s="1"/>
  <c r="AA45" i="168"/>
  <c r="AA45" i="170" s="1"/>
  <c r="AN96" i="168"/>
  <c r="AN96" i="170" s="1"/>
  <c r="BL91" i="170"/>
  <c r="BN96" i="168"/>
  <c r="BN96" i="170" s="1"/>
  <c r="H79" i="187"/>
  <c r="J96" i="188" s="1"/>
  <c r="J96" i="190" s="1"/>
  <c r="AA79" i="187"/>
  <c r="AC96" i="188" s="1"/>
  <c r="AC96" i="190" s="1"/>
  <c r="AK79" i="187"/>
  <c r="AM96" i="188" s="1"/>
  <c r="AM96" i="190" s="1"/>
  <c r="AX79" i="187"/>
  <c r="AZ96" i="188" s="1"/>
  <c r="AZ96" i="190" s="1"/>
  <c r="CK31" i="168"/>
  <c r="I24" i="194"/>
  <c r="BC96" i="168"/>
  <c r="BC96" i="170" s="1"/>
  <c r="CK64" i="168"/>
  <c r="I57" i="194"/>
  <c r="CK56" i="168"/>
  <c r="I49" i="194"/>
  <c r="AB96" i="168"/>
  <c r="AB96" i="170" s="1"/>
  <c r="CK22" i="168"/>
  <c r="I15" i="194"/>
  <c r="BB91" i="170"/>
  <c r="T91" i="170"/>
  <c r="AI91" i="170"/>
  <c r="CK28" i="168"/>
  <c r="I21" i="194"/>
  <c r="AC91" i="170"/>
  <c r="AK91" i="170"/>
  <c r="CA96" i="168"/>
  <c r="CA96" i="170" s="1"/>
  <c r="AP96" i="168"/>
  <c r="AP96" i="170" s="1"/>
  <c r="BI96" i="168"/>
  <c r="BI96" i="170" s="1"/>
  <c r="CK27" i="168"/>
  <c r="I20" i="194"/>
  <c r="AY96" i="168"/>
  <c r="AY96" i="170" s="1"/>
  <c r="BR65" i="168"/>
  <c r="BR65" i="170" s="1"/>
  <c r="AX65" i="168"/>
  <c r="AX65" i="170" s="1"/>
  <c r="AD65" i="168"/>
  <c r="AD65" i="170" s="1"/>
  <c r="J65" i="168"/>
  <c r="J65" i="170" s="1"/>
  <c r="BQ65" i="168"/>
  <c r="BQ65" i="170" s="1"/>
  <c r="AW65" i="168"/>
  <c r="AW65" i="170" s="1"/>
  <c r="AC65" i="168"/>
  <c r="AC65" i="170" s="1"/>
  <c r="I65" i="168"/>
  <c r="I65" i="170" s="1"/>
  <c r="BP65" i="168"/>
  <c r="BP65" i="170" s="1"/>
  <c r="BO65" i="168"/>
  <c r="BO65" i="170" s="1"/>
  <c r="AU65" i="168"/>
  <c r="AU65" i="170" s="1"/>
  <c r="AA65" i="168"/>
  <c r="AA65" i="170" s="1"/>
  <c r="G65" i="168"/>
  <c r="G65" i="170" s="1"/>
  <c r="CH65" i="168"/>
  <c r="CH65" i="170" s="1"/>
  <c r="BN65" i="168"/>
  <c r="BN65" i="170" s="1"/>
  <c r="AT65" i="168"/>
  <c r="AT65" i="170" s="1"/>
  <c r="Z65" i="168"/>
  <c r="Z65" i="170" s="1"/>
  <c r="BH65" i="168"/>
  <c r="BH65" i="170" s="1"/>
  <c r="AN65" i="168"/>
  <c r="AN65" i="170" s="1"/>
  <c r="T65" i="168"/>
  <c r="T65" i="170" s="1"/>
  <c r="CA65" i="168"/>
  <c r="CA65" i="170" s="1"/>
  <c r="BG65" i="168"/>
  <c r="BG65" i="170" s="1"/>
  <c r="BW65" i="168"/>
  <c r="BW65" i="170" s="1"/>
  <c r="AR65" i="168"/>
  <c r="AR65" i="170" s="1"/>
  <c r="R65" i="168"/>
  <c r="R65" i="170" s="1"/>
  <c r="BV65" i="168"/>
  <c r="BV65" i="170" s="1"/>
  <c r="AQ65" i="168"/>
  <c r="AQ65" i="170" s="1"/>
  <c r="Q65" i="168"/>
  <c r="Q65" i="170" s="1"/>
  <c r="BU65" i="168"/>
  <c r="BU65" i="170" s="1"/>
  <c r="AP65" i="168"/>
  <c r="AP65" i="170" s="1"/>
  <c r="P65" i="168"/>
  <c r="P65" i="170" s="1"/>
  <c r="BT65" i="168"/>
  <c r="BT65" i="170" s="1"/>
  <c r="AO65" i="168"/>
  <c r="AO65" i="170" s="1"/>
  <c r="O65" i="168"/>
  <c r="O65" i="170" s="1"/>
  <c r="BS65" i="168"/>
  <c r="BS65" i="170" s="1"/>
  <c r="AM65" i="168"/>
  <c r="AM65" i="170" s="1"/>
  <c r="N65" i="168"/>
  <c r="N65" i="170" s="1"/>
  <c r="BM65" i="168"/>
  <c r="BM65" i="170" s="1"/>
  <c r="AL65" i="168"/>
  <c r="AL65" i="170" s="1"/>
  <c r="M65" i="168"/>
  <c r="M65" i="170" s="1"/>
  <c r="BL65" i="168"/>
  <c r="BL65" i="170" s="1"/>
  <c r="AK65" i="168"/>
  <c r="AK65" i="170" s="1"/>
  <c r="L65" i="168"/>
  <c r="L65" i="170" s="1"/>
  <c r="BK65" i="168"/>
  <c r="BK65" i="170" s="1"/>
  <c r="AJ65" i="168"/>
  <c r="AJ65" i="170" s="1"/>
  <c r="K65" i="168"/>
  <c r="K65" i="170" s="1"/>
  <c r="BJ65" i="168"/>
  <c r="BJ65" i="170" s="1"/>
  <c r="AI65" i="168"/>
  <c r="AI65" i="170" s="1"/>
  <c r="H65" i="168"/>
  <c r="H65" i="170" s="1"/>
  <c r="BI65" i="168"/>
  <c r="BI65" i="170" s="1"/>
  <c r="AH65" i="168"/>
  <c r="AH65" i="170" s="1"/>
  <c r="F65" i="168"/>
  <c r="F65" i="170" s="1"/>
  <c r="BF65" i="168"/>
  <c r="BF65" i="170" s="1"/>
  <c r="AG65" i="168"/>
  <c r="AG65" i="170" s="1"/>
  <c r="E65" i="168"/>
  <c r="E65" i="170" s="1"/>
  <c r="BE65" i="168"/>
  <c r="BE65" i="170" s="1"/>
  <c r="AF65" i="168"/>
  <c r="AF65" i="170" s="1"/>
  <c r="D65" i="168"/>
  <c r="CG65" i="168"/>
  <c r="CG65" i="170" s="1"/>
  <c r="BD65" i="168"/>
  <c r="BD65" i="170" s="1"/>
  <c r="AE65" i="168"/>
  <c r="AE65" i="170" s="1"/>
  <c r="CF65" i="168"/>
  <c r="CF65" i="170" s="1"/>
  <c r="BC65" i="168"/>
  <c r="BC65" i="170" s="1"/>
  <c r="AB65" i="168"/>
  <c r="AB65" i="170" s="1"/>
  <c r="CE65" i="168"/>
  <c r="CE65" i="170" s="1"/>
  <c r="BB65" i="168"/>
  <c r="BB65" i="170" s="1"/>
  <c r="Y65" i="168"/>
  <c r="Y65" i="170" s="1"/>
  <c r="CD65" i="168"/>
  <c r="CD65" i="170" s="1"/>
  <c r="BA65" i="168"/>
  <c r="BA65" i="170" s="1"/>
  <c r="X65" i="168"/>
  <c r="X65" i="170" s="1"/>
  <c r="CC65" i="168"/>
  <c r="CC65" i="170" s="1"/>
  <c r="AZ65" i="168"/>
  <c r="AZ65" i="170" s="1"/>
  <c r="W65" i="168"/>
  <c r="W65" i="170" s="1"/>
  <c r="BZ65" i="168"/>
  <c r="BZ65" i="170" s="1"/>
  <c r="AY65" i="168"/>
  <c r="AY65" i="170" s="1"/>
  <c r="V65" i="168"/>
  <c r="V65" i="170" s="1"/>
  <c r="BY65" i="168"/>
  <c r="BY65" i="170" s="1"/>
  <c r="AV65" i="168"/>
  <c r="AV65" i="170" s="1"/>
  <c r="U65" i="168"/>
  <c r="U65" i="170" s="1"/>
  <c r="BX65" i="168"/>
  <c r="BX65" i="170" s="1"/>
  <c r="AS65" i="168"/>
  <c r="AS65" i="170" s="1"/>
  <c r="S65" i="168"/>
  <c r="S65" i="170" s="1"/>
  <c r="CK43" i="168"/>
  <c r="I36" i="194"/>
  <c r="P91" i="170"/>
  <c r="CH46" i="168"/>
  <c r="CH46" i="170" s="1"/>
  <c r="BN46" i="168"/>
  <c r="BN46" i="170" s="1"/>
  <c r="AT46" i="168"/>
  <c r="AT46" i="170" s="1"/>
  <c r="Z46" i="168"/>
  <c r="Z46" i="170" s="1"/>
  <c r="F46" i="168"/>
  <c r="F46" i="170" s="1"/>
  <c r="CG46" i="168"/>
  <c r="CG46" i="170" s="1"/>
  <c r="BM46" i="168"/>
  <c r="BM46" i="170" s="1"/>
  <c r="AS46" i="168"/>
  <c r="AS46" i="170" s="1"/>
  <c r="Y46" i="168"/>
  <c r="Y46" i="170" s="1"/>
  <c r="E46" i="168"/>
  <c r="E46" i="170" s="1"/>
  <c r="CF46" i="168"/>
  <c r="CF46" i="170" s="1"/>
  <c r="BL46" i="168"/>
  <c r="BL46" i="170" s="1"/>
  <c r="AR46" i="168"/>
  <c r="AR46" i="170" s="1"/>
  <c r="X46" i="168"/>
  <c r="X46" i="170" s="1"/>
  <c r="D46" i="168"/>
  <c r="CE46" i="168"/>
  <c r="CE46" i="170" s="1"/>
  <c r="BK46" i="168"/>
  <c r="BK46" i="170" s="1"/>
  <c r="AQ46" i="168"/>
  <c r="AQ46" i="170" s="1"/>
  <c r="W46" i="168"/>
  <c r="W46" i="170" s="1"/>
  <c r="CD46" i="168"/>
  <c r="CD46" i="170" s="1"/>
  <c r="BJ46" i="168"/>
  <c r="BJ46" i="170" s="1"/>
  <c r="AP46" i="168"/>
  <c r="AP46" i="170" s="1"/>
  <c r="V46" i="168"/>
  <c r="V46" i="170" s="1"/>
  <c r="CC46" i="168"/>
  <c r="CC46" i="170" s="1"/>
  <c r="BI46" i="168"/>
  <c r="BI46" i="170" s="1"/>
  <c r="AO46" i="168"/>
  <c r="AO46" i="170" s="1"/>
  <c r="U46" i="168"/>
  <c r="U46" i="170" s="1"/>
  <c r="BH46" i="168"/>
  <c r="BH46" i="170" s="1"/>
  <c r="AN46" i="168"/>
  <c r="AN46" i="170" s="1"/>
  <c r="T46" i="168"/>
  <c r="T46" i="170" s="1"/>
  <c r="BZ46" i="168"/>
  <c r="BZ46" i="170" s="1"/>
  <c r="BF46" i="168"/>
  <c r="BF46" i="170" s="1"/>
  <c r="AL46" i="168"/>
  <c r="AL46" i="170" s="1"/>
  <c r="R46" i="168"/>
  <c r="R46" i="170" s="1"/>
  <c r="BY46" i="168"/>
  <c r="BY46" i="170" s="1"/>
  <c r="BE46" i="168"/>
  <c r="BE46" i="170" s="1"/>
  <c r="AK46" i="168"/>
  <c r="AK46" i="170" s="1"/>
  <c r="Q46" i="168"/>
  <c r="Q46" i="170" s="1"/>
  <c r="BX46" i="168"/>
  <c r="BX46" i="170" s="1"/>
  <c r="BD46" i="168"/>
  <c r="BD46" i="170" s="1"/>
  <c r="AJ46" i="168"/>
  <c r="AJ46" i="170" s="1"/>
  <c r="P46" i="168"/>
  <c r="P46" i="170" s="1"/>
  <c r="BW46" i="168"/>
  <c r="BW46" i="170" s="1"/>
  <c r="BC46" i="168"/>
  <c r="BC46" i="170" s="1"/>
  <c r="AI46" i="168"/>
  <c r="AI46" i="170" s="1"/>
  <c r="O46" i="168"/>
  <c r="O46" i="170" s="1"/>
  <c r="BV46" i="168"/>
  <c r="BV46" i="170" s="1"/>
  <c r="BB46" i="168"/>
  <c r="BB46" i="170" s="1"/>
  <c r="AH46" i="168"/>
  <c r="AH46" i="170" s="1"/>
  <c r="N46" i="168"/>
  <c r="N46" i="170" s="1"/>
  <c r="BU46" i="168"/>
  <c r="BU46" i="170" s="1"/>
  <c r="BA46" i="168"/>
  <c r="BA46" i="170" s="1"/>
  <c r="AG46" i="168"/>
  <c r="AG46" i="170" s="1"/>
  <c r="M46" i="168"/>
  <c r="M46" i="170" s="1"/>
  <c r="BT46" i="168"/>
  <c r="BT46" i="170" s="1"/>
  <c r="AZ46" i="168"/>
  <c r="AZ46" i="170" s="1"/>
  <c r="AF46" i="168"/>
  <c r="AF46" i="170" s="1"/>
  <c r="L46" i="168"/>
  <c r="L46" i="170" s="1"/>
  <c r="BS46" i="168"/>
  <c r="BS46" i="170" s="1"/>
  <c r="AY46" i="168"/>
  <c r="AY46" i="170" s="1"/>
  <c r="AE46" i="168"/>
  <c r="AE46" i="170" s="1"/>
  <c r="K46" i="168"/>
  <c r="K46" i="170" s="1"/>
  <c r="BR46" i="168"/>
  <c r="BR46" i="170" s="1"/>
  <c r="AX46" i="168"/>
  <c r="AX46" i="170" s="1"/>
  <c r="AD46" i="168"/>
  <c r="AD46" i="170" s="1"/>
  <c r="J46" i="168"/>
  <c r="J46" i="170" s="1"/>
  <c r="BQ46" i="168"/>
  <c r="BQ46" i="170" s="1"/>
  <c r="AW46" i="168"/>
  <c r="AW46" i="170" s="1"/>
  <c r="AC46" i="168"/>
  <c r="AC46" i="170" s="1"/>
  <c r="I46" i="168"/>
  <c r="I46" i="170" s="1"/>
  <c r="BP46" i="168"/>
  <c r="BP46" i="170" s="1"/>
  <c r="AV46" i="168"/>
  <c r="AV46" i="170" s="1"/>
  <c r="AB46" i="168"/>
  <c r="AB46" i="170" s="1"/>
  <c r="H46" i="168"/>
  <c r="H46" i="170" s="1"/>
  <c r="BO46" i="168"/>
  <c r="BO46" i="170" s="1"/>
  <c r="AU46" i="168"/>
  <c r="AU46" i="170" s="1"/>
  <c r="AA46" i="168"/>
  <c r="AA46" i="170" s="1"/>
  <c r="G46" i="168"/>
  <c r="G46" i="170" s="1"/>
  <c r="CA46" i="168"/>
  <c r="CA46" i="170" s="1"/>
  <c r="BG46" i="168"/>
  <c r="BG46" i="170" s="1"/>
  <c r="AM46" i="168"/>
  <c r="AM46" i="170" s="1"/>
  <c r="S46" i="168"/>
  <c r="S46" i="170" s="1"/>
  <c r="X96" i="168"/>
  <c r="X96" i="170" s="1"/>
  <c r="H96" i="168"/>
  <c r="H96" i="170" s="1"/>
  <c r="CF63" i="168"/>
  <c r="CF63" i="170" s="1"/>
  <c r="BL63" i="168"/>
  <c r="BL63" i="170" s="1"/>
  <c r="AR63" i="168"/>
  <c r="AR63" i="170" s="1"/>
  <c r="X63" i="168"/>
  <c r="X63" i="170" s="1"/>
  <c r="D63" i="168"/>
  <c r="CE63" i="168"/>
  <c r="CE63" i="170" s="1"/>
  <c r="BK63" i="168"/>
  <c r="BK63" i="170" s="1"/>
  <c r="AQ63" i="168"/>
  <c r="AQ63" i="170" s="1"/>
  <c r="W63" i="168"/>
  <c r="W63" i="170" s="1"/>
  <c r="CC63" i="168"/>
  <c r="CC63" i="170" s="1"/>
  <c r="BI63" i="168"/>
  <c r="BI63" i="170" s="1"/>
  <c r="AO63" i="168"/>
  <c r="AO63" i="170" s="1"/>
  <c r="U63" i="168"/>
  <c r="U63" i="170" s="1"/>
  <c r="BV63" i="168"/>
  <c r="BV63" i="170" s="1"/>
  <c r="BB63" i="168"/>
  <c r="BB63" i="170" s="1"/>
  <c r="AH63" i="168"/>
  <c r="AH63" i="170" s="1"/>
  <c r="N63" i="168"/>
  <c r="N63" i="170" s="1"/>
  <c r="BP63" i="168"/>
  <c r="BP63" i="170" s="1"/>
  <c r="AP63" i="168"/>
  <c r="AP63" i="170" s="1"/>
  <c r="Q63" i="168"/>
  <c r="Q63" i="170" s="1"/>
  <c r="BO63" i="168"/>
  <c r="BO63" i="170" s="1"/>
  <c r="AN63" i="168"/>
  <c r="AN63" i="170" s="1"/>
  <c r="P63" i="168"/>
  <c r="P63" i="170" s="1"/>
  <c r="BN63" i="168"/>
  <c r="BN63" i="170" s="1"/>
  <c r="AM63" i="168"/>
  <c r="AM63" i="170" s="1"/>
  <c r="O63" i="168"/>
  <c r="O63" i="170" s="1"/>
  <c r="BM63" i="168"/>
  <c r="BM63" i="170" s="1"/>
  <c r="AL63" i="168"/>
  <c r="AL63" i="170" s="1"/>
  <c r="M63" i="168"/>
  <c r="M63" i="170" s="1"/>
  <c r="BJ63" i="168"/>
  <c r="BJ63" i="170" s="1"/>
  <c r="AK63" i="168"/>
  <c r="AK63" i="170" s="1"/>
  <c r="L63" i="168"/>
  <c r="L63" i="170" s="1"/>
  <c r="BH63" i="168"/>
  <c r="BH63" i="170" s="1"/>
  <c r="AJ63" i="168"/>
  <c r="AJ63" i="170" s="1"/>
  <c r="K63" i="168"/>
  <c r="K63" i="170" s="1"/>
  <c r="CH63" i="168"/>
  <c r="CH63" i="170" s="1"/>
  <c r="BG63" i="168"/>
  <c r="BG63" i="170" s="1"/>
  <c r="AI63" i="168"/>
  <c r="AI63" i="170" s="1"/>
  <c r="J63" i="168"/>
  <c r="J63" i="170" s="1"/>
  <c r="CG63" i="168"/>
  <c r="CG63" i="170" s="1"/>
  <c r="BF63" i="168"/>
  <c r="BF63" i="170" s="1"/>
  <c r="AG63" i="168"/>
  <c r="AG63" i="170" s="1"/>
  <c r="I63" i="168"/>
  <c r="I63" i="170" s="1"/>
  <c r="CD63" i="168"/>
  <c r="CD63" i="170" s="1"/>
  <c r="BE63" i="168"/>
  <c r="BE63" i="170" s="1"/>
  <c r="AF63" i="168"/>
  <c r="AF63" i="170" s="1"/>
  <c r="H63" i="168"/>
  <c r="H63" i="170" s="1"/>
  <c r="BD63" i="168"/>
  <c r="BD63" i="170" s="1"/>
  <c r="AE63" i="168"/>
  <c r="AE63" i="170" s="1"/>
  <c r="G63" i="168"/>
  <c r="G63" i="170" s="1"/>
  <c r="CA63" i="168"/>
  <c r="CA63" i="170" s="1"/>
  <c r="BC63" i="168"/>
  <c r="BC63" i="170" s="1"/>
  <c r="AD63" i="168"/>
  <c r="AD63" i="170" s="1"/>
  <c r="F63" i="168"/>
  <c r="F63" i="170" s="1"/>
  <c r="BZ63" i="168"/>
  <c r="BZ63" i="170" s="1"/>
  <c r="BA63" i="168"/>
  <c r="BA63" i="170" s="1"/>
  <c r="AC63" i="168"/>
  <c r="AC63" i="170" s="1"/>
  <c r="E63" i="168"/>
  <c r="E63" i="170" s="1"/>
  <c r="BY63" i="168"/>
  <c r="BY63" i="170" s="1"/>
  <c r="AZ63" i="168"/>
  <c r="AZ63" i="170" s="1"/>
  <c r="AB63" i="168"/>
  <c r="AB63" i="170" s="1"/>
  <c r="BX63" i="168"/>
  <c r="BX63" i="170" s="1"/>
  <c r="AY63" i="168"/>
  <c r="AY63" i="170" s="1"/>
  <c r="AA63" i="168"/>
  <c r="AA63" i="170" s="1"/>
  <c r="BW63" i="168"/>
  <c r="BW63" i="170" s="1"/>
  <c r="AX63" i="168"/>
  <c r="AX63" i="170" s="1"/>
  <c r="Z63" i="168"/>
  <c r="Z63" i="170" s="1"/>
  <c r="BU63" i="168"/>
  <c r="BU63" i="170" s="1"/>
  <c r="AW63" i="168"/>
  <c r="AW63" i="170" s="1"/>
  <c r="Y63" i="168"/>
  <c r="Y63" i="170" s="1"/>
  <c r="BT63" i="168"/>
  <c r="BT63" i="170" s="1"/>
  <c r="AV63" i="168"/>
  <c r="AV63" i="170" s="1"/>
  <c r="V63" i="168"/>
  <c r="V63" i="170" s="1"/>
  <c r="BS63" i="168"/>
  <c r="BS63" i="170" s="1"/>
  <c r="AU63" i="168"/>
  <c r="AU63" i="170" s="1"/>
  <c r="T63" i="168"/>
  <c r="T63" i="170" s="1"/>
  <c r="BR63" i="168"/>
  <c r="BR63" i="170" s="1"/>
  <c r="AT63" i="168"/>
  <c r="AT63" i="170" s="1"/>
  <c r="S63" i="168"/>
  <c r="S63" i="170" s="1"/>
  <c r="BQ63" i="168"/>
  <c r="BQ63" i="170" s="1"/>
  <c r="AS63" i="168"/>
  <c r="AS63" i="170" s="1"/>
  <c r="R63" i="168"/>
  <c r="R63" i="170" s="1"/>
  <c r="CF88" i="190"/>
  <c r="CF90" i="188"/>
  <c r="CF90" i="190" s="1"/>
  <c r="F96" i="168"/>
  <c r="F96" i="170" s="1"/>
  <c r="CK23" i="168"/>
  <c r="I16" i="194"/>
  <c r="BL102" i="188"/>
  <c r="AR102" i="188"/>
  <c r="X102" i="188"/>
  <c r="BK102" i="188"/>
  <c r="AQ102" i="188"/>
  <c r="W102" i="188"/>
  <c r="D102" i="188"/>
  <c r="BJ102" i="188"/>
  <c r="AP102" i="188"/>
  <c r="V102" i="188"/>
  <c r="BI102" i="188"/>
  <c r="AO102" i="188"/>
  <c r="U102" i="188"/>
  <c r="BH102" i="188"/>
  <c r="AN102" i="188"/>
  <c r="T102" i="188"/>
  <c r="CA102" i="188"/>
  <c r="BG102" i="188"/>
  <c r="AM102" i="188"/>
  <c r="S102" i="188"/>
  <c r="BZ102" i="188"/>
  <c r="BF102" i="188"/>
  <c r="AL102" i="188"/>
  <c r="R102" i="188"/>
  <c r="BU102" i="188"/>
  <c r="BA102" i="188"/>
  <c r="AG102" i="188"/>
  <c r="M102" i="188"/>
  <c r="BT102" i="188"/>
  <c r="AZ102" i="188"/>
  <c r="AF102" i="188"/>
  <c r="L102" i="188"/>
  <c r="BS102" i="188"/>
  <c r="AY102" i="188"/>
  <c r="AE102" i="188"/>
  <c r="K102" i="188"/>
  <c r="BR102" i="188"/>
  <c r="AX102" i="188"/>
  <c r="AD102" i="188"/>
  <c r="J102" i="188"/>
  <c r="BQ102" i="188"/>
  <c r="AW102" i="188"/>
  <c r="AC102" i="188"/>
  <c r="I102" i="188"/>
  <c r="BP102" i="188"/>
  <c r="AV102" i="188"/>
  <c r="AB102" i="188"/>
  <c r="H102" i="188"/>
  <c r="BO102" i="188"/>
  <c r="AU102" i="188"/>
  <c r="AA102" i="188"/>
  <c r="G102" i="188"/>
  <c r="BN102" i="188"/>
  <c r="AT102" i="188"/>
  <c r="Z102" i="188"/>
  <c r="F102" i="188"/>
  <c r="P102" i="188"/>
  <c r="O102" i="188"/>
  <c r="N102" i="188"/>
  <c r="E102" i="188"/>
  <c r="BY102" i="188"/>
  <c r="BX102" i="188"/>
  <c r="BW102" i="188"/>
  <c r="BV102" i="188"/>
  <c r="BM102" i="188"/>
  <c r="BE102" i="188"/>
  <c r="BD102" i="188"/>
  <c r="BC102" i="188"/>
  <c r="BB102" i="188"/>
  <c r="AS102" i="188"/>
  <c r="AK102" i="188"/>
  <c r="AJ102" i="188"/>
  <c r="AI102" i="188"/>
  <c r="AH102" i="188"/>
  <c r="Y102" i="188"/>
  <c r="Q102" i="188"/>
  <c r="BW96" i="168"/>
  <c r="BW96" i="170" s="1"/>
  <c r="J79" i="188" l="1"/>
  <c r="J79" i="190" s="1"/>
  <c r="J59" i="188"/>
  <c r="J59" i="190" s="1"/>
  <c r="J84" i="188"/>
  <c r="J84" i="190" s="1"/>
  <c r="J67" i="188"/>
  <c r="J67" i="190" s="1"/>
  <c r="J82" i="188"/>
  <c r="J82" i="190" s="1"/>
  <c r="J74" i="188"/>
  <c r="J74" i="190" s="1"/>
  <c r="J54" i="188"/>
  <c r="J54" i="190" s="1"/>
  <c r="J81" i="188"/>
  <c r="J81" i="190" s="1"/>
  <c r="J66" i="188"/>
  <c r="J66" i="190" s="1"/>
  <c r="J51" i="188"/>
  <c r="J51" i="190" s="1"/>
  <c r="J73" i="188"/>
  <c r="J73" i="190" s="1"/>
  <c r="J58" i="188"/>
  <c r="J58" i="190" s="1"/>
  <c r="J48" i="188"/>
  <c r="J48" i="190" s="1"/>
  <c r="J80" i="188"/>
  <c r="J80" i="190" s="1"/>
  <c r="J65" i="188"/>
  <c r="J65" i="190" s="1"/>
  <c r="J72" i="188"/>
  <c r="J72" i="190" s="1"/>
  <c r="J71" i="188"/>
  <c r="J71" i="190" s="1"/>
  <c r="J78" i="188"/>
  <c r="J78" i="190" s="1"/>
  <c r="J63" i="188"/>
  <c r="J63" i="190" s="1"/>
  <c r="J47" i="188"/>
  <c r="J47" i="190" s="1"/>
  <c r="J70" i="188"/>
  <c r="J70" i="190" s="1"/>
  <c r="J77" i="188"/>
  <c r="J77" i="190" s="1"/>
  <c r="J62" i="188"/>
  <c r="J62" i="190" s="1"/>
  <c r="J69" i="188"/>
  <c r="J69" i="190" s="1"/>
  <c r="J76" i="188"/>
  <c r="J76" i="190" s="1"/>
  <c r="J61" i="188"/>
  <c r="J61" i="190" s="1"/>
  <c r="J52" i="188"/>
  <c r="J52" i="190" s="1"/>
  <c r="J49" i="188"/>
  <c r="J49" i="190" s="1"/>
  <c r="J83" i="188"/>
  <c r="J83" i="190" s="1"/>
  <c r="J68" i="188"/>
  <c r="J68" i="190" s="1"/>
  <c r="J64" i="188"/>
  <c r="J64" i="190" s="1"/>
  <c r="J53" i="188"/>
  <c r="J53" i="190" s="1"/>
  <c r="J31" i="188"/>
  <c r="J31" i="190" s="1"/>
  <c r="J28" i="188"/>
  <c r="J28" i="190" s="1"/>
  <c r="J25" i="188"/>
  <c r="J25" i="190" s="1"/>
  <c r="J42" i="188"/>
  <c r="J42" i="190" s="1"/>
  <c r="J22" i="188"/>
  <c r="J22" i="190" s="1"/>
  <c r="J39" i="188"/>
  <c r="J39" i="190" s="1"/>
  <c r="J19" i="188"/>
  <c r="J19" i="190" s="1"/>
  <c r="J55" i="188"/>
  <c r="J55" i="190" s="1"/>
  <c r="J36" i="188"/>
  <c r="J36" i="190" s="1"/>
  <c r="J16" i="188"/>
  <c r="J16" i="190" s="1"/>
  <c r="J33" i="188"/>
  <c r="J33" i="190" s="1"/>
  <c r="J50" i="188"/>
  <c r="J50" i="190" s="1"/>
  <c r="J45" i="188"/>
  <c r="J45" i="190" s="1"/>
  <c r="J44" i="188"/>
  <c r="J44" i="190" s="1"/>
  <c r="J56" i="188"/>
  <c r="J56" i="190" s="1"/>
  <c r="J41" i="188"/>
  <c r="J41" i="190" s="1"/>
  <c r="J21" i="188"/>
  <c r="J21" i="190" s="1"/>
  <c r="J60" i="188"/>
  <c r="J60" i="190" s="1"/>
  <c r="J38" i="188"/>
  <c r="J38" i="190" s="1"/>
  <c r="J18" i="188"/>
  <c r="J18" i="190" s="1"/>
  <c r="J35" i="188"/>
  <c r="J35" i="190" s="1"/>
  <c r="J46" i="188"/>
  <c r="J46" i="190" s="1"/>
  <c r="J32" i="188"/>
  <c r="J32" i="190" s="1"/>
  <c r="J29" i="188"/>
  <c r="J29" i="190" s="1"/>
  <c r="J26" i="188"/>
  <c r="J26" i="190" s="1"/>
  <c r="J57" i="188"/>
  <c r="J57" i="190" s="1"/>
  <c r="J43" i="188"/>
  <c r="J43" i="190" s="1"/>
  <c r="J23" i="188"/>
  <c r="J23" i="190" s="1"/>
  <c r="J40" i="188"/>
  <c r="J40" i="190" s="1"/>
  <c r="J20" i="188"/>
  <c r="J20" i="190" s="1"/>
  <c r="J37" i="188"/>
  <c r="J37" i="190" s="1"/>
  <c r="J75" i="188"/>
  <c r="J75" i="190" s="1"/>
  <c r="J15" i="188"/>
  <c r="J15" i="190" s="1"/>
  <c r="J12" i="188"/>
  <c r="J12" i="190" s="1"/>
  <c r="J30" i="188"/>
  <c r="J30" i="190" s="1"/>
  <c r="J9" i="188"/>
  <c r="J17" i="188"/>
  <c r="J17" i="190" s="1"/>
  <c r="J14" i="188"/>
  <c r="J14" i="190" s="1"/>
  <c r="J27" i="188"/>
  <c r="J27" i="190" s="1"/>
  <c r="J11" i="188"/>
  <c r="J11" i="190" s="1"/>
  <c r="J34" i="188"/>
  <c r="J34" i="190" s="1"/>
  <c r="J24" i="188"/>
  <c r="J24" i="190" s="1"/>
  <c r="J13" i="188"/>
  <c r="J13" i="190" s="1"/>
  <c r="J10" i="188"/>
  <c r="J10" i="190" s="1"/>
  <c r="J93" i="188"/>
  <c r="J93" i="190" s="1"/>
  <c r="J92" i="188"/>
  <c r="J94" i="188"/>
  <c r="J94" i="190" s="1"/>
  <c r="J89" i="188"/>
  <c r="J89" i="190" s="1"/>
  <c r="J87" i="188"/>
  <c r="J87" i="190" s="1"/>
  <c r="AL31" i="206"/>
  <c r="AL31" i="207" s="1"/>
  <c r="AK31" i="206"/>
  <c r="AK31" i="207" s="1"/>
  <c r="AJ31" i="207"/>
  <c r="AF40" i="206"/>
  <c r="AF40" i="207" s="1"/>
  <c r="AE40" i="206"/>
  <c r="AE40" i="207" s="1"/>
  <c r="AD40" i="207"/>
  <c r="AD71" i="207"/>
  <c r="AF71" i="206"/>
  <c r="AF71" i="207" s="1"/>
  <c r="AE71" i="206"/>
  <c r="AE71" i="207" s="1"/>
  <c r="AD26" i="207"/>
  <c r="AF26" i="206"/>
  <c r="AF26" i="207" s="1"/>
  <c r="AE26" i="206"/>
  <c r="AE26" i="207" s="1"/>
  <c r="N67" i="188"/>
  <c r="N67" i="190" s="1"/>
  <c r="N58" i="188"/>
  <c r="N58" i="190" s="1"/>
  <c r="N48" i="188"/>
  <c r="N48" i="190" s="1"/>
  <c r="N73" i="188"/>
  <c r="N73" i="190" s="1"/>
  <c r="N45" i="188"/>
  <c r="N45" i="190" s="1"/>
  <c r="N80" i="188"/>
  <c r="N80" i="190" s="1"/>
  <c r="N65" i="188"/>
  <c r="N65" i="190" s="1"/>
  <c r="N72" i="188"/>
  <c r="N72" i="190" s="1"/>
  <c r="N57" i="188"/>
  <c r="N57" i="190" s="1"/>
  <c r="N64" i="188"/>
  <c r="N64" i="190" s="1"/>
  <c r="N79" i="188"/>
  <c r="N79" i="190" s="1"/>
  <c r="N71" i="188"/>
  <c r="N71" i="190" s="1"/>
  <c r="N56" i="188"/>
  <c r="N56" i="190" s="1"/>
  <c r="N50" i="188"/>
  <c r="N50" i="190" s="1"/>
  <c r="N78" i="188"/>
  <c r="N78" i="190" s="1"/>
  <c r="N70" i="188"/>
  <c r="N70" i="190" s="1"/>
  <c r="N77" i="188"/>
  <c r="N77" i="190" s="1"/>
  <c r="N69" i="188"/>
  <c r="N69" i="190" s="1"/>
  <c r="N55" i="188"/>
  <c r="N55" i="190" s="1"/>
  <c r="N61" i="188"/>
  <c r="N61" i="190" s="1"/>
  <c r="N76" i="188"/>
  <c r="N76" i="190" s="1"/>
  <c r="N84" i="188"/>
  <c r="N84" i="190" s="1"/>
  <c r="N83" i="188"/>
  <c r="N83" i="190" s="1"/>
  <c r="N68" i="188"/>
  <c r="N68" i="190" s="1"/>
  <c r="N75" i="188"/>
  <c r="N75" i="190" s="1"/>
  <c r="N60" i="188"/>
  <c r="N60" i="190" s="1"/>
  <c r="N82" i="188"/>
  <c r="N82" i="190" s="1"/>
  <c r="N74" i="188"/>
  <c r="N74" i="190" s="1"/>
  <c r="N39" i="188"/>
  <c r="N39" i="190" s="1"/>
  <c r="N19" i="188"/>
  <c r="N19" i="190" s="1"/>
  <c r="N36" i="188"/>
  <c r="N36" i="190" s="1"/>
  <c r="N16" i="188"/>
  <c r="N16" i="190" s="1"/>
  <c r="N51" i="188"/>
  <c r="N51" i="190" s="1"/>
  <c r="N33" i="188"/>
  <c r="N33" i="190" s="1"/>
  <c r="N30" i="188"/>
  <c r="N30" i="190" s="1"/>
  <c r="N27" i="188"/>
  <c r="N27" i="190" s="1"/>
  <c r="N44" i="188"/>
  <c r="N44" i="190" s="1"/>
  <c r="N24" i="188"/>
  <c r="N24" i="190" s="1"/>
  <c r="N66" i="188"/>
  <c r="N66" i="190" s="1"/>
  <c r="N41" i="188"/>
  <c r="N41" i="190" s="1"/>
  <c r="N38" i="188"/>
  <c r="N38" i="190" s="1"/>
  <c r="N35" i="188"/>
  <c r="N35" i="190" s="1"/>
  <c r="N46" i="188"/>
  <c r="N46" i="190" s="1"/>
  <c r="N29" i="188"/>
  <c r="N29" i="190" s="1"/>
  <c r="N26" i="188"/>
  <c r="N26" i="190" s="1"/>
  <c r="N43" i="188"/>
  <c r="N43" i="190" s="1"/>
  <c r="N23" i="188"/>
  <c r="N23" i="190" s="1"/>
  <c r="N62" i="188"/>
  <c r="N62" i="190" s="1"/>
  <c r="N59" i="188"/>
  <c r="N59" i="190" s="1"/>
  <c r="N49" i="188"/>
  <c r="N49" i="190" s="1"/>
  <c r="N40" i="188"/>
  <c r="N40" i="190" s="1"/>
  <c r="N20" i="188"/>
  <c r="N20" i="190" s="1"/>
  <c r="N81" i="188"/>
  <c r="N81" i="190" s="1"/>
  <c r="N37" i="188"/>
  <c r="N37" i="190" s="1"/>
  <c r="N63" i="188"/>
  <c r="N63" i="190" s="1"/>
  <c r="N34" i="188"/>
  <c r="N34" i="190" s="1"/>
  <c r="N47" i="188"/>
  <c r="N47" i="190" s="1"/>
  <c r="N31" i="188"/>
  <c r="N31" i="190" s="1"/>
  <c r="N53" i="188"/>
  <c r="N53" i="190" s="1"/>
  <c r="N28" i="188"/>
  <c r="N28" i="190" s="1"/>
  <c r="N52" i="188"/>
  <c r="N52" i="190" s="1"/>
  <c r="N25" i="188"/>
  <c r="N25" i="190" s="1"/>
  <c r="N54" i="188"/>
  <c r="N54" i="190" s="1"/>
  <c r="N42" i="188"/>
  <c r="N42" i="190" s="1"/>
  <c r="N17" i="188"/>
  <c r="N17" i="190" s="1"/>
  <c r="N18" i="188"/>
  <c r="N18" i="190" s="1"/>
  <c r="N14" i="188"/>
  <c r="N14" i="190" s="1"/>
  <c r="N11" i="188"/>
  <c r="N11" i="190" s="1"/>
  <c r="N32" i="188"/>
  <c r="N32" i="190" s="1"/>
  <c r="N13" i="188"/>
  <c r="N13" i="190" s="1"/>
  <c r="N10" i="188"/>
  <c r="N10" i="190" s="1"/>
  <c r="N22" i="188"/>
  <c r="N22" i="190" s="1"/>
  <c r="N21" i="188"/>
  <c r="N21" i="190" s="1"/>
  <c r="N15" i="188"/>
  <c r="N15" i="190" s="1"/>
  <c r="N12" i="188"/>
  <c r="N12" i="190" s="1"/>
  <c r="N9" i="188"/>
  <c r="N87" i="188"/>
  <c r="N87" i="190" s="1"/>
  <c r="N94" i="188"/>
  <c r="N94" i="190" s="1"/>
  <c r="N89" i="188"/>
  <c r="N89" i="190" s="1"/>
  <c r="N93" i="188"/>
  <c r="N93" i="190" s="1"/>
  <c r="N92" i="188"/>
  <c r="AD79" i="188"/>
  <c r="AD79" i="190" s="1"/>
  <c r="AD59" i="188"/>
  <c r="AD59" i="190" s="1"/>
  <c r="AD84" i="188"/>
  <c r="AD84" i="190" s="1"/>
  <c r="AD75" i="188"/>
  <c r="AD75" i="190" s="1"/>
  <c r="AD60" i="188"/>
  <c r="AD60" i="190" s="1"/>
  <c r="AD67" i="188"/>
  <c r="AD67" i="190" s="1"/>
  <c r="AD82" i="188"/>
  <c r="AD82" i="190" s="1"/>
  <c r="AD54" i="188"/>
  <c r="AD54" i="190" s="1"/>
  <c r="AD74" i="188"/>
  <c r="AD74" i="190" s="1"/>
  <c r="AD51" i="188"/>
  <c r="AD51" i="190" s="1"/>
  <c r="AD81" i="188"/>
  <c r="AD81" i="190" s="1"/>
  <c r="AD66" i="188"/>
  <c r="AD66" i="190" s="1"/>
  <c r="AD48" i="188"/>
  <c r="AD48" i="190" s="1"/>
  <c r="AD73" i="188"/>
  <c r="AD73" i="190" s="1"/>
  <c r="AD58" i="188"/>
  <c r="AD58" i="190" s="1"/>
  <c r="AD80" i="188"/>
  <c r="AD80" i="190" s="1"/>
  <c r="AD72" i="188"/>
  <c r="AD72" i="190" s="1"/>
  <c r="AD64" i="188"/>
  <c r="AD64" i="190" s="1"/>
  <c r="AD71" i="188"/>
  <c r="AD71" i="190" s="1"/>
  <c r="AD47" i="188"/>
  <c r="AD47" i="190" s="1"/>
  <c r="AD78" i="188"/>
  <c r="AD78" i="190" s="1"/>
  <c r="AD63" i="188"/>
  <c r="AD63" i="190" s="1"/>
  <c r="AD70" i="188"/>
  <c r="AD70" i="190" s="1"/>
  <c r="AD77" i="188"/>
  <c r="AD77" i="190" s="1"/>
  <c r="AD62" i="188"/>
  <c r="AD62" i="190" s="1"/>
  <c r="AD69" i="188"/>
  <c r="AD69" i="190" s="1"/>
  <c r="AD52" i="188"/>
  <c r="AD52" i="190" s="1"/>
  <c r="AD76" i="188"/>
  <c r="AD76" i="190" s="1"/>
  <c r="AD61" i="188"/>
  <c r="AD61" i="190" s="1"/>
  <c r="AD49" i="188"/>
  <c r="AD49" i="190" s="1"/>
  <c r="AD31" i="188"/>
  <c r="AD31" i="190" s="1"/>
  <c r="AD46" i="188"/>
  <c r="AD46" i="190" s="1"/>
  <c r="AD28" i="188"/>
  <c r="AD28" i="190" s="1"/>
  <c r="AD25" i="188"/>
  <c r="AD25" i="190" s="1"/>
  <c r="AD56" i="188"/>
  <c r="AD56" i="190" s="1"/>
  <c r="AD42" i="188"/>
  <c r="AD42" i="190" s="1"/>
  <c r="AD22" i="188"/>
  <c r="AD22" i="190" s="1"/>
  <c r="AD39" i="188"/>
  <c r="AD39" i="190" s="1"/>
  <c r="AD19" i="188"/>
  <c r="AD19" i="190" s="1"/>
  <c r="AD83" i="188"/>
  <c r="AD83" i="190" s="1"/>
  <c r="AD36" i="188"/>
  <c r="AD36" i="190" s="1"/>
  <c r="AD16" i="188"/>
  <c r="AD16" i="190" s="1"/>
  <c r="AD33" i="188"/>
  <c r="AD33" i="190" s="1"/>
  <c r="AD57" i="188"/>
  <c r="AD57" i="190" s="1"/>
  <c r="AD44" i="188"/>
  <c r="AD44" i="190" s="1"/>
  <c r="AD68" i="188"/>
  <c r="AD68" i="190" s="1"/>
  <c r="AD41" i="188"/>
  <c r="AD41" i="190" s="1"/>
  <c r="AD21" i="188"/>
  <c r="AD21" i="190" s="1"/>
  <c r="AD53" i="188"/>
  <c r="AD53" i="190" s="1"/>
  <c r="AD38" i="188"/>
  <c r="AD38" i="190" s="1"/>
  <c r="AD18" i="188"/>
  <c r="AD18" i="190" s="1"/>
  <c r="AD35" i="188"/>
  <c r="AD35" i="190" s="1"/>
  <c r="AD32" i="188"/>
  <c r="AD32" i="190" s="1"/>
  <c r="AD45" i="188"/>
  <c r="AD45" i="190" s="1"/>
  <c r="AD29" i="188"/>
  <c r="AD29" i="190" s="1"/>
  <c r="AD26" i="188"/>
  <c r="AD26" i="190" s="1"/>
  <c r="AD43" i="188"/>
  <c r="AD43" i="190" s="1"/>
  <c r="AD23" i="188"/>
  <c r="AD23" i="190" s="1"/>
  <c r="AD55" i="188"/>
  <c r="AD55" i="190" s="1"/>
  <c r="AD50" i="188"/>
  <c r="AD50" i="190" s="1"/>
  <c r="AD40" i="188"/>
  <c r="AD40" i="190" s="1"/>
  <c r="AD20" i="188"/>
  <c r="AD20" i="190" s="1"/>
  <c r="AD37" i="188"/>
  <c r="AD37" i="190" s="1"/>
  <c r="AD65" i="188"/>
  <c r="AD65" i="190" s="1"/>
  <c r="AD15" i="188"/>
  <c r="AD15" i="190" s="1"/>
  <c r="AD12" i="188"/>
  <c r="AD12" i="190" s="1"/>
  <c r="AD9" i="188"/>
  <c r="AD27" i="188"/>
  <c r="AD27" i="190" s="1"/>
  <c r="AD14" i="188"/>
  <c r="AD14" i="190" s="1"/>
  <c r="AD11" i="188"/>
  <c r="AD11" i="190" s="1"/>
  <c r="AD24" i="188"/>
  <c r="AD24" i="190" s="1"/>
  <c r="AD34" i="188"/>
  <c r="AD34" i="190" s="1"/>
  <c r="AD17" i="188"/>
  <c r="AD17" i="190" s="1"/>
  <c r="AD13" i="188"/>
  <c r="AD13" i="190" s="1"/>
  <c r="AD10" i="188"/>
  <c r="AD10" i="190" s="1"/>
  <c r="AD30" i="188"/>
  <c r="AD30" i="190" s="1"/>
  <c r="AD87" i="188"/>
  <c r="AD87" i="190" s="1"/>
  <c r="AD93" i="188"/>
  <c r="AD93" i="190" s="1"/>
  <c r="AD92" i="188"/>
  <c r="AD94" i="188"/>
  <c r="AD94" i="190" s="1"/>
  <c r="AD89" i="188"/>
  <c r="AD89" i="190" s="1"/>
  <c r="AM72" i="188"/>
  <c r="AM72" i="190" s="1"/>
  <c r="AM53" i="188"/>
  <c r="AM53" i="190" s="1"/>
  <c r="AM79" i="188"/>
  <c r="AM79" i="190" s="1"/>
  <c r="AM64" i="188"/>
  <c r="AM64" i="190" s="1"/>
  <c r="AM50" i="188"/>
  <c r="AM50" i="190" s="1"/>
  <c r="AM71" i="188"/>
  <c r="AM71" i="190" s="1"/>
  <c r="AM56" i="188"/>
  <c r="AM56" i="190" s="1"/>
  <c r="AM47" i="188"/>
  <c r="AM47" i="190" s="1"/>
  <c r="AM63" i="188"/>
  <c r="AM63" i="190" s="1"/>
  <c r="AM78" i="188"/>
  <c r="AM78" i="190" s="1"/>
  <c r="AM70" i="188"/>
  <c r="AM70" i="190" s="1"/>
  <c r="AM77" i="188"/>
  <c r="AM77" i="190" s="1"/>
  <c r="AM62" i="188"/>
  <c r="AM62" i="190" s="1"/>
  <c r="AM55" i="188"/>
  <c r="AM55" i="190" s="1"/>
  <c r="AM76" i="188"/>
  <c r="AM76" i="190" s="1"/>
  <c r="AM61" i="188"/>
  <c r="AM61" i="190" s="1"/>
  <c r="AM83" i="188"/>
  <c r="AM83" i="190" s="1"/>
  <c r="AM60" i="188"/>
  <c r="AM60" i="190" s="1"/>
  <c r="AM84" i="188"/>
  <c r="AM84" i="190" s="1"/>
  <c r="AM75" i="188"/>
  <c r="AM75" i="190" s="1"/>
  <c r="AM82" i="188"/>
  <c r="AM82" i="190" s="1"/>
  <c r="AM67" i="188"/>
  <c r="AM67" i="190" s="1"/>
  <c r="AM54" i="188"/>
  <c r="AM54" i="190" s="1"/>
  <c r="AM74" i="188"/>
  <c r="AM74" i="190" s="1"/>
  <c r="AM59" i="188"/>
  <c r="AM59" i="190" s="1"/>
  <c r="AM66" i="188"/>
  <c r="AM66" i="190" s="1"/>
  <c r="AM81" i="188"/>
  <c r="AM81" i="190" s="1"/>
  <c r="AM73" i="188"/>
  <c r="AM73" i="190" s="1"/>
  <c r="AM58" i="188"/>
  <c r="AM58" i="190" s="1"/>
  <c r="AM80" i="188"/>
  <c r="AM80" i="190" s="1"/>
  <c r="AM65" i="188"/>
  <c r="AM65" i="190" s="1"/>
  <c r="AM44" i="188"/>
  <c r="AM44" i="190" s="1"/>
  <c r="AM24" i="188"/>
  <c r="AM24" i="190" s="1"/>
  <c r="AM41" i="188"/>
  <c r="AM41" i="190" s="1"/>
  <c r="AM21" i="188"/>
  <c r="AM21" i="190" s="1"/>
  <c r="AM38" i="188"/>
  <c r="AM38" i="190" s="1"/>
  <c r="AM18" i="188"/>
  <c r="AM18" i="190" s="1"/>
  <c r="AM35" i="188"/>
  <c r="AM35" i="190" s="1"/>
  <c r="AM32" i="188"/>
  <c r="AM32" i="190" s="1"/>
  <c r="AM52" i="188"/>
  <c r="AM52" i="190" s="1"/>
  <c r="AM29" i="188"/>
  <c r="AM29" i="190" s="1"/>
  <c r="AM57" i="188"/>
  <c r="AM57" i="190" s="1"/>
  <c r="AM43" i="188"/>
  <c r="AM43" i="190" s="1"/>
  <c r="AM40" i="188"/>
  <c r="AM40" i="190" s="1"/>
  <c r="AM68" i="188"/>
  <c r="AM68" i="190" s="1"/>
  <c r="AM51" i="188"/>
  <c r="AM51" i="190" s="1"/>
  <c r="AM37" i="188"/>
  <c r="AM37" i="190" s="1"/>
  <c r="AM34" i="188"/>
  <c r="AM34" i="190" s="1"/>
  <c r="AM48" i="188"/>
  <c r="AM48" i="190" s="1"/>
  <c r="AM45" i="188"/>
  <c r="AM45" i="190" s="1"/>
  <c r="AM31" i="188"/>
  <c r="AM31" i="190" s="1"/>
  <c r="AM28" i="188"/>
  <c r="AM28" i="190" s="1"/>
  <c r="AM69" i="188"/>
  <c r="AM69" i="190" s="1"/>
  <c r="AM25" i="188"/>
  <c r="AM25" i="190" s="1"/>
  <c r="AM46" i="188"/>
  <c r="AM46" i="190" s="1"/>
  <c r="AM42" i="188"/>
  <c r="AM42" i="190" s="1"/>
  <c r="AM22" i="188"/>
  <c r="AM22" i="190" s="1"/>
  <c r="AM39" i="188"/>
  <c r="AM39" i="190" s="1"/>
  <c r="AM19" i="188"/>
  <c r="AM19" i="190" s="1"/>
  <c r="AM36" i="188"/>
  <c r="AM36" i="190" s="1"/>
  <c r="AM33" i="188"/>
  <c r="AM33" i="190" s="1"/>
  <c r="AM49" i="188"/>
  <c r="AM49" i="190" s="1"/>
  <c r="AM30" i="188"/>
  <c r="AM30" i="190" s="1"/>
  <c r="AM11" i="188"/>
  <c r="AM11" i="190" s="1"/>
  <c r="AM27" i="188"/>
  <c r="AM27" i="190" s="1"/>
  <c r="AM16" i="188"/>
  <c r="AM16" i="190" s="1"/>
  <c r="AM26" i="188"/>
  <c r="AM26" i="190" s="1"/>
  <c r="AM13" i="188"/>
  <c r="AM13" i="190" s="1"/>
  <c r="AM10" i="188"/>
  <c r="AM10" i="190" s="1"/>
  <c r="AM23" i="188"/>
  <c r="AM23" i="190" s="1"/>
  <c r="AM17" i="188"/>
  <c r="AM17" i="190" s="1"/>
  <c r="AM15" i="188"/>
  <c r="AM15" i="190" s="1"/>
  <c r="AM12" i="188"/>
  <c r="AM12" i="190" s="1"/>
  <c r="AM20" i="188"/>
  <c r="AM20" i="190" s="1"/>
  <c r="AM9" i="188"/>
  <c r="AM14" i="188"/>
  <c r="AM14" i="190" s="1"/>
  <c r="AM93" i="188"/>
  <c r="AM93" i="190" s="1"/>
  <c r="AM87" i="188"/>
  <c r="AM87" i="190" s="1"/>
  <c r="AM89" i="188"/>
  <c r="AM89" i="190" s="1"/>
  <c r="AM94" i="188"/>
  <c r="AM94" i="190" s="1"/>
  <c r="AM92" i="188"/>
  <c r="BO23" i="168"/>
  <c r="BO23" i="170" s="1"/>
  <c r="AU23" i="168"/>
  <c r="AU23" i="170" s="1"/>
  <c r="AA23" i="168"/>
  <c r="AA23" i="170" s="1"/>
  <c r="G23" i="168"/>
  <c r="G23" i="170" s="1"/>
  <c r="CH23" i="168"/>
  <c r="CH23" i="170" s="1"/>
  <c r="BN23" i="168"/>
  <c r="BN23" i="170" s="1"/>
  <c r="AT23" i="168"/>
  <c r="AT23" i="170" s="1"/>
  <c r="Z23" i="168"/>
  <c r="Z23" i="170" s="1"/>
  <c r="F23" i="168"/>
  <c r="F23" i="170" s="1"/>
  <c r="CG23" i="168"/>
  <c r="CG23" i="170" s="1"/>
  <c r="BM23" i="168"/>
  <c r="BM23" i="170" s="1"/>
  <c r="AS23" i="168"/>
  <c r="AS23" i="170" s="1"/>
  <c r="Y23" i="168"/>
  <c r="Y23" i="170" s="1"/>
  <c r="E23" i="168"/>
  <c r="E23" i="170" s="1"/>
  <c r="CF23" i="168"/>
  <c r="CF23" i="170" s="1"/>
  <c r="BL23" i="168"/>
  <c r="BL23" i="170" s="1"/>
  <c r="AR23" i="168"/>
  <c r="AR23" i="170" s="1"/>
  <c r="X23" i="168"/>
  <c r="X23" i="170" s="1"/>
  <c r="D23" i="168"/>
  <c r="CE23" i="168"/>
  <c r="CE23" i="170" s="1"/>
  <c r="BK23" i="168"/>
  <c r="BK23" i="170" s="1"/>
  <c r="AQ23" i="168"/>
  <c r="AQ23" i="170" s="1"/>
  <c r="W23" i="168"/>
  <c r="W23" i="170" s="1"/>
  <c r="CD23" i="168"/>
  <c r="CD23" i="170" s="1"/>
  <c r="BJ23" i="168"/>
  <c r="BJ23" i="170" s="1"/>
  <c r="AP23" i="168"/>
  <c r="AP23" i="170" s="1"/>
  <c r="V23" i="168"/>
  <c r="V23" i="170" s="1"/>
  <c r="BY23" i="168"/>
  <c r="BY23" i="170" s="1"/>
  <c r="BE23" i="168"/>
  <c r="BE23" i="170" s="1"/>
  <c r="AK23" i="168"/>
  <c r="AK23" i="170" s="1"/>
  <c r="Q23" i="168"/>
  <c r="Q23" i="170" s="1"/>
  <c r="BX23" i="168"/>
  <c r="BX23" i="170" s="1"/>
  <c r="BD23" i="168"/>
  <c r="BD23" i="170" s="1"/>
  <c r="AJ23" i="168"/>
  <c r="AJ23" i="170" s="1"/>
  <c r="P23" i="168"/>
  <c r="P23" i="170" s="1"/>
  <c r="BW23" i="168"/>
  <c r="BW23" i="170" s="1"/>
  <c r="BC23" i="168"/>
  <c r="BC23" i="170" s="1"/>
  <c r="AI23" i="168"/>
  <c r="AI23" i="170" s="1"/>
  <c r="O23" i="168"/>
  <c r="O23" i="170" s="1"/>
  <c r="BV23" i="168"/>
  <c r="BV23" i="170" s="1"/>
  <c r="BB23" i="168"/>
  <c r="BB23" i="170" s="1"/>
  <c r="AH23" i="168"/>
  <c r="AH23" i="170" s="1"/>
  <c r="N23" i="168"/>
  <c r="N23" i="170" s="1"/>
  <c r="BU23" i="168"/>
  <c r="BU23" i="170" s="1"/>
  <c r="BA23" i="168"/>
  <c r="BA23" i="170" s="1"/>
  <c r="AG23" i="168"/>
  <c r="AG23" i="170" s="1"/>
  <c r="M23" i="168"/>
  <c r="M23" i="170" s="1"/>
  <c r="BT23" i="168"/>
  <c r="BT23" i="170" s="1"/>
  <c r="AZ23" i="168"/>
  <c r="AZ23" i="170" s="1"/>
  <c r="AF23" i="168"/>
  <c r="AF23" i="170" s="1"/>
  <c r="L23" i="168"/>
  <c r="L23" i="170" s="1"/>
  <c r="BS23" i="168"/>
  <c r="BS23" i="170" s="1"/>
  <c r="AY23" i="168"/>
  <c r="AY23" i="170" s="1"/>
  <c r="AE23" i="168"/>
  <c r="AE23" i="170" s="1"/>
  <c r="K23" i="168"/>
  <c r="K23" i="170" s="1"/>
  <c r="BQ23" i="168"/>
  <c r="BQ23" i="170" s="1"/>
  <c r="AW23" i="168"/>
  <c r="AW23" i="170" s="1"/>
  <c r="AC23" i="168"/>
  <c r="AC23" i="170" s="1"/>
  <c r="I23" i="168"/>
  <c r="I23" i="170" s="1"/>
  <c r="BP23" i="168"/>
  <c r="BP23" i="170" s="1"/>
  <c r="AV23" i="168"/>
  <c r="AV23" i="170" s="1"/>
  <c r="AB23" i="168"/>
  <c r="AB23" i="170" s="1"/>
  <c r="H23" i="168"/>
  <c r="H23" i="170" s="1"/>
  <c r="BZ23" i="168"/>
  <c r="BZ23" i="170" s="1"/>
  <c r="BR23" i="168"/>
  <c r="BR23" i="170" s="1"/>
  <c r="BI23" i="168"/>
  <c r="BI23" i="170" s="1"/>
  <c r="BH23" i="168"/>
  <c r="BH23" i="170" s="1"/>
  <c r="BG23" i="168"/>
  <c r="BG23" i="170" s="1"/>
  <c r="BF23" i="168"/>
  <c r="BF23" i="170" s="1"/>
  <c r="AX23" i="168"/>
  <c r="AX23" i="170" s="1"/>
  <c r="AO23" i="168"/>
  <c r="AO23" i="170" s="1"/>
  <c r="AN23" i="168"/>
  <c r="AN23" i="170" s="1"/>
  <c r="AM23" i="168"/>
  <c r="AM23" i="170" s="1"/>
  <c r="AL23" i="168"/>
  <c r="AL23" i="170" s="1"/>
  <c r="AD23" i="168"/>
  <c r="AD23" i="170" s="1"/>
  <c r="U23" i="168"/>
  <c r="U23" i="170" s="1"/>
  <c r="T23" i="168"/>
  <c r="T23" i="170" s="1"/>
  <c r="S23" i="168"/>
  <c r="S23" i="170" s="1"/>
  <c r="R23" i="168"/>
  <c r="R23" i="170" s="1"/>
  <c r="J23" i="168"/>
  <c r="J23" i="170" s="1"/>
  <c r="CC23" i="168"/>
  <c r="CC23" i="170" s="1"/>
  <c r="CA23" i="168"/>
  <c r="CA23" i="170" s="1"/>
  <c r="AL13" i="206"/>
  <c r="AL13" i="207" s="1"/>
  <c r="AK13" i="206"/>
  <c r="AJ13" i="207"/>
  <c r="AJ91" i="206"/>
  <c r="AL37" i="206"/>
  <c r="AL37" i="207" s="1"/>
  <c r="AK37" i="206"/>
  <c r="AK37" i="207" s="1"/>
  <c r="AJ37" i="207"/>
  <c r="AL46" i="206"/>
  <c r="AL46" i="207" s="1"/>
  <c r="AJ46" i="207"/>
  <c r="AK46" i="206"/>
  <c r="AK46" i="207" s="1"/>
  <c r="Z56" i="206"/>
  <c r="Z56" i="207" s="1"/>
  <c r="Y56" i="206"/>
  <c r="Y56" i="207" s="1"/>
  <c r="X56" i="207"/>
  <c r="X30" i="207"/>
  <c r="Z30" i="206"/>
  <c r="Z30" i="207" s="1"/>
  <c r="Y30" i="206"/>
  <c r="Y30" i="207" s="1"/>
  <c r="X75" i="207"/>
  <c r="Z75" i="206"/>
  <c r="Z75" i="207" s="1"/>
  <c r="Y75" i="206"/>
  <c r="Y75" i="207" s="1"/>
  <c r="X84" i="207"/>
  <c r="Z84" i="206"/>
  <c r="Z84" i="207" s="1"/>
  <c r="Y84" i="206"/>
  <c r="Y84" i="207" s="1"/>
  <c r="CF83" i="168"/>
  <c r="CF83" i="170" s="1"/>
  <c r="BL83" i="168"/>
  <c r="BL83" i="170" s="1"/>
  <c r="AR83" i="168"/>
  <c r="AR83" i="170" s="1"/>
  <c r="X83" i="168"/>
  <c r="X83" i="170" s="1"/>
  <c r="D83" i="168"/>
  <c r="CE83" i="168"/>
  <c r="CE83" i="170" s="1"/>
  <c r="BK83" i="168"/>
  <c r="BK83" i="170" s="1"/>
  <c r="AQ83" i="168"/>
  <c r="AQ83" i="170" s="1"/>
  <c r="W83" i="168"/>
  <c r="W83" i="170" s="1"/>
  <c r="CD83" i="168"/>
  <c r="CD83" i="170" s="1"/>
  <c r="BJ83" i="168"/>
  <c r="BJ83" i="170" s="1"/>
  <c r="AP83" i="168"/>
  <c r="AP83" i="170" s="1"/>
  <c r="V83" i="168"/>
  <c r="V83" i="170" s="1"/>
  <c r="CC83" i="168"/>
  <c r="CC83" i="170" s="1"/>
  <c r="BI83" i="168"/>
  <c r="BI83" i="170" s="1"/>
  <c r="AO83" i="168"/>
  <c r="AO83" i="170" s="1"/>
  <c r="U83" i="168"/>
  <c r="U83" i="170" s="1"/>
  <c r="BH83" i="168"/>
  <c r="BH83" i="170" s="1"/>
  <c r="AN83" i="168"/>
  <c r="AN83" i="170" s="1"/>
  <c r="T83" i="168"/>
  <c r="T83" i="170" s="1"/>
  <c r="CA83" i="168"/>
  <c r="CA83" i="170" s="1"/>
  <c r="BG83" i="168"/>
  <c r="BG83" i="170" s="1"/>
  <c r="AM83" i="168"/>
  <c r="AM83" i="170" s="1"/>
  <c r="S83" i="168"/>
  <c r="S83" i="170" s="1"/>
  <c r="BV83" i="168"/>
  <c r="BV83" i="170" s="1"/>
  <c r="BB83" i="168"/>
  <c r="BB83" i="170" s="1"/>
  <c r="AH83" i="168"/>
  <c r="AH83" i="170" s="1"/>
  <c r="N83" i="168"/>
  <c r="N83" i="170" s="1"/>
  <c r="BU83" i="168"/>
  <c r="BU83" i="170" s="1"/>
  <c r="BA83" i="168"/>
  <c r="BA83" i="170" s="1"/>
  <c r="AG83" i="168"/>
  <c r="AG83" i="170" s="1"/>
  <c r="M83" i="168"/>
  <c r="M83" i="170" s="1"/>
  <c r="BT83" i="168"/>
  <c r="BT83" i="170" s="1"/>
  <c r="AZ83" i="168"/>
  <c r="AZ83" i="170" s="1"/>
  <c r="AF83" i="168"/>
  <c r="AF83" i="170" s="1"/>
  <c r="L83" i="168"/>
  <c r="L83" i="170" s="1"/>
  <c r="BS83" i="168"/>
  <c r="BS83" i="170" s="1"/>
  <c r="AY83" i="168"/>
  <c r="AY83" i="170" s="1"/>
  <c r="AE83" i="168"/>
  <c r="AE83" i="170" s="1"/>
  <c r="K83" i="168"/>
  <c r="K83" i="170" s="1"/>
  <c r="BR83" i="168"/>
  <c r="BR83" i="170" s="1"/>
  <c r="AX83" i="168"/>
  <c r="AX83" i="170" s="1"/>
  <c r="AD83" i="168"/>
  <c r="AD83" i="170" s="1"/>
  <c r="J83" i="168"/>
  <c r="J83" i="170" s="1"/>
  <c r="BQ83" i="168"/>
  <c r="BQ83" i="170" s="1"/>
  <c r="AW83" i="168"/>
  <c r="AW83" i="170" s="1"/>
  <c r="AC83" i="168"/>
  <c r="AC83" i="170" s="1"/>
  <c r="I83" i="168"/>
  <c r="I83" i="170" s="1"/>
  <c r="BP83" i="168"/>
  <c r="BP83" i="170" s="1"/>
  <c r="AV83" i="168"/>
  <c r="AV83" i="170" s="1"/>
  <c r="AB83" i="168"/>
  <c r="AB83" i="170" s="1"/>
  <c r="H83" i="168"/>
  <c r="H83" i="170" s="1"/>
  <c r="BO83" i="168"/>
  <c r="BO83" i="170" s="1"/>
  <c r="AU83" i="168"/>
  <c r="AU83" i="170" s="1"/>
  <c r="AA83" i="168"/>
  <c r="AA83" i="170" s="1"/>
  <c r="G83" i="168"/>
  <c r="G83" i="170" s="1"/>
  <c r="CH83" i="168"/>
  <c r="CH83" i="170" s="1"/>
  <c r="BN83" i="168"/>
  <c r="BN83" i="170" s="1"/>
  <c r="AT83" i="168"/>
  <c r="AT83" i="170" s="1"/>
  <c r="Z83" i="168"/>
  <c r="Z83" i="170" s="1"/>
  <c r="F83" i="168"/>
  <c r="F83" i="170" s="1"/>
  <c r="CG83" i="168"/>
  <c r="CG83" i="170" s="1"/>
  <c r="BM83" i="168"/>
  <c r="BM83" i="170" s="1"/>
  <c r="AS83" i="168"/>
  <c r="AS83" i="170" s="1"/>
  <c r="Y83" i="168"/>
  <c r="Y83" i="170" s="1"/>
  <c r="E83" i="168"/>
  <c r="E83" i="170" s="1"/>
  <c r="BZ83" i="168"/>
  <c r="BZ83" i="170" s="1"/>
  <c r="BY83" i="168"/>
  <c r="BY83" i="170" s="1"/>
  <c r="BX83" i="168"/>
  <c r="BX83" i="170" s="1"/>
  <c r="BW83" i="168"/>
  <c r="BW83" i="170" s="1"/>
  <c r="BF83" i="168"/>
  <c r="BF83" i="170" s="1"/>
  <c r="BE83" i="168"/>
  <c r="BE83" i="170" s="1"/>
  <c r="BD83" i="168"/>
  <c r="BD83" i="170" s="1"/>
  <c r="BC83" i="168"/>
  <c r="BC83" i="170" s="1"/>
  <c r="AL83" i="168"/>
  <c r="AL83" i="170" s="1"/>
  <c r="AK83" i="168"/>
  <c r="AK83" i="170" s="1"/>
  <c r="AJ83" i="168"/>
  <c r="AJ83" i="170" s="1"/>
  <c r="AI83" i="168"/>
  <c r="AI83" i="170" s="1"/>
  <c r="R83" i="168"/>
  <c r="R83" i="170" s="1"/>
  <c r="Q83" i="168"/>
  <c r="Q83" i="170" s="1"/>
  <c r="P83" i="168"/>
  <c r="P83" i="170" s="1"/>
  <c r="O83" i="168"/>
  <c r="O83" i="170" s="1"/>
  <c r="BH75" i="168"/>
  <c r="BH75" i="170" s="1"/>
  <c r="AN75" i="168"/>
  <c r="AN75" i="170" s="1"/>
  <c r="T75" i="168"/>
  <c r="T75" i="170" s="1"/>
  <c r="CA75" i="168"/>
  <c r="CA75" i="170" s="1"/>
  <c r="BG75" i="168"/>
  <c r="BG75" i="170" s="1"/>
  <c r="AM75" i="168"/>
  <c r="AM75" i="170" s="1"/>
  <c r="S75" i="168"/>
  <c r="S75" i="170" s="1"/>
  <c r="BZ75" i="168"/>
  <c r="BZ75" i="170" s="1"/>
  <c r="BF75" i="168"/>
  <c r="BF75" i="170" s="1"/>
  <c r="AL75" i="168"/>
  <c r="AL75" i="170" s="1"/>
  <c r="R75" i="168"/>
  <c r="R75" i="170" s="1"/>
  <c r="BY75" i="168"/>
  <c r="BY75" i="170" s="1"/>
  <c r="BE75" i="168"/>
  <c r="BE75" i="170" s="1"/>
  <c r="AK75" i="168"/>
  <c r="AK75" i="170" s="1"/>
  <c r="Q75" i="168"/>
  <c r="Q75" i="170" s="1"/>
  <c r="BX75" i="168"/>
  <c r="BX75" i="170" s="1"/>
  <c r="BD75" i="168"/>
  <c r="BD75" i="170" s="1"/>
  <c r="AJ75" i="168"/>
  <c r="AJ75" i="170" s="1"/>
  <c r="P75" i="168"/>
  <c r="P75" i="170" s="1"/>
  <c r="BR75" i="168"/>
  <c r="BR75" i="170" s="1"/>
  <c r="AX75" i="168"/>
  <c r="AX75" i="170" s="1"/>
  <c r="AD75" i="168"/>
  <c r="AD75" i="170" s="1"/>
  <c r="J75" i="168"/>
  <c r="J75" i="170" s="1"/>
  <c r="BQ75" i="168"/>
  <c r="BQ75" i="170" s="1"/>
  <c r="AW75" i="168"/>
  <c r="AW75" i="170" s="1"/>
  <c r="AC75" i="168"/>
  <c r="AC75" i="170" s="1"/>
  <c r="I75" i="168"/>
  <c r="I75" i="170" s="1"/>
  <c r="BO75" i="168"/>
  <c r="BO75" i="170" s="1"/>
  <c r="AU75" i="168"/>
  <c r="AU75" i="170" s="1"/>
  <c r="AA75" i="168"/>
  <c r="AA75" i="170" s="1"/>
  <c r="G75" i="168"/>
  <c r="G75" i="170" s="1"/>
  <c r="CF75" i="168"/>
  <c r="CF75" i="170" s="1"/>
  <c r="BL75" i="168"/>
  <c r="BL75" i="170" s="1"/>
  <c r="AR75" i="168"/>
  <c r="AR75" i="170" s="1"/>
  <c r="X75" i="168"/>
  <c r="X75" i="170" s="1"/>
  <c r="D75" i="168"/>
  <c r="CD75" i="168"/>
  <c r="CD75" i="170" s="1"/>
  <c r="BJ75" i="168"/>
  <c r="BJ75" i="170" s="1"/>
  <c r="AP75" i="168"/>
  <c r="AP75" i="170" s="1"/>
  <c r="V75" i="168"/>
  <c r="V75" i="170" s="1"/>
  <c r="BV75" i="168"/>
  <c r="BV75" i="170" s="1"/>
  <c r="AH75" i="168"/>
  <c r="AH75" i="170" s="1"/>
  <c r="BU75" i="168"/>
  <c r="BU75" i="170" s="1"/>
  <c r="AG75" i="168"/>
  <c r="AG75" i="170" s="1"/>
  <c r="BT75" i="168"/>
  <c r="BT75" i="170" s="1"/>
  <c r="AF75" i="168"/>
  <c r="AF75" i="170" s="1"/>
  <c r="BS75" i="168"/>
  <c r="BS75" i="170" s="1"/>
  <c r="AE75" i="168"/>
  <c r="AE75" i="170" s="1"/>
  <c r="BP75" i="168"/>
  <c r="BP75" i="170" s="1"/>
  <c r="AB75" i="168"/>
  <c r="AB75" i="170" s="1"/>
  <c r="BN75" i="168"/>
  <c r="BN75" i="170" s="1"/>
  <c r="Z75" i="168"/>
  <c r="Z75" i="170" s="1"/>
  <c r="BM75" i="168"/>
  <c r="BM75" i="170" s="1"/>
  <c r="Y75" i="168"/>
  <c r="Y75" i="170" s="1"/>
  <c r="BK75" i="168"/>
  <c r="BK75" i="170" s="1"/>
  <c r="W75" i="168"/>
  <c r="W75" i="170" s="1"/>
  <c r="BI75" i="168"/>
  <c r="BI75" i="170" s="1"/>
  <c r="U75" i="168"/>
  <c r="U75" i="170" s="1"/>
  <c r="BC75" i="168"/>
  <c r="BC75" i="170" s="1"/>
  <c r="O75" i="168"/>
  <c r="O75" i="170" s="1"/>
  <c r="BB75" i="168"/>
  <c r="BB75" i="170" s="1"/>
  <c r="N75" i="168"/>
  <c r="N75" i="170" s="1"/>
  <c r="BA75" i="168"/>
  <c r="BA75" i="170" s="1"/>
  <c r="M75" i="168"/>
  <c r="M75" i="170" s="1"/>
  <c r="AZ75" i="168"/>
  <c r="AZ75" i="170" s="1"/>
  <c r="L75" i="168"/>
  <c r="L75" i="170" s="1"/>
  <c r="AY75" i="168"/>
  <c r="AY75" i="170" s="1"/>
  <c r="K75" i="168"/>
  <c r="K75" i="170" s="1"/>
  <c r="AV75" i="168"/>
  <c r="AV75" i="170" s="1"/>
  <c r="H75" i="168"/>
  <c r="H75" i="170" s="1"/>
  <c r="CH75" i="168"/>
  <c r="CH75" i="170" s="1"/>
  <c r="AT75" i="168"/>
  <c r="AT75" i="170" s="1"/>
  <c r="F75" i="168"/>
  <c r="F75" i="170" s="1"/>
  <c r="CG75" i="168"/>
  <c r="CG75" i="170" s="1"/>
  <c r="AS75" i="168"/>
  <c r="AS75" i="170" s="1"/>
  <c r="E75" i="168"/>
  <c r="E75" i="170" s="1"/>
  <c r="CE75" i="168"/>
  <c r="CE75" i="170" s="1"/>
  <c r="AQ75" i="168"/>
  <c r="AQ75" i="170" s="1"/>
  <c r="CC75" i="168"/>
  <c r="CC75" i="170" s="1"/>
  <c r="AO75" i="168"/>
  <c r="AO75" i="170" s="1"/>
  <c r="BW75" i="168"/>
  <c r="BW75" i="170" s="1"/>
  <c r="AI75" i="168"/>
  <c r="AI75" i="170" s="1"/>
  <c r="AG61" i="207"/>
  <c r="AI61" i="206"/>
  <c r="AI61" i="207" s="1"/>
  <c r="AH61" i="206"/>
  <c r="AH61" i="207" s="1"/>
  <c r="AI14" i="206"/>
  <c r="AI14" i="207" s="1"/>
  <c r="AH14" i="206"/>
  <c r="AH14" i="207" s="1"/>
  <c r="AG14" i="207"/>
  <c r="AI23" i="206"/>
  <c r="AI23" i="207" s="1"/>
  <c r="AH23" i="206"/>
  <c r="AH23" i="207" s="1"/>
  <c r="AG23" i="207"/>
  <c r="AG28" i="207"/>
  <c r="AI28" i="206"/>
  <c r="AI28" i="207" s="1"/>
  <c r="AH28" i="206"/>
  <c r="AH28" i="207" s="1"/>
  <c r="BQ17" i="168"/>
  <c r="BQ17" i="170" s="1"/>
  <c r="AW17" i="168"/>
  <c r="AW17" i="170" s="1"/>
  <c r="AC17" i="168"/>
  <c r="AC17" i="170" s="1"/>
  <c r="I17" i="168"/>
  <c r="I17" i="170" s="1"/>
  <c r="BO17" i="168"/>
  <c r="BO17" i="170" s="1"/>
  <c r="AU17" i="168"/>
  <c r="AU17" i="170" s="1"/>
  <c r="AA17" i="168"/>
  <c r="AA17" i="170" s="1"/>
  <c r="G17" i="168"/>
  <c r="G17" i="170" s="1"/>
  <c r="CH17" i="168"/>
  <c r="CH17" i="170" s="1"/>
  <c r="BN17" i="168"/>
  <c r="BN17" i="170" s="1"/>
  <c r="AT17" i="168"/>
  <c r="AT17" i="170" s="1"/>
  <c r="Z17" i="168"/>
  <c r="Z17" i="170" s="1"/>
  <c r="F17" i="168"/>
  <c r="F17" i="170" s="1"/>
  <c r="CF17" i="168"/>
  <c r="CF17" i="170" s="1"/>
  <c r="BL17" i="168"/>
  <c r="BL17" i="170" s="1"/>
  <c r="AR17" i="168"/>
  <c r="AR17" i="170" s="1"/>
  <c r="X17" i="168"/>
  <c r="X17" i="170" s="1"/>
  <c r="D17" i="168"/>
  <c r="CA17" i="168"/>
  <c r="CA17" i="170" s="1"/>
  <c r="BG17" i="168"/>
  <c r="BG17" i="170" s="1"/>
  <c r="AM17" i="168"/>
  <c r="AM17" i="170" s="1"/>
  <c r="S17" i="168"/>
  <c r="S17" i="170" s="1"/>
  <c r="BZ17" i="168"/>
  <c r="BZ17" i="170" s="1"/>
  <c r="BF17" i="168"/>
  <c r="BF17" i="170" s="1"/>
  <c r="AL17" i="168"/>
  <c r="AL17" i="170" s="1"/>
  <c r="R17" i="168"/>
  <c r="R17" i="170" s="1"/>
  <c r="BY17" i="168"/>
  <c r="BY17" i="170" s="1"/>
  <c r="BE17" i="168"/>
  <c r="BE17" i="170" s="1"/>
  <c r="AK17" i="168"/>
  <c r="AK17" i="170" s="1"/>
  <c r="Q17" i="168"/>
  <c r="Q17" i="170" s="1"/>
  <c r="BX17" i="168"/>
  <c r="BX17" i="170" s="1"/>
  <c r="BD17" i="168"/>
  <c r="BD17" i="170" s="1"/>
  <c r="AJ17" i="168"/>
  <c r="AJ17" i="170" s="1"/>
  <c r="P17" i="168"/>
  <c r="P17" i="170" s="1"/>
  <c r="BW17" i="168"/>
  <c r="BW17" i="170" s="1"/>
  <c r="BC17" i="168"/>
  <c r="BC17" i="170" s="1"/>
  <c r="AI17" i="168"/>
  <c r="AI17" i="170" s="1"/>
  <c r="O17" i="168"/>
  <c r="O17" i="170" s="1"/>
  <c r="BV17" i="168"/>
  <c r="BV17" i="170" s="1"/>
  <c r="BB17" i="168"/>
  <c r="BB17" i="170" s="1"/>
  <c r="AH17" i="168"/>
  <c r="AH17" i="170" s="1"/>
  <c r="N17" i="168"/>
  <c r="N17" i="170" s="1"/>
  <c r="BS17" i="168"/>
  <c r="BS17" i="170" s="1"/>
  <c r="AY17" i="168"/>
  <c r="AY17" i="170" s="1"/>
  <c r="AE17" i="168"/>
  <c r="AE17" i="170" s="1"/>
  <c r="K17" i="168"/>
  <c r="K17" i="170" s="1"/>
  <c r="BR17" i="168"/>
  <c r="BR17" i="170" s="1"/>
  <c r="AX17" i="168"/>
  <c r="AX17" i="170" s="1"/>
  <c r="AD17" i="168"/>
  <c r="AD17" i="170" s="1"/>
  <c r="J17" i="168"/>
  <c r="J17" i="170" s="1"/>
  <c r="BH17" i="168"/>
  <c r="BH17" i="170" s="1"/>
  <c r="E17" i="168"/>
  <c r="E17" i="170" s="1"/>
  <c r="BA17" i="168"/>
  <c r="BA17" i="170" s="1"/>
  <c r="AZ17" i="168"/>
  <c r="AZ17" i="170" s="1"/>
  <c r="AV17" i="168"/>
  <c r="AV17" i="170" s="1"/>
  <c r="AS17" i="168"/>
  <c r="AS17" i="170" s="1"/>
  <c r="AQ17" i="168"/>
  <c r="AQ17" i="170" s="1"/>
  <c r="AP17" i="168"/>
  <c r="AP17" i="170" s="1"/>
  <c r="AO17" i="168"/>
  <c r="AO17" i="170" s="1"/>
  <c r="CG17" i="168"/>
  <c r="CG17" i="170" s="1"/>
  <c r="AN17" i="168"/>
  <c r="AN17" i="170" s="1"/>
  <c r="CE17" i="168"/>
  <c r="CE17" i="170" s="1"/>
  <c r="AG17" i="168"/>
  <c r="AG17" i="170" s="1"/>
  <c r="CD17" i="168"/>
  <c r="CD17" i="170" s="1"/>
  <c r="AF17" i="168"/>
  <c r="AF17" i="170" s="1"/>
  <c r="CC17" i="168"/>
  <c r="CC17" i="170" s="1"/>
  <c r="AB17" i="168"/>
  <c r="AB17" i="170" s="1"/>
  <c r="Y17" i="168"/>
  <c r="Y17" i="170" s="1"/>
  <c r="BU17" i="168"/>
  <c r="BU17" i="170" s="1"/>
  <c r="W17" i="168"/>
  <c r="W17" i="170" s="1"/>
  <c r="BT17" i="168"/>
  <c r="BT17" i="170" s="1"/>
  <c r="V17" i="168"/>
  <c r="V17" i="170" s="1"/>
  <c r="BP17" i="168"/>
  <c r="BP17" i="170" s="1"/>
  <c r="U17" i="168"/>
  <c r="U17" i="170" s="1"/>
  <c r="BM17" i="168"/>
  <c r="BM17" i="170" s="1"/>
  <c r="T17" i="168"/>
  <c r="T17" i="170" s="1"/>
  <c r="BK17" i="168"/>
  <c r="BK17" i="170" s="1"/>
  <c r="M17" i="168"/>
  <c r="M17" i="170" s="1"/>
  <c r="BJ17" i="168"/>
  <c r="BJ17" i="170" s="1"/>
  <c r="L17" i="168"/>
  <c r="L17" i="170" s="1"/>
  <c r="BI17" i="168"/>
  <c r="BI17" i="170" s="1"/>
  <c r="H17" i="168"/>
  <c r="H17" i="170" s="1"/>
  <c r="AD41" i="207"/>
  <c r="AE41" i="206"/>
  <c r="AE41" i="207" s="1"/>
  <c r="AF41" i="206"/>
  <c r="AF41" i="207" s="1"/>
  <c r="AD91" i="206"/>
  <c r="AD13" i="207"/>
  <c r="AF13" i="206"/>
  <c r="AF13" i="207" s="1"/>
  <c r="AE13" i="206"/>
  <c r="AD37" i="207"/>
  <c r="AF37" i="206"/>
  <c r="AF37" i="207" s="1"/>
  <c r="AE37" i="206"/>
  <c r="AE37" i="207" s="1"/>
  <c r="AD46" i="207"/>
  <c r="AF46" i="206"/>
  <c r="AF46" i="207" s="1"/>
  <c r="AE46" i="206"/>
  <c r="AE46" i="207" s="1"/>
  <c r="D39" i="170"/>
  <c r="CB39" i="168"/>
  <c r="CC72" i="168"/>
  <c r="CC72" i="170" s="1"/>
  <c r="BI72" i="168"/>
  <c r="BI72" i="170" s="1"/>
  <c r="AO72" i="168"/>
  <c r="AO72" i="170" s="1"/>
  <c r="U72" i="168"/>
  <c r="U72" i="170" s="1"/>
  <c r="BH72" i="168"/>
  <c r="BH72" i="170" s="1"/>
  <c r="AN72" i="168"/>
  <c r="AN72" i="170" s="1"/>
  <c r="T72" i="168"/>
  <c r="T72" i="170" s="1"/>
  <c r="CA72" i="168"/>
  <c r="CA72" i="170" s="1"/>
  <c r="BG72" i="168"/>
  <c r="BG72" i="170" s="1"/>
  <c r="AM72" i="168"/>
  <c r="AM72" i="170" s="1"/>
  <c r="S72" i="168"/>
  <c r="S72" i="170" s="1"/>
  <c r="BZ72" i="168"/>
  <c r="BZ72" i="170" s="1"/>
  <c r="BF72" i="168"/>
  <c r="BF72" i="170" s="1"/>
  <c r="AL72" i="168"/>
  <c r="AL72" i="170" s="1"/>
  <c r="R72" i="168"/>
  <c r="R72" i="170" s="1"/>
  <c r="BY72" i="168"/>
  <c r="BY72" i="170" s="1"/>
  <c r="BE72" i="168"/>
  <c r="BE72" i="170" s="1"/>
  <c r="AK72" i="168"/>
  <c r="AK72" i="170" s="1"/>
  <c r="Q72" i="168"/>
  <c r="Q72" i="170" s="1"/>
  <c r="BS72" i="168"/>
  <c r="BS72" i="170" s="1"/>
  <c r="AY72" i="168"/>
  <c r="AY72" i="170" s="1"/>
  <c r="AE72" i="168"/>
  <c r="AE72" i="170" s="1"/>
  <c r="K72" i="168"/>
  <c r="K72" i="170" s="1"/>
  <c r="BR72" i="168"/>
  <c r="BR72" i="170" s="1"/>
  <c r="AX72" i="168"/>
  <c r="AX72" i="170" s="1"/>
  <c r="AD72" i="168"/>
  <c r="AD72" i="170" s="1"/>
  <c r="J72" i="168"/>
  <c r="J72" i="170" s="1"/>
  <c r="BP72" i="168"/>
  <c r="BP72" i="170" s="1"/>
  <c r="AV72" i="168"/>
  <c r="AV72" i="170" s="1"/>
  <c r="AB72" i="168"/>
  <c r="AB72" i="170" s="1"/>
  <c r="H72" i="168"/>
  <c r="H72" i="170" s="1"/>
  <c r="CG72" i="168"/>
  <c r="CG72" i="170" s="1"/>
  <c r="BM72" i="168"/>
  <c r="BM72" i="170" s="1"/>
  <c r="AS72" i="168"/>
  <c r="AS72" i="170" s="1"/>
  <c r="Y72" i="168"/>
  <c r="Y72" i="170" s="1"/>
  <c r="E72" i="168"/>
  <c r="E72" i="170" s="1"/>
  <c r="CE72" i="168"/>
  <c r="CE72" i="170" s="1"/>
  <c r="BK72" i="168"/>
  <c r="BK72" i="170" s="1"/>
  <c r="AQ72" i="168"/>
  <c r="AQ72" i="170" s="1"/>
  <c r="W72" i="168"/>
  <c r="W72" i="170" s="1"/>
  <c r="BC72" i="168"/>
  <c r="BC72" i="170" s="1"/>
  <c r="O72" i="168"/>
  <c r="O72" i="170" s="1"/>
  <c r="BB72" i="168"/>
  <c r="BB72" i="170" s="1"/>
  <c r="N72" i="168"/>
  <c r="N72" i="170" s="1"/>
  <c r="BA72" i="168"/>
  <c r="BA72" i="170" s="1"/>
  <c r="M72" i="168"/>
  <c r="M72" i="170" s="1"/>
  <c r="AZ72" i="168"/>
  <c r="AZ72" i="170" s="1"/>
  <c r="L72" i="168"/>
  <c r="L72" i="170" s="1"/>
  <c r="AW72" i="168"/>
  <c r="AW72" i="170" s="1"/>
  <c r="I72" i="168"/>
  <c r="I72" i="170" s="1"/>
  <c r="AU72" i="168"/>
  <c r="AU72" i="170" s="1"/>
  <c r="G72" i="168"/>
  <c r="G72" i="170" s="1"/>
  <c r="CH72" i="168"/>
  <c r="CH72" i="170" s="1"/>
  <c r="AT72" i="168"/>
  <c r="AT72" i="170" s="1"/>
  <c r="F72" i="168"/>
  <c r="F72" i="170" s="1"/>
  <c r="CF72" i="168"/>
  <c r="CF72" i="170" s="1"/>
  <c r="AR72" i="168"/>
  <c r="AR72" i="170" s="1"/>
  <c r="D72" i="168"/>
  <c r="CD72" i="168"/>
  <c r="CD72" i="170" s="1"/>
  <c r="AP72" i="168"/>
  <c r="AP72" i="170" s="1"/>
  <c r="BX72" i="168"/>
  <c r="BX72" i="170" s="1"/>
  <c r="AJ72" i="168"/>
  <c r="AJ72" i="170" s="1"/>
  <c r="BW72" i="168"/>
  <c r="BW72" i="170" s="1"/>
  <c r="AI72" i="168"/>
  <c r="AI72" i="170" s="1"/>
  <c r="BV72" i="168"/>
  <c r="BV72" i="170" s="1"/>
  <c r="AH72" i="168"/>
  <c r="AH72" i="170" s="1"/>
  <c r="BU72" i="168"/>
  <c r="BU72" i="170" s="1"/>
  <c r="AG72" i="168"/>
  <c r="AG72" i="170" s="1"/>
  <c r="BT72" i="168"/>
  <c r="BT72" i="170" s="1"/>
  <c r="AF72" i="168"/>
  <c r="AF72" i="170" s="1"/>
  <c r="BQ72" i="168"/>
  <c r="BQ72" i="170" s="1"/>
  <c r="AC72" i="168"/>
  <c r="AC72" i="170" s="1"/>
  <c r="BO72" i="168"/>
  <c r="BO72" i="170" s="1"/>
  <c r="AA72" i="168"/>
  <c r="AA72" i="170" s="1"/>
  <c r="BN72" i="168"/>
  <c r="BN72" i="170" s="1"/>
  <c r="Z72" i="168"/>
  <c r="Z72" i="170" s="1"/>
  <c r="BL72" i="168"/>
  <c r="BL72" i="170" s="1"/>
  <c r="X72" i="168"/>
  <c r="X72" i="170" s="1"/>
  <c r="BJ72" i="168"/>
  <c r="BJ72" i="170" s="1"/>
  <c r="V72" i="168"/>
  <c r="V72" i="170" s="1"/>
  <c r="BD72" i="168"/>
  <c r="BD72" i="170" s="1"/>
  <c r="P72" i="168"/>
  <c r="P72" i="170" s="1"/>
  <c r="O84" i="188"/>
  <c r="O84" i="190" s="1"/>
  <c r="O64" i="188"/>
  <c r="O64" i="190" s="1"/>
  <c r="O73" i="188"/>
  <c r="O73" i="190" s="1"/>
  <c r="O45" i="188"/>
  <c r="O45" i="190" s="1"/>
  <c r="O80" i="188"/>
  <c r="O80" i="190" s="1"/>
  <c r="O65" i="188"/>
  <c r="O65" i="190" s="1"/>
  <c r="O72" i="188"/>
  <c r="O72" i="190" s="1"/>
  <c r="O57" i="188"/>
  <c r="O57" i="190" s="1"/>
  <c r="O79" i="188"/>
  <c r="O79" i="190" s="1"/>
  <c r="O53" i="188"/>
  <c r="O53" i="190" s="1"/>
  <c r="O71" i="188"/>
  <c r="O71" i="190" s="1"/>
  <c r="O56" i="188"/>
  <c r="O56" i="190" s="1"/>
  <c r="O78" i="188"/>
  <c r="O78" i="190" s="1"/>
  <c r="O63" i="188"/>
  <c r="O63" i="190" s="1"/>
  <c r="O47" i="188"/>
  <c r="O47" i="190" s="1"/>
  <c r="O77" i="188"/>
  <c r="O77" i="190" s="1"/>
  <c r="O62" i="188"/>
  <c r="O62" i="190" s="1"/>
  <c r="O69" i="188"/>
  <c r="O69" i="190" s="1"/>
  <c r="O61" i="188"/>
  <c r="O61" i="190" s="1"/>
  <c r="O52" i="188"/>
  <c r="O52" i="190" s="1"/>
  <c r="O76" i="188"/>
  <c r="O76" i="190" s="1"/>
  <c r="O83" i="188"/>
  <c r="O83" i="190" s="1"/>
  <c r="O68" i="188"/>
  <c r="O68" i="190" s="1"/>
  <c r="O75" i="188"/>
  <c r="O75" i="190" s="1"/>
  <c r="O60" i="188"/>
  <c r="O60" i="190" s="1"/>
  <c r="O82" i="188"/>
  <c r="O82" i="190" s="1"/>
  <c r="O67" i="188"/>
  <c r="O67" i="190" s="1"/>
  <c r="O74" i="188"/>
  <c r="O74" i="190" s="1"/>
  <c r="O59" i="188"/>
  <c r="O59" i="190" s="1"/>
  <c r="O54" i="188"/>
  <c r="O54" i="190" s="1"/>
  <c r="O81" i="188"/>
  <c r="O81" i="190" s="1"/>
  <c r="O66" i="188"/>
  <c r="O66" i="190" s="1"/>
  <c r="O36" i="188"/>
  <c r="O36" i="190" s="1"/>
  <c r="O16" i="188"/>
  <c r="O16" i="190" s="1"/>
  <c r="O51" i="188"/>
  <c r="O51" i="190" s="1"/>
  <c r="O33" i="188"/>
  <c r="O33" i="190" s="1"/>
  <c r="O30" i="188"/>
  <c r="O30" i="190" s="1"/>
  <c r="O58" i="188"/>
  <c r="O58" i="190" s="1"/>
  <c r="O55" i="188"/>
  <c r="O55" i="190" s="1"/>
  <c r="O50" i="188"/>
  <c r="O50" i="190" s="1"/>
  <c r="O27" i="188"/>
  <c r="O27" i="190" s="1"/>
  <c r="O44" i="188"/>
  <c r="O44" i="190" s="1"/>
  <c r="O24" i="188"/>
  <c r="O24" i="190" s="1"/>
  <c r="O70" i="188"/>
  <c r="O70" i="190" s="1"/>
  <c r="O41" i="188"/>
  <c r="O41" i="190" s="1"/>
  <c r="O21" i="188"/>
  <c r="O21" i="190" s="1"/>
  <c r="O48" i="188"/>
  <c r="O48" i="190" s="1"/>
  <c r="O38" i="188"/>
  <c r="O38" i="190" s="1"/>
  <c r="O35" i="188"/>
  <c r="O35" i="190" s="1"/>
  <c r="O32" i="188"/>
  <c r="O32" i="190" s="1"/>
  <c r="O46" i="188"/>
  <c r="O46" i="190" s="1"/>
  <c r="O26" i="188"/>
  <c r="O26" i="190" s="1"/>
  <c r="O43" i="188"/>
  <c r="O43" i="190" s="1"/>
  <c r="O23" i="188"/>
  <c r="O23" i="190" s="1"/>
  <c r="O49" i="188"/>
  <c r="O49" i="190" s="1"/>
  <c r="O40" i="188"/>
  <c r="O40" i="190" s="1"/>
  <c r="O20" i="188"/>
  <c r="O20" i="190" s="1"/>
  <c r="O37" i="188"/>
  <c r="O37" i="190" s="1"/>
  <c r="O17" i="188"/>
  <c r="O17" i="190" s="1"/>
  <c r="O34" i="188"/>
  <c r="O34" i="190" s="1"/>
  <c r="O31" i="188"/>
  <c r="O31" i="190" s="1"/>
  <c r="O28" i="188"/>
  <c r="O28" i="190" s="1"/>
  <c r="O25" i="188"/>
  <c r="O25" i="190" s="1"/>
  <c r="O42" i="188"/>
  <c r="O42" i="190" s="1"/>
  <c r="O22" i="188"/>
  <c r="O22" i="190" s="1"/>
  <c r="O19" i="188"/>
  <c r="O19" i="190" s="1"/>
  <c r="O18" i="188"/>
  <c r="O18" i="190" s="1"/>
  <c r="O14" i="188"/>
  <c r="O14" i="190" s="1"/>
  <c r="O11" i="188"/>
  <c r="O11" i="190" s="1"/>
  <c r="O29" i="188"/>
  <c r="O29" i="190" s="1"/>
  <c r="O13" i="188"/>
  <c r="O13" i="190" s="1"/>
  <c r="O10" i="188"/>
  <c r="O10" i="190" s="1"/>
  <c r="O39" i="188"/>
  <c r="O39" i="190" s="1"/>
  <c r="O15" i="188"/>
  <c r="O15" i="190" s="1"/>
  <c r="O12" i="188"/>
  <c r="O12" i="190" s="1"/>
  <c r="O9" i="188"/>
  <c r="O94" i="188"/>
  <c r="O94" i="190" s="1"/>
  <c r="O87" i="188"/>
  <c r="O87" i="190" s="1"/>
  <c r="O89" i="188"/>
  <c r="O89" i="190" s="1"/>
  <c r="O92" i="188"/>
  <c r="O93" i="188"/>
  <c r="O93" i="190" s="1"/>
  <c r="AX79" i="188"/>
  <c r="AX79" i="190" s="1"/>
  <c r="AX59" i="188"/>
  <c r="AX59" i="190" s="1"/>
  <c r="AX84" i="188"/>
  <c r="AX84" i="190" s="1"/>
  <c r="AX83" i="188"/>
  <c r="AX83" i="190" s="1"/>
  <c r="AX68" i="188"/>
  <c r="AX68" i="190" s="1"/>
  <c r="AX75" i="188"/>
  <c r="AX75" i="190" s="1"/>
  <c r="AX60" i="188"/>
  <c r="AX60" i="190" s="1"/>
  <c r="AX67" i="188"/>
  <c r="AX67" i="190" s="1"/>
  <c r="AX54" i="188"/>
  <c r="AX54" i="190" s="1"/>
  <c r="AX82" i="188"/>
  <c r="AX82" i="190" s="1"/>
  <c r="AX51" i="188"/>
  <c r="AX51" i="190" s="1"/>
  <c r="AX74" i="188"/>
  <c r="AX74" i="190" s="1"/>
  <c r="AX48" i="188"/>
  <c r="AX48" i="190" s="1"/>
  <c r="AX81" i="188"/>
  <c r="AX81" i="190" s="1"/>
  <c r="AX66" i="188"/>
  <c r="AX66" i="190" s="1"/>
  <c r="AX73" i="188"/>
  <c r="AX73" i="190" s="1"/>
  <c r="AX58" i="188"/>
  <c r="AX58" i="190" s="1"/>
  <c r="AX80" i="188"/>
  <c r="AX80" i="190" s="1"/>
  <c r="AX72" i="188"/>
  <c r="AX72" i="190" s="1"/>
  <c r="AX56" i="188"/>
  <c r="AX56" i="190" s="1"/>
  <c r="AX47" i="188"/>
  <c r="AX47" i="190" s="1"/>
  <c r="AX71" i="188"/>
  <c r="AX71" i="190" s="1"/>
  <c r="AX78" i="188"/>
  <c r="AX78" i="190" s="1"/>
  <c r="AX63" i="188"/>
  <c r="AX63" i="190" s="1"/>
  <c r="AX70" i="188"/>
  <c r="AX70" i="190" s="1"/>
  <c r="AX77" i="188"/>
  <c r="AX77" i="190" s="1"/>
  <c r="AX62" i="188"/>
  <c r="AX62" i="190" s="1"/>
  <c r="AX52" i="188"/>
  <c r="AX52" i="190" s="1"/>
  <c r="AX69" i="188"/>
  <c r="AX69" i="190" s="1"/>
  <c r="AX49" i="188"/>
  <c r="AX49" i="190" s="1"/>
  <c r="AX76" i="188"/>
  <c r="AX76" i="190" s="1"/>
  <c r="AX61" i="188"/>
  <c r="AX61" i="190" s="1"/>
  <c r="AX31" i="188"/>
  <c r="AX31" i="190" s="1"/>
  <c r="AX45" i="188"/>
  <c r="AX45" i="190" s="1"/>
  <c r="AX28" i="188"/>
  <c r="AX28" i="190" s="1"/>
  <c r="AX57" i="188"/>
  <c r="AX57" i="190" s="1"/>
  <c r="AX53" i="188"/>
  <c r="AX53" i="190" s="1"/>
  <c r="AX25" i="188"/>
  <c r="AX25" i="190" s="1"/>
  <c r="AX42" i="188"/>
  <c r="AX42" i="190" s="1"/>
  <c r="AX22" i="188"/>
  <c r="AX22" i="190" s="1"/>
  <c r="AX39" i="188"/>
  <c r="AX39" i="190" s="1"/>
  <c r="AX19" i="188"/>
  <c r="AX19" i="190" s="1"/>
  <c r="AX36" i="188"/>
  <c r="AX36" i="190" s="1"/>
  <c r="AX16" i="188"/>
  <c r="AX16" i="190" s="1"/>
  <c r="AX33" i="188"/>
  <c r="AX33" i="190" s="1"/>
  <c r="AX50" i="188"/>
  <c r="AX50" i="190" s="1"/>
  <c r="AX55" i="188"/>
  <c r="AX55" i="190" s="1"/>
  <c r="AX46" i="188"/>
  <c r="AX46" i="190" s="1"/>
  <c r="AX44" i="188"/>
  <c r="AX44" i="190" s="1"/>
  <c r="AX41" i="188"/>
  <c r="AX41" i="190" s="1"/>
  <c r="AX21" i="188"/>
  <c r="AX21" i="190" s="1"/>
  <c r="AX38" i="188"/>
  <c r="AX38" i="190" s="1"/>
  <c r="AX18" i="188"/>
  <c r="AX18" i="190" s="1"/>
  <c r="AX35" i="188"/>
  <c r="AX35" i="190" s="1"/>
  <c r="AX64" i="188"/>
  <c r="AX64" i="190" s="1"/>
  <c r="AX32" i="188"/>
  <c r="AX32" i="190" s="1"/>
  <c r="AX29" i="188"/>
  <c r="AX29" i="190" s="1"/>
  <c r="AX26" i="188"/>
  <c r="AX26" i="190" s="1"/>
  <c r="AX65" i="188"/>
  <c r="AX65" i="190" s="1"/>
  <c r="AX43" i="188"/>
  <c r="AX43" i="190" s="1"/>
  <c r="AX23" i="188"/>
  <c r="AX23" i="190" s="1"/>
  <c r="AX40" i="188"/>
  <c r="AX40" i="190" s="1"/>
  <c r="AX20" i="188"/>
  <c r="AX20" i="190" s="1"/>
  <c r="AX37" i="188"/>
  <c r="AX37" i="190" s="1"/>
  <c r="AX17" i="188"/>
  <c r="AX17" i="190" s="1"/>
  <c r="AX15" i="188"/>
  <c r="AX15" i="190" s="1"/>
  <c r="AX12" i="188"/>
  <c r="AX12" i="190" s="1"/>
  <c r="AX9" i="188"/>
  <c r="AX24" i="188"/>
  <c r="AX24" i="190" s="1"/>
  <c r="AX14" i="188"/>
  <c r="AX14" i="190" s="1"/>
  <c r="AX11" i="188"/>
  <c r="AX11" i="190" s="1"/>
  <c r="AX34" i="188"/>
  <c r="AX34" i="190" s="1"/>
  <c r="AX30" i="188"/>
  <c r="AX30" i="190" s="1"/>
  <c r="AX13" i="188"/>
  <c r="AX13" i="190" s="1"/>
  <c r="AX10" i="188"/>
  <c r="AX10" i="190" s="1"/>
  <c r="AX27" i="188"/>
  <c r="AX27" i="190" s="1"/>
  <c r="AX89" i="188"/>
  <c r="AX89" i="190" s="1"/>
  <c r="AX87" i="188"/>
  <c r="AX87" i="190" s="1"/>
  <c r="AX93" i="188"/>
  <c r="AX93" i="190" s="1"/>
  <c r="AX94" i="188"/>
  <c r="AX94" i="190" s="1"/>
  <c r="AX92" i="188"/>
  <c r="BG72" i="188"/>
  <c r="BG72" i="190" s="1"/>
  <c r="BG57" i="188"/>
  <c r="BG57" i="190" s="1"/>
  <c r="BG53" i="188"/>
  <c r="BG53" i="190" s="1"/>
  <c r="BG50" i="188"/>
  <c r="BG50" i="190" s="1"/>
  <c r="BG79" i="188"/>
  <c r="BG79" i="190" s="1"/>
  <c r="BG64" i="188"/>
  <c r="BG64" i="190" s="1"/>
  <c r="BG47" i="188"/>
  <c r="BG47" i="190" s="1"/>
  <c r="BG71" i="188"/>
  <c r="BG71" i="190" s="1"/>
  <c r="BG56" i="188"/>
  <c r="BG56" i="190" s="1"/>
  <c r="BG63" i="188"/>
  <c r="BG63" i="190" s="1"/>
  <c r="BG78" i="188"/>
  <c r="BG78" i="190" s="1"/>
  <c r="BG70" i="188"/>
  <c r="BG70" i="190" s="1"/>
  <c r="BG55" i="188"/>
  <c r="BG55" i="190" s="1"/>
  <c r="BG77" i="188"/>
  <c r="BG77" i="190" s="1"/>
  <c r="BG76" i="188"/>
  <c r="BG76" i="190" s="1"/>
  <c r="BG68" i="188"/>
  <c r="BG68" i="190" s="1"/>
  <c r="BG83" i="188"/>
  <c r="BG83" i="190" s="1"/>
  <c r="BG60" i="188"/>
  <c r="BG60" i="190" s="1"/>
  <c r="BG75" i="188"/>
  <c r="BG75" i="190" s="1"/>
  <c r="BG54" i="188"/>
  <c r="BG54" i="190" s="1"/>
  <c r="BG84" i="188"/>
  <c r="BG84" i="190" s="1"/>
  <c r="BG82" i="188"/>
  <c r="BG82" i="190" s="1"/>
  <c r="BG67" i="188"/>
  <c r="BG67" i="190" s="1"/>
  <c r="BG74" i="188"/>
  <c r="BG74" i="190" s="1"/>
  <c r="BG59" i="188"/>
  <c r="BG59" i="190" s="1"/>
  <c r="BG66" i="188"/>
  <c r="BG66" i="190" s="1"/>
  <c r="BG81" i="188"/>
  <c r="BG81" i="190" s="1"/>
  <c r="BG73" i="188"/>
  <c r="BG73" i="190" s="1"/>
  <c r="BG24" i="188"/>
  <c r="BG24" i="190" s="1"/>
  <c r="BG61" i="188"/>
  <c r="BG61" i="190" s="1"/>
  <c r="BG44" i="188"/>
  <c r="BG44" i="190" s="1"/>
  <c r="BG41" i="188"/>
  <c r="BG41" i="190" s="1"/>
  <c r="BG21" i="188"/>
  <c r="BG21" i="190" s="1"/>
  <c r="BG46" i="188"/>
  <c r="BG46" i="190" s="1"/>
  <c r="BG38" i="188"/>
  <c r="BG38" i="190" s="1"/>
  <c r="BG18" i="188"/>
  <c r="BG18" i="190" s="1"/>
  <c r="BG62" i="188"/>
  <c r="BG62" i="190" s="1"/>
  <c r="BG35" i="188"/>
  <c r="BG35" i="190" s="1"/>
  <c r="BG32" i="188"/>
  <c r="BG32" i="190" s="1"/>
  <c r="BG29" i="188"/>
  <c r="BG29" i="190" s="1"/>
  <c r="BG58" i="188"/>
  <c r="BG58" i="190" s="1"/>
  <c r="BG49" i="188"/>
  <c r="BG49" i="190" s="1"/>
  <c r="BG43" i="188"/>
  <c r="BG43" i="190" s="1"/>
  <c r="BG40" i="188"/>
  <c r="BG40" i="190" s="1"/>
  <c r="BG37" i="188"/>
  <c r="BG37" i="190" s="1"/>
  <c r="BG34" i="188"/>
  <c r="BG34" i="190" s="1"/>
  <c r="BG69" i="188"/>
  <c r="BG69" i="190" s="1"/>
  <c r="BG31" i="188"/>
  <c r="BG31" i="190" s="1"/>
  <c r="BG28" i="188"/>
  <c r="BG28" i="190" s="1"/>
  <c r="BG25" i="188"/>
  <c r="BG25" i="190" s="1"/>
  <c r="BG65" i="188"/>
  <c r="BG65" i="190" s="1"/>
  <c r="BG42" i="188"/>
  <c r="BG42" i="190" s="1"/>
  <c r="BG22" i="188"/>
  <c r="BG22" i="190" s="1"/>
  <c r="BG39" i="188"/>
  <c r="BG39" i="190" s="1"/>
  <c r="BG19" i="188"/>
  <c r="BG19" i="190" s="1"/>
  <c r="BG80" i="188"/>
  <c r="BG80" i="190" s="1"/>
  <c r="BG52" i="188"/>
  <c r="BG52" i="190" s="1"/>
  <c r="BG36" i="188"/>
  <c r="BG36" i="190" s="1"/>
  <c r="BG33" i="188"/>
  <c r="BG33" i="190" s="1"/>
  <c r="BG45" i="188"/>
  <c r="BG45" i="190" s="1"/>
  <c r="BG30" i="188"/>
  <c r="BG30" i="190" s="1"/>
  <c r="BG51" i="188"/>
  <c r="BG51" i="190" s="1"/>
  <c r="BG48" i="188"/>
  <c r="BG48" i="190" s="1"/>
  <c r="BG17" i="188"/>
  <c r="BG17" i="190" s="1"/>
  <c r="BG11" i="188"/>
  <c r="BG11" i="190" s="1"/>
  <c r="BG23" i="188"/>
  <c r="BG23" i="190" s="1"/>
  <c r="BG13" i="188"/>
  <c r="BG13" i="190" s="1"/>
  <c r="BG10" i="188"/>
  <c r="BG10" i="190" s="1"/>
  <c r="BG16" i="188"/>
  <c r="BG16" i="190" s="1"/>
  <c r="BG20" i="188"/>
  <c r="BG20" i="190" s="1"/>
  <c r="BG15" i="188"/>
  <c r="BG15" i="190" s="1"/>
  <c r="BG12" i="188"/>
  <c r="BG12" i="190" s="1"/>
  <c r="BG9" i="188"/>
  <c r="BG27" i="188"/>
  <c r="BG27" i="190" s="1"/>
  <c r="BG26" i="188"/>
  <c r="BG26" i="190" s="1"/>
  <c r="BG14" i="188"/>
  <c r="BG14" i="190" s="1"/>
  <c r="BG92" i="188"/>
  <c r="BG93" i="188"/>
  <c r="BG93" i="190" s="1"/>
  <c r="BG87" i="188"/>
  <c r="BG87" i="190" s="1"/>
  <c r="BG89" i="188"/>
  <c r="BG89" i="190" s="1"/>
  <c r="BG94" i="188"/>
  <c r="BG94" i="190" s="1"/>
  <c r="D65" i="170"/>
  <c r="CB65" i="168"/>
  <c r="AL63" i="206"/>
  <c r="AL63" i="207" s="1"/>
  <c r="AK63" i="206"/>
  <c r="AK63" i="207" s="1"/>
  <c r="AJ63" i="207"/>
  <c r="AL32" i="206"/>
  <c r="AL32" i="207" s="1"/>
  <c r="AK32" i="206"/>
  <c r="AK32" i="207" s="1"/>
  <c r="AJ32" i="207"/>
  <c r="AL57" i="206"/>
  <c r="AL57" i="207" s="1"/>
  <c r="AK57" i="206"/>
  <c r="AK57" i="207" s="1"/>
  <c r="AJ57" i="207"/>
  <c r="AJ66" i="207"/>
  <c r="AL66" i="206"/>
  <c r="AL66" i="207" s="1"/>
  <c r="AK66" i="206"/>
  <c r="AK66" i="207" s="1"/>
  <c r="BP20" i="168"/>
  <c r="BP20" i="170" s="1"/>
  <c r="AV20" i="168"/>
  <c r="AV20" i="170" s="1"/>
  <c r="AB20" i="168"/>
  <c r="AB20" i="170" s="1"/>
  <c r="H20" i="168"/>
  <c r="H20" i="170" s="1"/>
  <c r="CH20" i="168"/>
  <c r="CH20" i="170" s="1"/>
  <c r="BN20" i="168"/>
  <c r="BN20" i="170" s="1"/>
  <c r="AT20" i="168"/>
  <c r="AT20" i="170" s="1"/>
  <c r="Z20" i="168"/>
  <c r="Z20" i="170" s="1"/>
  <c r="F20" i="168"/>
  <c r="F20" i="170" s="1"/>
  <c r="CG20" i="168"/>
  <c r="CG20" i="170" s="1"/>
  <c r="BM20" i="168"/>
  <c r="BM20" i="170" s="1"/>
  <c r="AS20" i="168"/>
  <c r="AS20" i="170" s="1"/>
  <c r="Y20" i="168"/>
  <c r="Y20" i="170" s="1"/>
  <c r="E20" i="168"/>
  <c r="E20" i="170" s="1"/>
  <c r="CF20" i="168"/>
  <c r="CF20" i="170" s="1"/>
  <c r="CE20" i="168"/>
  <c r="CE20" i="170" s="1"/>
  <c r="BK20" i="168"/>
  <c r="BK20" i="170" s="1"/>
  <c r="AQ20" i="168"/>
  <c r="AQ20" i="170" s="1"/>
  <c r="W20" i="168"/>
  <c r="W20" i="170" s="1"/>
  <c r="BZ20" i="168"/>
  <c r="BZ20" i="170" s="1"/>
  <c r="BF20" i="168"/>
  <c r="BF20" i="170" s="1"/>
  <c r="AL20" i="168"/>
  <c r="AL20" i="170" s="1"/>
  <c r="R20" i="168"/>
  <c r="R20" i="170" s="1"/>
  <c r="BY20" i="168"/>
  <c r="BY20" i="170" s="1"/>
  <c r="BE20" i="168"/>
  <c r="BE20" i="170" s="1"/>
  <c r="AK20" i="168"/>
  <c r="AK20" i="170" s="1"/>
  <c r="Q20" i="168"/>
  <c r="Q20" i="170" s="1"/>
  <c r="BX20" i="168"/>
  <c r="BX20" i="170" s="1"/>
  <c r="BD20" i="168"/>
  <c r="BD20" i="170" s="1"/>
  <c r="AJ20" i="168"/>
  <c r="AJ20" i="170" s="1"/>
  <c r="P20" i="168"/>
  <c r="P20" i="170" s="1"/>
  <c r="BW20" i="168"/>
  <c r="BW20" i="170" s="1"/>
  <c r="BC20" i="168"/>
  <c r="BC20" i="170" s="1"/>
  <c r="AI20" i="168"/>
  <c r="AI20" i="170" s="1"/>
  <c r="O20" i="168"/>
  <c r="O20" i="170" s="1"/>
  <c r="BV20" i="168"/>
  <c r="BV20" i="170" s="1"/>
  <c r="BB20" i="168"/>
  <c r="BB20" i="170" s="1"/>
  <c r="AH20" i="168"/>
  <c r="AH20" i="170" s="1"/>
  <c r="N20" i="168"/>
  <c r="N20" i="170" s="1"/>
  <c r="BU20" i="168"/>
  <c r="BU20" i="170" s="1"/>
  <c r="BA20" i="168"/>
  <c r="BA20" i="170" s="1"/>
  <c r="AG20" i="168"/>
  <c r="AG20" i="170" s="1"/>
  <c r="M20" i="168"/>
  <c r="M20" i="170" s="1"/>
  <c r="BR20" i="168"/>
  <c r="BR20" i="170" s="1"/>
  <c r="AX20" i="168"/>
  <c r="AX20" i="170" s="1"/>
  <c r="AD20" i="168"/>
  <c r="AD20" i="170" s="1"/>
  <c r="J20" i="168"/>
  <c r="J20" i="170" s="1"/>
  <c r="BQ20" i="168"/>
  <c r="BQ20" i="170" s="1"/>
  <c r="AW20" i="168"/>
  <c r="AW20" i="170" s="1"/>
  <c r="AC20" i="168"/>
  <c r="AC20" i="170" s="1"/>
  <c r="I20" i="168"/>
  <c r="I20" i="170" s="1"/>
  <c r="AR20" i="168"/>
  <c r="AR20" i="170" s="1"/>
  <c r="AP20" i="168"/>
  <c r="AP20" i="170" s="1"/>
  <c r="AO20" i="168"/>
  <c r="AO20" i="170" s="1"/>
  <c r="AN20" i="168"/>
  <c r="AN20" i="170" s="1"/>
  <c r="AM20" i="168"/>
  <c r="AM20" i="170" s="1"/>
  <c r="CD20" i="168"/>
  <c r="CD20" i="170" s="1"/>
  <c r="AF20" i="168"/>
  <c r="AF20" i="170" s="1"/>
  <c r="CC20" i="168"/>
  <c r="CC20" i="170" s="1"/>
  <c r="AE20" i="168"/>
  <c r="AE20" i="170" s="1"/>
  <c r="AA20" i="168"/>
  <c r="AA20" i="170" s="1"/>
  <c r="CA20" i="168"/>
  <c r="CA20" i="170" s="1"/>
  <c r="X20" i="168"/>
  <c r="X20" i="170" s="1"/>
  <c r="BT20" i="168"/>
  <c r="BT20" i="170" s="1"/>
  <c r="V20" i="168"/>
  <c r="V20" i="170" s="1"/>
  <c r="BS20" i="168"/>
  <c r="BS20" i="170" s="1"/>
  <c r="U20" i="168"/>
  <c r="U20" i="170" s="1"/>
  <c r="BO20" i="168"/>
  <c r="BO20" i="170" s="1"/>
  <c r="T20" i="168"/>
  <c r="T20" i="170" s="1"/>
  <c r="BL20" i="168"/>
  <c r="BL20" i="170" s="1"/>
  <c r="S20" i="168"/>
  <c r="S20" i="170" s="1"/>
  <c r="BJ20" i="168"/>
  <c r="BJ20" i="170" s="1"/>
  <c r="L20" i="168"/>
  <c r="L20" i="170" s="1"/>
  <c r="BI20" i="168"/>
  <c r="BI20" i="170" s="1"/>
  <c r="K20" i="168"/>
  <c r="K20" i="170" s="1"/>
  <c r="BH20" i="168"/>
  <c r="BH20" i="170" s="1"/>
  <c r="G20" i="168"/>
  <c r="G20" i="170" s="1"/>
  <c r="BG20" i="168"/>
  <c r="BG20" i="170" s="1"/>
  <c r="D20" i="168"/>
  <c r="AZ20" i="168"/>
  <c r="AZ20" i="170" s="1"/>
  <c r="AY20" i="168"/>
  <c r="AY20" i="170" s="1"/>
  <c r="AU20" i="168"/>
  <c r="AU20" i="170" s="1"/>
  <c r="Z57" i="206"/>
  <c r="Z57" i="207" s="1"/>
  <c r="Y57" i="206"/>
  <c r="Y57" i="207" s="1"/>
  <c r="X57" i="207"/>
  <c r="X50" i="207"/>
  <c r="Z50" i="206"/>
  <c r="Z50" i="207" s="1"/>
  <c r="Y50" i="206"/>
  <c r="Y50" i="207" s="1"/>
  <c r="X20" i="207"/>
  <c r="Z20" i="206"/>
  <c r="Z20" i="207" s="1"/>
  <c r="Y20" i="206"/>
  <c r="Y20" i="207" s="1"/>
  <c r="X25" i="207"/>
  <c r="Z25" i="206"/>
  <c r="Z25" i="207" s="1"/>
  <c r="Y25" i="206"/>
  <c r="Y25" i="207" s="1"/>
  <c r="BX67" i="168"/>
  <c r="BX67" i="170" s="1"/>
  <c r="BD67" i="168"/>
  <c r="BD67" i="170" s="1"/>
  <c r="AJ67" i="168"/>
  <c r="AJ67" i="170" s="1"/>
  <c r="P67" i="168"/>
  <c r="P67" i="170" s="1"/>
  <c r="BW67" i="168"/>
  <c r="BW67" i="170" s="1"/>
  <c r="BC67" i="168"/>
  <c r="BC67" i="170" s="1"/>
  <c r="AI67" i="168"/>
  <c r="AI67" i="170" s="1"/>
  <c r="O67" i="168"/>
  <c r="O67" i="170" s="1"/>
  <c r="BV67" i="168"/>
  <c r="BV67" i="170" s="1"/>
  <c r="BB67" i="168"/>
  <c r="BB67" i="170" s="1"/>
  <c r="AH67" i="168"/>
  <c r="AH67" i="170" s="1"/>
  <c r="N67" i="168"/>
  <c r="N67" i="170" s="1"/>
  <c r="BU67" i="168"/>
  <c r="BU67" i="170" s="1"/>
  <c r="BA67" i="168"/>
  <c r="BA67" i="170" s="1"/>
  <c r="AG67" i="168"/>
  <c r="AG67" i="170" s="1"/>
  <c r="M67" i="168"/>
  <c r="M67" i="170" s="1"/>
  <c r="BT67" i="168"/>
  <c r="BT67" i="170" s="1"/>
  <c r="AZ67" i="168"/>
  <c r="AZ67" i="170" s="1"/>
  <c r="AF67" i="168"/>
  <c r="AF67" i="170" s="1"/>
  <c r="L67" i="168"/>
  <c r="L67" i="170" s="1"/>
  <c r="CH67" i="168"/>
  <c r="CH67" i="170" s="1"/>
  <c r="BN67" i="168"/>
  <c r="BN67" i="170" s="1"/>
  <c r="AT67" i="168"/>
  <c r="AT67" i="170" s="1"/>
  <c r="Z67" i="168"/>
  <c r="Z67" i="170" s="1"/>
  <c r="F67" i="168"/>
  <c r="F67" i="170" s="1"/>
  <c r="CG67" i="168"/>
  <c r="CG67" i="170" s="1"/>
  <c r="BM67" i="168"/>
  <c r="BM67" i="170" s="1"/>
  <c r="AS67" i="168"/>
  <c r="AS67" i="170" s="1"/>
  <c r="Y67" i="168"/>
  <c r="Y67" i="170" s="1"/>
  <c r="E67" i="168"/>
  <c r="E67" i="170" s="1"/>
  <c r="CF67" i="168"/>
  <c r="CF67" i="170" s="1"/>
  <c r="BE67" i="168"/>
  <c r="BE67" i="170" s="1"/>
  <c r="W67" i="168"/>
  <c r="W67" i="170" s="1"/>
  <c r="CE67" i="168"/>
  <c r="CE67" i="170" s="1"/>
  <c r="AY67" i="168"/>
  <c r="AY67" i="170" s="1"/>
  <c r="V67" i="168"/>
  <c r="V67" i="170" s="1"/>
  <c r="CD67" i="168"/>
  <c r="CD67" i="170" s="1"/>
  <c r="AX67" i="168"/>
  <c r="AX67" i="170" s="1"/>
  <c r="U67" i="168"/>
  <c r="U67" i="170" s="1"/>
  <c r="CC67" i="168"/>
  <c r="CC67" i="170" s="1"/>
  <c r="AW67" i="168"/>
  <c r="AW67" i="170" s="1"/>
  <c r="T67" i="168"/>
  <c r="T67" i="170" s="1"/>
  <c r="AV67" i="168"/>
  <c r="AV67" i="170" s="1"/>
  <c r="S67" i="168"/>
  <c r="S67" i="170" s="1"/>
  <c r="CA67" i="168"/>
  <c r="CA67" i="170" s="1"/>
  <c r="AU67" i="168"/>
  <c r="AU67" i="170" s="1"/>
  <c r="R67" i="168"/>
  <c r="R67" i="170" s="1"/>
  <c r="BZ67" i="168"/>
  <c r="BZ67" i="170" s="1"/>
  <c r="AR67" i="168"/>
  <c r="AR67" i="170" s="1"/>
  <c r="Q67" i="168"/>
  <c r="Q67" i="170" s="1"/>
  <c r="BY67" i="168"/>
  <c r="BY67" i="170" s="1"/>
  <c r="AQ67" i="168"/>
  <c r="AQ67" i="170" s="1"/>
  <c r="K67" i="168"/>
  <c r="K67" i="170" s="1"/>
  <c r="BS67" i="168"/>
  <c r="BS67" i="170" s="1"/>
  <c r="AP67" i="168"/>
  <c r="AP67" i="170" s="1"/>
  <c r="J67" i="168"/>
  <c r="J67" i="170" s="1"/>
  <c r="BR67" i="168"/>
  <c r="BR67" i="170" s="1"/>
  <c r="AO67" i="168"/>
  <c r="AO67" i="170" s="1"/>
  <c r="I67" i="168"/>
  <c r="I67" i="170" s="1"/>
  <c r="BQ67" i="168"/>
  <c r="BQ67" i="170" s="1"/>
  <c r="AN67" i="168"/>
  <c r="AN67" i="170" s="1"/>
  <c r="H67" i="168"/>
  <c r="H67" i="170" s="1"/>
  <c r="BP67" i="168"/>
  <c r="BP67" i="170" s="1"/>
  <c r="AM67" i="168"/>
  <c r="AM67" i="170" s="1"/>
  <c r="G67" i="168"/>
  <c r="G67" i="170" s="1"/>
  <c r="BO67" i="168"/>
  <c r="BO67" i="170" s="1"/>
  <c r="AL67" i="168"/>
  <c r="AL67" i="170" s="1"/>
  <c r="D67" i="168"/>
  <c r="BL67" i="168"/>
  <c r="BL67" i="170" s="1"/>
  <c r="AK67" i="168"/>
  <c r="AK67" i="170" s="1"/>
  <c r="BK67" i="168"/>
  <c r="BK67" i="170" s="1"/>
  <c r="AE67" i="168"/>
  <c r="AE67" i="170" s="1"/>
  <c r="BJ67" i="168"/>
  <c r="BJ67" i="170" s="1"/>
  <c r="AD67" i="168"/>
  <c r="AD67" i="170" s="1"/>
  <c r="BI67" i="168"/>
  <c r="BI67" i="170" s="1"/>
  <c r="AC67" i="168"/>
  <c r="AC67" i="170" s="1"/>
  <c r="BH67" i="168"/>
  <c r="BH67" i="170" s="1"/>
  <c r="AB67" i="168"/>
  <c r="AB67" i="170" s="1"/>
  <c r="BG67" i="168"/>
  <c r="BG67" i="170" s="1"/>
  <c r="AA67" i="168"/>
  <c r="AA67" i="170" s="1"/>
  <c r="BF67" i="168"/>
  <c r="BF67" i="170" s="1"/>
  <c r="X67" i="168"/>
  <c r="X67" i="170" s="1"/>
  <c r="AI70" i="206"/>
  <c r="AI70" i="207" s="1"/>
  <c r="AH70" i="206"/>
  <c r="AH70" i="207" s="1"/>
  <c r="AG70" i="207"/>
  <c r="AI34" i="206"/>
  <c r="AI34" i="207" s="1"/>
  <c r="AH34" i="206"/>
  <c r="AH34" i="207" s="1"/>
  <c r="AG34" i="207"/>
  <c r="AI43" i="206"/>
  <c r="AI43" i="207" s="1"/>
  <c r="AH43" i="206"/>
  <c r="AH43" i="207" s="1"/>
  <c r="AG43" i="207"/>
  <c r="AG48" i="207"/>
  <c r="AI48" i="206"/>
  <c r="AI48" i="207" s="1"/>
  <c r="AH48" i="206"/>
  <c r="AH48" i="207" s="1"/>
  <c r="CD38" i="168"/>
  <c r="CD38" i="170" s="1"/>
  <c r="BJ38" i="168"/>
  <c r="BJ38" i="170" s="1"/>
  <c r="AP38" i="168"/>
  <c r="AP38" i="170" s="1"/>
  <c r="V38" i="168"/>
  <c r="V38" i="170" s="1"/>
  <c r="CC38" i="168"/>
  <c r="CC38" i="170" s="1"/>
  <c r="BI38" i="168"/>
  <c r="BI38" i="170" s="1"/>
  <c r="AO38" i="168"/>
  <c r="AO38" i="170" s="1"/>
  <c r="U38" i="168"/>
  <c r="U38" i="170" s="1"/>
  <c r="BH38" i="168"/>
  <c r="BH38" i="170" s="1"/>
  <c r="AN38" i="168"/>
  <c r="AN38" i="170" s="1"/>
  <c r="T38" i="168"/>
  <c r="T38" i="170" s="1"/>
  <c r="CA38" i="168"/>
  <c r="CA38" i="170" s="1"/>
  <c r="BG38" i="168"/>
  <c r="BG38" i="170" s="1"/>
  <c r="AM38" i="168"/>
  <c r="AM38" i="170" s="1"/>
  <c r="S38" i="168"/>
  <c r="S38" i="170" s="1"/>
  <c r="BZ38" i="168"/>
  <c r="BZ38" i="170" s="1"/>
  <c r="BF38" i="168"/>
  <c r="BF38" i="170" s="1"/>
  <c r="AL38" i="168"/>
  <c r="AL38" i="170" s="1"/>
  <c r="R38" i="168"/>
  <c r="R38" i="170" s="1"/>
  <c r="BY38" i="168"/>
  <c r="BY38" i="170" s="1"/>
  <c r="BE38" i="168"/>
  <c r="BE38" i="170" s="1"/>
  <c r="AK38" i="168"/>
  <c r="AK38" i="170" s="1"/>
  <c r="Q38" i="168"/>
  <c r="Q38" i="170" s="1"/>
  <c r="BT38" i="168"/>
  <c r="BT38" i="170" s="1"/>
  <c r="AZ38" i="168"/>
  <c r="AZ38" i="170" s="1"/>
  <c r="AF38" i="168"/>
  <c r="AF38" i="170" s="1"/>
  <c r="L38" i="168"/>
  <c r="L38" i="170" s="1"/>
  <c r="BS38" i="168"/>
  <c r="BS38" i="170" s="1"/>
  <c r="AY38" i="168"/>
  <c r="AY38" i="170" s="1"/>
  <c r="AE38" i="168"/>
  <c r="AE38" i="170" s="1"/>
  <c r="K38" i="168"/>
  <c r="K38" i="170" s="1"/>
  <c r="BR38" i="168"/>
  <c r="BR38" i="170" s="1"/>
  <c r="AX38" i="168"/>
  <c r="AX38" i="170" s="1"/>
  <c r="AD38" i="168"/>
  <c r="AD38" i="170" s="1"/>
  <c r="J38" i="168"/>
  <c r="J38" i="170" s="1"/>
  <c r="BQ38" i="168"/>
  <c r="BQ38" i="170" s="1"/>
  <c r="AW38" i="168"/>
  <c r="AW38" i="170" s="1"/>
  <c r="AC38" i="168"/>
  <c r="AC38" i="170" s="1"/>
  <c r="I38" i="168"/>
  <c r="I38" i="170" s="1"/>
  <c r="BP38" i="168"/>
  <c r="BP38" i="170" s="1"/>
  <c r="AV38" i="168"/>
  <c r="AV38" i="170" s="1"/>
  <c r="AB38" i="168"/>
  <c r="AB38" i="170" s="1"/>
  <c r="H38" i="168"/>
  <c r="H38" i="170" s="1"/>
  <c r="BO38" i="168"/>
  <c r="BO38" i="170" s="1"/>
  <c r="AU38" i="168"/>
  <c r="AU38" i="170" s="1"/>
  <c r="AA38" i="168"/>
  <c r="AA38" i="170" s="1"/>
  <c r="G38" i="168"/>
  <c r="G38" i="170" s="1"/>
  <c r="CH38" i="168"/>
  <c r="CH38" i="170" s="1"/>
  <c r="BN38" i="168"/>
  <c r="BN38" i="170" s="1"/>
  <c r="AT38" i="168"/>
  <c r="AT38" i="170" s="1"/>
  <c r="Z38" i="168"/>
  <c r="Z38" i="170" s="1"/>
  <c r="F38" i="168"/>
  <c r="F38" i="170" s="1"/>
  <c r="CG38" i="168"/>
  <c r="CG38" i="170" s="1"/>
  <c r="BM38" i="168"/>
  <c r="BM38" i="170" s="1"/>
  <c r="AS38" i="168"/>
  <c r="AS38" i="170" s="1"/>
  <c r="Y38" i="168"/>
  <c r="Y38" i="170" s="1"/>
  <c r="E38" i="168"/>
  <c r="E38" i="170" s="1"/>
  <c r="CF38" i="168"/>
  <c r="CF38" i="170" s="1"/>
  <c r="BL38" i="168"/>
  <c r="BL38" i="170" s="1"/>
  <c r="AR38" i="168"/>
  <c r="AR38" i="170" s="1"/>
  <c r="X38" i="168"/>
  <c r="X38" i="170" s="1"/>
  <c r="D38" i="168"/>
  <c r="CE38" i="168"/>
  <c r="CE38" i="170" s="1"/>
  <c r="BK38" i="168"/>
  <c r="BK38" i="170" s="1"/>
  <c r="AQ38" i="168"/>
  <c r="AQ38" i="170" s="1"/>
  <c r="W38" i="168"/>
  <c r="W38" i="170" s="1"/>
  <c r="AH38" i="168"/>
  <c r="AH38" i="170" s="1"/>
  <c r="AG38" i="168"/>
  <c r="AG38" i="170" s="1"/>
  <c r="P38" i="168"/>
  <c r="P38" i="170" s="1"/>
  <c r="O38" i="168"/>
  <c r="O38" i="170" s="1"/>
  <c r="N38" i="168"/>
  <c r="N38" i="170" s="1"/>
  <c r="M38" i="168"/>
  <c r="M38" i="170" s="1"/>
  <c r="BX38" i="168"/>
  <c r="BX38" i="170" s="1"/>
  <c r="BW38" i="168"/>
  <c r="BW38" i="170" s="1"/>
  <c r="BV38" i="168"/>
  <c r="BV38" i="170" s="1"/>
  <c r="BU38" i="168"/>
  <c r="BU38" i="170" s="1"/>
  <c r="BD38" i="168"/>
  <c r="BD38" i="170" s="1"/>
  <c r="BC38" i="168"/>
  <c r="BC38" i="170" s="1"/>
  <c r="BB38" i="168"/>
  <c r="BB38" i="170" s="1"/>
  <c r="BA38" i="168"/>
  <c r="BA38" i="170" s="1"/>
  <c r="AJ38" i="168"/>
  <c r="AJ38" i="170" s="1"/>
  <c r="AI38" i="168"/>
  <c r="AI38" i="170" s="1"/>
  <c r="AF49" i="206"/>
  <c r="AF49" i="207" s="1"/>
  <c r="AD49" i="207"/>
  <c r="AE49" i="206"/>
  <c r="AE49" i="207" s="1"/>
  <c r="AD32" i="207"/>
  <c r="AF32" i="206"/>
  <c r="AF32" i="207" s="1"/>
  <c r="AE32" i="206"/>
  <c r="AE32" i="207" s="1"/>
  <c r="AD57" i="207"/>
  <c r="AF57" i="206"/>
  <c r="AF57" i="207" s="1"/>
  <c r="AE57" i="206"/>
  <c r="AE57" i="207" s="1"/>
  <c r="AD66" i="207"/>
  <c r="AF66" i="206"/>
  <c r="AF66" i="207" s="1"/>
  <c r="AE66" i="206"/>
  <c r="AE66" i="207" s="1"/>
  <c r="BU25" i="168"/>
  <c r="BU25" i="170" s="1"/>
  <c r="BA25" i="168"/>
  <c r="BA25" i="170" s="1"/>
  <c r="AG25" i="168"/>
  <c r="AG25" i="170" s="1"/>
  <c r="M25" i="168"/>
  <c r="M25" i="170" s="1"/>
  <c r="BT25" i="168"/>
  <c r="BT25" i="170" s="1"/>
  <c r="AZ25" i="168"/>
  <c r="AZ25" i="170" s="1"/>
  <c r="AF25" i="168"/>
  <c r="AF25" i="170" s="1"/>
  <c r="L25" i="168"/>
  <c r="L25" i="170" s="1"/>
  <c r="BS25" i="168"/>
  <c r="BS25" i="170" s="1"/>
  <c r="AY25" i="168"/>
  <c r="AY25" i="170" s="1"/>
  <c r="AE25" i="168"/>
  <c r="AE25" i="170" s="1"/>
  <c r="K25" i="168"/>
  <c r="K25" i="170" s="1"/>
  <c r="BR25" i="168"/>
  <c r="BR25" i="170" s="1"/>
  <c r="AX25" i="168"/>
  <c r="AX25" i="170" s="1"/>
  <c r="AD25" i="168"/>
  <c r="AD25" i="170" s="1"/>
  <c r="J25" i="168"/>
  <c r="J25" i="170" s="1"/>
  <c r="BQ25" i="168"/>
  <c r="BQ25" i="170" s="1"/>
  <c r="AW25" i="168"/>
  <c r="AW25" i="170" s="1"/>
  <c r="AC25" i="168"/>
  <c r="AC25" i="170" s="1"/>
  <c r="I25" i="168"/>
  <c r="I25" i="170" s="1"/>
  <c r="BP25" i="168"/>
  <c r="BP25" i="170" s="1"/>
  <c r="AV25" i="168"/>
  <c r="AV25" i="170" s="1"/>
  <c r="AB25" i="168"/>
  <c r="AB25" i="170" s="1"/>
  <c r="H25" i="168"/>
  <c r="H25" i="170" s="1"/>
  <c r="CE25" i="168"/>
  <c r="CE25" i="170" s="1"/>
  <c r="BK25" i="168"/>
  <c r="BK25" i="170" s="1"/>
  <c r="AQ25" i="168"/>
  <c r="AQ25" i="170" s="1"/>
  <c r="W25" i="168"/>
  <c r="W25" i="170" s="1"/>
  <c r="CD25" i="168"/>
  <c r="CD25" i="170" s="1"/>
  <c r="BJ25" i="168"/>
  <c r="BJ25" i="170" s="1"/>
  <c r="AP25" i="168"/>
  <c r="AP25" i="170" s="1"/>
  <c r="V25" i="168"/>
  <c r="V25" i="170" s="1"/>
  <c r="CC25" i="168"/>
  <c r="CC25" i="170" s="1"/>
  <c r="BI25" i="168"/>
  <c r="BI25" i="170" s="1"/>
  <c r="AO25" i="168"/>
  <c r="AO25" i="170" s="1"/>
  <c r="U25" i="168"/>
  <c r="U25" i="170" s="1"/>
  <c r="BH25" i="168"/>
  <c r="BH25" i="170" s="1"/>
  <c r="AN25" i="168"/>
  <c r="AN25" i="170" s="1"/>
  <c r="T25" i="168"/>
  <c r="T25" i="170" s="1"/>
  <c r="CA25" i="168"/>
  <c r="CA25" i="170" s="1"/>
  <c r="BG25" i="168"/>
  <c r="BG25" i="170" s="1"/>
  <c r="AM25" i="168"/>
  <c r="AM25" i="170" s="1"/>
  <c r="S25" i="168"/>
  <c r="S25" i="170" s="1"/>
  <c r="BZ25" i="168"/>
  <c r="BZ25" i="170" s="1"/>
  <c r="BF25" i="168"/>
  <c r="BF25" i="170" s="1"/>
  <c r="AL25" i="168"/>
  <c r="AL25" i="170" s="1"/>
  <c r="R25" i="168"/>
  <c r="R25" i="170" s="1"/>
  <c r="BY25" i="168"/>
  <c r="BY25" i="170" s="1"/>
  <c r="BE25" i="168"/>
  <c r="BE25" i="170" s="1"/>
  <c r="AK25" i="168"/>
  <c r="AK25" i="170" s="1"/>
  <c r="Q25" i="168"/>
  <c r="Q25" i="170" s="1"/>
  <c r="BX25" i="168"/>
  <c r="BX25" i="170" s="1"/>
  <c r="BD25" i="168"/>
  <c r="BD25" i="170" s="1"/>
  <c r="BW25" i="168"/>
  <c r="BW25" i="170" s="1"/>
  <c r="BC25" i="168"/>
  <c r="BC25" i="170" s="1"/>
  <c r="AI25" i="168"/>
  <c r="AI25" i="170" s="1"/>
  <c r="O25" i="168"/>
  <c r="O25" i="170" s="1"/>
  <c r="BV25" i="168"/>
  <c r="BV25" i="170" s="1"/>
  <c r="BB25" i="168"/>
  <c r="BB25" i="170" s="1"/>
  <c r="AH25" i="168"/>
  <c r="AH25" i="170" s="1"/>
  <c r="N25" i="168"/>
  <c r="N25" i="170" s="1"/>
  <c r="BM25" i="168"/>
  <c r="BM25" i="170" s="1"/>
  <c r="BL25" i="168"/>
  <c r="BL25" i="170" s="1"/>
  <c r="AU25" i="168"/>
  <c r="AU25" i="170" s="1"/>
  <c r="AT25" i="168"/>
  <c r="AT25" i="170" s="1"/>
  <c r="AS25" i="168"/>
  <c r="AS25" i="170" s="1"/>
  <c r="AR25" i="168"/>
  <c r="AR25" i="170" s="1"/>
  <c r="AJ25" i="168"/>
  <c r="AJ25" i="170" s="1"/>
  <c r="AA25" i="168"/>
  <c r="AA25" i="170" s="1"/>
  <c r="Z25" i="168"/>
  <c r="Z25" i="170" s="1"/>
  <c r="Y25" i="168"/>
  <c r="Y25" i="170" s="1"/>
  <c r="X25" i="168"/>
  <c r="X25" i="170" s="1"/>
  <c r="P25" i="168"/>
  <c r="P25" i="170" s="1"/>
  <c r="G25" i="168"/>
  <c r="G25" i="170" s="1"/>
  <c r="F25" i="168"/>
  <c r="F25" i="170" s="1"/>
  <c r="E25" i="168"/>
  <c r="E25" i="170" s="1"/>
  <c r="CH25" i="168"/>
  <c r="CH25" i="170" s="1"/>
  <c r="D25" i="168"/>
  <c r="CG25" i="168"/>
  <c r="CG25" i="170" s="1"/>
  <c r="CF25" i="168"/>
  <c r="CF25" i="170" s="1"/>
  <c r="BO25" i="168"/>
  <c r="BO25" i="170" s="1"/>
  <c r="BN25" i="168"/>
  <c r="BN25" i="170" s="1"/>
  <c r="AL17" i="206"/>
  <c r="AL17" i="207" s="1"/>
  <c r="AK17" i="206"/>
  <c r="AK17" i="207" s="1"/>
  <c r="AJ17" i="207"/>
  <c r="X55" i="207"/>
  <c r="Z55" i="206"/>
  <c r="Z55" i="207" s="1"/>
  <c r="Y55" i="206"/>
  <c r="Y55" i="207" s="1"/>
  <c r="AI60" i="206"/>
  <c r="AI60" i="207" s="1"/>
  <c r="AH60" i="206"/>
  <c r="AH60" i="207" s="1"/>
  <c r="AG60" i="207"/>
  <c r="CC41" i="168"/>
  <c r="CC41" i="170" s="1"/>
  <c r="BI41" i="168"/>
  <c r="BI41" i="170" s="1"/>
  <c r="AO41" i="168"/>
  <c r="AO41" i="170" s="1"/>
  <c r="U41" i="168"/>
  <c r="U41" i="170" s="1"/>
  <c r="BH41" i="168"/>
  <c r="BH41" i="170" s="1"/>
  <c r="AN41" i="168"/>
  <c r="AN41" i="170" s="1"/>
  <c r="T41" i="168"/>
  <c r="T41" i="170" s="1"/>
  <c r="CA41" i="168"/>
  <c r="CA41" i="170" s="1"/>
  <c r="BG41" i="168"/>
  <c r="BG41" i="170" s="1"/>
  <c r="AM41" i="168"/>
  <c r="AM41" i="170" s="1"/>
  <c r="S41" i="168"/>
  <c r="S41" i="170" s="1"/>
  <c r="BZ41" i="168"/>
  <c r="BZ41" i="170" s="1"/>
  <c r="BF41" i="168"/>
  <c r="BF41" i="170" s="1"/>
  <c r="AL41" i="168"/>
  <c r="AL41" i="170" s="1"/>
  <c r="R41" i="168"/>
  <c r="R41" i="170" s="1"/>
  <c r="BY41" i="168"/>
  <c r="BY41" i="170" s="1"/>
  <c r="BE41" i="168"/>
  <c r="BE41" i="170" s="1"/>
  <c r="AK41" i="168"/>
  <c r="AK41" i="170" s="1"/>
  <c r="Q41" i="168"/>
  <c r="Q41" i="170" s="1"/>
  <c r="BX41" i="168"/>
  <c r="BX41" i="170" s="1"/>
  <c r="BD41" i="168"/>
  <c r="BD41" i="170" s="1"/>
  <c r="AJ41" i="168"/>
  <c r="AJ41" i="170" s="1"/>
  <c r="P41" i="168"/>
  <c r="P41" i="170" s="1"/>
  <c r="BS41" i="168"/>
  <c r="BS41" i="170" s="1"/>
  <c r="AY41" i="168"/>
  <c r="AY41" i="170" s="1"/>
  <c r="AE41" i="168"/>
  <c r="AE41" i="170" s="1"/>
  <c r="K41" i="168"/>
  <c r="K41" i="170" s="1"/>
  <c r="BR41" i="168"/>
  <c r="BR41" i="170" s="1"/>
  <c r="AX41" i="168"/>
  <c r="AX41" i="170" s="1"/>
  <c r="AD41" i="168"/>
  <c r="AD41" i="170" s="1"/>
  <c r="J41" i="168"/>
  <c r="J41" i="170" s="1"/>
  <c r="BQ41" i="168"/>
  <c r="BQ41" i="170" s="1"/>
  <c r="AW41" i="168"/>
  <c r="AW41" i="170" s="1"/>
  <c r="AC41" i="168"/>
  <c r="AC41" i="170" s="1"/>
  <c r="I41" i="168"/>
  <c r="I41" i="170" s="1"/>
  <c r="BP41" i="168"/>
  <c r="BP41" i="170" s="1"/>
  <c r="AV41" i="168"/>
  <c r="AV41" i="170" s="1"/>
  <c r="AB41" i="168"/>
  <c r="AB41" i="170" s="1"/>
  <c r="H41" i="168"/>
  <c r="H41" i="170" s="1"/>
  <c r="BO41" i="168"/>
  <c r="BO41" i="170" s="1"/>
  <c r="AU41" i="168"/>
  <c r="AU41" i="170" s="1"/>
  <c r="AA41" i="168"/>
  <c r="AA41" i="170" s="1"/>
  <c r="G41" i="168"/>
  <c r="G41" i="170" s="1"/>
  <c r="CH41" i="168"/>
  <c r="CH41" i="170" s="1"/>
  <c r="BN41" i="168"/>
  <c r="BN41" i="170" s="1"/>
  <c r="AT41" i="168"/>
  <c r="AT41" i="170" s="1"/>
  <c r="Z41" i="168"/>
  <c r="Z41" i="170" s="1"/>
  <c r="F41" i="168"/>
  <c r="F41" i="170" s="1"/>
  <c r="CG41" i="168"/>
  <c r="CG41" i="170" s="1"/>
  <c r="BM41" i="168"/>
  <c r="BM41" i="170" s="1"/>
  <c r="AS41" i="168"/>
  <c r="AS41" i="170" s="1"/>
  <c r="Y41" i="168"/>
  <c r="Y41" i="170" s="1"/>
  <c r="E41" i="168"/>
  <c r="E41" i="170" s="1"/>
  <c r="CF41" i="168"/>
  <c r="CF41" i="170" s="1"/>
  <c r="BL41" i="168"/>
  <c r="BL41" i="170" s="1"/>
  <c r="AR41" i="168"/>
  <c r="AR41" i="170" s="1"/>
  <c r="X41" i="168"/>
  <c r="X41" i="170" s="1"/>
  <c r="D41" i="168"/>
  <c r="CE41" i="168"/>
  <c r="CE41" i="170" s="1"/>
  <c r="BK41" i="168"/>
  <c r="BK41" i="170" s="1"/>
  <c r="AQ41" i="168"/>
  <c r="AQ41" i="170" s="1"/>
  <c r="W41" i="168"/>
  <c r="W41" i="170" s="1"/>
  <c r="CD41" i="168"/>
  <c r="CD41" i="170" s="1"/>
  <c r="BJ41" i="168"/>
  <c r="BJ41" i="170" s="1"/>
  <c r="AP41" i="168"/>
  <c r="AP41" i="170" s="1"/>
  <c r="V41" i="168"/>
  <c r="V41" i="170" s="1"/>
  <c r="BU41" i="168"/>
  <c r="BU41" i="170" s="1"/>
  <c r="BT41" i="168"/>
  <c r="BT41" i="170" s="1"/>
  <c r="BC41" i="168"/>
  <c r="BC41" i="170" s="1"/>
  <c r="BB41" i="168"/>
  <c r="BB41" i="170" s="1"/>
  <c r="BA41" i="168"/>
  <c r="BA41" i="170" s="1"/>
  <c r="AZ41" i="168"/>
  <c r="AZ41" i="170" s="1"/>
  <c r="AI41" i="168"/>
  <c r="AI41" i="170" s="1"/>
  <c r="AH41" i="168"/>
  <c r="AH41" i="170" s="1"/>
  <c r="AG41" i="168"/>
  <c r="AG41" i="170" s="1"/>
  <c r="AF41" i="168"/>
  <c r="AF41" i="170" s="1"/>
  <c r="O41" i="168"/>
  <c r="O41" i="170" s="1"/>
  <c r="N41" i="168"/>
  <c r="N41" i="170" s="1"/>
  <c r="M41" i="168"/>
  <c r="M41" i="170" s="1"/>
  <c r="L41" i="168"/>
  <c r="L41" i="170" s="1"/>
  <c r="BW41" i="168"/>
  <c r="BW41" i="170" s="1"/>
  <c r="BV41" i="168"/>
  <c r="BV41" i="170" s="1"/>
  <c r="P81" i="188"/>
  <c r="P81" i="190" s="1"/>
  <c r="P61" i="188"/>
  <c r="P61" i="190" s="1"/>
  <c r="P80" i="188"/>
  <c r="P80" i="190" s="1"/>
  <c r="P65" i="188"/>
  <c r="P65" i="190" s="1"/>
  <c r="P72" i="188"/>
  <c r="P72" i="190" s="1"/>
  <c r="P57" i="188"/>
  <c r="P57" i="190" s="1"/>
  <c r="P79" i="188"/>
  <c r="P79" i="190" s="1"/>
  <c r="P64" i="188"/>
  <c r="P64" i="190" s="1"/>
  <c r="P53" i="188"/>
  <c r="P53" i="190" s="1"/>
  <c r="P71" i="188"/>
  <c r="P71" i="190" s="1"/>
  <c r="P56" i="188"/>
  <c r="P56" i="190" s="1"/>
  <c r="P50" i="188"/>
  <c r="P50" i="190" s="1"/>
  <c r="P78" i="188"/>
  <c r="P78" i="190" s="1"/>
  <c r="P63" i="188"/>
  <c r="P63" i="190" s="1"/>
  <c r="P77" i="188"/>
  <c r="P77" i="190" s="1"/>
  <c r="P69" i="188"/>
  <c r="P69" i="190" s="1"/>
  <c r="P76" i="188"/>
  <c r="P76" i="190" s="1"/>
  <c r="P49" i="188"/>
  <c r="P49" i="190" s="1"/>
  <c r="P83" i="188"/>
  <c r="P83" i="190" s="1"/>
  <c r="P68" i="188"/>
  <c r="P68" i="190" s="1"/>
  <c r="P84" i="188"/>
  <c r="P84" i="190" s="1"/>
  <c r="P75" i="188"/>
  <c r="P75" i="190" s="1"/>
  <c r="P60" i="188"/>
  <c r="P60" i="190" s="1"/>
  <c r="P82" i="188"/>
  <c r="P82" i="190" s="1"/>
  <c r="P67" i="188"/>
  <c r="P67" i="190" s="1"/>
  <c r="P74" i="188"/>
  <c r="P74" i="190" s="1"/>
  <c r="P59" i="188"/>
  <c r="P59" i="190" s="1"/>
  <c r="P54" i="188"/>
  <c r="P54" i="190" s="1"/>
  <c r="P66" i="188"/>
  <c r="P66" i="190" s="1"/>
  <c r="P51" i="188"/>
  <c r="P51" i="190" s="1"/>
  <c r="P33" i="188"/>
  <c r="P33" i="190" s="1"/>
  <c r="P30" i="188"/>
  <c r="P30" i="190" s="1"/>
  <c r="P58" i="188"/>
  <c r="P58" i="190" s="1"/>
  <c r="P55" i="188"/>
  <c r="P55" i="190" s="1"/>
  <c r="P27" i="188"/>
  <c r="P27" i="190" s="1"/>
  <c r="P44" i="188"/>
  <c r="P44" i="190" s="1"/>
  <c r="P24" i="188"/>
  <c r="P24" i="190" s="1"/>
  <c r="P70" i="188"/>
  <c r="P70" i="190" s="1"/>
  <c r="P41" i="188"/>
  <c r="P41" i="190" s="1"/>
  <c r="P21" i="188"/>
  <c r="P21" i="190" s="1"/>
  <c r="P48" i="188"/>
  <c r="P48" i="190" s="1"/>
  <c r="P38" i="188"/>
  <c r="P38" i="190" s="1"/>
  <c r="P18" i="188"/>
  <c r="P18" i="190" s="1"/>
  <c r="P45" i="188"/>
  <c r="P45" i="190" s="1"/>
  <c r="P35" i="188"/>
  <c r="P35" i="190" s="1"/>
  <c r="P73" i="188"/>
  <c r="P73" i="190" s="1"/>
  <c r="P32" i="188"/>
  <c r="P32" i="190" s="1"/>
  <c r="P46" i="188"/>
  <c r="P46" i="190" s="1"/>
  <c r="P43" i="188"/>
  <c r="P43" i="190" s="1"/>
  <c r="P23" i="188"/>
  <c r="P23" i="190" s="1"/>
  <c r="P40" i="188"/>
  <c r="P40" i="190" s="1"/>
  <c r="P20" i="188"/>
  <c r="P20" i="190" s="1"/>
  <c r="P62" i="188"/>
  <c r="P62" i="190" s="1"/>
  <c r="P37" i="188"/>
  <c r="P37" i="190" s="1"/>
  <c r="P17" i="188"/>
  <c r="P17" i="190" s="1"/>
  <c r="P34" i="188"/>
  <c r="P34" i="190" s="1"/>
  <c r="P31" i="188"/>
  <c r="P31" i="190" s="1"/>
  <c r="P47" i="188"/>
  <c r="P47" i="190" s="1"/>
  <c r="P28" i="188"/>
  <c r="P28" i="190" s="1"/>
  <c r="P25" i="188"/>
  <c r="P25" i="190" s="1"/>
  <c r="P52" i="188"/>
  <c r="P52" i="190" s="1"/>
  <c r="P42" i="188"/>
  <c r="P42" i="190" s="1"/>
  <c r="P22" i="188"/>
  <c r="P22" i="190" s="1"/>
  <c r="P39" i="188"/>
  <c r="P39" i="190" s="1"/>
  <c r="P19" i="188"/>
  <c r="P19" i="190" s="1"/>
  <c r="P14" i="188"/>
  <c r="P14" i="190" s="1"/>
  <c r="P11" i="188"/>
  <c r="P11" i="190" s="1"/>
  <c r="P29" i="188"/>
  <c r="P29" i="190" s="1"/>
  <c r="P36" i="188"/>
  <c r="P36" i="190" s="1"/>
  <c r="P13" i="188"/>
  <c r="P13" i="190" s="1"/>
  <c r="P26" i="188"/>
  <c r="P26" i="190" s="1"/>
  <c r="P10" i="188"/>
  <c r="P10" i="190" s="1"/>
  <c r="P15" i="188"/>
  <c r="P15" i="190" s="1"/>
  <c r="P12" i="188"/>
  <c r="P12" i="190" s="1"/>
  <c r="P16" i="188"/>
  <c r="P16" i="190" s="1"/>
  <c r="P9" i="188"/>
  <c r="P92" i="188"/>
  <c r="P89" i="188"/>
  <c r="P89" i="190" s="1"/>
  <c r="P94" i="188"/>
  <c r="P94" i="190" s="1"/>
  <c r="P93" i="188"/>
  <c r="P93" i="190" s="1"/>
  <c r="P87" i="188"/>
  <c r="P87" i="190" s="1"/>
  <c r="BR79" i="188"/>
  <c r="BR79" i="190" s="1"/>
  <c r="BR59" i="188"/>
  <c r="BR59" i="190" s="1"/>
  <c r="BR84" i="188"/>
  <c r="BR84" i="190" s="1"/>
  <c r="BR68" i="188"/>
  <c r="BR68" i="190" s="1"/>
  <c r="BR83" i="188"/>
  <c r="BR83" i="190" s="1"/>
  <c r="BR75" i="188"/>
  <c r="BR75" i="190" s="1"/>
  <c r="BR60" i="188"/>
  <c r="BR60" i="190" s="1"/>
  <c r="BR54" i="188"/>
  <c r="BR54" i="190" s="1"/>
  <c r="BR67" i="188"/>
  <c r="BR67" i="190" s="1"/>
  <c r="BR51" i="188"/>
  <c r="BR51" i="190" s="1"/>
  <c r="BR82" i="188"/>
  <c r="BR82" i="190" s="1"/>
  <c r="BR48" i="188"/>
  <c r="BR48" i="190" s="1"/>
  <c r="BR74" i="188"/>
  <c r="BR74" i="190" s="1"/>
  <c r="BR81" i="188"/>
  <c r="BR81" i="190" s="1"/>
  <c r="BR66" i="188"/>
  <c r="BR66" i="190" s="1"/>
  <c r="BR73" i="188"/>
  <c r="BR73" i="190" s="1"/>
  <c r="BR80" i="188"/>
  <c r="BR80" i="190" s="1"/>
  <c r="BR65" i="188"/>
  <c r="BR65" i="190" s="1"/>
  <c r="BR72" i="188"/>
  <c r="BR72" i="190" s="1"/>
  <c r="BR64" i="188"/>
  <c r="BR64" i="190" s="1"/>
  <c r="BR47" i="188"/>
  <c r="BR47" i="190" s="1"/>
  <c r="BR71" i="188"/>
  <c r="BR71" i="190" s="1"/>
  <c r="BR78" i="188"/>
  <c r="BR78" i="190" s="1"/>
  <c r="BR63" i="188"/>
  <c r="BR63" i="190" s="1"/>
  <c r="BR70" i="188"/>
  <c r="BR70" i="190" s="1"/>
  <c r="BR52" i="188"/>
  <c r="BR52" i="190" s="1"/>
  <c r="BR77" i="188"/>
  <c r="BR77" i="190" s="1"/>
  <c r="BR62" i="188"/>
  <c r="BR62" i="190" s="1"/>
  <c r="BR49" i="188"/>
  <c r="BR49" i="190" s="1"/>
  <c r="BR69" i="188"/>
  <c r="BR69" i="190" s="1"/>
  <c r="BR31" i="188"/>
  <c r="BR31" i="190" s="1"/>
  <c r="BR55" i="188"/>
  <c r="BR55" i="190" s="1"/>
  <c r="BR28" i="188"/>
  <c r="BR28" i="190" s="1"/>
  <c r="BR58" i="188"/>
  <c r="BR58" i="190" s="1"/>
  <c r="BR25" i="188"/>
  <c r="BR25" i="190" s="1"/>
  <c r="BR42" i="188"/>
  <c r="BR42" i="190" s="1"/>
  <c r="BR22" i="188"/>
  <c r="BR22" i="190" s="1"/>
  <c r="BR39" i="188"/>
  <c r="BR39" i="190" s="1"/>
  <c r="BR19" i="188"/>
  <c r="BR19" i="190" s="1"/>
  <c r="BR36" i="188"/>
  <c r="BR36" i="190" s="1"/>
  <c r="BR16" i="188"/>
  <c r="BR16" i="190" s="1"/>
  <c r="BR33" i="188"/>
  <c r="BR33" i="190" s="1"/>
  <c r="BR30" i="188"/>
  <c r="BR30" i="190" s="1"/>
  <c r="BR56" i="188"/>
  <c r="BR56" i="190" s="1"/>
  <c r="BR45" i="188"/>
  <c r="BR45" i="190" s="1"/>
  <c r="BR41" i="188"/>
  <c r="BR41" i="190" s="1"/>
  <c r="BR21" i="188"/>
  <c r="BR21" i="190" s="1"/>
  <c r="BR44" i="188"/>
  <c r="BR44" i="190" s="1"/>
  <c r="BR38" i="188"/>
  <c r="BR38" i="190" s="1"/>
  <c r="BR18" i="188"/>
  <c r="BR18" i="190" s="1"/>
  <c r="BR76" i="188"/>
  <c r="BR76" i="190" s="1"/>
  <c r="BR35" i="188"/>
  <c r="BR35" i="190" s="1"/>
  <c r="BR53" i="188"/>
  <c r="BR53" i="190" s="1"/>
  <c r="BR32" i="188"/>
  <c r="BR32" i="190" s="1"/>
  <c r="BR29" i="188"/>
  <c r="BR29" i="190" s="1"/>
  <c r="BR57" i="188"/>
  <c r="BR57" i="190" s="1"/>
  <c r="BR26" i="188"/>
  <c r="BR26" i="190" s="1"/>
  <c r="BR43" i="188"/>
  <c r="BR43" i="190" s="1"/>
  <c r="BR23" i="188"/>
  <c r="BR23" i="190" s="1"/>
  <c r="BR50" i="188"/>
  <c r="BR50" i="190" s="1"/>
  <c r="BR46" i="188"/>
  <c r="BR46" i="190" s="1"/>
  <c r="BR40" i="188"/>
  <c r="BR40" i="190" s="1"/>
  <c r="BR20" i="188"/>
  <c r="BR20" i="190" s="1"/>
  <c r="BR61" i="188"/>
  <c r="BR61" i="190" s="1"/>
  <c r="BR37" i="188"/>
  <c r="BR37" i="190" s="1"/>
  <c r="BR17" i="188"/>
  <c r="BR17" i="190" s="1"/>
  <c r="BR24" i="188"/>
  <c r="BR24" i="190" s="1"/>
  <c r="BR15" i="188"/>
  <c r="BR15" i="190" s="1"/>
  <c r="BR12" i="188"/>
  <c r="BR12" i="190" s="1"/>
  <c r="BR9" i="188"/>
  <c r="BR14" i="188"/>
  <c r="BR14" i="190" s="1"/>
  <c r="BR11" i="188"/>
  <c r="BR11" i="190" s="1"/>
  <c r="BR34" i="188"/>
  <c r="BR34" i="190" s="1"/>
  <c r="BR27" i="188"/>
  <c r="BR27" i="190" s="1"/>
  <c r="BR13" i="188"/>
  <c r="BR13" i="190" s="1"/>
  <c r="BR10" i="188"/>
  <c r="BR10" i="190" s="1"/>
  <c r="BR89" i="188"/>
  <c r="BR89" i="190" s="1"/>
  <c r="BR87" i="188"/>
  <c r="BR87" i="190" s="1"/>
  <c r="BR93" i="188"/>
  <c r="BR93" i="190" s="1"/>
  <c r="BR94" i="188"/>
  <c r="BR94" i="190" s="1"/>
  <c r="BR92" i="188"/>
  <c r="CA72" i="188"/>
  <c r="CA72" i="190" s="1"/>
  <c r="CA84" i="188"/>
  <c r="CA84" i="190" s="1"/>
  <c r="CA80" i="188"/>
  <c r="CA80" i="190" s="1"/>
  <c r="CA65" i="188"/>
  <c r="CA65" i="190" s="1"/>
  <c r="CA53" i="188"/>
  <c r="CA53" i="190" s="1"/>
  <c r="CA57" i="188"/>
  <c r="CA57" i="190" s="1"/>
  <c r="CA50" i="188"/>
  <c r="CA50" i="190" s="1"/>
  <c r="CA47" i="188"/>
  <c r="CA47" i="190" s="1"/>
  <c r="CA79" i="188"/>
  <c r="CA79" i="190" s="1"/>
  <c r="CA64" i="188"/>
  <c r="CA64" i="190" s="1"/>
  <c r="CA71" i="188"/>
  <c r="CA71" i="190" s="1"/>
  <c r="CA56" i="188"/>
  <c r="CA56" i="190" s="1"/>
  <c r="CA63" i="188"/>
  <c r="CA63" i="190" s="1"/>
  <c r="CA78" i="188"/>
  <c r="CA78" i="190" s="1"/>
  <c r="CA70" i="188"/>
  <c r="CA70" i="190" s="1"/>
  <c r="CA77" i="188"/>
  <c r="CA77" i="190" s="1"/>
  <c r="CA69" i="188"/>
  <c r="CA69" i="190" s="1"/>
  <c r="CA76" i="188"/>
  <c r="CA76" i="190" s="1"/>
  <c r="CA61" i="188"/>
  <c r="CA61" i="190" s="1"/>
  <c r="CA68" i="188"/>
  <c r="CA68" i="190" s="1"/>
  <c r="CA60" i="188"/>
  <c r="CA60" i="190" s="1"/>
  <c r="CA54" i="188"/>
  <c r="CA54" i="190" s="1"/>
  <c r="CA83" i="188"/>
  <c r="CA83" i="190" s="1"/>
  <c r="CA75" i="188"/>
  <c r="CA75" i="190" s="1"/>
  <c r="CA82" i="188"/>
  <c r="CA82" i="190" s="1"/>
  <c r="CA67" i="188"/>
  <c r="CA67" i="190" s="1"/>
  <c r="CA74" i="188"/>
  <c r="CA74" i="190" s="1"/>
  <c r="CA59" i="188"/>
  <c r="CA59" i="190" s="1"/>
  <c r="CA66" i="188"/>
  <c r="CA66" i="190" s="1"/>
  <c r="CA81" i="188"/>
  <c r="CA81" i="190" s="1"/>
  <c r="CA62" i="188"/>
  <c r="CA62" i="190" s="1"/>
  <c r="CA24" i="188"/>
  <c r="CA24" i="190" s="1"/>
  <c r="CA58" i="188"/>
  <c r="CA58" i="190" s="1"/>
  <c r="CA41" i="188"/>
  <c r="CA41" i="190" s="1"/>
  <c r="CA21" i="188"/>
  <c r="CA21" i="190" s="1"/>
  <c r="CA38" i="188"/>
  <c r="CA38" i="190" s="1"/>
  <c r="CA18" i="188"/>
  <c r="CA18" i="190" s="1"/>
  <c r="CA44" i="188"/>
  <c r="CA44" i="190" s="1"/>
  <c r="CA35" i="188"/>
  <c r="CA35" i="190" s="1"/>
  <c r="CA73" i="188"/>
  <c r="CA73" i="190" s="1"/>
  <c r="CA32" i="188"/>
  <c r="CA32" i="190" s="1"/>
  <c r="CA45" i="188"/>
  <c r="CA45" i="190" s="1"/>
  <c r="CA29" i="188"/>
  <c r="CA29" i="190" s="1"/>
  <c r="CA52" i="188"/>
  <c r="CA52" i="190" s="1"/>
  <c r="CA48" i="188"/>
  <c r="CA48" i="190" s="1"/>
  <c r="CA43" i="188"/>
  <c r="CA43" i="190" s="1"/>
  <c r="CA40" i="188"/>
  <c r="CA40" i="190" s="1"/>
  <c r="CA51" i="188"/>
  <c r="CA51" i="190" s="1"/>
  <c r="CA37" i="188"/>
  <c r="CA37" i="190" s="1"/>
  <c r="CA46" i="188"/>
  <c r="CA46" i="190" s="1"/>
  <c r="CA34" i="188"/>
  <c r="CA34" i="190" s="1"/>
  <c r="CA31" i="188"/>
  <c r="CA31" i="190" s="1"/>
  <c r="CA28" i="188"/>
  <c r="CA28" i="190" s="1"/>
  <c r="CA25" i="188"/>
  <c r="CA25" i="190" s="1"/>
  <c r="CA42" i="188"/>
  <c r="CA42" i="190" s="1"/>
  <c r="CA22" i="188"/>
  <c r="CA22" i="190" s="1"/>
  <c r="CA39" i="188"/>
  <c r="CA39" i="190" s="1"/>
  <c r="CA19" i="188"/>
  <c r="CA19" i="190" s="1"/>
  <c r="CA55" i="188"/>
  <c r="CA55" i="190" s="1"/>
  <c r="CA49" i="188"/>
  <c r="CA49" i="190" s="1"/>
  <c r="CA36" i="188"/>
  <c r="CA36" i="190" s="1"/>
  <c r="CA33" i="188"/>
  <c r="CA33" i="190" s="1"/>
  <c r="CA30" i="188"/>
  <c r="CA30" i="190" s="1"/>
  <c r="CA11" i="188"/>
  <c r="CA11" i="190" s="1"/>
  <c r="CA20" i="188"/>
  <c r="CA20" i="190" s="1"/>
  <c r="CA13" i="188"/>
  <c r="CA13" i="190" s="1"/>
  <c r="CA10" i="188"/>
  <c r="CA10" i="190" s="1"/>
  <c r="CA27" i="188"/>
  <c r="CA27" i="190" s="1"/>
  <c r="CA26" i="188"/>
  <c r="CA26" i="190" s="1"/>
  <c r="CA17" i="188"/>
  <c r="CA17" i="190" s="1"/>
  <c r="CA12" i="188"/>
  <c r="CA12" i="190" s="1"/>
  <c r="CA15" i="188"/>
  <c r="CA15" i="190" s="1"/>
  <c r="CA9" i="188"/>
  <c r="CA16" i="188"/>
  <c r="CA16" i="190" s="1"/>
  <c r="CA23" i="188"/>
  <c r="CA23" i="190" s="1"/>
  <c r="CA14" i="188"/>
  <c r="CA14" i="190" s="1"/>
  <c r="CA92" i="188"/>
  <c r="CA93" i="188"/>
  <c r="CA93" i="190" s="1"/>
  <c r="CA87" i="188"/>
  <c r="CA87" i="190" s="1"/>
  <c r="CA89" i="188"/>
  <c r="CA89" i="190" s="1"/>
  <c r="CA94" i="188"/>
  <c r="CA94" i="190" s="1"/>
  <c r="D63" i="170"/>
  <c r="CB63" i="168"/>
  <c r="AL81" i="206"/>
  <c r="AL81" i="207" s="1"/>
  <c r="AK81" i="206"/>
  <c r="AK81" i="207" s="1"/>
  <c r="AJ81" i="207"/>
  <c r="AL52" i="206"/>
  <c r="AL52" i="207" s="1"/>
  <c r="AK52" i="206"/>
  <c r="AK52" i="207" s="1"/>
  <c r="AJ52" i="207"/>
  <c r="AL77" i="206"/>
  <c r="AL77" i="207" s="1"/>
  <c r="AK77" i="206"/>
  <c r="AK77" i="207" s="1"/>
  <c r="AJ77" i="207"/>
  <c r="AL86" i="206"/>
  <c r="AL86" i="207" s="1"/>
  <c r="AK86" i="206"/>
  <c r="AK86" i="207" s="1"/>
  <c r="AJ86" i="207"/>
  <c r="X58" i="207"/>
  <c r="Z58" i="206"/>
  <c r="Z58" i="207" s="1"/>
  <c r="Y58" i="206"/>
  <c r="Y58" i="207" s="1"/>
  <c r="X70" i="207"/>
  <c r="Z70" i="206"/>
  <c r="Z70" i="207" s="1"/>
  <c r="Y70" i="206"/>
  <c r="Y70" i="207" s="1"/>
  <c r="X40" i="207"/>
  <c r="Z40" i="206"/>
  <c r="Z40" i="207" s="1"/>
  <c r="Y40" i="206"/>
  <c r="Y40" i="207" s="1"/>
  <c r="X45" i="207"/>
  <c r="Z45" i="206"/>
  <c r="Z45" i="207" s="1"/>
  <c r="Y45" i="206"/>
  <c r="Y45" i="207" s="1"/>
  <c r="AG79" i="207"/>
  <c r="AI79" i="206"/>
  <c r="AI79" i="207" s="1"/>
  <c r="AH79" i="206"/>
  <c r="AH79" i="207" s="1"/>
  <c r="AI54" i="206"/>
  <c r="AI54" i="207" s="1"/>
  <c r="AH54" i="206"/>
  <c r="AH54" i="207" s="1"/>
  <c r="AG54" i="207"/>
  <c r="AI63" i="206"/>
  <c r="AI63" i="207" s="1"/>
  <c r="AH63" i="206"/>
  <c r="AH63" i="207" s="1"/>
  <c r="AG63" i="207"/>
  <c r="AG68" i="207"/>
  <c r="AI68" i="206"/>
  <c r="AI68" i="207" s="1"/>
  <c r="AH68" i="206"/>
  <c r="AH68" i="207" s="1"/>
  <c r="D36" i="170"/>
  <c r="CB36" i="168"/>
  <c r="D51" i="170"/>
  <c r="CB51" i="168"/>
  <c r="D33" i="170"/>
  <c r="CB33" i="168"/>
  <c r="AD58" i="207"/>
  <c r="AF58" i="206"/>
  <c r="AF58" i="207" s="1"/>
  <c r="AE58" i="206"/>
  <c r="AE58" i="207" s="1"/>
  <c r="AD52" i="207"/>
  <c r="AF52" i="206"/>
  <c r="AF52" i="207" s="1"/>
  <c r="AE52" i="206"/>
  <c r="AE52" i="207" s="1"/>
  <c r="AD77" i="207"/>
  <c r="AF77" i="206"/>
  <c r="AF77" i="207" s="1"/>
  <c r="AE77" i="206"/>
  <c r="AE77" i="207" s="1"/>
  <c r="AD86" i="207"/>
  <c r="AF86" i="206"/>
  <c r="AF86" i="207" s="1"/>
  <c r="AE86" i="206"/>
  <c r="AE86" i="207" s="1"/>
  <c r="CE15" i="168"/>
  <c r="CE15" i="170" s="1"/>
  <c r="BK15" i="168"/>
  <c r="BK15" i="170" s="1"/>
  <c r="AQ15" i="168"/>
  <c r="AQ15" i="170" s="1"/>
  <c r="W15" i="168"/>
  <c r="W15" i="170" s="1"/>
  <c r="CC15" i="168"/>
  <c r="CC15" i="170" s="1"/>
  <c r="BI15" i="168"/>
  <c r="BI15" i="170" s="1"/>
  <c r="AO15" i="168"/>
  <c r="AO15" i="170" s="1"/>
  <c r="U15" i="168"/>
  <c r="U15" i="170" s="1"/>
  <c r="BH15" i="168"/>
  <c r="BH15" i="170" s="1"/>
  <c r="AN15" i="168"/>
  <c r="AN15" i="170" s="1"/>
  <c r="T15" i="168"/>
  <c r="T15" i="170" s="1"/>
  <c r="BZ15" i="168"/>
  <c r="BZ15" i="170" s="1"/>
  <c r="BF15" i="168"/>
  <c r="BF15" i="170" s="1"/>
  <c r="AL15" i="168"/>
  <c r="AL15" i="170" s="1"/>
  <c r="R15" i="168"/>
  <c r="R15" i="170" s="1"/>
  <c r="BU15" i="168"/>
  <c r="BU15" i="170" s="1"/>
  <c r="BA15" i="168"/>
  <c r="BA15" i="170" s="1"/>
  <c r="AG15" i="168"/>
  <c r="AG15" i="170" s="1"/>
  <c r="M15" i="168"/>
  <c r="M15" i="170" s="1"/>
  <c r="BT15" i="168"/>
  <c r="BT15" i="170" s="1"/>
  <c r="AZ15" i="168"/>
  <c r="AZ15" i="170" s="1"/>
  <c r="AF15" i="168"/>
  <c r="AF15" i="170" s="1"/>
  <c r="L15" i="168"/>
  <c r="L15" i="170" s="1"/>
  <c r="BS15" i="168"/>
  <c r="BS15" i="170" s="1"/>
  <c r="AY15" i="168"/>
  <c r="AY15" i="170" s="1"/>
  <c r="AE15" i="168"/>
  <c r="AE15" i="170" s="1"/>
  <c r="K15" i="168"/>
  <c r="K15" i="170" s="1"/>
  <c r="BR15" i="168"/>
  <c r="BR15" i="170" s="1"/>
  <c r="AX15" i="168"/>
  <c r="AX15" i="170" s="1"/>
  <c r="AD15" i="168"/>
  <c r="AD15" i="170" s="1"/>
  <c r="J15" i="168"/>
  <c r="J15" i="170" s="1"/>
  <c r="BQ15" i="168"/>
  <c r="BQ15" i="170" s="1"/>
  <c r="AW15" i="168"/>
  <c r="AW15" i="170" s="1"/>
  <c r="AC15" i="168"/>
  <c r="AC15" i="170" s="1"/>
  <c r="I15" i="168"/>
  <c r="I15" i="170" s="1"/>
  <c r="CG15" i="168"/>
  <c r="CG15" i="170" s="1"/>
  <c r="BM15" i="168"/>
  <c r="BM15" i="170" s="1"/>
  <c r="AS15" i="168"/>
  <c r="AS15" i="170" s="1"/>
  <c r="Y15" i="168"/>
  <c r="Y15" i="170" s="1"/>
  <c r="E15" i="168"/>
  <c r="E15" i="170" s="1"/>
  <c r="BE15" i="168"/>
  <c r="BE15" i="170" s="1"/>
  <c r="Q15" i="168"/>
  <c r="Q15" i="170" s="1"/>
  <c r="BD15" i="168"/>
  <c r="BD15" i="170" s="1"/>
  <c r="P15" i="168"/>
  <c r="P15" i="170" s="1"/>
  <c r="BC15" i="168"/>
  <c r="BC15" i="170" s="1"/>
  <c r="O15" i="168"/>
  <c r="O15" i="170" s="1"/>
  <c r="BB15" i="168"/>
  <c r="BB15" i="170" s="1"/>
  <c r="N15" i="168"/>
  <c r="N15" i="170" s="1"/>
  <c r="AV15" i="168"/>
  <c r="AV15" i="170" s="1"/>
  <c r="H15" i="168"/>
  <c r="H15" i="170" s="1"/>
  <c r="AU15" i="168"/>
  <c r="AU15" i="170" s="1"/>
  <c r="G15" i="168"/>
  <c r="G15" i="170" s="1"/>
  <c r="CH15" i="168"/>
  <c r="CH15" i="170" s="1"/>
  <c r="AT15" i="168"/>
  <c r="AT15" i="170" s="1"/>
  <c r="F15" i="168"/>
  <c r="F15" i="170" s="1"/>
  <c r="CF15" i="168"/>
  <c r="CF15" i="170" s="1"/>
  <c r="AR15" i="168"/>
  <c r="AR15" i="170" s="1"/>
  <c r="D15" i="168"/>
  <c r="CD15" i="168"/>
  <c r="CD15" i="170" s="1"/>
  <c r="AP15" i="168"/>
  <c r="AP15" i="170" s="1"/>
  <c r="CA15" i="168"/>
  <c r="CA15" i="170" s="1"/>
  <c r="AM15" i="168"/>
  <c r="AM15" i="170" s="1"/>
  <c r="BY15" i="168"/>
  <c r="BY15" i="170" s="1"/>
  <c r="AK15" i="168"/>
  <c r="AK15" i="170" s="1"/>
  <c r="BX15" i="168"/>
  <c r="BX15" i="170" s="1"/>
  <c r="AJ15" i="168"/>
  <c r="AJ15" i="170" s="1"/>
  <c r="BW15" i="168"/>
  <c r="BW15" i="170" s="1"/>
  <c r="AI15" i="168"/>
  <c r="AI15" i="170" s="1"/>
  <c r="BV15" i="168"/>
  <c r="BV15" i="170" s="1"/>
  <c r="AH15" i="168"/>
  <c r="AH15" i="170" s="1"/>
  <c r="BP15" i="168"/>
  <c r="BP15" i="170" s="1"/>
  <c r="AB15" i="168"/>
  <c r="AB15" i="170" s="1"/>
  <c r="BO15" i="168"/>
  <c r="BO15" i="170" s="1"/>
  <c r="AA15" i="168"/>
  <c r="AA15" i="170" s="1"/>
  <c r="BN15" i="168"/>
  <c r="BN15" i="170" s="1"/>
  <c r="Z15" i="168"/>
  <c r="Z15" i="170" s="1"/>
  <c r="BL15" i="168"/>
  <c r="BL15" i="170" s="1"/>
  <c r="X15" i="168"/>
  <c r="X15" i="170" s="1"/>
  <c r="BJ15" i="168"/>
  <c r="BJ15" i="170" s="1"/>
  <c r="V15" i="168"/>
  <c r="V15" i="170" s="1"/>
  <c r="BG15" i="168"/>
  <c r="BG15" i="170" s="1"/>
  <c r="S15" i="168"/>
  <c r="S15" i="170" s="1"/>
  <c r="D16" i="170"/>
  <c r="CB16" i="168"/>
  <c r="Z64" i="206"/>
  <c r="Z64" i="207" s="1"/>
  <c r="Y64" i="206"/>
  <c r="Y64" i="207" s="1"/>
  <c r="X64" i="207"/>
  <c r="AG73" i="207"/>
  <c r="AI73" i="206"/>
  <c r="AI73" i="207" s="1"/>
  <c r="AH73" i="206"/>
  <c r="AH73" i="207" s="1"/>
  <c r="Q78" i="188"/>
  <c r="Q78" i="190" s="1"/>
  <c r="Q58" i="188"/>
  <c r="Q58" i="190" s="1"/>
  <c r="Q72" i="188"/>
  <c r="Q72" i="190" s="1"/>
  <c r="Q57" i="188"/>
  <c r="Q57" i="190" s="1"/>
  <c r="Q79" i="188"/>
  <c r="Q79" i="190" s="1"/>
  <c r="Q64" i="188"/>
  <c r="Q64" i="190" s="1"/>
  <c r="Q53" i="188"/>
  <c r="Q53" i="190" s="1"/>
  <c r="Q71" i="188"/>
  <c r="Q71" i="190" s="1"/>
  <c r="Q56" i="188"/>
  <c r="Q56" i="190" s="1"/>
  <c r="Q50" i="188"/>
  <c r="Q50" i="190" s="1"/>
  <c r="Q63" i="188"/>
  <c r="Q63" i="190" s="1"/>
  <c r="Q47" i="188"/>
  <c r="Q47" i="190" s="1"/>
  <c r="Q70" i="188"/>
  <c r="Q70" i="190" s="1"/>
  <c r="Q77" i="188"/>
  <c r="Q77" i="190" s="1"/>
  <c r="Q76" i="188"/>
  <c r="Q76" i="190" s="1"/>
  <c r="Q83" i="188"/>
  <c r="Q83" i="190" s="1"/>
  <c r="Q68" i="188"/>
  <c r="Q68" i="190" s="1"/>
  <c r="Q46" i="188"/>
  <c r="Q46" i="190" s="1"/>
  <c r="Q84" i="188"/>
  <c r="Q84" i="190" s="1"/>
  <c r="Q75" i="188"/>
  <c r="Q75" i="190" s="1"/>
  <c r="Q60" i="188"/>
  <c r="Q60" i="190" s="1"/>
  <c r="Q82" i="188"/>
  <c r="Q82" i="190" s="1"/>
  <c r="Q67" i="188"/>
  <c r="Q67" i="190" s="1"/>
  <c r="Q74" i="188"/>
  <c r="Q74" i="190" s="1"/>
  <c r="Q66" i="188"/>
  <c r="Q66" i="190" s="1"/>
  <c r="Q51" i="188"/>
  <c r="Q51" i="190" s="1"/>
  <c r="Q81" i="188"/>
  <c r="Q81" i="190" s="1"/>
  <c r="Q48" i="188"/>
  <c r="Q48" i="190" s="1"/>
  <c r="Q73" i="188"/>
  <c r="Q73" i="190" s="1"/>
  <c r="Q30" i="188"/>
  <c r="Q30" i="190" s="1"/>
  <c r="Q55" i="188"/>
  <c r="Q55" i="190" s="1"/>
  <c r="Q27" i="188"/>
  <c r="Q27" i="190" s="1"/>
  <c r="Q65" i="188"/>
  <c r="Q65" i="190" s="1"/>
  <c r="Q44" i="188"/>
  <c r="Q44" i="190" s="1"/>
  <c r="Q24" i="188"/>
  <c r="Q24" i="190" s="1"/>
  <c r="Q41" i="188"/>
  <c r="Q41" i="190" s="1"/>
  <c r="Q21" i="188"/>
  <c r="Q21" i="190" s="1"/>
  <c r="Q38" i="188"/>
  <c r="Q38" i="190" s="1"/>
  <c r="Q18" i="188"/>
  <c r="Q18" i="190" s="1"/>
  <c r="Q45" i="188"/>
  <c r="Q45" i="190" s="1"/>
  <c r="Q35" i="188"/>
  <c r="Q35" i="190" s="1"/>
  <c r="Q32" i="188"/>
  <c r="Q32" i="190" s="1"/>
  <c r="Q61" i="188"/>
  <c r="Q61" i="190" s="1"/>
  <c r="Q43" i="188"/>
  <c r="Q43" i="190" s="1"/>
  <c r="Q40" i="188"/>
  <c r="Q40" i="190" s="1"/>
  <c r="Q20" i="188"/>
  <c r="Q20" i="190" s="1"/>
  <c r="Q62" i="188"/>
  <c r="Q62" i="190" s="1"/>
  <c r="Q49" i="188"/>
  <c r="Q49" i="190" s="1"/>
  <c r="Q37" i="188"/>
  <c r="Q37" i="190" s="1"/>
  <c r="Q17" i="188"/>
  <c r="Q17" i="190" s="1"/>
  <c r="Q59" i="188"/>
  <c r="Q59" i="190" s="1"/>
  <c r="Q34" i="188"/>
  <c r="Q34" i="190" s="1"/>
  <c r="Q31" i="188"/>
  <c r="Q31" i="190" s="1"/>
  <c r="Q28" i="188"/>
  <c r="Q28" i="190" s="1"/>
  <c r="Q25" i="188"/>
  <c r="Q25" i="190" s="1"/>
  <c r="Q52" i="188"/>
  <c r="Q52" i="190" s="1"/>
  <c r="Q42" i="188"/>
  <c r="Q42" i="190" s="1"/>
  <c r="Q22" i="188"/>
  <c r="Q22" i="190" s="1"/>
  <c r="Q69" i="188"/>
  <c r="Q69" i="190" s="1"/>
  <c r="Q39" i="188"/>
  <c r="Q39" i="190" s="1"/>
  <c r="Q19" i="188"/>
  <c r="Q19" i="190" s="1"/>
  <c r="Q80" i="188"/>
  <c r="Q80" i="190" s="1"/>
  <c r="Q54" i="188"/>
  <c r="Q54" i="190" s="1"/>
  <c r="Q36" i="188"/>
  <c r="Q36" i="190" s="1"/>
  <c r="Q14" i="188"/>
  <c r="Q14" i="190" s="1"/>
  <c r="Q33" i="188"/>
  <c r="Q33" i="190" s="1"/>
  <c r="Q11" i="188"/>
  <c r="Q11" i="190" s="1"/>
  <c r="Q29" i="188"/>
  <c r="Q29" i="190" s="1"/>
  <c r="Q13" i="188"/>
  <c r="Q13" i="190" s="1"/>
  <c r="Q26" i="188"/>
  <c r="Q26" i="190" s="1"/>
  <c r="Q10" i="188"/>
  <c r="Q10" i="190" s="1"/>
  <c r="Q15" i="188"/>
  <c r="Q15" i="190" s="1"/>
  <c r="Q23" i="188"/>
  <c r="Q23" i="190" s="1"/>
  <c r="Q12" i="188"/>
  <c r="Q12" i="190" s="1"/>
  <c r="Q16" i="188"/>
  <c r="Q16" i="190" s="1"/>
  <c r="Q9" i="188"/>
  <c r="Q94" i="188"/>
  <c r="Q94" i="190" s="1"/>
  <c r="Q93" i="188"/>
  <c r="Q93" i="190" s="1"/>
  <c r="Q87" i="188"/>
  <c r="Q87" i="190" s="1"/>
  <c r="Q92" i="188"/>
  <c r="Q89" i="188"/>
  <c r="Q89" i="190" s="1"/>
  <c r="F71" i="188"/>
  <c r="F71" i="190" s="1"/>
  <c r="F76" i="188"/>
  <c r="F76" i="190" s="1"/>
  <c r="F61" i="188"/>
  <c r="F61" i="190" s="1"/>
  <c r="F52" i="188"/>
  <c r="F52" i="190" s="1"/>
  <c r="F84" i="188"/>
  <c r="F84" i="190" s="1"/>
  <c r="F68" i="188"/>
  <c r="F68" i="190" s="1"/>
  <c r="F49" i="188"/>
  <c r="F49" i="190" s="1"/>
  <c r="F83" i="188"/>
  <c r="F83" i="190" s="1"/>
  <c r="F46" i="188"/>
  <c r="F46" i="190" s="1"/>
  <c r="F75" i="188"/>
  <c r="F75" i="190" s="1"/>
  <c r="F60" i="188"/>
  <c r="F60" i="190" s="1"/>
  <c r="F82" i="188"/>
  <c r="F82" i="190" s="1"/>
  <c r="F67" i="188"/>
  <c r="F67" i="190" s="1"/>
  <c r="F59" i="188"/>
  <c r="F59" i="190" s="1"/>
  <c r="F74" i="188"/>
  <c r="F74" i="190" s="1"/>
  <c r="F54" i="188"/>
  <c r="F54" i="190" s="1"/>
  <c r="F81" i="188"/>
  <c r="F81" i="190" s="1"/>
  <c r="F73" i="188"/>
  <c r="F73" i="190" s="1"/>
  <c r="F65" i="188"/>
  <c r="F65" i="190" s="1"/>
  <c r="F80" i="188"/>
  <c r="F80" i="190" s="1"/>
  <c r="F72" i="188"/>
  <c r="F72" i="190" s="1"/>
  <c r="F57" i="188"/>
  <c r="F57" i="190" s="1"/>
  <c r="F79" i="188"/>
  <c r="F79" i="190" s="1"/>
  <c r="F64" i="188"/>
  <c r="F64" i="190" s="1"/>
  <c r="F56" i="188"/>
  <c r="F56" i="190" s="1"/>
  <c r="F53" i="188"/>
  <c r="F53" i="190" s="1"/>
  <c r="F78" i="188"/>
  <c r="F78" i="190" s="1"/>
  <c r="F63" i="188"/>
  <c r="F63" i="190" s="1"/>
  <c r="F70" i="188"/>
  <c r="F70" i="190" s="1"/>
  <c r="F62" i="188"/>
  <c r="F62" i="190" s="1"/>
  <c r="F77" i="188"/>
  <c r="F77" i="190" s="1"/>
  <c r="F43" i="188"/>
  <c r="F43" i="190" s="1"/>
  <c r="F23" i="188"/>
  <c r="F23" i="190" s="1"/>
  <c r="F40" i="188"/>
  <c r="F40" i="190" s="1"/>
  <c r="F20" i="188"/>
  <c r="F20" i="190" s="1"/>
  <c r="F37" i="188"/>
  <c r="F37" i="190" s="1"/>
  <c r="F47" i="188"/>
  <c r="F47" i="190" s="1"/>
  <c r="F34" i="188"/>
  <c r="F34" i="190" s="1"/>
  <c r="F51" i="188"/>
  <c r="F51" i="190" s="1"/>
  <c r="F31" i="188"/>
  <c r="F31" i="190" s="1"/>
  <c r="F58" i="188"/>
  <c r="F58" i="190" s="1"/>
  <c r="F28" i="188"/>
  <c r="F28" i="190" s="1"/>
  <c r="F66" i="188"/>
  <c r="F66" i="190" s="1"/>
  <c r="F55" i="188"/>
  <c r="F55" i="190" s="1"/>
  <c r="F42" i="188"/>
  <c r="F42" i="190" s="1"/>
  <c r="F39" i="188"/>
  <c r="F39" i="190" s="1"/>
  <c r="F48" i="188"/>
  <c r="F48" i="190" s="1"/>
  <c r="F36" i="188"/>
  <c r="F36" i="190" s="1"/>
  <c r="F50" i="188"/>
  <c r="F50" i="190" s="1"/>
  <c r="F33" i="188"/>
  <c r="F33" i="190" s="1"/>
  <c r="F45" i="188"/>
  <c r="F45" i="190" s="1"/>
  <c r="F30" i="188"/>
  <c r="F30" i="190" s="1"/>
  <c r="F27" i="188"/>
  <c r="F27" i="190" s="1"/>
  <c r="F44" i="188"/>
  <c r="F44" i="190" s="1"/>
  <c r="F24" i="188"/>
  <c r="F24" i="190" s="1"/>
  <c r="F41" i="188"/>
  <c r="F41" i="190" s="1"/>
  <c r="F21" i="188"/>
  <c r="F21" i="190" s="1"/>
  <c r="F38" i="188"/>
  <c r="F38" i="190" s="1"/>
  <c r="F18" i="188"/>
  <c r="F18" i="190" s="1"/>
  <c r="F35" i="188"/>
  <c r="F35" i="190" s="1"/>
  <c r="F32" i="188"/>
  <c r="F32" i="190" s="1"/>
  <c r="F69" i="188"/>
  <c r="F69" i="190" s="1"/>
  <c r="F29" i="188"/>
  <c r="F29" i="190" s="1"/>
  <c r="F10" i="188"/>
  <c r="F10" i="190" s="1"/>
  <c r="F19" i="188"/>
  <c r="F19" i="190" s="1"/>
  <c r="F16" i="188"/>
  <c r="F16" i="190" s="1"/>
  <c r="F15" i="188"/>
  <c r="F15" i="190" s="1"/>
  <c r="F12" i="188"/>
  <c r="F12" i="190" s="1"/>
  <c r="F17" i="188"/>
  <c r="F17" i="190" s="1"/>
  <c r="F9" i="188"/>
  <c r="F26" i="188"/>
  <c r="F26" i="190" s="1"/>
  <c r="F25" i="188"/>
  <c r="F25" i="190" s="1"/>
  <c r="F14" i="188"/>
  <c r="F14" i="190" s="1"/>
  <c r="F11" i="188"/>
  <c r="F11" i="190" s="1"/>
  <c r="F22" i="188"/>
  <c r="F22" i="190" s="1"/>
  <c r="F13" i="188"/>
  <c r="F13" i="190" s="1"/>
  <c r="F87" i="188"/>
  <c r="F87" i="190" s="1"/>
  <c r="F93" i="188"/>
  <c r="F93" i="190" s="1"/>
  <c r="F89" i="188"/>
  <c r="F89" i="190" s="1"/>
  <c r="F94" i="188"/>
  <c r="F94" i="190" s="1"/>
  <c r="F92" i="188"/>
  <c r="K76" i="188"/>
  <c r="K76" i="190" s="1"/>
  <c r="K56" i="188"/>
  <c r="K56" i="190" s="1"/>
  <c r="K82" i="188"/>
  <c r="K82" i="190" s="1"/>
  <c r="K74" i="188"/>
  <c r="K74" i="190" s="1"/>
  <c r="K59" i="188"/>
  <c r="K59" i="190" s="1"/>
  <c r="K54" i="188"/>
  <c r="K54" i="190" s="1"/>
  <c r="K81" i="188"/>
  <c r="K81" i="190" s="1"/>
  <c r="K66" i="188"/>
  <c r="K66" i="190" s="1"/>
  <c r="K51" i="188"/>
  <c r="K51" i="190" s="1"/>
  <c r="K73" i="188"/>
  <c r="K73" i="190" s="1"/>
  <c r="K58" i="188"/>
  <c r="K58" i="190" s="1"/>
  <c r="K48" i="188"/>
  <c r="K48" i="190" s="1"/>
  <c r="K45" i="188"/>
  <c r="K45" i="190" s="1"/>
  <c r="K80" i="188"/>
  <c r="K80" i="190" s="1"/>
  <c r="K65" i="188"/>
  <c r="K65" i="190" s="1"/>
  <c r="K72" i="188"/>
  <c r="K72" i="190" s="1"/>
  <c r="K57" i="188"/>
  <c r="K57" i="190" s="1"/>
  <c r="K79" i="188"/>
  <c r="K79" i="190" s="1"/>
  <c r="K71" i="188"/>
  <c r="K71" i="190" s="1"/>
  <c r="K78" i="188"/>
  <c r="K78" i="190" s="1"/>
  <c r="K70" i="188"/>
  <c r="K70" i="190" s="1"/>
  <c r="K77" i="188"/>
  <c r="K77" i="190" s="1"/>
  <c r="K62" i="188"/>
  <c r="K62" i="190" s="1"/>
  <c r="K69" i="188"/>
  <c r="K69" i="190" s="1"/>
  <c r="K55" i="188"/>
  <c r="K55" i="190" s="1"/>
  <c r="K61" i="188"/>
  <c r="K61" i="190" s="1"/>
  <c r="K84" i="188"/>
  <c r="K84" i="190" s="1"/>
  <c r="K83" i="188"/>
  <c r="K83" i="190" s="1"/>
  <c r="K68" i="188"/>
  <c r="K68" i="190" s="1"/>
  <c r="K46" i="188"/>
  <c r="K46" i="190" s="1"/>
  <c r="K75" i="188"/>
  <c r="K75" i="190" s="1"/>
  <c r="K52" i="188"/>
  <c r="K52" i="190" s="1"/>
  <c r="K28" i="188"/>
  <c r="K28" i="190" s="1"/>
  <c r="K25" i="188"/>
  <c r="K25" i="190" s="1"/>
  <c r="K42" i="188"/>
  <c r="K42" i="190" s="1"/>
  <c r="K22" i="188"/>
  <c r="K22" i="190" s="1"/>
  <c r="K39" i="188"/>
  <c r="K39" i="190" s="1"/>
  <c r="K19" i="188"/>
  <c r="K19" i="190" s="1"/>
  <c r="K36" i="188"/>
  <c r="K36" i="190" s="1"/>
  <c r="K33" i="188"/>
  <c r="K33" i="190" s="1"/>
  <c r="K50" i="188"/>
  <c r="K50" i="190" s="1"/>
  <c r="K44" i="188"/>
  <c r="K44" i="190" s="1"/>
  <c r="K41" i="188"/>
  <c r="K41" i="190" s="1"/>
  <c r="K67" i="188"/>
  <c r="K67" i="190" s="1"/>
  <c r="K60" i="188"/>
  <c r="K60" i="190" s="1"/>
  <c r="K38" i="188"/>
  <c r="K38" i="190" s="1"/>
  <c r="K18" i="188"/>
  <c r="K18" i="190" s="1"/>
  <c r="K35" i="188"/>
  <c r="K35" i="190" s="1"/>
  <c r="K32" i="188"/>
  <c r="K32" i="190" s="1"/>
  <c r="K29" i="188"/>
  <c r="K29" i="190" s="1"/>
  <c r="K26" i="188"/>
  <c r="K26" i="190" s="1"/>
  <c r="K43" i="188"/>
  <c r="K43" i="190" s="1"/>
  <c r="K23" i="188"/>
  <c r="K23" i="190" s="1"/>
  <c r="K49" i="188"/>
  <c r="K49" i="190" s="1"/>
  <c r="K40" i="188"/>
  <c r="K40" i="190" s="1"/>
  <c r="K20" i="188"/>
  <c r="K20" i="190" s="1"/>
  <c r="K63" i="188"/>
  <c r="K63" i="190" s="1"/>
  <c r="K37" i="188"/>
  <c r="K37" i="190" s="1"/>
  <c r="K34" i="188"/>
  <c r="K34" i="190" s="1"/>
  <c r="K64" i="188"/>
  <c r="K64" i="190" s="1"/>
  <c r="K53" i="188"/>
  <c r="K53" i="190" s="1"/>
  <c r="K47" i="188"/>
  <c r="K47" i="190" s="1"/>
  <c r="K21" i="188"/>
  <c r="K21" i="190" s="1"/>
  <c r="K16" i="188"/>
  <c r="K16" i="190" s="1"/>
  <c r="K15" i="188"/>
  <c r="K15" i="190" s="1"/>
  <c r="K12" i="188"/>
  <c r="K12" i="190" s="1"/>
  <c r="K30" i="188"/>
  <c r="K30" i="190" s="1"/>
  <c r="K9" i="188"/>
  <c r="K31" i="188"/>
  <c r="K31" i="190" s="1"/>
  <c r="K17" i="188"/>
  <c r="K17" i="190" s="1"/>
  <c r="K14" i="188"/>
  <c r="K14" i="190" s="1"/>
  <c r="K27" i="188"/>
  <c r="K27" i="190" s="1"/>
  <c r="K11" i="188"/>
  <c r="K11" i="190" s="1"/>
  <c r="K24" i="188"/>
  <c r="K24" i="190" s="1"/>
  <c r="K13" i="188"/>
  <c r="K13" i="190" s="1"/>
  <c r="K10" i="188"/>
  <c r="K10" i="190" s="1"/>
  <c r="K93" i="188"/>
  <c r="K93" i="190" s="1"/>
  <c r="K87" i="188"/>
  <c r="K87" i="190" s="1"/>
  <c r="K94" i="188"/>
  <c r="K94" i="190" s="1"/>
  <c r="K89" i="188"/>
  <c r="K89" i="190" s="1"/>
  <c r="K92" i="188"/>
  <c r="T69" i="188"/>
  <c r="T69" i="190" s="1"/>
  <c r="T71" i="188"/>
  <c r="T71" i="190" s="1"/>
  <c r="T56" i="188"/>
  <c r="T56" i="190" s="1"/>
  <c r="T50" i="188"/>
  <c r="T50" i="190" s="1"/>
  <c r="T63" i="188"/>
  <c r="T63" i="190" s="1"/>
  <c r="T47" i="188"/>
  <c r="T47" i="190" s="1"/>
  <c r="T78" i="188"/>
  <c r="T78" i="190" s="1"/>
  <c r="T70" i="188"/>
  <c r="T70" i="190" s="1"/>
  <c r="T77" i="188"/>
  <c r="T77" i="190" s="1"/>
  <c r="T62" i="188"/>
  <c r="T62" i="190" s="1"/>
  <c r="T55" i="188"/>
  <c r="T55" i="190" s="1"/>
  <c r="T52" i="188"/>
  <c r="T52" i="190" s="1"/>
  <c r="T76" i="188"/>
  <c r="T76" i="190" s="1"/>
  <c r="T83" i="188"/>
  <c r="T83" i="190" s="1"/>
  <c r="T84" i="188"/>
  <c r="T84" i="190" s="1"/>
  <c r="T60" i="188"/>
  <c r="T60" i="190" s="1"/>
  <c r="T75" i="188"/>
  <c r="T75" i="190" s="1"/>
  <c r="T82" i="188"/>
  <c r="T82" i="190" s="1"/>
  <c r="T67" i="188"/>
  <c r="T67" i="190" s="1"/>
  <c r="T74" i="188"/>
  <c r="T74" i="190" s="1"/>
  <c r="T59" i="188"/>
  <c r="T59" i="190" s="1"/>
  <c r="T66" i="188"/>
  <c r="T66" i="190" s="1"/>
  <c r="T51" i="188"/>
  <c r="T51" i="190" s="1"/>
  <c r="T81" i="188"/>
  <c r="T81" i="190" s="1"/>
  <c r="T73" i="188"/>
  <c r="T73" i="190" s="1"/>
  <c r="T80" i="188"/>
  <c r="T80" i="190" s="1"/>
  <c r="T65" i="188"/>
  <c r="T65" i="190" s="1"/>
  <c r="T57" i="188"/>
  <c r="T57" i="190" s="1"/>
  <c r="T72" i="188"/>
  <c r="T72" i="190" s="1"/>
  <c r="T41" i="188"/>
  <c r="T41" i="190" s="1"/>
  <c r="T21" i="188"/>
  <c r="T21" i="190" s="1"/>
  <c r="T58" i="188"/>
  <c r="T58" i="190" s="1"/>
  <c r="T38" i="188"/>
  <c r="T38" i="190" s="1"/>
  <c r="T18" i="188"/>
  <c r="T18" i="190" s="1"/>
  <c r="T79" i="188"/>
  <c r="T79" i="190" s="1"/>
  <c r="T48" i="188"/>
  <c r="T48" i="190" s="1"/>
  <c r="T35" i="188"/>
  <c r="T35" i="190" s="1"/>
  <c r="T45" i="188"/>
  <c r="T45" i="190" s="1"/>
  <c r="T32" i="188"/>
  <c r="T32" i="190" s="1"/>
  <c r="T29" i="188"/>
  <c r="T29" i="190" s="1"/>
  <c r="T46" i="188"/>
  <c r="T46" i="190" s="1"/>
  <c r="T26" i="188"/>
  <c r="T26" i="190" s="1"/>
  <c r="T43" i="188"/>
  <c r="T43" i="190" s="1"/>
  <c r="T61" i="188"/>
  <c r="T61" i="190" s="1"/>
  <c r="T40" i="188"/>
  <c r="T40" i="190" s="1"/>
  <c r="T49" i="188"/>
  <c r="T49" i="190" s="1"/>
  <c r="T37" i="188"/>
  <c r="T37" i="190" s="1"/>
  <c r="T34" i="188"/>
  <c r="T34" i="190" s="1"/>
  <c r="T31" i="188"/>
  <c r="T31" i="190" s="1"/>
  <c r="T28" i="188"/>
  <c r="T28" i="190" s="1"/>
  <c r="T68" i="188"/>
  <c r="T68" i="190" s="1"/>
  <c r="T25" i="188"/>
  <c r="T25" i="190" s="1"/>
  <c r="T42" i="188"/>
  <c r="T42" i="190" s="1"/>
  <c r="T22" i="188"/>
  <c r="T22" i="190" s="1"/>
  <c r="T39" i="188"/>
  <c r="T39" i="190" s="1"/>
  <c r="T19" i="188"/>
  <c r="T19" i="190" s="1"/>
  <c r="T36" i="188"/>
  <c r="T36" i="190" s="1"/>
  <c r="T53" i="188"/>
  <c r="T53" i="190" s="1"/>
  <c r="T33" i="188"/>
  <c r="T33" i="190" s="1"/>
  <c r="T54" i="188"/>
  <c r="T54" i="190" s="1"/>
  <c r="T30" i="188"/>
  <c r="T30" i="190" s="1"/>
  <c r="T64" i="188"/>
  <c r="T64" i="190" s="1"/>
  <c r="T27" i="188"/>
  <c r="T27" i="190" s="1"/>
  <c r="T44" i="188"/>
  <c r="T44" i="190" s="1"/>
  <c r="T13" i="188"/>
  <c r="T13" i="190" s="1"/>
  <c r="T10" i="188"/>
  <c r="T10" i="190" s="1"/>
  <c r="T24" i="188"/>
  <c r="T24" i="190" s="1"/>
  <c r="T15" i="188"/>
  <c r="T15" i="190" s="1"/>
  <c r="T23" i="188"/>
  <c r="T23" i="190" s="1"/>
  <c r="T12" i="188"/>
  <c r="T12" i="190" s="1"/>
  <c r="T16" i="188"/>
  <c r="T16" i="190" s="1"/>
  <c r="T9" i="188"/>
  <c r="T20" i="188"/>
  <c r="T20" i="190" s="1"/>
  <c r="T14" i="188"/>
  <c r="T14" i="190" s="1"/>
  <c r="T11" i="188"/>
  <c r="T11" i="190" s="1"/>
  <c r="T17" i="188"/>
  <c r="T17" i="190" s="1"/>
  <c r="T94" i="188"/>
  <c r="T94" i="190" s="1"/>
  <c r="T93" i="188"/>
  <c r="T93" i="190" s="1"/>
  <c r="T87" i="188"/>
  <c r="T87" i="190" s="1"/>
  <c r="T92" i="188"/>
  <c r="T89" i="188"/>
  <c r="T89" i="190" s="1"/>
  <c r="CA27" i="168"/>
  <c r="CA27" i="170" s="1"/>
  <c r="BG27" i="168"/>
  <c r="BG27" i="170" s="1"/>
  <c r="AM27" i="168"/>
  <c r="AM27" i="170" s="1"/>
  <c r="S27" i="168"/>
  <c r="S27" i="170" s="1"/>
  <c r="BZ27" i="168"/>
  <c r="BZ27" i="170" s="1"/>
  <c r="BF27" i="168"/>
  <c r="BF27" i="170" s="1"/>
  <c r="AL27" i="168"/>
  <c r="AL27" i="170" s="1"/>
  <c r="R27" i="168"/>
  <c r="R27" i="170" s="1"/>
  <c r="BY27" i="168"/>
  <c r="BY27" i="170" s="1"/>
  <c r="BE27" i="168"/>
  <c r="BE27" i="170" s="1"/>
  <c r="AK27" i="168"/>
  <c r="AK27" i="170" s="1"/>
  <c r="Q27" i="168"/>
  <c r="Q27" i="170" s="1"/>
  <c r="BX27" i="168"/>
  <c r="BX27" i="170" s="1"/>
  <c r="BD27" i="168"/>
  <c r="BD27" i="170" s="1"/>
  <c r="AJ27" i="168"/>
  <c r="AJ27" i="170" s="1"/>
  <c r="P27" i="168"/>
  <c r="P27" i="170" s="1"/>
  <c r="BW27" i="168"/>
  <c r="BW27" i="170" s="1"/>
  <c r="BC27" i="168"/>
  <c r="BC27" i="170" s="1"/>
  <c r="AI27" i="168"/>
  <c r="AI27" i="170" s="1"/>
  <c r="O27" i="168"/>
  <c r="O27" i="170" s="1"/>
  <c r="BV27" i="168"/>
  <c r="BV27" i="170" s="1"/>
  <c r="BB27" i="168"/>
  <c r="BB27" i="170" s="1"/>
  <c r="AH27" i="168"/>
  <c r="AH27" i="170" s="1"/>
  <c r="N27" i="168"/>
  <c r="N27" i="170" s="1"/>
  <c r="BQ27" i="168"/>
  <c r="BQ27" i="170" s="1"/>
  <c r="AW27" i="168"/>
  <c r="AW27" i="170" s="1"/>
  <c r="AC27" i="168"/>
  <c r="AC27" i="170" s="1"/>
  <c r="I27" i="168"/>
  <c r="I27" i="170" s="1"/>
  <c r="BP27" i="168"/>
  <c r="BP27" i="170" s="1"/>
  <c r="AV27" i="168"/>
  <c r="AV27" i="170" s="1"/>
  <c r="AB27" i="168"/>
  <c r="AB27" i="170" s="1"/>
  <c r="H27" i="168"/>
  <c r="H27" i="170" s="1"/>
  <c r="BO27" i="168"/>
  <c r="BO27" i="170" s="1"/>
  <c r="AU27" i="168"/>
  <c r="AU27" i="170" s="1"/>
  <c r="AA27" i="168"/>
  <c r="AA27" i="170" s="1"/>
  <c r="G27" i="168"/>
  <c r="G27" i="170" s="1"/>
  <c r="CH27" i="168"/>
  <c r="CH27" i="170" s="1"/>
  <c r="BN27" i="168"/>
  <c r="BN27" i="170" s="1"/>
  <c r="AT27" i="168"/>
  <c r="AT27" i="170" s="1"/>
  <c r="Z27" i="168"/>
  <c r="Z27" i="170" s="1"/>
  <c r="F27" i="168"/>
  <c r="F27" i="170" s="1"/>
  <c r="CG27" i="168"/>
  <c r="CG27" i="170" s="1"/>
  <c r="BM27" i="168"/>
  <c r="BM27" i="170" s="1"/>
  <c r="AS27" i="168"/>
  <c r="AS27" i="170" s="1"/>
  <c r="Y27" i="168"/>
  <c r="Y27" i="170" s="1"/>
  <c r="E27" i="168"/>
  <c r="E27" i="170" s="1"/>
  <c r="CF27" i="168"/>
  <c r="CF27" i="170" s="1"/>
  <c r="BL27" i="168"/>
  <c r="BL27" i="170" s="1"/>
  <c r="AR27" i="168"/>
  <c r="AR27" i="170" s="1"/>
  <c r="X27" i="168"/>
  <c r="X27" i="170" s="1"/>
  <c r="D27" i="168"/>
  <c r="CE27" i="168"/>
  <c r="CE27" i="170" s="1"/>
  <c r="BK27" i="168"/>
  <c r="BK27" i="170" s="1"/>
  <c r="AQ27" i="168"/>
  <c r="AQ27" i="170" s="1"/>
  <c r="W27" i="168"/>
  <c r="W27" i="170" s="1"/>
  <c r="CD27" i="168"/>
  <c r="CD27" i="170" s="1"/>
  <c r="BJ27" i="168"/>
  <c r="BJ27" i="170" s="1"/>
  <c r="AP27" i="168"/>
  <c r="AP27" i="170" s="1"/>
  <c r="V27" i="168"/>
  <c r="V27" i="170" s="1"/>
  <c r="CC27" i="168"/>
  <c r="CC27" i="170" s="1"/>
  <c r="BI27" i="168"/>
  <c r="BI27" i="170" s="1"/>
  <c r="AO27" i="168"/>
  <c r="AO27" i="170" s="1"/>
  <c r="U27" i="168"/>
  <c r="U27" i="170" s="1"/>
  <c r="BH27" i="168"/>
  <c r="BH27" i="170" s="1"/>
  <c r="AN27" i="168"/>
  <c r="AN27" i="170" s="1"/>
  <c r="T27" i="168"/>
  <c r="T27" i="170" s="1"/>
  <c r="BU27" i="168"/>
  <c r="BU27" i="170" s="1"/>
  <c r="BT27" i="168"/>
  <c r="BT27" i="170" s="1"/>
  <c r="BS27" i="168"/>
  <c r="BS27" i="170" s="1"/>
  <c r="BR27" i="168"/>
  <c r="BR27" i="170" s="1"/>
  <c r="BA27" i="168"/>
  <c r="BA27" i="170" s="1"/>
  <c r="AZ27" i="168"/>
  <c r="AZ27" i="170" s="1"/>
  <c r="AY27" i="168"/>
  <c r="AY27" i="170" s="1"/>
  <c r="AX27" i="168"/>
  <c r="AX27" i="170" s="1"/>
  <c r="AG27" i="168"/>
  <c r="AG27" i="170" s="1"/>
  <c r="AF27" i="168"/>
  <c r="AF27" i="170" s="1"/>
  <c r="AE27" i="168"/>
  <c r="AE27" i="170" s="1"/>
  <c r="AD27" i="168"/>
  <c r="AD27" i="170" s="1"/>
  <c r="M27" i="168"/>
  <c r="M27" i="170" s="1"/>
  <c r="L27" i="168"/>
  <c r="L27" i="170" s="1"/>
  <c r="K27" i="168"/>
  <c r="K27" i="170" s="1"/>
  <c r="J27" i="168"/>
  <c r="J27" i="170" s="1"/>
  <c r="AL40" i="206"/>
  <c r="AL40" i="207" s="1"/>
  <c r="AK40" i="206"/>
  <c r="AK40" i="207" s="1"/>
  <c r="AJ40" i="207"/>
  <c r="AL72" i="206"/>
  <c r="AL72" i="207" s="1"/>
  <c r="AK72" i="206"/>
  <c r="AK72" i="207" s="1"/>
  <c r="AJ72" i="207"/>
  <c r="AJ18" i="207"/>
  <c r="AK18" i="206"/>
  <c r="AK18" i="207" s="1"/>
  <c r="AL18" i="206"/>
  <c r="AL18" i="207" s="1"/>
  <c r="AL27" i="206"/>
  <c r="AL27" i="207" s="1"/>
  <c r="AK27" i="206"/>
  <c r="AK27" i="207" s="1"/>
  <c r="AJ27" i="207"/>
  <c r="X67" i="207"/>
  <c r="Z67" i="206"/>
  <c r="Z67" i="207" s="1"/>
  <c r="Y67" i="206"/>
  <c r="Y67" i="207" s="1"/>
  <c r="X31" i="207"/>
  <c r="Z31" i="206"/>
  <c r="Z31" i="207" s="1"/>
  <c r="Y31" i="206"/>
  <c r="Y31" i="207" s="1"/>
  <c r="X60" i="207"/>
  <c r="Z60" i="206"/>
  <c r="Z60" i="207" s="1"/>
  <c r="Y60" i="206"/>
  <c r="Y60" i="207" s="1"/>
  <c r="Z65" i="206"/>
  <c r="Z65" i="207" s="1"/>
  <c r="Y65" i="206"/>
  <c r="Y65" i="207" s="1"/>
  <c r="X65" i="207"/>
  <c r="CG80" i="168"/>
  <c r="CG80" i="170" s="1"/>
  <c r="BM80" i="168"/>
  <c r="BM80" i="170" s="1"/>
  <c r="AS80" i="168"/>
  <c r="AS80" i="170" s="1"/>
  <c r="Y80" i="168"/>
  <c r="Y80" i="170" s="1"/>
  <c r="E80" i="168"/>
  <c r="E80" i="170" s="1"/>
  <c r="CF80" i="168"/>
  <c r="CF80" i="170" s="1"/>
  <c r="BL80" i="168"/>
  <c r="BL80" i="170" s="1"/>
  <c r="AR80" i="168"/>
  <c r="AR80" i="170" s="1"/>
  <c r="X80" i="168"/>
  <c r="X80" i="170" s="1"/>
  <c r="D80" i="168"/>
  <c r="CE80" i="168"/>
  <c r="CE80" i="170" s="1"/>
  <c r="BK80" i="168"/>
  <c r="BK80" i="170" s="1"/>
  <c r="AQ80" i="168"/>
  <c r="AQ80" i="170" s="1"/>
  <c r="W80" i="168"/>
  <c r="W80" i="170" s="1"/>
  <c r="CD80" i="168"/>
  <c r="CD80" i="170" s="1"/>
  <c r="BJ80" i="168"/>
  <c r="BJ80" i="170" s="1"/>
  <c r="AP80" i="168"/>
  <c r="AP80" i="170" s="1"/>
  <c r="V80" i="168"/>
  <c r="V80" i="170" s="1"/>
  <c r="CC80" i="168"/>
  <c r="CC80" i="170" s="1"/>
  <c r="BI80" i="168"/>
  <c r="BI80" i="170" s="1"/>
  <c r="AO80" i="168"/>
  <c r="AO80" i="170" s="1"/>
  <c r="U80" i="168"/>
  <c r="U80" i="170" s="1"/>
  <c r="BH80" i="168"/>
  <c r="BH80" i="170" s="1"/>
  <c r="AN80" i="168"/>
  <c r="AN80" i="170" s="1"/>
  <c r="T80" i="168"/>
  <c r="T80" i="170" s="1"/>
  <c r="BW80" i="168"/>
  <c r="BW80" i="170" s="1"/>
  <c r="BC80" i="168"/>
  <c r="BC80" i="170" s="1"/>
  <c r="AI80" i="168"/>
  <c r="AI80" i="170" s="1"/>
  <c r="O80" i="168"/>
  <c r="O80" i="170" s="1"/>
  <c r="BV80" i="168"/>
  <c r="BV80" i="170" s="1"/>
  <c r="BB80" i="168"/>
  <c r="BB80" i="170" s="1"/>
  <c r="AH80" i="168"/>
  <c r="AH80" i="170" s="1"/>
  <c r="N80" i="168"/>
  <c r="N80" i="170" s="1"/>
  <c r="BU80" i="168"/>
  <c r="BU80" i="170" s="1"/>
  <c r="BA80" i="168"/>
  <c r="BA80" i="170" s="1"/>
  <c r="AG80" i="168"/>
  <c r="AG80" i="170" s="1"/>
  <c r="M80" i="168"/>
  <c r="M80" i="170" s="1"/>
  <c r="BT80" i="168"/>
  <c r="BT80" i="170" s="1"/>
  <c r="AZ80" i="168"/>
  <c r="AZ80" i="170" s="1"/>
  <c r="AF80" i="168"/>
  <c r="AF80" i="170" s="1"/>
  <c r="L80" i="168"/>
  <c r="L80" i="170" s="1"/>
  <c r="BR80" i="168"/>
  <c r="BR80" i="170" s="1"/>
  <c r="AX80" i="168"/>
  <c r="AX80" i="170" s="1"/>
  <c r="AD80" i="168"/>
  <c r="AD80" i="170" s="1"/>
  <c r="J80" i="168"/>
  <c r="J80" i="170" s="1"/>
  <c r="BQ80" i="168"/>
  <c r="BQ80" i="170" s="1"/>
  <c r="AW80" i="168"/>
  <c r="AW80" i="170" s="1"/>
  <c r="AC80" i="168"/>
  <c r="AC80" i="170" s="1"/>
  <c r="I80" i="168"/>
  <c r="I80" i="170" s="1"/>
  <c r="BO80" i="168"/>
  <c r="BO80" i="170" s="1"/>
  <c r="AU80" i="168"/>
  <c r="AU80" i="170" s="1"/>
  <c r="AA80" i="168"/>
  <c r="AA80" i="170" s="1"/>
  <c r="G80" i="168"/>
  <c r="G80" i="170" s="1"/>
  <c r="BP80" i="168"/>
  <c r="BP80" i="170" s="1"/>
  <c r="K80" i="168"/>
  <c r="K80" i="170" s="1"/>
  <c r="BN80" i="168"/>
  <c r="BN80" i="170" s="1"/>
  <c r="H80" i="168"/>
  <c r="H80" i="170" s="1"/>
  <c r="BG80" i="168"/>
  <c r="BG80" i="170" s="1"/>
  <c r="F80" i="168"/>
  <c r="F80" i="170" s="1"/>
  <c r="BF80" i="168"/>
  <c r="BF80" i="170" s="1"/>
  <c r="BE80" i="168"/>
  <c r="BE80" i="170" s="1"/>
  <c r="BD80" i="168"/>
  <c r="BD80" i="170" s="1"/>
  <c r="AY80" i="168"/>
  <c r="AY80" i="170" s="1"/>
  <c r="AV80" i="168"/>
  <c r="AV80" i="170" s="1"/>
  <c r="AT80" i="168"/>
  <c r="AT80" i="170" s="1"/>
  <c r="AM80" i="168"/>
  <c r="AM80" i="170" s="1"/>
  <c r="AL80" i="168"/>
  <c r="AL80" i="170" s="1"/>
  <c r="AK80" i="168"/>
  <c r="AK80" i="170" s="1"/>
  <c r="AJ80" i="168"/>
  <c r="AJ80" i="170" s="1"/>
  <c r="AE80" i="168"/>
  <c r="AE80" i="170" s="1"/>
  <c r="CH80" i="168"/>
  <c r="CH80" i="170" s="1"/>
  <c r="AB80" i="168"/>
  <c r="AB80" i="170" s="1"/>
  <c r="CA80" i="168"/>
  <c r="CA80" i="170" s="1"/>
  <c r="Z80" i="168"/>
  <c r="Z80" i="170" s="1"/>
  <c r="BZ80" i="168"/>
  <c r="BZ80" i="170" s="1"/>
  <c r="S80" i="168"/>
  <c r="S80" i="170" s="1"/>
  <c r="BY80" i="168"/>
  <c r="BY80" i="170" s="1"/>
  <c r="R80" i="168"/>
  <c r="R80" i="170" s="1"/>
  <c r="BX80" i="168"/>
  <c r="BX80" i="170" s="1"/>
  <c r="Q80" i="168"/>
  <c r="Q80" i="170" s="1"/>
  <c r="BS80" i="168"/>
  <c r="BS80" i="170" s="1"/>
  <c r="P80" i="168"/>
  <c r="P80" i="170" s="1"/>
  <c r="AG81" i="207"/>
  <c r="AI81" i="206"/>
  <c r="AI81" i="207" s="1"/>
  <c r="AH81" i="206"/>
  <c r="AH81" i="207" s="1"/>
  <c r="AI74" i="206"/>
  <c r="AI74" i="207" s="1"/>
  <c r="AH74" i="206"/>
  <c r="AH74" i="207" s="1"/>
  <c r="AG74" i="207"/>
  <c r="AG83" i="207"/>
  <c r="AI83" i="206"/>
  <c r="AI83" i="207" s="1"/>
  <c r="AH83" i="206"/>
  <c r="AH83" i="207" s="1"/>
  <c r="AG88" i="207"/>
  <c r="AI88" i="206"/>
  <c r="AI88" i="207" s="1"/>
  <c r="AH88" i="206"/>
  <c r="AH88" i="207" s="1"/>
  <c r="AD59" i="207"/>
  <c r="AF59" i="206"/>
  <c r="AF59" i="207" s="1"/>
  <c r="AE59" i="206"/>
  <c r="AE59" i="207" s="1"/>
  <c r="AF72" i="206"/>
  <c r="AF72" i="207" s="1"/>
  <c r="AE72" i="206"/>
  <c r="AE72" i="207" s="1"/>
  <c r="AD72" i="207"/>
  <c r="AD22" i="207"/>
  <c r="AF22" i="206"/>
  <c r="AF22" i="207" s="1"/>
  <c r="AE22" i="206"/>
  <c r="AE22" i="207" s="1"/>
  <c r="AD27" i="207"/>
  <c r="AF27" i="206"/>
  <c r="AF27" i="207" s="1"/>
  <c r="AE27" i="206"/>
  <c r="AE27" i="207" s="1"/>
  <c r="S72" i="188"/>
  <c r="S72" i="190" s="1"/>
  <c r="S79" i="188"/>
  <c r="S79" i="190" s="1"/>
  <c r="S64" i="188"/>
  <c r="S64" i="190" s="1"/>
  <c r="S53" i="188"/>
  <c r="S53" i="190" s="1"/>
  <c r="S71" i="188"/>
  <c r="S71" i="190" s="1"/>
  <c r="S56" i="188"/>
  <c r="S56" i="190" s="1"/>
  <c r="S50" i="188"/>
  <c r="S50" i="190" s="1"/>
  <c r="S63" i="188"/>
  <c r="S63" i="190" s="1"/>
  <c r="S47" i="188"/>
  <c r="S47" i="190" s="1"/>
  <c r="S78" i="188"/>
  <c r="S78" i="190" s="1"/>
  <c r="S70" i="188"/>
  <c r="S70" i="190" s="1"/>
  <c r="S77" i="188"/>
  <c r="S77" i="190" s="1"/>
  <c r="S62" i="188"/>
  <c r="S62" i="190" s="1"/>
  <c r="S69" i="188"/>
  <c r="S69" i="190" s="1"/>
  <c r="S55" i="188"/>
  <c r="S55" i="190" s="1"/>
  <c r="S76" i="188"/>
  <c r="S76" i="190" s="1"/>
  <c r="S83" i="188"/>
  <c r="S83" i="190" s="1"/>
  <c r="S68" i="188"/>
  <c r="S68" i="190" s="1"/>
  <c r="S84" i="188"/>
  <c r="S84" i="190" s="1"/>
  <c r="S75" i="188"/>
  <c r="S75" i="190" s="1"/>
  <c r="S82" i="188"/>
  <c r="S82" i="190" s="1"/>
  <c r="S67" i="188"/>
  <c r="S67" i="190" s="1"/>
  <c r="S74" i="188"/>
  <c r="S74" i="190" s="1"/>
  <c r="S59" i="188"/>
  <c r="S59" i="190" s="1"/>
  <c r="S54" i="188"/>
  <c r="S54" i="190" s="1"/>
  <c r="S66" i="188"/>
  <c r="S66" i="190" s="1"/>
  <c r="S81" i="188"/>
  <c r="S81" i="190" s="1"/>
  <c r="S73" i="188"/>
  <c r="S73" i="190" s="1"/>
  <c r="S58" i="188"/>
  <c r="S58" i="190" s="1"/>
  <c r="S80" i="188"/>
  <c r="S80" i="190" s="1"/>
  <c r="S65" i="188"/>
  <c r="S65" i="190" s="1"/>
  <c r="S44" i="188"/>
  <c r="S44" i="190" s="1"/>
  <c r="S24" i="188"/>
  <c r="S24" i="190" s="1"/>
  <c r="S41" i="188"/>
  <c r="S41" i="190" s="1"/>
  <c r="S21" i="188"/>
  <c r="S21" i="190" s="1"/>
  <c r="S38" i="188"/>
  <c r="S38" i="190" s="1"/>
  <c r="S18" i="188"/>
  <c r="S18" i="190" s="1"/>
  <c r="S48" i="188"/>
  <c r="S48" i="190" s="1"/>
  <c r="S35" i="188"/>
  <c r="S35" i="190" s="1"/>
  <c r="S45" i="188"/>
  <c r="S45" i="190" s="1"/>
  <c r="S32" i="188"/>
  <c r="S32" i="190" s="1"/>
  <c r="S29" i="188"/>
  <c r="S29" i="190" s="1"/>
  <c r="S46" i="188"/>
  <c r="S46" i="190" s="1"/>
  <c r="S43" i="188"/>
  <c r="S43" i="190" s="1"/>
  <c r="S61" i="188"/>
  <c r="S61" i="190" s="1"/>
  <c r="S40" i="188"/>
  <c r="S40" i="190" s="1"/>
  <c r="S60" i="188"/>
  <c r="S60" i="190" s="1"/>
  <c r="S49" i="188"/>
  <c r="S49" i="190" s="1"/>
  <c r="S37" i="188"/>
  <c r="S37" i="190" s="1"/>
  <c r="S34" i="188"/>
  <c r="S34" i="190" s="1"/>
  <c r="S31" i="188"/>
  <c r="S31" i="190" s="1"/>
  <c r="S28" i="188"/>
  <c r="S28" i="190" s="1"/>
  <c r="S25" i="188"/>
  <c r="S25" i="190" s="1"/>
  <c r="S57" i="188"/>
  <c r="S57" i="190" s="1"/>
  <c r="S52" i="188"/>
  <c r="S52" i="190" s="1"/>
  <c r="S42" i="188"/>
  <c r="S42" i="190" s="1"/>
  <c r="S22" i="188"/>
  <c r="S22" i="190" s="1"/>
  <c r="S39" i="188"/>
  <c r="S39" i="190" s="1"/>
  <c r="S19" i="188"/>
  <c r="S19" i="190" s="1"/>
  <c r="S36" i="188"/>
  <c r="S36" i="190" s="1"/>
  <c r="S33" i="188"/>
  <c r="S33" i="190" s="1"/>
  <c r="S30" i="188"/>
  <c r="S30" i="190" s="1"/>
  <c r="S51" i="188"/>
  <c r="S51" i="190" s="1"/>
  <c r="S17" i="188"/>
  <c r="S17" i="190" s="1"/>
  <c r="S11" i="188"/>
  <c r="S11" i="190" s="1"/>
  <c r="S27" i="188"/>
  <c r="S27" i="190" s="1"/>
  <c r="S13" i="188"/>
  <c r="S13" i="190" s="1"/>
  <c r="S26" i="188"/>
  <c r="S26" i="190" s="1"/>
  <c r="S10" i="188"/>
  <c r="S10" i="190" s="1"/>
  <c r="S15" i="188"/>
  <c r="S15" i="190" s="1"/>
  <c r="S23" i="188"/>
  <c r="S23" i="190" s="1"/>
  <c r="S12" i="188"/>
  <c r="S12" i="190" s="1"/>
  <c r="S16" i="188"/>
  <c r="S16" i="190" s="1"/>
  <c r="S9" i="188"/>
  <c r="S14" i="188"/>
  <c r="S14" i="190" s="1"/>
  <c r="S20" i="188"/>
  <c r="S20" i="190" s="1"/>
  <c r="S93" i="188"/>
  <c r="S93" i="190" s="1"/>
  <c r="S87" i="188"/>
  <c r="S87" i="190" s="1"/>
  <c r="S89" i="188"/>
  <c r="S89" i="190" s="1"/>
  <c r="S94" i="188"/>
  <c r="S94" i="190" s="1"/>
  <c r="S92" i="188"/>
  <c r="BW70" i="168"/>
  <c r="BW70" i="170" s="1"/>
  <c r="BC70" i="168"/>
  <c r="BC70" i="170" s="1"/>
  <c r="AI70" i="168"/>
  <c r="AI70" i="170" s="1"/>
  <c r="O70" i="168"/>
  <c r="O70" i="170" s="1"/>
  <c r="BV70" i="168"/>
  <c r="BV70" i="170" s="1"/>
  <c r="BB70" i="168"/>
  <c r="BB70" i="170" s="1"/>
  <c r="AH70" i="168"/>
  <c r="AH70" i="170" s="1"/>
  <c r="N70" i="168"/>
  <c r="N70" i="170" s="1"/>
  <c r="BU70" i="168"/>
  <c r="BU70" i="170" s="1"/>
  <c r="BA70" i="168"/>
  <c r="BA70" i="170" s="1"/>
  <c r="AG70" i="168"/>
  <c r="AG70" i="170" s="1"/>
  <c r="M70" i="168"/>
  <c r="M70" i="170" s="1"/>
  <c r="BT70" i="168"/>
  <c r="BT70" i="170" s="1"/>
  <c r="AZ70" i="168"/>
  <c r="AZ70" i="170" s="1"/>
  <c r="AF70" i="168"/>
  <c r="AF70" i="170" s="1"/>
  <c r="L70" i="168"/>
  <c r="L70" i="170" s="1"/>
  <c r="BS70" i="168"/>
  <c r="BS70" i="170" s="1"/>
  <c r="AY70" i="168"/>
  <c r="AY70" i="170" s="1"/>
  <c r="AE70" i="168"/>
  <c r="AE70" i="170" s="1"/>
  <c r="K70" i="168"/>
  <c r="K70" i="170" s="1"/>
  <c r="CG70" i="168"/>
  <c r="CG70" i="170" s="1"/>
  <c r="BM70" i="168"/>
  <c r="BM70" i="170" s="1"/>
  <c r="AS70" i="168"/>
  <c r="AS70" i="170" s="1"/>
  <c r="Y70" i="168"/>
  <c r="Y70" i="170" s="1"/>
  <c r="E70" i="168"/>
  <c r="E70" i="170" s="1"/>
  <c r="CF70" i="168"/>
  <c r="CF70" i="170" s="1"/>
  <c r="BL70" i="168"/>
  <c r="BL70" i="170" s="1"/>
  <c r="AR70" i="168"/>
  <c r="AR70" i="170" s="1"/>
  <c r="X70" i="168"/>
  <c r="X70" i="170" s="1"/>
  <c r="D70" i="168"/>
  <c r="CD70" i="168"/>
  <c r="CD70" i="170" s="1"/>
  <c r="BJ70" i="168"/>
  <c r="BJ70" i="170" s="1"/>
  <c r="AP70" i="168"/>
  <c r="AP70" i="170" s="1"/>
  <c r="V70" i="168"/>
  <c r="V70" i="170" s="1"/>
  <c r="CA70" i="168"/>
  <c r="CA70" i="170" s="1"/>
  <c r="BG70" i="168"/>
  <c r="BG70" i="170" s="1"/>
  <c r="AM70" i="168"/>
  <c r="AM70" i="170" s="1"/>
  <c r="S70" i="168"/>
  <c r="S70" i="170" s="1"/>
  <c r="BY70" i="168"/>
  <c r="BY70" i="170" s="1"/>
  <c r="BE70" i="168"/>
  <c r="BE70" i="170" s="1"/>
  <c r="AK70" i="168"/>
  <c r="AK70" i="170" s="1"/>
  <c r="Q70" i="168"/>
  <c r="Q70" i="170" s="1"/>
  <c r="BQ70" i="168"/>
  <c r="BQ70" i="170" s="1"/>
  <c r="AC70" i="168"/>
  <c r="AC70" i="170" s="1"/>
  <c r="BP70" i="168"/>
  <c r="BP70" i="170" s="1"/>
  <c r="AB70" i="168"/>
  <c r="AB70" i="170" s="1"/>
  <c r="BO70" i="168"/>
  <c r="BO70" i="170" s="1"/>
  <c r="AA70" i="168"/>
  <c r="AA70" i="170" s="1"/>
  <c r="BN70" i="168"/>
  <c r="BN70" i="170" s="1"/>
  <c r="Z70" i="168"/>
  <c r="Z70" i="170" s="1"/>
  <c r="BK70" i="168"/>
  <c r="BK70" i="170" s="1"/>
  <c r="W70" i="168"/>
  <c r="W70" i="170" s="1"/>
  <c r="BI70" i="168"/>
  <c r="BI70" i="170" s="1"/>
  <c r="U70" i="168"/>
  <c r="U70" i="170" s="1"/>
  <c r="BH70" i="168"/>
  <c r="BH70" i="170" s="1"/>
  <c r="T70" i="168"/>
  <c r="T70" i="170" s="1"/>
  <c r="BF70" i="168"/>
  <c r="BF70" i="170" s="1"/>
  <c r="R70" i="168"/>
  <c r="R70" i="170" s="1"/>
  <c r="BD70" i="168"/>
  <c r="BD70" i="170" s="1"/>
  <c r="P70" i="168"/>
  <c r="P70" i="170" s="1"/>
  <c r="AX70" i="168"/>
  <c r="AX70" i="170" s="1"/>
  <c r="J70" i="168"/>
  <c r="J70" i="170" s="1"/>
  <c r="AW70" i="168"/>
  <c r="AW70" i="170" s="1"/>
  <c r="I70" i="168"/>
  <c r="I70" i="170" s="1"/>
  <c r="AV70" i="168"/>
  <c r="AV70" i="170" s="1"/>
  <c r="H70" i="168"/>
  <c r="H70" i="170" s="1"/>
  <c r="AU70" i="168"/>
  <c r="AU70" i="170" s="1"/>
  <c r="G70" i="168"/>
  <c r="G70" i="170" s="1"/>
  <c r="CH70" i="168"/>
  <c r="CH70" i="170" s="1"/>
  <c r="AT70" i="168"/>
  <c r="AT70" i="170" s="1"/>
  <c r="F70" i="168"/>
  <c r="F70" i="170" s="1"/>
  <c r="CE70" i="168"/>
  <c r="CE70" i="170" s="1"/>
  <c r="AQ70" i="168"/>
  <c r="AQ70" i="170" s="1"/>
  <c r="CC70" i="168"/>
  <c r="CC70" i="170" s="1"/>
  <c r="AO70" i="168"/>
  <c r="AO70" i="170" s="1"/>
  <c r="AN70" i="168"/>
  <c r="AN70" i="170" s="1"/>
  <c r="BZ70" i="168"/>
  <c r="BZ70" i="170" s="1"/>
  <c r="AL70" i="168"/>
  <c r="AL70" i="170" s="1"/>
  <c r="BX70" i="168"/>
  <c r="BX70" i="170" s="1"/>
  <c r="AJ70" i="168"/>
  <c r="AJ70" i="170" s="1"/>
  <c r="BR70" i="168"/>
  <c r="BR70" i="170" s="1"/>
  <c r="AD70" i="168"/>
  <c r="AD70" i="170" s="1"/>
  <c r="AL26" i="206"/>
  <c r="AL26" i="207" s="1"/>
  <c r="AJ26" i="207"/>
  <c r="AK26" i="206"/>
  <c r="AK26" i="207" s="1"/>
  <c r="AD17" i="207"/>
  <c r="AF17" i="206"/>
  <c r="AF17" i="207" s="1"/>
  <c r="AE17" i="206"/>
  <c r="AE17" i="207" s="1"/>
  <c r="Y74" i="188"/>
  <c r="Y74" i="190" s="1"/>
  <c r="Y77" i="188"/>
  <c r="Y77" i="190" s="1"/>
  <c r="Y55" i="188"/>
  <c r="Y55" i="190" s="1"/>
  <c r="Y69" i="188"/>
  <c r="Y69" i="190" s="1"/>
  <c r="Y52" i="188"/>
  <c r="Y52" i="190" s="1"/>
  <c r="Y76" i="188"/>
  <c r="Y76" i="190" s="1"/>
  <c r="Y61" i="188"/>
  <c r="Y61" i="190" s="1"/>
  <c r="Y49" i="188"/>
  <c r="Y49" i="190" s="1"/>
  <c r="Y68" i="188"/>
  <c r="Y68" i="190" s="1"/>
  <c r="Y46" i="188"/>
  <c r="Y46" i="190" s="1"/>
  <c r="Y84" i="188"/>
  <c r="Y84" i="190" s="1"/>
  <c r="Y83" i="188"/>
  <c r="Y83" i="190" s="1"/>
  <c r="Y75" i="188"/>
  <c r="Y75" i="190" s="1"/>
  <c r="Y60" i="188"/>
  <c r="Y60" i="190" s="1"/>
  <c r="Y82" i="188"/>
  <c r="Y82" i="190" s="1"/>
  <c r="Y67" i="188"/>
  <c r="Y67" i="190" s="1"/>
  <c r="Y81" i="188"/>
  <c r="Y81" i="190" s="1"/>
  <c r="Y66" i="188"/>
  <c r="Y66" i="190" s="1"/>
  <c r="Y73" i="188"/>
  <c r="Y73" i="190" s="1"/>
  <c r="Y65" i="188"/>
  <c r="Y65" i="190" s="1"/>
  <c r="Y80" i="188"/>
  <c r="Y80" i="190" s="1"/>
  <c r="Y72" i="188"/>
  <c r="Y72" i="190" s="1"/>
  <c r="Y57" i="188"/>
  <c r="Y57" i="190" s="1"/>
  <c r="Y79" i="188"/>
  <c r="Y79" i="190" s="1"/>
  <c r="Y64" i="188"/>
  <c r="Y64" i="190" s="1"/>
  <c r="Y53" i="188"/>
  <c r="Y53" i="190" s="1"/>
  <c r="Y71" i="188"/>
  <c r="Y71" i="190" s="1"/>
  <c r="Y78" i="188"/>
  <c r="Y78" i="190" s="1"/>
  <c r="Y63" i="188"/>
  <c r="Y63" i="190" s="1"/>
  <c r="Y70" i="188"/>
  <c r="Y70" i="190" s="1"/>
  <c r="Y50" i="188"/>
  <c r="Y50" i="190" s="1"/>
  <c r="Y26" i="188"/>
  <c r="Y26" i="190" s="1"/>
  <c r="Y43" i="188"/>
  <c r="Y43" i="190" s="1"/>
  <c r="Y23" i="188"/>
  <c r="Y23" i="190" s="1"/>
  <c r="Y40" i="188"/>
  <c r="Y40" i="190" s="1"/>
  <c r="Y20" i="188"/>
  <c r="Y20" i="190" s="1"/>
  <c r="Y37" i="188"/>
  <c r="Y37" i="190" s="1"/>
  <c r="Y17" i="188"/>
  <c r="Y17" i="190" s="1"/>
  <c r="Y34" i="188"/>
  <c r="Y34" i="190" s="1"/>
  <c r="Y56" i="188"/>
  <c r="Y56" i="190" s="1"/>
  <c r="Y31" i="188"/>
  <c r="Y31" i="190" s="1"/>
  <c r="Y59" i="188"/>
  <c r="Y59" i="190" s="1"/>
  <c r="Y42" i="188"/>
  <c r="Y42" i="190" s="1"/>
  <c r="Y39" i="188"/>
  <c r="Y39" i="190" s="1"/>
  <c r="Y62" i="188"/>
  <c r="Y62" i="190" s="1"/>
  <c r="Y36" i="188"/>
  <c r="Y36" i="190" s="1"/>
  <c r="Y33" i="188"/>
  <c r="Y33" i="190" s="1"/>
  <c r="Y47" i="188"/>
  <c r="Y47" i="190" s="1"/>
  <c r="Y30" i="188"/>
  <c r="Y30" i="190" s="1"/>
  <c r="Y54" i="188"/>
  <c r="Y54" i="190" s="1"/>
  <c r="Y27" i="188"/>
  <c r="Y27" i="190" s="1"/>
  <c r="Y44" i="188"/>
  <c r="Y44" i="190" s="1"/>
  <c r="Y24" i="188"/>
  <c r="Y24" i="190" s="1"/>
  <c r="Y51" i="188"/>
  <c r="Y51" i="190" s="1"/>
  <c r="Y41" i="188"/>
  <c r="Y41" i="190" s="1"/>
  <c r="Y21" i="188"/>
  <c r="Y21" i="190" s="1"/>
  <c r="Y38" i="188"/>
  <c r="Y38" i="190" s="1"/>
  <c r="Y18" i="188"/>
  <c r="Y18" i="190" s="1"/>
  <c r="Y35" i="188"/>
  <c r="Y35" i="190" s="1"/>
  <c r="Y48" i="188"/>
  <c r="Y48" i="190" s="1"/>
  <c r="Y32" i="188"/>
  <c r="Y32" i="190" s="1"/>
  <c r="Y58" i="188"/>
  <c r="Y58" i="190" s="1"/>
  <c r="Y45" i="188"/>
  <c r="Y45" i="190" s="1"/>
  <c r="Y19" i="188"/>
  <c r="Y19" i="190" s="1"/>
  <c r="Y13" i="188"/>
  <c r="Y13" i="190" s="1"/>
  <c r="Y29" i="188"/>
  <c r="Y29" i="190" s="1"/>
  <c r="Y10" i="188"/>
  <c r="Y10" i="190" s="1"/>
  <c r="Y28" i="188"/>
  <c r="Y28" i="190" s="1"/>
  <c r="Y15" i="188"/>
  <c r="Y15" i="190" s="1"/>
  <c r="Y12" i="188"/>
  <c r="Y12" i="190" s="1"/>
  <c r="Y25" i="188"/>
  <c r="Y25" i="190" s="1"/>
  <c r="Y9" i="188"/>
  <c r="Y16" i="188"/>
  <c r="Y16" i="190" s="1"/>
  <c r="Y14" i="188"/>
  <c r="Y14" i="190" s="1"/>
  <c r="Y22" i="188"/>
  <c r="Y22" i="190" s="1"/>
  <c r="Y11" i="188"/>
  <c r="Y11" i="190" s="1"/>
  <c r="Y93" i="188"/>
  <c r="Y93" i="190" s="1"/>
  <c r="Y94" i="188"/>
  <c r="Y94" i="190" s="1"/>
  <c r="Y87" i="188"/>
  <c r="Y87" i="190" s="1"/>
  <c r="Y89" i="188"/>
  <c r="Y89" i="190" s="1"/>
  <c r="Y92" i="188"/>
  <c r="Z71" i="188"/>
  <c r="Z71" i="190" s="1"/>
  <c r="Z69" i="188"/>
  <c r="Z69" i="190" s="1"/>
  <c r="Z52" i="188"/>
  <c r="Z52" i="190" s="1"/>
  <c r="Z76" i="188"/>
  <c r="Z76" i="190" s="1"/>
  <c r="Z61" i="188"/>
  <c r="Z61" i="190" s="1"/>
  <c r="Z49" i="188"/>
  <c r="Z49" i="190" s="1"/>
  <c r="Z68" i="188"/>
  <c r="Z68" i="190" s="1"/>
  <c r="Z46" i="188"/>
  <c r="Z46" i="190" s="1"/>
  <c r="Z84" i="188"/>
  <c r="Z84" i="190" s="1"/>
  <c r="Z83" i="188"/>
  <c r="Z83" i="190" s="1"/>
  <c r="Z75" i="188"/>
  <c r="Z75" i="190" s="1"/>
  <c r="Z60" i="188"/>
  <c r="Z60" i="190" s="1"/>
  <c r="Z82" i="188"/>
  <c r="Z82" i="190" s="1"/>
  <c r="Z67" i="188"/>
  <c r="Z67" i="190" s="1"/>
  <c r="Z59" i="188"/>
  <c r="Z59" i="190" s="1"/>
  <c r="Z54" i="188"/>
  <c r="Z54" i="190" s="1"/>
  <c r="Z74" i="188"/>
  <c r="Z74" i="190" s="1"/>
  <c r="Z81" i="188"/>
  <c r="Z81" i="190" s="1"/>
  <c r="Z73" i="188"/>
  <c r="Z73" i="190" s="1"/>
  <c r="Z80" i="188"/>
  <c r="Z80" i="190" s="1"/>
  <c r="Z72" i="188"/>
  <c r="Z72" i="190" s="1"/>
  <c r="Z79" i="188"/>
  <c r="Z79" i="190" s="1"/>
  <c r="Z64" i="188"/>
  <c r="Z64" i="190" s="1"/>
  <c r="Z53" i="188"/>
  <c r="Z53" i="190" s="1"/>
  <c r="Z56" i="188"/>
  <c r="Z56" i="190" s="1"/>
  <c r="Z78" i="188"/>
  <c r="Z78" i="190" s="1"/>
  <c r="Z63" i="188"/>
  <c r="Z63" i="190" s="1"/>
  <c r="Z70" i="188"/>
  <c r="Z70" i="190" s="1"/>
  <c r="Z62" i="188"/>
  <c r="Z62" i="190" s="1"/>
  <c r="Z43" i="188"/>
  <c r="Z43" i="190" s="1"/>
  <c r="Z23" i="188"/>
  <c r="Z23" i="190" s="1"/>
  <c r="Z65" i="188"/>
  <c r="Z65" i="190" s="1"/>
  <c r="Z40" i="188"/>
  <c r="Z40" i="190" s="1"/>
  <c r="Z20" i="188"/>
  <c r="Z20" i="190" s="1"/>
  <c r="Z37" i="188"/>
  <c r="Z37" i="190" s="1"/>
  <c r="Z34" i="188"/>
  <c r="Z34" i="190" s="1"/>
  <c r="Z66" i="188"/>
  <c r="Z66" i="190" s="1"/>
  <c r="Z31" i="188"/>
  <c r="Z31" i="190" s="1"/>
  <c r="Z28" i="188"/>
  <c r="Z28" i="190" s="1"/>
  <c r="Z42" i="188"/>
  <c r="Z42" i="190" s="1"/>
  <c r="Z39" i="188"/>
  <c r="Z39" i="190" s="1"/>
  <c r="Z36" i="188"/>
  <c r="Z36" i="190" s="1"/>
  <c r="Z77" i="188"/>
  <c r="Z77" i="190" s="1"/>
  <c r="Z33" i="188"/>
  <c r="Z33" i="190" s="1"/>
  <c r="Z47" i="188"/>
  <c r="Z47" i="190" s="1"/>
  <c r="Z30" i="188"/>
  <c r="Z30" i="190" s="1"/>
  <c r="Z57" i="188"/>
  <c r="Z57" i="190" s="1"/>
  <c r="Z27" i="188"/>
  <c r="Z27" i="190" s="1"/>
  <c r="Z44" i="188"/>
  <c r="Z44" i="190" s="1"/>
  <c r="Z24" i="188"/>
  <c r="Z24" i="190" s="1"/>
  <c r="Z51" i="188"/>
  <c r="Z51" i="190" s="1"/>
  <c r="Z41" i="188"/>
  <c r="Z41" i="190" s="1"/>
  <c r="Z21" i="188"/>
  <c r="Z21" i="190" s="1"/>
  <c r="Z38" i="188"/>
  <c r="Z38" i="190" s="1"/>
  <c r="Z18" i="188"/>
  <c r="Z18" i="190" s="1"/>
  <c r="Z35" i="188"/>
  <c r="Z35" i="190" s="1"/>
  <c r="Z48" i="188"/>
  <c r="Z48" i="190" s="1"/>
  <c r="Z32" i="188"/>
  <c r="Z32" i="190" s="1"/>
  <c r="Z58" i="188"/>
  <c r="Z58" i="190" s="1"/>
  <c r="Z45" i="188"/>
  <c r="Z45" i="190" s="1"/>
  <c r="Z29" i="188"/>
  <c r="Z29" i="190" s="1"/>
  <c r="Z55" i="188"/>
  <c r="Z55" i="190" s="1"/>
  <c r="Z50" i="188"/>
  <c r="Z50" i="190" s="1"/>
  <c r="Z10" i="188"/>
  <c r="Z10" i="190" s="1"/>
  <c r="Z15" i="188"/>
  <c r="Z15" i="190" s="1"/>
  <c r="Z26" i="188"/>
  <c r="Z26" i="190" s="1"/>
  <c r="Z12" i="188"/>
  <c r="Z12" i="190" s="1"/>
  <c r="Z25" i="188"/>
  <c r="Z25" i="190" s="1"/>
  <c r="Z9" i="188"/>
  <c r="Z16" i="188"/>
  <c r="Z16" i="190" s="1"/>
  <c r="Z14" i="188"/>
  <c r="Z14" i="190" s="1"/>
  <c r="Z22" i="188"/>
  <c r="Z22" i="190" s="1"/>
  <c r="Z11" i="188"/>
  <c r="Z11" i="190" s="1"/>
  <c r="Z17" i="188"/>
  <c r="Z17" i="190" s="1"/>
  <c r="Z13" i="188"/>
  <c r="Z13" i="190" s="1"/>
  <c r="Z19" i="188"/>
  <c r="Z19" i="190" s="1"/>
  <c r="Z89" i="188"/>
  <c r="Z89" i="190" s="1"/>
  <c r="Z93" i="188"/>
  <c r="Z93" i="190" s="1"/>
  <c r="Z87" i="188"/>
  <c r="Z87" i="190" s="1"/>
  <c r="Z94" i="188"/>
  <c r="Z94" i="190" s="1"/>
  <c r="Z92" i="188"/>
  <c r="AE76" i="188"/>
  <c r="AE76" i="190" s="1"/>
  <c r="AE56" i="188"/>
  <c r="AE56" i="190" s="1"/>
  <c r="AE67" i="188"/>
  <c r="AE67" i="190" s="1"/>
  <c r="AE82" i="188"/>
  <c r="AE82" i="190" s="1"/>
  <c r="AE54" i="188"/>
  <c r="AE54" i="190" s="1"/>
  <c r="AE74" i="188"/>
  <c r="AE74" i="190" s="1"/>
  <c r="AE59" i="188"/>
  <c r="AE59" i="190" s="1"/>
  <c r="AE51" i="188"/>
  <c r="AE51" i="190" s="1"/>
  <c r="AE81" i="188"/>
  <c r="AE81" i="190" s="1"/>
  <c r="AE66" i="188"/>
  <c r="AE66" i="190" s="1"/>
  <c r="AE48" i="188"/>
  <c r="AE48" i="190" s="1"/>
  <c r="AE73" i="188"/>
  <c r="AE73" i="190" s="1"/>
  <c r="AE58" i="188"/>
  <c r="AE58" i="190" s="1"/>
  <c r="AE45" i="188"/>
  <c r="AE45" i="190" s="1"/>
  <c r="AE80" i="188"/>
  <c r="AE80" i="190" s="1"/>
  <c r="AE65" i="188"/>
  <c r="AE65" i="190" s="1"/>
  <c r="AE72" i="188"/>
  <c r="AE72" i="190" s="1"/>
  <c r="AE79" i="188"/>
  <c r="AE79" i="190" s="1"/>
  <c r="AE71" i="188"/>
  <c r="AE71" i="190" s="1"/>
  <c r="AE78" i="188"/>
  <c r="AE78" i="190" s="1"/>
  <c r="AE63" i="188"/>
  <c r="AE63" i="190" s="1"/>
  <c r="AE70" i="188"/>
  <c r="AE70" i="190" s="1"/>
  <c r="AE77" i="188"/>
  <c r="AE77" i="190" s="1"/>
  <c r="AE62" i="188"/>
  <c r="AE62" i="190" s="1"/>
  <c r="AE55" i="188"/>
  <c r="AE55" i="190" s="1"/>
  <c r="AE69" i="188"/>
  <c r="AE69" i="190" s="1"/>
  <c r="AE61" i="188"/>
  <c r="AE61" i="190" s="1"/>
  <c r="AE49" i="188"/>
  <c r="AE49" i="190" s="1"/>
  <c r="AE46" i="188"/>
  <c r="AE46" i="190" s="1"/>
  <c r="AE83" i="188"/>
  <c r="AE83" i="190" s="1"/>
  <c r="AE68" i="188"/>
  <c r="AE68" i="190" s="1"/>
  <c r="AE28" i="188"/>
  <c r="AE28" i="190" s="1"/>
  <c r="AE84" i="188"/>
  <c r="AE84" i="190" s="1"/>
  <c r="AE25" i="188"/>
  <c r="AE25" i="190" s="1"/>
  <c r="AE42" i="188"/>
  <c r="AE42" i="190" s="1"/>
  <c r="AE22" i="188"/>
  <c r="AE22" i="190" s="1"/>
  <c r="AE39" i="188"/>
  <c r="AE39" i="190" s="1"/>
  <c r="AE19" i="188"/>
  <c r="AE19" i="190" s="1"/>
  <c r="AE36" i="188"/>
  <c r="AE36" i="190" s="1"/>
  <c r="AE16" i="188"/>
  <c r="AE16" i="190" s="1"/>
  <c r="AE33" i="188"/>
  <c r="AE33" i="190" s="1"/>
  <c r="AE60" i="188"/>
  <c r="AE60" i="190" s="1"/>
  <c r="AE47" i="188"/>
  <c r="AE47" i="190" s="1"/>
  <c r="AE57" i="188"/>
  <c r="AE57" i="190" s="1"/>
  <c r="AE44" i="188"/>
  <c r="AE44" i="190" s="1"/>
  <c r="AE41" i="188"/>
  <c r="AE41" i="190" s="1"/>
  <c r="AE53" i="188"/>
  <c r="AE53" i="190" s="1"/>
  <c r="AE52" i="188"/>
  <c r="AE52" i="190" s="1"/>
  <c r="AE38" i="188"/>
  <c r="AE38" i="190" s="1"/>
  <c r="AE18" i="188"/>
  <c r="AE18" i="190" s="1"/>
  <c r="AE35" i="188"/>
  <c r="AE35" i="190" s="1"/>
  <c r="AE32" i="188"/>
  <c r="AE32" i="190" s="1"/>
  <c r="AE29" i="188"/>
  <c r="AE29" i="190" s="1"/>
  <c r="AE26" i="188"/>
  <c r="AE26" i="190" s="1"/>
  <c r="AE43" i="188"/>
  <c r="AE43" i="190" s="1"/>
  <c r="AE23" i="188"/>
  <c r="AE23" i="190" s="1"/>
  <c r="AE64" i="188"/>
  <c r="AE64" i="190" s="1"/>
  <c r="AE50" i="188"/>
  <c r="AE50" i="190" s="1"/>
  <c r="AE40" i="188"/>
  <c r="AE40" i="190" s="1"/>
  <c r="AE20" i="188"/>
  <c r="AE20" i="190" s="1"/>
  <c r="AE37" i="188"/>
  <c r="AE37" i="190" s="1"/>
  <c r="AE75" i="188"/>
  <c r="AE75" i="190" s="1"/>
  <c r="AE34" i="188"/>
  <c r="AE34" i="190" s="1"/>
  <c r="AE15" i="188"/>
  <c r="AE15" i="190" s="1"/>
  <c r="AE12" i="188"/>
  <c r="AE12" i="190" s="1"/>
  <c r="AE9" i="188"/>
  <c r="AE27" i="188"/>
  <c r="AE27" i="190" s="1"/>
  <c r="AE14" i="188"/>
  <c r="AE14" i="190" s="1"/>
  <c r="AE11" i="188"/>
  <c r="AE11" i="190" s="1"/>
  <c r="AE24" i="188"/>
  <c r="AE24" i="190" s="1"/>
  <c r="AE17" i="188"/>
  <c r="AE17" i="190" s="1"/>
  <c r="AE13" i="188"/>
  <c r="AE13" i="190" s="1"/>
  <c r="AE21" i="188"/>
  <c r="AE21" i="190" s="1"/>
  <c r="AE10" i="188"/>
  <c r="AE10" i="190" s="1"/>
  <c r="AE30" i="188"/>
  <c r="AE30" i="190" s="1"/>
  <c r="AE31" i="188"/>
  <c r="AE31" i="190" s="1"/>
  <c r="AE93" i="188"/>
  <c r="AE93" i="190" s="1"/>
  <c r="AE87" i="188"/>
  <c r="AE87" i="190" s="1"/>
  <c r="AE94" i="188"/>
  <c r="AE94" i="190" s="1"/>
  <c r="AE89" i="188"/>
  <c r="AE89" i="190" s="1"/>
  <c r="AE92" i="188"/>
  <c r="AN69" i="188"/>
  <c r="AN69" i="190" s="1"/>
  <c r="AN79" i="188"/>
  <c r="AN79" i="190" s="1"/>
  <c r="AN64" i="188"/>
  <c r="AN64" i="190" s="1"/>
  <c r="AN50" i="188"/>
  <c r="AN50" i="190" s="1"/>
  <c r="AN71" i="188"/>
  <c r="AN71" i="190" s="1"/>
  <c r="AN56" i="188"/>
  <c r="AN56" i="190" s="1"/>
  <c r="AN47" i="188"/>
  <c r="AN47" i="190" s="1"/>
  <c r="AN63" i="188"/>
  <c r="AN63" i="190" s="1"/>
  <c r="AN78" i="188"/>
  <c r="AN78" i="190" s="1"/>
  <c r="AN70" i="188"/>
  <c r="AN70" i="190" s="1"/>
  <c r="AN77" i="188"/>
  <c r="AN77" i="190" s="1"/>
  <c r="AN62" i="188"/>
  <c r="AN62" i="190" s="1"/>
  <c r="AN55" i="188"/>
  <c r="AN55" i="190" s="1"/>
  <c r="AN52" i="188"/>
  <c r="AN52" i="190" s="1"/>
  <c r="AN76" i="188"/>
  <c r="AN76" i="190" s="1"/>
  <c r="AN83" i="188"/>
  <c r="AN83" i="190" s="1"/>
  <c r="AN68" i="188"/>
  <c r="AN68" i="190" s="1"/>
  <c r="AN84" i="188"/>
  <c r="AN84" i="190" s="1"/>
  <c r="AN75" i="188"/>
  <c r="AN75" i="190" s="1"/>
  <c r="AN82" i="188"/>
  <c r="AN82" i="190" s="1"/>
  <c r="AN67" i="188"/>
  <c r="AN67" i="190" s="1"/>
  <c r="AN74" i="188"/>
  <c r="AN74" i="190" s="1"/>
  <c r="AN59" i="188"/>
  <c r="AN59" i="190" s="1"/>
  <c r="AN51" i="188"/>
  <c r="AN51" i="190" s="1"/>
  <c r="AN66" i="188"/>
  <c r="AN66" i="190" s="1"/>
  <c r="AN81" i="188"/>
  <c r="AN81" i="190" s="1"/>
  <c r="AN73" i="188"/>
  <c r="AN73" i="190" s="1"/>
  <c r="AN58" i="188"/>
  <c r="AN58" i="190" s="1"/>
  <c r="AN80" i="188"/>
  <c r="AN80" i="190" s="1"/>
  <c r="AN65" i="188"/>
  <c r="AN65" i="190" s="1"/>
  <c r="AN41" i="188"/>
  <c r="AN41" i="190" s="1"/>
  <c r="AN21" i="188"/>
  <c r="AN21" i="190" s="1"/>
  <c r="AN38" i="188"/>
  <c r="AN38" i="190" s="1"/>
  <c r="AN18" i="188"/>
  <c r="AN18" i="190" s="1"/>
  <c r="AN35" i="188"/>
  <c r="AN35" i="190" s="1"/>
  <c r="AN32" i="188"/>
  <c r="AN32" i="190" s="1"/>
  <c r="AN61" i="188"/>
  <c r="AN61" i="190" s="1"/>
  <c r="AN60" i="188"/>
  <c r="AN60" i="190" s="1"/>
  <c r="AN29" i="188"/>
  <c r="AN29" i="190" s="1"/>
  <c r="AN26" i="188"/>
  <c r="AN26" i="190" s="1"/>
  <c r="AN57" i="188"/>
  <c r="AN57" i="190" s="1"/>
  <c r="AN43" i="188"/>
  <c r="AN43" i="190" s="1"/>
  <c r="AN53" i="188"/>
  <c r="AN53" i="190" s="1"/>
  <c r="AN40" i="188"/>
  <c r="AN40" i="190" s="1"/>
  <c r="AN54" i="188"/>
  <c r="AN54" i="190" s="1"/>
  <c r="AN37" i="188"/>
  <c r="AN37" i="190" s="1"/>
  <c r="AN34" i="188"/>
  <c r="AN34" i="190" s="1"/>
  <c r="AN72" i="188"/>
  <c r="AN72" i="190" s="1"/>
  <c r="AN48" i="188"/>
  <c r="AN48" i="190" s="1"/>
  <c r="AN45" i="188"/>
  <c r="AN45" i="190" s="1"/>
  <c r="AN31" i="188"/>
  <c r="AN31" i="190" s="1"/>
  <c r="AN28" i="188"/>
  <c r="AN28" i="190" s="1"/>
  <c r="AN25" i="188"/>
  <c r="AN25" i="190" s="1"/>
  <c r="AN46" i="188"/>
  <c r="AN46" i="190" s="1"/>
  <c r="AN42" i="188"/>
  <c r="AN42" i="190" s="1"/>
  <c r="AN22" i="188"/>
  <c r="AN22" i="190" s="1"/>
  <c r="AN39" i="188"/>
  <c r="AN39" i="190" s="1"/>
  <c r="AN19" i="188"/>
  <c r="AN19" i="190" s="1"/>
  <c r="AN36" i="188"/>
  <c r="AN36" i="190" s="1"/>
  <c r="AN33" i="188"/>
  <c r="AN33" i="190" s="1"/>
  <c r="AN49" i="188"/>
  <c r="AN49" i="190" s="1"/>
  <c r="AN30" i="188"/>
  <c r="AN30" i="190" s="1"/>
  <c r="AN27" i="188"/>
  <c r="AN27" i="190" s="1"/>
  <c r="AN44" i="188"/>
  <c r="AN44" i="190" s="1"/>
  <c r="AN16" i="188"/>
  <c r="AN16" i="190" s="1"/>
  <c r="AN13" i="188"/>
  <c r="AN13" i="190" s="1"/>
  <c r="AN24" i="188"/>
  <c r="AN24" i="190" s="1"/>
  <c r="AN10" i="188"/>
  <c r="AN10" i="190" s="1"/>
  <c r="AN23" i="188"/>
  <c r="AN23" i="190" s="1"/>
  <c r="AN17" i="188"/>
  <c r="AN17" i="190" s="1"/>
  <c r="AN15" i="188"/>
  <c r="AN15" i="190" s="1"/>
  <c r="AN12" i="188"/>
  <c r="AN12" i="190" s="1"/>
  <c r="AN20" i="188"/>
  <c r="AN20" i="190" s="1"/>
  <c r="AN9" i="188"/>
  <c r="AN14" i="188"/>
  <c r="AN14" i="190" s="1"/>
  <c r="AN11" i="188"/>
  <c r="AN11" i="190" s="1"/>
  <c r="AN94" i="188"/>
  <c r="AN94" i="190" s="1"/>
  <c r="AN93" i="188"/>
  <c r="AN93" i="190" s="1"/>
  <c r="AN87" i="188"/>
  <c r="AN87" i="190" s="1"/>
  <c r="AN89" i="188"/>
  <c r="AN89" i="190" s="1"/>
  <c r="AN92" i="188"/>
  <c r="AL41" i="206"/>
  <c r="AL41" i="207" s="1"/>
  <c r="AK41" i="206"/>
  <c r="AK41" i="207" s="1"/>
  <c r="AJ41" i="207"/>
  <c r="AL33" i="206"/>
  <c r="AL33" i="207" s="1"/>
  <c r="AK33" i="206"/>
  <c r="AK33" i="207" s="1"/>
  <c r="AJ33" i="207"/>
  <c r="AJ38" i="207"/>
  <c r="AL38" i="206"/>
  <c r="AL38" i="207" s="1"/>
  <c r="AK38" i="206"/>
  <c r="AK38" i="207" s="1"/>
  <c r="AL47" i="206"/>
  <c r="AL47" i="207" s="1"/>
  <c r="AK47" i="206"/>
  <c r="AK47" i="207" s="1"/>
  <c r="AJ47" i="207"/>
  <c r="Z76" i="206"/>
  <c r="Z76" i="207" s="1"/>
  <c r="X76" i="207"/>
  <c r="Y76" i="206"/>
  <c r="Y76" i="207" s="1"/>
  <c r="X51" i="207"/>
  <c r="Z51" i="206"/>
  <c r="Z51" i="207" s="1"/>
  <c r="Y51" i="206"/>
  <c r="Y51" i="207" s="1"/>
  <c r="Z80" i="206"/>
  <c r="Z80" i="207" s="1"/>
  <c r="X80" i="207"/>
  <c r="Y80" i="206"/>
  <c r="Y80" i="207" s="1"/>
  <c r="X85" i="207"/>
  <c r="Z85" i="206"/>
  <c r="Z85" i="207" s="1"/>
  <c r="Y85" i="206"/>
  <c r="Y85" i="207" s="1"/>
  <c r="CG49" i="168"/>
  <c r="CG49" i="170" s="1"/>
  <c r="BM49" i="168"/>
  <c r="BM49" i="170" s="1"/>
  <c r="AS49" i="168"/>
  <c r="AS49" i="170" s="1"/>
  <c r="Y49" i="168"/>
  <c r="Y49" i="170" s="1"/>
  <c r="E49" i="168"/>
  <c r="E49" i="170" s="1"/>
  <c r="CF49" i="168"/>
  <c r="CF49" i="170" s="1"/>
  <c r="BL49" i="168"/>
  <c r="BL49" i="170" s="1"/>
  <c r="AR49" i="168"/>
  <c r="AR49" i="170" s="1"/>
  <c r="X49" i="168"/>
  <c r="X49" i="170" s="1"/>
  <c r="D49" i="168"/>
  <c r="CE49" i="168"/>
  <c r="CE49" i="170" s="1"/>
  <c r="BK49" i="168"/>
  <c r="BK49" i="170" s="1"/>
  <c r="AQ49" i="168"/>
  <c r="AQ49" i="170" s="1"/>
  <c r="W49" i="168"/>
  <c r="W49" i="170" s="1"/>
  <c r="CD49" i="168"/>
  <c r="CD49" i="170" s="1"/>
  <c r="BJ49" i="168"/>
  <c r="BJ49" i="170" s="1"/>
  <c r="AP49" i="168"/>
  <c r="AP49" i="170" s="1"/>
  <c r="V49" i="168"/>
  <c r="V49" i="170" s="1"/>
  <c r="CC49" i="168"/>
  <c r="CC49" i="170" s="1"/>
  <c r="BI49" i="168"/>
  <c r="BI49" i="170" s="1"/>
  <c r="AO49" i="168"/>
  <c r="AO49" i="170" s="1"/>
  <c r="U49" i="168"/>
  <c r="U49" i="170" s="1"/>
  <c r="BH49" i="168"/>
  <c r="BH49" i="170" s="1"/>
  <c r="AN49" i="168"/>
  <c r="AN49" i="170" s="1"/>
  <c r="T49" i="168"/>
  <c r="T49" i="170" s="1"/>
  <c r="CA49" i="168"/>
  <c r="CA49" i="170" s="1"/>
  <c r="BG49" i="168"/>
  <c r="BG49" i="170" s="1"/>
  <c r="AM49" i="168"/>
  <c r="AM49" i="170" s="1"/>
  <c r="S49" i="168"/>
  <c r="S49" i="170" s="1"/>
  <c r="BZ49" i="168"/>
  <c r="BZ49" i="170" s="1"/>
  <c r="BF49" i="168"/>
  <c r="BF49" i="170" s="1"/>
  <c r="AL49" i="168"/>
  <c r="AL49" i="170" s="1"/>
  <c r="BY49" i="168"/>
  <c r="BY49" i="170" s="1"/>
  <c r="BE49" i="168"/>
  <c r="BE49" i="170" s="1"/>
  <c r="AK49" i="168"/>
  <c r="AK49" i="170" s="1"/>
  <c r="Q49" i="168"/>
  <c r="Q49" i="170" s="1"/>
  <c r="BX49" i="168"/>
  <c r="BX49" i="170" s="1"/>
  <c r="BD49" i="168"/>
  <c r="BD49" i="170" s="1"/>
  <c r="AJ49" i="168"/>
  <c r="AJ49" i="170" s="1"/>
  <c r="P49" i="168"/>
  <c r="P49" i="170" s="1"/>
  <c r="BW49" i="168"/>
  <c r="BW49" i="170" s="1"/>
  <c r="BC49" i="168"/>
  <c r="BC49" i="170" s="1"/>
  <c r="AI49" i="168"/>
  <c r="AI49" i="170" s="1"/>
  <c r="O49" i="168"/>
  <c r="O49" i="170" s="1"/>
  <c r="BV49" i="168"/>
  <c r="BV49" i="170" s="1"/>
  <c r="BB49" i="168"/>
  <c r="BB49" i="170" s="1"/>
  <c r="AH49" i="168"/>
  <c r="AH49" i="170" s="1"/>
  <c r="N49" i="168"/>
  <c r="N49" i="170" s="1"/>
  <c r="BU49" i="168"/>
  <c r="BU49" i="170" s="1"/>
  <c r="BA49" i="168"/>
  <c r="BA49" i="170" s="1"/>
  <c r="AG49" i="168"/>
  <c r="AG49" i="170" s="1"/>
  <c r="M49" i="168"/>
  <c r="M49" i="170" s="1"/>
  <c r="BT49" i="168"/>
  <c r="BT49" i="170" s="1"/>
  <c r="AZ49" i="168"/>
  <c r="AZ49" i="170" s="1"/>
  <c r="AF49" i="168"/>
  <c r="AF49" i="170" s="1"/>
  <c r="L49" i="168"/>
  <c r="L49" i="170" s="1"/>
  <c r="BS49" i="168"/>
  <c r="BS49" i="170" s="1"/>
  <c r="AY49" i="168"/>
  <c r="AY49" i="170" s="1"/>
  <c r="AE49" i="168"/>
  <c r="AE49" i="170" s="1"/>
  <c r="K49" i="168"/>
  <c r="K49" i="170" s="1"/>
  <c r="BR49" i="168"/>
  <c r="BR49" i="170" s="1"/>
  <c r="AX49" i="168"/>
  <c r="AX49" i="170" s="1"/>
  <c r="AD49" i="168"/>
  <c r="AD49" i="170" s="1"/>
  <c r="J49" i="168"/>
  <c r="J49" i="170" s="1"/>
  <c r="BQ49" i="168"/>
  <c r="BQ49" i="170" s="1"/>
  <c r="AW49" i="168"/>
  <c r="AW49" i="170" s="1"/>
  <c r="AC49" i="168"/>
  <c r="AC49" i="170" s="1"/>
  <c r="I49" i="168"/>
  <c r="I49" i="170" s="1"/>
  <c r="BP49" i="168"/>
  <c r="BP49" i="170" s="1"/>
  <c r="AV49" i="168"/>
  <c r="AV49" i="170" s="1"/>
  <c r="AB49" i="168"/>
  <c r="AB49" i="170" s="1"/>
  <c r="H49" i="168"/>
  <c r="H49" i="170" s="1"/>
  <c r="BO49" i="168"/>
  <c r="BO49" i="170" s="1"/>
  <c r="AU49" i="168"/>
  <c r="AU49" i="170" s="1"/>
  <c r="AA49" i="168"/>
  <c r="AA49" i="170" s="1"/>
  <c r="G49" i="168"/>
  <c r="G49" i="170" s="1"/>
  <c r="CH49" i="168"/>
  <c r="CH49" i="170" s="1"/>
  <c r="BN49" i="168"/>
  <c r="BN49" i="170" s="1"/>
  <c r="AT49" i="168"/>
  <c r="AT49" i="170" s="1"/>
  <c r="Z49" i="168"/>
  <c r="Z49" i="170" s="1"/>
  <c r="F49" i="168"/>
  <c r="F49" i="170" s="1"/>
  <c r="R49" i="168"/>
  <c r="R49" i="170" s="1"/>
  <c r="AG82" i="207"/>
  <c r="AI82" i="206"/>
  <c r="AI82" i="207" s="1"/>
  <c r="AH82" i="206"/>
  <c r="AH82" i="207" s="1"/>
  <c r="AG15" i="207"/>
  <c r="AI15" i="206"/>
  <c r="AI15" i="207" s="1"/>
  <c r="AH15" i="206"/>
  <c r="AH15" i="207" s="1"/>
  <c r="AI24" i="206"/>
  <c r="AI24" i="207" s="1"/>
  <c r="AH24" i="206"/>
  <c r="AH24" i="207" s="1"/>
  <c r="AG24" i="207"/>
  <c r="AG29" i="207"/>
  <c r="AH29" i="206"/>
  <c r="AH29" i="207" s="1"/>
  <c r="AI29" i="206"/>
  <c r="AI29" i="207" s="1"/>
  <c r="BQ11" i="168"/>
  <c r="BQ11" i="170" s="1"/>
  <c r="AW11" i="168"/>
  <c r="AW11" i="170" s="1"/>
  <c r="AC11" i="168"/>
  <c r="AC11" i="170" s="1"/>
  <c r="I11" i="168"/>
  <c r="I11" i="170" s="1"/>
  <c r="CH11" i="168"/>
  <c r="CH11" i="170" s="1"/>
  <c r="BN11" i="168"/>
  <c r="BN11" i="170" s="1"/>
  <c r="AT11" i="168"/>
  <c r="AT11" i="170" s="1"/>
  <c r="Z11" i="168"/>
  <c r="Z11" i="170" s="1"/>
  <c r="F11" i="168"/>
  <c r="F11" i="170" s="1"/>
  <c r="BH11" i="168"/>
  <c r="BH11" i="170" s="1"/>
  <c r="AN11" i="168"/>
  <c r="AN11" i="170" s="1"/>
  <c r="T11" i="168"/>
  <c r="T11" i="170" s="1"/>
  <c r="CA11" i="168"/>
  <c r="CA11" i="170" s="1"/>
  <c r="BG11" i="168"/>
  <c r="BG11" i="170" s="1"/>
  <c r="AM11" i="168"/>
  <c r="AM11" i="170" s="1"/>
  <c r="S11" i="168"/>
  <c r="S11" i="170" s="1"/>
  <c r="BZ11" i="168"/>
  <c r="BZ11" i="170" s="1"/>
  <c r="BF11" i="168"/>
  <c r="BF11" i="170" s="1"/>
  <c r="AL11" i="168"/>
  <c r="AL11" i="170" s="1"/>
  <c r="R11" i="168"/>
  <c r="R11" i="170" s="1"/>
  <c r="BY11" i="168"/>
  <c r="BY11" i="170" s="1"/>
  <c r="BE11" i="168"/>
  <c r="BE11" i="170" s="1"/>
  <c r="BU11" i="168"/>
  <c r="BU11" i="170" s="1"/>
  <c r="BA11" i="168"/>
  <c r="BA11" i="170" s="1"/>
  <c r="AG11" i="168"/>
  <c r="AG11" i="170" s="1"/>
  <c r="M11" i="168"/>
  <c r="M11" i="170" s="1"/>
  <c r="BL11" i="168"/>
  <c r="BL11" i="170" s="1"/>
  <c r="AH11" i="168"/>
  <c r="AH11" i="170" s="1"/>
  <c r="E11" i="168"/>
  <c r="E11" i="170" s="1"/>
  <c r="BK11" i="168"/>
  <c r="BK11" i="170" s="1"/>
  <c r="AF11" i="168"/>
  <c r="AF11" i="170" s="1"/>
  <c r="D11" i="168"/>
  <c r="BJ11" i="168"/>
  <c r="BJ11" i="170" s="1"/>
  <c r="AE11" i="168"/>
  <c r="AE11" i="170" s="1"/>
  <c r="BI11" i="168"/>
  <c r="BI11" i="170" s="1"/>
  <c r="AD11" i="168"/>
  <c r="AD11" i="170" s="1"/>
  <c r="BD11" i="168"/>
  <c r="BD11" i="170" s="1"/>
  <c r="AB11" i="168"/>
  <c r="AB11" i="170" s="1"/>
  <c r="BC11" i="168"/>
  <c r="BC11" i="170" s="1"/>
  <c r="AA11" i="168"/>
  <c r="AA11" i="170" s="1"/>
  <c r="CG11" i="168"/>
  <c r="CG11" i="170" s="1"/>
  <c r="BB11" i="168"/>
  <c r="BB11" i="170" s="1"/>
  <c r="Y11" i="168"/>
  <c r="Y11" i="170" s="1"/>
  <c r="CF11" i="168"/>
  <c r="CF11" i="170" s="1"/>
  <c r="AZ11" i="168"/>
  <c r="AZ11" i="170" s="1"/>
  <c r="X11" i="168"/>
  <c r="X11" i="170" s="1"/>
  <c r="CE11" i="168"/>
  <c r="CE11" i="170" s="1"/>
  <c r="AY11" i="168"/>
  <c r="AY11" i="170" s="1"/>
  <c r="W11" i="168"/>
  <c r="W11" i="170" s="1"/>
  <c r="CD11" i="168"/>
  <c r="CD11" i="170" s="1"/>
  <c r="AX11" i="168"/>
  <c r="AX11" i="170" s="1"/>
  <c r="V11" i="168"/>
  <c r="V11" i="170" s="1"/>
  <c r="CC11" i="168"/>
  <c r="CC11" i="170" s="1"/>
  <c r="AV11" i="168"/>
  <c r="AV11" i="170" s="1"/>
  <c r="U11" i="168"/>
  <c r="U11" i="170" s="1"/>
  <c r="BX11" i="168"/>
  <c r="BX11" i="170" s="1"/>
  <c r="AU11" i="168"/>
  <c r="AU11" i="170" s="1"/>
  <c r="Q11" i="168"/>
  <c r="Q11" i="170" s="1"/>
  <c r="BW11" i="168"/>
  <c r="BW11" i="170" s="1"/>
  <c r="AS11" i="168"/>
  <c r="AS11" i="170" s="1"/>
  <c r="P11" i="168"/>
  <c r="P11" i="170" s="1"/>
  <c r="BV11" i="168"/>
  <c r="BV11" i="170" s="1"/>
  <c r="AR11" i="168"/>
  <c r="AR11" i="170" s="1"/>
  <c r="O11" i="168"/>
  <c r="O11" i="170" s="1"/>
  <c r="BT11" i="168"/>
  <c r="BT11" i="170" s="1"/>
  <c r="AQ11" i="168"/>
  <c r="AQ11" i="170" s="1"/>
  <c r="N11" i="168"/>
  <c r="N11" i="170" s="1"/>
  <c r="BS11" i="168"/>
  <c r="BS11" i="170" s="1"/>
  <c r="AP11" i="168"/>
  <c r="AP11" i="170" s="1"/>
  <c r="L11" i="168"/>
  <c r="L11" i="170" s="1"/>
  <c r="BR11" i="168"/>
  <c r="BR11" i="170" s="1"/>
  <c r="AO11" i="168"/>
  <c r="AO11" i="170" s="1"/>
  <c r="K11" i="168"/>
  <c r="K11" i="170" s="1"/>
  <c r="BP11" i="168"/>
  <c r="BP11" i="170" s="1"/>
  <c r="AK11" i="168"/>
  <c r="AK11" i="170" s="1"/>
  <c r="J11" i="168"/>
  <c r="J11" i="170" s="1"/>
  <c r="BO11" i="168"/>
  <c r="BO11" i="170" s="1"/>
  <c r="AJ11" i="168"/>
  <c r="AJ11" i="170" s="1"/>
  <c r="H11" i="168"/>
  <c r="H11" i="170" s="1"/>
  <c r="BM11" i="168"/>
  <c r="BM11" i="170" s="1"/>
  <c r="AI11" i="168"/>
  <c r="AI11" i="170" s="1"/>
  <c r="G11" i="168"/>
  <c r="G11" i="170" s="1"/>
  <c r="CF52" i="168"/>
  <c r="CF52" i="170" s="1"/>
  <c r="BL52" i="168"/>
  <c r="BL52" i="170" s="1"/>
  <c r="AR52" i="168"/>
  <c r="AR52" i="170" s="1"/>
  <c r="X52" i="168"/>
  <c r="X52" i="170" s="1"/>
  <c r="D52" i="168"/>
  <c r="CE52" i="168"/>
  <c r="CE52" i="170" s="1"/>
  <c r="BK52" i="168"/>
  <c r="BK52" i="170" s="1"/>
  <c r="AQ52" i="168"/>
  <c r="AQ52" i="170" s="1"/>
  <c r="W52" i="168"/>
  <c r="W52" i="170" s="1"/>
  <c r="CD52" i="168"/>
  <c r="CD52" i="170" s="1"/>
  <c r="BJ52" i="168"/>
  <c r="BJ52" i="170" s="1"/>
  <c r="AP52" i="168"/>
  <c r="AP52" i="170" s="1"/>
  <c r="V52" i="168"/>
  <c r="V52" i="170" s="1"/>
  <c r="CC52" i="168"/>
  <c r="CC52" i="170" s="1"/>
  <c r="BI52" i="168"/>
  <c r="BI52" i="170" s="1"/>
  <c r="AO52" i="168"/>
  <c r="AO52" i="170" s="1"/>
  <c r="U52" i="168"/>
  <c r="U52" i="170" s="1"/>
  <c r="BH52" i="168"/>
  <c r="BH52" i="170" s="1"/>
  <c r="AN52" i="168"/>
  <c r="AN52" i="170" s="1"/>
  <c r="T52" i="168"/>
  <c r="T52" i="170" s="1"/>
  <c r="CA52" i="168"/>
  <c r="CA52" i="170" s="1"/>
  <c r="BG52" i="168"/>
  <c r="BG52" i="170" s="1"/>
  <c r="AM52" i="168"/>
  <c r="AM52" i="170" s="1"/>
  <c r="S52" i="168"/>
  <c r="S52" i="170" s="1"/>
  <c r="BZ52" i="168"/>
  <c r="BZ52" i="170" s="1"/>
  <c r="BF52" i="168"/>
  <c r="BF52" i="170" s="1"/>
  <c r="AL52" i="168"/>
  <c r="AL52" i="170" s="1"/>
  <c r="R52" i="168"/>
  <c r="R52" i="170" s="1"/>
  <c r="BY52" i="168"/>
  <c r="BY52" i="170" s="1"/>
  <c r="BE52" i="168"/>
  <c r="BE52" i="170" s="1"/>
  <c r="AK52" i="168"/>
  <c r="AK52" i="170" s="1"/>
  <c r="Q52" i="168"/>
  <c r="Q52" i="170" s="1"/>
  <c r="BX52" i="168"/>
  <c r="BX52" i="170" s="1"/>
  <c r="BD52" i="168"/>
  <c r="BD52" i="170" s="1"/>
  <c r="AJ52" i="168"/>
  <c r="AJ52" i="170" s="1"/>
  <c r="P52" i="168"/>
  <c r="P52" i="170" s="1"/>
  <c r="BW52" i="168"/>
  <c r="BW52" i="170" s="1"/>
  <c r="BC52" i="168"/>
  <c r="BC52" i="170" s="1"/>
  <c r="AI52" i="168"/>
  <c r="AI52" i="170" s="1"/>
  <c r="O52" i="168"/>
  <c r="O52" i="170" s="1"/>
  <c r="BV52" i="168"/>
  <c r="BV52" i="170" s="1"/>
  <c r="BB52" i="168"/>
  <c r="BB52" i="170" s="1"/>
  <c r="AH52" i="168"/>
  <c r="AH52" i="170" s="1"/>
  <c r="N52" i="168"/>
  <c r="N52" i="170" s="1"/>
  <c r="BU52" i="168"/>
  <c r="BU52" i="170" s="1"/>
  <c r="BA52" i="168"/>
  <c r="BA52" i="170" s="1"/>
  <c r="AG52" i="168"/>
  <c r="AG52" i="170" s="1"/>
  <c r="M52" i="168"/>
  <c r="M52" i="170" s="1"/>
  <c r="BT52" i="168"/>
  <c r="BT52" i="170" s="1"/>
  <c r="AZ52" i="168"/>
  <c r="AZ52" i="170" s="1"/>
  <c r="AF52" i="168"/>
  <c r="AF52" i="170" s="1"/>
  <c r="L52" i="168"/>
  <c r="L52" i="170" s="1"/>
  <c r="BS52" i="168"/>
  <c r="BS52" i="170" s="1"/>
  <c r="AY52" i="168"/>
  <c r="AY52" i="170" s="1"/>
  <c r="AE52" i="168"/>
  <c r="AE52" i="170" s="1"/>
  <c r="K52" i="168"/>
  <c r="K52" i="170" s="1"/>
  <c r="BR52" i="168"/>
  <c r="BR52" i="170" s="1"/>
  <c r="AX52" i="168"/>
  <c r="AX52" i="170" s="1"/>
  <c r="AD52" i="168"/>
  <c r="AD52" i="170" s="1"/>
  <c r="J52" i="168"/>
  <c r="J52" i="170" s="1"/>
  <c r="BQ52" i="168"/>
  <c r="BQ52" i="170" s="1"/>
  <c r="AW52" i="168"/>
  <c r="AW52" i="170" s="1"/>
  <c r="AC52" i="168"/>
  <c r="AC52" i="170" s="1"/>
  <c r="I52" i="168"/>
  <c r="I52" i="170" s="1"/>
  <c r="BP52" i="168"/>
  <c r="BP52" i="170" s="1"/>
  <c r="AV52" i="168"/>
  <c r="AV52" i="170" s="1"/>
  <c r="AB52" i="168"/>
  <c r="AB52" i="170" s="1"/>
  <c r="H52" i="168"/>
  <c r="H52" i="170" s="1"/>
  <c r="BO52" i="168"/>
  <c r="BO52" i="170" s="1"/>
  <c r="AU52" i="168"/>
  <c r="AU52" i="170" s="1"/>
  <c r="AA52" i="168"/>
  <c r="AA52" i="170" s="1"/>
  <c r="G52" i="168"/>
  <c r="G52" i="170" s="1"/>
  <c r="CH52" i="168"/>
  <c r="CH52" i="170" s="1"/>
  <c r="BN52" i="168"/>
  <c r="BN52" i="170" s="1"/>
  <c r="AT52" i="168"/>
  <c r="AT52" i="170" s="1"/>
  <c r="Z52" i="168"/>
  <c r="Z52" i="170" s="1"/>
  <c r="F52" i="168"/>
  <c r="F52" i="170" s="1"/>
  <c r="CG52" i="168"/>
  <c r="CG52" i="170" s="1"/>
  <c r="BM52" i="168"/>
  <c r="BM52" i="170" s="1"/>
  <c r="AS52" i="168"/>
  <c r="AS52" i="170" s="1"/>
  <c r="Y52" i="168"/>
  <c r="Y52" i="170" s="1"/>
  <c r="E52" i="168"/>
  <c r="E52" i="170" s="1"/>
  <c r="AF60" i="206"/>
  <c r="AF60" i="207" s="1"/>
  <c r="AE60" i="206"/>
  <c r="AE60" i="207" s="1"/>
  <c r="AD60" i="207"/>
  <c r="AF33" i="206"/>
  <c r="AF33" i="207" s="1"/>
  <c r="AE33" i="206"/>
  <c r="AE33" i="207" s="1"/>
  <c r="AD33" i="207"/>
  <c r="AD42" i="207"/>
  <c r="AF42" i="206"/>
  <c r="AF42" i="207" s="1"/>
  <c r="AE42" i="206"/>
  <c r="AE42" i="207" s="1"/>
  <c r="AD47" i="207"/>
  <c r="AF47" i="206"/>
  <c r="AF47" i="207" s="1"/>
  <c r="AE47" i="206"/>
  <c r="AE47" i="207" s="1"/>
  <c r="E74" i="188"/>
  <c r="E74" i="190" s="1"/>
  <c r="E69" i="188"/>
  <c r="E69" i="190" s="1"/>
  <c r="E55" i="188"/>
  <c r="E55" i="190" s="1"/>
  <c r="E76" i="188"/>
  <c r="E76" i="190" s="1"/>
  <c r="E61" i="188"/>
  <c r="E61" i="190" s="1"/>
  <c r="E52" i="188"/>
  <c r="E52" i="190" s="1"/>
  <c r="E84" i="188"/>
  <c r="E84" i="190" s="1"/>
  <c r="E68" i="188"/>
  <c r="E68" i="190" s="1"/>
  <c r="E49" i="188"/>
  <c r="E49" i="190" s="1"/>
  <c r="E83" i="188"/>
  <c r="E83" i="190" s="1"/>
  <c r="E46" i="188"/>
  <c r="E46" i="190" s="1"/>
  <c r="E75" i="188"/>
  <c r="E75" i="190" s="1"/>
  <c r="E60" i="188"/>
  <c r="E60" i="190" s="1"/>
  <c r="E82" i="188"/>
  <c r="E82" i="190" s="1"/>
  <c r="E67" i="188"/>
  <c r="E67" i="190" s="1"/>
  <c r="E59" i="188"/>
  <c r="E59" i="190" s="1"/>
  <c r="E81" i="188"/>
  <c r="E81" i="190" s="1"/>
  <c r="E73" i="188"/>
  <c r="E73" i="190" s="1"/>
  <c r="E80" i="188"/>
  <c r="E80" i="190" s="1"/>
  <c r="E72" i="188"/>
  <c r="E72" i="190" s="1"/>
  <c r="E79" i="188"/>
  <c r="E79" i="190" s="1"/>
  <c r="E64" i="188"/>
  <c r="E64" i="190" s="1"/>
  <c r="E71" i="188"/>
  <c r="E71" i="190" s="1"/>
  <c r="E56" i="188"/>
  <c r="E56" i="190" s="1"/>
  <c r="E53" i="188"/>
  <c r="E53" i="190" s="1"/>
  <c r="E78" i="188"/>
  <c r="E78" i="190" s="1"/>
  <c r="E63" i="188"/>
  <c r="E63" i="190" s="1"/>
  <c r="E70" i="188"/>
  <c r="E70" i="190" s="1"/>
  <c r="E62" i="188"/>
  <c r="E62" i="190" s="1"/>
  <c r="E57" i="188"/>
  <c r="E57" i="190" s="1"/>
  <c r="E26" i="188"/>
  <c r="E26" i="190" s="1"/>
  <c r="E43" i="188"/>
  <c r="E43" i="190" s="1"/>
  <c r="E23" i="188"/>
  <c r="E23" i="190" s="1"/>
  <c r="E54" i="188"/>
  <c r="E54" i="190" s="1"/>
  <c r="E40" i="188"/>
  <c r="E40" i="190" s="1"/>
  <c r="E20" i="188"/>
  <c r="E20" i="190" s="1"/>
  <c r="E37" i="188"/>
  <c r="E37" i="190" s="1"/>
  <c r="E17" i="188"/>
  <c r="E17" i="190" s="1"/>
  <c r="E47" i="188"/>
  <c r="E47" i="190" s="1"/>
  <c r="E34" i="188"/>
  <c r="E34" i="190" s="1"/>
  <c r="E65" i="188"/>
  <c r="E65" i="190" s="1"/>
  <c r="E51" i="188"/>
  <c r="E51" i="190" s="1"/>
  <c r="E31" i="188"/>
  <c r="E31" i="190" s="1"/>
  <c r="E58" i="188"/>
  <c r="E58" i="190" s="1"/>
  <c r="E66" i="188"/>
  <c r="E66" i="190" s="1"/>
  <c r="E42" i="188"/>
  <c r="E42" i="190" s="1"/>
  <c r="E39" i="188"/>
  <c r="E39" i="190" s="1"/>
  <c r="E48" i="188"/>
  <c r="E48" i="190" s="1"/>
  <c r="E36" i="188"/>
  <c r="E36" i="190" s="1"/>
  <c r="E77" i="188"/>
  <c r="E77" i="190" s="1"/>
  <c r="E50" i="188"/>
  <c r="E50" i="190" s="1"/>
  <c r="E33" i="188"/>
  <c r="E33" i="190" s="1"/>
  <c r="E45" i="188"/>
  <c r="E45" i="190" s="1"/>
  <c r="E30" i="188"/>
  <c r="E30" i="190" s="1"/>
  <c r="E27" i="188"/>
  <c r="E27" i="190" s="1"/>
  <c r="E44" i="188"/>
  <c r="E44" i="190" s="1"/>
  <c r="E24" i="188"/>
  <c r="E24" i="190" s="1"/>
  <c r="E41" i="188"/>
  <c r="E41" i="190" s="1"/>
  <c r="E21" i="188"/>
  <c r="E21" i="190" s="1"/>
  <c r="E38" i="188"/>
  <c r="E38" i="190" s="1"/>
  <c r="E35" i="188"/>
  <c r="E35" i="190" s="1"/>
  <c r="E32" i="188"/>
  <c r="E32" i="190" s="1"/>
  <c r="E13" i="188"/>
  <c r="E13" i="190" s="1"/>
  <c r="E10" i="188"/>
  <c r="E10" i="190" s="1"/>
  <c r="E19" i="188"/>
  <c r="E19" i="190" s="1"/>
  <c r="E16" i="188"/>
  <c r="E16" i="190" s="1"/>
  <c r="E29" i="188"/>
  <c r="E29" i="190" s="1"/>
  <c r="E15" i="188"/>
  <c r="E15" i="190" s="1"/>
  <c r="E28" i="188"/>
  <c r="E28" i="190" s="1"/>
  <c r="E18" i="188"/>
  <c r="E18" i="190" s="1"/>
  <c r="E12" i="188"/>
  <c r="E12" i="190" s="1"/>
  <c r="E9" i="188"/>
  <c r="E25" i="188"/>
  <c r="E25" i="190" s="1"/>
  <c r="E14" i="188"/>
  <c r="E14" i="190" s="1"/>
  <c r="E11" i="188"/>
  <c r="E11" i="190" s="1"/>
  <c r="E22" i="188"/>
  <c r="E22" i="190" s="1"/>
  <c r="E94" i="188"/>
  <c r="E94" i="190" s="1"/>
  <c r="E87" i="188"/>
  <c r="E87" i="190" s="1"/>
  <c r="E89" i="188"/>
  <c r="E89" i="190" s="1"/>
  <c r="E92" i="188"/>
  <c r="E93" i="188"/>
  <c r="E93" i="190" s="1"/>
  <c r="Z47" i="206"/>
  <c r="Z47" i="207" s="1"/>
  <c r="Y47" i="206"/>
  <c r="Y47" i="207" s="1"/>
  <c r="X47" i="207"/>
  <c r="AH67" i="188"/>
  <c r="AH67" i="190" s="1"/>
  <c r="AH81" i="188"/>
  <c r="AH81" i="190" s="1"/>
  <c r="AH66" i="188"/>
  <c r="AH66" i="190" s="1"/>
  <c r="AH48" i="188"/>
  <c r="AH48" i="190" s="1"/>
  <c r="AH58" i="188"/>
  <c r="AH58" i="190" s="1"/>
  <c r="AH45" i="188"/>
  <c r="AH45" i="190" s="1"/>
  <c r="AH73" i="188"/>
  <c r="AH73" i="190" s="1"/>
  <c r="AH80" i="188"/>
  <c r="AH80" i="190" s="1"/>
  <c r="AH65" i="188"/>
  <c r="AH65" i="190" s="1"/>
  <c r="AH72" i="188"/>
  <c r="AH72" i="190" s="1"/>
  <c r="AH57" i="188"/>
  <c r="AH57" i="190" s="1"/>
  <c r="AH64" i="188"/>
  <c r="AH64" i="190" s="1"/>
  <c r="AH79" i="188"/>
  <c r="AH79" i="190" s="1"/>
  <c r="AH50" i="188"/>
  <c r="AH50" i="190" s="1"/>
  <c r="AH71" i="188"/>
  <c r="AH71" i="190" s="1"/>
  <c r="AH78" i="188"/>
  <c r="AH78" i="190" s="1"/>
  <c r="AH70" i="188"/>
  <c r="AH70" i="190" s="1"/>
  <c r="AH77" i="188"/>
  <c r="AH77" i="190" s="1"/>
  <c r="AH62" i="188"/>
  <c r="AH62" i="190" s="1"/>
  <c r="AH55" i="188"/>
  <c r="AH55" i="190" s="1"/>
  <c r="AH69" i="188"/>
  <c r="AH69" i="190" s="1"/>
  <c r="AH61" i="188"/>
  <c r="AH61" i="190" s="1"/>
  <c r="AH76" i="188"/>
  <c r="AH76" i="190" s="1"/>
  <c r="AH83" i="188"/>
  <c r="AH83" i="190" s="1"/>
  <c r="AH68" i="188"/>
  <c r="AH68" i="190" s="1"/>
  <c r="AH84" i="188"/>
  <c r="AH84" i="190" s="1"/>
  <c r="AH75" i="188"/>
  <c r="AH75" i="190" s="1"/>
  <c r="AH60" i="188"/>
  <c r="AH60" i="190" s="1"/>
  <c r="AH82" i="188"/>
  <c r="AH82" i="190" s="1"/>
  <c r="AH56" i="188"/>
  <c r="AH56" i="190" s="1"/>
  <c r="AH39" i="188"/>
  <c r="AH39" i="190" s="1"/>
  <c r="AH19" i="188"/>
  <c r="AH19" i="190" s="1"/>
  <c r="AH36" i="188"/>
  <c r="AH36" i="190" s="1"/>
  <c r="AH16" i="188"/>
  <c r="AH16" i="190" s="1"/>
  <c r="AH74" i="188"/>
  <c r="AH74" i="190" s="1"/>
  <c r="AH49" i="188"/>
  <c r="AH49" i="190" s="1"/>
  <c r="AH33" i="188"/>
  <c r="AH33" i="190" s="1"/>
  <c r="AH30" i="188"/>
  <c r="AH30" i="190" s="1"/>
  <c r="AH47" i="188"/>
  <c r="AH47" i="190" s="1"/>
  <c r="AH27" i="188"/>
  <c r="AH27" i="190" s="1"/>
  <c r="AH44" i="188"/>
  <c r="AH44" i="190" s="1"/>
  <c r="AH24" i="188"/>
  <c r="AH24" i="190" s="1"/>
  <c r="AH41" i="188"/>
  <c r="AH41" i="190" s="1"/>
  <c r="AH59" i="188"/>
  <c r="AH59" i="190" s="1"/>
  <c r="AH38" i="188"/>
  <c r="AH38" i="190" s="1"/>
  <c r="AH53" i="188"/>
  <c r="AH53" i="190" s="1"/>
  <c r="AH35" i="188"/>
  <c r="AH35" i="190" s="1"/>
  <c r="AH52" i="188"/>
  <c r="AH52" i="190" s="1"/>
  <c r="AH54" i="188"/>
  <c r="AH54" i="190" s="1"/>
  <c r="AH29" i="188"/>
  <c r="AH29" i="190" s="1"/>
  <c r="AH26" i="188"/>
  <c r="AH26" i="190" s="1"/>
  <c r="AH63" i="188"/>
  <c r="AH63" i="190" s="1"/>
  <c r="AH51" i="188"/>
  <c r="AH51" i="190" s="1"/>
  <c r="AH43" i="188"/>
  <c r="AH43" i="190" s="1"/>
  <c r="AH23" i="188"/>
  <c r="AH23" i="190" s="1"/>
  <c r="AH40" i="188"/>
  <c r="AH40" i="190" s="1"/>
  <c r="AH20" i="188"/>
  <c r="AH20" i="190" s="1"/>
  <c r="AH37" i="188"/>
  <c r="AH37" i="190" s="1"/>
  <c r="AH34" i="188"/>
  <c r="AH34" i="190" s="1"/>
  <c r="AH31" i="188"/>
  <c r="AH31" i="190" s="1"/>
  <c r="AH28" i="188"/>
  <c r="AH28" i="190" s="1"/>
  <c r="AH46" i="188"/>
  <c r="AH46" i="190" s="1"/>
  <c r="AH25" i="188"/>
  <c r="AH25" i="190" s="1"/>
  <c r="AH14" i="188"/>
  <c r="AH14" i="190" s="1"/>
  <c r="AH11" i="188"/>
  <c r="AH11" i="190" s="1"/>
  <c r="AH32" i="188"/>
  <c r="AH32" i="190" s="1"/>
  <c r="AH17" i="188"/>
  <c r="AH17" i="190" s="1"/>
  <c r="AH22" i="188"/>
  <c r="AH22" i="190" s="1"/>
  <c r="AH13" i="188"/>
  <c r="AH13" i="190" s="1"/>
  <c r="AH21" i="188"/>
  <c r="AH21" i="190" s="1"/>
  <c r="AH10" i="188"/>
  <c r="AH10" i="190" s="1"/>
  <c r="AH15" i="188"/>
  <c r="AH15" i="190" s="1"/>
  <c r="AH18" i="188"/>
  <c r="AH18" i="190" s="1"/>
  <c r="AH12" i="188"/>
  <c r="AH12" i="190" s="1"/>
  <c r="AH9" i="188"/>
  <c r="AH42" i="188"/>
  <c r="AH42" i="190" s="1"/>
  <c r="AH94" i="188"/>
  <c r="AH94" i="190" s="1"/>
  <c r="AH87" i="188"/>
  <c r="AH87" i="190" s="1"/>
  <c r="AH89" i="188"/>
  <c r="AH89" i="190" s="1"/>
  <c r="AH93" i="188"/>
  <c r="AH93" i="190" s="1"/>
  <c r="AH92" i="188"/>
  <c r="AT71" i="188"/>
  <c r="AT71" i="190" s="1"/>
  <c r="AT77" i="188"/>
  <c r="AT77" i="190" s="1"/>
  <c r="AT52" i="188"/>
  <c r="AT52" i="190" s="1"/>
  <c r="AT69" i="188"/>
  <c r="AT69" i="190" s="1"/>
  <c r="AT49" i="188"/>
  <c r="AT49" i="190" s="1"/>
  <c r="AT76" i="188"/>
  <c r="AT76" i="190" s="1"/>
  <c r="AT61" i="188"/>
  <c r="AT61" i="190" s="1"/>
  <c r="AT46" i="188"/>
  <c r="AT46" i="190" s="1"/>
  <c r="AT68" i="188"/>
  <c r="AT68" i="190" s="1"/>
  <c r="AT83" i="188"/>
  <c r="AT83" i="190" s="1"/>
  <c r="AT84" i="188"/>
  <c r="AT84" i="190" s="1"/>
  <c r="AT75" i="188"/>
  <c r="AT75" i="190" s="1"/>
  <c r="AT60" i="188"/>
  <c r="AT60" i="190" s="1"/>
  <c r="AT82" i="188"/>
  <c r="AT82" i="190" s="1"/>
  <c r="AT67" i="188"/>
  <c r="AT67" i="190" s="1"/>
  <c r="AT54" i="188"/>
  <c r="AT54" i="190" s="1"/>
  <c r="AT74" i="188"/>
  <c r="AT74" i="190" s="1"/>
  <c r="AT81" i="188"/>
  <c r="AT81" i="190" s="1"/>
  <c r="AT66" i="188"/>
  <c r="AT66" i="190" s="1"/>
  <c r="AT73" i="188"/>
  <c r="AT73" i="190" s="1"/>
  <c r="AT65" i="188"/>
  <c r="AT65" i="190" s="1"/>
  <c r="AT80" i="188"/>
  <c r="AT80" i="190" s="1"/>
  <c r="AT72" i="188"/>
  <c r="AT72" i="190" s="1"/>
  <c r="AT57" i="188"/>
  <c r="AT57" i="190" s="1"/>
  <c r="AT53" i="188"/>
  <c r="AT53" i="190" s="1"/>
  <c r="AT79" i="188"/>
  <c r="AT79" i="190" s="1"/>
  <c r="AT64" i="188"/>
  <c r="AT64" i="190" s="1"/>
  <c r="AT78" i="188"/>
  <c r="AT78" i="190" s="1"/>
  <c r="AT63" i="188"/>
  <c r="AT63" i="190" s="1"/>
  <c r="AT70" i="188"/>
  <c r="AT70" i="190" s="1"/>
  <c r="AT43" i="188"/>
  <c r="AT43" i="190" s="1"/>
  <c r="AT23" i="188"/>
  <c r="AT23" i="190" s="1"/>
  <c r="AT40" i="188"/>
  <c r="AT40" i="190" s="1"/>
  <c r="AT20" i="188"/>
  <c r="AT20" i="190" s="1"/>
  <c r="AT59" i="188"/>
  <c r="AT59" i="190" s="1"/>
  <c r="AT37" i="188"/>
  <c r="AT37" i="190" s="1"/>
  <c r="AT34" i="188"/>
  <c r="AT34" i="190" s="1"/>
  <c r="AT51" i="188"/>
  <c r="AT51" i="190" s="1"/>
  <c r="AT31" i="188"/>
  <c r="AT31" i="190" s="1"/>
  <c r="AT48" i="188"/>
  <c r="AT48" i="190" s="1"/>
  <c r="AT45" i="188"/>
  <c r="AT45" i="190" s="1"/>
  <c r="AT28" i="188"/>
  <c r="AT28" i="190" s="1"/>
  <c r="AT62" i="188"/>
  <c r="AT62" i="190" s="1"/>
  <c r="AT42" i="188"/>
  <c r="AT42" i="190" s="1"/>
  <c r="AT39" i="188"/>
  <c r="AT39" i="190" s="1"/>
  <c r="AT50" i="188"/>
  <c r="AT50" i="190" s="1"/>
  <c r="AT36" i="188"/>
  <c r="AT36" i="190" s="1"/>
  <c r="AT33" i="188"/>
  <c r="AT33" i="190" s="1"/>
  <c r="AT55" i="188"/>
  <c r="AT55" i="190" s="1"/>
  <c r="AT30" i="188"/>
  <c r="AT30" i="190" s="1"/>
  <c r="AT58" i="188"/>
  <c r="AT58" i="190" s="1"/>
  <c r="AT27" i="188"/>
  <c r="AT27" i="190" s="1"/>
  <c r="AT44" i="188"/>
  <c r="AT44" i="190" s="1"/>
  <c r="AT24" i="188"/>
  <c r="AT24" i="190" s="1"/>
  <c r="AT41" i="188"/>
  <c r="AT41" i="190" s="1"/>
  <c r="AT21" i="188"/>
  <c r="AT21" i="190" s="1"/>
  <c r="AT38" i="188"/>
  <c r="AT38" i="190" s="1"/>
  <c r="AT18" i="188"/>
  <c r="AT18" i="190" s="1"/>
  <c r="AT35" i="188"/>
  <c r="AT35" i="190" s="1"/>
  <c r="AT56" i="188"/>
  <c r="AT56" i="190" s="1"/>
  <c r="AT32" i="188"/>
  <c r="AT32" i="190" s="1"/>
  <c r="AT29" i="188"/>
  <c r="AT29" i="190" s="1"/>
  <c r="AT47" i="188"/>
  <c r="AT47" i="190" s="1"/>
  <c r="AT10" i="188"/>
  <c r="AT10" i="190" s="1"/>
  <c r="AT26" i="188"/>
  <c r="AT26" i="190" s="1"/>
  <c r="AT25" i="188"/>
  <c r="AT25" i="190" s="1"/>
  <c r="AT17" i="188"/>
  <c r="AT17" i="190" s="1"/>
  <c r="AT15" i="188"/>
  <c r="AT15" i="190" s="1"/>
  <c r="AT12" i="188"/>
  <c r="AT12" i="190" s="1"/>
  <c r="AT9" i="188"/>
  <c r="AT22" i="188"/>
  <c r="AT22" i="190" s="1"/>
  <c r="AT14" i="188"/>
  <c r="AT14" i="190" s="1"/>
  <c r="AT11" i="188"/>
  <c r="AT11" i="190" s="1"/>
  <c r="AT19" i="188"/>
  <c r="AT19" i="190" s="1"/>
  <c r="AT16" i="188"/>
  <c r="AT16" i="190" s="1"/>
  <c r="AT13" i="188"/>
  <c r="AT13" i="190" s="1"/>
  <c r="AT89" i="188"/>
  <c r="AT89" i="190" s="1"/>
  <c r="AT93" i="188"/>
  <c r="AT93" i="190" s="1"/>
  <c r="AT87" i="188"/>
  <c r="AT87" i="190" s="1"/>
  <c r="AT94" i="188"/>
  <c r="AT94" i="190" s="1"/>
  <c r="AT92" i="188"/>
  <c r="AY76" i="188"/>
  <c r="AY76" i="190" s="1"/>
  <c r="AY56" i="188"/>
  <c r="AY56" i="190" s="1"/>
  <c r="AY75" i="188"/>
  <c r="AY75" i="190" s="1"/>
  <c r="AY60" i="188"/>
  <c r="AY60" i="190" s="1"/>
  <c r="AY84" i="188"/>
  <c r="AY84" i="190" s="1"/>
  <c r="AY67" i="188"/>
  <c r="AY67" i="190" s="1"/>
  <c r="AY54" i="188"/>
  <c r="AY54" i="190" s="1"/>
  <c r="AY82" i="188"/>
  <c r="AY82" i="190" s="1"/>
  <c r="AY51" i="188"/>
  <c r="AY51" i="190" s="1"/>
  <c r="AY74" i="188"/>
  <c r="AY74" i="190" s="1"/>
  <c r="AY59" i="188"/>
  <c r="AY59" i="190" s="1"/>
  <c r="AY48" i="188"/>
  <c r="AY48" i="190" s="1"/>
  <c r="AY81" i="188"/>
  <c r="AY81" i="190" s="1"/>
  <c r="AY66" i="188"/>
  <c r="AY66" i="190" s="1"/>
  <c r="AY45" i="188"/>
  <c r="AY45" i="190" s="1"/>
  <c r="AY73" i="188"/>
  <c r="AY73" i="190" s="1"/>
  <c r="AY58" i="188"/>
  <c r="AY58" i="190" s="1"/>
  <c r="AY80" i="188"/>
  <c r="AY80" i="190" s="1"/>
  <c r="AY72" i="188"/>
  <c r="AY72" i="190" s="1"/>
  <c r="AY64" i="188"/>
  <c r="AY64" i="190" s="1"/>
  <c r="AY79" i="188"/>
  <c r="AY79" i="190" s="1"/>
  <c r="AY71" i="188"/>
  <c r="AY71" i="190" s="1"/>
  <c r="AY78" i="188"/>
  <c r="AY78" i="190" s="1"/>
  <c r="AY63" i="188"/>
  <c r="AY63" i="190" s="1"/>
  <c r="AY70" i="188"/>
  <c r="AY70" i="190" s="1"/>
  <c r="AY55" i="188"/>
  <c r="AY55" i="190" s="1"/>
  <c r="AY77" i="188"/>
  <c r="AY77" i="190" s="1"/>
  <c r="AY62" i="188"/>
  <c r="AY62" i="190" s="1"/>
  <c r="AY69" i="188"/>
  <c r="AY69" i="190" s="1"/>
  <c r="AY49" i="188"/>
  <c r="AY49" i="190" s="1"/>
  <c r="AY61" i="188"/>
  <c r="AY61" i="190" s="1"/>
  <c r="AY46" i="188"/>
  <c r="AY46" i="190" s="1"/>
  <c r="AY28" i="188"/>
  <c r="AY28" i="190" s="1"/>
  <c r="AY57" i="188"/>
  <c r="AY57" i="190" s="1"/>
  <c r="AY53" i="188"/>
  <c r="AY53" i="190" s="1"/>
  <c r="AY52" i="188"/>
  <c r="AY52" i="190" s="1"/>
  <c r="AY25" i="188"/>
  <c r="AY25" i="190" s="1"/>
  <c r="AY42" i="188"/>
  <c r="AY42" i="190" s="1"/>
  <c r="AY22" i="188"/>
  <c r="AY22" i="190" s="1"/>
  <c r="AY39" i="188"/>
  <c r="AY39" i="190" s="1"/>
  <c r="AY19" i="188"/>
  <c r="AY19" i="190" s="1"/>
  <c r="AY83" i="188"/>
  <c r="AY83" i="190" s="1"/>
  <c r="AY36" i="188"/>
  <c r="AY36" i="190" s="1"/>
  <c r="AY16" i="188"/>
  <c r="AY16" i="190" s="1"/>
  <c r="AY33" i="188"/>
  <c r="AY33" i="190" s="1"/>
  <c r="AY68" i="188"/>
  <c r="AY68" i="190" s="1"/>
  <c r="AY50" i="188"/>
  <c r="AY50" i="190" s="1"/>
  <c r="AY44" i="188"/>
  <c r="AY44" i="190" s="1"/>
  <c r="AY41" i="188"/>
  <c r="AY41" i="190" s="1"/>
  <c r="AY38" i="188"/>
  <c r="AY38" i="190" s="1"/>
  <c r="AY18" i="188"/>
  <c r="AY18" i="190" s="1"/>
  <c r="AY35" i="188"/>
  <c r="AY35" i="190" s="1"/>
  <c r="AY32" i="188"/>
  <c r="AY32" i="190" s="1"/>
  <c r="AY29" i="188"/>
  <c r="AY29" i="190" s="1"/>
  <c r="AY26" i="188"/>
  <c r="AY26" i="190" s="1"/>
  <c r="AY65" i="188"/>
  <c r="AY65" i="190" s="1"/>
  <c r="AY47" i="188"/>
  <c r="AY47" i="190" s="1"/>
  <c r="AY43" i="188"/>
  <c r="AY43" i="190" s="1"/>
  <c r="AY23" i="188"/>
  <c r="AY23" i="190" s="1"/>
  <c r="AY40" i="188"/>
  <c r="AY40" i="190" s="1"/>
  <c r="AY20" i="188"/>
  <c r="AY20" i="190" s="1"/>
  <c r="AY37" i="188"/>
  <c r="AY37" i="190" s="1"/>
  <c r="AY34" i="188"/>
  <c r="AY34" i="190" s="1"/>
  <c r="AY15" i="188"/>
  <c r="AY15" i="190" s="1"/>
  <c r="AY12" i="188"/>
  <c r="AY12" i="190" s="1"/>
  <c r="AY9" i="188"/>
  <c r="AY17" i="188"/>
  <c r="AY17" i="190" s="1"/>
  <c r="AY24" i="188"/>
  <c r="AY24" i="190" s="1"/>
  <c r="AY14" i="188"/>
  <c r="AY14" i="190" s="1"/>
  <c r="AY11" i="188"/>
  <c r="AY11" i="190" s="1"/>
  <c r="AY21" i="188"/>
  <c r="AY21" i="190" s="1"/>
  <c r="AY30" i="188"/>
  <c r="AY30" i="190" s="1"/>
  <c r="AY13" i="188"/>
  <c r="AY13" i="190" s="1"/>
  <c r="AY10" i="188"/>
  <c r="AY10" i="190" s="1"/>
  <c r="AY31" i="188"/>
  <c r="AY31" i="190" s="1"/>
  <c r="AY27" i="188"/>
  <c r="AY27" i="190" s="1"/>
  <c r="AY93" i="188"/>
  <c r="AY93" i="190" s="1"/>
  <c r="AY87" i="188"/>
  <c r="AY87" i="190" s="1"/>
  <c r="AY94" i="188"/>
  <c r="AY94" i="190" s="1"/>
  <c r="AY89" i="188"/>
  <c r="AY89" i="190" s="1"/>
  <c r="AY92" i="188"/>
  <c r="BH69" i="188"/>
  <c r="BH69" i="190" s="1"/>
  <c r="BH72" i="188"/>
  <c r="BH72" i="190" s="1"/>
  <c r="BH50" i="188"/>
  <c r="BH50" i="190" s="1"/>
  <c r="BH79" i="188"/>
  <c r="BH79" i="190" s="1"/>
  <c r="BH64" i="188"/>
  <c r="BH64" i="190" s="1"/>
  <c r="BH47" i="188"/>
  <c r="BH47" i="190" s="1"/>
  <c r="BH71" i="188"/>
  <c r="BH71" i="190" s="1"/>
  <c r="BH56" i="188"/>
  <c r="BH56" i="190" s="1"/>
  <c r="BH63" i="188"/>
  <c r="BH63" i="190" s="1"/>
  <c r="BH78" i="188"/>
  <c r="BH78" i="190" s="1"/>
  <c r="BH70" i="188"/>
  <c r="BH70" i="190" s="1"/>
  <c r="BH55" i="188"/>
  <c r="BH55" i="190" s="1"/>
  <c r="BH77" i="188"/>
  <c r="BH77" i="190" s="1"/>
  <c r="BH62" i="188"/>
  <c r="BH62" i="190" s="1"/>
  <c r="BH52" i="188"/>
  <c r="BH52" i="190" s="1"/>
  <c r="BH76" i="188"/>
  <c r="BH76" i="190" s="1"/>
  <c r="BH61" i="188"/>
  <c r="BH61" i="190" s="1"/>
  <c r="BH83" i="188"/>
  <c r="BH83" i="190" s="1"/>
  <c r="BH60" i="188"/>
  <c r="BH60" i="190" s="1"/>
  <c r="BH75" i="188"/>
  <c r="BH75" i="190" s="1"/>
  <c r="BH84" i="188"/>
  <c r="BH84" i="190" s="1"/>
  <c r="BH82" i="188"/>
  <c r="BH82" i="190" s="1"/>
  <c r="BH67" i="188"/>
  <c r="BH67" i="190" s="1"/>
  <c r="BH51" i="188"/>
  <c r="BH51" i="190" s="1"/>
  <c r="BH74" i="188"/>
  <c r="BH74" i="190" s="1"/>
  <c r="BH59" i="188"/>
  <c r="BH59" i="190" s="1"/>
  <c r="BH66" i="188"/>
  <c r="BH66" i="190" s="1"/>
  <c r="BH81" i="188"/>
  <c r="BH81" i="190" s="1"/>
  <c r="BH73" i="188"/>
  <c r="BH73" i="190" s="1"/>
  <c r="BH58" i="188"/>
  <c r="BH58" i="190" s="1"/>
  <c r="BH80" i="188"/>
  <c r="BH80" i="190" s="1"/>
  <c r="BH65" i="188"/>
  <c r="BH65" i="190" s="1"/>
  <c r="BH54" i="188"/>
  <c r="BH54" i="190" s="1"/>
  <c r="BH44" i="188"/>
  <c r="BH44" i="190" s="1"/>
  <c r="BH41" i="188"/>
  <c r="BH41" i="190" s="1"/>
  <c r="BH21" i="188"/>
  <c r="BH21" i="190" s="1"/>
  <c r="BH46" i="188"/>
  <c r="BH46" i="190" s="1"/>
  <c r="BH38" i="188"/>
  <c r="BH38" i="190" s="1"/>
  <c r="BH18" i="188"/>
  <c r="BH18" i="190" s="1"/>
  <c r="BH35" i="188"/>
  <c r="BH35" i="190" s="1"/>
  <c r="BH32" i="188"/>
  <c r="BH32" i="190" s="1"/>
  <c r="BH29" i="188"/>
  <c r="BH29" i="190" s="1"/>
  <c r="BH68" i="188"/>
  <c r="BH68" i="190" s="1"/>
  <c r="BH26" i="188"/>
  <c r="BH26" i="190" s="1"/>
  <c r="BH49" i="188"/>
  <c r="BH49" i="190" s="1"/>
  <c r="BH43" i="188"/>
  <c r="BH43" i="190" s="1"/>
  <c r="BH40" i="188"/>
  <c r="BH40" i="190" s="1"/>
  <c r="BH37" i="188"/>
  <c r="BH37" i="190" s="1"/>
  <c r="BH34" i="188"/>
  <c r="BH34" i="190" s="1"/>
  <c r="BH31" i="188"/>
  <c r="BH31" i="190" s="1"/>
  <c r="BH28" i="188"/>
  <c r="BH28" i="190" s="1"/>
  <c r="BH25" i="188"/>
  <c r="BH25" i="190" s="1"/>
  <c r="BH42" i="188"/>
  <c r="BH42" i="190" s="1"/>
  <c r="BH22" i="188"/>
  <c r="BH22" i="190" s="1"/>
  <c r="BH39" i="188"/>
  <c r="BH39" i="190" s="1"/>
  <c r="BH19" i="188"/>
  <c r="BH19" i="190" s="1"/>
  <c r="BH36" i="188"/>
  <c r="BH36" i="190" s="1"/>
  <c r="BH33" i="188"/>
  <c r="BH33" i="190" s="1"/>
  <c r="BH45" i="188"/>
  <c r="BH45" i="190" s="1"/>
  <c r="BH30" i="188"/>
  <c r="BH30" i="190" s="1"/>
  <c r="BH53" i="188"/>
  <c r="BH53" i="190" s="1"/>
  <c r="BH48" i="188"/>
  <c r="BH48" i="190" s="1"/>
  <c r="BH27" i="188"/>
  <c r="BH27" i="190" s="1"/>
  <c r="BH57" i="188"/>
  <c r="BH57" i="190" s="1"/>
  <c r="BH24" i="188"/>
  <c r="BH24" i="190" s="1"/>
  <c r="BH23" i="188"/>
  <c r="BH23" i="190" s="1"/>
  <c r="BH13" i="188"/>
  <c r="BH13" i="190" s="1"/>
  <c r="BH10" i="188"/>
  <c r="BH10" i="190" s="1"/>
  <c r="BH16" i="188"/>
  <c r="BH16" i="190" s="1"/>
  <c r="BH20" i="188"/>
  <c r="BH20" i="190" s="1"/>
  <c r="BH15" i="188"/>
  <c r="BH15" i="190" s="1"/>
  <c r="BH12" i="188"/>
  <c r="BH12" i="190" s="1"/>
  <c r="BH9" i="188"/>
  <c r="BH14" i="188"/>
  <c r="BH14" i="190" s="1"/>
  <c r="BH17" i="188"/>
  <c r="BH17" i="190" s="1"/>
  <c r="BH11" i="188"/>
  <c r="BH11" i="190" s="1"/>
  <c r="BH92" i="188"/>
  <c r="BH94" i="188"/>
  <c r="BH94" i="190" s="1"/>
  <c r="BH93" i="188"/>
  <c r="BH93" i="190" s="1"/>
  <c r="BH87" i="188"/>
  <c r="BH87" i="190" s="1"/>
  <c r="BH89" i="188"/>
  <c r="BH89" i="190" s="1"/>
  <c r="BU76" i="168"/>
  <c r="BU76" i="170" s="1"/>
  <c r="BA76" i="168"/>
  <c r="BA76" i="170" s="1"/>
  <c r="AG76" i="168"/>
  <c r="AG76" i="170" s="1"/>
  <c r="M76" i="168"/>
  <c r="M76" i="170" s="1"/>
  <c r="BT76" i="168"/>
  <c r="BT76" i="170" s="1"/>
  <c r="AZ76" i="168"/>
  <c r="AZ76" i="170" s="1"/>
  <c r="AF76" i="168"/>
  <c r="AF76" i="170" s="1"/>
  <c r="L76" i="168"/>
  <c r="L76" i="170" s="1"/>
  <c r="BS76" i="168"/>
  <c r="BS76" i="170" s="1"/>
  <c r="AY76" i="168"/>
  <c r="AY76" i="170" s="1"/>
  <c r="AE76" i="168"/>
  <c r="AE76" i="170" s="1"/>
  <c r="K76" i="168"/>
  <c r="K76" i="170" s="1"/>
  <c r="BR76" i="168"/>
  <c r="BR76" i="170" s="1"/>
  <c r="AX76" i="168"/>
  <c r="AX76" i="170" s="1"/>
  <c r="AD76" i="168"/>
  <c r="AD76" i="170" s="1"/>
  <c r="J76" i="168"/>
  <c r="J76" i="170" s="1"/>
  <c r="BQ76" i="168"/>
  <c r="BQ76" i="170" s="1"/>
  <c r="AW76" i="168"/>
  <c r="AW76" i="170" s="1"/>
  <c r="AC76" i="168"/>
  <c r="AC76" i="170" s="1"/>
  <c r="I76" i="168"/>
  <c r="I76" i="170" s="1"/>
  <c r="CE76" i="168"/>
  <c r="CE76" i="170" s="1"/>
  <c r="BK76" i="168"/>
  <c r="BK76" i="170" s="1"/>
  <c r="AQ76" i="168"/>
  <c r="AQ76" i="170" s="1"/>
  <c r="W76" i="168"/>
  <c r="W76" i="170" s="1"/>
  <c r="CD76" i="168"/>
  <c r="CD76" i="170" s="1"/>
  <c r="BJ76" i="168"/>
  <c r="BJ76" i="170" s="1"/>
  <c r="AP76" i="168"/>
  <c r="AP76" i="170" s="1"/>
  <c r="V76" i="168"/>
  <c r="V76" i="170" s="1"/>
  <c r="BH76" i="168"/>
  <c r="BH76" i="170" s="1"/>
  <c r="AN76" i="168"/>
  <c r="AN76" i="170" s="1"/>
  <c r="T76" i="168"/>
  <c r="T76" i="170" s="1"/>
  <c r="BY76" i="168"/>
  <c r="BY76" i="170" s="1"/>
  <c r="BE76" i="168"/>
  <c r="BE76" i="170" s="1"/>
  <c r="AK76" i="168"/>
  <c r="AK76" i="170" s="1"/>
  <c r="Q76" i="168"/>
  <c r="Q76" i="170" s="1"/>
  <c r="BW76" i="168"/>
  <c r="BW76" i="170" s="1"/>
  <c r="BC76" i="168"/>
  <c r="BC76" i="170" s="1"/>
  <c r="AI76" i="168"/>
  <c r="AI76" i="170" s="1"/>
  <c r="O76" i="168"/>
  <c r="O76" i="170" s="1"/>
  <c r="BO76" i="168"/>
  <c r="BO76" i="170" s="1"/>
  <c r="AA76" i="168"/>
  <c r="AA76" i="170" s="1"/>
  <c r="BN76" i="168"/>
  <c r="BN76" i="170" s="1"/>
  <c r="Z76" i="168"/>
  <c r="Z76" i="170" s="1"/>
  <c r="BM76" i="168"/>
  <c r="BM76" i="170" s="1"/>
  <c r="Y76" i="168"/>
  <c r="Y76" i="170" s="1"/>
  <c r="BL76" i="168"/>
  <c r="BL76" i="170" s="1"/>
  <c r="X76" i="168"/>
  <c r="X76" i="170" s="1"/>
  <c r="BI76" i="168"/>
  <c r="BI76" i="170" s="1"/>
  <c r="U76" i="168"/>
  <c r="U76" i="170" s="1"/>
  <c r="BG76" i="168"/>
  <c r="BG76" i="170" s="1"/>
  <c r="S76" i="168"/>
  <c r="S76" i="170" s="1"/>
  <c r="BF76" i="168"/>
  <c r="BF76" i="170" s="1"/>
  <c r="R76" i="168"/>
  <c r="R76" i="170" s="1"/>
  <c r="BD76" i="168"/>
  <c r="BD76" i="170" s="1"/>
  <c r="P76" i="168"/>
  <c r="P76" i="170" s="1"/>
  <c r="BB76" i="168"/>
  <c r="BB76" i="170" s="1"/>
  <c r="N76" i="168"/>
  <c r="N76" i="170" s="1"/>
  <c r="AV76" i="168"/>
  <c r="AV76" i="170" s="1"/>
  <c r="H76" i="168"/>
  <c r="H76" i="170" s="1"/>
  <c r="AU76" i="168"/>
  <c r="AU76" i="170" s="1"/>
  <c r="G76" i="168"/>
  <c r="G76" i="170" s="1"/>
  <c r="CH76" i="168"/>
  <c r="CH76" i="170" s="1"/>
  <c r="AT76" i="168"/>
  <c r="AT76" i="170" s="1"/>
  <c r="F76" i="168"/>
  <c r="F76" i="170" s="1"/>
  <c r="CG76" i="168"/>
  <c r="CG76" i="170" s="1"/>
  <c r="AS76" i="168"/>
  <c r="AS76" i="170" s="1"/>
  <c r="E76" i="168"/>
  <c r="E76" i="170" s="1"/>
  <c r="CF76" i="168"/>
  <c r="CF76" i="170" s="1"/>
  <c r="AR76" i="168"/>
  <c r="AR76" i="170" s="1"/>
  <c r="D76" i="168"/>
  <c r="CC76" i="168"/>
  <c r="CC76" i="170" s="1"/>
  <c r="AO76" i="168"/>
  <c r="AO76" i="170" s="1"/>
  <c r="CA76" i="168"/>
  <c r="CA76" i="170" s="1"/>
  <c r="AM76" i="168"/>
  <c r="AM76" i="170" s="1"/>
  <c r="BZ76" i="168"/>
  <c r="BZ76" i="170" s="1"/>
  <c r="AL76" i="168"/>
  <c r="AL76" i="170" s="1"/>
  <c r="BX76" i="168"/>
  <c r="BX76" i="170" s="1"/>
  <c r="AJ76" i="168"/>
  <c r="AJ76" i="170" s="1"/>
  <c r="BV76" i="168"/>
  <c r="BV76" i="170" s="1"/>
  <c r="AH76" i="168"/>
  <c r="AH76" i="170" s="1"/>
  <c r="BP76" i="168"/>
  <c r="BP76" i="170" s="1"/>
  <c r="AB76" i="168"/>
  <c r="AB76" i="170" s="1"/>
  <c r="AL42" i="206"/>
  <c r="AL42" i="207" s="1"/>
  <c r="AK42" i="206"/>
  <c r="AK42" i="207" s="1"/>
  <c r="AJ42" i="207"/>
  <c r="AL53" i="206"/>
  <c r="AL53" i="207" s="1"/>
  <c r="AK53" i="206"/>
  <c r="AK53" i="207" s="1"/>
  <c r="AJ53" i="207"/>
  <c r="AJ58" i="207"/>
  <c r="AL58" i="206"/>
  <c r="AL58" i="207" s="1"/>
  <c r="AK58" i="206"/>
  <c r="AK58" i="207" s="1"/>
  <c r="AJ67" i="207"/>
  <c r="AL67" i="206"/>
  <c r="AL67" i="207" s="1"/>
  <c r="AK67" i="206"/>
  <c r="AK67" i="207" s="1"/>
  <c r="X78" i="207"/>
  <c r="Z78" i="206"/>
  <c r="Z78" i="207" s="1"/>
  <c r="Y78" i="206"/>
  <c r="Y78" i="207" s="1"/>
  <c r="X71" i="207"/>
  <c r="Z71" i="206"/>
  <c r="Z71" i="207" s="1"/>
  <c r="Y71" i="206"/>
  <c r="Y71" i="207" s="1"/>
  <c r="X21" i="207"/>
  <c r="Z21" i="206"/>
  <c r="Z21" i="207" s="1"/>
  <c r="Y21" i="206"/>
  <c r="Y21" i="207" s="1"/>
  <c r="Z26" i="206"/>
  <c r="Z26" i="207" s="1"/>
  <c r="Y26" i="206"/>
  <c r="Y26" i="207" s="1"/>
  <c r="X26" i="207"/>
  <c r="BZ50" i="168"/>
  <c r="BZ50" i="170" s="1"/>
  <c r="BF50" i="168"/>
  <c r="BF50" i="170" s="1"/>
  <c r="AL50" i="168"/>
  <c r="AL50" i="170" s="1"/>
  <c r="R50" i="168"/>
  <c r="R50" i="170" s="1"/>
  <c r="BY50" i="168"/>
  <c r="BY50" i="170" s="1"/>
  <c r="BE50" i="168"/>
  <c r="BE50" i="170" s="1"/>
  <c r="AK50" i="168"/>
  <c r="AK50" i="170" s="1"/>
  <c r="Q50" i="168"/>
  <c r="Q50" i="170" s="1"/>
  <c r="BX50" i="168"/>
  <c r="BX50" i="170" s="1"/>
  <c r="BD50" i="168"/>
  <c r="BD50" i="170" s="1"/>
  <c r="AJ50" i="168"/>
  <c r="AJ50" i="170" s="1"/>
  <c r="P50" i="168"/>
  <c r="P50" i="170" s="1"/>
  <c r="BW50" i="168"/>
  <c r="BW50" i="170" s="1"/>
  <c r="BC50" i="168"/>
  <c r="BC50" i="170" s="1"/>
  <c r="AI50" i="168"/>
  <c r="AI50" i="170" s="1"/>
  <c r="O50" i="168"/>
  <c r="O50" i="170" s="1"/>
  <c r="BV50" i="168"/>
  <c r="BV50" i="170" s="1"/>
  <c r="BB50" i="168"/>
  <c r="BB50" i="170" s="1"/>
  <c r="AH50" i="168"/>
  <c r="AH50" i="170" s="1"/>
  <c r="N50" i="168"/>
  <c r="N50" i="170" s="1"/>
  <c r="BU50" i="168"/>
  <c r="BU50" i="170" s="1"/>
  <c r="BA50" i="168"/>
  <c r="BA50" i="170" s="1"/>
  <c r="AG50" i="168"/>
  <c r="AG50" i="170" s="1"/>
  <c r="M50" i="168"/>
  <c r="M50" i="170" s="1"/>
  <c r="BT50" i="168"/>
  <c r="BT50" i="170" s="1"/>
  <c r="AZ50" i="168"/>
  <c r="AZ50" i="170" s="1"/>
  <c r="AF50" i="168"/>
  <c r="AF50" i="170" s="1"/>
  <c r="L50" i="168"/>
  <c r="L50" i="170" s="1"/>
  <c r="BS50" i="168"/>
  <c r="BS50" i="170" s="1"/>
  <c r="AY50" i="168"/>
  <c r="AY50" i="170" s="1"/>
  <c r="AE50" i="168"/>
  <c r="AE50" i="170" s="1"/>
  <c r="K50" i="168"/>
  <c r="K50" i="170" s="1"/>
  <c r="BR50" i="168"/>
  <c r="BR50" i="170" s="1"/>
  <c r="AX50" i="168"/>
  <c r="AX50" i="170" s="1"/>
  <c r="AD50" i="168"/>
  <c r="AD50" i="170" s="1"/>
  <c r="J50" i="168"/>
  <c r="J50" i="170" s="1"/>
  <c r="BQ50" i="168"/>
  <c r="BQ50" i="170" s="1"/>
  <c r="AW50" i="168"/>
  <c r="AW50" i="170" s="1"/>
  <c r="AC50" i="168"/>
  <c r="AC50" i="170" s="1"/>
  <c r="I50" i="168"/>
  <c r="I50" i="170" s="1"/>
  <c r="BP50" i="168"/>
  <c r="BP50" i="170" s="1"/>
  <c r="AV50" i="168"/>
  <c r="AV50" i="170" s="1"/>
  <c r="AB50" i="168"/>
  <c r="AB50" i="170" s="1"/>
  <c r="H50" i="168"/>
  <c r="H50" i="170" s="1"/>
  <c r="BO50" i="168"/>
  <c r="BO50" i="170" s="1"/>
  <c r="AU50" i="168"/>
  <c r="AU50" i="170" s="1"/>
  <c r="AA50" i="168"/>
  <c r="AA50" i="170" s="1"/>
  <c r="G50" i="168"/>
  <c r="G50" i="170" s="1"/>
  <c r="CH50" i="168"/>
  <c r="CH50" i="170" s="1"/>
  <c r="BN50" i="168"/>
  <c r="BN50" i="170" s="1"/>
  <c r="AT50" i="168"/>
  <c r="AT50" i="170" s="1"/>
  <c r="Z50" i="168"/>
  <c r="Z50" i="170" s="1"/>
  <c r="F50" i="168"/>
  <c r="F50" i="170" s="1"/>
  <c r="CG50" i="168"/>
  <c r="CG50" i="170" s="1"/>
  <c r="BM50" i="168"/>
  <c r="BM50" i="170" s="1"/>
  <c r="AS50" i="168"/>
  <c r="AS50" i="170" s="1"/>
  <c r="Y50" i="168"/>
  <c r="Y50" i="170" s="1"/>
  <c r="E50" i="168"/>
  <c r="E50" i="170" s="1"/>
  <c r="CF50" i="168"/>
  <c r="CF50" i="170" s="1"/>
  <c r="BL50" i="168"/>
  <c r="BL50" i="170" s="1"/>
  <c r="AR50" i="168"/>
  <c r="AR50" i="170" s="1"/>
  <c r="X50" i="168"/>
  <c r="X50" i="170" s="1"/>
  <c r="D50" i="168"/>
  <c r="CE50" i="168"/>
  <c r="CE50" i="170" s="1"/>
  <c r="BK50" i="168"/>
  <c r="BK50" i="170" s="1"/>
  <c r="AQ50" i="168"/>
  <c r="AQ50" i="170" s="1"/>
  <c r="W50" i="168"/>
  <c r="W50" i="170" s="1"/>
  <c r="CD50" i="168"/>
  <c r="CD50" i="170" s="1"/>
  <c r="BJ50" i="168"/>
  <c r="BJ50" i="170" s="1"/>
  <c r="AP50" i="168"/>
  <c r="AP50" i="170" s="1"/>
  <c r="V50" i="168"/>
  <c r="V50" i="170" s="1"/>
  <c r="CC50" i="168"/>
  <c r="CC50" i="170" s="1"/>
  <c r="BI50" i="168"/>
  <c r="BI50" i="170" s="1"/>
  <c r="AO50" i="168"/>
  <c r="AO50" i="170" s="1"/>
  <c r="U50" i="168"/>
  <c r="U50" i="170" s="1"/>
  <c r="BH50" i="168"/>
  <c r="BH50" i="170" s="1"/>
  <c r="AN50" i="168"/>
  <c r="AN50" i="170" s="1"/>
  <c r="T50" i="168"/>
  <c r="T50" i="170" s="1"/>
  <c r="CA50" i="168"/>
  <c r="CA50" i="170" s="1"/>
  <c r="BG50" i="168"/>
  <c r="BG50" i="170" s="1"/>
  <c r="AM50" i="168"/>
  <c r="AM50" i="170" s="1"/>
  <c r="S50" i="168"/>
  <c r="S50" i="170" s="1"/>
  <c r="AG19" i="207"/>
  <c r="AH19" i="206"/>
  <c r="AH19" i="207" s="1"/>
  <c r="AI19" i="206"/>
  <c r="AI19" i="207" s="1"/>
  <c r="AG35" i="207"/>
  <c r="AI35" i="206"/>
  <c r="AI35" i="207" s="1"/>
  <c r="AH35" i="206"/>
  <c r="AH35" i="207" s="1"/>
  <c r="AI44" i="206"/>
  <c r="AI44" i="207" s="1"/>
  <c r="AH44" i="206"/>
  <c r="AH44" i="207" s="1"/>
  <c r="AG44" i="207"/>
  <c r="AG49" i="207"/>
  <c r="AI49" i="206"/>
  <c r="AI49" i="207" s="1"/>
  <c r="AH49" i="206"/>
  <c r="AH49" i="207" s="1"/>
  <c r="BT59" i="168"/>
  <c r="BT59" i="170" s="1"/>
  <c r="AZ59" i="168"/>
  <c r="AZ59" i="170" s="1"/>
  <c r="BS59" i="168"/>
  <c r="BS59" i="170" s="1"/>
  <c r="AY59" i="168"/>
  <c r="AY59" i="170" s="1"/>
  <c r="AE59" i="168"/>
  <c r="AE59" i="170" s="1"/>
  <c r="K59" i="168"/>
  <c r="K59" i="170" s="1"/>
  <c r="CD59" i="168"/>
  <c r="CD59" i="170" s="1"/>
  <c r="BJ59" i="168"/>
  <c r="BJ59" i="170" s="1"/>
  <c r="AP59" i="168"/>
  <c r="AP59" i="170" s="1"/>
  <c r="V59" i="168"/>
  <c r="V59" i="170" s="1"/>
  <c r="BX59" i="168"/>
  <c r="BX59" i="170" s="1"/>
  <c r="BA59" i="168"/>
  <c r="BA59" i="170" s="1"/>
  <c r="AC59" i="168"/>
  <c r="AC59" i="170" s="1"/>
  <c r="G59" i="168"/>
  <c r="G59" i="170" s="1"/>
  <c r="BW59" i="168"/>
  <c r="BW59" i="170" s="1"/>
  <c r="AX59" i="168"/>
  <c r="AX59" i="170" s="1"/>
  <c r="AB59" i="168"/>
  <c r="AB59" i="170" s="1"/>
  <c r="F59" i="168"/>
  <c r="F59" i="170" s="1"/>
  <c r="BV59" i="168"/>
  <c r="BV59" i="170" s="1"/>
  <c r="AW59" i="168"/>
  <c r="AW59" i="170" s="1"/>
  <c r="AA59" i="168"/>
  <c r="AA59" i="170" s="1"/>
  <c r="E59" i="168"/>
  <c r="E59" i="170" s="1"/>
  <c r="BU59" i="168"/>
  <c r="BU59" i="170" s="1"/>
  <c r="AV59" i="168"/>
  <c r="AV59" i="170" s="1"/>
  <c r="Z59" i="168"/>
  <c r="Z59" i="170" s="1"/>
  <c r="D59" i="168"/>
  <c r="BR59" i="168"/>
  <c r="BR59" i="170" s="1"/>
  <c r="AU59" i="168"/>
  <c r="AU59" i="170" s="1"/>
  <c r="Y59" i="168"/>
  <c r="Y59" i="170" s="1"/>
  <c r="BQ59" i="168"/>
  <c r="BQ59" i="170" s="1"/>
  <c r="AT59" i="168"/>
  <c r="AT59" i="170" s="1"/>
  <c r="X59" i="168"/>
  <c r="X59" i="170" s="1"/>
  <c r="BP59" i="168"/>
  <c r="BP59" i="170" s="1"/>
  <c r="AS59" i="168"/>
  <c r="AS59" i="170" s="1"/>
  <c r="W59" i="168"/>
  <c r="W59" i="170" s="1"/>
  <c r="BO59" i="168"/>
  <c r="BO59" i="170" s="1"/>
  <c r="AR59" i="168"/>
  <c r="AR59" i="170" s="1"/>
  <c r="U59" i="168"/>
  <c r="U59" i="170" s="1"/>
  <c r="BN59" i="168"/>
  <c r="BN59" i="170" s="1"/>
  <c r="AQ59" i="168"/>
  <c r="AQ59" i="170" s="1"/>
  <c r="T59" i="168"/>
  <c r="T59" i="170" s="1"/>
  <c r="BM59" i="168"/>
  <c r="BM59" i="170" s="1"/>
  <c r="AO59" i="168"/>
  <c r="AO59" i="170" s="1"/>
  <c r="S59" i="168"/>
  <c r="S59" i="170" s="1"/>
  <c r="BL59" i="168"/>
  <c r="BL59" i="170" s="1"/>
  <c r="AN59" i="168"/>
  <c r="AN59" i="170" s="1"/>
  <c r="R59" i="168"/>
  <c r="R59" i="170" s="1"/>
  <c r="CH59" i="168"/>
  <c r="CH59" i="170" s="1"/>
  <c r="BK59" i="168"/>
  <c r="BK59" i="170" s="1"/>
  <c r="AM59" i="168"/>
  <c r="AM59" i="170" s="1"/>
  <c r="Q59" i="168"/>
  <c r="Q59" i="170" s="1"/>
  <c r="CG59" i="168"/>
  <c r="CG59" i="170" s="1"/>
  <c r="BI59" i="168"/>
  <c r="BI59" i="170" s="1"/>
  <c r="AL59" i="168"/>
  <c r="AL59" i="170" s="1"/>
  <c r="P59" i="168"/>
  <c r="P59" i="170" s="1"/>
  <c r="CF59" i="168"/>
  <c r="CF59" i="170" s="1"/>
  <c r="BH59" i="168"/>
  <c r="BH59" i="170" s="1"/>
  <c r="AK59" i="168"/>
  <c r="AK59" i="170" s="1"/>
  <c r="O59" i="168"/>
  <c r="O59" i="170" s="1"/>
  <c r="CE59" i="168"/>
  <c r="CE59" i="170" s="1"/>
  <c r="BG59" i="168"/>
  <c r="BG59" i="170" s="1"/>
  <c r="AJ59" i="168"/>
  <c r="AJ59" i="170" s="1"/>
  <c r="N59" i="168"/>
  <c r="N59" i="170" s="1"/>
  <c r="CC59" i="168"/>
  <c r="CC59" i="170" s="1"/>
  <c r="BF59" i="168"/>
  <c r="BF59" i="170" s="1"/>
  <c r="AI59" i="168"/>
  <c r="AI59" i="170" s="1"/>
  <c r="M59" i="168"/>
  <c r="M59" i="170" s="1"/>
  <c r="BE59" i="168"/>
  <c r="BE59" i="170" s="1"/>
  <c r="AH59" i="168"/>
  <c r="AH59" i="170" s="1"/>
  <c r="L59" i="168"/>
  <c r="L59" i="170" s="1"/>
  <c r="CA59" i="168"/>
  <c r="CA59" i="170" s="1"/>
  <c r="BD59" i="168"/>
  <c r="BD59" i="170" s="1"/>
  <c r="AG59" i="168"/>
  <c r="AG59" i="170" s="1"/>
  <c r="J59" i="168"/>
  <c r="J59" i="170" s="1"/>
  <c r="BZ59" i="168"/>
  <c r="BZ59" i="170" s="1"/>
  <c r="BC59" i="168"/>
  <c r="BC59" i="170" s="1"/>
  <c r="AF59" i="168"/>
  <c r="AF59" i="170" s="1"/>
  <c r="I59" i="168"/>
  <c r="I59" i="170" s="1"/>
  <c r="BY59" i="168"/>
  <c r="BY59" i="170" s="1"/>
  <c r="BB59" i="168"/>
  <c r="BB59" i="170" s="1"/>
  <c r="AD59" i="168"/>
  <c r="AD59" i="170" s="1"/>
  <c r="H59" i="168"/>
  <c r="H59" i="170" s="1"/>
  <c r="AF69" i="206"/>
  <c r="AF69" i="207" s="1"/>
  <c r="AE69" i="206"/>
  <c r="AE69" i="207" s="1"/>
  <c r="AD69" i="207"/>
  <c r="AF53" i="206"/>
  <c r="AF53" i="207" s="1"/>
  <c r="AE53" i="206"/>
  <c r="AE53" i="207" s="1"/>
  <c r="AD53" i="207"/>
  <c r="AD62" i="207"/>
  <c r="AF62" i="206"/>
  <c r="AF62" i="207" s="1"/>
  <c r="AE62" i="206"/>
  <c r="AE62" i="207" s="1"/>
  <c r="AD67" i="207"/>
  <c r="AF67" i="206"/>
  <c r="AF67" i="207" s="1"/>
  <c r="AE67" i="206"/>
  <c r="AE67" i="207" s="1"/>
  <c r="BR54" i="168"/>
  <c r="BR54" i="170" s="1"/>
  <c r="AX54" i="168"/>
  <c r="AX54" i="170" s="1"/>
  <c r="AD54" i="168"/>
  <c r="AD54" i="170" s="1"/>
  <c r="J54" i="168"/>
  <c r="J54" i="170" s="1"/>
  <c r="BQ54" i="168"/>
  <c r="BQ54" i="170" s="1"/>
  <c r="AW54" i="168"/>
  <c r="AW54" i="170" s="1"/>
  <c r="AC54" i="168"/>
  <c r="AC54" i="170" s="1"/>
  <c r="I54" i="168"/>
  <c r="I54" i="170" s="1"/>
  <c r="BP54" i="168"/>
  <c r="BP54" i="170" s="1"/>
  <c r="AV54" i="168"/>
  <c r="AV54" i="170" s="1"/>
  <c r="AB54" i="168"/>
  <c r="AB54" i="170" s="1"/>
  <c r="H54" i="168"/>
  <c r="H54" i="170" s="1"/>
  <c r="BO54" i="168"/>
  <c r="BO54" i="170" s="1"/>
  <c r="AU54" i="168"/>
  <c r="AU54" i="170" s="1"/>
  <c r="AA54" i="168"/>
  <c r="AA54" i="170" s="1"/>
  <c r="G54" i="168"/>
  <c r="G54" i="170" s="1"/>
  <c r="CH54" i="168"/>
  <c r="CH54" i="170" s="1"/>
  <c r="BN54" i="168"/>
  <c r="BN54" i="170" s="1"/>
  <c r="AT54" i="168"/>
  <c r="AT54" i="170" s="1"/>
  <c r="Z54" i="168"/>
  <c r="Z54" i="170" s="1"/>
  <c r="F54" i="168"/>
  <c r="F54" i="170" s="1"/>
  <c r="CG54" i="168"/>
  <c r="CG54" i="170" s="1"/>
  <c r="BM54" i="168"/>
  <c r="BM54" i="170" s="1"/>
  <c r="AS54" i="168"/>
  <c r="AS54" i="170" s="1"/>
  <c r="Y54" i="168"/>
  <c r="Y54" i="170" s="1"/>
  <c r="E54" i="168"/>
  <c r="E54" i="170" s="1"/>
  <c r="CF54" i="168"/>
  <c r="CF54" i="170" s="1"/>
  <c r="BL54" i="168"/>
  <c r="BL54" i="170" s="1"/>
  <c r="AR54" i="168"/>
  <c r="AR54" i="170" s="1"/>
  <c r="X54" i="168"/>
  <c r="X54" i="170" s="1"/>
  <c r="D54" i="168"/>
  <c r="CE54" i="168"/>
  <c r="CE54" i="170" s="1"/>
  <c r="BK54" i="168"/>
  <c r="BK54" i="170" s="1"/>
  <c r="AQ54" i="168"/>
  <c r="AQ54" i="170" s="1"/>
  <c r="W54" i="168"/>
  <c r="W54" i="170" s="1"/>
  <c r="CD54" i="168"/>
  <c r="CD54" i="170" s="1"/>
  <c r="BJ54" i="168"/>
  <c r="BJ54" i="170" s="1"/>
  <c r="AP54" i="168"/>
  <c r="AP54" i="170" s="1"/>
  <c r="V54" i="168"/>
  <c r="V54" i="170" s="1"/>
  <c r="CC54" i="168"/>
  <c r="CC54" i="170" s="1"/>
  <c r="BI54" i="168"/>
  <c r="BI54" i="170" s="1"/>
  <c r="AO54" i="168"/>
  <c r="AO54" i="170" s="1"/>
  <c r="U54" i="168"/>
  <c r="U54" i="170" s="1"/>
  <c r="BH54" i="168"/>
  <c r="BH54" i="170" s="1"/>
  <c r="AN54" i="168"/>
  <c r="AN54" i="170" s="1"/>
  <c r="T54" i="168"/>
  <c r="T54" i="170" s="1"/>
  <c r="CA54" i="168"/>
  <c r="CA54" i="170" s="1"/>
  <c r="BG54" i="168"/>
  <c r="BG54" i="170" s="1"/>
  <c r="AM54" i="168"/>
  <c r="AM54" i="170" s="1"/>
  <c r="S54" i="168"/>
  <c r="S54" i="170" s="1"/>
  <c r="BZ54" i="168"/>
  <c r="BZ54" i="170" s="1"/>
  <c r="BF54" i="168"/>
  <c r="BF54" i="170" s="1"/>
  <c r="AL54" i="168"/>
  <c r="AL54" i="170" s="1"/>
  <c r="R54" i="168"/>
  <c r="R54" i="170" s="1"/>
  <c r="BY54" i="168"/>
  <c r="BY54" i="170" s="1"/>
  <c r="BE54" i="168"/>
  <c r="BE54" i="170" s="1"/>
  <c r="AK54" i="168"/>
  <c r="AK54" i="170" s="1"/>
  <c r="Q54" i="168"/>
  <c r="Q54" i="170" s="1"/>
  <c r="BX54" i="168"/>
  <c r="BX54" i="170" s="1"/>
  <c r="BD54" i="168"/>
  <c r="BD54" i="170" s="1"/>
  <c r="AJ54" i="168"/>
  <c r="AJ54" i="170" s="1"/>
  <c r="P54" i="168"/>
  <c r="P54" i="170" s="1"/>
  <c r="BW54" i="168"/>
  <c r="BW54" i="170" s="1"/>
  <c r="BC54" i="168"/>
  <c r="BC54" i="170" s="1"/>
  <c r="AI54" i="168"/>
  <c r="AI54" i="170" s="1"/>
  <c r="O54" i="168"/>
  <c r="O54" i="170" s="1"/>
  <c r="BV54" i="168"/>
  <c r="BV54" i="170" s="1"/>
  <c r="BB54" i="168"/>
  <c r="BB54" i="170" s="1"/>
  <c r="AH54" i="168"/>
  <c r="AH54" i="170" s="1"/>
  <c r="N54" i="168"/>
  <c r="N54" i="170" s="1"/>
  <c r="BU54" i="168"/>
  <c r="BU54" i="170" s="1"/>
  <c r="BA54" i="168"/>
  <c r="BA54" i="170" s="1"/>
  <c r="AG54" i="168"/>
  <c r="AG54" i="170" s="1"/>
  <c r="M54" i="168"/>
  <c r="M54" i="170" s="1"/>
  <c r="BT54" i="168"/>
  <c r="BT54" i="170" s="1"/>
  <c r="AZ54" i="168"/>
  <c r="AZ54" i="170" s="1"/>
  <c r="AF54" i="168"/>
  <c r="AF54" i="170" s="1"/>
  <c r="L54" i="168"/>
  <c r="L54" i="170" s="1"/>
  <c r="BS54" i="168"/>
  <c r="BS54" i="170" s="1"/>
  <c r="AY54" i="168"/>
  <c r="AY54" i="170" s="1"/>
  <c r="AE54" i="168"/>
  <c r="AE54" i="170" s="1"/>
  <c r="K54" i="168"/>
  <c r="K54" i="170" s="1"/>
  <c r="BV22" i="168"/>
  <c r="BV22" i="170" s="1"/>
  <c r="BB22" i="168"/>
  <c r="BB22" i="170" s="1"/>
  <c r="AH22" i="168"/>
  <c r="AH22" i="170" s="1"/>
  <c r="N22" i="168"/>
  <c r="N22" i="170" s="1"/>
  <c r="BU22" i="168"/>
  <c r="BU22" i="170" s="1"/>
  <c r="BA22" i="168"/>
  <c r="BA22" i="170" s="1"/>
  <c r="AG22" i="168"/>
  <c r="AG22" i="170" s="1"/>
  <c r="M22" i="168"/>
  <c r="M22" i="170" s="1"/>
  <c r="BT22" i="168"/>
  <c r="BT22" i="170" s="1"/>
  <c r="AZ22" i="168"/>
  <c r="AZ22" i="170" s="1"/>
  <c r="AF22" i="168"/>
  <c r="AF22" i="170" s="1"/>
  <c r="L22" i="168"/>
  <c r="L22" i="170" s="1"/>
  <c r="BS22" i="168"/>
  <c r="BS22" i="170" s="1"/>
  <c r="AY22" i="168"/>
  <c r="AY22" i="170" s="1"/>
  <c r="AE22" i="168"/>
  <c r="AE22" i="170" s="1"/>
  <c r="K22" i="168"/>
  <c r="K22" i="170" s="1"/>
  <c r="BR22" i="168"/>
  <c r="BR22" i="170" s="1"/>
  <c r="AX22" i="168"/>
  <c r="AX22" i="170" s="1"/>
  <c r="AD22" i="168"/>
  <c r="AD22" i="170" s="1"/>
  <c r="J22" i="168"/>
  <c r="J22" i="170" s="1"/>
  <c r="BQ22" i="168"/>
  <c r="BQ22" i="170" s="1"/>
  <c r="AW22" i="168"/>
  <c r="AW22" i="170" s="1"/>
  <c r="AC22" i="168"/>
  <c r="AC22" i="170" s="1"/>
  <c r="I22" i="168"/>
  <c r="I22" i="170" s="1"/>
  <c r="CF22" i="168"/>
  <c r="CF22" i="170" s="1"/>
  <c r="BL22" i="168"/>
  <c r="BL22" i="170" s="1"/>
  <c r="AR22" i="168"/>
  <c r="AR22" i="170" s="1"/>
  <c r="X22" i="168"/>
  <c r="X22" i="170" s="1"/>
  <c r="D22" i="168"/>
  <c r="CE22" i="168"/>
  <c r="CE22" i="170" s="1"/>
  <c r="BK22" i="168"/>
  <c r="BK22" i="170" s="1"/>
  <c r="AQ22" i="168"/>
  <c r="AQ22" i="170" s="1"/>
  <c r="W22" i="168"/>
  <c r="W22" i="170" s="1"/>
  <c r="CD22" i="168"/>
  <c r="CD22" i="170" s="1"/>
  <c r="BJ22" i="168"/>
  <c r="BJ22" i="170" s="1"/>
  <c r="AP22" i="168"/>
  <c r="AP22" i="170" s="1"/>
  <c r="V22" i="168"/>
  <c r="V22" i="170" s="1"/>
  <c r="CC22" i="168"/>
  <c r="CC22" i="170" s="1"/>
  <c r="BI22" i="168"/>
  <c r="BI22" i="170" s="1"/>
  <c r="AO22" i="168"/>
  <c r="AO22" i="170" s="1"/>
  <c r="U22" i="168"/>
  <c r="U22" i="170" s="1"/>
  <c r="BH22" i="168"/>
  <c r="BH22" i="170" s="1"/>
  <c r="AN22" i="168"/>
  <c r="AN22" i="170" s="1"/>
  <c r="T22" i="168"/>
  <c r="T22" i="170" s="1"/>
  <c r="CA22" i="168"/>
  <c r="CA22" i="170" s="1"/>
  <c r="BG22" i="168"/>
  <c r="BG22" i="170" s="1"/>
  <c r="AM22" i="168"/>
  <c r="AM22" i="170" s="1"/>
  <c r="S22" i="168"/>
  <c r="S22" i="170" s="1"/>
  <c r="BZ22" i="168"/>
  <c r="BZ22" i="170" s="1"/>
  <c r="BF22" i="168"/>
  <c r="BF22" i="170" s="1"/>
  <c r="AL22" i="168"/>
  <c r="AL22" i="170" s="1"/>
  <c r="R22" i="168"/>
  <c r="R22" i="170" s="1"/>
  <c r="BX22" i="168"/>
  <c r="BX22" i="170" s="1"/>
  <c r="BD22" i="168"/>
  <c r="BD22" i="170" s="1"/>
  <c r="AJ22" i="168"/>
  <c r="AJ22" i="170" s="1"/>
  <c r="P22" i="168"/>
  <c r="P22" i="170" s="1"/>
  <c r="BW22" i="168"/>
  <c r="BW22" i="170" s="1"/>
  <c r="BC22" i="168"/>
  <c r="BC22" i="170" s="1"/>
  <c r="AI22" i="168"/>
  <c r="AI22" i="170" s="1"/>
  <c r="O22" i="168"/>
  <c r="O22" i="170" s="1"/>
  <c r="CG22" i="168"/>
  <c r="CG22" i="170" s="1"/>
  <c r="E22" i="168"/>
  <c r="E22" i="170" s="1"/>
  <c r="BY22" i="168"/>
  <c r="BY22" i="170" s="1"/>
  <c r="BP22" i="168"/>
  <c r="BP22" i="170" s="1"/>
  <c r="BO22" i="168"/>
  <c r="BO22" i="170" s="1"/>
  <c r="BN22" i="168"/>
  <c r="BN22" i="170" s="1"/>
  <c r="BM22" i="168"/>
  <c r="BM22" i="170" s="1"/>
  <c r="BE22" i="168"/>
  <c r="BE22" i="170" s="1"/>
  <c r="AV22" i="168"/>
  <c r="AV22" i="170" s="1"/>
  <c r="AU22" i="168"/>
  <c r="AU22" i="170" s="1"/>
  <c r="AT22" i="168"/>
  <c r="AT22" i="170" s="1"/>
  <c r="AS22" i="168"/>
  <c r="AS22" i="170" s="1"/>
  <c r="AK22" i="168"/>
  <c r="AK22" i="170" s="1"/>
  <c r="AB22" i="168"/>
  <c r="AB22" i="170" s="1"/>
  <c r="AA22" i="168"/>
  <c r="AA22" i="170" s="1"/>
  <c r="Z22" i="168"/>
  <c r="Z22" i="170" s="1"/>
  <c r="Y22" i="168"/>
  <c r="Y22" i="170" s="1"/>
  <c r="Q22" i="168"/>
  <c r="Q22" i="170" s="1"/>
  <c r="H22" i="168"/>
  <c r="H22" i="170" s="1"/>
  <c r="G22" i="168"/>
  <c r="G22" i="170" s="1"/>
  <c r="CH22" i="168"/>
  <c r="CH22" i="170" s="1"/>
  <c r="F22" i="168"/>
  <c r="F22" i="170" s="1"/>
  <c r="D81" i="170"/>
  <c r="CB81" i="168"/>
  <c r="CE35" i="168"/>
  <c r="CE35" i="170" s="1"/>
  <c r="BK35" i="168"/>
  <c r="BK35" i="170" s="1"/>
  <c r="AQ35" i="168"/>
  <c r="AQ35" i="170" s="1"/>
  <c r="W35" i="168"/>
  <c r="W35" i="170" s="1"/>
  <c r="CD35" i="168"/>
  <c r="CD35" i="170" s="1"/>
  <c r="BJ35" i="168"/>
  <c r="BJ35" i="170" s="1"/>
  <c r="AP35" i="168"/>
  <c r="AP35" i="170" s="1"/>
  <c r="V35" i="168"/>
  <c r="V35" i="170" s="1"/>
  <c r="CC35" i="168"/>
  <c r="CC35" i="170" s="1"/>
  <c r="BI35" i="168"/>
  <c r="BI35" i="170" s="1"/>
  <c r="AO35" i="168"/>
  <c r="AO35" i="170" s="1"/>
  <c r="U35" i="168"/>
  <c r="U35" i="170" s="1"/>
  <c r="BH35" i="168"/>
  <c r="BH35" i="170" s="1"/>
  <c r="AN35" i="168"/>
  <c r="AN35" i="170" s="1"/>
  <c r="T35" i="168"/>
  <c r="T35" i="170" s="1"/>
  <c r="CA35" i="168"/>
  <c r="CA35" i="170" s="1"/>
  <c r="BG35" i="168"/>
  <c r="BG35" i="170" s="1"/>
  <c r="AM35" i="168"/>
  <c r="AM35" i="170" s="1"/>
  <c r="S35" i="168"/>
  <c r="S35" i="170" s="1"/>
  <c r="BZ35" i="168"/>
  <c r="BZ35" i="170" s="1"/>
  <c r="BF35" i="168"/>
  <c r="BF35" i="170" s="1"/>
  <c r="AL35" i="168"/>
  <c r="AL35" i="170" s="1"/>
  <c r="R35" i="168"/>
  <c r="R35" i="170" s="1"/>
  <c r="BU35" i="168"/>
  <c r="BU35" i="170" s="1"/>
  <c r="BA35" i="168"/>
  <c r="BA35" i="170" s="1"/>
  <c r="AG35" i="168"/>
  <c r="AG35" i="170" s="1"/>
  <c r="M35" i="168"/>
  <c r="M35" i="170" s="1"/>
  <c r="BT35" i="168"/>
  <c r="BT35" i="170" s="1"/>
  <c r="AZ35" i="168"/>
  <c r="AZ35" i="170" s="1"/>
  <c r="AF35" i="168"/>
  <c r="AF35" i="170" s="1"/>
  <c r="L35" i="168"/>
  <c r="L35" i="170" s="1"/>
  <c r="BS35" i="168"/>
  <c r="BS35" i="170" s="1"/>
  <c r="AY35" i="168"/>
  <c r="AY35" i="170" s="1"/>
  <c r="AE35" i="168"/>
  <c r="AE35" i="170" s="1"/>
  <c r="K35" i="168"/>
  <c r="K35" i="170" s="1"/>
  <c r="BR35" i="168"/>
  <c r="BR35" i="170" s="1"/>
  <c r="AX35" i="168"/>
  <c r="AX35" i="170" s="1"/>
  <c r="AD35" i="168"/>
  <c r="AD35" i="170" s="1"/>
  <c r="J35" i="168"/>
  <c r="J35" i="170" s="1"/>
  <c r="BQ35" i="168"/>
  <c r="BQ35" i="170" s="1"/>
  <c r="AW35" i="168"/>
  <c r="AW35" i="170" s="1"/>
  <c r="AC35" i="168"/>
  <c r="AC35" i="170" s="1"/>
  <c r="I35" i="168"/>
  <c r="I35" i="170" s="1"/>
  <c r="BP35" i="168"/>
  <c r="BP35" i="170" s="1"/>
  <c r="AV35" i="168"/>
  <c r="AV35" i="170" s="1"/>
  <c r="AB35" i="168"/>
  <c r="AB35" i="170" s="1"/>
  <c r="H35" i="168"/>
  <c r="H35" i="170" s="1"/>
  <c r="BO35" i="168"/>
  <c r="BO35" i="170" s="1"/>
  <c r="AU35" i="168"/>
  <c r="AU35" i="170" s="1"/>
  <c r="AA35" i="168"/>
  <c r="AA35" i="170" s="1"/>
  <c r="G35" i="168"/>
  <c r="G35" i="170" s="1"/>
  <c r="CH35" i="168"/>
  <c r="CH35" i="170" s="1"/>
  <c r="BN35" i="168"/>
  <c r="BN35" i="170" s="1"/>
  <c r="AT35" i="168"/>
  <c r="AT35" i="170" s="1"/>
  <c r="Z35" i="168"/>
  <c r="Z35" i="170" s="1"/>
  <c r="F35" i="168"/>
  <c r="F35" i="170" s="1"/>
  <c r="CG35" i="168"/>
  <c r="CG35" i="170" s="1"/>
  <c r="BM35" i="168"/>
  <c r="BM35" i="170" s="1"/>
  <c r="AS35" i="168"/>
  <c r="AS35" i="170" s="1"/>
  <c r="Y35" i="168"/>
  <c r="Y35" i="170" s="1"/>
  <c r="E35" i="168"/>
  <c r="E35" i="170" s="1"/>
  <c r="CF35" i="168"/>
  <c r="CF35" i="170" s="1"/>
  <c r="BL35" i="168"/>
  <c r="BL35" i="170" s="1"/>
  <c r="AR35" i="168"/>
  <c r="AR35" i="170" s="1"/>
  <c r="X35" i="168"/>
  <c r="X35" i="170" s="1"/>
  <c r="D35" i="168"/>
  <c r="BY35" i="168"/>
  <c r="BY35" i="170" s="1"/>
  <c r="BX35" i="168"/>
  <c r="BX35" i="170" s="1"/>
  <c r="BW35" i="168"/>
  <c r="BW35" i="170" s="1"/>
  <c r="BV35" i="168"/>
  <c r="BV35" i="170" s="1"/>
  <c r="BE35" i="168"/>
  <c r="BE35" i="170" s="1"/>
  <c r="BD35" i="168"/>
  <c r="BD35" i="170" s="1"/>
  <c r="BC35" i="168"/>
  <c r="BC35" i="170" s="1"/>
  <c r="BB35" i="168"/>
  <c r="BB35" i="170" s="1"/>
  <c r="AK35" i="168"/>
  <c r="AK35" i="170" s="1"/>
  <c r="AJ35" i="168"/>
  <c r="AJ35" i="170" s="1"/>
  <c r="AI35" i="168"/>
  <c r="AI35" i="170" s="1"/>
  <c r="AH35" i="168"/>
  <c r="AH35" i="170" s="1"/>
  <c r="Q35" i="168"/>
  <c r="Q35" i="170" s="1"/>
  <c r="P35" i="168"/>
  <c r="P35" i="170" s="1"/>
  <c r="O35" i="168"/>
  <c r="O35" i="170" s="1"/>
  <c r="N35" i="168"/>
  <c r="N35" i="170" s="1"/>
  <c r="AL43" i="206"/>
  <c r="AL43" i="207" s="1"/>
  <c r="AK43" i="206"/>
  <c r="AK43" i="207" s="1"/>
  <c r="AJ43" i="207"/>
  <c r="AL73" i="206"/>
  <c r="AL73" i="207" s="1"/>
  <c r="AK73" i="206"/>
  <c r="AK73" i="207" s="1"/>
  <c r="AJ73" i="207"/>
  <c r="AJ78" i="207"/>
  <c r="AL78" i="206"/>
  <c r="AL78" i="207" s="1"/>
  <c r="AK78" i="206"/>
  <c r="AK78" i="207" s="1"/>
  <c r="AJ87" i="207"/>
  <c r="AL87" i="206"/>
  <c r="AL87" i="207" s="1"/>
  <c r="AK87" i="206"/>
  <c r="AK87" i="207" s="1"/>
  <c r="X79" i="207"/>
  <c r="Z79" i="206"/>
  <c r="Z79" i="207" s="1"/>
  <c r="Y79" i="206"/>
  <c r="Y79" i="207" s="1"/>
  <c r="X91" i="206"/>
  <c r="X13" i="207"/>
  <c r="Z13" i="206"/>
  <c r="Z13" i="207" s="1"/>
  <c r="Y13" i="206"/>
  <c r="X41" i="207"/>
  <c r="Z41" i="206"/>
  <c r="Z41" i="207" s="1"/>
  <c r="Y41" i="206"/>
  <c r="Y41" i="207" s="1"/>
  <c r="Z46" i="206"/>
  <c r="Z46" i="207" s="1"/>
  <c r="Y46" i="206"/>
  <c r="Y46" i="207" s="1"/>
  <c r="X46" i="207"/>
  <c r="AG20" i="207"/>
  <c r="AI20" i="206"/>
  <c r="AI20" i="207" s="1"/>
  <c r="AH20" i="206"/>
  <c r="AH20" i="207" s="1"/>
  <c r="AG55" i="207"/>
  <c r="AI55" i="206"/>
  <c r="AI55" i="207" s="1"/>
  <c r="AH55" i="206"/>
  <c r="AH55" i="207" s="1"/>
  <c r="AI64" i="206"/>
  <c r="AI64" i="207" s="1"/>
  <c r="AH64" i="206"/>
  <c r="AH64" i="207" s="1"/>
  <c r="AG64" i="207"/>
  <c r="AI69" i="206"/>
  <c r="AI69" i="207" s="1"/>
  <c r="AH69" i="206"/>
  <c r="AH69" i="207" s="1"/>
  <c r="AG69" i="207"/>
  <c r="AD78" i="207"/>
  <c r="AF78" i="206"/>
  <c r="AF78" i="207" s="1"/>
  <c r="AE78" i="206"/>
  <c r="AE78" i="207" s="1"/>
  <c r="AD73" i="207"/>
  <c r="AF73" i="206"/>
  <c r="AF73" i="207" s="1"/>
  <c r="AE73" i="206"/>
  <c r="AE73" i="207" s="1"/>
  <c r="AD82" i="207"/>
  <c r="AF82" i="206"/>
  <c r="AF82" i="207" s="1"/>
  <c r="AE82" i="206"/>
  <c r="AE82" i="207" s="1"/>
  <c r="AD87" i="207"/>
  <c r="AF87" i="206"/>
  <c r="AF87" i="207" s="1"/>
  <c r="AE87" i="206"/>
  <c r="AE87" i="207" s="1"/>
  <c r="AI84" i="188"/>
  <c r="AI84" i="190" s="1"/>
  <c r="AI64" i="188"/>
  <c r="AI64" i="190" s="1"/>
  <c r="AI58" i="188"/>
  <c r="AI58" i="190" s="1"/>
  <c r="AI45" i="188"/>
  <c r="AI45" i="190" s="1"/>
  <c r="AI73" i="188"/>
  <c r="AI73" i="190" s="1"/>
  <c r="AI80" i="188"/>
  <c r="AI80" i="190" s="1"/>
  <c r="AI65" i="188"/>
  <c r="AI65" i="190" s="1"/>
  <c r="AI72" i="188"/>
  <c r="AI72" i="190" s="1"/>
  <c r="AI57" i="188"/>
  <c r="AI57" i="190" s="1"/>
  <c r="AI53" i="188"/>
  <c r="AI53" i="190" s="1"/>
  <c r="AI79" i="188"/>
  <c r="AI79" i="190" s="1"/>
  <c r="AI71" i="188"/>
  <c r="AI71" i="190" s="1"/>
  <c r="AI56" i="188"/>
  <c r="AI56" i="190" s="1"/>
  <c r="AI47" i="188"/>
  <c r="AI47" i="190" s="1"/>
  <c r="AI78" i="188"/>
  <c r="AI78" i="190" s="1"/>
  <c r="AI70" i="188"/>
  <c r="AI70" i="190" s="1"/>
  <c r="AI77" i="188"/>
  <c r="AI77" i="190" s="1"/>
  <c r="AI69" i="188"/>
  <c r="AI69" i="190" s="1"/>
  <c r="AI52" i="188"/>
  <c r="AI52" i="190" s="1"/>
  <c r="AI61" i="188"/>
  <c r="AI61" i="190" s="1"/>
  <c r="AI76" i="188"/>
  <c r="AI76" i="190" s="1"/>
  <c r="AI83" i="188"/>
  <c r="AI83" i="190" s="1"/>
  <c r="AI68" i="188"/>
  <c r="AI68" i="190" s="1"/>
  <c r="AI75" i="188"/>
  <c r="AI75" i="190" s="1"/>
  <c r="AI60" i="188"/>
  <c r="AI60" i="190" s="1"/>
  <c r="AI82" i="188"/>
  <c r="AI82" i="190" s="1"/>
  <c r="AI67" i="188"/>
  <c r="AI67" i="190" s="1"/>
  <c r="AI54" i="188"/>
  <c r="AI54" i="190" s="1"/>
  <c r="AI74" i="188"/>
  <c r="AI74" i="190" s="1"/>
  <c r="AI36" i="188"/>
  <c r="AI36" i="190" s="1"/>
  <c r="AI16" i="188"/>
  <c r="AI16" i="190" s="1"/>
  <c r="AI49" i="188"/>
  <c r="AI49" i="190" s="1"/>
  <c r="AI33" i="188"/>
  <c r="AI33" i="190" s="1"/>
  <c r="AI66" i="188"/>
  <c r="AI66" i="190" s="1"/>
  <c r="AI30" i="188"/>
  <c r="AI30" i="190" s="1"/>
  <c r="AI27" i="188"/>
  <c r="AI27" i="190" s="1"/>
  <c r="AI44" i="188"/>
  <c r="AI44" i="190" s="1"/>
  <c r="AI24" i="188"/>
  <c r="AI24" i="190" s="1"/>
  <c r="AI41" i="188"/>
  <c r="AI41" i="190" s="1"/>
  <c r="AI21" i="188"/>
  <c r="AI21" i="190" s="1"/>
  <c r="AI59" i="188"/>
  <c r="AI59" i="190" s="1"/>
  <c r="AI38" i="188"/>
  <c r="AI38" i="190" s="1"/>
  <c r="AI35" i="188"/>
  <c r="AI35" i="190" s="1"/>
  <c r="AI32" i="188"/>
  <c r="AI32" i="190" s="1"/>
  <c r="AI62" i="188"/>
  <c r="AI62" i="190" s="1"/>
  <c r="AI26" i="188"/>
  <c r="AI26" i="190" s="1"/>
  <c r="AI63" i="188"/>
  <c r="AI63" i="190" s="1"/>
  <c r="AI51" i="188"/>
  <c r="AI51" i="190" s="1"/>
  <c r="AI43" i="188"/>
  <c r="AI43" i="190" s="1"/>
  <c r="AI23" i="188"/>
  <c r="AI23" i="190" s="1"/>
  <c r="AI40" i="188"/>
  <c r="AI40" i="190" s="1"/>
  <c r="AI20" i="188"/>
  <c r="AI20" i="190" s="1"/>
  <c r="AI81" i="188"/>
  <c r="AI81" i="190" s="1"/>
  <c r="AI50" i="188"/>
  <c r="AI50" i="190" s="1"/>
  <c r="AI37" i="188"/>
  <c r="AI37" i="190" s="1"/>
  <c r="AI17" i="188"/>
  <c r="AI17" i="190" s="1"/>
  <c r="AI48" i="188"/>
  <c r="AI48" i="190" s="1"/>
  <c r="AI34" i="188"/>
  <c r="AI34" i="190" s="1"/>
  <c r="AI55" i="188"/>
  <c r="AI55" i="190" s="1"/>
  <c r="AI31" i="188"/>
  <c r="AI31" i="190" s="1"/>
  <c r="AI28" i="188"/>
  <c r="AI28" i="190" s="1"/>
  <c r="AI46" i="188"/>
  <c r="AI46" i="190" s="1"/>
  <c r="AI25" i="188"/>
  <c r="AI25" i="190" s="1"/>
  <c r="AI42" i="188"/>
  <c r="AI42" i="190" s="1"/>
  <c r="AI22" i="188"/>
  <c r="AI22" i="190" s="1"/>
  <c r="AI29" i="188"/>
  <c r="AI29" i="190" s="1"/>
  <c r="AI14" i="188"/>
  <c r="AI14" i="190" s="1"/>
  <c r="AI11" i="188"/>
  <c r="AI11" i="190" s="1"/>
  <c r="AI13" i="188"/>
  <c r="AI13" i="190" s="1"/>
  <c r="AI10" i="188"/>
  <c r="AI10" i="190" s="1"/>
  <c r="AI39" i="188"/>
  <c r="AI39" i="190" s="1"/>
  <c r="AI19" i="188"/>
  <c r="AI19" i="190" s="1"/>
  <c r="AI15" i="188"/>
  <c r="AI15" i="190" s="1"/>
  <c r="AI18" i="188"/>
  <c r="AI18" i="190" s="1"/>
  <c r="AI12" i="188"/>
  <c r="AI12" i="190" s="1"/>
  <c r="AI9" i="188"/>
  <c r="AI94" i="188"/>
  <c r="AI94" i="190" s="1"/>
  <c r="AI93" i="188"/>
  <c r="AI93" i="190" s="1"/>
  <c r="AI87" i="188"/>
  <c r="AI87" i="190" s="1"/>
  <c r="AI89" i="188"/>
  <c r="AI89" i="190" s="1"/>
  <c r="AI92" i="188"/>
  <c r="BN71" i="188"/>
  <c r="BN71" i="190" s="1"/>
  <c r="BN62" i="188"/>
  <c r="BN62" i="190" s="1"/>
  <c r="BN52" i="188"/>
  <c r="BN52" i="190" s="1"/>
  <c r="BN77" i="188"/>
  <c r="BN77" i="190" s="1"/>
  <c r="BN49" i="188"/>
  <c r="BN49" i="190" s="1"/>
  <c r="BN69" i="188"/>
  <c r="BN69" i="190" s="1"/>
  <c r="BN46" i="188"/>
  <c r="BN46" i="190" s="1"/>
  <c r="BN76" i="188"/>
  <c r="BN76" i="190" s="1"/>
  <c r="BN61" i="188"/>
  <c r="BN61" i="190" s="1"/>
  <c r="BN68" i="188"/>
  <c r="BN68" i="190" s="1"/>
  <c r="BN83" i="188"/>
  <c r="BN83" i="190" s="1"/>
  <c r="BN75" i="188"/>
  <c r="BN75" i="190" s="1"/>
  <c r="BN60" i="188"/>
  <c r="BN60" i="190" s="1"/>
  <c r="BN54" i="188"/>
  <c r="BN54" i="190" s="1"/>
  <c r="BN84" i="188"/>
  <c r="BN84" i="190" s="1"/>
  <c r="BN82" i="188"/>
  <c r="BN82" i="190" s="1"/>
  <c r="BN74" i="188"/>
  <c r="BN74" i="190" s="1"/>
  <c r="BN81" i="188"/>
  <c r="BN81" i="190" s="1"/>
  <c r="BN73" i="188"/>
  <c r="BN73" i="190" s="1"/>
  <c r="BN58" i="188"/>
  <c r="BN58" i="190" s="1"/>
  <c r="BN65" i="188"/>
  <c r="BN65" i="190" s="1"/>
  <c r="BN80" i="188"/>
  <c r="BN80" i="190" s="1"/>
  <c r="BN53" i="188"/>
  <c r="BN53" i="190" s="1"/>
  <c r="BN72" i="188"/>
  <c r="BN72" i="190" s="1"/>
  <c r="BN57" i="188"/>
  <c r="BN57" i="190" s="1"/>
  <c r="BN79" i="188"/>
  <c r="BN79" i="190" s="1"/>
  <c r="BN64" i="188"/>
  <c r="BN64" i="190" s="1"/>
  <c r="BN56" i="188"/>
  <c r="BN56" i="190" s="1"/>
  <c r="BN78" i="188"/>
  <c r="BN78" i="190" s="1"/>
  <c r="BN63" i="188"/>
  <c r="BN63" i="190" s="1"/>
  <c r="BN43" i="188"/>
  <c r="BN43" i="190" s="1"/>
  <c r="BN23" i="188"/>
  <c r="BN23" i="190" s="1"/>
  <c r="BN40" i="188"/>
  <c r="BN40" i="190" s="1"/>
  <c r="BN20" i="188"/>
  <c r="BN20" i="190" s="1"/>
  <c r="BN37" i="188"/>
  <c r="BN37" i="190" s="1"/>
  <c r="BN55" i="188"/>
  <c r="BN55" i="190" s="1"/>
  <c r="BN34" i="188"/>
  <c r="BN34" i="190" s="1"/>
  <c r="BN31" i="188"/>
  <c r="BN31" i="190" s="1"/>
  <c r="BN28" i="188"/>
  <c r="BN28" i="190" s="1"/>
  <c r="BN47" i="188"/>
  <c r="BN47" i="190" s="1"/>
  <c r="BN42" i="188"/>
  <c r="BN42" i="190" s="1"/>
  <c r="BN39" i="188"/>
  <c r="BN39" i="190" s="1"/>
  <c r="BN36" i="188"/>
  <c r="BN36" i="190" s="1"/>
  <c r="BN33" i="188"/>
  <c r="BN33" i="190" s="1"/>
  <c r="BN30" i="188"/>
  <c r="BN30" i="190" s="1"/>
  <c r="BN45" i="188"/>
  <c r="BN45" i="190" s="1"/>
  <c r="BN27" i="188"/>
  <c r="BN27" i="190" s="1"/>
  <c r="BN48" i="188"/>
  <c r="BN48" i="190" s="1"/>
  <c r="BN24" i="188"/>
  <c r="BN24" i="190" s="1"/>
  <c r="BN51" i="188"/>
  <c r="BN51" i="190" s="1"/>
  <c r="BN41" i="188"/>
  <c r="BN41" i="190" s="1"/>
  <c r="BN21" i="188"/>
  <c r="BN21" i="190" s="1"/>
  <c r="BN44" i="188"/>
  <c r="BN44" i="190" s="1"/>
  <c r="BN38" i="188"/>
  <c r="BN38" i="190" s="1"/>
  <c r="BN18" i="188"/>
  <c r="BN18" i="190" s="1"/>
  <c r="BN35" i="188"/>
  <c r="BN35" i="190" s="1"/>
  <c r="BN70" i="188"/>
  <c r="BN70" i="190" s="1"/>
  <c r="BN66" i="188"/>
  <c r="BN66" i="190" s="1"/>
  <c r="BN32" i="188"/>
  <c r="BN32" i="190" s="1"/>
  <c r="BN59" i="188"/>
  <c r="BN59" i="190" s="1"/>
  <c r="BN29" i="188"/>
  <c r="BN29" i="190" s="1"/>
  <c r="BN67" i="188"/>
  <c r="BN67" i="190" s="1"/>
  <c r="BN50" i="188"/>
  <c r="BN50" i="190" s="1"/>
  <c r="BN10" i="188"/>
  <c r="BN10" i="190" s="1"/>
  <c r="BN22" i="188"/>
  <c r="BN22" i="190" s="1"/>
  <c r="BN16" i="188"/>
  <c r="BN16" i="190" s="1"/>
  <c r="BN15" i="188"/>
  <c r="BN15" i="190" s="1"/>
  <c r="BN12" i="188"/>
  <c r="BN12" i="190" s="1"/>
  <c r="BN9" i="188"/>
  <c r="BN19" i="188"/>
  <c r="BN19" i="190" s="1"/>
  <c r="BN14" i="188"/>
  <c r="BN14" i="190" s="1"/>
  <c r="BN11" i="188"/>
  <c r="BN11" i="190" s="1"/>
  <c r="BN26" i="188"/>
  <c r="BN26" i="190" s="1"/>
  <c r="BN17" i="188"/>
  <c r="BN17" i="190" s="1"/>
  <c r="BN25" i="188"/>
  <c r="BN25" i="190" s="1"/>
  <c r="BN13" i="188"/>
  <c r="BN13" i="190" s="1"/>
  <c r="BN92" i="188"/>
  <c r="BN89" i="188"/>
  <c r="BN89" i="190" s="1"/>
  <c r="BN93" i="188"/>
  <c r="BN93" i="190" s="1"/>
  <c r="BN87" i="188"/>
  <c r="BN87" i="190" s="1"/>
  <c r="BN94" i="188"/>
  <c r="BN94" i="190" s="1"/>
  <c r="BS76" i="188"/>
  <c r="BS76" i="190" s="1"/>
  <c r="BS56" i="188"/>
  <c r="BS56" i="190" s="1"/>
  <c r="BS68" i="188"/>
  <c r="BS68" i="190" s="1"/>
  <c r="BS83" i="188"/>
  <c r="BS83" i="190" s="1"/>
  <c r="BS75" i="188"/>
  <c r="BS75" i="190" s="1"/>
  <c r="BS60" i="188"/>
  <c r="BS60" i="190" s="1"/>
  <c r="BS54" i="188"/>
  <c r="BS54" i="190" s="1"/>
  <c r="BS67" i="188"/>
  <c r="BS67" i="190" s="1"/>
  <c r="BS51" i="188"/>
  <c r="BS51" i="190" s="1"/>
  <c r="BS84" i="188"/>
  <c r="BS84" i="190" s="1"/>
  <c r="BS82" i="188"/>
  <c r="BS82" i="190" s="1"/>
  <c r="BS48" i="188"/>
  <c r="BS48" i="190" s="1"/>
  <c r="BS74" i="188"/>
  <c r="BS74" i="190" s="1"/>
  <c r="BS59" i="188"/>
  <c r="BS59" i="190" s="1"/>
  <c r="BS45" i="188"/>
  <c r="BS45" i="190" s="1"/>
  <c r="BS81" i="188"/>
  <c r="BS81" i="190" s="1"/>
  <c r="BS66" i="188"/>
  <c r="BS66" i="190" s="1"/>
  <c r="BS73" i="188"/>
  <c r="BS73" i="190" s="1"/>
  <c r="BS58" i="188"/>
  <c r="BS58" i="190" s="1"/>
  <c r="BS80" i="188"/>
  <c r="BS80" i="190" s="1"/>
  <c r="BS72" i="188"/>
  <c r="BS72" i="190" s="1"/>
  <c r="BS79" i="188"/>
  <c r="BS79" i="190" s="1"/>
  <c r="BS71" i="188"/>
  <c r="BS71" i="190" s="1"/>
  <c r="BS78" i="188"/>
  <c r="BS78" i="190" s="1"/>
  <c r="BS63" i="188"/>
  <c r="BS63" i="190" s="1"/>
  <c r="BS70" i="188"/>
  <c r="BS70" i="190" s="1"/>
  <c r="BS55" i="188"/>
  <c r="BS55" i="190" s="1"/>
  <c r="BS77" i="188"/>
  <c r="BS77" i="190" s="1"/>
  <c r="BS62" i="188"/>
  <c r="BS62" i="190" s="1"/>
  <c r="BS49" i="188"/>
  <c r="BS49" i="190" s="1"/>
  <c r="BS69" i="188"/>
  <c r="BS69" i="190" s="1"/>
  <c r="BS46" i="188"/>
  <c r="BS46" i="190" s="1"/>
  <c r="BS61" i="188"/>
  <c r="BS61" i="190" s="1"/>
  <c r="BS28" i="188"/>
  <c r="BS28" i="190" s="1"/>
  <c r="BS25" i="188"/>
  <c r="BS25" i="190" s="1"/>
  <c r="BS42" i="188"/>
  <c r="BS42" i="190" s="1"/>
  <c r="BS22" i="188"/>
  <c r="BS22" i="190" s="1"/>
  <c r="BS47" i="188"/>
  <c r="BS47" i="190" s="1"/>
  <c r="BS39" i="188"/>
  <c r="BS39" i="190" s="1"/>
  <c r="BS19" i="188"/>
  <c r="BS19" i="190" s="1"/>
  <c r="BS36" i="188"/>
  <c r="BS36" i="190" s="1"/>
  <c r="BS16" i="188"/>
  <c r="BS16" i="190" s="1"/>
  <c r="BS33" i="188"/>
  <c r="BS33" i="190" s="1"/>
  <c r="BS64" i="188"/>
  <c r="BS64" i="190" s="1"/>
  <c r="BS41" i="188"/>
  <c r="BS41" i="190" s="1"/>
  <c r="BS44" i="188"/>
  <c r="BS44" i="190" s="1"/>
  <c r="BS38" i="188"/>
  <c r="BS38" i="190" s="1"/>
  <c r="BS18" i="188"/>
  <c r="BS18" i="190" s="1"/>
  <c r="BS35" i="188"/>
  <c r="BS35" i="190" s="1"/>
  <c r="BS15" i="188"/>
  <c r="BS15" i="190" s="1"/>
  <c r="BS65" i="188"/>
  <c r="BS65" i="190" s="1"/>
  <c r="BS53" i="188"/>
  <c r="BS53" i="190" s="1"/>
  <c r="BS52" i="188"/>
  <c r="BS52" i="190" s="1"/>
  <c r="BS32" i="188"/>
  <c r="BS32" i="190" s="1"/>
  <c r="BS29" i="188"/>
  <c r="BS29" i="190" s="1"/>
  <c r="BS57" i="188"/>
  <c r="BS57" i="190" s="1"/>
  <c r="BS26" i="188"/>
  <c r="BS26" i="190" s="1"/>
  <c r="BS43" i="188"/>
  <c r="BS43" i="190" s="1"/>
  <c r="BS23" i="188"/>
  <c r="BS23" i="190" s="1"/>
  <c r="BS50" i="188"/>
  <c r="BS50" i="190" s="1"/>
  <c r="BS40" i="188"/>
  <c r="BS40" i="190" s="1"/>
  <c r="BS20" i="188"/>
  <c r="BS20" i="190" s="1"/>
  <c r="BS37" i="188"/>
  <c r="BS37" i="190" s="1"/>
  <c r="BS17" i="188"/>
  <c r="BS17" i="190" s="1"/>
  <c r="BS34" i="188"/>
  <c r="BS34" i="190" s="1"/>
  <c r="BS12" i="188"/>
  <c r="BS12" i="190" s="1"/>
  <c r="BS9" i="188"/>
  <c r="BS21" i="188"/>
  <c r="BS21" i="190" s="1"/>
  <c r="BS14" i="188"/>
  <c r="BS14" i="190" s="1"/>
  <c r="BS30" i="188"/>
  <c r="BS30" i="190" s="1"/>
  <c r="BS11" i="188"/>
  <c r="BS11" i="190" s="1"/>
  <c r="BS27" i="188"/>
  <c r="BS27" i="190" s="1"/>
  <c r="BS31" i="188"/>
  <c r="BS31" i="190" s="1"/>
  <c r="BS13" i="188"/>
  <c r="BS13" i="190" s="1"/>
  <c r="BS10" i="188"/>
  <c r="BS10" i="190" s="1"/>
  <c r="BS24" i="188"/>
  <c r="BS24" i="190" s="1"/>
  <c r="BS93" i="188"/>
  <c r="BS93" i="190" s="1"/>
  <c r="BS87" i="188"/>
  <c r="BS87" i="190" s="1"/>
  <c r="BS94" i="188"/>
  <c r="BS94" i="190" s="1"/>
  <c r="BS89" i="188"/>
  <c r="BS89" i="190" s="1"/>
  <c r="BS92" i="188"/>
  <c r="AJ81" i="188"/>
  <c r="AJ81" i="190" s="1"/>
  <c r="AJ61" i="188"/>
  <c r="AJ61" i="190" s="1"/>
  <c r="AJ73" i="188"/>
  <c r="AJ73" i="190" s="1"/>
  <c r="AJ80" i="188"/>
  <c r="AJ80" i="190" s="1"/>
  <c r="AJ65" i="188"/>
  <c r="AJ65" i="190" s="1"/>
  <c r="AJ72" i="188"/>
  <c r="AJ72" i="190" s="1"/>
  <c r="AJ57" i="188"/>
  <c r="AJ57" i="190" s="1"/>
  <c r="AJ53" i="188"/>
  <c r="AJ53" i="190" s="1"/>
  <c r="AJ79" i="188"/>
  <c r="AJ79" i="190" s="1"/>
  <c r="AJ64" i="188"/>
  <c r="AJ64" i="190" s="1"/>
  <c r="AJ50" i="188"/>
  <c r="AJ50" i="190" s="1"/>
  <c r="AJ71" i="188"/>
  <c r="AJ71" i="190" s="1"/>
  <c r="AJ56" i="188"/>
  <c r="AJ56" i="190" s="1"/>
  <c r="AJ78" i="188"/>
  <c r="AJ78" i="190" s="1"/>
  <c r="AJ63" i="188"/>
  <c r="AJ63" i="190" s="1"/>
  <c r="AJ77" i="188"/>
  <c r="AJ77" i="190" s="1"/>
  <c r="AJ62" i="188"/>
  <c r="AJ62" i="190" s="1"/>
  <c r="AJ69" i="188"/>
  <c r="AJ69" i="190" s="1"/>
  <c r="AJ49" i="188"/>
  <c r="AJ49" i="190" s="1"/>
  <c r="AJ76" i="188"/>
  <c r="AJ76" i="190" s="1"/>
  <c r="AJ83" i="188"/>
  <c r="AJ83" i="190" s="1"/>
  <c r="AJ68" i="188"/>
  <c r="AJ68" i="190" s="1"/>
  <c r="AJ75" i="188"/>
  <c r="AJ75" i="190" s="1"/>
  <c r="AJ60" i="188"/>
  <c r="AJ60" i="190" s="1"/>
  <c r="AJ84" i="188"/>
  <c r="AJ84" i="190" s="1"/>
  <c r="AJ82" i="188"/>
  <c r="AJ82" i="190" s="1"/>
  <c r="AJ67" i="188"/>
  <c r="AJ67" i="190" s="1"/>
  <c r="AJ54" i="188"/>
  <c r="AJ54" i="190" s="1"/>
  <c r="AJ74" i="188"/>
  <c r="AJ74" i="190" s="1"/>
  <c r="AJ59" i="188"/>
  <c r="AJ59" i="190" s="1"/>
  <c r="AJ51" i="188"/>
  <c r="AJ51" i="190" s="1"/>
  <c r="AJ66" i="188"/>
  <c r="AJ66" i="190" s="1"/>
  <c r="AJ33" i="188"/>
  <c r="AJ33" i="190" s="1"/>
  <c r="AJ30" i="188"/>
  <c r="AJ30" i="190" s="1"/>
  <c r="AJ70" i="188"/>
  <c r="AJ70" i="190" s="1"/>
  <c r="AJ27" i="188"/>
  <c r="AJ27" i="190" s="1"/>
  <c r="AJ47" i="188"/>
  <c r="AJ47" i="190" s="1"/>
  <c r="AJ44" i="188"/>
  <c r="AJ44" i="190" s="1"/>
  <c r="AJ24" i="188"/>
  <c r="AJ24" i="190" s="1"/>
  <c r="AJ41" i="188"/>
  <c r="AJ41" i="190" s="1"/>
  <c r="AJ21" i="188"/>
  <c r="AJ21" i="190" s="1"/>
  <c r="AJ38" i="188"/>
  <c r="AJ38" i="190" s="1"/>
  <c r="AJ18" i="188"/>
  <c r="AJ18" i="190" s="1"/>
  <c r="AJ35" i="188"/>
  <c r="AJ35" i="190" s="1"/>
  <c r="AJ32" i="188"/>
  <c r="AJ32" i="190" s="1"/>
  <c r="AJ52" i="188"/>
  <c r="AJ52" i="190" s="1"/>
  <c r="AJ43" i="188"/>
  <c r="AJ43" i="190" s="1"/>
  <c r="AJ23" i="188"/>
  <c r="AJ23" i="190" s="1"/>
  <c r="AJ40" i="188"/>
  <c r="AJ40" i="190" s="1"/>
  <c r="AJ20" i="188"/>
  <c r="AJ20" i="190" s="1"/>
  <c r="AJ37" i="188"/>
  <c r="AJ37" i="190" s="1"/>
  <c r="AJ17" i="188"/>
  <c r="AJ17" i="190" s="1"/>
  <c r="AJ48" i="188"/>
  <c r="AJ48" i="190" s="1"/>
  <c r="AJ45" i="188"/>
  <c r="AJ45" i="190" s="1"/>
  <c r="AJ34" i="188"/>
  <c r="AJ34" i="190" s="1"/>
  <c r="AJ55" i="188"/>
  <c r="AJ55" i="190" s="1"/>
  <c r="AJ31" i="188"/>
  <c r="AJ31" i="190" s="1"/>
  <c r="AJ58" i="188"/>
  <c r="AJ58" i="190" s="1"/>
  <c r="AJ28" i="188"/>
  <c r="AJ28" i="190" s="1"/>
  <c r="AJ46" i="188"/>
  <c r="AJ46" i="190" s="1"/>
  <c r="AJ25" i="188"/>
  <c r="AJ25" i="190" s="1"/>
  <c r="AJ42" i="188"/>
  <c r="AJ42" i="190" s="1"/>
  <c r="AJ22" i="188"/>
  <c r="AJ22" i="190" s="1"/>
  <c r="AJ39" i="188"/>
  <c r="AJ39" i="190" s="1"/>
  <c r="AJ19" i="188"/>
  <c r="AJ19" i="190" s="1"/>
  <c r="AJ14" i="188"/>
  <c r="AJ14" i="190" s="1"/>
  <c r="AJ11" i="188"/>
  <c r="AJ11" i="190" s="1"/>
  <c r="AJ16" i="188"/>
  <c r="AJ16" i="190" s="1"/>
  <c r="AJ36" i="188"/>
  <c r="AJ36" i="190" s="1"/>
  <c r="AJ26" i="188"/>
  <c r="AJ26" i="190" s="1"/>
  <c r="AJ13" i="188"/>
  <c r="AJ13" i="190" s="1"/>
  <c r="AJ10" i="188"/>
  <c r="AJ10" i="190" s="1"/>
  <c r="AJ15" i="188"/>
  <c r="AJ15" i="190" s="1"/>
  <c r="AJ12" i="188"/>
  <c r="AJ12" i="190" s="1"/>
  <c r="AJ9" i="188"/>
  <c r="AJ29" i="188"/>
  <c r="AJ29" i="190" s="1"/>
  <c r="AJ87" i="188"/>
  <c r="AJ87" i="190" s="1"/>
  <c r="AJ92" i="188"/>
  <c r="AJ89" i="188"/>
  <c r="AJ89" i="190" s="1"/>
  <c r="AJ94" i="188"/>
  <c r="AJ94" i="190" s="1"/>
  <c r="AJ93" i="188"/>
  <c r="AJ93" i="190" s="1"/>
  <c r="G68" i="188"/>
  <c r="G68" i="190" s="1"/>
  <c r="G84" i="188"/>
  <c r="G84" i="190" s="1"/>
  <c r="G49" i="188"/>
  <c r="G49" i="190" s="1"/>
  <c r="G83" i="188"/>
  <c r="G83" i="190" s="1"/>
  <c r="G46" i="188"/>
  <c r="G46" i="190" s="1"/>
  <c r="G75" i="188"/>
  <c r="G75" i="190" s="1"/>
  <c r="G60" i="188"/>
  <c r="G60" i="190" s="1"/>
  <c r="G82" i="188"/>
  <c r="G82" i="190" s="1"/>
  <c r="G67" i="188"/>
  <c r="G67" i="190" s="1"/>
  <c r="G59" i="188"/>
  <c r="G59" i="190" s="1"/>
  <c r="G74" i="188"/>
  <c r="G74" i="190" s="1"/>
  <c r="G81" i="188"/>
  <c r="G81" i="190" s="1"/>
  <c r="G66" i="188"/>
  <c r="G66" i="190" s="1"/>
  <c r="G51" i="188"/>
  <c r="G51" i="190" s="1"/>
  <c r="G73" i="188"/>
  <c r="G73" i="190" s="1"/>
  <c r="G80" i="188"/>
  <c r="G80" i="190" s="1"/>
  <c r="G72" i="188"/>
  <c r="G72" i="190" s="1"/>
  <c r="G79" i="188"/>
  <c r="G79" i="190" s="1"/>
  <c r="G64" i="188"/>
  <c r="G64" i="190" s="1"/>
  <c r="G71" i="188"/>
  <c r="G71" i="190" s="1"/>
  <c r="G78" i="188"/>
  <c r="G78" i="190" s="1"/>
  <c r="G63" i="188"/>
  <c r="G63" i="190" s="1"/>
  <c r="G70" i="188"/>
  <c r="G70" i="190" s="1"/>
  <c r="G62" i="188"/>
  <c r="G62" i="190" s="1"/>
  <c r="G77" i="188"/>
  <c r="G77" i="190" s="1"/>
  <c r="G69" i="188"/>
  <c r="G69" i="190" s="1"/>
  <c r="G40" i="188"/>
  <c r="G40" i="190" s="1"/>
  <c r="G20" i="188"/>
  <c r="G20" i="190" s="1"/>
  <c r="G54" i="188"/>
  <c r="G54" i="190" s="1"/>
  <c r="G37" i="188"/>
  <c r="G37" i="190" s="1"/>
  <c r="G17" i="188"/>
  <c r="G17" i="190" s="1"/>
  <c r="G53" i="188"/>
  <c r="G53" i="190" s="1"/>
  <c r="G52" i="188"/>
  <c r="G52" i="190" s="1"/>
  <c r="G47" i="188"/>
  <c r="G47" i="190" s="1"/>
  <c r="G34" i="188"/>
  <c r="G34" i="190" s="1"/>
  <c r="G31" i="188"/>
  <c r="G31" i="190" s="1"/>
  <c r="G65" i="188"/>
  <c r="G65" i="190" s="1"/>
  <c r="G58" i="188"/>
  <c r="G58" i="190" s="1"/>
  <c r="G28" i="188"/>
  <c r="G28" i="190" s="1"/>
  <c r="G25" i="188"/>
  <c r="G25" i="190" s="1"/>
  <c r="G55" i="188"/>
  <c r="G55" i="190" s="1"/>
  <c r="G42" i="188"/>
  <c r="G42" i="190" s="1"/>
  <c r="G39" i="188"/>
  <c r="G39" i="190" s="1"/>
  <c r="G48" i="188"/>
  <c r="G48" i="190" s="1"/>
  <c r="G36" i="188"/>
  <c r="G36" i="190" s="1"/>
  <c r="G50" i="188"/>
  <c r="G50" i="190" s="1"/>
  <c r="G45" i="188"/>
  <c r="G45" i="190" s="1"/>
  <c r="G30" i="188"/>
  <c r="G30" i="190" s="1"/>
  <c r="G61" i="188"/>
  <c r="G61" i="190" s="1"/>
  <c r="G27" i="188"/>
  <c r="G27" i="190" s="1"/>
  <c r="G56" i="188"/>
  <c r="G56" i="190" s="1"/>
  <c r="G44" i="188"/>
  <c r="G44" i="190" s="1"/>
  <c r="G24" i="188"/>
  <c r="G24" i="190" s="1"/>
  <c r="G41" i="188"/>
  <c r="G41" i="190" s="1"/>
  <c r="G21" i="188"/>
  <c r="G21" i="190" s="1"/>
  <c r="G38" i="188"/>
  <c r="G38" i="190" s="1"/>
  <c r="G76" i="188"/>
  <c r="G76" i="190" s="1"/>
  <c r="G35" i="188"/>
  <c r="G35" i="190" s="1"/>
  <c r="G32" i="188"/>
  <c r="G32" i="190" s="1"/>
  <c r="G29" i="188"/>
  <c r="G29" i="190" s="1"/>
  <c r="G26" i="188"/>
  <c r="G26" i="190" s="1"/>
  <c r="G57" i="188"/>
  <c r="G57" i="190" s="1"/>
  <c r="G43" i="188"/>
  <c r="G43" i="190" s="1"/>
  <c r="G33" i="188"/>
  <c r="G33" i="190" s="1"/>
  <c r="G19" i="188"/>
  <c r="G19" i="190" s="1"/>
  <c r="G16" i="188"/>
  <c r="G16" i="190" s="1"/>
  <c r="G15" i="188"/>
  <c r="G15" i="190" s="1"/>
  <c r="G12" i="188"/>
  <c r="G12" i="190" s="1"/>
  <c r="G18" i="188"/>
  <c r="G18" i="190" s="1"/>
  <c r="G9" i="188"/>
  <c r="G14" i="188"/>
  <c r="G14" i="190" s="1"/>
  <c r="G11" i="188"/>
  <c r="G11" i="190" s="1"/>
  <c r="G23" i="188"/>
  <c r="G23" i="190" s="1"/>
  <c r="G22" i="188"/>
  <c r="G22" i="190" s="1"/>
  <c r="G13" i="188"/>
  <c r="G13" i="190" s="1"/>
  <c r="G10" i="188"/>
  <c r="G10" i="190" s="1"/>
  <c r="G94" i="188"/>
  <c r="G94" i="190" s="1"/>
  <c r="G89" i="188"/>
  <c r="G89" i="190" s="1"/>
  <c r="G87" i="188"/>
  <c r="G87" i="190" s="1"/>
  <c r="G93" i="188"/>
  <c r="G93" i="190" s="1"/>
  <c r="G92" i="188"/>
  <c r="L73" i="188"/>
  <c r="L73" i="190" s="1"/>
  <c r="L74" i="188"/>
  <c r="L74" i="190" s="1"/>
  <c r="L59" i="188"/>
  <c r="L59" i="190" s="1"/>
  <c r="L54" i="188"/>
  <c r="L54" i="190" s="1"/>
  <c r="L81" i="188"/>
  <c r="L81" i="190" s="1"/>
  <c r="L66" i="188"/>
  <c r="L66" i="190" s="1"/>
  <c r="L51" i="188"/>
  <c r="L51" i="190" s="1"/>
  <c r="L58" i="188"/>
  <c r="L58" i="190" s="1"/>
  <c r="L48" i="188"/>
  <c r="L48" i="190" s="1"/>
  <c r="L45" i="188"/>
  <c r="L45" i="190" s="1"/>
  <c r="L80" i="188"/>
  <c r="L80" i="190" s="1"/>
  <c r="L65" i="188"/>
  <c r="L65" i="190" s="1"/>
  <c r="L72" i="188"/>
  <c r="L72" i="190" s="1"/>
  <c r="L57" i="188"/>
  <c r="L57" i="190" s="1"/>
  <c r="L64" i="188"/>
  <c r="L64" i="190" s="1"/>
  <c r="L79" i="188"/>
  <c r="L79" i="190" s="1"/>
  <c r="L71" i="188"/>
  <c r="L71" i="190" s="1"/>
  <c r="L78" i="188"/>
  <c r="L78" i="190" s="1"/>
  <c r="L63" i="188"/>
  <c r="L63" i="190" s="1"/>
  <c r="L70" i="188"/>
  <c r="L70" i="190" s="1"/>
  <c r="L77" i="188"/>
  <c r="L77" i="190" s="1"/>
  <c r="L62" i="188"/>
  <c r="L62" i="190" s="1"/>
  <c r="L69" i="188"/>
  <c r="L69" i="190" s="1"/>
  <c r="L55" i="188"/>
  <c r="L55" i="190" s="1"/>
  <c r="L61" i="188"/>
  <c r="L61" i="190" s="1"/>
  <c r="L76" i="188"/>
  <c r="L76" i="190" s="1"/>
  <c r="L84" i="188"/>
  <c r="L84" i="190" s="1"/>
  <c r="L83" i="188"/>
  <c r="L83" i="190" s="1"/>
  <c r="L68" i="188"/>
  <c r="L68" i="190" s="1"/>
  <c r="L75" i="188"/>
  <c r="L75" i="190" s="1"/>
  <c r="L60" i="188"/>
  <c r="L60" i="190" s="1"/>
  <c r="L67" i="188"/>
  <c r="L67" i="190" s="1"/>
  <c r="L25" i="188"/>
  <c r="L25" i="190" s="1"/>
  <c r="L42" i="188"/>
  <c r="L42" i="190" s="1"/>
  <c r="L22" i="188"/>
  <c r="L22" i="190" s="1"/>
  <c r="L39" i="188"/>
  <c r="L39" i="190" s="1"/>
  <c r="L19" i="188"/>
  <c r="L19" i="190" s="1"/>
  <c r="L36" i="188"/>
  <c r="L36" i="190" s="1"/>
  <c r="L33" i="188"/>
  <c r="L33" i="190" s="1"/>
  <c r="L50" i="188"/>
  <c r="L50" i="190" s="1"/>
  <c r="L30" i="188"/>
  <c r="L30" i="190" s="1"/>
  <c r="L44" i="188"/>
  <c r="L44" i="190" s="1"/>
  <c r="L41" i="188"/>
  <c r="L41" i="190" s="1"/>
  <c r="L56" i="188"/>
  <c r="L56" i="190" s="1"/>
  <c r="L38" i="188"/>
  <c r="L38" i="190" s="1"/>
  <c r="L82" i="188"/>
  <c r="L82" i="190" s="1"/>
  <c r="L35" i="188"/>
  <c r="L35" i="190" s="1"/>
  <c r="L32" i="188"/>
  <c r="L32" i="190" s="1"/>
  <c r="L46" i="188"/>
  <c r="L46" i="190" s="1"/>
  <c r="L29" i="188"/>
  <c r="L29" i="190" s="1"/>
  <c r="L26" i="188"/>
  <c r="L26" i="190" s="1"/>
  <c r="L43" i="188"/>
  <c r="L43" i="190" s="1"/>
  <c r="L23" i="188"/>
  <c r="L23" i="190" s="1"/>
  <c r="L49" i="188"/>
  <c r="L49" i="190" s="1"/>
  <c r="L40" i="188"/>
  <c r="L40" i="190" s="1"/>
  <c r="L20" i="188"/>
  <c r="L20" i="190" s="1"/>
  <c r="L37" i="188"/>
  <c r="L37" i="190" s="1"/>
  <c r="L34" i="188"/>
  <c r="L34" i="190" s="1"/>
  <c r="L53" i="188"/>
  <c r="L53" i="190" s="1"/>
  <c r="L47" i="188"/>
  <c r="L47" i="190" s="1"/>
  <c r="L31" i="188"/>
  <c r="L31" i="190" s="1"/>
  <c r="L52" i="188"/>
  <c r="L52" i="190" s="1"/>
  <c r="L12" i="188"/>
  <c r="L12" i="190" s="1"/>
  <c r="L9" i="188"/>
  <c r="L17" i="188"/>
  <c r="L17" i="190" s="1"/>
  <c r="L18" i="188"/>
  <c r="L18" i="190" s="1"/>
  <c r="L28" i="188"/>
  <c r="L28" i="190" s="1"/>
  <c r="L14" i="188"/>
  <c r="L14" i="190" s="1"/>
  <c r="L27" i="188"/>
  <c r="L27" i="190" s="1"/>
  <c r="L11" i="188"/>
  <c r="L11" i="190" s="1"/>
  <c r="L24" i="188"/>
  <c r="L24" i="190" s="1"/>
  <c r="L13" i="188"/>
  <c r="L13" i="190" s="1"/>
  <c r="L10" i="188"/>
  <c r="L10" i="190" s="1"/>
  <c r="L16" i="188"/>
  <c r="L16" i="190" s="1"/>
  <c r="L15" i="188"/>
  <c r="L15" i="190" s="1"/>
  <c r="L21" i="188"/>
  <c r="L21" i="190" s="1"/>
  <c r="L94" i="188"/>
  <c r="L94" i="190" s="1"/>
  <c r="L93" i="188"/>
  <c r="L93" i="190" s="1"/>
  <c r="L87" i="188"/>
  <c r="L87" i="190" s="1"/>
  <c r="L89" i="188"/>
  <c r="L89" i="190" s="1"/>
  <c r="L92" i="188"/>
  <c r="AO66" i="188"/>
  <c r="AO66" i="190" s="1"/>
  <c r="AO71" i="188"/>
  <c r="AO71" i="190" s="1"/>
  <c r="AO56" i="188"/>
  <c r="AO56" i="190" s="1"/>
  <c r="AO47" i="188"/>
  <c r="AO47" i="190" s="1"/>
  <c r="AO63" i="188"/>
  <c r="AO63" i="190" s="1"/>
  <c r="AO78" i="188"/>
  <c r="AO78" i="190" s="1"/>
  <c r="AO70" i="188"/>
  <c r="AO70" i="190" s="1"/>
  <c r="AO77" i="188"/>
  <c r="AO77" i="190" s="1"/>
  <c r="AO62" i="188"/>
  <c r="AO62" i="190" s="1"/>
  <c r="AO55" i="188"/>
  <c r="AO55" i="190" s="1"/>
  <c r="AO69" i="188"/>
  <c r="AO69" i="190" s="1"/>
  <c r="AO49" i="188"/>
  <c r="AO49" i="190" s="1"/>
  <c r="AO76" i="188"/>
  <c r="AO76" i="190" s="1"/>
  <c r="AO83" i="188"/>
  <c r="AO83" i="190" s="1"/>
  <c r="AO60" i="188"/>
  <c r="AO60" i="190" s="1"/>
  <c r="AO84" i="188"/>
  <c r="AO84" i="190" s="1"/>
  <c r="AO75" i="188"/>
  <c r="AO75" i="190" s="1"/>
  <c r="AO82" i="188"/>
  <c r="AO82" i="190" s="1"/>
  <c r="AO67" i="188"/>
  <c r="AO67" i="190" s="1"/>
  <c r="AO54" i="188"/>
  <c r="AO54" i="190" s="1"/>
  <c r="AO74" i="188"/>
  <c r="AO74" i="190" s="1"/>
  <c r="AO59" i="188"/>
  <c r="AO59" i="190" s="1"/>
  <c r="AO81" i="188"/>
  <c r="AO81" i="190" s="1"/>
  <c r="AO73" i="188"/>
  <c r="AO73" i="190" s="1"/>
  <c r="AO80" i="188"/>
  <c r="AO80" i="190" s="1"/>
  <c r="AO65" i="188"/>
  <c r="AO65" i="190" s="1"/>
  <c r="AO57" i="188"/>
  <c r="AO57" i="190" s="1"/>
  <c r="AO72" i="188"/>
  <c r="AO72" i="190" s="1"/>
  <c r="AO38" i="188"/>
  <c r="AO38" i="190" s="1"/>
  <c r="AO18" i="188"/>
  <c r="AO18" i="190" s="1"/>
  <c r="AO79" i="188"/>
  <c r="AO79" i="190" s="1"/>
  <c r="AO35" i="188"/>
  <c r="AO35" i="190" s="1"/>
  <c r="AO32" i="188"/>
  <c r="AO32" i="190" s="1"/>
  <c r="AO61" i="188"/>
  <c r="AO61" i="190" s="1"/>
  <c r="AO29" i="188"/>
  <c r="AO29" i="190" s="1"/>
  <c r="AO52" i="188"/>
  <c r="AO52" i="190" s="1"/>
  <c r="AO26" i="188"/>
  <c r="AO26" i="190" s="1"/>
  <c r="AO43" i="188"/>
  <c r="AO43" i="190" s="1"/>
  <c r="AO23" i="188"/>
  <c r="AO23" i="190" s="1"/>
  <c r="AO53" i="188"/>
  <c r="AO53" i="190" s="1"/>
  <c r="AO40" i="188"/>
  <c r="AO40" i="190" s="1"/>
  <c r="AO37" i="188"/>
  <c r="AO37" i="190" s="1"/>
  <c r="AO68" i="188"/>
  <c r="AO68" i="190" s="1"/>
  <c r="AO51" i="188"/>
  <c r="AO51" i="190" s="1"/>
  <c r="AO34" i="188"/>
  <c r="AO34" i="190" s="1"/>
  <c r="AO48" i="188"/>
  <c r="AO48" i="190" s="1"/>
  <c r="AO45" i="188"/>
  <c r="AO45" i="190" s="1"/>
  <c r="AO28" i="188"/>
  <c r="AO28" i="190" s="1"/>
  <c r="AO25" i="188"/>
  <c r="AO25" i="190" s="1"/>
  <c r="AO50" i="188"/>
  <c r="AO50" i="190" s="1"/>
  <c r="AO46" i="188"/>
  <c r="AO46" i="190" s="1"/>
  <c r="AO42" i="188"/>
  <c r="AO42" i="190" s="1"/>
  <c r="AO22" i="188"/>
  <c r="AO22" i="190" s="1"/>
  <c r="AO58" i="188"/>
  <c r="AO58" i="190" s="1"/>
  <c r="AO39" i="188"/>
  <c r="AO39" i="190" s="1"/>
  <c r="AO19" i="188"/>
  <c r="AO19" i="190" s="1"/>
  <c r="AO64" i="188"/>
  <c r="AO64" i="190" s="1"/>
  <c r="AO36" i="188"/>
  <c r="AO36" i="190" s="1"/>
  <c r="AO33" i="188"/>
  <c r="AO33" i="190" s="1"/>
  <c r="AO30" i="188"/>
  <c r="AO30" i="190" s="1"/>
  <c r="AO27" i="188"/>
  <c r="AO27" i="190" s="1"/>
  <c r="AO44" i="188"/>
  <c r="AO44" i="190" s="1"/>
  <c r="AO24" i="188"/>
  <c r="AO24" i="190" s="1"/>
  <c r="AO41" i="188"/>
  <c r="AO41" i="190" s="1"/>
  <c r="AO13" i="188"/>
  <c r="AO13" i="190" s="1"/>
  <c r="AO10" i="188"/>
  <c r="AO10" i="190" s="1"/>
  <c r="AO17" i="188"/>
  <c r="AO17" i="190" s="1"/>
  <c r="AO15" i="188"/>
  <c r="AO15" i="190" s="1"/>
  <c r="AO21" i="188"/>
  <c r="AO21" i="190" s="1"/>
  <c r="AO12" i="188"/>
  <c r="AO12" i="190" s="1"/>
  <c r="AO20" i="188"/>
  <c r="AO20" i="190" s="1"/>
  <c r="AO9" i="188"/>
  <c r="AO14" i="188"/>
  <c r="AO14" i="190" s="1"/>
  <c r="AO31" i="188"/>
  <c r="AO31" i="190" s="1"/>
  <c r="AO11" i="188"/>
  <c r="AO11" i="190" s="1"/>
  <c r="AO16" i="188"/>
  <c r="AO16" i="190" s="1"/>
  <c r="AO89" i="188"/>
  <c r="AO89" i="190" s="1"/>
  <c r="AO87" i="188"/>
  <c r="AO87" i="190" s="1"/>
  <c r="AO92" i="188"/>
  <c r="AO93" i="188"/>
  <c r="AO93" i="190" s="1"/>
  <c r="AO94" i="188"/>
  <c r="AO94" i="190" s="1"/>
  <c r="AL51" i="206"/>
  <c r="AL51" i="207" s="1"/>
  <c r="AK51" i="206"/>
  <c r="AK51" i="207" s="1"/>
  <c r="AJ51" i="207"/>
  <c r="AJ14" i="207"/>
  <c r="AL14" i="206"/>
  <c r="AL14" i="207" s="1"/>
  <c r="AK14" i="206"/>
  <c r="AK14" i="207" s="1"/>
  <c r="AJ19" i="207"/>
  <c r="AK19" i="206"/>
  <c r="AK19" i="207" s="1"/>
  <c r="AL19" i="206"/>
  <c r="AL19" i="207" s="1"/>
  <c r="AJ28" i="207"/>
  <c r="AK28" i="206"/>
  <c r="AK28" i="207" s="1"/>
  <c r="AL28" i="206"/>
  <c r="AL28" i="207" s="1"/>
  <c r="X87" i="207"/>
  <c r="Z87" i="206"/>
  <c r="Z87" i="207" s="1"/>
  <c r="Y87" i="206"/>
  <c r="Y87" i="207" s="1"/>
  <c r="X32" i="207"/>
  <c r="Y32" i="206"/>
  <c r="Y32" i="207" s="1"/>
  <c r="Z32" i="206"/>
  <c r="Z32" i="207" s="1"/>
  <c r="Z61" i="206"/>
  <c r="Z61" i="207" s="1"/>
  <c r="Y61" i="206"/>
  <c r="Y61" i="207" s="1"/>
  <c r="X61" i="207"/>
  <c r="Z66" i="206"/>
  <c r="Z66" i="207" s="1"/>
  <c r="Y66" i="206"/>
  <c r="Y66" i="207" s="1"/>
  <c r="X66" i="207"/>
  <c r="CF32" i="168"/>
  <c r="CF32" i="170" s="1"/>
  <c r="BL32" i="168"/>
  <c r="BL32" i="170" s="1"/>
  <c r="AR32" i="168"/>
  <c r="AR32" i="170" s="1"/>
  <c r="X32" i="168"/>
  <c r="X32" i="170" s="1"/>
  <c r="D32" i="168"/>
  <c r="CE32" i="168"/>
  <c r="CE32" i="170" s="1"/>
  <c r="BK32" i="168"/>
  <c r="BK32" i="170" s="1"/>
  <c r="AQ32" i="168"/>
  <c r="AQ32" i="170" s="1"/>
  <c r="W32" i="168"/>
  <c r="W32" i="170" s="1"/>
  <c r="CD32" i="168"/>
  <c r="CD32" i="170" s="1"/>
  <c r="BJ32" i="168"/>
  <c r="BJ32" i="170" s="1"/>
  <c r="AP32" i="168"/>
  <c r="AP32" i="170" s="1"/>
  <c r="V32" i="168"/>
  <c r="V32" i="170" s="1"/>
  <c r="CC32" i="168"/>
  <c r="CC32" i="170" s="1"/>
  <c r="BI32" i="168"/>
  <c r="BI32" i="170" s="1"/>
  <c r="AO32" i="168"/>
  <c r="AO32" i="170" s="1"/>
  <c r="U32" i="168"/>
  <c r="U32" i="170" s="1"/>
  <c r="BH32" i="168"/>
  <c r="BH32" i="170" s="1"/>
  <c r="AN32" i="168"/>
  <c r="AN32" i="170" s="1"/>
  <c r="T32" i="168"/>
  <c r="T32" i="170" s="1"/>
  <c r="CA32" i="168"/>
  <c r="CA32" i="170" s="1"/>
  <c r="BG32" i="168"/>
  <c r="BG32" i="170" s="1"/>
  <c r="AM32" i="168"/>
  <c r="AM32" i="170" s="1"/>
  <c r="S32" i="168"/>
  <c r="S32" i="170" s="1"/>
  <c r="BV32" i="168"/>
  <c r="BV32" i="170" s="1"/>
  <c r="BB32" i="168"/>
  <c r="BB32" i="170" s="1"/>
  <c r="AH32" i="168"/>
  <c r="AH32" i="170" s="1"/>
  <c r="N32" i="168"/>
  <c r="N32" i="170" s="1"/>
  <c r="BU32" i="168"/>
  <c r="BU32" i="170" s="1"/>
  <c r="BA32" i="168"/>
  <c r="BA32" i="170" s="1"/>
  <c r="AG32" i="168"/>
  <c r="AG32" i="170" s="1"/>
  <c r="M32" i="168"/>
  <c r="M32" i="170" s="1"/>
  <c r="BT32" i="168"/>
  <c r="BT32" i="170" s="1"/>
  <c r="AZ32" i="168"/>
  <c r="AZ32" i="170" s="1"/>
  <c r="AF32" i="168"/>
  <c r="AF32" i="170" s="1"/>
  <c r="L32" i="168"/>
  <c r="L32" i="170" s="1"/>
  <c r="BS32" i="168"/>
  <c r="BS32" i="170" s="1"/>
  <c r="AY32" i="168"/>
  <c r="AY32" i="170" s="1"/>
  <c r="AE32" i="168"/>
  <c r="AE32" i="170" s="1"/>
  <c r="K32" i="168"/>
  <c r="K32" i="170" s="1"/>
  <c r="BR32" i="168"/>
  <c r="BR32" i="170" s="1"/>
  <c r="AX32" i="168"/>
  <c r="AX32" i="170" s="1"/>
  <c r="AD32" i="168"/>
  <c r="AD32" i="170" s="1"/>
  <c r="J32" i="168"/>
  <c r="J32" i="170" s="1"/>
  <c r="BQ32" i="168"/>
  <c r="BQ32" i="170" s="1"/>
  <c r="AW32" i="168"/>
  <c r="AW32" i="170" s="1"/>
  <c r="AC32" i="168"/>
  <c r="AC32" i="170" s="1"/>
  <c r="I32" i="168"/>
  <c r="I32" i="170" s="1"/>
  <c r="BP32" i="168"/>
  <c r="BP32" i="170" s="1"/>
  <c r="AV32" i="168"/>
  <c r="AV32" i="170" s="1"/>
  <c r="AB32" i="168"/>
  <c r="AB32" i="170" s="1"/>
  <c r="H32" i="168"/>
  <c r="H32" i="170" s="1"/>
  <c r="BO32" i="168"/>
  <c r="BO32" i="170" s="1"/>
  <c r="AU32" i="168"/>
  <c r="AU32" i="170" s="1"/>
  <c r="AA32" i="168"/>
  <c r="AA32" i="170" s="1"/>
  <c r="G32" i="168"/>
  <c r="G32" i="170" s="1"/>
  <c r="CH32" i="168"/>
  <c r="CH32" i="170" s="1"/>
  <c r="BN32" i="168"/>
  <c r="BN32" i="170" s="1"/>
  <c r="AT32" i="168"/>
  <c r="AT32" i="170" s="1"/>
  <c r="Z32" i="168"/>
  <c r="Z32" i="170" s="1"/>
  <c r="F32" i="168"/>
  <c r="F32" i="170" s="1"/>
  <c r="CG32" i="168"/>
  <c r="CG32" i="170" s="1"/>
  <c r="BM32" i="168"/>
  <c r="BM32" i="170" s="1"/>
  <c r="AS32" i="168"/>
  <c r="AS32" i="170" s="1"/>
  <c r="Y32" i="168"/>
  <c r="Y32" i="170" s="1"/>
  <c r="E32" i="168"/>
  <c r="E32" i="170" s="1"/>
  <c r="BD32" i="168"/>
  <c r="BD32" i="170" s="1"/>
  <c r="BC32" i="168"/>
  <c r="BC32" i="170" s="1"/>
  <c r="AL32" i="168"/>
  <c r="AL32" i="170" s="1"/>
  <c r="AK32" i="168"/>
  <c r="AK32" i="170" s="1"/>
  <c r="AJ32" i="168"/>
  <c r="AJ32" i="170" s="1"/>
  <c r="AI32" i="168"/>
  <c r="AI32" i="170" s="1"/>
  <c r="R32" i="168"/>
  <c r="R32" i="170" s="1"/>
  <c r="Q32" i="168"/>
  <c r="Q32" i="170" s="1"/>
  <c r="P32" i="168"/>
  <c r="P32" i="170" s="1"/>
  <c r="O32" i="168"/>
  <c r="O32" i="170" s="1"/>
  <c r="BZ32" i="168"/>
  <c r="BZ32" i="170" s="1"/>
  <c r="BY32" i="168"/>
  <c r="BY32" i="170" s="1"/>
  <c r="BX32" i="168"/>
  <c r="BX32" i="170" s="1"/>
  <c r="BW32" i="168"/>
  <c r="BW32" i="170" s="1"/>
  <c r="BF32" i="168"/>
  <c r="BF32" i="170" s="1"/>
  <c r="BE32" i="168"/>
  <c r="BE32" i="170" s="1"/>
  <c r="AI21" i="206"/>
  <c r="AI21" i="207" s="1"/>
  <c r="AG21" i="207"/>
  <c r="AH21" i="206"/>
  <c r="AH21" i="207" s="1"/>
  <c r="AG75" i="207"/>
  <c r="AI75" i="206"/>
  <c r="AI75" i="207" s="1"/>
  <c r="AH75" i="206"/>
  <c r="AH75" i="207" s="1"/>
  <c r="AG84" i="207"/>
  <c r="AI84" i="206"/>
  <c r="AI84" i="207" s="1"/>
  <c r="AH84" i="206"/>
  <c r="AH84" i="207" s="1"/>
  <c r="CD69" i="168"/>
  <c r="CD69" i="170" s="1"/>
  <c r="BJ69" i="168"/>
  <c r="BJ69" i="170" s="1"/>
  <c r="AP69" i="168"/>
  <c r="AP69" i="170" s="1"/>
  <c r="V69" i="168"/>
  <c r="V69" i="170" s="1"/>
  <c r="CC69" i="168"/>
  <c r="CC69" i="170" s="1"/>
  <c r="BI69" i="168"/>
  <c r="BI69" i="170" s="1"/>
  <c r="AO69" i="168"/>
  <c r="AO69" i="170" s="1"/>
  <c r="U69" i="168"/>
  <c r="U69" i="170" s="1"/>
  <c r="BH69" i="168"/>
  <c r="BH69" i="170" s="1"/>
  <c r="AN69" i="168"/>
  <c r="AN69" i="170" s="1"/>
  <c r="T69" i="168"/>
  <c r="T69" i="170" s="1"/>
  <c r="CA69" i="168"/>
  <c r="CA69" i="170" s="1"/>
  <c r="BG69" i="168"/>
  <c r="BG69" i="170" s="1"/>
  <c r="AM69" i="168"/>
  <c r="AM69" i="170" s="1"/>
  <c r="S69" i="168"/>
  <c r="S69" i="170" s="1"/>
  <c r="BZ69" i="168"/>
  <c r="BZ69" i="170" s="1"/>
  <c r="BF69" i="168"/>
  <c r="BF69" i="170" s="1"/>
  <c r="AL69" i="168"/>
  <c r="AL69" i="170" s="1"/>
  <c r="R69" i="168"/>
  <c r="R69" i="170" s="1"/>
  <c r="BT69" i="168"/>
  <c r="BT69" i="170" s="1"/>
  <c r="AZ69" i="168"/>
  <c r="AZ69" i="170" s="1"/>
  <c r="AF69" i="168"/>
  <c r="AF69" i="170" s="1"/>
  <c r="L69" i="168"/>
  <c r="L69" i="170" s="1"/>
  <c r="BS69" i="168"/>
  <c r="BS69" i="170" s="1"/>
  <c r="AY69" i="168"/>
  <c r="AY69" i="170" s="1"/>
  <c r="AE69" i="168"/>
  <c r="AE69" i="170" s="1"/>
  <c r="K69" i="168"/>
  <c r="K69" i="170" s="1"/>
  <c r="BQ69" i="168"/>
  <c r="BQ69" i="170" s="1"/>
  <c r="CH69" i="168"/>
  <c r="CH69" i="170" s="1"/>
  <c r="BN69" i="168"/>
  <c r="BN69" i="170" s="1"/>
  <c r="AT69" i="168"/>
  <c r="AT69" i="170" s="1"/>
  <c r="Z69" i="168"/>
  <c r="Z69" i="170" s="1"/>
  <c r="F69" i="168"/>
  <c r="F69" i="170" s="1"/>
  <c r="CF69" i="168"/>
  <c r="CF69" i="170" s="1"/>
  <c r="BL69" i="168"/>
  <c r="BL69" i="170" s="1"/>
  <c r="AR69" i="168"/>
  <c r="AR69" i="170" s="1"/>
  <c r="X69" i="168"/>
  <c r="X69" i="170" s="1"/>
  <c r="BX69" i="168"/>
  <c r="BX69" i="170" s="1"/>
  <c r="AK69" i="168"/>
  <c r="AK69" i="170" s="1"/>
  <c r="E69" i="168"/>
  <c r="E69" i="170" s="1"/>
  <c r="BW69" i="168"/>
  <c r="BW69" i="170" s="1"/>
  <c r="AJ69" i="168"/>
  <c r="AJ69" i="170" s="1"/>
  <c r="D69" i="168"/>
  <c r="BV69" i="168"/>
  <c r="BV69" i="170" s="1"/>
  <c r="AI69" i="168"/>
  <c r="AI69" i="170" s="1"/>
  <c r="BU69" i="168"/>
  <c r="BU69" i="170" s="1"/>
  <c r="AH69" i="168"/>
  <c r="AH69" i="170" s="1"/>
  <c r="BR69" i="168"/>
  <c r="BR69" i="170" s="1"/>
  <c r="AG69" i="168"/>
  <c r="AG69" i="170" s="1"/>
  <c r="BP69" i="168"/>
  <c r="BP69" i="170" s="1"/>
  <c r="AD69" i="168"/>
  <c r="AD69" i="170" s="1"/>
  <c r="BO69" i="168"/>
  <c r="BO69" i="170" s="1"/>
  <c r="AC69" i="168"/>
  <c r="AC69" i="170" s="1"/>
  <c r="BM69" i="168"/>
  <c r="BM69" i="170" s="1"/>
  <c r="AB69" i="168"/>
  <c r="AB69" i="170" s="1"/>
  <c r="BK69" i="168"/>
  <c r="BK69" i="170" s="1"/>
  <c r="AA69" i="168"/>
  <c r="AA69" i="170" s="1"/>
  <c r="BE69" i="168"/>
  <c r="BE69" i="170" s="1"/>
  <c r="Y69" i="168"/>
  <c r="Y69" i="170" s="1"/>
  <c r="BD69" i="168"/>
  <c r="BD69" i="170" s="1"/>
  <c r="W69" i="168"/>
  <c r="W69" i="170" s="1"/>
  <c r="BC69" i="168"/>
  <c r="BC69" i="170" s="1"/>
  <c r="Q69" i="168"/>
  <c r="Q69" i="170" s="1"/>
  <c r="BB69" i="168"/>
  <c r="BB69" i="170" s="1"/>
  <c r="P69" i="168"/>
  <c r="P69" i="170" s="1"/>
  <c r="BA69" i="168"/>
  <c r="BA69" i="170" s="1"/>
  <c r="O69" i="168"/>
  <c r="O69" i="170" s="1"/>
  <c r="AX69" i="168"/>
  <c r="AX69" i="170" s="1"/>
  <c r="N69" i="168"/>
  <c r="N69" i="170" s="1"/>
  <c r="AW69" i="168"/>
  <c r="AW69" i="170" s="1"/>
  <c r="M69" i="168"/>
  <c r="M69" i="170" s="1"/>
  <c r="AV69" i="168"/>
  <c r="AV69" i="170" s="1"/>
  <c r="J69" i="168"/>
  <c r="J69" i="170" s="1"/>
  <c r="CG69" i="168"/>
  <c r="CG69" i="170" s="1"/>
  <c r="AU69" i="168"/>
  <c r="AU69" i="170" s="1"/>
  <c r="I69" i="168"/>
  <c r="I69" i="170" s="1"/>
  <c r="CE69" i="168"/>
  <c r="CE69" i="170" s="1"/>
  <c r="AS69" i="168"/>
  <c r="AS69" i="170" s="1"/>
  <c r="H69" i="168"/>
  <c r="H69" i="170" s="1"/>
  <c r="BY69" i="168"/>
  <c r="BY69" i="170" s="1"/>
  <c r="AQ69" i="168"/>
  <c r="AQ69" i="170" s="1"/>
  <c r="G69" i="168"/>
  <c r="G69" i="170" s="1"/>
  <c r="AF80" i="206"/>
  <c r="AF80" i="207" s="1"/>
  <c r="AE80" i="206"/>
  <c r="AE80" i="207" s="1"/>
  <c r="AD80" i="207"/>
  <c r="AF14" i="206"/>
  <c r="AF14" i="207" s="1"/>
  <c r="AE14" i="206"/>
  <c r="AE14" i="207" s="1"/>
  <c r="AD14" i="207"/>
  <c r="AF23" i="206"/>
  <c r="AF23" i="207" s="1"/>
  <c r="AE23" i="206"/>
  <c r="AE23" i="207" s="1"/>
  <c r="AD23" i="207"/>
  <c r="AD28" i="207"/>
  <c r="AF28" i="206"/>
  <c r="AF28" i="207" s="1"/>
  <c r="AE28" i="206"/>
  <c r="AE28" i="207" s="1"/>
  <c r="U66" i="188"/>
  <c r="U66" i="190" s="1"/>
  <c r="U63" i="188"/>
  <c r="U63" i="190" s="1"/>
  <c r="U47" i="188"/>
  <c r="U47" i="190" s="1"/>
  <c r="U78" i="188"/>
  <c r="U78" i="190" s="1"/>
  <c r="U70" i="188"/>
  <c r="U70" i="190" s="1"/>
  <c r="U77" i="188"/>
  <c r="U77" i="190" s="1"/>
  <c r="U62" i="188"/>
  <c r="U62" i="190" s="1"/>
  <c r="U55" i="188"/>
  <c r="U55" i="190" s="1"/>
  <c r="U69" i="188"/>
  <c r="U69" i="190" s="1"/>
  <c r="U76" i="188"/>
  <c r="U76" i="190" s="1"/>
  <c r="U61" i="188"/>
  <c r="U61" i="190" s="1"/>
  <c r="U49" i="188"/>
  <c r="U49" i="190" s="1"/>
  <c r="U83" i="188"/>
  <c r="U83" i="190" s="1"/>
  <c r="U84" i="188"/>
  <c r="U84" i="190" s="1"/>
  <c r="U75" i="188"/>
  <c r="U75" i="190" s="1"/>
  <c r="U82" i="188"/>
  <c r="U82" i="190" s="1"/>
  <c r="U74" i="188"/>
  <c r="U74" i="190" s="1"/>
  <c r="U59" i="188"/>
  <c r="U59" i="190" s="1"/>
  <c r="U54" i="188"/>
  <c r="U54" i="190" s="1"/>
  <c r="U81" i="188"/>
  <c r="U81" i="190" s="1"/>
  <c r="U73" i="188"/>
  <c r="U73" i="190" s="1"/>
  <c r="U58" i="188"/>
  <c r="U58" i="190" s="1"/>
  <c r="U80" i="188"/>
  <c r="U80" i="190" s="1"/>
  <c r="U65" i="188"/>
  <c r="U65" i="190" s="1"/>
  <c r="U57" i="188"/>
  <c r="U57" i="190" s="1"/>
  <c r="U72" i="188"/>
  <c r="U72" i="190" s="1"/>
  <c r="U79" i="188"/>
  <c r="U79" i="190" s="1"/>
  <c r="U64" i="188"/>
  <c r="U64" i="190" s="1"/>
  <c r="U38" i="188"/>
  <c r="U38" i="190" s="1"/>
  <c r="U18" i="188"/>
  <c r="U18" i="190" s="1"/>
  <c r="U48" i="188"/>
  <c r="U48" i="190" s="1"/>
  <c r="U35" i="188"/>
  <c r="U35" i="190" s="1"/>
  <c r="U50" i="188"/>
  <c r="U50" i="190" s="1"/>
  <c r="U45" i="188"/>
  <c r="U45" i="190" s="1"/>
  <c r="U32" i="188"/>
  <c r="U32" i="190" s="1"/>
  <c r="U29" i="188"/>
  <c r="U29" i="190" s="1"/>
  <c r="U46" i="188"/>
  <c r="U46" i="190" s="1"/>
  <c r="U26" i="188"/>
  <c r="U26" i="190" s="1"/>
  <c r="U43" i="188"/>
  <c r="U43" i="190" s="1"/>
  <c r="U23" i="188"/>
  <c r="U23" i="190" s="1"/>
  <c r="U40" i="188"/>
  <c r="U40" i="190" s="1"/>
  <c r="U56" i="188"/>
  <c r="U56" i="190" s="1"/>
  <c r="U37" i="188"/>
  <c r="U37" i="190" s="1"/>
  <c r="U60" i="188"/>
  <c r="U60" i="190" s="1"/>
  <c r="U34" i="188"/>
  <c r="U34" i="190" s="1"/>
  <c r="U67" i="188"/>
  <c r="U67" i="190" s="1"/>
  <c r="U28" i="188"/>
  <c r="U28" i="190" s="1"/>
  <c r="U68" i="188"/>
  <c r="U68" i="190" s="1"/>
  <c r="U25" i="188"/>
  <c r="U25" i="190" s="1"/>
  <c r="U42" i="188"/>
  <c r="U42" i="190" s="1"/>
  <c r="U22" i="188"/>
  <c r="U22" i="190" s="1"/>
  <c r="U52" i="188"/>
  <c r="U52" i="190" s="1"/>
  <c r="U39" i="188"/>
  <c r="U39" i="190" s="1"/>
  <c r="U19" i="188"/>
  <c r="U19" i="190" s="1"/>
  <c r="U36" i="188"/>
  <c r="U36" i="190" s="1"/>
  <c r="U71" i="188"/>
  <c r="U71" i="190" s="1"/>
  <c r="U53" i="188"/>
  <c r="U53" i="190" s="1"/>
  <c r="U33" i="188"/>
  <c r="U33" i="190" s="1"/>
  <c r="U30" i="188"/>
  <c r="U30" i="190" s="1"/>
  <c r="U27" i="188"/>
  <c r="U27" i="190" s="1"/>
  <c r="U51" i="188"/>
  <c r="U51" i="190" s="1"/>
  <c r="U44" i="188"/>
  <c r="U44" i="190" s="1"/>
  <c r="U24" i="188"/>
  <c r="U24" i="190" s="1"/>
  <c r="U31" i="188"/>
  <c r="U31" i="190" s="1"/>
  <c r="U41" i="188"/>
  <c r="U41" i="190" s="1"/>
  <c r="U13" i="188"/>
  <c r="U13" i="190" s="1"/>
  <c r="U10" i="188"/>
  <c r="U10" i="190" s="1"/>
  <c r="U15" i="188"/>
  <c r="U15" i="190" s="1"/>
  <c r="U12" i="188"/>
  <c r="U12" i="190" s="1"/>
  <c r="U16" i="188"/>
  <c r="U16" i="190" s="1"/>
  <c r="U9" i="188"/>
  <c r="U21" i="188"/>
  <c r="U21" i="190" s="1"/>
  <c r="U20" i="188"/>
  <c r="U20" i="190" s="1"/>
  <c r="U14" i="188"/>
  <c r="U14" i="190" s="1"/>
  <c r="U17" i="188"/>
  <c r="U17" i="190" s="1"/>
  <c r="U11" i="188"/>
  <c r="U11" i="190" s="1"/>
  <c r="U87" i="188"/>
  <c r="U87" i="190" s="1"/>
  <c r="U92" i="188"/>
  <c r="U93" i="188"/>
  <c r="U93" i="190" s="1"/>
  <c r="U94" i="188"/>
  <c r="U94" i="190" s="1"/>
  <c r="U89" i="188"/>
  <c r="U89" i="190" s="1"/>
  <c r="AK78" i="188"/>
  <c r="AK78" i="190" s="1"/>
  <c r="AK58" i="188"/>
  <c r="AK58" i="190" s="1"/>
  <c r="AK80" i="188"/>
  <c r="AK80" i="190" s="1"/>
  <c r="AK65" i="188"/>
  <c r="AK65" i="190" s="1"/>
  <c r="AK72" i="188"/>
  <c r="AK72" i="190" s="1"/>
  <c r="AK57" i="188"/>
  <c r="AK57" i="190" s="1"/>
  <c r="AK53" i="188"/>
  <c r="AK53" i="190" s="1"/>
  <c r="AK79" i="188"/>
  <c r="AK79" i="190" s="1"/>
  <c r="AK64" i="188"/>
  <c r="AK64" i="190" s="1"/>
  <c r="AK50" i="188"/>
  <c r="AK50" i="190" s="1"/>
  <c r="AK71" i="188"/>
  <c r="AK71" i="190" s="1"/>
  <c r="AK56" i="188"/>
  <c r="AK56" i="190" s="1"/>
  <c r="AK47" i="188"/>
  <c r="AK47" i="190" s="1"/>
  <c r="AK63" i="188"/>
  <c r="AK63" i="190" s="1"/>
  <c r="AK77" i="188"/>
  <c r="AK77" i="190" s="1"/>
  <c r="AK69" i="188"/>
  <c r="AK69" i="190" s="1"/>
  <c r="AK76" i="188"/>
  <c r="AK76" i="190" s="1"/>
  <c r="AK61" i="188"/>
  <c r="AK61" i="190" s="1"/>
  <c r="AK46" i="188"/>
  <c r="AK46" i="190" s="1"/>
  <c r="AK83" i="188"/>
  <c r="AK83" i="190" s="1"/>
  <c r="AK68" i="188"/>
  <c r="AK68" i="190" s="1"/>
  <c r="AK75" i="188"/>
  <c r="AK75" i="190" s="1"/>
  <c r="AK60" i="188"/>
  <c r="AK60" i="190" s="1"/>
  <c r="AK84" i="188"/>
  <c r="AK84" i="190" s="1"/>
  <c r="AK82" i="188"/>
  <c r="AK82" i="190" s="1"/>
  <c r="AK67" i="188"/>
  <c r="AK67" i="190" s="1"/>
  <c r="AK74" i="188"/>
  <c r="AK74" i="190" s="1"/>
  <c r="AK59" i="188"/>
  <c r="AK59" i="190" s="1"/>
  <c r="AK51" i="188"/>
  <c r="AK51" i="190" s="1"/>
  <c r="AK66" i="188"/>
  <c r="AK66" i="190" s="1"/>
  <c r="AK48" i="188"/>
  <c r="AK48" i="190" s="1"/>
  <c r="AK81" i="188"/>
  <c r="AK81" i="190" s="1"/>
  <c r="AK49" i="188"/>
  <c r="AK49" i="190" s="1"/>
  <c r="AK30" i="188"/>
  <c r="AK30" i="190" s="1"/>
  <c r="AK70" i="188"/>
  <c r="AK70" i="190" s="1"/>
  <c r="AK27" i="188"/>
  <c r="AK27" i="190" s="1"/>
  <c r="AK44" i="188"/>
  <c r="AK44" i="190" s="1"/>
  <c r="AK24" i="188"/>
  <c r="AK24" i="190" s="1"/>
  <c r="AK41" i="188"/>
  <c r="AK41" i="190" s="1"/>
  <c r="AK21" i="188"/>
  <c r="AK21" i="190" s="1"/>
  <c r="AK38" i="188"/>
  <c r="AK38" i="190" s="1"/>
  <c r="AK18" i="188"/>
  <c r="AK18" i="190" s="1"/>
  <c r="AK35" i="188"/>
  <c r="AK35" i="190" s="1"/>
  <c r="AK73" i="188"/>
  <c r="AK73" i="190" s="1"/>
  <c r="AK32" i="188"/>
  <c r="AK32" i="190" s="1"/>
  <c r="AK52" i="188"/>
  <c r="AK52" i="190" s="1"/>
  <c r="AK62" i="188"/>
  <c r="AK62" i="190" s="1"/>
  <c r="AK54" i="188"/>
  <c r="AK54" i="190" s="1"/>
  <c r="AK43" i="188"/>
  <c r="AK43" i="190" s="1"/>
  <c r="AK40" i="188"/>
  <c r="AK40" i="190" s="1"/>
  <c r="AK20" i="188"/>
  <c r="AK20" i="190" s="1"/>
  <c r="AK37" i="188"/>
  <c r="AK37" i="190" s="1"/>
  <c r="AK17" i="188"/>
  <c r="AK17" i="190" s="1"/>
  <c r="AK45" i="188"/>
  <c r="AK45" i="190" s="1"/>
  <c r="AK34" i="188"/>
  <c r="AK34" i="190" s="1"/>
  <c r="AK55" i="188"/>
  <c r="AK55" i="190" s="1"/>
  <c r="AK31" i="188"/>
  <c r="AK31" i="190" s="1"/>
  <c r="AK28" i="188"/>
  <c r="AK28" i="190" s="1"/>
  <c r="AK25" i="188"/>
  <c r="AK25" i="190" s="1"/>
  <c r="AK42" i="188"/>
  <c r="AK42" i="190" s="1"/>
  <c r="AK22" i="188"/>
  <c r="AK22" i="190" s="1"/>
  <c r="AK39" i="188"/>
  <c r="AK39" i="190" s="1"/>
  <c r="AK19" i="188"/>
  <c r="AK19" i="190" s="1"/>
  <c r="AK36" i="188"/>
  <c r="AK36" i="190" s="1"/>
  <c r="AK33" i="188"/>
  <c r="AK33" i="190" s="1"/>
  <c r="AK14" i="188"/>
  <c r="AK14" i="190" s="1"/>
  <c r="AK11" i="188"/>
  <c r="AK11" i="190" s="1"/>
  <c r="AK16" i="188"/>
  <c r="AK16" i="190" s="1"/>
  <c r="AK26" i="188"/>
  <c r="AK26" i="190" s="1"/>
  <c r="AK13" i="188"/>
  <c r="AK13" i="190" s="1"/>
  <c r="AK10" i="188"/>
  <c r="AK10" i="190" s="1"/>
  <c r="AK23" i="188"/>
  <c r="AK23" i="190" s="1"/>
  <c r="AK15" i="188"/>
  <c r="AK15" i="190" s="1"/>
  <c r="AK12" i="188"/>
  <c r="AK12" i="190" s="1"/>
  <c r="AK9" i="188"/>
  <c r="AK29" i="188"/>
  <c r="AK29" i="190" s="1"/>
  <c r="AK94" i="188"/>
  <c r="AK94" i="190" s="1"/>
  <c r="AK87" i="188"/>
  <c r="AK87" i="190" s="1"/>
  <c r="AK93" i="188"/>
  <c r="AK93" i="190" s="1"/>
  <c r="AK89" i="188"/>
  <c r="AK89" i="190" s="1"/>
  <c r="AK92" i="188"/>
  <c r="AA68" i="188"/>
  <c r="AA68" i="190" s="1"/>
  <c r="AA76" i="188"/>
  <c r="AA76" i="190" s="1"/>
  <c r="AA61" i="188"/>
  <c r="AA61" i="190" s="1"/>
  <c r="AA49" i="188"/>
  <c r="AA49" i="190" s="1"/>
  <c r="AA46" i="188"/>
  <c r="AA46" i="190" s="1"/>
  <c r="AA84" i="188"/>
  <c r="AA84" i="190" s="1"/>
  <c r="AA83" i="188"/>
  <c r="AA83" i="190" s="1"/>
  <c r="AA75" i="188"/>
  <c r="AA75" i="190" s="1"/>
  <c r="AA60" i="188"/>
  <c r="AA60" i="190" s="1"/>
  <c r="AA82" i="188"/>
  <c r="AA82" i="190" s="1"/>
  <c r="AA67" i="188"/>
  <c r="AA67" i="190" s="1"/>
  <c r="AA59" i="188"/>
  <c r="AA59" i="190" s="1"/>
  <c r="AA74" i="188"/>
  <c r="AA74" i="190" s="1"/>
  <c r="AA51" i="188"/>
  <c r="AA51" i="190" s="1"/>
  <c r="AA81" i="188"/>
  <c r="AA81" i="190" s="1"/>
  <c r="AA73" i="188"/>
  <c r="AA73" i="190" s="1"/>
  <c r="AA65" i="188"/>
  <c r="AA65" i="190" s="1"/>
  <c r="AA80" i="188"/>
  <c r="AA80" i="190" s="1"/>
  <c r="AA72" i="188"/>
  <c r="AA72" i="190" s="1"/>
  <c r="AA57" i="188"/>
  <c r="AA57" i="190" s="1"/>
  <c r="AA79" i="188"/>
  <c r="AA79" i="190" s="1"/>
  <c r="AA64" i="188"/>
  <c r="AA64" i="190" s="1"/>
  <c r="AA56" i="188"/>
  <c r="AA56" i="190" s="1"/>
  <c r="AA50" i="188"/>
  <c r="AA50" i="190" s="1"/>
  <c r="AA71" i="188"/>
  <c r="AA71" i="190" s="1"/>
  <c r="AA78" i="188"/>
  <c r="AA78" i="190" s="1"/>
  <c r="AA63" i="188"/>
  <c r="AA63" i="190" s="1"/>
  <c r="AA70" i="188"/>
  <c r="AA70" i="190" s="1"/>
  <c r="AA62" i="188"/>
  <c r="AA62" i="190" s="1"/>
  <c r="AA77" i="188"/>
  <c r="AA77" i="190" s="1"/>
  <c r="AA40" i="188"/>
  <c r="AA40" i="190" s="1"/>
  <c r="AA20" i="188"/>
  <c r="AA20" i="190" s="1"/>
  <c r="AA37" i="188"/>
  <c r="AA37" i="190" s="1"/>
  <c r="AA17" i="188"/>
  <c r="AA17" i="190" s="1"/>
  <c r="AA34" i="188"/>
  <c r="AA34" i="190" s="1"/>
  <c r="AA66" i="188"/>
  <c r="AA66" i="190" s="1"/>
  <c r="AA31" i="188"/>
  <c r="AA31" i="190" s="1"/>
  <c r="AA28" i="188"/>
  <c r="AA28" i="190" s="1"/>
  <c r="AA25" i="188"/>
  <c r="AA25" i="190" s="1"/>
  <c r="AA42" i="188"/>
  <c r="AA42" i="190" s="1"/>
  <c r="AA39" i="188"/>
  <c r="AA39" i="190" s="1"/>
  <c r="AA36" i="188"/>
  <c r="AA36" i="190" s="1"/>
  <c r="AA47" i="188"/>
  <c r="AA47" i="190" s="1"/>
  <c r="AA30" i="188"/>
  <c r="AA30" i="190" s="1"/>
  <c r="AA27" i="188"/>
  <c r="AA27" i="190" s="1"/>
  <c r="AA54" i="188"/>
  <c r="AA54" i="190" s="1"/>
  <c r="AA52" i="188"/>
  <c r="AA52" i="190" s="1"/>
  <c r="AA44" i="188"/>
  <c r="AA44" i="190" s="1"/>
  <c r="AA24" i="188"/>
  <c r="AA24" i="190" s="1"/>
  <c r="AA53" i="188"/>
  <c r="AA53" i="190" s="1"/>
  <c r="AA41" i="188"/>
  <c r="AA41" i="190" s="1"/>
  <c r="AA21" i="188"/>
  <c r="AA21" i="190" s="1"/>
  <c r="AA38" i="188"/>
  <c r="AA38" i="190" s="1"/>
  <c r="AA18" i="188"/>
  <c r="AA18" i="190" s="1"/>
  <c r="AA69" i="188"/>
  <c r="AA69" i="190" s="1"/>
  <c r="AA35" i="188"/>
  <c r="AA35" i="190" s="1"/>
  <c r="AA48" i="188"/>
  <c r="AA48" i="190" s="1"/>
  <c r="AA32" i="188"/>
  <c r="AA32" i="190" s="1"/>
  <c r="AA58" i="188"/>
  <c r="AA58" i="190" s="1"/>
  <c r="AA45" i="188"/>
  <c r="AA45" i="190" s="1"/>
  <c r="AA29" i="188"/>
  <c r="AA29" i="190" s="1"/>
  <c r="AA55" i="188"/>
  <c r="AA55" i="190" s="1"/>
  <c r="AA26" i="188"/>
  <c r="AA26" i="190" s="1"/>
  <c r="AA43" i="188"/>
  <c r="AA43" i="190" s="1"/>
  <c r="AA33" i="188"/>
  <c r="AA33" i="190" s="1"/>
  <c r="AA15" i="188"/>
  <c r="AA15" i="190" s="1"/>
  <c r="AA12" i="188"/>
  <c r="AA12" i="190" s="1"/>
  <c r="AA9" i="188"/>
  <c r="AA16" i="188"/>
  <c r="AA16" i="190" s="1"/>
  <c r="AA23" i="188"/>
  <c r="AA23" i="190" s="1"/>
  <c r="AA14" i="188"/>
  <c r="AA14" i="190" s="1"/>
  <c r="AA22" i="188"/>
  <c r="AA22" i="190" s="1"/>
  <c r="AA11" i="188"/>
  <c r="AA11" i="190" s="1"/>
  <c r="AA19" i="188"/>
  <c r="AA19" i="190" s="1"/>
  <c r="AA13" i="188"/>
  <c r="AA13" i="190" s="1"/>
  <c r="AA10" i="188"/>
  <c r="AA10" i="190" s="1"/>
  <c r="AA93" i="188"/>
  <c r="AA93" i="190" s="1"/>
  <c r="AA94" i="188"/>
  <c r="AA94" i="190" s="1"/>
  <c r="AA87" i="188"/>
  <c r="AA87" i="190" s="1"/>
  <c r="AA89" i="188"/>
  <c r="AA89" i="190" s="1"/>
  <c r="AA92" i="188"/>
  <c r="AF73" i="188"/>
  <c r="AF73" i="190" s="1"/>
  <c r="AF82" i="188"/>
  <c r="AF82" i="190" s="1"/>
  <c r="AF54" i="188"/>
  <c r="AF54" i="190" s="1"/>
  <c r="AF74" i="188"/>
  <c r="AF74" i="190" s="1"/>
  <c r="AF59" i="188"/>
  <c r="AF59" i="190" s="1"/>
  <c r="AF51" i="188"/>
  <c r="AF51" i="190" s="1"/>
  <c r="AF81" i="188"/>
  <c r="AF81" i="190" s="1"/>
  <c r="AF66" i="188"/>
  <c r="AF66" i="190" s="1"/>
  <c r="AF48" i="188"/>
  <c r="AF48" i="190" s="1"/>
  <c r="AF58" i="188"/>
  <c r="AF58" i="190" s="1"/>
  <c r="AF45" i="188"/>
  <c r="AF45" i="190" s="1"/>
  <c r="AF80" i="188"/>
  <c r="AF80" i="190" s="1"/>
  <c r="AF65" i="188"/>
  <c r="AF65" i="190" s="1"/>
  <c r="AF72" i="188"/>
  <c r="AF72" i="190" s="1"/>
  <c r="AF57" i="188"/>
  <c r="AF57" i="190" s="1"/>
  <c r="AF79" i="188"/>
  <c r="AF79" i="190" s="1"/>
  <c r="AF71" i="188"/>
  <c r="AF71" i="190" s="1"/>
  <c r="AF78" i="188"/>
  <c r="AF78" i="190" s="1"/>
  <c r="AF70" i="188"/>
  <c r="AF70" i="190" s="1"/>
  <c r="AF77" i="188"/>
  <c r="AF77" i="190" s="1"/>
  <c r="AF62" i="188"/>
  <c r="AF62" i="190" s="1"/>
  <c r="AF55" i="188"/>
  <c r="AF55" i="190" s="1"/>
  <c r="AF69" i="188"/>
  <c r="AF69" i="190" s="1"/>
  <c r="AF52" i="188"/>
  <c r="AF52" i="190" s="1"/>
  <c r="AF61" i="188"/>
  <c r="AF61" i="190" s="1"/>
  <c r="AF76" i="188"/>
  <c r="AF76" i="190" s="1"/>
  <c r="AF83" i="188"/>
  <c r="AF83" i="190" s="1"/>
  <c r="AF68" i="188"/>
  <c r="AF68" i="190" s="1"/>
  <c r="AF84" i="188"/>
  <c r="AF84" i="190" s="1"/>
  <c r="AF75" i="188"/>
  <c r="AF75" i="190" s="1"/>
  <c r="AF46" i="188"/>
  <c r="AF46" i="190" s="1"/>
  <c r="AF25" i="188"/>
  <c r="AF25" i="190" s="1"/>
  <c r="AF42" i="188"/>
  <c r="AF42" i="190" s="1"/>
  <c r="AF22" i="188"/>
  <c r="AF22" i="190" s="1"/>
  <c r="AF56" i="188"/>
  <c r="AF56" i="190" s="1"/>
  <c r="AF39" i="188"/>
  <c r="AF39" i="190" s="1"/>
  <c r="AF19" i="188"/>
  <c r="AF19" i="190" s="1"/>
  <c r="AF36" i="188"/>
  <c r="AF36" i="190" s="1"/>
  <c r="AF16" i="188"/>
  <c r="AF16" i="190" s="1"/>
  <c r="AF49" i="188"/>
  <c r="AF49" i="190" s="1"/>
  <c r="AF33" i="188"/>
  <c r="AF33" i="190" s="1"/>
  <c r="AF60" i="188"/>
  <c r="AF60" i="190" s="1"/>
  <c r="AF30" i="188"/>
  <c r="AF30" i="190" s="1"/>
  <c r="AF67" i="188"/>
  <c r="AF67" i="190" s="1"/>
  <c r="AF47" i="188"/>
  <c r="AF47" i="190" s="1"/>
  <c r="AF44" i="188"/>
  <c r="AF44" i="190" s="1"/>
  <c r="AF41" i="188"/>
  <c r="AF41" i="190" s="1"/>
  <c r="AF53" i="188"/>
  <c r="AF53" i="190" s="1"/>
  <c r="AF38" i="188"/>
  <c r="AF38" i="190" s="1"/>
  <c r="AF35" i="188"/>
  <c r="AF35" i="190" s="1"/>
  <c r="AF32" i="188"/>
  <c r="AF32" i="190" s="1"/>
  <c r="AF29" i="188"/>
  <c r="AF29" i="190" s="1"/>
  <c r="AF63" i="188"/>
  <c r="AF63" i="190" s="1"/>
  <c r="AF26" i="188"/>
  <c r="AF26" i="190" s="1"/>
  <c r="AF43" i="188"/>
  <c r="AF43" i="190" s="1"/>
  <c r="AF23" i="188"/>
  <c r="AF23" i="190" s="1"/>
  <c r="AF64" i="188"/>
  <c r="AF64" i="190" s="1"/>
  <c r="AF50" i="188"/>
  <c r="AF50" i="190" s="1"/>
  <c r="AF40" i="188"/>
  <c r="AF40" i="190" s="1"/>
  <c r="AF20" i="188"/>
  <c r="AF20" i="190" s="1"/>
  <c r="AF37" i="188"/>
  <c r="AF37" i="190" s="1"/>
  <c r="AF34" i="188"/>
  <c r="AF34" i="190" s="1"/>
  <c r="AF31" i="188"/>
  <c r="AF31" i="190" s="1"/>
  <c r="AF18" i="188"/>
  <c r="AF18" i="190" s="1"/>
  <c r="AF12" i="188"/>
  <c r="AF12" i="190" s="1"/>
  <c r="AF28" i="188"/>
  <c r="AF28" i="190" s="1"/>
  <c r="AF9" i="188"/>
  <c r="AF27" i="188"/>
  <c r="AF27" i="190" s="1"/>
  <c r="AF14" i="188"/>
  <c r="AF14" i="190" s="1"/>
  <c r="AF11" i="188"/>
  <c r="AF11" i="190" s="1"/>
  <c r="AF24" i="188"/>
  <c r="AF24" i="190" s="1"/>
  <c r="AF17" i="188"/>
  <c r="AF17" i="190" s="1"/>
  <c r="AF13" i="188"/>
  <c r="AF13" i="190" s="1"/>
  <c r="AF21" i="188"/>
  <c r="AF21" i="190" s="1"/>
  <c r="AF10" i="188"/>
  <c r="AF10" i="190" s="1"/>
  <c r="AF15" i="188"/>
  <c r="AF15" i="190" s="1"/>
  <c r="AF93" i="188"/>
  <c r="AF93" i="190" s="1"/>
  <c r="AF87" i="188"/>
  <c r="AF87" i="190" s="1"/>
  <c r="AF94" i="188"/>
  <c r="AF94" i="190" s="1"/>
  <c r="AF89" i="188"/>
  <c r="AF89" i="190" s="1"/>
  <c r="AF92" i="188"/>
  <c r="BI66" i="188"/>
  <c r="BI66" i="190" s="1"/>
  <c r="BI79" i="188"/>
  <c r="BI79" i="190" s="1"/>
  <c r="BI64" i="188"/>
  <c r="BI64" i="190" s="1"/>
  <c r="BI47" i="188"/>
  <c r="BI47" i="190" s="1"/>
  <c r="BI71" i="188"/>
  <c r="BI71" i="190" s="1"/>
  <c r="BI56" i="188"/>
  <c r="BI56" i="190" s="1"/>
  <c r="BI44" i="188"/>
  <c r="BI44" i="190" s="1"/>
  <c r="BI63" i="188"/>
  <c r="BI63" i="190" s="1"/>
  <c r="BI78" i="188"/>
  <c r="BI78" i="190" s="1"/>
  <c r="BI70" i="188"/>
  <c r="BI70" i="190" s="1"/>
  <c r="BI55" i="188"/>
  <c r="BI55" i="190" s="1"/>
  <c r="BI77" i="188"/>
  <c r="BI77" i="190" s="1"/>
  <c r="BI62" i="188"/>
  <c r="BI62" i="190" s="1"/>
  <c r="BI49" i="188"/>
  <c r="BI49" i="190" s="1"/>
  <c r="BI76" i="188"/>
  <c r="BI76" i="190" s="1"/>
  <c r="BI68" i="188"/>
  <c r="BI68" i="190" s="1"/>
  <c r="BI83" i="188"/>
  <c r="BI83" i="190" s="1"/>
  <c r="BI75" i="188"/>
  <c r="BI75" i="190" s="1"/>
  <c r="BI54" i="188"/>
  <c r="BI54" i="190" s="1"/>
  <c r="BI84" i="188"/>
  <c r="BI84" i="190" s="1"/>
  <c r="BI82" i="188"/>
  <c r="BI82" i="190" s="1"/>
  <c r="BI67" i="188"/>
  <c r="BI67" i="190" s="1"/>
  <c r="BI74" i="188"/>
  <c r="BI74" i="190" s="1"/>
  <c r="BI59" i="188"/>
  <c r="BI59" i="190" s="1"/>
  <c r="BI81" i="188"/>
  <c r="BI81" i="190" s="1"/>
  <c r="BI73" i="188"/>
  <c r="BI73" i="190" s="1"/>
  <c r="BI58" i="188"/>
  <c r="BI58" i="190" s="1"/>
  <c r="BI80" i="188"/>
  <c r="BI80" i="190" s="1"/>
  <c r="BI65" i="188"/>
  <c r="BI65" i="190" s="1"/>
  <c r="BI61" i="188"/>
  <c r="BI61" i="190" s="1"/>
  <c r="BI46" i="188"/>
  <c r="BI46" i="190" s="1"/>
  <c r="BI38" i="188"/>
  <c r="BI38" i="190" s="1"/>
  <c r="BI18" i="188"/>
  <c r="BI18" i="190" s="1"/>
  <c r="BI35" i="188"/>
  <c r="BI35" i="190" s="1"/>
  <c r="BI50" i="188"/>
  <c r="BI50" i="190" s="1"/>
  <c r="BI32" i="188"/>
  <c r="BI32" i="190" s="1"/>
  <c r="BI29" i="188"/>
  <c r="BI29" i="190" s="1"/>
  <c r="BI26" i="188"/>
  <c r="BI26" i="190" s="1"/>
  <c r="BI43" i="188"/>
  <c r="BI43" i="190" s="1"/>
  <c r="BI23" i="188"/>
  <c r="BI23" i="190" s="1"/>
  <c r="BI40" i="188"/>
  <c r="BI40" i="190" s="1"/>
  <c r="BI37" i="188"/>
  <c r="BI37" i="190" s="1"/>
  <c r="BI34" i="188"/>
  <c r="BI34" i="190" s="1"/>
  <c r="BI72" i="188"/>
  <c r="BI72" i="190" s="1"/>
  <c r="BI69" i="188"/>
  <c r="BI69" i="190" s="1"/>
  <c r="BI28" i="188"/>
  <c r="BI28" i="190" s="1"/>
  <c r="BI25" i="188"/>
  <c r="BI25" i="190" s="1"/>
  <c r="BI42" i="188"/>
  <c r="BI42" i="190" s="1"/>
  <c r="BI22" i="188"/>
  <c r="BI22" i="190" s="1"/>
  <c r="BI39" i="188"/>
  <c r="BI39" i="190" s="1"/>
  <c r="BI19" i="188"/>
  <c r="BI19" i="190" s="1"/>
  <c r="BI36" i="188"/>
  <c r="BI36" i="190" s="1"/>
  <c r="BI52" i="188"/>
  <c r="BI52" i="190" s="1"/>
  <c r="BI33" i="188"/>
  <c r="BI33" i="190" s="1"/>
  <c r="BI45" i="188"/>
  <c r="BI45" i="190" s="1"/>
  <c r="BI30" i="188"/>
  <c r="BI30" i="190" s="1"/>
  <c r="BI53" i="188"/>
  <c r="BI53" i="190" s="1"/>
  <c r="BI48" i="188"/>
  <c r="BI48" i="190" s="1"/>
  <c r="BI27" i="188"/>
  <c r="BI27" i="190" s="1"/>
  <c r="BI57" i="188"/>
  <c r="BI57" i="190" s="1"/>
  <c r="BI51" i="188"/>
  <c r="BI51" i="190" s="1"/>
  <c r="BI24" i="188"/>
  <c r="BI24" i="190" s="1"/>
  <c r="BI60" i="188"/>
  <c r="BI60" i="190" s="1"/>
  <c r="BI41" i="188"/>
  <c r="BI41" i="190" s="1"/>
  <c r="BI13" i="188"/>
  <c r="BI13" i="190" s="1"/>
  <c r="BI10" i="188"/>
  <c r="BI10" i="190" s="1"/>
  <c r="BI21" i="188"/>
  <c r="BI21" i="190" s="1"/>
  <c r="BI16" i="188"/>
  <c r="BI16" i="190" s="1"/>
  <c r="BI20" i="188"/>
  <c r="BI20" i="190" s="1"/>
  <c r="BI15" i="188"/>
  <c r="BI15" i="190" s="1"/>
  <c r="BI12" i="188"/>
  <c r="BI12" i="190" s="1"/>
  <c r="BI9" i="188"/>
  <c r="BI31" i="188"/>
  <c r="BI31" i="190" s="1"/>
  <c r="BI14" i="188"/>
  <c r="BI14" i="190" s="1"/>
  <c r="BI17" i="188"/>
  <c r="BI17" i="190" s="1"/>
  <c r="BI11" i="188"/>
  <c r="BI11" i="190" s="1"/>
  <c r="BI94" i="188"/>
  <c r="BI94" i="190" s="1"/>
  <c r="BI89" i="188"/>
  <c r="BI89" i="190" s="1"/>
  <c r="BI87" i="188"/>
  <c r="BI87" i="190" s="1"/>
  <c r="BI92" i="188"/>
  <c r="BI93" i="188"/>
  <c r="BI93" i="190" s="1"/>
  <c r="BP40" i="168"/>
  <c r="BP40" i="170" s="1"/>
  <c r="AV40" i="168"/>
  <c r="AV40" i="170" s="1"/>
  <c r="AB40" i="168"/>
  <c r="AB40" i="170" s="1"/>
  <c r="H40" i="168"/>
  <c r="H40" i="170" s="1"/>
  <c r="BO40" i="168"/>
  <c r="BO40" i="170" s="1"/>
  <c r="AU40" i="168"/>
  <c r="AU40" i="170" s="1"/>
  <c r="AA40" i="168"/>
  <c r="AA40" i="170" s="1"/>
  <c r="G40" i="168"/>
  <c r="G40" i="170" s="1"/>
  <c r="CH40" i="168"/>
  <c r="CH40" i="170" s="1"/>
  <c r="BN40" i="168"/>
  <c r="BN40" i="170" s="1"/>
  <c r="AT40" i="168"/>
  <c r="AT40" i="170" s="1"/>
  <c r="Z40" i="168"/>
  <c r="Z40" i="170" s="1"/>
  <c r="F40" i="168"/>
  <c r="F40" i="170" s="1"/>
  <c r="CG40" i="168"/>
  <c r="CG40" i="170" s="1"/>
  <c r="BM40" i="168"/>
  <c r="BM40" i="170" s="1"/>
  <c r="AS40" i="168"/>
  <c r="AS40" i="170" s="1"/>
  <c r="Y40" i="168"/>
  <c r="Y40" i="170" s="1"/>
  <c r="E40" i="168"/>
  <c r="E40" i="170" s="1"/>
  <c r="CF40" i="168"/>
  <c r="CF40" i="170" s="1"/>
  <c r="BL40" i="168"/>
  <c r="BL40" i="170" s="1"/>
  <c r="AR40" i="168"/>
  <c r="AR40" i="170" s="1"/>
  <c r="X40" i="168"/>
  <c r="X40" i="170" s="1"/>
  <c r="D40" i="168"/>
  <c r="CE40" i="168"/>
  <c r="CE40" i="170" s="1"/>
  <c r="BK40" i="168"/>
  <c r="BK40" i="170" s="1"/>
  <c r="AQ40" i="168"/>
  <c r="AQ40" i="170" s="1"/>
  <c r="W40" i="168"/>
  <c r="W40" i="170" s="1"/>
  <c r="BZ40" i="168"/>
  <c r="BZ40" i="170" s="1"/>
  <c r="BF40" i="168"/>
  <c r="BF40" i="170" s="1"/>
  <c r="AL40" i="168"/>
  <c r="AL40" i="170" s="1"/>
  <c r="R40" i="168"/>
  <c r="R40" i="170" s="1"/>
  <c r="BY40" i="168"/>
  <c r="BY40" i="170" s="1"/>
  <c r="BE40" i="168"/>
  <c r="BE40" i="170" s="1"/>
  <c r="AK40" i="168"/>
  <c r="AK40" i="170" s="1"/>
  <c r="Q40" i="168"/>
  <c r="Q40" i="170" s="1"/>
  <c r="BX40" i="168"/>
  <c r="BX40" i="170" s="1"/>
  <c r="BD40" i="168"/>
  <c r="BD40" i="170" s="1"/>
  <c r="AJ40" i="168"/>
  <c r="AJ40" i="170" s="1"/>
  <c r="P40" i="168"/>
  <c r="P40" i="170" s="1"/>
  <c r="BW40" i="168"/>
  <c r="BW40" i="170" s="1"/>
  <c r="BC40" i="168"/>
  <c r="BC40" i="170" s="1"/>
  <c r="AI40" i="168"/>
  <c r="AI40" i="170" s="1"/>
  <c r="O40" i="168"/>
  <c r="O40" i="170" s="1"/>
  <c r="BV40" i="168"/>
  <c r="BV40" i="170" s="1"/>
  <c r="BB40" i="168"/>
  <c r="BB40" i="170" s="1"/>
  <c r="AH40" i="168"/>
  <c r="AH40" i="170" s="1"/>
  <c r="N40" i="168"/>
  <c r="N40" i="170" s="1"/>
  <c r="BU40" i="168"/>
  <c r="BU40" i="170" s="1"/>
  <c r="BA40" i="168"/>
  <c r="BA40" i="170" s="1"/>
  <c r="AG40" i="168"/>
  <c r="AG40" i="170" s="1"/>
  <c r="M40" i="168"/>
  <c r="M40" i="170" s="1"/>
  <c r="BT40" i="168"/>
  <c r="BT40" i="170" s="1"/>
  <c r="AZ40" i="168"/>
  <c r="AZ40" i="170" s="1"/>
  <c r="AF40" i="168"/>
  <c r="AF40" i="170" s="1"/>
  <c r="L40" i="168"/>
  <c r="L40" i="170" s="1"/>
  <c r="BS40" i="168"/>
  <c r="BS40" i="170" s="1"/>
  <c r="AY40" i="168"/>
  <c r="AY40" i="170" s="1"/>
  <c r="AE40" i="168"/>
  <c r="AE40" i="170" s="1"/>
  <c r="K40" i="168"/>
  <c r="K40" i="170" s="1"/>
  <c r="BR40" i="168"/>
  <c r="BR40" i="170" s="1"/>
  <c r="AX40" i="168"/>
  <c r="AX40" i="170" s="1"/>
  <c r="AD40" i="168"/>
  <c r="AD40" i="170" s="1"/>
  <c r="J40" i="168"/>
  <c r="J40" i="170" s="1"/>
  <c r="BQ40" i="168"/>
  <c r="BQ40" i="170" s="1"/>
  <c r="AW40" i="168"/>
  <c r="AW40" i="170" s="1"/>
  <c r="AC40" i="168"/>
  <c r="AC40" i="170" s="1"/>
  <c r="I40" i="168"/>
  <c r="I40" i="170" s="1"/>
  <c r="BH40" i="168"/>
  <c r="BH40" i="170" s="1"/>
  <c r="BG40" i="168"/>
  <c r="BG40" i="170" s="1"/>
  <c r="AP40" i="168"/>
  <c r="AP40" i="170" s="1"/>
  <c r="AO40" i="168"/>
  <c r="AO40" i="170" s="1"/>
  <c r="AN40" i="168"/>
  <c r="AN40" i="170" s="1"/>
  <c r="AM40" i="168"/>
  <c r="AM40" i="170" s="1"/>
  <c r="V40" i="168"/>
  <c r="V40" i="170" s="1"/>
  <c r="U40" i="168"/>
  <c r="U40" i="170" s="1"/>
  <c r="T40" i="168"/>
  <c r="T40" i="170" s="1"/>
  <c r="S40" i="168"/>
  <c r="S40" i="170" s="1"/>
  <c r="CD40" i="168"/>
  <c r="CD40" i="170" s="1"/>
  <c r="CC40" i="168"/>
  <c r="CC40" i="170" s="1"/>
  <c r="CA40" i="168"/>
  <c r="CA40" i="170" s="1"/>
  <c r="BJ40" i="168"/>
  <c r="BJ40" i="170" s="1"/>
  <c r="BI40" i="168"/>
  <c r="BI40" i="170" s="1"/>
  <c r="BR14" i="168"/>
  <c r="BR14" i="170" s="1"/>
  <c r="AX14" i="168"/>
  <c r="AX14" i="170" s="1"/>
  <c r="AD14" i="168"/>
  <c r="AD14" i="170" s="1"/>
  <c r="J14" i="168"/>
  <c r="J14" i="170" s="1"/>
  <c r="BP14" i="168"/>
  <c r="BP14" i="170" s="1"/>
  <c r="AV14" i="168"/>
  <c r="AV14" i="170" s="1"/>
  <c r="AB14" i="168"/>
  <c r="AB14" i="170" s="1"/>
  <c r="H14" i="168"/>
  <c r="H14" i="170" s="1"/>
  <c r="BO14" i="168"/>
  <c r="BO14" i="170" s="1"/>
  <c r="AU14" i="168"/>
  <c r="AU14" i="170" s="1"/>
  <c r="AA14" i="168"/>
  <c r="AA14" i="170" s="1"/>
  <c r="G14" i="168"/>
  <c r="G14" i="170" s="1"/>
  <c r="CG14" i="168"/>
  <c r="CG14" i="170" s="1"/>
  <c r="BM14" i="168"/>
  <c r="BM14" i="170" s="1"/>
  <c r="AS14" i="168"/>
  <c r="AS14" i="170" s="1"/>
  <c r="Y14" i="168"/>
  <c r="Y14" i="170" s="1"/>
  <c r="E14" i="168"/>
  <c r="E14" i="170" s="1"/>
  <c r="BH14" i="168"/>
  <c r="BH14" i="170" s="1"/>
  <c r="AN14" i="168"/>
  <c r="AN14" i="170" s="1"/>
  <c r="T14" i="168"/>
  <c r="T14" i="170" s="1"/>
  <c r="CA14" i="168"/>
  <c r="CA14" i="170" s="1"/>
  <c r="BG14" i="168"/>
  <c r="BG14" i="170" s="1"/>
  <c r="AM14" i="168"/>
  <c r="AM14" i="170" s="1"/>
  <c r="S14" i="168"/>
  <c r="S14" i="170" s="1"/>
  <c r="BZ14" i="168"/>
  <c r="BZ14" i="170" s="1"/>
  <c r="BF14" i="168"/>
  <c r="BF14" i="170" s="1"/>
  <c r="AL14" i="168"/>
  <c r="AL14" i="170" s="1"/>
  <c r="R14" i="168"/>
  <c r="R14" i="170" s="1"/>
  <c r="BY14" i="168"/>
  <c r="BY14" i="170" s="1"/>
  <c r="BE14" i="168"/>
  <c r="BE14" i="170" s="1"/>
  <c r="AK14" i="168"/>
  <c r="AK14" i="170" s="1"/>
  <c r="Q14" i="168"/>
  <c r="Q14" i="170" s="1"/>
  <c r="BX14" i="168"/>
  <c r="BX14" i="170" s="1"/>
  <c r="BD14" i="168"/>
  <c r="BD14" i="170" s="1"/>
  <c r="AJ14" i="168"/>
  <c r="AJ14" i="170" s="1"/>
  <c r="P14" i="168"/>
  <c r="P14" i="170" s="1"/>
  <c r="BT14" i="168"/>
  <c r="BT14" i="170" s="1"/>
  <c r="AZ14" i="168"/>
  <c r="AZ14" i="170" s="1"/>
  <c r="AF14" i="168"/>
  <c r="AF14" i="170" s="1"/>
  <c r="L14" i="168"/>
  <c r="L14" i="170" s="1"/>
  <c r="BL14" i="168"/>
  <c r="BL14" i="170" s="1"/>
  <c r="X14" i="168"/>
  <c r="X14" i="170" s="1"/>
  <c r="BK14" i="168"/>
  <c r="BK14" i="170" s="1"/>
  <c r="W14" i="168"/>
  <c r="W14" i="170" s="1"/>
  <c r="BJ14" i="168"/>
  <c r="BJ14" i="170" s="1"/>
  <c r="V14" i="168"/>
  <c r="V14" i="170" s="1"/>
  <c r="BI14" i="168"/>
  <c r="BI14" i="170" s="1"/>
  <c r="U14" i="168"/>
  <c r="U14" i="170" s="1"/>
  <c r="BC14" i="168"/>
  <c r="BC14" i="170" s="1"/>
  <c r="O14" i="168"/>
  <c r="O14" i="170" s="1"/>
  <c r="BB14" i="168"/>
  <c r="BB14" i="170" s="1"/>
  <c r="N14" i="168"/>
  <c r="N14" i="170" s="1"/>
  <c r="BA14" i="168"/>
  <c r="BA14" i="170" s="1"/>
  <c r="M14" i="168"/>
  <c r="M14" i="170" s="1"/>
  <c r="AY14" i="168"/>
  <c r="AY14" i="170" s="1"/>
  <c r="K14" i="168"/>
  <c r="K14" i="170" s="1"/>
  <c r="AW14" i="168"/>
  <c r="AW14" i="170" s="1"/>
  <c r="I14" i="168"/>
  <c r="I14" i="170" s="1"/>
  <c r="CH14" i="168"/>
  <c r="CH14" i="170" s="1"/>
  <c r="AT14" i="168"/>
  <c r="AT14" i="170" s="1"/>
  <c r="F14" i="168"/>
  <c r="F14" i="170" s="1"/>
  <c r="CF14" i="168"/>
  <c r="CF14" i="170" s="1"/>
  <c r="AR14" i="168"/>
  <c r="AR14" i="170" s="1"/>
  <c r="D14" i="168"/>
  <c r="CE14" i="168"/>
  <c r="CE14" i="170" s="1"/>
  <c r="AQ14" i="168"/>
  <c r="AQ14" i="170" s="1"/>
  <c r="CD14" i="168"/>
  <c r="CD14" i="170" s="1"/>
  <c r="AP14" i="168"/>
  <c r="AP14" i="170" s="1"/>
  <c r="CC14" i="168"/>
  <c r="CC14" i="170" s="1"/>
  <c r="AO14" i="168"/>
  <c r="AO14" i="170" s="1"/>
  <c r="BW14" i="168"/>
  <c r="BW14" i="170" s="1"/>
  <c r="AI14" i="168"/>
  <c r="AI14" i="170" s="1"/>
  <c r="BV14" i="168"/>
  <c r="BV14" i="170" s="1"/>
  <c r="AH14" i="168"/>
  <c r="AH14" i="170" s="1"/>
  <c r="BU14" i="168"/>
  <c r="BU14" i="170" s="1"/>
  <c r="AG14" i="168"/>
  <c r="AG14" i="170" s="1"/>
  <c r="BS14" i="168"/>
  <c r="BS14" i="170" s="1"/>
  <c r="AE14" i="168"/>
  <c r="AE14" i="170" s="1"/>
  <c r="BQ14" i="168"/>
  <c r="BQ14" i="170" s="1"/>
  <c r="AC14" i="168"/>
  <c r="AC14" i="170" s="1"/>
  <c r="BN14" i="168"/>
  <c r="BN14" i="170" s="1"/>
  <c r="Z14" i="168"/>
  <c r="Z14" i="170" s="1"/>
  <c r="AJ60" i="207"/>
  <c r="AL60" i="206"/>
  <c r="AL60" i="207" s="1"/>
  <c r="AK60" i="206"/>
  <c r="AK60" i="207" s="1"/>
  <c r="AJ34" i="207"/>
  <c r="AL34" i="206"/>
  <c r="AL34" i="207" s="1"/>
  <c r="AK34" i="206"/>
  <c r="AK34" i="207" s="1"/>
  <c r="AJ39" i="207"/>
  <c r="AK39" i="206"/>
  <c r="AK39" i="207" s="1"/>
  <c r="AL39" i="206"/>
  <c r="AL39" i="207" s="1"/>
  <c r="AJ48" i="207"/>
  <c r="AL48" i="206"/>
  <c r="AL48" i="207" s="1"/>
  <c r="AK48" i="206"/>
  <c r="AK48" i="207" s="1"/>
  <c r="Z16" i="206"/>
  <c r="Z16" i="207" s="1"/>
  <c r="Y16" i="206"/>
  <c r="Y16" i="207" s="1"/>
  <c r="X16" i="207"/>
  <c r="Z52" i="206"/>
  <c r="Z52" i="207" s="1"/>
  <c r="X52" i="207"/>
  <c r="Y52" i="206"/>
  <c r="Y52" i="207" s="1"/>
  <c r="X81" i="207"/>
  <c r="Z81" i="206"/>
  <c r="Z81" i="207" s="1"/>
  <c r="Y81" i="206"/>
  <c r="Y81" i="207" s="1"/>
  <c r="X86" i="207"/>
  <c r="Z86" i="206"/>
  <c r="Z86" i="207" s="1"/>
  <c r="Y86" i="206"/>
  <c r="Y86" i="207" s="1"/>
  <c r="BZ61" i="168"/>
  <c r="BZ61" i="170" s="1"/>
  <c r="BF61" i="168"/>
  <c r="BF61" i="170" s="1"/>
  <c r="AL61" i="168"/>
  <c r="AL61" i="170" s="1"/>
  <c r="R61" i="168"/>
  <c r="R61" i="170" s="1"/>
  <c r="BY61" i="168"/>
  <c r="BY61" i="170" s="1"/>
  <c r="BE61" i="168"/>
  <c r="BE61" i="170" s="1"/>
  <c r="AK61" i="168"/>
  <c r="AK61" i="170" s="1"/>
  <c r="Q61" i="168"/>
  <c r="Q61" i="170" s="1"/>
  <c r="BW61" i="168"/>
  <c r="BW61" i="170" s="1"/>
  <c r="BP61" i="168"/>
  <c r="BP61" i="170" s="1"/>
  <c r="AV61" i="168"/>
  <c r="AV61" i="170" s="1"/>
  <c r="AB61" i="168"/>
  <c r="AB61" i="170" s="1"/>
  <c r="H61" i="168"/>
  <c r="H61" i="170" s="1"/>
  <c r="BN61" i="168"/>
  <c r="BN61" i="170" s="1"/>
  <c r="AQ61" i="168"/>
  <c r="AQ61" i="170" s="1"/>
  <c r="T61" i="168"/>
  <c r="T61" i="170" s="1"/>
  <c r="BM61" i="168"/>
  <c r="BM61" i="170" s="1"/>
  <c r="AP61" i="168"/>
  <c r="AP61" i="170" s="1"/>
  <c r="S61" i="168"/>
  <c r="S61" i="170" s="1"/>
  <c r="BL61" i="168"/>
  <c r="BL61" i="170" s="1"/>
  <c r="AO61" i="168"/>
  <c r="AO61" i="170" s="1"/>
  <c r="P61" i="168"/>
  <c r="P61" i="170" s="1"/>
  <c r="BK61" i="168"/>
  <c r="BK61" i="170" s="1"/>
  <c r="AN61" i="168"/>
  <c r="AN61" i="170" s="1"/>
  <c r="O61" i="168"/>
  <c r="O61" i="170" s="1"/>
  <c r="CH61" i="168"/>
  <c r="CH61" i="170" s="1"/>
  <c r="BJ61" i="168"/>
  <c r="BJ61" i="170" s="1"/>
  <c r="AM61" i="168"/>
  <c r="AM61" i="170" s="1"/>
  <c r="N61" i="168"/>
  <c r="N61" i="170" s="1"/>
  <c r="CG61" i="168"/>
  <c r="CG61" i="170" s="1"/>
  <c r="BI61" i="168"/>
  <c r="BI61" i="170" s="1"/>
  <c r="AJ61" i="168"/>
  <c r="AJ61" i="170" s="1"/>
  <c r="M61" i="168"/>
  <c r="M61" i="170" s="1"/>
  <c r="CF61" i="168"/>
  <c r="CF61" i="170" s="1"/>
  <c r="BH61" i="168"/>
  <c r="BH61" i="170" s="1"/>
  <c r="AI61" i="168"/>
  <c r="AI61" i="170" s="1"/>
  <c r="L61" i="168"/>
  <c r="L61" i="170" s="1"/>
  <c r="CE61" i="168"/>
  <c r="CE61" i="170" s="1"/>
  <c r="BG61" i="168"/>
  <c r="BG61" i="170" s="1"/>
  <c r="AH61" i="168"/>
  <c r="AH61" i="170" s="1"/>
  <c r="K61" i="168"/>
  <c r="K61" i="170" s="1"/>
  <c r="CD61" i="168"/>
  <c r="CD61" i="170" s="1"/>
  <c r="BD61" i="168"/>
  <c r="BD61" i="170" s="1"/>
  <c r="AG61" i="168"/>
  <c r="AG61" i="170" s="1"/>
  <c r="J61" i="168"/>
  <c r="J61" i="170" s="1"/>
  <c r="CC61" i="168"/>
  <c r="CC61" i="170" s="1"/>
  <c r="BC61" i="168"/>
  <c r="BC61" i="170" s="1"/>
  <c r="AF61" i="168"/>
  <c r="AF61" i="170" s="1"/>
  <c r="I61" i="168"/>
  <c r="I61" i="170" s="1"/>
  <c r="BB61" i="168"/>
  <c r="BB61" i="170" s="1"/>
  <c r="AE61" i="168"/>
  <c r="AE61" i="170" s="1"/>
  <c r="G61" i="168"/>
  <c r="G61" i="170" s="1"/>
  <c r="CA61" i="168"/>
  <c r="CA61" i="170" s="1"/>
  <c r="BA61" i="168"/>
  <c r="BA61" i="170" s="1"/>
  <c r="AD61" i="168"/>
  <c r="AD61" i="170" s="1"/>
  <c r="F61" i="168"/>
  <c r="F61" i="170" s="1"/>
  <c r="BX61" i="168"/>
  <c r="BX61" i="170" s="1"/>
  <c r="AZ61" i="168"/>
  <c r="AZ61" i="170" s="1"/>
  <c r="AC61" i="168"/>
  <c r="AC61" i="170" s="1"/>
  <c r="E61" i="168"/>
  <c r="E61" i="170" s="1"/>
  <c r="BV61" i="168"/>
  <c r="BV61" i="170" s="1"/>
  <c r="AY61" i="168"/>
  <c r="AY61" i="170" s="1"/>
  <c r="AA61" i="168"/>
  <c r="AA61" i="170" s="1"/>
  <c r="D61" i="168"/>
  <c r="BU61" i="168"/>
  <c r="BU61" i="170" s="1"/>
  <c r="AX61" i="168"/>
  <c r="AX61" i="170" s="1"/>
  <c r="Z61" i="168"/>
  <c r="Z61" i="170" s="1"/>
  <c r="BT61" i="168"/>
  <c r="BT61" i="170" s="1"/>
  <c r="AW61" i="168"/>
  <c r="AW61" i="170" s="1"/>
  <c r="Y61" i="168"/>
  <c r="Y61" i="170" s="1"/>
  <c r="BS61" i="168"/>
  <c r="BS61" i="170" s="1"/>
  <c r="AU61" i="168"/>
  <c r="AU61" i="170" s="1"/>
  <c r="X61" i="168"/>
  <c r="X61" i="170" s="1"/>
  <c r="BR61" i="168"/>
  <c r="BR61" i="170" s="1"/>
  <c r="AT61" i="168"/>
  <c r="AT61" i="170" s="1"/>
  <c r="W61" i="168"/>
  <c r="W61" i="170" s="1"/>
  <c r="BQ61" i="168"/>
  <c r="BQ61" i="170" s="1"/>
  <c r="AS61" i="168"/>
  <c r="AS61" i="170" s="1"/>
  <c r="V61" i="168"/>
  <c r="V61" i="170" s="1"/>
  <c r="BO61" i="168"/>
  <c r="BO61" i="170" s="1"/>
  <c r="AR61" i="168"/>
  <c r="AR61" i="170" s="1"/>
  <c r="U61" i="168"/>
  <c r="U61" i="170" s="1"/>
  <c r="AG22" i="207"/>
  <c r="AI22" i="206"/>
  <c r="AI22" i="207" s="1"/>
  <c r="AH22" i="206"/>
  <c r="AH22" i="207" s="1"/>
  <c r="AI16" i="206"/>
  <c r="AI16" i="207" s="1"/>
  <c r="AH16" i="206"/>
  <c r="AH16" i="207" s="1"/>
  <c r="AG16" i="207"/>
  <c r="AG25" i="207"/>
  <c r="AI25" i="206"/>
  <c r="AI25" i="207" s="1"/>
  <c r="AH25" i="206"/>
  <c r="AH25" i="207" s="1"/>
  <c r="BX10" i="168"/>
  <c r="BX10" i="170" s="1"/>
  <c r="BD10" i="168"/>
  <c r="BD10" i="170" s="1"/>
  <c r="AJ10" i="168"/>
  <c r="AJ10" i="170" s="1"/>
  <c r="P10" i="168"/>
  <c r="P10" i="170" s="1"/>
  <c r="BU10" i="168"/>
  <c r="BU10" i="170" s="1"/>
  <c r="BA10" i="168"/>
  <c r="BA10" i="170" s="1"/>
  <c r="AG10" i="168"/>
  <c r="AG10" i="170" s="1"/>
  <c r="M10" i="168"/>
  <c r="M10" i="170" s="1"/>
  <c r="BO10" i="168"/>
  <c r="BO10" i="170" s="1"/>
  <c r="AU10" i="168"/>
  <c r="AU10" i="170" s="1"/>
  <c r="AA10" i="168"/>
  <c r="AA10" i="170" s="1"/>
  <c r="G10" i="168"/>
  <c r="G10" i="170" s="1"/>
  <c r="CH10" i="168"/>
  <c r="CH10" i="170" s="1"/>
  <c r="CG10" i="168"/>
  <c r="CG10" i="170" s="1"/>
  <c r="BM10" i="168"/>
  <c r="BM10" i="170" s="1"/>
  <c r="AS10" i="168"/>
  <c r="AS10" i="170" s="1"/>
  <c r="Y10" i="168"/>
  <c r="Y10" i="170" s="1"/>
  <c r="E10" i="168"/>
  <c r="E10" i="170" s="1"/>
  <c r="BH10" i="168"/>
  <c r="BH10" i="170" s="1"/>
  <c r="AN10" i="168"/>
  <c r="AN10" i="170" s="1"/>
  <c r="BL10" i="168"/>
  <c r="BL10" i="170" s="1"/>
  <c r="AL10" i="168"/>
  <c r="AL10" i="170" s="1"/>
  <c r="L10" i="168"/>
  <c r="L10" i="170" s="1"/>
  <c r="BK10" i="168"/>
  <c r="BK10" i="170" s="1"/>
  <c r="AK10" i="168"/>
  <c r="AK10" i="170" s="1"/>
  <c r="K10" i="168"/>
  <c r="K10" i="170" s="1"/>
  <c r="BJ10" i="168"/>
  <c r="BJ10" i="170" s="1"/>
  <c r="AI10" i="168"/>
  <c r="AI10" i="170" s="1"/>
  <c r="J10" i="168"/>
  <c r="J10" i="170" s="1"/>
  <c r="BI10" i="168"/>
  <c r="BI10" i="170" s="1"/>
  <c r="AH10" i="168"/>
  <c r="AH10" i="170" s="1"/>
  <c r="I10" i="168"/>
  <c r="I10" i="170" s="1"/>
  <c r="BG10" i="168"/>
  <c r="BG10" i="170" s="1"/>
  <c r="AF10" i="168"/>
  <c r="AF10" i="170" s="1"/>
  <c r="H10" i="168"/>
  <c r="H10" i="170" s="1"/>
  <c r="CF10" i="168"/>
  <c r="CF10" i="170" s="1"/>
  <c r="BF10" i="168"/>
  <c r="BF10" i="170" s="1"/>
  <c r="AE10" i="168"/>
  <c r="AE10" i="170" s="1"/>
  <c r="F10" i="168"/>
  <c r="F10" i="170" s="1"/>
  <c r="CE10" i="168"/>
  <c r="CE10" i="170" s="1"/>
  <c r="BE10" i="168"/>
  <c r="BE10" i="170" s="1"/>
  <c r="AD10" i="168"/>
  <c r="AD10" i="170" s="1"/>
  <c r="D10" i="168"/>
  <c r="CD10" i="168"/>
  <c r="CD10" i="170" s="1"/>
  <c r="BC10" i="168"/>
  <c r="BC10" i="170" s="1"/>
  <c r="AC10" i="168"/>
  <c r="AC10" i="170" s="1"/>
  <c r="CC10" i="168"/>
  <c r="CC10" i="170" s="1"/>
  <c r="BB10" i="168"/>
  <c r="BB10" i="170" s="1"/>
  <c r="AB10" i="168"/>
  <c r="AB10" i="170" s="1"/>
  <c r="CA10" i="168"/>
  <c r="CA10" i="170" s="1"/>
  <c r="AZ10" i="168"/>
  <c r="AZ10" i="170" s="1"/>
  <c r="Z10" i="168"/>
  <c r="Z10" i="170" s="1"/>
  <c r="BZ10" i="168"/>
  <c r="BZ10" i="170" s="1"/>
  <c r="AY10" i="168"/>
  <c r="AY10" i="170" s="1"/>
  <c r="X10" i="168"/>
  <c r="X10" i="170" s="1"/>
  <c r="BY10" i="168"/>
  <c r="BY10" i="170" s="1"/>
  <c r="AX10" i="168"/>
  <c r="AX10" i="170" s="1"/>
  <c r="W10" i="168"/>
  <c r="W10" i="170" s="1"/>
  <c r="BW10" i="168"/>
  <c r="BW10" i="170" s="1"/>
  <c r="AW10" i="168"/>
  <c r="AW10" i="170" s="1"/>
  <c r="V10" i="168"/>
  <c r="V10" i="170" s="1"/>
  <c r="BV10" i="168"/>
  <c r="BV10" i="170" s="1"/>
  <c r="AV10" i="168"/>
  <c r="AV10" i="170" s="1"/>
  <c r="U10" i="168"/>
  <c r="U10" i="170" s="1"/>
  <c r="BT10" i="168"/>
  <c r="BT10" i="170" s="1"/>
  <c r="AT10" i="168"/>
  <c r="AT10" i="170" s="1"/>
  <c r="T10" i="168"/>
  <c r="T10" i="170" s="1"/>
  <c r="BS10" i="168"/>
  <c r="BS10" i="170" s="1"/>
  <c r="AR10" i="168"/>
  <c r="AR10" i="170" s="1"/>
  <c r="S10" i="168"/>
  <c r="S10" i="170" s="1"/>
  <c r="BR10" i="168"/>
  <c r="BR10" i="170" s="1"/>
  <c r="AQ10" i="168"/>
  <c r="AQ10" i="170" s="1"/>
  <c r="R10" i="168"/>
  <c r="R10" i="170" s="1"/>
  <c r="BQ10" i="168"/>
  <c r="BQ10" i="170" s="1"/>
  <c r="AP10" i="168"/>
  <c r="AP10" i="170" s="1"/>
  <c r="Q10" i="168"/>
  <c r="Q10" i="170" s="1"/>
  <c r="BP10" i="168"/>
  <c r="BP10" i="170" s="1"/>
  <c r="AO10" i="168"/>
  <c r="AO10" i="170" s="1"/>
  <c r="O10" i="168"/>
  <c r="O10" i="170" s="1"/>
  <c r="BN10" i="168"/>
  <c r="BN10" i="170" s="1"/>
  <c r="AM10" i="168"/>
  <c r="AM10" i="170" s="1"/>
  <c r="N10" i="168"/>
  <c r="N10" i="170" s="1"/>
  <c r="AD81" i="207"/>
  <c r="AF81" i="206"/>
  <c r="AF81" i="207" s="1"/>
  <c r="AE81" i="206"/>
  <c r="AE81" i="207" s="1"/>
  <c r="AF34" i="206"/>
  <c r="AF34" i="207" s="1"/>
  <c r="AE34" i="206"/>
  <c r="AE34" i="207" s="1"/>
  <c r="AD34" i="207"/>
  <c r="AF43" i="206"/>
  <c r="AF43" i="207" s="1"/>
  <c r="AE43" i="206"/>
  <c r="AE43" i="207" s="1"/>
  <c r="AD43" i="207"/>
  <c r="AD48" i="207"/>
  <c r="AF48" i="206"/>
  <c r="AF48" i="207" s="1"/>
  <c r="AE48" i="206"/>
  <c r="AE48" i="207" s="1"/>
  <c r="CE66" i="168"/>
  <c r="CE66" i="170" s="1"/>
  <c r="BK66" i="168"/>
  <c r="BK66" i="170" s="1"/>
  <c r="AQ66" i="168"/>
  <c r="AQ66" i="170" s="1"/>
  <c r="W66" i="168"/>
  <c r="W66" i="170" s="1"/>
  <c r="CD66" i="168"/>
  <c r="CD66" i="170" s="1"/>
  <c r="BJ66" i="168"/>
  <c r="BJ66" i="170" s="1"/>
  <c r="AP66" i="168"/>
  <c r="AP66" i="170" s="1"/>
  <c r="V66" i="168"/>
  <c r="V66" i="170" s="1"/>
  <c r="CC66" i="168"/>
  <c r="CC66" i="170" s="1"/>
  <c r="BI66" i="168"/>
  <c r="BI66" i="170" s="1"/>
  <c r="AO66" i="168"/>
  <c r="AO66" i="170" s="1"/>
  <c r="U66" i="168"/>
  <c r="U66" i="170" s="1"/>
  <c r="BH66" i="168"/>
  <c r="BH66" i="170" s="1"/>
  <c r="AN66" i="168"/>
  <c r="AN66" i="170" s="1"/>
  <c r="T66" i="168"/>
  <c r="T66" i="170" s="1"/>
  <c r="CA66" i="168"/>
  <c r="CA66" i="170" s="1"/>
  <c r="BG66" i="168"/>
  <c r="BG66" i="170" s="1"/>
  <c r="AM66" i="168"/>
  <c r="AM66" i="170" s="1"/>
  <c r="S66" i="168"/>
  <c r="S66" i="170" s="1"/>
  <c r="BU66" i="168"/>
  <c r="BU66" i="170" s="1"/>
  <c r="BA66" i="168"/>
  <c r="BA66" i="170" s="1"/>
  <c r="AG66" i="168"/>
  <c r="AG66" i="170" s="1"/>
  <c r="M66" i="168"/>
  <c r="M66" i="170" s="1"/>
  <c r="BT66" i="168"/>
  <c r="BT66" i="170" s="1"/>
  <c r="AZ66" i="168"/>
  <c r="AZ66" i="170" s="1"/>
  <c r="AF66" i="168"/>
  <c r="AF66" i="170" s="1"/>
  <c r="L66" i="168"/>
  <c r="L66" i="170" s="1"/>
  <c r="BZ66" i="168"/>
  <c r="BZ66" i="170" s="1"/>
  <c r="AW66" i="168"/>
  <c r="AW66" i="170" s="1"/>
  <c r="Q66" i="168"/>
  <c r="Q66" i="170" s="1"/>
  <c r="BY66" i="168"/>
  <c r="BY66" i="170" s="1"/>
  <c r="AV66" i="168"/>
  <c r="AV66" i="170" s="1"/>
  <c r="P66" i="168"/>
  <c r="P66" i="170" s="1"/>
  <c r="BX66" i="168"/>
  <c r="BX66" i="170" s="1"/>
  <c r="AU66" i="168"/>
  <c r="AU66" i="170" s="1"/>
  <c r="O66" i="168"/>
  <c r="O66" i="170" s="1"/>
  <c r="BW66" i="168"/>
  <c r="BW66" i="170" s="1"/>
  <c r="AT66" i="168"/>
  <c r="AT66" i="170" s="1"/>
  <c r="N66" i="168"/>
  <c r="N66" i="170" s="1"/>
  <c r="BV66" i="168"/>
  <c r="BV66" i="170" s="1"/>
  <c r="AS66" i="168"/>
  <c r="AS66" i="170" s="1"/>
  <c r="K66" i="168"/>
  <c r="K66" i="170" s="1"/>
  <c r="BS66" i="168"/>
  <c r="BS66" i="170" s="1"/>
  <c r="AR66" i="168"/>
  <c r="AR66" i="170" s="1"/>
  <c r="J66" i="168"/>
  <c r="J66" i="170" s="1"/>
  <c r="BR66" i="168"/>
  <c r="BR66" i="170" s="1"/>
  <c r="AL66" i="168"/>
  <c r="AL66" i="170" s="1"/>
  <c r="I66" i="168"/>
  <c r="I66" i="170" s="1"/>
  <c r="BQ66" i="168"/>
  <c r="BQ66" i="170" s="1"/>
  <c r="AK66" i="168"/>
  <c r="AK66" i="170" s="1"/>
  <c r="H66" i="168"/>
  <c r="H66" i="170" s="1"/>
  <c r="BP66" i="168"/>
  <c r="BP66" i="170" s="1"/>
  <c r="AJ66" i="168"/>
  <c r="AJ66" i="170" s="1"/>
  <c r="G66" i="168"/>
  <c r="G66" i="170" s="1"/>
  <c r="BO66" i="168"/>
  <c r="BO66" i="170" s="1"/>
  <c r="AI66" i="168"/>
  <c r="AI66" i="170" s="1"/>
  <c r="F66" i="168"/>
  <c r="F66" i="170" s="1"/>
  <c r="BN66" i="168"/>
  <c r="BN66" i="170" s="1"/>
  <c r="AH66" i="168"/>
  <c r="AH66" i="170" s="1"/>
  <c r="E66" i="168"/>
  <c r="E66" i="170" s="1"/>
  <c r="BM66" i="168"/>
  <c r="BM66" i="170" s="1"/>
  <c r="AE66" i="168"/>
  <c r="AE66" i="170" s="1"/>
  <c r="D66" i="168"/>
  <c r="BL66" i="168"/>
  <c r="BL66" i="170" s="1"/>
  <c r="AD66" i="168"/>
  <c r="AD66" i="170" s="1"/>
  <c r="BF66" i="168"/>
  <c r="BF66" i="170" s="1"/>
  <c r="AC66" i="168"/>
  <c r="AC66" i="170" s="1"/>
  <c r="BE66" i="168"/>
  <c r="BE66" i="170" s="1"/>
  <c r="AB66" i="168"/>
  <c r="AB66" i="170" s="1"/>
  <c r="BD66" i="168"/>
  <c r="BD66" i="170" s="1"/>
  <c r="AA66" i="168"/>
  <c r="AA66" i="170" s="1"/>
  <c r="BC66" i="168"/>
  <c r="BC66" i="170" s="1"/>
  <c r="Z66" i="168"/>
  <c r="Z66" i="170" s="1"/>
  <c r="CH66" i="168"/>
  <c r="CH66" i="170" s="1"/>
  <c r="BB66" i="168"/>
  <c r="BB66" i="170" s="1"/>
  <c r="Y66" i="168"/>
  <c r="Y66" i="170" s="1"/>
  <c r="CG66" i="168"/>
  <c r="CG66" i="170" s="1"/>
  <c r="AY66" i="168"/>
  <c r="AY66" i="170" s="1"/>
  <c r="X66" i="168"/>
  <c r="X66" i="170" s="1"/>
  <c r="CF66" i="168"/>
  <c r="CF66" i="170" s="1"/>
  <c r="AX66" i="168"/>
  <c r="AX66" i="170" s="1"/>
  <c r="R66" i="168"/>
  <c r="R66" i="170" s="1"/>
  <c r="X69" i="207"/>
  <c r="Z69" i="206"/>
  <c r="Z69" i="207" s="1"/>
  <c r="Y69" i="206"/>
  <c r="Y69" i="207" s="1"/>
  <c r="X22" i="207"/>
  <c r="Y22" i="206"/>
  <c r="Y22" i="207" s="1"/>
  <c r="Z22" i="206"/>
  <c r="Z22" i="207" s="1"/>
  <c r="BH44" i="168"/>
  <c r="BH44" i="170" s="1"/>
  <c r="AN44" i="168"/>
  <c r="AN44" i="170" s="1"/>
  <c r="T44" i="168"/>
  <c r="T44" i="170" s="1"/>
  <c r="CA44" i="168"/>
  <c r="CA44" i="170" s="1"/>
  <c r="BG44" i="168"/>
  <c r="BG44" i="170" s="1"/>
  <c r="AM44" i="168"/>
  <c r="AM44" i="170" s="1"/>
  <c r="S44" i="168"/>
  <c r="S44" i="170" s="1"/>
  <c r="BZ44" i="168"/>
  <c r="BZ44" i="170" s="1"/>
  <c r="BF44" i="168"/>
  <c r="BF44" i="170" s="1"/>
  <c r="AL44" i="168"/>
  <c r="AL44" i="170" s="1"/>
  <c r="R44" i="168"/>
  <c r="R44" i="170" s="1"/>
  <c r="BY44" i="168"/>
  <c r="BY44" i="170" s="1"/>
  <c r="BE44" i="168"/>
  <c r="BE44" i="170" s="1"/>
  <c r="AK44" i="168"/>
  <c r="AK44" i="170" s="1"/>
  <c r="Q44" i="168"/>
  <c r="Q44" i="170" s="1"/>
  <c r="BX44" i="168"/>
  <c r="BX44" i="170" s="1"/>
  <c r="BD44" i="168"/>
  <c r="BD44" i="170" s="1"/>
  <c r="AJ44" i="168"/>
  <c r="AJ44" i="170" s="1"/>
  <c r="P44" i="168"/>
  <c r="P44" i="170" s="1"/>
  <c r="BW44" i="168"/>
  <c r="BW44" i="170" s="1"/>
  <c r="BC44" i="168"/>
  <c r="BC44" i="170" s="1"/>
  <c r="AI44" i="168"/>
  <c r="AI44" i="170" s="1"/>
  <c r="O44" i="168"/>
  <c r="O44" i="170" s="1"/>
  <c r="BR44" i="168"/>
  <c r="BR44" i="170" s="1"/>
  <c r="AX44" i="168"/>
  <c r="AX44" i="170" s="1"/>
  <c r="AD44" i="168"/>
  <c r="AD44" i="170" s="1"/>
  <c r="J44" i="168"/>
  <c r="J44" i="170" s="1"/>
  <c r="BQ44" i="168"/>
  <c r="BQ44" i="170" s="1"/>
  <c r="AW44" i="168"/>
  <c r="AW44" i="170" s="1"/>
  <c r="AC44" i="168"/>
  <c r="AC44" i="170" s="1"/>
  <c r="I44" i="168"/>
  <c r="I44" i="170" s="1"/>
  <c r="BP44" i="168"/>
  <c r="BP44" i="170" s="1"/>
  <c r="AV44" i="168"/>
  <c r="AV44" i="170" s="1"/>
  <c r="AB44" i="168"/>
  <c r="AB44" i="170" s="1"/>
  <c r="H44" i="168"/>
  <c r="H44" i="170" s="1"/>
  <c r="BO44" i="168"/>
  <c r="BO44" i="170" s="1"/>
  <c r="AU44" i="168"/>
  <c r="AU44" i="170" s="1"/>
  <c r="AA44" i="168"/>
  <c r="AA44" i="170" s="1"/>
  <c r="G44" i="168"/>
  <c r="G44" i="170" s="1"/>
  <c r="CH44" i="168"/>
  <c r="CH44" i="170" s="1"/>
  <c r="BN44" i="168"/>
  <c r="BN44" i="170" s="1"/>
  <c r="AT44" i="168"/>
  <c r="AT44" i="170" s="1"/>
  <c r="Z44" i="168"/>
  <c r="Z44" i="170" s="1"/>
  <c r="F44" i="168"/>
  <c r="F44" i="170" s="1"/>
  <c r="CG44" i="168"/>
  <c r="CG44" i="170" s="1"/>
  <c r="BM44" i="168"/>
  <c r="BM44" i="170" s="1"/>
  <c r="AS44" i="168"/>
  <c r="AS44" i="170" s="1"/>
  <c r="Y44" i="168"/>
  <c r="Y44" i="170" s="1"/>
  <c r="E44" i="168"/>
  <c r="E44" i="170" s="1"/>
  <c r="CF44" i="168"/>
  <c r="CF44" i="170" s="1"/>
  <c r="BL44" i="168"/>
  <c r="BL44" i="170" s="1"/>
  <c r="AR44" i="168"/>
  <c r="AR44" i="170" s="1"/>
  <c r="X44" i="168"/>
  <c r="X44" i="170" s="1"/>
  <c r="D44" i="168"/>
  <c r="CE44" i="168"/>
  <c r="CE44" i="170" s="1"/>
  <c r="BK44" i="168"/>
  <c r="BK44" i="170" s="1"/>
  <c r="AQ44" i="168"/>
  <c r="AQ44" i="170" s="1"/>
  <c r="W44" i="168"/>
  <c r="W44" i="170" s="1"/>
  <c r="CD44" i="168"/>
  <c r="CD44" i="170" s="1"/>
  <c r="BJ44" i="168"/>
  <c r="BJ44" i="170" s="1"/>
  <c r="AP44" i="168"/>
  <c r="AP44" i="170" s="1"/>
  <c r="V44" i="168"/>
  <c r="V44" i="170" s="1"/>
  <c r="CC44" i="168"/>
  <c r="CC44" i="170" s="1"/>
  <c r="BI44" i="168"/>
  <c r="BI44" i="170" s="1"/>
  <c r="AO44" i="168"/>
  <c r="AO44" i="170" s="1"/>
  <c r="U44" i="168"/>
  <c r="U44" i="170" s="1"/>
  <c r="L44" i="168"/>
  <c r="L44" i="170" s="1"/>
  <c r="K44" i="168"/>
  <c r="K44" i="170" s="1"/>
  <c r="BV44" i="168"/>
  <c r="BV44" i="170" s="1"/>
  <c r="BU44" i="168"/>
  <c r="BU44" i="170" s="1"/>
  <c r="BT44" i="168"/>
  <c r="BT44" i="170" s="1"/>
  <c r="BS44" i="168"/>
  <c r="BS44" i="170" s="1"/>
  <c r="BB44" i="168"/>
  <c r="BB44" i="170" s="1"/>
  <c r="BA44" i="168"/>
  <c r="BA44" i="170" s="1"/>
  <c r="AZ44" i="168"/>
  <c r="AZ44" i="170" s="1"/>
  <c r="AY44" i="168"/>
  <c r="AY44" i="170" s="1"/>
  <c r="AH44" i="168"/>
  <c r="AH44" i="170" s="1"/>
  <c r="AG44" i="168"/>
  <c r="AG44" i="170" s="1"/>
  <c r="AF44" i="168"/>
  <c r="AF44" i="170" s="1"/>
  <c r="AE44" i="168"/>
  <c r="AE44" i="170" s="1"/>
  <c r="N44" i="168"/>
  <c r="N44" i="170" s="1"/>
  <c r="M44" i="168"/>
  <c r="M44" i="170" s="1"/>
  <c r="AG30" i="207"/>
  <c r="AH30" i="206"/>
  <c r="AH30" i="207" s="1"/>
  <c r="AI30" i="206"/>
  <c r="AI30" i="207" s="1"/>
  <c r="AI36" i="206"/>
  <c r="AI36" i="207" s="1"/>
  <c r="AH36" i="206"/>
  <c r="AH36" i="207" s="1"/>
  <c r="AG36" i="207"/>
  <c r="AG45" i="207"/>
  <c r="AI45" i="206"/>
  <c r="AI45" i="207" s="1"/>
  <c r="AH45" i="206"/>
  <c r="AH45" i="207" s="1"/>
  <c r="AD18" i="207"/>
  <c r="AF18" i="206"/>
  <c r="AF18" i="207" s="1"/>
  <c r="AE18" i="206"/>
  <c r="AE18" i="207" s="1"/>
  <c r="AF54" i="206"/>
  <c r="AF54" i="207" s="1"/>
  <c r="AE54" i="206"/>
  <c r="AE54" i="207" s="1"/>
  <c r="AD54" i="207"/>
  <c r="AD63" i="207"/>
  <c r="AF63" i="206"/>
  <c r="AF63" i="207" s="1"/>
  <c r="AE63" i="206"/>
  <c r="AE63" i="207" s="1"/>
  <c r="AD68" i="207"/>
  <c r="AF68" i="206"/>
  <c r="AF68" i="207" s="1"/>
  <c r="AE68" i="206"/>
  <c r="AE68" i="207" s="1"/>
  <c r="BW19" i="168"/>
  <c r="BW19" i="170" s="1"/>
  <c r="BC19" i="168"/>
  <c r="BC19" i="170" s="1"/>
  <c r="AI19" i="168"/>
  <c r="AI19" i="170" s="1"/>
  <c r="O19" i="168"/>
  <c r="O19" i="170" s="1"/>
  <c r="BU19" i="168"/>
  <c r="BU19" i="170" s="1"/>
  <c r="BA19" i="168"/>
  <c r="BA19" i="170" s="1"/>
  <c r="AG19" i="168"/>
  <c r="AG19" i="170" s="1"/>
  <c r="M19" i="168"/>
  <c r="M19" i="170" s="1"/>
  <c r="BT19" i="168"/>
  <c r="BT19" i="170" s="1"/>
  <c r="AZ19" i="168"/>
  <c r="AZ19" i="170" s="1"/>
  <c r="AF19" i="168"/>
  <c r="AF19" i="170" s="1"/>
  <c r="L19" i="168"/>
  <c r="L19" i="170" s="1"/>
  <c r="BR19" i="168"/>
  <c r="BR19" i="170" s="1"/>
  <c r="AX19" i="168"/>
  <c r="AX19" i="170" s="1"/>
  <c r="AD19" i="168"/>
  <c r="AD19" i="170" s="1"/>
  <c r="J19" i="168"/>
  <c r="J19" i="170" s="1"/>
  <c r="CG19" i="168"/>
  <c r="CG19" i="170" s="1"/>
  <c r="BM19" i="168"/>
  <c r="BM19" i="170" s="1"/>
  <c r="AS19" i="168"/>
  <c r="AS19" i="170" s="1"/>
  <c r="Y19" i="168"/>
  <c r="Y19" i="170" s="1"/>
  <c r="E19" i="168"/>
  <c r="E19" i="170" s="1"/>
  <c r="CF19" i="168"/>
  <c r="CF19" i="170" s="1"/>
  <c r="BL19" i="168"/>
  <c r="BL19" i="170" s="1"/>
  <c r="AR19" i="168"/>
  <c r="AR19" i="170" s="1"/>
  <c r="X19" i="168"/>
  <c r="X19" i="170" s="1"/>
  <c r="D19" i="168"/>
  <c r="CE19" i="168"/>
  <c r="CE19" i="170" s="1"/>
  <c r="BK19" i="168"/>
  <c r="BK19" i="170" s="1"/>
  <c r="AQ19" i="168"/>
  <c r="AQ19" i="170" s="1"/>
  <c r="W19" i="168"/>
  <c r="W19" i="170" s="1"/>
  <c r="CD19" i="168"/>
  <c r="CD19" i="170" s="1"/>
  <c r="BJ19" i="168"/>
  <c r="BJ19" i="170" s="1"/>
  <c r="AP19" i="168"/>
  <c r="AP19" i="170" s="1"/>
  <c r="V19" i="168"/>
  <c r="V19" i="170" s="1"/>
  <c r="CC19" i="168"/>
  <c r="CC19" i="170" s="1"/>
  <c r="BI19" i="168"/>
  <c r="BI19" i="170" s="1"/>
  <c r="AO19" i="168"/>
  <c r="AO19" i="170" s="1"/>
  <c r="U19" i="168"/>
  <c r="U19" i="170" s="1"/>
  <c r="BH19" i="168"/>
  <c r="BH19" i="170" s="1"/>
  <c r="AN19" i="168"/>
  <c r="AN19" i="170" s="1"/>
  <c r="T19" i="168"/>
  <c r="T19" i="170" s="1"/>
  <c r="BY19" i="168"/>
  <c r="BY19" i="170" s="1"/>
  <c r="BE19" i="168"/>
  <c r="BE19" i="170" s="1"/>
  <c r="AK19" i="168"/>
  <c r="AK19" i="170" s="1"/>
  <c r="Q19" i="168"/>
  <c r="Q19" i="170" s="1"/>
  <c r="BX19" i="168"/>
  <c r="BX19" i="170" s="1"/>
  <c r="BD19" i="168"/>
  <c r="BD19" i="170" s="1"/>
  <c r="AJ19" i="168"/>
  <c r="AJ19" i="170" s="1"/>
  <c r="P19" i="168"/>
  <c r="P19" i="170" s="1"/>
  <c r="CH19" i="168"/>
  <c r="CH19" i="170" s="1"/>
  <c r="AE19" i="168"/>
  <c r="AE19" i="170" s="1"/>
  <c r="CA19" i="168"/>
  <c r="CA19" i="170" s="1"/>
  <c r="AC19" i="168"/>
  <c r="AC19" i="170" s="1"/>
  <c r="BZ19" i="168"/>
  <c r="BZ19" i="170" s="1"/>
  <c r="AB19" i="168"/>
  <c r="AB19" i="170" s="1"/>
  <c r="BV19" i="168"/>
  <c r="BV19" i="170" s="1"/>
  <c r="AA19" i="168"/>
  <c r="AA19" i="170" s="1"/>
  <c r="BS19" i="168"/>
  <c r="BS19" i="170" s="1"/>
  <c r="Z19" i="168"/>
  <c r="Z19" i="170" s="1"/>
  <c r="BQ19" i="168"/>
  <c r="BQ19" i="170" s="1"/>
  <c r="S19" i="168"/>
  <c r="S19" i="170" s="1"/>
  <c r="BP19" i="168"/>
  <c r="BP19" i="170" s="1"/>
  <c r="R19" i="168"/>
  <c r="R19" i="170" s="1"/>
  <c r="BO19" i="168"/>
  <c r="BO19" i="170" s="1"/>
  <c r="N19" i="168"/>
  <c r="N19" i="170" s="1"/>
  <c r="BN19" i="168"/>
  <c r="BN19" i="170" s="1"/>
  <c r="K19" i="168"/>
  <c r="K19" i="170" s="1"/>
  <c r="BG19" i="168"/>
  <c r="BG19" i="170" s="1"/>
  <c r="I19" i="168"/>
  <c r="I19" i="170" s="1"/>
  <c r="BF19" i="168"/>
  <c r="BF19" i="170" s="1"/>
  <c r="H19" i="168"/>
  <c r="H19" i="170" s="1"/>
  <c r="BB19" i="168"/>
  <c r="BB19" i="170" s="1"/>
  <c r="G19" i="168"/>
  <c r="G19" i="170" s="1"/>
  <c r="AY19" i="168"/>
  <c r="AY19" i="170" s="1"/>
  <c r="F19" i="168"/>
  <c r="F19" i="170" s="1"/>
  <c r="AW19" i="168"/>
  <c r="AW19" i="170" s="1"/>
  <c r="AV19" i="168"/>
  <c r="AV19" i="170" s="1"/>
  <c r="AU19" i="168"/>
  <c r="AU19" i="170" s="1"/>
  <c r="AT19" i="168"/>
  <c r="AT19" i="170" s="1"/>
  <c r="AM19" i="168"/>
  <c r="AM19" i="170" s="1"/>
  <c r="AL19" i="168"/>
  <c r="AL19" i="170" s="1"/>
  <c r="AH19" i="168"/>
  <c r="AH19" i="170" s="1"/>
  <c r="AG78" i="207"/>
  <c r="AI78" i="206"/>
  <c r="AI78" i="207" s="1"/>
  <c r="AH78" i="206"/>
  <c r="AH78" i="207" s="1"/>
  <c r="AS74" i="188"/>
  <c r="AS74" i="190" s="1"/>
  <c r="AS62" i="188"/>
  <c r="AS62" i="190" s="1"/>
  <c r="AS55" i="188"/>
  <c r="AS55" i="190" s="1"/>
  <c r="AS77" i="188"/>
  <c r="AS77" i="190" s="1"/>
  <c r="AS52" i="188"/>
  <c r="AS52" i="190" s="1"/>
  <c r="AS69" i="188"/>
  <c r="AS69" i="190" s="1"/>
  <c r="AS49" i="188"/>
  <c r="AS49" i="190" s="1"/>
  <c r="AS76" i="188"/>
  <c r="AS76" i="190" s="1"/>
  <c r="AS61" i="188"/>
  <c r="AS61" i="190" s="1"/>
  <c r="AS46" i="188"/>
  <c r="AS46" i="190" s="1"/>
  <c r="AS68" i="188"/>
  <c r="AS68" i="190" s="1"/>
  <c r="AS83" i="188"/>
  <c r="AS83" i="190" s="1"/>
  <c r="AS84" i="188"/>
  <c r="AS84" i="190" s="1"/>
  <c r="AS75" i="188"/>
  <c r="AS75" i="190" s="1"/>
  <c r="AS60" i="188"/>
  <c r="AS60" i="190" s="1"/>
  <c r="AS82" i="188"/>
  <c r="AS82" i="190" s="1"/>
  <c r="AS81" i="188"/>
  <c r="AS81" i="190" s="1"/>
  <c r="AS73" i="188"/>
  <c r="AS73" i="190" s="1"/>
  <c r="AS58" i="188"/>
  <c r="AS58" i="190" s="1"/>
  <c r="AS65" i="188"/>
  <c r="AS65" i="190" s="1"/>
  <c r="AS80" i="188"/>
  <c r="AS80" i="190" s="1"/>
  <c r="AS72" i="188"/>
  <c r="AS72" i="190" s="1"/>
  <c r="AS57" i="188"/>
  <c r="AS57" i="190" s="1"/>
  <c r="AS53" i="188"/>
  <c r="AS53" i="190" s="1"/>
  <c r="AS79" i="188"/>
  <c r="AS79" i="190" s="1"/>
  <c r="AS64" i="188"/>
  <c r="AS64" i="190" s="1"/>
  <c r="AS71" i="188"/>
  <c r="AS71" i="190" s="1"/>
  <c r="AS56" i="188"/>
  <c r="AS56" i="190" s="1"/>
  <c r="AS78" i="188"/>
  <c r="AS78" i="190" s="1"/>
  <c r="AS63" i="188"/>
  <c r="AS63" i="190" s="1"/>
  <c r="AS70" i="188"/>
  <c r="AS70" i="190" s="1"/>
  <c r="AS47" i="188"/>
  <c r="AS47" i="190" s="1"/>
  <c r="AS26" i="188"/>
  <c r="AS26" i="190" s="1"/>
  <c r="AS66" i="188"/>
  <c r="AS66" i="190" s="1"/>
  <c r="AS43" i="188"/>
  <c r="AS43" i="190" s="1"/>
  <c r="AS23" i="188"/>
  <c r="AS23" i="190" s="1"/>
  <c r="AS40" i="188"/>
  <c r="AS40" i="190" s="1"/>
  <c r="AS20" i="188"/>
  <c r="AS20" i="190" s="1"/>
  <c r="AS67" i="188"/>
  <c r="AS67" i="190" s="1"/>
  <c r="AS59" i="188"/>
  <c r="AS59" i="190" s="1"/>
  <c r="AS37" i="188"/>
  <c r="AS37" i="190" s="1"/>
  <c r="AS17" i="188"/>
  <c r="AS17" i="190" s="1"/>
  <c r="AS54" i="188"/>
  <c r="AS54" i="190" s="1"/>
  <c r="AS34" i="188"/>
  <c r="AS34" i="190" s="1"/>
  <c r="AS51" i="188"/>
  <c r="AS51" i="190" s="1"/>
  <c r="AS31" i="188"/>
  <c r="AS31" i="190" s="1"/>
  <c r="AS48" i="188"/>
  <c r="AS48" i="190" s="1"/>
  <c r="AS45" i="188"/>
  <c r="AS45" i="190" s="1"/>
  <c r="AS42" i="188"/>
  <c r="AS42" i="190" s="1"/>
  <c r="AS39" i="188"/>
  <c r="AS39" i="190" s="1"/>
  <c r="AS50" i="188"/>
  <c r="AS50" i="190" s="1"/>
  <c r="AS36" i="188"/>
  <c r="AS36" i="190" s="1"/>
  <c r="AS33" i="188"/>
  <c r="AS33" i="190" s="1"/>
  <c r="AS30" i="188"/>
  <c r="AS30" i="190" s="1"/>
  <c r="AS27" i="188"/>
  <c r="AS27" i="190" s="1"/>
  <c r="AS44" i="188"/>
  <c r="AS44" i="190" s="1"/>
  <c r="AS24" i="188"/>
  <c r="AS24" i="190" s="1"/>
  <c r="AS41" i="188"/>
  <c r="AS41" i="190" s="1"/>
  <c r="AS21" i="188"/>
  <c r="AS21" i="190" s="1"/>
  <c r="AS38" i="188"/>
  <c r="AS38" i="190" s="1"/>
  <c r="AS18" i="188"/>
  <c r="AS18" i="190" s="1"/>
  <c r="AS35" i="188"/>
  <c r="AS35" i="190" s="1"/>
  <c r="AS32" i="188"/>
  <c r="AS32" i="190" s="1"/>
  <c r="AS13" i="188"/>
  <c r="AS13" i="190" s="1"/>
  <c r="AS10" i="188"/>
  <c r="AS10" i="190" s="1"/>
  <c r="AS25" i="188"/>
  <c r="AS25" i="190" s="1"/>
  <c r="AS15" i="188"/>
  <c r="AS15" i="190" s="1"/>
  <c r="AS12" i="188"/>
  <c r="AS12" i="190" s="1"/>
  <c r="AS9" i="188"/>
  <c r="AS22" i="188"/>
  <c r="AS22" i="190" s="1"/>
  <c r="AS14" i="188"/>
  <c r="AS14" i="190" s="1"/>
  <c r="AS11" i="188"/>
  <c r="AS11" i="190" s="1"/>
  <c r="AS19" i="188"/>
  <c r="AS19" i="190" s="1"/>
  <c r="AS29" i="188"/>
  <c r="AS29" i="190" s="1"/>
  <c r="AS28" i="188"/>
  <c r="AS28" i="190" s="1"/>
  <c r="AS16" i="188"/>
  <c r="AS16" i="190" s="1"/>
  <c r="AS93" i="188"/>
  <c r="AS93" i="190" s="1"/>
  <c r="AS87" i="188"/>
  <c r="AS87" i="190" s="1"/>
  <c r="AS94" i="188"/>
  <c r="AS94" i="190" s="1"/>
  <c r="AS89" i="188"/>
  <c r="AS89" i="190" s="1"/>
  <c r="AS92" i="188"/>
  <c r="AU68" i="188"/>
  <c r="AU68" i="190" s="1"/>
  <c r="AU69" i="188"/>
  <c r="AU69" i="190" s="1"/>
  <c r="AU49" i="188"/>
  <c r="AU49" i="190" s="1"/>
  <c r="AU76" i="188"/>
  <c r="AU76" i="190" s="1"/>
  <c r="AU61" i="188"/>
  <c r="AU61" i="190" s="1"/>
  <c r="AU46" i="188"/>
  <c r="AU46" i="190" s="1"/>
  <c r="AU83" i="188"/>
  <c r="AU83" i="190" s="1"/>
  <c r="AU84" i="188"/>
  <c r="AU84" i="190" s="1"/>
  <c r="AU75" i="188"/>
  <c r="AU75" i="190" s="1"/>
  <c r="AU60" i="188"/>
  <c r="AU60" i="190" s="1"/>
  <c r="AU82" i="188"/>
  <c r="AU82" i="190" s="1"/>
  <c r="AU67" i="188"/>
  <c r="AU67" i="190" s="1"/>
  <c r="AU54" i="188"/>
  <c r="AU54" i="190" s="1"/>
  <c r="AU59" i="188"/>
  <c r="AU59" i="190" s="1"/>
  <c r="AU51" i="188"/>
  <c r="AU51" i="190" s="1"/>
  <c r="AU74" i="188"/>
  <c r="AU74" i="190" s="1"/>
  <c r="AU81" i="188"/>
  <c r="AU81" i="190" s="1"/>
  <c r="AU73" i="188"/>
  <c r="AU73" i="190" s="1"/>
  <c r="AU80" i="188"/>
  <c r="AU80" i="190" s="1"/>
  <c r="AU72" i="188"/>
  <c r="AU72" i="190" s="1"/>
  <c r="AU79" i="188"/>
  <c r="AU79" i="190" s="1"/>
  <c r="AU64" i="188"/>
  <c r="AU64" i="190" s="1"/>
  <c r="AU50" i="188"/>
  <c r="AU50" i="190" s="1"/>
  <c r="AU56" i="188"/>
  <c r="AU56" i="190" s="1"/>
  <c r="AU71" i="188"/>
  <c r="AU71" i="190" s="1"/>
  <c r="AU78" i="188"/>
  <c r="AU78" i="190" s="1"/>
  <c r="AU63" i="188"/>
  <c r="AU63" i="190" s="1"/>
  <c r="AU70" i="188"/>
  <c r="AU70" i="190" s="1"/>
  <c r="AU62" i="188"/>
  <c r="AU62" i="190" s="1"/>
  <c r="AU66" i="188"/>
  <c r="AU66" i="190" s="1"/>
  <c r="AU40" i="188"/>
  <c r="AU40" i="190" s="1"/>
  <c r="AU20" i="188"/>
  <c r="AU20" i="190" s="1"/>
  <c r="AU37" i="188"/>
  <c r="AU37" i="190" s="1"/>
  <c r="AU17" i="188"/>
  <c r="AU17" i="190" s="1"/>
  <c r="AU34" i="188"/>
  <c r="AU34" i="190" s="1"/>
  <c r="AU52" i="188"/>
  <c r="AU52" i="190" s="1"/>
  <c r="AU31" i="188"/>
  <c r="AU31" i="190" s="1"/>
  <c r="AU57" i="188"/>
  <c r="AU57" i="190" s="1"/>
  <c r="AU53" i="188"/>
  <c r="AU53" i="190" s="1"/>
  <c r="AU48" i="188"/>
  <c r="AU48" i="190" s="1"/>
  <c r="AU45" i="188"/>
  <c r="AU45" i="190" s="1"/>
  <c r="AU28" i="188"/>
  <c r="AU28" i="190" s="1"/>
  <c r="AU25" i="188"/>
  <c r="AU25" i="190" s="1"/>
  <c r="AU42" i="188"/>
  <c r="AU42" i="190" s="1"/>
  <c r="AU39" i="188"/>
  <c r="AU39" i="190" s="1"/>
  <c r="AU36" i="188"/>
  <c r="AU36" i="190" s="1"/>
  <c r="AU77" i="188"/>
  <c r="AU77" i="190" s="1"/>
  <c r="AU55" i="188"/>
  <c r="AU55" i="190" s="1"/>
  <c r="AU30" i="188"/>
  <c r="AU30" i="190" s="1"/>
  <c r="AU58" i="188"/>
  <c r="AU58" i="190" s="1"/>
  <c r="AU27" i="188"/>
  <c r="AU27" i="190" s="1"/>
  <c r="AU44" i="188"/>
  <c r="AU44" i="190" s="1"/>
  <c r="AU24" i="188"/>
  <c r="AU24" i="190" s="1"/>
  <c r="AU41" i="188"/>
  <c r="AU41" i="190" s="1"/>
  <c r="AU21" i="188"/>
  <c r="AU21" i="190" s="1"/>
  <c r="AU38" i="188"/>
  <c r="AU38" i="190" s="1"/>
  <c r="AU18" i="188"/>
  <c r="AU18" i="190" s="1"/>
  <c r="AU35" i="188"/>
  <c r="AU35" i="190" s="1"/>
  <c r="AU32" i="188"/>
  <c r="AU32" i="190" s="1"/>
  <c r="AU65" i="188"/>
  <c r="AU65" i="190" s="1"/>
  <c r="AU29" i="188"/>
  <c r="AU29" i="190" s="1"/>
  <c r="AU47" i="188"/>
  <c r="AU47" i="190" s="1"/>
  <c r="AU26" i="188"/>
  <c r="AU26" i="190" s="1"/>
  <c r="AU43" i="188"/>
  <c r="AU43" i="190" s="1"/>
  <c r="AU15" i="188"/>
  <c r="AU15" i="190" s="1"/>
  <c r="AU12" i="188"/>
  <c r="AU12" i="190" s="1"/>
  <c r="AU23" i="188"/>
  <c r="AU23" i="190" s="1"/>
  <c r="AU9" i="188"/>
  <c r="AU22" i="188"/>
  <c r="AU22" i="190" s="1"/>
  <c r="AU14" i="188"/>
  <c r="AU14" i="190" s="1"/>
  <c r="AU11" i="188"/>
  <c r="AU11" i="190" s="1"/>
  <c r="AU19" i="188"/>
  <c r="AU19" i="190" s="1"/>
  <c r="AU16" i="188"/>
  <c r="AU16" i="190" s="1"/>
  <c r="AU13" i="188"/>
  <c r="AU13" i="190" s="1"/>
  <c r="AU33" i="188"/>
  <c r="AU33" i="190" s="1"/>
  <c r="AU10" i="188"/>
  <c r="AU10" i="190" s="1"/>
  <c r="AU92" i="188"/>
  <c r="AU93" i="188"/>
  <c r="AU93" i="190" s="1"/>
  <c r="AU94" i="188"/>
  <c r="AU94" i="190" s="1"/>
  <c r="AU87" i="188"/>
  <c r="AU87" i="190" s="1"/>
  <c r="AU89" i="188"/>
  <c r="AU89" i="190" s="1"/>
  <c r="AZ73" i="188"/>
  <c r="AZ73" i="190" s="1"/>
  <c r="AZ84" i="188"/>
  <c r="AZ84" i="190" s="1"/>
  <c r="AZ67" i="188"/>
  <c r="AZ67" i="190" s="1"/>
  <c r="AZ54" i="188"/>
  <c r="AZ54" i="190" s="1"/>
  <c r="AZ82" i="188"/>
  <c r="AZ82" i="190" s="1"/>
  <c r="AZ51" i="188"/>
  <c r="AZ51" i="190" s="1"/>
  <c r="AZ74" i="188"/>
  <c r="AZ74" i="190" s="1"/>
  <c r="AZ59" i="188"/>
  <c r="AZ59" i="190" s="1"/>
  <c r="AZ48" i="188"/>
  <c r="AZ48" i="190" s="1"/>
  <c r="AZ81" i="188"/>
  <c r="AZ81" i="190" s="1"/>
  <c r="AZ66" i="188"/>
  <c r="AZ66" i="190" s="1"/>
  <c r="AZ45" i="188"/>
  <c r="AZ45" i="190" s="1"/>
  <c r="AZ58" i="188"/>
  <c r="AZ58" i="190" s="1"/>
  <c r="AZ80" i="188"/>
  <c r="AZ80" i="190" s="1"/>
  <c r="AZ65" i="188"/>
  <c r="AZ65" i="190" s="1"/>
  <c r="AZ72" i="188"/>
  <c r="AZ72" i="190" s="1"/>
  <c r="AZ79" i="188"/>
  <c r="AZ79" i="190" s="1"/>
  <c r="AZ71" i="188"/>
  <c r="AZ71" i="190" s="1"/>
  <c r="AZ78" i="188"/>
  <c r="AZ78" i="190" s="1"/>
  <c r="AZ63" i="188"/>
  <c r="AZ63" i="190" s="1"/>
  <c r="AZ70" i="188"/>
  <c r="AZ70" i="190" s="1"/>
  <c r="AZ55" i="188"/>
  <c r="AZ55" i="190" s="1"/>
  <c r="AZ77" i="188"/>
  <c r="AZ77" i="190" s="1"/>
  <c r="AZ62" i="188"/>
  <c r="AZ62" i="190" s="1"/>
  <c r="AZ52" i="188"/>
  <c r="AZ52" i="190" s="1"/>
  <c r="AZ69" i="188"/>
  <c r="AZ69" i="190" s="1"/>
  <c r="AZ61" i="188"/>
  <c r="AZ61" i="190" s="1"/>
  <c r="AZ76" i="188"/>
  <c r="AZ76" i="190" s="1"/>
  <c r="AZ83" i="188"/>
  <c r="AZ83" i="190" s="1"/>
  <c r="AZ68" i="188"/>
  <c r="AZ68" i="190" s="1"/>
  <c r="AZ57" i="188"/>
  <c r="AZ57" i="190" s="1"/>
  <c r="AZ53" i="188"/>
  <c r="AZ53" i="190" s="1"/>
  <c r="AZ25" i="188"/>
  <c r="AZ25" i="190" s="1"/>
  <c r="AZ60" i="188"/>
  <c r="AZ60" i="190" s="1"/>
  <c r="AZ42" i="188"/>
  <c r="AZ42" i="190" s="1"/>
  <c r="AZ22" i="188"/>
  <c r="AZ22" i="190" s="1"/>
  <c r="AZ39" i="188"/>
  <c r="AZ39" i="190" s="1"/>
  <c r="AZ19" i="188"/>
  <c r="AZ19" i="190" s="1"/>
  <c r="AZ36" i="188"/>
  <c r="AZ36" i="190" s="1"/>
  <c r="AZ16" i="188"/>
  <c r="AZ16" i="190" s="1"/>
  <c r="AZ33" i="188"/>
  <c r="AZ33" i="190" s="1"/>
  <c r="AZ50" i="188"/>
  <c r="AZ50" i="190" s="1"/>
  <c r="AZ30" i="188"/>
  <c r="AZ30" i="190" s="1"/>
  <c r="AZ44" i="188"/>
  <c r="AZ44" i="190" s="1"/>
  <c r="AZ46" i="188"/>
  <c r="AZ46" i="190" s="1"/>
  <c r="AZ41" i="188"/>
  <c r="AZ41" i="190" s="1"/>
  <c r="AZ38" i="188"/>
  <c r="AZ38" i="190" s="1"/>
  <c r="AZ35" i="188"/>
  <c r="AZ35" i="190" s="1"/>
  <c r="AZ32" i="188"/>
  <c r="AZ32" i="190" s="1"/>
  <c r="AZ64" i="188"/>
  <c r="AZ64" i="190" s="1"/>
  <c r="AZ29" i="188"/>
  <c r="AZ29" i="190" s="1"/>
  <c r="AZ49" i="188"/>
  <c r="AZ49" i="190" s="1"/>
  <c r="AZ26" i="188"/>
  <c r="AZ26" i="190" s="1"/>
  <c r="AZ47" i="188"/>
  <c r="AZ47" i="190" s="1"/>
  <c r="AZ43" i="188"/>
  <c r="AZ43" i="190" s="1"/>
  <c r="AZ23" i="188"/>
  <c r="AZ23" i="190" s="1"/>
  <c r="AZ56" i="188"/>
  <c r="AZ56" i="190" s="1"/>
  <c r="AZ40" i="188"/>
  <c r="AZ40" i="190" s="1"/>
  <c r="AZ20" i="188"/>
  <c r="AZ20" i="190" s="1"/>
  <c r="AZ37" i="188"/>
  <c r="AZ37" i="190" s="1"/>
  <c r="AZ75" i="188"/>
  <c r="AZ75" i="190" s="1"/>
  <c r="AZ34" i="188"/>
  <c r="AZ34" i="190" s="1"/>
  <c r="AZ31" i="188"/>
  <c r="AZ31" i="190" s="1"/>
  <c r="AZ12" i="188"/>
  <c r="AZ12" i="190" s="1"/>
  <c r="AZ9" i="188"/>
  <c r="AZ17" i="188"/>
  <c r="AZ17" i="190" s="1"/>
  <c r="AZ24" i="188"/>
  <c r="AZ24" i="190" s="1"/>
  <c r="AZ14" i="188"/>
  <c r="AZ14" i="190" s="1"/>
  <c r="AZ11" i="188"/>
  <c r="AZ11" i="190" s="1"/>
  <c r="AZ21" i="188"/>
  <c r="AZ21" i="190" s="1"/>
  <c r="AZ13" i="188"/>
  <c r="AZ13" i="190" s="1"/>
  <c r="AZ10" i="188"/>
  <c r="AZ10" i="190" s="1"/>
  <c r="AZ18" i="188"/>
  <c r="AZ18" i="190" s="1"/>
  <c r="AZ28" i="188"/>
  <c r="AZ28" i="190" s="1"/>
  <c r="AZ27" i="188"/>
  <c r="AZ27" i="190" s="1"/>
  <c r="AZ15" i="188"/>
  <c r="AZ15" i="190" s="1"/>
  <c r="AZ93" i="188"/>
  <c r="AZ93" i="190" s="1"/>
  <c r="AZ87" i="188"/>
  <c r="AZ87" i="190" s="1"/>
  <c r="AZ89" i="188"/>
  <c r="AZ89" i="190" s="1"/>
  <c r="AZ92" i="188"/>
  <c r="AZ94" i="188"/>
  <c r="AZ94" i="190" s="1"/>
  <c r="V83" i="188"/>
  <c r="V83" i="190" s="1"/>
  <c r="V63" i="188"/>
  <c r="V63" i="190" s="1"/>
  <c r="V78" i="188"/>
  <c r="V78" i="190" s="1"/>
  <c r="V70" i="188"/>
  <c r="V70" i="190" s="1"/>
  <c r="V77" i="188"/>
  <c r="V77" i="190" s="1"/>
  <c r="V62" i="188"/>
  <c r="V62" i="190" s="1"/>
  <c r="V55" i="188"/>
  <c r="V55" i="190" s="1"/>
  <c r="V69" i="188"/>
  <c r="V69" i="190" s="1"/>
  <c r="V52" i="188"/>
  <c r="V52" i="190" s="1"/>
  <c r="V76" i="188"/>
  <c r="V76" i="190" s="1"/>
  <c r="V61" i="188"/>
  <c r="V61" i="190" s="1"/>
  <c r="V68" i="188"/>
  <c r="V68" i="190" s="1"/>
  <c r="V46" i="188"/>
  <c r="V46" i="190" s="1"/>
  <c r="V84" i="188"/>
  <c r="V84" i="190" s="1"/>
  <c r="V75" i="188"/>
  <c r="V75" i="190" s="1"/>
  <c r="V82" i="188"/>
  <c r="V82" i="190" s="1"/>
  <c r="V67" i="188"/>
  <c r="V67" i="190" s="1"/>
  <c r="V74" i="188"/>
  <c r="V74" i="190" s="1"/>
  <c r="V51" i="188"/>
  <c r="V51" i="190" s="1"/>
  <c r="V81" i="188"/>
  <c r="V81" i="190" s="1"/>
  <c r="V66" i="188"/>
  <c r="V66" i="190" s="1"/>
  <c r="V73" i="188"/>
  <c r="V73" i="190" s="1"/>
  <c r="V58" i="188"/>
  <c r="V58" i="190" s="1"/>
  <c r="V80" i="188"/>
  <c r="V80" i="190" s="1"/>
  <c r="V65" i="188"/>
  <c r="V65" i="190" s="1"/>
  <c r="V72" i="188"/>
  <c r="V72" i="190" s="1"/>
  <c r="V79" i="188"/>
  <c r="V79" i="190" s="1"/>
  <c r="V64" i="188"/>
  <c r="V64" i="190" s="1"/>
  <c r="V53" i="188"/>
  <c r="V53" i="190" s="1"/>
  <c r="V71" i="188"/>
  <c r="V71" i="190" s="1"/>
  <c r="V48" i="188"/>
  <c r="V48" i="190" s="1"/>
  <c r="V35" i="188"/>
  <c r="V35" i="190" s="1"/>
  <c r="V50" i="188"/>
  <c r="V50" i="190" s="1"/>
  <c r="V45" i="188"/>
  <c r="V45" i="190" s="1"/>
  <c r="V32" i="188"/>
  <c r="V32" i="190" s="1"/>
  <c r="V29" i="188"/>
  <c r="V29" i="190" s="1"/>
  <c r="V26" i="188"/>
  <c r="V26" i="190" s="1"/>
  <c r="V43" i="188"/>
  <c r="V43" i="190" s="1"/>
  <c r="V23" i="188"/>
  <c r="V23" i="190" s="1"/>
  <c r="V40" i="188"/>
  <c r="V40" i="190" s="1"/>
  <c r="V20" i="188"/>
  <c r="V20" i="190" s="1"/>
  <c r="V56" i="188"/>
  <c r="V56" i="190" s="1"/>
  <c r="V37" i="188"/>
  <c r="V37" i="190" s="1"/>
  <c r="V60" i="188"/>
  <c r="V60" i="190" s="1"/>
  <c r="V49" i="188"/>
  <c r="V49" i="190" s="1"/>
  <c r="V34" i="188"/>
  <c r="V34" i="190" s="1"/>
  <c r="V25" i="188"/>
  <c r="V25" i="190" s="1"/>
  <c r="V59" i="188"/>
  <c r="V59" i="190" s="1"/>
  <c r="V42" i="188"/>
  <c r="V42" i="190" s="1"/>
  <c r="V22" i="188"/>
  <c r="V22" i="190" s="1"/>
  <c r="V39" i="188"/>
  <c r="V39" i="190" s="1"/>
  <c r="V19" i="188"/>
  <c r="V19" i="190" s="1"/>
  <c r="V57" i="188"/>
  <c r="V57" i="190" s="1"/>
  <c r="V36" i="188"/>
  <c r="V36" i="190" s="1"/>
  <c r="V16" i="188"/>
  <c r="V16" i="190" s="1"/>
  <c r="V47" i="188"/>
  <c r="V47" i="190" s="1"/>
  <c r="V33" i="188"/>
  <c r="V33" i="190" s="1"/>
  <c r="V30" i="188"/>
  <c r="V30" i="190" s="1"/>
  <c r="V54" i="188"/>
  <c r="V54" i="190" s="1"/>
  <c r="V27" i="188"/>
  <c r="V27" i="190" s="1"/>
  <c r="V44" i="188"/>
  <c r="V44" i="190" s="1"/>
  <c r="V24" i="188"/>
  <c r="V24" i="190" s="1"/>
  <c r="V41" i="188"/>
  <c r="V41" i="190" s="1"/>
  <c r="V21" i="188"/>
  <c r="V21" i="190" s="1"/>
  <c r="V31" i="188"/>
  <c r="V31" i="190" s="1"/>
  <c r="V18" i="188"/>
  <c r="V18" i="190" s="1"/>
  <c r="V13" i="188"/>
  <c r="V13" i="190" s="1"/>
  <c r="V10" i="188"/>
  <c r="V10" i="190" s="1"/>
  <c r="V28" i="188"/>
  <c r="V28" i="190" s="1"/>
  <c r="V15" i="188"/>
  <c r="V15" i="190" s="1"/>
  <c r="V12" i="188"/>
  <c r="V12" i="190" s="1"/>
  <c r="V9" i="188"/>
  <c r="V14" i="188"/>
  <c r="V14" i="190" s="1"/>
  <c r="V38" i="188"/>
  <c r="V38" i="190" s="1"/>
  <c r="V17" i="188"/>
  <c r="V17" i="190" s="1"/>
  <c r="V11" i="188"/>
  <c r="V11" i="190" s="1"/>
  <c r="V92" i="188"/>
  <c r="V94" i="188"/>
  <c r="V94" i="190" s="1"/>
  <c r="V93" i="188"/>
  <c r="V93" i="190" s="1"/>
  <c r="V89" i="188"/>
  <c r="V89" i="190" s="1"/>
  <c r="V87" i="188"/>
  <c r="V87" i="190" s="1"/>
  <c r="BX56" i="168"/>
  <c r="BX56" i="170" s="1"/>
  <c r="BD56" i="168"/>
  <c r="BD56" i="170" s="1"/>
  <c r="AJ56" i="168"/>
  <c r="AJ56" i="170" s="1"/>
  <c r="P56" i="168"/>
  <c r="P56" i="170" s="1"/>
  <c r="BW56" i="168"/>
  <c r="BW56" i="170" s="1"/>
  <c r="BC56" i="168"/>
  <c r="BC56" i="170" s="1"/>
  <c r="AI56" i="168"/>
  <c r="AI56" i="170" s="1"/>
  <c r="O56" i="168"/>
  <c r="O56" i="170" s="1"/>
  <c r="BV56" i="168"/>
  <c r="BV56" i="170" s="1"/>
  <c r="BB56" i="168"/>
  <c r="BB56" i="170" s="1"/>
  <c r="AH56" i="168"/>
  <c r="AH56" i="170" s="1"/>
  <c r="N56" i="168"/>
  <c r="N56" i="170" s="1"/>
  <c r="BU56" i="168"/>
  <c r="BU56" i="170" s="1"/>
  <c r="BA56" i="168"/>
  <c r="BA56" i="170" s="1"/>
  <c r="AG56" i="168"/>
  <c r="AG56" i="170" s="1"/>
  <c r="M56" i="168"/>
  <c r="M56" i="170" s="1"/>
  <c r="BT56" i="168"/>
  <c r="BT56" i="170" s="1"/>
  <c r="AZ56" i="168"/>
  <c r="AZ56" i="170" s="1"/>
  <c r="AF56" i="168"/>
  <c r="AF56" i="170" s="1"/>
  <c r="L56" i="168"/>
  <c r="L56" i="170" s="1"/>
  <c r="BS56" i="168"/>
  <c r="BS56" i="170" s="1"/>
  <c r="AY56" i="168"/>
  <c r="AY56" i="170" s="1"/>
  <c r="AE56" i="168"/>
  <c r="AE56" i="170" s="1"/>
  <c r="K56" i="168"/>
  <c r="K56" i="170" s="1"/>
  <c r="BR56" i="168"/>
  <c r="BR56" i="170" s="1"/>
  <c r="AX56" i="168"/>
  <c r="AX56" i="170" s="1"/>
  <c r="AD56" i="168"/>
  <c r="AD56" i="170" s="1"/>
  <c r="J56" i="168"/>
  <c r="J56" i="170" s="1"/>
  <c r="BQ56" i="168"/>
  <c r="BQ56" i="170" s="1"/>
  <c r="AW56" i="168"/>
  <c r="AW56" i="170" s="1"/>
  <c r="AC56" i="168"/>
  <c r="AC56" i="170" s="1"/>
  <c r="I56" i="168"/>
  <c r="I56" i="170" s="1"/>
  <c r="BP56" i="168"/>
  <c r="BP56" i="170" s="1"/>
  <c r="AV56" i="168"/>
  <c r="AV56" i="170" s="1"/>
  <c r="AB56" i="168"/>
  <c r="AB56" i="170" s="1"/>
  <c r="H56" i="168"/>
  <c r="H56" i="170" s="1"/>
  <c r="BO56" i="168"/>
  <c r="BO56" i="170" s="1"/>
  <c r="AU56" i="168"/>
  <c r="AU56" i="170" s="1"/>
  <c r="AA56" i="168"/>
  <c r="AA56" i="170" s="1"/>
  <c r="G56" i="168"/>
  <c r="G56" i="170" s="1"/>
  <c r="CH56" i="168"/>
  <c r="CH56" i="170" s="1"/>
  <c r="BN56" i="168"/>
  <c r="BN56" i="170" s="1"/>
  <c r="AT56" i="168"/>
  <c r="AT56" i="170" s="1"/>
  <c r="Z56" i="168"/>
  <c r="Z56" i="170" s="1"/>
  <c r="F56" i="168"/>
  <c r="F56" i="170" s="1"/>
  <c r="CG56" i="168"/>
  <c r="CG56" i="170" s="1"/>
  <c r="BM56" i="168"/>
  <c r="BM56" i="170" s="1"/>
  <c r="AS56" i="168"/>
  <c r="AS56" i="170" s="1"/>
  <c r="Y56" i="168"/>
  <c r="Y56" i="170" s="1"/>
  <c r="E56" i="168"/>
  <c r="E56" i="170" s="1"/>
  <c r="CF56" i="168"/>
  <c r="CF56" i="170" s="1"/>
  <c r="BL56" i="168"/>
  <c r="BL56" i="170" s="1"/>
  <c r="AR56" i="168"/>
  <c r="AR56" i="170" s="1"/>
  <c r="X56" i="168"/>
  <c r="X56" i="170" s="1"/>
  <c r="D56" i="168"/>
  <c r="CE56" i="168"/>
  <c r="CE56" i="170" s="1"/>
  <c r="BK56" i="168"/>
  <c r="BK56" i="170" s="1"/>
  <c r="AQ56" i="168"/>
  <c r="AQ56" i="170" s="1"/>
  <c r="W56" i="168"/>
  <c r="W56" i="170" s="1"/>
  <c r="CD56" i="168"/>
  <c r="CD56" i="170" s="1"/>
  <c r="BJ56" i="168"/>
  <c r="BJ56" i="170" s="1"/>
  <c r="AP56" i="168"/>
  <c r="AP56" i="170" s="1"/>
  <c r="V56" i="168"/>
  <c r="V56" i="170" s="1"/>
  <c r="CC56" i="168"/>
  <c r="CC56" i="170" s="1"/>
  <c r="BI56" i="168"/>
  <c r="BI56" i="170" s="1"/>
  <c r="AO56" i="168"/>
  <c r="AO56" i="170" s="1"/>
  <c r="U56" i="168"/>
  <c r="U56" i="170" s="1"/>
  <c r="BH56" i="168"/>
  <c r="BH56" i="170" s="1"/>
  <c r="AN56" i="168"/>
  <c r="AN56" i="170" s="1"/>
  <c r="T56" i="168"/>
  <c r="T56" i="170" s="1"/>
  <c r="CA56" i="168"/>
  <c r="CA56" i="170" s="1"/>
  <c r="BG56" i="168"/>
  <c r="BG56" i="170" s="1"/>
  <c r="AM56" i="168"/>
  <c r="AM56" i="170" s="1"/>
  <c r="S56" i="168"/>
  <c r="S56" i="170" s="1"/>
  <c r="BZ56" i="168"/>
  <c r="BZ56" i="170" s="1"/>
  <c r="BF56" i="168"/>
  <c r="BF56" i="170" s="1"/>
  <c r="AL56" i="168"/>
  <c r="AL56" i="170" s="1"/>
  <c r="R56" i="168"/>
  <c r="R56" i="170" s="1"/>
  <c r="BY56" i="168"/>
  <c r="BY56" i="170" s="1"/>
  <c r="BE56" i="168"/>
  <c r="BE56" i="170" s="1"/>
  <c r="AK56" i="168"/>
  <c r="AK56" i="170" s="1"/>
  <c r="Q56" i="168"/>
  <c r="Q56" i="170" s="1"/>
  <c r="AJ61" i="207"/>
  <c r="AL61" i="206"/>
  <c r="AL61" i="207" s="1"/>
  <c r="AK61" i="206"/>
  <c r="AK61" i="207" s="1"/>
  <c r="AJ54" i="207"/>
  <c r="AL54" i="206"/>
  <c r="AL54" i="207" s="1"/>
  <c r="AK54" i="206"/>
  <c r="AK54" i="207" s="1"/>
  <c r="AL59" i="206"/>
  <c r="AL59" i="207" s="1"/>
  <c r="AK59" i="206"/>
  <c r="AK59" i="207" s="1"/>
  <c r="AJ59" i="207"/>
  <c r="AL68" i="206"/>
  <c r="AL68" i="207" s="1"/>
  <c r="AK68" i="206"/>
  <c r="AK68" i="207" s="1"/>
  <c r="AJ68" i="207"/>
  <c r="CH26" i="168"/>
  <c r="CH26" i="170" s="1"/>
  <c r="BN26" i="168"/>
  <c r="BN26" i="170" s="1"/>
  <c r="AT26" i="168"/>
  <c r="AT26" i="170" s="1"/>
  <c r="Z26" i="168"/>
  <c r="Z26" i="170" s="1"/>
  <c r="F26" i="168"/>
  <c r="F26" i="170" s="1"/>
  <c r="CG26" i="168"/>
  <c r="CG26" i="170" s="1"/>
  <c r="BM26" i="168"/>
  <c r="BM26" i="170" s="1"/>
  <c r="AS26" i="168"/>
  <c r="AS26" i="170" s="1"/>
  <c r="Y26" i="168"/>
  <c r="Y26" i="170" s="1"/>
  <c r="E26" i="168"/>
  <c r="E26" i="170" s="1"/>
  <c r="CF26" i="168"/>
  <c r="CF26" i="170" s="1"/>
  <c r="BL26" i="168"/>
  <c r="BL26" i="170" s="1"/>
  <c r="AR26" i="168"/>
  <c r="AR26" i="170" s="1"/>
  <c r="X26" i="168"/>
  <c r="X26" i="170" s="1"/>
  <c r="D26" i="168"/>
  <c r="CE26" i="168"/>
  <c r="CE26" i="170" s="1"/>
  <c r="BK26" i="168"/>
  <c r="BK26" i="170" s="1"/>
  <c r="AQ26" i="168"/>
  <c r="AQ26" i="170" s="1"/>
  <c r="W26" i="168"/>
  <c r="W26" i="170" s="1"/>
  <c r="CD26" i="168"/>
  <c r="CD26" i="170" s="1"/>
  <c r="BJ26" i="168"/>
  <c r="BJ26" i="170" s="1"/>
  <c r="AP26" i="168"/>
  <c r="AP26" i="170" s="1"/>
  <c r="V26" i="168"/>
  <c r="V26" i="170" s="1"/>
  <c r="CC26" i="168"/>
  <c r="CC26" i="170" s="1"/>
  <c r="BI26" i="168"/>
  <c r="BI26" i="170" s="1"/>
  <c r="AO26" i="168"/>
  <c r="AO26" i="170" s="1"/>
  <c r="U26" i="168"/>
  <c r="U26" i="170" s="1"/>
  <c r="BX26" i="168"/>
  <c r="BX26" i="170" s="1"/>
  <c r="BD26" i="168"/>
  <c r="BD26" i="170" s="1"/>
  <c r="AJ26" i="168"/>
  <c r="AJ26" i="170" s="1"/>
  <c r="P26" i="168"/>
  <c r="P26" i="170" s="1"/>
  <c r="BW26" i="168"/>
  <c r="BW26" i="170" s="1"/>
  <c r="BC26" i="168"/>
  <c r="BC26" i="170" s="1"/>
  <c r="AI26" i="168"/>
  <c r="AI26" i="170" s="1"/>
  <c r="O26" i="168"/>
  <c r="O26" i="170" s="1"/>
  <c r="BV26" i="168"/>
  <c r="BV26" i="170" s="1"/>
  <c r="BB26" i="168"/>
  <c r="BB26" i="170" s="1"/>
  <c r="AH26" i="168"/>
  <c r="AH26" i="170" s="1"/>
  <c r="N26" i="168"/>
  <c r="N26" i="170" s="1"/>
  <c r="BU26" i="168"/>
  <c r="BU26" i="170" s="1"/>
  <c r="BA26" i="168"/>
  <c r="BA26" i="170" s="1"/>
  <c r="AG26" i="168"/>
  <c r="AG26" i="170" s="1"/>
  <c r="M26" i="168"/>
  <c r="M26" i="170" s="1"/>
  <c r="BT26" i="168"/>
  <c r="BT26" i="170" s="1"/>
  <c r="AZ26" i="168"/>
  <c r="AZ26" i="170" s="1"/>
  <c r="AF26" i="168"/>
  <c r="AF26" i="170" s="1"/>
  <c r="L26" i="168"/>
  <c r="L26" i="170" s="1"/>
  <c r="BS26" i="168"/>
  <c r="BS26" i="170" s="1"/>
  <c r="AY26" i="168"/>
  <c r="AY26" i="170" s="1"/>
  <c r="AE26" i="168"/>
  <c r="AE26" i="170" s="1"/>
  <c r="K26" i="168"/>
  <c r="K26" i="170" s="1"/>
  <c r="BR26" i="168"/>
  <c r="BR26" i="170" s="1"/>
  <c r="AX26" i="168"/>
  <c r="AX26" i="170" s="1"/>
  <c r="AD26" i="168"/>
  <c r="AD26" i="170" s="1"/>
  <c r="J26" i="168"/>
  <c r="J26" i="170" s="1"/>
  <c r="BQ26" i="168"/>
  <c r="BQ26" i="170" s="1"/>
  <c r="AW26" i="168"/>
  <c r="AW26" i="170" s="1"/>
  <c r="AC26" i="168"/>
  <c r="AC26" i="170" s="1"/>
  <c r="I26" i="168"/>
  <c r="I26" i="170" s="1"/>
  <c r="BP26" i="168"/>
  <c r="BP26" i="170" s="1"/>
  <c r="AV26" i="168"/>
  <c r="AV26" i="170" s="1"/>
  <c r="AB26" i="168"/>
  <c r="AB26" i="170" s="1"/>
  <c r="H26" i="168"/>
  <c r="H26" i="170" s="1"/>
  <c r="BO26" i="168"/>
  <c r="BO26" i="170" s="1"/>
  <c r="AU26" i="168"/>
  <c r="AU26" i="170" s="1"/>
  <c r="AA26" i="168"/>
  <c r="AA26" i="170" s="1"/>
  <c r="G26" i="168"/>
  <c r="G26" i="170" s="1"/>
  <c r="BZ26" i="168"/>
  <c r="BZ26" i="170" s="1"/>
  <c r="BY26" i="168"/>
  <c r="BY26" i="170" s="1"/>
  <c r="BH26" i="168"/>
  <c r="BH26" i="170" s="1"/>
  <c r="BG26" i="168"/>
  <c r="BG26" i="170" s="1"/>
  <c r="BF26" i="168"/>
  <c r="BF26" i="170" s="1"/>
  <c r="BE26" i="168"/>
  <c r="BE26" i="170" s="1"/>
  <c r="AN26" i="168"/>
  <c r="AN26" i="170" s="1"/>
  <c r="AM26" i="168"/>
  <c r="AM26" i="170" s="1"/>
  <c r="AL26" i="168"/>
  <c r="AL26" i="170" s="1"/>
  <c r="AK26" i="168"/>
  <c r="AK26" i="170" s="1"/>
  <c r="T26" i="168"/>
  <c r="T26" i="170" s="1"/>
  <c r="S26" i="168"/>
  <c r="S26" i="170" s="1"/>
  <c r="R26" i="168"/>
  <c r="R26" i="170" s="1"/>
  <c r="Q26" i="168"/>
  <c r="Q26" i="170" s="1"/>
  <c r="CA26" i="168"/>
  <c r="CA26" i="170" s="1"/>
  <c r="Z17" i="206"/>
  <c r="Z17" i="207" s="1"/>
  <c r="Y17" i="206"/>
  <c r="Y17" i="207" s="1"/>
  <c r="X17" i="207"/>
  <c r="X72" i="207"/>
  <c r="Z72" i="206"/>
  <c r="Z72" i="207" s="1"/>
  <c r="Y72" i="206"/>
  <c r="Y72" i="207" s="1"/>
  <c r="BB67" i="188"/>
  <c r="BB67" i="190" s="1"/>
  <c r="BB74" i="188"/>
  <c r="BB74" i="190" s="1"/>
  <c r="BB59" i="188"/>
  <c r="BB59" i="190" s="1"/>
  <c r="BB48" i="188"/>
  <c r="BB48" i="190" s="1"/>
  <c r="BB81" i="188"/>
  <c r="BB81" i="190" s="1"/>
  <c r="BB66" i="188"/>
  <c r="BB66" i="190" s="1"/>
  <c r="BB45" i="188"/>
  <c r="BB45" i="190" s="1"/>
  <c r="BB58" i="188"/>
  <c r="BB58" i="190" s="1"/>
  <c r="BB73" i="188"/>
  <c r="BB73" i="190" s="1"/>
  <c r="BB80" i="188"/>
  <c r="BB80" i="190" s="1"/>
  <c r="BB65" i="188"/>
  <c r="BB65" i="190" s="1"/>
  <c r="BB72" i="188"/>
  <c r="BB72" i="190" s="1"/>
  <c r="BB57" i="188"/>
  <c r="BB57" i="190" s="1"/>
  <c r="BB64" i="188"/>
  <c r="BB64" i="190" s="1"/>
  <c r="BB50" i="188"/>
  <c r="BB50" i="190" s="1"/>
  <c r="BB79" i="188"/>
  <c r="BB79" i="190" s="1"/>
  <c r="BB71" i="188"/>
  <c r="BB71" i="190" s="1"/>
  <c r="BB78" i="188"/>
  <c r="BB78" i="190" s="1"/>
  <c r="BB63" i="188"/>
  <c r="BB63" i="190" s="1"/>
  <c r="BB70" i="188"/>
  <c r="BB70" i="190" s="1"/>
  <c r="BB55" i="188"/>
  <c r="BB55" i="190" s="1"/>
  <c r="BB77" i="188"/>
  <c r="BB77" i="190" s="1"/>
  <c r="BB62" i="188"/>
  <c r="BB62" i="190" s="1"/>
  <c r="BB69" i="188"/>
  <c r="BB69" i="190" s="1"/>
  <c r="BB61" i="188"/>
  <c r="BB61" i="190" s="1"/>
  <c r="BB76" i="188"/>
  <c r="BB76" i="190" s="1"/>
  <c r="BB83" i="188"/>
  <c r="BB83" i="190" s="1"/>
  <c r="BB68" i="188"/>
  <c r="BB68" i="190" s="1"/>
  <c r="BB75" i="188"/>
  <c r="BB75" i="190" s="1"/>
  <c r="BB60" i="188"/>
  <c r="BB60" i="190" s="1"/>
  <c r="BB84" i="188"/>
  <c r="BB84" i="190" s="1"/>
  <c r="BB52" i="188"/>
  <c r="BB52" i="190" s="1"/>
  <c r="BB39" i="188"/>
  <c r="BB39" i="190" s="1"/>
  <c r="BB19" i="188"/>
  <c r="BB19" i="190" s="1"/>
  <c r="BB36" i="188"/>
  <c r="BB36" i="190" s="1"/>
  <c r="BB16" i="188"/>
  <c r="BB16" i="190" s="1"/>
  <c r="BB54" i="188"/>
  <c r="BB54" i="190" s="1"/>
  <c r="BB51" i="188"/>
  <c r="BB51" i="190" s="1"/>
  <c r="BB33" i="188"/>
  <c r="BB33" i="190" s="1"/>
  <c r="BB30" i="188"/>
  <c r="BB30" i="190" s="1"/>
  <c r="BB27" i="188"/>
  <c r="BB27" i="190" s="1"/>
  <c r="BB44" i="188"/>
  <c r="BB44" i="190" s="1"/>
  <c r="BB24" i="188"/>
  <c r="BB24" i="190" s="1"/>
  <c r="BB46" i="188"/>
  <c r="BB46" i="190" s="1"/>
  <c r="BB41" i="188"/>
  <c r="BB41" i="190" s="1"/>
  <c r="BB38" i="188"/>
  <c r="BB38" i="190" s="1"/>
  <c r="BB82" i="188"/>
  <c r="BB82" i="190" s="1"/>
  <c r="BB35" i="188"/>
  <c r="BB35" i="190" s="1"/>
  <c r="BB29" i="188"/>
  <c r="BB29" i="190" s="1"/>
  <c r="BB49" i="188"/>
  <c r="BB49" i="190" s="1"/>
  <c r="BB26" i="188"/>
  <c r="BB26" i="190" s="1"/>
  <c r="BB47" i="188"/>
  <c r="BB47" i="190" s="1"/>
  <c r="BB43" i="188"/>
  <c r="BB43" i="190" s="1"/>
  <c r="BB23" i="188"/>
  <c r="BB23" i="190" s="1"/>
  <c r="BB56" i="188"/>
  <c r="BB56" i="190" s="1"/>
  <c r="BB40" i="188"/>
  <c r="BB40" i="190" s="1"/>
  <c r="BB20" i="188"/>
  <c r="BB20" i="190" s="1"/>
  <c r="BB37" i="188"/>
  <c r="BB37" i="190" s="1"/>
  <c r="BB34" i="188"/>
  <c r="BB34" i="190" s="1"/>
  <c r="BB31" i="188"/>
  <c r="BB31" i="190" s="1"/>
  <c r="BB28" i="188"/>
  <c r="BB28" i="190" s="1"/>
  <c r="BB25" i="188"/>
  <c r="BB25" i="190" s="1"/>
  <c r="BB53" i="188"/>
  <c r="BB53" i="190" s="1"/>
  <c r="BB17" i="188"/>
  <c r="BB17" i="190" s="1"/>
  <c r="BB14" i="188"/>
  <c r="BB14" i="190" s="1"/>
  <c r="BB11" i="188"/>
  <c r="BB11" i="190" s="1"/>
  <c r="BB22" i="188"/>
  <c r="BB22" i="190" s="1"/>
  <c r="BB32" i="188"/>
  <c r="BB32" i="190" s="1"/>
  <c r="BB21" i="188"/>
  <c r="BB21" i="190" s="1"/>
  <c r="BB13" i="188"/>
  <c r="BB13" i="190" s="1"/>
  <c r="BB10" i="188"/>
  <c r="BB10" i="190" s="1"/>
  <c r="BB18" i="188"/>
  <c r="BB18" i="190" s="1"/>
  <c r="BB15" i="188"/>
  <c r="BB15" i="190" s="1"/>
  <c r="BB42" i="188"/>
  <c r="BB42" i="190" s="1"/>
  <c r="BB12" i="188"/>
  <c r="BB12" i="190" s="1"/>
  <c r="BB9" i="188"/>
  <c r="BB94" i="188"/>
  <c r="BB94" i="190" s="1"/>
  <c r="BB87" i="188"/>
  <c r="BB87" i="190" s="1"/>
  <c r="BB89" i="188"/>
  <c r="BB89" i="190" s="1"/>
  <c r="BB93" i="188"/>
  <c r="BB93" i="190" s="1"/>
  <c r="BB92" i="188"/>
  <c r="BO68" i="188"/>
  <c r="BO68" i="190" s="1"/>
  <c r="BO77" i="188"/>
  <c r="BO77" i="190" s="1"/>
  <c r="BO49" i="188"/>
  <c r="BO49" i="190" s="1"/>
  <c r="BO69" i="188"/>
  <c r="BO69" i="190" s="1"/>
  <c r="BO46" i="188"/>
  <c r="BO46" i="190" s="1"/>
  <c r="BO76" i="188"/>
  <c r="BO76" i="190" s="1"/>
  <c r="BO61" i="188"/>
  <c r="BO61" i="190" s="1"/>
  <c r="BO83" i="188"/>
  <c r="BO83" i="190" s="1"/>
  <c r="BO75" i="188"/>
  <c r="BO75" i="190" s="1"/>
  <c r="BO60" i="188"/>
  <c r="BO60" i="190" s="1"/>
  <c r="BO54" i="188"/>
  <c r="BO54" i="190" s="1"/>
  <c r="BO84" i="188"/>
  <c r="BO84" i="190" s="1"/>
  <c r="BO82" i="188"/>
  <c r="BO82" i="190" s="1"/>
  <c r="BO67" i="188"/>
  <c r="BO67" i="190" s="1"/>
  <c r="BO51" i="188"/>
  <c r="BO51" i="190" s="1"/>
  <c r="BO74" i="188"/>
  <c r="BO74" i="190" s="1"/>
  <c r="BO81" i="188"/>
  <c r="BO81" i="190" s="1"/>
  <c r="BO66" i="188"/>
  <c r="BO66" i="190" s="1"/>
  <c r="BO73" i="188"/>
  <c r="BO73" i="190" s="1"/>
  <c r="BO65" i="188"/>
  <c r="BO65" i="190" s="1"/>
  <c r="BO80" i="188"/>
  <c r="BO80" i="190" s="1"/>
  <c r="BO72" i="188"/>
  <c r="BO72" i="190" s="1"/>
  <c r="BO57" i="188"/>
  <c r="BO57" i="190" s="1"/>
  <c r="BO50" i="188"/>
  <c r="BO50" i="190" s="1"/>
  <c r="BO79" i="188"/>
  <c r="BO79" i="190" s="1"/>
  <c r="BO64" i="188"/>
  <c r="BO64" i="190" s="1"/>
  <c r="BO71" i="188"/>
  <c r="BO71" i="190" s="1"/>
  <c r="BO78" i="188"/>
  <c r="BO78" i="190" s="1"/>
  <c r="BO63" i="188"/>
  <c r="BO63" i="190" s="1"/>
  <c r="BO70" i="188"/>
  <c r="BO70" i="190" s="1"/>
  <c r="BO40" i="188"/>
  <c r="BO40" i="190" s="1"/>
  <c r="BO20" i="188"/>
  <c r="BO20" i="190" s="1"/>
  <c r="BO37" i="188"/>
  <c r="BO37" i="190" s="1"/>
  <c r="BO17" i="188"/>
  <c r="BO17" i="190" s="1"/>
  <c r="BO62" i="188"/>
  <c r="BO62" i="190" s="1"/>
  <c r="BO55" i="188"/>
  <c r="BO55" i="190" s="1"/>
  <c r="BO34" i="188"/>
  <c r="BO34" i="190" s="1"/>
  <c r="BO31" i="188"/>
  <c r="BO31" i="190" s="1"/>
  <c r="BO28" i="188"/>
  <c r="BO28" i="190" s="1"/>
  <c r="BO58" i="188"/>
  <c r="BO58" i="190" s="1"/>
  <c r="BO25" i="188"/>
  <c r="BO25" i="190" s="1"/>
  <c r="BO47" i="188"/>
  <c r="BO47" i="190" s="1"/>
  <c r="BO42" i="188"/>
  <c r="BO42" i="190" s="1"/>
  <c r="BO39" i="188"/>
  <c r="BO39" i="190" s="1"/>
  <c r="BO36" i="188"/>
  <c r="BO36" i="190" s="1"/>
  <c r="BO56" i="188"/>
  <c r="BO56" i="190" s="1"/>
  <c r="BO30" i="188"/>
  <c r="BO30" i="190" s="1"/>
  <c r="BO45" i="188"/>
  <c r="BO45" i="190" s="1"/>
  <c r="BO27" i="188"/>
  <c r="BO27" i="190" s="1"/>
  <c r="BO48" i="188"/>
  <c r="BO48" i="190" s="1"/>
  <c r="BO24" i="188"/>
  <c r="BO24" i="190" s="1"/>
  <c r="BO41" i="188"/>
  <c r="BO41" i="190" s="1"/>
  <c r="BO21" i="188"/>
  <c r="BO21" i="190" s="1"/>
  <c r="BO52" i="188"/>
  <c r="BO52" i="190" s="1"/>
  <c r="BO44" i="188"/>
  <c r="BO44" i="190" s="1"/>
  <c r="BO38" i="188"/>
  <c r="BO38" i="190" s="1"/>
  <c r="BO18" i="188"/>
  <c r="BO18" i="190" s="1"/>
  <c r="BO53" i="188"/>
  <c r="BO53" i="190" s="1"/>
  <c r="BO35" i="188"/>
  <c r="BO35" i="190" s="1"/>
  <c r="BO32" i="188"/>
  <c r="BO32" i="190" s="1"/>
  <c r="BO59" i="188"/>
  <c r="BO59" i="190" s="1"/>
  <c r="BO29" i="188"/>
  <c r="BO29" i="190" s="1"/>
  <c r="BO26" i="188"/>
  <c r="BO26" i="190" s="1"/>
  <c r="BO43" i="188"/>
  <c r="BO43" i="190" s="1"/>
  <c r="BO23" i="188"/>
  <c r="BO23" i="190" s="1"/>
  <c r="BO22" i="188"/>
  <c r="BO22" i="190" s="1"/>
  <c r="BO16" i="188"/>
  <c r="BO16" i="190" s="1"/>
  <c r="BO15" i="188"/>
  <c r="BO15" i="190" s="1"/>
  <c r="BO12" i="188"/>
  <c r="BO12" i="190" s="1"/>
  <c r="BO9" i="188"/>
  <c r="BO19" i="188"/>
  <c r="BO19" i="190" s="1"/>
  <c r="BO14" i="188"/>
  <c r="BO14" i="190" s="1"/>
  <c r="BO11" i="188"/>
  <c r="BO11" i="190" s="1"/>
  <c r="BO33" i="188"/>
  <c r="BO33" i="190" s="1"/>
  <c r="BO13" i="188"/>
  <c r="BO13" i="190" s="1"/>
  <c r="BO10" i="188"/>
  <c r="BO10" i="190" s="1"/>
  <c r="BO92" i="188"/>
  <c r="BO93" i="188"/>
  <c r="BO93" i="190" s="1"/>
  <c r="BO94" i="188"/>
  <c r="BO94" i="190" s="1"/>
  <c r="BO87" i="188"/>
  <c r="BO87" i="190" s="1"/>
  <c r="BO89" i="188"/>
  <c r="BO89" i="190" s="1"/>
  <c r="BT73" i="188"/>
  <c r="BT73" i="190" s="1"/>
  <c r="BT83" i="188"/>
  <c r="BT83" i="190" s="1"/>
  <c r="BT75" i="188"/>
  <c r="BT75" i="190" s="1"/>
  <c r="BT60" i="188"/>
  <c r="BT60" i="190" s="1"/>
  <c r="BT54" i="188"/>
  <c r="BT54" i="190" s="1"/>
  <c r="BT67" i="188"/>
  <c r="BT67" i="190" s="1"/>
  <c r="BT51" i="188"/>
  <c r="BT51" i="190" s="1"/>
  <c r="BT84" i="188"/>
  <c r="BT84" i="190" s="1"/>
  <c r="BT82" i="188"/>
  <c r="BT82" i="190" s="1"/>
  <c r="BT48" i="188"/>
  <c r="BT48" i="190" s="1"/>
  <c r="BT74" i="188"/>
  <c r="BT74" i="190" s="1"/>
  <c r="BT59" i="188"/>
  <c r="BT59" i="190" s="1"/>
  <c r="BT45" i="188"/>
  <c r="BT45" i="190" s="1"/>
  <c r="BT81" i="188"/>
  <c r="BT81" i="190" s="1"/>
  <c r="BT66" i="188"/>
  <c r="BT66" i="190" s="1"/>
  <c r="BT58" i="188"/>
  <c r="BT58" i="190" s="1"/>
  <c r="BT80" i="188"/>
  <c r="BT80" i="190" s="1"/>
  <c r="BT72" i="188"/>
  <c r="BT72" i="190" s="1"/>
  <c r="BT64" i="188"/>
  <c r="BT64" i="190" s="1"/>
  <c r="BT79" i="188"/>
  <c r="BT79" i="190" s="1"/>
  <c r="BT71" i="188"/>
  <c r="BT71" i="190" s="1"/>
  <c r="BT56" i="188"/>
  <c r="BT56" i="190" s="1"/>
  <c r="BT78" i="188"/>
  <c r="BT78" i="190" s="1"/>
  <c r="BT63" i="188"/>
  <c r="BT63" i="190" s="1"/>
  <c r="BT70" i="188"/>
  <c r="BT70" i="190" s="1"/>
  <c r="BT55" i="188"/>
  <c r="BT55" i="190" s="1"/>
  <c r="BT52" i="188"/>
  <c r="BT52" i="190" s="1"/>
  <c r="BT77" i="188"/>
  <c r="BT77" i="190" s="1"/>
  <c r="BT62" i="188"/>
  <c r="BT62" i="190" s="1"/>
  <c r="BT69" i="188"/>
  <c r="BT69" i="190" s="1"/>
  <c r="BT61" i="188"/>
  <c r="BT61" i="190" s="1"/>
  <c r="BT76" i="188"/>
  <c r="BT76" i="190" s="1"/>
  <c r="BT25" i="188"/>
  <c r="BT25" i="190" s="1"/>
  <c r="BT42" i="188"/>
  <c r="BT42" i="190" s="1"/>
  <c r="BT22" i="188"/>
  <c r="BT22" i="190" s="1"/>
  <c r="BT68" i="188"/>
  <c r="BT68" i="190" s="1"/>
  <c r="BT49" i="188"/>
  <c r="BT49" i="190" s="1"/>
  <c r="BT47" i="188"/>
  <c r="BT47" i="190" s="1"/>
  <c r="BT39" i="188"/>
  <c r="BT39" i="190" s="1"/>
  <c r="BT19" i="188"/>
  <c r="BT19" i="190" s="1"/>
  <c r="BT36" i="188"/>
  <c r="BT36" i="190" s="1"/>
  <c r="BT16" i="188"/>
  <c r="BT16" i="190" s="1"/>
  <c r="BT33" i="188"/>
  <c r="BT33" i="190" s="1"/>
  <c r="BT30" i="188"/>
  <c r="BT30" i="190" s="1"/>
  <c r="BT41" i="188"/>
  <c r="BT41" i="190" s="1"/>
  <c r="BT44" i="188"/>
  <c r="BT44" i="190" s="1"/>
  <c r="BT38" i="188"/>
  <c r="BT38" i="190" s="1"/>
  <c r="BT35" i="188"/>
  <c r="BT35" i="190" s="1"/>
  <c r="BT65" i="188"/>
  <c r="BT65" i="190" s="1"/>
  <c r="BT53" i="188"/>
  <c r="BT53" i="190" s="1"/>
  <c r="BT32" i="188"/>
  <c r="BT32" i="190" s="1"/>
  <c r="BT29" i="188"/>
  <c r="BT29" i="190" s="1"/>
  <c r="BT57" i="188"/>
  <c r="BT57" i="190" s="1"/>
  <c r="BT26" i="188"/>
  <c r="BT26" i="190" s="1"/>
  <c r="BT43" i="188"/>
  <c r="BT43" i="190" s="1"/>
  <c r="BT23" i="188"/>
  <c r="BT23" i="190" s="1"/>
  <c r="BT50" i="188"/>
  <c r="BT50" i="190" s="1"/>
  <c r="BT40" i="188"/>
  <c r="BT40" i="190" s="1"/>
  <c r="BT20" i="188"/>
  <c r="BT20" i="190" s="1"/>
  <c r="BT46" i="188"/>
  <c r="BT46" i="190" s="1"/>
  <c r="BT37" i="188"/>
  <c r="BT37" i="190" s="1"/>
  <c r="BT34" i="188"/>
  <c r="BT34" i="190" s="1"/>
  <c r="BT31" i="188"/>
  <c r="BT31" i="190" s="1"/>
  <c r="BT15" i="188"/>
  <c r="BT15" i="190" s="1"/>
  <c r="BT12" i="188"/>
  <c r="BT12" i="190" s="1"/>
  <c r="BT9" i="188"/>
  <c r="BT21" i="188"/>
  <c r="BT21" i="190" s="1"/>
  <c r="BT14" i="188"/>
  <c r="BT14" i="190" s="1"/>
  <c r="BT11" i="188"/>
  <c r="BT11" i="190" s="1"/>
  <c r="BT18" i="188"/>
  <c r="BT18" i="190" s="1"/>
  <c r="BT28" i="188"/>
  <c r="BT28" i="190" s="1"/>
  <c r="BT27" i="188"/>
  <c r="BT27" i="190" s="1"/>
  <c r="BT13" i="188"/>
  <c r="BT13" i="190" s="1"/>
  <c r="BT17" i="188"/>
  <c r="BT17" i="190" s="1"/>
  <c r="BT10" i="188"/>
  <c r="BT10" i="190" s="1"/>
  <c r="BT24" i="188"/>
  <c r="BT24" i="190" s="1"/>
  <c r="BT93" i="188"/>
  <c r="BT93" i="190" s="1"/>
  <c r="BT87" i="188"/>
  <c r="BT87" i="190" s="1"/>
  <c r="BT89" i="188"/>
  <c r="BT89" i="190" s="1"/>
  <c r="BT92" i="188"/>
  <c r="BT94" i="188"/>
  <c r="BT94" i="190" s="1"/>
  <c r="AP83" i="188"/>
  <c r="AP83" i="190" s="1"/>
  <c r="AP63" i="188"/>
  <c r="AP63" i="190" s="1"/>
  <c r="AP78" i="188"/>
  <c r="AP78" i="190" s="1"/>
  <c r="AP70" i="188"/>
  <c r="AP70" i="190" s="1"/>
  <c r="AP77" i="188"/>
  <c r="AP77" i="190" s="1"/>
  <c r="AP62" i="188"/>
  <c r="AP62" i="190" s="1"/>
  <c r="AP55" i="188"/>
  <c r="AP55" i="190" s="1"/>
  <c r="AP52" i="188"/>
  <c r="AP52" i="190" s="1"/>
  <c r="AP69" i="188"/>
  <c r="AP69" i="190" s="1"/>
  <c r="AP76" i="188"/>
  <c r="AP76" i="190" s="1"/>
  <c r="AP61" i="188"/>
  <c r="AP61" i="190" s="1"/>
  <c r="AP46" i="188"/>
  <c r="AP46" i="190" s="1"/>
  <c r="AP84" i="188"/>
  <c r="AP84" i="190" s="1"/>
  <c r="AP75" i="188"/>
  <c r="AP75" i="190" s="1"/>
  <c r="AP82" i="188"/>
  <c r="AP82" i="190" s="1"/>
  <c r="AP74" i="188"/>
  <c r="AP74" i="190" s="1"/>
  <c r="AP59" i="188"/>
  <c r="AP59" i="190" s="1"/>
  <c r="AP51" i="188"/>
  <c r="AP51" i="190" s="1"/>
  <c r="AP81" i="188"/>
  <c r="AP81" i="190" s="1"/>
  <c r="AP66" i="188"/>
  <c r="AP66" i="190" s="1"/>
  <c r="AP73" i="188"/>
  <c r="AP73" i="190" s="1"/>
  <c r="AP58" i="188"/>
  <c r="AP58" i="190" s="1"/>
  <c r="AP80" i="188"/>
  <c r="AP80" i="190" s="1"/>
  <c r="AP65" i="188"/>
  <c r="AP65" i="190" s="1"/>
  <c r="AP57" i="188"/>
  <c r="AP57" i="190" s="1"/>
  <c r="AP72" i="188"/>
  <c r="AP72" i="190" s="1"/>
  <c r="AP53" i="188"/>
  <c r="AP53" i="190" s="1"/>
  <c r="AP79" i="188"/>
  <c r="AP79" i="190" s="1"/>
  <c r="AP64" i="188"/>
  <c r="AP64" i="190" s="1"/>
  <c r="AP35" i="188"/>
  <c r="AP35" i="190" s="1"/>
  <c r="AP32" i="188"/>
  <c r="AP32" i="190" s="1"/>
  <c r="AP47" i="188"/>
  <c r="AP47" i="190" s="1"/>
  <c r="AP29" i="188"/>
  <c r="AP29" i="190" s="1"/>
  <c r="AP60" i="188"/>
  <c r="AP60" i="190" s="1"/>
  <c r="AP26" i="188"/>
  <c r="AP26" i="190" s="1"/>
  <c r="AP43" i="188"/>
  <c r="AP43" i="190" s="1"/>
  <c r="AP23" i="188"/>
  <c r="AP23" i="190" s="1"/>
  <c r="AP67" i="188"/>
  <c r="AP67" i="190" s="1"/>
  <c r="AP40" i="188"/>
  <c r="AP40" i="190" s="1"/>
  <c r="AP20" i="188"/>
  <c r="AP20" i="190" s="1"/>
  <c r="AP37" i="188"/>
  <c r="AP37" i="190" s="1"/>
  <c r="AP68" i="188"/>
  <c r="AP68" i="190" s="1"/>
  <c r="AP54" i="188"/>
  <c r="AP54" i="190" s="1"/>
  <c r="AP34" i="188"/>
  <c r="AP34" i="190" s="1"/>
  <c r="AP48" i="188"/>
  <c r="AP48" i="190" s="1"/>
  <c r="AP45" i="188"/>
  <c r="AP45" i="190" s="1"/>
  <c r="AP25" i="188"/>
  <c r="AP25" i="190" s="1"/>
  <c r="AP50" i="188"/>
  <c r="AP50" i="190" s="1"/>
  <c r="AP42" i="188"/>
  <c r="AP42" i="190" s="1"/>
  <c r="AP22" i="188"/>
  <c r="AP22" i="190" s="1"/>
  <c r="AP39" i="188"/>
  <c r="AP39" i="190" s="1"/>
  <c r="AP19" i="188"/>
  <c r="AP19" i="190" s="1"/>
  <c r="AP36" i="188"/>
  <c r="AP36" i="190" s="1"/>
  <c r="AP16" i="188"/>
  <c r="AP16" i="190" s="1"/>
  <c r="AP71" i="188"/>
  <c r="AP71" i="190" s="1"/>
  <c r="AP33" i="188"/>
  <c r="AP33" i="190" s="1"/>
  <c r="AP30" i="188"/>
  <c r="AP30" i="190" s="1"/>
  <c r="AP49" i="188"/>
  <c r="AP49" i="190" s="1"/>
  <c r="AP27" i="188"/>
  <c r="AP27" i="190" s="1"/>
  <c r="AP44" i="188"/>
  <c r="AP44" i="190" s="1"/>
  <c r="AP24" i="188"/>
  <c r="AP24" i="190" s="1"/>
  <c r="AP41" i="188"/>
  <c r="AP41" i="190" s="1"/>
  <c r="AP21" i="188"/>
  <c r="AP21" i="190" s="1"/>
  <c r="AP56" i="188"/>
  <c r="AP56" i="190" s="1"/>
  <c r="AP28" i="188"/>
  <c r="AP28" i="190" s="1"/>
  <c r="AP13" i="188"/>
  <c r="AP13" i="190" s="1"/>
  <c r="AP10" i="188"/>
  <c r="AP10" i="190" s="1"/>
  <c r="AP17" i="188"/>
  <c r="AP17" i="190" s="1"/>
  <c r="AP15" i="188"/>
  <c r="AP15" i="190" s="1"/>
  <c r="AP12" i="188"/>
  <c r="AP12" i="190" s="1"/>
  <c r="AP9" i="188"/>
  <c r="AP38" i="188"/>
  <c r="AP38" i="190" s="1"/>
  <c r="AP18" i="188"/>
  <c r="AP18" i="190" s="1"/>
  <c r="AP14" i="188"/>
  <c r="AP14" i="190" s="1"/>
  <c r="AP31" i="188"/>
  <c r="AP31" i="190" s="1"/>
  <c r="AP11" i="188"/>
  <c r="AP11" i="190" s="1"/>
  <c r="AP92" i="188"/>
  <c r="AP94" i="188"/>
  <c r="AP94" i="190" s="1"/>
  <c r="AP93" i="188"/>
  <c r="AP93" i="190" s="1"/>
  <c r="AP89" i="188"/>
  <c r="AP89" i="190" s="1"/>
  <c r="AP87" i="188"/>
  <c r="AP87" i="190" s="1"/>
  <c r="CA78" i="168"/>
  <c r="CA78" i="170" s="1"/>
  <c r="BG78" i="168"/>
  <c r="BG78" i="170" s="1"/>
  <c r="AM78" i="168"/>
  <c r="AM78" i="170" s="1"/>
  <c r="S78" i="168"/>
  <c r="S78" i="170" s="1"/>
  <c r="BZ78" i="168"/>
  <c r="BZ78" i="170" s="1"/>
  <c r="BF78" i="168"/>
  <c r="BF78" i="170" s="1"/>
  <c r="AL78" i="168"/>
  <c r="AL78" i="170" s="1"/>
  <c r="R78" i="168"/>
  <c r="R78" i="170" s="1"/>
  <c r="BY78" i="168"/>
  <c r="BY78" i="170" s="1"/>
  <c r="BE78" i="168"/>
  <c r="BE78" i="170" s="1"/>
  <c r="AK78" i="168"/>
  <c r="AK78" i="170" s="1"/>
  <c r="Q78" i="168"/>
  <c r="Q78" i="170" s="1"/>
  <c r="BX78" i="168"/>
  <c r="BX78" i="170" s="1"/>
  <c r="BD78" i="168"/>
  <c r="BD78" i="170" s="1"/>
  <c r="AJ78" i="168"/>
  <c r="AJ78" i="170" s="1"/>
  <c r="P78" i="168"/>
  <c r="P78" i="170" s="1"/>
  <c r="BW78" i="168"/>
  <c r="BW78" i="170" s="1"/>
  <c r="BC78" i="168"/>
  <c r="BC78" i="170" s="1"/>
  <c r="AI78" i="168"/>
  <c r="AI78" i="170" s="1"/>
  <c r="O78" i="168"/>
  <c r="O78" i="170" s="1"/>
  <c r="BV78" i="168"/>
  <c r="BV78" i="170" s="1"/>
  <c r="BB78" i="168"/>
  <c r="BB78" i="170" s="1"/>
  <c r="AH78" i="168"/>
  <c r="AH78" i="170" s="1"/>
  <c r="N78" i="168"/>
  <c r="N78" i="170" s="1"/>
  <c r="BQ78" i="168"/>
  <c r="BQ78" i="170" s="1"/>
  <c r="AW78" i="168"/>
  <c r="AW78" i="170" s="1"/>
  <c r="AC78" i="168"/>
  <c r="AC78" i="170" s="1"/>
  <c r="I78" i="168"/>
  <c r="I78" i="170" s="1"/>
  <c r="BP78" i="168"/>
  <c r="BP78" i="170" s="1"/>
  <c r="AV78" i="168"/>
  <c r="AV78" i="170" s="1"/>
  <c r="AB78" i="168"/>
  <c r="AB78" i="170" s="1"/>
  <c r="H78" i="168"/>
  <c r="H78" i="170" s="1"/>
  <c r="CH78" i="168"/>
  <c r="CH78" i="170" s="1"/>
  <c r="BN78" i="168"/>
  <c r="BN78" i="170" s="1"/>
  <c r="AT78" i="168"/>
  <c r="AT78" i="170" s="1"/>
  <c r="Z78" i="168"/>
  <c r="Z78" i="170" s="1"/>
  <c r="F78" i="168"/>
  <c r="F78" i="170" s="1"/>
  <c r="CF78" i="168"/>
  <c r="CF78" i="170" s="1"/>
  <c r="BL78" i="168"/>
  <c r="BL78" i="170" s="1"/>
  <c r="AR78" i="168"/>
  <c r="AR78" i="170" s="1"/>
  <c r="X78" i="168"/>
  <c r="X78" i="170" s="1"/>
  <c r="CE78" i="168"/>
  <c r="CE78" i="170" s="1"/>
  <c r="BK78" i="168"/>
  <c r="BK78" i="170" s="1"/>
  <c r="AQ78" i="168"/>
  <c r="AQ78" i="170" s="1"/>
  <c r="W78" i="168"/>
  <c r="W78" i="170" s="1"/>
  <c r="CC78" i="168"/>
  <c r="CC78" i="170" s="1"/>
  <c r="BI78" i="168"/>
  <c r="BI78" i="170" s="1"/>
  <c r="AO78" i="168"/>
  <c r="AO78" i="170" s="1"/>
  <c r="U78" i="168"/>
  <c r="U78" i="170" s="1"/>
  <c r="BS78" i="168"/>
  <c r="BS78" i="170" s="1"/>
  <c r="V78" i="168"/>
  <c r="V78" i="170" s="1"/>
  <c r="BR78" i="168"/>
  <c r="BR78" i="170" s="1"/>
  <c r="T78" i="168"/>
  <c r="T78" i="170" s="1"/>
  <c r="BO78" i="168"/>
  <c r="BO78" i="170" s="1"/>
  <c r="M78" i="168"/>
  <c r="M78" i="170" s="1"/>
  <c r="BM78" i="168"/>
  <c r="BM78" i="170" s="1"/>
  <c r="L78" i="168"/>
  <c r="L78" i="170" s="1"/>
  <c r="BJ78" i="168"/>
  <c r="BJ78" i="170" s="1"/>
  <c r="K78" i="168"/>
  <c r="K78" i="170" s="1"/>
  <c r="BH78" i="168"/>
  <c r="BH78" i="170" s="1"/>
  <c r="J78" i="168"/>
  <c r="J78" i="170" s="1"/>
  <c r="BA78" i="168"/>
  <c r="BA78" i="170" s="1"/>
  <c r="G78" i="168"/>
  <c r="G78" i="170" s="1"/>
  <c r="AZ78" i="168"/>
  <c r="AZ78" i="170" s="1"/>
  <c r="E78" i="168"/>
  <c r="E78" i="170" s="1"/>
  <c r="AY78" i="168"/>
  <c r="AY78" i="170" s="1"/>
  <c r="D78" i="168"/>
  <c r="AX78" i="168"/>
  <c r="AX78" i="170" s="1"/>
  <c r="AU78" i="168"/>
  <c r="AU78" i="170" s="1"/>
  <c r="AS78" i="168"/>
  <c r="AS78" i="170" s="1"/>
  <c r="AP78" i="168"/>
  <c r="AP78" i="170" s="1"/>
  <c r="AN78" i="168"/>
  <c r="AN78" i="170" s="1"/>
  <c r="AG78" i="168"/>
  <c r="AG78" i="170" s="1"/>
  <c r="CG78" i="168"/>
  <c r="CG78" i="170" s="1"/>
  <c r="AF78" i="168"/>
  <c r="AF78" i="170" s="1"/>
  <c r="CD78" i="168"/>
  <c r="CD78" i="170" s="1"/>
  <c r="AE78" i="168"/>
  <c r="AE78" i="170" s="1"/>
  <c r="AD78" i="168"/>
  <c r="AD78" i="170" s="1"/>
  <c r="BU78" i="168"/>
  <c r="BU78" i="170" s="1"/>
  <c r="AA78" i="168"/>
  <c r="AA78" i="170" s="1"/>
  <c r="BT78" i="168"/>
  <c r="BT78" i="170" s="1"/>
  <c r="Y78" i="168"/>
  <c r="Y78" i="170" s="1"/>
  <c r="CA47" i="168"/>
  <c r="CA47" i="170" s="1"/>
  <c r="BG47" i="168"/>
  <c r="BG47" i="170" s="1"/>
  <c r="AM47" i="168"/>
  <c r="AM47" i="170" s="1"/>
  <c r="S47" i="168"/>
  <c r="S47" i="170" s="1"/>
  <c r="BZ47" i="168"/>
  <c r="BZ47" i="170" s="1"/>
  <c r="BF47" i="168"/>
  <c r="BF47" i="170" s="1"/>
  <c r="AL47" i="168"/>
  <c r="AL47" i="170" s="1"/>
  <c r="R47" i="168"/>
  <c r="R47" i="170" s="1"/>
  <c r="BY47" i="168"/>
  <c r="BY47" i="170" s="1"/>
  <c r="BE47" i="168"/>
  <c r="BE47" i="170" s="1"/>
  <c r="AK47" i="168"/>
  <c r="AK47" i="170" s="1"/>
  <c r="Q47" i="168"/>
  <c r="Q47" i="170" s="1"/>
  <c r="BX47" i="168"/>
  <c r="BX47" i="170" s="1"/>
  <c r="BD47" i="168"/>
  <c r="BD47" i="170" s="1"/>
  <c r="AJ47" i="168"/>
  <c r="AJ47" i="170" s="1"/>
  <c r="P47" i="168"/>
  <c r="P47" i="170" s="1"/>
  <c r="BW47" i="168"/>
  <c r="BW47" i="170" s="1"/>
  <c r="BC47" i="168"/>
  <c r="BC47" i="170" s="1"/>
  <c r="AI47" i="168"/>
  <c r="AI47" i="170" s="1"/>
  <c r="O47" i="168"/>
  <c r="O47" i="170" s="1"/>
  <c r="BV47" i="168"/>
  <c r="BV47" i="170" s="1"/>
  <c r="BB47" i="168"/>
  <c r="BB47" i="170" s="1"/>
  <c r="AH47" i="168"/>
  <c r="AH47" i="170" s="1"/>
  <c r="N47" i="168"/>
  <c r="N47" i="170" s="1"/>
  <c r="BU47" i="168"/>
  <c r="BU47" i="170" s="1"/>
  <c r="BA47" i="168"/>
  <c r="BA47" i="170" s="1"/>
  <c r="AG47" i="168"/>
  <c r="AG47" i="170" s="1"/>
  <c r="M47" i="168"/>
  <c r="M47" i="170" s="1"/>
  <c r="BS47" i="168"/>
  <c r="BS47" i="170" s="1"/>
  <c r="AY47" i="168"/>
  <c r="AY47" i="170" s="1"/>
  <c r="AE47" i="168"/>
  <c r="AE47" i="170" s="1"/>
  <c r="K47" i="168"/>
  <c r="K47" i="170" s="1"/>
  <c r="BR47" i="168"/>
  <c r="BR47" i="170" s="1"/>
  <c r="AX47" i="168"/>
  <c r="AX47" i="170" s="1"/>
  <c r="AD47" i="168"/>
  <c r="AD47" i="170" s="1"/>
  <c r="J47" i="168"/>
  <c r="J47" i="170" s="1"/>
  <c r="BQ47" i="168"/>
  <c r="BQ47" i="170" s="1"/>
  <c r="AW47" i="168"/>
  <c r="AW47" i="170" s="1"/>
  <c r="AC47" i="168"/>
  <c r="AC47" i="170" s="1"/>
  <c r="I47" i="168"/>
  <c r="I47" i="170" s="1"/>
  <c r="BP47" i="168"/>
  <c r="BP47" i="170" s="1"/>
  <c r="AV47" i="168"/>
  <c r="AV47" i="170" s="1"/>
  <c r="AB47" i="168"/>
  <c r="AB47" i="170" s="1"/>
  <c r="H47" i="168"/>
  <c r="H47" i="170" s="1"/>
  <c r="BO47" i="168"/>
  <c r="BO47" i="170" s="1"/>
  <c r="AU47" i="168"/>
  <c r="AU47" i="170" s="1"/>
  <c r="AA47" i="168"/>
  <c r="AA47" i="170" s="1"/>
  <c r="G47" i="168"/>
  <c r="G47" i="170" s="1"/>
  <c r="CH47" i="168"/>
  <c r="CH47" i="170" s="1"/>
  <c r="BN47" i="168"/>
  <c r="BN47" i="170" s="1"/>
  <c r="AT47" i="168"/>
  <c r="AT47" i="170" s="1"/>
  <c r="Z47" i="168"/>
  <c r="Z47" i="170" s="1"/>
  <c r="F47" i="168"/>
  <c r="F47" i="170" s="1"/>
  <c r="CG47" i="168"/>
  <c r="CG47" i="170" s="1"/>
  <c r="BM47" i="168"/>
  <c r="BM47" i="170" s="1"/>
  <c r="AS47" i="168"/>
  <c r="AS47" i="170" s="1"/>
  <c r="Y47" i="168"/>
  <c r="Y47" i="170" s="1"/>
  <c r="E47" i="168"/>
  <c r="E47" i="170" s="1"/>
  <c r="CF47" i="168"/>
  <c r="CF47" i="170" s="1"/>
  <c r="BL47" i="168"/>
  <c r="BL47" i="170" s="1"/>
  <c r="AR47" i="168"/>
  <c r="AR47" i="170" s="1"/>
  <c r="X47" i="168"/>
  <c r="X47" i="170" s="1"/>
  <c r="D47" i="168"/>
  <c r="CE47" i="168"/>
  <c r="CE47" i="170" s="1"/>
  <c r="BK47" i="168"/>
  <c r="BK47" i="170" s="1"/>
  <c r="AQ47" i="168"/>
  <c r="AQ47" i="170" s="1"/>
  <c r="W47" i="168"/>
  <c r="W47" i="170" s="1"/>
  <c r="CD47" i="168"/>
  <c r="CD47" i="170" s="1"/>
  <c r="BJ47" i="168"/>
  <c r="BJ47" i="170" s="1"/>
  <c r="AP47" i="168"/>
  <c r="AP47" i="170" s="1"/>
  <c r="V47" i="168"/>
  <c r="V47" i="170" s="1"/>
  <c r="CC47" i="168"/>
  <c r="CC47" i="170" s="1"/>
  <c r="BI47" i="168"/>
  <c r="BI47" i="170" s="1"/>
  <c r="AO47" i="168"/>
  <c r="AO47" i="170" s="1"/>
  <c r="U47" i="168"/>
  <c r="U47" i="170" s="1"/>
  <c r="BH47" i="168"/>
  <c r="BH47" i="170" s="1"/>
  <c r="AN47" i="168"/>
  <c r="AN47" i="170" s="1"/>
  <c r="T47" i="168"/>
  <c r="T47" i="170" s="1"/>
  <c r="BT47" i="168"/>
  <c r="BT47" i="170" s="1"/>
  <c r="AZ47" i="168"/>
  <c r="AZ47" i="170" s="1"/>
  <c r="AF47" i="168"/>
  <c r="AF47" i="170" s="1"/>
  <c r="L47" i="168"/>
  <c r="L47" i="170" s="1"/>
  <c r="AL62" i="206"/>
  <c r="AL62" i="207" s="1"/>
  <c r="AK62" i="206"/>
  <c r="AK62" i="207" s="1"/>
  <c r="AJ62" i="207"/>
  <c r="AJ74" i="207"/>
  <c r="AL74" i="206"/>
  <c r="AL74" i="207" s="1"/>
  <c r="AK74" i="206"/>
  <c r="AK74" i="207" s="1"/>
  <c r="AJ79" i="207"/>
  <c r="AL79" i="206"/>
  <c r="AL79" i="207" s="1"/>
  <c r="AK79" i="206"/>
  <c r="AK79" i="207" s="1"/>
  <c r="AJ88" i="207"/>
  <c r="AL88" i="206"/>
  <c r="AL88" i="207" s="1"/>
  <c r="AK88" i="206"/>
  <c r="AK88" i="207" s="1"/>
  <c r="X18" i="207"/>
  <c r="Z18" i="206"/>
  <c r="Z18" i="207" s="1"/>
  <c r="Y18" i="206"/>
  <c r="Y18" i="207" s="1"/>
  <c r="X33" i="207"/>
  <c r="Z33" i="206"/>
  <c r="Z33" i="207" s="1"/>
  <c r="Y33" i="206"/>
  <c r="Y33" i="207" s="1"/>
  <c r="Z42" i="206"/>
  <c r="Z42" i="207" s="1"/>
  <c r="X42" i="207"/>
  <c r="Y42" i="206"/>
  <c r="Y42" i="207" s="1"/>
  <c r="AI31" i="206"/>
  <c r="AI31" i="207" s="1"/>
  <c r="AG31" i="207"/>
  <c r="AH31" i="206"/>
  <c r="AH31" i="207" s="1"/>
  <c r="AI56" i="206"/>
  <c r="AI56" i="207" s="1"/>
  <c r="AH56" i="206"/>
  <c r="AH56" i="207" s="1"/>
  <c r="AG56" i="207"/>
  <c r="AG65" i="207"/>
  <c r="AI65" i="206"/>
  <c r="AI65" i="207" s="1"/>
  <c r="AH65" i="206"/>
  <c r="AH65" i="207" s="1"/>
  <c r="CD18" i="168"/>
  <c r="CD18" i="170" s="1"/>
  <c r="BJ18" i="168"/>
  <c r="BJ18" i="170" s="1"/>
  <c r="AP18" i="168"/>
  <c r="AP18" i="170" s="1"/>
  <c r="V18" i="168"/>
  <c r="V18" i="170" s="1"/>
  <c r="BH18" i="168"/>
  <c r="BH18" i="170" s="1"/>
  <c r="AN18" i="168"/>
  <c r="AN18" i="170" s="1"/>
  <c r="T18" i="168"/>
  <c r="T18" i="170" s="1"/>
  <c r="CA18" i="168"/>
  <c r="CA18" i="170" s="1"/>
  <c r="BG18" i="168"/>
  <c r="BG18" i="170" s="1"/>
  <c r="AM18" i="168"/>
  <c r="AM18" i="170" s="1"/>
  <c r="S18" i="168"/>
  <c r="S18" i="170" s="1"/>
  <c r="BY18" i="168"/>
  <c r="BY18" i="170" s="1"/>
  <c r="BE18" i="168"/>
  <c r="BE18" i="170" s="1"/>
  <c r="AK18" i="168"/>
  <c r="AK18" i="170" s="1"/>
  <c r="Q18" i="168"/>
  <c r="Q18" i="170" s="1"/>
  <c r="BT18" i="168"/>
  <c r="BT18" i="170" s="1"/>
  <c r="AZ18" i="168"/>
  <c r="AZ18" i="170" s="1"/>
  <c r="AF18" i="168"/>
  <c r="AF18" i="170" s="1"/>
  <c r="L18" i="168"/>
  <c r="L18" i="170" s="1"/>
  <c r="BS18" i="168"/>
  <c r="BS18" i="170" s="1"/>
  <c r="AY18" i="168"/>
  <c r="AY18" i="170" s="1"/>
  <c r="AE18" i="168"/>
  <c r="AE18" i="170" s="1"/>
  <c r="K18" i="168"/>
  <c r="K18" i="170" s="1"/>
  <c r="BR18" i="168"/>
  <c r="BR18" i="170" s="1"/>
  <c r="AX18" i="168"/>
  <c r="AX18" i="170" s="1"/>
  <c r="AD18" i="168"/>
  <c r="AD18" i="170" s="1"/>
  <c r="J18" i="168"/>
  <c r="J18" i="170" s="1"/>
  <c r="BQ18" i="168"/>
  <c r="BQ18" i="170" s="1"/>
  <c r="AW18" i="168"/>
  <c r="AW18" i="170" s="1"/>
  <c r="AC18" i="168"/>
  <c r="AC18" i="170" s="1"/>
  <c r="I18" i="168"/>
  <c r="I18" i="170" s="1"/>
  <c r="BP18" i="168"/>
  <c r="BP18" i="170" s="1"/>
  <c r="AV18" i="168"/>
  <c r="AV18" i="170" s="1"/>
  <c r="AB18" i="168"/>
  <c r="AB18" i="170" s="1"/>
  <c r="H18" i="168"/>
  <c r="H18" i="170" s="1"/>
  <c r="BO18" i="168"/>
  <c r="BO18" i="170" s="1"/>
  <c r="AU18" i="168"/>
  <c r="AU18" i="170" s="1"/>
  <c r="AA18" i="168"/>
  <c r="AA18" i="170" s="1"/>
  <c r="G18" i="168"/>
  <c r="G18" i="170" s="1"/>
  <c r="CF18" i="168"/>
  <c r="CF18" i="170" s="1"/>
  <c r="BL18" i="168"/>
  <c r="BL18" i="170" s="1"/>
  <c r="AR18" i="168"/>
  <c r="AR18" i="170" s="1"/>
  <c r="X18" i="168"/>
  <c r="X18" i="170" s="1"/>
  <c r="D18" i="168"/>
  <c r="CE18" i="168"/>
  <c r="CE18" i="170" s="1"/>
  <c r="BK18" i="168"/>
  <c r="BK18" i="170" s="1"/>
  <c r="AQ18" i="168"/>
  <c r="AQ18" i="170" s="1"/>
  <c r="W18" i="168"/>
  <c r="W18" i="170" s="1"/>
  <c r="BU18" i="168"/>
  <c r="BU18" i="170" s="1"/>
  <c r="R18" i="168"/>
  <c r="R18" i="170" s="1"/>
  <c r="BN18" i="168"/>
  <c r="BN18" i="170" s="1"/>
  <c r="P18" i="168"/>
  <c r="P18" i="170" s="1"/>
  <c r="BM18" i="168"/>
  <c r="BM18" i="170" s="1"/>
  <c r="O18" i="168"/>
  <c r="O18" i="170" s="1"/>
  <c r="BI18" i="168"/>
  <c r="BI18" i="170" s="1"/>
  <c r="N18" i="168"/>
  <c r="N18" i="170" s="1"/>
  <c r="BF18" i="168"/>
  <c r="BF18" i="170" s="1"/>
  <c r="M18" i="168"/>
  <c r="M18" i="170" s="1"/>
  <c r="BD18" i="168"/>
  <c r="BD18" i="170" s="1"/>
  <c r="F18" i="168"/>
  <c r="F18" i="170" s="1"/>
  <c r="BC18" i="168"/>
  <c r="BC18" i="170" s="1"/>
  <c r="E18" i="168"/>
  <c r="E18" i="170" s="1"/>
  <c r="BB18" i="168"/>
  <c r="BB18" i="170" s="1"/>
  <c r="BA18" i="168"/>
  <c r="BA18" i="170" s="1"/>
  <c r="AT18" i="168"/>
  <c r="AT18" i="170" s="1"/>
  <c r="AS18" i="168"/>
  <c r="AS18" i="170" s="1"/>
  <c r="AO18" i="168"/>
  <c r="AO18" i="170" s="1"/>
  <c r="AL18" i="168"/>
  <c r="AL18" i="170" s="1"/>
  <c r="CH18" i="168"/>
  <c r="CH18" i="170" s="1"/>
  <c r="AJ18" i="168"/>
  <c r="AJ18" i="170" s="1"/>
  <c r="CG18" i="168"/>
  <c r="CG18" i="170" s="1"/>
  <c r="AI18" i="168"/>
  <c r="AI18" i="170" s="1"/>
  <c r="CC18" i="168"/>
  <c r="CC18" i="170" s="1"/>
  <c r="AH18" i="168"/>
  <c r="AH18" i="170" s="1"/>
  <c r="BZ18" i="168"/>
  <c r="BZ18" i="170" s="1"/>
  <c r="AG18" i="168"/>
  <c r="AG18" i="170" s="1"/>
  <c r="BX18" i="168"/>
  <c r="BX18" i="170" s="1"/>
  <c r="Z18" i="168"/>
  <c r="Z18" i="170" s="1"/>
  <c r="BW18" i="168"/>
  <c r="BW18" i="170" s="1"/>
  <c r="Y18" i="168"/>
  <c r="Y18" i="170" s="1"/>
  <c r="BV18" i="168"/>
  <c r="BV18" i="170" s="1"/>
  <c r="U18" i="168"/>
  <c r="U18" i="170" s="1"/>
  <c r="CC21" i="168"/>
  <c r="CC21" i="170" s="1"/>
  <c r="BI21" i="168"/>
  <c r="BI21" i="170" s="1"/>
  <c r="AO21" i="168"/>
  <c r="AO21" i="170" s="1"/>
  <c r="U21" i="168"/>
  <c r="U21" i="170" s="1"/>
  <c r="BH21" i="168"/>
  <c r="BH21" i="170" s="1"/>
  <c r="CA21" i="168"/>
  <c r="CA21" i="170" s="1"/>
  <c r="BG21" i="168"/>
  <c r="BG21" i="170" s="1"/>
  <c r="AM21" i="168"/>
  <c r="AM21" i="170" s="1"/>
  <c r="S21" i="168"/>
  <c r="S21" i="170" s="1"/>
  <c r="BZ21" i="168"/>
  <c r="BZ21" i="170" s="1"/>
  <c r="BF21" i="168"/>
  <c r="BF21" i="170" s="1"/>
  <c r="AL21" i="168"/>
  <c r="AL21" i="170" s="1"/>
  <c r="R21" i="168"/>
  <c r="R21" i="170" s="1"/>
  <c r="BY21" i="168"/>
  <c r="BY21" i="170" s="1"/>
  <c r="BE21" i="168"/>
  <c r="BE21" i="170" s="1"/>
  <c r="AK21" i="168"/>
  <c r="AK21" i="170" s="1"/>
  <c r="Q21" i="168"/>
  <c r="Q21" i="170" s="1"/>
  <c r="BX21" i="168"/>
  <c r="BX21" i="170" s="1"/>
  <c r="BD21" i="168"/>
  <c r="BD21" i="170" s="1"/>
  <c r="AJ21" i="168"/>
  <c r="AJ21" i="170" s="1"/>
  <c r="P21" i="168"/>
  <c r="P21" i="170" s="1"/>
  <c r="BS21" i="168"/>
  <c r="BS21" i="170" s="1"/>
  <c r="AY21" i="168"/>
  <c r="AY21" i="170" s="1"/>
  <c r="AE21" i="168"/>
  <c r="AE21" i="170" s="1"/>
  <c r="K21" i="168"/>
  <c r="K21" i="170" s="1"/>
  <c r="BR21" i="168"/>
  <c r="BR21" i="170" s="1"/>
  <c r="AX21" i="168"/>
  <c r="AX21" i="170" s="1"/>
  <c r="AD21" i="168"/>
  <c r="AD21" i="170" s="1"/>
  <c r="J21" i="168"/>
  <c r="J21" i="170" s="1"/>
  <c r="BQ21" i="168"/>
  <c r="BQ21" i="170" s="1"/>
  <c r="AW21" i="168"/>
  <c r="AW21" i="170" s="1"/>
  <c r="AC21" i="168"/>
  <c r="AC21" i="170" s="1"/>
  <c r="I21" i="168"/>
  <c r="I21" i="170" s="1"/>
  <c r="BP21" i="168"/>
  <c r="BP21" i="170" s="1"/>
  <c r="AV21" i="168"/>
  <c r="AV21" i="170" s="1"/>
  <c r="AB21" i="168"/>
  <c r="AB21" i="170" s="1"/>
  <c r="H21" i="168"/>
  <c r="H21" i="170" s="1"/>
  <c r="BO21" i="168"/>
  <c r="BO21" i="170" s="1"/>
  <c r="AU21" i="168"/>
  <c r="AU21" i="170" s="1"/>
  <c r="AA21" i="168"/>
  <c r="AA21" i="170" s="1"/>
  <c r="G21" i="168"/>
  <c r="G21" i="170" s="1"/>
  <c r="CH21" i="168"/>
  <c r="CH21" i="170" s="1"/>
  <c r="BN21" i="168"/>
  <c r="BN21" i="170" s="1"/>
  <c r="AT21" i="168"/>
  <c r="AT21" i="170" s="1"/>
  <c r="Z21" i="168"/>
  <c r="Z21" i="170" s="1"/>
  <c r="F21" i="168"/>
  <c r="F21" i="170" s="1"/>
  <c r="CG21" i="168"/>
  <c r="CG21" i="170" s="1"/>
  <c r="BM21" i="168"/>
  <c r="BM21" i="170" s="1"/>
  <c r="AS21" i="168"/>
  <c r="AS21" i="170" s="1"/>
  <c r="Y21" i="168"/>
  <c r="Y21" i="170" s="1"/>
  <c r="E21" i="168"/>
  <c r="E21" i="170" s="1"/>
  <c r="CE21" i="168"/>
  <c r="CE21" i="170" s="1"/>
  <c r="BK21" i="168"/>
  <c r="BK21" i="170" s="1"/>
  <c r="AQ21" i="168"/>
  <c r="AQ21" i="170" s="1"/>
  <c r="W21" i="168"/>
  <c r="W21" i="170" s="1"/>
  <c r="CD21" i="168"/>
  <c r="CD21" i="170" s="1"/>
  <c r="BJ21" i="168"/>
  <c r="BJ21" i="170" s="1"/>
  <c r="AP21" i="168"/>
  <c r="AP21" i="170" s="1"/>
  <c r="V21" i="168"/>
  <c r="V21" i="170" s="1"/>
  <c r="N21" i="168"/>
  <c r="N21" i="170" s="1"/>
  <c r="CF21" i="168"/>
  <c r="CF21" i="170" s="1"/>
  <c r="M21" i="168"/>
  <c r="M21" i="170" s="1"/>
  <c r="BW21" i="168"/>
  <c r="BW21" i="170" s="1"/>
  <c r="L21" i="168"/>
  <c r="L21" i="170" s="1"/>
  <c r="BV21" i="168"/>
  <c r="BV21" i="170" s="1"/>
  <c r="D21" i="168"/>
  <c r="BU21" i="168"/>
  <c r="BU21" i="170" s="1"/>
  <c r="BT21" i="168"/>
  <c r="BT21" i="170" s="1"/>
  <c r="BL21" i="168"/>
  <c r="BL21" i="170" s="1"/>
  <c r="BC21" i="168"/>
  <c r="BC21" i="170" s="1"/>
  <c r="BB21" i="168"/>
  <c r="BB21" i="170" s="1"/>
  <c r="BA21" i="168"/>
  <c r="BA21" i="170" s="1"/>
  <c r="AZ21" i="168"/>
  <c r="AZ21" i="170" s="1"/>
  <c r="AR21" i="168"/>
  <c r="AR21" i="170" s="1"/>
  <c r="AN21" i="168"/>
  <c r="AN21" i="170" s="1"/>
  <c r="AI21" i="168"/>
  <c r="AI21" i="170" s="1"/>
  <c r="AH21" i="168"/>
  <c r="AH21" i="170" s="1"/>
  <c r="AG21" i="168"/>
  <c r="AG21" i="170" s="1"/>
  <c r="AF21" i="168"/>
  <c r="AF21" i="170" s="1"/>
  <c r="X21" i="168"/>
  <c r="X21" i="170" s="1"/>
  <c r="T21" i="168"/>
  <c r="T21" i="170" s="1"/>
  <c r="O21" i="168"/>
  <c r="O21" i="170" s="1"/>
  <c r="D34" i="170"/>
  <c r="CB34" i="168"/>
  <c r="AF19" i="206"/>
  <c r="AF19" i="207" s="1"/>
  <c r="AD19" i="207"/>
  <c r="AE19" i="206"/>
  <c r="AE19" i="207" s="1"/>
  <c r="AF74" i="206"/>
  <c r="AF74" i="207" s="1"/>
  <c r="AE74" i="206"/>
  <c r="AE74" i="207" s="1"/>
  <c r="AD74" i="207"/>
  <c r="AD83" i="207"/>
  <c r="AF83" i="206"/>
  <c r="AF83" i="207" s="1"/>
  <c r="AE83" i="206"/>
  <c r="AE83" i="207" s="1"/>
  <c r="AD88" i="207"/>
  <c r="AF88" i="206"/>
  <c r="AF88" i="207" s="1"/>
  <c r="AE88" i="206"/>
  <c r="AE88" i="207" s="1"/>
  <c r="BJ83" i="188"/>
  <c r="BJ83" i="190" s="1"/>
  <c r="BJ63" i="188"/>
  <c r="BJ63" i="190" s="1"/>
  <c r="BJ71" i="188"/>
  <c r="BJ71" i="190" s="1"/>
  <c r="BJ56" i="188"/>
  <c r="BJ56" i="190" s="1"/>
  <c r="BJ78" i="188"/>
  <c r="BJ78" i="190" s="1"/>
  <c r="BJ70" i="188"/>
  <c r="BJ70" i="190" s="1"/>
  <c r="BJ55" i="188"/>
  <c r="BJ55" i="190" s="1"/>
  <c r="BJ77" i="188"/>
  <c r="BJ77" i="190" s="1"/>
  <c r="BJ62" i="188"/>
  <c r="BJ62" i="190" s="1"/>
  <c r="BJ52" i="188"/>
  <c r="BJ52" i="190" s="1"/>
  <c r="BJ69" i="188"/>
  <c r="BJ69" i="190" s="1"/>
  <c r="BJ46" i="188"/>
  <c r="BJ46" i="190" s="1"/>
  <c r="BJ76" i="188"/>
  <c r="BJ76" i="190" s="1"/>
  <c r="BJ60" i="188"/>
  <c r="BJ60" i="190" s="1"/>
  <c r="BJ75" i="188"/>
  <c r="BJ75" i="190" s="1"/>
  <c r="BJ84" i="188"/>
  <c r="BJ84" i="190" s="1"/>
  <c r="BJ82" i="188"/>
  <c r="BJ82" i="190" s="1"/>
  <c r="BJ67" i="188"/>
  <c r="BJ67" i="190" s="1"/>
  <c r="BJ51" i="188"/>
  <c r="BJ51" i="190" s="1"/>
  <c r="BJ74" i="188"/>
  <c r="BJ74" i="190" s="1"/>
  <c r="BJ59" i="188"/>
  <c r="BJ59" i="190" s="1"/>
  <c r="BJ81" i="188"/>
  <c r="BJ81" i="190" s="1"/>
  <c r="BJ66" i="188"/>
  <c r="BJ66" i="190" s="1"/>
  <c r="BJ73" i="188"/>
  <c r="BJ73" i="190" s="1"/>
  <c r="BJ80" i="188"/>
  <c r="BJ80" i="190" s="1"/>
  <c r="BJ65" i="188"/>
  <c r="BJ65" i="190" s="1"/>
  <c r="BJ57" i="188"/>
  <c r="BJ57" i="190" s="1"/>
  <c r="BJ53" i="188"/>
  <c r="BJ53" i="190" s="1"/>
  <c r="BJ72" i="188"/>
  <c r="BJ72" i="190" s="1"/>
  <c r="BJ79" i="188"/>
  <c r="BJ79" i="190" s="1"/>
  <c r="BJ35" i="188"/>
  <c r="BJ35" i="190" s="1"/>
  <c r="BJ50" i="188"/>
  <c r="BJ50" i="190" s="1"/>
  <c r="BJ32" i="188"/>
  <c r="BJ32" i="190" s="1"/>
  <c r="BJ29" i="188"/>
  <c r="BJ29" i="190" s="1"/>
  <c r="BJ26" i="188"/>
  <c r="BJ26" i="190" s="1"/>
  <c r="BJ68" i="188"/>
  <c r="BJ68" i="190" s="1"/>
  <c r="BJ43" i="188"/>
  <c r="BJ43" i="190" s="1"/>
  <c r="BJ23" i="188"/>
  <c r="BJ23" i="190" s="1"/>
  <c r="BJ49" i="188"/>
  <c r="BJ49" i="190" s="1"/>
  <c r="BJ40" i="188"/>
  <c r="BJ40" i="190" s="1"/>
  <c r="BJ20" i="188"/>
  <c r="BJ20" i="190" s="1"/>
  <c r="BJ58" i="188"/>
  <c r="BJ58" i="190" s="1"/>
  <c r="BJ37" i="188"/>
  <c r="BJ37" i="190" s="1"/>
  <c r="BJ34" i="188"/>
  <c r="BJ34" i="190" s="1"/>
  <c r="BJ31" i="188"/>
  <c r="BJ31" i="190" s="1"/>
  <c r="BJ64" i="188"/>
  <c r="BJ64" i="190" s="1"/>
  <c r="BJ47" i="188"/>
  <c r="BJ47" i="190" s="1"/>
  <c r="BJ25" i="188"/>
  <c r="BJ25" i="190" s="1"/>
  <c r="BJ42" i="188"/>
  <c r="BJ42" i="190" s="1"/>
  <c r="BJ22" i="188"/>
  <c r="BJ22" i="190" s="1"/>
  <c r="BJ39" i="188"/>
  <c r="BJ39" i="190" s="1"/>
  <c r="BJ19" i="188"/>
  <c r="BJ19" i="190" s="1"/>
  <c r="BJ36" i="188"/>
  <c r="BJ36" i="190" s="1"/>
  <c r="BJ16" i="188"/>
  <c r="BJ16" i="190" s="1"/>
  <c r="BJ33" i="188"/>
  <c r="BJ33" i="190" s="1"/>
  <c r="BJ45" i="188"/>
  <c r="BJ45" i="190" s="1"/>
  <c r="BJ30" i="188"/>
  <c r="BJ30" i="190" s="1"/>
  <c r="BJ48" i="188"/>
  <c r="BJ48" i="190" s="1"/>
  <c r="BJ27" i="188"/>
  <c r="BJ27" i="190" s="1"/>
  <c r="BJ24" i="188"/>
  <c r="BJ24" i="190" s="1"/>
  <c r="BJ41" i="188"/>
  <c r="BJ41" i="190" s="1"/>
  <c r="BJ21" i="188"/>
  <c r="BJ21" i="190" s="1"/>
  <c r="BJ61" i="188"/>
  <c r="BJ61" i="190" s="1"/>
  <c r="BJ54" i="188"/>
  <c r="BJ54" i="190" s="1"/>
  <c r="BJ44" i="188"/>
  <c r="BJ44" i="190" s="1"/>
  <c r="BJ13" i="188"/>
  <c r="BJ13" i="190" s="1"/>
  <c r="BJ10" i="188"/>
  <c r="BJ10" i="190" s="1"/>
  <c r="BJ15" i="188"/>
  <c r="BJ15" i="190" s="1"/>
  <c r="BJ12" i="188"/>
  <c r="BJ12" i="190" s="1"/>
  <c r="BJ18" i="188"/>
  <c r="BJ18" i="190" s="1"/>
  <c r="BJ9" i="188"/>
  <c r="BJ38" i="188"/>
  <c r="BJ38" i="190" s="1"/>
  <c r="BJ28" i="188"/>
  <c r="BJ28" i="190" s="1"/>
  <c r="BJ14" i="188"/>
  <c r="BJ14" i="190" s="1"/>
  <c r="BJ17" i="188"/>
  <c r="BJ17" i="190" s="1"/>
  <c r="BJ11" i="188"/>
  <c r="BJ11" i="190" s="1"/>
  <c r="BJ92" i="188"/>
  <c r="BJ94" i="188"/>
  <c r="BJ94" i="190" s="1"/>
  <c r="BJ93" i="188"/>
  <c r="BJ93" i="190" s="1"/>
  <c r="BJ89" i="188"/>
  <c r="BJ89" i="190" s="1"/>
  <c r="BJ87" i="188"/>
  <c r="BJ87" i="190" s="1"/>
  <c r="X62" i="207"/>
  <c r="Z62" i="206"/>
  <c r="Z62" i="207" s="1"/>
  <c r="Y62" i="206"/>
  <c r="Y62" i="207" s="1"/>
  <c r="AG62" i="207"/>
  <c r="AI62" i="206"/>
  <c r="AI62" i="207" s="1"/>
  <c r="AH62" i="206"/>
  <c r="AH62" i="207" s="1"/>
  <c r="AI51" i="206"/>
  <c r="AI51" i="207" s="1"/>
  <c r="AH51" i="206"/>
  <c r="AH51" i="207" s="1"/>
  <c r="AG51" i="207"/>
  <c r="AG85" i="207"/>
  <c r="AI85" i="206"/>
  <c r="AI85" i="207" s="1"/>
  <c r="AH85" i="206"/>
  <c r="AH85" i="207" s="1"/>
  <c r="AE20" i="206"/>
  <c r="AE20" i="207" s="1"/>
  <c r="AD20" i="207"/>
  <c r="AF20" i="206"/>
  <c r="AF20" i="207" s="1"/>
  <c r="AF15" i="206"/>
  <c r="AF15" i="207" s="1"/>
  <c r="AE15" i="206"/>
  <c r="AE15" i="207" s="1"/>
  <c r="AD15" i="207"/>
  <c r="AF24" i="206"/>
  <c r="AF24" i="207" s="1"/>
  <c r="AE24" i="206"/>
  <c r="AE24" i="207" s="1"/>
  <c r="AD24" i="207"/>
  <c r="D53" i="170"/>
  <c r="CB53" i="168"/>
  <c r="CB91" i="170"/>
  <c r="AG87" i="207"/>
  <c r="AI87" i="206"/>
  <c r="AI87" i="207" s="1"/>
  <c r="AH87" i="206"/>
  <c r="AH87" i="207" s="1"/>
  <c r="M70" i="188"/>
  <c r="M70" i="190" s="1"/>
  <c r="M81" i="188"/>
  <c r="M81" i="190" s="1"/>
  <c r="M66" i="188"/>
  <c r="M66" i="190" s="1"/>
  <c r="M51" i="188"/>
  <c r="M51" i="190" s="1"/>
  <c r="M58" i="188"/>
  <c r="M58" i="190" s="1"/>
  <c r="M48" i="188"/>
  <c r="M48" i="190" s="1"/>
  <c r="M73" i="188"/>
  <c r="M73" i="190" s="1"/>
  <c r="M45" i="188"/>
  <c r="M45" i="190" s="1"/>
  <c r="M80" i="188"/>
  <c r="M80" i="190" s="1"/>
  <c r="M65" i="188"/>
  <c r="M65" i="190" s="1"/>
  <c r="M72" i="188"/>
  <c r="M72" i="190" s="1"/>
  <c r="M57" i="188"/>
  <c r="M57" i="190" s="1"/>
  <c r="M64" i="188"/>
  <c r="M64" i="190" s="1"/>
  <c r="M79" i="188"/>
  <c r="M79" i="190" s="1"/>
  <c r="M53" i="188"/>
  <c r="M53" i="190" s="1"/>
  <c r="M71" i="188"/>
  <c r="M71" i="190" s="1"/>
  <c r="M78" i="188"/>
  <c r="M78" i="190" s="1"/>
  <c r="M77" i="188"/>
  <c r="M77" i="190" s="1"/>
  <c r="M62" i="188"/>
  <c r="M62" i="190" s="1"/>
  <c r="M69" i="188"/>
  <c r="M69" i="190" s="1"/>
  <c r="M61" i="188"/>
  <c r="M61" i="190" s="1"/>
  <c r="M52" i="188"/>
  <c r="M52" i="190" s="1"/>
  <c r="M76" i="188"/>
  <c r="M76" i="190" s="1"/>
  <c r="M84" i="188"/>
  <c r="M84" i="190" s="1"/>
  <c r="M83" i="188"/>
  <c r="M83" i="190" s="1"/>
  <c r="M68" i="188"/>
  <c r="M68" i="190" s="1"/>
  <c r="M75" i="188"/>
  <c r="M75" i="190" s="1"/>
  <c r="M60" i="188"/>
  <c r="M60" i="190" s="1"/>
  <c r="M67" i="188"/>
  <c r="M67" i="190" s="1"/>
  <c r="M82" i="188"/>
  <c r="M82" i="190" s="1"/>
  <c r="M54" i="188"/>
  <c r="M54" i="190" s="1"/>
  <c r="M42" i="188"/>
  <c r="M42" i="190" s="1"/>
  <c r="M22" i="188"/>
  <c r="M22" i="190" s="1"/>
  <c r="M39" i="188"/>
  <c r="M39" i="190" s="1"/>
  <c r="M19" i="188"/>
  <c r="M19" i="190" s="1"/>
  <c r="M36" i="188"/>
  <c r="M36" i="190" s="1"/>
  <c r="M74" i="188"/>
  <c r="M74" i="190" s="1"/>
  <c r="M33" i="188"/>
  <c r="M33" i="190" s="1"/>
  <c r="M55" i="188"/>
  <c r="M55" i="190" s="1"/>
  <c r="M50" i="188"/>
  <c r="M50" i="190" s="1"/>
  <c r="M30" i="188"/>
  <c r="M30" i="190" s="1"/>
  <c r="M27" i="188"/>
  <c r="M27" i="190" s="1"/>
  <c r="M44" i="188"/>
  <c r="M44" i="190" s="1"/>
  <c r="M41" i="188"/>
  <c r="M41" i="190" s="1"/>
  <c r="M56" i="188"/>
  <c r="M56" i="190" s="1"/>
  <c r="M38" i="188"/>
  <c r="M38" i="190" s="1"/>
  <c r="M35" i="188"/>
  <c r="M35" i="190" s="1"/>
  <c r="M32" i="188"/>
  <c r="M32" i="190" s="1"/>
  <c r="M46" i="188"/>
  <c r="M46" i="190" s="1"/>
  <c r="M29" i="188"/>
  <c r="M29" i="190" s="1"/>
  <c r="M26" i="188"/>
  <c r="M26" i="190" s="1"/>
  <c r="M43" i="188"/>
  <c r="M43" i="190" s="1"/>
  <c r="M23" i="188"/>
  <c r="M23" i="190" s="1"/>
  <c r="M59" i="188"/>
  <c r="M59" i="190" s="1"/>
  <c r="M49" i="188"/>
  <c r="M49" i="190" s="1"/>
  <c r="M40" i="188"/>
  <c r="M40" i="190" s="1"/>
  <c r="M20" i="188"/>
  <c r="M20" i="190" s="1"/>
  <c r="M37" i="188"/>
  <c r="M37" i="190" s="1"/>
  <c r="M63" i="188"/>
  <c r="M63" i="190" s="1"/>
  <c r="M34" i="188"/>
  <c r="M34" i="190" s="1"/>
  <c r="M47" i="188"/>
  <c r="M47" i="190" s="1"/>
  <c r="M31" i="188"/>
  <c r="M31" i="190" s="1"/>
  <c r="M28" i="188"/>
  <c r="M28" i="190" s="1"/>
  <c r="M9" i="188"/>
  <c r="M17" i="188"/>
  <c r="M17" i="190" s="1"/>
  <c r="M18" i="188"/>
  <c r="M18" i="190" s="1"/>
  <c r="M14" i="188"/>
  <c r="M14" i="190" s="1"/>
  <c r="M11" i="188"/>
  <c r="M11" i="190" s="1"/>
  <c r="M25" i="188"/>
  <c r="M25" i="190" s="1"/>
  <c r="M24" i="188"/>
  <c r="M24" i="190" s="1"/>
  <c r="M13" i="188"/>
  <c r="M13" i="190" s="1"/>
  <c r="M10" i="188"/>
  <c r="M10" i="190" s="1"/>
  <c r="M21" i="188"/>
  <c r="M21" i="190" s="1"/>
  <c r="M16" i="188"/>
  <c r="M16" i="190" s="1"/>
  <c r="M15" i="188"/>
  <c r="M15" i="190" s="1"/>
  <c r="M12" i="188"/>
  <c r="M12" i="190" s="1"/>
  <c r="M92" i="188"/>
  <c r="M89" i="188"/>
  <c r="M89" i="190" s="1"/>
  <c r="M94" i="188"/>
  <c r="M94" i="190" s="1"/>
  <c r="M87" i="188"/>
  <c r="M87" i="190" s="1"/>
  <c r="M93" i="188"/>
  <c r="M93" i="190" s="1"/>
  <c r="BD81" i="188"/>
  <c r="BD81" i="190" s="1"/>
  <c r="BD61" i="188"/>
  <c r="BD61" i="190" s="1"/>
  <c r="BD58" i="188"/>
  <c r="BD58" i="190" s="1"/>
  <c r="BD73" i="188"/>
  <c r="BD73" i="190" s="1"/>
  <c r="BD80" i="188"/>
  <c r="BD80" i="190" s="1"/>
  <c r="BD65" i="188"/>
  <c r="BD65" i="190" s="1"/>
  <c r="BD72" i="188"/>
  <c r="BD72" i="190" s="1"/>
  <c r="BD57" i="188"/>
  <c r="BD57" i="190" s="1"/>
  <c r="BD53" i="188"/>
  <c r="BD53" i="190" s="1"/>
  <c r="BD50" i="188"/>
  <c r="BD50" i="190" s="1"/>
  <c r="BD79" i="188"/>
  <c r="BD79" i="190" s="1"/>
  <c r="BD64" i="188"/>
  <c r="BD64" i="190" s="1"/>
  <c r="BD71" i="188"/>
  <c r="BD71" i="190" s="1"/>
  <c r="BD56" i="188"/>
  <c r="BD56" i="190" s="1"/>
  <c r="BD78" i="188"/>
  <c r="BD78" i="190" s="1"/>
  <c r="BD70" i="188"/>
  <c r="BD70" i="190" s="1"/>
  <c r="BD77" i="188"/>
  <c r="BD77" i="190" s="1"/>
  <c r="BD69" i="188"/>
  <c r="BD69" i="190" s="1"/>
  <c r="BD49" i="188"/>
  <c r="BD49" i="190" s="1"/>
  <c r="BD76" i="188"/>
  <c r="BD76" i="190" s="1"/>
  <c r="BD83" i="188"/>
  <c r="BD83" i="190" s="1"/>
  <c r="BD68" i="188"/>
  <c r="BD68" i="190" s="1"/>
  <c r="BD75" i="188"/>
  <c r="BD75" i="190" s="1"/>
  <c r="BD60" i="188"/>
  <c r="BD60" i="190" s="1"/>
  <c r="BD54" i="188"/>
  <c r="BD54" i="190" s="1"/>
  <c r="BD84" i="188"/>
  <c r="BD84" i="190" s="1"/>
  <c r="BD82" i="188"/>
  <c r="BD82" i="190" s="1"/>
  <c r="BD67" i="188"/>
  <c r="BD67" i="190" s="1"/>
  <c r="BD51" i="188"/>
  <c r="BD51" i="190" s="1"/>
  <c r="BD74" i="188"/>
  <c r="BD74" i="190" s="1"/>
  <c r="BD59" i="188"/>
  <c r="BD59" i="190" s="1"/>
  <c r="BD45" i="188"/>
  <c r="BD45" i="190" s="1"/>
  <c r="BD33" i="188"/>
  <c r="BD33" i="190" s="1"/>
  <c r="BD48" i="188"/>
  <c r="BD48" i="190" s="1"/>
  <c r="BD30" i="188"/>
  <c r="BD30" i="190" s="1"/>
  <c r="BD27" i="188"/>
  <c r="BD27" i="190" s="1"/>
  <c r="BD44" i="188"/>
  <c r="BD44" i="190" s="1"/>
  <c r="BD24" i="188"/>
  <c r="BD24" i="190" s="1"/>
  <c r="BD46" i="188"/>
  <c r="BD46" i="190" s="1"/>
  <c r="BD41" i="188"/>
  <c r="BD41" i="190" s="1"/>
  <c r="BD21" i="188"/>
  <c r="BD21" i="190" s="1"/>
  <c r="BD62" i="188"/>
  <c r="BD62" i="190" s="1"/>
  <c r="BD38" i="188"/>
  <c r="BD38" i="190" s="1"/>
  <c r="BD18" i="188"/>
  <c r="BD18" i="190" s="1"/>
  <c r="BD55" i="188"/>
  <c r="BD55" i="190" s="1"/>
  <c r="BD35" i="188"/>
  <c r="BD35" i="190" s="1"/>
  <c r="BD63" i="188"/>
  <c r="BD63" i="190" s="1"/>
  <c r="BD32" i="188"/>
  <c r="BD32" i="190" s="1"/>
  <c r="BD43" i="188"/>
  <c r="BD43" i="190" s="1"/>
  <c r="BD23" i="188"/>
  <c r="BD23" i="190" s="1"/>
  <c r="BD47" i="188"/>
  <c r="BD47" i="190" s="1"/>
  <c r="BD40" i="188"/>
  <c r="BD40" i="190" s="1"/>
  <c r="BD20" i="188"/>
  <c r="BD20" i="190" s="1"/>
  <c r="BD37" i="188"/>
  <c r="BD37" i="190" s="1"/>
  <c r="BD17" i="188"/>
  <c r="BD17" i="190" s="1"/>
  <c r="BD34" i="188"/>
  <c r="BD34" i="190" s="1"/>
  <c r="BD31" i="188"/>
  <c r="BD31" i="190" s="1"/>
  <c r="BD28" i="188"/>
  <c r="BD28" i="190" s="1"/>
  <c r="BD25" i="188"/>
  <c r="BD25" i="190" s="1"/>
  <c r="BD42" i="188"/>
  <c r="BD42" i="190" s="1"/>
  <c r="BD22" i="188"/>
  <c r="BD22" i="190" s="1"/>
  <c r="BD66" i="188"/>
  <c r="BD66" i="190" s="1"/>
  <c r="BD39" i="188"/>
  <c r="BD39" i="190" s="1"/>
  <c r="BD19" i="188"/>
  <c r="BD19" i="190" s="1"/>
  <c r="BD52" i="188"/>
  <c r="BD52" i="190" s="1"/>
  <c r="BD26" i="188"/>
  <c r="BD26" i="190" s="1"/>
  <c r="BD14" i="188"/>
  <c r="BD14" i="190" s="1"/>
  <c r="BD11" i="188"/>
  <c r="BD11" i="190" s="1"/>
  <c r="BD36" i="188"/>
  <c r="BD36" i="190" s="1"/>
  <c r="BD13" i="188"/>
  <c r="BD13" i="190" s="1"/>
  <c r="BD10" i="188"/>
  <c r="BD10" i="190" s="1"/>
  <c r="BD16" i="188"/>
  <c r="BD16" i="190" s="1"/>
  <c r="BD29" i="188"/>
  <c r="BD29" i="190" s="1"/>
  <c r="BD15" i="188"/>
  <c r="BD15" i="190" s="1"/>
  <c r="BD12" i="188"/>
  <c r="BD12" i="190" s="1"/>
  <c r="BD9" i="188"/>
  <c r="BD93" i="188"/>
  <c r="BD93" i="190" s="1"/>
  <c r="BD87" i="188"/>
  <c r="BD87" i="190" s="1"/>
  <c r="BD92" i="188"/>
  <c r="BD94" i="188"/>
  <c r="BD94" i="190" s="1"/>
  <c r="BD89" i="188"/>
  <c r="BD89" i="190" s="1"/>
  <c r="AB65" i="188"/>
  <c r="AB65" i="190" s="1"/>
  <c r="AB46" i="188"/>
  <c r="AB46" i="190" s="1"/>
  <c r="AB84" i="188"/>
  <c r="AB84" i="190" s="1"/>
  <c r="AB83" i="188"/>
  <c r="AB83" i="190" s="1"/>
  <c r="AB68" i="188"/>
  <c r="AB68" i="190" s="1"/>
  <c r="AB75" i="188"/>
  <c r="AB75" i="190" s="1"/>
  <c r="AB60" i="188"/>
  <c r="AB60" i="190" s="1"/>
  <c r="AB82" i="188"/>
  <c r="AB82" i="190" s="1"/>
  <c r="AB67" i="188"/>
  <c r="AB67" i="190" s="1"/>
  <c r="AB59" i="188"/>
  <c r="AB59" i="190" s="1"/>
  <c r="AB54" i="188"/>
  <c r="AB54" i="190" s="1"/>
  <c r="AB74" i="188"/>
  <c r="AB74" i="190" s="1"/>
  <c r="AB81" i="188"/>
  <c r="AB81" i="190" s="1"/>
  <c r="AB66" i="188"/>
  <c r="AB66" i="190" s="1"/>
  <c r="AB48" i="188"/>
  <c r="AB48" i="190" s="1"/>
  <c r="AB73" i="188"/>
  <c r="AB73" i="190" s="1"/>
  <c r="AB80" i="188"/>
  <c r="AB80" i="190" s="1"/>
  <c r="AB72" i="188"/>
  <c r="AB72" i="190" s="1"/>
  <c r="AB79" i="188"/>
  <c r="AB79" i="190" s="1"/>
  <c r="AB64" i="188"/>
  <c r="AB64" i="190" s="1"/>
  <c r="AB53" i="188"/>
  <c r="AB53" i="190" s="1"/>
  <c r="AB71" i="188"/>
  <c r="AB71" i="190" s="1"/>
  <c r="AB78" i="188"/>
  <c r="AB78" i="190" s="1"/>
  <c r="AB63" i="188"/>
  <c r="AB63" i="190" s="1"/>
  <c r="AB70" i="188"/>
  <c r="AB70" i="190" s="1"/>
  <c r="AB62" i="188"/>
  <c r="AB62" i="190" s="1"/>
  <c r="AB77" i="188"/>
  <c r="AB77" i="190" s="1"/>
  <c r="AB55" i="188"/>
  <c r="AB55" i="190" s="1"/>
  <c r="AB69" i="188"/>
  <c r="AB69" i="190" s="1"/>
  <c r="AB37" i="188"/>
  <c r="AB37" i="190" s="1"/>
  <c r="AB17" i="188"/>
  <c r="AB17" i="190" s="1"/>
  <c r="AB34" i="188"/>
  <c r="AB34" i="190" s="1"/>
  <c r="AB31" i="188"/>
  <c r="AB31" i="190" s="1"/>
  <c r="AB28" i="188"/>
  <c r="AB28" i="190" s="1"/>
  <c r="AB56" i="188"/>
  <c r="AB56" i="190" s="1"/>
  <c r="AB25" i="188"/>
  <c r="AB25" i="190" s="1"/>
  <c r="AB42" i="188"/>
  <c r="AB42" i="190" s="1"/>
  <c r="AB22" i="188"/>
  <c r="AB22" i="190" s="1"/>
  <c r="AB61" i="188"/>
  <c r="AB61" i="190" s="1"/>
  <c r="AB49" i="188"/>
  <c r="AB49" i="190" s="1"/>
  <c r="AB39" i="188"/>
  <c r="AB39" i="190" s="1"/>
  <c r="AB36" i="188"/>
  <c r="AB36" i="190" s="1"/>
  <c r="AB33" i="188"/>
  <c r="AB33" i="190" s="1"/>
  <c r="AB47" i="188"/>
  <c r="AB47" i="190" s="1"/>
  <c r="AB27" i="188"/>
  <c r="AB27" i="190" s="1"/>
  <c r="AB57" i="188"/>
  <c r="AB57" i="190" s="1"/>
  <c r="AB52" i="188"/>
  <c r="AB52" i="190" s="1"/>
  <c r="AB44" i="188"/>
  <c r="AB44" i="190" s="1"/>
  <c r="AB24" i="188"/>
  <c r="AB24" i="190" s="1"/>
  <c r="AB41" i="188"/>
  <c r="AB41" i="190" s="1"/>
  <c r="AB21" i="188"/>
  <c r="AB21" i="190" s="1"/>
  <c r="AB51" i="188"/>
  <c r="AB51" i="190" s="1"/>
  <c r="AB38" i="188"/>
  <c r="AB38" i="190" s="1"/>
  <c r="AB18" i="188"/>
  <c r="AB18" i="190" s="1"/>
  <c r="AB76" i="188"/>
  <c r="AB76" i="190" s="1"/>
  <c r="AB35" i="188"/>
  <c r="AB35" i="190" s="1"/>
  <c r="AB32" i="188"/>
  <c r="AB32" i="190" s="1"/>
  <c r="AB58" i="188"/>
  <c r="AB58" i="190" s="1"/>
  <c r="AB45" i="188"/>
  <c r="AB45" i="190" s="1"/>
  <c r="AB29" i="188"/>
  <c r="AB29" i="190" s="1"/>
  <c r="AB26" i="188"/>
  <c r="AB26" i="190" s="1"/>
  <c r="AB50" i="188"/>
  <c r="AB50" i="190" s="1"/>
  <c r="AB43" i="188"/>
  <c r="AB43" i="190" s="1"/>
  <c r="AB23" i="188"/>
  <c r="AB23" i="190" s="1"/>
  <c r="AB30" i="188"/>
  <c r="AB30" i="190" s="1"/>
  <c r="AB15" i="188"/>
  <c r="AB15" i="190" s="1"/>
  <c r="AB12" i="188"/>
  <c r="AB12" i="190" s="1"/>
  <c r="AB9" i="188"/>
  <c r="AB16" i="188"/>
  <c r="AB16" i="190" s="1"/>
  <c r="AB40" i="188"/>
  <c r="AB40" i="190" s="1"/>
  <c r="AB14" i="188"/>
  <c r="AB14" i="190" s="1"/>
  <c r="AB11" i="188"/>
  <c r="AB11" i="190" s="1"/>
  <c r="AB20" i="188"/>
  <c r="AB20" i="190" s="1"/>
  <c r="AB19" i="188"/>
  <c r="AB19" i="190" s="1"/>
  <c r="AB13" i="188"/>
  <c r="AB13" i="190" s="1"/>
  <c r="AB10" i="188"/>
  <c r="AB10" i="190" s="1"/>
  <c r="AB92" i="188"/>
  <c r="AB87" i="188"/>
  <c r="AB87" i="190" s="1"/>
  <c r="AB94" i="188"/>
  <c r="AB94" i="190" s="1"/>
  <c r="AB89" i="188"/>
  <c r="AB89" i="190" s="1"/>
  <c r="AB93" i="188"/>
  <c r="AB93" i="190" s="1"/>
  <c r="AG70" i="188"/>
  <c r="AG70" i="190" s="1"/>
  <c r="AG74" i="188"/>
  <c r="AG74" i="190" s="1"/>
  <c r="AG59" i="188"/>
  <c r="AG59" i="190" s="1"/>
  <c r="AG51" i="188"/>
  <c r="AG51" i="190" s="1"/>
  <c r="AG81" i="188"/>
  <c r="AG81" i="190" s="1"/>
  <c r="AG66" i="188"/>
  <c r="AG66" i="190" s="1"/>
  <c r="AG48" i="188"/>
  <c r="AG48" i="190" s="1"/>
  <c r="AG58" i="188"/>
  <c r="AG58" i="190" s="1"/>
  <c r="AG45" i="188"/>
  <c r="AG45" i="190" s="1"/>
  <c r="AG73" i="188"/>
  <c r="AG73" i="190" s="1"/>
  <c r="AG80" i="188"/>
  <c r="AG80" i="190" s="1"/>
  <c r="AG65" i="188"/>
  <c r="AG65" i="190" s="1"/>
  <c r="AG72" i="188"/>
  <c r="AG72" i="190" s="1"/>
  <c r="AG57" i="188"/>
  <c r="AG57" i="190" s="1"/>
  <c r="AG64" i="188"/>
  <c r="AG64" i="190" s="1"/>
  <c r="AG53" i="188"/>
  <c r="AG53" i="190" s="1"/>
  <c r="AG79" i="188"/>
  <c r="AG79" i="190" s="1"/>
  <c r="AG71" i="188"/>
  <c r="AG71" i="190" s="1"/>
  <c r="AG78" i="188"/>
  <c r="AG78" i="190" s="1"/>
  <c r="AG63" i="188"/>
  <c r="AG63" i="190" s="1"/>
  <c r="AG77" i="188"/>
  <c r="AG77" i="190" s="1"/>
  <c r="AG62" i="188"/>
  <c r="AG62" i="190" s="1"/>
  <c r="AG69" i="188"/>
  <c r="AG69" i="190" s="1"/>
  <c r="AG52" i="188"/>
  <c r="AG52" i="190" s="1"/>
  <c r="AG61" i="188"/>
  <c r="AG61" i="190" s="1"/>
  <c r="AG76" i="188"/>
  <c r="AG76" i="190" s="1"/>
  <c r="AG83" i="188"/>
  <c r="AG83" i="190" s="1"/>
  <c r="AG68" i="188"/>
  <c r="AG68" i="190" s="1"/>
  <c r="AG84" i="188"/>
  <c r="AG84" i="190" s="1"/>
  <c r="AG75" i="188"/>
  <c r="AG75" i="190" s="1"/>
  <c r="AG60" i="188"/>
  <c r="AG60" i="190" s="1"/>
  <c r="AG67" i="188"/>
  <c r="AG67" i="190" s="1"/>
  <c r="AG42" i="188"/>
  <c r="AG42" i="190" s="1"/>
  <c r="AG22" i="188"/>
  <c r="AG22" i="190" s="1"/>
  <c r="AG56" i="188"/>
  <c r="AG56" i="190" s="1"/>
  <c r="AG39" i="188"/>
  <c r="AG39" i="190" s="1"/>
  <c r="AG19" i="188"/>
  <c r="AG19" i="190" s="1"/>
  <c r="AG36" i="188"/>
  <c r="AG36" i="190" s="1"/>
  <c r="AG49" i="188"/>
  <c r="AG49" i="190" s="1"/>
  <c r="AG33" i="188"/>
  <c r="AG33" i="190" s="1"/>
  <c r="AG30" i="188"/>
  <c r="AG30" i="190" s="1"/>
  <c r="AG47" i="188"/>
  <c r="AG47" i="190" s="1"/>
  <c r="AG27" i="188"/>
  <c r="AG27" i="190" s="1"/>
  <c r="AG44" i="188"/>
  <c r="AG44" i="190" s="1"/>
  <c r="AG41" i="188"/>
  <c r="AG41" i="190" s="1"/>
  <c r="AG38" i="188"/>
  <c r="AG38" i="190" s="1"/>
  <c r="AG82" i="188"/>
  <c r="AG82" i="190" s="1"/>
  <c r="AG35" i="188"/>
  <c r="AG35" i="190" s="1"/>
  <c r="AG32" i="188"/>
  <c r="AG32" i="190" s="1"/>
  <c r="AG54" i="188"/>
  <c r="AG54" i="190" s="1"/>
  <c r="AG29" i="188"/>
  <c r="AG29" i="190" s="1"/>
  <c r="AG26" i="188"/>
  <c r="AG26" i="190" s="1"/>
  <c r="AG43" i="188"/>
  <c r="AG43" i="190" s="1"/>
  <c r="AG23" i="188"/>
  <c r="AG23" i="190" s="1"/>
  <c r="AG50" i="188"/>
  <c r="AG50" i="190" s="1"/>
  <c r="AG40" i="188"/>
  <c r="AG40" i="190" s="1"/>
  <c r="AG20" i="188"/>
  <c r="AG20" i="190" s="1"/>
  <c r="AG37" i="188"/>
  <c r="AG37" i="190" s="1"/>
  <c r="AG55" i="188"/>
  <c r="AG55" i="190" s="1"/>
  <c r="AG34" i="188"/>
  <c r="AG34" i="190" s="1"/>
  <c r="AG31" i="188"/>
  <c r="AG31" i="190" s="1"/>
  <c r="AG28" i="188"/>
  <c r="AG28" i="190" s="1"/>
  <c r="AG46" i="188"/>
  <c r="AG46" i="190" s="1"/>
  <c r="AG9" i="188"/>
  <c r="AG16" i="188"/>
  <c r="AG16" i="190" s="1"/>
  <c r="AG14" i="188"/>
  <c r="AG14" i="190" s="1"/>
  <c r="AG25" i="188"/>
  <c r="AG25" i="190" s="1"/>
  <c r="AG11" i="188"/>
  <c r="AG11" i="190" s="1"/>
  <c r="AG24" i="188"/>
  <c r="AG24" i="190" s="1"/>
  <c r="AG17" i="188"/>
  <c r="AG17" i="190" s="1"/>
  <c r="AG13" i="188"/>
  <c r="AG13" i="190" s="1"/>
  <c r="AG21" i="188"/>
  <c r="AG21" i="190" s="1"/>
  <c r="AG10" i="188"/>
  <c r="AG10" i="190" s="1"/>
  <c r="AG15" i="188"/>
  <c r="AG15" i="190" s="1"/>
  <c r="AG18" i="188"/>
  <c r="AG18" i="190" s="1"/>
  <c r="AG12" i="188"/>
  <c r="AG12" i="190" s="1"/>
  <c r="AG92" i="188"/>
  <c r="AG89" i="188"/>
  <c r="AG89" i="190" s="1"/>
  <c r="AG94" i="188"/>
  <c r="AG94" i="190" s="1"/>
  <c r="AG87" i="188"/>
  <c r="AG87" i="190" s="1"/>
  <c r="AG93" i="188"/>
  <c r="AG93" i="190" s="1"/>
  <c r="D77" i="188"/>
  <c r="D57" i="188"/>
  <c r="D69" i="188"/>
  <c r="D55" i="188"/>
  <c r="D76" i="188"/>
  <c r="D61" i="188"/>
  <c r="D52" i="188"/>
  <c r="D84" i="188"/>
  <c r="D68" i="188"/>
  <c r="D49" i="188"/>
  <c r="D83" i="188"/>
  <c r="D46" i="188"/>
  <c r="D75" i="188"/>
  <c r="D60" i="188"/>
  <c r="D82" i="188"/>
  <c r="D67" i="188"/>
  <c r="D74" i="188"/>
  <c r="D81" i="188"/>
  <c r="D66" i="188"/>
  <c r="D73" i="188"/>
  <c r="D65" i="188"/>
  <c r="D80" i="188"/>
  <c r="D72" i="188"/>
  <c r="D79" i="188"/>
  <c r="D64" i="188"/>
  <c r="D71" i="188"/>
  <c r="D50" i="188"/>
  <c r="D78" i="188"/>
  <c r="D63" i="188"/>
  <c r="D47" i="188"/>
  <c r="D70" i="188"/>
  <c r="D29" i="188"/>
  <c r="D26" i="188"/>
  <c r="D43" i="188"/>
  <c r="D23" i="188"/>
  <c r="D54" i="188"/>
  <c r="D53" i="188"/>
  <c r="D40" i="188"/>
  <c r="D20" i="188"/>
  <c r="D37" i="188"/>
  <c r="D17" i="188"/>
  <c r="D34" i="188"/>
  <c r="D51" i="188"/>
  <c r="D58" i="188"/>
  <c r="D42" i="188"/>
  <c r="D39" i="188"/>
  <c r="D19" i="188"/>
  <c r="D48" i="188"/>
  <c r="D36" i="188"/>
  <c r="D16" i="188"/>
  <c r="D33" i="188"/>
  <c r="D56" i="188"/>
  <c r="D45" i="188"/>
  <c r="D30" i="188"/>
  <c r="D62" i="188"/>
  <c r="D27" i="188"/>
  <c r="D59" i="188"/>
  <c r="D44" i="188"/>
  <c r="D24" i="188"/>
  <c r="D41" i="188"/>
  <c r="D21" i="188"/>
  <c r="D38" i="188"/>
  <c r="D18" i="188"/>
  <c r="D35" i="188"/>
  <c r="D22" i="188"/>
  <c r="D13" i="188"/>
  <c r="D10" i="188"/>
  <c r="D31" i="188"/>
  <c r="D15" i="188"/>
  <c r="D28" i="188"/>
  <c r="D12" i="188"/>
  <c r="D9" i="188"/>
  <c r="D32" i="188"/>
  <c r="D25" i="188"/>
  <c r="D14" i="188"/>
  <c r="D11" i="188"/>
  <c r="D93" i="188"/>
  <c r="D87" i="188"/>
  <c r="D94" i="188"/>
  <c r="D89" i="188"/>
  <c r="D92" i="188"/>
  <c r="BT48" i="168"/>
  <c r="BT48" i="170" s="1"/>
  <c r="AZ48" i="168"/>
  <c r="AZ48" i="170" s="1"/>
  <c r="AF48" i="168"/>
  <c r="AF48" i="170" s="1"/>
  <c r="L48" i="168"/>
  <c r="L48" i="170" s="1"/>
  <c r="BS48" i="168"/>
  <c r="BS48" i="170" s="1"/>
  <c r="AY48" i="168"/>
  <c r="AY48" i="170" s="1"/>
  <c r="AE48" i="168"/>
  <c r="AE48" i="170" s="1"/>
  <c r="K48" i="168"/>
  <c r="K48" i="170" s="1"/>
  <c r="BR48" i="168"/>
  <c r="BR48" i="170" s="1"/>
  <c r="AX48" i="168"/>
  <c r="AX48" i="170" s="1"/>
  <c r="AD48" i="168"/>
  <c r="AD48" i="170" s="1"/>
  <c r="J48" i="168"/>
  <c r="J48" i="170" s="1"/>
  <c r="BQ48" i="168"/>
  <c r="BQ48" i="170" s="1"/>
  <c r="AW48" i="168"/>
  <c r="AW48" i="170" s="1"/>
  <c r="AC48" i="168"/>
  <c r="AC48" i="170" s="1"/>
  <c r="I48" i="168"/>
  <c r="I48" i="170" s="1"/>
  <c r="BP48" i="168"/>
  <c r="BP48" i="170" s="1"/>
  <c r="AV48" i="168"/>
  <c r="AV48" i="170" s="1"/>
  <c r="AB48" i="168"/>
  <c r="AB48" i="170" s="1"/>
  <c r="H48" i="168"/>
  <c r="H48" i="170" s="1"/>
  <c r="BO48" i="168"/>
  <c r="BO48" i="170" s="1"/>
  <c r="AU48" i="168"/>
  <c r="AU48" i="170" s="1"/>
  <c r="AA48" i="168"/>
  <c r="AA48" i="170" s="1"/>
  <c r="G48" i="168"/>
  <c r="G48" i="170" s="1"/>
  <c r="CH48" i="168"/>
  <c r="CH48" i="170" s="1"/>
  <c r="BN48" i="168"/>
  <c r="BN48" i="170" s="1"/>
  <c r="AT48" i="168"/>
  <c r="AT48" i="170" s="1"/>
  <c r="Z48" i="168"/>
  <c r="Z48" i="170" s="1"/>
  <c r="F48" i="168"/>
  <c r="F48" i="170" s="1"/>
  <c r="CF48" i="168"/>
  <c r="CF48" i="170" s="1"/>
  <c r="BL48" i="168"/>
  <c r="BL48" i="170" s="1"/>
  <c r="AR48" i="168"/>
  <c r="AR48" i="170" s="1"/>
  <c r="X48" i="168"/>
  <c r="X48" i="170" s="1"/>
  <c r="D48" i="168"/>
  <c r="CE48" i="168"/>
  <c r="CE48" i="170" s="1"/>
  <c r="BK48" i="168"/>
  <c r="BK48" i="170" s="1"/>
  <c r="AQ48" i="168"/>
  <c r="AQ48" i="170" s="1"/>
  <c r="W48" i="168"/>
  <c r="W48" i="170" s="1"/>
  <c r="CD48" i="168"/>
  <c r="CD48" i="170" s="1"/>
  <c r="BJ48" i="168"/>
  <c r="BJ48" i="170" s="1"/>
  <c r="AP48" i="168"/>
  <c r="AP48" i="170" s="1"/>
  <c r="V48" i="168"/>
  <c r="V48" i="170" s="1"/>
  <c r="CC48" i="168"/>
  <c r="CC48" i="170" s="1"/>
  <c r="BI48" i="168"/>
  <c r="BI48" i="170" s="1"/>
  <c r="AO48" i="168"/>
  <c r="AO48" i="170" s="1"/>
  <c r="U48" i="168"/>
  <c r="U48" i="170" s="1"/>
  <c r="BH48" i="168"/>
  <c r="BH48" i="170" s="1"/>
  <c r="AN48" i="168"/>
  <c r="AN48" i="170" s="1"/>
  <c r="T48" i="168"/>
  <c r="T48" i="170" s="1"/>
  <c r="CA48" i="168"/>
  <c r="CA48" i="170" s="1"/>
  <c r="BG48" i="168"/>
  <c r="BG48" i="170" s="1"/>
  <c r="AM48" i="168"/>
  <c r="AM48" i="170" s="1"/>
  <c r="S48" i="168"/>
  <c r="S48" i="170" s="1"/>
  <c r="BZ48" i="168"/>
  <c r="BZ48" i="170" s="1"/>
  <c r="BF48" i="168"/>
  <c r="BF48" i="170" s="1"/>
  <c r="AL48" i="168"/>
  <c r="AL48" i="170" s="1"/>
  <c r="R48" i="168"/>
  <c r="R48" i="170" s="1"/>
  <c r="BY48" i="168"/>
  <c r="BY48" i="170" s="1"/>
  <c r="BE48" i="168"/>
  <c r="BE48" i="170" s="1"/>
  <c r="AK48" i="168"/>
  <c r="AK48" i="170" s="1"/>
  <c r="Q48" i="168"/>
  <c r="Q48" i="170" s="1"/>
  <c r="BX48" i="168"/>
  <c r="BX48" i="170" s="1"/>
  <c r="BD48" i="168"/>
  <c r="BD48" i="170" s="1"/>
  <c r="AJ48" i="168"/>
  <c r="AJ48" i="170" s="1"/>
  <c r="P48" i="168"/>
  <c r="P48" i="170" s="1"/>
  <c r="BW48" i="168"/>
  <c r="BW48" i="170" s="1"/>
  <c r="BC48" i="168"/>
  <c r="BC48" i="170" s="1"/>
  <c r="AI48" i="168"/>
  <c r="AI48" i="170" s="1"/>
  <c r="O48" i="168"/>
  <c r="O48" i="170" s="1"/>
  <c r="BV48" i="168"/>
  <c r="BV48" i="170" s="1"/>
  <c r="BB48" i="168"/>
  <c r="BB48" i="170" s="1"/>
  <c r="AH48" i="168"/>
  <c r="AH48" i="170" s="1"/>
  <c r="N48" i="168"/>
  <c r="N48" i="170" s="1"/>
  <c r="BU48" i="168"/>
  <c r="BU48" i="170" s="1"/>
  <c r="BA48" i="168"/>
  <c r="BA48" i="170" s="1"/>
  <c r="AG48" i="168"/>
  <c r="AG48" i="170" s="1"/>
  <c r="M48" i="168"/>
  <c r="M48" i="170" s="1"/>
  <c r="AS48" i="168"/>
  <c r="AS48" i="170" s="1"/>
  <c r="Y48" i="168"/>
  <c r="Y48" i="170" s="1"/>
  <c r="E48" i="168"/>
  <c r="E48" i="170" s="1"/>
  <c r="CG48" i="168"/>
  <c r="CG48" i="170" s="1"/>
  <c r="BM48" i="168"/>
  <c r="BM48" i="170" s="1"/>
  <c r="I78" i="194"/>
  <c r="AJ80" i="207"/>
  <c r="AL80" i="206"/>
  <c r="AL80" i="207" s="1"/>
  <c r="AK80" i="206"/>
  <c r="AK80" i="207" s="1"/>
  <c r="AJ35" i="207"/>
  <c r="AL35" i="206"/>
  <c r="AL35" i="207" s="1"/>
  <c r="AK35" i="206"/>
  <c r="AK35" i="207" s="1"/>
  <c r="AJ44" i="207"/>
  <c r="AL44" i="206"/>
  <c r="AL44" i="207" s="1"/>
  <c r="AK44" i="206"/>
  <c r="AK44" i="207" s="1"/>
  <c r="AJ49" i="207"/>
  <c r="AL49" i="206"/>
  <c r="AL49" i="207" s="1"/>
  <c r="AK49" i="206"/>
  <c r="AK49" i="207" s="1"/>
  <c r="Z27" i="206"/>
  <c r="Z27" i="207" s="1"/>
  <c r="Y27" i="206"/>
  <c r="Y27" i="207" s="1"/>
  <c r="X27" i="207"/>
  <c r="X73" i="207"/>
  <c r="Z73" i="206"/>
  <c r="Z73" i="207" s="1"/>
  <c r="Y73" i="206"/>
  <c r="Y73" i="207" s="1"/>
  <c r="X82" i="207"/>
  <c r="Z82" i="206"/>
  <c r="Z82" i="207" s="1"/>
  <c r="Y82" i="206"/>
  <c r="Y82" i="207" s="1"/>
  <c r="AI80" i="206"/>
  <c r="AI80" i="207" s="1"/>
  <c r="AH80" i="206"/>
  <c r="AH80" i="207" s="1"/>
  <c r="AG80" i="207"/>
  <c r="AG71" i="207"/>
  <c r="AI71" i="206"/>
  <c r="AI71" i="207" s="1"/>
  <c r="AH71" i="206"/>
  <c r="AH71" i="207" s="1"/>
  <c r="AG17" i="207"/>
  <c r="AI17" i="206"/>
  <c r="AI17" i="207" s="1"/>
  <c r="AH17" i="206"/>
  <c r="AH17" i="207" s="1"/>
  <c r="AI26" i="206"/>
  <c r="AI26" i="207" s="1"/>
  <c r="AH26" i="206"/>
  <c r="AH26" i="207" s="1"/>
  <c r="AG26" i="207"/>
  <c r="AD21" i="207"/>
  <c r="AF21" i="206"/>
  <c r="AF21" i="207" s="1"/>
  <c r="AE21" i="206"/>
  <c r="AE21" i="207" s="1"/>
  <c r="AF35" i="206"/>
  <c r="AF35" i="207" s="1"/>
  <c r="AE35" i="206"/>
  <c r="AE35" i="207" s="1"/>
  <c r="AD35" i="207"/>
  <c r="AF44" i="206"/>
  <c r="AF44" i="207" s="1"/>
  <c r="AE44" i="206"/>
  <c r="AE44" i="207" s="1"/>
  <c r="AD44" i="207"/>
  <c r="AA87" i="206"/>
  <c r="AA67" i="206"/>
  <c r="AA47" i="206"/>
  <c r="AA27" i="206"/>
  <c r="AA86" i="206"/>
  <c r="AA66" i="206"/>
  <c r="AA46" i="206"/>
  <c r="AA26" i="206"/>
  <c r="AA85" i="206"/>
  <c r="AA65" i="206"/>
  <c r="AA45" i="206"/>
  <c r="AA25" i="206"/>
  <c r="AA84" i="206"/>
  <c r="AA64" i="206"/>
  <c r="AA44" i="206"/>
  <c r="AA24" i="206"/>
  <c r="AA83" i="206"/>
  <c r="AA63" i="206"/>
  <c r="AA43" i="206"/>
  <c r="AA23" i="206"/>
  <c r="AA82" i="206"/>
  <c r="AA62" i="206"/>
  <c r="AA42" i="206"/>
  <c r="AA22" i="206"/>
  <c r="AA81" i="206"/>
  <c r="AA61" i="206"/>
  <c r="AA41" i="206"/>
  <c r="AA21" i="206"/>
  <c r="AA76" i="206"/>
  <c r="AA56" i="206"/>
  <c r="AA36" i="206"/>
  <c r="AA16" i="206"/>
  <c r="AA75" i="206"/>
  <c r="AA55" i="206"/>
  <c r="AA35" i="206"/>
  <c r="AA15" i="206"/>
  <c r="AA74" i="206"/>
  <c r="AA54" i="206"/>
  <c r="AA34" i="206"/>
  <c r="AA14" i="206"/>
  <c r="AA73" i="206"/>
  <c r="AA53" i="206"/>
  <c r="AA33" i="206"/>
  <c r="AA72" i="206"/>
  <c r="AA52" i="206"/>
  <c r="AA32" i="206"/>
  <c r="AA13" i="206"/>
  <c r="AA71" i="206"/>
  <c r="AA51" i="206"/>
  <c r="AA31" i="206"/>
  <c r="AA70" i="206"/>
  <c r="AA50" i="206"/>
  <c r="AA30" i="206"/>
  <c r="AA69" i="206"/>
  <c r="AA49" i="206"/>
  <c r="AA29" i="206"/>
  <c r="AA28" i="206"/>
  <c r="AA20" i="206"/>
  <c r="AA19" i="206"/>
  <c r="AA18" i="206"/>
  <c r="AA17" i="206"/>
  <c r="AA88" i="206"/>
  <c r="AA80" i="206"/>
  <c r="AA79" i="206"/>
  <c r="AA77" i="206"/>
  <c r="AA68" i="206"/>
  <c r="AA59" i="206"/>
  <c r="AA58" i="206"/>
  <c r="AA57" i="206"/>
  <c r="AA48" i="206"/>
  <c r="AA40" i="206"/>
  <c r="AA39" i="206"/>
  <c r="AA38" i="206"/>
  <c r="AA37" i="206"/>
  <c r="AA78" i="206"/>
  <c r="AA60" i="206"/>
  <c r="H65" i="188"/>
  <c r="H65" i="190" s="1"/>
  <c r="H83" i="188"/>
  <c r="H83" i="190" s="1"/>
  <c r="H68" i="188"/>
  <c r="H68" i="190" s="1"/>
  <c r="H46" i="188"/>
  <c r="H46" i="190" s="1"/>
  <c r="H75" i="188"/>
  <c r="H75" i="190" s="1"/>
  <c r="H60" i="188"/>
  <c r="H60" i="190" s="1"/>
  <c r="H82" i="188"/>
  <c r="H82" i="190" s="1"/>
  <c r="H67" i="188"/>
  <c r="H67" i="190" s="1"/>
  <c r="H59" i="188"/>
  <c r="H59" i="190" s="1"/>
  <c r="H74" i="188"/>
  <c r="H74" i="190" s="1"/>
  <c r="H54" i="188"/>
  <c r="H54" i="190" s="1"/>
  <c r="H81" i="188"/>
  <c r="H81" i="190" s="1"/>
  <c r="H66" i="188"/>
  <c r="H66" i="190" s="1"/>
  <c r="H73" i="188"/>
  <c r="H73" i="190" s="1"/>
  <c r="H58" i="188"/>
  <c r="H58" i="190" s="1"/>
  <c r="H48" i="188"/>
  <c r="H48" i="190" s="1"/>
  <c r="H80" i="188"/>
  <c r="H80" i="190" s="1"/>
  <c r="H72" i="188"/>
  <c r="H72" i="190" s="1"/>
  <c r="H79" i="188"/>
  <c r="H79" i="190" s="1"/>
  <c r="H56" i="188"/>
  <c r="H56" i="190" s="1"/>
  <c r="H53" i="188"/>
  <c r="H53" i="190" s="1"/>
  <c r="H71" i="188"/>
  <c r="H71" i="190" s="1"/>
  <c r="H78" i="188"/>
  <c r="H78" i="190" s="1"/>
  <c r="H63" i="188"/>
  <c r="H63" i="190" s="1"/>
  <c r="H70" i="188"/>
  <c r="H70" i="190" s="1"/>
  <c r="H62" i="188"/>
  <c r="H62" i="190" s="1"/>
  <c r="H77" i="188"/>
  <c r="H77" i="190" s="1"/>
  <c r="H69" i="188"/>
  <c r="H69" i="190" s="1"/>
  <c r="H55" i="188"/>
  <c r="H55" i="190" s="1"/>
  <c r="H76" i="188"/>
  <c r="H76" i="190" s="1"/>
  <c r="H37" i="188"/>
  <c r="H37" i="190" s="1"/>
  <c r="H17" i="188"/>
  <c r="H17" i="190" s="1"/>
  <c r="H64" i="188"/>
  <c r="H64" i="190" s="1"/>
  <c r="H52" i="188"/>
  <c r="H52" i="190" s="1"/>
  <c r="H47" i="188"/>
  <c r="H47" i="190" s="1"/>
  <c r="H34" i="188"/>
  <c r="H34" i="190" s="1"/>
  <c r="H84" i="188"/>
  <c r="H84" i="190" s="1"/>
  <c r="H31" i="188"/>
  <c r="H31" i="190" s="1"/>
  <c r="H51" i="188"/>
  <c r="H51" i="190" s="1"/>
  <c r="H28" i="188"/>
  <c r="H28" i="190" s="1"/>
  <c r="H25" i="188"/>
  <c r="H25" i="190" s="1"/>
  <c r="H42" i="188"/>
  <c r="H42" i="190" s="1"/>
  <c r="H22" i="188"/>
  <c r="H22" i="190" s="1"/>
  <c r="H39" i="188"/>
  <c r="H39" i="190" s="1"/>
  <c r="H36" i="188"/>
  <c r="H36" i="190" s="1"/>
  <c r="H50" i="188"/>
  <c r="H50" i="190" s="1"/>
  <c r="H33" i="188"/>
  <c r="H33" i="190" s="1"/>
  <c r="H45" i="188"/>
  <c r="H45" i="190" s="1"/>
  <c r="H61" i="188"/>
  <c r="H61" i="190" s="1"/>
  <c r="H27" i="188"/>
  <c r="H27" i="190" s="1"/>
  <c r="H44" i="188"/>
  <c r="H44" i="190" s="1"/>
  <c r="H24" i="188"/>
  <c r="H24" i="190" s="1"/>
  <c r="H41" i="188"/>
  <c r="H41" i="190" s="1"/>
  <c r="H21" i="188"/>
  <c r="H21" i="190" s="1"/>
  <c r="H38" i="188"/>
  <c r="H38" i="190" s="1"/>
  <c r="H18" i="188"/>
  <c r="H18" i="190" s="1"/>
  <c r="H35" i="188"/>
  <c r="H35" i="190" s="1"/>
  <c r="H32" i="188"/>
  <c r="H32" i="190" s="1"/>
  <c r="H29" i="188"/>
  <c r="H29" i="190" s="1"/>
  <c r="H26" i="188"/>
  <c r="H26" i="190" s="1"/>
  <c r="H57" i="188"/>
  <c r="H57" i="190" s="1"/>
  <c r="H49" i="188"/>
  <c r="H49" i="190" s="1"/>
  <c r="H43" i="188"/>
  <c r="H43" i="190" s="1"/>
  <c r="H23" i="188"/>
  <c r="H23" i="190" s="1"/>
  <c r="H20" i="188"/>
  <c r="H20" i="190" s="1"/>
  <c r="H19" i="188"/>
  <c r="H19" i="190" s="1"/>
  <c r="H16" i="188"/>
  <c r="H16" i="190" s="1"/>
  <c r="H15" i="188"/>
  <c r="H15" i="190" s="1"/>
  <c r="H12" i="188"/>
  <c r="H12" i="190" s="1"/>
  <c r="H30" i="188"/>
  <c r="H30" i="190" s="1"/>
  <c r="H9" i="188"/>
  <c r="H40" i="188"/>
  <c r="H40" i="190" s="1"/>
  <c r="H14" i="188"/>
  <c r="H14" i="190" s="1"/>
  <c r="H11" i="188"/>
  <c r="H11" i="190" s="1"/>
  <c r="H13" i="188"/>
  <c r="H13" i="190" s="1"/>
  <c r="H10" i="188"/>
  <c r="H10" i="190" s="1"/>
  <c r="H87" i="188"/>
  <c r="H87" i="190" s="1"/>
  <c r="H94" i="188"/>
  <c r="H94" i="190" s="1"/>
  <c r="H89" i="188"/>
  <c r="H89" i="190" s="1"/>
  <c r="H93" i="188"/>
  <c r="H93" i="190" s="1"/>
  <c r="H92" i="188"/>
  <c r="BY64" i="168"/>
  <c r="BY64" i="170" s="1"/>
  <c r="BE64" i="168"/>
  <c r="BE64" i="170" s="1"/>
  <c r="AK64" i="168"/>
  <c r="AK64" i="170" s="1"/>
  <c r="Q64" i="168"/>
  <c r="Q64" i="170" s="1"/>
  <c r="BX64" i="168"/>
  <c r="BX64" i="170" s="1"/>
  <c r="BD64" i="168"/>
  <c r="BD64" i="170" s="1"/>
  <c r="AJ64" i="168"/>
  <c r="AJ64" i="170" s="1"/>
  <c r="P64" i="168"/>
  <c r="P64" i="170" s="1"/>
  <c r="BV64" i="168"/>
  <c r="BV64" i="170" s="1"/>
  <c r="BB64" i="168"/>
  <c r="BB64" i="170" s="1"/>
  <c r="AH64" i="168"/>
  <c r="AH64" i="170" s="1"/>
  <c r="N64" i="168"/>
  <c r="N64" i="170" s="1"/>
  <c r="BO64" i="168"/>
  <c r="BO64" i="170" s="1"/>
  <c r="AU64" i="168"/>
  <c r="AU64" i="170" s="1"/>
  <c r="AA64" i="168"/>
  <c r="AA64" i="170" s="1"/>
  <c r="G64" i="168"/>
  <c r="G64" i="170" s="1"/>
  <c r="CC64" i="168"/>
  <c r="CC64" i="170" s="1"/>
  <c r="BC64" i="168"/>
  <c r="BC64" i="170" s="1"/>
  <c r="AD64" i="168"/>
  <c r="AD64" i="170" s="1"/>
  <c r="E64" i="168"/>
  <c r="E64" i="170" s="1"/>
  <c r="BA64" i="168"/>
  <c r="BA64" i="170" s="1"/>
  <c r="AC64" i="168"/>
  <c r="AC64" i="170" s="1"/>
  <c r="D64" i="168"/>
  <c r="CA64" i="168"/>
  <c r="CA64" i="170" s="1"/>
  <c r="AZ64" i="168"/>
  <c r="AZ64" i="170" s="1"/>
  <c r="AB64" i="168"/>
  <c r="AB64" i="170" s="1"/>
  <c r="BZ64" i="168"/>
  <c r="BZ64" i="170" s="1"/>
  <c r="AY64" i="168"/>
  <c r="AY64" i="170" s="1"/>
  <c r="Z64" i="168"/>
  <c r="Z64" i="170" s="1"/>
  <c r="BW64" i="168"/>
  <c r="BW64" i="170" s="1"/>
  <c r="AX64" i="168"/>
  <c r="AX64" i="170" s="1"/>
  <c r="Y64" i="168"/>
  <c r="Y64" i="170" s="1"/>
  <c r="BU64" i="168"/>
  <c r="BU64" i="170" s="1"/>
  <c r="AW64" i="168"/>
  <c r="AW64" i="170" s="1"/>
  <c r="X64" i="168"/>
  <c r="X64" i="170" s="1"/>
  <c r="BT64" i="168"/>
  <c r="BT64" i="170" s="1"/>
  <c r="AV64" i="168"/>
  <c r="AV64" i="170" s="1"/>
  <c r="W64" i="168"/>
  <c r="W64" i="170" s="1"/>
  <c r="BS64" i="168"/>
  <c r="BS64" i="170" s="1"/>
  <c r="AT64" i="168"/>
  <c r="AT64" i="170" s="1"/>
  <c r="V64" i="168"/>
  <c r="V64" i="170" s="1"/>
  <c r="BR64" i="168"/>
  <c r="BR64" i="170" s="1"/>
  <c r="AS64" i="168"/>
  <c r="AS64" i="170" s="1"/>
  <c r="U64" i="168"/>
  <c r="U64" i="170" s="1"/>
  <c r="BQ64" i="168"/>
  <c r="BQ64" i="170" s="1"/>
  <c r="AR64" i="168"/>
  <c r="AR64" i="170" s="1"/>
  <c r="T64" i="168"/>
  <c r="T64" i="170" s="1"/>
  <c r="BP64" i="168"/>
  <c r="BP64" i="170" s="1"/>
  <c r="AQ64" i="168"/>
  <c r="AQ64" i="170" s="1"/>
  <c r="S64" i="168"/>
  <c r="S64" i="170" s="1"/>
  <c r="BN64" i="168"/>
  <c r="BN64" i="170" s="1"/>
  <c r="AP64" i="168"/>
  <c r="AP64" i="170" s="1"/>
  <c r="R64" i="168"/>
  <c r="R64" i="170" s="1"/>
  <c r="BM64" i="168"/>
  <c r="BM64" i="170" s="1"/>
  <c r="AO64" i="168"/>
  <c r="AO64" i="170" s="1"/>
  <c r="O64" i="168"/>
  <c r="O64" i="170" s="1"/>
  <c r="BL64" i="168"/>
  <c r="BL64" i="170" s="1"/>
  <c r="AN64" i="168"/>
  <c r="AN64" i="170" s="1"/>
  <c r="M64" i="168"/>
  <c r="M64" i="170" s="1"/>
  <c r="BK64" i="168"/>
  <c r="BK64" i="170" s="1"/>
  <c r="AM64" i="168"/>
  <c r="AM64" i="170" s="1"/>
  <c r="L64" i="168"/>
  <c r="L64" i="170" s="1"/>
  <c r="CH64" i="168"/>
  <c r="CH64" i="170" s="1"/>
  <c r="BJ64" i="168"/>
  <c r="BJ64" i="170" s="1"/>
  <c r="AL64" i="168"/>
  <c r="AL64" i="170" s="1"/>
  <c r="K64" i="168"/>
  <c r="K64" i="170" s="1"/>
  <c r="CG64" i="168"/>
  <c r="CG64" i="170" s="1"/>
  <c r="BI64" i="168"/>
  <c r="BI64" i="170" s="1"/>
  <c r="AI64" i="168"/>
  <c r="AI64" i="170" s="1"/>
  <c r="J64" i="168"/>
  <c r="J64" i="170" s="1"/>
  <c r="CF64" i="168"/>
  <c r="CF64" i="170" s="1"/>
  <c r="BH64" i="168"/>
  <c r="BH64" i="170" s="1"/>
  <c r="AG64" i="168"/>
  <c r="AG64" i="170" s="1"/>
  <c r="I64" i="168"/>
  <c r="I64" i="170" s="1"/>
  <c r="CE64" i="168"/>
  <c r="CE64" i="170" s="1"/>
  <c r="BG64" i="168"/>
  <c r="BG64" i="170" s="1"/>
  <c r="AF64" i="168"/>
  <c r="AF64" i="170" s="1"/>
  <c r="H64" i="168"/>
  <c r="H64" i="170" s="1"/>
  <c r="CD64" i="168"/>
  <c r="CD64" i="170" s="1"/>
  <c r="BF64" i="168"/>
  <c r="BF64" i="170" s="1"/>
  <c r="AE64" i="168"/>
  <c r="AE64" i="170" s="1"/>
  <c r="F64" i="168"/>
  <c r="F64" i="170" s="1"/>
  <c r="AG76" i="207"/>
  <c r="AI76" i="206"/>
  <c r="AI76" i="207" s="1"/>
  <c r="AH76" i="206"/>
  <c r="AH76" i="207" s="1"/>
  <c r="CH77" i="168"/>
  <c r="CH77" i="170" s="1"/>
  <c r="BN77" i="168"/>
  <c r="BN77" i="170" s="1"/>
  <c r="AT77" i="168"/>
  <c r="AT77" i="170" s="1"/>
  <c r="Z77" i="168"/>
  <c r="Z77" i="170" s="1"/>
  <c r="F77" i="168"/>
  <c r="F77" i="170" s="1"/>
  <c r="CG77" i="168"/>
  <c r="CG77" i="170" s="1"/>
  <c r="BM77" i="168"/>
  <c r="BM77" i="170" s="1"/>
  <c r="AS77" i="168"/>
  <c r="AS77" i="170" s="1"/>
  <c r="Y77" i="168"/>
  <c r="Y77" i="170" s="1"/>
  <c r="E77" i="168"/>
  <c r="E77" i="170" s="1"/>
  <c r="CF77" i="168"/>
  <c r="CF77" i="170" s="1"/>
  <c r="BL77" i="168"/>
  <c r="BL77" i="170" s="1"/>
  <c r="AR77" i="168"/>
  <c r="AR77" i="170" s="1"/>
  <c r="X77" i="168"/>
  <c r="X77" i="170" s="1"/>
  <c r="D77" i="168"/>
  <c r="CE77" i="168"/>
  <c r="CE77" i="170" s="1"/>
  <c r="BK77" i="168"/>
  <c r="BK77" i="170" s="1"/>
  <c r="AQ77" i="168"/>
  <c r="AQ77" i="170" s="1"/>
  <c r="W77" i="168"/>
  <c r="W77" i="170" s="1"/>
  <c r="CD77" i="168"/>
  <c r="CD77" i="170" s="1"/>
  <c r="BJ77" i="168"/>
  <c r="BJ77" i="170" s="1"/>
  <c r="AP77" i="168"/>
  <c r="AP77" i="170" s="1"/>
  <c r="V77" i="168"/>
  <c r="V77" i="170" s="1"/>
  <c r="CC77" i="168"/>
  <c r="CC77" i="170" s="1"/>
  <c r="BI77" i="168"/>
  <c r="BI77" i="170" s="1"/>
  <c r="BX77" i="168"/>
  <c r="BX77" i="170" s="1"/>
  <c r="BD77" i="168"/>
  <c r="BD77" i="170" s="1"/>
  <c r="AJ77" i="168"/>
  <c r="AJ77" i="170" s="1"/>
  <c r="P77" i="168"/>
  <c r="P77" i="170" s="1"/>
  <c r="BW77" i="168"/>
  <c r="BW77" i="170" s="1"/>
  <c r="BC77" i="168"/>
  <c r="BC77" i="170" s="1"/>
  <c r="AI77" i="168"/>
  <c r="AI77" i="170" s="1"/>
  <c r="O77" i="168"/>
  <c r="O77" i="170" s="1"/>
  <c r="BU77" i="168"/>
  <c r="BU77" i="170" s="1"/>
  <c r="BA77" i="168"/>
  <c r="BA77" i="170" s="1"/>
  <c r="AG77" i="168"/>
  <c r="AG77" i="170" s="1"/>
  <c r="M77" i="168"/>
  <c r="M77" i="170" s="1"/>
  <c r="BR77" i="168"/>
  <c r="BR77" i="170" s="1"/>
  <c r="AX77" i="168"/>
  <c r="AX77" i="170" s="1"/>
  <c r="AD77" i="168"/>
  <c r="AD77" i="170" s="1"/>
  <c r="J77" i="168"/>
  <c r="J77" i="170" s="1"/>
  <c r="BP77" i="168"/>
  <c r="BP77" i="170" s="1"/>
  <c r="AV77" i="168"/>
  <c r="AV77" i="170" s="1"/>
  <c r="AB77" i="168"/>
  <c r="AB77" i="170" s="1"/>
  <c r="H77" i="168"/>
  <c r="H77" i="170" s="1"/>
  <c r="BH77" i="168"/>
  <c r="BH77" i="170" s="1"/>
  <c r="T77" i="168"/>
  <c r="T77" i="170" s="1"/>
  <c r="BG77" i="168"/>
  <c r="BG77" i="170" s="1"/>
  <c r="S77" i="168"/>
  <c r="S77" i="170" s="1"/>
  <c r="BF77" i="168"/>
  <c r="BF77" i="170" s="1"/>
  <c r="R77" i="168"/>
  <c r="R77" i="170" s="1"/>
  <c r="BE77" i="168"/>
  <c r="BE77" i="170" s="1"/>
  <c r="Q77" i="168"/>
  <c r="Q77" i="170" s="1"/>
  <c r="BB77" i="168"/>
  <c r="BB77" i="170" s="1"/>
  <c r="N77" i="168"/>
  <c r="N77" i="170" s="1"/>
  <c r="AZ77" i="168"/>
  <c r="AZ77" i="170" s="1"/>
  <c r="L77" i="168"/>
  <c r="L77" i="170" s="1"/>
  <c r="AY77" i="168"/>
  <c r="AY77" i="170" s="1"/>
  <c r="K77" i="168"/>
  <c r="K77" i="170" s="1"/>
  <c r="AW77" i="168"/>
  <c r="AW77" i="170" s="1"/>
  <c r="I77" i="168"/>
  <c r="I77" i="170" s="1"/>
  <c r="AU77" i="168"/>
  <c r="AU77" i="170" s="1"/>
  <c r="G77" i="168"/>
  <c r="G77" i="170" s="1"/>
  <c r="AO77" i="168"/>
  <c r="AO77" i="170" s="1"/>
  <c r="AN77" i="168"/>
  <c r="AN77" i="170" s="1"/>
  <c r="AM77" i="168"/>
  <c r="AM77" i="170" s="1"/>
  <c r="CA77" i="168"/>
  <c r="CA77" i="170" s="1"/>
  <c r="AL77" i="168"/>
  <c r="AL77" i="170" s="1"/>
  <c r="BZ77" i="168"/>
  <c r="BZ77" i="170" s="1"/>
  <c r="AK77" i="168"/>
  <c r="AK77" i="170" s="1"/>
  <c r="BY77" i="168"/>
  <c r="BY77" i="170" s="1"/>
  <c r="AH77" i="168"/>
  <c r="AH77" i="170" s="1"/>
  <c r="BV77" i="168"/>
  <c r="BV77" i="170" s="1"/>
  <c r="AF77" i="168"/>
  <c r="AF77" i="170" s="1"/>
  <c r="BT77" i="168"/>
  <c r="BT77" i="170" s="1"/>
  <c r="AE77" i="168"/>
  <c r="AE77" i="170" s="1"/>
  <c r="BS77" i="168"/>
  <c r="BS77" i="170" s="1"/>
  <c r="AC77" i="168"/>
  <c r="AC77" i="170" s="1"/>
  <c r="BQ77" i="168"/>
  <c r="BQ77" i="170" s="1"/>
  <c r="AA77" i="168"/>
  <c r="AA77" i="170" s="1"/>
  <c r="BO77" i="168"/>
  <c r="BO77" i="170" s="1"/>
  <c r="U77" i="168"/>
  <c r="U77" i="170" s="1"/>
  <c r="BE78" i="188"/>
  <c r="BE78" i="190" s="1"/>
  <c r="BE58" i="188"/>
  <c r="BE58" i="190" s="1"/>
  <c r="BE83" i="188"/>
  <c r="BE83" i="190" s="1"/>
  <c r="BE73" i="188"/>
  <c r="BE73" i="190" s="1"/>
  <c r="BE80" i="188"/>
  <c r="BE80" i="190" s="1"/>
  <c r="BE65" i="188"/>
  <c r="BE65" i="190" s="1"/>
  <c r="BE72" i="188"/>
  <c r="BE72" i="190" s="1"/>
  <c r="BE57" i="188"/>
  <c r="BE57" i="190" s="1"/>
  <c r="BE53" i="188"/>
  <c r="BE53" i="190" s="1"/>
  <c r="BE50" i="188"/>
  <c r="BE50" i="190" s="1"/>
  <c r="BE79" i="188"/>
  <c r="BE79" i="190" s="1"/>
  <c r="BE64" i="188"/>
  <c r="BE64" i="190" s="1"/>
  <c r="BE47" i="188"/>
  <c r="BE47" i="190" s="1"/>
  <c r="BE71" i="188"/>
  <c r="BE71" i="190" s="1"/>
  <c r="BE56" i="188"/>
  <c r="BE56" i="190" s="1"/>
  <c r="BE63" i="188"/>
  <c r="BE63" i="190" s="1"/>
  <c r="BE77" i="188"/>
  <c r="BE77" i="190" s="1"/>
  <c r="BE62" i="188"/>
  <c r="BE62" i="190" s="1"/>
  <c r="BE69" i="188"/>
  <c r="BE69" i="190" s="1"/>
  <c r="BE46" i="188"/>
  <c r="BE46" i="190" s="1"/>
  <c r="BE76" i="188"/>
  <c r="BE76" i="190" s="1"/>
  <c r="BE61" i="188"/>
  <c r="BE61" i="190" s="1"/>
  <c r="BE68" i="188"/>
  <c r="BE68" i="190" s="1"/>
  <c r="BE75" i="188"/>
  <c r="BE75" i="190" s="1"/>
  <c r="BE60" i="188"/>
  <c r="BE60" i="190" s="1"/>
  <c r="BE84" i="188"/>
  <c r="BE84" i="190" s="1"/>
  <c r="BE82" i="188"/>
  <c r="BE82" i="190" s="1"/>
  <c r="BE67" i="188"/>
  <c r="BE67" i="190" s="1"/>
  <c r="BE51" i="188"/>
  <c r="BE51" i="190" s="1"/>
  <c r="BE74" i="188"/>
  <c r="BE74" i="190" s="1"/>
  <c r="BE59" i="188"/>
  <c r="BE59" i="190" s="1"/>
  <c r="BE48" i="188"/>
  <c r="BE48" i="190" s="1"/>
  <c r="BE66" i="188"/>
  <c r="BE66" i="190" s="1"/>
  <c r="BE30" i="188"/>
  <c r="BE30" i="190" s="1"/>
  <c r="BE54" i="188"/>
  <c r="BE54" i="190" s="1"/>
  <c r="BE27" i="188"/>
  <c r="BE27" i="190" s="1"/>
  <c r="BE44" i="188"/>
  <c r="BE44" i="190" s="1"/>
  <c r="BE24" i="188"/>
  <c r="BE24" i="190" s="1"/>
  <c r="BE41" i="188"/>
  <c r="BE41" i="190" s="1"/>
  <c r="BE21" i="188"/>
  <c r="BE21" i="190" s="1"/>
  <c r="BE38" i="188"/>
  <c r="BE38" i="190" s="1"/>
  <c r="BE18" i="188"/>
  <c r="BE18" i="190" s="1"/>
  <c r="BE55" i="188"/>
  <c r="BE55" i="190" s="1"/>
  <c r="BE35" i="188"/>
  <c r="BE35" i="190" s="1"/>
  <c r="BE32" i="188"/>
  <c r="BE32" i="190" s="1"/>
  <c r="BE49" i="188"/>
  <c r="BE49" i="190" s="1"/>
  <c r="BE43" i="188"/>
  <c r="BE43" i="190" s="1"/>
  <c r="BE40" i="188"/>
  <c r="BE40" i="190" s="1"/>
  <c r="BE20" i="188"/>
  <c r="BE20" i="190" s="1"/>
  <c r="BE37" i="188"/>
  <c r="BE37" i="190" s="1"/>
  <c r="BE17" i="188"/>
  <c r="BE17" i="190" s="1"/>
  <c r="BE81" i="188"/>
  <c r="BE81" i="190" s="1"/>
  <c r="BE34" i="188"/>
  <c r="BE34" i="190" s="1"/>
  <c r="BE31" i="188"/>
  <c r="BE31" i="190" s="1"/>
  <c r="BE28" i="188"/>
  <c r="BE28" i="190" s="1"/>
  <c r="BE25" i="188"/>
  <c r="BE25" i="190" s="1"/>
  <c r="BE42" i="188"/>
  <c r="BE42" i="190" s="1"/>
  <c r="BE22" i="188"/>
  <c r="BE22" i="190" s="1"/>
  <c r="BE39" i="188"/>
  <c r="BE39" i="190" s="1"/>
  <c r="BE19" i="188"/>
  <c r="BE19" i="190" s="1"/>
  <c r="BE52" i="188"/>
  <c r="BE52" i="190" s="1"/>
  <c r="BE36" i="188"/>
  <c r="BE36" i="190" s="1"/>
  <c r="BE70" i="188"/>
  <c r="BE70" i="190" s="1"/>
  <c r="BE45" i="188"/>
  <c r="BE45" i="190" s="1"/>
  <c r="BE14" i="188"/>
  <c r="BE14" i="190" s="1"/>
  <c r="BE11" i="188"/>
  <c r="BE11" i="190" s="1"/>
  <c r="BE23" i="188"/>
  <c r="BE23" i="190" s="1"/>
  <c r="BE13" i="188"/>
  <c r="BE13" i="190" s="1"/>
  <c r="BE10" i="188"/>
  <c r="BE10" i="190" s="1"/>
  <c r="BE16" i="188"/>
  <c r="BE16" i="190" s="1"/>
  <c r="BE29" i="188"/>
  <c r="BE29" i="190" s="1"/>
  <c r="BE15" i="188"/>
  <c r="BE15" i="190" s="1"/>
  <c r="BE12" i="188"/>
  <c r="BE12" i="190" s="1"/>
  <c r="BE9" i="188"/>
  <c r="BE33" i="188"/>
  <c r="BE33" i="190" s="1"/>
  <c r="BE26" i="188"/>
  <c r="BE26" i="190" s="1"/>
  <c r="BE92" i="188"/>
  <c r="BE94" i="188"/>
  <c r="BE94" i="190" s="1"/>
  <c r="BE87" i="188"/>
  <c r="BE87" i="190" s="1"/>
  <c r="BE93" i="188"/>
  <c r="BE93" i="190" s="1"/>
  <c r="BE89" i="188"/>
  <c r="BE89" i="190" s="1"/>
  <c r="AV65" i="188"/>
  <c r="AV65" i="190" s="1"/>
  <c r="AV76" i="188"/>
  <c r="AV76" i="190" s="1"/>
  <c r="AV61" i="188"/>
  <c r="AV61" i="190" s="1"/>
  <c r="AV46" i="188"/>
  <c r="AV46" i="190" s="1"/>
  <c r="AV83" i="188"/>
  <c r="AV83" i="190" s="1"/>
  <c r="AV68" i="188"/>
  <c r="AV68" i="190" s="1"/>
  <c r="AV84" i="188"/>
  <c r="AV84" i="190" s="1"/>
  <c r="AV75" i="188"/>
  <c r="AV75" i="190" s="1"/>
  <c r="AV60" i="188"/>
  <c r="AV60" i="190" s="1"/>
  <c r="AV82" i="188"/>
  <c r="AV82" i="190" s="1"/>
  <c r="AV67" i="188"/>
  <c r="AV67" i="190" s="1"/>
  <c r="AV54" i="188"/>
  <c r="AV54" i="190" s="1"/>
  <c r="AV59" i="188"/>
  <c r="AV59" i="190" s="1"/>
  <c r="AV74" i="188"/>
  <c r="AV74" i="190" s="1"/>
  <c r="AV48" i="188"/>
  <c r="AV48" i="190" s="1"/>
  <c r="AV81" i="188"/>
  <c r="AV81" i="190" s="1"/>
  <c r="AV73" i="188"/>
  <c r="AV73" i="190" s="1"/>
  <c r="AV80" i="188"/>
  <c r="AV80" i="190" s="1"/>
  <c r="AV72" i="188"/>
  <c r="AV72" i="190" s="1"/>
  <c r="AV57" i="188"/>
  <c r="AV57" i="190" s="1"/>
  <c r="AV53" i="188"/>
  <c r="AV53" i="190" s="1"/>
  <c r="AV79" i="188"/>
  <c r="AV79" i="190" s="1"/>
  <c r="AV64" i="188"/>
  <c r="AV64" i="190" s="1"/>
  <c r="AV56" i="188"/>
  <c r="AV56" i="190" s="1"/>
  <c r="AV71" i="188"/>
  <c r="AV71" i="190" s="1"/>
  <c r="AV78" i="188"/>
  <c r="AV78" i="190" s="1"/>
  <c r="AV63" i="188"/>
  <c r="AV63" i="190" s="1"/>
  <c r="AV70" i="188"/>
  <c r="AV70" i="190" s="1"/>
  <c r="AV62" i="188"/>
  <c r="AV62" i="190" s="1"/>
  <c r="AV55" i="188"/>
  <c r="AV55" i="190" s="1"/>
  <c r="AV77" i="188"/>
  <c r="AV77" i="190" s="1"/>
  <c r="AV37" i="188"/>
  <c r="AV37" i="190" s="1"/>
  <c r="AV17" i="188"/>
  <c r="AV17" i="190" s="1"/>
  <c r="AV34" i="188"/>
  <c r="AV34" i="190" s="1"/>
  <c r="AV52" i="188"/>
  <c r="AV52" i="190" s="1"/>
  <c r="AV31" i="188"/>
  <c r="AV31" i="190" s="1"/>
  <c r="AV51" i="188"/>
  <c r="AV51" i="190" s="1"/>
  <c r="AV45" i="188"/>
  <c r="AV45" i="190" s="1"/>
  <c r="AV28" i="188"/>
  <c r="AV28" i="190" s="1"/>
  <c r="AV25" i="188"/>
  <c r="AV25" i="190" s="1"/>
  <c r="AV42" i="188"/>
  <c r="AV42" i="190" s="1"/>
  <c r="AV22" i="188"/>
  <c r="AV22" i="190" s="1"/>
  <c r="AV39" i="188"/>
  <c r="AV39" i="190" s="1"/>
  <c r="AV36" i="188"/>
  <c r="AV36" i="190" s="1"/>
  <c r="AV50" i="188"/>
  <c r="AV50" i="190" s="1"/>
  <c r="AV33" i="188"/>
  <c r="AV33" i="190" s="1"/>
  <c r="AV58" i="188"/>
  <c r="AV58" i="190" s="1"/>
  <c r="AV27" i="188"/>
  <c r="AV27" i="190" s="1"/>
  <c r="AV44" i="188"/>
  <c r="AV44" i="190" s="1"/>
  <c r="AV24" i="188"/>
  <c r="AV24" i="190" s="1"/>
  <c r="AV69" i="188"/>
  <c r="AV69" i="190" s="1"/>
  <c r="AV41" i="188"/>
  <c r="AV41" i="190" s="1"/>
  <c r="AV21" i="188"/>
  <c r="AV21" i="190" s="1"/>
  <c r="AV38" i="188"/>
  <c r="AV38" i="190" s="1"/>
  <c r="AV18" i="188"/>
  <c r="AV18" i="190" s="1"/>
  <c r="AV35" i="188"/>
  <c r="AV35" i="190" s="1"/>
  <c r="AV49" i="188"/>
  <c r="AV49" i="190" s="1"/>
  <c r="AV32" i="188"/>
  <c r="AV32" i="190" s="1"/>
  <c r="AV29" i="188"/>
  <c r="AV29" i="190" s="1"/>
  <c r="AV47" i="188"/>
  <c r="AV47" i="190" s="1"/>
  <c r="AV26" i="188"/>
  <c r="AV26" i="190" s="1"/>
  <c r="AV43" i="188"/>
  <c r="AV43" i="190" s="1"/>
  <c r="AV23" i="188"/>
  <c r="AV23" i="190" s="1"/>
  <c r="AV66" i="188"/>
  <c r="AV66" i="190" s="1"/>
  <c r="AV15" i="188"/>
  <c r="AV15" i="190" s="1"/>
  <c r="AV12" i="188"/>
  <c r="AV12" i="190" s="1"/>
  <c r="AV9" i="188"/>
  <c r="AV40" i="188"/>
  <c r="AV40" i="190" s="1"/>
  <c r="AV14" i="188"/>
  <c r="AV14" i="190" s="1"/>
  <c r="AV20" i="188"/>
  <c r="AV20" i="190" s="1"/>
  <c r="AV11" i="188"/>
  <c r="AV11" i="190" s="1"/>
  <c r="AV19" i="188"/>
  <c r="AV19" i="190" s="1"/>
  <c r="AV16" i="188"/>
  <c r="AV16" i="190" s="1"/>
  <c r="AV30" i="188"/>
  <c r="AV30" i="190" s="1"/>
  <c r="AV13" i="188"/>
  <c r="AV13" i="190" s="1"/>
  <c r="AV10" i="188"/>
  <c r="AV10" i="190" s="1"/>
  <c r="AV92" i="188"/>
  <c r="AV87" i="188"/>
  <c r="AV87" i="190" s="1"/>
  <c r="AV94" i="188"/>
  <c r="AV94" i="190" s="1"/>
  <c r="AV89" i="188"/>
  <c r="AV89" i="190" s="1"/>
  <c r="AV93" i="188"/>
  <c r="AV93" i="190" s="1"/>
  <c r="BA70" i="188"/>
  <c r="BA70" i="190" s="1"/>
  <c r="BA82" i="188"/>
  <c r="BA82" i="190" s="1"/>
  <c r="BA51" i="188"/>
  <c r="BA51" i="190" s="1"/>
  <c r="BA74" i="188"/>
  <c r="BA74" i="190" s="1"/>
  <c r="BA59" i="188"/>
  <c r="BA59" i="190" s="1"/>
  <c r="BA48" i="188"/>
  <c r="BA48" i="190" s="1"/>
  <c r="BA81" i="188"/>
  <c r="BA81" i="190" s="1"/>
  <c r="BA66" i="188"/>
  <c r="BA66" i="190" s="1"/>
  <c r="BA45" i="188"/>
  <c r="BA45" i="190" s="1"/>
  <c r="BA58" i="188"/>
  <c r="BA58" i="190" s="1"/>
  <c r="BA73" i="188"/>
  <c r="BA73" i="190" s="1"/>
  <c r="BA80" i="188"/>
  <c r="BA80" i="190" s="1"/>
  <c r="BA65" i="188"/>
  <c r="BA65" i="190" s="1"/>
  <c r="BA72" i="188"/>
  <c r="BA72" i="190" s="1"/>
  <c r="BA57" i="188"/>
  <c r="BA57" i="190" s="1"/>
  <c r="BA53" i="188"/>
  <c r="BA53" i="190" s="1"/>
  <c r="BA79" i="188"/>
  <c r="BA79" i="190" s="1"/>
  <c r="BA71" i="188"/>
  <c r="BA71" i="190" s="1"/>
  <c r="BA78" i="188"/>
  <c r="BA78" i="190" s="1"/>
  <c r="BA77" i="188"/>
  <c r="BA77" i="190" s="1"/>
  <c r="BA62" i="188"/>
  <c r="BA62" i="190" s="1"/>
  <c r="BA52" i="188"/>
  <c r="BA52" i="190" s="1"/>
  <c r="BA69" i="188"/>
  <c r="BA69" i="190" s="1"/>
  <c r="BA61" i="188"/>
  <c r="BA61" i="190" s="1"/>
  <c r="BA76" i="188"/>
  <c r="BA76" i="190" s="1"/>
  <c r="BA83" i="188"/>
  <c r="BA83" i="190" s="1"/>
  <c r="BA68" i="188"/>
  <c r="BA68" i="190" s="1"/>
  <c r="BA75" i="188"/>
  <c r="BA75" i="190" s="1"/>
  <c r="BA84" i="188"/>
  <c r="BA84" i="190" s="1"/>
  <c r="BA60" i="188"/>
  <c r="BA60" i="190" s="1"/>
  <c r="BA42" i="188"/>
  <c r="BA42" i="190" s="1"/>
  <c r="BA22" i="188"/>
  <c r="BA22" i="190" s="1"/>
  <c r="BA39" i="188"/>
  <c r="BA39" i="190" s="1"/>
  <c r="BA19" i="188"/>
  <c r="BA19" i="190" s="1"/>
  <c r="BA67" i="188"/>
  <c r="BA67" i="190" s="1"/>
  <c r="BA36" i="188"/>
  <c r="BA36" i="190" s="1"/>
  <c r="BA54" i="188"/>
  <c r="BA54" i="190" s="1"/>
  <c r="BA33" i="188"/>
  <c r="BA33" i="190" s="1"/>
  <c r="BA50" i="188"/>
  <c r="BA50" i="190" s="1"/>
  <c r="BA30" i="188"/>
  <c r="BA30" i="190" s="1"/>
  <c r="BA27" i="188"/>
  <c r="BA27" i="190" s="1"/>
  <c r="BA44" i="188"/>
  <c r="BA44" i="190" s="1"/>
  <c r="BA46" i="188"/>
  <c r="BA46" i="190" s="1"/>
  <c r="BA41" i="188"/>
  <c r="BA41" i="190" s="1"/>
  <c r="BA55" i="188"/>
  <c r="BA55" i="190" s="1"/>
  <c r="BA38" i="188"/>
  <c r="BA38" i="190" s="1"/>
  <c r="BA63" i="188"/>
  <c r="BA63" i="190" s="1"/>
  <c r="BA35" i="188"/>
  <c r="BA35" i="190" s="1"/>
  <c r="BA32" i="188"/>
  <c r="BA32" i="190" s="1"/>
  <c r="BA64" i="188"/>
  <c r="BA64" i="190" s="1"/>
  <c r="BA29" i="188"/>
  <c r="BA29" i="190" s="1"/>
  <c r="BA49" i="188"/>
  <c r="BA49" i="190" s="1"/>
  <c r="BA26" i="188"/>
  <c r="BA26" i="190" s="1"/>
  <c r="BA47" i="188"/>
  <c r="BA47" i="190" s="1"/>
  <c r="BA43" i="188"/>
  <c r="BA43" i="190" s="1"/>
  <c r="BA23" i="188"/>
  <c r="BA23" i="190" s="1"/>
  <c r="BA56" i="188"/>
  <c r="BA56" i="190" s="1"/>
  <c r="BA40" i="188"/>
  <c r="BA40" i="190" s="1"/>
  <c r="BA20" i="188"/>
  <c r="BA20" i="190" s="1"/>
  <c r="BA37" i="188"/>
  <c r="BA37" i="190" s="1"/>
  <c r="BA17" i="188"/>
  <c r="BA17" i="190" s="1"/>
  <c r="BA34" i="188"/>
  <c r="BA34" i="190" s="1"/>
  <c r="BA31" i="188"/>
  <c r="BA31" i="190" s="1"/>
  <c r="BA28" i="188"/>
  <c r="BA28" i="190" s="1"/>
  <c r="BA9" i="188"/>
  <c r="BA25" i="188"/>
  <c r="BA25" i="190" s="1"/>
  <c r="BA24" i="188"/>
  <c r="BA24" i="190" s="1"/>
  <c r="BA14" i="188"/>
  <c r="BA14" i="190" s="1"/>
  <c r="BA11" i="188"/>
  <c r="BA11" i="190" s="1"/>
  <c r="BA21" i="188"/>
  <c r="BA21" i="190" s="1"/>
  <c r="BA16" i="188"/>
  <c r="BA16" i="190" s="1"/>
  <c r="BA13" i="188"/>
  <c r="BA13" i="190" s="1"/>
  <c r="BA10" i="188"/>
  <c r="BA10" i="190" s="1"/>
  <c r="BA18" i="188"/>
  <c r="BA18" i="190" s="1"/>
  <c r="BA15" i="188"/>
  <c r="BA15" i="190" s="1"/>
  <c r="BA12" i="188"/>
  <c r="BA12" i="190" s="1"/>
  <c r="BA92" i="188"/>
  <c r="BA89" i="188"/>
  <c r="BA89" i="190" s="1"/>
  <c r="BA94" i="188"/>
  <c r="BA94" i="190" s="1"/>
  <c r="BA87" i="188"/>
  <c r="BA87" i="190" s="1"/>
  <c r="BA93" i="188"/>
  <c r="BA93" i="190" s="1"/>
  <c r="W80" i="188"/>
  <c r="W80" i="190" s="1"/>
  <c r="W60" i="188"/>
  <c r="W60" i="190" s="1"/>
  <c r="W70" i="188"/>
  <c r="W70" i="190" s="1"/>
  <c r="W77" i="188"/>
  <c r="W77" i="190" s="1"/>
  <c r="W62" i="188"/>
  <c r="W62" i="190" s="1"/>
  <c r="W55" i="188"/>
  <c r="W55" i="190" s="1"/>
  <c r="W69" i="188"/>
  <c r="W69" i="190" s="1"/>
  <c r="W52" i="188"/>
  <c r="W52" i="190" s="1"/>
  <c r="W76" i="188"/>
  <c r="W76" i="190" s="1"/>
  <c r="W61" i="188"/>
  <c r="W61" i="190" s="1"/>
  <c r="W49" i="188"/>
  <c r="W49" i="190" s="1"/>
  <c r="W68" i="188"/>
  <c r="W68" i="190" s="1"/>
  <c r="W84" i="188"/>
  <c r="W84" i="190" s="1"/>
  <c r="W83" i="188"/>
  <c r="W83" i="190" s="1"/>
  <c r="W75" i="188"/>
  <c r="W75" i="190" s="1"/>
  <c r="W82" i="188"/>
  <c r="W82" i="190" s="1"/>
  <c r="W74" i="188"/>
  <c r="W74" i="190" s="1"/>
  <c r="W81" i="188"/>
  <c r="W81" i="190" s="1"/>
  <c r="W66" i="188"/>
  <c r="W66" i="190" s="1"/>
  <c r="W48" i="188"/>
  <c r="W48" i="190" s="1"/>
  <c r="W73" i="188"/>
  <c r="W73" i="190" s="1"/>
  <c r="W65" i="188"/>
  <c r="W65" i="190" s="1"/>
  <c r="W57" i="188"/>
  <c r="W57" i="190" s="1"/>
  <c r="W72" i="188"/>
  <c r="W72" i="190" s="1"/>
  <c r="W79" i="188"/>
  <c r="W79" i="190" s="1"/>
  <c r="W64" i="188"/>
  <c r="W64" i="190" s="1"/>
  <c r="W53" i="188"/>
  <c r="W53" i="190" s="1"/>
  <c r="W71" i="188"/>
  <c r="W71" i="190" s="1"/>
  <c r="W56" i="188"/>
  <c r="W56" i="190" s="1"/>
  <c r="W50" i="188"/>
  <c r="W50" i="190" s="1"/>
  <c r="W58" i="188"/>
  <c r="W58" i="190" s="1"/>
  <c r="W45" i="188"/>
  <c r="W45" i="190" s="1"/>
  <c r="W32" i="188"/>
  <c r="W32" i="190" s="1"/>
  <c r="W29" i="188"/>
  <c r="W29" i="190" s="1"/>
  <c r="W26" i="188"/>
  <c r="W26" i="190" s="1"/>
  <c r="W46" i="188"/>
  <c r="W46" i="190" s="1"/>
  <c r="W43" i="188"/>
  <c r="W43" i="190" s="1"/>
  <c r="W23" i="188"/>
  <c r="W23" i="190" s="1"/>
  <c r="W40" i="188"/>
  <c r="W40" i="190" s="1"/>
  <c r="W20" i="188"/>
  <c r="W20" i="190" s="1"/>
  <c r="W37" i="188"/>
  <c r="W37" i="190" s="1"/>
  <c r="W17" i="188"/>
  <c r="W17" i="190" s="1"/>
  <c r="W78" i="188"/>
  <c r="W78" i="190" s="1"/>
  <c r="W34" i="188"/>
  <c r="W34" i="190" s="1"/>
  <c r="W31" i="188"/>
  <c r="W31" i="190" s="1"/>
  <c r="W67" i="188"/>
  <c r="W67" i="190" s="1"/>
  <c r="W59" i="188"/>
  <c r="W59" i="190" s="1"/>
  <c r="W42" i="188"/>
  <c r="W42" i="190" s="1"/>
  <c r="W22" i="188"/>
  <c r="W22" i="190" s="1"/>
  <c r="W39" i="188"/>
  <c r="W39" i="190" s="1"/>
  <c r="W19" i="188"/>
  <c r="W19" i="190" s="1"/>
  <c r="W36" i="188"/>
  <c r="W36" i="190" s="1"/>
  <c r="W47" i="188"/>
  <c r="W47" i="190" s="1"/>
  <c r="W33" i="188"/>
  <c r="W33" i="190" s="1"/>
  <c r="W63" i="188"/>
  <c r="W63" i="190" s="1"/>
  <c r="W30" i="188"/>
  <c r="W30" i="190" s="1"/>
  <c r="W54" i="188"/>
  <c r="W54" i="190" s="1"/>
  <c r="W27" i="188"/>
  <c r="W27" i="190" s="1"/>
  <c r="W44" i="188"/>
  <c r="W44" i="190" s="1"/>
  <c r="W24" i="188"/>
  <c r="W24" i="190" s="1"/>
  <c r="W51" i="188"/>
  <c r="W51" i="190" s="1"/>
  <c r="W41" i="188"/>
  <c r="W41" i="190" s="1"/>
  <c r="W21" i="188"/>
  <c r="W21" i="190" s="1"/>
  <c r="W38" i="188"/>
  <c r="W38" i="190" s="1"/>
  <c r="W18" i="188"/>
  <c r="W18" i="190" s="1"/>
  <c r="W13" i="188"/>
  <c r="W13" i="190" s="1"/>
  <c r="W10" i="188"/>
  <c r="W10" i="190" s="1"/>
  <c r="W28" i="188"/>
  <c r="W28" i="190" s="1"/>
  <c r="W15" i="188"/>
  <c r="W15" i="190" s="1"/>
  <c r="W12" i="188"/>
  <c r="W12" i="190" s="1"/>
  <c r="W35" i="188"/>
  <c r="W35" i="190" s="1"/>
  <c r="W25" i="188"/>
  <c r="W25" i="190" s="1"/>
  <c r="W9" i="188"/>
  <c r="W16" i="188"/>
  <c r="W16" i="190" s="1"/>
  <c r="W14" i="188"/>
  <c r="W14" i="190" s="1"/>
  <c r="W11" i="188"/>
  <c r="W11" i="190" s="1"/>
  <c r="W93" i="188"/>
  <c r="W93" i="190" s="1"/>
  <c r="W94" i="188"/>
  <c r="W94" i="190" s="1"/>
  <c r="W87" i="188"/>
  <c r="W87" i="190" s="1"/>
  <c r="W89" i="188"/>
  <c r="W89" i="190" s="1"/>
  <c r="W92" i="188"/>
  <c r="D45" i="170"/>
  <c r="CB45" i="168"/>
  <c r="CE9" i="168"/>
  <c r="BK9" i="168"/>
  <c r="AQ9" i="168"/>
  <c r="W9" i="168"/>
  <c r="BH9" i="168"/>
  <c r="AN9" i="168"/>
  <c r="T9" i="168"/>
  <c r="BT9" i="168"/>
  <c r="AZ9" i="168"/>
  <c r="AF9" i="168"/>
  <c r="L9" i="168"/>
  <c r="BW9" i="168"/>
  <c r="AY9" i="168"/>
  <c r="AB9" i="168"/>
  <c r="E9" i="168"/>
  <c r="BV9" i="168"/>
  <c r="AX9" i="168"/>
  <c r="AA9" i="168"/>
  <c r="D9" i="168"/>
  <c r="BU9" i="168"/>
  <c r="AW9" i="168"/>
  <c r="Z9" i="168"/>
  <c r="BS9" i="168"/>
  <c r="AV9" i="168"/>
  <c r="Y9" i="168"/>
  <c r="BR9" i="168"/>
  <c r="AU9" i="168"/>
  <c r="X9" i="168"/>
  <c r="BQ9" i="168"/>
  <c r="AT9" i="168"/>
  <c r="V9" i="168"/>
  <c r="BP9" i="168"/>
  <c r="AS9" i="168"/>
  <c r="U9" i="168"/>
  <c r="BO9" i="168"/>
  <c r="AR9" i="168"/>
  <c r="S9" i="168"/>
  <c r="BN9" i="168"/>
  <c r="AP9" i="168"/>
  <c r="R9" i="168"/>
  <c r="BM9" i="168"/>
  <c r="AO9" i="168"/>
  <c r="Q9" i="168"/>
  <c r="BL9" i="168"/>
  <c r="AM9" i="168"/>
  <c r="P9" i="168"/>
  <c r="CH9" i="168"/>
  <c r="BJ9" i="168"/>
  <c r="AL9" i="168"/>
  <c r="O9" i="168"/>
  <c r="CG9" i="168"/>
  <c r="BI9" i="168"/>
  <c r="AK9" i="168"/>
  <c r="N9" i="168"/>
  <c r="CF9" i="168"/>
  <c r="BG9" i="168"/>
  <c r="AJ9" i="168"/>
  <c r="M9" i="168"/>
  <c r="CD9" i="168"/>
  <c r="BF9" i="168"/>
  <c r="AI9" i="168"/>
  <c r="K9" i="168"/>
  <c r="CC9" i="168"/>
  <c r="BE9" i="168"/>
  <c r="AH9" i="168"/>
  <c r="J9" i="168"/>
  <c r="CA9" i="168"/>
  <c r="BD9" i="168"/>
  <c r="AG9" i="168"/>
  <c r="I9" i="168"/>
  <c r="BZ9" i="168"/>
  <c r="BC9" i="168"/>
  <c r="AE9" i="168"/>
  <c r="H9" i="168"/>
  <c r="BY9" i="168"/>
  <c r="BB9" i="168"/>
  <c r="AD9" i="168"/>
  <c r="G9" i="168"/>
  <c r="BX9" i="168"/>
  <c r="BA9" i="168"/>
  <c r="AC9" i="168"/>
  <c r="F9" i="168"/>
  <c r="AJ82" i="207"/>
  <c r="AL82" i="206"/>
  <c r="AL82" i="207" s="1"/>
  <c r="AK82" i="206"/>
  <c r="AK82" i="207" s="1"/>
  <c r="AJ55" i="207"/>
  <c r="AL55" i="206"/>
  <c r="AL55" i="207" s="1"/>
  <c r="AK55" i="206"/>
  <c r="AK55" i="207" s="1"/>
  <c r="AJ64" i="207"/>
  <c r="AL64" i="206"/>
  <c r="AL64" i="207" s="1"/>
  <c r="AK64" i="206"/>
  <c r="AK64" i="207" s="1"/>
  <c r="AL69" i="206"/>
  <c r="AL69" i="207" s="1"/>
  <c r="AK69" i="206"/>
  <c r="AK69" i="207" s="1"/>
  <c r="AJ69" i="207"/>
  <c r="X59" i="207"/>
  <c r="Z59" i="206"/>
  <c r="Z59" i="207" s="1"/>
  <c r="Y59" i="206"/>
  <c r="Y59" i="207" s="1"/>
  <c r="X28" i="207"/>
  <c r="Z28" i="206"/>
  <c r="Z28" i="207" s="1"/>
  <c r="Y28" i="206"/>
  <c r="Y28" i="207" s="1"/>
  <c r="Z14" i="206"/>
  <c r="Z14" i="207" s="1"/>
  <c r="Y14" i="206"/>
  <c r="Y14" i="207" s="1"/>
  <c r="X14" i="207"/>
  <c r="X23" i="207"/>
  <c r="Z23" i="206"/>
  <c r="Z23" i="207" s="1"/>
  <c r="Y23" i="206"/>
  <c r="Y23" i="207" s="1"/>
  <c r="AG39" i="207"/>
  <c r="AI39" i="206"/>
  <c r="AI39" i="207" s="1"/>
  <c r="AH39" i="206"/>
  <c r="AH39" i="207" s="1"/>
  <c r="AH13" i="206"/>
  <c r="AG13" i="207"/>
  <c r="AG91" i="206"/>
  <c r="AI13" i="206"/>
  <c r="AI13" i="207" s="1"/>
  <c r="AG37" i="207"/>
  <c r="AI37" i="206"/>
  <c r="AI37" i="207" s="1"/>
  <c r="AH37" i="206"/>
  <c r="AH37" i="207" s="1"/>
  <c r="AI46" i="206"/>
  <c r="AI46" i="207" s="1"/>
  <c r="AH46" i="206"/>
  <c r="AH46" i="207" s="1"/>
  <c r="AG46" i="207"/>
  <c r="BZ30" i="168"/>
  <c r="BZ30" i="170" s="1"/>
  <c r="BF30" i="168"/>
  <c r="BF30" i="170" s="1"/>
  <c r="AL30" i="168"/>
  <c r="AL30" i="170" s="1"/>
  <c r="R30" i="168"/>
  <c r="R30" i="170" s="1"/>
  <c r="BY30" i="168"/>
  <c r="BY30" i="170" s="1"/>
  <c r="BE30" i="168"/>
  <c r="BE30" i="170" s="1"/>
  <c r="AK30" i="168"/>
  <c r="AK30" i="170" s="1"/>
  <c r="Q30" i="168"/>
  <c r="Q30" i="170" s="1"/>
  <c r="BX30" i="168"/>
  <c r="BX30" i="170" s="1"/>
  <c r="BD30" i="168"/>
  <c r="BD30" i="170" s="1"/>
  <c r="AJ30" i="168"/>
  <c r="AJ30" i="170" s="1"/>
  <c r="P30" i="168"/>
  <c r="P30" i="170" s="1"/>
  <c r="BW30" i="168"/>
  <c r="BW30" i="170" s="1"/>
  <c r="BC30" i="168"/>
  <c r="BC30" i="170" s="1"/>
  <c r="AI30" i="168"/>
  <c r="AI30" i="170" s="1"/>
  <c r="O30" i="168"/>
  <c r="O30" i="170" s="1"/>
  <c r="BV30" i="168"/>
  <c r="BV30" i="170" s="1"/>
  <c r="BB30" i="168"/>
  <c r="BB30" i="170" s="1"/>
  <c r="AH30" i="168"/>
  <c r="AH30" i="170" s="1"/>
  <c r="N30" i="168"/>
  <c r="N30" i="170" s="1"/>
  <c r="BU30" i="168"/>
  <c r="BU30" i="170" s="1"/>
  <c r="BA30" i="168"/>
  <c r="BA30" i="170" s="1"/>
  <c r="AG30" i="168"/>
  <c r="AG30" i="170" s="1"/>
  <c r="M30" i="168"/>
  <c r="M30" i="170" s="1"/>
  <c r="BP30" i="168"/>
  <c r="BP30" i="170" s="1"/>
  <c r="AV30" i="168"/>
  <c r="AV30" i="170" s="1"/>
  <c r="AB30" i="168"/>
  <c r="AB30" i="170" s="1"/>
  <c r="H30" i="168"/>
  <c r="H30" i="170" s="1"/>
  <c r="BO30" i="168"/>
  <c r="BO30" i="170" s="1"/>
  <c r="AU30" i="168"/>
  <c r="AU30" i="170" s="1"/>
  <c r="AA30" i="168"/>
  <c r="AA30" i="170" s="1"/>
  <c r="G30" i="168"/>
  <c r="G30" i="170" s="1"/>
  <c r="CH30" i="168"/>
  <c r="CH30" i="170" s="1"/>
  <c r="BN30" i="168"/>
  <c r="BN30" i="170" s="1"/>
  <c r="AT30" i="168"/>
  <c r="AT30" i="170" s="1"/>
  <c r="Z30" i="168"/>
  <c r="Z30" i="170" s="1"/>
  <c r="F30" i="168"/>
  <c r="F30" i="170" s="1"/>
  <c r="CG30" i="168"/>
  <c r="CG30" i="170" s="1"/>
  <c r="BM30" i="168"/>
  <c r="BM30" i="170" s="1"/>
  <c r="AS30" i="168"/>
  <c r="AS30" i="170" s="1"/>
  <c r="Y30" i="168"/>
  <c r="Y30" i="170" s="1"/>
  <c r="E30" i="168"/>
  <c r="E30" i="170" s="1"/>
  <c r="CF30" i="168"/>
  <c r="CF30" i="170" s="1"/>
  <c r="BL30" i="168"/>
  <c r="BL30" i="170" s="1"/>
  <c r="AR30" i="168"/>
  <c r="AR30" i="170" s="1"/>
  <c r="X30" i="168"/>
  <c r="X30" i="170" s="1"/>
  <c r="D30" i="168"/>
  <c r="CE30" i="168"/>
  <c r="CE30" i="170" s="1"/>
  <c r="BK30" i="168"/>
  <c r="BK30" i="170" s="1"/>
  <c r="AQ30" i="168"/>
  <c r="AQ30" i="170" s="1"/>
  <c r="W30" i="168"/>
  <c r="W30" i="170" s="1"/>
  <c r="CD30" i="168"/>
  <c r="CD30" i="170" s="1"/>
  <c r="BJ30" i="168"/>
  <c r="BJ30" i="170" s="1"/>
  <c r="AP30" i="168"/>
  <c r="AP30" i="170" s="1"/>
  <c r="V30" i="168"/>
  <c r="V30" i="170" s="1"/>
  <c r="CC30" i="168"/>
  <c r="CC30" i="170" s="1"/>
  <c r="BI30" i="168"/>
  <c r="BI30" i="170" s="1"/>
  <c r="AO30" i="168"/>
  <c r="AO30" i="170" s="1"/>
  <c r="U30" i="168"/>
  <c r="U30" i="170" s="1"/>
  <c r="BH30" i="168"/>
  <c r="BH30" i="170" s="1"/>
  <c r="AN30" i="168"/>
  <c r="AN30" i="170" s="1"/>
  <c r="T30" i="168"/>
  <c r="T30" i="170" s="1"/>
  <c r="CA30" i="168"/>
  <c r="CA30" i="170" s="1"/>
  <c r="BG30" i="168"/>
  <c r="BG30" i="170" s="1"/>
  <c r="AM30" i="168"/>
  <c r="AM30" i="170" s="1"/>
  <c r="S30" i="168"/>
  <c r="S30" i="170" s="1"/>
  <c r="AD30" i="168"/>
  <c r="AD30" i="170" s="1"/>
  <c r="AC30" i="168"/>
  <c r="AC30" i="170" s="1"/>
  <c r="L30" i="168"/>
  <c r="L30" i="170" s="1"/>
  <c r="K30" i="168"/>
  <c r="K30" i="170" s="1"/>
  <c r="J30" i="168"/>
  <c r="J30" i="170" s="1"/>
  <c r="I30" i="168"/>
  <c r="I30" i="170" s="1"/>
  <c r="BT30" i="168"/>
  <c r="BT30" i="170" s="1"/>
  <c r="BS30" i="168"/>
  <c r="BS30" i="170" s="1"/>
  <c r="BR30" i="168"/>
  <c r="BR30" i="170" s="1"/>
  <c r="BQ30" i="168"/>
  <c r="BQ30" i="170" s="1"/>
  <c r="AZ30" i="168"/>
  <c r="AZ30" i="170" s="1"/>
  <c r="AY30" i="168"/>
  <c r="AY30" i="170" s="1"/>
  <c r="AX30" i="168"/>
  <c r="AX30" i="170" s="1"/>
  <c r="AW30" i="168"/>
  <c r="AW30" i="170" s="1"/>
  <c r="AF30" i="168"/>
  <c r="AF30" i="170" s="1"/>
  <c r="AE30" i="168"/>
  <c r="AE30" i="170" s="1"/>
  <c r="AF29" i="206"/>
  <c r="AF29" i="207" s="1"/>
  <c r="AD29" i="207"/>
  <c r="AE29" i="206"/>
  <c r="AE29" i="207" s="1"/>
  <c r="AF55" i="206"/>
  <c r="AF55" i="207" s="1"/>
  <c r="AE55" i="206"/>
  <c r="AE55" i="207" s="1"/>
  <c r="AD55" i="207"/>
  <c r="AF64" i="206"/>
  <c r="AF64" i="207" s="1"/>
  <c r="AE64" i="206"/>
  <c r="AE64" i="207" s="1"/>
  <c r="AD64" i="207"/>
  <c r="BY13" i="168"/>
  <c r="BY13" i="170" s="1"/>
  <c r="BE13" i="168"/>
  <c r="BE13" i="170" s="1"/>
  <c r="AK13" i="168"/>
  <c r="AK13" i="170" s="1"/>
  <c r="Q13" i="168"/>
  <c r="Q13" i="170" s="1"/>
  <c r="BW13" i="168"/>
  <c r="BW13" i="170" s="1"/>
  <c r="BC13" i="168"/>
  <c r="BC13" i="170" s="1"/>
  <c r="AI13" i="168"/>
  <c r="AI13" i="170" s="1"/>
  <c r="O13" i="168"/>
  <c r="O13" i="170" s="1"/>
  <c r="BV13" i="168"/>
  <c r="BV13" i="170" s="1"/>
  <c r="BB13" i="168"/>
  <c r="BB13" i="170" s="1"/>
  <c r="AH13" i="168"/>
  <c r="AH13" i="170" s="1"/>
  <c r="N13" i="168"/>
  <c r="N13" i="170" s="1"/>
  <c r="BT13" i="168"/>
  <c r="BT13" i="170" s="1"/>
  <c r="AZ13" i="168"/>
  <c r="AZ13" i="170" s="1"/>
  <c r="AF13" i="168"/>
  <c r="AF13" i="170" s="1"/>
  <c r="L13" i="168"/>
  <c r="L13" i="170" s="1"/>
  <c r="BO13" i="168"/>
  <c r="BO13" i="170" s="1"/>
  <c r="AU13" i="168"/>
  <c r="AU13" i="170" s="1"/>
  <c r="AA13" i="168"/>
  <c r="AA13" i="170" s="1"/>
  <c r="CH13" i="168"/>
  <c r="CH13" i="170" s="1"/>
  <c r="BN13" i="168"/>
  <c r="BN13" i="170" s="1"/>
  <c r="AT13" i="168"/>
  <c r="AT13" i="170" s="1"/>
  <c r="Z13" i="168"/>
  <c r="Z13" i="170" s="1"/>
  <c r="F13" i="168"/>
  <c r="F13" i="170" s="1"/>
  <c r="CG13" i="168"/>
  <c r="CG13" i="170" s="1"/>
  <c r="BM13" i="168"/>
  <c r="BM13" i="170" s="1"/>
  <c r="AS13" i="168"/>
  <c r="AS13" i="170" s="1"/>
  <c r="Y13" i="168"/>
  <c r="Y13" i="170" s="1"/>
  <c r="E13" i="168"/>
  <c r="E13" i="170" s="1"/>
  <c r="CF13" i="168"/>
  <c r="CF13" i="170" s="1"/>
  <c r="BL13" i="168"/>
  <c r="BL13" i="170" s="1"/>
  <c r="AR13" i="168"/>
  <c r="AR13" i="170" s="1"/>
  <c r="X13" i="168"/>
  <c r="X13" i="170" s="1"/>
  <c r="D13" i="168"/>
  <c r="CE13" i="168"/>
  <c r="CE13" i="170" s="1"/>
  <c r="BK13" i="168"/>
  <c r="BK13" i="170" s="1"/>
  <c r="AQ13" i="168"/>
  <c r="AQ13" i="170" s="1"/>
  <c r="W13" i="168"/>
  <c r="W13" i="170" s="1"/>
  <c r="CA13" i="168"/>
  <c r="CA13" i="170" s="1"/>
  <c r="BG13" i="168"/>
  <c r="BG13" i="170" s="1"/>
  <c r="AM13" i="168"/>
  <c r="AM13" i="170" s="1"/>
  <c r="S13" i="168"/>
  <c r="S13" i="170" s="1"/>
  <c r="BS13" i="168"/>
  <c r="BS13" i="170" s="1"/>
  <c r="AE13" i="168"/>
  <c r="AE13" i="170" s="1"/>
  <c r="BR13" i="168"/>
  <c r="BR13" i="170" s="1"/>
  <c r="AD13" i="168"/>
  <c r="AD13" i="170" s="1"/>
  <c r="BQ13" i="168"/>
  <c r="BQ13" i="170" s="1"/>
  <c r="AC13" i="168"/>
  <c r="AC13" i="170" s="1"/>
  <c r="BP13" i="168"/>
  <c r="BP13" i="170" s="1"/>
  <c r="AB13" i="168"/>
  <c r="AB13" i="170" s="1"/>
  <c r="BJ13" i="168"/>
  <c r="BJ13" i="170" s="1"/>
  <c r="V13" i="168"/>
  <c r="V13" i="170" s="1"/>
  <c r="BI13" i="168"/>
  <c r="BI13" i="170" s="1"/>
  <c r="U13" i="168"/>
  <c r="U13" i="170" s="1"/>
  <c r="BH13" i="168"/>
  <c r="BH13" i="170" s="1"/>
  <c r="T13" i="168"/>
  <c r="T13" i="170" s="1"/>
  <c r="BF13" i="168"/>
  <c r="BF13" i="170" s="1"/>
  <c r="R13" i="168"/>
  <c r="R13" i="170" s="1"/>
  <c r="BD13" i="168"/>
  <c r="BD13" i="170" s="1"/>
  <c r="P13" i="168"/>
  <c r="P13" i="170" s="1"/>
  <c r="BA13" i="168"/>
  <c r="BA13" i="170" s="1"/>
  <c r="M13" i="168"/>
  <c r="M13" i="170" s="1"/>
  <c r="AY13" i="168"/>
  <c r="AY13" i="170" s="1"/>
  <c r="K13" i="168"/>
  <c r="K13" i="170" s="1"/>
  <c r="AX13" i="168"/>
  <c r="AX13" i="170" s="1"/>
  <c r="J13" i="168"/>
  <c r="J13" i="170" s="1"/>
  <c r="AW13" i="168"/>
  <c r="AW13" i="170" s="1"/>
  <c r="I13" i="168"/>
  <c r="I13" i="170" s="1"/>
  <c r="AV13" i="168"/>
  <c r="AV13" i="170" s="1"/>
  <c r="H13" i="168"/>
  <c r="H13" i="170" s="1"/>
  <c r="CD13" i="168"/>
  <c r="CD13" i="170" s="1"/>
  <c r="AP13" i="168"/>
  <c r="AP13" i="170" s="1"/>
  <c r="G13" i="168"/>
  <c r="G13" i="170" s="1"/>
  <c r="CC13" i="168"/>
  <c r="CC13" i="170" s="1"/>
  <c r="AO13" i="168"/>
  <c r="AO13" i="170" s="1"/>
  <c r="AN13" i="168"/>
  <c r="AN13" i="170" s="1"/>
  <c r="BZ13" i="168"/>
  <c r="BZ13" i="170" s="1"/>
  <c r="AL13" i="168"/>
  <c r="AL13" i="170" s="1"/>
  <c r="BX13" i="168"/>
  <c r="BX13" i="170" s="1"/>
  <c r="AJ13" i="168"/>
  <c r="AJ13" i="170" s="1"/>
  <c r="BU13" i="168"/>
  <c r="BU13" i="170" s="1"/>
  <c r="AG13" i="168"/>
  <c r="AG13" i="170" s="1"/>
  <c r="AL71" i="206"/>
  <c r="AL71" i="207" s="1"/>
  <c r="AK71" i="206"/>
  <c r="AK71" i="207" s="1"/>
  <c r="AJ71" i="207"/>
  <c r="AJ15" i="207"/>
  <c r="AL15" i="206"/>
  <c r="AL15" i="207" s="1"/>
  <c r="AK15" i="206"/>
  <c r="AK15" i="207" s="1"/>
  <c r="AJ24" i="207"/>
  <c r="AL24" i="206"/>
  <c r="AL24" i="207" s="1"/>
  <c r="AK24" i="206"/>
  <c r="AK24" i="207" s="1"/>
  <c r="AJ29" i="207"/>
  <c r="AL29" i="206"/>
  <c r="AL29" i="207" s="1"/>
  <c r="AK29" i="206"/>
  <c r="AK29" i="207" s="1"/>
  <c r="Z53" i="206"/>
  <c r="Z53" i="207" s="1"/>
  <c r="Y53" i="206"/>
  <c r="Y53" i="207" s="1"/>
  <c r="X53" i="207"/>
  <c r="BM74" i="188"/>
  <c r="BM74" i="190" s="1"/>
  <c r="BM70" i="188"/>
  <c r="BM70" i="190" s="1"/>
  <c r="BM55" i="188"/>
  <c r="BM55" i="190" s="1"/>
  <c r="BM62" i="188"/>
  <c r="BM62" i="190" s="1"/>
  <c r="BM52" i="188"/>
  <c r="BM52" i="190" s="1"/>
  <c r="BM77" i="188"/>
  <c r="BM77" i="190" s="1"/>
  <c r="BM49" i="188"/>
  <c r="BM49" i="190" s="1"/>
  <c r="BM69" i="188"/>
  <c r="BM69" i="190" s="1"/>
  <c r="BM46" i="188"/>
  <c r="BM46" i="190" s="1"/>
  <c r="BM76" i="188"/>
  <c r="BM76" i="190" s="1"/>
  <c r="BM61" i="188"/>
  <c r="BM61" i="190" s="1"/>
  <c r="BM68" i="188"/>
  <c r="BM68" i="190" s="1"/>
  <c r="BM83" i="188"/>
  <c r="BM83" i="190" s="1"/>
  <c r="BM75" i="188"/>
  <c r="BM75" i="190" s="1"/>
  <c r="BM84" i="188"/>
  <c r="BM84" i="190" s="1"/>
  <c r="BM82" i="188"/>
  <c r="BM82" i="190" s="1"/>
  <c r="BM59" i="188"/>
  <c r="BM59" i="190" s="1"/>
  <c r="BM81" i="188"/>
  <c r="BM81" i="190" s="1"/>
  <c r="BM66" i="188"/>
  <c r="BM66" i="190" s="1"/>
  <c r="BM73" i="188"/>
  <c r="BM73" i="190" s="1"/>
  <c r="BM58" i="188"/>
  <c r="BM58" i="190" s="1"/>
  <c r="BM65" i="188"/>
  <c r="BM65" i="190" s="1"/>
  <c r="BM80" i="188"/>
  <c r="BM80" i="190" s="1"/>
  <c r="BM53" i="188"/>
  <c r="BM53" i="190" s="1"/>
  <c r="BM72" i="188"/>
  <c r="BM72" i="190" s="1"/>
  <c r="BM79" i="188"/>
  <c r="BM79" i="190" s="1"/>
  <c r="BM64" i="188"/>
  <c r="BM64" i="190" s="1"/>
  <c r="BM71" i="188"/>
  <c r="BM71" i="190" s="1"/>
  <c r="BM56" i="188"/>
  <c r="BM56" i="190" s="1"/>
  <c r="BM67" i="188"/>
  <c r="BM67" i="190" s="1"/>
  <c r="BM50" i="188"/>
  <c r="BM50" i="190" s="1"/>
  <c r="BM26" i="188"/>
  <c r="BM26" i="190" s="1"/>
  <c r="BM43" i="188"/>
  <c r="BM43" i="190" s="1"/>
  <c r="BM23" i="188"/>
  <c r="BM23" i="190" s="1"/>
  <c r="BM40" i="188"/>
  <c r="BM40" i="190" s="1"/>
  <c r="BM20" i="188"/>
  <c r="BM20" i="190" s="1"/>
  <c r="BM37" i="188"/>
  <c r="BM37" i="190" s="1"/>
  <c r="BM17" i="188"/>
  <c r="BM17" i="190" s="1"/>
  <c r="BM78" i="188"/>
  <c r="BM78" i="190" s="1"/>
  <c r="BM34" i="188"/>
  <c r="BM34" i="190" s="1"/>
  <c r="BM31" i="188"/>
  <c r="BM31" i="190" s="1"/>
  <c r="BM63" i="188"/>
  <c r="BM63" i="190" s="1"/>
  <c r="BM47" i="188"/>
  <c r="BM47" i="190" s="1"/>
  <c r="BM42" i="188"/>
  <c r="BM42" i="190" s="1"/>
  <c r="BM39" i="188"/>
  <c r="BM39" i="190" s="1"/>
  <c r="BM36" i="188"/>
  <c r="BM36" i="190" s="1"/>
  <c r="BM33" i="188"/>
  <c r="BM33" i="190" s="1"/>
  <c r="BM30" i="188"/>
  <c r="BM30" i="190" s="1"/>
  <c r="BM45" i="188"/>
  <c r="BM45" i="190" s="1"/>
  <c r="BM27" i="188"/>
  <c r="BM27" i="190" s="1"/>
  <c r="BM48" i="188"/>
  <c r="BM48" i="190" s="1"/>
  <c r="BM24" i="188"/>
  <c r="BM24" i="190" s="1"/>
  <c r="BM51" i="188"/>
  <c r="BM51" i="190" s="1"/>
  <c r="BM41" i="188"/>
  <c r="BM41" i="190" s="1"/>
  <c r="BM21" i="188"/>
  <c r="BM21" i="190" s="1"/>
  <c r="BM54" i="188"/>
  <c r="BM54" i="190" s="1"/>
  <c r="BM44" i="188"/>
  <c r="BM44" i="190" s="1"/>
  <c r="BM38" i="188"/>
  <c r="BM38" i="190" s="1"/>
  <c r="BM18" i="188"/>
  <c r="BM18" i="190" s="1"/>
  <c r="BM60" i="188"/>
  <c r="BM60" i="190" s="1"/>
  <c r="BM57" i="188"/>
  <c r="BM57" i="190" s="1"/>
  <c r="BM35" i="188"/>
  <c r="BM35" i="190" s="1"/>
  <c r="BM32" i="188"/>
  <c r="BM32" i="190" s="1"/>
  <c r="BM13" i="188"/>
  <c r="BM13" i="190" s="1"/>
  <c r="BM10" i="188"/>
  <c r="BM10" i="190" s="1"/>
  <c r="BM22" i="188"/>
  <c r="BM22" i="190" s="1"/>
  <c r="BM16" i="188"/>
  <c r="BM16" i="190" s="1"/>
  <c r="BM15" i="188"/>
  <c r="BM15" i="190" s="1"/>
  <c r="BM12" i="188"/>
  <c r="BM12" i="190" s="1"/>
  <c r="BM9" i="188"/>
  <c r="BM19" i="188"/>
  <c r="BM19" i="190" s="1"/>
  <c r="BM29" i="188"/>
  <c r="BM29" i="190" s="1"/>
  <c r="BM28" i="188"/>
  <c r="BM28" i="190" s="1"/>
  <c r="BM14" i="188"/>
  <c r="BM14" i="190" s="1"/>
  <c r="BM11" i="188"/>
  <c r="BM11" i="190" s="1"/>
  <c r="BM25" i="188"/>
  <c r="BM25" i="190" s="1"/>
  <c r="BM93" i="188"/>
  <c r="BM93" i="190" s="1"/>
  <c r="BM87" i="188"/>
  <c r="BM87" i="190" s="1"/>
  <c r="BM94" i="188"/>
  <c r="BM94" i="190" s="1"/>
  <c r="BM89" i="188"/>
  <c r="BM89" i="190" s="1"/>
  <c r="BM92" i="188"/>
  <c r="BP65" i="188"/>
  <c r="BP65" i="190" s="1"/>
  <c r="BP69" i="188"/>
  <c r="BP69" i="190" s="1"/>
  <c r="BP46" i="188"/>
  <c r="BP46" i="190" s="1"/>
  <c r="BP76" i="188"/>
  <c r="BP76" i="190" s="1"/>
  <c r="BP61" i="188"/>
  <c r="BP61" i="190" s="1"/>
  <c r="BP68" i="188"/>
  <c r="BP68" i="190" s="1"/>
  <c r="BP83" i="188"/>
  <c r="BP83" i="190" s="1"/>
  <c r="BP75" i="188"/>
  <c r="BP75" i="190" s="1"/>
  <c r="BP60" i="188"/>
  <c r="BP60" i="190" s="1"/>
  <c r="BP54" i="188"/>
  <c r="BP54" i="190" s="1"/>
  <c r="BP84" i="188"/>
  <c r="BP84" i="190" s="1"/>
  <c r="BP82" i="188"/>
  <c r="BP82" i="190" s="1"/>
  <c r="BP67" i="188"/>
  <c r="BP67" i="190" s="1"/>
  <c r="BP59" i="188"/>
  <c r="BP59" i="190" s="1"/>
  <c r="BP48" i="188"/>
  <c r="BP48" i="190" s="1"/>
  <c r="BP74" i="188"/>
  <c r="BP74" i="190" s="1"/>
  <c r="BP81" i="188"/>
  <c r="BP81" i="190" s="1"/>
  <c r="BP73" i="188"/>
  <c r="BP73" i="190" s="1"/>
  <c r="BP80" i="188"/>
  <c r="BP80" i="190" s="1"/>
  <c r="BP53" i="188"/>
  <c r="BP53" i="190" s="1"/>
  <c r="BP72" i="188"/>
  <c r="BP72" i="190" s="1"/>
  <c r="BP79" i="188"/>
  <c r="BP79" i="190" s="1"/>
  <c r="BP64" i="188"/>
  <c r="BP64" i="190" s="1"/>
  <c r="BP56" i="188"/>
  <c r="BP56" i="190" s="1"/>
  <c r="BP71" i="188"/>
  <c r="BP71" i="190" s="1"/>
  <c r="BP78" i="188"/>
  <c r="BP78" i="190" s="1"/>
  <c r="BP63" i="188"/>
  <c r="BP63" i="190" s="1"/>
  <c r="BP70" i="188"/>
  <c r="BP70" i="190" s="1"/>
  <c r="BP55" i="188"/>
  <c r="BP55" i="190" s="1"/>
  <c r="BP62" i="188"/>
  <c r="BP62" i="190" s="1"/>
  <c r="BP37" i="188"/>
  <c r="BP37" i="190" s="1"/>
  <c r="BP17" i="188"/>
  <c r="BP17" i="190" s="1"/>
  <c r="BP34" i="188"/>
  <c r="BP34" i="190" s="1"/>
  <c r="BP31" i="188"/>
  <c r="BP31" i="190" s="1"/>
  <c r="BP28" i="188"/>
  <c r="BP28" i="190" s="1"/>
  <c r="BP58" i="188"/>
  <c r="BP58" i="190" s="1"/>
  <c r="BP49" i="188"/>
  <c r="BP49" i="190" s="1"/>
  <c r="BP25" i="188"/>
  <c r="BP25" i="190" s="1"/>
  <c r="BP47" i="188"/>
  <c r="BP47" i="190" s="1"/>
  <c r="BP42" i="188"/>
  <c r="BP42" i="190" s="1"/>
  <c r="BP22" i="188"/>
  <c r="BP22" i="190" s="1"/>
  <c r="BP39" i="188"/>
  <c r="BP39" i="190" s="1"/>
  <c r="BP36" i="188"/>
  <c r="BP36" i="190" s="1"/>
  <c r="BP77" i="188"/>
  <c r="BP77" i="190" s="1"/>
  <c r="BP33" i="188"/>
  <c r="BP33" i="190" s="1"/>
  <c r="BP45" i="188"/>
  <c r="BP45" i="190" s="1"/>
  <c r="BP27" i="188"/>
  <c r="BP27" i="190" s="1"/>
  <c r="BP24" i="188"/>
  <c r="BP24" i="190" s="1"/>
  <c r="BP41" i="188"/>
  <c r="BP41" i="190" s="1"/>
  <c r="BP21" i="188"/>
  <c r="BP21" i="190" s="1"/>
  <c r="BP52" i="188"/>
  <c r="BP52" i="190" s="1"/>
  <c r="BP51" i="188"/>
  <c r="BP51" i="190" s="1"/>
  <c r="BP44" i="188"/>
  <c r="BP44" i="190" s="1"/>
  <c r="BP38" i="188"/>
  <c r="BP38" i="190" s="1"/>
  <c r="BP18" i="188"/>
  <c r="BP18" i="190" s="1"/>
  <c r="BP35" i="188"/>
  <c r="BP35" i="190" s="1"/>
  <c r="BP32" i="188"/>
  <c r="BP32" i="190" s="1"/>
  <c r="BP66" i="188"/>
  <c r="BP66" i="190" s="1"/>
  <c r="BP57" i="188"/>
  <c r="BP57" i="190" s="1"/>
  <c r="BP29" i="188"/>
  <c r="BP29" i="190" s="1"/>
  <c r="BP26" i="188"/>
  <c r="BP26" i="190" s="1"/>
  <c r="BP50" i="188"/>
  <c r="BP50" i="190" s="1"/>
  <c r="BP43" i="188"/>
  <c r="BP43" i="190" s="1"/>
  <c r="BP23" i="188"/>
  <c r="BP23" i="190" s="1"/>
  <c r="BP16" i="188"/>
  <c r="BP16" i="190" s="1"/>
  <c r="BP15" i="188"/>
  <c r="BP15" i="190" s="1"/>
  <c r="BP12" i="188"/>
  <c r="BP12" i="190" s="1"/>
  <c r="BP9" i="188"/>
  <c r="BP40" i="188"/>
  <c r="BP40" i="190" s="1"/>
  <c r="BP20" i="188"/>
  <c r="BP20" i="190" s="1"/>
  <c r="BP19" i="188"/>
  <c r="BP19" i="190" s="1"/>
  <c r="BP30" i="188"/>
  <c r="BP30" i="190" s="1"/>
  <c r="BP14" i="188"/>
  <c r="BP14" i="190" s="1"/>
  <c r="BP11" i="188"/>
  <c r="BP11" i="190" s="1"/>
  <c r="BP13" i="188"/>
  <c r="BP13" i="190" s="1"/>
  <c r="BP10" i="188"/>
  <c r="BP10" i="190" s="1"/>
  <c r="BP93" i="188"/>
  <c r="BP93" i="190" s="1"/>
  <c r="BP92" i="188"/>
  <c r="BP87" i="188"/>
  <c r="BP87" i="190" s="1"/>
  <c r="BP89" i="188"/>
  <c r="BP89" i="190" s="1"/>
  <c r="BP94" i="188"/>
  <c r="BP94" i="190" s="1"/>
  <c r="BU70" i="188"/>
  <c r="BU70" i="190" s="1"/>
  <c r="BU67" i="188"/>
  <c r="BU67" i="190" s="1"/>
  <c r="BU51" i="188"/>
  <c r="BU51" i="190" s="1"/>
  <c r="BU84" i="188"/>
  <c r="BU84" i="190" s="1"/>
  <c r="BU82" i="188"/>
  <c r="BU82" i="190" s="1"/>
  <c r="BU48" i="188"/>
  <c r="BU48" i="190" s="1"/>
  <c r="BU74" i="188"/>
  <c r="BU74" i="190" s="1"/>
  <c r="BU59" i="188"/>
  <c r="BU59" i="190" s="1"/>
  <c r="BU45" i="188"/>
  <c r="BU45" i="190" s="1"/>
  <c r="BU81" i="188"/>
  <c r="BU81" i="190" s="1"/>
  <c r="BU66" i="188"/>
  <c r="BU66" i="190" s="1"/>
  <c r="BU58" i="188"/>
  <c r="BU58" i="190" s="1"/>
  <c r="BU73" i="188"/>
  <c r="BU73" i="190" s="1"/>
  <c r="BU80" i="188"/>
  <c r="BU80" i="190" s="1"/>
  <c r="BU65" i="188"/>
  <c r="BU65" i="190" s="1"/>
  <c r="BU53" i="188"/>
  <c r="BU53" i="190" s="1"/>
  <c r="BU72" i="188"/>
  <c r="BU72" i="190" s="1"/>
  <c r="BU79" i="188"/>
  <c r="BU79" i="190" s="1"/>
  <c r="BU71" i="188"/>
  <c r="BU71" i="190" s="1"/>
  <c r="BU78" i="188"/>
  <c r="BU78" i="190" s="1"/>
  <c r="BU63" i="188"/>
  <c r="BU63" i="190" s="1"/>
  <c r="BU52" i="188"/>
  <c r="BU52" i="190" s="1"/>
  <c r="BU77" i="188"/>
  <c r="BU77" i="190" s="1"/>
  <c r="BU62" i="188"/>
  <c r="BU62" i="190" s="1"/>
  <c r="BU69" i="188"/>
  <c r="BU69" i="190" s="1"/>
  <c r="BU61" i="188"/>
  <c r="BU61" i="190" s="1"/>
  <c r="BU76" i="188"/>
  <c r="BU76" i="190" s="1"/>
  <c r="BU68" i="188"/>
  <c r="BU68" i="190" s="1"/>
  <c r="BU55" i="188"/>
  <c r="BU55" i="190" s="1"/>
  <c r="BU42" i="188"/>
  <c r="BU42" i="190" s="1"/>
  <c r="BU22" i="188"/>
  <c r="BU22" i="190" s="1"/>
  <c r="BU49" i="188"/>
  <c r="BU49" i="190" s="1"/>
  <c r="BU47" i="188"/>
  <c r="BU47" i="190" s="1"/>
  <c r="BU39" i="188"/>
  <c r="BU39" i="190" s="1"/>
  <c r="BU19" i="188"/>
  <c r="BU19" i="190" s="1"/>
  <c r="BU36" i="188"/>
  <c r="BU36" i="190" s="1"/>
  <c r="BU83" i="188"/>
  <c r="BU83" i="190" s="1"/>
  <c r="BU33" i="188"/>
  <c r="BU33" i="190" s="1"/>
  <c r="BU30" i="188"/>
  <c r="BU30" i="190" s="1"/>
  <c r="BU27" i="188"/>
  <c r="BU27" i="190" s="1"/>
  <c r="BU56" i="188"/>
  <c r="BU56" i="190" s="1"/>
  <c r="BU41" i="188"/>
  <c r="BU41" i="190" s="1"/>
  <c r="BU64" i="188"/>
  <c r="BU64" i="190" s="1"/>
  <c r="BU44" i="188"/>
  <c r="BU44" i="190" s="1"/>
  <c r="BU38" i="188"/>
  <c r="BU38" i="190" s="1"/>
  <c r="BU35" i="188"/>
  <c r="BU35" i="190" s="1"/>
  <c r="BU32" i="188"/>
  <c r="BU32" i="190" s="1"/>
  <c r="BU29" i="188"/>
  <c r="BU29" i="190" s="1"/>
  <c r="BU57" i="188"/>
  <c r="BU57" i="190" s="1"/>
  <c r="BU26" i="188"/>
  <c r="BU26" i="190" s="1"/>
  <c r="BU43" i="188"/>
  <c r="BU43" i="190" s="1"/>
  <c r="BU23" i="188"/>
  <c r="BU23" i="190" s="1"/>
  <c r="BU50" i="188"/>
  <c r="BU50" i="190" s="1"/>
  <c r="BU40" i="188"/>
  <c r="BU40" i="190" s="1"/>
  <c r="BU20" i="188"/>
  <c r="BU20" i="190" s="1"/>
  <c r="BU54" i="188"/>
  <c r="BU54" i="190" s="1"/>
  <c r="BU46" i="188"/>
  <c r="BU46" i="190" s="1"/>
  <c r="BU37" i="188"/>
  <c r="BU37" i="190" s="1"/>
  <c r="BU17" i="188"/>
  <c r="BU17" i="190" s="1"/>
  <c r="BU75" i="188"/>
  <c r="BU75" i="190" s="1"/>
  <c r="BU60" i="188"/>
  <c r="BU60" i="190" s="1"/>
  <c r="BU34" i="188"/>
  <c r="BU34" i="190" s="1"/>
  <c r="BU31" i="188"/>
  <c r="BU31" i="190" s="1"/>
  <c r="BU28" i="188"/>
  <c r="BU28" i="190" s="1"/>
  <c r="BU9" i="188"/>
  <c r="BU21" i="188"/>
  <c r="BU21" i="190" s="1"/>
  <c r="BU14" i="188"/>
  <c r="BU14" i="190" s="1"/>
  <c r="BU11" i="188"/>
  <c r="BU11" i="190" s="1"/>
  <c r="BU18" i="188"/>
  <c r="BU18" i="190" s="1"/>
  <c r="BU13" i="188"/>
  <c r="BU13" i="190" s="1"/>
  <c r="BU10" i="188"/>
  <c r="BU10" i="190" s="1"/>
  <c r="BU25" i="188"/>
  <c r="BU25" i="190" s="1"/>
  <c r="BU24" i="188"/>
  <c r="BU24" i="190" s="1"/>
  <c r="BU15" i="188"/>
  <c r="BU15" i="190" s="1"/>
  <c r="BU12" i="188"/>
  <c r="BU12" i="190" s="1"/>
  <c r="BU16" i="188"/>
  <c r="BU16" i="190" s="1"/>
  <c r="BU92" i="188"/>
  <c r="BU89" i="188"/>
  <c r="BU89" i="190" s="1"/>
  <c r="BU94" i="188"/>
  <c r="BU94" i="190" s="1"/>
  <c r="BU87" i="188"/>
  <c r="BU87" i="190" s="1"/>
  <c r="BU93" i="188"/>
  <c r="BU93" i="190" s="1"/>
  <c r="AQ80" i="188"/>
  <c r="AQ80" i="190" s="1"/>
  <c r="AQ60" i="188"/>
  <c r="AQ60" i="190" s="1"/>
  <c r="AQ78" i="188"/>
  <c r="AQ78" i="190" s="1"/>
  <c r="AQ63" i="188"/>
  <c r="AQ63" i="190" s="1"/>
  <c r="AQ70" i="188"/>
  <c r="AQ70" i="190" s="1"/>
  <c r="AQ77" i="188"/>
  <c r="AQ77" i="190" s="1"/>
  <c r="AQ62" i="188"/>
  <c r="AQ62" i="190" s="1"/>
  <c r="AQ55" i="188"/>
  <c r="AQ55" i="190" s="1"/>
  <c r="AQ52" i="188"/>
  <c r="AQ52" i="190" s="1"/>
  <c r="AQ69" i="188"/>
  <c r="AQ69" i="190" s="1"/>
  <c r="AQ49" i="188"/>
  <c r="AQ49" i="190" s="1"/>
  <c r="AQ76" i="188"/>
  <c r="AQ76" i="190" s="1"/>
  <c r="AQ61" i="188"/>
  <c r="AQ61" i="190" s="1"/>
  <c r="AQ68" i="188"/>
  <c r="AQ68" i="190" s="1"/>
  <c r="AQ83" i="188"/>
  <c r="AQ83" i="190" s="1"/>
  <c r="AQ84" i="188"/>
  <c r="AQ84" i="190" s="1"/>
  <c r="AQ75" i="188"/>
  <c r="AQ75" i="190" s="1"/>
  <c r="AQ82" i="188"/>
  <c r="AQ82" i="190" s="1"/>
  <c r="AQ67" i="188"/>
  <c r="AQ67" i="190" s="1"/>
  <c r="AQ74" i="188"/>
  <c r="AQ74" i="190" s="1"/>
  <c r="AQ48" i="188"/>
  <c r="AQ48" i="190" s="1"/>
  <c r="AQ81" i="188"/>
  <c r="AQ81" i="190" s="1"/>
  <c r="AQ66" i="188"/>
  <c r="AQ66" i="190" s="1"/>
  <c r="AQ73" i="188"/>
  <c r="AQ73" i="190" s="1"/>
  <c r="AQ58" i="188"/>
  <c r="AQ58" i="190" s="1"/>
  <c r="AQ65" i="188"/>
  <c r="AQ65" i="190" s="1"/>
  <c r="AQ72" i="188"/>
  <c r="AQ72" i="190" s="1"/>
  <c r="AQ53" i="188"/>
  <c r="AQ53" i="190" s="1"/>
  <c r="AQ79" i="188"/>
  <c r="AQ79" i="190" s="1"/>
  <c r="AQ64" i="188"/>
  <c r="AQ64" i="190" s="1"/>
  <c r="AQ50" i="188"/>
  <c r="AQ50" i="190" s="1"/>
  <c r="AQ71" i="188"/>
  <c r="AQ71" i="190" s="1"/>
  <c r="AQ32" i="188"/>
  <c r="AQ32" i="190" s="1"/>
  <c r="AQ47" i="188"/>
  <c r="AQ47" i="190" s="1"/>
  <c r="AQ29" i="188"/>
  <c r="AQ29" i="190" s="1"/>
  <c r="AQ26" i="188"/>
  <c r="AQ26" i="190" s="1"/>
  <c r="AQ43" i="188"/>
  <c r="AQ43" i="190" s="1"/>
  <c r="AQ23" i="188"/>
  <c r="AQ23" i="190" s="1"/>
  <c r="AQ40" i="188"/>
  <c r="AQ40" i="190" s="1"/>
  <c r="AQ20" i="188"/>
  <c r="AQ20" i="190" s="1"/>
  <c r="AQ59" i="188"/>
  <c r="AQ59" i="190" s="1"/>
  <c r="AQ57" i="188"/>
  <c r="AQ57" i="190" s="1"/>
  <c r="AQ37" i="188"/>
  <c r="AQ37" i="190" s="1"/>
  <c r="AQ17" i="188"/>
  <c r="AQ17" i="190" s="1"/>
  <c r="AQ54" i="188"/>
  <c r="AQ54" i="190" s="1"/>
  <c r="AQ34" i="188"/>
  <c r="AQ34" i="190" s="1"/>
  <c r="AQ51" i="188"/>
  <c r="AQ51" i="190" s="1"/>
  <c r="AQ45" i="188"/>
  <c r="AQ45" i="190" s="1"/>
  <c r="AQ31" i="188"/>
  <c r="AQ31" i="190" s="1"/>
  <c r="AQ42" i="188"/>
  <c r="AQ42" i="190" s="1"/>
  <c r="AQ22" i="188"/>
  <c r="AQ22" i="190" s="1"/>
  <c r="AQ46" i="188"/>
  <c r="AQ46" i="190" s="1"/>
  <c r="AQ39" i="188"/>
  <c r="AQ39" i="190" s="1"/>
  <c r="AQ19" i="188"/>
  <c r="AQ19" i="190" s="1"/>
  <c r="AQ36" i="188"/>
  <c r="AQ36" i="190" s="1"/>
  <c r="AQ33" i="188"/>
  <c r="AQ33" i="190" s="1"/>
  <c r="AQ30" i="188"/>
  <c r="AQ30" i="190" s="1"/>
  <c r="AQ27" i="188"/>
  <c r="AQ27" i="190" s="1"/>
  <c r="AQ44" i="188"/>
  <c r="AQ44" i="190" s="1"/>
  <c r="AQ24" i="188"/>
  <c r="AQ24" i="190" s="1"/>
  <c r="AQ41" i="188"/>
  <c r="AQ41" i="190" s="1"/>
  <c r="AQ21" i="188"/>
  <c r="AQ21" i="190" s="1"/>
  <c r="AQ56" i="188"/>
  <c r="AQ56" i="190" s="1"/>
  <c r="AQ38" i="188"/>
  <c r="AQ38" i="190" s="1"/>
  <c r="AQ18" i="188"/>
  <c r="AQ18" i="190" s="1"/>
  <c r="AQ13" i="188"/>
  <c r="AQ13" i="190" s="1"/>
  <c r="AQ10" i="188"/>
  <c r="AQ10" i="190" s="1"/>
  <c r="AQ25" i="188"/>
  <c r="AQ25" i="190" s="1"/>
  <c r="AQ15" i="188"/>
  <c r="AQ15" i="190" s="1"/>
  <c r="AQ35" i="188"/>
  <c r="AQ35" i="190" s="1"/>
  <c r="AQ12" i="188"/>
  <c r="AQ12" i="190" s="1"/>
  <c r="AQ9" i="188"/>
  <c r="AQ14" i="188"/>
  <c r="AQ14" i="190" s="1"/>
  <c r="AQ11" i="188"/>
  <c r="AQ11" i="190" s="1"/>
  <c r="AQ16" i="188"/>
  <c r="AQ16" i="190" s="1"/>
  <c r="AQ28" i="188"/>
  <c r="AQ28" i="190" s="1"/>
  <c r="AQ93" i="188"/>
  <c r="AQ93" i="190" s="1"/>
  <c r="AQ94" i="188"/>
  <c r="AQ94" i="190" s="1"/>
  <c r="AQ87" i="188"/>
  <c r="AQ87" i="190" s="1"/>
  <c r="AQ89" i="188"/>
  <c r="AQ89" i="190" s="1"/>
  <c r="AQ92" i="188"/>
  <c r="BS31" i="168"/>
  <c r="BS31" i="170" s="1"/>
  <c r="AY31" i="168"/>
  <c r="AY31" i="170" s="1"/>
  <c r="AE31" i="168"/>
  <c r="AE31" i="170" s="1"/>
  <c r="K31" i="168"/>
  <c r="K31" i="170" s="1"/>
  <c r="BR31" i="168"/>
  <c r="BR31" i="170" s="1"/>
  <c r="AX31" i="168"/>
  <c r="AX31" i="170" s="1"/>
  <c r="AD31" i="168"/>
  <c r="AD31" i="170" s="1"/>
  <c r="J31" i="168"/>
  <c r="J31" i="170" s="1"/>
  <c r="BQ31" i="168"/>
  <c r="BQ31" i="170" s="1"/>
  <c r="AW31" i="168"/>
  <c r="AW31" i="170" s="1"/>
  <c r="AC31" i="168"/>
  <c r="AC31" i="170" s="1"/>
  <c r="I31" i="168"/>
  <c r="I31" i="170" s="1"/>
  <c r="BP31" i="168"/>
  <c r="BP31" i="170" s="1"/>
  <c r="AV31" i="168"/>
  <c r="AV31" i="170" s="1"/>
  <c r="AB31" i="168"/>
  <c r="AB31" i="170" s="1"/>
  <c r="H31" i="168"/>
  <c r="H31" i="170" s="1"/>
  <c r="BO31" i="168"/>
  <c r="BO31" i="170" s="1"/>
  <c r="AU31" i="168"/>
  <c r="AU31" i="170" s="1"/>
  <c r="AA31" i="168"/>
  <c r="AA31" i="170" s="1"/>
  <c r="G31" i="168"/>
  <c r="G31" i="170" s="1"/>
  <c r="CH31" i="168"/>
  <c r="CH31" i="170" s="1"/>
  <c r="BN31" i="168"/>
  <c r="BN31" i="170" s="1"/>
  <c r="AT31" i="168"/>
  <c r="AT31" i="170" s="1"/>
  <c r="Z31" i="168"/>
  <c r="Z31" i="170" s="1"/>
  <c r="F31" i="168"/>
  <c r="F31" i="170" s="1"/>
  <c r="CC31" i="168"/>
  <c r="CC31" i="170" s="1"/>
  <c r="BI31" i="168"/>
  <c r="BI31" i="170" s="1"/>
  <c r="AO31" i="168"/>
  <c r="AO31" i="170" s="1"/>
  <c r="U31" i="168"/>
  <c r="U31" i="170" s="1"/>
  <c r="BH31" i="168"/>
  <c r="BH31" i="170" s="1"/>
  <c r="AN31" i="168"/>
  <c r="AN31" i="170" s="1"/>
  <c r="T31" i="168"/>
  <c r="T31" i="170" s="1"/>
  <c r="CA31" i="168"/>
  <c r="CA31" i="170" s="1"/>
  <c r="BG31" i="168"/>
  <c r="BG31" i="170" s="1"/>
  <c r="AM31" i="168"/>
  <c r="AM31" i="170" s="1"/>
  <c r="S31" i="168"/>
  <c r="S31" i="170" s="1"/>
  <c r="BZ31" i="168"/>
  <c r="BZ31" i="170" s="1"/>
  <c r="BF31" i="168"/>
  <c r="BF31" i="170" s="1"/>
  <c r="AL31" i="168"/>
  <c r="AL31" i="170" s="1"/>
  <c r="R31" i="168"/>
  <c r="R31" i="170" s="1"/>
  <c r="BY31" i="168"/>
  <c r="BY31" i="170" s="1"/>
  <c r="BE31" i="168"/>
  <c r="BE31" i="170" s="1"/>
  <c r="AK31" i="168"/>
  <c r="AK31" i="170" s="1"/>
  <c r="Q31" i="168"/>
  <c r="Q31" i="170" s="1"/>
  <c r="BX31" i="168"/>
  <c r="BX31" i="170" s="1"/>
  <c r="BD31" i="168"/>
  <c r="BD31" i="170" s="1"/>
  <c r="AJ31" i="168"/>
  <c r="AJ31" i="170" s="1"/>
  <c r="P31" i="168"/>
  <c r="P31" i="170" s="1"/>
  <c r="BW31" i="168"/>
  <c r="BW31" i="170" s="1"/>
  <c r="BC31" i="168"/>
  <c r="BC31" i="170" s="1"/>
  <c r="AI31" i="168"/>
  <c r="AI31" i="170" s="1"/>
  <c r="O31" i="168"/>
  <c r="O31" i="170" s="1"/>
  <c r="BV31" i="168"/>
  <c r="BV31" i="170" s="1"/>
  <c r="BB31" i="168"/>
  <c r="BB31" i="170" s="1"/>
  <c r="AH31" i="168"/>
  <c r="AH31" i="170" s="1"/>
  <c r="N31" i="168"/>
  <c r="N31" i="170" s="1"/>
  <c r="BU31" i="168"/>
  <c r="BU31" i="170" s="1"/>
  <c r="BA31" i="168"/>
  <c r="BA31" i="170" s="1"/>
  <c r="AG31" i="168"/>
  <c r="AG31" i="170" s="1"/>
  <c r="M31" i="168"/>
  <c r="M31" i="170" s="1"/>
  <c r="BT31" i="168"/>
  <c r="BT31" i="170" s="1"/>
  <c r="AZ31" i="168"/>
  <c r="AZ31" i="170" s="1"/>
  <c r="AF31" i="168"/>
  <c r="AF31" i="170" s="1"/>
  <c r="L31" i="168"/>
  <c r="L31" i="170" s="1"/>
  <c r="AQ31" i="168"/>
  <c r="AQ31" i="170" s="1"/>
  <c r="AP31" i="168"/>
  <c r="AP31" i="170" s="1"/>
  <c r="Y31" i="168"/>
  <c r="Y31" i="170" s="1"/>
  <c r="X31" i="168"/>
  <c r="X31" i="170" s="1"/>
  <c r="W31" i="168"/>
  <c r="W31" i="170" s="1"/>
  <c r="V31" i="168"/>
  <c r="V31" i="170" s="1"/>
  <c r="E31" i="168"/>
  <c r="E31" i="170" s="1"/>
  <c r="D31" i="168"/>
  <c r="CG31" i="168"/>
  <c r="CG31" i="170" s="1"/>
  <c r="CF31" i="168"/>
  <c r="CF31" i="170" s="1"/>
  <c r="CE31" i="168"/>
  <c r="CE31" i="170" s="1"/>
  <c r="CD31" i="168"/>
  <c r="CD31" i="170" s="1"/>
  <c r="BM31" i="168"/>
  <c r="BM31" i="170" s="1"/>
  <c r="BL31" i="168"/>
  <c r="BL31" i="170" s="1"/>
  <c r="BK31" i="168"/>
  <c r="BK31" i="170" s="1"/>
  <c r="BJ31" i="168"/>
  <c r="BJ31" i="170" s="1"/>
  <c r="AS31" i="168"/>
  <c r="AS31" i="170" s="1"/>
  <c r="AR31" i="168"/>
  <c r="AR31" i="170" s="1"/>
  <c r="AL83" i="206"/>
  <c r="AL83" i="207" s="1"/>
  <c r="AK83" i="206"/>
  <c r="AK83" i="207" s="1"/>
  <c r="AJ83" i="207"/>
  <c r="AJ75" i="207"/>
  <c r="AL75" i="206"/>
  <c r="AL75" i="207" s="1"/>
  <c r="AK75" i="206"/>
  <c r="AK75" i="207" s="1"/>
  <c r="AJ84" i="207"/>
  <c r="AL84" i="206"/>
  <c r="AL84" i="207" s="1"/>
  <c r="AK84" i="206"/>
  <c r="AK84" i="207" s="1"/>
  <c r="AL30" i="206"/>
  <c r="AL30" i="207" s="1"/>
  <c r="AJ30" i="207"/>
  <c r="AK30" i="206"/>
  <c r="AK30" i="207" s="1"/>
  <c r="X77" i="207"/>
  <c r="Z77" i="206"/>
  <c r="Z77" i="207" s="1"/>
  <c r="Y77" i="206"/>
  <c r="Y77" i="207" s="1"/>
  <c r="X48" i="207"/>
  <c r="Z48" i="206"/>
  <c r="Z48" i="207" s="1"/>
  <c r="Y48" i="206"/>
  <c r="Y48" i="207" s="1"/>
  <c r="Z34" i="206"/>
  <c r="Z34" i="207" s="1"/>
  <c r="X34" i="207"/>
  <c r="Y34" i="206"/>
  <c r="Y34" i="207" s="1"/>
  <c r="Y43" i="206"/>
  <c r="Y43" i="207" s="1"/>
  <c r="X43" i="207"/>
  <c r="Z43" i="206"/>
  <c r="Z43" i="207" s="1"/>
  <c r="U13" i="206" a="1"/>
  <c r="D96" i="170"/>
  <c r="CB96" i="168"/>
  <c r="CB96" i="170" s="1"/>
  <c r="D84" i="170"/>
  <c r="CB84" i="168"/>
  <c r="AH40" i="206"/>
  <c r="AH40" i="207" s="1"/>
  <c r="AG40" i="207"/>
  <c r="AI40" i="206"/>
  <c r="AI40" i="207" s="1"/>
  <c r="AG32" i="207"/>
  <c r="AI32" i="206"/>
  <c r="AI32" i="207" s="1"/>
  <c r="AH32" i="206"/>
  <c r="AH32" i="207" s="1"/>
  <c r="AG57" i="207"/>
  <c r="AI57" i="206"/>
  <c r="AI57" i="207" s="1"/>
  <c r="AH57" i="206"/>
  <c r="AH57" i="207" s="1"/>
  <c r="AG66" i="207"/>
  <c r="AI66" i="206"/>
  <c r="AI66" i="207" s="1"/>
  <c r="AH66" i="206"/>
  <c r="AH66" i="207" s="1"/>
  <c r="BS62" i="168"/>
  <c r="BS62" i="170" s="1"/>
  <c r="AY62" i="168"/>
  <c r="AY62" i="170" s="1"/>
  <c r="AE62" i="168"/>
  <c r="AE62" i="170" s="1"/>
  <c r="K62" i="168"/>
  <c r="K62" i="170" s="1"/>
  <c r="BR62" i="168"/>
  <c r="BR62" i="170" s="1"/>
  <c r="AX62" i="168"/>
  <c r="AX62" i="170" s="1"/>
  <c r="AD62" i="168"/>
  <c r="AD62" i="170" s="1"/>
  <c r="J62" i="168"/>
  <c r="J62" i="170" s="1"/>
  <c r="BP62" i="168"/>
  <c r="BP62" i="170" s="1"/>
  <c r="AV62" i="168"/>
  <c r="AV62" i="170" s="1"/>
  <c r="AB62" i="168"/>
  <c r="AB62" i="170" s="1"/>
  <c r="H62" i="168"/>
  <c r="H62" i="170" s="1"/>
  <c r="CC62" i="168"/>
  <c r="CC62" i="170" s="1"/>
  <c r="BI62" i="168"/>
  <c r="BI62" i="170" s="1"/>
  <c r="AO62" i="168"/>
  <c r="AO62" i="170" s="1"/>
  <c r="U62" i="168"/>
  <c r="U62" i="170" s="1"/>
  <c r="CA62" i="168"/>
  <c r="CA62" i="170" s="1"/>
  <c r="BC62" i="168"/>
  <c r="BC62" i="170" s="1"/>
  <c r="AC62" i="168"/>
  <c r="AC62" i="170" s="1"/>
  <c r="D62" i="168"/>
  <c r="BZ62" i="168"/>
  <c r="BZ62" i="170" s="1"/>
  <c r="BB62" i="168"/>
  <c r="BB62" i="170" s="1"/>
  <c r="AA62" i="168"/>
  <c r="AA62" i="170" s="1"/>
  <c r="BY62" i="168"/>
  <c r="BY62" i="170" s="1"/>
  <c r="BA62" i="168"/>
  <c r="BA62" i="170" s="1"/>
  <c r="Z62" i="168"/>
  <c r="Z62" i="170" s="1"/>
  <c r="BX62" i="168"/>
  <c r="BX62" i="170" s="1"/>
  <c r="AZ62" i="168"/>
  <c r="AZ62" i="170" s="1"/>
  <c r="Y62" i="168"/>
  <c r="Y62" i="170" s="1"/>
  <c r="BW62" i="168"/>
  <c r="BW62" i="170" s="1"/>
  <c r="AW62" i="168"/>
  <c r="AW62" i="170" s="1"/>
  <c r="X62" i="168"/>
  <c r="X62" i="170" s="1"/>
  <c r="BV62" i="168"/>
  <c r="BV62" i="170" s="1"/>
  <c r="AU62" i="168"/>
  <c r="AU62" i="170" s="1"/>
  <c r="W62" i="168"/>
  <c r="W62" i="170" s="1"/>
  <c r="BU62" i="168"/>
  <c r="BU62" i="170" s="1"/>
  <c r="AT62" i="168"/>
  <c r="AT62" i="170" s="1"/>
  <c r="V62" i="168"/>
  <c r="V62" i="170" s="1"/>
  <c r="BT62" i="168"/>
  <c r="BT62" i="170" s="1"/>
  <c r="AS62" i="168"/>
  <c r="AS62" i="170" s="1"/>
  <c r="T62" i="168"/>
  <c r="T62" i="170" s="1"/>
  <c r="BQ62" i="168"/>
  <c r="BQ62" i="170" s="1"/>
  <c r="AR62" i="168"/>
  <c r="AR62" i="170" s="1"/>
  <c r="S62" i="168"/>
  <c r="S62" i="170" s="1"/>
  <c r="BO62" i="168"/>
  <c r="BO62" i="170" s="1"/>
  <c r="AQ62" i="168"/>
  <c r="AQ62" i="170" s="1"/>
  <c r="R62" i="168"/>
  <c r="R62" i="170" s="1"/>
  <c r="BN62" i="168"/>
  <c r="BN62" i="170" s="1"/>
  <c r="AP62" i="168"/>
  <c r="AP62" i="170" s="1"/>
  <c r="Q62" i="168"/>
  <c r="Q62" i="170" s="1"/>
  <c r="BM62" i="168"/>
  <c r="BM62" i="170" s="1"/>
  <c r="AN62" i="168"/>
  <c r="AN62" i="170" s="1"/>
  <c r="P62" i="168"/>
  <c r="P62" i="170" s="1"/>
  <c r="BL62" i="168"/>
  <c r="BL62" i="170" s="1"/>
  <c r="AM62" i="168"/>
  <c r="AM62" i="170" s="1"/>
  <c r="O62" i="168"/>
  <c r="O62" i="170" s="1"/>
  <c r="BK62" i="168"/>
  <c r="BK62" i="170" s="1"/>
  <c r="AL62" i="168"/>
  <c r="AL62" i="170" s="1"/>
  <c r="N62" i="168"/>
  <c r="N62" i="170" s="1"/>
  <c r="CH62" i="168"/>
  <c r="CH62" i="170" s="1"/>
  <c r="BJ62" i="168"/>
  <c r="BJ62" i="170" s="1"/>
  <c r="AK62" i="168"/>
  <c r="AK62" i="170" s="1"/>
  <c r="M62" i="168"/>
  <c r="M62" i="170" s="1"/>
  <c r="CG62" i="168"/>
  <c r="CG62" i="170" s="1"/>
  <c r="BH62" i="168"/>
  <c r="BH62" i="170" s="1"/>
  <c r="AJ62" i="168"/>
  <c r="AJ62" i="170" s="1"/>
  <c r="L62" i="168"/>
  <c r="L62" i="170" s="1"/>
  <c r="CF62" i="168"/>
  <c r="CF62" i="170" s="1"/>
  <c r="BG62" i="168"/>
  <c r="BG62" i="170" s="1"/>
  <c r="AI62" i="168"/>
  <c r="AI62" i="170" s="1"/>
  <c r="I62" i="168"/>
  <c r="I62" i="170" s="1"/>
  <c r="CE62" i="168"/>
  <c r="CE62" i="170" s="1"/>
  <c r="BF62" i="168"/>
  <c r="BF62" i="170" s="1"/>
  <c r="AH62" i="168"/>
  <c r="AH62" i="170" s="1"/>
  <c r="G62" i="168"/>
  <c r="G62" i="170" s="1"/>
  <c r="CD62" i="168"/>
  <c r="CD62" i="170" s="1"/>
  <c r="BE62" i="168"/>
  <c r="BE62" i="170" s="1"/>
  <c r="AG62" i="168"/>
  <c r="AG62" i="170" s="1"/>
  <c r="F62" i="168"/>
  <c r="F62" i="170" s="1"/>
  <c r="BD62" i="168"/>
  <c r="BD62" i="170" s="1"/>
  <c r="AF62" i="168"/>
  <c r="AF62" i="170" s="1"/>
  <c r="E62" i="168"/>
  <c r="E62" i="170" s="1"/>
  <c r="AE30" i="206"/>
  <c r="AE30" i="207" s="1"/>
  <c r="AD30" i="207"/>
  <c r="AF30" i="206"/>
  <c r="AF30" i="207" s="1"/>
  <c r="AD75" i="207"/>
  <c r="AF75" i="206"/>
  <c r="AF75" i="207" s="1"/>
  <c r="AE75" i="206"/>
  <c r="AE75" i="207" s="1"/>
  <c r="AD84" i="207"/>
  <c r="AF84" i="206"/>
  <c r="AF84" i="207" s="1"/>
  <c r="AE84" i="206"/>
  <c r="AE84" i="207" s="1"/>
  <c r="BC84" i="188"/>
  <c r="BC84" i="190" s="1"/>
  <c r="BC64" i="188"/>
  <c r="BC64" i="190" s="1"/>
  <c r="BC81" i="188"/>
  <c r="BC81" i="190" s="1"/>
  <c r="BC66" i="188"/>
  <c r="BC66" i="190" s="1"/>
  <c r="BC45" i="188"/>
  <c r="BC45" i="190" s="1"/>
  <c r="BC58" i="188"/>
  <c r="BC58" i="190" s="1"/>
  <c r="BC73" i="188"/>
  <c r="BC73" i="190" s="1"/>
  <c r="BC80" i="188"/>
  <c r="BC80" i="190" s="1"/>
  <c r="BC65" i="188"/>
  <c r="BC65" i="190" s="1"/>
  <c r="BC72" i="188"/>
  <c r="BC72" i="190" s="1"/>
  <c r="BC57" i="188"/>
  <c r="BC57" i="190" s="1"/>
  <c r="BC53" i="188"/>
  <c r="BC53" i="190" s="1"/>
  <c r="BC79" i="188"/>
  <c r="BC79" i="190" s="1"/>
  <c r="BC47" i="188"/>
  <c r="BC47" i="190" s="1"/>
  <c r="BC71" i="188"/>
  <c r="BC71" i="190" s="1"/>
  <c r="BC78" i="188"/>
  <c r="BC78" i="190" s="1"/>
  <c r="BC70" i="188"/>
  <c r="BC70" i="190" s="1"/>
  <c r="BC77" i="188"/>
  <c r="BC77" i="190" s="1"/>
  <c r="BC62" i="188"/>
  <c r="BC62" i="190" s="1"/>
  <c r="BC52" i="188"/>
  <c r="BC52" i="190" s="1"/>
  <c r="BC69" i="188"/>
  <c r="BC69" i="190" s="1"/>
  <c r="BC61" i="188"/>
  <c r="BC61" i="190" s="1"/>
  <c r="BC76" i="188"/>
  <c r="BC76" i="190" s="1"/>
  <c r="BC83" i="188"/>
  <c r="BC83" i="190" s="1"/>
  <c r="BC68" i="188"/>
  <c r="BC68" i="190" s="1"/>
  <c r="BC75" i="188"/>
  <c r="BC75" i="190" s="1"/>
  <c r="BC60" i="188"/>
  <c r="BC60" i="190" s="1"/>
  <c r="BC54" i="188"/>
  <c r="BC54" i="190" s="1"/>
  <c r="BC82" i="188"/>
  <c r="BC82" i="190" s="1"/>
  <c r="BC67" i="188"/>
  <c r="BC67" i="190" s="1"/>
  <c r="BC36" i="188"/>
  <c r="BC36" i="190" s="1"/>
  <c r="BC16" i="188"/>
  <c r="BC16" i="190" s="1"/>
  <c r="BC74" i="188"/>
  <c r="BC74" i="190" s="1"/>
  <c r="BC59" i="188"/>
  <c r="BC59" i="190" s="1"/>
  <c r="BC51" i="188"/>
  <c r="BC51" i="190" s="1"/>
  <c r="BC33" i="188"/>
  <c r="BC33" i="190" s="1"/>
  <c r="BC48" i="188"/>
  <c r="BC48" i="190" s="1"/>
  <c r="BC30" i="188"/>
  <c r="BC30" i="190" s="1"/>
  <c r="BC50" i="188"/>
  <c r="BC50" i="190" s="1"/>
  <c r="BC27" i="188"/>
  <c r="BC27" i="190" s="1"/>
  <c r="BC44" i="188"/>
  <c r="BC44" i="190" s="1"/>
  <c r="BC24" i="188"/>
  <c r="BC24" i="190" s="1"/>
  <c r="BC46" i="188"/>
  <c r="BC46" i="190" s="1"/>
  <c r="BC41" i="188"/>
  <c r="BC41" i="190" s="1"/>
  <c r="BC21" i="188"/>
  <c r="BC21" i="190" s="1"/>
  <c r="BC38" i="188"/>
  <c r="BC38" i="190" s="1"/>
  <c r="BC55" i="188"/>
  <c r="BC55" i="190" s="1"/>
  <c r="BC35" i="188"/>
  <c r="BC35" i="190" s="1"/>
  <c r="BC63" i="188"/>
  <c r="BC63" i="190" s="1"/>
  <c r="BC32" i="188"/>
  <c r="BC32" i="190" s="1"/>
  <c r="BC49" i="188"/>
  <c r="BC49" i="190" s="1"/>
  <c r="BC26" i="188"/>
  <c r="BC26" i="190" s="1"/>
  <c r="BC43" i="188"/>
  <c r="BC43" i="190" s="1"/>
  <c r="BC23" i="188"/>
  <c r="BC23" i="190" s="1"/>
  <c r="BC56" i="188"/>
  <c r="BC56" i="190" s="1"/>
  <c r="BC40" i="188"/>
  <c r="BC40" i="190" s="1"/>
  <c r="BC20" i="188"/>
  <c r="BC20" i="190" s="1"/>
  <c r="BC37" i="188"/>
  <c r="BC37" i="190" s="1"/>
  <c r="BC17" i="188"/>
  <c r="BC17" i="190" s="1"/>
  <c r="BC34" i="188"/>
  <c r="BC34" i="190" s="1"/>
  <c r="BC31" i="188"/>
  <c r="BC31" i="190" s="1"/>
  <c r="BC28" i="188"/>
  <c r="BC28" i="190" s="1"/>
  <c r="BC25" i="188"/>
  <c r="BC25" i="190" s="1"/>
  <c r="BC42" i="188"/>
  <c r="BC42" i="190" s="1"/>
  <c r="BC22" i="188"/>
  <c r="BC22" i="190" s="1"/>
  <c r="BC14" i="188"/>
  <c r="BC14" i="190" s="1"/>
  <c r="BC11" i="188"/>
  <c r="BC11" i="190" s="1"/>
  <c r="BC13" i="188"/>
  <c r="BC13" i="190" s="1"/>
  <c r="BC39" i="188"/>
  <c r="BC39" i="190" s="1"/>
  <c r="BC19" i="188"/>
  <c r="BC19" i="190" s="1"/>
  <c r="BC10" i="188"/>
  <c r="BC10" i="190" s="1"/>
  <c r="BC18" i="188"/>
  <c r="BC18" i="190" s="1"/>
  <c r="BC29" i="188"/>
  <c r="BC29" i="190" s="1"/>
  <c r="BC15" i="188"/>
  <c r="BC15" i="190" s="1"/>
  <c r="BC12" i="188"/>
  <c r="BC12" i="190" s="1"/>
  <c r="BC9" i="188"/>
  <c r="BC94" i="188"/>
  <c r="BC94" i="190" s="1"/>
  <c r="BC93" i="188"/>
  <c r="BC93" i="190" s="1"/>
  <c r="BC87" i="188"/>
  <c r="BC87" i="190" s="1"/>
  <c r="BC89" i="188"/>
  <c r="BC89" i="190" s="1"/>
  <c r="BC92" i="188"/>
  <c r="Z19" i="206"/>
  <c r="Z19" i="207" s="1"/>
  <c r="Y19" i="206"/>
  <c r="Y19" i="207" s="1"/>
  <c r="X19" i="207"/>
  <c r="BV67" i="188"/>
  <c r="BV67" i="190" s="1"/>
  <c r="BV84" i="188"/>
  <c r="BV84" i="190" s="1"/>
  <c r="BV82" i="188"/>
  <c r="BV82" i="190" s="1"/>
  <c r="BV48" i="188"/>
  <c r="BV48" i="190" s="1"/>
  <c r="BV74" i="188"/>
  <c r="BV74" i="190" s="1"/>
  <c r="BV59" i="188"/>
  <c r="BV59" i="190" s="1"/>
  <c r="BV45" i="188"/>
  <c r="BV45" i="190" s="1"/>
  <c r="BV81" i="188"/>
  <c r="BV81" i="190" s="1"/>
  <c r="BV66" i="188"/>
  <c r="BV66" i="190" s="1"/>
  <c r="BV58" i="188"/>
  <c r="BV58" i="190" s="1"/>
  <c r="BV73" i="188"/>
  <c r="BV73" i="190" s="1"/>
  <c r="BV80" i="188"/>
  <c r="BV80" i="190" s="1"/>
  <c r="BV65" i="188"/>
  <c r="BV65" i="190" s="1"/>
  <c r="BV72" i="188"/>
  <c r="BV72" i="190" s="1"/>
  <c r="BV57" i="188"/>
  <c r="BV57" i="190" s="1"/>
  <c r="BV50" i="188"/>
  <c r="BV50" i="190" s="1"/>
  <c r="BV79" i="188"/>
  <c r="BV79" i="190" s="1"/>
  <c r="BV71" i="188"/>
  <c r="BV71" i="190" s="1"/>
  <c r="BV78" i="188"/>
  <c r="BV78" i="190" s="1"/>
  <c r="BV55" i="188"/>
  <c r="BV55" i="190" s="1"/>
  <c r="BV70" i="188"/>
  <c r="BV70" i="190" s="1"/>
  <c r="BV77" i="188"/>
  <c r="BV77" i="190" s="1"/>
  <c r="BV62" i="188"/>
  <c r="BV62" i="190" s="1"/>
  <c r="BV69" i="188"/>
  <c r="BV69" i="190" s="1"/>
  <c r="BV61" i="188"/>
  <c r="BV61" i="190" s="1"/>
  <c r="BV76" i="188"/>
  <c r="BV76" i="190" s="1"/>
  <c r="BV68" i="188"/>
  <c r="BV68" i="190" s="1"/>
  <c r="BV83" i="188"/>
  <c r="BV83" i="190" s="1"/>
  <c r="BV75" i="188"/>
  <c r="BV75" i="190" s="1"/>
  <c r="BV49" i="188"/>
  <c r="BV49" i="190" s="1"/>
  <c r="BV47" i="188"/>
  <c r="BV47" i="190" s="1"/>
  <c r="BV39" i="188"/>
  <c r="BV39" i="190" s="1"/>
  <c r="BV19" i="188"/>
  <c r="BV19" i="190" s="1"/>
  <c r="BV36" i="188"/>
  <c r="BV36" i="190" s="1"/>
  <c r="BV16" i="188"/>
  <c r="BV16" i="190" s="1"/>
  <c r="BV33" i="188"/>
  <c r="BV33" i="190" s="1"/>
  <c r="BV30" i="188"/>
  <c r="BV30" i="190" s="1"/>
  <c r="BV27" i="188"/>
  <c r="BV27" i="190" s="1"/>
  <c r="BV63" i="188"/>
  <c r="BV63" i="190" s="1"/>
  <c r="BV24" i="188"/>
  <c r="BV24" i="190" s="1"/>
  <c r="BV56" i="188"/>
  <c r="BV56" i="190" s="1"/>
  <c r="BV41" i="188"/>
  <c r="BV41" i="190" s="1"/>
  <c r="BV64" i="188"/>
  <c r="BV64" i="190" s="1"/>
  <c r="BV44" i="188"/>
  <c r="BV44" i="190" s="1"/>
  <c r="BV38" i="188"/>
  <c r="BV38" i="190" s="1"/>
  <c r="BV35" i="188"/>
  <c r="BV35" i="190" s="1"/>
  <c r="BV53" i="188"/>
  <c r="BV53" i="190" s="1"/>
  <c r="BV29" i="188"/>
  <c r="BV29" i="190" s="1"/>
  <c r="BV52" i="188"/>
  <c r="BV52" i="190" s="1"/>
  <c r="BV26" i="188"/>
  <c r="BV26" i="190" s="1"/>
  <c r="BV51" i="188"/>
  <c r="BV51" i="190" s="1"/>
  <c r="BV43" i="188"/>
  <c r="BV43" i="190" s="1"/>
  <c r="BV23" i="188"/>
  <c r="BV23" i="190" s="1"/>
  <c r="BV40" i="188"/>
  <c r="BV40" i="190" s="1"/>
  <c r="BV20" i="188"/>
  <c r="BV20" i="190" s="1"/>
  <c r="BV54" i="188"/>
  <c r="BV54" i="190" s="1"/>
  <c r="BV46" i="188"/>
  <c r="BV46" i="190" s="1"/>
  <c r="BV37" i="188"/>
  <c r="BV37" i="190" s="1"/>
  <c r="BV60" i="188"/>
  <c r="BV60" i="190" s="1"/>
  <c r="BV34" i="188"/>
  <c r="BV34" i="190" s="1"/>
  <c r="BV31" i="188"/>
  <c r="BV31" i="190" s="1"/>
  <c r="BV28" i="188"/>
  <c r="BV28" i="190" s="1"/>
  <c r="BV25" i="188"/>
  <c r="BV25" i="190" s="1"/>
  <c r="BV42" i="188"/>
  <c r="BV42" i="190" s="1"/>
  <c r="BV22" i="188"/>
  <c r="BV22" i="190" s="1"/>
  <c r="BV21" i="188"/>
  <c r="BV21" i="190" s="1"/>
  <c r="BV14" i="188"/>
  <c r="BV14" i="190" s="1"/>
  <c r="BV32" i="188"/>
  <c r="BV32" i="190" s="1"/>
  <c r="BV11" i="188"/>
  <c r="BV11" i="190" s="1"/>
  <c r="BV18" i="188"/>
  <c r="BV18" i="190" s="1"/>
  <c r="BV13" i="188"/>
  <c r="BV13" i="190" s="1"/>
  <c r="BV10" i="188"/>
  <c r="BV10" i="190" s="1"/>
  <c r="BV17" i="188"/>
  <c r="BV17" i="190" s="1"/>
  <c r="BV15" i="188"/>
  <c r="BV15" i="190" s="1"/>
  <c r="BV12" i="188"/>
  <c r="BV12" i="190" s="1"/>
  <c r="BV9" i="188"/>
  <c r="BV94" i="188"/>
  <c r="BV94" i="190" s="1"/>
  <c r="BV87" i="188"/>
  <c r="BV87" i="190" s="1"/>
  <c r="BV89" i="188"/>
  <c r="BV89" i="190" s="1"/>
  <c r="BV93" i="188"/>
  <c r="BV93" i="190" s="1"/>
  <c r="BV92" i="188"/>
  <c r="I82" i="188"/>
  <c r="I82" i="190" s="1"/>
  <c r="I62" i="188"/>
  <c r="I62" i="190" s="1"/>
  <c r="I75" i="188"/>
  <c r="I75" i="190" s="1"/>
  <c r="I60" i="188"/>
  <c r="I60" i="190" s="1"/>
  <c r="I67" i="188"/>
  <c r="I67" i="190" s="1"/>
  <c r="I59" i="188"/>
  <c r="I59" i="190" s="1"/>
  <c r="I74" i="188"/>
  <c r="I74" i="190" s="1"/>
  <c r="I54" i="188"/>
  <c r="I54" i="190" s="1"/>
  <c r="I81" i="188"/>
  <c r="I81" i="190" s="1"/>
  <c r="I66" i="188"/>
  <c r="I66" i="190" s="1"/>
  <c r="I51" i="188"/>
  <c r="I51" i="190" s="1"/>
  <c r="I73" i="188"/>
  <c r="I73" i="190" s="1"/>
  <c r="I58" i="188"/>
  <c r="I58" i="190" s="1"/>
  <c r="I80" i="188"/>
  <c r="I80" i="190" s="1"/>
  <c r="I72" i="188"/>
  <c r="I72" i="190" s="1"/>
  <c r="I79" i="188"/>
  <c r="I79" i="190" s="1"/>
  <c r="I64" i="188"/>
  <c r="I64" i="190" s="1"/>
  <c r="I71" i="188"/>
  <c r="I71" i="190" s="1"/>
  <c r="I50" i="188"/>
  <c r="I50" i="190" s="1"/>
  <c r="I78" i="188"/>
  <c r="I78" i="190" s="1"/>
  <c r="I63" i="188"/>
  <c r="I63" i="190" s="1"/>
  <c r="I70" i="188"/>
  <c r="I70" i="190" s="1"/>
  <c r="I77" i="188"/>
  <c r="I77" i="190" s="1"/>
  <c r="I69" i="188"/>
  <c r="I69" i="190" s="1"/>
  <c r="I55" i="188"/>
  <c r="I55" i="190" s="1"/>
  <c r="I76" i="188"/>
  <c r="I76" i="190" s="1"/>
  <c r="I61" i="188"/>
  <c r="I61" i="190" s="1"/>
  <c r="I52" i="188"/>
  <c r="I52" i="190" s="1"/>
  <c r="I84" i="188"/>
  <c r="I84" i="190" s="1"/>
  <c r="I47" i="188"/>
  <c r="I47" i="190" s="1"/>
  <c r="I34" i="188"/>
  <c r="I34" i="190" s="1"/>
  <c r="I53" i="188"/>
  <c r="I53" i="190" s="1"/>
  <c r="I31" i="188"/>
  <c r="I31" i="190" s="1"/>
  <c r="I28" i="188"/>
  <c r="I28" i="190" s="1"/>
  <c r="I65" i="188"/>
  <c r="I65" i="190" s="1"/>
  <c r="I25" i="188"/>
  <c r="I25" i="190" s="1"/>
  <c r="I42" i="188"/>
  <c r="I42" i="190" s="1"/>
  <c r="I22" i="188"/>
  <c r="I22" i="190" s="1"/>
  <c r="I39" i="188"/>
  <c r="I39" i="190" s="1"/>
  <c r="I19" i="188"/>
  <c r="I19" i="190" s="1"/>
  <c r="I83" i="188"/>
  <c r="I83" i="190" s="1"/>
  <c r="I36" i="188"/>
  <c r="I36" i="190" s="1"/>
  <c r="I48" i="188"/>
  <c r="I48" i="190" s="1"/>
  <c r="I33" i="188"/>
  <c r="I33" i="190" s="1"/>
  <c r="I45" i="188"/>
  <c r="I45" i="190" s="1"/>
  <c r="I44" i="188"/>
  <c r="I44" i="190" s="1"/>
  <c r="I24" i="188"/>
  <c r="I24" i="190" s="1"/>
  <c r="I56" i="188"/>
  <c r="I56" i="190" s="1"/>
  <c r="I41" i="188"/>
  <c r="I41" i="190" s="1"/>
  <c r="I21" i="188"/>
  <c r="I21" i="190" s="1"/>
  <c r="I38" i="188"/>
  <c r="I38" i="190" s="1"/>
  <c r="I18" i="188"/>
  <c r="I18" i="190" s="1"/>
  <c r="I35" i="188"/>
  <c r="I35" i="190" s="1"/>
  <c r="I68" i="188"/>
  <c r="I68" i="190" s="1"/>
  <c r="I46" i="188"/>
  <c r="I46" i="190" s="1"/>
  <c r="I32" i="188"/>
  <c r="I32" i="190" s="1"/>
  <c r="I29" i="188"/>
  <c r="I29" i="190" s="1"/>
  <c r="I26" i="188"/>
  <c r="I26" i="190" s="1"/>
  <c r="I57" i="188"/>
  <c r="I57" i="190" s="1"/>
  <c r="I49" i="188"/>
  <c r="I49" i="190" s="1"/>
  <c r="I43" i="188"/>
  <c r="I43" i="190" s="1"/>
  <c r="I23" i="188"/>
  <c r="I23" i="190" s="1"/>
  <c r="I40" i="188"/>
  <c r="I40" i="190" s="1"/>
  <c r="I20" i="188"/>
  <c r="I20" i="190" s="1"/>
  <c r="I16" i="188"/>
  <c r="I16" i="190" s="1"/>
  <c r="I37" i="188"/>
  <c r="I37" i="190" s="1"/>
  <c r="I15" i="188"/>
  <c r="I15" i="190" s="1"/>
  <c r="I12" i="188"/>
  <c r="I12" i="190" s="1"/>
  <c r="I30" i="188"/>
  <c r="I30" i="190" s="1"/>
  <c r="I9" i="188"/>
  <c r="I17" i="188"/>
  <c r="I17" i="190" s="1"/>
  <c r="I14" i="188"/>
  <c r="I14" i="190" s="1"/>
  <c r="I27" i="188"/>
  <c r="I27" i="190" s="1"/>
  <c r="I11" i="188"/>
  <c r="I11" i="190" s="1"/>
  <c r="I13" i="188"/>
  <c r="I13" i="190" s="1"/>
  <c r="I10" i="188"/>
  <c r="I10" i="190" s="1"/>
  <c r="I94" i="188"/>
  <c r="I94" i="190" s="1"/>
  <c r="I87" i="188"/>
  <c r="I87" i="190" s="1"/>
  <c r="I93" i="188"/>
  <c r="I93" i="190" s="1"/>
  <c r="I89" i="188"/>
  <c r="I89" i="190" s="1"/>
  <c r="I92" i="188"/>
  <c r="R75" i="188"/>
  <c r="R75" i="190" s="1"/>
  <c r="R79" i="188"/>
  <c r="R79" i="190" s="1"/>
  <c r="R64" i="188"/>
  <c r="R64" i="190" s="1"/>
  <c r="R53" i="188"/>
  <c r="R53" i="190" s="1"/>
  <c r="R71" i="188"/>
  <c r="R71" i="190" s="1"/>
  <c r="R56" i="188"/>
  <c r="R56" i="190" s="1"/>
  <c r="R50" i="188"/>
  <c r="R50" i="190" s="1"/>
  <c r="R63" i="188"/>
  <c r="R63" i="190" s="1"/>
  <c r="R47" i="188"/>
  <c r="R47" i="190" s="1"/>
  <c r="R78" i="188"/>
  <c r="R78" i="190" s="1"/>
  <c r="R70" i="188"/>
  <c r="R70" i="190" s="1"/>
  <c r="R77" i="188"/>
  <c r="R77" i="190" s="1"/>
  <c r="R62" i="188"/>
  <c r="R62" i="190" s="1"/>
  <c r="R76" i="188"/>
  <c r="R76" i="190" s="1"/>
  <c r="R61" i="188"/>
  <c r="R61" i="190" s="1"/>
  <c r="R83" i="188"/>
  <c r="R83" i="190" s="1"/>
  <c r="R84" i="188"/>
  <c r="R84" i="190" s="1"/>
  <c r="R60" i="188"/>
  <c r="R60" i="190" s="1"/>
  <c r="R82" i="188"/>
  <c r="R82" i="190" s="1"/>
  <c r="R67" i="188"/>
  <c r="R67" i="190" s="1"/>
  <c r="R74" i="188"/>
  <c r="R74" i="190" s="1"/>
  <c r="R59" i="188"/>
  <c r="R59" i="190" s="1"/>
  <c r="R54" i="188"/>
  <c r="R54" i="190" s="1"/>
  <c r="R66" i="188"/>
  <c r="R66" i="190" s="1"/>
  <c r="R81" i="188"/>
  <c r="R81" i="190" s="1"/>
  <c r="R73" i="188"/>
  <c r="R73" i="190" s="1"/>
  <c r="R58" i="188"/>
  <c r="R58" i="190" s="1"/>
  <c r="R45" i="188"/>
  <c r="R45" i="190" s="1"/>
  <c r="R80" i="188"/>
  <c r="R80" i="190" s="1"/>
  <c r="R65" i="188"/>
  <c r="R65" i="190" s="1"/>
  <c r="R55" i="188"/>
  <c r="R55" i="190" s="1"/>
  <c r="R51" i="188"/>
  <c r="R51" i="190" s="1"/>
  <c r="R27" i="188"/>
  <c r="R27" i="190" s="1"/>
  <c r="R44" i="188"/>
  <c r="R44" i="190" s="1"/>
  <c r="R24" i="188"/>
  <c r="R24" i="190" s="1"/>
  <c r="R41" i="188"/>
  <c r="R41" i="190" s="1"/>
  <c r="R21" i="188"/>
  <c r="R21" i="190" s="1"/>
  <c r="R38" i="188"/>
  <c r="R38" i="190" s="1"/>
  <c r="R18" i="188"/>
  <c r="R18" i="190" s="1"/>
  <c r="R48" i="188"/>
  <c r="R48" i="190" s="1"/>
  <c r="R35" i="188"/>
  <c r="R35" i="190" s="1"/>
  <c r="R32" i="188"/>
  <c r="R32" i="190" s="1"/>
  <c r="R46" i="188"/>
  <c r="R46" i="190" s="1"/>
  <c r="R43" i="188"/>
  <c r="R43" i="190" s="1"/>
  <c r="R40" i="188"/>
  <c r="R40" i="190" s="1"/>
  <c r="R49" i="188"/>
  <c r="R49" i="190" s="1"/>
  <c r="R37" i="188"/>
  <c r="R37" i="190" s="1"/>
  <c r="R17" i="188"/>
  <c r="R17" i="190" s="1"/>
  <c r="R72" i="188"/>
  <c r="R72" i="190" s="1"/>
  <c r="R34" i="188"/>
  <c r="R34" i="190" s="1"/>
  <c r="R31" i="188"/>
  <c r="R31" i="190" s="1"/>
  <c r="R68" i="188"/>
  <c r="R68" i="190" s="1"/>
  <c r="R28" i="188"/>
  <c r="R28" i="190" s="1"/>
  <c r="R25" i="188"/>
  <c r="R25" i="190" s="1"/>
  <c r="R57" i="188"/>
  <c r="R57" i="190" s="1"/>
  <c r="R52" i="188"/>
  <c r="R52" i="190" s="1"/>
  <c r="R42" i="188"/>
  <c r="R42" i="190" s="1"/>
  <c r="R22" i="188"/>
  <c r="R22" i="190" s="1"/>
  <c r="R69" i="188"/>
  <c r="R69" i="190" s="1"/>
  <c r="R39" i="188"/>
  <c r="R39" i="190" s="1"/>
  <c r="R19" i="188"/>
  <c r="R19" i="190" s="1"/>
  <c r="R36" i="188"/>
  <c r="R36" i="190" s="1"/>
  <c r="R33" i="188"/>
  <c r="R33" i="190" s="1"/>
  <c r="R20" i="188"/>
  <c r="R20" i="190" s="1"/>
  <c r="R14" i="188"/>
  <c r="R14" i="190" s="1"/>
  <c r="R30" i="188"/>
  <c r="R30" i="190" s="1"/>
  <c r="R11" i="188"/>
  <c r="R11" i="190" s="1"/>
  <c r="R29" i="188"/>
  <c r="R29" i="190" s="1"/>
  <c r="R13" i="188"/>
  <c r="R13" i="190" s="1"/>
  <c r="R26" i="188"/>
  <c r="R26" i="190" s="1"/>
  <c r="R10" i="188"/>
  <c r="R10" i="190" s="1"/>
  <c r="R15" i="188"/>
  <c r="R15" i="190" s="1"/>
  <c r="R23" i="188"/>
  <c r="R23" i="190" s="1"/>
  <c r="R12" i="188"/>
  <c r="R12" i="190" s="1"/>
  <c r="R16" i="188"/>
  <c r="R16" i="190" s="1"/>
  <c r="R9" i="188"/>
  <c r="R93" i="188"/>
  <c r="R93" i="190" s="1"/>
  <c r="R87" i="188"/>
  <c r="R87" i="190" s="1"/>
  <c r="R89" i="188"/>
  <c r="R89" i="190" s="1"/>
  <c r="R92" i="188"/>
  <c r="R94" i="188"/>
  <c r="R94" i="190" s="1"/>
  <c r="BK80" i="188"/>
  <c r="BK80" i="190" s="1"/>
  <c r="BK60" i="188"/>
  <c r="BK60" i="190" s="1"/>
  <c r="BK78" i="188"/>
  <c r="BK78" i="190" s="1"/>
  <c r="BK63" i="188"/>
  <c r="BK63" i="190" s="1"/>
  <c r="BK70" i="188"/>
  <c r="BK70" i="190" s="1"/>
  <c r="BK55" i="188"/>
  <c r="BK55" i="190" s="1"/>
  <c r="BK77" i="188"/>
  <c r="BK77" i="190" s="1"/>
  <c r="BK62" i="188"/>
  <c r="BK62" i="190" s="1"/>
  <c r="BK52" i="188"/>
  <c r="BK52" i="190" s="1"/>
  <c r="BK49" i="188"/>
  <c r="BK49" i="190" s="1"/>
  <c r="BK69" i="188"/>
  <c r="BK69" i="190" s="1"/>
  <c r="BK76" i="188"/>
  <c r="BK76" i="190" s="1"/>
  <c r="BK61" i="188"/>
  <c r="BK61" i="190" s="1"/>
  <c r="BK83" i="188"/>
  <c r="BK83" i="190" s="1"/>
  <c r="BK75" i="188"/>
  <c r="BK75" i="190" s="1"/>
  <c r="BK84" i="188"/>
  <c r="BK84" i="190" s="1"/>
  <c r="BK82" i="188"/>
  <c r="BK82" i="190" s="1"/>
  <c r="BK74" i="188"/>
  <c r="BK74" i="190" s="1"/>
  <c r="BK59" i="188"/>
  <c r="BK59" i="190" s="1"/>
  <c r="BK48" i="188"/>
  <c r="BK48" i="190" s="1"/>
  <c r="BK81" i="188"/>
  <c r="BK81" i="190" s="1"/>
  <c r="BK66" i="188"/>
  <c r="BK66" i="190" s="1"/>
  <c r="BK73" i="188"/>
  <c r="BK73" i="190" s="1"/>
  <c r="BK58" i="188"/>
  <c r="BK58" i="190" s="1"/>
  <c r="BK65" i="188"/>
  <c r="BK65" i="190" s="1"/>
  <c r="BK57" i="188"/>
  <c r="BK57" i="190" s="1"/>
  <c r="BK53" i="188"/>
  <c r="BK53" i="190" s="1"/>
  <c r="BK72" i="188"/>
  <c r="BK72" i="190" s="1"/>
  <c r="BK50" i="188"/>
  <c r="BK50" i="190" s="1"/>
  <c r="BK79" i="188"/>
  <c r="BK79" i="190" s="1"/>
  <c r="BK64" i="188"/>
  <c r="BK64" i="190" s="1"/>
  <c r="BK32" i="188"/>
  <c r="BK32" i="190" s="1"/>
  <c r="BK67" i="188"/>
  <c r="BK67" i="190" s="1"/>
  <c r="BK29" i="188"/>
  <c r="BK29" i="190" s="1"/>
  <c r="BK26" i="188"/>
  <c r="BK26" i="190" s="1"/>
  <c r="BK68" i="188"/>
  <c r="BK68" i="190" s="1"/>
  <c r="BK43" i="188"/>
  <c r="BK43" i="190" s="1"/>
  <c r="BK23" i="188"/>
  <c r="BK23" i="190" s="1"/>
  <c r="BK40" i="188"/>
  <c r="BK40" i="190" s="1"/>
  <c r="BK20" i="188"/>
  <c r="BK20" i="190" s="1"/>
  <c r="BK37" i="188"/>
  <c r="BK37" i="190" s="1"/>
  <c r="BK17" i="188"/>
  <c r="BK17" i="190" s="1"/>
  <c r="BK34" i="188"/>
  <c r="BK34" i="190" s="1"/>
  <c r="BK31" i="188"/>
  <c r="BK31" i="190" s="1"/>
  <c r="BK47" i="188"/>
  <c r="BK47" i="190" s="1"/>
  <c r="BK42" i="188"/>
  <c r="BK42" i="190" s="1"/>
  <c r="BK22" i="188"/>
  <c r="BK22" i="190" s="1"/>
  <c r="BK56" i="188"/>
  <c r="BK56" i="190" s="1"/>
  <c r="BK39" i="188"/>
  <c r="BK39" i="190" s="1"/>
  <c r="BK19" i="188"/>
  <c r="BK19" i="190" s="1"/>
  <c r="BK36" i="188"/>
  <c r="BK36" i="190" s="1"/>
  <c r="BK71" i="188"/>
  <c r="BK71" i="190" s="1"/>
  <c r="BK33" i="188"/>
  <c r="BK33" i="190" s="1"/>
  <c r="BK45" i="188"/>
  <c r="BK45" i="190" s="1"/>
  <c r="BK30" i="188"/>
  <c r="BK30" i="190" s="1"/>
  <c r="BK27" i="188"/>
  <c r="BK27" i="190" s="1"/>
  <c r="BK24" i="188"/>
  <c r="BK24" i="190" s="1"/>
  <c r="BK51" i="188"/>
  <c r="BK51" i="190" s="1"/>
  <c r="BK41" i="188"/>
  <c r="BK41" i="190" s="1"/>
  <c r="BK21" i="188"/>
  <c r="BK21" i="190" s="1"/>
  <c r="BK54" i="188"/>
  <c r="BK54" i="190" s="1"/>
  <c r="BK44" i="188"/>
  <c r="BK44" i="190" s="1"/>
  <c r="BK38" i="188"/>
  <c r="BK38" i="190" s="1"/>
  <c r="BK18" i="188"/>
  <c r="BK18" i="190" s="1"/>
  <c r="BK46" i="188"/>
  <c r="BK46" i="190" s="1"/>
  <c r="BK25" i="188"/>
  <c r="BK25" i="190" s="1"/>
  <c r="BK13" i="188"/>
  <c r="BK13" i="190" s="1"/>
  <c r="BK10" i="188"/>
  <c r="BK10" i="190" s="1"/>
  <c r="BK16" i="188"/>
  <c r="BK16" i="190" s="1"/>
  <c r="BK35" i="188"/>
  <c r="BK35" i="190" s="1"/>
  <c r="BK15" i="188"/>
  <c r="BK15" i="190" s="1"/>
  <c r="BK12" i="188"/>
  <c r="BK12" i="190" s="1"/>
  <c r="BK9" i="188"/>
  <c r="BK28" i="188"/>
  <c r="BK28" i="190" s="1"/>
  <c r="BK14" i="188"/>
  <c r="BK14" i="190" s="1"/>
  <c r="BK11" i="188"/>
  <c r="BK11" i="190" s="1"/>
  <c r="BK93" i="188"/>
  <c r="BK93" i="190" s="1"/>
  <c r="BK94" i="188"/>
  <c r="BK94" i="190" s="1"/>
  <c r="BK92" i="188"/>
  <c r="BK87" i="188"/>
  <c r="BK87" i="190" s="1"/>
  <c r="BK89" i="188"/>
  <c r="BK89" i="190" s="1"/>
  <c r="BX57" i="168"/>
  <c r="BX57" i="170" s="1"/>
  <c r="BD57" i="168"/>
  <c r="BD57" i="170" s="1"/>
  <c r="AJ57" i="168"/>
  <c r="AJ57" i="170" s="1"/>
  <c r="P57" i="168"/>
  <c r="P57" i="170" s="1"/>
  <c r="BT57" i="168"/>
  <c r="BT57" i="170" s="1"/>
  <c r="AY57" i="168"/>
  <c r="AY57" i="170" s="1"/>
  <c r="AD57" i="168"/>
  <c r="AD57" i="170" s="1"/>
  <c r="I57" i="168"/>
  <c r="I57" i="170" s="1"/>
  <c r="BS57" i="168"/>
  <c r="BS57" i="170" s="1"/>
  <c r="AX57" i="168"/>
  <c r="AX57" i="170" s="1"/>
  <c r="AC57" i="168"/>
  <c r="AC57" i="170" s="1"/>
  <c r="H57" i="168"/>
  <c r="H57" i="170" s="1"/>
  <c r="BR57" i="168"/>
  <c r="BR57" i="170" s="1"/>
  <c r="AW57" i="168"/>
  <c r="AW57" i="170" s="1"/>
  <c r="AB57" i="168"/>
  <c r="AB57" i="170" s="1"/>
  <c r="G57" i="168"/>
  <c r="G57" i="170" s="1"/>
  <c r="BQ57" i="168"/>
  <c r="BQ57" i="170" s="1"/>
  <c r="AV57" i="168"/>
  <c r="AV57" i="170" s="1"/>
  <c r="AA57" i="168"/>
  <c r="AA57" i="170" s="1"/>
  <c r="F57" i="168"/>
  <c r="F57" i="170" s="1"/>
  <c r="BP57" i="168"/>
  <c r="BP57" i="170" s="1"/>
  <c r="AU57" i="168"/>
  <c r="AU57" i="170" s="1"/>
  <c r="Z57" i="168"/>
  <c r="Z57" i="170" s="1"/>
  <c r="E57" i="168"/>
  <c r="E57" i="170" s="1"/>
  <c r="BO57" i="168"/>
  <c r="BO57" i="170" s="1"/>
  <c r="AT57" i="168"/>
  <c r="AT57" i="170" s="1"/>
  <c r="Y57" i="168"/>
  <c r="Y57" i="170" s="1"/>
  <c r="D57" i="168"/>
  <c r="BN57" i="168"/>
  <c r="BN57" i="170" s="1"/>
  <c r="AS57" i="168"/>
  <c r="AS57" i="170" s="1"/>
  <c r="X57" i="168"/>
  <c r="X57" i="170" s="1"/>
  <c r="CH57" i="168"/>
  <c r="CH57" i="170" s="1"/>
  <c r="BM57" i="168"/>
  <c r="BM57" i="170" s="1"/>
  <c r="AR57" i="168"/>
  <c r="AR57" i="170" s="1"/>
  <c r="W57" i="168"/>
  <c r="W57" i="170" s="1"/>
  <c r="CG57" i="168"/>
  <c r="CG57" i="170" s="1"/>
  <c r="BL57" i="168"/>
  <c r="BL57" i="170" s="1"/>
  <c r="AQ57" i="168"/>
  <c r="AQ57" i="170" s="1"/>
  <c r="V57" i="168"/>
  <c r="V57" i="170" s="1"/>
  <c r="CF57" i="168"/>
  <c r="CF57" i="170" s="1"/>
  <c r="BK57" i="168"/>
  <c r="BK57" i="170" s="1"/>
  <c r="AP57" i="168"/>
  <c r="AP57" i="170" s="1"/>
  <c r="U57" i="168"/>
  <c r="U57" i="170" s="1"/>
  <c r="CE57" i="168"/>
  <c r="CE57" i="170" s="1"/>
  <c r="BJ57" i="168"/>
  <c r="BJ57" i="170" s="1"/>
  <c r="AO57" i="168"/>
  <c r="AO57" i="170" s="1"/>
  <c r="T57" i="168"/>
  <c r="T57" i="170" s="1"/>
  <c r="CD57" i="168"/>
  <c r="CD57" i="170" s="1"/>
  <c r="BI57" i="168"/>
  <c r="BI57" i="170" s="1"/>
  <c r="AN57" i="168"/>
  <c r="AN57" i="170" s="1"/>
  <c r="S57" i="168"/>
  <c r="S57" i="170" s="1"/>
  <c r="CC57" i="168"/>
  <c r="CC57" i="170" s="1"/>
  <c r="BH57" i="168"/>
  <c r="BH57" i="170" s="1"/>
  <c r="AM57" i="168"/>
  <c r="AM57" i="170" s="1"/>
  <c r="R57" i="168"/>
  <c r="R57" i="170" s="1"/>
  <c r="BG57" i="168"/>
  <c r="BG57" i="170" s="1"/>
  <c r="AL57" i="168"/>
  <c r="AL57" i="170" s="1"/>
  <c r="Q57" i="168"/>
  <c r="Q57" i="170" s="1"/>
  <c r="CA57" i="168"/>
  <c r="CA57" i="170" s="1"/>
  <c r="BF57" i="168"/>
  <c r="BF57" i="170" s="1"/>
  <c r="AK57" i="168"/>
  <c r="AK57" i="170" s="1"/>
  <c r="O57" i="168"/>
  <c r="O57" i="170" s="1"/>
  <c r="BZ57" i="168"/>
  <c r="BZ57" i="170" s="1"/>
  <c r="BE57" i="168"/>
  <c r="BE57" i="170" s="1"/>
  <c r="AI57" i="168"/>
  <c r="AI57" i="170" s="1"/>
  <c r="N57" i="168"/>
  <c r="N57" i="170" s="1"/>
  <c r="BY57" i="168"/>
  <c r="BY57" i="170" s="1"/>
  <c r="BC57" i="168"/>
  <c r="BC57" i="170" s="1"/>
  <c r="AH57" i="168"/>
  <c r="AH57" i="170" s="1"/>
  <c r="M57" i="168"/>
  <c r="M57" i="170" s="1"/>
  <c r="BW57" i="168"/>
  <c r="BW57" i="170" s="1"/>
  <c r="BB57" i="168"/>
  <c r="BB57" i="170" s="1"/>
  <c r="AG57" i="168"/>
  <c r="AG57" i="170" s="1"/>
  <c r="L57" i="168"/>
  <c r="L57" i="170" s="1"/>
  <c r="BV57" i="168"/>
  <c r="BV57" i="170" s="1"/>
  <c r="BA57" i="168"/>
  <c r="BA57" i="170" s="1"/>
  <c r="AF57" i="168"/>
  <c r="AF57" i="170" s="1"/>
  <c r="K57" i="168"/>
  <c r="K57" i="170" s="1"/>
  <c r="BU57" i="168"/>
  <c r="BU57" i="170" s="1"/>
  <c r="AZ57" i="168"/>
  <c r="AZ57" i="170" s="1"/>
  <c r="AE57" i="168"/>
  <c r="AE57" i="170" s="1"/>
  <c r="J57" i="168"/>
  <c r="J57" i="170" s="1"/>
  <c r="BZ58" i="168"/>
  <c r="BZ58" i="170" s="1"/>
  <c r="BF58" i="168"/>
  <c r="BF58" i="170" s="1"/>
  <c r="AL58" i="168"/>
  <c r="AL58" i="170" s="1"/>
  <c r="BQ58" i="168"/>
  <c r="BQ58" i="170" s="1"/>
  <c r="AW58" i="168"/>
  <c r="AW58" i="170" s="1"/>
  <c r="AC58" i="168"/>
  <c r="AC58" i="170" s="1"/>
  <c r="I58" i="168"/>
  <c r="I58" i="170" s="1"/>
  <c r="BT58" i="168"/>
  <c r="BT58" i="170" s="1"/>
  <c r="AX58" i="168"/>
  <c r="AX58" i="170" s="1"/>
  <c r="AA58" i="168"/>
  <c r="AA58" i="170" s="1"/>
  <c r="F58" i="168"/>
  <c r="F58" i="170" s="1"/>
  <c r="BS58" i="168"/>
  <c r="BS58" i="170" s="1"/>
  <c r="AV58" i="168"/>
  <c r="AV58" i="170" s="1"/>
  <c r="Z58" i="168"/>
  <c r="Z58" i="170" s="1"/>
  <c r="E58" i="168"/>
  <c r="E58" i="170" s="1"/>
  <c r="BR58" i="168"/>
  <c r="BR58" i="170" s="1"/>
  <c r="AU58" i="168"/>
  <c r="AU58" i="170" s="1"/>
  <c r="Y58" i="168"/>
  <c r="Y58" i="170" s="1"/>
  <c r="D58" i="168"/>
  <c r="BP58" i="168"/>
  <c r="BP58" i="170" s="1"/>
  <c r="AT58" i="168"/>
  <c r="AT58" i="170" s="1"/>
  <c r="X58" i="168"/>
  <c r="X58" i="170" s="1"/>
  <c r="BO58" i="168"/>
  <c r="BO58" i="170" s="1"/>
  <c r="AS58" i="168"/>
  <c r="AS58" i="170" s="1"/>
  <c r="W58" i="168"/>
  <c r="W58" i="170" s="1"/>
  <c r="BN58" i="168"/>
  <c r="BN58" i="170" s="1"/>
  <c r="AR58" i="168"/>
  <c r="AR58" i="170" s="1"/>
  <c r="V58" i="168"/>
  <c r="V58" i="170" s="1"/>
  <c r="BM58" i="168"/>
  <c r="BM58" i="170" s="1"/>
  <c r="AQ58" i="168"/>
  <c r="AQ58" i="170" s="1"/>
  <c r="U58" i="168"/>
  <c r="U58" i="170" s="1"/>
  <c r="CH58" i="168"/>
  <c r="CH58" i="170" s="1"/>
  <c r="BL58" i="168"/>
  <c r="BL58" i="170" s="1"/>
  <c r="AP58" i="168"/>
  <c r="AP58" i="170" s="1"/>
  <c r="T58" i="168"/>
  <c r="T58" i="170" s="1"/>
  <c r="CG58" i="168"/>
  <c r="CG58" i="170" s="1"/>
  <c r="BK58" i="168"/>
  <c r="BK58" i="170" s="1"/>
  <c r="AO58" i="168"/>
  <c r="AO58" i="170" s="1"/>
  <c r="S58" i="168"/>
  <c r="S58" i="170" s="1"/>
  <c r="CF58" i="168"/>
  <c r="CF58" i="170" s="1"/>
  <c r="BJ58" i="168"/>
  <c r="BJ58" i="170" s="1"/>
  <c r="AN58" i="168"/>
  <c r="AN58" i="170" s="1"/>
  <c r="R58" i="168"/>
  <c r="R58" i="170" s="1"/>
  <c r="CE58" i="168"/>
  <c r="CE58" i="170" s="1"/>
  <c r="BI58" i="168"/>
  <c r="BI58" i="170" s="1"/>
  <c r="AM58" i="168"/>
  <c r="AM58" i="170" s="1"/>
  <c r="Q58" i="168"/>
  <c r="Q58" i="170" s="1"/>
  <c r="CD58" i="168"/>
  <c r="CD58" i="170" s="1"/>
  <c r="BH58" i="168"/>
  <c r="BH58" i="170" s="1"/>
  <c r="AK58" i="168"/>
  <c r="AK58" i="170" s="1"/>
  <c r="P58" i="168"/>
  <c r="P58" i="170" s="1"/>
  <c r="CC58" i="168"/>
  <c r="CC58" i="170" s="1"/>
  <c r="BG58" i="168"/>
  <c r="BG58" i="170" s="1"/>
  <c r="AJ58" i="168"/>
  <c r="AJ58" i="170" s="1"/>
  <c r="O58" i="168"/>
  <c r="O58" i="170" s="1"/>
  <c r="BE58" i="168"/>
  <c r="BE58" i="170" s="1"/>
  <c r="AI58" i="168"/>
  <c r="AI58" i="170" s="1"/>
  <c r="N58" i="168"/>
  <c r="N58" i="170" s="1"/>
  <c r="CA58" i="168"/>
  <c r="CA58" i="170" s="1"/>
  <c r="BD58" i="168"/>
  <c r="BD58" i="170" s="1"/>
  <c r="AH58" i="168"/>
  <c r="AH58" i="170" s="1"/>
  <c r="M58" i="168"/>
  <c r="M58" i="170" s="1"/>
  <c r="BY58" i="168"/>
  <c r="BY58" i="170" s="1"/>
  <c r="BC58" i="168"/>
  <c r="BC58" i="170" s="1"/>
  <c r="AG58" i="168"/>
  <c r="AG58" i="170" s="1"/>
  <c r="L58" i="168"/>
  <c r="L58" i="170" s="1"/>
  <c r="BX58" i="168"/>
  <c r="BX58" i="170" s="1"/>
  <c r="BB58" i="168"/>
  <c r="BB58" i="170" s="1"/>
  <c r="AF58" i="168"/>
  <c r="AF58" i="170" s="1"/>
  <c r="K58" i="168"/>
  <c r="K58" i="170" s="1"/>
  <c r="BW58" i="168"/>
  <c r="BW58" i="170" s="1"/>
  <c r="BA58" i="168"/>
  <c r="BA58" i="170" s="1"/>
  <c r="AE58" i="168"/>
  <c r="AE58" i="170" s="1"/>
  <c r="J58" i="168"/>
  <c r="J58" i="170" s="1"/>
  <c r="BV58" i="168"/>
  <c r="BV58" i="170" s="1"/>
  <c r="AZ58" i="168"/>
  <c r="AZ58" i="170" s="1"/>
  <c r="AD58" i="168"/>
  <c r="AD58" i="170" s="1"/>
  <c r="H58" i="168"/>
  <c r="H58" i="170" s="1"/>
  <c r="BU58" i="168"/>
  <c r="BU58" i="170" s="1"/>
  <c r="AY58" i="168"/>
  <c r="AY58" i="170" s="1"/>
  <c r="AB58" i="168"/>
  <c r="AB58" i="170" s="1"/>
  <c r="G58" i="168"/>
  <c r="G58" i="170" s="1"/>
  <c r="AL20" i="206"/>
  <c r="AL20" i="207" s="1"/>
  <c r="AJ20" i="207"/>
  <c r="AK20" i="206"/>
  <c r="AK20" i="207" s="1"/>
  <c r="AL16" i="206"/>
  <c r="AL16" i="207" s="1"/>
  <c r="AJ16" i="207"/>
  <c r="AK16" i="206"/>
  <c r="AK16" i="207" s="1"/>
  <c r="AJ25" i="207"/>
  <c r="AL25" i="206"/>
  <c r="AL25" i="207" s="1"/>
  <c r="AK25" i="206"/>
  <c r="AK25" i="207" s="1"/>
  <c r="AL50" i="206"/>
  <c r="AL50" i="207" s="1"/>
  <c r="AK50" i="206"/>
  <c r="AK50" i="207" s="1"/>
  <c r="AJ50" i="207"/>
  <c r="BV42" i="168"/>
  <c r="BV42" i="170" s="1"/>
  <c r="BB42" i="168"/>
  <c r="BB42" i="170" s="1"/>
  <c r="AH42" i="168"/>
  <c r="AH42" i="170" s="1"/>
  <c r="N42" i="168"/>
  <c r="N42" i="170" s="1"/>
  <c r="BU42" i="168"/>
  <c r="BU42" i="170" s="1"/>
  <c r="BA42" i="168"/>
  <c r="BA42" i="170" s="1"/>
  <c r="AG42" i="168"/>
  <c r="AG42" i="170" s="1"/>
  <c r="M42" i="168"/>
  <c r="M42" i="170" s="1"/>
  <c r="BT42" i="168"/>
  <c r="BT42" i="170" s="1"/>
  <c r="AZ42" i="168"/>
  <c r="AZ42" i="170" s="1"/>
  <c r="AF42" i="168"/>
  <c r="AF42" i="170" s="1"/>
  <c r="L42" i="168"/>
  <c r="L42" i="170" s="1"/>
  <c r="BS42" i="168"/>
  <c r="BS42" i="170" s="1"/>
  <c r="AY42" i="168"/>
  <c r="AY42" i="170" s="1"/>
  <c r="AE42" i="168"/>
  <c r="AE42" i="170" s="1"/>
  <c r="K42" i="168"/>
  <c r="K42" i="170" s="1"/>
  <c r="BR42" i="168"/>
  <c r="BR42" i="170" s="1"/>
  <c r="AX42" i="168"/>
  <c r="AX42" i="170" s="1"/>
  <c r="AD42" i="168"/>
  <c r="AD42" i="170" s="1"/>
  <c r="J42" i="168"/>
  <c r="J42" i="170" s="1"/>
  <c r="BQ42" i="168"/>
  <c r="BQ42" i="170" s="1"/>
  <c r="AW42" i="168"/>
  <c r="AW42" i="170" s="1"/>
  <c r="AC42" i="168"/>
  <c r="AC42" i="170" s="1"/>
  <c r="I42" i="168"/>
  <c r="I42" i="170" s="1"/>
  <c r="CF42" i="168"/>
  <c r="CF42" i="170" s="1"/>
  <c r="BL42" i="168"/>
  <c r="BL42" i="170" s="1"/>
  <c r="AR42" i="168"/>
  <c r="AR42" i="170" s="1"/>
  <c r="X42" i="168"/>
  <c r="X42" i="170" s="1"/>
  <c r="D42" i="168"/>
  <c r="CE42" i="168"/>
  <c r="CE42" i="170" s="1"/>
  <c r="BK42" i="168"/>
  <c r="BK42" i="170" s="1"/>
  <c r="AQ42" i="168"/>
  <c r="AQ42" i="170" s="1"/>
  <c r="W42" i="168"/>
  <c r="W42" i="170" s="1"/>
  <c r="CD42" i="168"/>
  <c r="CD42" i="170" s="1"/>
  <c r="BJ42" i="168"/>
  <c r="BJ42" i="170" s="1"/>
  <c r="AP42" i="168"/>
  <c r="AP42" i="170" s="1"/>
  <c r="V42" i="168"/>
  <c r="V42" i="170" s="1"/>
  <c r="CC42" i="168"/>
  <c r="CC42" i="170" s="1"/>
  <c r="BI42" i="168"/>
  <c r="BI42" i="170" s="1"/>
  <c r="AO42" i="168"/>
  <c r="AO42" i="170" s="1"/>
  <c r="U42" i="168"/>
  <c r="U42" i="170" s="1"/>
  <c r="BH42" i="168"/>
  <c r="BH42" i="170" s="1"/>
  <c r="AN42" i="168"/>
  <c r="AN42" i="170" s="1"/>
  <c r="T42" i="168"/>
  <c r="T42" i="170" s="1"/>
  <c r="CA42" i="168"/>
  <c r="CA42" i="170" s="1"/>
  <c r="BG42" i="168"/>
  <c r="BG42" i="170" s="1"/>
  <c r="AM42" i="168"/>
  <c r="AM42" i="170" s="1"/>
  <c r="S42" i="168"/>
  <c r="S42" i="170" s="1"/>
  <c r="BZ42" i="168"/>
  <c r="BZ42" i="170" s="1"/>
  <c r="BF42" i="168"/>
  <c r="BF42" i="170" s="1"/>
  <c r="AL42" i="168"/>
  <c r="AL42" i="170" s="1"/>
  <c r="R42" i="168"/>
  <c r="R42" i="170" s="1"/>
  <c r="BY42" i="168"/>
  <c r="BY42" i="170" s="1"/>
  <c r="BE42" i="168"/>
  <c r="BE42" i="170" s="1"/>
  <c r="AK42" i="168"/>
  <c r="AK42" i="170" s="1"/>
  <c r="Q42" i="168"/>
  <c r="Q42" i="170" s="1"/>
  <c r="BX42" i="168"/>
  <c r="BX42" i="170" s="1"/>
  <c r="BD42" i="168"/>
  <c r="BD42" i="170" s="1"/>
  <c r="AJ42" i="168"/>
  <c r="AJ42" i="170" s="1"/>
  <c r="P42" i="168"/>
  <c r="P42" i="170" s="1"/>
  <c r="BW42" i="168"/>
  <c r="BW42" i="170" s="1"/>
  <c r="BC42" i="168"/>
  <c r="BC42" i="170" s="1"/>
  <c r="AI42" i="168"/>
  <c r="AI42" i="170" s="1"/>
  <c r="O42" i="168"/>
  <c r="O42" i="170" s="1"/>
  <c r="CH42" i="168"/>
  <c r="CH42" i="170" s="1"/>
  <c r="CG42" i="168"/>
  <c r="CG42" i="170" s="1"/>
  <c r="BP42" i="168"/>
  <c r="BP42" i="170" s="1"/>
  <c r="BO42" i="168"/>
  <c r="BO42" i="170" s="1"/>
  <c r="BN42" i="168"/>
  <c r="BN42" i="170" s="1"/>
  <c r="BM42" i="168"/>
  <c r="BM42" i="170" s="1"/>
  <c r="AV42" i="168"/>
  <c r="AV42" i="170" s="1"/>
  <c r="AU42" i="168"/>
  <c r="AU42" i="170" s="1"/>
  <c r="AT42" i="168"/>
  <c r="AT42" i="170" s="1"/>
  <c r="AS42" i="168"/>
  <c r="AS42" i="170" s="1"/>
  <c r="AB42" i="168"/>
  <c r="AB42" i="170" s="1"/>
  <c r="AA42" i="168"/>
  <c r="AA42" i="170" s="1"/>
  <c r="Z42" i="168"/>
  <c r="Z42" i="170" s="1"/>
  <c r="Y42" i="168"/>
  <c r="Y42" i="170" s="1"/>
  <c r="H42" i="168"/>
  <c r="H42" i="170" s="1"/>
  <c r="G42" i="168"/>
  <c r="G42" i="170" s="1"/>
  <c r="F42" i="168"/>
  <c r="F42" i="170" s="1"/>
  <c r="E42" i="168"/>
  <c r="E42" i="170" s="1"/>
  <c r="Z36" i="206"/>
  <c r="Z36" i="207" s="1"/>
  <c r="Y36" i="206"/>
  <c r="Y36" i="207" s="1"/>
  <c r="X36" i="207"/>
  <c r="X68" i="207"/>
  <c r="Z68" i="206"/>
  <c r="Z68" i="207" s="1"/>
  <c r="Y68" i="206"/>
  <c r="Y68" i="207" s="1"/>
  <c r="Z54" i="206"/>
  <c r="Z54" i="207" s="1"/>
  <c r="Y54" i="206"/>
  <c r="Y54" i="207" s="1"/>
  <c r="X54" i="207"/>
  <c r="X63" i="207"/>
  <c r="Z63" i="206"/>
  <c r="Z63" i="207" s="1"/>
  <c r="Y63" i="206"/>
  <c r="Y63" i="207" s="1"/>
  <c r="BQ37" i="168"/>
  <c r="BQ37" i="170" s="1"/>
  <c r="AW37" i="168"/>
  <c r="AW37" i="170" s="1"/>
  <c r="AC37" i="168"/>
  <c r="AC37" i="170" s="1"/>
  <c r="I37" i="168"/>
  <c r="I37" i="170" s="1"/>
  <c r="BP37" i="168"/>
  <c r="BP37" i="170" s="1"/>
  <c r="AV37" i="168"/>
  <c r="AV37" i="170" s="1"/>
  <c r="AB37" i="168"/>
  <c r="AB37" i="170" s="1"/>
  <c r="H37" i="168"/>
  <c r="H37" i="170" s="1"/>
  <c r="BO37" i="168"/>
  <c r="BO37" i="170" s="1"/>
  <c r="AU37" i="168"/>
  <c r="AU37" i="170" s="1"/>
  <c r="AA37" i="168"/>
  <c r="AA37" i="170" s="1"/>
  <c r="G37" i="168"/>
  <c r="G37" i="170" s="1"/>
  <c r="CH37" i="168"/>
  <c r="CH37" i="170" s="1"/>
  <c r="BN37" i="168"/>
  <c r="BN37" i="170" s="1"/>
  <c r="AT37" i="168"/>
  <c r="AT37" i="170" s="1"/>
  <c r="Z37" i="168"/>
  <c r="Z37" i="170" s="1"/>
  <c r="F37" i="168"/>
  <c r="F37" i="170" s="1"/>
  <c r="CG37" i="168"/>
  <c r="CG37" i="170" s="1"/>
  <c r="BM37" i="168"/>
  <c r="BM37" i="170" s="1"/>
  <c r="AS37" i="168"/>
  <c r="AS37" i="170" s="1"/>
  <c r="Y37" i="168"/>
  <c r="Y37" i="170" s="1"/>
  <c r="E37" i="168"/>
  <c r="E37" i="170" s="1"/>
  <c r="CF37" i="168"/>
  <c r="CF37" i="170" s="1"/>
  <c r="BL37" i="168"/>
  <c r="BL37" i="170" s="1"/>
  <c r="AR37" i="168"/>
  <c r="AR37" i="170" s="1"/>
  <c r="X37" i="168"/>
  <c r="X37" i="170" s="1"/>
  <c r="D37" i="168"/>
  <c r="CA37" i="168"/>
  <c r="CA37" i="170" s="1"/>
  <c r="BG37" i="168"/>
  <c r="BG37" i="170" s="1"/>
  <c r="AM37" i="168"/>
  <c r="AM37" i="170" s="1"/>
  <c r="S37" i="168"/>
  <c r="S37" i="170" s="1"/>
  <c r="BZ37" i="168"/>
  <c r="BZ37" i="170" s="1"/>
  <c r="BF37" i="168"/>
  <c r="BF37" i="170" s="1"/>
  <c r="AL37" i="168"/>
  <c r="AL37" i="170" s="1"/>
  <c r="R37" i="168"/>
  <c r="R37" i="170" s="1"/>
  <c r="BY37" i="168"/>
  <c r="BY37" i="170" s="1"/>
  <c r="BE37" i="168"/>
  <c r="BE37" i="170" s="1"/>
  <c r="AK37" i="168"/>
  <c r="AK37" i="170" s="1"/>
  <c r="Q37" i="168"/>
  <c r="Q37" i="170" s="1"/>
  <c r="BX37" i="168"/>
  <c r="BX37" i="170" s="1"/>
  <c r="BD37" i="168"/>
  <c r="BD37" i="170" s="1"/>
  <c r="AJ37" i="168"/>
  <c r="AJ37" i="170" s="1"/>
  <c r="P37" i="168"/>
  <c r="P37" i="170" s="1"/>
  <c r="BW37" i="168"/>
  <c r="BW37" i="170" s="1"/>
  <c r="BC37" i="168"/>
  <c r="BC37" i="170" s="1"/>
  <c r="AI37" i="168"/>
  <c r="AI37" i="170" s="1"/>
  <c r="O37" i="168"/>
  <c r="O37" i="170" s="1"/>
  <c r="BV37" i="168"/>
  <c r="BV37" i="170" s="1"/>
  <c r="BB37" i="168"/>
  <c r="BB37" i="170" s="1"/>
  <c r="AH37" i="168"/>
  <c r="AH37" i="170" s="1"/>
  <c r="N37" i="168"/>
  <c r="N37" i="170" s="1"/>
  <c r="BU37" i="168"/>
  <c r="BU37" i="170" s="1"/>
  <c r="BA37" i="168"/>
  <c r="BA37" i="170" s="1"/>
  <c r="AG37" i="168"/>
  <c r="AG37" i="170" s="1"/>
  <c r="M37" i="168"/>
  <c r="M37" i="170" s="1"/>
  <c r="BT37" i="168"/>
  <c r="BT37" i="170" s="1"/>
  <c r="AZ37" i="168"/>
  <c r="AZ37" i="170" s="1"/>
  <c r="AF37" i="168"/>
  <c r="AF37" i="170" s="1"/>
  <c r="L37" i="168"/>
  <c r="L37" i="170" s="1"/>
  <c r="BS37" i="168"/>
  <c r="BS37" i="170" s="1"/>
  <c r="AY37" i="168"/>
  <c r="AY37" i="170" s="1"/>
  <c r="AE37" i="168"/>
  <c r="AE37" i="170" s="1"/>
  <c r="K37" i="168"/>
  <c r="K37" i="170" s="1"/>
  <c r="BR37" i="168"/>
  <c r="BR37" i="170" s="1"/>
  <c r="AX37" i="168"/>
  <c r="AX37" i="170" s="1"/>
  <c r="AD37" i="168"/>
  <c r="AD37" i="170" s="1"/>
  <c r="J37" i="168"/>
  <c r="J37" i="170" s="1"/>
  <c r="U37" i="168"/>
  <c r="U37" i="170" s="1"/>
  <c r="T37" i="168"/>
  <c r="T37" i="170" s="1"/>
  <c r="CE37" i="168"/>
  <c r="CE37" i="170" s="1"/>
  <c r="CD37" i="168"/>
  <c r="CD37" i="170" s="1"/>
  <c r="CC37" i="168"/>
  <c r="CC37" i="170" s="1"/>
  <c r="BK37" i="168"/>
  <c r="BK37" i="170" s="1"/>
  <c r="BJ37" i="168"/>
  <c r="BJ37" i="170" s="1"/>
  <c r="BI37" i="168"/>
  <c r="BI37" i="170" s="1"/>
  <c r="BH37" i="168"/>
  <c r="BH37" i="170" s="1"/>
  <c r="AQ37" i="168"/>
  <c r="AQ37" i="170" s="1"/>
  <c r="AP37" i="168"/>
  <c r="AP37" i="170" s="1"/>
  <c r="AO37" i="168"/>
  <c r="AO37" i="170" s="1"/>
  <c r="AN37" i="168"/>
  <c r="AN37" i="170" s="1"/>
  <c r="W37" i="168"/>
  <c r="W37" i="170" s="1"/>
  <c r="V37" i="168"/>
  <c r="V37" i="170" s="1"/>
  <c r="AI41" i="206"/>
  <c r="AI41" i="207" s="1"/>
  <c r="AH41" i="206"/>
  <c r="AH41" i="207" s="1"/>
  <c r="AG41" i="207"/>
  <c r="AG52" i="207"/>
  <c r="AI52" i="206"/>
  <c r="AI52" i="207" s="1"/>
  <c r="AH52" i="206"/>
  <c r="AH52" i="207" s="1"/>
  <c r="AG77" i="207"/>
  <c r="AI77" i="206"/>
  <c r="AI77" i="207" s="1"/>
  <c r="AH77" i="206"/>
  <c r="AH77" i="207" s="1"/>
  <c r="AG86" i="207"/>
  <c r="AI86" i="206"/>
  <c r="AI86" i="207" s="1"/>
  <c r="AH86" i="206"/>
  <c r="AH86" i="207" s="1"/>
  <c r="BQ68" i="168"/>
  <c r="BQ68" i="170" s="1"/>
  <c r="AW68" i="168"/>
  <c r="AW68" i="170" s="1"/>
  <c r="AC68" i="168"/>
  <c r="AC68" i="170" s="1"/>
  <c r="I68" i="168"/>
  <c r="I68" i="170" s="1"/>
  <c r="BP68" i="168"/>
  <c r="BP68" i="170" s="1"/>
  <c r="AV68" i="168"/>
  <c r="AV68" i="170" s="1"/>
  <c r="AB68" i="168"/>
  <c r="AB68" i="170" s="1"/>
  <c r="H68" i="168"/>
  <c r="H68" i="170" s="1"/>
  <c r="BO68" i="168"/>
  <c r="BO68" i="170" s="1"/>
  <c r="AU68" i="168"/>
  <c r="AU68" i="170" s="1"/>
  <c r="AA68" i="168"/>
  <c r="AA68" i="170" s="1"/>
  <c r="G68" i="168"/>
  <c r="G68" i="170" s="1"/>
  <c r="CH68" i="168"/>
  <c r="CH68" i="170" s="1"/>
  <c r="BN68" i="168"/>
  <c r="BN68" i="170" s="1"/>
  <c r="AT68" i="168"/>
  <c r="AT68" i="170" s="1"/>
  <c r="Z68" i="168"/>
  <c r="Z68" i="170" s="1"/>
  <c r="F68" i="168"/>
  <c r="F68" i="170" s="1"/>
  <c r="CG68" i="168"/>
  <c r="CG68" i="170" s="1"/>
  <c r="BM68" i="168"/>
  <c r="BM68" i="170" s="1"/>
  <c r="AS68" i="168"/>
  <c r="AS68" i="170" s="1"/>
  <c r="Y68" i="168"/>
  <c r="Y68" i="170" s="1"/>
  <c r="E68" i="168"/>
  <c r="E68" i="170" s="1"/>
  <c r="CA68" i="168"/>
  <c r="CA68" i="170" s="1"/>
  <c r="BG68" i="168"/>
  <c r="BG68" i="170" s="1"/>
  <c r="AM68" i="168"/>
  <c r="AM68" i="170" s="1"/>
  <c r="S68" i="168"/>
  <c r="S68" i="170" s="1"/>
  <c r="BZ68" i="168"/>
  <c r="BZ68" i="170" s="1"/>
  <c r="BF68" i="168"/>
  <c r="BF68" i="170" s="1"/>
  <c r="AL68" i="168"/>
  <c r="AL68" i="170" s="1"/>
  <c r="R68" i="168"/>
  <c r="R68" i="170" s="1"/>
  <c r="BH68" i="168"/>
  <c r="BH68" i="170" s="1"/>
  <c r="AE68" i="168"/>
  <c r="AE68" i="170" s="1"/>
  <c r="BE68" i="168"/>
  <c r="BE68" i="170" s="1"/>
  <c r="AD68" i="168"/>
  <c r="AD68" i="170" s="1"/>
  <c r="BD68" i="168"/>
  <c r="BD68" i="170" s="1"/>
  <c r="X68" i="168"/>
  <c r="X68" i="170" s="1"/>
  <c r="CF68" i="168"/>
  <c r="CF68" i="170" s="1"/>
  <c r="BC68" i="168"/>
  <c r="BC68" i="170" s="1"/>
  <c r="W68" i="168"/>
  <c r="W68" i="170" s="1"/>
  <c r="CE68" i="168"/>
  <c r="CE68" i="170" s="1"/>
  <c r="BB68" i="168"/>
  <c r="BB68" i="170" s="1"/>
  <c r="V68" i="168"/>
  <c r="V68" i="170" s="1"/>
  <c r="CD68" i="168"/>
  <c r="CD68" i="170" s="1"/>
  <c r="BA68" i="168"/>
  <c r="BA68" i="170" s="1"/>
  <c r="U68" i="168"/>
  <c r="U68" i="170" s="1"/>
  <c r="CC68" i="168"/>
  <c r="CC68" i="170" s="1"/>
  <c r="AZ68" i="168"/>
  <c r="AZ68" i="170" s="1"/>
  <c r="T68" i="168"/>
  <c r="T68" i="170" s="1"/>
  <c r="AY68" i="168"/>
  <c r="AY68" i="170" s="1"/>
  <c r="Q68" i="168"/>
  <c r="Q68" i="170" s="1"/>
  <c r="BY68" i="168"/>
  <c r="BY68" i="170" s="1"/>
  <c r="AX68" i="168"/>
  <c r="AX68" i="170" s="1"/>
  <c r="P68" i="168"/>
  <c r="P68" i="170" s="1"/>
  <c r="BX68" i="168"/>
  <c r="BX68" i="170" s="1"/>
  <c r="AR68" i="168"/>
  <c r="AR68" i="170" s="1"/>
  <c r="O68" i="168"/>
  <c r="O68" i="170" s="1"/>
  <c r="BW68" i="168"/>
  <c r="BW68" i="170" s="1"/>
  <c r="AQ68" i="168"/>
  <c r="AQ68" i="170" s="1"/>
  <c r="N68" i="168"/>
  <c r="N68" i="170" s="1"/>
  <c r="BV68" i="168"/>
  <c r="BV68" i="170" s="1"/>
  <c r="AP68" i="168"/>
  <c r="AP68" i="170" s="1"/>
  <c r="M68" i="168"/>
  <c r="M68" i="170" s="1"/>
  <c r="BU68" i="168"/>
  <c r="BU68" i="170" s="1"/>
  <c r="AO68" i="168"/>
  <c r="AO68" i="170" s="1"/>
  <c r="L68" i="168"/>
  <c r="L68" i="170" s="1"/>
  <c r="BT68" i="168"/>
  <c r="BT68" i="170" s="1"/>
  <c r="AN68" i="168"/>
  <c r="AN68" i="170" s="1"/>
  <c r="K68" i="168"/>
  <c r="K68" i="170" s="1"/>
  <c r="BS68" i="168"/>
  <c r="BS68" i="170" s="1"/>
  <c r="AK68" i="168"/>
  <c r="AK68" i="170" s="1"/>
  <c r="J68" i="168"/>
  <c r="J68" i="170" s="1"/>
  <c r="BR68" i="168"/>
  <c r="BR68" i="170" s="1"/>
  <c r="AJ68" i="168"/>
  <c r="AJ68" i="170" s="1"/>
  <c r="D68" i="168"/>
  <c r="BL68" i="168"/>
  <c r="BL68" i="170" s="1"/>
  <c r="AI68" i="168"/>
  <c r="AI68" i="170" s="1"/>
  <c r="BK68" i="168"/>
  <c r="BK68" i="170" s="1"/>
  <c r="AH68" i="168"/>
  <c r="AH68" i="170" s="1"/>
  <c r="BJ68" i="168"/>
  <c r="BJ68" i="170" s="1"/>
  <c r="AG68" i="168"/>
  <c r="AG68" i="170" s="1"/>
  <c r="BI68" i="168"/>
  <c r="BI68" i="170" s="1"/>
  <c r="AF68" i="168"/>
  <c r="AF68" i="170" s="1"/>
  <c r="BH24" i="168"/>
  <c r="BH24" i="170" s="1"/>
  <c r="AN24" i="168"/>
  <c r="AN24" i="170" s="1"/>
  <c r="T24" i="168"/>
  <c r="T24" i="170" s="1"/>
  <c r="CA24" i="168"/>
  <c r="CA24" i="170" s="1"/>
  <c r="BG24" i="168"/>
  <c r="BG24" i="170" s="1"/>
  <c r="AM24" i="168"/>
  <c r="AM24" i="170" s="1"/>
  <c r="S24" i="168"/>
  <c r="S24" i="170" s="1"/>
  <c r="BZ24" i="168"/>
  <c r="BZ24" i="170" s="1"/>
  <c r="BF24" i="168"/>
  <c r="BF24" i="170" s="1"/>
  <c r="AL24" i="168"/>
  <c r="AL24" i="170" s="1"/>
  <c r="R24" i="168"/>
  <c r="R24" i="170" s="1"/>
  <c r="BY24" i="168"/>
  <c r="BY24" i="170" s="1"/>
  <c r="BE24" i="168"/>
  <c r="BE24" i="170" s="1"/>
  <c r="AK24" i="168"/>
  <c r="AK24" i="170" s="1"/>
  <c r="Q24" i="168"/>
  <c r="Q24" i="170" s="1"/>
  <c r="BX24" i="168"/>
  <c r="BX24" i="170" s="1"/>
  <c r="BD24" i="168"/>
  <c r="BD24" i="170" s="1"/>
  <c r="AJ24" i="168"/>
  <c r="AJ24" i="170" s="1"/>
  <c r="P24" i="168"/>
  <c r="P24" i="170" s="1"/>
  <c r="BW24" i="168"/>
  <c r="BW24" i="170" s="1"/>
  <c r="BC24" i="168"/>
  <c r="BC24" i="170" s="1"/>
  <c r="AI24" i="168"/>
  <c r="AI24" i="170" s="1"/>
  <c r="O24" i="168"/>
  <c r="O24" i="170" s="1"/>
  <c r="BR24" i="168"/>
  <c r="BR24" i="170" s="1"/>
  <c r="AX24" i="168"/>
  <c r="AX24" i="170" s="1"/>
  <c r="AD24" i="168"/>
  <c r="AD24" i="170" s="1"/>
  <c r="J24" i="168"/>
  <c r="J24" i="170" s="1"/>
  <c r="BQ24" i="168"/>
  <c r="BQ24" i="170" s="1"/>
  <c r="AW24" i="168"/>
  <c r="AW24" i="170" s="1"/>
  <c r="AC24" i="168"/>
  <c r="AC24" i="170" s="1"/>
  <c r="I24" i="168"/>
  <c r="I24" i="170" s="1"/>
  <c r="BP24" i="168"/>
  <c r="BP24" i="170" s="1"/>
  <c r="AV24" i="168"/>
  <c r="AV24" i="170" s="1"/>
  <c r="AB24" i="168"/>
  <c r="AB24" i="170" s="1"/>
  <c r="H24" i="168"/>
  <c r="H24" i="170" s="1"/>
  <c r="BO24" i="168"/>
  <c r="BO24" i="170" s="1"/>
  <c r="AU24" i="168"/>
  <c r="AU24" i="170" s="1"/>
  <c r="AA24" i="168"/>
  <c r="AA24" i="170" s="1"/>
  <c r="G24" i="168"/>
  <c r="G24" i="170" s="1"/>
  <c r="CH24" i="168"/>
  <c r="CH24" i="170" s="1"/>
  <c r="BN24" i="168"/>
  <c r="BN24" i="170" s="1"/>
  <c r="AT24" i="168"/>
  <c r="AT24" i="170" s="1"/>
  <c r="Z24" i="168"/>
  <c r="Z24" i="170" s="1"/>
  <c r="F24" i="168"/>
  <c r="F24" i="170" s="1"/>
  <c r="CG24" i="168"/>
  <c r="CG24" i="170" s="1"/>
  <c r="BM24" i="168"/>
  <c r="BM24" i="170" s="1"/>
  <c r="AS24" i="168"/>
  <c r="AS24" i="170" s="1"/>
  <c r="Y24" i="168"/>
  <c r="Y24" i="170" s="1"/>
  <c r="E24" i="168"/>
  <c r="E24" i="170" s="1"/>
  <c r="CF24" i="168"/>
  <c r="CF24" i="170" s="1"/>
  <c r="BL24" i="168"/>
  <c r="BL24" i="170" s="1"/>
  <c r="AR24" i="168"/>
  <c r="AR24" i="170" s="1"/>
  <c r="X24" i="168"/>
  <c r="X24" i="170" s="1"/>
  <c r="D24" i="168"/>
  <c r="CD24" i="168"/>
  <c r="CD24" i="170" s="1"/>
  <c r="BJ24" i="168"/>
  <c r="BJ24" i="170" s="1"/>
  <c r="AP24" i="168"/>
  <c r="AP24" i="170" s="1"/>
  <c r="V24" i="168"/>
  <c r="V24" i="170" s="1"/>
  <c r="CC24" i="168"/>
  <c r="CC24" i="170" s="1"/>
  <c r="BI24" i="168"/>
  <c r="BI24" i="170" s="1"/>
  <c r="AO24" i="168"/>
  <c r="AO24" i="170" s="1"/>
  <c r="U24" i="168"/>
  <c r="U24" i="170" s="1"/>
  <c r="BS24" i="168"/>
  <c r="BS24" i="170" s="1"/>
  <c r="BK24" i="168"/>
  <c r="BK24" i="170" s="1"/>
  <c r="BB24" i="168"/>
  <c r="BB24" i="170" s="1"/>
  <c r="BA24" i="168"/>
  <c r="BA24" i="170" s="1"/>
  <c r="AZ24" i="168"/>
  <c r="AZ24" i="170" s="1"/>
  <c r="AY24" i="168"/>
  <c r="AY24" i="170" s="1"/>
  <c r="AQ24" i="168"/>
  <c r="AQ24" i="170" s="1"/>
  <c r="AH24" i="168"/>
  <c r="AH24" i="170" s="1"/>
  <c r="AG24" i="168"/>
  <c r="AG24" i="170" s="1"/>
  <c r="AF24" i="168"/>
  <c r="AF24" i="170" s="1"/>
  <c r="AE24" i="168"/>
  <c r="AE24" i="170" s="1"/>
  <c r="W24" i="168"/>
  <c r="W24" i="170" s="1"/>
  <c r="N24" i="168"/>
  <c r="N24" i="170" s="1"/>
  <c r="M24" i="168"/>
  <c r="M24" i="170" s="1"/>
  <c r="L24" i="168"/>
  <c r="L24" i="170" s="1"/>
  <c r="K24" i="168"/>
  <c r="K24" i="170" s="1"/>
  <c r="CE24" i="168"/>
  <c r="CE24" i="170" s="1"/>
  <c r="BV24" i="168"/>
  <c r="BV24" i="170" s="1"/>
  <c r="BU24" i="168"/>
  <c r="BU24" i="170" s="1"/>
  <c r="BT24" i="168"/>
  <c r="BT24" i="170" s="1"/>
  <c r="AF61" i="206"/>
  <c r="AF61" i="207" s="1"/>
  <c r="AD61" i="207"/>
  <c r="AE61" i="206"/>
  <c r="AE61" i="207" s="1"/>
  <c r="AF50" i="206"/>
  <c r="AF50" i="207" s="1"/>
  <c r="AE50" i="206"/>
  <c r="AE50" i="207" s="1"/>
  <c r="AD50" i="207"/>
  <c r="AD16" i="207"/>
  <c r="AF16" i="206"/>
  <c r="AF16" i="207" s="1"/>
  <c r="AE16" i="206"/>
  <c r="AE16" i="207" s="1"/>
  <c r="AF25" i="206"/>
  <c r="AF25" i="207" s="1"/>
  <c r="AE25" i="206"/>
  <c r="AE25" i="207" s="1"/>
  <c r="AD25" i="207"/>
  <c r="BW84" i="188"/>
  <c r="BW84" i="190" s="1"/>
  <c r="BW64" i="188"/>
  <c r="BW64" i="190" s="1"/>
  <c r="BW74" i="188"/>
  <c r="BW74" i="190" s="1"/>
  <c r="BW59" i="188"/>
  <c r="BW59" i="190" s="1"/>
  <c r="BW45" i="188"/>
  <c r="BW45" i="190" s="1"/>
  <c r="BW81" i="188"/>
  <c r="BW81" i="190" s="1"/>
  <c r="BW66" i="188"/>
  <c r="BW66" i="190" s="1"/>
  <c r="BW58" i="188"/>
  <c r="BW58" i="190" s="1"/>
  <c r="BW73" i="188"/>
  <c r="BW73" i="190" s="1"/>
  <c r="BW80" i="188"/>
  <c r="BW80" i="190" s="1"/>
  <c r="BW65" i="188"/>
  <c r="BW65" i="190" s="1"/>
  <c r="BW53" i="188"/>
  <c r="BW53" i="190" s="1"/>
  <c r="BW72" i="188"/>
  <c r="BW72" i="190" s="1"/>
  <c r="BW57" i="188"/>
  <c r="BW57" i="190" s="1"/>
  <c r="BW47" i="188"/>
  <c r="BW47" i="190" s="1"/>
  <c r="BW79" i="188"/>
  <c r="BW79" i="190" s="1"/>
  <c r="BW71" i="188"/>
  <c r="BW71" i="190" s="1"/>
  <c r="BW78" i="188"/>
  <c r="BW78" i="190" s="1"/>
  <c r="BW63" i="188"/>
  <c r="BW63" i="190" s="1"/>
  <c r="BW70" i="188"/>
  <c r="BW70" i="190" s="1"/>
  <c r="BW52" i="188"/>
  <c r="BW52" i="190" s="1"/>
  <c r="BW77" i="188"/>
  <c r="BW77" i="190" s="1"/>
  <c r="BW62" i="188"/>
  <c r="BW62" i="190" s="1"/>
  <c r="BW69" i="188"/>
  <c r="BW69" i="190" s="1"/>
  <c r="BW61" i="188"/>
  <c r="BW61" i="190" s="1"/>
  <c r="BW76" i="188"/>
  <c r="BW76" i="190" s="1"/>
  <c r="BW68" i="188"/>
  <c r="BW68" i="190" s="1"/>
  <c r="BW83" i="188"/>
  <c r="BW83" i="190" s="1"/>
  <c r="BW75" i="188"/>
  <c r="BW75" i="190" s="1"/>
  <c r="BW60" i="188"/>
  <c r="BW60" i="190" s="1"/>
  <c r="BW54" i="188"/>
  <c r="BW54" i="190" s="1"/>
  <c r="BW36" i="188"/>
  <c r="BW36" i="190" s="1"/>
  <c r="BW16" i="188"/>
  <c r="BW16" i="190" s="1"/>
  <c r="BW33" i="188"/>
  <c r="BW33" i="190" s="1"/>
  <c r="BW30" i="188"/>
  <c r="BW30" i="190" s="1"/>
  <c r="BW27" i="188"/>
  <c r="BW27" i="190" s="1"/>
  <c r="BW24" i="188"/>
  <c r="BW24" i="190" s="1"/>
  <c r="BW56" i="188"/>
  <c r="BW56" i="190" s="1"/>
  <c r="BW41" i="188"/>
  <c r="BW41" i="190" s="1"/>
  <c r="BW21" i="188"/>
  <c r="BW21" i="190" s="1"/>
  <c r="BW44" i="188"/>
  <c r="BW44" i="190" s="1"/>
  <c r="BW38" i="188"/>
  <c r="BW38" i="190" s="1"/>
  <c r="BW82" i="188"/>
  <c r="BW82" i="190" s="1"/>
  <c r="BW35" i="188"/>
  <c r="BW35" i="190" s="1"/>
  <c r="BW32" i="188"/>
  <c r="BW32" i="190" s="1"/>
  <c r="BW48" i="188"/>
  <c r="BW48" i="190" s="1"/>
  <c r="BW26" i="188"/>
  <c r="BW26" i="190" s="1"/>
  <c r="BW51" i="188"/>
  <c r="BW51" i="190" s="1"/>
  <c r="BW43" i="188"/>
  <c r="BW43" i="190" s="1"/>
  <c r="BW23" i="188"/>
  <c r="BW23" i="190" s="1"/>
  <c r="BW40" i="188"/>
  <c r="BW40" i="190" s="1"/>
  <c r="BW20" i="188"/>
  <c r="BW20" i="190" s="1"/>
  <c r="BW50" i="188"/>
  <c r="BW50" i="190" s="1"/>
  <c r="BW46" i="188"/>
  <c r="BW46" i="190" s="1"/>
  <c r="BW37" i="188"/>
  <c r="BW37" i="190" s="1"/>
  <c r="BW17" i="188"/>
  <c r="BW17" i="190" s="1"/>
  <c r="BW34" i="188"/>
  <c r="BW34" i="190" s="1"/>
  <c r="BW31" i="188"/>
  <c r="BW31" i="190" s="1"/>
  <c r="BW28" i="188"/>
  <c r="BW28" i="190" s="1"/>
  <c r="BW25" i="188"/>
  <c r="BW25" i="190" s="1"/>
  <c r="BW67" i="188"/>
  <c r="BW67" i="190" s="1"/>
  <c r="BW42" i="188"/>
  <c r="BW42" i="190" s="1"/>
  <c r="BW22" i="188"/>
  <c r="BW22" i="190" s="1"/>
  <c r="BW55" i="188"/>
  <c r="BW55" i="190" s="1"/>
  <c r="BW49" i="188"/>
  <c r="BW49" i="190" s="1"/>
  <c r="BW14" i="188"/>
  <c r="BW14" i="190" s="1"/>
  <c r="BW11" i="188"/>
  <c r="BW11" i="190" s="1"/>
  <c r="BW19" i="188"/>
  <c r="BW19" i="190" s="1"/>
  <c r="BW18" i="188"/>
  <c r="BW18" i="190" s="1"/>
  <c r="BW39" i="188"/>
  <c r="BW39" i="190" s="1"/>
  <c r="BW29" i="188"/>
  <c r="BW29" i="190" s="1"/>
  <c r="BW13" i="188"/>
  <c r="BW13" i="190" s="1"/>
  <c r="BW10" i="188"/>
  <c r="BW10" i="190" s="1"/>
  <c r="BW15" i="188"/>
  <c r="BW15" i="190" s="1"/>
  <c r="BW12" i="188"/>
  <c r="BW12" i="190" s="1"/>
  <c r="BW9" i="188"/>
  <c r="BW93" i="188"/>
  <c r="BW93" i="190" s="1"/>
  <c r="BW87" i="188"/>
  <c r="BW87" i="190" s="1"/>
  <c r="BW94" i="188"/>
  <c r="BW94" i="190" s="1"/>
  <c r="BW89" i="188"/>
  <c r="BW89" i="190" s="1"/>
  <c r="BW92" i="188"/>
  <c r="AC82" i="188"/>
  <c r="AC82" i="190" s="1"/>
  <c r="AC62" i="188"/>
  <c r="AC62" i="190" s="1"/>
  <c r="AC84" i="188"/>
  <c r="AC84" i="190" s="1"/>
  <c r="AC83" i="188"/>
  <c r="AC83" i="190" s="1"/>
  <c r="AC68" i="188"/>
  <c r="AC68" i="190" s="1"/>
  <c r="AC75" i="188"/>
  <c r="AC75" i="190" s="1"/>
  <c r="AC60" i="188"/>
  <c r="AC60" i="190" s="1"/>
  <c r="AC67" i="188"/>
  <c r="AC67" i="190" s="1"/>
  <c r="AC59" i="188"/>
  <c r="AC59" i="190" s="1"/>
  <c r="AC54" i="188"/>
  <c r="AC54" i="190" s="1"/>
  <c r="AC74" i="188"/>
  <c r="AC74" i="190" s="1"/>
  <c r="AC51" i="188"/>
  <c r="AC51" i="190" s="1"/>
  <c r="AC81" i="188"/>
  <c r="AC81" i="190" s="1"/>
  <c r="AC66" i="188"/>
  <c r="AC66" i="190" s="1"/>
  <c r="AC73" i="188"/>
  <c r="AC73" i="190" s="1"/>
  <c r="AC58" i="188"/>
  <c r="AC58" i="190" s="1"/>
  <c r="AC80" i="188"/>
  <c r="AC80" i="190" s="1"/>
  <c r="AC72" i="188"/>
  <c r="AC72" i="190" s="1"/>
  <c r="AC79" i="188"/>
  <c r="AC79" i="190" s="1"/>
  <c r="AC56" i="188"/>
  <c r="AC56" i="190" s="1"/>
  <c r="AC50" i="188"/>
  <c r="AC50" i="190" s="1"/>
  <c r="AC71" i="188"/>
  <c r="AC71" i="190" s="1"/>
  <c r="AC78" i="188"/>
  <c r="AC78" i="190" s="1"/>
  <c r="AC63" i="188"/>
  <c r="AC63" i="190" s="1"/>
  <c r="AC70" i="188"/>
  <c r="AC70" i="190" s="1"/>
  <c r="AC77" i="188"/>
  <c r="AC77" i="190" s="1"/>
  <c r="AC55" i="188"/>
  <c r="AC55" i="190" s="1"/>
  <c r="AC69" i="188"/>
  <c r="AC69" i="190" s="1"/>
  <c r="AC52" i="188"/>
  <c r="AC52" i="190" s="1"/>
  <c r="AC76" i="188"/>
  <c r="AC76" i="190" s="1"/>
  <c r="AC61" i="188"/>
  <c r="AC61" i="190" s="1"/>
  <c r="AC65" i="188"/>
  <c r="AC65" i="190" s="1"/>
  <c r="AC34" i="188"/>
  <c r="AC34" i="190" s="1"/>
  <c r="AC31" i="188"/>
  <c r="AC31" i="190" s="1"/>
  <c r="AC46" i="188"/>
  <c r="AC46" i="190" s="1"/>
  <c r="AC28" i="188"/>
  <c r="AC28" i="190" s="1"/>
  <c r="AC25" i="188"/>
  <c r="AC25" i="190" s="1"/>
  <c r="AC42" i="188"/>
  <c r="AC42" i="190" s="1"/>
  <c r="AC22" i="188"/>
  <c r="AC22" i="190" s="1"/>
  <c r="AC49" i="188"/>
  <c r="AC49" i="190" s="1"/>
  <c r="AC39" i="188"/>
  <c r="AC39" i="190" s="1"/>
  <c r="AC19" i="188"/>
  <c r="AC19" i="190" s="1"/>
  <c r="AC36" i="188"/>
  <c r="AC36" i="190" s="1"/>
  <c r="AC33" i="188"/>
  <c r="AC33" i="190" s="1"/>
  <c r="AC47" i="188"/>
  <c r="AC47" i="190" s="1"/>
  <c r="AC57" i="188"/>
  <c r="AC57" i="190" s="1"/>
  <c r="AC44" i="188"/>
  <c r="AC44" i="190" s="1"/>
  <c r="AC24" i="188"/>
  <c r="AC24" i="190" s="1"/>
  <c r="AC41" i="188"/>
  <c r="AC41" i="190" s="1"/>
  <c r="AC21" i="188"/>
  <c r="AC21" i="190" s="1"/>
  <c r="AC53" i="188"/>
  <c r="AC53" i="190" s="1"/>
  <c r="AC38" i="188"/>
  <c r="AC38" i="190" s="1"/>
  <c r="AC18" i="188"/>
  <c r="AC18" i="190" s="1"/>
  <c r="AC35" i="188"/>
  <c r="AC35" i="190" s="1"/>
  <c r="AC32" i="188"/>
  <c r="AC32" i="190" s="1"/>
  <c r="AC48" i="188"/>
  <c r="AC48" i="190" s="1"/>
  <c r="AC45" i="188"/>
  <c r="AC45" i="190" s="1"/>
  <c r="AC29" i="188"/>
  <c r="AC29" i="190" s="1"/>
  <c r="AC26" i="188"/>
  <c r="AC26" i="190" s="1"/>
  <c r="AC64" i="188"/>
  <c r="AC64" i="190" s="1"/>
  <c r="AC43" i="188"/>
  <c r="AC43" i="190" s="1"/>
  <c r="AC23" i="188"/>
  <c r="AC23" i="190" s="1"/>
  <c r="AC40" i="188"/>
  <c r="AC40" i="190" s="1"/>
  <c r="AC20" i="188"/>
  <c r="AC20" i="190" s="1"/>
  <c r="AC37" i="188"/>
  <c r="AC37" i="190" s="1"/>
  <c r="AC15" i="188"/>
  <c r="AC15" i="190" s="1"/>
  <c r="AC12" i="188"/>
  <c r="AC12" i="190" s="1"/>
  <c r="AC9" i="188"/>
  <c r="AC27" i="188"/>
  <c r="AC27" i="190" s="1"/>
  <c r="AC16" i="188"/>
  <c r="AC16" i="190" s="1"/>
  <c r="AC14" i="188"/>
  <c r="AC14" i="190" s="1"/>
  <c r="AC11" i="188"/>
  <c r="AC11" i="190" s="1"/>
  <c r="AC17" i="188"/>
  <c r="AC17" i="190" s="1"/>
  <c r="AC13" i="188"/>
  <c r="AC13" i="190" s="1"/>
  <c r="AC10" i="188"/>
  <c r="AC10" i="190" s="1"/>
  <c r="AC30" i="188"/>
  <c r="AC30" i="190" s="1"/>
  <c r="AC94" i="188"/>
  <c r="AC94" i="190" s="1"/>
  <c r="AC87" i="188"/>
  <c r="AC87" i="190" s="1"/>
  <c r="AC93" i="188"/>
  <c r="AC93" i="190" s="1"/>
  <c r="AC89" i="188"/>
  <c r="AC89" i="190" s="1"/>
  <c r="AC92" i="188"/>
  <c r="AL75" i="188"/>
  <c r="AL75" i="190" s="1"/>
  <c r="AL72" i="188"/>
  <c r="AL72" i="190" s="1"/>
  <c r="AL57" i="188"/>
  <c r="AL57" i="190" s="1"/>
  <c r="AL53" i="188"/>
  <c r="AL53" i="190" s="1"/>
  <c r="AL79" i="188"/>
  <c r="AL79" i="190" s="1"/>
  <c r="AL64" i="188"/>
  <c r="AL64" i="190" s="1"/>
  <c r="AL50" i="188"/>
  <c r="AL50" i="190" s="1"/>
  <c r="AL71" i="188"/>
  <c r="AL71" i="190" s="1"/>
  <c r="AL56" i="188"/>
  <c r="AL56" i="190" s="1"/>
  <c r="AL47" i="188"/>
  <c r="AL47" i="190" s="1"/>
  <c r="AL63" i="188"/>
  <c r="AL63" i="190" s="1"/>
  <c r="AL78" i="188"/>
  <c r="AL78" i="190" s="1"/>
  <c r="AL70" i="188"/>
  <c r="AL70" i="190" s="1"/>
  <c r="AL77" i="188"/>
  <c r="AL77" i="190" s="1"/>
  <c r="AL76" i="188"/>
  <c r="AL76" i="190" s="1"/>
  <c r="AL83" i="188"/>
  <c r="AL83" i="190" s="1"/>
  <c r="AL68" i="188"/>
  <c r="AL68" i="190" s="1"/>
  <c r="AL60" i="188"/>
  <c r="AL60" i="190" s="1"/>
  <c r="AL84" i="188"/>
  <c r="AL84" i="190" s="1"/>
  <c r="AL82" i="188"/>
  <c r="AL82" i="190" s="1"/>
  <c r="AL67" i="188"/>
  <c r="AL67" i="190" s="1"/>
  <c r="AL54" i="188"/>
  <c r="AL54" i="190" s="1"/>
  <c r="AL74" i="188"/>
  <c r="AL74" i="190" s="1"/>
  <c r="AL59" i="188"/>
  <c r="AL59" i="190" s="1"/>
  <c r="AL66" i="188"/>
  <c r="AL66" i="190" s="1"/>
  <c r="AL81" i="188"/>
  <c r="AL81" i="190" s="1"/>
  <c r="AL45" i="188"/>
  <c r="AL45" i="190" s="1"/>
  <c r="AL73" i="188"/>
  <c r="AL73" i="190" s="1"/>
  <c r="AL27" i="188"/>
  <c r="AL27" i="190" s="1"/>
  <c r="AL44" i="188"/>
  <c r="AL44" i="190" s="1"/>
  <c r="AL24" i="188"/>
  <c r="AL24" i="190" s="1"/>
  <c r="AL41" i="188"/>
  <c r="AL41" i="190" s="1"/>
  <c r="AL21" i="188"/>
  <c r="AL21" i="190" s="1"/>
  <c r="AL38" i="188"/>
  <c r="AL38" i="190" s="1"/>
  <c r="AL18" i="188"/>
  <c r="AL18" i="190" s="1"/>
  <c r="AL35" i="188"/>
  <c r="AL35" i="190" s="1"/>
  <c r="AL61" i="188"/>
  <c r="AL61" i="190" s="1"/>
  <c r="AL32" i="188"/>
  <c r="AL32" i="190" s="1"/>
  <c r="AL52" i="188"/>
  <c r="AL52" i="190" s="1"/>
  <c r="AL62" i="188"/>
  <c r="AL62" i="190" s="1"/>
  <c r="AL43" i="188"/>
  <c r="AL43" i="190" s="1"/>
  <c r="AL40" i="188"/>
  <c r="AL40" i="190" s="1"/>
  <c r="AL51" i="188"/>
  <c r="AL51" i="190" s="1"/>
  <c r="AL37" i="188"/>
  <c r="AL37" i="190" s="1"/>
  <c r="AL17" i="188"/>
  <c r="AL17" i="190" s="1"/>
  <c r="AL34" i="188"/>
  <c r="AL34" i="190" s="1"/>
  <c r="AL55" i="188"/>
  <c r="AL55" i="190" s="1"/>
  <c r="AL48" i="188"/>
  <c r="AL48" i="190" s="1"/>
  <c r="AL31" i="188"/>
  <c r="AL31" i="190" s="1"/>
  <c r="AL28" i="188"/>
  <c r="AL28" i="190" s="1"/>
  <c r="AL69" i="188"/>
  <c r="AL69" i="190" s="1"/>
  <c r="AL58" i="188"/>
  <c r="AL58" i="190" s="1"/>
  <c r="AL25" i="188"/>
  <c r="AL25" i="190" s="1"/>
  <c r="AL46" i="188"/>
  <c r="AL46" i="190" s="1"/>
  <c r="AL42" i="188"/>
  <c r="AL42" i="190" s="1"/>
  <c r="AL22" i="188"/>
  <c r="AL22" i="190" s="1"/>
  <c r="AL39" i="188"/>
  <c r="AL39" i="190" s="1"/>
  <c r="AL19" i="188"/>
  <c r="AL19" i="190" s="1"/>
  <c r="AL80" i="188"/>
  <c r="AL80" i="190" s="1"/>
  <c r="AL36" i="188"/>
  <c r="AL36" i="190" s="1"/>
  <c r="AL65" i="188"/>
  <c r="AL65" i="190" s="1"/>
  <c r="AL33" i="188"/>
  <c r="AL33" i="190" s="1"/>
  <c r="AL49" i="188"/>
  <c r="AL49" i="190" s="1"/>
  <c r="AL14" i="188"/>
  <c r="AL14" i="190" s="1"/>
  <c r="AL11" i="188"/>
  <c r="AL11" i="190" s="1"/>
  <c r="AL16" i="188"/>
  <c r="AL16" i="190" s="1"/>
  <c r="AL26" i="188"/>
  <c r="AL26" i="190" s="1"/>
  <c r="AL13" i="188"/>
  <c r="AL13" i="190" s="1"/>
  <c r="AL10" i="188"/>
  <c r="AL10" i="190" s="1"/>
  <c r="AL23" i="188"/>
  <c r="AL23" i="190" s="1"/>
  <c r="AL15" i="188"/>
  <c r="AL15" i="190" s="1"/>
  <c r="AL12" i="188"/>
  <c r="AL12" i="190" s="1"/>
  <c r="AL20" i="188"/>
  <c r="AL20" i="190" s="1"/>
  <c r="AL9" i="188"/>
  <c r="AL30" i="188"/>
  <c r="AL30" i="190" s="1"/>
  <c r="AL29" i="188"/>
  <c r="AL29" i="190" s="1"/>
  <c r="AL94" i="188"/>
  <c r="AL94" i="190" s="1"/>
  <c r="AL93" i="188"/>
  <c r="AL93" i="190" s="1"/>
  <c r="AL87" i="188"/>
  <c r="AL87" i="190" s="1"/>
  <c r="AL89" i="188"/>
  <c r="AL89" i="190" s="1"/>
  <c r="AL92" i="188"/>
  <c r="X77" i="188"/>
  <c r="X77" i="190" s="1"/>
  <c r="X57" i="188"/>
  <c r="X57" i="190" s="1"/>
  <c r="X62" i="188"/>
  <c r="X62" i="190" s="1"/>
  <c r="X55" i="188"/>
  <c r="X55" i="190" s="1"/>
  <c r="X69" i="188"/>
  <c r="X69" i="190" s="1"/>
  <c r="X52" i="188"/>
  <c r="X52" i="190" s="1"/>
  <c r="X76" i="188"/>
  <c r="X76" i="190" s="1"/>
  <c r="X61" i="188"/>
  <c r="X61" i="190" s="1"/>
  <c r="X49" i="188"/>
  <c r="X49" i="190" s="1"/>
  <c r="X68" i="188"/>
  <c r="X68" i="190" s="1"/>
  <c r="X46" i="188"/>
  <c r="X46" i="190" s="1"/>
  <c r="X84" i="188"/>
  <c r="X84" i="190" s="1"/>
  <c r="X83" i="188"/>
  <c r="X83" i="190" s="1"/>
  <c r="X75" i="188"/>
  <c r="X75" i="190" s="1"/>
  <c r="X60" i="188"/>
  <c r="X60" i="190" s="1"/>
  <c r="X82" i="188"/>
  <c r="X82" i="190" s="1"/>
  <c r="X74" i="188"/>
  <c r="X74" i="190" s="1"/>
  <c r="X81" i="188"/>
  <c r="X81" i="190" s="1"/>
  <c r="X73" i="188"/>
  <c r="X73" i="190" s="1"/>
  <c r="X58" i="188"/>
  <c r="X58" i="190" s="1"/>
  <c r="X45" i="188"/>
  <c r="X45" i="190" s="1"/>
  <c r="X65" i="188"/>
  <c r="X65" i="190" s="1"/>
  <c r="X80" i="188"/>
  <c r="X80" i="190" s="1"/>
  <c r="X72" i="188"/>
  <c r="X72" i="190" s="1"/>
  <c r="X79" i="188"/>
  <c r="X79" i="190" s="1"/>
  <c r="X64" i="188"/>
  <c r="X64" i="190" s="1"/>
  <c r="X71" i="188"/>
  <c r="X71" i="190" s="1"/>
  <c r="X56" i="188"/>
  <c r="X56" i="190" s="1"/>
  <c r="X50" i="188"/>
  <c r="X50" i="190" s="1"/>
  <c r="X47" i="188"/>
  <c r="X47" i="190" s="1"/>
  <c r="X78" i="188"/>
  <c r="X78" i="190" s="1"/>
  <c r="X63" i="188"/>
  <c r="X63" i="190" s="1"/>
  <c r="X29" i="188"/>
  <c r="X29" i="190" s="1"/>
  <c r="X26" i="188"/>
  <c r="X26" i="190" s="1"/>
  <c r="X43" i="188"/>
  <c r="X43" i="190" s="1"/>
  <c r="X23" i="188"/>
  <c r="X23" i="190" s="1"/>
  <c r="X70" i="188"/>
  <c r="X70" i="190" s="1"/>
  <c r="X40" i="188"/>
  <c r="X40" i="190" s="1"/>
  <c r="X20" i="188"/>
  <c r="X20" i="190" s="1"/>
  <c r="X37" i="188"/>
  <c r="X37" i="190" s="1"/>
  <c r="X17" i="188"/>
  <c r="X17" i="190" s="1"/>
  <c r="X66" i="188"/>
  <c r="X66" i="190" s="1"/>
  <c r="X34" i="188"/>
  <c r="X34" i="190" s="1"/>
  <c r="X67" i="188"/>
  <c r="X67" i="190" s="1"/>
  <c r="X59" i="188"/>
  <c r="X59" i="190" s="1"/>
  <c r="X42" i="188"/>
  <c r="X42" i="190" s="1"/>
  <c r="X39" i="188"/>
  <c r="X39" i="190" s="1"/>
  <c r="X19" i="188"/>
  <c r="X19" i="190" s="1"/>
  <c r="X36" i="188"/>
  <c r="X36" i="190" s="1"/>
  <c r="X16" i="188"/>
  <c r="X16" i="190" s="1"/>
  <c r="X33" i="188"/>
  <c r="X33" i="190" s="1"/>
  <c r="X30" i="188"/>
  <c r="X30" i="190" s="1"/>
  <c r="X54" i="188"/>
  <c r="X54" i="190" s="1"/>
  <c r="X53" i="188"/>
  <c r="X53" i="190" s="1"/>
  <c r="X27" i="188"/>
  <c r="X27" i="190" s="1"/>
  <c r="X44" i="188"/>
  <c r="X44" i="190" s="1"/>
  <c r="X24" i="188"/>
  <c r="X24" i="190" s="1"/>
  <c r="X51" i="188"/>
  <c r="X51" i="190" s="1"/>
  <c r="X41" i="188"/>
  <c r="X41" i="190" s="1"/>
  <c r="X21" i="188"/>
  <c r="X21" i="190" s="1"/>
  <c r="X38" i="188"/>
  <c r="X38" i="190" s="1"/>
  <c r="X18" i="188"/>
  <c r="X18" i="190" s="1"/>
  <c r="X35" i="188"/>
  <c r="X35" i="190" s="1"/>
  <c r="X48" i="188"/>
  <c r="X48" i="190" s="1"/>
  <c r="X31" i="188"/>
  <c r="X31" i="190" s="1"/>
  <c r="X13" i="188"/>
  <c r="X13" i="190" s="1"/>
  <c r="X10" i="188"/>
  <c r="X10" i="190" s="1"/>
  <c r="X28" i="188"/>
  <c r="X28" i="190" s="1"/>
  <c r="X15" i="188"/>
  <c r="X15" i="190" s="1"/>
  <c r="X12" i="188"/>
  <c r="X12" i="190" s="1"/>
  <c r="X25" i="188"/>
  <c r="X25" i="190" s="1"/>
  <c r="X9" i="188"/>
  <c r="X32" i="188"/>
  <c r="X32" i="190" s="1"/>
  <c r="X14" i="188"/>
  <c r="X14" i="190" s="1"/>
  <c r="X22" i="188"/>
  <c r="X22" i="190" s="1"/>
  <c r="X11" i="188"/>
  <c r="X11" i="190" s="1"/>
  <c r="X93" i="188"/>
  <c r="X93" i="190" s="1"/>
  <c r="X87" i="188"/>
  <c r="X87" i="190" s="1"/>
  <c r="X94" i="188"/>
  <c r="X94" i="190" s="1"/>
  <c r="X89" i="188"/>
  <c r="X89" i="190" s="1"/>
  <c r="X92" i="188"/>
  <c r="BO43" i="168"/>
  <c r="BO43" i="170" s="1"/>
  <c r="AU43" i="168"/>
  <c r="AU43" i="170" s="1"/>
  <c r="AA43" i="168"/>
  <c r="AA43" i="170" s="1"/>
  <c r="G43" i="168"/>
  <c r="G43" i="170" s="1"/>
  <c r="CH43" i="168"/>
  <c r="CH43" i="170" s="1"/>
  <c r="BN43" i="168"/>
  <c r="BN43" i="170" s="1"/>
  <c r="AT43" i="168"/>
  <c r="AT43" i="170" s="1"/>
  <c r="Z43" i="168"/>
  <c r="Z43" i="170" s="1"/>
  <c r="F43" i="168"/>
  <c r="F43" i="170" s="1"/>
  <c r="CG43" i="168"/>
  <c r="CG43" i="170" s="1"/>
  <c r="BM43" i="168"/>
  <c r="BM43" i="170" s="1"/>
  <c r="AS43" i="168"/>
  <c r="AS43" i="170" s="1"/>
  <c r="Y43" i="168"/>
  <c r="Y43" i="170" s="1"/>
  <c r="E43" i="168"/>
  <c r="E43" i="170" s="1"/>
  <c r="CF43" i="168"/>
  <c r="CF43" i="170" s="1"/>
  <c r="BL43" i="168"/>
  <c r="BL43" i="170" s="1"/>
  <c r="AR43" i="168"/>
  <c r="AR43" i="170" s="1"/>
  <c r="X43" i="168"/>
  <c r="X43" i="170" s="1"/>
  <c r="D43" i="168"/>
  <c r="CE43" i="168"/>
  <c r="CE43" i="170" s="1"/>
  <c r="BK43" i="168"/>
  <c r="BK43" i="170" s="1"/>
  <c r="AQ43" i="168"/>
  <c r="AQ43" i="170" s="1"/>
  <c r="W43" i="168"/>
  <c r="W43" i="170" s="1"/>
  <c r="CD43" i="168"/>
  <c r="CD43" i="170" s="1"/>
  <c r="BJ43" i="168"/>
  <c r="BJ43" i="170" s="1"/>
  <c r="AP43" i="168"/>
  <c r="AP43" i="170" s="1"/>
  <c r="V43" i="168"/>
  <c r="V43" i="170" s="1"/>
  <c r="BY43" i="168"/>
  <c r="BY43" i="170" s="1"/>
  <c r="BE43" i="168"/>
  <c r="BE43" i="170" s="1"/>
  <c r="AK43" i="168"/>
  <c r="AK43" i="170" s="1"/>
  <c r="Q43" i="168"/>
  <c r="Q43" i="170" s="1"/>
  <c r="BX43" i="168"/>
  <c r="BX43" i="170" s="1"/>
  <c r="BD43" i="168"/>
  <c r="BD43" i="170" s="1"/>
  <c r="AJ43" i="168"/>
  <c r="AJ43" i="170" s="1"/>
  <c r="P43" i="168"/>
  <c r="P43" i="170" s="1"/>
  <c r="BW43" i="168"/>
  <c r="BW43" i="170" s="1"/>
  <c r="BC43" i="168"/>
  <c r="BC43" i="170" s="1"/>
  <c r="AI43" i="168"/>
  <c r="AI43" i="170" s="1"/>
  <c r="O43" i="168"/>
  <c r="O43" i="170" s="1"/>
  <c r="BV43" i="168"/>
  <c r="BV43" i="170" s="1"/>
  <c r="BB43" i="168"/>
  <c r="BB43" i="170" s="1"/>
  <c r="AH43" i="168"/>
  <c r="AH43" i="170" s="1"/>
  <c r="N43" i="168"/>
  <c r="N43" i="170" s="1"/>
  <c r="BU43" i="168"/>
  <c r="BU43" i="170" s="1"/>
  <c r="BA43" i="168"/>
  <c r="BA43" i="170" s="1"/>
  <c r="AG43" i="168"/>
  <c r="AG43" i="170" s="1"/>
  <c r="M43" i="168"/>
  <c r="M43" i="170" s="1"/>
  <c r="BT43" i="168"/>
  <c r="BT43" i="170" s="1"/>
  <c r="AZ43" i="168"/>
  <c r="AZ43" i="170" s="1"/>
  <c r="AF43" i="168"/>
  <c r="AF43" i="170" s="1"/>
  <c r="L43" i="168"/>
  <c r="L43" i="170" s="1"/>
  <c r="BS43" i="168"/>
  <c r="BS43" i="170" s="1"/>
  <c r="AY43" i="168"/>
  <c r="AY43" i="170" s="1"/>
  <c r="AE43" i="168"/>
  <c r="AE43" i="170" s="1"/>
  <c r="K43" i="168"/>
  <c r="K43" i="170" s="1"/>
  <c r="BR43" i="168"/>
  <c r="BR43" i="170" s="1"/>
  <c r="AX43" i="168"/>
  <c r="AX43" i="170" s="1"/>
  <c r="AD43" i="168"/>
  <c r="AD43" i="170" s="1"/>
  <c r="J43" i="168"/>
  <c r="J43" i="170" s="1"/>
  <c r="BQ43" i="168"/>
  <c r="BQ43" i="170" s="1"/>
  <c r="AW43" i="168"/>
  <c r="AW43" i="170" s="1"/>
  <c r="AC43" i="168"/>
  <c r="AC43" i="170" s="1"/>
  <c r="I43" i="168"/>
  <c r="I43" i="170" s="1"/>
  <c r="BP43" i="168"/>
  <c r="BP43" i="170" s="1"/>
  <c r="AV43" i="168"/>
  <c r="AV43" i="170" s="1"/>
  <c r="AB43" i="168"/>
  <c r="AB43" i="170" s="1"/>
  <c r="H43" i="168"/>
  <c r="H43" i="170" s="1"/>
  <c r="CC43" i="168"/>
  <c r="CC43" i="170" s="1"/>
  <c r="CA43" i="168"/>
  <c r="CA43" i="170" s="1"/>
  <c r="BZ43" i="168"/>
  <c r="BZ43" i="170" s="1"/>
  <c r="BI43" i="168"/>
  <c r="BI43" i="170" s="1"/>
  <c r="BH43" i="168"/>
  <c r="BH43" i="170" s="1"/>
  <c r="BG43" i="168"/>
  <c r="BG43" i="170" s="1"/>
  <c r="BF43" i="168"/>
  <c r="BF43" i="170" s="1"/>
  <c r="AO43" i="168"/>
  <c r="AO43" i="170" s="1"/>
  <c r="AN43" i="168"/>
  <c r="AN43" i="170" s="1"/>
  <c r="AM43" i="168"/>
  <c r="AM43" i="170" s="1"/>
  <c r="AL43" i="168"/>
  <c r="AL43" i="170" s="1"/>
  <c r="U43" i="168"/>
  <c r="U43" i="170" s="1"/>
  <c r="T43" i="168"/>
  <c r="T43" i="170" s="1"/>
  <c r="S43" i="168"/>
  <c r="S43" i="170" s="1"/>
  <c r="R43" i="168"/>
  <c r="R43" i="170" s="1"/>
  <c r="BT28" i="168"/>
  <c r="BT28" i="170" s="1"/>
  <c r="AZ28" i="168"/>
  <c r="AZ28" i="170" s="1"/>
  <c r="AF28" i="168"/>
  <c r="AF28" i="170" s="1"/>
  <c r="L28" i="168"/>
  <c r="L28" i="170" s="1"/>
  <c r="BS28" i="168"/>
  <c r="BS28" i="170" s="1"/>
  <c r="AY28" i="168"/>
  <c r="AY28" i="170" s="1"/>
  <c r="AE28" i="168"/>
  <c r="AE28" i="170" s="1"/>
  <c r="K28" i="168"/>
  <c r="K28" i="170" s="1"/>
  <c r="BR28" i="168"/>
  <c r="BR28" i="170" s="1"/>
  <c r="AX28" i="168"/>
  <c r="AX28" i="170" s="1"/>
  <c r="AD28" i="168"/>
  <c r="AD28" i="170" s="1"/>
  <c r="J28" i="168"/>
  <c r="J28" i="170" s="1"/>
  <c r="BQ28" i="168"/>
  <c r="BQ28" i="170" s="1"/>
  <c r="AW28" i="168"/>
  <c r="AW28" i="170" s="1"/>
  <c r="AC28" i="168"/>
  <c r="AC28" i="170" s="1"/>
  <c r="I28" i="168"/>
  <c r="I28" i="170" s="1"/>
  <c r="BP28" i="168"/>
  <c r="BP28" i="170" s="1"/>
  <c r="AV28" i="168"/>
  <c r="AV28" i="170" s="1"/>
  <c r="AB28" i="168"/>
  <c r="AB28" i="170" s="1"/>
  <c r="H28" i="168"/>
  <c r="H28" i="170" s="1"/>
  <c r="BO28" i="168"/>
  <c r="BO28" i="170" s="1"/>
  <c r="AU28" i="168"/>
  <c r="AU28" i="170" s="1"/>
  <c r="AA28" i="168"/>
  <c r="AA28" i="170" s="1"/>
  <c r="G28" i="168"/>
  <c r="G28" i="170" s="1"/>
  <c r="CD28" i="168"/>
  <c r="CD28" i="170" s="1"/>
  <c r="BJ28" i="168"/>
  <c r="BJ28" i="170" s="1"/>
  <c r="AP28" i="168"/>
  <c r="AP28" i="170" s="1"/>
  <c r="V28" i="168"/>
  <c r="V28" i="170" s="1"/>
  <c r="CC28" i="168"/>
  <c r="CC28" i="170" s="1"/>
  <c r="BI28" i="168"/>
  <c r="BI28" i="170" s="1"/>
  <c r="AO28" i="168"/>
  <c r="AO28" i="170" s="1"/>
  <c r="U28" i="168"/>
  <c r="U28" i="170" s="1"/>
  <c r="BH28" i="168"/>
  <c r="BH28" i="170" s="1"/>
  <c r="AN28" i="168"/>
  <c r="AN28" i="170" s="1"/>
  <c r="T28" i="168"/>
  <c r="T28" i="170" s="1"/>
  <c r="CA28" i="168"/>
  <c r="CA28" i="170" s="1"/>
  <c r="BG28" i="168"/>
  <c r="BG28" i="170" s="1"/>
  <c r="AM28" i="168"/>
  <c r="AM28" i="170" s="1"/>
  <c r="S28" i="168"/>
  <c r="S28" i="170" s="1"/>
  <c r="BZ28" i="168"/>
  <c r="BZ28" i="170" s="1"/>
  <c r="BF28" i="168"/>
  <c r="BF28" i="170" s="1"/>
  <c r="AL28" i="168"/>
  <c r="AL28" i="170" s="1"/>
  <c r="R28" i="168"/>
  <c r="R28" i="170" s="1"/>
  <c r="BY28" i="168"/>
  <c r="BY28" i="170" s="1"/>
  <c r="BE28" i="168"/>
  <c r="BE28" i="170" s="1"/>
  <c r="AK28" i="168"/>
  <c r="AK28" i="170" s="1"/>
  <c r="Q28" i="168"/>
  <c r="Q28" i="170" s="1"/>
  <c r="BX28" i="168"/>
  <c r="BX28" i="170" s="1"/>
  <c r="BD28" i="168"/>
  <c r="BD28" i="170" s="1"/>
  <c r="AJ28" i="168"/>
  <c r="AJ28" i="170" s="1"/>
  <c r="P28" i="168"/>
  <c r="P28" i="170" s="1"/>
  <c r="BW28" i="168"/>
  <c r="BW28" i="170" s="1"/>
  <c r="BC28" i="168"/>
  <c r="BC28" i="170" s="1"/>
  <c r="AI28" i="168"/>
  <c r="AI28" i="170" s="1"/>
  <c r="O28" i="168"/>
  <c r="O28" i="170" s="1"/>
  <c r="BV28" i="168"/>
  <c r="BV28" i="170" s="1"/>
  <c r="BB28" i="168"/>
  <c r="BB28" i="170" s="1"/>
  <c r="AH28" i="168"/>
  <c r="AH28" i="170" s="1"/>
  <c r="N28" i="168"/>
  <c r="N28" i="170" s="1"/>
  <c r="BU28" i="168"/>
  <c r="BU28" i="170" s="1"/>
  <c r="BA28" i="168"/>
  <c r="BA28" i="170" s="1"/>
  <c r="AG28" i="168"/>
  <c r="AG28" i="170" s="1"/>
  <c r="M28" i="168"/>
  <c r="M28" i="170" s="1"/>
  <c r="D28" i="168"/>
  <c r="CH28" i="168"/>
  <c r="CH28" i="170" s="1"/>
  <c r="CG28" i="168"/>
  <c r="CG28" i="170" s="1"/>
  <c r="CF28" i="168"/>
  <c r="CF28" i="170" s="1"/>
  <c r="CE28" i="168"/>
  <c r="CE28" i="170" s="1"/>
  <c r="BN28" i="168"/>
  <c r="BN28" i="170" s="1"/>
  <c r="BM28" i="168"/>
  <c r="BM28" i="170" s="1"/>
  <c r="BL28" i="168"/>
  <c r="BL28" i="170" s="1"/>
  <c r="BK28" i="168"/>
  <c r="BK28" i="170" s="1"/>
  <c r="AT28" i="168"/>
  <c r="AT28" i="170" s="1"/>
  <c r="AS28" i="168"/>
  <c r="AS28" i="170" s="1"/>
  <c r="AR28" i="168"/>
  <c r="AR28" i="170" s="1"/>
  <c r="AQ28" i="168"/>
  <c r="AQ28" i="170" s="1"/>
  <c r="Z28" i="168"/>
  <c r="Z28" i="170" s="1"/>
  <c r="Y28" i="168"/>
  <c r="Y28" i="170" s="1"/>
  <c r="X28" i="168"/>
  <c r="X28" i="170" s="1"/>
  <c r="W28" i="168"/>
  <c r="W28" i="170" s="1"/>
  <c r="F28" i="168"/>
  <c r="F28" i="170" s="1"/>
  <c r="E28" i="168"/>
  <c r="E28" i="170" s="1"/>
  <c r="BV73" i="168"/>
  <c r="BV73" i="170" s="1"/>
  <c r="BB73" i="168"/>
  <c r="BB73" i="170" s="1"/>
  <c r="AH73" i="168"/>
  <c r="AH73" i="170" s="1"/>
  <c r="N73" i="168"/>
  <c r="N73" i="170" s="1"/>
  <c r="BU73" i="168"/>
  <c r="BU73" i="170" s="1"/>
  <c r="BA73" i="168"/>
  <c r="BA73" i="170" s="1"/>
  <c r="AG73" i="168"/>
  <c r="AG73" i="170" s="1"/>
  <c r="M73" i="168"/>
  <c r="M73" i="170" s="1"/>
  <c r="BT73" i="168"/>
  <c r="BT73" i="170" s="1"/>
  <c r="AZ73" i="168"/>
  <c r="AZ73" i="170" s="1"/>
  <c r="AF73" i="168"/>
  <c r="AF73" i="170" s="1"/>
  <c r="L73" i="168"/>
  <c r="L73" i="170" s="1"/>
  <c r="BS73" i="168"/>
  <c r="BS73" i="170" s="1"/>
  <c r="AY73" i="168"/>
  <c r="AY73" i="170" s="1"/>
  <c r="AE73" i="168"/>
  <c r="AE73" i="170" s="1"/>
  <c r="K73" i="168"/>
  <c r="K73" i="170" s="1"/>
  <c r="BR73" i="168"/>
  <c r="BR73" i="170" s="1"/>
  <c r="AX73" i="168"/>
  <c r="AX73" i="170" s="1"/>
  <c r="AD73" i="168"/>
  <c r="AD73" i="170" s="1"/>
  <c r="J73" i="168"/>
  <c r="J73" i="170" s="1"/>
  <c r="CF73" i="168"/>
  <c r="CF73" i="170" s="1"/>
  <c r="BL73" i="168"/>
  <c r="BL73" i="170" s="1"/>
  <c r="AR73" i="168"/>
  <c r="AR73" i="170" s="1"/>
  <c r="X73" i="168"/>
  <c r="X73" i="170" s="1"/>
  <c r="D73" i="168"/>
  <c r="CE73" i="168"/>
  <c r="CE73" i="170" s="1"/>
  <c r="BK73" i="168"/>
  <c r="BK73" i="170" s="1"/>
  <c r="AQ73" i="168"/>
  <c r="AQ73" i="170" s="1"/>
  <c r="W73" i="168"/>
  <c r="W73" i="170" s="1"/>
  <c r="CC73" i="168"/>
  <c r="CC73" i="170" s="1"/>
  <c r="BI73" i="168"/>
  <c r="BI73" i="170" s="1"/>
  <c r="AO73" i="168"/>
  <c r="AO73" i="170" s="1"/>
  <c r="U73" i="168"/>
  <c r="U73" i="170" s="1"/>
  <c r="BZ73" i="168"/>
  <c r="BZ73" i="170" s="1"/>
  <c r="BF73" i="168"/>
  <c r="BF73" i="170" s="1"/>
  <c r="AL73" i="168"/>
  <c r="AL73" i="170" s="1"/>
  <c r="R73" i="168"/>
  <c r="R73" i="170" s="1"/>
  <c r="BX73" i="168"/>
  <c r="BX73" i="170" s="1"/>
  <c r="BD73" i="168"/>
  <c r="BD73" i="170" s="1"/>
  <c r="AJ73" i="168"/>
  <c r="AJ73" i="170" s="1"/>
  <c r="P73" i="168"/>
  <c r="P73" i="170" s="1"/>
  <c r="AV73" i="168"/>
  <c r="AV73" i="170" s="1"/>
  <c r="H73" i="168"/>
  <c r="H73" i="170" s="1"/>
  <c r="AU73" i="168"/>
  <c r="AU73" i="170" s="1"/>
  <c r="G73" i="168"/>
  <c r="G73" i="170" s="1"/>
  <c r="CH73" i="168"/>
  <c r="CH73" i="170" s="1"/>
  <c r="AT73" i="168"/>
  <c r="AT73" i="170" s="1"/>
  <c r="F73" i="168"/>
  <c r="F73" i="170" s="1"/>
  <c r="CG73" i="168"/>
  <c r="CG73" i="170" s="1"/>
  <c r="AS73" i="168"/>
  <c r="AS73" i="170" s="1"/>
  <c r="E73" i="168"/>
  <c r="E73" i="170" s="1"/>
  <c r="CD73" i="168"/>
  <c r="CD73" i="170" s="1"/>
  <c r="AP73" i="168"/>
  <c r="AP73" i="170" s="1"/>
  <c r="AN73" i="168"/>
  <c r="AN73" i="170" s="1"/>
  <c r="CA73" i="168"/>
  <c r="CA73" i="170" s="1"/>
  <c r="AM73" i="168"/>
  <c r="AM73" i="170" s="1"/>
  <c r="BY73" i="168"/>
  <c r="BY73" i="170" s="1"/>
  <c r="AK73" i="168"/>
  <c r="AK73" i="170" s="1"/>
  <c r="BW73" i="168"/>
  <c r="BW73" i="170" s="1"/>
  <c r="AI73" i="168"/>
  <c r="AI73" i="170" s="1"/>
  <c r="BQ73" i="168"/>
  <c r="BQ73" i="170" s="1"/>
  <c r="AC73" i="168"/>
  <c r="AC73" i="170" s="1"/>
  <c r="BP73" i="168"/>
  <c r="BP73" i="170" s="1"/>
  <c r="AB73" i="168"/>
  <c r="AB73" i="170" s="1"/>
  <c r="BO73" i="168"/>
  <c r="BO73" i="170" s="1"/>
  <c r="AA73" i="168"/>
  <c r="AA73" i="170" s="1"/>
  <c r="BN73" i="168"/>
  <c r="BN73" i="170" s="1"/>
  <c r="Z73" i="168"/>
  <c r="Z73" i="170" s="1"/>
  <c r="BM73" i="168"/>
  <c r="BM73" i="170" s="1"/>
  <c r="Y73" i="168"/>
  <c r="Y73" i="170" s="1"/>
  <c r="BJ73" i="168"/>
  <c r="BJ73" i="170" s="1"/>
  <c r="V73" i="168"/>
  <c r="V73" i="170" s="1"/>
  <c r="BH73" i="168"/>
  <c r="BH73" i="170" s="1"/>
  <c r="T73" i="168"/>
  <c r="T73" i="170" s="1"/>
  <c r="BG73" i="168"/>
  <c r="BG73" i="170" s="1"/>
  <c r="S73" i="168"/>
  <c r="S73" i="170" s="1"/>
  <c r="BE73" i="168"/>
  <c r="BE73" i="170" s="1"/>
  <c r="Q73" i="168"/>
  <c r="Q73" i="170" s="1"/>
  <c r="BC73" i="168"/>
  <c r="BC73" i="170" s="1"/>
  <c r="O73" i="168"/>
  <c r="O73" i="170" s="1"/>
  <c r="AW73" i="168"/>
  <c r="AW73" i="170" s="1"/>
  <c r="I73" i="168"/>
  <c r="I73" i="170" s="1"/>
  <c r="CF12" i="168"/>
  <c r="CF12" i="170" s="1"/>
  <c r="BL12" i="168"/>
  <c r="BL12" i="170" s="1"/>
  <c r="AR12" i="168"/>
  <c r="AR12" i="170" s="1"/>
  <c r="X12" i="168"/>
  <c r="X12" i="170" s="1"/>
  <c r="CD12" i="168"/>
  <c r="CD12" i="170" s="1"/>
  <c r="BJ12" i="168"/>
  <c r="BJ12" i="170" s="1"/>
  <c r="AP12" i="168"/>
  <c r="AP12" i="170" s="1"/>
  <c r="V12" i="168"/>
  <c r="V12" i="170" s="1"/>
  <c r="CC12" i="168"/>
  <c r="CC12" i="170" s="1"/>
  <c r="BI12" i="168"/>
  <c r="BI12" i="170" s="1"/>
  <c r="AO12" i="168"/>
  <c r="AO12" i="170" s="1"/>
  <c r="U12" i="168"/>
  <c r="U12" i="170" s="1"/>
  <c r="CA12" i="168"/>
  <c r="CA12" i="170" s="1"/>
  <c r="BG12" i="168"/>
  <c r="BG12" i="170" s="1"/>
  <c r="AM12" i="168"/>
  <c r="AM12" i="170" s="1"/>
  <c r="S12" i="168"/>
  <c r="S12" i="170" s="1"/>
  <c r="BU12" i="168"/>
  <c r="BU12" i="170" s="1"/>
  <c r="BA12" i="168"/>
  <c r="BA12" i="170" s="1"/>
  <c r="AG12" i="168"/>
  <c r="AG12" i="170" s="1"/>
  <c r="M12" i="168"/>
  <c r="M12" i="170" s="1"/>
  <c r="BT12" i="168"/>
  <c r="BT12" i="170" s="1"/>
  <c r="AZ12" i="168"/>
  <c r="AZ12" i="170" s="1"/>
  <c r="AF12" i="168"/>
  <c r="AF12" i="170" s="1"/>
  <c r="L12" i="168"/>
  <c r="L12" i="170" s="1"/>
  <c r="BS12" i="168"/>
  <c r="BS12" i="170" s="1"/>
  <c r="AY12" i="168"/>
  <c r="AY12" i="170" s="1"/>
  <c r="AE12" i="168"/>
  <c r="AE12" i="170" s="1"/>
  <c r="K12" i="168"/>
  <c r="K12" i="170" s="1"/>
  <c r="BR12" i="168"/>
  <c r="BR12" i="170" s="1"/>
  <c r="AX12" i="168"/>
  <c r="AX12" i="170" s="1"/>
  <c r="AD12" i="168"/>
  <c r="AD12" i="170" s="1"/>
  <c r="J12" i="168"/>
  <c r="J12" i="170" s="1"/>
  <c r="CH12" i="168"/>
  <c r="CH12" i="170" s="1"/>
  <c r="BN12" i="168"/>
  <c r="BN12" i="170" s="1"/>
  <c r="AT12" i="168"/>
  <c r="AT12" i="170" s="1"/>
  <c r="Z12" i="168"/>
  <c r="Z12" i="170" s="1"/>
  <c r="F12" i="168"/>
  <c r="F12" i="170" s="1"/>
  <c r="AS12" i="168"/>
  <c r="AS12" i="170" s="1"/>
  <c r="H12" i="168"/>
  <c r="H12" i="170" s="1"/>
  <c r="BZ12" i="168"/>
  <c r="BZ12" i="170" s="1"/>
  <c r="AQ12" i="168"/>
  <c r="AQ12" i="170" s="1"/>
  <c r="G12" i="168"/>
  <c r="G12" i="170" s="1"/>
  <c r="BY12" i="168"/>
  <c r="BY12" i="170" s="1"/>
  <c r="AN12" i="168"/>
  <c r="AN12" i="170" s="1"/>
  <c r="E12" i="168"/>
  <c r="E12" i="170" s="1"/>
  <c r="BX12" i="168"/>
  <c r="BX12" i="170" s="1"/>
  <c r="AL12" i="168"/>
  <c r="AL12" i="170" s="1"/>
  <c r="D12" i="168"/>
  <c r="BW12" i="168"/>
  <c r="BW12" i="170" s="1"/>
  <c r="AK12" i="168"/>
  <c r="AK12" i="170" s="1"/>
  <c r="BV12" i="168"/>
  <c r="BV12" i="170" s="1"/>
  <c r="AJ12" i="168"/>
  <c r="AJ12" i="170" s="1"/>
  <c r="BQ12" i="168"/>
  <c r="BQ12" i="170" s="1"/>
  <c r="AI12" i="168"/>
  <c r="AI12" i="170" s="1"/>
  <c r="BP12" i="168"/>
  <c r="BP12" i="170" s="1"/>
  <c r="AH12" i="168"/>
  <c r="AH12" i="170" s="1"/>
  <c r="BO12" i="168"/>
  <c r="BO12" i="170" s="1"/>
  <c r="AC12" i="168"/>
  <c r="AC12" i="170" s="1"/>
  <c r="BM12" i="168"/>
  <c r="BM12" i="170" s="1"/>
  <c r="AB12" i="168"/>
  <c r="AB12" i="170" s="1"/>
  <c r="BK12" i="168"/>
  <c r="BK12" i="170" s="1"/>
  <c r="AA12" i="168"/>
  <c r="AA12" i="170" s="1"/>
  <c r="BH12" i="168"/>
  <c r="BH12" i="170" s="1"/>
  <c r="Y12" i="168"/>
  <c r="Y12" i="170" s="1"/>
  <c r="BF12" i="168"/>
  <c r="BF12" i="170" s="1"/>
  <c r="W12" i="168"/>
  <c r="W12" i="170" s="1"/>
  <c r="BE12" i="168"/>
  <c r="BE12" i="170" s="1"/>
  <c r="T12" i="168"/>
  <c r="T12" i="170" s="1"/>
  <c r="BD12" i="168"/>
  <c r="BD12" i="170" s="1"/>
  <c r="R12" i="168"/>
  <c r="R12" i="170" s="1"/>
  <c r="BC12" i="168"/>
  <c r="BC12" i="170" s="1"/>
  <c r="Q12" i="168"/>
  <c r="Q12" i="170" s="1"/>
  <c r="BB12" i="168"/>
  <c r="BB12" i="170" s="1"/>
  <c r="P12" i="168"/>
  <c r="P12" i="170" s="1"/>
  <c r="AW12" i="168"/>
  <c r="AW12" i="170" s="1"/>
  <c r="O12" i="168"/>
  <c r="O12" i="170" s="1"/>
  <c r="CG12" i="168"/>
  <c r="CG12" i="170" s="1"/>
  <c r="AV12" i="168"/>
  <c r="AV12" i="170" s="1"/>
  <c r="N12" i="168"/>
  <c r="N12" i="170" s="1"/>
  <c r="CE12" i="168"/>
  <c r="CE12" i="170" s="1"/>
  <c r="AU12" i="168"/>
  <c r="AU12" i="170" s="1"/>
  <c r="I12" i="168"/>
  <c r="I12" i="170" s="1"/>
  <c r="AL21" i="206"/>
  <c r="AL21" i="207" s="1"/>
  <c r="AK21" i="206"/>
  <c r="AK21" i="207" s="1"/>
  <c r="AJ21" i="207"/>
  <c r="AL36" i="206"/>
  <c r="AL36" i="207" s="1"/>
  <c r="AJ36" i="207"/>
  <c r="AK36" i="206"/>
  <c r="AK36" i="207" s="1"/>
  <c r="AJ45" i="207"/>
  <c r="AL45" i="206"/>
  <c r="AL45" i="207" s="1"/>
  <c r="AK45" i="206"/>
  <c r="AK45" i="207" s="1"/>
  <c r="AJ70" i="207"/>
  <c r="AL70" i="206"/>
  <c r="AL70" i="207" s="1"/>
  <c r="AK70" i="206"/>
  <c r="AK70" i="207" s="1"/>
  <c r="Z37" i="206"/>
  <c r="Z37" i="207" s="1"/>
  <c r="Y37" i="206"/>
  <c r="Y37" i="207" s="1"/>
  <c r="X37" i="207"/>
  <c r="X88" i="207"/>
  <c r="Z88" i="206"/>
  <c r="Z88" i="207" s="1"/>
  <c r="Y88" i="206"/>
  <c r="Y88" i="207" s="1"/>
  <c r="X74" i="207"/>
  <c r="Z74" i="206"/>
  <c r="Z74" i="207" s="1"/>
  <c r="Y74" i="206"/>
  <c r="Y74" i="207" s="1"/>
  <c r="Z83" i="206"/>
  <c r="Z83" i="207" s="1"/>
  <c r="Y83" i="206"/>
  <c r="Y83" i="207" s="1"/>
  <c r="X83" i="207"/>
  <c r="AG42" i="207"/>
  <c r="AI42" i="206"/>
  <c r="AI42" i="207" s="1"/>
  <c r="AH42" i="206"/>
  <c r="AH42" i="207" s="1"/>
  <c r="AG72" i="207"/>
  <c r="AI72" i="206"/>
  <c r="AI72" i="207" s="1"/>
  <c r="AH72" i="206"/>
  <c r="AH72" i="207" s="1"/>
  <c r="AG18" i="207"/>
  <c r="AI18" i="206"/>
  <c r="AI18" i="207" s="1"/>
  <c r="AH18" i="206"/>
  <c r="AH18" i="207" s="1"/>
  <c r="AG27" i="207"/>
  <c r="AI27" i="206"/>
  <c r="AI27" i="207" s="1"/>
  <c r="AH27" i="206"/>
  <c r="AH27" i="207" s="1"/>
  <c r="BO74" i="168"/>
  <c r="BO74" i="170" s="1"/>
  <c r="AU74" i="168"/>
  <c r="AU74" i="170" s="1"/>
  <c r="AA74" i="168"/>
  <c r="AA74" i="170" s="1"/>
  <c r="G74" i="168"/>
  <c r="G74" i="170" s="1"/>
  <c r="CH74" i="168"/>
  <c r="CH74" i="170" s="1"/>
  <c r="BN74" i="168"/>
  <c r="BN74" i="170" s="1"/>
  <c r="AT74" i="168"/>
  <c r="AT74" i="170" s="1"/>
  <c r="Z74" i="168"/>
  <c r="Z74" i="170" s="1"/>
  <c r="F74" i="168"/>
  <c r="F74" i="170" s="1"/>
  <c r="CG74" i="168"/>
  <c r="CG74" i="170" s="1"/>
  <c r="BM74" i="168"/>
  <c r="BM74" i="170" s="1"/>
  <c r="AS74" i="168"/>
  <c r="AS74" i="170" s="1"/>
  <c r="Y74" i="168"/>
  <c r="Y74" i="170" s="1"/>
  <c r="E74" i="168"/>
  <c r="E74" i="170" s="1"/>
  <c r="CF74" i="168"/>
  <c r="CF74" i="170" s="1"/>
  <c r="BL74" i="168"/>
  <c r="BL74" i="170" s="1"/>
  <c r="AR74" i="168"/>
  <c r="AR74" i="170" s="1"/>
  <c r="X74" i="168"/>
  <c r="X74" i="170" s="1"/>
  <c r="D74" i="168"/>
  <c r="CE74" i="168"/>
  <c r="CE74" i="170" s="1"/>
  <c r="BK74" i="168"/>
  <c r="BK74" i="170" s="1"/>
  <c r="AQ74" i="168"/>
  <c r="AQ74" i="170" s="1"/>
  <c r="W74" i="168"/>
  <c r="W74" i="170" s="1"/>
  <c r="BY74" i="168"/>
  <c r="BY74" i="170" s="1"/>
  <c r="BE74" i="168"/>
  <c r="BE74" i="170" s="1"/>
  <c r="AK74" i="168"/>
  <c r="AK74" i="170" s="1"/>
  <c r="Q74" i="168"/>
  <c r="Q74" i="170" s="1"/>
  <c r="BX74" i="168"/>
  <c r="BX74" i="170" s="1"/>
  <c r="BD74" i="168"/>
  <c r="BD74" i="170" s="1"/>
  <c r="AJ74" i="168"/>
  <c r="AJ74" i="170" s="1"/>
  <c r="P74" i="168"/>
  <c r="P74" i="170" s="1"/>
  <c r="BV74" i="168"/>
  <c r="BV74" i="170" s="1"/>
  <c r="BB74" i="168"/>
  <c r="BB74" i="170" s="1"/>
  <c r="AH74" i="168"/>
  <c r="AH74" i="170" s="1"/>
  <c r="N74" i="168"/>
  <c r="N74" i="170" s="1"/>
  <c r="BS74" i="168"/>
  <c r="BS74" i="170" s="1"/>
  <c r="AY74" i="168"/>
  <c r="AY74" i="170" s="1"/>
  <c r="AE74" i="168"/>
  <c r="AE74" i="170" s="1"/>
  <c r="K74" i="168"/>
  <c r="K74" i="170" s="1"/>
  <c r="BQ74" i="168"/>
  <c r="BQ74" i="170" s="1"/>
  <c r="AW74" i="168"/>
  <c r="AW74" i="170" s="1"/>
  <c r="AC74" i="168"/>
  <c r="AC74" i="170" s="1"/>
  <c r="I74" i="168"/>
  <c r="I74" i="170" s="1"/>
  <c r="CC74" i="168"/>
  <c r="CC74" i="170" s="1"/>
  <c r="AO74" i="168"/>
  <c r="AO74" i="170" s="1"/>
  <c r="AN74" i="168"/>
  <c r="AN74" i="170" s="1"/>
  <c r="CA74" i="168"/>
  <c r="CA74" i="170" s="1"/>
  <c r="AM74" i="168"/>
  <c r="AM74" i="170" s="1"/>
  <c r="BZ74" i="168"/>
  <c r="BZ74" i="170" s="1"/>
  <c r="AL74" i="168"/>
  <c r="AL74" i="170" s="1"/>
  <c r="BW74" i="168"/>
  <c r="BW74" i="170" s="1"/>
  <c r="AI74" i="168"/>
  <c r="AI74" i="170" s="1"/>
  <c r="BU74" i="168"/>
  <c r="BU74" i="170" s="1"/>
  <c r="AG74" i="168"/>
  <c r="AG74" i="170" s="1"/>
  <c r="BT74" i="168"/>
  <c r="BT74" i="170" s="1"/>
  <c r="AF74" i="168"/>
  <c r="AF74" i="170" s="1"/>
  <c r="BR74" i="168"/>
  <c r="BR74" i="170" s="1"/>
  <c r="AD74" i="168"/>
  <c r="AD74" i="170" s="1"/>
  <c r="BP74" i="168"/>
  <c r="BP74" i="170" s="1"/>
  <c r="AB74" i="168"/>
  <c r="AB74" i="170" s="1"/>
  <c r="BJ74" i="168"/>
  <c r="BJ74" i="170" s="1"/>
  <c r="V74" i="168"/>
  <c r="V74" i="170" s="1"/>
  <c r="BI74" i="168"/>
  <c r="BI74" i="170" s="1"/>
  <c r="U74" i="168"/>
  <c r="U74" i="170" s="1"/>
  <c r="BH74" i="168"/>
  <c r="BH74" i="170" s="1"/>
  <c r="T74" i="168"/>
  <c r="T74" i="170" s="1"/>
  <c r="BG74" i="168"/>
  <c r="BG74" i="170" s="1"/>
  <c r="S74" i="168"/>
  <c r="S74" i="170" s="1"/>
  <c r="BF74" i="168"/>
  <c r="BF74" i="170" s="1"/>
  <c r="R74" i="168"/>
  <c r="R74" i="170" s="1"/>
  <c r="BC74" i="168"/>
  <c r="BC74" i="170" s="1"/>
  <c r="O74" i="168"/>
  <c r="O74" i="170" s="1"/>
  <c r="BA74" i="168"/>
  <c r="BA74" i="170" s="1"/>
  <c r="M74" i="168"/>
  <c r="M74" i="170" s="1"/>
  <c r="AZ74" i="168"/>
  <c r="AZ74" i="170" s="1"/>
  <c r="L74" i="168"/>
  <c r="L74" i="170" s="1"/>
  <c r="AX74" i="168"/>
  <c r="AX74" i="170" s="1"/>
  <c r="J74" i="168"/>
  <c r="J74" i="170" s="1"/>
  <c r="AV74" i="168"/>
  <c r="AV74" i="170" s="1"/>
  <c r="H74" i="168"/>
  <c r="H74" i="170" s="1"/>
  <c r="CD74" i="168"/>
  <c r="CD74" i="170" s="1"/>
  <c r="AP74" i="168"/>
  <c r="AP74" i="170" s="1"/>
  <c r="AD79" i="207"/>
  <c r="AF79" i="206"/>
  <c r="AF79" i="207" s="1"/>
  <c r="AE79" i="206"/>
  <c r="AE79" i="207" s="1"/>
  <c r="AD70" i="207"/>
  <c r="AF70" i="206"/>
  <c r="AF70" i="207" s="1"/>
  <c r="AE70" i="206"/>
  <c r="AE70" i="207" s="1"/>
  <c r="AD36" i="207"/>
  <c r="AF36" i="206"/>
  <c r="AF36" i="207" s="1"/>
  <c r="AE36" i="206"/>
  <c r="AE36" i="207" s="1"/>
  <c r="AF45" i="206"/>
  <c r="AF45" i="207" s="1"/>
  <c r="AE45" i="206"/>
  <c r="AE45" i="207" s="1"/>
  <c r="AD45" i="207"/>
  <c r="BS82" i="168"/>
  <c r="BS82" i="170" s="1"/>
  <c r="AY82" i="168"/>
  <c r="AY82" i="170" s="1"/>
  <c r="AE82" i="168"/>
  <c r="AE82" i="170" s="1"/>
  <c r="K82" i="168"/>
  <c r="K82" i="170" s="1"/>
  <c r="BR82" i="168"/>
  <c r="BR82" i="170" s="1"/>
  <c r="AX82" i="168"/>
  <c r="AX82" i="170" s="1"/>
  <c r="AD82" i="168"/>
  <c r="AD82" i="170" s="1"/>
  <c r="J82" i="168"/>
  <c r="J82" i="170" s="1"/>
  <c r="BQ82" i="168"/>
  <c r="BQ82" i="170" s="1"/>
  <c r="AW82" i="168"/>
  <c r="AW82" i="170" s="1"/>
  <c r="AC82" i="168"/>
  <c r="AC82" i="170" s="1"/>
  <c r="I82" i="168"/>
  <c r="I82" i="170" s="1"/>
  <c r="BP82" i="168"/>
  <c r="BP82" i="170" s="1"/>
  <c r="AV82" i="168"/>
  <c r="AV82" i="170" s="1"/>
  <c r="AB82" i="168"/>
  <c r="AB82" i="170" s="1"/>
  <c r="H82" i="168"/>
  <c r="H82" i="170" s="1"/>
  <c r="BO82" i="168"/>
  <c r="BO82" i="170" s="1"/>
  <c r="AU82" i="168"/>
  <c r="AU82" i="170" s="1"/>
  <c r="AA82" i="168"/>
  <c r="AA82" i="170" s="1"/>
  <c r="G82" i="168"/>
  <c r="G82" i="170" s="1"/>
  <c r="CH82" i="168"/>
  <c r="CH82" i="170" s="1"/>
  <c r="BN82" i="168"/>
  <c r="BN82" i="170" s="1"/>
  <c r="AT82" i="168"/>
  <c r="AT82" i="170" s="1"/>
  <c r="Z82" i="168"/>
  <c r="Z82" i="170" s="1"/>
  <c r="F82" i="168"/>
  <c r="F82" i="170" s="1"/>
  <c r="CC82" i="168"/>
  <c r="CC82" i="170" s="1"/>
  <c r="BI82" i="168"/>
  <c r="BI82" i="170" s="1"/>
  <c r="AO82" i="168"/>
  <c r="AO82" i="170" s="1"/>
  <c r="U82" i="168"/>
  <c r="U82" i="170" s="1"/>
  <c r="BH82" i="168"/>
  <c r="BH82" i="170" s="1"/>
  <c r="AN82" i="168"/>
  <c r="AN82" i="170" s="1"/>
  <c r="T82" i="168"/>
  <c r="T82" i="170" s="1"/>
  <c r="CA82" i="168"/>
  <c r="CA82" i="170" s="1"/>
  <c r="BG82" i="168"/>
  <c r="BG82" i="170" s="1"/>
  <c r="AM82" i="168"/>
  <c r="AM82" i="170" s="1"/>
  <c r="S82" i="168"/>
  <c r="S82" i="170" s="1"/>
  <c r="BZ82" i="168"/>
  <c r="BZ82" i="170" s="1"/>
  <c r="BF82" i="168"/>
  <c r="BF82" i="170" s="1"/>
  <c r="AL82" i="168"/>
  <c r="AL82" i="170" s="1"/>
  <c r="R82" i="168"/>
  <c r="R82" i="170" s="1"/>
  <c r="BX82" i="168"/>
  <c r="BX82" i="170" s="1"/>
  <c r="BD82" i="168"/>
  <c r="BD82" i="170" s="1"/>
  <c r="AJ82" i="168"/>
  <c r="AJ82" i="170" s="1"/>
  <c r="P82" i="168"/>
  <c r="P82" i="170" s="1"/>
  <c r="BW82" i="168"/>
  <c r="BW82" i="170" s="1"/>
  <c r="BC82" i="168"/>
  <c r="BC82" i="170" s="1"/>
  <c r="AI82" i="168"/>
  <c r="AI82" i="170" s="1"/>
  <c r="O82" i="168"/>
  <c r="O82" i="170" s="1"/>
  <c r="BV82" i="168"/>
  <c r="BV82" i="170" s="1"/>
  <c r="BB82" i="168"/>
  <c r="BB82" i="170" s="1"/>
  <c r="BU82" i="168"/>
  <c r="BU82" i="170" s="1"/>
  <c r="BA82" i="168"/>
  <c r="BA82" i="170" s="1"/>
  <c r="AG82" i="168"/>
  <c r="AG82" i="170" s="1"/>
  <c r="M82" i="168"/>
  <c r="M82" i="170" s="1"/>
  <c r="BT82" i="168"/>
  <c r="BT82" i="170" s="1"/>
  <c r="AZ82" i="168"/>
  <c r="AZ82" i="170" s="1"/>
  <c r="BY82" i="168"/>
  <c r="BY82" i="170" s="1"/>
  <c r="E82" i="168"/>
  <c r="E82" i="170" s="1"/>
  <c r="BM82" i="168"/>
  <c r="BM82" i="170" s="1"/>
  <c r="D82" i="168"/>
  <c r="BL82" i="168"/>
  <c r="BL82" i="170" s="1"/>
  <c r="BK82" i="168"/>
  <c r="BK82" i="170" s="1"/>
  <c r="BJ82" i="168"/>
  <c r="BJ82" i="170" s="1"/>
  <c r="BE82" i="168"/>
  <c r="BE82" i="170" s="1"/>
  <c r="AS82" i="168"/>
  <c r="AS82" i="170" s="1"/>
  <c r="AR82" i="168"/>
  <c r="AR82" i="170" s="1"/>
  <c r="AQ82" i="168"/>
  <c r="AQ82" i="170" s="1"/>
  <c r="AP82" i="168"/>
  <c r="AP82" i="170" s="1"/>
  <c r="AK82" i="168"/>
  <c r="AK82" i="170" s="1"/>
  <c r="AH82" i="168"/>
  <c r="AH82" i="170" s="1"/>
  <c r="AF82" i="168"/>
  <c r="AF82" i="170" s="1"/>
  <c r="Y82" i="168"/>
  <c r="Y82" i="170" s="1"/>
  <c r="X82" i="168"/>
  <c r="X82" i="170" s="1"/>
  <c r="W82" i="168"/>
  <c r="W82" i="170" s="1"/>
  <c r="CG82" i="168"/>
  <c r="CG82" i="170" s="1"/>
  <c r="V82" i="168"/>
  <c r="V82" i="170" s="1"/>
  <c r="CF82" i="168"/>
  <c r="CF82" i="170" s="1"/>
  <c r="Q82" i="168"/>
  <c r="Q82" i="170" s="1"/>
  <c r="CE82" i="168"/>
  <c r="CE82" i="170" s="1"/>
  <c r="N82" i="168"/>
  <c r="N82" i="170" s="1"/>
  <c r="CD82" i="168"/>
  <c r="CD82" i="170" s="1"/>
  <c r="L82" i="168"/>
  <c r="L82" i="170" s="1"/>
  <c r="BX84" i="188"/>
  <c r="BX84" i="190" s="1"/>
  <c r="BX81" i="188"/>
  <c r="BX81" i="190" s="1"/>
  <c r="BX61" i="188"/>
  <c r="BX61" i="190" s="1"/>
  <c r="BX66" i="188"/>
  <c r="BX66" i="190" s="1"/>
  <c r="BX58" i="188"/>
  <c r="BX58" i="190" s="1"/>
  <c r="BX73" i="188"/>
  <c r="BX73" i="190" s="1"/>
  <c r="BX80" i="188"/>
  <c r="BX80" i="190" s="1"/>
  <c r="BX65" i="188"/>
  <c r="BX65" i="190" s="1"/>
  <c r="BX53" i="188"/>
  <c r="BX53" i="190" s="1"/>
  <c r="BX72" i="188"/>
  <c r="BX72" i="190" s="1"/>
  <c r="BX57" i="188"/>
  <c r="BX57" i="190" s="1"/>
  <c r="BX50" i="188"/>
  <c r="BX50" i="190" s="1"/>
  <c r="BX79" i="188"/>
  <c r="BX79" i="190" s="1"/>
  <c r="BX64" i="188"/>
  <c r="BX64" i="190" s="1"/>
  <c r="BX71" i="188"/>
  <c r="BX71" i="190" s="1"/>
  <c r="BX78" i="188"/>
  <c r="BX78" i="190" s="1"/>
  <c r="BX70" i="188"/>
  <c r="BX70" i="190" s="1"/>
  <c r="BX77" i="188"/>
  <c r="BX77" i="190" s="1"/>
  <c r="BX62" i="188"/>
  <c r="BX62" i="190" s="1"/>
  <c r="BX49" i="188"/>
  <c r="BX49" i="190" s="1"/>
  <c r="BX69" i="188"/>
  <c r="BX69" i="190" s="1"/>
  <c r="BX76" i="188"/>
  <c r="BX76" i="190" s="1"/>
  <c r="BX68" i="188"/>
  <c r="BX68" i="190" s="1"/>
  <c r="BX83" i="188"/>
  <c r="BX83" i="190" s="1"/>
  <c r="BX75" i="188"/>
  <c r="BX75" i="190" s="1"/>
  <c r="BX60" i="188"/>
  <c r="BX60" i="190" s="1"/>
  <c r="BX54" i="188"/>
  <c r="BX54" i="190" s="1"/>
  <c r="BX51" i="188"/>
  <c r="BX51" i="190" s="1"/>
  <c r="BX82" i="188"/>
  <c r="BX82" i="190" s="1"/>
  <c r="BX67" i="188"/>
  <c r="BX67" i="190" s="1"/>
  <c r="BX74" i="188"/>
  <c r="BX74" i="190" s="1"/>
  <c r="BX33" i="188"/>
  <c r="BX33" i="190" s="1"/>
  <c r="BX30" i="188"/>
  <c r="BX30" i="190" s="1"/>
  <c r="BX27" i="188"/>
  <c r="BX27" i="190" s="1"/>
  <c r="BX24" i="188"/>
  <c r="BX24" i="190" s="1"/>
  <c r="BX63" i="188"/>
  <c r="BX63" i="190" s="1"/>
  <c r="BX56" i="188"/>
  <c r="BX56" i="190" s="1"/>
  <c r="BX41" i="188"/>
  <c r="BX41" i="190" s="1"/>
  <c r="BX21" i="188"/>
  <c r="BX21" i="190" s="1"/>
  <c r="BX44" i="188"/>
  <c r="BX44" i="190" s="1"/>
  <c r="BX38" i="188"/>
  <c r="BX38" i="190" s="1"/>
  <c r="BX18" i="188"/>
  <c r="BX18" i="190" s="1"/>
  <c r="BX35" i="188"/>
  <c r="BX35" i="190" s="1"/>
  <c r="BX45" i="188"/>
  <c r="BX45" i="190" s="1"/>
  <c r="BX32" i="188"/>
  <c r="BX32" i="190" s="1"/>
  <c r="BX48" i="188"/>
  <c r="BX48" i="190" s="1"/>
  <c r="BX52" i="188"/>
  <c r="BX52" i="190" s="1"/>
  <c r="BX43" i="188"/>
  <c r="BX43" i="190" s="1"/>
  <c r="BX23" i="188"/>
  <c r="BX23" i="190" s="1"/>
  <c r="BX40" i="188"/>
  <c r="BX40" i="190" s="1"/>
  <c r="BX20" i="188"/>
  <c r="BX20" i="190" s="1"/>
  <c r="BX46" i="188"/>
  <c r="BX46" i="190" s="1"/>
  <c r="BX37" i="188"/>
  <c r="BX37" i="190" s="1"/>
  <c r="BX17" i="188"/>
  <c r="BX17" i="190" s="1"/>
  <c r="BX34" i="188"/>
  <c r="BX34" i="190" s="1"/>
  <c r="BX31" i="188"/>
  <c r="BX31" i="190" s="1"/>
  <c r="BX28" i="188"/>
  <c r="BX28" i="190" s="1"/>
  <c r="BX59" i="188"/>
  <c r="BX59" i="190" s="1"/>
  <c r="BX25" i="188"/>
  <c r="BX25" i="190" s="1"/>
  <c r="BX42" i="188"/>
  <c r="BX42" i="190" s="1"/>
  <c r="BX22" i="188"/>
  <c r="BX22" i="190" s="1"/>
  <c r="BX55" i="188"/>
  <c r="BX55" i="190" s="1"/>
  <c r="BX39" i="188"/>
  <c r="BX39" i="190" s="1"/>
  <c r="BX19" i="188"/>
  <c r="BX19" i="190" s="1"/>
  <c r="BX47" i="188"/>
  <c r="BX47" i="190" s="1"/>
  <c r="BX14" i="188"/>
  <c r="BX14" i="190" s="1"/>
  <c r="BX36" i="188"/>
  <c r="BX36" i="190" s="1"/>
  <c r="BX11" i="188"/>
  <c r="BX11" i="190" s="1"/>
  <c r="BX29" i="188"/>
  <c r="BX29" i="190" s="1"/>
  <c r="BX13" i="188"/>
  <c r="BX13" i="190" s="1"/>
  <c r="BX10" i="188"/>
  <c r="BX10" i="190" s="1"/>
  <c r="BX26" i="188"/>
  <c r="BX26" i="190" s="1"/>
  <c r="BX15" i="188"/>
  <c r="BX15" i="190" s="1"/>
  <c r="BX12" i="188"/>
  <c r="BX12" i="190" s="1"/>
  <c r="BX9" i="188"/>
  <c r="BX16" i="188"/>
  <c r="BX16" i="190" s="1"/>
  <c r="BX93" i="188"/>
  <c r="BX93" i="190" s="1"/>
  <c r="BX87" i="188"/>
  <c r="BX87" i="190" s="1"/>
  <c r="BX92" i="188"/>
  <c r="BX94" i="188"/>
  <c r="BX94" i="190" s="1"/>
  <c r="BX89" i="188"/>
  <c r="BX89" i="190" s="1"/>
  <c r="AW82" i="188"/>
  <c r="AW82" i="190" s="1"/>
  <c r="AW62" i="188"/>
  <c r="AW62" i="190" s="1"/>
  <c r="AW83" i="188"/>
  <c r="AW83" i="190" s="1"/>
  <c r="AW68" i="188"/>
  <c r="AW68" i="190" s="1"/>
  <c r="AW84" i="188"/>
  <c r="AW84" i="190" s="1"/>
  <c r="AW75" i="188"/>
  <c r="AW75" i="190" s="1"/>
  <c r="AW60" i="188"/>
  <c r="AW60" i="190" s="1"/>
  <c r="AW67" i="188"/>
  <c r="AW67" i="190" s="1"/>
  <c r="AW54" i="188"/>
  <c r="AW54" i="190" s="1"/>
  <c r="AW59" i="188"/>
  <c r="AW59" i="190" s="1"/>
  <c r="AW51" i="188"/>
  <c r="AW51" i="190" s="1"/>
  <c r="AW74" i="188"/>
  <c r="AW74" i="190" s="1"/>
  <c r="AW81" i="188"/>
  <c r="AW81" i="190" s="1"/>
  <c r="AW66" i="188"/>
  <c r="AW66" i="190" s="1"/>
  <c r="AW73" i="188"/>
  <c r="AW73" i="190" s="1"/>
  <c r="AW80" i="188"/>
  <c r="AW80" i="190" s="1"/>
  <c r="AW65" i="188"/>
  <c r="AW65" i="190" s="1"/>
  <c r="AW72" i="188"/>
  <c r="AW72" i="190" s="1"/>
  <c r="AW79" i="188"/>
  <c r="AW79" i="190" s="1"/>
  <c r="AW64" i="188"/>
  <c r="AW64" i="190" s="1"/>
  <c r="AW50" i="188"/>
  <c r="AW50" i="190" s="1"/>
  <c r="AW71" i="188"/>
  <c r="AW71" i="190" s="1"/>
  <c r="AW78" i="188"/>
  <c r="AW78" i="190" s="1"/>
  <c r="AW63" i="188"/>
  <c r="AW63" i="190" s="1"/>
  <c r="AW70" i="188"/>
  <c r="AW70" i="190" s="1"/>
  <c r="AW55" i="188"/>
  <c r="AW55" i="190" s="1"/>
  <c r="AW77" i="188"/>
  <c r="AW77" i="190" s="1"/>
  <c r="AW52" i="188"/>
  <c r="AW52" i="190" s="1"/>
  <c r="AW69" i="188"/>
  <c r="AW69" i="190" s="1"/>
  <c r="AW34" i="188"/>
  <c r="AW34" i="190" s="1"/>
  <c r="AW31" i="188"/>
  <c r="AW31" i="190" s="1"/>
  <c r="AW61" i="188"/>
  <c r="AW61" i="190" s="1"/>
  <c r="AW45" i="188"/>
  <c r="AW45" i="190" s="1"/>
  <c r="AW28" i="188"/>
  <c r="AW28" i="190" s="1"/>
  <c r="AW57" i="188"/>
  <c r="AW57" i="190" s="1"/>
  <c r="AW53" i="188"/>
  <c r="AW53" i="190" s="1"/>
  <c r="AW48" i="188"/>
  <c r="AW48" i="190" s="1"/>
  <c r="AW25" i="188"/>
  <c r="AW25" i="190" s="1"/>
  <c r="AW42" i="188"/>
  <c r="AW42" i="190" s="1"/>
  <c r="AW22" i="188"/>
  <c r="AW22" i="190" s="1"/>
  <c r="AW39" i="188"/>
  <c r="AW39" i="190" s="1"/>
  <c r="AW19" i="188"/>
  <c r="AW19" i="190" s="1"/>
  <c r="AW36" i="188"/>
  <c r="AW36" i="190" s="1"/>
  <c r="AW33" i="188"/>
  <c r="AW33" i="190" s="1"/>
  <c r="AW58" i="188"/>
  <c r="AW58" i="190" s="1"/>
  <c r="AW46" i="188"/>
  <c r="AW46" i="190" s="1"/>
  <c r="AW44" i="188"/>
  <c r="AW44" i="190" s="1"/>
  <c r="AW24" i="188"/>
  <c r="AW24" i="190" s="1"/>
  <c r="AW41" i="188"/>
  <c r="AW41" i="190" s="1"/>
  <c r="AW21" i="188"/>
  <c r="AW21" i="190" s="1"/>
  <c r="AW38" i="188"/>
  <c r="AW38" i="190" s="1"/>
  <c r="AW18" i="188"/>
  <c r="AW18" i="190" s="1"/>
  <c r="AW76" i="188"/>
  <c r="AW76" i="190" s="1"/>
  <c r="AW35" i="188"/>
  <c r="AW35" i="190" s="1"/>
  <c r="AW49" i="188"/>
  <c r="AW49" i="190" s="1"/>
  <c r="AW32" i="188"/>
  <c r="AW32" i="190" s="1"/>
  <c r="AW29" i="188"/>
  <c r="AW29" i="190" s="1"/>
  <c r="AW56" i="188"/>
  <c r="AW56" i="190" s="1"/>
  <c r="AW47" i="188"/>
  <c r="AW47" i="190" s="1"/>
  <c r="AW26" i="188"/>
  <c r="AW26" i="190" s="1"/>
  <c r="AW43" i="188"/>
  <c r="AW43" i="190" s="1"/>
  <c r="AW23" i="188"/>
  <c r="AW23" i="190" s="1"/>
  <c r="AW40" i="188"/>
  <c r="AW40" i="190" s="1"/>
  <c r="AW20" i="188"/>
  <c r="AW20" i="190" s="1"/>
  <c r="AW37" i="188"/>
  <c r="AW37" i="190" s="1"/>
  <c r="AW27" i="188"/>
  <c r="AW27" i="190" s="1"/>
  <c r="AW15" i="188"/>
  <c r="AW15" i="190" s="1"/>
  <c r="AW12" i="188"/>
  <c r="AW12" i="190" s="1"/>
  <c r="AW17" i="188"/>
  <c r="AW17" i="190" s="1"/>
  <c r="AW9" i="188"/>
  <c r="AW14" i="188"/>
  <c r="AW14" i="190" s="1"/>
  <c r="AW11" i="188"/>
  <c r="AW11" i="190" s="1"/>
  <c r="AW16" i="188"/>
  <c r="AW16" i="190" s="1"/>
  <c r="AW30" i="188"/>
  <c r="AW30" i="190" s="1"/>
  <c r="AW13" i="188"/>
  <c r="AW13" i="190" s="1"/>
  <c r="AW10" i="188"/>
  <c r="AW10" i="190" s="1"/>
  <c r="AW92" i="188"/>
  <c r="AW93" i="188"/>
  <c r="AW93" i="190" s="1"/>
  <c r="AW94" i="188"/>
  <c r="AW94" i="190" s="1"/>
  <c r="AW87" i="188"/>
  <c r="AW87" i="190" s="1"/>
  <c r="AW89" i="188"/>
  <c r="AW89" i="190" s="1"/>
  <c r="AR77" i="188"/>
  <c r="AR77" i="190" s="1"/>
  <c r="AR57" i="188"/>
  <c r="AR57" i="190" s="1"/>
  <c r="AR70" i="188"/>
  <c r="AR70" i="190" s="1"/>
  <c r="AR62" i="188"/>
  <c r="AR62" i="190" s="1"/>
  <c r="AR55" i="188"/>
  <c r="AR55" i="190" s="1"/>
  <c r="AR52" i="188"/>
  <c r="AR52" i="190" s="1"/>
  <c r="AR69" i="188"/>
  <c r="AR69" i="190" s="1"/>
  <c r="AR49" i="188"/>
  <c r="AR49" i="190" s="1"/>
  <c r="AR76" i="188"/>
  <c r="AR76" i="190" s="1"/>
  <c r="AR61" i="188"/>
  <c r="AR61" i="190" s="1"/>
  <c r="AR46" i="188"/>
  <c r="AR46" i="190" s="1"/>
  <c r="AR68" i="188"/>
  <c r="AR68" i="190" s="1"/>
  <c r="AR83" i="188"/>
  <c r="AR83" i="190" s="1"/>
  <c r="AR84" i="188"/>
  <c r="AR84" i="190" s="1"/>
  <c r="AR75" i="188"/>
  <c r="AR75" i="190" s="1"/>
  <c r="AR82" i="188"/>
  <c r="AR82" i="190" s="1"/>
  <c r="AR74" i="188"/>
  <c r="AR74" i="190" s="1"/>
  <c r="AR81" i="188"/>
  <c r="AR81" i="190" s="1"/>
  <c r="AR66" i="188"/>
  <c r="AR66" i="190" s="1"/>
  <c r="AR45" i="188"/>
  <c r="AR45" i="190" s="1"/>
  <c r="AR73" i="188"/>
  <c r="AR73" i="190" s="1"/>
  <c r="AR58" i="188"/>
  <c r="AR58" i="190" s="1"/>
  <c r="AR65" i="188"/>
  <c r="AR65" i="190" s="1"/>
  <c r="AR80" i="188"/>
  <c r="AR80" i="190" s="1"/>
  <c r="AR72" i="188"/>
  <c r="AR72" i="190" s="1"/>
  <c r="AR79" i="188"/>
  <c r="AR79" i="190" s="1"/>
  <c r="AR64" i="188"/>
  <c r="AR64" i="190" s="1"/>
  <c r="AR50" i="188"/>
  <c r="AR50" i="190" s="1"/>
  <c r="AR71" i="188"/>
  <c r="AR71" i="190" s="1"/>
  <c r="AR56" i="188"/>
  <c r="AR56" i="190" s="1"/>
  <c r="AR47" i="188"/>
  <c r="AR47" i="190" s="1"/>
  <c r="AR29" i="188"/>
  <c r="AR29" i="190" s="1"/>
  <c r="AR26" i="188"/>
  <c r="AR26" i="190" s="1"/>
  <c r="AR60" i="188"/>
  <c r="AR60" i="190" s="1"/>
  <c r="AR43" i="188"/>
  <c r="AR43" i="190" s="1"/>
  <c r="AR23" i="188"/>
  <c r="AR23" i="190" s="1"/>
  <c r="AR40" i="188"/>
  <c r="AR40" i="190" s="1"/>
  <c r="AR20" i="188"/>
  <c r="AR20" i="190" s="1"/>
  <c r="AR67" i="188"/>
  <c r="AR67" i="190" s="1"/>
  <c r="AR59" i="188"/>
  <c r="AR59" i="190" s="1"/>
  <c r="AR37" i="188"/>
  <c r="AR37" i="190" s="1"/>
  <c r="AR17" i="188"/>
  <c r="AR17" i="190" s="1"/>
  <c r="AR78" i="188"/>
  <c r="AR78" i="190" s="1"/>
  <c r="AR54" i="188"/>
  <c r="AR54" i="190" s="1"/>
  <c r="AR53" i="188"/>
  <c r="AR53" i="190" s="1"/>
  <c r="AR34" i="188"/>
  <c r="AR34" i="190" s="1"/>
  <c r="AR51" i="188"/>
  <c r="AR51" i="190" s="1"/>
  <c r="AR31" i="188"/>
  <c r="AR31" i="190" s="1"/>
  <c r="AR48" i="188"/>
  <c r="AR48" i="190" s="1"/>
  <c r="AR42" i="188"/>
  <c r="AR42" i="190" s="1"/>
  <c r="AR63" i="188"/>
  <c r="AR63" i="190" s="1"/>
  <c r="AR39" i="188"/>
  <c r="AR39" i="190" s="1"/>
  <c r="AR19" i="188"/>
  <c r="AR19" i="190" s="1"/>
  <c r="AR36" i="188"/>
  <c r="AR36" i="190" s="1"/>
  <c r="AR16" i="188"/>
  <c r="AR16" i="190" s="1"/>
  <c r="AR33" i="188"/>
  <c r="AR33" i="190" s="1"/>
  <c r="AR30" i="188"/>
  <c r="AR30" i="190" s="1"/>
  <c r="AR27" i="188"/>
  <c r="AR27" i="190" s="1"/>
  <c r="AR44" i="188"/>
  <c r="AR44" i="190" s="1"/>
  <c r="AR24" i="188"/>
  <c r="AR24" i="190" s="1"/>
  <c r="AR41" i="188"/>
  <c r="AR41" i="190" s="1"/>
  <c r="AR21" i="188"/>
  <c r="AR21" i="190" s="1"/>
  <c r="AR38" i="188"/>
  <c r="AR38" i="190" s="1"/>
  <c r="AR18" i="188"/>
  <c r="AR18" i="190" s="1"/>
  <c r="AR35" i="188"/>
  <c r="AR35" i="190" s="1"/>
  <c r="AR13" i="188"/>
  <c r="AR13" i="190" s="1"/>
  <c r="AR10" i="188"/>
  <c r="AR10" i="190" s="1"/>
  <c r="AR25" i="188"/>
  <c r="AR25" i="190" s="1"/>
  <c r="AR15" i="188"/>
  <c r="AR15" i="190" s="1"/>
  <c r="AR32" i="188"/>
  <c r="AR32" i="190" s="1"/>
  <c r="AR12" i="188"/>
  <c r="AR12" i="190" s="1"/>
  <c r="AR9" i="188"/>
  <c r="AR22" i="188"/>
  <c r="AR22" i="190" s="1"/>
  <c r="AR14" i="188"/>
  <c r="AR14" i="190" s="1"/>
  <c r="AR11" i="188"/>
  <c r="AR11" i="190" s="1"/>
  <c r="AR28" i="188"/>
  <c r="AR28" i="190" s="1"/>
  <c r="AR92" i="188"/>
  <c r="AR93" i="188"/>
  <c r="AR93" i="190" s="1"/>
  <c r="AR87" i="188"/>
  <c r="AR87" i="190" s="1"/>
  <c r="AR89" i="188"/>
  <c r="AR89" i="190" s="1"/>
  <c r="AR94" i="188"/>
  <c r="AR94" i="190" s="1"/>
  <c r="CG29" i="168"/>
  <c r="CG29" i="170" s="1"/>
  <c r="BM29" i="168"/>
  <c r="BM29" i="170" s="1"/>
  <c r="AS29" i="168"/>
  <c r="AS29" i="170" s="1"/>
  <c r="Y29" i="168"/>
  <c r="Y29" i="170" s="1"/>
  <c r="E29" i="168"/>
  <c r="E29" i="170" s="1"/>
  <c r="CF29" i="168"/>
  <c r="CF29" i="170" s="1"/>
  <c r="BL29" i="168"/>
  <c r="BL29" i="170" s="1"/>
  <c r="AR29" i="168"/>
  <c r="AR29" i="170" s="1"/>
  <c r="X29" i="168"/>
  <c r="X29" i="170" s="1"/>
  <c r="D29" i="168"/>
  <c r="CE29" i="168"/>
  <c r="CE29" i="170" s="1"/>
  <c r="BK29" i="168"/>
  <c r="BK29" i="170" s="1"/>
  <c r="AQ29" i="168"/>
  <c r="AQ29" i="170" s="1"/>
  <c r="W29" i="168"/>
  <c r="W29" i="170" s="1"/>
  <c r="CD29" i="168"/>
  <c r="CD29" i="170" s="1"/>
  <c r="BJ29" i="168"/>
  <c r="BJ29" i="170" s="1"/>
  <c r="AP29" i="168"/>
  <c r="AP29" i="170" s="1"/>
  <c r="V29" i="168"/>
  <c r="V29" i="170" s="1"/>
  <c r="CC29" i="168"/>
  <c r="CC29" i="170" s="1"/>
  <c r="BI29" i="168"/>
  <c r="BI29" i="170" s="1"/>
  <c r="AO29" i="168"/>
  <c r="AO29" i="170" s="1"/>
  <c r="U29" i="168"/>
  <c r="U29" i="170" s="1"/>
  <c r="BH29" i="168"/>
  <c r="BH29" i="170" s="1"/>
  <c r="AN29" i="168"/>
  <c r="AN29" i="170" s="1"/>
  <c r="T29" i="168"/>
  <c r="T29" i="170" s="1"/>
  <c r="BW29" i="168"/>
  <c r="BW29" i="170" s="1"/>
  <c r="BC29" i="168"/>
  <c r="BC29" i="170" s="1"/>
  <c r="AI29" i="168"/>
  <c r="AI29" i="170" s="1"/>
  <c r="O29" i="168"/>
  <c r="O29" i="170" s="1"/>
  <c r="BV29" i="168"/>
  <c r="BV29" i="170" s="1"/>
  <c r="BB29" i="168"/>
  <c r="BB29" i="170" s="1"/>
  <c r="AH29" i="168"/>
  <c r="AH29" i="170" s="1"/>
  <c r="N29" i="168"/>
  <c r="N29" i="170" s="1"/>
  <c r="BU29" i="168"/>
  <c r="BU29" i="170" s="1"/>
  <c r="BA29" i="168"/>
  <c r="BA29" i="170" s="1"/>
  <c r="AG29" i="168"/>
  <c r="AG29" i="170" s="1"/>
  <c r="M29" i="168"/>
  <c r="M29" i="170" s="1"/>
  <c r="BT29" i="168"/>
  <c r="BT29" i="170" s="1"/>
  <c r="AZ29" i="168"/>
  <c r="AZ29" i="170" s="1"/>
  <c r="AF29" i="168"/>
  <c r="AF29" i="170" s="1"/>
  <c r="L29" i="168"/>
  <c r="L29" i="170" s="1"/>
  <c r="BS29" i="168"/>
  <c r="BS29" i="170" s="1"/>
  <c r="AY29" i="168"/>
  <c r="AY29" i="170" s="1"/>
  <c r="AE29" i="168"/>
  <c r="AE29" i="170" s="1"/>
  <c r="K29" i="168"/>
  <c r="K29" i="170" s="1"/>
  <c r="BR29" i="168"/>
  <c r="BR29" i="170" s="1"/>
  <c r="AX29" i="168"/>
  <c r="AX29" i="170" s="1"/>
  <c r="AD29" i="168"/>
  <c r="AD29" i="170" s="1"/>
  <c r="J29" i="168"/>
  <c r="J29" i="170" s="1"/>
  <c r="BQ29" i="168"/>
  <c r="BQ29" i="170" s="1"/>
  <c r="AW29" i="168"/>
  <c r="AW29" i="170" s="1"/>
  <c r="AC29" i="168"/>
  <c r="AC29" i="170" s="1"/>
  <c r="I29" i="168"/>
  <c r="I29" i="170" s="1"/>
  <c r="BP29" i="168"/>
  <c r="BP29" i="170" s="1"/>
  <c r="AV29" i="168"/>
  <c r="AV29" i="170" s="1"/>
  <c r="AB29" i="168"/>
  <c r="AB29" i="170" s="1"/>
  <c r="H29" i="168"/>
  <c r="H29" i="170" s="1"/>
  <c r="BO29" i="168"/>
  <c r="BO29" i="170" s="1"/>
  <c r="AU29" i="168"/>
  <c r="AU29" i="170" s="1"/>
  <c r="AA29" i="168"/>
  <c r="AA29" i="170" s="1"/>
  <c r="G29" i="168"/>
  <c r="G29" i="170" s="1"/>
  <c r="CH29" i="168"/>
  <c r="CH29" i="170" s="1"/>
  <c r="BN29" i="168"/>
  <c r="BN29" i="170" s="1"/>
  <c r="AT29" i="168"/>
  <c r="AT29" i="170" s="1"/>
  <c r="Z29" i="168"/>
  <c r="Z29" i="170" s="1"/>
  <c r="F29" i="168"/>
  <c r="F29" i="170" s="1"/>
  <c r="Q29" i="168"/>
  <c r="Q29" i="170" s="1"/>
  <c r="P29" i="168"/>
  <c r="P29" i="170" s="1"/>
  <c r="CA29" i="168"/>
  <c r="CA29" i="170" s="1"/>
  <c r="BZ29" i="168"/>
  <c r="BZ29" i="170" s="1"/>
  <c r="BY29" i="168"/>
  <c r="BY29" i="170" s="1"/>
  <c r="BX29" i="168"/>
  <c r="BX29" i="170" s="1"/>
  <c r="BG29" i="168"/>
  <c r="BG29" i="170" s="1"/>
  <c r="BF29" i="168"/>
  <c r="BF29" i="170" s="1"/>
  <c r="BE29" i="168"/>
  <c r="BE29" i="170" s="1"/>
  <c r="BD29" i="168"/>
  <c r="BD29" i="170" s="1"/>
  <c r="AM29" i="168"/>
  <c r="AM29" i="170" s="1"/>
  <c r="AL29" i="168"/>
  <c r="AL29" i="170" s="1"/>
  <c r="AK29" i="168"/>
  <c r="AK29" i="170" s="1"/>
  <c r="AJ29" i="168"/>
  <c r="AJ29" i="170" s="1"/>
  <c r="S29" i="168"/>
  <c r="S29" i="170" s="1"/>
  <c r="R29" i="168"/>
  <c r="R29" i="170" s="1"/>
  <c r="AL22" i="206"/>
  <c r="AL22" i="207" s="1"/>
  <c r="AK22" i="206"/>
  <c r="AK22" i="207" s="1"/>
  <c r="AJ22" i="207"/>
  <c r="AL56" i="206"/>
  <c r="AL56" i="207" s="1"/>
  <c r="AJ56" i="207"/>
  <c r="AK56" i="206"/>
  <c r="AK56" i="207" s="1"/>
  <c r="AJ65" i="207"/>
  <c r="AL65" i="206"/>
  <c r="AL65" i="207" s="1"/>
  <c r="AK65" i="206"/>
  <c r="AK65" i="207" s="1"/>
  <c r="X38" i="207"/>
  <c r="Z38" i="206"/>
  <c r="Z38" i="207" s="1"/>
  <c r="Y38" i="206"/>
  <c r="Y38" i="207" s="1"/>
  <c r="Z29" i="206"/>
  <c r="Z29" i="207" s="1"/>
  <c r="Y29" i="206"/>
  <c r="Y29" i="207" s="1"/>
  <c r="X29" i="207"/>
  <c r="X15" i="207"/>
  <c r="Z15" i="206"/>
  <c r="Z15" i="207" s="1"/>
  <c r="Y15" i="206"/>
  <c r="Y15" i="207" s="1"/>
  <c r="Z24" i="206"/>
  <c r="Z24" i="207" s="1"/>
  <c r="X24" i="207"/>
  <c r="Y24" i="206"/>
  <c r="Y24" i="207" s="1"/>
  <c r="CG60" i="168"/>
  <c r="CG60" i="170" s="1"/>
  <c r="BM60" i="168"/>
  <c r="BM60" i="170" s="1"/>
  <c r="AS60" i="168"/>
  <c r="AS60" i="170" s="1"/>
  <c r="Y60" i="168"/>
  <c r="Y60" i="170" s="1"/>
  <c r="E60" i="168"/>
  <c r="E60" i="170" s="1"/>
  <c r="CF60" i="168"/>
  <c r="CF60" i="170" s="1"/>
  <c r="BL60" i="168"/>
  <c r="BL60" i="170" s="1"/>
  <c r="AR60" i="168"/>
  <c r="AR60" i="170" s="1"/>
  <c r="X60" i="168"/>
  <c r="X60" i="170" s="1"/>
  <c r="D60" i="168"/>
  <c r="BW60" i="168"/>
  <c r="BW60" i="170" s="1"/>
  <c r="BC60" i="168"/>
  <c r="BC60" i="170" s="1"/>
  <c r="AI60" i="168"/>
  <c r="AI60" i="170" s="1"/>
  <c r="O60" i="168"/>
  <c r="O60" i="170" s="1"/>
  <c r="CD60" i="168"/>
  <c r="CD60" i="170" s="1"/>
  <c r="BG60" i="168"/>
  <c r="BG60" i="170" s="1"/>
  <c r="AJ60" i="168"/>
  <c r="AJ60" i="170" s="1"/>
  <c r="L60" i="168"/>
  <c r="L60" i="170" s="1"/>
  <c r="CC60" i="168"/>
  <c r="CC60" i="170" s="1"/>
  <c r="BF60" i="168"/>
  <c r="BF60" i="170" s="1"/>
  <c r="AH60" i="168"/>
  <c r="AH60" i="170" s="1"/>
  <c r="K60" i="168"/>
  <c r="K60" i="170" s="1"/>
  <c r="BE60" i="168"/>
  <c r="BE60" i="170" s="1"/>
  <c r="AG60" i="168"/>
  <c r="AG60" i="170" s="1"/>
  <c r="J60" i="168"/>
  <c r="J60" i="170" s="1"/>
  <c r="CA60" i="168"/>
  <c r="CA60" i="170" s="1"/>
  <c r="BD60" i="168"/>
  <c r="BD60" i="170" s="1"/>
  <c r="AF60" i="168"/>
  <c r="AF60" i="170" s="1"/>
  <c r="I60" i="168"/>
  <c r="I60" i="170" s="1"/>
  <c r="BZ60" i="168"/>
  <c r="BZ60" i="170" s="1"/>
  <c r="BB60" i="168"/>
  <c r="BB60" i="170" s="1"/>
  <c r="AE60" i="168"/>
  <c r="AE60" i="170" s="1"/>
  <c r="H60" i="168"/>
  <c r="H60" i="170" s="1"/>
  <c r="BY60" i="168"/>
  <c r="BY60" i="170" s="1"/>
  <c r="BA60" i="168"/>
  <c r="BA60" i="170" s="1"/>
  <c r="AD60" i="168"/>
  <c r="AD60" i="170" s="1"/>
  <c r="G60" i="168"/>
  <c r="G60" i="170" s="1"/>
  <c r="BX60" i="168"/>
  <c r="BX60" i="170" s="1"/>
  <c r="AZ60" i="168"/>
  <c r="AZ60" i="170" s="1"/>
  <c r="AC60" i="168"/>
  <c r="AC60" i="170" s="1"/>
  <c r="F60" i="168"/>
  <c r="F60" i="170" s="1"/>
  <c r="BV60" i="168"/>
  <c r="BV60" i="170" s="1"/>
  <c r="AY60" i="168"/>
  <c r="AY60" i="170" s="1"/>
  <c r="AB60" i="168"/>
  <c r="AB60" i="170" s="1"/>
  <c r="BU60" i="168"/>
  <c r="BU60" i="170" s="1"/>
  <c r="AX60" i="168"/>
  <c r="AX60" i="170" s="1"/>
  <c r="AA60" i="168"/>
  <c r="AA60" i="170" s="1"/>
  <c r="BT60" i="168"/>
  <c r="BT60" i="170" s="1"/>
  <c r="AW60" i="168"/>
  <c r="AW60" i="170" s="1"/>
  <c r="Z60" i="168"/>
  <c r="Z60" i="170" s="1"/>
  <c r="BS60" i="168"/>
  <c r="BS60" i="170" s="1"/>
  <c r="AV60" i="168"/>
  <c r="AV60" i="170" s="1"/>
  <c r="W60" i="168"/>
  <c r="W60" i="170" s="1"/>
  <c r="BR60" i="168"/>
  <c r="BR60" i="170" s="1"/>
  <c r="AU60" i="168"/>
  <c r="AU60" i="170" s="1"/>
  <c r="V60" i="168"/>
  <c r="V60" i="170" s="1"/>
  <c r="BQ60" i="168"/>
  <c r="BQ60" i="170" s="1"/>
  <c r="AT60" i="168"/>
  <c r="AT60" i="170" s="1"/>
  <c r="U60" i="168"/>
  <c r="U60" i="170" s="1"/>
  <c r="BP60" i="168"/>
  <c r="BP60" i="170" s="1"/>
  <c r="AQ60" i="168"/>
  <c r="AQ60" i="170" s="1"/>
  <c r="T60" i="168"/>
  <c r="T60" i="170" s="1"/>
  <c r="BO60" i="168"/>
  <c r="BO60" i="170" s="1"/>
  <c r="AP60" i="168"/>
  <c r="AP60" i="170" s="1"/>
  <c r="S60" i="168"/>
  <c r="S60" i="170" s="1"/>
  <c r="BN60" i="168"/>
  <c r="BN60" i="170" s="1"/>
  <c r="AO60" i="168"/>
  <c r="AO60" i="170" s="1"/>
  <c r="R60" i="168"/>
  <c r="R60" i="170" s="1"/>
  <c r="BK60" i="168"/>
  <c r="BK60" i="170" s="1"/>
  <c r="AN60" i="168"/>
  <c r="AN60" i="170" s="1"/>
  <c r="Q60" i="168"/>
  <c r="Q60" i="170" s="1"/>
  <c r="BJ60" i="168"/>
  <c r="BJ60" i="170" s="1"/>
  <c r="AM60" i="168"/>
  <c r="AM60" i="170" s="1"/>
  <c r="P60" i="168"/>
  <c r="P60" i="170" s="1"/>
  <c r="CH60" i="168"/>
  <c r="CH60" i="170" s="1"/>
  <c r="BI60" i="168"/>
  <c r="BI60" i="170" s="1"/>
  <c r="AL60" i="168"/>
  <c r="AL60" i="170" s="1"/>
  <c r="N60" i="168"/>
  <c r="N60" i="170" s="1"/>
  <c r="CE60" i="168"/>
  <c r="CE60" i="170" s="1"/>
  <c r="BH60" i="168"/>
  <c r="BH60" i="170" s="1"/>
  <c r="AK60" i="168"/>
  <c r="AK60" i="170" s="1"/>
  <c r="M60" i="168"/>
  <c r="M60" i="170" s="1"/>
  <c r="AI50" i="206"/>
  <c r="AI50" i="207" s="1"/>
  <c r="AH50" i="206"/>
  <c r="AH50" i="207" s="1"/>
  <c r="AG50" i="207"/>
  <c r="AI33" i="206"/>
  <c r="AI33" i="207" s="1"/>
  <c r="AH33" i="206"/>
  <c r="AH33" i="207" s="1"/>
  <c r="AG33" i="207"/>
  <c r="AG38" i="207"/>
  <c r="AI38" i="206"/>
  <c r="AI38" i="207" s="1"/>
  <c r="AH38" i="206"/>
  <c r="AH38" i="207" s="1"/>
  <c r="AG47" i="207"/>
  <c r="AI47" i="206"/>
  <c r="AI47" i="207" s="1"/>
  <c r="AH47" i="206"/>
  <c r="AH47" i="207" s="1"/>
  <c r="D55" i="170"/>
  <c r="CB55" i="168"/>
  <c r="AD38" i="207"/>
  <c r="AF38" i="206"/>
  <c r="AF38" i="207" s="1"/>
  <c r="AE38" i="206"/>
  <c r="AE38" i="207" s="1"/>
  <c r="AD31" i="207"/>
  <c r="AF31" i="206"/>
  <c r="AF31" i="207" s="1"/>
  <c r="AE31" i="206"/>
  <c r="AE31" i="207" s="1"/>
  <c r="AD56" i="207"/>
  <c r="AF56" i="206"/>
  <c r="AF56" i="207" s="1"/>
  <c r="AE56" i="206"/>
  <c r="AE56" i="207" s="1"/>
  <c r="AF65" i="206"/>
  <c r="AF65" i="207" s="1"/>
  <c r="AE65" i="206"/>
  <c r="AE65" i="207" s="1"/>
  <c r="AD65" i="207"/>
  <c r="BF75" i="188"/>
  <c r="BF75" i="190" s="1"/>
  <c r="BF80" i="188"/>
  <c r="BF80" i="190" s="1"/>
  <c r="BF65" i="188"/>
  <c r="BF65" i="190" s="1"/>
  <c r="BF72" i="188"/>
  <c r="BF72" i="190" s="1"/>
  <c r="BF57" i="188"/>
  <c r="BF57" i="190" s="1"/>
  <c r="BF53" i="188"/>
  <c r="BF53" i="190" s="1"/>
  <c r="BF50" i="188"/>
  <c r="BF50" i="190" s="1"/>
  <c r="BF79" i="188"/>
  <c r="BF79" i="190" s="1"/>
  <c r="BF64" i="188"/>
  <c r="BF64" i="190" s="1"/>
  <c r="BF47" i="188"/>
  <c r="BF47" i="190" s="1"/>
  <c r="BF71" i="188"/>
  <c r="BF71" i="190" s="1"/>
  <c r="BF56" i="188"/>
  <c r="BF56" i="190" s="1"/>
  <c r="BF44" i="188"/>
  <c r="BF44" i="190" s="1"/>
  <c r="BF63" i="188"/>
  <c r="BF63" i="190" s="1"/>
  <c r="BF78" i="188"/>
  <c r="BF78" i="190" s="1"/>
  <c r="BF77" i="188"/>
  <c r="BF77" i="190" s="1"/>
  <c r="BF69" i="188"/>
  <c r="BF69" i="190" s="1"/>
  <c r="BF76" i="188"/>
  <c r="BF76" i="190" s="1"/>
  <c r="BF61" i="188"/>
  <c r="BF61" i="190" s="1"/>
  <c r="BF68" i="188"/>
  <c r="BF68" i="190" s="1"/>
  <c r="BF83" i="188"/>
  <c r="BF83" i="190" s="1"/>
  <c r="BF60" i="188"/>
  <c r="BF60" i="190" s="1"/>
  <c r="BF54" i="188"/>
  <c r="BF54" i="190" s="1"/>
  <c r="BF84" i="188"/>
  <c r="BF84" i="190" s="1"/>
  <c r="BF82" i="188"/>
  <c r="BF82" i="190" s="1"/>
  <c r="BF67" i="188"/>
  <c r="BF67" i="190" s="1"/>
  <c r="BF74" i="188"/>
  <c r="BF74" i="190" s="1"/>
  <c r="BF59" i="188"/>
  <c r="BF59" i="190" s="1"/>
  <c r="BF66" i="188"/>
  <c r="BF66" i="190" s="1"/>
  <c r="BF45" i="188"/>
  <c r="BF45" i="190" s="1"/>
  <c r="BF81" i="188"/>
  <c r="BF81" i="190" s="1"/>
  <c r="BF51" i="188"/>
  <c r="BF51" i="190" s="1"/>
  <c r="BF48" i="188"/>
  <c r="BF48" i="190" s="1"/>
  <c r="BF27" i="188"/>
  <c r="BF27" i="190" s="1"/>
  <c r="BF24" i="188"/>
  <c r="BF24" i="190" s="1"/>
  <c r="BF41" i="188"/>
  <c r="BF41" i="190" s="1"/>
  <c r="BF21" i="188"/>
  <c r="BF21" i="190" s="1"/>
  <c r="BF46" i="188"/>
  <c r="BF46" i="190" s="1"/>
  <c r="BF38" i="188"/>
  <c r="BF38" i="190" s="1"/>
  <c r="BF18" i="188"/>
  <c r="BF18" i="190" s="1"/>
  <c r="BF62" i="188"/>
  <c r="BF62" i="190" s="1"/>
  <c r="BF55" i="188"/>
  <c r="BF55" i="190" s="1"/>
  <c r="BF35" i="188"/>
  <c r="BF35" i="190" s="1"/>
  <c r="BF73" i="188"/>
  <c r="BF73" i="190" s="1"/>
  <c r="BF32" i="188"/>
  <c r="BF32" i="190" s="1"/>
  <c r="BF58" i="188"/>
  <c r="BF58" i="190" s="1"/>
  <c r="BF49" i="188"/>
  <c r="BF49" i="190" s="1"/>
  <c r="BF43" i="188"/>
  <c r="BF43" i="190" s="1"/>
  <c r="BF40" i="188"/>
  <c r="BF40" i="190" s="1"/>
  <c r="BF37" i="188"/>
  <c r="BF37" i="190" s="1"/>
  <c r="BF17" i="188"/>
  <c r="BF17" i="190" s="1"/>
  <c r="BF34" i="188"/>
  <c r="BF34" i="190" s="1"/>
  <c r="BF31" i="188"/>
  <c r="BF31" i="190" s="1"/>
  <c r="BF28" i="188"/>
  <c r="BF28" i="190" s="1"/>
  <c r="BF25" i="188"/>
  <c r="BF25" i="190" s="1"/>
  <c r="BF42" i="188"/>
  <c r="BF42" i="190" s="1"/>
  <c r="BF22" i="188"/>
  <c r="BF22" i="190" s="1"/>
  <c r="BF39" i="188"/>
  <c r="BF39" i="190" s="1"/>
  <c r="BF19" i="188"/>
  <c r="BF19" i="190" s="1"/>
  <c r="BF52" i="188"/>
  <c r="BF52" i="190" s="1"/>
  <c r="BF36" i="188"/>
  <c r="BF36" i="190" s="1"/>
  <c r="BF70" i="188"/>
  <c r="BF70" i="190" s="1"/>
  <c r="BF33" i="188"/>
  <c r="BF33" i="190" s="1"/>
  <c r="BF14" i="188"/>
  <c r="BF14" i="190" s="1"/>
  <c r="BF11" i="188"/>
  <c r="BF11" i="190" s="1"/>
  <c r="BF23" i="188"/>
  <c r="BF23" i="190" s="1"/>
  <c r="BF13" i="188"/>
  <c r="BF13" i="190" s="1"/>
  <c r="BF10" i="188"/>
  <c r="BF10" i="190" s="1"/>
  <c r="BF16" i="188"/>
  <c r="BF16" i="190" s="1"/>
  <c r="BF20" i="188"/>
  <c r="BF20" i="190" s="1"/>
  <c r="BF30" i="188"/>
  <c r="BF30" i="190" s="1"/>
  <c r="BF29" i="188"/>
  <c r="BF29" i="190" s="1"/>
  <c r="BF15" i="188"/>
  <c r="BF15" i="190" s="1"/>
  <c r="BF12" i="188"/>
  <c r="BF12" i="190" s="1"/>
  <c r="BF9" i="188"/>
  <c r="BF26" i="188"/>
  <c r="BF26" i="190" s="1"/>
  <c r="BF94" i="188"/>
  <c r="BF94" i="190" s="1"/>
  <c r="BF87" i="188"/>
  <c r="BF87" i="190" s="1"/>
  <c r="BF89" i="188"/>
  <c r="BF89" i="190" s="1"/>
  <c r="BF93" i="188"/>
  <c r="BF93" i="190" s="1"/>
  <c r="BF92" i="188"/>
  <c r="BY78" i="188"/>
  <c r="BY78" i="190" s="1"/>
  <c r="BY58" i="188"/>
  <c r="BY58" i="190" s="1"/>
  <c r="BY83" i="188"/>
  <c r="BY83" i="190" s="1"/>
  <c r="BY81" i="188"/>
  <c r="BY81" i="190" s="1"/>
  <c r="BY73" i="188"/>
  <c r="BY73" i="190" s="1"/>
  <c r="BY80" i="188"/>
  <c r="BY80" i="190" s="1"/>
  <c r="BY65" i="188"/>
  <c r="BY65" i="190" s="1"/>
  <c r="BY53" i="188"/>
  <c r="BY53" i="190" s="1"/>
  <c r="BY72" i="188"/>
  <c r="BY72" i="190" s="1"/>
  <c r="BY57" i="188"/>
  <c r="BY57" i="190" s="1"/>
  <c r="BY50" i="188"/>
  <c r="BY50" i="190" s="1"/>
  <c r="BY47" i="188"/>
  <c r="BY47" i="190" s="1"/>
  <c r="BY79" i="188"/>
  <c r="BY79" i="190" s="1"/>
  <c r="BY64" i="188"/>
  <c r="BY64" i="190" s="1"/>
  <c r="BY71" i="188"/>
  <c r="BY71" i="190" s="1"/>
  <c r="BY56" i="188"/>
  <c r="BY56" i="190" s="1"/>
  <c r="BY70" i="188"/>
  <c r="BY70" i="190" s="1"/>
  <c r="BY77" i="188"/>
  <c r="BY77" i="190" s="1"/>
  <c r="BY69" i="188"/>
  <c r="BY69" i="190" s="1"/>
  <c r="BY46" i="188"/>
  <c r="BY46" i="190" s="1"/>
  <c r="BY76" i="188"/>
  <c r="BY76" i="190" s="1"/>
  <c r="BY61" i="188"/>
  <c r="BY61" i="190" s="1"/>
  <c r="BY68" i="188"/>
  <c r="BY68" i="190" s="1"/>
  <c r="BY75" i="188"/>
  <c r="BY75" i="190" s="1"/>
  <c r="BY60" i="188"/>
  <c r="BY60" i="190" s="1"/>
  <c r="BY51" i="188"/>
  <c r="BY51" i="190" s="1"/>
  <c r="BY82" i="188"/>
  <c r="BY82" i="190" s="1"/>
  <c r="BY67" i="188"/>
  <c r="BY67" i="190" s="1"/>
  <c r="BY48" i="188"/>
  <c r="BY48" i="190" s="1"/>
  <c r="BY74" i="188"/>
  <c r="BY74" i="190" s="1"/>
  <c r="BY30" i="188"/>
  <c r="BY30" i="190" s="1"/>
  <c r="BY62" i="188"/>
  <c r="BY62" i="190" s="1"/>
  <c r="BY27" i="188"/>
  <c r="BY27" i="190" s="1"/>
  <c r="BY24" i="188"/>
  <c r="BY24" i="190" s="1"/>
  <c r="BY63" i="188"/>
  <c r="BY63" i="190" s="1"/>
  <c r="BY41" i="188"/>
  <c r="BY41" i="190" s="1"/>
  <c r="BY21" i="188"/>
  <c r="BY21" i="190" s="1"/>
  <c r="BY44" i="188"/>
  <c r="BY44" i="190" s="1"/>
  <c r="BY38" i="188"/>
  <c r="BY38" i="190" s="1"/>
  <c r="BY18" i="188"/>
  <c r="BY18" i="190" s="1"/>
  <c r="BY35" i="188"/>
  <c r="BY35" i="190" s="1"/>
  <c r="BY15" i="188"/>
  <c r="BY15" i="190" s="1"/>
  <c r="BY45" i="188"/>
  <c r="BY45" i="190" s="1"/>
  <c r="BY32" i="188"/>
  <c r="BY32" i="190" s="1"/>
  <c r="BY52" i="188"/>
  <c r="BY52" i="190" s="1"/>
  <c r="BY43" i="188"/>
  <c r="BY43" i="190" s="1"/>
  <c r="BY40" i="188"/>
  <c r="BY40" i="190" s="1"/>
  <c r="BY20" i="188"/>
  <c r="BY20" i="190" s="1"/>
  <c r="BY37" i="188"/>
  <c r="BY37" i="190" s="1"/>
  <c r="BY17" i="188"/>
  <c r="BY17" i="190" s="1"/>
  <c r="BY34" i="188"/>
  <c r="BY34" i="190" s="1"/>
  <c r="BY54" i="188"/>
  <c r="BY54" i="190" s="1"/>
  <c r="BY31" i="188"/>
  <c r="BY31" i="190" s="1"/>
  <c r="BY66" i="188"/>
  <c r="BY66" i="190" s="1"/>
  <c r="BY28" i="188"/>
  <c r="BY28" i="190" s="1"/>
  <c r="BY59" i="188"/>
  <c r="BY59" i="190" s="1"/>
  <c r="BY25" i="188"/>
  <c r="BY25" i="190" s="1"/>
  <c r="BY42" i="188"/>
  <c r="BY42" i="190" s="1"/>
  <c r="BY22" i="188"/>
  <c r="BY22" i="190" s="1"/>
  <c r="BY55" i="188"/>
  <c r="BY55" i="190" s="1"/>
  <c r="BY39" i="188"/>
  <c r="BY39" i="190" s="1"/>
  <c r="BY19" i="188"/>
  <c r="BY19" i="190" s="1"/>
  <c r="BY49" i="188"/>
  <c r="BY49" i="190" s="1"/>
  <c r="BY36" i="188"/>
  <c r="BY36" i="190" s="1"/>
  <c r="BY84" i="188"/>
  <c r="BY84" i="190" s="1"/>
  <c r="BY23" i="188"/>
  <c r="BY23" i="190" s="1"/>
  <c r="BY14" i="188"/>
  <c r="BY14" i="190" s="1"/>
  <c r="BY11" i="188"/>
  <c r="BY11" i="190" s="1"/>
  <c r="BY29" i="188"/>
  <c r="BY29" i="190" s="1"/>
  <c r="BY13" i="188"/>
  <c r="BY13" i="190" s="1"/>
  <c r="BY10" i="188"/>
  <c r="BY10" i="190" s="1"/>
  <c r="BY26" i="188"/>
  <c r="BY26" i="190" s="1"/>
  <c r="BY12" i="188"/>
  <c r="BY12" i="190" s="1"/>
  <c r="BY33" i="188"/>
  <c r="BY33" i="190" s="1"/>
  <c r="BY9" i="188"/>
  <c r="BY16" i="188"/>
  <c r="BY16" i="190" s="1"/>
  <c r="BY94" i="188"/>
  <c r="BY94" i="190" s="1"/>
  <c r="BY87" i="188"/>
  <c r="BY87" i="190" s="1"/>
  <c r="BY93" i="188"/>
  <c r="BY93" i="190" s="1"/>
  <c r="BY89" i="188"/>
  <c r="BY89" i="190" s="1"/>
  <c r="BY92" i="188"/>
  <c r="BQ82" i="188"/>
  <c r="BQ82" i="190" s="1"/>
  <c r="BQ62" i="188"/>
  <c r="BQ62" i="190" s="1"/>
  <c r="BQ76" i="188"/>
  <c r="BQ76" i="190" s="1"/>
  <c r="BQ61" i="188"/>
  <c r="BQ61" i="190" s="1"/>
  <c r="BQ68" i="188"/>
  <c r="BQ68" i="190" s="1"/>
  <c r="BQ83" i="188"/>
  <c r="BQ83" i="190" s="1"/>
  <c r="BQ75" i="188"/>
  <c r="BQ75" i="190" s="1"/>
  <c r="BQ60" i="188"/>
  <c r="BQ60" i="190" s="1"/>
  <c r="BQ54" i="188"/>
  <c r="BQ54" i="190" s="1"/>
  <c r="BQ84" i="188"/>
  <c r="BQ84" i="190" s="1"/>
  <c r="BQ67" i="188"/>
  <c r="BQ67" i="190" s="1"/>
  <c r="BQ51" i="188"/>
  <c r="BQ51" i="190" s="1"/>
  <c r="BQ59" i="188"/>
  <c r="BQ59" i="190" s="1"/>
  <c r="BQ74" i="188"/>
  <c r="BQ74" i="190" s="1"/>
  <c r="BQ81" i="188"/>
  <c r="BQ81" i="190" s="1"/>
  <c r="BQ73" i="188"/>
  <c r="BQ73" i="190" s="1"/>
  <c r="BQ80" i="188"/>
  <c r="BQ80" i="190" s="1"/>
  <c r="BQ72" i="188"/>
  <c r="BQ72" i="190" s="1"/>
  <c r="BQ57" i="188"/>
  <c r="BQ57" i="190" s="1"/>
  <c r="BQ50" i="188"/>
  <c r="BQ50" i="190" s="1"/>
  <c r="BQ79" i="188"/>
  <c r="BQ79" i="190" s="1"/>
  <c r="BQ64" i="188"/>
  <c r="BQ64" i="190" s="1"/>
  <c r="BQ56" i="188"/>
  <c r="BQ56" i="190" s="1"/>
  <c r="BQ71" i="188"/>
  <c r="BQ71" i="190" s="1"/>
  <c r="BQ78" i="188"/>
  <c r="BQ78" i="190" s="1"/>
  <c r="BQ63" i="188"/>
  <c r="BQ63" i="190" s="1"/>
  <c r="BQ70" i="188"/>
  <c r="BQ70" i="190" s="1"/>
  <c r="BQ55" i="188"/>
  <c r="BQ55" i="190" s="1"/>
  <c r="BQ52" i="188"/>
  <c r="BQ52" i="190" s="1"/>
  <c r="BQ77" i="188"/>
  <c r="BQ77" i="190" s="1"/>
  <c r="BQ34" i="188"/>
  <c r="BQ34" i="190" s="1"/>
  <c r="BQ31" i="188"/>
  <c r="BQ31" i="190" s="1"/>
  <c r="BQ28" i="188"/>
  <c r="BQ28" i="190" s="1"/>
  <c r="BQ58" i="188"/>
  <c r="BQ58" i="190" s="1"/>
  <c r="BQ49" i="188"/>
  <c r="BQ49" i="190" s="1"/>
  <c r="BQ25" i="188"/>
  <c r="BQ25" i="190" s="1"/>
  <c r="BQ47" i="188"/>
  <c r="BQ47" i="190" s="1"/>
  <c r="BQ42" i="188"/>
  <c r="BQ42" i="190" s="1"/>
  <c r="BQ22" i="188"/>
  <c r="BQ22" i="190" s="1"/>
  <c r="BQ39" i="188"/>
  <c r="BQ39" i="190" s="1"/>
  <c r="BQ19" i="188"/>
  <c r="BQ19" i="190" s="1"/>
  <c r="BQ36" i="188"/>
  <c r="BQ36" i="190" s="1"/>
  <c r="BQ33" i="188"/>
  <c r="BQ33" i="190" s="1"/>
  <c r="BQ69" i="188"/>
  <c r="BQ69" i="190" s="1"/>
  <c r="BQ45" i="188"/>
  <c r="BQ45" i="190" s="1"/>
  <c r="BQ24" i="188"/>
  <c r="BQ24" i="190" s="1"/>
  <c r="BQ48" i="188"/>
  <c r="BQ48" i="190" s="1"/>
  <c r="BQ41" i="188"/>
  <c r="BQ41" i="190" s="1"/>
  <c r="BQ21" i="188"/>
  <c r="BQ21" i="190" s="1"/>
  <c r="BQ44" i="188"/>
  <c r="BQ44" i="190" s="1"/>
  <c r="BQ38" i="188"/>
  <c r="BQ38" i="190" s="1"/>
  <c r="BQ18" i="188"/>
  <c r="BQ18" i="190" s="1"/>
  <c r="BQ65" i="188"/>
  <c r="BQ65" i="190" s="1"/>
  <c r="BQ35" i="188"/>
  <c r="BQ35" i="190" s="1"/>
  <c r="BQ53" i="188"/>
  <c r="BQ53" i="190" s="1"/>
  <c r="BQ32" i="188"/>
  <c r="BQ32" i="190" s="1"/>
  <c r="BQ66" i="188"/>
  <c r="BQ66" i="190" s="1"/>
  <c r="BQ29" i="188"/>
  <c r="BQ29" i="190" s="1"/>
  <c r="BQ26" i="188"/>
  <c r="BQ26" i="190" s="1"/>
  <c r="BQ43" i="188"/>
  <c r="BQ43" i="190" s="1"/>
  <c r="BQ23" i="188"/>
  <c r="BQ23" i="190" s="1"/>
  <c r="BQ46" i="188"/>
  <c r="BQ46" i="190" s="1"/>
  <c r="BQ40" i="188"/>
  <c r="BQ40" i="190" s="1"/>
  <c r="BQ20" i="188"/>
  <c r="BQ20" i="190" s="1"/>
  <c r="BQ16" i="188"/>
  <c r="BQ16" i="190" s="1"/>
  <c r="BQ15" i="188"/>
  <c r="BQ15" i="190" s="1"/>
  <c r="BQ12" i="188"/>
  <c r="BQ12" i="190" s="1"/>
  <c r="BQ9" i="188"/>
  <c r="BQ30" i="188"/>
  <c r="BQ30" i="190" s="1"/>
  <c r="BQ14" i="188"/>
  <c r="BQ14" i="190" s="1"/>
  <c r="BQ11" i="188"/>
  <c r="BQ11" i="190" s="1"/>
  <c r="BQ27" i="188"/>
  <c r="BQ27" i="190" s="1"/>
  <c r="BQ17" i="188"/>
  <c r="BQ17" i="190" s="1"/>
  <c r="BQ13" i="188"/>
  <c r="BQ13" i="190" s="1"/>
  <c r="BQ10" i="188"/>
  <c r="BQ10" i="190" s="1"/>
  <c r="BQ37" i="188"/>
  <c r="BQ37" i="190" s="1"/>
  <c r="BQ94" i="188"/>
  <c r="BQ94" i="190" s="1"/>
  <c r="BQ87" i="188"/>
  <c r="BQ87" i="190" s="1"/>
  <c r="BQ93" i="188"/>
  <c r="BQ93" i="190" s="1"/>
  <c r="BQ92" i="188"/>
  <c r="BQ89" i="188"/>
  <c r="BQ89" i="190" s="1"/>
  <c r="BZ75" i="188"/>
  <c r="BZ75" i="190" s="1"/>
  <c r="BZ55" i="188"/>
  <c r="BZ55" i="190" s="1"/>
  <c r="BZ73" i="188"/>
  <c r="BZ73" i="190" s="1"/>
  <c r="BZ58" i="188"/>
  <c r="BZ58" i="190" s="1"/>
  <c r="BZ80" i="188"/>
  <c r="BZ80" i="190" s="1"/>
  <c r="BZ65" i="188"/>
  <c r="BZ65" i="190" s="1"/>
  <c r="BZ53" i="188"/>
  <c r="BZ53" i="190" s="1"/>
  <c r="BZ72" i="188"/>
  <c r="BZ72" i="190" s="1"/>
  <c r="BZ57" i="188"/>
  <c r="BZ57" i="190" s="1"/>
  <c r="BZ50" i="188"/>
  <c r="BZ50" i="190" s="1"/>
  <c r="BZ47" i="188"/>
  <c r="BZ47" i="190" s="1"/>
  <c r="BZ79" i="188"/>
  <c r="BZ79" i="190" s="1"/>
  <c r="BZ64" i="188"/>
  <c r="BZ64" i="190" s="1"/>
  <c r="BZ44" i="188"/>
  <c r="BZ44" i="190" s="1"/>
  <c r="BZ71" i="188"/>
  <c r="BZ71" i="190" s="1"/>
  <c r="BZ56" i="188"/>
  <c r="BZ56" i="190" s="1"/>
  <c r="BZ63" i="188"/>
  <c r="BZ63" i="190" s="1"/>
  <c r="BZ78" i="188"/>
  <c r="BZ78" i="190" s="1"/>
  <c r="BZ70" i="188"/>
  <c r="BZ70" i="190" s="1"/>
  <c r="BZ77" i="188"/>
  <c r="BZ77" i="190" s="1"/>
  <c r="BZ62" i="188"/>
  <c r="BZ62" i="190" s="1"/>
  <c r="BZ69" i="188"/>
  <c r="BZ69" i="190" s="1"/>
  <c r="BZ76" i="188"/>
  <c r="BZ76" i="190" s="1"/>
  <c r="BZ61" i="188"/>
  <c r="BZ61" i="190" s="1"/>
  <c r="BZ68" i="188"/>
  <c r="BZ68" i="190" s="1"/>
  <c r="BZ60" i="188"/>
  <c r="BZ60" i="190" s="1"/>
  <c r="BZ54" i="188"/>
  <c r="BZ54" i="190" s="1"/>
  <c r="BZ83" i="188"/>
  <c r="BZ83" i="190" s="1"/>
  <c r="BZ82" i="188"/>
  <c r="BZ82" i="190" s="1"/>
  <c r="BZ67" i="188"/>
  <c r="BZ67" i="190" s="1"/>
  <c r="BZ74" i="188"/>
  <c r="BZ74" i="190" s="1"/>
  <c r="BZ59" i="188"/>
  <c r="BZ59" i="190" s="1"/>
  <c r="BZ45" i="188"/>
  <c r="BZ45" i="190" s="1"/>
  <c r="BZ84" i="188"/>
  <c r="BZ84" i="190" s="1"/>
  <c r="BZ66" i="188"/>
  <c r="BZ66" i="190" s="1"/>
  <c r="BZ27" i="188"/>
  <c r="BZ27" i="190" s="1"/>
  <c r="BZ24" i="188"/>
  <c r="BZ24" i="190" s="1"/>
  <c r="BZ41" i="188"/>
  <c r="BZ41" i="190" s="1"/>
  <c r="BZ21" i="188"/>
  <c r="BZ21" i="190" s="1"/>
  <c r="BZ38" i="188"/>
  <c r="BZ38" i="190" s="1"/>
  <c r="BZ18" i="188"/>
  <c r="BZ18" i="190" s="1"/>
  <c r="BZ35" i="188"/>
  <c r="BZ35" i="190" s="1"/>
  <c r="BZ32" i="188"/>
  <c r="BZ32" i="190" s="1"/>
  <c r="BZ52" i="188"/>
  <c r="BZ52" i="190" s="1"/>
  <c r="BZ48" i="188"/>
  <c r="BZ48" i="190" s="1"/>
  <c r="BZ43" i="188"/>
  <c r="BZ43" i="190" s="1"/>
  <c r="BZ40" i="188"/>
  <c r="BZ40" i="190" s="1"/>
  <c r="BZ51" i="188"/>
  <c r="BZ51" i="190" s="1"/>
  <c r="BZ37" i="188"/>
  <c r="BZ37" i="190" s="1"/>
  <c r="BZ17" i="188"/>
  <c r="BZ17" i="190" s="1"/>
  <c r="BZ81" i="188"/>
  <c r="BZ81" i="190" s="1"/>
  <c r="BZ46" i="188"/>
  <c r="BZ46" i="190" s="1"/>
  <c r="BZ34" i="188"/>
  <c r="BZ34" i="190" s="1"/>
  <c r="BZ31" i="188"/>
  <c r="BZ31" i="190" s="1"/>
  <c r="BZ28" i="188"/>
  <c r="BZ28" i="190" s="1"/>
  <c r="BZ25" i="188"/>
  <c r="BZ25" i="190" s="1"/>
  <c r="BZ42" i="188"/>
  <c r="BZ42" i="190" s="1"/>
  <c r="BZ22" i="188"/>
  <c r="BZ22" i="190" s="1"/>
  <c r="BZ39" i="188"/>
  <c r="BZ39" i="190" s="1"/>
  <c r="BZ19" i="188"/>
  <c r="BZ19" i="190" s="1"/>
  <c r="BZ49" i="188"/>
  <c r="BZ49" i="190" s="1"/>
  <c r="BZ36" i="188"/>
  <c r="BZ36" i="190" s="1"/>
  <c r="BZ33" i="188"/>
  <c r="BZ33" i="190" s="1"/>
  <c r="BZ14" i="188"/>
  <c r="BZ14" i="190" s="1"/>
  <c r="BZ11" i="188"/>
  <c r="BZ11" i="190" s="1"/>
  <c r="BZ20" i="188"/>
  <c r="BZ20" i="190" s="1"/>
  <c r="BZ30" i="188"/>
  <c r="BZ30" i="190" s="1"/>
  <c r="BZ29" i="188"/>
  <c r="BZ29" i="190" s="1"/>
  <c r="BZ13" i="188"/>
  <c r="BZ13" i="190" s="1"/>
  <c r="BZ10" i="188"/>
  <c r="BZ10" i="190" s="1"/>
  <c r="BZ26" i="188"/>
  <c r="BZ26" i="190" s="1"/>
  <c r="BZ12" i="188"/>
  <c r="BZ12" i="190" s="1"/>
  <c r="BZ15" i="188"/>
  <c r="BZ15" i="190" s="1"/>
  <c r="BZ9" i="188"/>
  <c r="BZ16" i="188"/>
  <c r="BZ16" i="190" s="1"/>
  <c r="BZ23" i="188"/>
  <c r="BZ23" i="190" s="1"/>
  <c r="BZ94" i="188"/>
  <c r="BZ94" i="190" s="1"/>
  <c r="BZ87" i="188"/>
  <c r="BZ87" i="190" s="1"/>
  <c r="BZ93" i="188"/>
  <c r="BZ93" i="190" s="1"/>
  <c r="BZ92" i="188"/>
  <c r="BZ89" i="188"/>
  <c r="BZ89" i="190" s="1"/>
  <c r="BL77" i="188"/>
  <c r="BL77" i="190" s="1"/>
  <c r="BL57" i="188"/>
  <c r="BL57" i="190" s="1"/>
  <c r="BL78" i="188"/>
  <c r="BL78" i="190" s="1"/>
  <c r="BL63" i="188"/>
  <c r="BL63" i="190" s="1"/>
  <c r="BL70" i="188"/>
  <c r="BL70" i="190" s="1"/>
  <c r="BL55" i="188"/>
  <c r="BL55" i="190" s="1"/>
  <c r="BL62" i="188"/>
  <c r="BL62" i="190" s="1"/>
  <c r="BL52" i="188"/>
  <c r="BL52" i="190" s="1"/>
  <c r="BL49" i="188"/>
  <c r="BL49" i="190" s="1"/>
  <c r="BL69" i="188"/>
  <c r="BL69" i="190" s="1"/>
  <c r="BL46" i="188"/>
  <c r="BL46" i="190" s="1"/>
  <c r="BL76" i="188"/>
  <c r="BL76" i="190" s="1"/>
  <c r="BL61" i="188"/>
  <c r="BL61" i="190" s="1"/>
  <c r="BL68" i="188"/>
  <c r="BL68" i="190" s="1"/>
  <c r="BL83" i="188"/>
  <c r="BL83" i="190" s="1"/>
  <c r="BL75" i="188"/>
  <c r="BL75" i="190" s="1"/>
  <c r="BL84" i="188"/>
  <c r="BL84" i="190" s="1"/>
  <c r="BL82" i="188"/>
  <c r="BL82" i="190" s="1"/>
  <c r="BL67" i="188"/>
  <c r="BL67" i="190" s="1"/>
  <c r="BL74" i="188"/>
  <c r="BL74" i="190" s="1"/>
  <c r="BL45" i="188"/>
  <c r="BL45" i="190" s="1"/>
  <c r="BL81" i="188"/>
  <c r="BL81" i="190" s="1"/>
  <c r="BL66" i="188"/>
  <c r="BL66" i="190" s="1"/>
  <c r="BL73" i="188"/>
  <c r="BL73" i="190" s="1"/>
  <c r="BL58" i="188"/>
  <c r="BL58" i="190" s="1"/>
  <c r="BL65" i="188"/>
  <c r="BL65" i="190" s="1"/>
  <c r="BL80" i="188"/>
  <c r="BL80" i="190" s="1"/>
  <c r="BL72" i="188"/>
  <c r="BL72" i="190" s="1"/>
  <c r="BL50" i="188"/>
  <c r="BL50" i="190" s="1"/>
  <c r="BL79" i="188"/>
  <c r="BL79" i="190" s="1"/>
  <c r="BL64" i="188"/>
  <c r="BL64" i="190" s="1"/>
  <c r="BL47" i="188"/>
  <c r="BL47" i="190" s="1"/>
  <c r="BL71" i="188"/>
  <c r="BL71" i="190" s="1"/>
  <c r="BL29" i="188"/>
  <c r="BL29" i="190" s="1"/>
  <c r="BL26" i="188"/>
  <c r="BL26" i="190" s="1"/>
  <c r="BL43" i="188"/>
  <c r="BL43" i="190" s="1"/>
  <c r="BL23" i="188"/>
  <c r="BL23" i="190" s="1"/>
  <c r="BL40" i="188"/>
  <c r="BL40" i="190" s="1"/>
  <c r="BL20" i="188"/>
  <c r="BL20" i="190" s="1"/>
  <c r="BL37" i="188"/>
  <c r="BL37" i="190" s="1"/>
  <c r="BL17" i="188"/>
  <c r="BL17" i="190" s="1"/>
  <c r="BL34" i="188"/>
  <c r="BL34" i="190" s="1"/>
  <c r="BL31" i="188"/>
  <c r="BL31" i="190" s="1"/>
  <c r="BL42" i="188"/>
  <c r="BL42" i="190" s="1"/>
  <c r="BL56" i="188"/>
  <c r="BL56" i="190" s="1"/>
  <c r="BL39" i="188"/>
  <c r="BL39" i="190" s="1"/>
  <c r="BL19" i="188"/>
  <c r="BL19" i="190" s="1"/>
  <c r="BL36" i="188"/>
  <c r="BL36" i="190" s="1"/>
  <c r="BL16" i="188"/>
  <c r="BL16" i="190" s="1"/>
  <c r="BL33" i="188"/>
  <c r="BL33" i="190" s="1"/>
  <c r="BL30" i="188"/>
  <c r="BL30" i="190" s="1"/>
  <c r="BL27" i="188"/>
  <c r="BL27" i="190" s="1"/>
  <c r="BL48" i="188"/>
  <c r="BL48" i="190" s="1"/>
  <c r="BL24" i="188"/>
  <c r="BL24" i="190" s="1"/>
  <c r="BL53" i="188"/>
  <c r="BL53" i="190" s="1"/>
  <c r="BL51" i="188"/>
  <c r="BL51" i="190" s="1"/>
  <c r="BL41" i="188"/>
  <c r="BL41" i="190" s="1"/>
  <c r="BL21" i="188"/>
  <c r="BL21" i="190" s="1"/>
  <c r="BL54" i="188"/>
  <c r="BL54" i="190" s="1"/>
  <c r="BL44" i="188"/>
  <c r="BL44" i="190" s="1"/>
  <c r="BL38" i="188"/>
  <c r="BL38" i="190" s="1"/>
  <c r="BL18" i="188"/>
  <c r="BL18" i="190" s="1"/>
  <c r="BL60" i="188"/>
  <c r="BL60" i="190" s="1"/>
  <c r="BL35" i="188"/>
  <c r="BL35" i="190" s="1"/>
  <c r="BL59" i="188"/>
  <c r="BL59" i="190" s="1"/>
  <c r="BL13" i="188"/>
  <c r="BL13" i="190" s="1"/>
  <c r="BL10" i="188"/>
  <c r="BL10" i="190" s="1"/>
  <c r="BL22" i="188"/>
  <c r="BL22" i="190" s="1"/>
  <c r="BL32" i="188"/>
  <c r="BL32" i="190" s="1"/>
  <c r="BL15" i="188"/>
  <c r="BL15" i="190" s="1"/>
  <c r="BL12" i="188"/>
  <c r="BL12" i="190" s="1"/>
  <c r="BL9" i="188"/>
  <c r="BL28" i="188"/>
  <c r="BL28" i="190" s="1"/>
  <c r="BL14" i="188"/>
  <c r="BL14" i="190" s="1"/>
  <c r="BL11" i="188"/>
  <c r="BL11" i="190" s="1"/>
  <c r="BL25" i="188"/>
  <c r="BL25" i="190" s="1"/>
  <c r="BL92" i="188"/>
  <c r="BL89" i="188"/>
  <c r="BL89" i="190" s="1"/>
  <c r="BL93" i="188"/>
  <c r="BL93" i="190" s="1"/>
  <c r="BL87" i="188"/>
  <c r="BL87" i="190" s="1"/>
  <c r="BL94" i="188"/>
  <c r="BL94" i="190" s="1"/>
  <c r="D46" i="170"/>
  <c r="CB46" i="168"/>
  <c r="AL23" i="206"/>
  <c r="AL23" i="207" s="1"/>
  <c r="AK23" i="206"/>
  <c r="AK23" i="207" s="1"/>
  <c r="AJ23" i="207"/>
  <c r="AL76" i="206"/>
  <c r="AL76" i="207" s="1"/>
  <c r="AK76" i="206"/>
  <c r="AK76" i="207" s="1"/>
  <c r="AJ76" i="207"/>
  <c r="AJ85" i="207"/>
  <c r="AL85" i="206"/>
  <c r="AL85" i="207" s="1"/>
  <c r="AK85" i="206"/>
  <c r="AK85" i="207" s="1"/>
  <c r="Z39" i="206"/>
  <c r="Z39" i="207" s="1"/>
  <c r="Y39" i="206"/>
  <c r="Y39" i="207" s="1"/>
  <c r="X39" i="207"/>
  <c r="Z49" i="206"/>
  <c r="Z49" i="207" s="1"/>
  <c r="Y49" i="206"/>
  <c r="Y49" i="207" s="1"/>
  <c r="X49" i="207"/>
  <c r="X35" i="207"/>
  <c r="Z35" i="206"/>
  <c r="Z35" i="207" s="1"/>
  <c r="Y35" i="206"/>
  <c r="Y35" i="207" s="1"/>
  <c r="Z44" i="206"/>
  <c r="Z44" i="207" s="1"/>
  <c r="Y44" i="206"/>
  <c r="Y44" i="207" s="1"/>
  <c r="X44" i="207"/>
  <c r="BP71" i="168"/>
  <c r="BP71" i="170" s="1"/>
  <c r="AV71" i="168"/>
  <c r="AV71" i="170" s="1"/>
  <c r="AB71" i="168"/>
  <c r="AB71" i="170" s="1"/>
  <c r="H71" i="168"/>
  <c r="H71" i="170" s="1"/>
  <c r="BO71" i="168"/>
  <c r="BO71" i="170" s="1"/>
  <c r="AU71" i="168"/>
  <c r="AU71" i="170" s="1"/>
  <c r="AA71" i="168"/>
  <c r="AA71" i="170" s="1"/>
  <c r="G71" i="168"/>
  <c r="G71" i="170" s="1"/>
  <c r="CH71" i="168"/>
  <c r="CH71" i="170" s="1"/>
  <c r="BN71" i="168"/>
  <c r="BN71" i="170" s="1"/>
  <c r="AT71" i="168"/>
  <c r="AT71" i="170" s="1"/>
  <c r="Z71" i="168"/>
  <c r="Z71" i="170" s="1"/>
  <c r="F71" i="168"/>
  <c r="F71" i="170" s="1"/>
  <c r="CG71" i="168"/>
  <c r="CG71" i="170" s="1"/>
  <c r="BM71" i="168"/>
  <c r="BM71" i="170" s="1"/>
  <c r="AS71" i="168"/>
  <c r="AS71" i="170" s="1"/>
  <c r="Y71" i="168"/>
  <c r="Y71" i="170" s="1"/>
  <c r="E71" i="168"/>
  <c r="E71" i="170" s="1"/>
  <c r="CF71" i="168"/>
  <c r="CF71" i="170" s="1"/>
  <c r="BL71" i="168"/>
  <c r="BL71" i="170" s="1"/>
  <c r="AR71" i="168"/>
  <c r="AR71" i="170" s="1"/>
  <c r="X71" i="168"/>
  <c r="X71" i="170" s="1"/>
  <c r="D71" i="168"/>
  <c r="BZ71" i="168"/>
  <c r="BZ71" i="170" s="1"/>
  <c r="BF71" i="168"/>
  <c r="BF71" i="170" s="1"/>
  <c r="AL71" i="168"/>
  <c r="AL71" i="170" s="1"/>
  <c r="R71" i="168"/>
  <c r="R71" i="170" s="1"/>
  <c r="BY71" i="168"/>
  <c r="BY71" i="170" s="1"/>
  <c r="BE71" i="168"/>
  <c r="BE71" i="170" s="1"/>
  <c r="AK71" i="168"/>
  <c r="AK71" i="170" s="1"/>
  <c r="Q71" i="168"/>
  <c r="Q71" i="170" s="1"/>
  <c r="BW71" i="168"/>
  <c r="BW71" i="170" s="1"/>
  <c r="BC71" i="168"/>
  <c r="BC71" i="170" s="1"/>
  <c r="AI71" i="168"/>
  <c r="AI71" i="170" s="1"/>
  <c r="O71" i="168"/>
  <c r="O71" i="170" s="1"/>
  <c r="BT71" i="168"/>
  <c r="BT71" i="170" s="1"/>
  <c r="AZ71" i="168"/>
  <c r="AZ71" i="170" s="1"/>
  <c r="AF71" i="168"/>
  <c r="AF71" i="170" s="1"/>
  <c r="L71" i="168"/>
  <c r="L71" i="170" s="1"/>
  <c r="BR71" i="168"/>
  <c r="BR71" i="170" s="1"/>
  <c r="AX71" i="168"/>
  <c r="AX71" i="170" s="1"/>
  <c r="AD71" i="168"/>
  <c r="AD71" i="170" s="1"/>
  <c r="J71" i="168"/>
  <c r="J71" i="170" s="1"/>
  <c r="BJ71" i="168"/>
  <c r="BJ71" i="170" s="1"/>
  <c r="V71" i="168"/>
  <c r="V71" i="170" s="1"/>
  <c r="BI71" i="168"/>
  <c r="BI71" i="170" s="1"/>
  <c r="U71" i="168"/>
  <c r="U71" i="170" s="1"/>
  <c r="BH71" i="168"/>
  <c r="BH71" i="170" s="1"/>
  <c r="T71" i="168"/>
  <c r="T71" i="170" s="1"/>
  <c r="BG71" i="168"/>
  <c r="BG71" i="170" s="1"/>
  <c r="S71" i="168"/>
  <c r="S71" i="170" s="1"/>
  <c r="BD71" i="168"/>
  <c r="BD71" i="170" s="1"/>
  <c r="P71" i="168"/>
  <c r="P71" i="170" s="1"/>
  <c r="BB71" i="168"/>
  <c r="BB71" i="170" s="1"/>
  <c r="N71" i="168"/>
  <c r="N71" i="170" s="1"/>
  <c r="BA71" i="168"/>
  <c r="BA71" i="170" s="1"/>
  <c r="M71" i="168"/>
  <c r="M71" i="170" s="1"/>
  <c r="AY71" i="168"/>
  <c r="AY71" i="170" s="1"/>
  <c r="K71" i="168"/>
  <c r="K71" i="170" s="1"/>
  <c r="AW71" i="168"/>
  <c r="AW71" i="170" s="1"/>
  <c r="I71" i="168"/>
  <c r="I71" i="170" s="1"/>
  <c r="CE71" i="168"/>
  <c r="CE71" i="170" s="1"/>
  <c r="AQ71" i="168"/>
  <c r="AQ71" i="170" s="1"/>
  <c r="CD71" i="168"/>
  <c r="CD71" i="170" s="1"/>
  <c r="AP71" i="168"/>
  <c r="AP71" i="170" s="1"/>
  <c r="CC71" i="168"/>
  <c r="CC71" i="170" s="1"/>
  <c r="AO71" i="168"/>
  <c r="AO71" i="170" s="1"/>
  <c r="AN71" i="168"/>
  <c r="AN71" i="170" s="1"/>
  <c r="CA71" i="168"/>
  <c r="CA71" i="170" s="1"/>
  <c r="AM71" i="168"/>
  <c r="AM71" i="170" s="1"/>
  <c r="BX71" i="168"/>
  <c r="BX71" i="170" s="1"/>
  <c r="AJ71" i="168"/>
  <c r="AJ71" i="170" s="1"/>
  <c r="BV71" i="168"/>
  <c r="BV71" i="170" s="1"/>
  <c r="AH71" i="168"/>
  <c r="AH71" i="170" s="1"/>
  <c r="BU71" i="168"/>
  <c r="BU71" i="170" s="1"/>
  <c r="AG71" i="168"/>
  <c r="AG71" i="170" s="1"/>
  <c r="BS71" i="168"/>
  <c r="BS71" i="170" s="1"/>
  <c r="AE71" i="168"/>
  <c r="AE71" i="170" s="1"/>
  <c r="BQ71" i="168"/>
  <c r="BQ71" i="170" s="1"/>
  <c r="AC71" i="168"/>
  <c r="AC71" i="170" s="1"/>
  <c r="BK71" i="168"/>
  <c r="BK71" i="170" s="1"/>
  <c r="W71" i="168"/>
  <c r="W71" i="170" s="1"/>
  <c r="AG59" i="207"/>
  <c r="AI59" i="206"/>
  <c r="AI59" i="207" s="1"/>
  <c r="AH59" i="206"/>
  <c r="AH59" i="207" s="1"/>
  <c r="AI53" i="206"/>
  <c r="AI53" i="207" s="1"/>
  <c r="AH53" i="206"/>
  <c r="AH53" i="207" s="1"/>
  <c r="AG53" i="207"/>
  <c r="AG58" i="207"/>
  <c r="AI58" i="206"/>
  <c r="AI58" i="207" s="1"/>
  <c r="AH58" i="206"/>
  <c r="AH58" i="207" s="1"/>
  <c r="AG67" i="207"/>
  <c r="AI67" i="206"/>
  <c r="AI67" i="207" s="1"/>
  <c r="AH67" i="206"/>
  <c r="AH67" i="207" s="1"/>
  <c r="BT79" i="168"/>
  <c r="BT79" i="170" s="1"/>
  <c r="AZ79" i="168"/>
  <c r="AZ79" i="170" s="1"/>
  <c r="AF79" i="168"/>
  <c r="AF79" i="170" s="1"/>
  <c r="L79" i="168"/>
  <c r="L79" i="170" s="1"/>
  <c r="BS79" i="168"/>
  <c r="BS79" i="170" s="1"/>
  <c r="AY79" i="168"/>
  <c r="AY79" i="170" s="1"/>
  <c r="AE79" i="168"/>
  <c r="AE79" i="170" s="1"/>
  <c r="K79" i="168"/>
  <c r="K79" i="170" s="1"/>
  <c r="BR79" i="168"/>
  <c r="BR79" i="170" s="1"/>
  <c r="AX79" i="168"/>
  <c r="AX79" i="170" s="1"/>
  <c r="AD79" i="168"/>
  <c r="AD79" i="170" s="1"/>
  <c r="J79" i="168"/>
  <c r="J79" i="170" s="1"/>
  <c r="BQ79" i="168"/>
  <c r="BQ79" i="170" s="1"/>
  <c r="AW79" i="168"/>
  <c r="AW79" i="170" s="1"/>
  <c r="AC79" i="168"/>
  <c r="AC79" i="170" s="1"/>
  <c r="I79" i="168"/>
  <c r="I79" i="170" s="1"/>
  <c r="BP79" i="168"/>
  <c r="BP79" i="170" s="1"/>
  <c r="AV79" i="168"/>
  <c r="AV79" i="170" s="1"/>
  <c r="AB79" i="168"/>
  <c r="AB79" i="170" s="1"/>
  <c r="H79" i="168"/>
  <c r="H79" i="170" s="1"/>
  <c r="BO79" i="168"/>
  <c r="BO79" i="170" s="1"/>
  <c r="AU79" i="168"/>
  <c r="AU79" i="170" s="1"/>
  <c r="AA79" i="168"/>
  <c r="AA79" i="170" s="1"/>
  <c r="G79" i="168"/>
  <c r="G79" i="170" s="1"/>
  <c r="CD79" i="168"/>
  <c r="CD79" i="170" s="1"/>
  <c r="BJ79" i="168"/>
  <c r="BJ79" i="170" s="1"/>
  <c r="AP79" i="168"/>
  <c r="AP79" i="170" s="1"/>
  <c r="V79" i="168"/>
  <c r="V79" i="170" s="1"/>
  <c r="CC79" i="168"/>
  <c r="CC79" i="170" s="1"/>
  <c r="BI79" i="168"/>
  <c r="BI79" i="170" s="1"/>
  <c r="AO79" i="168"/>
  <c r="AO79" i="170" s="1"/>
  <c r="U79" i="168"/>
  <c r="U79" i="170" s="1"/>
  <c r="BH79" i="168"/>
  <c r="BH79" i="170" s="1"/>
  <c r="AN79" i="168"/>
  <c r="AN79" i="170" s="1"/>
  <c r="T79" i="168"/>
  <c r="T79" i="170" s="1"/>
  <c r="CA79" i="168"/>
  <c r="CA79" i="170" s="1"/>
  <c r="BG79" i="168"/>
  <c r="BG79" i="170" s="1"/>
  <c r="AM79" i="168"/>
  <c r="AM79" i="170" s="1"/>
  <c r="S79" i="168"/>
  <c r="S79" i="170" s="1"/>
  <c r="BY79" i="168"/>
  <c r="BY79" i="170" s="1"/>
  <c r="BE79" i="168"/>
  <c r="BE79" i="170" s="1"/>
  <c r="AK79" i="168"/>
  <c r="AK79" i="170" s="1"/>
  <c r="Q79" i="168"/>
  <c r="Q79" i="170" s="1"/>
  <c r="BX79" i="168"/>
  <c r="BX79" i="170" s="1"/>
  <c r="BD79" i="168"/>
  <c r="BD79" i="170" s="1"/>
  <c r="AJ79" i="168"/>
  <c r="AJ79" i="170" s="1"/>
  <c r="P79" i="168"/>
  <c r="P79" i="170" s="1"/>
  <c r="BV79" i="168"/>
  <c r="BV79" i="170" s="1"/>
  <c r="BB79" i="168"/>
  <c r="BB79" i="170" s="1"/>
  <c r="AH79" i="168"/>
  <c r="AH79" i="170" s="1"/>
  <c r="N79" i="168"/>
  <c r="N79" i="170" s="1"/>
  <c r="AQ79" i="168"/>
  <c r="AQ79" i="170" s="1"/>
  <c r="AL79" i="168"/>
  <c r="AL79" i="170" s="1"/>
  <c r="AI79" i="168"/>
  <c r="AI79" i="170" s="1"/>
  <c r="CH79" i="168"/>
  <c r="CH79" i="170" s="1"/>
  <c r="AG79" i="168"/>
  <c r="AG79" i="170" s="1"/>
  <c r="CG79" i="168"/>
  <c r="CG79" i="170" s="1"/>
  <c r="Z79" i="168"/>
  <c r="Z79" i="170" s="1"/>
  <c r="CF79" i="168"/>
  <c r="CF79" i="170" s="1"/>
  <c r="Y79" i="168"/>
  <c r="Y79" i="170" s="1"/>
  <c r="CE79" i="168"/>
  <c r="CE79" i="170" s="1"/>
  <c r="X79" i="168"/>
  <c r="X79" i="170" s="1"/>
  <c r="BZ79" i="168"/>
  <c r="BZ79" i="170" s="1"/>
  <c r="W79" i="168"/>
  <c r="W79" i="170" s="1"/>
  <c r="BW79" i="168"/>
  <c r="BW79" i="170" s="1"/>
  <c r="R79" i="168"/>
  <c r="R79" i="170" s="1"/>
  <c r="BU79" i="168"/>
  <c r="BU79" i="170" s="1"/>
  <c r="O79" i="168"/>
  <c r="O79" i="170" s="1"/>
  <c r="BN79" i="168"/>
  <c r="BN79" i="170" s="1"/>
  <c r="M79" i="168"/>
  <c r="M79" i="170" s="1"/>
  <c r="BM79" i="168"/>
  <c r="BM79" i="170" s="1"/>
  <c r="F79" i="168"/>
  <c r="F79" i="170" s="1"/>
  <c r="BL79" i="168"/>
  <c r="BL79" i="170" s="1"/>
  <c r="E79" i="168"/>
  <c r="E79" i="170" s="1"/>
  <c r="BK79" i="168"/>
  <c r="BK79" i="170" s="1"/>
  <c r="D79" i="168"/>
  <c r="BF79" i="168"/>
  <c r="BF79" i="170" s="1"/>
  <c r="BC79" i="168"/>
  <c r="BC79" i="170" s="1"/>
  <c r="BA79" i="168"/>
  <c r="BA79" i="170" s="1"/>
  <c r="AT79" i="168"/>
  <c r="AT79" i="170" s="1"/>
  <c r="AS79" i="168"/>
  <c r="AS79" i="170" s="1"/>
  <c r="AR79" i="168"/>
  <c r="AR79" i="170" s="1"/>
  <c r="AF39" i="206"/>
  <c r="AF39" i="207" s="1"/>
  <c r="AD39" i="207"/>
  <c r="AE39" i="206"/>
  <c r="AE39" i="207" s="1"/>
  <c r="AD51" i="207"/>
  <c r="AF51" i="206"/>
  <c r="AF51" i="207" s="1"/>
  <c r="AE51" i="206"/>
  <c r="AE51" i="207" s="1"/>
  <c r="AD76" i="207"/>
  <c r="AF76" i="206"/>
  <c r="AF76" i="207" s="1"/>
  <c r="AE76" i="206"/>
  <c r="AE76" i="207" s="1"/>
  <c r="AF85" i="206"/>
  <c r="AF85" i="207" s="1"/>
  <c r="AE85" i="206"/>
  <c r="AE85" i="207" s="1"/>
  <c r="AD85" i="207"/>
  <c r="D96" i="190"/>
  <c r="AC13" i="205" a="1"/>
  <c r="CB96" i="188"/>
  <c r="CB96" i="190" s="1"/>
  <c r="BQ9" i="190" l="1"/>
  <c r="BQ86" i="188"/>
  <c r="AL9" i="190"/>
  <c r="AL86" i="188"/>
  <c r="BW9" i="190"/>
  <c r="BW86" i="188"/>
  <c r="BM9" i="190"/>
  <c r="BM86" i="188"/>
  <c r="BX9" i="170"/>
  <c r="BX86" i="168"/>
  <c r="CD86" i="168"/>
  <c r="CD9" i="170"/>
  <c r="AP86" i="168"/>
  <c r="AP9" i="170"/>
  <c r="BU9" i="170"/>
  <c r="BU86" i="168"/>
  <c r="CB45" i="170"/>
  <c r="CI45" i="168"/>
  <c r="AC39" i="206"/>
  <c r="AC39" i="207" s="1"/>
  <c r="AB39" i="206"/>
  <c r="AB39" i="207" s="1"/>
  <c r="AA39" i="207"/>
  <c r="AA50" i="207"/>
  <c r="AC50" i="206"/>
  <c r="AC50" i="207" s="1"/>
  <c r="AB50" i="206"/>
  <c r="AB50" i="207" s="1"/>
  <c r="AC16" i="206"/>
  <c r="AC16" i="207" s="1"/>
  <c r="AB16" i="206"/>
  <c r="AB16" i="207" s="1"/>
  <c r="AA16" i="207"/>
  <c r="AA25" i="207"/>
  <c r="AC25" i="206"/>
  <c r="AC25" i="207" s="1"/>
  <c r="AB25" i="206"/>
  <c r="AB25" i="207" s="1"/>
  <c r="AS13" i="205" a="1"/>
  <c r="D94" i="190"/>
  <c r="CB94" i="188"/>
  <c r="CB94" i="190" s="1"/>
  <c r="D24" i="190"/>
  <c r="CB24" i="188"/>
  <c r="D20" i="190"/>
  <c r="CB20" i="188"/>
  <c r="D66" i="190"/>
  <c r="CB66" i="188"/>
  <c r="D78" i="170"/>
  <c r="CB78" i="168"/>
  <c r="D56" i="170"/>
  <c r="CB56" i="168"/>
  <c r="V92" i="190"/>
  <c r="V91" i="188"/>
  <c r="D19" i="170"/>
  <c r="CB19" i="168"/>
  <c r="BH92" i="190"/>
  <c r="BH91" i="188"/>
  <c r="CB36" i="170"/>
  <c r="CI36" i="168"/>
  <c r="D67" i="170"/>
  <c r="CB67" i="168"/>
  <c r="O92" i="190"/>
  <c r="O91" i="188"/>
  <c r="D73" i="170"/>
  <c r="CB73" i="168"/>
  <c r="X9" i="190"/>
  <c r="X86" i="188"/>
  <c r="D37" i="170"/>
  <c r="CB37" i="168"/>
  <c r="BP9" i="190"/>
  <c r="BP86" i="188"/>
  <c r="G9" i="170"/>
  <c r="G86" i="168"/>
  <c r="M9" i="170"/>
  <c r="M86" i="168"/>
  <c r="BN9" i="170"/>
  <c r="BN86" i="168"/>
  <c r="D9" i="170"/>
  <c r="D86" i="168"/>
  <c r="CB9" i="168"/>
  <c r="AA40" i="207"/>
  <c r="AC40" i="206"/>
  <c r="AC40" i="207" s="1"/>
  <c r="AB40" i="206"/>
  <c r="AB40" i="207" s="1"/>
  <c r="AA70" i="207"/>
  <c r="AC70" i="206"/>
  <c r="AC70" i="207" s="1"/>
  <c r="AB70" i="206"/>
  <c r="AB70" i="207" s="1"/>
  <c r="AC36" i="206"/>
  <c r="AC36" i="207" s="1"/>
  <c r="AB36" i="206"/>
  <c r="AB36" i="207" s="1"/>
  <c r="AA36" i="207"/>
  <c r="AA45" i="207"/>
  <c r="AC45" i="206"/>
  <c r="AC45" i="207" s="1"/>
  <c r="AB45" i="206"/>
  <c r="AB45" i="207" s="1"/>
  <c r="AF13" i="205" a="1"/>
  <c r="D87" i="190"/>
  <c r="CB87" i="188"/>
  <c r="CB87" i="190" s="1"/>
  <c r="D44" i="190"/>
  <c r="CB44" i="188"/>
  <c r="D40" i="190"/>
  <c r="CB40" i="188"/>
  <c r="D81" i="190"/>
  <c r="CB81" i="188"/>
  <c r="BJ86" i="188"/>
  <c r="BJ9" i="190"/>
  <c r="D47" i="170"/>
  <c r="CB47" i="168"/>
  <c r="BO9" i="190"/>
  <c r="BO86" i="188"/>
  <c r="D61" i="170"/>
  <c r="CB61" i="168"/>
  <c r="AO86" i="188"/>
  <c r="AO9" i="190"/>
  <c r="AJ9" i="190"/>
  <c r="AJ86" i="188"/>
  <c r="BN92" i="190"/>
  <c r="BN91" i="188"/>
  <c r="AN92" i="190"/>
  <c r="AN91" i="188"/>
  <c r="S9" i="190"/>
  <c r="S86" i="188"/>
  <c r="BR92" i="190"/>
  <c r="BR91" i="188"/>
  <c r="BG92" i="190"/>
  <c r="BG91" i="188"/>
  <c r="D62" i="170"/>
  <c r="CB62" i="168"/>
  <c r="AD86" i="168"/>
  <c r="AD9" i="170"/>
  <c r="AJ9" i="170"/>
  <c r="AJ86" i="168"/>
  <c r="AA9" i="170"/>
  <c r="AA86" i="168"/>
  <c r="W92" i="190"/>
  <c r="W91" i="188"/>
  <c r="AA48" i="207"/>
  <c r="AC48" i="206"/>
  <c r="AC48" i="207" s="1"/>
  <c r="AB48" i="206"/>
  <c r="AB48" i="207" s="1"/>
  <c r="AA31" i="207"/>
  <c r="AB31" i="206"/>
  <c r="AB31" i="207" s="1"/>
  <c r="AC31" i="206"/>
  <c r="AC31" i="207" s="1"/>
  <c r="AC56" i="206"/>
  <c r="AC56" i="207" s="1"/>
  <c r="AB56" i="206"/>
  <c r="AB56" i="207" s="1"/>
  <c r="AA56" i="207"/>
  <c r="AC65" i="206"/>
  <c r="AC65" i="207" s="1"/>
  <c r="AB65" i="206"/>
  <c r="AB65" i="207" s="1"/>
  <c r="AA65" i="207"/>
  <c r="AP13" i="205" a="1"/>
  <c r="D93" i="190"/>
  <c r="CB93" i="188"/>
  <c r="CB93" i="190" s="1"/>
  <c r="D59" i="190"/>
  <c r="CB59" i="188"/>
  <c r="D53" i="190"/>
  <c r="CB53" i="188"/>
  <c r="D74" i="190"/>
  <c r="CB74" i="188"/>
  <c r="D21" i="170"/>
  <c r="CB21" i="168"/>
  <c r="AU92" i="190"/>
  <c r="AU91" i="188"/>
  <c r="AE92" i="190"/>
  <c r="AE91" i="188"/>
  <c r="F9" i="190"/>
  <c r="F86" i="188"/>
  <c r="D17" i="170"/>
  <c r="CB17" i="168"/>
  <c r="J92" i="190"/>
  <c r="J91" i="188"/>
  <c r="CB46" i="170"/>
  <c r="CI46" i="168"/>
  <c r="BU9" i="190"/>
  <c r="BU86" i="188"/>
  <c r="BB9" i="170"/>
  <c r="BB86" i="168"/>
  <c r="BG86" i="168"/>
  <c r="BG9" i="170"/>
  <c r="S86" i="168"/>
  <c r="S9" i="170"/>
  <c r="AX86" i="168"/>
  <c r="AX9" i="170"/>
  <c r="AA57" i="207"/>
  <c r="AC57" i="206"/>
  <c r="AC57" i="207" s="1"/>
  <c r="AB57" i="206"/>
  <c r="AB57" i="207" s="1"/>
  <c r="AA51" i="207"/>
  <c r="AC51" i="206"/>
  <c r="AC51" i="207" s="1"/>
  <c r="AB51" i="206"/>
  <c r="AB51" i="207" s="1"/>
  <c r="AA76" i="207"/>
  <c r="AC76" i="206"/>
  <c r="AC76" i="207" s="1"/>
  <c r="AB76" i="206"/>
  <c r="AB76" i="207" s="1"/>
  <c r="AA85" i="207"/>
  <c r="AC85" i="206"/>
  <c r="AC85" i="207" s="1"/>
  <c r="AB85" i="206"/>
  <c r="AB85" i="207" s="1"/>
  <c r="D48" i="170"/>
  <c r="CB48" i="168"/>
  <c r="D11" i="190"/>
  <c r="CB11" i="188"/>
  <c r="D27" i="190"/>
  <c r="CB27" i="188"/>
  <c r="D54" i="190"/>
  <c r="CB54" i="188"/>
  <c r="D67" i="190"/>
  <c r="CB67" i="188"/>
  <c r="AG92" i="190"/>
  <c r="AG91" i="188"/>
  <c r="BD92" i="190"/>
  <c r="BD91" i="188"/>
  <c r="U92" i="190"/>
  <c r="U91" i="188"/>
  <c r="D32" i="170"/>
  <c r="CB32" i="168"/>
  <c r="AI9" i="190"/>
  <c r="AI86" i="188"/>
  <c r="Z92" i="190"/>
  <c r="Z91" i="188"/>
  <c r="K9" i="190"/>
  <c r="K86" i="188"/>
  <c r="D20" i="170"/>
  <c r="CB20" i="168"/>
  <c r="CB39" i="170"/>
  <c r="CI39" i="168"/>
  <c r="BY9" i="170"/>
  <c r="BY86" i="168"/>
  <c r="CF9" i="170"/>
  <c r="CF86" i="168"/>
  <c r="AR9" i="170"/>
  <c r="AR86" i="168"/>
  <c r="BV9" i="170"/>
  <c r="BV86" i="168"/>
  <c r="AA58" i="207"/>
  <c r="AC58" i="206"/>
  <c r="AC58" i="207" s="1"/>
  <c r="AB58" i="206"/>
  <c r="AB58" i="207" s="1"/>
  <c r="AA71" i="207"/>
  <c r="AC71" i="206"/>
  <c r="AC71" i="207" s="1"/>
  <c r="AB71" i="206"/>
  <c r="AB71" i="207" s="1"/>
  <c r="AA21" i="207"/>
  <c r="AB21" i="206"/>
  <c r="AB21" i="207" s="1"/>
  <c r="AC21" i="206"/>
  <c r="AC21" i="207" s="1"/>
  <c r="AC26" i="206"/>
  <c r="AC26" i="207" s="1"/>
  <c r="AB26" i="206"/>
  <c r="AB26" i="207" s="1"/>
  <c r="AA26" i="207"/>
  <c r="D14" i="190"/>
  <c r="CB14" i="188"/>
  <c r="D62" i="190"/>
  <c r="CB62" i="188"/>
  <c r="D23" i="190"/>
  <c r="CB23" i="188"/>
  <c r="D82" i="190"/>
  <c r="CB82" i="188"/>
  <c r="AB92" i="190"/>
  <c r="AB91" i="188"/>
  <c r="CB34" i="170"/>
  <c r="CI34" i="168"/>
  <c r="BT9" i="190"/>
  <c r="BT86" i="188"/>
  <c r="D35" i="170"/>
  <c r="CB35" i="168"/>
  <c r="BH86" i="188"/>
  <c r="BH9" i="190"/>
  <c r="E92" i="190"/>
  <c r="E91" i="188"/>
  <c r="Y92" i="190"/>
  <c r="Y91" i="188"/>
  <c r="D70" i="170"/>
  <c r="CB70" i="168"/>
  <c r="CA92" i="190"/>
  <c r="CA91" i="188"/>
  <c r="O9" i="190"/>
  <c r="O86" i="188"/>
  <c r="D72" i="170"/>
  <c r="CB72" i="168"/>
  <c r="AM92" i="190"/>
  <c r="AM91" i="188"/>
  <c r="BK92" i="190"/>
  <c r="BK91" i="188"/>
  <c r="BV92" i="190"/>
  <c r="BV91" i="188"/>
  <c r="H9" i="170"/>
  <c r="H86" i="168"/>
  <c r="N9" i="170"/>
  <c r="N86" i="168"/>
  <c r="BO9" i="170"/>
  <c r="BO86" i="168"/>
  <c r="E9" i="170"/>
  <c r="E86" i="168"/>
  <c r="H9" i="190"/>
  <c r="H86" i="188"/>
  <c r="AA59" i="207"/>
  <c r="AC59" i="206"/>
  <c r="AC59" i="207" s="1"/>
  <c r="AB59" i="206"/>
  <c r="AB59" i="207" s="1"/>
  <c r="AA91" i="206"/>
  <c r="AA13" i="207"/>
  <c r="AC13" i="206"/>
  <c r="AC13" i="207" s="1"/>
  <c r="AB13" i="206"/>
  <c r="AA41" i="207"/>
  <c r="AC41" i="206"/>
  <c r="AC41" i="207" s="1"/>
  <c r="AB41" i="206"/>
  <c r="AB41" i="207" s="1"/>
  <c r="AC46" i="206"/>
  <c r="AC46" i="207" s="1"/>
  <c r="AB46" i="206"/>
  <c r="AB46" i="207" s="1"/>
  <c r="AA46" i="207"/>
  <c r="D25" i="190"/>
  <c r="CB25" i="188"/>
  <c r="D30" i="190"/>
  <c r="CB30" i="188"/>
  <c r="D43" i="190"/>
  <c r="CB43" i="188"/>
  <c r="D60" i="190"/>
  <c r="CB60" i="188"/>
  <c r="V86" i="188"/>
  <c r="V9" i="190"/>
  <c r="BI86" i="188"/>
  <c r="BI9" i="190"/>
  <c r="AK9" i="190"/>
  <c r="AK86" i="188"/>
  <c r="G9" i="190"/>
  <c r="G86" i="188"/>
  <c r="D50" i="170"/>
  <c r="CB50" i="168"/>
  <c r="D76" i="170"/>
  <c r="CB76" i="168"/>
  <c r="AH9" i="190"/>
  <c r="AH86" i="188"/>
  <c r="D15" i="170"/>
  <c r="CB15" i="168"/>
  <c r="BG9" i="190"/>
  <c r="BG86" i="188"/>
  <c r="D23" i="170"/>
  <c r="CB23" i="168"/>
  <c r="AQ92" i="190"/>
  <c r="AQ91" i="188"/>
  <c r="AE9" i="170"/>
  <c r="AE86" i="168"/>
  <c r="AK9" i="170"/>
  <c r="AK86" i="168"/>
  <c r="U86" i="168"/>
  <c r="U9" i="170"/>
  <c r="AB9" i="170"/>
  <c r="AB86" i="168"/>
  <c r="AA68" i="207"/>
  <c r="AC68" i="206"/>
  <c r="AC68" i="207" s="1"/>
  <c r="AB68" i="206"/>
  <c r="AB68" i="207" s="1"/>
  <c r="AA32" i="207"/>
  <c r="AC32" i="206"/>
  <c r="AC32" i="207" s="1"/>
  <c r="AB32" i="206"/>
  <c r="AB32" i="207" s="1"/>
  <c r="AC61" i="206"/>
  <c r="AC61" i="207" s="1"/>
  <c r="AA61" i="207"/>
  <c r="AB61" i="206"/>
  <c r="AB61" i="207" s="1"/>
  <c r="AA66" i="207"/>
  <c r="AC66" i="206"/>
  <c r="AC66" i="207" s="1"/>
  <c r="AB66" i="206"/>
  <c r="AB66" i="207" s="1"/>
  <c r="D32" i="190"/>
  <c r="CB32" i="188"/>
  <c r="D45" i="190"/>
  <c r="CB45" i="188"/>
  <c r="D26" i="190"/>
  <c r="CB26" i="188"/>
  <c r="D75" i="190"/>
  <c r="CB75" i="188"/>
  <c r="BD9" i="190"/>
  <c r="BD86" i="188"/>
  <c r="M92" i="190"/>
  <c r="M91" i="188"/>
  <c r="D26" i="170"/>
  <c r="CB26" i="168"/>
  <c r="D22" i="170"/>
  <c r="CB22" i="168"/>
  <c r="P92" i="190"/>
  <c r="P91" i="188"/>
  <c r="N92" i="190"/>
  <c r="N91" i="188"/>
  <c r="AG91" i="207"/>
  <c r="AI91" i="206"/>
  <c r="AI91" i="207" s="1"/>
  <c r="BC9" i="170"/>
  <c r="BC86" i="168"/>
  <c r="BI86" i="168"/>
  <c r="BI9" i="170"/>
  <c r="AS9" i="170"/>
  <c r="AS86" i="168"/>
  <c r="AY9" i="170"/>
  <c r="AY86" i="168"/>
  <c r="BA92" i="190"/>
  <c r="BA91" i="188"/>
  <c r="AA77" i="207"/>
  <c r="AC77" i="206"/>
  <c r="AC77" i="207" s="1"/>
  <c r="AB77" i="206"/>
  <c r="AB77" i="207" s="1"/>
  <c r="AA52" i="207"/>
  <c r="AC52" i="206"/>
  <c r="AC52" i="207" s="1"/>
  <c r="AB52" i="206"/>
  <c r="AB52" i="207" s="1"/>
  <c r="AA81" i="207"/>
  <c r="AC81" i="206"/>
  <c r="AC81" i="207" s="1"/>
  <c r="AB81" i="206"/>
  <c r="AB81" i="207" s="1"/>
  <c r="AA86" i="207"/>
  <c r="AC86" i="206"/>
  <c r="AC86" i="207" s="1"/>
  <c r="AB86" i="206"/>
  <c r="AB86" i="207" s="1"/>
  <c r="D9" i="190"/>
  <c r="D86" i="188"/>
  <c r="CB9" i="188"/>
  <c r="D56" i="190"/>
  <c r="CB56" i="188"/>
  <c r="D29" i="190"/>
  <c r="CB29" i="188"/>
  <c r="D46" i="190"/>
  <c r="CB46" i="188"/>
  <c r="D18" i="170"/>
  <c r="CB18" i="168"/>
  <c r="D54" i="170"/>
  <c r="CB54" i="168"/>
  <c r="D49" i="170"/>
  <c r="CB49" i="168"/>
  <c r="P9" i="190"/>
  <c r="P86" i="188"/>
  <c r="D41" i="170"/>
  <c r="CB41" i="168"/>
  <c r="AD92" i="190"/>
  <c r="AD91" i="188"/>
  <c r="AW92" i="190"/>
  <c r="AW91" i="188"/>
  <c r="R9" i="190"/>
  <c r="R86" i="188"/>
  <c r="BZ9" i="170"/>
  <c r="BZ86" i="168"/>
  <c r="CG9" i="170"/>
  <c r="CG86" i="168"/>
  <c r="BP9" i="170"/>
  <c r="BP86" i="168"/>
  <c r="BW9" i="170"/>
  <c r="BW86" i="168"/>
  <c r="AV92" i="190"/>
  <c r="AV91" i="188"/>
  <c r="AA79" i="207"/>
  <c r="AC79" i="206"/>
  <c r="AC79" i="207" s="1"/>
  <c r="AB79" i="206"/>
  <c r="AB79" i="207" s="1"/>
  <c r="AA72" i="207"/>
  <c r="AC72" i="206"/>
  <c r="AC72" i="207" s="1"/>
  <c r="AB72" i="206"/>
  <c r="AB72" i="207" s="1"/>
  <c r="AA22" i="207"/>
  <c r="AC22" i="206"/>
  <c r="AC22" i="207" s="1"/>
  <c r="AB22" i="206"/>
  <c r="AB22" i="207" s="1"/>
  <c r="AA27" i="207"/>
  <c r="AC27" i="206"/>
  <c r="AC27" i="207" s="1"/>
  <c r="AB27" i="206"/>
  <c r="AB27" i="207" s="1"/>
  <c r="D12" i="190"/>
  <c r="CB12" i="188"/>
  <c r="D33" i="190"/>
  <c r="CB33" i="188"/>
  <c r="D70" i="190"/>
  <c r="CB70" i="188"/>
  <c r="D83" i="190"/>
  <c r="CB83" i="188"/>
  <c r="CB53" i="170"/>
  <c r="CI53" i="168"/>
  <c r="D14" i="170"/>
  <c r="CB14" i="168"/>
  <c r="D59" i="170"/>
  <c r="CB59" i="168"/>
  <c r="AN86" i="188"/>
  <c r="AN9" i="190"/>
  <c r="CA9" i="190"/>
  <c r="CA86" i="188"/>
  <c r="BC92" i="190"/>
  <c r="BC91" i="188"/>
  <c r="BM92" i="190"/>
  <c r="BM91" i="188"/>
  <c r="AH13" i="207"/>
  <c r="AH91" i="206"/>
  <c r="AH91" i="207" s="1"/>
  <c r="I86" i="168"/>
  <c r="I9" i="170"/>
  <c r="O9" i="170"/>
  <c r="O86" i="168"/>
  <c r="V86" i="168"/>
  <c r="V9" i="170"/>
  <c r="L9" i="170"/>
  <c r="L86" i="168"/>
  <c r="BE92" i="190"/>
  <c r="BE91" i="188"/>
  <c r="AA80" i="207"/>
  <c r="AC80" i="206"/>
  <c r="AC80" i="207" s="1"/>
  <c r="AB80" i="206"/>
  <c r="AB80" i="207" s="1"/>
  <c r="AC33" i="206"/>
  <c r="AC33" i="207" s="1"/>
  <c r="AA33" i="207"/>
  <c r="AB33" i="206"/>
  <c r="AB33" i="207" s="1"/>
  <c r="AA42" i="207"/>
  <c r="AB42" i="206"/>
  <c r="AB42" i="207" s="1"/>
  <c r="AC42" i="206"/>
  <c r="AC42" i="207" s="1"/>
  <c r="AA47" i="207"/>
  <c r="AC47" i="206"/>
  <c r="AC47" i="207" s="1"/>
  <c r="AB47" i="206"/>
  <c r="AB47" i="207" s="1"/>
  <c r="D28" i="190"/>
  <c r="CB28" i="188"/>
  <c r="D16" i="190"/>
  <c r="CB16" i="188"/>
  <c r="D47" i="190"/>
  <c r="CB47" i="188"/>
  <c r="D49" i="190"/>
  <c r="CB49" i="188"/>
  <c r="BN9" i="190"/>
  <c r="BN86" i="188"/>
  <c r="Y91" i="206"/>
  <c r="Y91" i="207" s="1"/>
  <c r="Y13" i="207"/>
  <c r="AT9" i="190"/>
  <c r="AT86" i="188"/>
  <c r="D11" i="170"/>
  <c r="CB11" i="168"/>
  <c r="AC85" i="205"/>
  <c r="AC86" i="205"/>
  <c r="AC65" i="205"/>
  <c r="AC45" i="205"/>
  <c r="AC25" i="205"/>
  <c r="AC82" i="205"/>
  <c r="AC62" i="205"/>
  <c r="AC42" i="205"/>
  <c r="AC22" i="205"/>
  <c r="AC79" i="205"/>
  <c r="AC59" i="205"/>
  <c r="AC39" i="205"/>
  <c r="AC19" i="205"/>
  <c r="AC72" i="205"/>
  <c r="AC52" i="205"/>
  <c r="AC32" i="205"/>
  <c r="AC13" i="205"/>
  <c r="AC69" i="205"/>
  <c r="AC49" i="205"/>
  <c r="AC29" i="205"/>
  <c r="AC67" i="205"/>
  <c r="AC40" i="205"/>
  <c r="AC14" i="205"/>
  <c r="AC66" i="205"/>
  <c r="AC38" i="205"/>
  <c r="AC63" i="205"/>
  <c r="AC36" i="205"/>
  <c r="AC61" i="205"/>
  <c r="AC35" i="205"/>
  <c r="AC88" i="205"/>
  <c r="AC60" i="205"/>
  <c r="AC34" i="205"/>
  <c r="AC84" i="205"/>
  <c r="AC57" i="205"/>
  <c r="AC31" i="205"/>
  <c r="AC83" i="205"/>
  <c r="AC56" i="205"/>
  <c r="AC30" i="205"/>
  <c r="AC81" i="205"/>
  <c r="AC55" i="205"/>
  <c r="AC28" i="205"/>
  <c r="AC80" i="205"/>
  <c r="AC54" i="205"/>
  <c r="AC27" i="205"/>
  <c r="AC78" i="205"/>
  <c r="AC53" i="205"/>
  <c r="AC26" i="205"/>
  <c r="AC76" i="205"/>
  <c r="AC50" i="205"/>
  <c r="AC23" i="205"/>
  <c r="AC75" i="205"/>
  <c r="AC48" i="205"/>
  <c r="AC21" i="205"/>
  <c r="AC73" i="205"/>
  <c r="AC46" i="205"/>
  <c r="AC18" i="205"/>
  <c r="AC71" i="205"/>
  <c r="AC44" i="205"/>
  <c r="AC17" i="205"/>
  <c r="AC70" i="205"/>
  <c r="AC43" i="205"/>
  <c r="AC16" i="205"/>
  <c r="AC20" i="205"/>
  <c r="AC15" i="205"/>
  <c r="AC77" i="205"/>
  <c r="AC74" i="205"/>
  <c r="AC68" i="205"/>
  <c r="AC64" i="205"/>
  <c r="AC58" i="205"/>
  <c r="AC51" i="205"/>
  <c r="AC47" i="205"/>
  <c r="AC41" i="205"/>
  <c r="AC37" i="205"/>
  <c r="AC24" i="205"/>
  <c r="AC33" i="205"/>
  <c r="AC87" i="205"/>
  <c r="D79" i="170"/>
  <c r="CB79" i="168"/>
  <c r="BK86" i="188"/>
  <c r="BK9" i="190"/>
  <c r="BV9" i="190"/>
  <c r="BV86" i="188"/>
  <c r="AG9" i="170"/>
  <c r="AG86" i="168"/>
  <c r="AL9" i="170"/>
  <c r="AL86" i="168"/>
  <c r="AT9" i="170"/>
  <c r="AT86" i="168"/>
  <c r="AF9" i="170"/>
  <c r="AF86" i="168"/>
  <c r="W86" i="188"/>
  <c r="W9" i="190"/>
  <c r="AA88" i="207"/>
  <c r="AC88" i="206"/>
  <c r="AC88" i="207" s="1"/>
  <c r="AB88" i="206"/>
  <c r="AB88" i="207" s="1"/>
  <c r="AC53" i="206"/>
  <c r="AC53" i="207" s="1"/>
  <c r="AB53" i="206"/>
  <c r="AB53" i="207" s="1"/>
  <c r="AA53" i="207"/>
  <c r="AA62" i="207"/>
  <c r="AC62" i="206"/>
  <c r="AC62" i="207" s="1"/>
  <c r="AB62" i="206"/>
  <c r="AB62" i="207" s="1"/>
  <c r="AA67" i="207"/>
  <c r="AC67" i="206"/>
  <c r="AC67" i="207" s="1"/>
  <c r="AB67" i="206"/>
  <c r="AB67" i="207" s="1"/>
  <c r="D15" i="190"/>
  <c r="CB15" i="188"/>
  <c r="D36" i="190"/>
  <c r="CB36" i="188"/>
  <c r="D63" i="190"/>
  <c r="CB63" i="188"/>
  <c r="D68" i="190"/>
  <c r="CB68" i="188"/>
  <c r="BT92" i="190"/>
  <c r="BT91" i="188"/>
  <c r="D10" i="170"/>
  <c r="CB10" i="168"/>
  <c r="U9" i="190"/>
  <c r="U86" i="188"/>
  <c r="L9" i="190"/>
  <c r="L86" i="188"/>
  <c r="BS9" i="190"/>
  <c r="BS86" i="188"/>
  <c r="T92" i="190"/>
  <c r="T91" i="188"/>
  <c r="K92" i="190"/>
  <c r="K91" i="188"/>
  <c r="D38" i="170"/>
  <c r="CB38" i="168"/>
  <c r="AM9" i="190"/>
  <c r="AM86" i="188"/>
  <c r="BF92" i="190"/>
  <c r="BF91" i="188"/>
  <c r="BU92" i="190"/>
  <c r="BU91" i="188"/>
  <c r="BP92" i="190"/>
  <c r="BP91" i="188"/>
  <c r="BD9" i="170"/>
  <c r="BD86" i="168"/>
  <c r="BJ86" i="168"/>
  <c r="BJ9" i="170"/>
  <c r="BQ86" i="168"/>
  <c r="BQ9" i="170"/>
  <c r="AZ9" i="170"/>
  <c r="AZ86" i="168"/>
  <c r="AA17" i="207"/>
  <c r="AC17" i="206"/>
  <c r="AC17" i="207" s="1"/>
  <c r="AB17" i="206"/>
  <c r="AB17" i="207" s="1"/>
  <c r="AA73" i="207"/>
  <c r="AC73" i="206"/>
  <c r="AC73" i="207" s="1"/>
  <c r="AB73" i="206"/>
  <c r="AB73" i="207" s="1"/>
  <c r="AA82" i="207"/>
  <c r="AC82" i="206"/>
  <c r="AC82" i="207" s="1"/>
  <c r="AB82" i="206"/>
  <c r="AB82" i="207" s="1"/>
  <c r="AA87" i="207"/>
  <c r="AC87" i="206"/>
  <c r="AC87" i="207" s="1"/>
  <c r="AB87" i="206"/>
  <c r="AB87" i="207" s="1"/>
  <c r="D31" i="190"/>
  <c r="CB31" i="188"/>
  <c r="D48" i="190"/>
  <c r="CB48" i="188"/>
  <c r="D78" i="190"/>
  <c r="CB78" i="188"/>
  <c r="D84" i="190"/>
  <c r="CB84" i="188"/>
  <c r="BB92" i="190"/>
  <c r="BB91" i="188"/>
  <c r="AU9" i="190"/>
  <c r="AU86" i="188"/>
  <c r="AS9" i="190"/>
  <c r="AS86" i="188"/>
  <c r="AF9" i="190"/>
  <c r="AF86" i="188"/>
  <c r="AA9" i="190"/>
  <c r="AA86" i="188"/>
  <c r="CB81" i="170"/>
  <c r="CI81" i="168"/>
  <c r="F92" i="190"/>
  <c r="F91" i="188"/>
  <c r="AX9" i="190"/>
  <c r="AX86" i="188"/>
  <c r="AE13" i="207"/>
  <c r="AE91" i="206"/>
  <c r="AE91" i="207" s="1"/>
  <c r="N9" i="190"/>
  <c r="N86" i="188"/>
  <c r="CB55" i="170"/>
  <c r="CI55" i="168"/>
  <c r="BY92" i="190"/>
  <c r="BY91" i="188"/>
  <c r="X92" i="190"/>
  <c r="X91" i="188"/>
  <c r="CA86" i="168"/>
  <c r="CA9" i="170"/>
  <c r="CH9" i="170"/>
  <c r="CH86" i="168"/>
  <c r="X9" i="170"/>
  <c r="X86" i="168"/>
  <c r="BT9" i="170"/>
  <c r="BT86" i="168"/>
  <c r="BE9" i="190"/>
  <c r="BE86" i="188"/>
  <c r="D64" i="170"/>
  <c r="CB64" i="168"/>
  <c r="AA18" i="207"/>
  <c r="AC18" i="206"/>
  <c r="AC18" i="207" s="1"/>
  <c r="AB18" i="206"/>
  <c r="AB18" i="207" s="1"/>
  <c r="AC14" i="206"/>
  <c r="AC14" i="207" s="1"/>
  <c r="AB14" i="206"/>
  <c r="AB14" i="207" s="1"/>
  <c r="AA14" i="207"/>
  <c r="AC23" i="206"/>
  <c r="AC23" i="207" s="1"/>
  <c r="AA23" i="207"/>
  <c r="AB23" i="206"/>
  <c r="AB23" i="207" s="1"/>
  <c r="D10" i="190"/>
  <c r="CB10" i="188"/>
  <c r="D19" i="190"/>
  <c r="CB19" i="188"/>
  <c r="D50" i="190"/>
  <c r="CB50" i="188"/>
  <c r="D52" i="190"/>
  <c r="CB52" i="188"/>
  <c r="AP92" i="190"/>
  <c r="AP91" i="188"/>
  <c r="CB69" i="168"/>
  <c r="D69" i="170"/>
  <c r="X91" i="207"/>
  <c r="Z91" i="206"/>
  <c r="Z91" i="207" s="1"/>
  <c r="AY9" i="190"/>
  <c r="AY86" i="188"/>
  <c r="E9" i="190"/>
  <c r="E86" i="188"/>
  <c r="D80" i="170"/>
  <c r="CB80" i="168"/>
  <c r="BR9" i="190"/>
  <c r="BR86" i="188"/>
  <c r="J9" i="190"/>
  <c r="J86" i="188"/>
  <c r="BQ92" i="190"/>
  <c r="BQ91" i="188"/>
  <c r="D82" i="170"/>
  <c r="CB82" i="168"/>
  <c r="BL92" i="190"/>
  <c r="BL91" i="188"/>
  <c r="AR9" i="190"/>
  <c r="AR86" i="188"/>
  <c r="D30" i="170"/>
  <c r="CB30" i="168"/>
  <c r="J86" i="168"/>
  <c r="J9" i="170"/>
  <c r="P9" i="170"/>
  <c r="P86" i="168"/>
  <c r="AU9" i="170"/>
  <c r="AU86" i="168"/>
  <c r="T86" i="168"/>
  <c r="T9" i="170"/>
  <c r="AC19" i="206"/>
  <c r="AC19" i="207" s="1"/>
  <c r="AB19" i="206"/>
  <c r="AB19" i="207" s="1"/>
  <c r="AA19" i="207"/>
  <c r="AC34" i="206"/>
  <c r="AC34" i="207" s="1"/>
  <c r="AB34" i="206"/>
  <c r="AB34" i="207" s="1"/>
  <c r="AA34" i="207"/>
  <c r="AC43" i="206"/>
  <c r="AC43" i="207" s="1"/>
  <c r="AB43" i="206"/>
  <c r="AB43" i="207" s="1"/>
  <c r="AA43" i="207"/>
  <c r="D13" i="190"/>
  <c r="CB13" i="188"/>
  <c r="D39" i="190"/>
  <c r="CB39" i="188"/>
  <c r="D71" i="190"/>
  <c r="CB71" i="188"/>
  <c r="D61" i="190"/>
  <c r="CB61" i="188"/>
  <c r="AB9" i="190"/>
  <c r="AB86" i="188"/>
  <c r="AZ9" i="190"/>
  <c r="AZ86" i="188"/>
  <c r="D40" i="170"/>
  <c r="CB40" i="168"/>
  <c r="L92" i="190"/>
  <c r="L91" i="188"/>
  <c r="Y9" i="190"/>
  <c r="Y86" i="188"/>
  <c r="Q92" i="190"/>
  <c r="Q91" i="188"/>
  <c r="D28" i="170"/>
  <c r="CB28" i="168"/>
  <c r="AR92" i="190"/>
  <c r="AR91" i="188"/>
  <c r="D60" i="170"/>
  <c r="CB60" i="168"/>
  <c r="AL92" i="190"/>
  <c r="AL91" i="188"/>
  <c r="BL9" i="190"/>
  <c r="BL86" i="188"/>
  <c r="BY9" i="190"/>
  <c r="BY86" i="188"/>
  <c r="AC92" i="190"/>
  <c r="AC91" i="188"/>
  <c r="D42" i="170"/>
  <c r="CB42" i="168"/>
  <c r="BC9" i="190"/>
  <c r="BC86" i="188"/>
  <c r="CB84" i="170"/>
  <c r="CI84" i="168"/>
  <c r="D13" i="170"/>
  <c r="CB13" i="168"/>
  <c r="AH9" i="170"/>
  <c r="AH86" i="168"/>
  <c r="AM86" i="168"/>
  <c r="AM9" i="170"/>
  <c r="BR86" i="168"/>
  <c r="BR9" i="170"/>
  <c r="AN86" i="168"/>
  <c r="AN9" i="170"/>
  <c r="D77" i="170"/>
  <c r="CB77" i="168"/>
  <c r="AA20" i="207"/>
  <c r="AC20" i="206"/>
  <c r="AC20" i="207" s="1"/>
  <c r="AB20" i="206"/>
  <c r="AB20" i="207" s="1"/>
  <c r="AC54" i="206"/>
  <c r="AC54" i="207" s="1"/>
  <c r="AB54" i="206"/>
  <c r="AB54" i="207" s="1"/>
  <c r="AA54" i="207"/>
  <c r="AA63" i="207"/>
  <c r="AC63" i="206"/>
  <c r="AC63" i="207" s="1"/>
  <c r="AB63" i="206"/>
  <c r="AB63" i="207" s="1"/>
  <c r="D22" i="190"/>
  <c r="CB22" i="188"/>
  <c r="D42" i="190"/>
  <c r="CB42" i="188"/>
  <c r="D64" i="190"/>
  <c r="CB64" i="188"/>
  <c r="D76" i="190"/>
  <c r="CB76" i="188"/>
  <c r="BO92" i="190"/>
  <c r="BO91" i="188"/>
  <c r="AO92" i="190"/>
  <c r="AO91" i="188"/>
  <c r="G92" i="190"/>
  <c r="G91" i="188"/>
  <c r="D52" i="170"/>
  <c r="CB52" i="168"/>
  <c r="S92" i="190"/>
  <c r="S91" i="188"/>
  <c r="AD91" i="207"/>
  <c r="AF91" i="206"/>
  <c r="AF91" i="207" s="1"/>
  <c r="D83" i="170"/>
  <c r="CB83" i="168"/>
  <c r="I92" i="190"/>
  <c r="I91" i="188"/>
  <c r="BX92" i="190"/>
  <c r="BX91" i="188"/>
  <c r="BX9" i="190"/>
  <c r="BX86" i="188"/>
  <c r="BZ9" i="190"/>
  <c r="BZ86" i="188"/>
  <c r="D29" i="170"/>
  <c r="CB29" i="168"/>
  <c r="D43" i="170"/>
  <c r="CB43" i="168"/>
  <c r="D57" i="170"/>
  <c r="CB57" i="168"/>
  <c r="D31" i="170"/>
  <c r="CB31" i="168"/>
  <c r="BF9" i="190"/>
  <c r="BF86" i="188"/>
  <c r="AW9" i="190"/>
  <c r="AW86" i="188"/>
  <c r="D12" i="170"/>
  <c r="CB12" i="168"/>
  <c r="BW92" i="190"/>
  <c r="BW91" i="188"/>
  <c r="I9" i="190"/>
  <c r="I86" i="188"/>
  <c r="AQ86" i="188"/>
  <c r="AQ9" i="190"/>
  <c r="BE9" i="170"/>
  <c r="BE86" i="168"/>
  <c r="BL9" i="170"/>
  <c r="BL86" i="168"/>
  <c r="Y9" i="170"/>
  <c r="Y86" i="168"/>
  <c r="BH86" i="168"/>
  <c r="BH9" i="170"/>
  <c r="H92" i="190"/>
  <c r="H91" i="188"/>
  <c r="AA28" i="207"/>
  <c r="AC28" i="206"/>
  <c r="AC28" i="207" s="1"/>
  <c r="AB28" i="206"/>
  <c r="AB28" i="207" s="1"/>
  <c r="AA74" i="207"/>
  <c r="AC74" i="206"/>
  <c r="AC74" i="207" s="1"/>
  <c r="AB74" i="206"/>
  <c r="AB74" i="207" s="1"/>
  <c r="AA83" i="207"/>
  <c r="AC83" i="206"/>
  <c r="AC83" i="207" s="1"/>
  <c r="AB83" i="206"/>
  <c r="AB83" i="207" s="1"/>
  <c r="D35" i="190"/>
  <c r="CB35" i="188"/>
  <c r="D58" i="190"/>
  <c r="CB58" i="188"/>
  <c r="D79" i="190"/>
  <c r="CB79" i="188"/>
  <c r="D55" i="190"/>
  <c r="CB55" i="188"/>
  <c r="BJ92" i="190"/>
  <c r="BJ91" i="188"/>
  <c r="D44" i="170"/>
  <c r="CB44" i="168"/>
  <c r="Z9" i="190"/>
  <c r="Z86" i="188"/>
  <c r="CI65" i="168"/>
  <c r="CB65" i="170"/>
  <c r="R92" i="190"/>
  <c r="R91" i="188"/>
  <c r="D74" i="170"/>
  <c r="CB74" i="168"/>
  <c r="BZ92" i="190"/>
  <c r="BZ91" i="188"/>
  <c r="D24" i="170"/>
  <c r="CB24" i="168"/>
  <c r="CC86" i="168"/>
  <c r="CC9" i="170"/>
  <c r="Q9" i="170"/>
  <c r="Q86" i="168"/>
  <c r="AV9" i="170"/>
  <c r="AV86" i="168"/>
  <c r="W9" i="170"/>
  <c r="W86" i="168"/>
  <c r="AC60" i="206"/>
  <c r="AC60" i="207" s="1"/>
  <c r="AB60" i="206"/>
  <c r="AB60" i="207" s="1"/>
  <c r="AA60" i="207"/>
  <c r="AC29" i="206"/>
  <c r="AC29" i="207" s="1"/>
  <c r="AB29" i="206"/>
  <c r="AB29" i="207" s="1"/>
  <c r="AA29" i="207"/>
  <c r="AA15" i="207"/>
  <c r="AC15" i="206"/>
  <c r="AC15" i="207" s="1"/>
  <c r="AB15" i="206"/>
  <c r="AB15" i="207" s="1"/>
  <c r="AC24" i="206"/>
  <c r="AC24" i="207" s="1"/>
  <c r="AB24" i="206"/>
  <c r="AB24" i="207" s="1"/>
  <c r="AA24" i="207"/>
  <c r="D18" i="190"/>
  <c r="CB18" i="188"/>
  <c r="D51" i="190"/>
  <c r="CB51" i="188"/>
  <c r="D72" i="190"/>
  <c r="CB72" i="188"/>
  <c r="D69" i="190"/>
  <c r="CB69" i="188"/>
  <c r="AG9" i="190"/>
  <c r="AG86" i="188"/>
  <c r="BB9" i="190"/>
  <c r="BB86" i="188"/>
  <c r="CB66" i="168"/>
  <c r="D66" i="170"/>
  <c r="BS92" i="190"/>
  <c r="BS91" i="188"/>
  <c r="CB33" i="170"/>
  <c r="CI33" i="168"/>
  <c r="AC9" i="190"/>
  <c r="AC86" i="188"/>
  <c r="F9" i="170"/>
  <c r="F86" i="168"/>
  <c r="K9" i="170"/>
  <c r="K86" i="168"/>
  <c r="AO86" i="168"/>
  <c r="AO9" i="170"/>
  <c r="BS9" i="170"/>
  <c r="BS86" i="168"/>
  <c r="AQ9" i="170"/>
  <c r="AQ86" i="168"/>
  <c r="AA78" i="207"/>
  <c r="AC78" i="206"/>
  <c r="AC78" i="207" s="1"/>
  <c r="AB78" i="206"/>
  <c r="AB78" i="207" s="1"/>
  <c r="AC49" i="206"/>
  <c r="AC49" i="207" s="1"/>
  <c r="AB49" i="206"/>
  <c r="AB49" i="207" s="1"/>
  <c r="AA49" i="207"/>
  <c r="AA35" i="207"/>
  <c r="AC35" i="206"/>
  <c r="AC35" i="207" s="1"/>
  <c r="AB35" i="206"/>
  <c r="AB35" i="207" s="1"/>
  <c r="AC44" i="206"/>
  <c r="AC44" i="207" s="1"/>
  <c r="AB44" i="206"/>
  <c r="AB44" i="207" s="1"/>
  <c r="AA44" i="207"/>
  <c r="D38" i="190"/>
  <c r="CB38" i="188"/>
  <c r="D34" i="190"/>
  <c r="CB34" i="188"/>
  <c r="D80" i="190"/>
  <c r="CB80" i="188"/>
  <c r="D57" i="190"/>
  <c r="CB57" i="188"/>
  <c r="BI92" i="190"/>
  <c r="BI91" i="188"/>
  <c r="AF92" i="190"/>
  <c r="AF91" i="188"/>
  <c r="AY92" i="190"/>
  <c r="AY91" i="188"/>
  <c r="AE9" i="190"/>
  <c r="AE86" i="188"/>
  <c r="D27" i="170"/>
  <c r="CB27" i="168"/>
  <c r="Q9" i="190"/>
  <c r="Q86" i="188"/>
  <c r="AJ91" i="207"/>
  <c r="AL91" i="206"/>
  <c r="AL91" i="207" s="1"/>
  <c r="U85" i="206"/>
  <c r="U65" i="206"/>
  <c r="U45" i="206"/>
  <c r="U25" i="206"/>
  <c r="U84" i="206"/>
  <c r="U64" i="206"/>
  <c r="U44" i="206"/>
  <c r="U24" i="206"/>
  <c r="U83" i="206"/>
  <c r="U63" i="206"/>
  <c r="U43" i="206"/>
  <c r="U23" i="206"/>
  <c r="U82" i="206"/>
  <c r="U62" i="206"/>
  <c r="U42" i="206"/>
  <c r="U22" i="206"/>
  <c r="U81" i="206"/>
  <c r="U61" i="206"/>
  <c r="U41" i="206"/>
  <c r="U21" i="206"/>
  <c r="U80" i="206"/>
  <c r="U60" i="206"/>
  <c r="U40" i="206"/>
  <c r="U20" i="206"/>
  <c r="U79" i="206"/>
  <c r="U59" i="206"/>
  <c r="U39" i="206"/>
  <c r="U19" i="206"/>
  <c r="U74" i="206"/>
  <c r="U54" i="206"/>
  <c r="U34" i="206"/>
  <c r="U14" i="206"/>
  <c r="U73" i="206"/>
  <c r="U53" i="206"/>
  <c r="U33" i="206"/>
  <c r="U72" i="206"/>
  <c r="U52" i="206"/>
  <c r="U32" i="206"/>
  <c r="U13" i="206"/>
  <c r="U71" i="206"/>
  <c r="U51" i="206"/>
  <c r="U31" i="206"/>
  <c r="U70" i="206"/>
  <c r="U50" i="206"/>
  <c r="U30" i="206"/>
  <c r="U69" i="206"/>
  <c r="U49" i="206"/>
  <c r="U29" i="206"/>
  <c r="U88" i="206"/>
  <c r="U68" i="206"/>
  <c r="U48" i="206"/>
  <c r="U28" i="206"/>
  <c r="U87" i="206"/>
  <c r="U67" i="206"/>
  <c r="U47" i="206"/>
  <c r="U27" i="206"/>
  <c r="U26" i="206"/>
  <c r="U18" i="206"/>
  <c r="U17" i="206"/>
  <c r="U16" i="206"/>
  <c r="U15" i="206"/>
  <c r="U86" i="206"/>
  <c r="U78" i="206"/>
  <c r="U77" i="206"/>
  <c r="U75" i="206"/>
  <c r="U66" i="206"/>
  <c r="U57" i="206"/>
  <c r="U56" i="206"/>
  <c r="U55" i="206"/>
  <c r="U46" i="206"/>
  <c r="U38" i="206"/>
  <c r="U37" i="206"/>
  <c r="U36" i="206"/>
  <c r="U35" i="206"/>
  <c r="U76" i="206"/>
  <c r="U58" i="206"/>
  <c r="AC86" i="168"/>
  <c r="AC9" i="170"/>
  <c r="AI9" i="170"/>
  <c r="AI86" i="168"/>
  <c r="BM9" i="170"/>
  <c r="BM86" i="168"/>
  <c r="Z9" i="170"/>
  <c r="Z86" i="168"/>
  <c r="BK9" i="170"/>
  <c r="BK86" i="168"/>
  <c r="AV9" i="190"/>
  <c r="AV86" i="188"/>
  <c r="AA37" i="207"/>
  <c r="AC37" i="206"/>
  <c r="AC37" i="207" s="1"/>
  <c r="AB37" i="206"/>
  <c r="AB37" i="207" s="1"/>
  <c r="AA69" i="207"/>
  <c r="AC69" i="206"/>
  <c r="AC69" i="207" s="1"/>
  <c r="AB69" i="206"/>
  <c r="AB69" i="207" s="1"/>
  <c r="AA55" i="207"/>
  <c r="AC55" i="206"/>
  <c r="AC55" i="207" s="1"/>
  <c r="AB55" i="206"/>
  <c r="AB55" i="207" s="1"/>
  <c r="AC64" i="206"/>
  <c r="AC64" i="207" s="1"/>
  <c r="AB64" i="206"/>
  <c r="AB64" i="207" s="1"/>
  <c r="AA64" i="207"/>
  <c r="AL13" i="205" a="1"/>
  <c r="D92" i="190"/>
  <c r="CB92" i="188"/>
  <c r="CB92" i="190" s="1"/>
  <c r="D91" i="188"/>
  <c r="D21" i="190"/>
  <c r="CB21" i="188"/>
  <c r="D17" i="190"/>
  <c r="CB17" i="188"/>
  <c r="D65" i="190"/>
  <c r="CB65" i="188"/>
  <c r="D77" i="190"/>
  <c r="CB77" i="188"/>
  <c r="AP86" i="188"/>
  <c r="AP9" i="190"/>
  <c r="AZ92" i="190"/>
  <c r="AZ91" i="188"/>
  <c r="AA92" i="190"/>
  <c r="AA91" i="188"/>
  <c r="AJ92" i="190"/>
  <c r="AJ91" i="188"/>
  <c r="AI92" i="190"/>
  <c r="AI91" i="188"/>
  <c r="AT92" i="190"/>
  <c r="AT91" i="188"/>
  <c r="T9" i="190"/>
  <c r="T86" i="188"/>
  <c r="CB51" i="170"/>
  <c r="CI51" i="168"/>
  <c r="CB63" i="170"/>
  <c r="CI63" i="168"/>
  <c r="AX92" i="190"/>
  <c r="AX91" i="188"/>
  <c r="D71" i="170"/>
  <c r="CB71" i="168"/>
  <c r="D68" i="170"/>
  <c r="CB68" i="168"/>
  <c r="D58" i="170"/>
  <c r="CB58" i="168"/>
  <c r="BA9" i="170"/>
  <c r="BA86" i="168"/>
  <c r="BF9" i="170"/>
  <c r="BF86" i="168"/>
  <c r="R9" i="170"/>
  <c r="R86" i="168"/>
  <c r="AW86" i="168"/>
  <c r="AW9" i="170"/>
  <c r="CE9" i="170"/>
  <c r="CE86" i="168"/>
  <c r="BA9" i="190"/>
  <c r="BA86" i="188"/>
  <c r="AA38" i="207"/>
  <c r="AC38" i="206"/>
  <c r="AC38" i="207" s="1"/>
  <c r="AB38" i="206"/>
  <c r="AB38" i="207" s="1"/>
  <c r="AA30" i="207"/>
  <c r="AC30" i="206"/>
  <c r="AC30" i="207" s="1"/>
  <c r="AB30" i="206"/>
  <c r="AB30" i="207" s="1"/>
  <c r="AA75" i="207"/>
  <c r="AC75" i="206"/>
  <c r="AC75" i="207" s="1"/>
  <c r="AB75" i="206"/>
  <c r="AB75" i="207" s="1"/>
  <c r="AA84" i="207"/>
  <c r="AC84" i="206"/>
  <c r="AC84" i="207" s="1"/>
  <c r="AB84" i="206"/>
  <c r="AB84" i="207" s="1"/>
  <c r="D89" i="190"/>
  <c r="CB89" i="188"/>
  <c r="CB89" i="190" s="1"/>
  <c r="D41" i="190"/>
  <c r="CB41" i="188"/>
  <c r="D37" i="190"/>
  <c r="CB37" i="188"/>
  <c r="D73" i="190"/>
  <c r="CB73" i="188"/>
  <c r="M9" i="190"/>
  <c r="M86" i="188"/>
  <c r="AS92" i="190"/>
  <c r="AS91" i="188"/>
  <c r="AK92" i="190"/>
  <c r="AK91" i="188"/>
  <c r="AH92" i="190"/>
  <c r="AH91" i="188"/>
  <c r="CB16" i="170"/>
  <c r="CI16" i="168"/>
  <c r="D25" i="170"/>
  <c r="CB25" i="168"/>
  <c r="D75" i="170"/>
  <c r="CB75" i="168"/>
  <c r="AK13" i="207"/>
  <c r="AK91" i="206"/>
  <c r="AK91" i="207" s="1"/>
  <c r="AD9" i="190"/>
  <c r="AD86" i="188"/>
  <c r="CE86" i="170" l="1"/>
  <c r="CE88" i="168"/>
  <c r="AV86" i="190"/>
  <c r="AV88" i="188"/>
  <c r="W56" i="206"/>
  <c r="W56" i="207" s="1"/>
  <c r="V56" i="206"/>
  <c r="V56" i="207" s="1"/>
  <c r="U56" i="207"/>
  <c r="U29" i="207"/>
  <c r="W29" i="206"/>
  <c r="W29" i="207" s="1"/>
  <c r="V29" i="206"/>
  <c r="V29" i="207" s="1"/>
  <c r="U24" i="207"/>
  <c r="W24" i="206"/>
  <c r="W24" i="207" s="1"/>
  <c r="V24" i="206"/>
  <c r="V24" i="207" s="1"/>
  <c r="BI91" i="190"/>
  <c r="CB71" i="190"/>
  <c r="CI71" i="188"/>
  <c r="AU86" i="190"/>
  <c r="AU88" i="188"/>
  <c r="CB36" i="190"/>
  <c r="CI36" i="188"/>
  <c r="AC76" i="201"/>
  <c r="AE76" i="205"/>
  <c r="AE76" i="201" s="1"/>
  <c r="AD76" i="205"/>
  <c r="AD76" i="201" s="1"/>
  <c r="AC42" i="201"/>
  <c r="AE42" i="205"/>
  <c r="AE42" i="201" s="1"/>
  <c r="AD42" i="205"/>
  <c r="AD42" i="201" s="1"/>
  <c r="W57" i="206"/>
  <c r="W57" i="207" s="1"/>
  <c r="V57" i="206"/>
  <c r="V57" i="207" s="1"/>
  <c r="U57" i="207"/>
  <c r="U49" i="207"/>
  <c r="W49" i="206"/>
  <c r="W49" i="207" s="1"/>
  <c r="V49" i="206"/>
  <c r="V49" i="207" s="1"/>
  <c r="U39" i="207"/>
  <c r="W39" i="206"/>
  <c r="W39" i="207" s="1"/>
  <c r="V39" i="206"/>
  <c r="V39" i="207" s="1"/>
  <c r="U44" i="207"/>
  <c r="V44" i="206"/>
  <c r="V44" i="207" s="1"/>
  <c r="W44" i="206"/>
  <c r="W44" i="207" s="1"/>
  <c r="CI65" i="170"/>
  <c r="CN65" i="168"/>
  <c r="CL65" i="168"/>
  <c r="CB12" i="170"/>
  <c r="CI12" i="168"/>
  <c r="I91" i="190"/>
  <c r="CB42" i="190"/>
  <c r="CI42" i="188"/>
  <c r="AM86" i="170"/>
  <c r="AM88" i="168"/>
  <c r="AY86" i="190"/>
  <c r="AY88" i="188"/>
  <c r="AC68" i="201"/>
  <c r="AE68" i="205"/>
  <c r="AE68" i="201" s="1"/>
  <c r="AD68" i="205"/>
  <c r="AD68" i="201" s="1"/>
  <c r="AC26" i="201"/>
  <c r="AE26" i="205"/>
  <c r="AE26" i="201" s="1"/>
  <c r="AD26" i="205"/>
  <c r="AD26" i="201" s="1"/>
  <c r="AC36" i="201"/>
  <c r="AE36" i="205"/>
  <c r="AE36" i="201" s="1"/>
  <c r="AD36" i="205"/>
  <c r="AD36" i="201" s="1"/>
  <c r="AC62" i="201"/>
  <c r="AE62" i="205"/>
  <c r="AE62" i="201" s="1"/>
  <c r="AD62" i="205"/>
  <c r="AD62" i="201" s="1"/>
  <c r="V86" i="170"/>
  <c r="V88" i="168"/>
  <c r="N91" i="190"/>
  <c r="AQ91" i="190"/>
  <c r="BO86" i="190"/>
  <c r="BO88" i="188"/>
  <c r="X86" i="190"/>
  <c r="X88" i="188"/>
  <c r="CB66" i="190"/>
  <c r="CI66" i="188"/>
  <c r="CB37" i="190"/>
  <c r="CI37" i="188"/>
  <c r="CI51" i="170"/>
  <c r="CN51" i="168"/>
  <c r="CL51" i="168"/>
  <c r="U19" i="207"/>
  <c r="W19" i="206"/>
  <c r="W19" i="207" s="1"/>
  <c r="V19" i="206"/>
  <c r="V19" i="207" s="1"/>
  <c r="BY91" i="190"/>
  <c r="AT86" i="170"/>
  <c r="AT88" i="168"/>
  <c r="AC61" i="201"/>
  <c r="AE61" i="205"/>
  <c r="AE61" i="201" s="1"/>
  <c r="AD61" i="205"/>
  <c r="AD61" i="201" s="1"/>
  <c r="P86" i="190"/>
  <c r="P88" i="188"/>
  <c r="CB41" i="190"/>
  <c r="CI41" i="188"/>
  <c r="T86" i="190"/>
  <c r="T88" i="188"/>
  <c r="CB21" i="190"/>
  <c r="CI21" i="188"/>
  <c r="BK86" i="170"/>
  <c r="BK88" i="168"/>
  <c r="W66" i="206"/>
  <c r="W66" i="207" s="1"/>
  <c r="V66" i="206"/>
  <c r="V66" i="207" s="1"/>
  <c r="U66" i="207"/>
  <c r="U69" i="207"/>
  <c r="W69" i="206"/>
  <c r="W69" i="207" s="1"/>
  <c r="V69" i="206"/>
  <c r="V69" i="207" s="1"/>
  <c r="U59" i="207"/>
  <c r="W59" i="206"/>
  <c r="W59" i="207" s="1"/>
  <c r="V59" i="206"/>
  <c r="V59" i="207" s="1"/>
  <c r="U64" i="207"/>
  <c r="W64" i="206"/>
  <c r="W64" i="207" s="1"/>
  <c r="V64" i="206"/>
  <c r="V64" i="207" s="1"/>
  <c r="CB57" i="190"/>
  <c r="CI57" i="188"/>
  <c r="AQ86" i="170"/>
  <c r="AQ88" i="168"/>
  <c r="AG86" i="190"/>
  <c r="AG88" i="188"/>
  <c r="Z86" i="190"/>
  <c r="Z88" i="188"/>
  <c r="AH86" i="170"/>
  <c r="AH88" i="168"/>
  <c r="AR91" i="190"/>
  <c r="CB39" i="190"/>
  <c r="CI39" i="188"/>
  <c r="J86" i="170"/>
  <c r="J88" i="168"/>
  <c r="CI55" i="170"/>
  <c r="CN55" i="168"/>
  <c r="CL55" i="168"/>
  <c r="BB91" i="190"/>
  <c r="K91" i="190"/>
  <c r="CB15" i="190"/>
  <c r="CI15" i="188"/>
  <c r="AL86" i="170"/>
  <c r="AL88" i="168"/>
  <c r="AC74" i="201"/>
  <c r="AE74" i="205"/>
  <c r="AE74" i="201" s="1"/>
  <c r="AD74" i="205"/>
  <c r="AD74" i="201" s="1"/>
  <c r="AC53" i="201"/>
  <c r="AE53" i="205"/>
  <c r="AE53" i="201" s="1"/>
  <c r="AD53" i="205"/>
  <c r="AD53" i="201" s="1"/>
  <c r="AC63" i="201"/>
  <c r="AD63" i="205"/>
  <c r="AD63" i="201" s="1"/>
  <c r="AE63" i="205"/>
  <c r="AE63" i="201" s="1"/>
  <c r="AC82" i="201"/>
  <c r="AE82" i="205"/>
  <c r="AE82" i="201" s="1"/>
  <c r="AD82" i="205"/>
  <c r="AD82" i="201" s="1"/>
  <c r="CB28" i="190"/>
  <c r="CI28" i="188"/>
  <c r="O86" i="170"/>
  <c r="O88" i="168"/>
  <c r="CB83" i="190"/>
  <c r="CI83" i="188"/>
  <c r="AV91" i="190"/>
  <c r="CB49" i="170"/>
  <c r="CI49" i="168"/>
  <c r="V86" i="190"/>
  <c r="V88" i="188"/>
  <c r="O86" i="190"/>
  <c r="O88" i="188"/>
  <c r="CB82" i="190"/>
  <c r="CI82" i="188"/>
  <c r="BV86" i="170"/>
  <c r="BV88" i="168"/>
  <c r="U91" i="190"/>
  <c r="J91" i="190"/>
  <c r="AP88" i="205"/>
  <c r="AP68" i="205"/>
  <c r="AP48" i="205"/>
  <c r="AP28" i="205"/>
  <c r="AP70" i="205"/>
  <c r="AP49" i="205"/>
  <c r="AP27" i="205"/>
  <c r="AP87" i="205"/>
  <c r="AP65" i="205"/>
  <c r="AP43" i="205"/>
  <c r="AP21" i="205"/>
  <c r="AP84" i="205"/>
  <c r="AP62" i="205"/>
  <c r="AP40" i="205"/>
  <c r="AP18" i="205"/>
  <c r="AP81" i="205"/>
  <c r="AP59" i="205"/>
  <c r="AP37" i="205"/>
  <c r="AP15" i="205"/>
  <c r="AP74" i="205"/>
  <c r="AP52" i="205"/>
  <c r="AP30" i="205"/>
  <c r="AP71" i="205"/>
  <c r="AP47" i="205"/>
  <c r="AP25" i="205"/>
  <c r="AP60" i="205"/>
  <c r="AP32" i="205"/>
  <c r="AP58" i="205"/>
  <c r="AP31" i="205"/>
  <c r="AP85" i="205"/>
  <c r="AP56" i="205"/>
  <c r="AP26" i="205"/>
  <c r="AP83" i="205"/>
  <c r="AP55" i="205"/>
  <c r="AP24" i="205"/>
  <c r="AP82" i="205"/>
  <c r="AP54" i="205"/>
  <c r="AP23" i="205"/>
  <c r="AP79" i="205"/>
  <c r="AP51" i="205"/>
  <c r="AP20" i="205"/>
  <c r="AP78" i="205"/>
  <c r="AP50" i="205"/>
  <c r="AP19" i="205"/>
  <c r="AP77" i="205"/>
  <c r="AP46" i="205"/>
  <c r="AP17" i="205"/>
  <c r="AP76" i="205"/>
  <c r="AP45" i="205"/>
  <c r="AP16" i="205"/>
  <c r="AP75" i="205"/>
  <c r="AP44" i="205"/>
  <c r="AP14" i="205"/>
  <c r="AP72" i="205"/>
  <c r="AP41" i="205"/>
  <c r="AP13" i="205"/>
  <c r="AP69" i="205"/>
  <c r="AP39" i="205"/>
  <c r="AP66" i="205"/>
  <c r="AP36" i="205"/>
  <c r="AP64" i="205"/>
  <c r="AP35" i="205"/>
  <c r="AP63" i="205"/>
  <c r="AP34" i="205"/>
  <c r="AP38" i="205"/>
  <c r="AP33" i="205"/>
  <c r="AP29" i="205"/>
  <c r="AP22" i="205"/>
  <c r="AP86" i="205"/>
  <c r="AP80" i="205"/>
  <c r="AP73" i="205"/>
  <c r="AP67" i="205"/>
  <c r="AP61" i="205"/>
  <c r="AP57" i="205"/>
  <c r="AP53" i="205"/>
  <c r="AP42" i="205"/>
  <c r="AD86" i="170"/>
  <c r="AD88" i="168"/>
  <c r="CI45" i="170"/>
  <c r="CN45" i="168"/>
  <c r="CL45" i="168"/>
  <c r="AD86" i="190"/>
  <c r="AD88" i="188"/>
  <c r="CB17" i="190"/>
  <c r="CI17" i="188"/>
  <c r="BB86" i="190"/>
  <c r="BB88" i="188"/>
  <c r="CB38" i="170"/>
  <c r="CI38" i="168"/>
  <c r="AC64" i="201"/>
  <c r="AE64" i="205"/>
  <c r="AE64" i="201" s="1"/>
  <c r="AD64" i="205"/>
  <c r="AD64" i="201" s="1"/>
  <c r="CB16" i="190"/>
  <c r="CI16" i="188"/>
  <c r="CI53" i="170"/>
  <c r="CN53" i="168"/>
  <c r="CL53" i="168"/>
  <c r="AW86" i="170"/>
  <c r="AW88" i="168"/>
  <c r="U75" i="207"/>
  <c r="W75" i="206"/>
  <c r="W75" i="207" s="1"/>
  <c r="V75" i="206"/>
  <c r="V75" i="207" s="1"/>
  <c r="U30" i="207"/>
  <c r="W30" i="206"/>
  <c r="W30" i="207" s="1"/>
  <c r="V30" i="206"/>
  <c r="V30" i="207" s="1"/>
  <c r="U79" i="207"/>
  <c r="W79" i="206"/>
  <c r="W79" i="207" s="1"/>
  <c r="V79" i="206"/>
  <c r="V79" i="207" s="1"/>
  <c r="U84" i="207"/>
  <c r="W84" i="206"/>
  <c r="W84" i="207" s="1"/>
  <c r="V84" i="206"/>
  <c r="V84" i="207" s="1"/>
  <c r="AW86" i="190"/>
  <c r="AW88" i="188"/>
  <c r="CB83" i="170"/>
  <c r="CI83" i="168"/>
  <c r="CB22" i="190"/>
  <c r="CI22" i="188"/>
  <c r="CB30" i="170"/>
  <c r="CI30" i="168"/>
  <c r="AC77" i="201"/>
  <c r="AE77" i="205"/>
  <c r="AE77" i="201" s="1"/>
  <c r="AD77" i="205"/>
  <c r="AD77" i="201" s="1"/>
  <c r="AC78" i="201"/>
  <c r="AE78" i="205"/>
  <c r="AE78" i="201" s="1"/>
  <c r="AD78" i="205"/>
  <c r="AD78" i="201" s="1"/>
  <c r="AC38" i="201"/>
  <c r="AE38" i="205"/>
  <c r="AE38" i="201" s="1"/>
  <c r="AD38" i="205"/>
  <c r="AD38" i="201" s="1"/>
  <c r="AC25" i="201"/>
  <c r="AE25" i="205"/>
  <c r="AE25" i="201" s="1"/>
  <c r="AD25" i="205"/>
  <c r="AD25" i="201" s="1"/>
  <c r="P91" i="190"/>
  <c r="CB23" i="170"/>
  <c r="CI23" i="168"/>
  <c r="CB60" i="190"/>
  <c r="CI60" i="188"/>
  <c r="CB62" i="170"/>
  <c r="CI62" i="168"/>
  <c r="CB47" i="170"/>
  <c r="CI47" i="168"/>
  <c r="CB73" i="170"/>
  <c r="CI73" i="168"/>
  <c r="CB20" i="190"/>
  <c r="CI20" i="188"/>
  <c r="CB75" i="170"/>
  <c r="CI75" i="168"/>
  <c r="R86" i="170"/>
  <c r="R88" i="168"/>
  <c r="AT91" i="190"/>
  <c r="AI13" i="205" a="1"/>
  <c r="D91" i="190"/>
  <c r="CB91" i="188"/>
  <c r="Z86" i="170"/>
  <c r="Z88" i="168"/>
  <c r="W77" i="206"/>
  <c r="W77" i="207" s="1"/>
  <c r="V77" i="206"/>
  <c r="V77" i="207" s="1"/>
  <c r="U77" i="207"/>
  <c r="U50" i="207"/>
  <c r="W50" i="206"/>
  <c r="W50" i="207" s="1"/>
  <c r="V50" i="206"/>
  <c r="V50" i="207" s="1"/>
  <c r="U20" i="207"/>
  <c r="W20" i="206"/>
  <c r="W20" i="207" s="1"/>
  <c r="V20" i="206"/>
  <c r="V20" i="207" s="1"/>
  <c r="U25" i="207"/>
  <c r="W25" i="206"/>
  <c r="W25" i="207" s="1"/>
  <c r="V25" i="206"/>
  <c r="V25" i="207" s="1"/>
  <c r="CB80" i="190"/>
  <c r="CI80" i="188"/>
  <c r="BS86" i="170"/>
  <c r="BS88" i="168"/>
  <c r="CB69" i="190"/>
  <c r="CI69" i="188"/>
  <c r="W86" i="170"/>
  <c r="W88" i="168"/>
  <c r="CB44" i="170"/>
  <c r="CI44" i="168"/>
  <c r="CB13" i="170"/>
  <c r="CI13" i="168"/>
  <c r="CB28" i="170"/>
  <c r="CI28" i="168"/>
  <c r="CB13" i="190"/>
  <c r="CI13" i="188"/>
  <c r="N86" i="190"/>
  <c r="N88" i="188"/>
  <c r="CB84" i="190"/>
  <c r="CI84" i="188"/>
  <c r="AZ86" i="170"/>
  <c r="AZ88" i="168"/>
  <c r="T91" i="190"/>
  <c r="AG88" i="168"/>
  <c r="AG86" i="170"/>
  <c r="AC15" i="201"/>
  <c r="AD15" i="205"/>
  <c r="AD15" i="201" s="1"/>
  <c r="AE15" i="205"/>
  <c r="AE15" i="201" s="1"/>
  <c r="AC27" i="201"/>
  <c r="AD27" i="205"/>
  <c r="AD27" i="201" s="1"/>
  <c r="AE27" i="205"/>
  <c r="AE27" i="201" s="1"/>
  <c r="AC66" i="201"/>
  <c r="AE66" i="205"/>
  <c r="AE66" i="201" s="1"/>
  <c r="AD66" i="205"/>
  <c r="AD66" i="201" s="1"/>
  <c r="AC45" i="201"/>
  <c r="AE45" i="205"/>
  <c r="AE45" i="201" s="1"/>
  <c r="AD45" i="205"/>
  <c r="AD45" i="201" s="1"/>
  <c r="CB70" i="190"/>
  <c r="CI70" i="188"/>
  <c r="BW86" i="170"/>
  <c r="BW88" i="168"/>
  <c r="CB54" i="170"/>
  <c r="CI54" i="168"/>
  <c r="H86" i="190"/>
  <c r="H88" i="188"/>
  <c r="CA91" i="190"/>
  <c r="CB23" i="190"/>
  <c r="CI23" i="188"/>
  <c r="AR86" i="170"/>
  <c r="AR88" i="168"/>
  <c r="BD91" i="190"/>
  <c r="CB17" i="170"/>
  <c r="CI17" i="168"/>
  <c r="BU86" i="170"/>
  <c r="BU88" i="168"/>
  <c r="AB91" i="190"/>
  <c r="U78" i="207"/>
  <c r="W78" i="206"/>
  <c r="W78" i="207" s="1"/>
  <c r="V78" i="206"/>
  <c r="V78" i="207" s="1"/>
  <c r="U70" i="207"/>
  <c r="W70" i="206"/>
  <c r="W70" i="207" s="1"/>
  <c r="V70" i="206"/>
  <c r="V70" i="207" s="1"/>
  <c r="U40" i="207"/>
  <c r="W40" i="206"/>
  <c r="W40" i="207" s="1"/>
  <c r="V40" i="206"/>
  <c r="V40" i="207" s="1"/>
  <c r="U45" i="207"/>
  <c r="W45" i="206"/>
  <c r="W45" i="207" s="1"/>
  <c r="V45" i="206"/>
  <c r="V45" i="207" s="1"/>
  <c r="H91" i="190"/>
  <c r="BF86" i="190"/>
  <c r="BF88" i="188"/>
  <c r="AR86" i="190"/>
  <c r="AR88" i="188"/>
  <c r="AC20" i="201"/>
  <c r="AE20" i="205"/>
  <c r="AE20" i="201" s="1"/>
  <c r="AD20" i="205"/>
  <c r="AD20" i="201" s="1"/>
  <c r="AC54" i="201"/>
  <c r="AE54" i="205"/>
  <c r="AE54" i="201" s="1"/>
  <c r="AD54" i="205"/>
  <c r="AD54" i="201" s="1"/>
  <c r="AE14" i="205"/>
  <c r="AE14" i="201" s="1"/>
  <c r="AC14" i="201"/>
  <c r="AD14" i="205"/>
  <c r="AD14" i="201" s="1"/>
  <c r="AC65" i="201"/>
  <c r="AE65" i="205"/>
  <c r="AE65" i="201" s="1"/>
  <c r="AD65" i="205"/>
  <c r="AD65" i="201" s="1"/>
  <c r="I86" i="170"/>
  <c r="I88" i="168"/>
  <c r="CB22" i="170"/>
  <c r="CI22" i="168"/>
  <c r="BG86" i="190"/>
  <c r="BG88" i="188"/>
  <c r="CB43" i="190"/>
  <c r="CI43" i="188"/>
  <c r="BG91" i="190"/>
  <c r="O91" i="190"/>
  <c r="CB24" i="190"/>
  <c r="CI24" i="188"/>
  <c r="CB25" i="170"/>
  <c r="CI25" i="168"/>
  <c r="BF88" i="168"/>
  <c r="BF86" i="170"/>
  <c r="AI91" i="190"/>
  <c r="BM86" i="170"/>
  <c r="BM88" i="168"/>
  <c r="U86" i="207"/>
  <c r="W86" i="206"/>
  <c r="W86" i="207" s="1"/>
  <c r="V86" i="206"/>
  <c r="V86" i="207" s="1"/>
  <c r="U31" i="207"/>
  <c r="W31" i="206"/>
  <c r="W31" i="207" s="1"/>
  <c r="V31" i="206"/>
  <c r="V31" i="207" s="1"/>
  <c r="U60" i="207"/>
  <c r="W60" i="206"/>
  <c r="W60" i="207" s="1"/>
  <c r="V60" i="206"/>
  <c r="V60" i="207" s="1"/>
  <c r="W65" i="206"/>
  <c r="W65" i="207" s="1"/>
  <c r="V65" i="206"/>
  <c r="V65" i="207" s="1"/>
  <c r="U65" i="207"/>
  <c r="CB34" i="190"/>
  <c r="CI34" i="188"/>
  <c r="CB72" i="190"/>
  <c r="CI72" i="188"/>
  <c r="AV86" i="170"/>
  <c r="AV88" i="168"/>
  <c r="BJ91" i="190"/>
  <c r="CI84" i="170"/>
  <c r="CN84" i="168"/>
  <c r="CL84" i="168"/>
  <c r="Q91" i="190"/>
  <c r="CB69" i="170"/>
  <c r="CI69" i="168"/>
  <c r="CB64" i="170"/>
  <c r="CI64" i="168"/>
  <c r="CB78" i="190"/>
  <c r="CI78" i="188"/>
  <c r="BS86" i="190"/>
  <c r="BS88" i="188"/>
  <c r="BV86" i="190"/>
  <c r="BV88" i="188"/>
  <c r="AE16" i="205"/>
  <c r="AE16" i="201" s="1"/>
  <c r="AC16" i="201"/>
  <c r="AD16" i="205"/>
  <c r="AD16" i="201" s="1"/>
  <c r="AC80" i="201"/>
  <c r="AE80" i="205"/>
  <c r="AE80" i="201" s="1"/>
  <c r="AD80" i="205"/>
  <c r="AD80" i="201" s="1"/>
  <c r="AC40" i="201"/>
  <c r="AE40" i="205"/>
  <c r="AE40" i="201" s="1"/>
  <c r="AD40" i="205"/>
  <c r="AD40" i="201" s="1"/>
  <c r="AC86" i="201"/>
  <c r="AE86" i="205"/>
  <c r="AE86" i="201" s="1"/>
  <c r="AD86" i="205"/>
  <c r="AD86" i="201" s="1"/>
  <c r="CB33" i="190"/>
  <c r="CI33" i="188"/>
  <c r="BP86" i="170"/>
  <c r="BP88" i="168"/>
  <c r="CB18" i="170"/>
  <c r="CI18" i="168"/>
  <c r="E86" i="170"/>
  <c r="E88" i="168"/>
  <c r="CB70" i="170"/>
  <c r="CI70" i="168"/>
  <c r="CB62" i="190"/>
  <c r="CI62" i="188"/>
  <c r="CF86" i="170"/>
  <c r="CF88" i="168"/>
  <c r="AG91" i="190"/>
  <c r="F86" i="190"/>
  <c r="F88" i="188"/>
  <c r="BJ86" i="190"/>
  <c r="BJ88" i="188"/>
  <c r="CI46" i="170"/>
  <c r="CN46" i="168"/>
  <c r="CL46" i="168"/>
  <c r="AL88" i="205"/>
  <c r="AL68" i="205"/>
  <c r="AL48" i="205"/>
  <c r="AL28" i="205"/>
  <c r="AL80" i="205"/>
  <c r="AL59" i="205"/>
  <c r="AL38" i="205"/>
  <c r="AL17" i="205"/>
  <c r="AL77" i="205"/>
  <c r="AL56" i="205"/>
  <c r="AL35" i="205"/>
  <c r="AL14" i="205"/>
  <c r="AL74" i="205"/>
  <c r="AL53" i="205"/>
  <c r="AL32" i="205"/>
  <c r="AL87" i="205"/>
  <c r="AL66" i="205"/>
  <c r="AL45" i="205"/>
  <c r="AL24" i="205"/>
  <c r="AL84" i="205"/>
  <c r="AL63" i="205"/>
  <c r="AL42" i="205"/>
  <c r="AL21" i="205"/>
  <c r="AL82" i="205"/>
  <c r="AL54" i="205"/>
  <c r="AL26" i="205"/>
  <c r="AL81" i="205"/>
  <c r="AL52" i="205"/>
  <c r="AL25" i="205"/>
  <c r="AL78" i="205"/>
  <c r="AL50" i="205"/>
  <c r="AL22" i="205"/>
  <c r="AL76" i="205"/>
  <c r="AL49" i="205"/>
  <c r="AL20" i="205"/>
  <c r="AL75" i="205"/>
  <c r="AL47" i="205"/>
  <c r="AL19" i="205"/>
  <c r="AL72" i="205"/>
  <c r="AL44" i="205"/>
  <c r="AL16" i="205"/>
  <c r="AL71" i="205"/>
  <c r="AL43" i="205"/>
  <c r="AL15" i="205"/>
  <c r="AL70" i="205"/>
  <c r="AL41" i="205"/>
  <c r="AL69" i="205"/>
  <c r="AL40" i="205"/>
  <c r="AL13" i="205"/>
  <c r="AL67" i="205"/>
  <c r="AL39" i="205"/>
  <c r="AL64" i="205"/>
  <c r="AL36" i="205"/>
  <c r="AL62" i="205"/>
  <c r="AL34" i="205"/>
  <c r="AL60" i="205"/>
  <c r="AL31" i="205"/>
  <c r="AL86" i="205"/>
  <c r="AL58" i="205"/>
  <c r="AL30" i="205"/>
  <c r="AL85" i="205"/>
  <c r="AL57" i="205"/>
  <c r="AL29" i="205"/>
  <c r="AL83" i="205"/>
  <c r="AL79" i="205"/>
  <c r="AL65" i="205"/>
  <c r="AL61" i="205"/>
  <c r="AL55" i="205"/>
  <c r="AL51" i="205"/>
  <c r="AL46" i="205"/>
  <c r="AL37" i="205"/>
  <c r="AL33" i="205"/>
  <c r="AL27" i="205"/>
  <c r="AL23" i="205"/>
  <c r="AL73" i="205"/>
  <c r="AL18" i="205"/>
  <c r="U15" i="207"/>
  <c r="W15" i="206"/>
  <c r="W15" i="207" s="1"/>
  <c r="V15" i="206"/>
  <c r="V15" i="207" s="1"/>
  <c r="U51" i="207"/>
  <c r="W51" i="206"/>
  <c r="W51" i="207" s="1"/>
  <c r="V51" i="206"/>
  <c r="V51" i="207" s="1"/>
  <c r="U80" i="207"/>
  <c r="W80" i="206"/>
  <c r="W80" i="207" s="1"/>
  <c r="V80" i="206"/>
  <c r="V80" i="207" s="1"/>
  <c r="U85" i="207"/>
  <c r="W85" i="206"/>
  <c r="W85" i="207" s="1"/>
  <c r="V85" i="206"/>
  <c r="V85" i="207" s="1"/>
  <c r="AO86" i="170"/>
  <c r="AO88" i="168"/>
  <c r="CB31" i="170"/>
  <c r="CI31" i="168"/>
  <c r="S91" i="190"/>
  <c r="BL91" i="190"/>
  <c r="AP91" i="190"/>
  <c r="BQ86" i="170"/>
  <c r="BQ88" i="168"/>
  <c r="AC43" i="201"/>
  <c r="AE43" i="205"/>
  <c r="AE43" i="201" s="1"/>
  <c r="AD43" i="205"/>
  <c r="AD43" i="201" s="1"/>
  <c r="AC28" i="201"/>
  <c r="AE28" i="205"/>
  <c r="AE28" i="201" s="1"/>
  <c r="AD28" i="205"/>
  <c r="AD28" i="201" s="1"/>
  <c r="AC67" i="201"/>
  <c r="AE67" i="205"/>
  <c r="AE67" i="201" s="1"/>
  <c r="AD67" i="205"/>
  <c r="AD67" i="201" s="1"/>
  <c r="AC85" i="201"/>
  <c r="AD85" i="205"/>
  <c r="AD85" i="201" s="1"/>
  <c r="AE85" i="205"/>
  <c r="AE85" i="201" s="1"/>
  <c r="CB26" i="170"/>
  <c r="CI26" i="168"/>
  <c r="CB15" i="170"/>
  <c r="CI15" i="168"/>
  <c r="CB30" i="190"/>
  <c r="CI30" i="188"/>
  <c r="BR91" i="190"/>
  <c r="CB81" i="190"/>
  <c r="CI81" i="188"/>
  <c r="CB67" i="170"/>
  <c r="CI67" i="168"/>
  <c r="AP86" i="170"/>
  <c r="AP88" i="168"/>
  <c r="CB72" i="170"/>
  <c r="CI72" i="168"/>
  <c r="CI16" i="170"/>
  <c r="CN16" i="168"/>
  <c r="CL16" i="168"/>
  <c r="BA86" i="170"/>
  <c r="BA88" i="168"/>
  <c r="AJ91" i="190"/>
  <c r="AI86" i="170"/>
  <c r="AI88" i="168"/>
  <c r="W16" i="206"/>
  <c r="W16" i="207" s="1"/>
  <c r="V16" i="206"/>
  <c r="V16" i="207" s="1"/>
  <c r="U16" i="207"/>
  <c r="U71" i="207"/>
  <c r="W71" i="206"/>
  <c r="W71" i="207" s="1"/>
  <c r="V71" i="206"/>
  <c r="V71" i="207" s="1"/>
  <c r="U21" i="207"/>
  <c r="W21" i="206"/>
  <c r="W21" i="207" s="1"/>
  <c r="V21" i="206"/>
  <c r="V21" i="207" s="1"/>
  <c r="CB38" i="190"/>
  <c r="CI38" i="188"/>
  <c r="K86" i="170"/>
  <c r="K88" i="168"/>
  <c r="CB51" i="190"/>
  <c r="CI51" i="188"/>
  <c r="Q86" i="170"/>
  <c r="Q88" i="168"/>
  <c r="CB55" i="190"/>
  <c r="CI55" i="188"/>
  <c r="BH86" i="170"/>
  <c r="BH88" i="168"/>
  <c r="BC86" i="190"/>
  <c r="BC88" i="188"/>
  <c r="Y86" i="190"/>
  <c r="Y88" i="188"/>
  <c r="BE86" i="190"/>
  <c r="BE88" i="188"/>
  <c r="AX86" i="190"/>
  <c r="AX88" i="188"/>
  <c r="CB48" i="190"/>
  <c r="CI48" i="188"/>
  <c r="L86" i="190"/>
  <c r="L88" i="188"/>
  <c r="AC70" i="201"/>
  <c r="AE70" i="205"/>
  <c r="AE70" i="201" s="1"/>
  <c r="AD70" i="205"/>
  <c r="AD70" i="201" s="1"/>
  <c r="AC55" i="201"/>
  <c r="AE55" i="205"/>
  <c r="AE55" i="201" s="1"/>
  <c r="AD55" i="205"/>
  <c r="AD55" i="201" s="1"/>
  <c r="AC29" i="201"/>
  <c r="AE29" i="205"/>
  <c r="AE29" i="201" s="1"/>
  <c r="AD29" i="205"/>
  <c r="AD29" i="201" s="1"/>
  <c r="CB11" i="170"/>
  <c r="CI11" i="168"/>
  <c r="BM91" i="190"/>
  <c r="CB12" i="190"/>
  <c r="CI12" i="188"/>
  <c r="CG86" i="170"/>
  <c r="CG88" i="168"/>
  <c r="CB46" i="190"/>
  <c r="CI46" i="188"/>
  <c r="BO86" i="170"/>
  <c r="BO88" i="168"/>
  <c r="Y91" i="190"/>
  <c r="CB14" i="190"/>
  <c r="CI14" i="188"/>
  <c r="BY86" i="170"/>
  <c r="BY88" i="168"/>
  <c r="CB67" i="190"/>
  <c r="CI67" i="188"/>
  <c r="AE91" i="190"/>
  <c r="CB9" i="170"/>
  <c r="CI9" i="168"/>
  <c r="W17" i="206"/>
  <c r="W17" i="207" s="1"/>
  <c r="V17" i="206"/>
  <c r="V17" i="207" s="1"/>
  <c r="U17" i="207"/>
  <c r="U91" i="206"/>
  <c r="W13" i="206"/>
  <c r="W13" i="207" s="1"/>
  <c r="V13" i="206"/>
  <c r="U13" i="207"/>
  <c r="U41" i="207"/>
  <c r="W41" i="206"/>
  <c r="W41" i="207" s="1"/>
  <c r="V41" i="206"/>
  <c r="V41" i="207" s="1"/>
  <c r="Y86" i="170"/>
  <c r="Y88" i="168"/>
  <c r="CB57" i="170"/>
  <c r="CI57" i="168"/>
  <c r="CB52" i="170"/>
  <c r="CI52" i="168"/>
  <c r="CB82" i="170"/>
  <c r="CI82" i="168"/>
  <c r="CB52" i="190"/>
  <c r="CI52" i="188"/>
  <c r="BJ86" i="170"/>
  <c r="BJ88" i="168"/>
  <c r="BK86" i="190"/>
  <c r="BK88" i="188"/>
  <c r="AC17" i="201"/>
  <c r="AE17" i="205"/>
  <c r="AE17" i="201" s="1"/>
  <c r="AD17" i="205"/>
  <c r="AD17" i="201" s="1"/>
  <c r="AC81" i="201"/>
  <c r="AD81" i="205"/>
  <c r="AD81" i="201" s="1"/>
  <c r="AE81" i="205"/>
  <c r="AE81" i="201" s="1"/>
  <c r="AC49" i="201"/>
  <c r="AE49" i="205"/>
  <c r="AE49" i="201" s="1"/>
  <c r="AD49" i="205"/>
  <c r="AD49" i="201" s="1"/>
  <c r="BA91" i="190"/>
  <c r="M91" i="190"/>
  <c r="AH86" i="190"/>
  <c r="AH88" i="188"/>
  <c r="CB25" i="190"/>
  <c r="CI25" i="188"/>
  <c r="S86" i="190"/>
  <c r="S88" i="188"/>
  <c r="CB40" i="190"/>
  <c r="CI40" i="188"/>
  <c r="D86" i="170"/>
  <c r="CB86" i="168"/>
  <c r="CB86" i="170" s="1"/>
  <c r="D88" i="168"/>
  <c r="CI36" i="170"/>
  <c r="CN36" i="168"/>
  <c r="CL36" i="168"/>
  <c r="AS69" i="205"/>
  <c r="AS49" i="205"/>
  <c r="AS29" i="205"/>
  <c r="AS75" i="205"/>
  <c r="AS54" i="205"/>
  <c r="AS33" i="205"/>
  <c r="AS13" i="205"/>
  <c r="AS76" i="205"/>
  <c r="AS53" i="205"/>
  <c r="AS31" i="205"/>
  <c r="AS72" i="205"/>
  <c r="AS50" i="205"/>
  <c r="AS27" i="205"/>
  <c r="AS70" i="205"/>
  <c r="AS68" i="205"/>
  <c r="AS46" i="205"/>
  <c r="AS24" i="205"/>
  <c r="AS83" i="205"/>
  <c r="AS61" i="205"/>
  <c r="AS39" i="205"/>
  <c r="AS17" i="205"/>
  <c r="AS80" i="205"/>
  <c r="AS58" i="205"/>
  <c r="AS36" i="205"/>
  <c r="AS14" i="205"/>
  <c r="AS71" i="205"/>
  <c r="AS41" i="205"/>
  <c r="AS67" i="205"/>
  <c r="AS40" i="205"/>
  <c r="AS65" i="205"/>
  <c r="AS37" i="205"/>
  <c r="AS64" i="205"/>
  <c r="AS35" i="205"/>
  <c r="AS63" i="205"/>
  <c r="AS34" i="205"/>
  <c r="AS60" i="205"/>
  <c r="AS30" i="205"/>
  <c r="AS88" i="205"/>
  <c r="AS59" i="205"/>
  <c r="AS28" i="205"/>
  <c r="AS87" i="205"/>
  <c r="AS57" i="205"/>
  <c r="AS26" i="205"/>
  <c r="AS86" i="205"/>
  <c r="AS56" i="205"/>
  <c r="AS25" i="205"/>
  <c r="AS85" i="205"/>
  <c r="AS55" i="205"/>
  <c r="AS23" i="205"/>
  <c r="AS82" i="205"/>
  <c r="AS51" i="205"/>
  <c r="AS21" i="205"/>
  <c r="AS81" i="205"/>
  <c r="AS48" i="205"/>
  <c r="AS20" i="205"/>
  <c r="AS78" i="205"/>
  <c r="AS45" i="205"/>
  <c r="AS18" i="205"/>
  <c r="AS77" i="205"/>
  <c r="AS44" i="205"/>
  <c r="AS16" i="205"/>
  <c r="AS74" i="205"/>
  <c r="AS43" i="205"/>
  <c r="AS15" i="205"/>
  <c r="AS79" i="205"/>
  <c r="AS73" i="205"/>
  <c r="AS66" i="205"/>
  <c r="AS62" i="205"/>
  <c r="AS52" i="205"/>
  <c r="AS47" i="205"/>
  <c r="AS42" i="205"/>
  <c r="AS38" i="205"/>
  <c r="AS22" i="205"/>
  <c r="AS19" i="205"/>
  <c r="AS32" i="205"/>
  <c r="AS84" i="205"/>
  <c r="CD88" i="168"/>
  <c r="CD86" i="170"/>
  <c r="AA91" i="207"/>
  <c r="AC91" i="206"/>
  <c r="AC91" i="207" s="1"/>
  <c r="AH91" i="190"/>
  <c r="CB58" i="170"/>
  <c r="CI58" i="168"/>
  <c r="AA91" i="190"/>
  <c r="W18" i="206"/>
  <c r="W18" i="207" s="1"/>
  <c r="V18" i="206"/>
  <c r="V18" i="207" s="1"/>
  <c r="U18" i="207"/>
  <c r="W32" i="206"/>
  <c r="W32" i="207" s="1"/>
  <c r="V32" i="206"/>
  <c r="V32" i="207" s="1"/>
  <c r="U32" i="207"/>
  <c r="W61" i="206"/>
  <c r="W61" i="207" s="1"/>
  <c r="V61" i="206"/>
  <c r="V61" i="207" s="1"/>
  <c r="U61" i="207"/>
  <c r="Q86" i="190"/>
  <c r="Q88" i="188"/>
  <c r="F86" i="170"/>
  <c r="F88" i="168"/>
  <c r="CB18" i="190"/>
  <c r="CI18" i="188"/>
  <c r="CB79" i="190"/>
  <c r="CI79" i="188"/>
  <c r="CB42" i="170"/>
  <c r="CI42" i="168"/>
  <c r="L91" i="190"/>
  <c r="BT86" i="170"/>
  <c r="BT88" i="168"/>
  <c r="F91" i="190"/>
  <c r="CB31" i="190"/>
  <c r="CI31" i="188"/>
  <c r="BD86" i="170"/>
  <c r="BD88" i="168"/>
  <c r="U86" i="190"/>
  <c r="U88" i="188"/>
  <c r="CB79" i="170"/>
  <c r="CI79" i="168"/>
  <c r="AC44" i="201"/>
  <c r="AE44" i="205"/>
  <c r="AE44" i="201" s="1"/>
  <c r="AD44" i="205"/>
  <c r="AD44" i="201" s="1"/>
  <c r="AC30" i="201"/>
  <c r="AE30" i="205"/>
  <c r="AE30" i="201" s="1"/>
  <c r="AD30" i="205"/>
  <c r="AD30" i="201" s="1"/>
  <c r="AC69" i="201"/>
  <c r="AD69" i="205"/>
  <c r="AD69" i="201" s="1"/>
  <c r="AE69" i="205"/>
  <c r="AE69" i="201" s="1"/>
  <c r="AT86" i="190"/>
  <c r="AT88" i="188"/>
  <c r="BC91" i="190"/>
  <c r="BZ86" i="170"/>
  <c r="BZ88" i="168"/>
  <c r="CB29" i="190"/>
  <c r="CI29" i="188"/>
  <c r="N86" i="170"/>
  <c r="N88" i="168"/>
  <c r="E91" i="190"/>
  <c r="CI39" i="170"/>
  <c r="CN39" i="168"/>
  <c r="CL39" i="168"/>
  <c r="CB54" i="190"/>
  <c r="CI54" i="188"/>
  <c r="AU91" i="190"/>
  <c r="BX86" i="170"/>
  <c r="BX88" i="168"/>
  <c r="BI86" i="190"/>
  <c r="BI88" i="188"/>
  <c r="AC86" i="170"/>
  <c r="AC88" i="168"/>
  <c r="W26" i="206"/>
  <c r="W26" i="207" s="1"/>
  <c r="V26" i="206"/>
  <c r="V26" i="207" s="1"/>
  <c r="U26" i="207"/>
  <c r="W52" i="206"/>
  <c r="W52" i="207" s="1"/>
  <c r="V52" i="206"/>
  <c r="V52" i="207" s="1"/>
  <c r="U52" i="207"/>
  <c r="U81" i="207"/>
  <c r="W81" i="206"/>
  <c r="W81" i="207" s="1"/>
  <c r="V81" i="206"/>
  <c r="V81" i="207" s="1"/>
  <c r="CC86" i="170"/>
  <c r="CC88" i="168"/>
  <c r="BL86" i="170"/>
  <c r="BL88" i="168"/>
  <c r="CB43" i="170"/>
  <c r="CI43" i="168"/>
  <c r="G91" i="190"/>
  <c r="BQ91" i="190"/>
  <c r="CB50" i="190"/>
  <c r="CI50" i="188"/>
  <c r="AC71" i="201"/>
  <c r="AE71" i="205"/>
  <c r="AE71" i="201" s="1"/>
  <c r="AD71" i="205"/>
  <c r="AD71" i="201" s="1"/>
  <c r="AC56" i="201"/>
  <c r="AE56" i="205"/>
  <c r="AE56" i="201" s="1"/>
  <c r="AD56" i="205"/>
  <c r="AD56" i="201" s="1"/>
  <c r="AC91" i="205"/>
  <c r="AC13" i="201"/>
  <c r="AE13" i="205"/>
  <c r="AE13" i="201" s="1"/>
  <c r="AD13" i="205"/>
  <c r="AY86" i="170"/>
  <c r="AY88" i="168"/>
  <c r="BD86" i="190"/>
  <c r="BD88" i="188"/>
  <c r="CB76" i="170"/>
  <c r="CI76" i="168"/>
  <c r="AX86" i="170"/>
  <c r="AX88" i="168"/>
  <c r="AN91" i="190"/>
  <c r="CB44" i="190"/>
  <c r="CI44" i="188"/>
  <c r="BN86" i="170"/>
  <c r="BN88" i="168"/>
  <c r="BH91" i="190"/>
  <c r="AK91" i="190"/>
  <c r="CB68" i="170"/>
  <c r="CI68" i="168"/>
  <c r="AZ91" i="190"/>
  <c r="U58" i="207"/>
  <c r="W58" i="206"/>
  <c r="W58" i="207" s="1"/>
  <c r="V58" i="206"/>
  <c r="V58" i="207" s="1"/>
  <c r="W27" i="206"/>
  <c r="W27" i="207" s="1"/>
  <c r="V27" i="206"/>
  <c r="V27" i="207" s="1"/>
  <c r="U27" i="207"/>
  <c r="U72" i="207"/>
  <c r="W72" i="206"/>
  <c r="W72" i="207" s="1"/>
  <c r="V72" i="206"/>
  <c r="V72" i="207" s="1"/>
  <c r="W22" i="206"/>
  <c r="W22" i="207" s="1"/>
  <c r="V22" i="206"/>
  <c r="V22" i="207" s="1"/>
  <c r="U22" i="207"/>
  <c r="CB27" i="170"/>
  <c r="CI27" i="168"/>
  <c r="AC86" i="190"/>
  <c r="AC88" i="188"/>
  <c r="CB24" i="170"/>
  <c r="CI24" i="168"/>
  <c r="CB58" i="190"/>
  <c r="CI58" i="188"/>
  <c r="AC91" i="190"/>
  <c r="CB40" i="170"/>
  <c r="CI40" i="168"/>
  <c r="X86" i="170"/>
  <c r="X88" i="168"/>
  <c r="CI81" i="170"/>
  <c r="CN81" i="168"/>
  <c r="CL81" i="168"/>
  <c r="BP91" i="190"/>
  <c r="CB10" i="170"/>
  <c r="CI10" i="168"/>
  <c r="AC87" i="201"/>
  <c r="AD87" i="205"/>
  <c r="AD87" i="201" s="1"/>
  <c r="AE87" i="205"/>
  <c r="AE87" i="201" s="1"/>
  <c r="AC18" i="201"/>
  <c r="AE18" i="205"/>
  <c r="AE18" i="201" s="1"/>
  <c r="AD18" i="205"/>
  <c r="AD18" i="201" s="1"/>
  <c r="AC83" i="201"/>
  <c r="AD83" i="205"/>
  <c r="AD83" i="201" s="1"/>
  <c r="AE83" i="205"/>
  <c r="AE83" i="201" s="1"/>
  <c r="AC32" i="201"/>
  <c r="AE32" i="205"/>
  <c r="AE32" i="201" s="1"/>
  <c r="AD32" i="205"/>
  <c r="AD32" i="201" s="1"/>
  <c r="CA86" i="190"/>
  <c r="CA88" i="188"/>
  <c r="R86" i="190"/>
  <c r="R88" i="188"/>
  <c r="CB56" i="190"/>
  <c r="CI56" i="188"/>
  <c r="H86" i="170"/>
  <c r="H88" i="168"/>
  <c r="CB20" i="170"/>
  <c r="CI20" i="168"/>
  <c r="CB27" i="190"/>
  <c r="CI27" i="188"/>
  <c r="CB21" i="170"/>
  <c r="CI21" i="168"/>
  <c r="BM86" i="190"/>
  <c r="BM88" i="188"/>
  <c r="U76" i="207"/>
  <c r="W76" i="206"/>
  <c r="W76" i="207" s="1"/>
  <c r="V76" i="206"/>
  <c r="V76" i="207" s="1"/>
  <c r="W47" i="206"/>
  <c r="W47" i="207" s="1"/>
  <c r="V47" i="206"/>
  <c r="V47" i="207" s="1"/>
  <c r="U47" i="207"/>
  <c r="V33" i="206"/>
  <c r="V33" i="207" s="1"/>
  <c r="U33" i="207"/>
  <c r="W33" i="206"/>
  <c r="W33" i="207" s="1"/>
  <c r="W42" i="206"/>
  <c r="W42" i="207" s="1"/>
  <c r="V42" i="206"/>
  <c r="V42" i="207" s="1"/>
  <c r="U42" i="207"/>
  <c r="BE86" i="170"/>
  <c r="BE88" i="168"/>
  <c r="CB29" i="170"/>
  <c r="CI29" i="168"/>
  <c r="AO91" i="190"/>
  <c r="J86" i="190"/>
  <c r="J88" i="188"/>
  <c r="CB19" i="190"/>
  <c r="CI19" i="188"/>
  <c r="AC33" i="201"/>
  <c r="AE33" i="205"/>
  <c r="AE33" i="201" s="1"/>
  <c r="AD33" i="205"/>
  <c r="AD33" i="201" s="1"/>
  <c r="AC46" i="201"/>
  <c r="AE46" i="205"/>
  <c r="AE46" i="201" s="1"/>
  <c r="AD46" i="205"/>
  <c r="AD46" i="201" s="1"/>
  <c r="AC31" i="201"/>
  <c r="AE31" i="205"/>
  <c r="AE31" i="201" s="1"/>
  <c r="AD31" i="205"/>
  <c r="AD31" i="201" s="1"/>
  <c r="AC52" i="201"/>
  <c r="AE52" i="205"/>
  <c r="AE52" i="201" s="1"/>
  <c r="AD52" i="205"/>
  <c r="AD52" i="201" s="1"/>
  <c r="AS86" i="170"/>
  <c r="AS88" i="168"/>
  <c r="CB75" i="190"/>
  <c r="CI75" i="188"/>
  <c r="AB86" i="170"/>
  <c r="AB88" i="168"/>
  <c r="CB50" i="170"/>
  <c r="CI50" i="168"/>
  <c r="BH86" i="190"/>
  <c r="BH88" i="188"/>
  <c r="S86" i="170"/>
  <c r="S88" i="168"/>
  <c r="BN91" i="190"/>
  <c r="M86" i="170"/>
  <c r="M88" i="168"/>
  <c r="CB19" i="170"/>
  <c r="CI19" i="168"/>
  <c r="AS91" i="190"/>
  <c r="CB71" i="170"/>
  <c r="CI71" i="168"/>
  <c r="U35" i="207"/>
  <c r="W35" i="206"/>
  <c r="W35" i="207" s="1"/>
  <c r="V35" i="206"/>
  <c r="V35" i="207" s="1"/>
  <c r="W67" i="206"/>
  <c r="W67" i="207" s="1"/>
  <c r="V67" i="206"/>
  <c r="V67" i="207" s="1"/>
  <c r="U67" i="207"/>
  <c r="W53" i="206"/>
  <c r="W53" i="207" s="1"/>
  <c r="V53" i="206"/>
  <c r="V53" i="207" s="1"/>
  <c r="U53" i="207"/>
  <c r="U62" i="207"/>
  <c r="W62" i="206"/>
  <c r="W62" i="207" s="1"/>
  <c r="V62" i="206"/>
  <c r="V62" i="207" s="1"/>
  <c r="AE86" i="190"/>
  <c r="AE88" i="188"/>
  <c r="CI33" i="170"/>
  <c r="CN33" i="168"/>
  <c r="CL33" i="168"/>
  <c r="BZ91" i="190"/>
  <c r="CB35" i="190"/>
  <c r="CI35" i="188"/>
  <c r="CB77" i="170"/>
  <c r="CI77" i="168"/>
  <c r="BY86" i="190"/>
  <c r="BY88" i="188"/>
  <c r="AZ86" i="190"/>
  <c r="AZ88" i="188"/>
  <c r="CH86" i="170"/>
  <c r="CH88" i="168"/>
  <c r="AA86" i="190"/>
  <c r="AA88" i="188"/>
  <c r="BU91" i="190"/>
  <c r="BT91" i="190"/>
  <c r="AE24" i="205"/>
  <c r="AE24" i="201" s="1"/>
  <c r="AC24" i="201"/>
  <c r="AD24" i="205"/>
  <c r="AD24" i="201" s="1"/>
  <c r="AC73" i="201"/>
  <c r="AE73" i="205"/>
  <c r="AE73" i="201" s="1"/>
  <c r="AD73" i="205"/>
  <c r="AD73" i="201" s="1"/>
  <c r="AC57" i="201"/>
  <c r="AE57" i="205"/>
  <c r="AE57" i="201" s="1"/>
  <c r="AD57" i="205"/>
  <c r="AD57" i="201" s="1"/>
  <c r="AC72" i="201"/>
  <c r="AE72" i="205"/>
  <c r="AE72" i="201" s="1"/>
  <c r="AD72" i="205"/>
  <c r="AD72" i="201" s="1"/>
  <c r="BN86" i="190"/>
  <c r="BN88" i="188"/>
  <c r="AW91" i="190"/>
  <c r="CB9" i="190"/>
  <c r="CI9" i="188"/>
  <c r="BV91" i="190"/>
  <c r="CB35" i="170"/>
  <c r="CI35" i="168"/>
  <c r="K86" i="190"/>
  <c r="K88" i="188"/>
  <c r="CB11" i="190"/>
  <c r="CI11" i="188"/>
  <c r="CB74" i="190"/>
  <c r="CI74" i="188"/>
  <c r="BW86" i="190"/>
  <c r="BW88" i="188"/>
  <c r="CB60" i="170"/>
  <c r="CI60" i="168"/>
  <c r="AP86" i="190"/>
  <c r="AP88" i="188"/>
  <c r="W36" i="206"/>
  <c r="W36" i="207" s="1"/>
  <c r="V36" i="206"/>
  <c r="V36" i="207" s="1"/>
  <c r="U36" i="207"/>
  <c r="W87" i="206"/>
  <c r="W87" i="207" s="1"/>
  <c r="V87" i="206"/>
  <c r="V87" i="207" s="1"/>
  <c r="U87" i="207"/>
  <c r="U73" i="207"/>
  <c r="W73" i="206"/>
  <c r="W73" i="207" s="1"/>
  <c r="V73" i="206"/>
  <c r="V73" i="207" s="1"/>
  <c r="U82" i="207"/>
  <c r="W82" i="206"/>
  <c r="W82" i="207" s="1"/>
  <c r="V82" i="206"/>
  <c r="V82" i="207" s="1"/>
  <c r="BZ86" i="190"/>
  <c r="BZ88" i="188"/>
  <c r="BO91" i="190"/>
  <c r="BR86" i="190"/>
  <c r="BR88" i="188"/>
  <c r="CB10" i="190"/>
  <c r="CI10" i="188"/>
  <c r="AC37" i="201"/>
  <c r="AE37" i="205"/>
  <c r="AE37" i="201" s="1"/>
  <c r="AD37" i="205"/>
  <c r="AD37" i="201" s="1"/>
  <c r="AC21" i="201"/>
  <c r="AE21" i="205"/>
  <c r="AE21" i="201" s="1"/>
  <c r="AD21" i="205"/>
  <c r="AD21" i="201" s="1"/>
  <c r="AC84" i="201"/>
  <c r="AE84" i="205"/>
  <c r="AE84" i="201" s="1"/>
  <c r="AD84" i="205"/>
  <c r="AD84" i="201" s="1"/>
  <c r="AC19" i="201"/>
  <c r="AD19" i="205"/>
  <c r="AD19" i="201" s="1"/>
  <c r="AE19" i="205"/>
  <c r="AE19" i="201" s="1"/>
  <c r="AN86" i="190"/>
  <c r="AN88" i="188"/>
  <c r="D86" i="190"/>
  <c r="CB86" i="188"/>
  <c r="CB86" i="190" s="1"/>
  <c r="D88" i="188"/>
  <c r="CB26" i="190"/>
  <c r="CI26" i="188"/>
  <c r="G86" i="190"/>
  <c r="G88" i="188"/>
  <c r="BG86" i="170"/>
  <c r="BG88" i="168"/>
  <c r="W91" i="190"/>
  <c r="AJ86" i="190"/>
  <c r="AJ88" i="188"/>
  <c r="AF86" i="205"/>
  <c r="AF66" i="205"/>
  <c r="AF46" i="205"/>
  <c r="AF26" i="205"/>
  <c r="AF70" i="205"/>
  <c r="AF49" i="205"/>
  <c r="AF28" i="205"/>
  <c r="AF88" i="205"/>
  <c r="AF67" i="205"/>
  <c r="AF45" i="205"/>
  <c r="AF24" i="205"/>
  <c r="AF84" i="205"/>
  <c r="AF63" i="205"/>
  <c r="AF42" i="205"/>
  <c r="AF21" i="205"/>
  <c r="AF77" i="205"/>
  <c r="AF56" i="205"/>
  <c r="AF35" i="205"/>
  <c r="AF14" i="205"/>
  <c r="AF74" i="205"/>
  <c r="AF53" i="205"/>
  <c r="AF32" i="205"/>
  <c r="AF72" i="205"/>
  <c r="AF43" i="205"/>
  <c r="AF16" i="205"/>
  <c r="AF71" i="205"/>
  <c r="AF41" i="205"/>
  <c r="AF15" i="205"/>
  <c r="AF68" i="205"/>
  <c r="AF39" i="205"/>
  <c r="AF13" i="205"/>
  <c r="AF65" i="205"/>
  <c r="AF38" i="205"/>
  <c r="AF64" i="205"/>
  <c r="AF37" i="205"/>
  <c r="AF61" i="205"/>
  <c r="AF34" i="205"/>
  <c r="AF60" i="205"/>
  <c r="AF33" i="205"/>
  <c r="AF87" i="205"/>
  <c r="AF59" i="205"/>
  <c r="AF31" i="205"/>
  <c r="AF85" i="205"/>
  <c r="AF58" i="205"/>
  <c r="AF30" i="205"/>
  <c r="AF83" i="205"/>
  <c r="AF57" i="205"/>
  <c r="AF29" i="205"/>
  <c r="AF81" i="205"/>
  <c r="AF54" i="205"/>
  <c r="AF25" i="205"/>
  <c r="AF80" i="205"/>
  <c r="AF52" i="205"/>
  <c r="AF23" i="205"/>
  <c r="AF78" i="205"/>
  <c r="AF50" i="205"/>
  <c r="AF20" i="205"/>
  <c r="AF76" i="205"/>
  <c r="AF48" i="205"/>
  <c r="AF19" i="205"/>
  <c r="AF75" i="205"/>
  <c r="AF47" i="205"/>
  <c r="AF18" i="205"/>
  <c r="AF51" i="205"/>
  <c r="AF44" i="205"/>
  <c r="AF40" i="205"/>
  <c r="AF36" i="205"/>
  <c r="AF27" i="205"/>
  <c r="AF22" i="205"/>
  <c r="AF17" i="205"/>
  <c r="AF82" i="205"/>
  <c r="AF79" i="205"/>
  <c r="AF73" i="205"/>
  <c r="AF69" i="205"/>
  <c r="AF62" i="205"/>
  <c r="AF55" i="205"/>
  <c r="G86" i="170"/>
  <c r="G88" i="168"/>
  <c r="V91" i="190"/>
  <c r="M86" i="190"/>
  <c r="M88" i="188"/>
  <c r="AX91" i="190"/>
  <c r="CB77" i="190"/>
  <c r="CI77" i="188"/>
  <c r="W37" i="206"/>
  <c r="W37" i="207" s="1"/>
  <c r="V37" i="206"/>
  <c r="V37" i="207" s="1"/>
  <c r="U37" i="207"/>
  <c r="W28" i="206"/>
  <c r="W28" i="207" s="1"/>
  <c r="V28" i="206"/>
  <c r="V28" i="207" s="1"/>
  <c r="U28" i="207"/>
  <c r="U14" i="207"/>
  <c r="W14" i="206"/>
  <c r="W14" i="207" s="1"/>
  <c r="V14" i="206"/>
  <c r="V14" i="207" s="1"/>
  <c r="V23" i="206"/>
  <c r="V23" i="207" s="1"/>
  <c r="U23" i="207"/>
  <c r="W23" i="206"/>
  <c r="W23" i="207" s="1"/>
  <c r="AY91" i="190"/>
  <c r="BS91" i="190"/>
  <c r="CB74" i="170"/>
  <c r="CI74" i="168"/>
  <c r="AQ86" i="190"/>
  <c r="AQ88" i="188"/>
  <c r="BL86" i="190"/>
  <c r="BL88" i="188"/>
  <c r="AB86" i="190"/>
  <c r="AB88" i="188"/>
  <c r="T86" i="170"/>
  <c r="T88" i="168"/>
  <c r="AF86" i="190"/>
  <c r="AF88" i="188"/>
  <c r="BF91" i="190"/>
  <c r="CB68" i="190"/>
  <c r="CI68" i="188"/>
  <c r="AC41" i="201"/>
  <c r="AD41" i="205"/>
  <c r="AD41" i="201" s="1"/>
  <c r="AE41" i="205"/>
  <c r="AE41" i="201" s="1"/>
  <c r="AC48" i="201"/>
  <c r="AE48" i="205"/>
  <c r="AE48" i="201" s="1"/>
  <c r="AD48" i="205"/>
  <c r="AD48" i="201" s="1"/>
  <c r="AC34" i="201"/>
  <c r="AE34" i="205"/>
  <c r="AE34" i="201" s="1"/>
  <c r="AD34" i="205"/>
  <c r="AD34" i="201" s="1"/>
  <c r="AC39" i="201"/>
  <c r="AE39" i="205"/>
  <c r="AE39" i="201" s="1"/>
  <c r="AD39" i="205"/>
  <c r="AD39" i="201" s="1"/>
  <c r="CB49" i="190"/>
  <c r="CI49" i="188"/>
  <c r="BE91" i="190"/>
  <c r="CB59" i="170"/>
  <c r="CI59" i="168"/>
  <c r="AD91" i="190"/>
  <c r="BI86" i="170"/>
  <c r="BI88" i="168"/>
  <c r="U86" i="170"/>
  <c r="U88" i="168"/>
  <c r="BK91" i="190"/>
  <c r="BT86" i="190"/>
  <c r="BT88" i="188"/>
  <c r="Z91" i="190"/>
  <c r="CB48" i="170"/>
  <c r="CI48" i="168"/>
  <c r="BB86" i="170"/>
  <c r="BB88" i="168"/>
  <c r="CB53" i="190"/>
  <c r="CI53" i="188"/>
  <c r="AL86" i="190"/>
  <c r="AL88" i="188"/>
  <c r="W38" i="206"/>
  <c r="W38" i="207" s="1"/>
  <c r="V38" i="206"/>
  <c r="V38" i="207" s="1"/>
  <c r="U38" i="207"/>
  <c r="W48" i="206"/>
  <c r="W48" i="207" s="1"/>
  <c r="V48" i="206"/>
  <c r="V48" i="207" s="1"/>
  <c r="U48" i="207"/>
  <c r="U34" i="207"/>
  <c r="W34" i="206"/>
  <c r="W34" i="207" s="1"/>
  <c r="V34" i="206"/>
  <c r="V34" i="207" s="1"/>
  <c r="W43" i="206"/>
  <c r="W43" i="207" s="1"/>
  <c r="V43" i="206"/>
  <c r="V43" i="207" s="1"/>
  <c r="U43" i="207"/>
  <c r="I86" i="190"/>
  <c r="I88" i="188"/>
  <c r="BX86" i="190"/>
  <c r="BX88" i="188"/>
  <c r="CB76" i="190"/>
  <c r="CI76" i="188"/>
  <c r="AN86" i="170"/>
  <c r="AN88" i="168"/>
  <c r="AU86" i="170"/>
  <c r="AU88" i="168"/>
  <c r="CB80" i="170"/>
  <c r="CI80" i="168"/>
  <c r="CA88" i="168"/>
  <c r="CA86" i="170"/>
  <c r="W86" i="190"/>
  <c r="W88" i="188"/>
  <c r="AC47" i="201"/>
  <c r="AE47" i="205"/>
  <c r="AE47" i="201" s="1"/>
  <c r="AD47" i="205"/>
  <c r="AD47" i="201" s="1"/>
  <c r="AC75" i="201"/>
  <c r="AD75" i="205"/>
  <c r="AD75" i="201" s="1"/>
  <c r="AE75" i="205"/>
  <c r="AE75" i="201" s="1"/>
  <c r="AC60" i="201"/>
  <c r="AE60" i="205"/>
  <c r="AE60" i="201" s="1"/>
  <c r="AD60" i="205"/>
  <c r="AD60" i="201" s="1"/>
  <c r="AC59" i="201"/>
  <c r="AD59" i="205"/>
  <c r="AD59" i="201" s="1"/>
  <c r="AE59" i="205"/>
  <c r="AE59" i="201" s="1"/>
  <c r="BC86" i="170"/>
  <c r="BC88" i="168"/>
  <c r="CB45" i="190"/>
  <c r="CI45" i="188"/>
  <c r="AK86" i="170"/>
  <c r="AK88" i="168"/>
  <c r="AK86" i="190"/>
  <c r="AK88" i="188"/>
  <c r="AB91" i="206"/>
  <c r="AB91" i="207" s="1"/>
  <c r="AB13" i="207"/>
  <c r="AA86" i="170"/>
  <c r="AA88" i="168"/>
  <c r="BP86" i="190"/>
  <c r="BP88" i="188"/>
  <c r="CB56" i="170"/>
  <c r="CI56" i="168"/>
  <c r="CB32" i="170"/>
  <c r="CI32" i="168"/>
  <c r="CB73" i="190"/>
  <c r="CI73" i="188"/>
  <c r="BA86" i="190"/>
  <c r="BA88" i="188"/>
  <c r="CI63" i="170"/>
  <c r="CN63" i="168"/>
  <c r="CL63" i="168"/>
  <c r="CB65" i="190"/>
  <c r="CI65" i="188"/>
  <c r="W46" i="206"/>
  <c r="W46" i="207" s="1"/>
  <c r="V46" i="206"/>
  <c r="V46" i="207" s="1"/>
  <c r="U46" i="207"/>
  <c r="U68" i="207"/>
  <c r="W68" i="206"/>
  <c r="W68" i="207" s="1"/>
  <c r="V68" i="206"/>
  <c r="V68" i="207" s="1"/>
  <c r="U54" i="207"/>
  <c r="W54" i="206"/>
  <c r="W54" i="207" s="1"/>
  <c r="V54" i="206"/>
  <c r="V54" i="207" s="1"/>
  <c r="U63" i="207"/>
  <c r="W63" i="206"/>
  <c r="W63" i="207" s="1"/>
  <c r="V63" i="206"/>
  <c r="V63" i="207" s="1"/>
  <c r="AF91" i="190"/>
  <c r="R91" i="190"/>
  <c r="AL91" i="190"/>
  <c r="CB61" i="190"/>
  <c r="CI61" i="188"/>
  <c r="X91" i="190"/>
  <c r="AS86" i="190"/>
  <c r="AS88" i="188"/>
  <c r="AM86" i="190"/>
  <c r="AM88" i="188"/>
  <c r="CB63" i="190"/>
  <c r="CI63" i="188"/>
  <c r="AF86" i="170"/>
  <c r="AF88" i="168"/>
  <c r="AC51" i="201"/>
  <c r="AE51" i="205"/>
  <c r="AE51" i="201" s="1"/>
  <c r="AD51" i="205"/>
  <c r="AD51" i="201" s="1"/>
  <c r="AC23" i="201"/>
  <c r="AE23" i="205"/>
  <c r="AE23" i="201" s="1"/>
  <c r="AD23" i="205"/>
  <c r="AD23" i="201" s="1"/>
  <c r="AC88" i="201"/>
  <c r="AE88" i="205"/>
  <c r="AE88" i="201" s="1"/>
  <c r="AD88" i="205"/>
  <c r="AD88" i="201" s="1"/>
  <c r="AC79" i="201"/>
  <c r="AD79" i="205"/>
  <c r="AD79" i="201" s="1"/>
  <c r="AE79" i="205"/>
  <c r="AE79" i="201" s="1"/>
  <c r="CB47" i="190"/>
  <c r="CI47" i="188"/>
  <c r="L86" i="170"/>
  <c r="L88" i="168"/>
  <c r="CB14" i="170"/>
  <c r="CI14" i="168"/>
  <c r="CB41" i="170"/>
  <c r="CI41" i="168"/>
  <c r="AM91" i="190"/>
  <c r="CI34" i="170"/>
  <c r="CN34" i="168"/>
  <c r="CL34" i="168"/>
  <c r="AI86" i="190"/>
  <c r="AI88" i="188"/>
  <c r="BU86" i="190"/>
  <c r="BU88" i="188"/>
  <c r="CB59" i="190"/>
  <c r="CI59" i="188"/>
  <c r="AO86" i="190"/>
  <c r="AO88" i="188"/>
  <c r="BQ86" i="190"/>
  <c r="BQ88" i="188"/>
  <c r="U55" i="207"/>
  <c r="W55" i="206"/>
  <c r="W55" i="207" s="1"/>
  <c r="V55" i="206"/>
  <c r="V55" i="207" s="1"/>
  <c r="U88" i="207"/>
  <c r="W88" i="206"/>
  <c r="W88" i="207" s="1"/>
  <c r="V88" i="206"/>
  <c r="V88" i="207" s="1"/>
  <c r="U74" i="207"/>
  <c r="W74" i="206"/>
  <c r="W74" i="207" s="1"/>
  <c r="V74" i="206"/>
  <c r="V74" i="207" s="1"/>
  <c r="U83" i="207"/>
  <c r="W83" i="206"/>
  <c r="W83" i="207" s="1"/>
  <c r="V83" i="206"/>
  <c r="V83" i="207" s="1"/>
  <c r="CB66" i="170"/>
  <c r="CI66" i="168"/>
  <c r="BW91" i="190"/>
  <c r="BX91" i="190"/>
  <c r="CB64" i="190"/>
  <c r="CI64" i="188"/>
  <c r="BR86" i="170"/>
  <c r="BR88" i="168"/>
  <c r="P86" i="170"/>
  <c r="P88" i="168"/>
  <c r="E86" i="190"/>
  <c r="E88" i="188"/>
  <c r="AC58" i="201"/>
  <c r="AE58" i="205"/>
  <c r="AE58" i="201" s="1"/>
  <c r="AD58" i="205"/>
  <c r="AD58" i="201" s="1"/>
  <c r="AC50" i="201"/>
  <c r="AE50" i="205"/>
  <c r="AE50" i="201" s="1"/>
  <c r="AD50" i="205"/>
  <c r="AD50" i="201" s="1"/>
  <c r="AC35" i="201"/>
  <c r="AD35" i="205"/>
  <c r="AD35" i="201" s="1"/>
  <c r="AE35" i="205"/>
  <c r="AE35" i="201" s="1"/>
  <c r="AE22" i="205"/>
  <c r="AE22" i="201" s="1"/>
  <c r="AC22" i="201"/>
  <c r="AD22" i="205"/>
  <c r="AD22" i="201" s="1"/>
  <c r="CB32" i="190"/>
  <c r="CI32" i="188"/>
  <c r="AE86" i="170"/>
  <c r="AE88" i="168"/>
  <c r="AJ86" i="170"/>
  <c r="AJ88" i="168"/>
  <c r="CB61" i="170"/>
  <c r="CI61" i="168"/>
  <c r="CB37" i="170"/>
  <c r="CI37" i="168"/>
  <c r="CB78" i="170"/>
  <c r="CI78" i="168"/>
  <c r="CI50" i="170" l="1"/>
  <c r="CN50" i="168"/>
  <c r="CL50" i="168"/>
  <c r="CI19" i="190"/>
  <c r="CN19" i="188"/>
  <c r="CL19" i="188"/>
  <c r="CI79" i="190"/>
  <c r="CN79" i="188"/>
  <c r="CL79" i="188"/>
  <c r="AS79" i="201"/>
  <c r="AT79" i="205"/>
  <c r="AT79" i="201" s="1"/>
  <c r="AU79" i="205"/>
  <c r="AU79" i="201" s="1"/>
  <c r="AS14" i="201"/>
  <c r="AT14" i="205"/>
  <c r="AT14" i="201" s="1"/>
  <c r="AU14" i="205"/>
  <c r="AU14" i="201" s="1"/>
  <c r="AL25" i="201"/>
  <c r="AO25" i="205"/>
  <c r="AO25" i="201" s="1"/>
  <c r="AM25" i="205"/>
  <c r="AI87" i="205"/>
  <c r="AI67" i="205"/>
  <c r="AI47" i="205"/>
  <c r="AI27" i="205"/>
  <c r="AI75" i="205"/>
  <c r="AI54" i="205"/>
  <c r="AI33" i="205"/>
  <c r="AI13" i="205"/>
  <c r="AI72" i="205"/>
  <c r="AI51" i="205"/>
  <c r="AI30" i="205"/>
  <c r="AI69" i="205"/>
  <c r="AI48" i="205"/>
  <c r="AI26" i="205"/>
  <c r="AI82" i="205"/>
  <c r="AI61" i="205"/>
  <c r="AI40" i="205"/>
  <c r="AI19" i="205"/>
  <c r="AI79" i="205"/>
  <c r="AI58" i="205"/>
  <c r="AI37" i="205"/>
  <c r="AI16" i="205"/>
  <c r="AI77" i="205"/>
  <c r="AI49" i="205"/>
  <c r="AI21" i="205"/>
  <c r="AI76" i="205"/>
  <c r="AI46" i="205"/>
  <c r="AI20" i="205"/>
  <c r="AI73" i="205"/>
  <c r="AI44" i="205"/>
  <c r="AI17" i="205"/>
  <c r="AI71" i="205"/>
  <c r="AI43" i="205"/>
  <c r="AI15" i="205"/>
  <c r="AI70" i="205"/>
  <c r="AI42" i="205"/>
  <c r="AI14" i="205"/>
  <c r="AI66" i="205"/>
  <c r="AI39" i="205"/>
  <c r="AI65" i="205"/>
  <c r="AI38" i="205"/>
  <c r="AI64" i="205"/>
  <c r="AI36" i="205"/>
  <c r="AI63" i="205"/>
  <c r="AI35" i="205"/>
  <c r="AI62" i="205"/>
  <c r="AI34" i="205"/>
  <c r="AI86" i="205"/>
  <c r="AI59" i="205"/>
  <c r="AI31" i="205"/>
  <c r="AI85" i="205"/>
  <c r="AI57" i="205"/>
  <c r="AI29" i="205"/>
  <c r="AI83" i="205"/>
  <c r="AI55" i="205"/>
  <c r="AI25" i="205"/>
  <c r="AI81" i="205"/>
  <c r="AI53" i="205"/>
  <c r="AI24" i="205"/>
  <c r="AI80" i="205"/>
  <c r="AI52" i="205"/>
  <c r="AI23" i="205"/>
  <c r="AI84" i="205"/>
  <c r="AI78" i="205"/>
  <c r="AI74" i="205"/>
  <c r="AI68" i="205"/>
  <c r="AI60" i="205"/>
  <c r="AI56" i="205"/>
  <c r="AI50" i="205"/>
  <c r="AI45" i="205"/>
  <c r="AI32" i="205"/>
  <c r="AI28" i="205"/>
  <c r="AI22" i="205"/>
  <c r="AI18" i="205"/>
  <c r="AI88" i="205"/>
  <c r="AI41" i="205"/>
  <c r="CI83" i="170"/>
  <c r="CN83" i="168"/>
  <c r="CL83" i="168"/>
  <c r="AP53" i="201"/>
  <c r="AQ53" i="205"/>
  <c r="AQ53" i="201" s="1"/>
  <c r="AR53" i="205"/>
  <c r="AR53" i="201" s="1"/>
  <c r="AP41" i="201"/>
  <c r="AQ41" i="205"/>
  <c r="AQ41" i="201" s="1"/>
  <c r="AR41" i="205"/>
  <c r="AR41" i="201" s="1"/>
  <c r="AP24" i="201"/>
  <c r="AR24" i="205"/>
  <c r="AR24" i="201" s="1"/>
  <c r="AQ24" i="205"/>
  <c r="AQ24" i="201" s="1"/>
  <c r="AP18" i="201"/>
  <c r="AQ18" i="205"/>
  <c r="AQ18" i="201" s="1"/>
  <c r="AR18" i="205"/>
  <c r="AR18" i="201" s="1"/>
  <c r="CI57" i="190"/>
  <c r="CN57" i="188"/>
  <c r="CL57" i="188"/>
  <c r="CI41" i="190"/>
  <c r="CN41" i="188"/>
  <c r="CL41" i="188"/>
  <c r="CI66" i="190"/>
  <c r="CN66" i="188"/>
  <c r="CL66" i="188"/>
  <c r="AU88" i="190"/>
  <c r="AU90" i="188"/>
  <c r="AO88" i="190"/>
  <c r="AO90" i="188"/>
  <c r="CI47" i="190"/>
  <c r="CN47" i="188"/>
  <c r="CL47" i="188"/>
  <c r="AS88" i="190"/>
  <c r="AS90" i="188"/>
  <c r="AF19" i="201"/>
  <c r="AH19" i="205"/>
  <c r="AH19" i="201" s="1"/>
  <c r="AG19" i="205"/>
  <c r="AG19" i="201" s="1"/>
  <c r="AF87" i="201"/>
  <c r="AG87" i="205"/>
  <c r="AG87" i="201" s="1"/>
  <c r="AH87" i="205"/>
  <c r="AH87" i="201" s="1"/>
  <c r="AF74" i="201"/>
  <c r="AG74" i="205"/>
  <c r="AG74" i="201" s="1"/>
  <c r="AH74" i="205"/>
  <c r="AH74" i="201" s="1"/>
  <c r="AJ88" i="190"/>
  <c r="AJ90" i="188"/>
  <c r="CI40" i="170"/>
  <c r="CN40" i="168"/>
  <c r="CL40" i="168"/>
  <c r="AT15" i="205"/>
  <c r="AT15" i="201" s="1"/>
  <c r="AS15" i="201"/>
  <c r="AU15" i="205"/>
  <c r="AU15" i="201" s="1"/>
  <c r="AS86" i="201"/>
  <c r="AU86" i="205"/>
  <c r="AU86" i="201" s="1"/>
  <c r="AT86" i="205"/>
  <c r="AT86" i="201" s="1"/>
  <c r="AS36" i="201"/>
  <c r="AU36" i="205"/>
  <c r="AU36" i="201" s="1"/>
  <c r="AT36" i="205"/>
  <c r="AT36" i="201" s="1"/>
  <c r="AS75" i="201"/>
  <c r="AT75" i="205"/>
  <c r="AT75" i="201" s="1"/>
  <c r="AU75" i="205"/>
  <c r="AU75" i="201" s="1"/>
  <c r="CI67" i="170"/>
  <c r="CN67" i="168"/>
  <c r="CL67" i="168"/>
  <c r="AL55" i="201"/>
  <c r="AO55" i="205"/>
  <c r="AO55" i="201" s="1"/>
  <c r="AM55" i="205"/>
  <c r="AL40" i="201"/>
  <c r="AO40" i="205"/>
  <c r="AO40" i="201" s="1"/>
  <c r="AM40" i="205"/>
  <c r="AL52" i="201"/>
  <c r="AO52" i="205"/>
  <c r="AO52" i="201" s="1"/>
  <c r="AM52" i="205"/>
  <c r="AL17" i="201"/>
  <c r="AO17" i="205"/>
  <c r="AO17" i="201" s="1"/>
  <c r="AM17" i="205"/>
  <c r="CI62" i="190"/>
  <c r="CN62" i="188"/>
  <c r="CL62" i="188"/>
  <c r="BG88" i="190"/>
  <c r="BG90" i="188"/>
  <c r="BF88" i="190"/>
  <c r="BF90" i="188"/>
  <c r="BU88" i="170"/>
  <c r="BU90" i="168"/>
  <c r="CI70" i="190"/>
  <c r="CN70" i="188"/>
  <c r="CL70" i="188"/>
  <c r="CI16" i="190"/>
  <c r="CN16" i="188"/>
  <c r="CL16" i="188"/>
  <c r="AP57" i="201"/>
  <c r="AR57" i="205"/>
  <c r="AR57" i="201" s="1"/>
  <c r="AQ57" i="205"/>
  <c r="AQ57" i="201" s="1"/>
  <c r="AP72" i="201"/>
  <c r="AR72" i="205"/>
  <c r="AR72" i="201" s="1"/>
  <c r="AQ72" i="205"/>
  <c r="AQ72" i="201" s="1"/>
  <c r="AP55" i="201"/>
  <c r="AR55" i="205"/>
  <c r="AR55" i="201" s="1"/>
  <c r="AQ55" i="205"/>
  <c r="AQ55" i="201" s="1"/>
  <c r="AP40" i="201"/>
  <c r="AQ40" i="205"/>
  <c r="AQ40" i="201" s="1"/>
  <c r="AR40" i="205"/>
  <c r="AR40" i="201" s="1"/>
  <c r="BV88" i="170"/>
  <c r="BV90" i="168"/>
  <c r="CI56" i="170"/>
  <c r="CN56" i="168"/>
  <c r="CL56" i="168"/>
  <c r="BX88" i="190"/>
  <c r="BX90" i="188"/>
  <c r="BB88" i="170"/>
  <c r="BB90" i="168"/>
  <c r="AF75" i="201"/>
  <c r="AG75" i="205"/>
  <c r="AG75" i="201" s="1"/>
  <c r="AH75" i="205"/>
  <c r="AH75" i="201" s="1"/>
  <c r="AF59" i="201"/>
  <c r="AH59" i="205"/>
  <c r="AH59" i="201" s="1"/>
  <c r="AG59" i="205"/>
  <c r="AG59" i="201" s="1"/>
  <c r="AF53" i="201"/>
  <c r="AG53" i="205"/>
  <c r="AG53" i="201" s="1"/>
  <c r="AH53" i="205"/>
  <c r="AH53" i="201" s="1"/>
  <c r="AF86" i="201"/>
  <c r="AH86" i="205"/>
  <c r="AH86" i="201" s="1"/>
  <c r="AG86" i="205"/>
  <c r="AG86" i="201" s="1"/>
  <c r="K88" i="190"/>
  <c r="K90" i="188"/>
  <c r="CI77" i="170"/>
  <c r="CN77" i="168"/>
  <c r="CL77" i="168"/>
  <c r="CI58" i="170"/>
  <c r="CN58" i="168"/>
  <c r="CL58" i="168"/>
  <c r="AS56" i="201"/>
  <c r="AU56" i="205"/>
  <c r="AU56" i="201" s="1"/>
  <c r="AT56" i="205"/>
  <c r="AT56" i="201" s="1"/>
  <c r="AS54" i="201"/>
  <c r="AT54" i="205"/>
  <c r="AT54" i="201" s="1"/>
  <c r="AU54" i="205"/>
  <c r="AU54" i="201" s="1"/>
  <c r="CI82" i="170"/>
  <c r="CN82" i="168"/>
  <c r="CL82" i="168"/>
  <c r="BE88" i="190"/>
  <c r="BE90" i="188"/>
  <c r="AL51" i="201"/>
  <c r="AO51" i="205"/>
  <c r="AO51" i="201" s="1"/>
  <c r="AM51" i="205"/>
  <c r="AL13" i="201"/>
  <c r="AL91" i="205"/>
  <c r="AO13" i="205"/>
  <c r="AO13" i="201" s="1"/>
  <c r="AM13" i="205"/>
  <c r="AL77" i="201"/>
  <c r="AO77" i="205"/>
  <c r="AO77" i="201" s="1"/>
  <c r="AM77" i="205"/>
  <c r="AZ88" i="170"/>
  <c r="AZ90" i="168"/>
  <c r="CI80" i="190"/>
  <c r="CN80" i="188"/>
  <c r="CL80" i="188"/>
  <c r="BP88" i="190"/>
  <c r="BP90" i="188"/>
  <c r="I88" i="190"/>
  <c r="I90" i="188"/>
  <c r="CI48" i="170"/>
  <c r="CN48" i="168"/>
  <c r="CL48" i="168"/>
  <c r="AF48" i="201"/>
  <c r="AG48" i="205"/>
  <c r="AG48" i="201" s="1"/>
  <c r="AH48" i="205"/>
  <c r="AH48" i="201" s="1"/>
  <c r="AF33" i="201"/>
  <c r="AH33" i="205"/>
  <c r="AH33" i="201" s="1"/>
  <c r="AG33" i="205"/>
  <c r="AG33" i="201" s="1"/>
  <c r="AF14" i="201"/>
  <c r="AH14" i="205"/>
  <c r="AH14" i="201" s="1"/>
  <c r="AG14" i="205"/>
  <c r="AG14" i="201" s="1"/>
  <c r="CI35" i="170"/>
  <c r="CN35" i="168"/>
  <c r="CL35" i="168"/>
  <c r="CI35" i="190"/>
  <c r="CN35" i="188"/>
  <c r="CL35" i="188"/>
  <c r="AB88" i="170"/>
  <c r="AB90" i="168"/>
  <c r="J88" i="190"/>
  <c r="J90" i="188"/>
  <c r="CI50" i="190"/>
  <c r="CN50" i="188"/>
  <c r="CL50" i="188"/>
  <c r="N88" i="170"/>
  <c r="N90" i="168"/>
  <c r="CI79" i="170"/>
  <c r="CN79" i="168"/>
  <c r="CL79" i="168"/>
  <c r="CI18" i="190"/>
  <c r="CN18" i="188"/>
  <c r="CL18" i="188"/>
  <c r="AS43" i="201"/>
  <c r="AT43" i="205"/>
  <c r="AT43" i="201" s="1"/>
  <c r="AU43" i="205"/>
  <c r="AU43" i="201" s="1"/>
  <c r="AS26" i="201"/>
  <c r="AU26" i="205"/>
  <c r="AU26" i="201" s="1"/>
  <c r="AT26" i="205"/>
  <c r="AT26" i="201" s="1"/>
  <c r="AS58" i="201"/>
  <c r="AT58" i="205"/>
  <c r="AT58" i="201" s="1"/>
  <c r="AU58" i="205"/>
  <c r="AU58" i="201" s="1"/>
  <c r="AT29" i="205"/>
  <c r="AT29" i="201" s="1"/>
  <c r="AS29" i="201"/>
  <c r="AU29" i="205"/>
  <c r="AU29" i="201" s="1"/>
  <c r="CI52" i="170"/>
  <c r="CN52" i="168"/>
  <c r="CL52" i="168"/>
  <c r="Y88" i="190"/>
  <c r="Y90" i="188"/>
  <c r="AL61" i="201"/>
  <c r="AO61" i="205"/>
  <c r="AO61" i="201" s="1"/>
  <c r="AM61" i="205"/>
  <c r="AL69" i="201"/>
  <c r="AO69" i="205"/>
  <c r="AO69" i="201" s="1"/>
  <c r="AM69" i="205"/>
  <c r="AL81" i="201"/>
  <c r="AO81" i="205"/>
  <c r="AO81" i="201" s="1"/>
  <c r="AM81" i="205"/>
  <c r="AL38" i="201"/>
  <c r="AM38" i="205"/>
  <c r="AO38" i="205"/>
  <c r="AO38" i="201" s="1"/>
  <c r="BM88" i="170"/>
  <c r="BM90" i="168"/>
  <c r="CI84" i="190"/>
  <c r="CN84" i="188"/>
  <c r="CL84" i="188"/>
  <c r="AW88" i="190"/>
  <c r="AW90" i="188"/>
  <c r="AP61" i="201"/>
  <c r="AR61" i="205"/>
  <c r="AR61" i="201" s="1"/>
  <c r="AQ61" i="205"/>
  <c r="AQ61" i="201" s="1"/>
  <c r="AP14" i="201"/>
  <c r="AQ14" i="205"/>
  <c r="AQ14" i="201" s="1"/>
  <c r="AR14" i="205"/>
  <c r="AR14" i="201" s="1"/>
  <c r="AP83" i="201"/>
  <c r="AR83" i="205"/>
  <c r="AR83" i="201" s="1"/>
  <c r="AQ83" i="205"/>
  <c r="AQ83" i="201" s="1"/>
  <c r="AP62" i="201"/>
  <c r="AR62" i="205"/>
  <c r="AR62" i="201" s="1"/>
  <c r="AQ62" i="205"/>
  <c r="AQ62" i="201" s="1"/>
  <c r="P88" i="190"/>
  <c r="P90" i="188"/>
  <c r="X88" i="190"/>
  <c r="X90" i="188"/>
  <c r="CI71" i="190"/>
  <c r="CN71" i="188"/>
  <c r="CL71" i="188"/>
  <c r="CI59" i="190"/>
  <c r="CN59" i="188"/>
  <c r="CL59" i="188"/>
  <c r="AF88" i="190"/>
  <c r="AF90" i="188"/>
  <c r="G88" i="170"/>
  <c r="G90" i="168"/>
  <c r="AF76" i="201"/>
  <c r="AH76" i="205"/>
  <c r="AH76" i="201" s="1"/>
  <c r="AG76" i="205"/>
  <c r="AG76" i="201" s="1"/>
  <c r="AF60" i="201"/>
  <c r="AH60" i="205"/>
  <c r="AH60" i="201" s="1"/>
  <c r="AG60" i="205"/>
  <c r="AG60" i="201" s="1"/>
  <c r="AF35" i="201"/>
  <c r="AH35" i="205"/>
  <c r="AH35" i="201" s="1"/>
  <c r="AG35" i="205"/>
  <c r="AG35" i="201" s="1"/>
  <c r="BM88" i="190"/>
  <c r="BM90" i="188"/>
  <c r="AS74" i="201"/>
  <c r="AU74" i="205"/>
  <c r="AU74" i="201" s="1"/>
  <c r="AT74" i="205"/>
  <c r="AT74" i="201" s="1"/>
  <c r="AS57" i="201"/>
  <c r="AT57" i="205"/>
  <c r="AT57" i="201" s="1"/>
  <c r="AU57" i="205"/>
  <c r="AU57" i="201" s="1"/>
  <c r="AS80" i="201"/>
  <c r="AU80" i="205"/>
  <c r="AU80" i="201" s="1"/>
  <c r="AT80" i="205"/>
  <c r="AT80" i="201" s="1"/>
  <c r="AS49" i="201"/>
  <c r="AT49" i="205"/>
  <c r="AT49" i="201" s="1"/>
  <c r="AU49" i="205"/>
  <c r="AU49" i="201" s="1"/>
  <c r="CI67" i="190"/>
  <c r="CN67" i="188"/>
  <c r="CL67" i="188"/>
  <c r="CI11" i="170"/>
  <c r="CN11" i="168"/>
  <c r="CL11" i="168"/>
  <c r="CI81" i="190"/>
  <c r="CN81" i="188"/>
  <c r="CL81" i="188"/>
  <c r="AL65" i="201"/>
  <c r="AO65" i="205"/>
  <c r="AO65" i="201" s="1"/>
  <c r="AM65" i="205"/>
  <c r="AL41" i="201"/>
  <c r="AM41" i="205"/>
  <c r="AO41" i="205"/>
  <c r="AO41" i="201" s="1"/>
  <c r="AL26" i="201"/>
  <c r="AO26" i="205"/>
  <c r="AO26" i="201" s="1"/>
  <c r="AM26" i="205"/>
  <c r="AL59" i="201"/>
  <c r="AO59" i="205"/>
  <c r="AO59" i="201" s="1"/>
  <c r="AM59" i="205"/>
  <c r="CI70" i="170"/>
  <c r="CN70" i="168"/>
  <c r="CL70" i="168"/>
  <c r="CI22" i="170"/>
  <c r="CN22" i="168"/>
  <c r="CL22" i="168"/>
  <c r="CI17" i="170"/>
  <c r="CN17" i="168"/>
  <c r="CL17" i="168"/>
  <c r="AP67" i="201"/>
  <c r="AR67" i="205"/>
  <c r="AR67" i="201" s="1"/>
  <c r="AQ67" i="205"/>
  <c r="AQ67" i="201" s="1"/>
  <c r="AP44" i="201"/>
  <c r="AQ44" i="205"/>
  <c r="AQ44" i="201" s="1"/>
  <c r="AR44" i="205"/>
  <c r="AR44" i="201" s="1"/>
  <c r="AP26" i="201"/>
  <c r="AR26" i="205"/>
  <c r="AR26" i="201" s="1"/>
  <c r="AQ26" i="205"/>
  <c r="AQ26" i="201" s="1"/>
  <c r="AP84" i="201"/>
  <c r="AR84" i="205"/>
  <c r="AR84" i="201" s="1"/>
  <c r="AQ84" i="205"/>
  <c r="AQ84" i="201" s="1"/>
  <c r="CI82" i="190"/>
  <c r="CN82" i="188"/>
  <c r="CL82" i="188"/>
  <c r="AA88" i="170"/>
  <c r="AA90" i="168"/>
  <c r="CI49" i="190"/>
  <c r="CN49" i="188"/>
  <c r="CL49" i="188"/>
  <c r="AF20" i="201"/>
  <c r="AG20" i="205"/>
  <c r="AG20" i="201" s="1"/>
  <c r="AH20" i="205"/>
  <c r="AH20" i="201" s="1"/>
  <c r="AF34" i="201"/>
  <c r="AH34" i="205"/>
  <c r="AH34" i="201" s="1"/>
  <c r="AG34" i="205"/>
  <c r="AG34" i="201" s="1"/>
  <c r="AF56" i="201"/>
  <c r="AH56" i="205"/>
  <c r="AH56" i="201" s="1"/>
  <c r="AG56" i="205"/>
  <c r="AG56" i="201" s="1"/>
  <c r="CI71" i="170"/>
  <c r="CN71" i="168"/>
  <c r="CL71" i="168"/>
  <c r="CI75" i="190"/>
  <c r="CN75" i="188"/>
  <c r="CL75" i="188"/>
  <c r="AX88" i="170"/>
  <c r="AX90" i="168"/>
  <c r="CI29" i="190"/>
  <c r="CN29" i="188"/>
  <c r="CL29" i="188"/>
  <c r="U88" i="190"/>
  <c r="U90" i="188"/>
  <c r="F88" i="170"/>
  <c r="F90" i="168"/>
  <c r="AS16" i="201"/>
  <c r="AU16" i="205"/>
  <c r="AU16" i="201" s="1"/>
  <c r="AT16" i="205"/>
  <c r="AT16" i="201" s="1"/>
  <c r="AS87" i="201"/>
  <c r="AT87" i="205"/>
  <c r="AT87" i="201" s="1"/>
  <c r="AU87" i="205"/>
  <c r="AU87" i="201" s="1"/>
  <c r="AS17" i="201"/>
  <c r="AT17" i="205"/>
  <c r="AT17" i="201" s="1"/>
  <c r="AU17" i="205"/>
  <c r="AU17" i="201" s="1"/>
  <c r="AS69" i="201"/>
  <c r="AT69" i="205"/>
  <c r="AT69" i="201" s="1"/>
  <c r="AU69" i="205"/>
  <c r="AU69" i="201" s="1"/>
  <c r="CI57" i="170"/>
  <c r="CN57" i="168"/>
  <c r="CL57" i="168"/>
  <c r="BC88" i="190"/>
  <c r="BC90" i="188"/>
  <c r="AL79" i="201"/>
  <c r="AO79" i="205"/>
  <c r="AO79" i="201" s="1"/>
  <c r="AM79" i="205"/>
  <c r="AL70" i="201"/>
  <c r="AO70" i="205"/>
  <c r="AO70" i="201" s="1"/>
  <c r="AM70" i="205"/>
  <c r="AL54" i="201"/>
  <c r="AO54" i="205"/>
  <c r="AO54" i="201" s="1"/>
  <c r="AM54" i="205"/>
  <c r="AL80" i="201"/>
  <c r="AO80" i="205"/>
  <c r="AO80" i="201" s="1"/>
  <c r="AM80" i="205"/>
  <c r="AV88" i="170"/>
  <c r="AV90" i="168"/>
  <c r="N88" i="190"/>
  <c r="N90" i="188"/>
  <c r="R88" i="170"/>
  <c r="R90" i="168"/>
  <c r="AP73" i="201"/>
  <c r="AQ73" i="205"/>
  <c r="AQ73" i="201" s="1"/>
  <c r="AR73" i="205"/>
  <c r="AR73" i="201" s="1"/>
  <c r="AP75" i="201"/>
  <c r="AR75" i="205"/>
  <c r="AR75" i="201" s="1"/>
  <c r="AQ75" i="205"/>
  <c r="AQ75" i="201" s="1"/>
  <c r="AP56" i="201"/>
  <c r="AR56" i="205"/>
  <c r="AR56" i="201" s="1"/>
  <c r="AQ56" i="205"/>
  <c r="AQ56" i="201" s="1"/>
  <c r="AP21" i="201"/>
  <c r="AQ21" i="205"/>
  <c r="AQ21" i="201" s="1"/>
  <c r="AR21" i="205"/>
  <c r="AR21" i="201" s="1"/>
  <c r="BO88" i="190"/>
  <c r="BO90" i="188"/>
  <c r="CI66" i="170"/>
  <c r="CN66" i="168"/>
  <c r="CL66" i="168"/>
  <c r="BU88" i="190"/>
  <c r="BU90" i="188"/>
  <c r="T90" i="168"/>
  <c r="T88" i="170"/>
  <c r="AF55" i="201"/>
  <c r="AG55" i="205"/>
  <c r="AG55" i="201" s="1"/>
  <c r="AH55" i="205"/>
  <c r="AH55" i="201" s="1"/>
  <c r="AF50" i="201"/>
  <c r="AH50" i="205"/>
  <c r="AH50" i="201" s="1"/>
  <c r="AG50" i="205"/>
  <c r="AG50" i="201" s="1"/>
  <c r="AF61" i="201"/>
  <c r="AG61" i="205"/>
  <c r="AG61" i="201" s="1"/>
  <c r="AH61" i="205"/>
  <c r="AH61" i="201" s="1"/>
  <c r="AF77" i="201"/>
  <c r="AG77" i="205"/>
  <c r="AG77" i="201" s="1"/>
  <c r="AH77" i="205"/>
  <c r="AH77" i="201" s="1"/>
  <c r="AC88" i="170"/>
  <c r="AC90" i="168"/>
  <c r="AS44" i="201"/>
  <c r="AU44" i="205"/>
  <c r="AU44" i="201" s="1"/>
  <c r="AT44" i="205"/>
  <c r="AT44" i="201" s="1"/>
  <c r="AS28" i="201"/>
  <c r="AT28" i="205"/>
  <c r="AT28" i="201" s="1"/>
  <c r="AU28" i="205"/>
  <c r="AU28" i="201" s="1"/>
  <c r="AS39" i="201"/>
  <c r="AT39" i="205"/>
  <c r="AT39" i="201" s="1"/>
  <c r="AU39" i="205"/>
  <c r="AU39" i="201" s="1"/>
  <c r="BY88" i="170"/>
  <c r="BY90" i="168"/>
  <c r="AL83" i="201"/>
  <c r="AO83" i="205"/>
  <c r="AO83" i="201" s="1"/>
  <c r="AM83" i="205"/>
  <c r="AL15" i="201"/>
  <c r="AM15" i="205"/>
  <c r="AO15" i="205"/>
  <c r="AO15" i="201" s="1"/>
  <c r="AL82" i="201"/>
  <c r="AO82" i="205"/>
  <c r="AO82" i="201" s="1"/>
  <c r="AM82" i="205"/>
  <c r="AL28" i="201"/>
  <c r="AO28" i="205"/>
  <c r="AO28" i="201" s="1"/>
  <c r="AM28" i="205"/>
  <c r="E88" i="170"/>
  <c r="E90" i="168"/>
  <c r="BV88" i="190"/>
  <c r="BV90" i="188"/>
  <c r="I88" i="170"/>
  <c r="I90" i="168"/>
  <c r="AP80" i="201"/>
  <c r="AR80" i="205"/>
  <c r="AR80" i="201" s="1"/>
  <c r="AQ80" i="205"/>
  <c r="AQ80" i="201" s="1"/>
  <c r="AP16" i="201"/>
  <c r="AR16" i="205"/>
  <c r="AR16" i="201" s="1"/>
  <c r="AQ16" i="205"/>
  <c r="AQ16" i="201" s="1"/>
  <c r="AP85" i="201"/>
  <c r="AR85" i="205"/>
  <c r="AR85" i="201" s="1"/>
  <c r="AQ85" i="205"/>
  <c r="AQ85" i="201" s="1"/>
  <c r="AP43" i="201"/>
  <c r="AQ43" i="205"/>
  <c r="AQ43" i="201" s="1"/>
  <c r="AR43" i="205"/>
  <c r="AR43" i="201" s="1"/>
  <c r="O88" i="190"/>
  <c r="O90" i="188"/>
  <c r="J88" i="170"/>
  <c r="J90" i="168"/>
  <c r="CI21" i="170"/>
  <c r="CN21" i="168"/>
  <c r="CL21" i="168"/>
  <c r="CI61" i="190"/>
  <c r="CN61" i="188"/>
  <c r="CL61" i="188"/>
  <c r="AF62" i="201"/>
  <c r="AH62" i="205"/>
  <c r="AH62" i="201" s="1"/>
  <c r="AG62" i="205"/>
  <c r="AG62" i="201" s="1"/>
  <c r="AF78" i="201"/>
  <c r="AH78" i="205"/>
  <c r="AH78" i="201" s="1"/>
  <c r="AG78" i="205"/>
  <c r="AG78" i="201" s="1"/>
  <c r="AF37" i="201"/>
  <c r="AH37" i="205"/>
  <c r="AH37" i="201" s="1"/>
  <c r="AG37" i="205"/>
  <c r="AG37" i="201" s="1"/>
  <c r="AF21" i="201"/>
  <c r="AG21" i="205"/>
  <c r="AG21" i="201" s="1"/>
  <c r="AH21" i="205"/>
  <c r="AH21" i="201" s="1"/>
  <c r="BG88" i="170"/>
  <c r="BG90" i="168"/>
  <c r="AS88" i="170"/>
  <c r="AS90" i="168"/>
  <c r="CI58" i="190"/>
  <c r="CN58" i="188"/>
  <c r="CL58" i="188"/>
  <c r="CN76" i="168"/>
  <c r="CI76" i="170"/>
  <c r="CL76" i="168"/>
  <c r="BZ88" i="170"/>
  <c r="BZ90" i="168"/>
  <c r="BD88" i="170"/>
  <c r="BD90" i="168"/>
  <c r="Q88" i="190"/>
  <c r="Q90" i="188"/>
  <c r="AS77" i="201"/>
  <c r="AT77" i="205"/>
  <c r="AT77" i="201" s="1"/>
  <c r="AU77" i="205"/>
  <c r="AU77" i="201" s="1"/>
  <c r="AS59" i="201"/>
  <c r="AT59" i="205"/>
  <c r="AT59" i="201" s="1"/>
  <c r="AU59" i="205"/>
  <c r="AU59" i="201" s="1"/>
  <c r="AS61" i="201"/>
  <c r="AT61" i="205"/>
  <c r="AT61" i="201" s="1"/>
  <c r="AU61" i="205"/>
  <c r="AU61" i="201" s="1"/>
  <c r="Y88" i="170"/>
  <c r="Y90" i="168"/>
  <c r="BH88" i="170"/>
  <c r="BH90" i="168"/>
  <c r="BQ88" i="170"/>
  <c r="BQ90" i="168"/>
  <c r="AL29" i="201"/>
  <c r="AO29" i="205"/>
  <c r="AO29" i="201" s="1"/>
  <c r="AM29" i="205"/>
  <c r="AL43" i="201"/>
  <c r="AO43" i="205"/>
  <c r="AO43" i="201" s="1"/>
  <c r="AM43" i="205"/>
  <c r="AL21" i="201"/>
  <c r="AO21" i="205"/>
  <c r="AO21" i="201" s="1"/>
  <c r="AM21" i="205"/>
  <c r="AL48" i="201"/>
  <c r="AM48" i="205"/>
  <c r="AO48" i="205"/>
  <c r="AO48" i="201" s="1"/>
  <c r="CI72" i="190"/>
  <c r="CN72" i="188"/>
  <c r="CL72" i="188"/>
  <c r="CI13" i="190"/>
  <c r="CN13" i="188"/>
  <c r="CL13" i="188"/>
  <c r="CI75" i="170"/>
  <c r="CN75" i="168"/>
  <c r="CL75" i="168"/>
  <c r="CI38" i="170"/>
  <c r="CN38" i="168"/>
  <c r="CL38" i="168"/>
  <c r="AP86" i="201"/>
  <c r="AR86" i="205"/>
  <c r="AR86" i="201" s="1"/>
  <c r="AQ86" i="205"/>
  <c r="AQ86" i="201" s="1"/>
  <c r="AP45" i="201"/>
  <c r="AR45" i="205"/>
  <c r="AR45" i="201" s="1"/>
  <c r="AQ45" i="205"/>
  <c r="AQ45" i="201" s="1"/>
  <c r="AP31" i="201"/>
  <c r="AQ31" i="205"/>
  <c r="AQ31" i="201" s="1"/>
  <c r="AR31" i="205"/>
  <c r="AR31" i="201" s="1"/>
  <c r="AP65" i="201"/>
  <c r="AQ65" i="205"/>
  <c r="AQ65" i="201" s="1"/>
  <c r="AR65" i="205"/>
  <c r="AR65" i="201" s="1"/>
  <c r="AY88" i="190"/>
  <c r="AY90" i="188"/>
  <c r="CI78" i="170"/>
  <c r="CN78" i="168"/>
  <c r="CL78" i="168"/>
  <c r="AI88" i="190"/>
  <c r="AI90" i="188"/>
  <c r="BT88" i="190"/>
  <c r="BT90" i="188"/>
  <c r="AB88" i="190"/>
  <c r="AB90" i="188"/>
  <c r="AF69" i="201"/>
  <c r="AG69" i="205"/>
  <c r="AG69" i="201" s="1"/>
  <c r="AH69" i="205"/>
  <c r="AH69" i="201" s="1"/>
  <c r="AF23" i="201"/>
  <c r="AH23" i="205"/>
  <c r="AH23" i="201" s="1"/>
  <c r="AG23" i="205"/>
  <c r="AG23" i="201" s="1"/>
  <c r="AF64" i="201"/>
  <c r="AH64" i="205"/>
  <c r="AH64" i="201" s="1"/>
  <c r="AG64" i="205"/>
  <c r="AG64" i="201" s="1"/>
  <c r="AF42" i="201"/>
  <c r="AG42" i="205"/>
  <c r="AG42" i="201" s="1"/>
  <c r="AH42" i="205"/>
  <c r="AH42" i="201" s="1"/>
  <c r="CI9" i="190"/>
  <c r="D100" i="188" a="1"/>
  <c r="CI86" i="188"/>
  <c r="CN9" i="188"/>
  <c r="CL9" i="188"/>
  <c r="CI29" i="170"/>
  <c r="CN29" i="168"/>
  <c r="CL29" i="168"/>
  <c r="CI27" i="190"/>
  <c r="CN27" i="188"/>
  <c r="CL27" i="188"/>
  <c r="BI88" i="190"/>
  <c r="BI90" i="188"/>
  <c r="AS18" i="201"/>
  <c r="AU18" i="205"/>
  <c r="AU18" i="201" s="1"/>
  <c r="AT18" i="205"/>
  <c r="AT18" i="201" s="1"/>
  <c r="AS88" i="201"/>
  <c r="AU88" i="205"/>
  <c r="AU88" i="201" s="1"/>
  <c r="AT88" i="205"/>
  <c r="AT88" i="201" s="1"/>
  <c r="AS83" i="201"/>
  <c r="AT83" i="205"/>
  <c r="AT83" i="201" s="1"/>
  <c r="AU83" i="205"/>
  <c r="AU83" i="201" s="1"/>
  <c r="CI14" i="190"/>
  <c r="CN14" i="188"/>
  <c r="CL14" i="188"/>
  <c r="AI88" i="170"/>
  <c r="AI90" i="168"/>
  <c r="AL57" i="201"/>
  <c r="AO57" i="205"/>
  <c r="AO57" i="201" s="1"/>
  <c r="AM57" i="205"/>
  <c r="AL71" i="201"/>
  <c r="AM71" i="205"/>
  <c r="AO71" i="205"/>
  <c r="AO71" i="201" s="1"/>
  <c r="AL42" i="201"/>
  <c r="AM42" i="205"/>
  <c r="AO42" i="205"/>
  <c r="AO42" i="201" s="1"/>
  <c r="AL68" i="201"/>
  <c r="AO68" i="205"/>
  <c r="AO68" i="201" s="1"/>
  <c r="AM68" i="205"/>
  <c r="CI18" i="170"/>
  <c r="CN18" i="168"/>
  <c r="CL18" i="168"/>
  <c r="BS88" i="190"/>
  <c r="BS90" i="188"/>
  <c r="AP22" i="201"/>
  <c r="AR22" i="205"/>
  <c r="AR22" i="201" s="1"/>
  <c r="AQ22" i="205"/>
  <c r="AQ22" i="201" s="1"/>
  <c r="AP76" i="201"/>
  <c r="AR76" i="205"/>
  <c r="AR76" i="201" s="1"/>
  <c r="AQ76" i="205"/>
  <c r="AQ76" i="201" s="1"/>
  <c r="AP58" i="201"/>
  <c r="AQ58" i="205"/>
  <c r="AQ58" i="201" s="1"/>
  <c r="AR58" i="205"/>
  <c r="AR58" i="201" s="1"/>
  <c r="AP87" i="201"/>
  <c r="AR87" i="205"/>
  <c r="AR87" i="201" s="1"/>
  <c r="AQ87" i="205"/>
  <c r="AQ87" i="201" s="1"/>
  <c r="V88" i="190"/>
  <c r="V90" i="188"/>
  <c r="CI39" i="190"/>
  <c r="CN39" i="188"/>
  <c r="CL39" i="188"/>
  <c r="AT88" i="170"/>
  <c r="AT90" i="168"/>
  <c r="AK88" i="190"/>
  <c r="AK90" i="188"/>
  <c r="W88" i="190"/>
  <c r="W90" i="188"/>
  <c r="AF73" i="201"/>
  <c r="AG73" i="205"/>
  <c r="AG73" i="201" s="1"/>
  <c r="AH73" i="205"/>
  <c r="AH73" i="201" s="1"/>
  <c r="AF52" i="201"/>
  <c r="AG52" i="205"/>
  <c r="AG52" i="201" s="1"/>
  <c r="AH52" i="205"/>
  <c r="AH52" i="201" s="1"/>
  <c r="AF38" i="201"/>
  <c r="AG38" i="205"/>
  <c r="AG38" i="201" s="1"/>
  <c r="AH38" i="205"/>
  <c r="AH38" i="201" s="1"/>
  <c r="AF63" i="201"/>
  <c r="AG63" i="205"/>
  <c r="AG63" i="201" s="1"/>
  <c r="AH63" i="205"/>
  <c r="AH63" i="201" s="1"/>
  <c r="G88" i="190"/>
  <c r="G90" i="188"/>
  <c r="CI24" i="170"/>
  <c r="CN24" i="168"/>
  <c r="CL24" i="168"/>
  <c r="BD88" i="190"/>
  <c r="BD90" i="188"/>
  <c r="CI31" i="190"/>
  <c r="CN31" i="188"/>
  <c r="CL31" i="188"/>
  <c r="CD88" i="170"/>
  <c r="CD90" i="168"/>
  <c r="CD90" i="170" s="1"/>
  <c r="AS45" i="201"/>
  <c r="AT45" i="205"/>
  <c r="AT45" i="201" s="1"/>
  <c r="AU45" i="205"/>
  <c r="AU45" i="201" s="1"/>
  <c r="AS30" i="201"/>
  <c r="AU30" i="205"/>
  <c r="AU30" i="201" s="1"/>
  <c r="AT30" i="205"/>
  <c r="AT30" i="201" s="1"/>
  <c r="AS24" i="201"/>
  <c r="AU24" i="205"/>
  <c r="AU24" i="201" s="1"/>
  <c r="AT24" i="205"/>
  <c r="AT24" i="201" s="1"/>
  <c r="D88" i="170"/>
  <c r="D90" i="168"/>
  <c r="CB88" i="168"/>
  <c r="CB88" i="170" s="1"/>
  <c r="CI55" i="190"/>
  <c r="CN55" i="188"/>
  <c r="CL55" i="188"/>
  <c r="CI30" i="190"/>
  <c r="CN30" i="188"/>
  <c r="CL30" i="188"/>
  <c r="AL85" i="201"/>
  <c r="AO85" i="205"/>
  <c r="AO85" i="201" s="1"/>
  <c r="AM85" i="205"/>
  <c r="AL16" i="201"/>
  <c r="AO16" i="205"/>
  <c r="AO16" i="201" s="1"/>
  <c r="AM16" i="205"/>
  <c r="AL63" i="201"/>
  <c r="AO63" i="205"/>
  <c r="AO63" i="201" s="1"/>
  <c r="AM63" i="205"/>
  <c r="AL88" i="201"/>
  <c r="AO88" i="205"/>
  <c r="AO88" i="201" s="1"/>
  <c r="AM88" i="205"/>
  <c r="CI34" i="190"/>
  <c r="CN34" i="188"/>
  <c r="CL34" i="188"/>
  <c r="BF88" i="170"/>
  <c r="BF90" i="168"/>
  <c r="AR88" i="170"/>
  <c r="AR90" i="168"/>
  <c r="CI28" i="170"/>
  <c r="CN28" i="168"/>
  <c r="CL28" i="168"/>
  <c r="BB88" i="190"/>
  <c r="BB90" i="188"/>
  <c r="AP29" i="201"/>
  <c r="AR29" i="205"/>
  <c r="AR29" i="201" s="1"/>
  <c r="AQ29" i="205"/>
  <c r="AQ29" i="201" s="1"/>
  <c r="AP17" i="201"/>
  <c r="AQ17" i="205"/>
  <c r="AQ17" i="201" s="1"/>
  <c r="AR17" i="205"/>
  <c r="AR17" i="201" s="1"/>
  <c r="AP32" i="201"/>
  <c r="AR32" i="205"/>
  <c r="AR32" i="201" s="1"/>
  <c r="AQ32" i="205"/>
  <c r="AQ32" i="201" s="1"/>
  <c r="AP27" i="201"/>
  <c r="AR27" i="205"/>
  <c r="AR27" i="201" s="1"/>
  <c r="AQ27" i="205"/>
  <c r="AQ27" i="201" s="1"/>
  <c r="AM88" i="170"/>
  <c r="AM90" i="168"/>
  <c r="CI37" i="170"/>
  <c r="CN37" i="168"/>
  <c r="CL37" i="168"/>
  <c r="CI65" i="190"/>
  <c r="CN65" i="188"/>
  <c r="CL65" i="188"/>
  <c r="BL88" i="190"/>
  <c r="BL90" i="188"/>
  <c r="AG79" i="205"/>
  <c r="AG79" i="201" s="1"/>
  <c r="AF79" i="201"/>
  <c r="AH79" i="205"/>
  <c r="AH79" i="201" s="1"/>
  <c r="AF80" i="201"/>
  <c r="AH80" i="205"/>
  <c r="AH80" i="201" s="1"/>
  <c r="AG80" i="205"/>
  <c r="AG80" i="201" s="1"/>
  <c r="AF65" i="201"/>
  <c r="AG65" i="205"/>
  <c r="AG65" i="201" s="1"/>
  <c r="AH65" i="205"/>
  <c r="AH65" i="201" s="1"/>
  <c r="AF84" i="201"/>
  <c r="AH84" i="205"/>
  <c r="AH84" i="201" s="1"/>
  <c r="AG84" i="205"/>
  <c r="AG84" i="201" s="1"/>
  <c r="CI10" i="190"/>
  <c r="CN10" i="188"/>
  <c r="CL10" i="188"/>
  <c r="CI19" i="170"/>
  <c r="CN19" i="168"/>
  <c r="CL19" i="168"/>
  <c r="BE88" i="170"/>
  <c r="BE90" i="168"/>
  <c r="CI20" i="170"/>
  <c r="CN20" i="168"/>
  <c r="CL20" i="168"/>
  <c r="CI68" i="170"/>
  <c r="CN68" i="168"/>
  <c r="CL68" i="168"/>
  <c r="BX88" i="170"/>
  <c r="BX90" i="168"/>
  <c r="AS84" i="201"/>
  <c r="AU84" i="205"/>
  <c r="AU84" i="201" s="1"/>
  <c r="AT84" i="205"/>
  <c r="AT84" i="201" s="1"/>
  <c r="AS78" i="201"/>
  <c r="AU78" i="205"/>
  <c r="AU78" i="201" s="1"/>
  <c r="AT78" i="205"/>
  <c r="AT78" i="201" s="1"/>
  <c r="AS60" i="201"/>
  <c r="AU60" i="205"/>
  <c r="AU60" i="201" s="1"/>
  <c r="AT60" i="205"/>
  <c r="AT60" i="201" s="1"/>
  <c r="AS46" i="201"/>
  <c r="AT46" i="205"/>
  <c r="AT46" i="201" s="1"/>
  <c r="AU46" i="205"/>
  <c r="AU46" i="201" s="1"/>
  <c r="AL30" i="201"/>
  <c r="AO30" i="205"/>
  <c r="AO30" i="201" s="1"/>
  <c r="AM30" i="205"/>
  <c r="AL44" i="201"/>
  <c r="AO44" i="205"/>
  <c r="AO44" i="201" s="1"/>
  <c r="AM44" i="205"/>
  <c r="AL84" i="201"/>
  <c r="AO84" i="205"/>
  <c r="AO84" i="201" s="1"/>
  <c r="AM84" i="205"/>
  <c r="BP88" i="170"/>
  <c r="BP90" i="168"/>
  <c r="CI78" i="190"/>
  <c r="CN78" i="188"/>
  <c r="CL78" i="188"/>
  <c r="CI25" i="170"/>
  <c r="CN25" i="168"/>
  <c r="CL25" i="168"/>
  <c r="CI20" i="190"/>
  <c r="CN20" i="188"/>
  <c r="CL20" i="188"/>
  <c r="AP33" i="201"/>
  <c r="AQ33" i="205"/>
  <c r="AQ33" i="201" s="1"/>
  <c r="AR33" i="205"/>
  <c r="AR33" i="201" s="1"/>
  <c r="AP46" i="201"/>
  <c r="AR46" i="205"/>
  <c r="AR46" i="201" s="1"/>
  <c r="AQ46" i="205"/>
  <c r="AQ46" i="201" s="1"/>
  <c r="AP60" i="201"/>
  <c r="AR60" i="205"/>
  <c r="AR60" i="201" s="1"/>
  <c r="AQ60" i="205"/>
  <c r="AQ60" i="201" s="1"/>
  <c r="AP49" i="201"/>
  <c r="AR49" i="205"/>
  <c r="AR49" i="201" s="1"/>
  <c r="AQ49" i="205"/>
  <c r="AQ49" i="201" s="1"/>
  <c r="CI49" i="170"/>
  <c r="CN49" i="168"/>
  <c r="CL49" i="168"/>
  <c r="AK88" i="170"/>
  <c r="AK90" i="168"/>
  <c r="AF82" i="201"/>
  <c r="AH82" i="205"/>
  <c r="AH82" i="201" s="1"/>
  <c r="AG82" i="205"/>
  <c r="AG82" i="201" s="1"/>
  <c r="AF25" i="201"/>
  <c r="AH25" i="205"/>
  <c r="AH25" i="201" s="1"/>
  <c r="AG25" i="205"/>
  <c r="AG25" i="201" s="1"/>
  <c r="AF91" i="205"/>
  <c r="AF13" i="201"/>
  <c r="AH13" i="205"/>
  <c r="AH13" i="201" s="1"/>
  <c r="AG13" i="205"/>
  <c r="AF24" i="201"/>
  <c r="AH24" i="205"/>
  <c r="AH24" i="201" s="1"/>
  <c r="AG24" i="205"/>
  <c r="AG24" i="201" s="1"/>
  <c r="CI26" i="190"/>
  <c r="CN26" i="188"/>
  <c r="CL26" i="188"/>
  <c r="AP88" i="190"/>
  <c r="AP90" i="188"/>
  <c r="AE88" i="190"/>
  <c r="AE90" i="188"/>
  <c r="AC88" i="190"/>
  <c r="AC90" i="188"/>
  <c r="AY88" i="170"/>
  <c r="AY90" i="168"/>
  <c r="CI43" i="170"/>
  <c r="CN43" i="168"/>
  <c r="CL43" i="168"/>
  <c r="AS32" i="201"/>
  <c r="AU32" i="205"/>
  <c r="AU32" i="201" s="1"/>
  <c r="AT32" i="205"/>
  <c r="AT32" i="201" s="1"/>
  <c r="AS20" i="201"/>
  <c r="AT20" i="205"/>
  <c r="AT20" i="201" s="1"/>
  <c r="AU20" i="205"/>
  <c r="AU20" i="201" s="1"/>
  <c r="AS34" i="201"/>
  <c r="AT34" i="205"/>
  <c r="AT34" i="201" s="1"/>
  <c r="AU34" i="205"/>
  <c r="AU34" i="201" s="1"/>
  <c r="AS68" i="201"/>
  <c r="AU68" i="205"/>
  <c r="AU68" i="201" s="1"/>
  <c r="AT68" i="205"/>
  <c r="AT68" i="201" s="1"/>
  <c r="Q88" i="170"/>
  <c r="Q90" i="168"/>
  <c r="CI15" i="170"/>
  <c r="CN15" i="168"/>
  <c r="CL15" i="168"/>
  <c r="AL58" i="201"/>
  <c r="AO58" i="205"/>
  <c r="AO58" i="201" s="1"/>
  <c r="AM58" i="205"/>
  <c r="AL72" i="201"/>
  <c r="AM72" i="205"/>
  <c r="AO72" i="205"/>
  <c r="AO72" i="201" s="1"/>
  <c r="AL24" i="201"/>
  <c r="AO24" i="205"/>
  <c r="AO24" i="201" s="1"/>
  <c r="AM24" i="205"/>
  <c r="CI23" i="190"/>
  <c r="CN23" i="188"/>
  <c r="CL23" i="188"/>
  <c r="CI13" i="170"/>
  <c r="CN13" i="168"/>
  <c r="CL13" i="168"/>
  <c r="CI17" i="190"/>
  <c r="CN17" i="188"/>
  <c r="CL17" i="188"/>
  <c r="AP38" i="201"/>
  <c r="AR38" i="205"/>
  <c r="AR38" i="201" s="1"/>
  <c r="AQ38" i="205"/>
  <c r="AQ38" i="201" s="1"/>
  <c r="AP77" i="201"/>
  <c r="AR77" i="205"/>
  <c r="AR77" i="201" s="1"/>
  <c r="AQ77" i="205"/>
  <c r="AQ77" i="201" s="1"/>
  <c r="AP25" i="201"/>
  <c r="AQ25" i="205"/>
  <c r="AQ25" i="201" s="1"/>
  <c r="AR25" i="205"/>
  <c r="AR25" i="201" s="1"/>
  <c r="AP70" i="201"/>
  <c r="AR70" i="205"/>
  <c r="AR70" i="201" s="1"/>
  <c r="AQ70" i="205"/>
  <c r="AQ70" i="201" s="1"/>
  <c r="CI42" i="190"/>
  <c r="CN42" i="188"/>
  <c r="CL42" i="188"/>
  <c r="CI61" i="170"/>
  <c r="CN61" i="168"/>
  <c r="CL61" i="168"/>
  <c r="E88" i="190"/>
  <c r="E90" i="188"/>
  <c r="CA88" i="170"/>
  <c r="CA90" i="168"/>
  <c r="AQ88" i="190"/>
  <c r="AQ90" i="188"/>
  <c r="AF17" i="201"/>
  <c r="AH17" i="205"/>
  <c r="AH17" i="201" s="1"/>
  <c r="AG17" i="205"/>
  <c r="AG17" i="201" s="1"/>
  <c r="AF54" i="201"/>
  <c r="AH54" i="205"/>
  <c r="AH54" i="201" s="1"/>
  <c r="AG54" i="205"/>
  <c r="AG54" i="201" s="1"/>
  <c r="AF39" i="201"/>
  <c r="AH39" i="205"/>
  <c r="AH39" i="201" s="1"/>
  <c r="AG39" i="205"/>
  <c r="AG39" i="201" s="1"/>
  <c r="AF45" i="201"/>
  <c r="AH45" i="205"/>
  <c r="AH45" i="201" s="1"/>
  <c r="AG45" i="205"/>
  <c r="AG45" i="201" s="1"/>
  <c r="BR88" i="190"/>
  <c r="BR90" i="188"/>
  <c r="M88" i="170"/>
  <c r="M90" i="168"/>
  <c r="H88" i="170"/>
  <c r="H90" i="168"/>
  <c r="CI10" i="170"/>
  <c r="CN10" i="168"/>
  <c r="CL10" i="168"/>
  <c r="AT88" i="190"/>
  <c r="AT90" i="188"/>
  <c r="AS19" i="201"/>
  <c r="AT19" i="205"/>
  <c r="AT19" i="201" s="1"/>
  <c r="AU19" i="205"/>
  <c r="AU19" i="201" s="1"/>
  <c r="AS48" i="201"/>
  <c r="AU48" i="205"/>
  <c r="AU48" i="201" s="1"/>
  <c r="AT48" i="205"/>
  <c r="AT48" i="201" s="1"/>
  <c r="AS63" i="201"/>
  <c r="AT63" i="205"/>
  <c r="AT63" i="201" s="1"/>
  <c r="AU63" i="205"/>
  <c r="AU63" i="201" s="1"/>
  <c r="AS70" i="201"/>
  <c r="AU70" i="205"/>
  <c r="AU70" i="201" s="1"/>
  <c r="AT70" i="205"/>
  <c r="AT70" i="201" s="1"/>
  <c r="CI40" i="190"/>
  <c r="CN40" i="188"/>
  <c r="CL40" i="188"/>
  <c r="AL86" i="201"/>
  <c r="AO86" i="205"/>
  <c r="AO86" i="201" s="1"/>
  <c r="AM86" i="205"/>
  <c r="AL19" i="201"/>
  <c r="AM19" i="205"/>
  <c r="AO19" i="205"/>
  <c r="AO19" i="201" s="1"/>
  <c r="AL45" i="201"/>
  <c r="AM45" i="205"/>
  <c r="AO45" i="205"/>
  <c r="AO45" i="201" s="1"/>
  <c r="CI33" i="190"/>
  <c r="CN33" i="188"/>
  <c r="CL33" i="188"/>
  <c r="CI64" i="170"/>
  <c r="CN64" i="168"/>
  <c r="CL64" i="168"/>
  <c r="CI24" i="190"/>
  <c r="CN24" i="188"/>
  <c r="CL24" i="188"/>
  <c r="CI73" i="170"/>
  <c r="CN73" i="168"/>
  <c r="CL73" i="168"/>
  <c r="AP34" i="201"/>
  <c r="AQ34" i="205"/>
  <c r="AQ34" i="201" s="1"/>
  <c r="AR34" i="205"/>
  <c r="AR34" i="201" s="1"/>
  <c r="AP19" i="201"/>
  <c r="AQ19" i="205"/>
  <c r="AQ19" i="201" s="1"/>
  <c r="AR19" i="205"/>
  <c r="AR19" i="201" s="1"/>
  <c r="AP47" i="201"/>
  <c r="AR47" i="205"/>
  <c r="AR47" i="201" s="1"/>
  <c r="AQ47" i="205"/>
  <c r="AQ47" i="201" s="1"/>
  <c r="AP28" i="201"/>
  <c r="AR28" i="205"/>
  <c r="AR28" i="201" s="1"/>
  <c r="AQ28" i="205"/>
  <c r="AQ28" i="201" s="1"/>
  <c r="CI45" i="190"/>
  <c r="CN45" i="188"/>
  <c r="CL45" i="188"/>
  <c r="CI80" i="170"/>
  <c r="CN80" i="168"/>
  <c r="CL80" i="168"/>
  <c r="U88" i="170"/>
  <c r="U90" i="168"/>
  <c r="AF22" i="201"/>
  <c r="AG22" i="205"/>
  <c r="AG22" i="201" s="1"/>
  <c r="AH22" i="205"/>
  <c r="AH22" i="201" s="1"/>
  <c r="AF81" i="201"/>
  <c r="AG81" i="205"/>
  <c r="AG81" i="201" s="1"/>
  <c r="AH81" i="205"/>
  <c r="AH81" i="201" s="1"/>
  <c r="AF68" i="201"/>
  <c r="AH68" i="205"/>
  <c r="AH68" i="201" s="1"/>
  <c r="AG68" i="205"/>
  <c r="AG68" i="201" s="1"/>
  <c r="AF67" i="201"/>
  <c r="AG67" i="205"/>
  <c r="AG67" i="201" s="1"/>
  <c r="AH67" i="205"/>
  <c r="AH67" i="201" s="1"/>
  <c r="D88" i="190"/>
  <c r="D90" i="188"/>
  <c r="CB88" i="188"/>
  <c r="CB88" i="190" s="1"/>
  <c r="CI60" i="170"/>
  <c r="CN60" i="168"/>
  <c r="CL60" i="168"/>
  <c r="BN88" i="190"/>
  <c r="BN90" i="188"/>
  <c r="AA88" i="190"/>
  <c r="AA90" i="188"/>
  <c r="CI27" i="170"/>
  <c r="CN27" i="168"/>
  <c r="CL27" i="168"/>
  <c r="AD91" i="205"/>
  <c r="AD91" i="201" s="1"/>
  <c r="AD13" i="201"/>
  <c r="BL88" i="170"/>
  <c r="BL90" i="168"/>
  <c r="AS22" i="201"/>
  <c r="AU22" i="205"/>
  <c r="AU22" i="201" s="1"/>
  <c r="AT22" i="205"/>
  <c r="AT22" i="201" s="1"/>
  <c r="AS81" i="201"/>
  <c r="AT81" i="205"/>
  <c r="AT81" i="201" s="1"/>
  <c r="AU81" i="205"/>
  <c r="AU81" i="201" s="1"/>
  <c r="AS35" i="201"/>
  <c r="AT35" i="205"/>
  <c r="AT35" i="201" s="1"/>
  <c r="AU35" i="205"/>
  <c r="AU35" i="201" s="1"/>
  <c r="AS27" i="201"/>
  <c r="AT27" i="205"/>
  <c r="AT27" i="201" s="1"/>
  <c r="AU27" i="205"/>
  <c r="AU27" i="201" s="1"/>
  <c r="V91" i="206"/>
  <c r="V91" i="207" s="1"/>
  <c r="V13" i="207"/>
  <c r="BO88" i="170"/>
  <c r="BO90" i="168"/>
  <c r="CI51" i="190"/>
  <c r="CN51" i="188"/>
  <c r="CL51" i="188"/>
  <c r="BA88" i="170"/>
  <c r="BA90" i="168"/>
  <c r="CI26" i="170"/>
  <c r="CN26" i="168"/>
  <c r="CL26" i="168"/>
  <c r="AL31" i="201"/>
  <c r="AO31" i="205"/>
  <c r="AO31" i="201" s="1"/>
  <c r="AM31" i="205"/>
  <c r="AL47" i="201"/>
  <c r="AO47" i="205"/>
  <c r="AO47" i="201" s="1"/>
  <c r="AM47" i="205"/>
  <c r="AL66" i="201"/>
  <c r="AO66" i="205"/>
  <c r="AO66" i="201" s="1"/>
  <c r="AM66" i="205"/>
  <c r="BJ88" i="190"/>
  <c r="BJ90" i="188"/>
  <c r="CI44" i="170"/>
  <c r="CN44" i="168"/>
  <c r="CL44" i="168"/>
  <c r="AD88" i="190"/>
  <c r="AD90" i="188"/>
  <c r="AP63" i="201"/>
  <c r="AR63" i="205"/>
  <c r="AR63" i="201" s="1"/>
  <c r="AQ63" i="205"/>
  <c r="AQ63" i="201" s="1"/>
  <c r="AP50" i="201"/>
  <c r="AR50" i="205"/>
  <c r="AR50" i="201" s="1"/>
  <c r="AQ50" i="205"/>
  <c r="AQ50" i="201" s="1"/>
  <c r="AP71" i="201"/>
  <c r="AR71" i="205"/>
  <c r="AR71" i="201" s="1"/>
  <c r="AQ71" i="205"/>
  <c r="AQ71" i="201" s="1"/>
  <c r="AP48" i="201"/>
  <c r="AR48" i="205"/>
  <c r="AR48" i="201" s="1"/>
  <c r="AQ48" i="205"/>
  <c r="AQ48" i="201" s="1"/>
  <c r="AL88" i="170"/>
  <c r="AL90" i="168"/>
  <c r="AH88" i="170"/>
  <c r="AH90" i="168"/>
  <c r="V88" i="170"/>
  <c r="V90" i="168"/>
  <c r="AJ88" i="170"/>
  <c r="AJ90" i="168"/>
  <c r="P88" i="170"/>
  <c r="P90" i="168"/>
  <c r="CI74" i="170"/>
  <c r="CN74" i="168"/>
  <c r="CL74" i="168"/>
  <c r="CI77" i="190"/>
  <c r="CN77" i="188"/>
  <c r="CL77" i="188"/>
  <c r="AF27" i="201"/>
  <c r="AH27" i="205"/>
  <c r="AH27" i="201" s="1"/>
  <c r="AG27" i="205"/>
  <c r="AG27" i="201" s="1"/>
  <c r="AF29" i="201"/>
  <c r="AG29" i="205"/>
  <c r="AG29" i="201" s="1"/>
  <c r="AH29" i="205"/>
  <c r="AH29" i="201" s="1"/>
  <c r="AF15" i="201"/>
  <c r="AH15" i="205"/>
  <c r="AH15" i="201" s="1"/>
  <c r="AG15" i="205"/>
  <c r="AG15" i="201" s="1"/>
  <c r="AF88" i="201"/>
  <c r="AH88" i="205"/>
  <c r="AH88" i="201" s="1"/>
  <c r="AG88" i="205"/>
  <c r="AG88" i="201" s="1"/>
  <c r="CI56" i="190"/>
  <c r="CN56" i="188"/>
  <c r="CL56" i="188"/>
  <c r="BT88" i="170"/>
  <c r="BT90" i="168"/>
  <c r="AS38" i="201"/>
  <c r="AU38" i="205"/>
  <c r="AU38" i="201" s="1"/>
  <c r="AT38" i="205"/>
  <c r="AT38" i="201" s="1"/>
  <c r="AS21" i="201"/>
  <c r="AT21" i="205"/>
  <c r="AT21" i="201" s="1"/>
  <c r="AU21" i="205"/>
  <c r="AU21" i="201" s="1"/>
  <c r="AS64" i="201"/>
  <c r="AU64" i="205"/>
  <c r="AU64" i="201" s="1"/>
  <c r="AT64" i="205"/>
  <c r="AT64" i="201" s="1"/>
  <c r="AS50" i="201"/>
  <c r="AU50" i="205"/>
  <c r="AU50" i="201" s="1"/>
  <c r="AT50" i="205"/>
  <c r="AT50" i="201" s="1"/>
  <c r="S88" i="190"/>
  <c r="S90" i="188"/>
  <c r="AL18" i="201"/>
  <c r="AO18" i="205"/>
  <c r="AO18" i="201" s="1"/>
  <c r="AM18" i="205"/>
  <c r="AL60" i="201"/>
  <c r="AO60" i="205"/>
  <c r="AO60" i="201" s="1"/>
  <c r="AM60" i="205"/>
  <c r="AL75" i="201"/>
  <c r="AO75" i="205"/>
  <c r="AO75" i="201" s="1"/>
  <c r="AM75" i="205"/>
  <c r="AL87" i="201"/>
  <c r="AM87" i="205"/>
  <c r="AO87" i="205"/>
  <c r="AO87" i="201" s="1"/>
  <c r="CI69" i="170"/>
  <c r="CN69" i="168"/>
  <c r="CL69" i="168"/>
  <c r="CI47" i="170"/>
  <c r="CN47" i="168"/>
  <c r="CL47" i="168"/>
  <c r="AP35" i="201"/>
  <c r="AR35" i="205"/>
  <c r="AR35" i="201" s="1"/>
  <c r="AQ35" i="205"/>
  <c r="AQ35" i="201" s="1"/>
  <c r="AP78" i="201"/>
  <c r="AR78" i="205"/>
  <c r="AR78" i="201" s="1"/>
  <c r="AQ78" i="205"/>
  <c r="AQ78" i="201" s="1"/>
  <c r="AP30" i="201"/>
  <c r="AQ30" i="205"/>
  <c r="AQ30" i="201" s="1"/>
  <c r="AR30" i="205"/>
  <c r="AR30" i="201" s="1"/>
  <c r="AP68" i="201"/>
  <c r="AR68" i="205"/>
  <c r="AR68" i="201" s="1"/>
  <c r="AQ68" i="205"/>
  <c r="AQ68" i="201" s="1"/>
  <c r="BA88" i="190"/>
  <c r="BA90" i="188"/>
  <c r="BC88" i="170"/>
  <c r="BC90" i="168"/>
  <c r="AU88" i="170"/>
  <c r="AU90" i="168"/>
  <c r="BI88" i="170"/>
  <c r="BI90" i="168"/>
  <c r="AF36" i="201"/>
  <c r="AH36" i="205"/>
  <c r="AH36" i="201" s="1"/>
  <c r="AG36" i="205"/>
  <c r="AG36" i="201" s="1"/>
  <c r="AF57" i="201"/>
  <c r="AH57" i="205"/>
  <c r="AH57" i="201" s="1"/>
  <c r="AG57" i="205"/>
  <c r="AG57" i="201" s="1"/>
  <c r="AF41" i="201"/>
  <c r="AG41" i="205"/>
  <c r="AG41" i="201" s="1"/>
  <c r="AH41" i="205"/>
  <c r="AH41" i="201" s="1"/>
  <c r="AF28" i="201"/>
  <c r="AH28" i="205"/>
  <c r="AH28" i="201" s="1"/>
  <c r="AG28" i="205"/>
  <c r="AG28" i="201" s="1"/>
  <c r="BW88" i="190"/>
  <c r="BW90" i="188"/>
  <c r="CH88" i="170"/>
  <c r="CH90" i="168"/>
  <c r="CH90" i="170" s="1"/>
  <c r="CC88" i="170"/>
  <c r="CC90" i="168"/>
  <c r="CC90" i="170" s="1"/>
  <c r="CI54" i="190"/>
  <c r="CN54" i="188"/>
  <c r="CL54" i="188"/>
  <c r="AS42" i="201"/>
  <c r="AU42" i="205"/>
  <c r="AU42" i="201" s="1"/>
  <c r="AT42" i="205"/>
  <c r="AT42" i="201" s="1"/>
  <c r="AS51" i="201"/>
  <c r="AT51" i="205"/>
  <c r="AT51" i="201" s="1"/>
  <c r="AU51" i="205"/>
  <c r="AU51" i="201" s="1"/>
  <c r="AT37" i="205"/>
  <c r="AT37" i="201" s="1"/>
  <c r="AS37" i="201"/>
  <c r="AU37" i="205"/>
  <c r="AU37" i="201" s="1"/>
  <c r="AS72" i="201"/>
  <c r="AU72" i="205"/>
  <c r="AU72" i="201" s="1"/>
  <c r="AT72" i="205"/>
  <c r="AT72" i="201" s="1"/>
  <c r="BK88" i="190"/>
  <c r="BK90" i="188"/>
  <c r="W91" i="206"/>
  <c r="W91" i="207" s="1"/>
  <c r="U91" i="207"/>
  <c r="CI46" i="190"/>
  <c r="CN46" i="188"/>
  <c r="CL46" i="188"/>
  <c r="L88" i="190"/>
  <c r="L90" i="188"/>
  <c r="K88" i="170"/>
  <c r="K90" i="168"/>
  <c r="AL73" i="201"/>
  <c r="AO73" i="205"/>
  <c r="AO73" i="201" s="1"/>
  <c r="AM73" i="205"/>
  <c r="AL34" i="201"/>
  <c r="AO34" i="205"/>
  <c r="AO34" i="201" s="1"/>
  <c r="AM34" i="205"/>
  <c r="AL20" i="201"/>
  <c r="AM20" i="205"/>
  <c r="AO20" i="205"/>
  <c r="AO20" i="201" s="1"/>
  <c r="AL32" i="201"/>
  <c r="AM32" i="205"/>
  <c r="AO32" i="205"/>
  <c r="AO32" i="201" s="1"/>
  <c r="F88" i="190"/>
  <c r="F90" i="188"/>
  <c r="W88" i="170"/>
  <c r="W90" i="168"/>
  <c r="Z88" i="170"/>
  <c r="Z90" i="168"/>
  <c r="AP64" i="201"/>
  <c r="AR64" i="205"/>
  <c r="AR64" i="201" s="1"/>
  <c r="AQ64" i="205"/>
  <c r="AQ64" i="201" s="1"/>
  <c r="AP20" i="201"/>
  <c r="AR20" i="205"/>
  <c r="AR20" i="201" s="1"/>
  <c r="AQ20" i="205"/>
  <c r="AQ20" i="201" s="1"/>
  <c r="AP52" i="201"/>
  <c r="AR52" i="205"/>
  <c r="AR52" i="201" s="1"/>
  <c r="AQ52" i="205"/>
  <c r="AQ52" i="201" s="1"/>
  <c r="AP88" i="201"/>
  <c r="AR88" i="205"/>
  <c r="AR88" i="201" s="1"/>
  <c r="AQ88" i="205"/>
  <c r="AQ88" i="201" s="1"/>
  <c r="CI83" i="190"/>
  <c r="CN83" i="188"/>
  <c r="CL83" i="188"/>
  <c r="CI15" i="190"/>
  <c r="CN15" i="188"/>
  <c r="CL15" i="188"/>
  <c r="Z88" i="190"/>
  <c r="Z90" i="188"/>
  <c r="BK88" i="170"/>
  <c r="BK90" i="168"/>
  <c r="AE88" i="170"/>
  <c r="AE90" i="168"/>
  <c r="BR88" i="170"/>
  <c r="BR90" i="168"/>
  <c r="CI41" i="170"/>
  <c r="CN41" i="168"/>
  <c r="CL41" i="168"/>
  <c r="AF88" i="170"/>
  <c r="AF90" i="168"/>
  <c r="AF40" i="201"/>
  <c r="AG40" i="205"/>
  <c r="AG40" i="201" s="1"/>
  <c r="AH40" i="205"/>
  <c r="AH40" i="201" s="1"/>
  <c r="AF83" i="201"/>
  <c r="AG83" i="205"/>
  <c r="AG83" i="201" s="1"/>
  <c r="AH83" i="205"/>
  <c r="AH83" i="201" s="1"/>
  <c r="AF71" i="201"/>
  <c r="AG71" i="205"/>
  <c r="AG71" i="201" s="1"/>
  <c r="AH71" i="205"/>
  <c r="AH71" i="201" s="1"/>
  <c r="AF49" i="201"/>
  <c r="AH49" i="205"/>
  <c r="AH49" i="201" s="1"/>
  <c r="AG49" i="205"/>
  <c r="AG49" i="201" s="1"/>
  <c r="AN88" i="190"/>
  <c r="AN90" i="188"/>
  <c r="R88" i="190"/>
  <c r="R90" i="188"/>
  <c r="AC91" i="201"/>
  <c r="AE91" i="205"/>
  <c r="AE91" i="201" s="1"/>
  <c r="AS47" i="201"/>
  <c r="AT47" i="205"/>
  <c r="AT47" i="201" s="1"/>
  <c r="AU47" i="205"/>
  <c r="AU47" i="201" s="1"/>
  <c r="AS82" i="201"/>
  <c r="AU82" i="205"/>
  <c r="AU82" i="201" s="1"/>
  <c r="AT82" i="205"/>
  <c r="AT82" i="201" s="1"/>
  <c r="AS65" i="201"/>
  <c r="AT65" i="205"/>
  <c r="AT65" i="201" s="1"/>
  <c r="AU65" i="205"/>
  <c r="AU65" i="201" s="1"/>
  <c r="AS31" i="201"/>
  <c r="AT31" i="205"/>
  <c r="AT31" i="201" s="1"/>
  <c r="AU31" i="205"/>
  <c r="AU31" i="201" s="1"/>
  <c r="CI25" i="190"/>
  <c r="CN25" i="188"/>
  <c r="CL25" i="188"/>
  <c r="AL23" i="201"/>
  <c r="AO23" i="205"/>
  <c r="AO23" i="201" s="1"/>
  <c r="AM23" i="205"/>
  <c r="AL62" i="201"/>
  <c r="AO62" i="205"/>
  <c r="AO62" i="201" s="1"/>
  <c r="AM62" i="205"/>
  <c r="AL49" i="201"/>
  <c r="AO49" i="205"/>
  <c r="AO49" i="201" s="1"/>
  <c r="AM49" i="205"/>
  <c r="AL53" i="201"/>
  <c r="AO53" i="205"/>
  <c r="AO53" i="201" s="1"/>
  <c r="AM53" i="205"/>
  <c r="H88" i="190"/>
  <c r="H90" i="188"/>
  <c r="CN62" i="168"/>
  <c r="CI62" i="170"/>
  <c r="CL62" i="168"/>
  <c r="AP36" i="201"/>
  <c r="AR36" i="205"/>
  <c r="AR36" i="201" s="1"/>
  <c r="AQ36" i="205"/>
  <c r="AQ36" i="201" s="1"/>
  <c r="AP51" i="201"/>
  <c r="AR51" i="205"/>
  <c r="AR51" i="201" s="1"/>
  <c r="AQ51" i="205"/>
  <c r="AQ51" i="201" s="1"/>
  <c r="AP74" i="201"/>
  <c r="AR74" i="205"/>
  <c r="AR74" i="201" s="1"/>
  <c r="AQ74" i="205"/>
  <c r="AQ74" i="201" s="1"/>
  <c r="CI12" i="170"/>
  <c r="CN12" i="168"/>
  <c r="CL12" i="168"/>
  <c r="CI73" i="190"/>
  <c r="CN73" i="188"/>
  <c r="CL73" i="188"/>
  <c r="AN88" i="170"/>
  <c r="AN90" i="168"/>
  <c r="AL88" i="190"/>
  <c r="AL90" i="188"/>
  <c r="AF44" i="201"/>
  <c r="AG44" i="205"/>
  <c r="AG44" i="201" s="1"/>
  <c r="AH44" i="205"/>
  <c r="AH44" i="201" s="1"/>
  <c r="AF30" i="201"/>
  <c r="AH30" i="205"/>
  <c r="AH30" i="201" s="1"/>
  <c r="AG30" i="205"/>
  <c r="AG30" i="201" s="1"/>
  <c r="AF16" i="201"/>
  <c r="AH16" i="205"/>
  <c r="AH16" i="201" s="1"/>
  <c r="AG16" i="205"/>
  <c r="AG16" i="201" s="1"/>
  <c r="AF70" i="201"/>
  <c r="AH70" i="205"/>
  <c r="AH70" i="201" s="1"/>
  <c r="AG70" i="205"/>
  <c r="AG70" i="201" s="1"/>
  <c r="BZ88" i="190"/>
  <c r="BZ90" i="188"/>
  <c r="CI74" i="190"/>
  <c r="CN74" i="188"/>
  <c r="CL74" i="188"/>
  <c r="AZ88" i="190"/>
  <c r="AZ90" i="188"/>
  <c r="S88" i="170"/>
  <c r="S90" i="168"/>
  <c r="AS52" i="201"/>
  <c r="AT52" i="205"/>
  <c r="AT52" i="201" s="1"/>
  <c r="AU52" i="205"/>
  <c r="AU52" i="201" s="1"/>
  <c r="AT23" i="205"/>
  <c r="AT23" i="201" s="1"/>
  <c r="AS23" i="201"/>
  <c r="AU23" i="205"/>
  <c r="AU23" i="201" s="1"/>
  <c r="AS40" i="201"/>
  <c r="AU40" i="205"/>
  <c r="AU40" i="201" s="1"/>
  <c r="AT40" i="205"/>
  <c r="AT40" i="201" s="1"/>
  <c r="AS53" i="201"/>
  <c r="AT53" i="205"/>
  <c r="AT53" i="201" s="1"/>
  <c r="AU53" i="205"/>
  <c r="AU53" i="201" s="1"/>
  <c r="BJ88" i="170"/>
  <c r="BJ90" i="168"/>
  <c r="CG88" i="170"/>
  <c r="CG90" i="168"/>
  <c r="CG90" i="170" s="1"/>
  <c r="CI48" i="190"/>
  <c r="CN48" i="188"/>
  <c r="CL48" i="188"/>
  <c r="CI38" i="190"/>
  <c r="CN38" i="188"/>
  <c r="CL38" i="188"/>
  <c r="AL27" i="201"/>
  <c r="AM27" i="205"/>
  <c r="AO27" i="205"/>
  <c r="AO27" i="201" s="1"/>
  <c r="AL36" i="201"/>
  <c r="AM36" i="205"/>
  <c r="AO36" i="205"/>
  <c r="AO36" i="201" s="1"/>
  <c r="AL76" i="201"/>
  <c r="AO76" i="205"/>
  <c r="AO76" i="201" s="1"/>
  <c r="AM76" i="205"/>
  <c r="AL74" i="201"/>
  <c r="AM74" i="205"/>
  <c r="AO74" i="205"/>
  <c r="AO74" i="201" s="1"/>
  <c r="AG88" i="170"/>
  <c r="AG90" i="168"/>
  <c r="CI69" i="190"/>
  <c r="CN69" i="188"/>
  <c r="CL69" i="188"/>
  <c r="CI30" i="170"/>
  <c r="CN30" i="168"/>
  <c r="CL30" i="168"/>
  <c r="AW88" i="170"/>
  <c r="AW90" i="168"/>
  <c r="AP66" i="201"/>
  <c r="AQ66" i="205"/>
  <c r="AQ66" i="201" s="1"/>
  <c r="AR66" i="205"/>
  <c r="AR66" i="201" s="1"/>
  <c r="AP79" i="201"/>
  <c r="AR79" i="205"/>
  <c r="AR79" i="201" s="1"/>
  <c r="AQ79" i="205"/>
  <c r="AQ79" i="201" s="1"/>
  <c r="AP15" i="201"/>
  <c r="AR15" i="205"/>
  <c r="AR15" i="201" s="1"/>
  <c r="AQ15" i="205"/>
  <c r="AQ15" i="201" s="1"/>
  <c r="O88" i="170"/>
  <c r="O90" i="168"/>
  <c r="AG88" i="190"/>
  <c r="AG90" i="188"/>
  <c r="CI21" i="190"/>
  <c r="CN21" i="188"/>
  <c r="CL21" i="188"/>
  <c r="AV88" i="190"/>
  <c r="AV90" i="188"/>
  <c r="CI32" i="190"/>
  <c r="CN32" i="188"/>
  <c r="CL32" i="188"/>
  <c r="CI64" i="190"/>
  <c r="CN64" i="188"/>
  <c r="CL64" i="188"/>
  <c r="CI14" i="170"/>
  <c r="CN14" i="168"/>
  <c r="CL14" i="168"/>
  <c r="CI63" i="190"/>
  <c r="CN63" i="188"/>
  <c r="CL63" i="188"/>
  <c r="AF51" i="201"/>
  <c r="AH51" i="205"/>
  <c r="AH51" i="201" s="1"/>
  <c r="AG51" i="205"/>
  <c r="AG51" i="201" s="1"/>
  <c r="AF58" i="201"/>
  <c r="AG58" i="205"/>
  <c r="AG58" i="201" s="1"/>
  <c r="AH58" i="205"/>
  <c r="AH58" i="201" s="1"/>
  <c r="AF43" i="201"/>
  <c r="AH43" i="205"/>
  <c r="AH43" i="201" s="1"/>
  <c r="AG43" i="205"/>
  <c r="AG43" i="201" s="1"/>
  <c r="AF26" i="201"/>
  <c r="AH26" i="205"/>
  <c r="AH26" i="201" s="1"/>
  <c r="AG26" i="205"/>
  <c r="AG26" i="201" s="1"/>
  <c r="CA88" i="190"/>
  <c r="CA90" i="188"/>
  <c r="BN88" i="170"/>
  <c r="BN90" i="168"/>
  <c r="AS62" i="201"/>
  <c r="AU62" i="205"/>
  <c r="AU62" i="201" s="1"/>
  <c r="AT62" i="205"/>
  <c r="AT62" i="201" s="1"/>
  <c r="AS55" i="201"/>
  <c r="AT55" i="205"/>
  <c r="AT55" i="201" s="1"/>
  <c r="AU55" i="205"/>
  <c r="AU55" i="201" s="1"/>
  <c r="AS67" i="201"/>
  <c r="AT67" i="205"/>
  <c r="AT67" i="201" s="1"/>
  <c r="AU67" i="205"/>
  <c r="AU67" i="201" s="1"/>
  <c r="AS76" i="201"/>
  <c r="AU76" i="205"/>
  <c r="AU76" i="201" s="1"/>
  <c r="AT76" i="205"/>
  <c r="AT76" i="201" s="1"/>
  <c r="AH88" i="190"/>
  <c r="AH90" i="188"/>
  <c r="CI72" i="170"/>
  <c r="CN72" i="168"/>
  <c r="CL72" i="168"/>
  <c r="CI31" i="170"/>
  <c r="CN31" i="168"/>
  <c r="CL31" i="168"/>
  <c r="AL33" i="201"/>
  <c r="AO33" i="205"/>
  <c r="AO33" i="201" s="1"/>
  <c r="AM33" i="205"/>
  <c r="AL64" i="201"/>
  <c r="AO64" i="205"/>
  <c r="AO64" i="201" s="1"/>
  <c r="AM64" i="205"/>
  <c r="AL22" i="201"/>
  <c r="AM22" i="205"/>
  <c r="AO22" i="205"/>
  <c r="AO22" i="201" s="1"/>
  <c r="AL14" i="201"/>
  <c r="AO14" i="205"/>
  <c r="AO14" i="201" s="1"/>
  <c r="AM14" i="205"/>
  <c r="CI54" i="170"/>
  <c r="CN54" i="168"/>
  <c r="CL54" i="168"/>
  <c r="CB91" i="190"/>
  <c r="CI60" i="190"/>
  <c r="CN60" i="188"/>
  <c r="CL60" i="188"/>
  <c r="AD88" i="170"/>
  <c r="AD90" i="168"/>
  <c r="AP39" i="201"/>
  <c r="AR39" i="205"/>
  <c r="AR39" i="201" s="1"/>
  <c r="AQ39" i="205"/>
  <c r="AQ39" i="201" s="1"/>
  <c r="AP23" i="201"/>
  <c r="AR23" i="205"/>
  <c r="AR23" i="201" s="1"/>
  <c r="AQ23" i="205"/>
  <c r="AQ23" i="201" s="1"/>
  <c r="AP37" i="201"/>
  <c r="AQ37" i="205"/>
  <c r="AQ37" i="201" s="1"/>
  <c r="AR37" i="205"/>
  <c r="AR37" i="201" s="1"/>
  <c r="CI32" i="170"/>
  <c r="CN32" i="168"/>
  <c r="CL32" i="168"/>
  <c r="CI76" i="190"/>
  <c r="CN76" i="188"/>
  <c r="CL76" i="188"/>
  <c r="CI53" i="190"/>
  <c r="CN53" i="188"/>
  <c r="CL53" i="188"/>
  <c r="CI68" i="190"/>
  <c r="CN68" i="188"/>
  <c r="CL68" i="188"/>
  <c r="M88" i="190"/>
  <c r="M90" i="188"/>
  <c r="AF18" i="201"/>
  <c r="AG18" i="205"/>
  <c r="AG18" i="201" s="1"/>
  <c r="AH18" i="205"/>
  <c r="AH18" i="201" s="1"/>
  <c r="AF85" i="201"/>
  <c r="AG85" i="205"/>
  <c r="AG85" i="201" s="1"/>
  <c r="AH85" i="205"/>
  <c r="AH85" i="201" s="1"/>
  <c r="AF72" i="201"/>
  <c r="AH72" i="205"/>
  <c r="AH72" i="201" s="1"/>
  <c r="AG72" i="205"/>
  <c r="AG72" i="201" s="1"/>
  <c r="AF46" i="201"/>
  <c r="AG46" i="205"/>
  <c r="AG46" i="201" s="1"/>
  <c r="AH46" i="205"/>
  <c r="AH46" i="201" s="1"/>
  <c r="CI11" i="190"/>
  <c r="CN11" i="188"/>
  <c r="CL11" i="188"/>
  <c r="BY88" i="190"/>
  <c r="BY90" i="188"/>
  <c r="BH88" i="190"/>
  <c r="BH90" i="188"/>
  <c r="CI42" i="170"/>
  <c r="CN42" i="168"/>
  <c r="CL42" i="168"/>
  <c r="AS66" i="201"/>
  <c r="AU66" i="205"/>
  <c r="AU66" i="201" s="1"/>
  <c r="AT66" i="205"/>
  <c r="AT66" i="201" s="1"/>
  <c r="AS85" i="201"/>
  <c r="AT85" i="205"/>
  <c r="AT85" i="201" s="1"/>
  <c r="AU85" i="205"/>
  <c r="AU85" i="201" s="1"/>
  <c r="AS41" i="201"/>
  <c r="AT41" i="205"/>
  <c r="AT41" i="201" s="1"/>
  <c r="AU41" i="205"/>
  <c r="AU41" i="201" s="1"/>
  <c r="AT13" i="205"/>
  <c r="AS13" i="201"/>
  <c r="AS91" i="205"/>
  <c r="AU13" i="205"/>
  <c r="AU13" i="201" s="1"/>
  <c r="CI52" i="190"/>
  <c r="CN52" i="188"/>
  <c r="CL52" i="188"/>
  <c r="CI9" i="170"/>
  <c r="D100" i="168" a="1"/>
  <c r="CI86" i="168"/>
  <c r="CN9" i="168"/>
  <c r="CL9" i="168"/>
  <c r="CI12" i="190"/>
  <c r="CN12" i="188"/>
  <c r="CL12" i="188"/>
  <c r="AX88" i="190"/>
  <c r="AX90" i="188"/>
  <c r="AL37" i="201"/>
  <c r="AO37" i="205"/>
  <c r="AO37" i="201" s="1"/>
  <c r="AM37" i="205"/>
  <c r="AL39" i="201"/>
  <c r="AM39" i="205"/>
  <c r="AO39" i="205"/>
  <c r="AO39" i="201" s="1"/>
  <c r="AL50" i="201"/>
  <c r="AO50" i="205"/>
  <c r="AO50" i="201" s="1"/>
  <c r="AM50" i="205"/>
  <c r="AL35" i="201"/>
  <c r="AO35" i="205"/>
  <c r="AO35" i="201" s="1"/>
  <c r="AM35" i="205"/>
  <c r="BS88" i="170"/>
  <c r="BS90" i="168"/>
  <c r="CI22" i="190"/>
  <c r="CN22" i="188"/>
  <c r="CL22" i="188"/>
  <c r="AP69" i="201"/>
  <c r="AR69" i="205"/>
  <c r="AR69" i="201" s="1"/>
  <c r="AQ69" i="205"/>
  <c r="AQ69" i="201" s="1"/>
  <c r="AP54" i="201"/>
  <c r="AR54" i="205"/>
  <c r="AR54" i="201" s="1"/>
  <c r="AQ54" i="205"/>
  <c r="AQ54" i="201" s="1"/>
  <c r="AP59" i="201"/>
  <c r="AQ59" i="205"/>
  <c r="AQ59" i="201" s="1"/>
  <c r="AR59" i="205"/>
  <c r="AR59" i="201" s="1"/>
  <c r="CI28" i="190"/>
  <c r="CN28" i="188"/>
  <c r="CL28" i="188"/>
  <c r="AQ88" i="170"/>
  <c r="AQ90" i="168"/>
  <c r="T88" i="190"/>
  <c r="T90" i="188"/>
  <c r="CI37" i="190"/>
  <c r="CN37" i="188"/>
  <c r="CL37" i="188"/>
  <c r="CI36" i="190"/>
  <c r="CN36" i="188"/>
  <c r="CL36" i="188"/>
  <c r="CE88" i="170"/>
  <c r="CE90" i="168"/>
  <c r="CE90" i="170" s="1"/>
  <c r="BQ88" i="190"/>
  <c r="BQ90" i="188"/>
  <c r="L88" i="170"/>
  <c r="L90" i="168"/>
  <c r="AM88" i="190"/>
  <c r="AM90" i="188"/>
  <c r="CI59" i="170"/>
  <c r="CN59" i="168"/>
  <c r="CL59" i="168"/>
  <c r="AF47" i="201"/>
  <c r="AG47" i="205"/>
  <c r="AG47" i="201" s="1"/>
  <c r="AH47" i="205"/>
  <c r="AH47" i="201" s="1"/>
  <c r="AF31" i="201"/>
  <c r="AH31" i="205"/>
  <c r="AH31" i="201" s="1"/>
  <c r="AG31" i="205"/>
  <c r="AG31" i="201" s="1"/>
  <c r="AF32" i="201"/>
  <c r="AH32" i="205"/>
  <c r="AH32" i="201" s="1"/>
  <c r="AG32" i="205"/>
  <c r="AG32" i="201" s="1"/>
  <c r="AF66" i="201"/>
  <c r="AG66" i="205"/>
  <c r="AG66" i="201" s="1"/>
  <c r="AH66" i="205"/>
  <c r="AH66" i="201" s="1"/>
  <c r="X88" i="170"/>
  <c r="X90" i="168"/>
  <c r="CI44" i="190"/>
  <c r="CN44" i="188"/>
  <c r="CL44" i="188"/>
  <c r="AS73" i="201"/>
  <c r="AT73" i="205"/>
  <c r="AT73" i="201" s="1"/>
  <c r="AU73" i="205"/>
  <c r="AU73" i="201" s="1"/>
  <c r="AT25" i="205"/>
  <c r="AT25" i="201" s="1"/>
  <c r="AS25" i="201"/>
  <c r="AU25" i="205"/>
  <c r="AU25" i="201" s="1"/>
  <c r="AS71" i="201"/>
  <c r="AT71" i="205"/>
  <c r="AT71" i="201" s="1"/>
  <c r="AU71" i="205"/>
  <c r="AU71" i="201" s="1"/>
  <c r="AS33" i="201"/>
  <c r="AT33" i="205"/>
  <c r="AT33" i="201" s="1"/>
  <c r="AU33" i="205"/>
  <c r="AU33" i="201" s="1"/>
  <c r="AP90" i="168"/>
  <c r="AP88" i="170"/>
  <c r="AO88" i="170"/>
  <c r="AO90" i="168"/>
  <c r="AL46" i="201"/>
  <c r="AO46" i="205"/>
  <c r="AO46" i="201" s="1"/>
  <c r="AM46" i="205"/>
  <c r="AL67" i="201"/>
  <c r="AO67" i="205"/>
  <c r="AO67" i="201" s="1"/>
  <c r="AM67" i="205"/>
  <c r="AL78" i="201"/>
  <c r="AO78" i="205"/>
  <c r="AO78" i="201" s="1"/>
  <c r="AM78" i="205"/>
  <c r="AL56" i="201"/>
  <c r="AM56" i="205"/>
  <c r="AO56" i="205"/>
  <c r="AO56" i="201" s="1"/>
  <c r="CF88" i="170"/>
  <c r="CF90" i="168"/>
  <c r="CF90" i="170" s="1"/>
  <c r="CI43" i="190"/>
  <c r="CN43" i="188"/>
  <c r="CL43" i="188"/>
  <c r="AR88" i="190"/>
  <c r="AR90" i="188"/>
  <c r="BW88" i="170"/>
  <c r="BW90" i="168"/>
  <c r="CI23" i="170"/>
  <c r="CN23" i="168"/>
  <c r="CL23" i="168"/>
  <c r="AP42" i="201"/>
  <c r="AR42" i="205"/>
  <c r="AR42" i="201" s="1"/>
  <c r="AQ42" i="205"/>
  <c r="AQ42" i="201" s="1"/>
  <c r="AP91" i="205"/>
  <c r="AP13" i="201"/>
  <c r="AR13" i="205"/>
  <c r="AR13" i="201" s="1"/>
  <c r="AQ13" i="205"/>
  <c r="AP82" i="201"/>
  <c r="AR82" i="205"/>
  <c r="AR82" i="201" s="1"/>
  <c r="AQ82" i="205"/>
  <c r="AQ82" i="201" s="1"/>
  <c r="AP81" i="201"/>
  <c r="AR81" i="205"/>
  <c r="AR81" i="201" s="1"/>
  <c r="AQ81" i="205"/>
  <c r="AQ81" i="201" s="1"/>
  <c r="AQ90" i="170" l="1"/>
  <c r="AQ95" i="168"/>
  <c r="AQ104" i="168"/>
  <c r="BH90" i="190"/>
  <c r="BH95" i="188"/>
  <c r="BJ90" i="170"/>
  <c r="BJ104" i="168"/>
  <c r="BJ98" i="168"/>
  <c r="BJ95" i="168"/>
  <c r="AR90" i="190"/>
  <c r="AR95" i="188"/>
  <c r="BR90" i="170"/>
  <c r="BR104" i="168"/>
  <c r="BR95" i="168"/>
  <c r="AM60" i="201"/>
  <c r="AN60" i="205"/>
  <c r="AN60" i="201" s="1"/>
  <c r="BT90" i="170"/>
  <c r="BT95" i="168"/>
  <c r="BT98" i="168" s="1"/>
  <c r="BT104" i="168"/>
  <c r="D90" i="190"/>
  <c r="CB90" i="188"/>
  <c r="CB90" i="190" s="1"/>
  <c r="D95" i="188"/>
  <c r="BU90" i="190"/>
  <c r="BU95" i="188"/>
  <c r="BM90" i="190"/>
  <c r="BM95" i="188"/>
  <c r="AL91" i="201"/>
  <c r="AO91" i="205"/>
  <c r="AO91" i="201" s="1"/>
  <c r="AU90" i="190"/>
  <c r="AU95" i="188"/>
  <c r="AI23" i="201"/>
  <c r="AJ23" i="205"/>
  <c r="AJ23" i="201" s="1"/>
  <c r="AK23" i="205"/>
  <c r="AK23" i="201" s="1"/>
  <c r="AI64" i="201"/>
  <c r="AK64" i="205"/>
  <c r="AK64" i="201" s="1"/>
  <c r="AJ64" i="205"/>
  <c r="AJ64" i="201" s="1"/>
  <c r="AI16" i="201"/>
  <c r="AK16" i="205"/>
  <c r="AK16" i="201" s="1"/>
  <c r="AJ16" i="205"/>
  <c r="AJ16" i="201" s="1"/>
  <c r="AI67" i="201"/>
  <c r="AK67" i="205"/>
  <c r="AK67" i="201" s="1"/>
  <c r="AJ67" i="205"/>
  <c r="AJ67" i="201" s="1"/>
  <c r="N90" i="190"/>
  <c r="N95" i="188"/>
  <c r="AX90" i="170"/>
  <c r="AX98" i="168"/>
  <c r="AX104" i="168"/>
  <c r="AX95" i="168"/>
  <c r="AA90" i="170"/>
  <c r="AA95" i="168"/>
  <c r="AA98" i="168" s="1"/>
  <c r="AA104" i="168"/>
  <c r="X90" i="190"/>
  <c r="X95" i="188"/>
  <c r="AM55" i="201"/>
  <c r="AN55" i="205"/>
  <c r="AN55" i="201" s="1"/>
  <c r="AI52" i="201"/>
  <c r="AK52" i="205"/>
  <c r="AK52" i="201" s="1"/>
  <c r="AJ52" i="205"/>
  <c r="AJ52" i="201" s="1"/>
  <c r="AI38" i="201"/>
  <c r="AK38" i="205"/>
  <c r="AK38" i="201" s="1"/>
  <c r="AJ38" i="205"/>
  <c r="AJ38" i="201" s="1"/>
  <c r="AI37" i="201"/>
  <c r="AK37" i="205"/>
  <c r="AK37" i="201" s="1"/>
  <c r="AJ37" i="205"/>
  <c r="AJ37" i="201" s="1"/>
  <c r="AI87" i="201"/>
  <c r="AK87" i="205"/>
  <c r="AK87" i="201" s="1"/>
  <c r="AJ87" i="205"/>
  <c r="AJ87" i="201" s="1"/>
  <c r="AH90" i="190"/>
  <c r="AH95" i="188"/>
  <c r="AW90" i="170"/>
  <c r="AW95" i="168"/>
  <c r="AW98" i="168"/>
  <c r="AW104" i="168"/>
  <c r="AP90" i="190"/>
  <c r="AP95" i="188"/>
  <c r="AM57" i="201"/>
  <c r="AN57" i="205"/>
  <c r="AN57" i="201" s="1"/>
  <c r="AM28" i="201"/>
  <c r="AN28" i="205"/>
  <c r="AN28" i="201" s="1"/>
  <c r="AP90" i="170"/>
  <c r="AP104" i="168"/>
  <c r="AP98" i="168"/>
  <c r="AP95" i="168"/>
  <c r="AX90" i="190"/>
  <c r="AX95" i="188"/>
  <c r="AE90" i="170"/>
  <c r="AE95" i="168"/>
  <c r="AE104" i="168"/>
  <c r="BM90" i="170"/>
  <c r="BM104" i="168"/>
  <c r="BM95" i="168"/>
  <c r="BM98" i="168" s="1"/>
  <c r="AM51" i="201"/>
  <c r="AN51" i="205"/>
  <c r="AN51" i="201" s="1"/>
  <c r="K90" i="190"/>
  <c r="K95" i="188"/>
  <c r="AJ90" i="190"/>
  <c r="AJ95" i="188"/>
  <c r="AI80" i="201"/>
  <c r="AJ80" i="205"/>
  <c r="AJ80" i="201" s="1"/>
  <c r="AK80" i="205"/>
  <c r="AK80" i="201" s="1"/>
  <c r="AI65" i="201"/>
  <c r="AK65" i="205"/>
  <c r="AK65" i="201" s="1"/>
  <c r="AJ65" i="205"/>
  <c r="AJ65" i="201" s="1"/>
  <c r="AI58" i="201"/>
  <c r="AK58" i="205"/>
  <c r="AK58" i="201" s="1"/>
  <c r="AJ58" i="205"/>
  <c r="AJ58" i="201" s="1"/>
  <c r="AM25" i="201"/>
  <c r="AN25" i="205"/>
  <c r="AN25" i="201" s="1"/>
  <c r="AN90" i="190"/>
  <c r="AN95" i="188"/>
  <c r="AM73" i="201"/>
  <c r="AN73" i="205"/>
  <c r="AN73" i="201" s="1"/>
  <c r="AM14" i="201"/>
  <c r="AN14" i="205"/>
  <c r="AN14" i="201" s="1"/>
  <c r="AV90" i="190"/>
  <c r="AV95" i="188"/>
  <c r="AM18" i="201"/>
  <c r="AN18" i="205"/>
  <c r="AN18" i="201" s="1"/>
  <c r="P90" i="170"/>
  <c r="P104" i="168"/>
  <c r="P95" i="168"/>
  <c r="P98" i="168"/>
  <c r="AR90" i="170"/>
  <c r="AR104" i="168"/>
  <c r="AR95" i="168"/>
  <c r="AR98" i="168"/>
  <c r="AB90" i="190"/>
  <c r="AB95" i="188"/>
  <c r="AV90" i="170"/>
  <c r="AV95" i="168"/>
  <c r="AV98" i="168" s="1"/>
  <c r="AV104" i="168"/>
  <c r="P90" i="190"/>
  <c r="P95" i="188"/>
  <c r="BV90" i="170"/>
  <c r="BV95" i="168"/>
  <c r="BV104" i="168"/>
  <c r="BU90" i="170"/>
  <c r="BU98" i="168"/>
  <c r="BU104" i="168"/>
  <c r="BU95" i="168"/>
  <c r="AI24" i="201"/>
  <c r="AJ24" i="205"/>
  <c r="AJ24" i="201" s="1"/>
  <c r="AK24" i="205"/>
  <c r="AK24" i="201" s="1"/>
  <c r="AI39" i="201"/>
  <c r="AK39" i="205"/>
  <c r="AK39" i="201" s="1"/>
  <c r="AJ39" i="205"/>
  <c r="AJ39" i="201" s="1"/>
  <c r="AI79" i="201"/>
  <c r="AK79" i="205"/>
  <c r="AK79" i="201" s="1"/>
  <c r="AJ79" i="205"/>
  <c r="AJ79" i="201" s="1"/>
  <c r="BK90" i="170"/>
  <c r="BK95" i="168"/>
  <c r="BK104" i="168"/>
  <c r="K90" i="170"/>
  <c r="K98" i="168"/>
  <c r="K95" i="168"/>
  <c r="K104" i="168"/>
  <c r="BA90" i="170"/>
  <c r="BA104" i="168"/>
  <c r="BA95" i="168"/>
  <c r="AM90" i="170"/>
  <c r="AM95" i="168"/>
  <c r="AM98" i="168"/>
  <c r="AM104" i="168"/>
  <c r="W90" i="190"/>
  <c r="W95" i="188"/>
  <c r="AI90" i="170"/>
  <c r="AI98" i="168"/>
  <c r="AI104" i="168"/>
  <c r="AI95" i="168"/>
  <c r="AM43" i="201"/>
  <c r="AN43" i="205"/>
  <c r="AN43" i="201" s="1"/>
  <c r="AM82" i="201"/>
  <c r="AN82" i="205"/>
  <c r="AN82" i="201" s="1"/>
  <c r="AC90" i="170"/>
  <c r="AC95" i="168"/>
  <c r="AC98" i="168" s="1"/>
  <c r="AC104" i="168"/>
  <c r="J90" i="190"/>
  <c r="J95" i="188"/>
  <c r="AI53" i="201"/>
  <c r="AJ53" i="205"/>
  <c r="AJ53" i="201" s="1"/>
  <c r="AK53" i="205"/>
  <c r="AK53" i="201" s="1"/>
  <c r="AI66" i="201"/>
  <c r="AK66" i="205"/>
  <c r="AK66" i="201" s="1"/>
  <c r="AJ66" i="205"/>
  <c r="AJ66" i="201" s="1"/>
  <c r="AI19" i="201"/>
  <c r="AJ19" i="205"/>
  <c r="AJ19" i="201" s="1"/>
  <c r="AK19" i="205"/>
  <c r="AK19" i="201" s="1"/>
  <c r="S90" i="170"/>
  <c r="S95" i="168"/>
  <c r="S98" i="168"/>
  <c r="S104" i="168"/>
  <c r="AJ90" i="170"/>
  <c r="AJ104" i="168"/>
  <c r="AJ95" i="168"/>
  <c r="AJ98" i="168" s="1"/>
  <c r="AD90" i="190"/>
  <c r="AD95" i="188"/>
  <c r="BL90" i="170"/>
  <c r="BL104" i="168"/>
  <c r="BL95" i="168"/>
  <c r="BL98" i="168"/>
  <c r="BP90" i="170"/>
  <c r="BP95" i="168"/>
  <c r="BP98" i="168"/>
  <c r="BP104" i="168"/>
  <c r="BF90" i="170"/>
  <c r="BF95" i="168"/>
  <c r="BF98" i="168" s="1"/>
  <c r="BF104" i="168"/>
  <c r="BD90" i="190"/>
  <c r="BD95" i="188"/>
  <c r="BT90" i="190"/>
  <c r="BT95" i="188"/>
  <c r="Q90" i="190"/>
  <c r="Q95" i="188"/>
  <c r="BO90" i="190"/>
  <c r="BO95" i="188"/>
  <c r="AM80" i="201"/>
  <c r="AN80" i="205"/>
  <c r="AN80" i="201" s="1"/>
  <c r="AM38" i="201"/>
  <c r="AN38" i="205"/>
  <c r="AN38" i="201" s="1"/>
  <c r="BE90" i="190"/>
  <c r="BE95" i="188"/>
  <c r="BF90" i="190"/>
  <c r="BF95" i="188"/>
  <c r="AI81" i="201"/>
  <c r="AJ81" i="205"/>
  <c r="AJ81" i="201" s="1"/>
  <c r="AK81" i="205"/>
  <c r="AK81" i="201" s="1"/>
  <c r="AI14" i="201"/>
  <c r="AK14" i="205"/>
  <c r="AK14" i="201" s="1"/>
  <c r="AJ14" i="205"/>
  <c r="AJ14" i="201" s="1"/>
  <c r="AI40" i="201"/>
  <c r="AK40" i="205"/>
  <c r="AK40" i="201" s="1"/>
  <c r="AJ40" i="205"/>
  <c r="AJ40" i="201" s="1"/>
  <c r="AM27" i="201"/>
  <c r="AN27" i="205"/>
  <c r="AN27" i="201" s="1"/>
  <c r="AM21" i="201"/>
  <c r="AN21" i="205"/>
  <c r="AN21" i="201" s="1"/>
  <c r="AL90" i="190"/>
  <c r="AL95" i="188"/>
  <c r="Z90" i="190"/>
  <c r="Z95" i="188"/>
  <c r="Z90" i="170"/>
  <c r="Z104" i="168"/>
  <c r="Z95" i="168"/>
  <c r="Z98" i="168"/>
  <c r="L90" i="190"/>
  <c r="L95" i="188"/>
  <c r="S90" i="190"/>
  <c r="S95" i="188"/>
  <c r="AM24" i="201"/>
  <c r="AN24" i="205"/>
  <c r="AN24" i="201" s="1"/>
  <c r="AK90" i="190"/>
  <c r="AK95" i="188"/>
  <c r="AB90" i="170"/>
  <c r="AB95" i="168"/>
  <c r="AB98" i="168"/>
  <c r="AB104" i="168"/>
  <c r="I90" i="190"/>
  <c r="I95" i="188"/>
  <c r="AI41" i="201"/>
  <c r="AJ41" i="205"/>
  <c r="AJ41" i="201" s="1"/>
  <c r="AK41" i="205"/>
  <c r="AK41" i="201" s="1"/>
  <c r="AI25" i="201"/>
  <c r="AJ25" i="205"/>
  <c r="AJ25" i="201" s="1"/>
  <c r="AK25" i="205"/>
  <c r="AK25" i="201" s="1"/>
  <c r="AI42" i="201"/>
  <c r="AK42" i="205"/>
  <c r="AK42" i="201" s="1"/>
  <c r="AJ42" i="205"/>
  <c r="AJ42" i="201" s="1"/>
  <c r="AI61" i="201"/>
  <c r="AJ61" i="205"/>
  <c r="AJ61" i="201" s="1"/>
  <c r="AK61" i="205"/>
  <c r="AK61" i="201" s="1"/>
  <c r="AM22" i="201"/>
  <c r="AN22" i="205"/>
  <c r="AN22" i="201" s="1"/>
  <c r="AZ90" i="190"/>
  <c r="AZ95" i="188"/>
  <c r="V90" i="170"/>
  <c r="V104" i="168"/>
  <c r="V95" i="168"/>
  <c r="AM45" i="201"/>
  <c r="AN45" i="205"/>
  <c r="AN45" i="201" s="1"/>
  <c r="AM84" i="201"/>
  <c r="AN84" i="205"/>
  <c r="AN84" i="201" s="1"/>
  <c r="BS90" i="190"/>
  <c r="BS95" i="188"/>
  <c r="AI90" i="190"/>
  <c r="AI95" i="188"/>
  <c r="AM29" i="201"/>
  <c r="AN29" i="205"/>
  <c r="AN29" i="201" s="1"/>
  <c r="BD90" i="170"/>
  <c r="BD104" i="168"/>
  <c r="BD95" i="168"/>
  <c r="BD98" i="168"/>
  <c r="AM59" i="201"/>
  <c r="AN59" i="205"/>
  <c r="AN59" i="201" s="1"/>
  <c r="AM81" i="201"/>
  <c r="AN81" i="205"/>
  <c r="AN81" i="201" s="1"/>
  <c r="BG90" i="190"/>
  <c r="BG95" i="188"/>
  <c r="AI88" i="201"/>
  <c r="AJ88" i="205"/>
  <c r="AJ88" i="201" s="1"/>
  <c r="AK88" i="205"/>
  <c r="AK88" i="201" s="1"/>
  <c r="AI55" i="201"/>
  <c r="AK55" i="205"/>
  <c r="AK55" i="201" s="1"/>
  <c r="AJ55" i="205"/>
  <c r="AJ55" i="201" s="1"/>
  <c r="AI70" i="201"/>
  <c r="AJ70" i="205"/>
  <c r="AJ70" i="201" s="1"/>
  <c r="AK70" i="205"/>
  <c r="AK70" i="201" s="1"/>
  <c r="AI82" i="201"/>
  <c r="AJ82" i="205"/>
  <c r="AJ82" i="201" s="1"/>
  <c r="AK82" i="205"/>
  <c r="AK82" i="201" s="1"/>
  <c r="O90" i="190"/>
  <c r="O95" i="188"/>
  <c r="AQ91" i="205"/>
  <c r="AQ91" i="201" s="1"/>
  <c r="AQ13" i="201"/>
  <c r="AM56" i="201"/>
  <c r="AN56" i="205"/>
  <c r="AN56" i="201" s="1"/>
  <c r="BS90" i="170"/>
  <c r="BS95" i="168"/>
  <c r="BS104" i="168"/>
  <c r="AG90" i="190"/>
  <c r="AG95" i="188"/>
  <c r="AN90" i="170"/>
  <c r="AN98" i="168"/>
  <c r="AN95" i="168"/>
  <c r="AN104" i="168"/>
  <c r="H90" i="190"/>
  <c r="H95" i="188"/>
  <c r="W90" i="170"/>
  <c r="W104" i="168"/>
  <c r="W95" i="168"/>
  <c r="BI90" i="170"/>
  <c r="BI95" i="168"/>
  <c r="BI104" i="168"/>
  <c r="BX90" i="170"/>
  <c r="BX104" i="168"/>
  <c r="BX95" i="168"/>
  <c r="BX98" i="168" s="1"/>
  <c r="AT90" i="170"/>
  <c r="AT104" i="168"/>
  <c r="AT95" i="168"/>
  <c r="AT98" i="168"/>
  <c r="CI86" i="190"/>
  <c r="CI88" i="188"/>
  <c r="AM15" i="201"/>
  <c r="AN15" i="205"/>
  <c r="AN15" i="201" s="1"/>
  <c r="AM54" i="201"/>
  <c r="AN54" i="205"/>
  <c r="AN54" i="201" s="1"/>
  <c r="BP90" i="190"/>
  <c r="BP95" i="188"/>
  <c r="AI18" i="201"/>
  <c r="AK18" i="205"/>
  <c r="AK18" i="201" s="1"/>
  <c r="AJ18" i="205"/>
  <c r="AJ18" i="201" s="1"/>
  <c r="AI83" i="201"/>
  <c r="AK83" i="205"/>
  <c r="AK83" i="201" s="1"/>
  <c r="AJ83" i="205"/>
  <c r="AJ83" i="201" s="1"/>
  <c r="AI15" i="201"/>
  <c r="AK15" i="205"/>
  <c r="AK15" i="201" s="1"/>
  <c r="AJ15" i="205"/>
  <c r="AJ15" i="201" s="1"/>
  <c r="AI26" i="201"/>
  <c r="AK26" i="205"/>
  <c r="AK26" i="201" s="1"/>
  <c r="AJ26" i="205"/>
  <c r="AJ26" i="201" s="1"/>
  <c r="T90" i="190"/>
  <c r="T95" i="188"/>
  <c r="CI86" i="170"/>
  <c r="CI88" i="168"/>
  <c r="AM64" i="201"/>
  <c r="AN64" i="205"/>
  <c r="AN64" i="201" s="1"/>
  <c r="AG90" i="170"/>
  <c r="AG98" i="168"/>
  <c r="AG104" i="168"/>
  <c r="AG95" i="168"/>
  <c r="AH90" i="170"/>
  <c r="AH98" i="168"/>
  <c r="AH95" i="168"/>
  <c r="AH104" i="168"/>
  <c r="BO90" i="170"/>
  <c r="BO95" i="168"/>
  <c r="BO98" i="168" s="1"/>
  <c r="BO104" i="168"/>
  <c r="AG91" i="205"/>
  <c r="AG91" i="201" s="1"/>
  <c r="AG13" i="201"/>
  <c r="D90" i="170"/>
  <c r="CB90" i="168"/>
  <c r="D104" i="168"/>
  <c r="D95" i="168"/>
  <c r="D98" i="168" s="1"/>
  <c r="BZ100" i="188"/>
  <c r="BF100" i="188"/>
  <c r="AL100" i="188"/>
  <c r="R100" i="188"/>
  <c r="BY100" i="188"/>
  <c r="BE100" i="188"/>
  <c r="AK100" i="188"/>
  <c r="Q100" i="188"/>
  <c r="BX100" i="188"/>
  <c r="BD100" i="188"/>
  <c r="AJ100" i="188"/>
  <c r="P100" i="188"/>
  <c r="BW100" i="188"/>
  <c r="BC100" i="188"/>
  <c r="AI100" i="188"/>
  <c r="O100" i="188"/>
  <c r="BV100" i="188"/>
  <c r="BB100" i="188"/>
  <c r="AH100" i="188"/>
  <c r="N100" i="188"/>
  <c r="BU100" i="188"/>
  <c r="BA100" i="188"/>
  <c r="AG100" i="188"/>
  <c r="M100" i="188"/>
  <c r="BP100" i="188"/>
  <c r="AV100" i="188"/>
  <c r="AB100" i="188"/>
  <c r="H100" i="188"/>
  <c r="BO100" i="188"/>
  <c r="AU100" i="188"/>
  <c r="AA100" i="188"/>
  <c r="G100" i="188"/>
  <c r="BN100" i="188"/>
  <c r="AT100" i="188"/>
  <c r="Z100" i="188"/>
  <c r="F100" i="188"/>
  <c r="BM100" i="188"/>
  <c r="AS100" i="188"/>
  <c r="Y100" i="188"/>
  <c r="E100" i="188"/>
  <c r="BL100" i="188"/>
  <c r="AR100" i="188"/>
  <c r="X100" i="188"/>
  <c r="BK100" i="188"/>
  <c r="AQ100" i="188"/>
  <c r="W100" i="188"/>
  <c r="D100" i="188"/>
  <c r="BJ100" i="188"/>
  <c r="AP100" i="188"/>
  <c r="V100" i="188"/>
  <c r="BI100" i="188"/>
  <c r="AO100" i="188"/>
  <c r="U100" i="188"/>
  <c r="AF100" i="188"/>
  <c r="AE100" i="188"/>
  <c r="AD100" i="188"/>
  <c r="AC100" i="188"/>
  <c r="T100" i="188"/>
  <c r="S100" i="188"/>
  <c r="L100" i="188"/>
  <c r="CA100" i="188"/>
  <c r="K100" i="188"/>
  <c r="BT100" i="188"/>
  <c r="J100" i="188"/>
  <c r="BS100" i="188"/>
  <c r="I100" i="188"/>
  <c r="BR100" i="188"/>
  <c r="BQ100" i="188"/>
  <c r="BH100" i="188"/>
  <c r="BG100" i="188"/>
  <c r="AZ100" i="188"/>
  <c r="AY100" i="188"/>
  <c r="AX100" i="188"/>
  <c r="AW100" i="188"/>
  <c r="AN100" i="188"/>
  <c r="AM100" i="188"/>
  <c r="BZ90" i="170"/>
  <c r="BZ95" i="168"/>
  <c r="BZ98" i="168"/>
  <c r="BZ104" i="168"/>
  <c r="AI22" i="201"/>
  <c r="AK22" i="205"/>
  <c r="AK22" i="201" s="1"/>
  <c r="AJ22" i="205"/>
  <c r="AJ22" i="201" s="1"/>
  <c r="AI29" i="201"/>
  <c r="AK29" i="205"/>
  <c r="AK29" i="201" s="1"/>
  <c r="AJ29" i="205"/>
  <c r="AJ29" i="201" s="1"/>
  <c r="AI43" i="201"/>
  <c r="AJ43" i="205"/>
  <c r="AJ43" i="201" s="1"/>
  <c r="AK43" i="205"/>
  <c r="AK43" i="201" s="1"/>
  <c r="AI48" i="201"/>
  <c r="AK48" i="205"/>
  <c r="AK48" i="201" s="1"/>
  <c r="AJ48" i="205"/>
  <c r="AJ48" i="201" s="1"/>
  <c r="AM78" i="201"/>
  <c r="AN78" i="205"/>
  <c r="AN78" i="201" s="1"/>
  <c r="AM35" i="201"/>
  <c r="AN35" i="205"/>
  <c r="AN35" i="201" s="1"/>
  <c r="BY100" i="168"/>
  <c r="BE100" i="168"/>
  <c r="AK100" i="168"/>
  <c r="Q100" i="168"/>
  <c r="BX100" i="168"/>
  <c r="BD100" i="168"/>
  <c r="AJ100" i="168"/>
  <c r="P100" i="168"/>
  <c r="BW100" i="168"/>
  <c r="BC100" i="168"/>
  <c r="AI100" i="168"/>
  <c r="O100" i="168"/>
  <c r="BV100" i="168"/>
  <c r="BB100" i="168"/>
  <c r="AH100" i="168"/>
  <c r="N100" i="168"/>
  <c r="BU100" i="168"/>
  <c r="BA100" i="168"/>
  <c r="AG100" i="168"/>
  <c r="M100" i="168"/>
  <c r="BT100" i="168"/>
  <c r="AZ100" i="168"/>
  <c r="AF100" i="168"/>
  <c r="L100" i="168"/>
  <c r="BO100" i="168"/>
  <c r="AU100" i="168"/>
  <c r="AA100" i="168"/>
  <c r="G100" i="168"/>
  <c r="BN100" i="168"/>
  <c r="AT100" i="168"/>
  <c r="Z100" i="168"/>
  <c r="F100" i="168"/>
  <c r="BM100" i="168"/>
  <c r="AS100" i="168"/>
  <c r="Y100" i="168"/>
  <c r="E100" i="168"/>
  <c r="BL100" i="168"/>
  <c r="AR100" i="168"/>
  <c r="X100" i="168"/>
  <c r="BK100" i="168"/>
  <c r="AQ100" i="168"/>
  <c r="W100" i="168"/>
  <c r="D100" i="168"/>
  <c r="BJ100" i="168"/>
  <c r="AP100" i="168"/>
  <c r="V100" i="168"/>
  <c r="BI100" i="168"/>
  <c r="AO100" i="168"/>
  <c r="U100" i="168"/>
  <c r="BH100" i="168"/>
  <c r="AN100" i="168"/>
  <c r="T100" i="168"/>
  <c r="CA100" i="168"/>
  <c r="BG100" i="168"/>
  <c r="AM100" i="168"/>
  <c r="S100" i="168"/>
  <c r="BZ100" i="168"/>
  <c r="BF100" i="168"/>
  <c r="AL100" i="168"/>
  <c r="R100" i="168"/>
  <c r="AV100" i="168"/>
  <c r="AE100" i="168"/>
  <c r="AD100" i="168"/>
  <c r="AC100" i="168"/>
  <c r="AB100" i="168"/>
  <c r="K100" i="168"/>
  <c r="J100" i="168"/>
  <c r="I100" i="168"/>
  <c r="H100" i="168"/>
  <c r="BS100" i="168"/>
  <c r="BR100" i="168"/>
  <c r="BQ100" i="168"/>
  <c r="BP100" i="168"/>
  <c r="AY100" i="168"/>
  <c r="AX100" i="168"/>
  <c r="AW100" i="168"/>
  <c r="M90" i="190"/>
  <c r="M95" i="188"/>
  <c r="O90" i="170"/>
  <c r="O98" i="168"/>
  <c r="O104" i="168"/>
  <c r="O95" i="168"/>
  <c r="AM53" i="201"/>
  <c r="AN53" i="205"/>
  <c r="AN53" i="201" s="1"/>
  <c r="F90" i="190"/>
  <c r="F95" i="188"/>
  <c r="AU90" i="170"/>
  <c r="AU95" i="168"/>
  <c r="AU98" i="168" s="1"/>
  <c r="AU104" i="168"/>
  <c r="BJ90" i="190"/>
  <c r="BJ95" i="188"/>
  <c r="AM19" i="201"/>
  <c r="AN19" i="205"/>
  <c r="AN19" i="201" s="1"/>
  <c r="AT90" i="190"/>
  <c r="AT95" i="188"/>
  <c r="AM72" i="201"/>
  <c r="AN72" i="205"/>
  <c r="AN72" i="201" s="1"/>
  <c r="AM44" i="201"/>
  <c r="AN44" i="205"/>
  <c r="AN44" i="201" s="1"/>
  <c r="AM88" i="201"/>
  <c r="AN88" i="205"/>
  <c r="AN88" i="201" s="1"/>
  <c r="G90" i="190"/>
  <c r="G95" i="188"/>
  <c r="BQ90" i="170"/>
  <c r="BQ95" i="168"/>
  <c r="BQ98" i="168"/>
  <c r="BQ104" i="168"/>
  <c r="AM83" i="201"/>
  <c r="AN83" i="205"/>
  <c r="AN83" i="201" s="1"/>
  <c r="AM26" i="201"/>
  <c r="AN26" i="205"/>
  <c r="AN26" i="201" s="1"/>
  <c r="AM69" i="201"/>
  <c r="AN69" i="205"/>
  <c r="AN69" i="201" s="1"/>
  <c r="AI28" i="201"/>
  <c r="AK28" i="205"/>
  <c r="AK28" i="201" s="1"/>
  <c r="AJ28" i="205"/>
  <c r="AJ28" i="201" s="1"/>
  <c r="AI57" i="201"/>
  <c r="AK57" i="205"/>
  <c r="AK57" i="201" s="1"/>
  <c r="AJ57" i="205"/>
  <c r="AJ57" i="201" s="1"/>
  <c r="AI71" i="201"/>
  <c r="AK71" i="205"/>
  <c r="AK71" i="201" s="1"/>
  <c r="AJ71" i="205"/>
  <c r="AJ71" i="201" s="1"/>
  <c r="AI69" i="201"/>
  <c r="AK69" i="205"/>
  <c r="AK69" i="201" s="1"/>
  <c r="AJ69" i="205"/>
  <c r="AJ69" i="201" s="1"/>
  <c r="AL90" i="170"/>
  <c r="AL95" i="168"/>
  <c r="AL98" i="168" s="1"/>
  <c r="AL104" i="168"/>
  <c r="AM70" i="201"/>
  <c r="AN70" i="205"/>
  <c r="AN70" i="201" s="1"/>
  <c r="G90" i="170"/>
  <c r="G95" i="168"/>
  <c r="G98" i="168"/>
  <c r="G104" i="168"/>
  <c r="AI32" i="201"/>
  <c r="AJ32" i="205"/>
  <c r="AJ32" i="201" s="1"/>
  <c r="AK32" i="205"/>
  <c r="AK32" i="201" s="1"/>
  <c r="AI85" i="201"/>
  <c r="AK85" i="205"/>
  <c r="AK85" i="201" s="1"/>
  <c r="AJ85" i="205"/>
  <c r="AJ85" i="201" s="1"/>
  <c r="AI17" i="201"/>
  <c r="AJ17" i="205"/>
  <c r="AJ17" i="201" s="1"/>
  <c r="AK17" i="205"/>
  <c r="AK17" i="201" s="1"/>
  <c r="AI30" i="201"/>
  <c r="AK30" i="205"/>
  <c r="AK30" i="201" s="1"/>
  <c r="AJ30" i="205"/>
  <c r="AJ30" i="201" s="1"/>
  <c r="AM33" i="201"/>
  <c r="AN33" i="205"/>
  <c r="AN33" i="201" s="1"/>
  <c r="AM74" i="201"/>
  <c r="AN74" i="205"/>
  <c r="AN74" i="201" s="1"/>
  <c r="BZ90" i="190"/>
  <c r="BZ95" i="188"/>
  <c r="BC90" i="170"/>
  <c r="BC104" i="168"/>
  <c r="BC95" i="168"/>
  <c r="AM66" i="201"/>
  <c r="AN66" i="205"/>
  <c r="AN66" i="201" s="1"/>
  <c r="AA90" i="190"/>
  <c r="AA95" i="188"/>
  <c r="AM86" i="201"/>
  <c r="AN86" i="205"/>
  <c r="AN86" i="201" s="1"/>
  <c r="AM58" i="201"/>
  <c r="AN58" i="205"/>
  <c r="AN58" i="201" s="1"/>
  <c r="AF91" i="201"/>
  <c r="AH91" i="205"/>
  <c r="AH91" i="201" s="1"/>
  <c r="AM68" i="201"/>
  <c r="AN68" i="205"/>
  <c r="AN68" i="201" s="1"/>
  <c r="AY90" i="190"/>
  <c r="AY95" i="188"/>
  <c r="BH90" i="170"/>
  <c r="BH95" i="168"/>
  <c r="BH104" i="168"/>
  <c r="AM17" i="201"/>
  <c r="AN17" i="205"/>
  <c r="AN17" i="201" s="1"/>
  <c r="AI45" i="201"/>
  <c r="AK45" i="205"/>
  <c r="AK45" i="201" s="1"/>
  <c r="AJ45" i="205"/>
  <c r="AJ45" i="201" s="1"/>
  <c r="AI31" i="201"/>
  <c r="AK31" i="205"/>
  <c r="AK31" i="201" s="1"/>
  <c r="AJ31" i="205"/>
  <c r="AJ31" i="201" s="1"/>
  <c r="AI44" i="201"/>
  <c r="AJ44" i="205"/>
  <c r="AJ44" i="201" s="1"/>
  <c r="AK44" i="205"/>
  <c r="AK44" i="201" s="1"/>
  <c r="AI51" i="201"/>
  <c r="AJ51" i="205"/>
  <c r="AJ51" i="201" s="1"/>
  <c r="AK51" i="205"/>
  <c r="AK51" i="201" s="1"/>
  <c r="AM67" i="201"/>
  <c r="AN67" i="205"/>
  <c r="AN67" i="201" s="1"/>
  <c r="AM50" i="201"/>
  <c r="AN50" i="205"/>
  <c r="AN50" i="201" s="1"/>
  <c r="BY90" i="190"/>
  <c r="BY95" i="188"/>
  <c r="AD90" i="170"/>
  <c r="AD98" i="168"/>
  <c r="AD104" i="168"/>
  <c r="AD95" i="168"/>
  <c r="AM49" i="201"/>
  <c r="AN49" i="205"/>
  <c r="AN49" i="201" s="1"/>
  <c r="AM32" i="201"/>
  <c r="AN32" i="205"/>
  <c r="AN32" i="201" s="1"/>
  <c r="BK90" i="190"/>
  <c r="BK95" i="188"/>
  <c r="AQ90" i="190"/>
  <c r="AQ95" i="188"/>
  <c r="AM30" i="201"/>
  <c r="AN30" i="205"/>
  <c r="AN30" i="201" s="1"/>
  <c r="AM63" i="201"/>
  <c r="AN63" i="205"/>
  <c r="AN63" i="201" s="1"/>
  <c r="V90" i="190"/>
  <c r="V95" i="188"/>
  <c r="BY90" i="170"/>
  <c r="BY95" i="168"/>
  <c r="BY98" i="168"/>
  <c r="BY104" i="168"/>
  <c r="AF90" i="190"/>
  <c r="AF95" i="188"/>
  <c r="AM61" i="201"/>
  <c r="AN61" i="205"/>
  <c r="AN61" i="201" s="1"/>
  <c r="AZ90" i="170"/>
  <c r="AZ95" i="168"/>
  <c r="AZ104" i="168"/>
  <c r="AS90" i="190"/>
  <c r="AS95" i="188"/>
  <c r="AI50" i="201"/>
  <c r="AK50" i="205"/>
  <c r="AK50" i="201" s="1"/>
  <c r="AJ50" i="205"/>
  <c r="AJ50" i="201" s="1"/>
  <c r="AI59" i="201"/>
  <c r="AK59" i="205"/>
  <c r="AK59" i="201" s="1"/>
  <c r="AJ59" i="205"/>
  <c r="AJ59" i="201" s="1"/>
  <c r="AI73" i="201"/>
  <c r="AK73" i="205"/>
  <c r="AK73" i="201" s="1"/>
  <c r="AJ73" i="205"/>
  <c r="AJ73" i="201" s="1"/>
  <c r="AI72" i="201"/>
  <c r="AK72" i="205"/>
  <c r="AK72" i="201" s="1"/>
  <c r="AJ72" i="205"/>
  <c r="AJ72" i="201" s="1"/>
  <c r="AM76" i="201"/>
  <c r="AN76" i="205"/>
  <c r="AN76" i="201" s="1"/>
  <c r="BW90" i="190"/>
  <c r="BW95" i="188"/>
  <c r="BA90" i="190"/>
  <c r="BA95" i="188"/>
  <c r="BN90" i="190"/>
  <c r="BN95" i="188"/>
  <c r="U90" i="170"/>
  <c r="U104" i="168"/>
  <c r="U95" i="168"/>
  <c r="Y90" i="170"/>
  <c r="Y104" i="168"/>
  <c r="Y95" i="168"/>
  <c r="Y98" i="168" s="1"/>
  <c r="AM79" i="201"/>
  <c r="AN79" i="205"/>
  <c r="AN79" i="201" s="1"/>
  <c r="F90" i="170"/>
  <c r="F104" i="168"/>
  <c r="F95" i="168"/>
  <c r="F98" i="168"/>
  <c r="AM41" i="201"/>
  <c r="AN41" i="205"/>
  <c r="AN41" i="201" s="1"/>
  <c r="AI56" i="201"/>
  <c r="AK56" i="205"/>
  <c r="AK56" i="201" s="1"/>
  <c r="AJ56" i="205"/>
  <c r="AJ56" i="201" s="1"/>
  <c r="AI86" i="201"/>
  <c r="AJ86" i="205"/>
  <c r="AJ86" i="201" s="1"/>
  <c r="AK86" i="205"/>
  <c r="AK86" i="201" s="1"/>
  <c r="AI20" i="201"/>
  <c r="AK20" i="205"/>
  <c r="AK20" i="201" s="1"/>
  <c r="AJ20" i="205"/>
  <c r="AJ20" i="201" s="1"/>
  <c r="AI13" i="201"/>
  <c r="AI91" i="205"/>
  <c r="AK13" i="205"/>
  <c r="AK13" i="201" s="1"/>
  <c r="AJ13" i="205"/>
  <c r="AM90" i="190"/>
  <c r="AM95" i="188"/>
  <c r="BN90" i="170"/>
  <c r="BN104" i="168"/>
  <c r="BN95" i="168"/>
  <c r="BN98" i="168"/>
  <c r="AF90" i="170"/>
  <c r="AF95" i="168"/>
  <c r="AF104" i="168"/>
  <c r="AM87" i="201"/>
  <c r="AN87" i="205"/>
  <c r="AN87" i="201" s="1"/>
  <c r="AM47" i="201"/>
  <c r="AN47" i="205"/>
  <c r="AN47" i="201" s="1"/>
  <c r="H90" i="170"/>
  <c r="H95" i="168"/>
  <c r="H98" i="168" s="1"/>
  <c r="H104" i="168"/>
  <c r="CA90" i="170"/>
  <c r="CA95" i="168"/>
  <c r="CA98" i="168" s="1"/>
  <c r="CA104" i="168"/>
  <c r="AY90" i="170"/>
  <c r="AY95" i="168"/>
  <c r="AY104" i="168"/>
  <c r="I90" i="170"/>
  <c r="I95" i="168"/>
  <c r="I98" i="168" s="1"/>
  <c r="I104" i="168"/>
  <c r="AM77" i="201"/>
  <c r="AN77" i="205"/>
  <c r="AN77" i="201" s="1"/>
  <c r="AM52" i="201"/>
  <c r="AN52" i="205"/>
  <c r="AN52" i="201" s="1"/>
  <c r="AI60" i="201"/>
  <c r="AK60" i="205"/>
  <c r="AK60" i="201" s="1"/>
  <c r="AJ60" i="205"/>
  <c r="AJ60" i="201" s="1"/>
  <c r="AI34" i="201"/>
  <c r="AJ34" i="205"/>
  <c r="AJ34" i="201" s="1"/>
  <c r="AK34" i="205"/>
  <c r="AK34" i="201" s="1"/>
  <c r="AI46" i="201"/>
  <c r="AJ46" i="205"/>
  <c r="AJ46" i="201" s="1"/>
  <c r="AK46" i="205"/>
  <c r="AK46" i="201" s="1"/>
  <c r="AI33" i="201"/>
  <c r="AK33" i="205"/>
  <c r="AK33" i="201" s="1"/>
  <c r="AJ33" i="205"/>
  <c r="AJ33" i="201" s="1"/>
  <c r="AM46" i="201"/>
  <c r="AN46" i="205"/>
  <c r="AN46" i="201" s="1"/>
  <c r="AS91" i="201"/>
  <c r="AU91" i="205"/>
  <c r="AU91" i="201" s="1"/>
  <c r="AM62" i="201"/>
  <c r="AN62" i="205"/>
  <c r="AN62" i="201" s="1"/>
  <c r="AM20" i="201"/>
  <c r="AN20" i="205"/>
  <c r="AN20" i="201" s="1"/>
  <c r="BE90" i="170"/>
  <c r="BE95" i="168"/>
  <c r="BE98" i="168" s="1"/>
  <c r="BE104" i="168"/>
  <c r="BL90" i="190"/>
  <c r="BL95" i="188"/>
  <c r="AM16" i="201"/>
  <c r="AN16" i="205"/>
  <c r="AN16" i="201" s="1"/>
  <c r="AM42" i="201"/>
  <c r="AN42" i="205"/>
  <c r="AN42" i="201" s="1"/>
  <c r="U90" i="190"/>
  <c r="U95" i="188"/>
  <c r="AM65" i="201"/>
  <c r="AN65" i="205"/>
  <c r="AN65" i="201" s="1"/>
  <c r="Y90" i="190"/>
  <c r="Y95" i="188"/>
  <c r="BB90" i="170"/>
  <c r="BB95" i="168"/>
  <c r="BB104" i="168"/>
  <c r="AI68" i="201"/>
  <c r="AJ68" i="205"/>
  <c r="AJ68" i="201" s="1"/>
  <c r="AK68" i="205"/>
  <c r="AK68" i="201" s="1"/>
  <c r="AI62" i="201"/>
  <c r="AK62" i="205"/>
  <c r="AK62" i="201" s="1"/>
  <c r="AJ62" i="205"/>
  <c r="AJ62" i="201" s="1"/>
  <c r="AI76" i="201"/>
  <c r="AJ76" i="205"/>
  <c r="AJ76" i="201" s="1"/>
  <c r="AK76" i="205"/>
  <c r="AK76" i="201" s="1"/>
  <c r="AI54" i="201"/>
  <c r="AJ54" i="205"/>
  <c r="AJ54" i="201" s="1"/>
  <c r="AK54" i="205"/>
  <c r="AK54" i="201" s="1"/>
  <c r="AP91" i="201"/>
  <c r="AR91" i="205"/>
  <c r="AR91" i="201" s="1"/>
  <c r="L90" i="170"/>
  <c r="L98" i="168"/>
  <c r="L95" i="168"/>
  <c r="L104" i="168"/>
  <c r="AM39" i="201"/>
  <c r="AN39" i="205"/>
  <c r="AN39" i="201" s="1"/>
  <c r="CA90" i="190"/>
  <c r="CA95" i="188"/>
  <c r="AM75" i="201"/>
  <c r="AN75" i="205"/>
  <c r="AN75" i="201" s="1"/>
  <c r="M90" i="170"/>
  <c r="M104" i="168"/>
  <c r="M95" i="168"/>
  <c r="E90" i="190"/>
  <c r="E95" i="188"/>
  <c r="AC90" i="190"/>
  <c r="AC95" i="188"/>
  <c r="AS90" i="170"/>
  <c r="AS104" i="168"/>
  <c r="AS95" i="168"/>
  <c r="AS98" i="168"/>
  <c r="BV90" i="190"/>
  <c r="BV95" i="188"/>
  <c r="BC90" i="190"/>
  <c r="BC95" i="188"/>
  <c r="AW90" i="190"/>
  <c r="AW95" i="188"/>
  <c r="AI74" i="201"/>
  <c r="AJ74" i="205"/>
  <c r="AJ74" i="201" s="1"/>
  <c r="AK74" i="205"/>
  <c r="AK74" i="201" s="1"/>
  <c r="AI35" i="201"/>
  <c r="AJ35" i="205"/>
  <c r="AJ35" i="201" s="1"/>
  <c r="AK35" i="205"/>
  <c r="AK35" i="201" s="1"/>
  <c r="AI21" i="201"/>
  <c r="AK21" i="205"/>
  <c r="AK21" i="201" s="1"/>
  <c r="AJ21" i="205"/>
  <c r="AJ21" i="201" s="1"/>
  <c r="AI75" i="201"/>
  <c r="AK75" i="205"/>
  <c r="AK75" i="201" s="1"/>
  <c r="AJ75" i="205"/>
  <c r="AJ75" i="201" s="1"/>
  <c r="BW90" i="170"/>
  <c r="BW98" i="168"/>
  <c r="BW104" i="168"/>
  <c r="BW95" i="168"/>
  <c r="X90" i="170"/>
  <c r="X104" i="168"/>
  <c r="X95" i="168"/>
  <c r="X98" i="168" s="1"/>
  <c r="AT91" i="205"/>
  <c r="AT91" i="201" s="1"/>
  <c r="AT13" i="201"/>
  <c r="AM36" i="201"/>
  <c r="AN36" i="205"/>
  <c r="AN36" i="201" s="1"/>
  <c r="AM34" i="201"/>
  <c r="AN34" i="205"/>
  <c r="AN34" i="201" s="1"/>
  <c r="AM31" i="201"/>
  <c r="AN31" i="205"/>
  <c r="AN31" i="201" s="1"/>
  <c r="Q90" i="170"/>
  <c r="Q95" i="168"/>
  <c r="Q98" i="168" s="1"/>
  <c r="Q104" i="168"/>
  <c r="BB90" i="190"/>
  <c r="BB95" i="188"/>
  <c r="BI90" i="190"/>
  <c r="BI95" i="188"/>
  <c r="AM13" i="201"/>
  <c r="AM91" i="205"/>
  <c r="AM91" i="201" s="1"/>
  <c r="AN13" i="205"/>
  <c r="BX90" i="190"/>
  <c r="BX95" i="188"/>
  <c r="AM40" i="201"/>
  <c r="AN40" i="205"/>
  <c r="AN40" i="201" s="1"/>
  <c r="AO90" i="190"/>
  <c r="AO95" i="188"/>
  <c r="AI78" i="201"/>
  <c r="AJ78" i="205"/>
  <c r="AJ78" i="201" s="1"/>
  <c r="AK78" i="205"/>
  <c r="AK78" i="201" s="1"/>
  <c r="AI63" i="201"/>
  <c r="AK63" i="205"/>
  <c r="AK63" i="201" s="1"/>
  <c r="AJ63" i="205"/>
  <c r="AJ63" i="201" s="1"/>
  <c r="AI49" i="201"/>
  <c r="AK49" i="205"/>
  <c r="AK49" i="201" s="1"/>
  <c r="AJ49" i="205"/>
  <c r="AJ49" i="201" s="1"/>
  <c r="AI27" i="201"/>
  <c r="AJ27" i="205"/>
  <c r="AJ27" i="201" s="1"/>
  <c r="AK27" i="205"/>
  <c r="AK27" i="201" s="1"/>
  <c r="AO90" i="170"/>
  <c r="AO98" i="168"/>
  <c r="AO95" i="168"/>
  <c r="AO104" i="168"/>
  <c r="BQ90" i="190"/>
  <c r="BQ95" i="188"/>
  <c r="AM37" i="201"/>
  <c r="AN37" i="205"/>
  <c r="AN37" i="201" s="1"/>
  <c r="AM23" i="201"/>
  <c r="AN23" i="205"/>
  <c r="AN23" i="201" s="1"/>
  <c r="R90" i="190"/>
  <c r="R95" i="188"/>
  <c r="BR90" i="190"/>
  <c r="BR95" i="188"/>
  <c r="AE90" i="190"/>
  <c r="AE95" i="188"/>
  <c r="AK90" i="170"/>
  <c r="AK95" i="168"/>
  <c r="AK98" i="168" s="1"/>
  <c r="AK104" i="168"/>
  <c r="AM85" i="201"/>
  <c r="AN85" i="205"/>
  <c r="AN85" i="201" s="1"/>
  <c r="AM71" i="201"/>
  <c r="AN71" i="205"/>
  <c r="AN71" i="201" s="1"/>
  <c r="AM48" i="201"/>
  <c r="AN48" i="205"/>
  <c r="AN48" i="201" s="1"/>
  <c r="BG90" i="170"/>
  <c r="BG95" i="168"/>
  <c r="BG98" i="168"/>
  <c r="BG104" i="168"/>
  <c r="J90" i="170"/>
  <c r="J98" i="168"/>
  <c r="J104" i="168"/>
  <c r="J95" i="168"/>
  <c r="E90" i="170"/>
  <c r="E104" i="168"/>
  <c r="E95" i="168"/>
  <c r="E98" i="168" s="1"/>
  <c r="T90" i="170"/>
  <c r="T98" i="168"/>
  <c r="T95" i="168"/>
  <c r="T104" i="168"/>
  <c r="R90" i="170"/>
  <c r="R95" i="168"/>
  <c r="R98" i="168"/>
  <c r="R104" i="168"/>
  <c r="N90" i="170"/>
  <c r="N95" i="168"/>
  <c r="N104" i="168"/>
  <c r="AI84" i="201"/>
  <c r="AJ84" i="205"/>
  <c r="AJ84" i="201" s="1"/>
  <c r="AK84" i="205"/>
  <c r="AK84" i="201" s="1"/>
  <c r="AI36" i="201"/>
  <c r="AK36" i="205"/>
  <c r="AK36" i="201" s="1"/>
  <c r="AJ36" i="205"/>
  <c r="AJ36" i="201" s="1"/>
  <c r="AI77" i="201"/>
  <c r="AK77" i="205"/>
  <c r="AK77" i="201" s="1"/>
  <c r="AJ77" i="205"/>
  <c r="AJ77" i="201" s="1"/>
  <c r="AI47" i="201"/>
  <c r="AJ47" i="205"/>
  <c r="AJ47" i="201" s="1"/>
  <c r="AK47" i="205"/>
  <c r="AK47" i="201" s="1"/>
  <c r="R95" i="190" l="1"/>
  <c r="R101" i="188"/>
  <c r="R103" i="188"/>
  <c r="AY95" i="170"/>
  <c r="AY107" i="168"/>
  <c r="AY101" i="168"/>
  <c r="AY102" i="168"/>
  <c r="BN95" i="170"/>
  <c r="BN101" i="168"/>
  <c r="BN107" i="168"/>
  <c r="BN102" i="168"/>
  <c r="AA95" i="190"/>
  <c r="AA101" i="188"/>
  <c r="AA103" i="188"/>
  <c r="O95" i="170"/>
  <c r="O101" i="168"/>
  <c r="O107" i="168"/>
  <c r="O102" i="168"/>
  <c r="BZ95" i="170"/>
  <c r="BZ101" i="168"/>
  <c r="BZ107" i="168"/>
  <c r="BZ102" i="168"/>
  <c r="CB104" i="168"/>
  <c r="S95" i="170"/>
  <c r="S101" i="168"/>
  <c r="S107" i="168"/>
  <c r="S102" i="168"/>
  <c r="BK95" i="170"/>
  <c r="BK101" i="168"/>
  <c r="BK107" i="168"/>
  <c r="BK102" i="168"/>
  <c r="P95" i="190"/>
  <c r="P101" i="188"/>
  <c r="P103" i="188"/>
  <c r="E95" i="190"/>
  <c r="E101" i="188"/>
  <c r="E103" i="188"/>
  <c r="AY98" i="168"/>
  <c r="F95" i="170"/>
  <c r="F101" i="168"/>
  <c r="F107" i="168"/>
  <c r="F102" i="168"/>
  <c r="CB90" i="170"/>
  <c r="CB98" i="168"/>
  <c r="T95" i="190"/>
  <c r="T101" i="188"/>
  <c r="T103" i="188"/>
  <c r="CI88" i="190"/>
  <c r="CI90" i="188"/>
  <c r="CI90" i="190" s="1"/>
  <c r="AI95" i="190"/>
  <c r="AI101" i="188"/>
  <c r="AI103" i="188"/>
  <c r="L95" i="190"/>
  <c r="L101" i="188"/>
  <c r="L103" i="188"/>
  <c r="AI95" i="170"/>
  <c r="AI101" i="168"/>
  <c r="AI107" i="168"/>
  <c r="AI102" i="168"/>
  <c r="AP95" i="190"/>
  <c r="AP101" i="188"/>
  <c r="AP103" i="188"/>
  <c r="AF95" i="190"/>
  <c r="AF101" i="188"/>
  <c r="AF103" i="188"/>
  <c r="AD95" i="170"/>
  <c r="AD107" i="168"/>
  <c r="AD101" i="168"/>
  <c r="AD102" i="168"/>
  <c r="AN95" i="170"/>
  <c r="AN101" i="168"/>
  <c r="AN107" i="168"/>
  <c r="AN102" i="168"/>
  <c r="BF95" i="170"/>
  <c r="BF101" i="168"/>
  <c r="BF107" i="168"/>
  <c r="BF102" i="168"/>
  <c r="BK98" i="168"/>
  <c r="N95" i="170"/>
  <c r="N101" i="168"/>
  <c r="N107" i="168"/>
  <c r="N102" i="168"/>
  <c r="M95" i="170"/>
  <c r="M101" i="168"/>
  <c r="M107" i="168"/>
  <c r="M102" i="168"/>
  <c r="AM95" i="190"/>
  <c r="AM101" i="188"/>
  <c r="AM103" i="188"/>
  <c r="BS95" i="190"/>
  <c r="BS101" i="188"/>
  <c r="BS103" i="188"/>
  <c r="X95" i="190"/>
  <c r="X101" i="188"/>
  <c r="X103" i="188"/>
  <c r="N98" i="168"/>
  <c r="BG95" i="170"/>
  <c r="BG101" i="168"/>
  <c r="BG107" i="168"/>
  <c r="BG102" i="168"/>
  <c r="AO95" i="190"/>
  <c r="AO101" i="188"/>
  <c r="AO103" i="188"/>
  <c r="BC95" i="170"/>
  <c r="BC101" i="168"/>
  <c r="BC107" i="168"/>
  <c r="BC102" i="168"/>
  <c r="M95" i="190"/>
  <c r="M101" i="188"/>
  <c r="M103" i="188"/>
  <c r="AT95" i="170"/>
  <c r="AT101" i="168"/>
  <c r="AT107" i="168"/>
  <c r="AT102" i="168"/>
  <c r="Z95" i="170"/>
  <c r="Z101" i="168"/>
  <c r="Z107" i="168"/>
  <c r="Z102" i="168"/>
  <c r="BF95" i="190"/>
  <c r="BF101" i="188"/>
  <c r="BF103" i="188"/>
  <c r="AV95" i="170"/>
  <c r="AV107" i="168"/>
  <c r="AV101" i="168"/>
  <c r="AV102" i="168"/>
  <c r="AN95" i="190"/>
  <c r="AN101" i="188"/>
  <c r="AN103" i="188"/>
  <c r="BM95" i="170"/>
  <c r="BM101" i="168"/>
  <c r="BM107" i="168"/>
  <c r="BM102" i="168"/>
  <c r="BR95" i="170"/>
  <c r="BR107" i="168"/>
  <c r="BR101" i="168"/>
  <c r="BR102" i="168"/>
  <c r="M98" i="168"/>
  <c r="BL95" i="190"/>
  <c r="BL101" i="188"/>
  <c r="BL103" i="188"/>
  <c r="CA95" i="170"/>
  <c r="CA101" i="168"/>
  <c r="CA107" i="168"/>
  <c r="CA102" i="168"/>
  <c r="AJ13" i="201"/>
  <c r="AJ91" i="205"/>
  <c r="AJ91" i="201" s="1"/>
  <c r="AG95" i="190"/>
  <c r="AG101" i="188"/>
  <c r="AG103" i="188"/>
  <c r="W95" i="190"/>
  <c r="W101" i="188"/>
  <c r="W103" i="188"/>
  <c r="AW95" i="170"/>
  <c r="AW107" i="168"/>
  <c r="AW101" i="168"/>
  <c r="AW102" i="168"/>
  <c r="BQ95" i="190"/>
  <c r="BQ101" i="188"/>
  <c r="BQ103" i="188"/>
  <c r="BY95" i="170"/>
  <c r="BY101" i="168"/>
  <c r="BY107" i="168"/>
  <c r="BY102" i="168"/>
  <c r="BY95" i="190"/>
  <c r="BY101" i="188"/>
  <c r="BY103" i="188"/>
  <c r="BC98" i="168"/>
  <c r="AT95" i="190"/>
  <c r="AT101" i="188"/>
  <c r="AT103" i="188"/>
  <c r="BE95" i="190"/>
  <c r="BE101" i="188"/>
  <c r="BE103" i="188"/>
  <c r="BP95" i="170"/>
  <c r="BP107" i="168"/>
  <c r="BP101" i="168"/>
  <c r="BP102" i="168"/>
  <c r="AB95" i="190"/>
  <c r="AB101" i="188"/>
  <c r="AB103" i="188"/>
  <c r="BR98" i="168"/>
  <c r="AI91" i="201"/>
  <c r="AK91" i="205"/>
  <c r="AK91" i="201" s="1"/>
  <c r="Y95" i="170"/>
  <c r="Y101" i="168"/>
  <c r="Y107" i="168"/>
  <c r="Y102" i="168"/>
  <c r="BH95" i="170"/>
  <c r="BH101" i="168"/>
  <c r="BH107" i="168"/>
  <c r="BH102" i="168"/>
  <c r="BO95" i="170"/>
  <c r="BO101" i="168"/>
  <c r="BO107" i="168"/>
  <c r="BO102" i="168"/>
  <c r="Z95" i="190"/>
  <c r="Z101" i="188"/>
  <c r="Z103" i="188"/>
  <c r="AH95" i="190"/>
  <c r="AH101" i="188"/>
  <c r="AH103" i="188"/>
  <c r="AA95" i="170"/>
  <c r="AA101" i="168"/>
  <c r="AA107" i="168"/>
  <c r="AA102" i="168"/>
  <c r="AU95" i="190"/>
  <c r="AU101" i="188"/>
  <c r="AU103" i="188"/>
  <c r="R95" i="170"/>
  <c r="R101" i="168"/>
  <c r="R107" i="168"/>
  <c r="R102" i="168"/>
  <c r="BX95" i="190"/>
  <c r="BX101" i="188"/>
  <c r="BX103" i="188"/>
  <c r="V95" i="190"/>
  <c r="V101" i="188"/>
  <c r="V103" i="188"/>
  <c r="BH98" i="168"/>
  <c r="BZ95" i="190"/>
  <c r="BZ101" i="188"/>
  <c r="BZ103" i="188"/>
  <c r="G95" i="170"/>
  <c r="G101" i="168"/>
  <c r="G107" i="168"/>
  <c r="G102" i="168"/>
  <c r="BX95" i="170"/>
  <c r="BX101" i="168"/>
  <c r="BX107" i="168"/>
  <c r="BX102" i="168"/>
  <c r="BS95" i="170"/>
  <c r="BS107" i="168"/>
  <c r="BS101" i="168"/>
  <c r="BS102" i="168"/>
  <c r="AE95" i="170"/>
  <c r="AE107" i="168"/>
  <c r="AE101" i="168"/>
  <c r="AE102" i="168"/>
  <c r="AR95" i="190"/>
  <c r="AR101" i="188"/>
  <c r="AR103" i="188"/>
  <c r="AO95" i="170"/>
  <c r="AO107" i="168"/>
  <c r="AO101" i="168"/>
  <c r="AO102" i="168"/>
  <c r="AW95" i="190"/>
  <c r="AW101" i="188"/>
  <c r="AW103" i="188"/>
  <c r="CA95" i="190"/>
  <c r="CA101" i="188"/>
  <c r="CA103" i="188"/>
  <c r="BE95" i="170"/>
  <c r="BE101" i="168"/>
  <c r="BE107" i="168"/>
  <c r="BE102" i="168"/>
  <c r="H95" i="170"/>
  <c r="H107" i="168"/>
  <c r="H101" i="168"/>
  <c r="H102" i="168"/>
  <c r="BS98" i="168"/>
  <c r="BG95" i="190"/>
  <c r="BG101" i="188"/>
  <c r="BG103" i="188"/>
  <c r="V95" i="170"/>
  <c r="V107" i="168"/>
  <c r="V101" i="168"/>
  <c r="V102" i="168"/>
  <c r="I95" i="190"/>
  <c r="I101" i="188"/>
  <c r="I103" i="188"/>
  <c r="AL95" i="190"/>
  <c r="AL101" i="188"/>
  <c r="AL103" i="188"/>
  <c r="BL95" i="170"/>
  <c r="BL101" i="168"/>
  <c r="BL107" i="168"/>
  <c r="BL102" i="168"/>
  <c r="AM95" i="170"/>
  <c r="AM101" i="168"/>
  <c r="AM107" i="168"/>
  <c r="AM102" i="168"/>
  <c r="AR95" i="170"/>
  <c r="AR101" i="168"/>
  <c r="AR107" i="168"/>
  <c r="AR102" i="168"/>
  <c r="AE98" i="168"/>
  <c r="AX95" i="170"/>
  <c r="AX107" i="168"/>
  <c r="AX101" i="168"/>
  <c r="AX102" i="168"/>
  <c r="AN13" i="201"/>
  <c r="AN91" i="205"/>
  <c r="AN91" i="201" s="1"/>
  <c r="X95" i="170"/>
  <c r="X101" i="168"/>
  <c r="X107" i="168"/>
  <c r="X102" i="168"/>
  <c r="U95" i="170"/>
  <c r="U107" i="168"/>
  <c r="U101" i="168"/>
  <c r="U102" i="168"/>
  <c r="AY95" i="190"/>
  <c r="AY101" i="188"/>
  <c r="AY103" i="188"/>
  <c r="BJ95" i="190"/>
  <c r="BJ101" i="188"/>
  <c r="BJ103" i="188"/>
  <c r="AH95" i="170"/>
  <c r="AH101" i="168"/>
  <c r="AH107" i="168"/>
  <c r="AH102" i="168"/>
  <c r="V98" i="168"/>
  <c r="BJ95" i="170"/>
  <c r="BJ107" i="168"/>
  <c r="BJ101" i="168"/>
  <c r="BJ102" i="168"/>
  <c r="T95" i="170"/>
  <c r="T101" i="168"/>
  <c r="T107" i="168"/>
  <c r="T102" i="168"/>
  <c r="BC95" i="190"/>
  <c r="BC101" i="188"/>
  <c r="BC103" i="188"/>
  <c r="CB100" i="188"/>
  <c r="J95" i="190"/>
  <c r="J101" i="188"/>
  <c r="J103" i="188"/>
  <c r="BA95" i="170"/>
  <c r="BA101" i="168"/>
  <c r="BA107" i="168"/>
  <c r="BA102" i="168"/>
  <c r="AX95" i="190"/>
  <c r="AX101" i="188"/>
  <c r="AX103" i="188"/>
  <c r="BM95" i="190"/>
  <c r="BM101" i="188"/>
  <c r="BM103" i="188"/>
  <c r="BB95" i="170"/>
  <c r="BB101" i="168"/>
  <c r="BB107" i="168"/>
  <c r="BB102" i="168"/>
  <c r="U98" i="168"/>
  <c r="BI95" i="170"/>
  <c r="BI107" i="168"/>
  <c r="BI101" i="168"/>
  <c r="BI102" i="168"/>
  <c r="BO95" i="190"/>
  <c r="BO101" i="188"/>
  <c r="BO103" i="188"/>
  <c r="AD95" i="190"/>
  <c r="AD101" i="188"/>
  <c r="AD103" i="188"/>
  <c r="BU95" i="170"/>
  <c r="BU101" i="168"/>
  <c r="BU107" i="168"/>
  <c r="BU102" i="168"/>
  <c r="BI95" i="190"/>
  <c r="BI101" i="188"/>
  <c r="BI103" i="188"/>
  <c r="BW95" i="170"/>
  <c r="BW101" i="168"/>
  <c r="BW107" i="168"/>
  <c r="BW102" i="168"/>
  <c r="BV95" i="190"/>
  <c r="BV101" i="188"/>
  <c r="BV103" i="188"/>
  <c r="BB98" i="168"/>
  <c r="AG95" i="170"/>
  <c r="AG101" i="168"/>
  <c r="AG107" i="168"/>
  <c r="AG102" i="168"/>
  <c r="BI98" i="168"/>
  <c r="AZ95" i="190"/>
  <c r="AZ101" i="188"/>
  <c r="AZ103" i="188"/>
  <c r="AB95" i="170"/>
  <c r="AB107" i="168"/>
  <c r="AB101" i="168"/>
  <c r="AB102" i="168"/>
  <c r="BA98" i="168"/>
  <c r="P95" i="170"/>
  <c r="P101" i="168"/>
  <c r="P107" i="168"/>
  <c r="P102" i="168"/>
  <c r="AP95" i="170"/>
  <c r="AP107" i="168"/>
  <c r="AP101" i="168"/>
  <c r="AP102" i="168"/>
  <c r="N95" i="190"/>
  <c r="N101" i="188"/>
  <c r="N103" i="188"/>
  <c r="BU95" i="190"/>
  <c r="BU101" i="188"/>
  <c r="BU103" i="188"/>
  <c r="AK95" i="170"/>
  <c r="AK101" i="168"/>
  <c r="AK107" i="168"/>
  <c r="AK102" i="168"/>
  <c r="L95" i="170"/>
  <c r="L107" i="168"/>
  <c r="L101" i="168"/>
  <c r="L102" i="168"/>
  <c r="BN95" i="190"/>
  <c r="BN101" i="188"/>
  <c r="BN103" i="188"/>
  <c r="AS95" i="190"/>
  <c r="AS101" i="188"/>
  <c r="AS103" i="188"/>
  <c r="AQ95" i="190"/>
  <c r="AQ101" i="188"/>
  <c r="AQ103" i="188"/>
  <c r="AL95" i="170"/>
  <c r="AL101" i="168"/>
  <c r="AL107" i="168"/>
  <c r="AL102" i="168"/>
  <c r="AU95" i="170"/>
  <c r="AU101" i="168"/>
  <c r="AU107" i="168"/>
  <c r="AU102" i="168"/>
  <c r="Q95" i="190"/>
  <c r="Q101" i="188"/>
  <c r="Q103" i="188"/>
  <c r="BH95" i="190"/>
  <c r="BH101" i="188"/>
  <c r="BH103" i="188"/>
  <c r="BP95" i="190"/>
  <c r="BP101" i="188"/>
  <c r="BP103" i="188"/>
  <c r="W95" i="170"/>
  <c r="W101" i="168"/>
  <c r="W107" i="168"/>
  <c r="W102" i="168"/>
  <c r="O95" i="190"/>
  <c r="O101" i="188"/>
  <c r="O103" i="188"/>
  <c r="AK95" i="190"/>
  <c r="AK101" i="188"/>
  <c r="AK103" i="188"/>
  <c r="AJ95" i="170"/>
  <c r="AJ101" i="168"/>
  <c r="AJ107" i="168"/>
  <c r="AJ102" i="168"/>
  <c r="AC95" i="170"/>
  <c r="AC107" i="168"/>
  <c r="AC101" i="168"/>
  <c r="AC102" i="168"/>
  <c r="D95" i="190"/>
  <c r="Z13" i="205" a="1"/>
  <c r="CB95" i="188"/>
  <c r="D101" i="188"/>
  <c r="D103" i="188"/>
  <c r="BB95" i="190"/>
  <c r="BB101" i="188"/>
  <c r="BB103" i="188"/>
  <c r="Y95" i="190"/>
  <c r="Y101" i="188"/>
  <c r="Y103" i="188"/>
  <c r="AE95" i="190"/>
  <c r="AE101" i="188"/>
  <c r="AE103" i="188"/>
  <c r="AS95" i="170"/>
  <c r="AS101" i="168"/>
  <c r="AS107" i="168"/>
  <c r="AS102" i="168"/>
  <c r="AF107" i="168"/>
  <c r="AF95" i="170"/>
  <c r="AF101" i="168"/>
  <c r="AF102" i="168"/>
  <c r="BA95" i="190"/>
  <c r="BA101" i="188"/>
  <c r="BA103" i="188"/>
  <c r="BK95" i="190"/>
  <c r="BK101" i="188"/>
  <c r="BK103" i="188"/>
  <c r="BQ95" i="170"/>
  <c r="BQ107" i="168"/>
  <c r="BQ101" i="168"/>
  <c r="BQ102" i="168"/>
  <c r="F95" i="190"/>
  <c r="F101" i="188"/>
  <c r="F103" i="188"/>
  <c r="BD95" i="170"/>
  <c r="BD101" i="168"/>
  <c r="BD107" i="168"/>
  <c r="BD102" i="168"/>
  <c r="BT95" i="190"/>
  <c r="BT101" i="188"/>
  <c r="BT103" i="188"/>
  <c r="K95" i="170"/>
  <c r="K107" i="168"/>
  <c r="K101" i="168"/>
  <c r="K102" i="168"/>
  <c r="E95" i="170"/>
  <c r="E101" i="168"/>
  <c r="E107" i="168"/>
  <c r="E102" i="168"/>
  <c r="I95" i="170"/>
  <c r="I107" i="168"/>
  <c r="I101" i="168"/>
  <c r="I102" i="168"/>
  <c r="AZ95" i="170"/>
  <c r="AZ107" i="168"/>
  <c r="AZ101" i="168"/>
  <c r="AZ102" i="168"/>
  <c r="BV95" i="170"/>
  <c r="BV101" i="168"/>
  <c r="BV107" i="168"/>
  <c r="BV102" i="168"/>
  <c r="AJ95" i="190"/>
  <c r="AJ101" i="188"/>
  <c r="AJ103" i="188"/>
  <c r="AQ95" i="170"/>
  <c r="AQ101" i="168"/>
  <c r="AQ107" i="168"/>
  <c r="AQ102" i="168"/>
  <c r="J95" i="170"/>
  <c r="J107" i="168"/>
  <c r="J101" i="168"/>
  <c r="J102" i="168"/>
  <c r="BR95" i="190"/>
  <c r="BR101" i="188"/>
  <c r="BR103" i="188"/>
  <c r="AF98" i="168"/>
  <c r="BW95" i="190"/>
  <c r="BW101" i="188"/>
  <c r="BW103" i="188"/>
  <c r="AZ98" i="168"/>
  <c r="G95" i="190"/>
  <c r="G101" i="188"/>
  <c r="G103" i="188"/>
  <c r="W98" i="168"/>
  <c r="BD95" i="190"/>
  <c r="BD101" i="188"/>
  <c r="BD103" i="188"/>
  <c r="BV98" i="168"/>
  <c r="AV95" i="190"/>
  <c r="AV101" i="188"/>
  <c r="AV103" i="188"/>
  <c r="AQ98" i="168"/>
  <c r="Q95" i="170"/>
  <c r="Q101" i="168"/>
  <c r="Q107" i="168"/>
  <c r="Q102" i="168"/>
  <c r="AC95" i="190"/>
  <c r="AC101" i="188"/>
  <c r="AC103" i="188"/>
  <c r="U95" i="190"/>
  <c r="U101" i="188"/>
  <c r="U103" i="188"/>
  <c r="CB100" i="168"/>
  <c r="R13" i="206" a="1"/>
  <c r="D95" i="170"/>
  <c r="D101" i="168"/>
  <c r="CB95" i="168"/>
  <c r="D107" i="168"/>
  <c r="D102" i="168"/>
  <c r="CI88" i="170"/>
  <c r="CI90" i="168"/>
  <c r="CI90" i="170" s="1"/>
  <c r="H95" i="190"/>
  <c r="H101" i="188"/>
  <c r="H103" i="188"/>
  <c r="S95" i="190"/>
  <c r="S101" i="188"/>
  <c r="S103" i="188"/>
  <c r="K95" i="190"/>
  <c r="K101" i="188"/>
  <c r="K103" i="188"/>
  <c r="BT95" i="170"/>
  <c r="BT107" i="168"/>
  <c r="BT101" i="168"/>
  <c r="BT102" i="168"/>
  <c r="AZ21" i="171" l="1"/>
  <c r="AZ36" i="171"/>
  <c r="AZ19" i="171"/>
  <c r="AZ17" i="171"/>
  <c r="AZ32" i="171"/>
  <c r="AZ34" i="171"/>
  <c r="AZ76" i="171"/>
  <c r="AZ12" i="171"/>
  <c r="AZ31" i="171"/>
  <c r="AZ69" i="171"/>
  <c r="AZ77" i="171"/>
  <c r="AZ29" i="171"/>
  <c r="AZ27" i="171"/>
  <c r="AZ11" i="171"/>
  <c r="AZ9" i="171"/>
  <c r="AZ8" i="171"/>
  <c r="AZ44" i="171"/>
  <c r="AZ7" i="171"/>
  <c r="AZ64" i="171"/>
  <c r="AZ26" i="171"/>
  <c r="AZ41" i="171"/>
  <c r="AZ6" i="171"/>
  <c r="AZ59" i="171"/>
  <c r="AZ22" i="171"/>
  <c r="AZ39" i="171"/>
  <c r="AZ33" i="171"/>
  <c r="AZ53" i="171"/>
  <c r="AZ10" i="171"/>
  <c r="AZ73" i="171"/>
  <c r="AZ51" i="171"/>
  <c r="AZ37" i="171"/>
  <c r="AZ57" i="171"/>
  <c r="AZ45" i="171"/>
  <c r="AZ65" i="171"/>
  <c r="AZ24" i="171"/>
  <c r="AZ4" i="171"/>
  <c r="AZ71" i="171"/>
  <c r="AZ5" i="171"/>
  <c r="AZ30" i="171"/>
  <c r="AZ13" i="171"/>
  <c r="AZ23" i="171"/>
  <c r="AZ75" i="171"/>
  <c r="AZ46" i="171"/>
  <c r="AZ74" i="171"/>
  <c r="AZ43" i="171"/>
  <c r="AZ68" i="171"/>
  <c r="AZ52" i="171"/>
  <c r="AZ72" i="171"/>
  <c r="AZ40" i="171"/>
  <c r="AZ60" i="171"/>
  <c r="AZ18" i="171"/>
  <c r="AZ66" i="171"/>
  <c r="AZ25" i="171"/>
  <c r="AZ49" i="171"/>
  <c r="AZ78" i="171"/>
  <c r="AZ16" i="171"/>
  <c r="AZ28" i="171"/>
  <c r="AZ63" i="171"/>
  <c r="AZ54" i="171"/>
  <c r="AZ47" i="171"/>
  <c r="AZ67" i="171"/>
  <c r="AZ61" i="171"/>
  <c r="AZ20" i="171"/>
  <c r="AZ35" i="171"/>
  <c r="AZ55" i="171"/>
  <c r="AZ3" i="171"/>
  <c r="AZ38" i="171"/>
  <c r="AZ48" i="171"/>
  <c r="AZ58" i="171"/>
  <c r="AZ15" i="171"/>
  <c r="AZ14" i="171"/>
  <c r="AZ42" i="171"/>
  <c r="AZ62" i="171"/>
  <c r="AZ56" i="171"/>
  <c r="AZ50" i="171"/>
  <c r="AZ70" i="171"/>
  <c r="S7" i="171"/>
  <c r="S27" i="171"/>
  <c r="S63" i="171"/>
  <c r="S56" i="171"/>
  <c r="S13" i="171"/>
  <c r="S9" i="171"/>
  <c r="S21" i="171"/>
  <c r="S5" i="171"/>
  <c r="S28" i="171"/>
  <c r="S43" i="171"/>
  <c r="S22" i="171"/>
  <c r="S36" i="171"/>
  <c r="S14" i="171"/>
  <c r="S8" i="171"/>
  <c r="S58" i="171"/>
  <c r="S16" i="171"/>
  <c r="S66" i="171"/>
  <c r="S73" i="171"/>
  <c r="S17" i="171"/>
  <c r="S38" i="171"/>
  <c r="S31" i="171"/>
  <c r="S3" i="171"/>
  <c r="S23" i="171"/>
  <c r="S24" i="171"/>
  <c r="S53" i="171"/>
  <c r="S11" i="171"/>
  <c r="S46" i="171"/>
  <c r="S68" i="171"/>
  <c r="S12" i="171"/>
  <c r="S77" i="171"/>
  <c r="S61" i="171"/>
  <c r="S15" i="171"/>
  <c r="S18" i="171"/>
  <c r="S33" i="171"/>
  <c r="S6" i="171"/>
  <c r="S26" i="171"/>
  <c r="S48" i="171"/>
  <c r="S41" i="171"/>
  <c r="S74" i="171"/>
  <c r="S60" i="171"/>
  <c r="S29" i="171"/>
  <c r="S32" i="171"/>
  <c r="S52" i="171"/>
  <c r="S72" i="171"/>
  <c r="S71" i="171"/>
  <c r="S34" i="171"/>
  <c r="S54" i="171"/>
  <c r="S20" i="171"/>
  <c r="S30" i="171"/>
  <c r="S45" i="171"/>
  <c r="S51" i="171"/>
  <c r="S47" i="171"/>
  <c r="S67" i="171"/>
  <c r="S65" i="171"/>
  <c r="S49" i="171"/>
  <c r="S69" i="171"/>
  <c r="S10" i="171"/>
  <c r="S55" i="171"/>
  <c r="S76" i="171"/>
  <c r="S4" i="171"/>
  <c r="S40" i="171"/>
  <c r="S42" i="171"/>
  <c r="S62" i="171"/>
  <c r="S44" i="171"/>
  <c r="S64" i="171"/>
  <c r="S78" i="171"/>
  <c r="S25" i="171"/>
  <c r="S75" i="171"/>
  <c r="S37" i="171"/>
  <c r="S57" i="171"/>
  <c r="S19" i="171"/>
  <c r="S35" i="171"/>
  <c r="S39" i="171"/>
  <c r="S59" i="171"/>
  <c r="S50" i="171"/>
  <c r="S70" i="171"/>
  <c r="BE18" i="171"/>
  <c r="BE33" i="171"/>
  <c r="BE53" i="171"/>
  <c r="BE73" i="171"/>
  <c r="BE20" i="171"/>
  <c r="BE22" i="171"/>
  <c r="BE13" i="171"/>
  <c r="BE48" i="171"/>
  <c r="BE68" i="171"/>
  <c r="BE28" i="171"/>
  <c r="BE17" i="171"/>
  <c r="BE30" i="171"/>
  <c r="BE65" i="171"/>
  <c r="BE8" i="171"/>
  <c r="BE43" i="171"/>
  <c r="BE63" i="171"/>
  <c r="BE10" i="171"/>
  <c r="BE45" i="171"/>
  <c r="BE12" i="171"/>
  <c r="BE75" i="171"/>
  <c r="BE3" i="171"/>
  <c r="BE23" i="171"/>
  <c r="BE6" i="171"/>
  <c r="BE38" i="171"/>
  <c r="BE58" i="171"/>
  <c r="BE5" i="171"/>
  <c r="BE25" i="171"/>
  <c r="BE27" i="171"/>
  <c r="BE7" i="171"/>
  <c r="BE40" i="171"/>
  <c r="BE74" i="171"/>
  <c r="BE34" i="171"/>
  <c r="BE47" i="171"/>
  <c r="BE72" i="171"/>
  <c r="BE31" i="171"/>
  <c r="BE56" i="171"/>
  <c r="BE15" i="171"/>
  <c r="BE44" i="171"/>
  <c r="BE14" i="171"/>
  <c r="BE29" i="171"/>
  <c r="BE54" i="171"/>
  <c r="BE42" i="171"/>
  <c r="BE67" i="171"/>
  <c r="BE77" i="171"/>
  <c r="BE26" i="171"/>
  <c r="BE51" i="171"/>
  <c r="BE50" i="171"/>
  <c r="BE60" i="171"/>
  <c r="BE70" i="171"/>
  <c r="BE37" i="171"/>
  <c r="BE62" i="171"/>
  <c r="BE21" i="171"/>
  <c r="BE46" i="171"/>
  <c r="BE71" i="171"/>
  <c r="BE69" i="171"/>
  <c r="BE76" i="171"/>
  <c r="BE9" i="171"/>
  <c r="BE24" i="171"/>
  <c r="BE39" i="171"/>
  <c r="BE49" i="171"/>
  <c r="BE32" i="171"/>
  <c r="BE57" i="171"/>
  <c r="BE16" i="171"/>
  <c r="BE41" i="171"/>
  <c r="BE66" i="171"/>
  <c r="BE64" i="171"/>
  <c r="BE55" i="171"/>
  <c r="BE4" i="171"/>
  <c r="BE52" i="171"/>
  <c r="BE11" i="171"/>
  <c r="BE36" i="171"/>
  <c r="BE61" i="171"/>
  <c r="BE78" i="171"/>
  <c r="BE35" i="171"/>
  <c r="BE19" i="171"/>
  <c r="BE59" i="171"/>
  <c r="G45" i="171"/>
  <c r="G4" i="171"/>
  <c r="G24" i="171"/>
  <c r="G38" i="171"/>
  <c r="G10" i="171"/>
  <c r="G60" i="171"/>
  <c r="G53" i="171"/>
  <c r="G18" i="171"/>
  <c r="G68" i="171"/>
  <c r="G19" i="171"/>
  <c r="G33" i="171"/>
  <c r="G40" i="171"/>
  <c r="G5" i="171"/>
  <c r="G25" i="171"/>
  <c r="G55" i="171"/>
  <c r="G13" i="171"/>
  <c r="G48" i="171"/>
  <c r="G70" i="171"/>
  <c r="G14" i="171"/>
  <c r="G63" i="171"/>
  <c r="G20" i="171"/>
  <c r="G35" i="171"/>
  <c r="G28" i="171"/>
  <c r="G16" i="171"/>
  <c r="G8" i="171"/>
  <c r="G50" i="171"/>
  <c r="G43" i="171"/>
  <c r="G9" i="171"/>
  <c r="G65" i="171"/>
  <c r="G58" i="171"/>
  <c r="G15" i="171"/>
  <c r="G73" i="171"/>
  <c r="G21" i="171"/>
  <c r="G3" i="171"/>
  <c r="G23" i="171"/>
  <c r="G11" i="171"/>
  <c r="G30" i="171"/>
  <c r="G6" i="171"/>
  <c r="G22" i="171"/>
  <c r="G78" i="171"/>
  <c r="G32" i="171"/>
  <c r="G47" i="171"/>
  <c r="G17" i="171"/>
  <c r="G57" i="171"/>
  <c r="G29" i="171"/>
  <c r="G49" i="171"/>
  <c r="G69" i="171"/>
  <c r="G67" i="171"/>
  <c r="G51" i="171"/>
  <c r="G71" i="171"/>
  <c r="G7" i="171"/>
  <c r="G26" i="171"/>
  <c r="G27" i="171"/>
  <c r="G42" i="171"/>
  <c r="G75" i="171"/>
  <c r="G44" i="171"/>
  <c r="G64" i="171"/>
  <c r="G46" i="171"/>
  <c r="G66" i="171"/>
  <c r="G31" i="171"/>
  <c r="G76" i="171"/>
  <c r="G37" i="171"/>
  <c r="G52" i="171"/>
  <c r="G77" i="171"/>
  <c r="G39" i="171"/>
  <c r="G59" i="171"/>
  <c r="G12" i="171"/>
  <c r="G62" i="171"/>
  <c r="G41" i="171"/>
  <c r="G61" i="171"/>
  <c r="G74" i="171"/>
  <c r="G72" i="171"/>
  <c r="G34" i="171"/>
  <c r="G54" i="171"/>
  <c r="G36" i="171"/>
  <c r="G56" i="171"/>
  <c r="R8" i="171"/>
  <c r="R78" i="171"/>
  <c r="R43" i="171"/>
  <c r="R63" i="171"/>
  <c r="R12" i="171"/>
  <c r="R41" i="171"/>
  <c r="R6" i="171"/>
  <c r="R26" i="171"/>
  <c r="R50" i="171"/>
  <c r="R70" i="171"/>
  <c r="R3" i="171"/>
  <c r="R23" i="171"/>
  <c r="R56" i="171"/>
  <c r="R38" i="171"/>
  <c r="R58" i="171"/>
  <c r="R71" i="171"/>
  <c r="R21" i="171"/>
  <c r="R36" i="171"/>
  <c r="R65" i="171"/>
  <c r="R18" i="171"/>
  <c r="R51" i="171"/>
  <c r="R45" i="171"/>
  <c r="R33" i="171"/>
  <c r="R53" i="171"/>
  <c r="R19" i="171"/>
  <c r="R15" i="171"/>
  <c r="R16" i="171"/>
  <c r="R66" i="171"/>
  <c r="R13" i="171"/>
  <c r="R14" i="171"/>
  <c r="R40" i="171"/>
  <c r="R48" i="171"/>
  <c r="R31" i="171"/>
  <c r="R46" i="171"/>
  <c r="R28" i="171"/>
  <c r="R11" i="171"/>
  <c r="R10" i="171"/>
  <c r="R61" i="171"/>
  <c r="R9" i="171"/>
  <c r="R55" i="171"/>
  <c r="R76" i="171"/>
  <c r="R35" i="171"/>
  <c r="R60" i="171"/>
  <c r="R34" i="171"/>
  <c r="R54" i="171"/>
  <c r="R68" i="171"/>
  <c r="R27" i="171"/>
  <c r="R52" i="171"/>
  <c r="R7" i="171"/>
  <c r="R4" i="171"/>
  <c r="R30" i="171"/>
  <c r="R49" i="171"/>
  <c r="R69" i="171"/>
  <c r="R22" i="171"/>
  <c r="R47" i="171"/>
  <c r="R72" i="171"/>
  <c r="R17" i="171"/>
  <c r="R42" i="171"/>
  <c r="R67" i="171"/>
  <c r="R44" i="171"/>
  <c r="R64" i="171"/>
  <c r="R24" i="171"/>
  <c r="R74" i="171"/>
  <c r="R20" i="171"/>
  <c r="R37" i="171"/>
  <c r="R62" i="171"/>
  <c r="R39" i="171"/>
  <c r="R59" i="171"/>
  <c r="R5" i="171"/>
  <c r="R25" i="171"/>
  <c r="R73" i="171"/>
  <c r="R75" i="171"/>
  <c r="R29" i="171"/>
  <c r="R32" i="171"/>
  <c r="R57" i="171"/>
  <c r="R77" i="171"/>
  <c r="F5" i="171"/>
  <c r="F25" i="171"/>
  <c r="F40" i="171"/>
  <c r="F60" i="171"/>
  <c r="F9" i="171"/>
  <c r="F73" i="171"/>
  <c r="F3" i="171"/>
  <c r="F23" i="171"/>
  <c r="F38" i="171"/>
  <c r="F75" i="171"/>
  <c r="F12" i="171"/>
  <c r="F67" i="171"/>
  <c r="F20" i="171"/>
  <c r="F53" i="171"/>
  <c r="F35" i="171"/>
  <c r="F55" i="171"/>
  <c r="F74" i="171"/>
  <c r="F68" i="171"/>
  <c r="F18" i="171"/>
  <c r="F62" i="171"/>
  <c r="F15" i="171"/>
  <c r="F33" i="171"/>
  <c r="F27" i="171"/>
  <c r="F42" i="171"/>
  <c r="F50" i="171"/>
  <c r="F48" i="171"/>
  <c r="F6" i="171"/>
  <c r="F30" i="171"/>
  <c r="F13" i="171"/>
  <c r="F63" i="171"/>
  <c r="F10" i="171"/>
  <c r="F22" i="171"/>
  <c r="F37" i="171"/>
  <c r="F45" i="171"/>
  <c r="F65" i="171"/>
  <c r="F28" i="171"/>
  <c r="F43" i="171"/>
  <c r="F8" i="171"/>
  <c r="F7" i="171"/>
  <c r="F58" i="171"/>
  <c r="F21" i="171"/>
  <c r="F26" i="171"/>
  <c r="F17" i="171"/>
  <c r="F52" i="171"/>
  <c r="F72" i="171"/>
  <c r="F77" i="171"/>
  <c r="F4" i="171"/>
  <c r="F51" i="171"/>
  <c r="F71" i="171"/>
  <c r="F14" i="171"/>
  <c r="F39" i="171"/>
  <c r="F64" i="171"/>
  <c r="F31" i="171"/>
  <c r="F46" i="171"/>
  <c r="F66" i="171"/>
  <c r="F34" i="171"/>
  <c r="F59" i="171"/>
  <c r="F47" i="171"/>
  <c r="F57" i="171"/>
  <c r="F29" i="171"/>
  <c r="F54" i="171"/>
  <c r="F41" i="171"/>
  <c r="F61" i="171"/>
  <c r="F11" i="171"/>
  <c r="F76" i="171"/>
  <c r="F32" i="171"/>
  <c r="F78" i="171"/>
  <c r="F16" i="171"/>
  <c r="F24" i="171"/>
  <c r="F49" i="171"/>
  <c r="F36" i="171"/>
  <c r="F56" i="171"/>
  <c r="F70" i="171"/>
  <c r="F19" i="171"/>
  <c r="F44" i="171"/>
  <c r="F69" i="171"/>
  <c r="AG12" i="171"/>
  <c r="AG47" i="171"/>
  <c r="AG67" i="171"/>
  <c r="AG14" i="171"/>
  <c r="AG49" i="171"/>
  <c r="AG27" i="171"/>
  <c r="AG16" i="171"/>
  <c r="AG7" i="171"/>
  <c r="AG42" i="171"/>
  <c r="AG62" i="171"/>
  <c r="AG44" i="171"/>
  <c r="AG11" i="171"/>
  <c r="AG64" i="171"/>
  <c r="AG22" i="171"/>
  <c r="AG5" i="171"/>
  <c r="AG37" i="171"/>
  <c r="AG57" i="171"/>
  <c r="AG4" i="171"/>
  <c r="AG24" i="171"/>
  <c r="AG6" i="171"/>
  <c r="AG26" i="171"/>
  <c r="AG17" i="171"/>
  <c r="AG32" i="171"/>
  <c r="AG52" i="171"/>
  <c r="AG72" i="171"/>
  <c r="AG76" i="171"/>
  <c r="AG19" i="171"/>
  <c r="AG21" i="171"/>
  <c r="AG48" i="171"/>
  <c r="AG29" i="171"/>
  <c r="AG18" i="171"/>
  <c r="AG46" i="171"/>
  <c r="AG71" i="171"/>
  <c r="AG30" i="171"/>
  <c r="AG55" i="171"/>
  <c r="AG9" i="171"/>
  <c r="AG68" i="171"/>
  <c r="AG41" i="171"/>
  <c r="AG66" i="171"/>
  <c r="AG25" i="171"/>
  <c r="AG50" i="171"/>
  <c r="AG13" i="171"/>
  <c r="AG28" i="171"/>
  <c r="AG69" i="171"/>
  <c r="AG38" i="171"/>
  <c r="AG36" i="171"/>
  <c r="AG61" i="171"/>
  <c r="AG74" i="171"/>
  <c r="AG20" i="171"/>
  <c r="AG45" i="171"/>
  <c r="AG70" i="171"/>
  <c r="AG59" i="171"/>
  <c r="AG63" i="171"/>
  <c r="AG8" i="171"/>
  <c r="AG23" i="171"/>
  <c r="AG31" i="171"/>
  <c r="AG56" i="171"/>
  <c r="AG15" i="171"/>
  <c r="AG40" i="171"/>
  <c r="AG65" i="171"/>
  <c r="AG10" i="171"/>
  <c r="AG58" i="171"/>
  <c r="AG39" i="171"/>
  <c r="AG51" i="171"/>
  <c r="AG35" i="171"/>
  <c r="AG60" i="171"/>
  <c r="AG54" i="171"/>
  <c r="AG78" i="171"/>
  <c r="AG3" i="171"/>
  <c r="AG43" i="171"/>
  <c r="AG75" i="171"/>
  <c r="AG77" i="171"/>
  <c r="AG34" i="171"/>
  <c r="AG33" i="171"/>
  <c r="AG53" i="171"/>
  <c r="AG73" i="171"/>
  <c r="H28" i="171"/>
  <c r="H26" i="171"/>
  <c r="H10" i="171"/>
  <c r="H8" i="171"/>
  <c r="H43" i="171"/>
  <c r="H6" i="171"/>
  <c r="H78" i="171"/>
  <c r="H74" i="171"/>
  <c r="H40" i="171"/>
  <c r="H21" i="171"/>
  <c r="H38" i="171"/>
  <c r="H4" i="171"/>
  <c r="H63" i="171"/>
  <c r="H73" i="171"/>
  <c r="H20" i="171"/>
  <c r="H35" i="171"/>
  <c r="H18" i="171"/>
  <c r="H17" i="171"/>
  <c r="H16" i="171"/>
  <c r="H58" i="171"/>
  <c r="H31" i="171"/>
  <c r="H15" i="171"/>
  <c r="H53" i="171"/>
  <c r="H11" i="171"/>
  <c r="H30" i="171"/>
  <c r="H45" i="171"/>
  <c r="H42" i="171"/>
  <c r="H75" i="171"/>
  <c r="H52" i="171"/>
  <c r="H68" i="171"/>
  <c r="H32" i="171"/>
  <c r="H77" i="171"/>
  <c r="H70" i="171"/>
  <c r="H29" i="171"/>
  <c r="H23" i="171"/>
  <c r="H62" i="171"/>
  <c r="H3" i="171"/>
  <c r="H46" i="171"/>
  <c r="H66" i="171"/>
  <c r="H34" i="171"/>
  <c r="H54" i="171"/>
  <c r="H27" i="171"/>
  <c r="H22" i="171"/>
  <c r="H65" i="171"/>
  <c r="H76" i="171"/>
  <c r="H24" i="171"/>
  <c r="H33" i="171"/>
  <c r="H37" i="171"/>
  <c r="H41" i="171"/>
  <c r="H61" i="171"/>
  <c r="H49" i="171"/>
  <c r="H69" i="171"/>
  <c r="H48" i="171"/>
  <c r="H47" i="171"/>
  <c r="H57" i="171"/>
  <c r="H60" i="171"/>
  <c r="H19" i="171"/>
  <c r="H5" i="171"/>
  <c r="H25" i="171"/>
  <c r="H72" i="171"/>
  <c r="H36" i="171"/>
  <c r="H56" i="171"/>
  <c r="H14" i="171"/>
  <c r="H44" i="171"/>
  <c r="H64" i="171"/>
  <c r="H7" i="171"/>
  <c r="H55" i="171"/>
  <c r="H13" i="171"/>
  <c r="H67" i="171"/>
  <c r="H9" i="171"/>
  <c r="H12" i="171"/>
  <c r="H51" i="171"/>
  <c r="H71" i="171"/>
  <c r="H50" i="171"/>
  <c r="H39" i="171"/>
  <c r="H59" i="171"/>
  <c r="AS78" i="171"/>
  <c r="AS15" i="171"/>
  <c r="AS50" i="171"/>
  <c r="AS70" i="171"/>
  <c r="AS75" i="171"/>
  <c r="AS17" i="171"/>
  <c r="AS30" i="171"/>
  <c r="AS19" i="171"/>
  <c r="AS10" i="171"/>
  <c r="AS45" i="171"/>
  <c r="AS65" i="171"/>
  <c r="AS14" i="171"/>
  <c r="AS25" i="171"/>
  <c r="AS76" i="171"/>
  <c r="AS52" i="171"/>
  <c r="AS5" i="171"/>
  <c r="AS8" i="171"/>
  <c r="AS27" i="171"/>
  <c r="AS40" i="171"/>
  <c r="AS60" i="171"/>
  <c r="AS7" i="171"/>
  <c r="AS9" i="171"/>
  <c r="AS20" i="171"/>
  <c r="AS3" i="171"/>
  <c r="AS35" i="171"/>
  <c r="AS55" i="171"/>
  <c r="AS22" i="171"/>
  <c r="AS4" i="171"/>
  <c r="AS24" i="171"/>
  <c r="AS77" i="171"/>
  <c r="AS51" i="171"/>
  <c r="AS34" i="171"/>
  <c r="AS59" i="171"/>
  <c r="AS18" i="171"/>
  <c r="AS43" i="171"/>
  <c r="AS68" i="171"/>
  <c r="AS67" i="171"/>
  <c r="AS74" i="171"/>
  <c r="AS57" i="171"/>
  <c r="AS6" i="171"/>
  <c r="AS71" i="171"/>
  <c r="AS29" i="171"/>
  <c r="AS54" i="171"/>
  <c r="AS13" i="171"/>
  <c r="AS38" i="171"/>
  <c r="AS63" i="171"/>
  <c r="AS41" i="171"/>
  <c r="AS21" i="171"/>
  <c r="AS37" i="171"/>
  <c r="AS47" i="171"/>
  <c r="AS49" i="171"/>
  <c r="AS33" i="171"/>
  <c r="AS58" i="171"/>
  <c r="AS66" i="171"/>
  <c r="AS72" i="171"/>
  <c r="AS32" i="171"/>
  <c r="AS16" i="171"/>
  <c r="AS31" i="171"/>
  <c r="AS44" i="171"/>
  <c r="AS69" i="171"/>
  <c r="AS28" i="171"/>
  <c r="AS53" i="171"/>
  <c r="AS62" i="171"/>
  <c r="AS12" i="171"/>
  <c r="AS42" i="171"/>
  <c r="AS61" i="171"/>
  <c r="AS36" i="171"/>
  <c r="AS46" i="171"/>
  <c r="AS39" i="171"/>
  <c r="AS64" i="171"/>
  <c r="AS23" i="171"/>
  <c r="AS48" i="171"/>
  <c r="AS73" i="171"/>
  <c r="AS11" i="171"/>
  <c r="AS26" i="171"/>
  <c r="AS56" i="171"/>
  <c r="Z10" i="171"/>
  <c r="Z45" i="171"/>
  <c r="Z65" i="171"/>
  <c r="Z28" i="171"/>
  <c r="Z43" i="171"/>
  <c r="Z8" i="171"/>
  <c r="Z58" i="171"/>
  <c r="Z26" i="171"/>
  <c r="Z52" i="171"/>
  <c r="Z72" i="171"/>
  <c r="Z5" i="171"/>
  <c r="Z25" i="171"/>
  <c r="Z40" i="171"/>
  <c r="Z60" i="171"/>
  <c r="Z3" i="171"/>
  <c r="Z23" i="171"/>
  <c r="Z38" i="171"/>
  <c r="Z75" i="171"/>
  <c r="Z67" i="171"/>
  <c r="Z20" i="171"/>
  <c r="Z53" i="171"/>
  <c r="Z32" i="171"/>
  <c r="Z47" i="171"/>
  <c r="Z35" i="171"/>
  <c r="Z55" i="171"/>
  <c r="Z4" i="171"/>
  <c r="Z11" i="171"/>
  <c r="Z74" i="171"/>
  <c r="Z68" i="171"/>
  <c r="Z78" i="171"/>
  <c r="Z18" i="171"/>
  <c r="Z33" i="171"/>
  <c r="Z15" i="171"/>
  <c r="Z6" i="171"/>
  <c r="Z42" i="171"/>
  <c r="Z50" i="171"/>
  <c r="Z48" i="171"/>
  <c r="Z30" i="171"/>
  <c r="Z13" i="171"/>
  <c r="Z63" i="171"/>
  <c r="Z22" i="171"/>
  <c r="Z57" i="171"/>
  <c r="Z36" i="171"/>
  <c r="Z56" i="171"/>
  <c r="Z70" i="171"/>
  <c r="Z19" i="171"/>
  <c r="Z44" i="171"/>
  <c r="Z69" i="171"/>
  <c r="Z77" i="171"/>
  <c r="Z27" i="171"/>
  <c r="Z51" i="171"/>
  <c r="Z71" i="171"/>
  <c r="Z14" i="171"/>
  <c r="Z39" i="171"/>
  <c r="Z64" i="171"/>
  <c r="Z9" i="171"/>
  <c r="Z31" i="171"/>
  <c r="Z34" i="171"/>
  <c r="Z59" i="171"/>
  <c r="Z7" i="171"/>
  <c r="Z12" i="171"/>
  <c r="Z46" i="171"/>
  <c r="Z66" i="171"/>
  <c r="Z29" i="171"/>
  <c r="Z54" i="171"/>
  <c r="Z62" i="171"/>
  <c r="Z41" i="171"/>
  <c r="Z61" i="171"/>
  <c r="Z17" i="171"/>
  <c r="Z37" i="171"/>
  <c r="Z76" i="171"/>
  <c r="Z73" i="171"/>
  <c r="Z16" i="171"/>
  <c r="Z21" i="171"/>
  <c r="Z24" i="171"/>
  <c r="Z49" i="171"/>
  <c r="AC11" i="171"/>
  <c r="AC46" i="171"/>
  <c r="AC66" i="171"/>
  <c r="AC13" i="171"/>
  <c r="AC26" i="171"/>
  <c r="AC15" i="171"/>
  <c r="AC6" i="171"/>
  <c r="AC41" i="171"/>
  <c r="AC61" i="171"/>
  <c r="AC10" i="171"/>
  <c r="AC43" i="171"/>
  <c r="AC68" i="171"/>
  <c r="AC21" i="171"/>
  <c r="AC4" i="171"/>
  <c r="AC36" i="171"/>
  <c r="AC56" i="171"/>
  <c r="AC3" i="171"/>
  <c r="AC23" i="171"/>
  <c r="AC5" i="171"/>
  <c r="AC25" i="171"/>
  <c r="AC38" i="171"/>
  <c r="AC16" i="171"/>
  <c r="AC31" i="171"/>
  <c r="AC51" i="171"/>
  <c r="AC71" i="171"/>
  <c r="AC18" i="171"/>
  <c r="AC20" i="171"/>
  <c r="AC47" i="171"/>
  <c r="AC48" i="171"/>
  <c r="AC52" i="171"/>
  <c r="AC50" i="171"/>
  <c r="AC34" i="171"/>
  <c r="AC59" i="171"/>
  <c r="AC53" i="171"/>
  <c r="AC63" i="171"/>
  <c r="AC73" i="171"/>
  <c r="AC33" i="171"/>
  <c r="AC17" i="171"/>
  <c r="AC32" i="171"/>
  <c r="AC67" i="171"/>
  <c r="AC45" i="171"/>
  <c r="AC70" i="171"/>
  <c r="AC29" i="171"/>
  <c r="AC54" i="171"/>
  <c r="AC28" i="171"/>
  <c r="AC78" i="171"/>
  <c r="AC74" i="171"/>
  <c r="AC77" i="171"/>
  <c r="AC40" i="171"/>
  <c r="AC65" i="171"/>
  <c r="AC24" i="171"/>
  <c r="AC49" i="171"/>
  <c r="AC12" i="171"/>
  <c r="AC37" i="171"/>
  <c r="AC62" i="171"/>
  <c r="AC8" i="171"/>
  <c r="AC75" i="171"/>
  <c r="AC27" i="171"/>
  <c r="AC35" i="171"/>
  <c r="AC60" i="171"/>
  <c r="AC19" i="171"/>
  <c r="AC44" i="171"/>
  <c r="AC69" i="171"/>
  <c r="AC58" i="171"/>
  <c r="AC57" i="171"/>
  <c r="AC7" i="171"/>
  <c r="AC30" i="171"/>
  <c r="AC55" i="171"/>
  <c r="AC14" i="171"/>
  <c r="AC39" i="171"/>
  <c r="AC64" i="171"/>
  <c r="AC22" i="171"/>
  <c r="AC76" i="171"/>
  <c r="AC9" i="171"/>
  <c r="AC42" i="171"/>
  <c r="AC72" i="171"/>
  <c r="X30" i="171"/>
  <c r="X75" i="171"/>
  <c r="X14" i="171"/>
  <c r="X12" i="171"/>
  <c r="X47" i="171"/>
  <c r="X10" i="171"/>
  <c r="X29" i="171"/>
  <c r="X44" i="171"/>
  <c r="X25" i="171"/>
  <c r="X5" i="171"/>
  <c r="X4" i="171"/>
  <c r="X24" i="171"/>
  <c r="X39" i="171"/>
  <c r="X22" i="171"/>
  <c r="X21" i="171"/>
  <c r="X20" i="171"/>
  <c r="X37" i="171"/>
  <c r="X67" i="171"/>
  <c r="X3" i="171"/>
  <c r="X19" i="171"/>
  <c r="X34" i="171"/>
  <c r="X62" i="171"/>
  <c r="X15" i="171"/>
  <c r="X32" i="171"/>
  <c r="X77" i="171"/>
  <c r="X46" i="171"/>
  <c r="X17" i="171"/>
  <c r="X6" i="171"/>
  <c r="X74" i="171"/>
  <c r="X13" i="171"/>
  <c r="X66" i="171"/>
  <c r="X54" i="171"/>
  <c r="X50" i="171"/>
  <c r="X70" i="171"/>
  <c r="X38" i="171"/>
  <c r="X58" i="171"/>
  <c r="X11" i="171"/>
  <c r="X52" i="171"/>
  <c r="X41" i="171"/>
  <c r="X7" i="171"/>
  <c r="X27" i="171"/>
  <c r="X51" i="171"/>
  <c r="X8" i="171"/>
  <c r="X9" i="171"/>
  <c r="X16" i="171"/>
  <c r="X49" i="171"/>
  <c r="X57" i="171"/>
  <c r="X61" i="171"/>
  <c r="X45" i="171"/>
  <c r="X65" i="171"/>
  <c r="X33" i="171"/>
  <c r="X53" i="171"/>
  <c r="X73" i="171"/>
  <c r="X69" i="171"/>
  <c r="X28" i="171"/>
  <c r="X26" i="171"/>
  <c r="X31" i="171"/>
  <c r="X76" i="171"/>
  <c r="X40" i="171"/>
  <c r="X60" i="171"/>
  <c r="X64" i="171"/>
  <c r="X23" i="171"/>
  <c r="X48" i="171"/>
  <c r="X68" i="171"/>
  <c r="X36" i="171"/>
  <c r="X42" i="171"/>
  <c r="X56" i="171"/>
  <c r="X78" i="171"/>
  <c r="X72" i="171"/>
  <c r="X71" i="171"/>
  <c r="X59" i="171"/>
  <c r="X18" i="171"/>
  <c r="X35" i="171"/>
  <c r="X55" i="171"/>
  <c r="X43" i="171"/>
  <c r="X63" i="171"/>
  <c r="M7" i="171"/>
  <c r="M10" i="171"/>
  <c r="M29" i="171"/>
  <c r="M42" i="171"/>
  <c r="M62" i="171"/>
  <c r="M9" i="171"/>
  <c r="M11" i="171"/>
  <c r="M22" i="171"/>
  <c r="M37" i="171"/>
  <c r="M57" i="171"/>
  <c r="M6" i="171"/>
  <c r="M26" i="171"/>
  <c r="M39" i="171"/>
  <c r="M59" i="171"/>
  <c r="M17" i="171"/>
  <c r="M32" i="171"/>
  <c r="M52" i="171"/>
  <c r="M72" i="171"/>
  <c r="M76" i="171"/>
  <c r="M19" i="171"/>
  <c r="M21" i="171"/>
  <c r="M34" i="171"/>
  <c r="M12" i="171"/>
  <c r="M47" i="171"/>
  <c r="M67" i="171"/>
  <c r="M14" i="171"/>
  <c r="M49" i="171"/>
  <c r="M27" i="171"/>
  <c r="M16" i="171"/>
  <c r="M43" i="171"/>
  <c r="M41" i="171"/>
  <c r="M66" i="171"/>
  <c r="M25" i="171"/>
  <c r="M50" i="171"/>
  <c r="M13" i="171"/>
  <c r="M5" i="171"/>
  <c r="M28" i="171"/>
  <c r="M24" i="171"/>
  <c r="M38" i="171"/>
  <c r="M69" i="171"/>
  <c r="M48" i="171"/>
  <c r="M63" i="171"/>
  <c r="M36" i="171"/>
  <c r="M61" i="171"/>
  <c r="M74" i="171"/>
  <c r="M20" i="171"/>
  <c r="M45" i="171"/>
  <c r="M70" i="171"/>
  <c r="M8" i="171"/>
  <c r="M4" i="171"/>
  <c r="M23" i="171"/>
  <c r="M31" i="171"/>
  <c r="M56" i="171"/>
  <c r="M15" i="171"/>
  <c r="M40" i="171"/>
  <c r="M65" i="171"/>
  <c r="M58" i="171"/>
  <c r="M44" i="171"/>
  <c r="M78" i="171"/>
  <c r="M51" i="171"/>
  <c r="M35" i="171"/>
  <c r="M60" i="171"/>
  <c r="M54" i="171"/>
  <c r="M77" i="171"/>
  <c r="M53" i="171"/>
  <c r="M73" i="171"/>
  <c r="M75" i="171"/>
  <c r="M64" i="171"/>
  <c r="M3" i="171"/>
  <c r="M33" i="171"/>
  <c r="M18" i="171"/>
  <c r="M46" i="171"/>
  <c r="M71" i="171"/>
  <c r="M30" i="171"/>
  <c r="M55" i="171"/>
  <c r="M68" i="171"/>
  <c r="BO19" i="171"/>
  <c r="BO33" i="171"/>
  <c r="BO40" i="171"/>
  <c r="BO5" i="171"/>
  <c r="BO25" i="171"/>
  <c r="BO48" i="171"/>
  <c r="BO55" i="171"/>
  <c r="BO11" i="171"/>
  <c r="BO13" i="171"/>
  <c r="BO78" i="171"/>
  <c r="BO7" i="171"/>
  <c r="BO70" i="171"/>
  <c r="BO14" i="171"/>
  <c r="BO63" i="171"/>
  <c r="BO20" i="171"/>
  <c r="BO35" i="171"/>
  <c r="BO8" i="171"/>
  <c r="BO43" i="171"/>
  <c r="BO50" i="171"/>
  <c r="BO9" i="171"/>
  <c r="BO6" i="171"/>
  <c r="BO21" i="171"/>
  <c r="BO65" i="171"/>
  <c r="BO58" i="171"/>
  <c r="BO15" i="171"/>
  <c r="BO73" i="171"/>
  <c r="BO3" i="171"/>
  <c r="BO23" i="171"/>
  <c r="BO30" i="171"/>
  <c r="BO26" i="171"/>
  <c r="BO38" i="171"/>
  <c r="BO16" i="171"/>
  <c r="BO45" i="171"/>
  <c r="BO4" i="171"/>
  <c r="BO24" i="171"/>
  <c r="BO17" i="171"/>
  <c r="BO10" i="171"/>
  <c r="BO60" i="171"/>
  <c r="BO53" i="171"/>
  <c r="BO18" i="171"/>
  <c r="BO68" i="171"/>
  <c r="BO12" i="171"/>
  <c r="BO27" i="171"/>
  <c r="BO42" i="171"/>
  <c r="BO22" i="171"/>
  <c r="BO31" i="171"/>
  <c r="BO75" i="171"/>
  <c r="BO44" i="171"/>
  <c r="BO64" i="171"/>
  <c r="BO46" i="171"/>
  <c r="BO66" i="171"/>
  <c r="BO62" i="171"/>
  <c r="BO76" i="171"/>
  <c r="BO37" i="171"/>
  <c r="BO52" i="171"/>
  <c r="BO77" i="171"/>
  <c r="BO39" i="171"/>
  <c r="BO59" i="171"/>
  <c r="BO72" i="171"/>
  <c r="BO41" i="171"/>
  <c r="BO61" i="171"/>
  <c r="BO74" i="171"/>
  <c r="BO28" i="171"/>
  <c r="BO34" i="171"/>
  <c r="BO54" i="171"/>
  <c r="BO36" i="171"/>
  <c r="BO56" i="171"/>
  <c r="BO32" i="171"/>
  <c r="BO47" i="171"/>
  <c r="BO67" i="171"/>
  <c r="BO57" i="171"/>
  <c r="BO29" i="171"/>
  <c r="BO49" i="171"/>
  <c r="BO69" i="171"/>
  <c r="BO51" i="171"/>
  <c r="BO71" i="171"/>
  <c r="AI11" i="171"/>
  <c r="AI60" i="171"/>
  <c r="AI67" i="171"/>
  <c r="AI17" i="171"/>
  <c r="AI32" i="171"/>
  <c r="AI5" i="171"/>
  <c r="AI25" i="171"/>
  <c r="AI47" i="171"/>
  <c r="AI40" i="171"/>
  <c r="AI6" i="171"/>
  <c r="AI26" i="171"/>
  <c r="AI74" i="171"/>
  <c r="AI12" i="171"/>
  <c r="AI62" i="171"/>
  <c r="AI20" i="171"/>
  <c r="AI70" i="171"/>
  <c r="AI27" i="171"/>
  <c r="AI42" i="171"/>
  <c r="AI21" i="171"/>
  <c r="AI35" i="171"/>
  <c r="AI75" i="171"/>
  <c r="AI7" i="171"/>
  <c r="AI50" i="171"/>
  <c r="AI57" i="171"/>
  <c r="AI15" i="171"/>
  <c r="AI65" i="171"/>
  <c r="AI8" i="171"/>
  <c r="AI72" i="171"/>
  <c r="AI16" i="171"/>
  <c r="AI37" i="171"/>
  <c r="AI30" i="171"/>
  <c r="AI22" i="171"/>
  <c r="AI52" i="171"/>
  <c r="AI10" i="171"/>
  <c r="AI45" i="171"/>
  <c r="AI19" i="171"/>
  <c r="AI3" i="171"/>
  <c r="AI24" i="171"/>
  <c r="AI36" i="171"/>
  <c r="AI56" i="171"/>
  <c r="AI23" i="171"/>
  <c r="AI38" i="171"/>
  <c r="AI58" i="171"/>
  <c r="AI55" i="171"/>
  <c r="AI34" i="171"/>
  <c r="AI49" i="171"/>
  <c r="AI18" i="171"/>
  <c r="AI14" i="171"/>
  <c r="AI69" i="171"/>
  <c r="AI59" i="171"/>
  <c r="AI78" i="171"/>
  <c r="AI31" i="171"/>
  <c r="AI51" i="171"/>
  <c r="AI71" i="171"/>
  <c r="AI4" i="171"/>
  <c r="AI33" i="171"/>
  <c r="AI53" i="171"/>
  <c r="AI73" i="171"/>
  <c r="AI28" i="171"/>
  <c r="AI29" i="171"/>
  <c r="AI44" i="171"/>
  <c r="AI13" i="171"/>
  <c r="AI76" i="171"/>
  <c r="AI77" i="171"/>
  <c r="AI46" i="171"/>
  <c r="AI66" i="171"/>
  <c r="AI48" i="171"/>
  <c r="AI68" i="171"/>
  <c r="AI54" i="171"/>
  <c r="AI64" i="171"/>
  <c r="AI39" i="171"/>
  <c r="AI41" i="171"/>
  <c r="AI61" i="171"/>
  <c r="AI9" i="171"/>
  <c r="AI43" i="171"/>
  <c r="AI63" i="171"/>
  <c r="BJ19" i="171"/>
  <c r="BJ52" i="171"/>
  <c r="BJ34" i="171"/>
  <c r="BJ54" i="171"/>
  <c r="BJ3" i="171"/>
  <c r="BJ67" i="171"/>
  <c r="BJ17" i="171"/>
  <c r="BJ61" i="171"/>
  <c r="BJ14" i="171"/>
  <c r="BJ32" i="171"/>
  <c r="BJ49" i="171"/>
  <c r="BJ29" i="171"/>
  <c r="BJ12" i="171"/>
  <c r="BJ62" i="171"/>
  <c r="BJ56" i="171"/>
  <c r="BJ9" i="171"/>
  <c r="BJ36" i="171"/>
  <c r="BJ44" i="171"/>
  <c r="BJ64" i="171"/>
  <c r="BJ13" i="171"/>
  <c r="BJ21" i="171"/>
  <c r="BJ27" i="171"/>
  <c r="BJ42" i="171"/>
  <c r="BJ7" i="171"/>
  <c r="BJ6" i="171"/>
  <c r="BJ57" i="171"/>
  <c r="BJ4" i="171"/>
  <c r="BJ24" i="171"/>
  <c r="BJ20" i="171"/>
  <c r="BJ16" i="171"/>
  <c r="BJ39" i="171"/>
  <c r="BJ59" i="171"/>
  <c r="BJ8" i="171"/>
  <c r="BJ72" i="171"/>
  <c r="BJ22" i="171"/>
  <c r="BJ37" i="171"/>
  <c r="BJ15" i="171"/>
  <c r="BJ66" i="171"/>
  <c r="BJ26" i="171"/>
  <c r="BJ47" i="171"/>
  <c r="BJ45" i="171"/>
  <c r="BJ65" i="171"/>
  <c r="BJ46" i="171"/>
  <c r="BJ30" i="171"/>
  <c r="BJ33" i="171"/>
  <c r="BJ58" i="171"/>
  <c r="BJ74" i="171"/>
  <c r="BJ11" i="171"/>
  <c r="BJ5" i="171"/>
  <c r="BJ51" i="171"/>
  <c r="BJ41" i="171"/>
  <c r="BJ40" i="171"/>
  <c r="BJ60" i="171"/>
  <c r="BJ28" i="171"/>
  <c r="BJ53" i="171"/>
  <c r="BJ10" i="171"/>
  <c r="BJ71" i="171"/>
  <c r="BJ77" i="171"/>
  <c r="BJ31" i="171"/>
  <c r="BJ23" i="171"/>
  <c r="BJ48" i="171"/>
  <c r="BJ73" i="171"/>
  <c r="BJ75" i="171"/>
  <c r="BJ35" i="171"/>
  <c r="BJ55" i="171"/>
  <c r="BJ25" i="171"/>
  <c r="BJ69" i="171"/>
  <c r="BJ18" i="171"/>
  <c r="BJ43" i="171"/>
  <c r="BJ68" i="171"/>
  <c r="BJ50" i="171"/>
  <c r="BJ70" i="171"/>
  <c r="BJ76" i="171"/>
  <c r="BJ38" i="171"/>
  <c r="BJ63" i="171"/>
  <c r="BJ78" i="171"/>
  <c r="BN20" i="171"/>
  <c r="BN53" i="171"/>
  <c r="BN35" i="171"/>
  <c r="BN55" i="171"/>
  <c r="BN4" i="171"/>
  <c r="BN74" i="171"/>
  <c r="BN68" i="171"/>
  <c r="BN78" i="171"/>
  <c r="BN18" i="171"/>
  <c r="BN33" i="171"/>
  <c r="BN62" i="171"/>
  <c r="BN15" i="171"/>
  <c r="BN50" i="171"/>
  <c r="BN30" i="171"/>
  <c r="BN13" i="171"/>
  <c r="BN63" i="171"/>
  <c r="BN57" i="171"/>
  <c r="BN10" i="171"/>
  <c r="BN37" i="171"/>
  <c r="BN45" i="171"/>
  <c r="BN65" i="171"/>
  <c r="BN21" i="171"/>
  <c r="BN17" i="171"/>
  <c r="BN28" i="171"/>
  <c r="BN43" i="171"/>
  <c r="BN8" i="171"/>
  <c r="BN7" i="171"/>
  <c r="BN25" i="171"/>
  <c r="BN58" i="171"/>
  <c r="BN5" i="171"/>
  <c r="BN73" i="171"/>
  <c r="BN16" i="171"/>
  <c r="BN40" i="171"/>
  <c r="BN60" i="171"/>
  <c r="BN9" i="171"/>
  <c r="BN3" i="171"/>
  <c r="BN23" i="171"/>
  <c r="BN38" i="171"/>
  <c r="BN11" i="171"/>
  <c r="BN75" i="171"/>
  <c r="BN67" i="171"/>
  <c r="BN12" i="171"/>
  <c r="BN47" i="171"/>
  <c r="BN42" i="171"/>
  <c r="BN46" i="171"/>
  <c r="BN66" i="171"/>
  <c r="BN52" i="171"/>
  <c r="BN29" i="171"/>
  <c r="BN54" i="171"/>
  <c r="BN32" i="171"/>
  <c r="BN72" i="171"/>
  <c r="BN22" i="171"/>
  <c r="BN41" i="171"/>
  <c r="BN61" i="171"/>
  <c r="BN24" i="171"/>
  <c r="BN49" i="171"/>
  <c r="BN76" i="171"/>
  <c r="BN26" i="171"/>
  <c r="BN19" i="171"/>
  <c r="BN44" i="171"/>
  <c r="BN69" i="171"/>
  <c r="BN36" i="171"/>
  <c r="BN56" i="171"/>
  <c r="BN70" i="171"/>
  <c r="BN48" i="171"/>
  <c r="BN27" i="171"/>
  <c r="BN14" i="171"/>
  <c r="BN39" i="171"/>
  <c r="BN64" i="171"/>
  <c r="BN77" i="171"/>
  <c r="BN51" i="171"/>
  <c r="BN71" i="171"/>
  <c r="BN6" i="171"/>
  <c r="BN31" i="171"/>
  <c r="BN34" i="171"/>
  <c r="BN59" i="171"/>
  <c r="BD22" i="171"/>
  <c r="BD37" i="171"/>
  <c r="BD20" i="171"/>
  <c r="BD18" i="171"/>
  <c r="BD35" i="171"/>
  <c r="BD13" i="171"/>
  <c r="BD32" i="171"/>
  <c r="BD30" i="171"/>
  <c r="BD65" i="171"/>
  <c r="BD28" i="171"/>
  <c r="BD12" i="171"/>
  <c r="BD10" i="171"/>
  <c r="BD9" i="171"/>
  <c r="BD78" i="171"/>
  <c r="BD45" i="171"/>
  <c r="BD8" i="171"/>
  <c r="BD60" i="171"/>
  <c r="BD27" i="171"/>
  <c r="BD42" i="171"/>
  <c r="BD7" i="171"/>
  <c r="BD55" i="171"/>
  <c r="BD3" i="171"/>
  <c r="BD23" i="171"/>
  <c r="BD40" i="171"/>
  <c r="BD34" i="171"/>
  <c r="BD54" i="171"/>
  <c r="BD25" i="171"/>
  <c r="BD5" i="171"/>
  <c r="BD72" i="171"/>
  <c r="BD77" i="171"/>
  <c r="BD6" i="171"/>
  <c r="BD31" i="171"/>
  <c r="BD14" i="171"/>
  <c r="BD75" i="171"/>
  <c r="BD47" i="171"/>
  <c r="BD24" i="171"/>
  <c r="BD50" i="171"/>
  <c r="BD76" i="171"/>
  <c r="BD38" i="171"/>
  <c r="BD58" i="171"/>
  <c r="BD46" i="171"/>
  <c r="BD66" i="171"/>
  <c r="BD67" i="171"/>
  <c r="BD26" i="171"/>
  <c r="BD19" i="171"/>
  <c r="BD44" i="171"/>
  <c r="BD29" i="171"/>
  <c r="BD69" i="171"/>
  <c r="BD53" i="171"/>
  <c r="BD73" i="171"/>
  <c r="BD41" i="171"/>
  <c r="BD61" i="171"/>
  <c r="BD17" i="171"/>
  <c r="BD74" i="171"/>
  <c r="BD33" i="171"/>
  <c r="BD62" i="171"/>
  <c r="BD21" i="171"/>
  <c r="BD64" i="171"/>
  <c r="BD15" i="171"/>
  <c r="BD4" i="171"/>
  <c r="BD70" i="171"/>
  <c r="BD48" i="171"/>
  <c r="BD68" i="171"/>
  <c r="BD16" i="171"/>
  <c r="BD36" i="171"/>
  <c r="BD56" i="171"/>
  <c r="BD57" i="171"/>
  <c r="BD39" i="171"/>
  <c r="BD49" i="171"/>
  <c r="BD59" i="171"/>
  <c r="BD11" i="171"/>
  <c r="BD43" i="171"/>
  <c r="BD63" i="171"/>
  <c r="BD52" i="171"/>
  <c r="BD51" i="171"/>
  <c r="BD71" i="171"/>
  <c r="V9" i="171"/>
  <c r="V44" i="171"/>
  <c r="V64" i="171"/>
  <c r="V13" i="171"/>
  <c r="V27" i="171"/>
  <c r="V42" i="171"/>
  <c r="V7" i="171"/>
  <c r="V57" i="171"/>
  <c r="V25" i="171"/>
  <c r="V51" i="171"/>
  <c r="V71" i="171"/>
  <c r="V4" i="171"/>
  <c r="V24" i="171"/>
  <c r="V39" i="171"/>
  <c r="V59" i="171"/>
  <c r="V22" i="171"/>
  <c r="V37" i="171"/>
  <c r="V66" i="171"/>
  <c r="V19" i="171"/>
  <c r="V52" i="171"/>
  <c r="V46" i="171"/>
  <c r="V34" i="171"/>
  <c r="V54" i="171"/>
  <c r="V3" i="171"/>
  <c r="V15" i="171"/>
  <c r="V67" i="171"/>
  <c r="V17" i="171"/>
  <c r="V14" i="171"/>
  <c r="V10" i="171"/>
  <c r="V41" i="171"/>
  <c r="V49" i="171"/>
  <c r="V32" i="171"/>
  <c r="V47" i="171"/>
  <c r="V29" i="171"/>
  <c r="V12" i="171"/>
  <c r="V62" i="171"/>
  <c r="V5" i="171"/>
  <c r="V56" i="171"/>
  <c r="V36" i="171"/>
  <c r="V75" i="171"/>
  <c r="V31" i="171"/>
  <c r="V35" i="171"/>
  <c r="V55" i="171"/>
  <c r="V69" i="171"/>
  <c r="V23" i="171"/>
  <c r="V48" i="171"/>
  <c r="V73" i="171"/>
  <c r="V77" i="171"/>
  <c r="V16" i="171"/>
  <c r="V72" i="171"/>
  <c r="V21" i="171"/>
  <c r="V50" i="171"/>
  <c r="V70" i="171"/>
  <c r="V76" i="171"/>
  <c r="V18" i="171"/>
  <c r="V43" i="171"/>
  <c r="V68" i="171"/>
  <c r="V20" i="171"/>
  <c r="V38" i="171"/>
  <c r="V63" i="171"/>
  <c r="V78" i="171"/>
  <c r="V26" i="171"/>
  <c r="V45" i="171"/>
  <c r="V65" i="171"/>
  <c r="V74" i="171"/>
  <c r="V6" i="171"/>
  <c r="V30" i="171"/>
  <c r="V33" i="171"/>
  <c r="V58" i="171"/>
  <c r="V11" i="171"/>
  <c r="V40" i="171"/>
  <c r="V60" i="171"/>
  <c r="V8" i="171"/>
  <c r="V61" i="171"/>
  <c r="V28" i="171"/>
  <c r="V53" i="171"/>
  <c r="AU70" i="171"/>
  <c r="AU14" i="171"/>
  <c r="AU63" i="171"/>
  <c r="AU20" i="171"/>
  <c r="AU35" i="171"/>
  <c r="AU28" i="171"/>
  <c r="AU8" i="171"/>
  <c r="AU43" i="171"/>
  <c r="AU50" i="171"/>
  <c r="AU11" i="171"/>
  <c r="AU9" i="171"/>
  <c r="AU26" i="171"/>
  <c r="AU15" i="171"/>
  <c r="AU3" i="171"/>
  <c r="AU23" i="171"/>
  <c r="AU30" i="171"/>
  <c r="AU38" i="171"/>
  <c r="AU45" i="171"/>
  <c r="AU4" i="171"/>
  <c r="AU24" i="171"/>
  <c r="AU16" i="171"/>
  <c r="AU10" i="171"/>
  <c r="AU60" i="171"/>
  <c r="AU53" i="171"/>
  <c r="AU18" i="171"/>
  <c r="AU68" i="171"/>
  <c r="AU19" i="171"/>
  <c r="AU33" i="171"/>
  <c r="AU12" i="171"/>
  <c r="AU40" i="171"/>
  <c r="AU21" i="171"/>
  <c r="AU5" i="171"/>
  <c r="AU25" i="171"/>
  <c r="AU55" i="171"/>
  <c r="AU6" i="171"/>
  <c r="AU13" i="171"/>
  <c r="AU48" i="171"/>
  <c r="AU76" i="171"/>
  <c r="AU37" i="171"/>
  <c r="AU52" i="171"/>
  <c r="AU62" i="171"/>
  <c r="AU77" i="171"/>
  <c r="AU39" i="171"/>
  <c r="AU59" i="171"/>
  <c r="AU72" i="171"/>
  <c r="AU41" i="171"/>
  <c r="AU61" i="171"/>
  <c r="AU74" i="171"/>
  <c r="AU78" i="171"/>
  <c r="AU34" i="171"/>
  <c r="AU54" i="171"/>
  <c r="AU36" i="171"/>
  <c r="AU56" i="171"/>
  <c r="AU58" i="171"/>
  <c r="AU17" i="171"/>
  <c r="AU65" i="171"/>
  <c r="AU32" i="171"/>
  <c r="AU47" i="171"/>
  <c r="AU67" i="171"/>
  <c r="AU7" i="171"/>
  <c r="AU57" i="171"/>
  <c r="AU29" i="171"/>
  <c r="AU49" i="171"/>
  <c r="AU69" i="171"/>
  <c r="AU51" i="171"/>
  <c r="AU71" i="171"/>
  <c r="AU73" i="171"/>
  <c r="AU27" i="171"/>
  <c r="AU42" i="171"/>
  <c r="AU75" i="171"/>
  <c r="AU22" i="171"/>
  <c r="AU31" i="171"/>
  <c r="AU44" i="171"/>
  <c r="AU64" i="171"/>
  <c r="AU46" i="171"/>
  <c r="AU66" i="171"/>
  <c r="BP74" i="171"/>
  <c r="BP40" i="171"/>
  <c r="BP5" i="171"/>
  <c r="BP25" i="171"/>
  <c r="BP3" i="171"/>
  <c r="BP23" i="171"/>
  <c r="BP21" i="171"/>
  <c r="BP73" i="171"/>
  <c r="BP16" i="171"/>
  <c r="BP31" i="171"/>
  <c r="BP33" i="171"/>
  <c r="BP53" i="171"/>
  <c r="BP15" i="171"/>
  <c r="BP13" i="171"/>
  <c r="BP12" i="171"/>
  <c r="BP11" i="171"/>
  <c r="BP48" i="171"/>
  <c r="BP30" i="171"/>
  <c r="BP45" i="171"/>
  <c r="BP28" i="171"/>
  <c r="BP27" i="171"/>
  <c r="BP26" i="171"/>
  <c r="BP10" i="171"/>
  <c r="BP43" i="171"/>
  <c r="BP68" i="171"/>
  <c r="BP6" i="171"/>
  <c r="BP78" i="171"/>
  <c r="BP37" i="171"/>
  <c r="BP57" i="171"/>
  <c r="BP76" i="171"/>
  <c r="BP60" i="171"/>
  <c r="BP19" i="171"/>
  <c r="BP47" i="171"/>
  <c r="BP41" i="171"/>
  <c r="BP61" i="171"/>
  <c r="BP49" i="171"/>
  <c r="BP69" i="171"/>
  <c r="BP14" i="171"/>
  <c r="BP18" i="171"/>
  <c r="BP7" i="171"/>
  <c r="BP55" i="171"/>
  <c r="BP58" i="171"/>
  <c r="BP72" i="171"/>
  <c r="BP8" i="171"/>
  <c r="BP63" i="171"/>
  <c r="BP36" i="171"/>
  <c r="BP56" i="171"/>
  <c r="BP44" i="171"/>
  <c r="BP64" i="171"/>
  <c r="BP20" i="171"/>
  <c r="BP9" i="171"/>
  <c r="BP50" i="171"/>
  <c r="BP38" i="171"/>
  <c r="BP75" i="171"/>
  <c r="BP32" i="171"/>
  <c r="BP67" i="171"/>
  <c r="BP42" i="171"/>
  <c r="BP52" i="171"/>
  <c r="BP51" i="171"/>
  <c r="BP71" i="171"/>
  <c r="BP70" i="171"/>
  <c r="BP4" i="171"/>
  <c r="BP29" i="171"/>
  <c r="BP39" i="171"/>
  <c r="BP59" i="171"/>
  <c r="BP35" i="171"/>
  <c r="BP17" i="171"/>
  <c r="BP22" i="171"/>
  <c r="BP77" i="171"/>
  <c r="BP62" i="171"/>
  <c r="BP65" i="171"/>
  <c r="BP24" i="171"/>
  <c r="BP46" i="171"/>
  <c r="BP66" i="171"/>
  <c r="BP34" i="171"/>
  <c r="BP54" i="171"/>
  <c r="B4" i="171"/>
  <c r="B24" i="171"/>
  <c r="B39" i="171"/>
  <c r="B59" i="171"/>
  <c r="B8" i="171"/>
  <c r="B72" i="171"/>
  <c r="B22" i="171"/>
  <c r="B37" i="171"/>
  <c r="B66" i="171"/>
  <c r="B19" i="171"/>
  <c r="B52" i="171"/>
  <c r="B34" i="171"/>
  <c r="B54" i="171"/>
  <c r="B67" i="171"/>
  <c r="B17" i="171"/>
  <c r="B61" i="171"/>
  <c r="B14" i="171"/>
  <c r="B31" i="171"/>
  <c r="B41" i="171"/>
  <c r="B49" i="171"/>
  <c r="B32" i="171"/>
  <c r="B47" i="171"/>
  <c r="B10" i="171"/>
  <c r="B29" i="171"/>
  <c r="B12" i="171"/>
  <c r="B62" i="171"/>
  <c r="B11" i="171"/>
  <c r="B9" i="171"/>
  <c r="B5" i="171"/>
  <c r="B36" i="171"/>
  <c r="B44" i="171"/>
  <c r="B64" i="171"/>
  <c r="B13" i="171"/>
  <c r="B42" i="171"/>
  <c r="B7" i="171"/>
  <c r="B27" i="171"/>
  <c r="B6" i="171"/>
  <c r="B57" i="171"/>
  <c r="B25" i="171"/>
  <c r="B21" i="171"/>
  <c r="B51" i="171"/>
  <c r="B71" i="171"/>
  <c r="B77" i="171"/>
  <c r="B16" i="171"/>
  <c r="B15" i="171"/>
  <c r="B50" i="171"/>
  <c r="B70" i="171"/>
  <c r="B76" i="171"/>
  <c r="B18" i="171"/>
  <c r="B43" i="171"/>
  <c r="B68" i="171"/>
  <c r="B20" i="171"/>
  <c r="B45" i="171"/>
  <c r="B65" i="171"/>
  <c r="B38" i="171"/>
  <c r="B63" i="171"/>
  <c r="B78" i="171"/>
  <c r="B26" i="171"/>
  <c r="B3" i="171"/>
  <c r="B74" i="171"/>
  <c r="B46" i="171"/>
  <c r="B30" i="171"/>
  <c r="B33" i="171"/>
  <c r="B58" i="171"/>
  <c r="B40" i="171"/>
  <c r="B60" i="171"/>
  <c r="B56" i="171"/>
  <c r="B28" i="171"/>
  <c r="B53" i="171"/>
  <c r="B75" i="171"/>
  <c r="B35" i="171"/>
  <c r="B55" i="171"/>
  <c r="B69" i="171"/>
  <c r="B23" i="171"/>
  <c r="B48" i="171"/>
  <c r="B73" i="171"/>
  <c r="C44" i="171"/>
  <c r="C3" i="171"/>
  <c r="C23" i="171"/>
  <c r="C37" i="171"/>
  <c r="C10" i="171"/>
  <c r="C76" i="171"/>
  <c r="C9" i="171"/>
  <c r="C59" i="171"/>
  <c r="C52" i="171"/>
  <c r="C17" i="171"/>
  <c r="C67" i="171"/>
  <c r="C18" i="171"/>
  <c r="C39" i="171"/>
  <c r="C4" i="171"/>
  <c r="C24" i="171"/>
  <c r="C54" i="171"/>
  <c r="C12" i="171"/>
  <c r="C47" i="171"/>
  <c r="C69" i="171"/>
  <c r="C25" i="171"/>
  <c r="C13" i="171"/>
  <c r="C62" i="171"/>
  <c r="C15" i="171"/>
  <c r="C19" i="171"/>
  <c r="C34" i="171"/>
  <c r="C7" i="171"/>
  <c r="C27" i="171"/>
  <c r="C49" i="171"/>
  <c r="C42" i="171"/>
  <c r="C8" i="171"/>
  <c r="C28" i="171"/>
  <c r="C64" i="171"/>
  <c r="C57" i="171"/>
  <c r="C14" i="171"/>
  <c r="C5" i="171"/>
  <c r="C22" i="171"/>
  <c r="C72" i="171"/>
  <c r="C29" i="171"/>
  <c r="C31" i="171"/>
  <c r="C46" i="171"/>
  <c r="C56" i="171"/>
  <c r="C48" i="171"/>
  <c r="C68" i="171"/>
  <c r="C66" i="171"/>
  <c r="C50" i="171"/>
  <c r="C70" i="171"/>
  <c r="C26" i="171"/>
  <c r="C16" i="171"/>
  <c r="C41" i="171"/>
  <c r="C43" i="171"/>
  <c r="C63" i="171"/>
  <c r="C20" i="171"/>
  <c r="C77" i="171"/>
  <c r="C45" i="171"/>
  <c r="C65" i="171"/>
  <c r="C78" i="171"/>
  <c r="C6" i="171"/>
  <c r="C36" i="171"/>
  <c r="C38" i="171"/>
  <c r="C58" i="171"/>
  <c r="C51" i="171"/>
  <c r="C30" i="171"/>
  <c r="C40" i="171"/>
  <c r="C60" i="171"/>
  <c r="C61" i="171"/>
  <c r="C71" i="171"/>
  <c r="C21" i="171"/>
  <c r="C32" i="171"/>
  <c r="C74" i="171"/>
  <c r="C33" i="171"/>
  <c r="C53" i="171"/>
  <c r="C73" i="171"/>
  <c r="C35" i="171"/>
  <c r="C55" i="171"/>
  <c r="C11" i="171"/>
  <c r="C75" i="171"/>
  <c r="BS26" i="171"/>
  <c r="BS41" i="171"/>
  <c r="BS20" i="171"/>
  <c r="BS34" i="171"/>
  <c r="BS6" i="171"/>
  <c r="BS49" i="171"/>
  <c r="BS56" i="171"/>
  <c r="BS7" i="171"/>
  <c r="BS14" i="171"/>
  <c r="BS64" i="171"/>
  <c r="BS3" i="171"/>
  <c r="BS12" i="171"/>
  <c r="BS71" i="171"/>
  <c r="BS15" i="171"/>
  <c r="BS36" i="171"/>
  <c r="BS21" i="171"/>
  <c r="BS9" i="171"/>
  <c r="BS44" i="171"/>
  <c r="BS51" i="171"/>
  <c r="BS10" i="171"/>
  <c r="BS59" i="171"/>
  <c r="BS66" i="171"/>
  <c r="BS16" i="171"/>
  <c r="BS17" i="171"/>
  <c r="BS31" i="171"/>
  <c r="BS4" i="171"/>
  <c r="BS24" i="171"/>
  <c r="BS39" i="171"/>
  <c r="BS22" i="171"/>
  <c r="BS46" i="171"/>
  <c r="BS5" i="171"/>
  <c r="BS25" i="171"/>
  <c r="BS13" i="171"/>
  <c r="BS54" i="171"/>
  <c r="BS11" i="171"/>
  <c r="BS61" i="171"/>
  <c r="BS19" i="171"/>
  <c r="BS69" i="171"/>
  <c r="BS28" i="171"/>
  <c r="BS43" i="171"/>
  <c r="BS78" i="171"/>
  <c r="BS45" i="171"/>
  <c r="BS65" i="171"/>
  <c r="BS29" i="171"/>
  <c r="BS47" i="171"/>
  <c r="BS67" i="171"/>
  <c r="BS77" i="171"/>
  <c r="BS53" i="171"/>
  <c r="BS63" i="171"/>
  <c r="BS75" i="171"/>
  <c r="BS18" i="171"/>
  <c r="BS38" i="171"/>
  <c r="BS73" i="171"/>
  <c r="BS74" i="171"/>
  <c r="BS40" i="171"/>
  <c r="BS60" i="171"/>
  <c r="BS42" i="171"/>
  <c r="BS62" i="171"/>
  <c r="BS8" i="171"/>
  <c r="BS35" i="171"/>
  <c r="BS55" i="171"/>
  <c r="BS37" i="171"/>
  <c r="BS57" i="171"/>
  <c r="BS76" i="171"/>
  <c r="BS23" i="171"/>
  <c r="BS33" i="171"/>
  <c r="BS48" i="171"/>
  <c r="BS68" i="171"/>
  <c r="BS58" i="171"/>
  <c r="BS30" i="171"/>
  <c r="BS50" i="171"/>
  <c r="BS70" i="171"/>
  <c r="BS27" i="171"/>
  <c r="BS32" i="171"/>
  <c r="BS52" i="171"/>
  <c r="BS72" i="171"/>
  <c r="BH3" i="171"/>
  <c r="BH23" i="171"/>
  <c r="BH38" i="171"/>
  <c r="BH21" i="171"/>
  <c r="BH77" i="171"/>
  <c r="BH19" i="171"/>
  <c r="BH71" i="171"/>
  <c r="BH33" i="171"/>
  <c r="BH14" i="171"/>
  <c r="BH31" i="171"/>
  <c r="BH61" i="171"/>
  <c r="BH29" i="171"/>
  <c r="BH13" i="171"/>
  <c r="BH11" i="171"/>
  <c r="BH46" i="171"/>
  <c r="BH10" i="171"/>
  <c r="BH9" i="171"/>
  <c r="BH56" i="171"/>
  <c r="BH28" i="171"/>
  <c r="BH43" i="171"/>
  <c r="BH8" i="171"/>
  <c r="BH41" i="171"/>
  <c r="BH51" i="171"/>
  <c r="BH4" i="171"/>
  <c r="BH24" i="171"/>
  <c r="BH35" i="171"/>
  <c r="BH55" i="171"/>
  <c r="BH25" i="171"/>
  <c r="BH74" i="171"/>
  <c r="BH78" i="171"/>
  <c r="BH75" i="171"/>
  <c r="BH68" i="171"/>
  <c r="BH27" i="171"/>
  <c r="BH30" i="171"/>
  <c r="BH20" i="171"/>
  <c r="BH39" i="171"/>
  <c r="BH59" i="171"/>
  <c r="BH47" i="171"/>
  <c r="BH67" i="171"/>
  <c r="BH66" i="171"/>
  <c r="BH45" i="171"/>
  <c r="BH63" i="171"/>
  <c r="BH22" i="171"/>
  <c r="BH18" i="171"/>
  <c r="BH76" i="171"/>
  <c r="BH70" i="171"/>
  <c r="BH34" i="171"/>
  <c r="BH54" i="171"/>
  <c r="BH42" i="171"/>
  <c r="BH62" i="171"/>
  <c r="BH17" i="171"/>
  <c r="BH16" i="171"/>
  <c r="BH5" i="171"/>
  <c r="BH58" i="171"/>
  <c r="BH65" i="171"/>
  <c r="BH49" i="171"/>
  <c r="BH69" i="171"/>
  <c r="BH12" i="171"/>
  <c r="BH37" i="171"/>
  <c r="BH57" i="171"/>
  <c r="BH53" i="171"/>
  <c r="BH40" i="171"/>
  <c r="BH50" i="171"/>
  <c r="BH26" i="171"/>
  <c r="BH6" i="171"/>
  <c r="BH36" i="171"/>
  <c r="BH60" i="171"/>
  <c r="BH73" i="171"/>
  <c r="BH7" i="171"/>
  <c r="BH15" i="171"/>
  <c r="BH44" i="171"/>
  <c r="BH64" i="171"/>
  <c r="BH48" i="171"/>
  <c r="BH32" i="171"/>
  <c r="BH52" i="171"/>
  <c r="BH72" i="171"/>
  <c r="BC72" i="171"/>
  <c r="BC16" i="171"/>
  <c r="BC37" i="171"/>
  <c r="BC30" i="171"/>
  <c r="BC22" i="171"/>
  <c r="BC52" i="171"/>
  <c r="BC10" i="171"/>
  <c r="BC45" i="171"/>
  <c r="BC11" i="171"/>
  <c r="BC8" i="171"/>
  <c r="BC60" i="171"/>
  <c r="BC17" i="171"/>
  <c r="BC32" i="171"/>
  <c r="BC5" i="171"/>
  <c r="BC25" i="171"/>
  <c r="BC47" i="171"/>
  <c r="BC40" i="171"/>
  <c r="BC13" i="171"/>
  <c r="BC6" i="171"/>
  <c r="BC26" i="171"/>
  <c r="BC74" i="171"/>
  <c r="BC55" i="171"/>
  <c r="BC12" i="171"/>
  <c r="BC62" i="171"/>
  <c r="BC20" i="171"/>
  <c r="BC70" i="171"/>
  <c r="BC27" i="171"/>
  <c r="BC42" i="171"/>
  <c r="BC21" i="171"/>
  <c r="BC35" i="171"/>
  <c r="BC18" i="171"/>
  <c r="BC75" i="171"/>
  <c r="BC7" i="171"/>
  <c r="BC57" i="171"/>
  <c r="BC50" i="171"/>
  <c r="BC15" i="171"/>
  <c r="BC3" i="171"/>
  <c r="BC65" i="171"/>
  <c r="BC67" i="171"/>
  <c r="BC9" i="171"/>
  <c r="BC39" i="171"/>
  <c r="BC41" i="171"/>
  <c r="BC61" i="171"/>
  <c r="BC43" i="171"/>
  <c r="BC63" i="171"/>
  <c r="BC23" i="171"/>
  <c r="BC24" i="171"/>
  <c r="BC36" i="171"/>
  <c r="BC56" i="171"/>
  <c r="BC34" i="171"/>
  <c r="BC38" i="171"/>
  <c r="BC58" i="171"/>
  <c r="BC14" i="171"/>
  <c r="BC49" i="171"/>
  <c r="BC69" i="171"/>
  <c r="BC4" i="171"/>
  <c r="BC59" i="171"/>
  <c r="BC78" i="171"/>
  <c r="BC31" i="171"/>
  <c r="BC51" i="171"/>
  <c r="BC71" i="171"/>
  <c r="BC28" i="171"/>
  <c r="BC33" i="171"/>
  <c r="BC53" i="171"/>
  <c r="BC73" i="171"/>
  <c r="BC29" i="171"/>
  <c r="BC44" i="171"/>
  <c r="BC76" i="171"/>
  <c r="BC77" i="171"/>
  <c r="BC19" i="171"/>
  <c r="BC46" i="171"/>
  <c r="BC66" i="171"/>
  <c r="BC48" i="171"/>
  <c r="BC68" i="171"/>
  <c r="BC54" i="171"/>
  <c r="BC64" i="171"/>
  <c r="BM20" i="171"/>
  <c r="BM3" i="171"/>
  <c r="BM35" i="171"/>
  <c r="BM55" i="171"/>
  <c r="BM22" i="171"/>
  <c r="BM4" i="171"/>
  <c r="BM24" i="171"/>
  <c r="BM78" i="171"/>
  <c r="BM15" i="171"/>
  <c r="BM50" i="171"/>
  <c r="BM70" i="171"/>
  <c r="BM30" i="171"/>
  <c r="BM19" i="171"/>
  <c r="BM32" i="171"/>
  <c r="BM57" i="171"/>
  <c r="BM10" i="171"/>
  <c r="BM45" i="171"/>
  <c r="BM65" i="171"/>
  <c r="BM12" i="171"/>
  <c r="BM47" i="171"/>
  <c r="BM25" i="171"/>
  <c r="BM14" i="171"/>
  <c r="BM76" i="171"/>
  <c r="BM5" i="171"/>
  <c r="BM8" i="171"/>
  <c r="BM40" i="171"/>
  <c r="BM60" i="171"/>
  <c r="BM7" i="171"/>
  <c r="BM9" i="171"/>
  <c r="BM42" i="171"/>
  <c r="BM36" i="171"/>
  <c r="BM46" i="171"/>
  <c r="BM39" i="171"/>
  <c r="BM64" i="171"/>
  <c r="BM23" i="171"/>
  <c r="BM48" i="171"/>
  <c r="BM73" i="171"/>
  <c r="BM11" i="171"/>
  <c r="BM26" i="171"/>
  <c r="BM75" i="171"/>
  <c r="BM77" i="171"/>
  <c r="BM56" i="171"/>
  <c r="BM34" i="171"/>
  <c r="BM59" i="171"/>
  <c r="BM18" i="171"/>
  <c r="BM43" i="171"/>
  <c r="BM68" i="171"/>
  <c r="BM67" i="171"/>
  <c r="BM74" i="171"/>
  <c r="BM6" i="171"/>
  <c r="BM29" i="171"/>
  <c r="BM54" i="171"/>
  <c r="BM13" i="171"/>
  <c r="BM38" i="171"/>
  <c r="BM63" i="171"/>
  <c r="BM21" i="171"/>
  <c r="BM71" i="171"/>
  <c r="BM41" i="171"/>
  <c r="BM51" i="171"/>
  <c r="BM49" i="171"/>
  <c r="BM33" i="171"/>
  <c r="BM58" i="171"/>
  <c r="BM17" i="171"/>
  <c r="BM37" i="171"/>
  <c r="BM66" i="171"/>
  <c r="BM52" i="171"/>
  <c r="BM72" i="171"/>
  <c r="BM16" i="171"/>
  <c r="BM31" i="171"/>
  <c r="BM44" i="171"/>
  <c r="BM69" i="171"/>
  <c r="BM28" i="171"/>
  <c r="BM53" i="171"/>
  <c r="BM62" i="171"/>
  <c r="BM27" i="171"/>
  <c r="BM61" i="171"/>
  <c r="AO14" i="171"/>
  <c r="AO49" i="171"/>
  <c r="AO69" i="171"/>
  <c r="AO16" i="171"/>
  <c r="AO29" i="171"/>
  <c r="AO18" i="171"/>
  <c r="AO77" i="171"/>
  <c r="AO9" i="171"/>
  <c r="AO44" i="171"/>
  <c r="AO64" i="171"/>
  <c r="AO13" i="171"/>
  <c r="AO56" i="171"/>
  <c r="AO4" i="171"/>
  <c r="AO24" i="171"/>
  <c r="AO7" i="171"/>
  <c r="AO39" i="171"/>
  <c r="AO59" i="171"/>
  <c r="AO6" i="171"/>
  <c r="AO26" i="171"/>
  <c r="AO8" i="171"/>
  <c r="AO19" i="171"/>
  <c r="AO34" i="171"/>
  <c r="AO54" i="171"/>
  <c r="AO21" i="171"/>
  <c r="AO3" i="171"/>
  <c r="AO23" i="171"/>
  <c r="AO50" i="171"/>
  <c r="AO38" i="171"/>
  <c r="AO63" i="171"/>
  <c r="AO22" i="171"/>
  <c r="AO47" i="171"/>
  <c r="AO72" i="171"/>
  <c r="AO10" i="171"/>
  <c r="AO75" i="171"/>
  <c r="AO41" i="171"/>
  <c r="AO25" i="171"/>
  <c r="AO70" i="171"/>
  <c r="AO33" i="171"/>
  <c r="AO58" i="171"/>
  <c r="AO17" i="171"/>
  <c r="AO42" i="171"/>
  <c r="AO67" i="171"/>
  <c r="AO40" i="171"/>
  <c r="AO66" i="171"/>
  <c r="AO5" i="171"/>
  <c r="AO28" i="171"/>
  <c r="AO53" i="171"/>
  <c r="AO12" i="171"/>
  <c r="AO37" i="171"/>
  <c r="AO62" i="171"/>
  <c r="AO65" i="171"/>
  <c r="AO36" i="171"/>
  <c r="AO46" i="171"/>
  <c r="AO20" i="171"/>
  <c r="AO78" i="171"/>
  <c r="AO48" i="171"/>
  <c r="AO73" i="171"/>
  <c r="AO32" i="171"/>
  <c r="AO57" i="171"/>
  <c r="AO31" i="171"/>
  <c r="AO60" i="171"/>
  <c r="AO76" i="171"/>
  <c r="AO51" i="171"/>
  <c r="AO15" i="171"/>
  <c r="AO30" i="171"/>
  <c r="AO35" i="171"/>
  <c r="AO45" i="171"/>
  <c r="AO43" i="171"/>
  <c r="AO68" i="171"/>
  <c r="AO27" i="171"/>
  <c r="AO52" i="171"/>
  <c r="AO11" i="171"/>
  <c r="AO71" i="171"/>
  <c r="AO74" i="171"/>
  <c r="AO61" i="171"/>
  <c r="AO55" i="171"/>
  <c r="AJ17" i="171"/>
  <c r="AJ15" i="171"/>
  <c r="AJ74" i="171"/>
  <c r="AJ13" i="171"/>
  <c r="AJ32" i="171"/>
  <c r="AJ30" i="171"/>
  <c r="AJ28" i="171"/>
  <c r="AJ78" i="171"/>
  <c r="AJ8" i="171"/>
  <c r="AJ60" i="171"/>
  <c r="AJ27" i="171"/>
  <c r="AJ42" i="171"/>
  <c r="AJ7" i="171"/>
  <c r="AJ5" i="171"/>
  <c r="AJ25" i="171"/>
  <c r="AJ4" i="171"/>
  <c r="AJ24" i="171"/>
  <c r="AJ3" i="171"/>
  <c r="AJ23" i="171"/>
  <c r="AJ40" i="171"/>
  <c r="AJ55" i="171"/>
  <c r="AJ76" i="171"/>
  <c r="AJ22" i="171"/>
  <c r="AJ37" i="171"/>
  <c r="AJ50" i="171"/>
  <c r="AJ18" i="171"/>
  <c r="AJ35" i="171"/>
  <c r="AJ49" i="171"/>
  <c r="AJ19" i="171"/>
  <c r="AJ34" i="171"/>
  <c r="AJ44" i="171"/>
  <c r="AJ67" i="171"/>
  <c r="AJ26" i="171"/>
  <c r="AJ54" i="171"/>
  <c r="AJ69" i="171"/>
  <c r="AJ53" i="171"/>
  <c r="AJ73" i="171"/>
  <c r="AJ41" i="171"/>
  <c r="AJ61" i="171"/>
  <c r="AJ29" i="171"/>
  <c r="AJ33" i="171"/>
  <c r="AJ62" i="171"/>
  <c r="AJ21" i="171"/>
  <c r="AJ65" i="171"/>
  <c r="AJ64" i="171"/>
  <c r="AJ20" i="171"/>
  <c r="AJ48" i="171"/>
  <c r="AJ68" i="171"/>
  <c r="AJ36" i="171"/>
  <c r="AJ56" i="171"/>
  <c r="AJ16" i="171"/>
  <c r="AJ70" i="171"/>
  <c r="AJ57" i="171"/>
  <c r="AJ10" i="171"/>
  <c r="AJ39" i="171"/>
  <c r="AJ59" i="171"/>
  <c r="AJ9" i="171"/>
  <c r="AJ43" i="171"/>
  <c r="AJ63" i="171"/>
  <c r="AJ11" i="171"/>
  <c r="AJ51" i="171"/>
  <c r="AJ71" i="171"/>
  <c r="AJ52" i="171"/>
  <c r="AJ12" i="171"/>
  <c r="AJ77" i="171"/>
  <c r="AJ75" i="171"/>
  <c r="AJ72" i="171"/>
  <c r="AJ6" i="171"/>
  <c r="AJ31" i="171"/>
  <c r="AJ45" i="171"/>
  <c r="AJ14" i="171"/>
  <c r="AJ38" i="171"/>
  <c r="AJ58" i="171"/>
  <c r="AJ47" i="171"/>
  <c r="AJ46" i="171"/>
  <c r="AJ66" i="171"/>
  <c r="BQ21" i="171"/>
  <c r="BQ4" i="171"/>
  <c r="BQ36" i="171"/>
  <c r="BQ56" i="171"/>
  <c r="BQ3" i="171"/>
  <c r="BQ23" i="171"/>
  <c r="BQ5" i="171"/>
  <c r="BQ25" i="171"/>
  <c r="BQ38" i="171"/>
  <c r="BQ16" i="171"/>
  <c r="BQ31" i="171"/>
  <c r="BQ51" i="171"/>
  <c r="BQ71" i="171"/>
  <c r="BQ20" i="171"/>
  <c r="BQ33" i="171"/>
  <c r="BQ53" i="171"/>
  <c r="BQ11" i="171"/>
  <c r="BQ46" i="171"/>
  <c r="BQ66" i="171"/>
  <c r="BQ13" i="171"/>
  <c r="BQ48" i="171"/>
  <c r="BQ26" i="171"/>
  <c r="BQ15" i="171"/>
  <c r="BQ6" i="171"/>
  <c r="BQ9" i="171"/>
  <c r="BQ41" i="171"/>
  <c r="BQ61" i="171"/>
  <c r="BQ8" i="171"/>
  <c r="BQ10" i="171"/>
  <c r="BQ43" i="171"/>
  <c r="BQ37" i="171"/>
  <c r="BQ68" i="171"/>
  <c r="BQ35" i="171"/>
  <c r="BQ60" i="171"/>
  <c r="BQ19" i="171"/>
  <c r="BQ44" i="171"/>
  <c r="BQ69" i="171"/>
  <c r="BQ58" i="171"/>
  <c r="BQ7" i="171"/>
  <c r="BQ57" i="171"/>
  <c r="BQ30" i="171"/>
  <c r="BQ55" i="171"/>
  <c r="BQ14" i="171"/>
  <c r="BQ39" i="171"/>
  <c r="BQ64" i="171"/>
  <c r="BQ22" i="171"/>
  <c r="BQ76" i="171"/>
  <c r="BQ50" i="171"/>
  <c r="BQ34" i="171"/>
  <c r="BQ59" i="171"/>
  <c r="BQ73" i="171"/>
  <c r="BQ42" i="171"/>
  <c r="BQ52" i="171"/>
  <c r="BQ72" i="171"/>
  <c r="BQ18" i="171"/>
  <c r="BQ63" i="171"/>
  <c r="BQ32" i="171"/>
  <c r="BQ28" i="171"/>
  <c r="BQ17" i="171"/>
  <c r="BQ45" i="171"/>
  <c r="BQ70" i="171"/>
  <c r="BQ29" i="171"/>
  <c r="BQ54" i="171"/>
  <c r="BQ78" i="171"/>
  <c r="BQ67" i="171"/>
  <c r="BQ74" i="171"/>
  <c r="BQ40" i="171"/>
  <c r="BQ65" i="171"/>
  <c r="BQ24" i="171"/>
  <c r="BQ49" i="171"/>
  <c r="BQ12" i="171"/>
  <c r="BQ77" i="171"/>
  <c r="BQ75" i="171"/>
  <c r="BQ27" i="171"/>
  <c r="BQ47" i="171"/>
  <c r="BQ62" i="171"/>
  <c r="AR19" i="171"/>
  <c r="AR34" i="171"/>
  <c r="AR17" i="171"/>
  <c r="AR15" i="171"/>
  <c r="AR32" i="171"/>
  <c r="AR77" i="171"/>
  <c r="AR30" i="171"/>
  <c r="AR75" i="171"/>
  <c r="AR10" i="171"/>
  <c r="AR29" i="171"/>
  <c r="AR52" i="171"/>
  <c r="AR44" i="171"/>
  <c r="AR27" i="171"/>
  <c r="AR25" i="171"/>
  <c r="AR9" i="171"/>
  <c r="AR7" i="171"/>
  <c r="AR6" i="171"/>
  <c r="AR26" i="171"/>
  <c r="AR42" i="171"/>
  <c r="AR5" i="171"/>
  <c r="AR47" i="171"/>
  <c r="AR39" i="171"/>
  <c r="AR4" i="171"/>
  <c r="AR24" i="171"/>
  <c r="AR67" i="171"/>
  <c r="AR20" i="171"/>
  <c r="AR37" i="171"/>
  <c r="AR3" i="171"/>
  <c r="AR72" i="171"/>
  <c r="AR51" i="171"/>
  <c r="AR36" i="171"/>
  <c r="AR46" i="171"/>
  <c r="AR56" i="171"/>
  <c r="AR78" i="171"/>
  <c r="AR59" i="171"/>
  <c r="AR18" i="171"/>
  <c r="AR71" i="171"/>
  <c r="AR35" i="171"/>
  <c r="AR55" i="171"/>
  <c r="AR43" i="171"/>
  <c r="AR63" i="171"/>
  <c r="AR14" i="171"/>
  <c r="AR74" i="171"/>
  <c r="AR13" i="171"/>
  <c r="AR54" i="171"/>
  <c r="AR12" i="171"/>
  <c r="AR66" i="171"/>
  <c r="AR50" i="171"/>
  <c r="AR70" i="171"/>
  <c r="AR38" i="171"/>
  <c r="AR58" i="171"/>
  <c r="AR11" i="171"/>
  <c r="AR41" i="171"/>
  <c r="AR8" i="171"/>
  <c r="AR49" i="171"/>
  <c r="AR16" i="171"/>
  <c r="AR57" i="171"/>
  <c r="AR62" i="171"/>
  <c r="AR61" i="171"/>
  <c r="AR45" i="171"/>
  <c r="AR65" i="171"/>
  <c r="AR69" i="171"/>
  <c r="AR28" i="171"/>
  <c r="AR33" i="171"/>
  <c r="AR53" i="171"/>
  <c r="AR73" i="171"/>
  <c r="AR31" i="171"/>
  <c r="AR21" i="171"/>
  <c r="AR22" i="171"/>
  <c r="AR76" i="171"/>
  <c r="AR64" i="171"/>
  <c r="AR23" i="171"/>
  <c r="AR40" i="171"/>
  <c r="AR60" i="171"/>
  <c r="AR48" i="171"/>
  <c r="AR68" i="171"/>
  <c r="CB95" i="170"/>
  <c r="CB101" i="168"/>
  <c r="CB107" i="168"/>
  <c r="CB102" i="168"/>
  <c r="AL13" i="171"/>
  <c r="AL48" i="171"/>
  <c r="AL31" i="171"/>
  <c r="AL46" i="171"/>
  <c r="AL28" i="171"/>
  <c r="AL11" i="171"/>
  <c r="AL61" i="171"/>
  <c r="AL55" i="171"/>
  <c r="AL8" i="171"/>
  <c r="AL78" i="171"/>
  <c r="AL43" i="171"/>
  <c r="AL63" i="171"/>
  <c r="AL41" i="171"/>
  <c r="AL6" i="171"/>
  <c r="AL26" i="171"/>
  <c r="AL56" i="171"/>
  <c r="AL50" i="171"/>
  <c r="AL70" i="171"/>
  <c r="AL3" i="171"/>
  <c r="AL23" i="171"/>
  <c r="AL38" i="171"/>
  <c r="AL58" i="171"/>
  <c r="AL7" i="171"/>
  <c r="AL24" i="171"/>
  <c r="AL20" i="171"/>
  <c r="AL71" i="171"/>
  <c r="AL21" i="171"/>
  <c r="AL36" i="171"/>
  <c r="AL18" i="171"/>
  <c r="AL51" i="171"/>
  <c r="AL19" i="171"/>
  <c r="AL15" i="171"/>
  <c r="AL45" i="171"/>
  <c r="AL33" i="171"/>
  <c r="AL53" i="171"/>
  <c r="AL16" i="171"/>
  <c r="AL66" i="171"/>
  <c r="AL14" i="171"/>
  <c r="AL60" i="171"/>
  <c r="AL12" i="171"/>
  <c r="AL10" i="171"/>
  <c r="AL25" i="171"/>
  <c r="AL39" i="171"/>
  <c r="AL59" i="171"/>
  <c r="AL5" i="171"/>
  <c r="AL29" i="171"/>
  <c r="AL73" i="171"/>
  <c r="AL75" i="171"/>
  <c r="AL32" i="171"/>
  <c r="AL57" i="171"/>
  <c r="AL77" i="171"/>
  <c r="AL76" i="171"/>
  <c r="AL35" i="171"/>
  <c r="AL65" i="171"/>
  <c r="AL34" i="171"/>
  <c r="AL54" i="171"/>
  <c r="AL27" i="171"/>
  <c r="AL52" i="171"/>
  <c r="AL40" i="171"/>
  <c r="AL68" i="171"/>
  <c r="AL4" i="171"/>
  <c r="AL30" i="171"/>
  <c r="AL22" i="171"/>
  <c r="AL47" i="171"/>
  <c r="AL72" i="171"/>
  <c r="AL9" i="171"/>
  <c r="AL49" i="171"/>
  <c r="AL69" i="171"/>
  <c r="AL17" i="171"/>
  <c r="AL42" i="171"/>
  <c r="AL67" i="171"/>
  <c r="AL44" i="171"/>
  <c r="AL64" i="171"/>
  <c r="AL74" i="171"/>
  <c r="AL37" i="171"/>
  <c r="AL62" i="171"/>
  <c r="P28" i="171"/>
  <c r="P12" i="171"/>
  <c r="P10" i="171"/>
  <c r="P78" i="171"/>
  <c r="P45" i="171"/>
  <c r="P8" i="171"/>
  <c r="P27" i="171"/>
  <c r="P42" i="171"/>
  <c r="P3" i="171"/>
  <c r="P23" i="171"/>
  <c r="P40" i="171"/>
  <c r="P55" i="171"/>
  <c r="P76" i="171"/>
  <c r="P22" i="171"/>
  <c r="P37" i="171"/>
  <c r="P20" i="171"/>
  <c r="P19" i="171"/>
  <c r="P18" i="171"/>
  <c r="P50" i="171"/>
  <c r="P33" i="171"/>
  <c r="P17" i="171"/>
  <c r="P74" i="171"/>
  <c r="P70" i="171"/>
  <c r="P13" i="171"/>
  <c r="P32" i="171"/>
  <c r="P30" i="171"/>
  <c r="P44" i="171"/>
  <c r="P29" i="171"/>
  <c r="P7" i="171"/>
  <c r="P62" i="171"/>
  <c r="P21" i="171"/>
  <c r="P64" i="171"/>
  <c r="P60" i="171"/>
  <c r="P48" i="171"/>
  <c r="P68" i="171"/>
  <c r="P36" i="171"/>
  <c r="P56" i="171"/>
  <c r="P65" i="171"/>
  <c r="P16" i="171"/>
  <c r="P15" i="171"/>
  <c r="P4" i="171"/>
  <c r="P39" i="171"/>
  <c r="P57" i="171"/>
  <c r="P49" i="171"/>
  <c r="P59" i="171"/>
  <c r="P9" i="171"/>
  <c r="P43" i="171"/>
  <c r="P63" i="171"/>
  <c r="P51" i="171"/>
  <c r="P71" i="171"/>
  <c r="P11" i="171"/>
  <c r="P52" i="171"/>
  <c r="P77" i="171"/>
  <c r="P25" i="171"/>
  <c r="P75" i="171"/>
  <c r="P5" i="171"/>
  <c r="P38" i="171"/>
  <c r="P58" i="171"/>
  <c r="P72" i="171"/>
  <c r="P6" i="171"/>
  <c r="P31" i="171"/>
  <c r="P46" i="171"/>
  <c r="P66" i="171"/>
  <c r="P14" i="171"/>
  <c r="P47" i="171"/>
  <c r="P35" i="171"/>
  <c r="P24" i="171"/>
  <c r="P34" i="171"/>
  <c r="P54" i="171"/>
  <c r="P69" i="171"/>
  <c r="P67" i="171"/>
  <c r="P26" i="171"/>
  <c r="P53" i="171"/>
  <c r="P73" i="171"/>
  <c r="P41" i="171"/>
  <c r="P61" i="171"/>
  <c r="BK25" i="171"/>
  <c r="BK18" i="171"/>
  <c r="BK32" i="171"/>
  <c r="BK39" i="171"/>
  <c r="BK4" i="171"/>
  <c r="BK24" i="171"/>
  <c r="BK54" i="171"/>
  <c r="BK12" i="171"/>
  <c r="BK47" i="171"/>
  <c r="BK5" i="171"/>
  <c r="BK69" i="171"/>
  <c r="BK13" i="171"/>
  <c r="BK62" i="171"/>
  <c r="BK19" i="171"/>
  <c r="BK34" i="171"/>
  <c r="BK27" i="171"/>
  <c r="BK7" i="171"/>
  <c r="BK15" i="171"/>
  <c r="BK49" i="171"/>
  <c r="BK42" i="171"/>
  <c r="BK8" i="171"/>
  <c r="BK64" i="171"/>
  <c r="BK57" i="171"/>
  <c r="BK14" i="171"/>
  <c r="BK22" i="171"/>
  <c r="BK72" i="171"/>
  <c r="BK29" i="171"/>
  <c r="BK44" i="171"/>
  <c r="BK3" i="171"/>
  <c r="BK23" i="171"/>
  <c r="BK37" i="171"/>
  <c r="BK10" i="171"/>
  <c r="BK21" i="171"/>
  <c r="BK76" i="171"/>
  <c r="BK9" i="171"/>
  <c r="BK59" i="171"/>
  <c r="BK52" i="171"/>
  <c r="BK17" i="171"/>
  <c r="BK67" i="171"/>
  <c r="BK16" i="171"/>
  <c r="BK6" i="171"/>
  <c r="BK26" i="171"/>
  <c r="BK41" i="171"/>
  <c r="BK43" i="171"/>
  <c r="BK63" i="171"/>
  <c r="BK45" i="171"/>
  <c r="BK65" i="171"/>
  <c r="BK78" i="171"/>
  <c r="BK30" i="171"/>
  <c r="BK36" i="171"/>
  <c r="BK51" i="171"/>
  <c r="BK38" i="171"/>
  <c r="BK58" i="171"/>
  <c r="BK61" i="171"/>
  <c r="BK40" i="171"/>
  <c r="BK60" i="171"/>
  <c r="BK11" i="171"/>
  <c r="BK71" i="171"/>
  <c r="BK74" i="171"/>
  <c r="BK33" i="171"/>
  <c r="BK53" i="171"/>
  <c r="BK73" i="171"/>
  <c r="BK35" i="171"/>
  <c r="BK55" i="171"/>
  <c r="BK20" i="171"/>
  <c r="BK75" i="171"/>
  <c r="BK31" i="171"/>
  <c r="BK46" i="171"/>
  <c r="BK56" i="171"/>
  <c r="BK28" i="171"/>
  <c r="BK48" i="171"/>
  <c r="BK68" i="171"/>
  <c r="BK66" i="171"/>
  <c r="BK50" i="171"/>
  <c r="BK70" i="171"/>
  <c r="BK77" i="171"/>
  <c r="I6" i="171"/>
  <c r="I9" i="171"/>
  <c r="I28" i="171"/>
  <c r="I41" i="171"/>
  <c r="I61" i="171"/>
  <c r="I8" i="171"/>
  <c r="I10" i="171"/>
  <c r="I43" i="171"/>
  <c r="I21" i="171"/>
  <c r="I36" i="171"/>
  <c r="I56" i="171"/>
  <c r="I5" i="171"/>
  <c r="I25" i="171"/>
  <c r="I38" i="171"/>
  <c r="I63" i="171"/>
  <c r="I16" i="171"/>
  <c r="I51" i="171"/>
  <c r="I71" i="171"/>
  <c r="I18" i="171"/>
  <c r="I31" i="171"/>
  <c r="I20" i="171"/>
  <c r="I33" i="171"/>
  <c r="I11" i="171"/>
  <c r="I46" i="171"/>
  <c r="I66" i="171"/>
  <c r="I13" i="171"/>
  <c r="I48" i="171"/>
  <c r="I26" i="171"/>
  <c r="I15" i="171"/>
  <c r="I42" i="171"/>
  <c r="I17" i="171"/>
  <c r="I32" i="171"/>
  <c r="I45" i="171"/>
  <c r="I70" i="171"/>
  <c r="I29" i="171"/>
  <c r="I54" i="171"/>
  <c r="I77" i="171"/>
  <c r="I74" i="171"/>
  <c r="I78" i="171"/>
  <c r="I37" i="171"/>
  <c r="I62" i="171"/>
  <c r="I40" i="171"/>
  <c r="I65" i="171"/>
  <c r="I24" i="171"/>
  <c r="I49" i="171"/>
  <c r="I12" i="171"/>
  <c r="I47" i="171"/>
  <c r="I75" i="171"/>
  <c r="I27" i="171"/>
  <c r="I23" i="171"/>
  <c r="I35" i="171"/>
  <c r="I60" i="171"/>
  <c r="I19" i="171"/>
  <c r="I44" i="171"/>
  <c r="I69" i="171"/>
  <c r="I4" i="171"/>
  <c r="I57" i="171"/>
  <c r="I58" i="171"/>
  <c r="I68" i="171"/>
  <c r="I7" i="171"/>
  <c r="I30" i="171"/>
  <c r="I55" i="171"/>
  <c r="I76" i="171"/>
  <c r="I14" i="171"/>
  <c r="I39" i="171"/>
  <c r="I64" i="171"/>
  <c r="I3" i="171"/>
  <c r="I22" i="171"/>
  <c r="I72" i="171"/>
  <c r="I52" i="171"/>
  <c r="I50" i="171"/>
  <c r="I34" i="171"/>
  <c r="I59" i="171"/>
  <c r="I53" i="171"/>
  <c r="I73" i="171"/>
  <c r="I67" i="171"/>
  <c r="U9" i="171"/>
  <c r="U44" i="171"/>
  <c r="U64" i="171"/>
  <c r="U11" i="171"/>
  <c r="U13" i="171"/>
  <c r="U4" i="171"/>
  <c r="U24" i="171"/>
  <c r="U39" i="171"/>
  <c r="U59" i="171"/>
  <c r="U8" i="171"/>
  <c r="U41" i="171"/>
  <c r="U51" i="171"/>
  <c r="U19" i="171"/>
  <c r="U34" i="171"/>
  <c r="U54" i="171"/>
  <c r="U21" i="171"/>
  <c r="U3" i="171"/>
  <c r="U23" i="171"/>
  <c r="U36" i="171"/>
  <c r="U14" i="171"/>
  <c r="U49" i="171"/>
  <c r="U69" i="171"/>
  <c r="U16" i="171"/>
  <c r="U29" i="171"/>
  <c r="U18" i="171"/>
  <c r="U45" i="171"/>
  <c r="U33" i="171"/>
  <c r="U58" i="171"/>
  <c r="U17" i="171"/>
  <c r="U42" i="171"/>
  <c r="U67" i="171"/>
  <c r="U40" i="171"/>
  <c r="U50" i="171"/>
  <c r="U66" i="171"/>
  <c r="U56" i="171"/>
  <c r="U5" i="171"/>
  <c r="U65" i="171"/>
  <c r="U28" i="171"/>
  <c r="U53" i="171"/>
  <c r="U12" i="171"/>
  <c r="U37" i="171"/>
  <c r="U62" i="171"/>
  <c r="U46" i="171"/>
  <c r="U78" i="171"/>
  <c r="U20" i="171"/>
  <c r="U48" i="171"/>
  <c r="U73" i="171"/>
  <c r="U32" i="171"/>
  <c r="U57" i="171"/>
  <c r="U31" i="171"/>
  <c r="U60" i="171"/>
  <c r="U77" i="171"/>
  <c r="U76" i="171"/>
  <c r="U35" i="171"/>
  <c r="U15" i="171"/>
  <c r="U30" i="171"/>
  <c r="U43" i="171"/>
  <c r="U68" i="171"/>
  <c r="U27" i="171"/>
  <c r="U52" i="171"/>
  <c r="U7" i="171"/>
  <c r="U26" i="171"/>
  <c r="U71" i="171"/>
  <c r="U74" i="171"/>
  <c r="U55" i="171"/>
  <c r="U61" i="171"/>
  <c r="U38" i="171"/>
  <c r="U63" i="171"/>
  <c r="U22" i="171"/>
  <c r="U47" i="171"/>
  <c r="U72" i="171"/>
  <c r="U10" i="171"/>
  <c r="U75" i="171"/>
  <c r="U6" i="171"/>
  <c r="U25" i="171"/>
  <c r="U70" i="171"/>
  <c r="BF18" i="171"/>
  <c r="BF51" i="171"/>
  <c r="BF33" i="171"/>
  <c r="BF53" i="171"/>
  <c r="BF16" i="171"/>
  <c r="BF66" i="171"/>
  <c r="BF60" i="171"/>
  <c r="BF13" i="171"/>
  <c r="BF48" i="171"/>
  <c r="BF28" i="171"/>
  <c r="BF11" i="171"/>
  <c r="BF61" i="171"/>
  <c r="BF55" i="171"/>
  <c r="BF8" i="171"/>
  <c r="BF25" i="171"/>
  <c r="BF35" i="171"/>
  <c r="BF43" i="171"/>
  <c r="BF63" i="171"/>
  <c r="BF12" i="171"/>
  <c r="BF4" i="171"/>
  <c r="BF41" i="171"/>
  <c r="BF6" i="171"/>
  <c r="BF26" i="171"/>
  <c r="BF5" i="171"/>
  <c r="BF56" i="171"/>
  <c r="BF3" i="171"/>
  <c r="BF23" i="171"/>
  <c r="BF24" i="171"/>
  <c r="BF20" i="171"/>
  <c r="BF38" i="171"/>
  <c r="BF58" i="171"/>
  <c r="BF7" i="171"/>
  <c r="BF71" i="171"/>
  <c r="BF21" i="171"/>
  <c r="BF36" i="171"/>
  <c r="BF19" i="171"/>
  <c r="BF15" i="171"/>
  <c r="BF65" i="171"/>
  <c r="BF44" i="171"/>
  <c r="BF64" i="171"/>
  <c r="BF74" i="171"/>
  <c r="BF37" i="171"/>
  <c r="BF62" i="171"/>
  <c r="BF45" i="171"/>
  <c r="BF46" i="171"/>
  <c r="BF10" i="171"/>
  <c r="BF29" i="171"/>
  <c r="BF39" i="171"/>
  <c r="BF59" i="171"/>
  <c r="BF32" i="171"/>
  <c r="BF57" i="171"/>
  <c r="BF77" i="171"/>
  <c r="BF73" i="171"/>
  <c r="BF75" i="171"/>
  <c r="BF50" i="171"/>
  <c r="BF76" i="171"/>
  <c r="BF27" i="171"/>
  <c r="BF52" i="171"/>
  <c r="BF40" i="171"/>
  <c r="BF70" i="171"/>
  <c r="BF34" i="171"/>
  <c r="BF54" i="171"/>
  <c r="BF78" i="171"/>
  <c r="BF68" i="171"/>
  <c r="BF30" i="171"/>
  <c r="BF22" i="171"/>
  <c r="BF47" i="171"/>
  <c r="BF72" i="171"/>
  <c r="BF9" i="171"/>
  <c r="BF49" i="171"/>
  <c r="BF69" i="171"/>
  <c r="BF31" i="171"/>
  <c r="BF14" i="171"/>
  <c r="BF17" i="171"/>
  <c r="BF42" i="171"/>
  <c r="BF67" i="171"/>
  <c r="BI19" i="171"/>
  <c r="BI34" i="171"/>
  <c r="BI54" i="171"/>
  <c r="BI21" i="171"/>
  <c r="BI3" i="171"/>
  <c r="BI23" i="171"/>
  <c r="BI14" i="171"/>
  <c r="BI49" i="171"/>
  <c r="BI69" i="171"/>
  <c r="BI29" i="171"/>
  <c r="BI18" i="171"/>
  <c r="BI31" i="171"/>
  <c r="BI61" i="171"/>
  <c r="BI9" i="171"/>
  <c r="BI44" i="171"/>
  <c r="BI64" i="171"/>
  <c r="BI11" i="171"/>
  <c r="BI46" i="171"/>
  <c r="BI13" i="171"/>
  <c r="BI4" i="171"/>
  <c r="BI24" i="171"/>
  <c r="BI7" i="171"/>
  <c r="BI39" i="171"/>
  <c r="BI59" i="171"/>
  <c r="BI6" i="171"/>
  <c r="BI26" i="171"/>
  <c r="BI8" i="171"/>
  <c r="BI41" i="171"/>
  <c r="BI35" i="171"/>
  <c r="BI51" i="171"/>
  <c r="BI15" i="171"/>
  <c r="BI30" i="171"/>
  <c r="BI43" i="171"/>
  <c r="BI68" i="171"/>
  <c r="BI27" i="171"/>
  <c r="BI52" i="171"/>
  <c r="BI71" i="171"/>
  <c r="BI45" i="171"/>
  <c r="BI74" i="171"/>
  <c r="BI55" i="171"/>
  <c r="BI38" i="171"/>
  <c r="BI63" i="171"/>
  <c r="BI22" i="171"/>
  <c r="BI47" i="171"/>
  <c r="BI72" i="171"/>
  <c r="BI10" i="171"/>
  <c r="BI25" i="171"/>
  <c r="BI75" i="171"/>
  <c r="BI33" i="171"/>
  <c r="BI58" i="171"/>
  <c r="BI17" i="171"/>
  <c r="BI42" i="171"/>
  <c r="BI67" i="171"/>
  <c r="BI70" i="171"/>
  <c r="BI56" i="171"/>
  <c r="BI66" i="171"/>
  <c r="BI5" i="171"/>
  <c r="BI40" i="171"/>
  <c r="BI50" i="171"/>
  <c r="BI28" i="171"/>
  <c r="BI53" i="171"/>
  <c r="BI12" i="171"/>
  <c r="BI37" i="171"/>
  <c r="BI62" i="171"/>
  <c r="BI20" i="171"/>
  <c r="BI65" i="171"/>
  <c r="BI78" i="171"/>
  <c r="BI36" i="171"/>
  <c r="BI16" i="171"/>
  <c r="BI48" i="171"/>
  <c r="BI73" i="171"/>
  <c r="BI32" i="171"/>
  <c r="BI57" i="171"/>
  <c r="BI77" i="171"/>
  <c r="BI76" i="171"/>
  <c r="BI60" i="171"/>
  <c r="BL39" i="171"/>
  <c r="BL4" i="171"/>
  <c r="BL24" i="171"/>
  <c r="BL22" i="171"/>
  <c r="BL20" i="171"/>
  <c r="BL3" i="171"/>
  <c r="BL72" i="171"/>
  <c r="BL15" i="171"/>
  <c r="BL32" i="171"/>
  <c r="BL57" i="171"/>
  <c r="BL30" i="171"/>
  <c r="BL75" i="171"/>
  <c r="BL14" i="171"/>
  <c r="BL12" i="171"/>
  <c r="BL11" i="171"/>
  <c r="BL10" i="171"/>
  <c r="BL52" i="171"/>
  <c r="BL29" i="171"/>
  <c r="BL44" i="171"/>
  <c r="BL27" i="171"/>
  <c r="BL25" i="171"/>
  <c r="BL9" i="171"/>
  <c r="BL42" i="171"/>
  <c r="BL47" i="171"/>
  <c r="BL5" i="171"/>
  <c r="BL36" i="171"/>
  <c r="BL56" i="171"/>
  <c r="BL19" i="171"/>
  <c r="BL26" i="171"/>
  <c r="BL21" i="171"/>
  <c r="BL34" i="171"/>
  <c r="BL64" i="171"/>
  <c r="BL23" i="171"/>
  <c r="BL76" i="171"/>
  <c r="BL40" i="171"/>
  <c r="BL60" i="171"/>
  <c r="BL48" i="171"/>
  <c r="BL68" i="171"/>
  <c r="BL46" i="171"/>
  <c r="BL59" i="171"/>
  <c r="BL18" i="171"/>
  <c r="BL78" i="171"/>
  <c r="BL77" i="171"/>
  <c r="BL71" i="171"/>
  <c r="BL17" i="171"/>
  <c r="BL35" i="171"/>
  <c r="BL55" i="171"/>
  <c r="BL43" i="171"/>
  <c r="BL63" i="171"/>
  <c r="BL6" i="171"/>
  <c r="BL74" i="171"/>
  <c r="BL13" i="171"/>
  <c r="BL54" i="171"/>
  <c r="BL66" i="171"/>
  <c r="BL7" i="171"/>
  <c r="BL50" i="171"/>
  <c r="BL70" i="171"/>
  <c r="BL8" i="171"/>
  <c r="BL38" i="171"/>
  <c r="BL58" i="171"/>
  <c r="BL37" i="171"/>
  <c r="BL41" i="171"/>
  <c r="BL51" i="171"/>
  <c r="BL49" i="171"/>
  <c r="BL62" i="171"/>
  <c r="BL16" i="171"/>
  <c r="BL67" i="171"/>
  <c r="BL61" i="171"/>
  <c r="BL69" i="171"/>
  <c r="BL28" i="171"/>
  <c r="BL31" i="171"/>
  <c r="BL45" i="171"/>
  <c r="BL65" i="171"/>
  <c r="BL33" i="171"/>
  <c r="BL53" i="171"/>
  <c r="BL73" i="171"/>
  <c r="BR21" i="171"/>
  <c r="BR54" i="171"/>
  <c r="BR36" i="171"/>
  <c r="BR56" i="171"/>
  <c r="BR5" i="171"/>
  <c r="BR69" i="171"/>
  <c r="BR19" i="171"/>
  <c r="BR34" i="171"/>
  <c r="BR63" i="171"/>
  <c r="BR16" i="171"/>
  <c r="BR31" i="171"/>
  <c r="BR51" i="171"/>
  <c r="BR14" i="171"/>
  <c r="BR64" i="171"/>
  <c r="BR58" i="171"/>
  <c r="BR11" i="171"/>
  <c r="BR38" i="171"/>
  <c r="BR46" i="171"/>
  <c r="BR29" i="171"/>
  <c r="BR17" i="171"/>
  <c r="BR44" i="171"/>
  <c r="BR26" i="171"/>
  <c r="BR9" i="171"/>
  <c r="BR8" i="171"/>
  <c r="BR59" i="171"/>
  <c r="BR6" i="171"/>
  <c r="BR12" i="171"/>
  <c r="BR33" i="171"/>
  <c r="BR75" i="171"/>
  <c r="BR41" i="171"/>
  <c r="BR61" i="171"/>
  <c r="BR10" i="171"/>
  <c r="BR77" i="171"/>
  <c r="BR4" i="171"/>
  <c r="BR24" i="171"/>
  <c r="BR39" i="171"/>
  <c r="BR3" i="171"/>
  <c r="BR7" i="171"/>
  <c r="BR68" i="171"/>
  <c r="BR23" i="171"/>
  <c r="BR53" i="171"/>
  <c r="BR47" i="171"/>
  <c r="BR67" i="171"/>
  <c r="BR73" i="171"/>
  <c r="BR25" i="171"/>
  <c r="BR50" i="171"/>
  <c r="BR78" i="171"/>
  <c r="BR27" i="171"/>
  <c r="BR42" i="171"/>
  <c r="BR62" i="171"/>
  <c r="BR20" i="171"/>
  <c r="BR45" i="171"/>
  <c r="BR70" i="171"/>
  <c r="BR28" i="171"/>
  <c r="BR49" i="171"/>
  <c r="BR15" i="171"/>
  <c r="BR40" i="171"/>
  <c r="BR65" i="171"/>
  <c r="BR76" i="171"/>
  <c r="BR37" i="171"/>
  <c r="BR57" i="171"/>
  <c r="BR74" i="171"/>
  <c r="BR13" i="171"/>
  <c r="BR71" i="171"/>
  <c r="BR35" i="171"/>
  <c r="BR60" i="171"/>
  <c r="BR43" i="171"/>
  <c r="BR32" i="171"/>
  <c r="BR52" i="171"/>
  <c r="BR72" i="171"/>
  <c r="BR22" i="171"/>
  <c r="BR66" i="171"/>
  <c r="BR18" i="171"/>
  <c r="BR48" i="171"/>
  <c r="BR30" i="171"/>
  <c r="BR55" i="171"/>
  <c r="R84" i="206"/>
  <c r="R64" i="206"/>
  <c r="R44" i="206"/>
  <c r="R24" i="206"/>
  <c r="R83" i="206"/>
  <c r="R63" i="206"/>
  <c r="R43" i="206"/>
  <c r="R23" i="206"/>
  <c r="R82" i="206"/>
  <c r="R62" i="206"/>
  <c r="R42" i="206"/>
  <c r="R22" i="206"/>
  <c r="R81" i="206"/>
  <c r="R61" i="206"/>
  <c r="R41" i="206"/>
  <c r="R21" i="206"/>
  <c r="R80" i="206"/>
  <c r="R60" i="206"/>
  <c r="R40" i="206"/>
  <c r="R20" i="206"/>
  <c r="R79" i="206"/>
  <c r="R59" i="206"/>
  <c r="R39" i="206"/>
  <c r="R19" i="206"/>
  <c r="R78" i="206"/>
  <c r="R58" i="206"/>
  <c r="R38" i="206"/>
  <c r="R18" i="206"/>
  <c r="R73" i="206"/>
  <c r="R53" i="206"/>
  <c r="R33" i="206"/>
  <c r="R72" i="206"/>
  <c r="R52" i="206"/>
  <c r="R32" i="206"/>
  <c r="R13" i="206"/>
  <c r="R71" i="206"/>
  <c r="R51" i="206"/>
  <c r="R31" i="206"/>
  <c r="R70" i="206"/>
  <c r="R50" i="206"/>
  <c r="R30" i="206"/>
  <c r="R69" i="206"/>
  <c r="R49" i="206"/>
  <c r="R29" i="206"/>
  <c r="R88" i="206"/>
  <c r="R68" i="206"/>
  <c r="R48" i="206"/>
  <c r="R28" i="206"/>
  <c r="R87" i="206"/>
  <c r="R67" i="206"/>
  <c r="R47" i="206"/>
  <c r="R27" i="206"/>
  <c r="R86" i="206"/>
  <c r="R66" i="206"/>
  <c r="R46" i="206"/>
  <c r="R26" i="206"/>
  <c r="R25" i="206"/>
  <c r="R17" i="206"/>
  <c r="R16" i="206"/>
  <c r="R15" i="206"/>
  <c r="R14" i="206"/>
  <c r="R85" i="206"/>
  <c r="R77" i="206"/>
  <c r="R76" i="206"/>
  <c r="R74" i="206"/>
  <c r="R65" i="206"/>
  <c r="R56" i="206"/>
  <c r="R55" i="206"/>
  <c r="R54" i="206"/>
  <c r="R45" i="206"/>
  <c r="R37" i="206"/>
  <c r="R36" i="206"/>
  <c r="R35" i="206"/>
  <c r="R34" i="206"/>
  <c r="R75" i="206"/>
  <c r="R57" i="206"/>
  <c r="AE10" i="171"/>
  <c r="AE59" i="171"/>
  <c r="AE66" i="171"/>
  <c r="AE16" i="171"/>
  <c r="AE12" i="171"/>
  <c r="AE4" i="171"/>
  <c r="AE24" i="171"/>
  <c r="AE31" i="171"/>
  <c r="AE39" i="171"/>
  <c r="AE22" i="171"/>
  <c r="AE46" i="171"/>
  <c r="AE5" i="171"/>
  <c r="AE25" i="171"/>
  <c r="AE11" i="171"/>
  <c r="AE61" i="171"/>
  <c r="AE19" i="171"/>
  <c r="AE69" i="171"/>
  <c r="AE26" i="171"/>
  <c r="AE20" i="171"/>
  <c r="AE34" i="171"/>
  <c r="AE41" i="171"/>
  <c r="AE6" i="171"/>
  <c r="AE49" i="171"/>
  <c r="AE56" i="171"/>
  <c r="AE14" i="171"/>
  <c r="AE71" i="171"/>
  <c r="AE15" i="171"/>
  <c r="AE64" i="171"/>
  <c r="AE7" i="171"/>
  <c r="AE21" i="171"/>
  <c r="AE36" i="171"/>
  <c r="AE29" i="171"/>
  <c r="AE9" i="171"/>
  <c r="AE44" i="171"/>
  <c r="AE51" i="171"/>
  <c r="AE23" i="171"/>
  <c r="AE35" i="171"/>
  <c r="AE55" i="171"/>
  <c r="AE8" i="171"/>
  <c r="AE37" i="171"/>
  <c r="AE57" i="171"/>
  <c r="AE76" i="171"/>
  <c r="AE33" i="171"/>
  <c r="AE48" i="171"/>
  <c r="AE68" i="171"/>
  <c r="AE27" i="171"/>
  <c r="AE58" i="171"/>
  <c r="AE30" i="171"/>
  <c r="AE50" i="171"/>
  <c r="AE70" i="171"/>
  <c r="AE52" i="171"/>
  <c r="AE72" i="171"/>
  <c r="AE54" i="171"/>
  <c r="AE32" i="171"/>
  <c r="AE17" i="171"/>
  <c r="AE28" i="171"/>
  <c r="AE43" i="171"/>
  <c r="AE13" i="171"/>
  <c r="AE45" i="171"/>
  <c r="AE65" i="171"/>
  <c r="AE78" i="171"/>
  <c r="AE47" i="171"/>
  <c r="AE67" i="171"/>
  <c r="AE77" i="171"/>
  <c r="AE3" i="171"/>
  <c r="AE75" i="171"/>
  <c r="AE63" i="171"/>
  <c r="AE53" i="171"/>
  <c r="AE38" i="171"/>
  <c r="AE73" i="171"/>
  <c r="AE40" i="171"/>
  <c r="AE60" i="171"/>
  <c r="AE42" i="171"/>
  <c r="AE62" i="171"/>
  <c r="AE18" i="171"/>
  <c r="AE74" i="171"/>
  <c r="AY71" i="171"/>
  <c r="AY15" i="171"/>
  <c r="AY36" i="171"/>
  <c r="AY21" i="171"/>
  <c r="AY22" i="171"/>
  <c r="AY29" i="171"/>
  <c r="AY9" i="171"/>
  <c r="AY44" i="171"/>
  <c r="AY51" i="171"/>
  <c r="AY10" i="171"/>
  <c r="AY59" i="171"/>
  <c r="AY16" i="171"/>
  <c r="AY12" i="171"/>
  <c r="AY31" i="171"/>
  <c r="AY4" i="171"/>
  <c r="AY24" i="171"/>
  <c r="AY39" i="171"/>
  <c r="AY46" i="171"/>
  <c r="AY5" i="171"/>
  <c r="AY25" i="171"/>
  <c r="AY54" i="171"/>
  <c r="AY7" i="171"/>
  <c r="AY11" i="171"/>
  <c r="AY61" i="171"/>
  <c r="AY19" i="171"/>
  <c r="AY69" i="171"/>
  <c r="AY26" i="171"/>
  <c r="AY20" i="171"/>
  <c r="AY34" i="171"/>
  <c r="AY41" i="171"/>
  <c r="AY6" i="171"/>
  <c r="AY49" i="171"/>
  <c r="AY56" i="171"/>
  <c r="AY14" i="171"/>
  <c r="AY17" i="171"/>
  <c r="AY64" i="171"/>
  <c r="AY53" i="171"/>
  <c r="AY63" i="171"/>
  <c r="AY38" i="171"/>
  <c r="AY73" i="171"/>
  <c r="AY40" i="171"/>
  <c r="AY60" i="171"/>
  <c r="AY18" i="171"/>
  <c r="AY42" i="171"/>
  <c r="AY62" i="171"/>
  <c r="AY74" i="171"/>
  <c r="AY66" i="171"/>
  <c r="AY8" i="171"/>
  <c r="AY35" i="171"/>
  <c r="AY55" i="171"/>
  <c r="AY37" i="171"/>
  <c r="AY57" i="171"/>
  <c r="AY27" i="171"/>
  <c r="AY76" i="171"/>
  <c r="AY33" i="171"/>
  <c r="AY48" i="171"/>
  <c r="AY68" i="171"/>
  <c r="AY23" i="171"/>
  <c r="AY58" i="171"/>
  <c r="AY30" i="171"/>
  <c r="AY50" i="171"/>
  <c r="AY70" i="171"/>
  <c r="AY32" i="171"/>
  <c r="AY52" i="171"/>
  <c r="AY72" i="171"/>
  <c r="AY13" i="171"/>
  <c r="AY28" i="171"/>
  <c r="AY43" i="171"/>
  <c r="AY3" i="171"/>
  <c r="AY78" i="171"/>
  <c r="AY45" i="171"/>
  <c r="AY65" i="171"/>
  <c r="AY47" i="171"/>
  <c r="AY67" i="171"/>
  <c r="AY77" i="171"/>
  <c r="AY75" i="171"/>
  <c r="AF76" i="171"/>
  <c r="AF16" i="171"/>
  <c r="AF14" i="171"/>
  <c r="AF12" i="171"/>
  <c r="AF31" i="171"/>
  <c r="AF77" i="171"/>
  <c r="AF27" i="171"/>
  <c r="AF7" i="171"/>
  <c r="AF64" i="171"/>
  <c r="AF26" i="171"/>
  <c r="AF41" i="171"/>
  <c r="AF6" i="171"/>
  <c r="AF4" i="171"/>
  <c r="AF24" i="171"/>
  <c r="AF3" i="171"/>
  <c r="AF23" i="171"/>
  <c r="AF22" i="171"/>
  <c r="AF39" i="171"/>
  <c r="AF59" i="171"/>
  <c r="AF21" i="171"/>
  <c r="AF36" i="171"/>
  <c r="AF54" i="171"/>
  <c r="AF17" i="171"/>
  <c r="AF32" i="171"/>
  <c r="AF34" i="171"/>
  <c r="AF48" i="171"/>
  <c r="AF13" i="171"/>
  <c r="AF75" i="171"/>
  <c r="AF71" i="171"/>
  <c r="AF74" i="171"/>
  <c r="AF5" i="171"/>
  <c r="AF30" i="171"/>
  <c r="AF44" i="171"/>
  <c r="AF33" i="171"/>
  <c r="AF43" i="171"/>
  <c r="AF68" i="171"/>
  <c r="AF46" i="171"/>
  <c r="AF53" i="171"/>
  <c r="AF52" i="171"/>
  <c r="AF72" i="171"/>
  <c r="AF40" i="171"/>
  <c r="AF60" i="171"/>
  <c r="AF18" i="171"/>
  <c r="AF78" i="171"/>
  <c r="AF66" i="171"/>
  <c r="AF25" i="171"/>
  <c r="AF49" i="171"/>
  <c r="AF63" i="171"/>
  <c r="AF47" i="171"/>
  <c r="AF67" i="171"/>
  <c r="AF35" i="171"/>
  <c r="AF55" i="171"/>
  <c r="AF28" i="171"/>
  <c r="AF61" i="171"/>
  <c r="AF20" i="171"/>
  <c r="AF29" i="171"/>
  <c r="AF38" i="171"/>
  <c r="AF58" i="171"/>
  <c r="AF19" i="171"/>
  <c r="AF42" i="171"/>
  <c r="AF62" i="171"/>
  <c r="AF15" i="171"/>
  <c r="AF50" i="171"/>
  <c r="AF70" i="171"/>
  <c r="AF56" i="171"/>
  <c r="AF9" i="171"/>
  <c r="AF8" i="171"/>
  <c r="AF69" i="171"/>
  <c r="AF73" i="171"/>
  <c r="AF10" i="171"/>
  <c r="AF11" i="171"/>
  <c r="AF37" i="171"/>
  <c r="AF57" i="171"/>
  <c r="AF51" i="171"/>
  <c r="AF45" i="171"/>
  <c r="AF65" i="171"/>
  <c r="AV20" i="171"/>
  <c r="AV35" i="171"/>
  <c r="AV18" i="171"/>
  <c r="AV16" i="171"/>
  <c r="AV31" i="171"/>
  <c r="AV33" i="171"/>
  <c r="AV11" i="171"/>
  <c r="AV30" i="171"/>
  <c r="AV45" i="171"/>
  <c r="AV48" i="171"/>
  <c r="AV28" i="171"/>
  <c r="AV26" i="171"/>
  <c r="AV10" i="171"/>
  <c r="AV8" i="171"/>
  <c r="AV7" i="171"/>
  <c r="AV27" i="171"/>
  <c r="AV43" i="171"/>
  <c r="AV6" i="171"/>
  <c r="AV68" i="171"/>
  <c r="AV74" i="171"/>
  <c r="AV40" i="171"/>
  <c r="AV5" i="171"/>
  <c r="AV25" i="171"/>
  <c r="AV63" i="171"/>
  <c r="AV21" i="171"/>
  <c r="AV38" i="171"/>
  <c r="AV4" i="171"/>
  <c r="AV73" i="171"/>
  <c r="AV32" i="171"/>
  <c r="AV52" i="171"/>
  <c r="AV57" i="171"/>
  <c r="AV53" i="171"/>
  <c r="AV78" i="171"/>
  <c r="AV14" i="171"/>
  <c r="AV72" i="171"/>
  <c r="AV55" i="171"/>
  <c r="AV13" i="171"/>
  <c r="AV36" i="171"/>
  <c r="AV56" i="171"/>
  <c r="AV44" i="171"/>
  <c r="AV64" i="171"/>
  <c r="AV58" i="171"/>
  <c r="AV9" i="171"/>
  <c r="AV50" i="171"/>
  <c r="AV75" i="171"/>
  <c r="AV67" i="171"/>
  <c r="AV12" i="171"/>
  <c r="AV42" i="171"/>
  <c r="AV51" i="171"/>
  <c r="AV71" i="171"/>
  <c r="AV39" i="171"/>
  <c r="AV59" i="171"/>
  <c r="AV23" i="171"/>
  <c r="AV70" i="171"/>
  <c r="AV29" i="171"/>
  <c r="AV3" i="171"/>
  <c r="AV17" i="171"/>
  <c r="AV22" i="171"/>
  <c r="AV77" i="171"/>
  <c r="AV62" i="171"/>
  <c r="AV46" i="171"/>
  <c r="AV66" i="171"/>
  <c r="AV65" i="171"/>
  <c r="AV24" i="171"/>
  <c r="AV34" i="171"/>
  <c r="AV54" i="171"/>
  <c r="AV76" i="171"/>
  <c r="AV15" i="171"/>
  <c r="AV60" i="171"/>
  <c r="AV19" i="171"/>
  <c r="AV37" i="171"/>
  <c r="AV47" i="171"/>
  <c r="AV41" i="171"/>
  <c r="AV61" i="171"/>
  <c r="AV49" i="171"/>
  <c r="AV69" i="171"/>
  <c r="BV74" i="171"/>
  <c r="BV73" i="171"/>
  <c r="BV75" i="171"/>
  <c r="BV22" i="171"/>
  <c r="BV55" i="171"/>
  <c r="BV37" i="171"/>
  <c r="BV57" i="171"/>
  <c r="BV6" i="171"/>
  <c r="BV70" i="171"/>
  <c r="BV20" i="171"/>
  <c r="BV35" i="171"/>
  <c r="BV64" i="171"/>
  <c r="BV17" i="171"/>
  <c r="BV32" i="171"/>
  <c r="BV52" i="171"/>
  <c r="BV15" i="171"/>
  <c r="BV65" i="171"/>
  <c r="BV59" i="171"/>
  <c r="BV12" i="171"/>
  <c r="BV39" i="171"/>
  <c r="BV47" i="171"/>
  <c r="BV30" i="171"/>
  <c r="BV45" i="171"/>
  <c r="BV13" i="171"/>
  <c r="BV27" i="171"/>
  <c r="BV10" i="171"/>
  <c r="BV9" i="171"/>
  <c r="BV60" i="171"/>
  <c r="BV7" i="171"/>
  <c r="BV8" i="171"/>
  <c r="BV34" i="171"/>
  <c r="BV42" i="171"/>
  <c r="BV62" i="171"/>
  <c r="BV11" i="171"/>
  <c r="BV40" i="171"/>
  <c r="BV5" i="171"/>
  <c r="BV25" i="171"/>
  <c r="BV4" i="171"/>
  <c r="BV3" i="171"/>
  <c r="BV49" i="171"/>
  <c r="BV69" i="171"/>
  <c r="BV48" i="171"/>
  <c r="BV68" i="171"/>
  <c r="BV29" i="171"/>
  <c r="BV21" i="171"/>
  <c r="BV46" i="171"/>
  <c r="BV71" i="171"/>
  <c r="BV77" i="171"/>
  <c r="BV76" i="171"/>
  <c r="BV43" i="171"/>
  <c r="BV63" i="171"/>
  <c r="BV16" i="171"/>
  <c r="BV41" i="171"/>
  <c r="BV66" i="171"/>
  <c r="BV50" i="171"/>
  <c r="BV14" i="171"/>
  <c r="BV23" i="171"/>
  <c r="BV19" i="171"/>
  <c r="BV36" i="171"/>
  <c r="BV61" i="171"/>
  <c r="BV44" i="171"/>
  <c r="BV38" i="171"/>
  <c r="BV58" i="171"/>
  <c r="BV18" i="171"/>
  <c r="BV72" i="171"/>
  <c r="BV24" i="171"/>
  <c r="BV28" i="171"/>
  <c r="BV31" i="171"/>
  <c r="BV56" i="171"/>
  <c r="BV54" i="171"/>
  <c r="BV33" i="171"/>
  <c r="BV53" i="171"/>
  <c r="BV78" i="171"/>
  <c r="BV67" i="171"/>
  <c r="BV26" i="171"/>
  <c r="BV51" i="171"/>
  <c r="AB15" i="171"/>
  <c r="AB13" i="171"/>
  <c r="AB11" i="171"/>
  <c r="AB30" i="171"/>
  <c r="AB45" i="171"/>
  <c r="AB26" i="171"/>
  <c r="AB6" i="171"/>
  <c r="AB68" i="171"/>
  <c r="AB78" i="171"/>
  <c r="AB74" i="171"/>
  <c r="AB40" i="171"/>
  <c r="AB5" i="171"/>
  <c r="AB25" i="171"/>
  <c r="AB3" i="171"/>
  <c r="AB23" i="171"/>
  <c r="AB22" i="171"/>
  <c r="AB21" i="171"/>
  <c r="AB38" i="171"/>
  <c r="AB63" i="171"/>
  <c r="AB4" i="171"/>
  <c r="AB32" i="171"/>
  <c r="AB20" i="171"/>
  <c r="AB35" i="171"/>
  <c r="AB58" i="171"/>
  <c r="AB16" i="171"/>
  <c r="AB31" i="171"/>
  <c r="AB33" i="171"/>
  <c r="AB47" i="171"/>
  <c r="AB28" i="171"/>
  <c r="AB8" i="171"/>
  <c r="AB10" i="171"/>
  <c r="AB9" i="171"/>
  <c r="AB67" i="171"/>
  <c r="AB50" i="171"/>
  <c r="AB12" i="171"/>
  <c r="AB75" i="171"/>
  <c r="AB42" i="171"/>
  <c r="AB51" i="171"/>
  <c r="AB71" i="171"/>
  <c r="AB39" i="171"/>
  <c r="AB59" i="171"/>
  <c r="AB52" i="171"/>
  <c r="AB17" i="171"/>
  <c r="AB70" i="171"/>
  <c r="AB29" i="171"/>
  <c r="AB77" i="171"/>
  <c r="AB43" i="171"/>
  <c r="AB62" i="171"/>
  <c r="AB46" i="171"/>
  <c r="AB66" i="171"/>
  <c r="AB34" i="171"/>
  <c r="AB54" i="171"/>
  <c r="AB27" i="171"/>
  <c r="AB65" i="171"/>
  <c r="AB24" i="171"/>
  <c r="AB76" i="171"/>
  <c r="AB48" i="171"/>
  <c r="AB73" i="171"/>
  <c r="AB37" i="171"/>
  <c r="AB41" i="171"/>
  <c r="AB61" i="171"/>
  <c r="AB60" i="171"/>
  <c r="AB19" i="171"/>
  <c r="AB49" i="171"/>
  <c r="AB69" i="171"/>
  <c r="AB57" i="171"/>
  <c r="AB18" i="171"/>
  <c r="AB53" i="171"/>
  <c r="AB72" i="171"/>
  <c r="AB14" i="171"/>
  <c r="AB7" i="171"/>
  <c r="AB36" i="171"/>
  <c r="AB56" i="171"/>
  <c r="AB55" i="171"/>
  <c r="AB44" i="171"/>
  <c r="AB64" i="171"/>
  <c r="CB95" i="190"/>
  <c r="CB101" i="188"/>
  <c r="CB103" i="188"/>
  <c r="BT26" i="171"/>
  <c r="BT41" i="171"/>
  <c r="BT6" i="171"/>
  <c r="BT4" i="171"/>
  <c r="BT24" i="171"/>
  <c r="BT22" i="171"/>
  <c r="BT17" i="171"/>
  <c r="BT32" i="171"/>
  <c r="BT34" i="171"/>
  <c r="BT49" i="171"/>
  <c r="BT76" i="171"/>
  <c r="BT16" i="171"/>
  <c r="BT14" i="171"/>
  <c r="BT13" i="171"/>
  <c r="BT12" i="171"/>
  <c r="BT31" i="171"/>
  <c r="BT69" i="171"/>
  <c r="BT77" i="171"/>
  <c r="BT29" i="171"/>
  <c r="BT27" i="171"/>
  <c r="BT11" i="171"/>
  <c r="BT44" i="171"/>
  <c r="BT64" i="171"/>
  <c r="BT7" i="171"/>
  <c r="BT38" i="171"/>
  <c r="BT59" i="171"/>
  <c r="BT19" i="171"/>
  <c r="BT3" i="171"/>
  <c r="BT15" i="171"/>
  <c r="BT9" i="171"/>
  <c r="BT48" i="171"/>
  <c r="BT58" i="171"/>
  <c r="BT56" i="171"/>
  <c r="BT42" i="171"/>
  <c r="BT62" i="171"/>
  <c r="BT50" i="171"/>
  <c r="BT70" i="171"/>
  <c r="BT8" i="171"/>
  <c r="BT39" i="171"/>
  <c r="BT10" i="171"/>
  <c r="BT51" i="171"/>
  <c r="BT73" i="171"/>
  <c r="BT37" i="171"/>
  <c r="BT57" i="171"/>
  <c r="BT45" i="171"/>
  <c r="BT65" i="171"/>
  <c r="BT71" i="171"/>
  <c r="BT5" i="171"/>
  <c r="BT30" i="171"/>
  <c r="BT36" i="171"/>
  <c r="BT46" i="171"/>
  <c r="BT23" i="171"/>
  <c r="BT33" i="171"/>
  <c r="BT75" i="171"/>
  <c r="BT74" i="171"/>
  <c r="BT43" i="171"/>
  <c r="BT53" i="171"/>
  <c r="BT68" i="171"/>
  <c r="BT52" i="171"/>
  <c r="BT72" i="171"/>
  <c r="BT66" i="171"/>
  <c r="BT25" i="171"/>
  <c r="BT40" i="171"/>
  <c r="BT60" i="171"/>
  <c r="BT18" i="171"/>
  <c r="BT78" i="171"/>
  <c r="BT28" i="171"/>
  <c r="BT54" i="171"/>
  <c r="BT63" i="171"/>
  <c r="BT61" i="171"/>
  <c r="BT20" i="171"/>
  <c r="BT21" i="171"/>
  <c r="BT47" i="171"/>
  <c r="BT67" i="171"/>
  <c r="BT35" i="171"/>
  <c r="BT55" i="171"/>
  <c r="AD11" i="171"/>
  <c r="AD46" i="171"/>
  <c r="AD66" i="171"/>
  <c r="AD29" i="171"/>
  <c r="AD44" i="171"/>
  <c r="AD26" i="171"/>
  <c r="AD9" i="171"/>
  <c r="AD59" i="171"/>
  <c r="AD27" i="171"/>
  <c r="AD13" i="171"/>
  <c r="AD53" i="171"/>
  <c r="AD73" i="171"/>
  <c r="AD6" i="171"/>
  <c r="AD41" i="171"/>
  <c r="AD61" i="171"/>
  <c r="AD77" i="171"/>
  <c r="AD4" i="171"/>
  <c r="AD24" i="171"/>
  <c r="AD39" i="171"/>
  <c r="AD68" i="171"/>
  <c r="AD21" i="171"/>
  <c r="AD54" i="171"/>
  <c r="AD28" i="171"/>
  <c r="AD48" i="171"/>
  <c r="AD36" i="171"/>
  <c r="AD56" i="171"/>
  <c r="AD5" i="171"/>
  <c r="AD7" i="171"/>
  <c r="AD69" i="171"/>
  <c r="AD19" i="171"/>
  <c r="AD34" i="171"/>
  <c r="AD16" i="171"/>
  <c r="AD43" i="171"/>
  <c r="AD31" i="171"/>
  <c r="AD51" i="171"/>
  <c r="AD49" i="171"/>
  <c r="AD14" i="171"/>
  <c r="AD64" i="171"/>
  <c r="AD22" i="171"/>
  <c r="AD18" i="171"/>
  <c r="AD58" i="171"/>
  <c r="AD78" i="171"/>
  <c r="AD76" i="171"/>
  <c r="AD37" i="171"/>
  <c r="AD57" i="171"/>
  <c r="AD71" i="171"/>
  <c r="AD15" i="171"/>
  <c r="AD40" i="171"/>
  <c r="AD65" i="171"/>
  <c r="AD74" i="171"/>
  <c r="AD10" i="171"/>
  <c r="AD32" i="171"/>
  <c r="AD52" i="171"/>
  <c r="AD72" i="171"/>
  <c r="AD35" i="171"/>
  <c r="AD60" i="171"/>
  <c r="AD8" i="171"/>
  <c r="AD12" i="171"/>
  <c r="AD30" i="171"/>
  <c r="AD55" i="171"/>
  <c r="AD17" i="171"/>
  <c r="AD23" i="171"/>
  <c r="AD75" i="171"/>
  <c r="AD47" i="171"/>
  <c r="AD67" i="171"/>
  <c r="AD3" i="171"/>
  <c r="AD33" i="171"/>
  <c r="AD63" i="171"/>
  <c r="AD25" i="171"/>
  <c r="AD50" i="171"/>
  <c r="AD38" i="171"/>
  <c r="AD42" i="171"/>
  <c r="AD62" i="171"/>
  <c r="AD20" i="171"/>
  <c r="AD45" i="171"/>
  <c r="AD70" i="171"/>
  <c r="Z84" i="205"/>
  <c r="Z64" i="205"/>
  <c r="Z44" i="205"/>
  <c r="Z24" i="205"/>
  <c r="Z81" i="205"/>
  <c r="Z61" i="205"/>
  <c r="Z41" i="205"/>
  <c r="Z21" i="205"/>
  <c r="Z78" i="205"/>
  <c r="Z58" i="205"/>
  <c r="Z38" i="205"/>
  <c r="Z18" i="205"/>
  <c r="Z71" i="205"/>
  <c r="Z51" i="205"/>
  <c r="Z31" i="205"/>
  <c r="Z88" i="205"/>
  <c r="Z68" i="205"/>
  <c r="Z48" i="205"/>
  <c r="Z28" i="205"/>
  <c r="Z66" i="205"/>
  <c r="Z39" i="205"/>
  <c r="Z65" i="205"/>
  <c r="Z37" i="205"/>
  <c r="Z13" i="205"/>
  <c r="Z62" i="205"/>
  <c r="Z35" i="205"/>
  <c r="Z87" i="205"/>
  <c r="Z60" i="205"/>
  <c r="Z34" i="205"/>
  <c r="Z86" i="205"/>
  <c r="Z59" i="205"/>
  <c r="Z33" i="205"/>
  <c r="Z83" i="205"/>
  <c r="Z56" i="205"/>
  <c r="Z30" i="205"/>
  <c r="Z82" i="205"/>
  <c r="Z55" i="205"/>
  <c r="Z29" i="205"/>
  <c r="Z80" i="205"/>
  <c r="Z54" i="205"/>
  <c r="Z27" i="205"/>
  <c r="Z79" i="205"/>
  <c r="Z53" i="205"/>
  <c r="Z26" i="205"/>
  <c r="Z77" i="205"/>
  <c r="Z52" i="205"/>
  <c r="Z25" i="205"/>
  <c r="Z75" i="205"/>
  <c r="Z49" i="205"/>
  <c r="Z22" i="205"/>
  <c r="Z74" i="205"/>
  <c r="Z47" i="205"/>
  <c r="Z20" i="205"/>
  <c r="Z72" i="205"/>
  <c r="Z45" i="205"/>
  <c r="Z17" i="205"/>
  <c r="Z70" i="205"/>
  <c r="Z43" i="205"/>
  <c r="Z16" i="205"/>
  <c r="Z69" i="205"/>
  <c r="Z42" i="205"/>
  <c r="Z15" i="205"/>
  <c r="Z85" i="205"/>
  <c r="Z76" i="205"/>
  <c r="Z73" i="205"/>
  <c r="Z67" i="205"/>
  <c r="Z63" i="205"/>
  <c r="Z50" i="205"/>
  <c r="Z46" i="205"/>
  <c r="Z40" i="205"/>
  <c r="Z36" i="205"/>
  <c r="Z32" i="205"/>
  <c r="Z23" i="205"/>
  <c r="Z19" i="205"/>
  <c r="Z14" i="205"/>
  <c r="Z57" i="205"/>
  <c r="AN18" i="171"/>
  <c r="AN16" i="171"/>
  <c r="AN14" i="171"/>
  <c r="AN33" i="171"/>
  <c r="AN31" i="171"/>
  <c r="AN29" i="171"/>
  <c r="AN9" i="171"/>
  <c r="AN56" i="171"/>
  <c r="AN28" i="171"/>
  <c r="AN43" i="171"/>
  <c r="AN8" i="171"/>
  <c r="AN6" i="171"/>
  <c r="AN26" i="171"/>
  <c r="AN5" i="171"/>
  <c r="AN25" i="171"/>
  <c r="AN41" i="171"/>
  <c r="AN4" i="171"/>
  <c r="AN24" i="171"/>
  <c r="AN51" i="171"/>
  <c r="AN3" i="171"/>
  <c r="AN23" i="171"/>
  <c r="AN38" i="171"/>
  <c r="AN77" i="171"/>
  <c r="AN19" i="171"/>
  <c r="AN36" i="171"/>
  <c r="AN71" i="171"/>
  <c r="AN50" i="171"/>
  <c r="AN61" i="171"/>
  <c r="AN66" i="171"/>
  <c r="AN35" i="171"/>
  <c r="AN45" i="171"/>
  <c r="AN55" i="171"/>
  <c r="AN76" i="171"/>
  <c r="AN63" i="171"/>
  <c r="AN22" i="171"/>
  <c r="AN70" i="171"/>
  <c r="AN21" i="171"/>
  <c r="AN34" i="171"/>
  <c r="AN54" i="171"/>
  <c r="AN42" i="171"/>
  <c r="AN62" i="171"/>
  <c r="AN17" i="171"/>
  <c r="AN58" i="171"/>
  <c r="AN65" i="171"/>
  <c r="AN49" i="171"/>
  <c r="AN69" i="171"/>
  <c r="AN37" i="171"/>
  <c r="AN57" i="171"/>
  <c r="AN11" i="171"/>
  <c r="AN12" i="171"/>
  <c r="AN13" i="171"/>
  <c r="AN10" i="171"/>
  <c r="AN40" i="171"/>
  <c r="AN53" i="171"/>
  <c r="AN60" i="171"/>
  <c r="AN44" i="171"/>
  <c r="AN64" i="171"/>
  <c r="AN73" i="171"/>
  <c r="AN7" i="171"/>
  <c r="AN32" i="171"/>
  <c r="AN52" i="171"/>
  <c r="AN72" i="171"/>
  <c r="AN46" i="171"/>
  <c r="AN15" i="171"/>
  <c r="AN48" i="171"/>
  <c r="AN78" i="171"/>
  <c r="AN75" i="171"/>
  <c r="AN74" i="171"/>
  <c r="AN68" i="171"/>
  <c r="AN27" i="171"/>
  <c r="AN20" i="171"/>
  <c r="AN30" i="171"/>
  <c r="AN39" i="171"/>
  <c r="AN59" i="171"/>
  <c r="AN47" i="171"/>
  <c r="AN67" i="171"/>
  <c r="T29" i="171"/>
  <c r="T13" i="171"/>
  <c r="T11" i="171"/>
  <c r="T46" i="171"/>
  <c r="T9" i="171"/>
  <c r="T28" i="171"/>
  <c r="T43" i="171"/>
  <c r="T4" i="171"/>
  <c r="T24" i="171"/>
  <c r="T51" i="171"/>
  <c r="T3" i="171"/>
  <c r="T23" i="171"/>
  <c r="T38" i="171"/>
  <c r="T21" i="171"/>
  <c r="T20" i="171"/>
  <c r="T77" i="171"/>
  <c r="T19" i="171"/>
  <c r="T36" i="171"/>
  <c r="T18" i="171"/>
  <c r="T66" i="171"/>
  <c r="T14" i="171"/>
  <c r="T33" i="171"/>
  <c r="T31" i="171"/>
  <c r="T45" i="171"/>
  <c r="T16" i="171"/>
  <c r="T71" i="171"/>
  <c r="T17" i="171"/>
  <c r="T65" i="171"/>
  <c r="T58" i="171"/>
  <c r="T41" i="171"/>
  <c r="T5" i="171"/>
  <c r="T49" i="171"/>
  <c r="T69" i="171"/>
  <c r="T37" i="171"/>
  <c r="T57" i="171"/>
  <c r="T10" i="171"/>
  <c r="T40" i="171"/>
  <c r="T12" i="171"/>
  <c r="T50" i="171"/>
  <c r="T53" i="171"/>
  <c r="T26" i="171"/>
  <c r="T60" i="171"/>
  <c r="T6" i="171"/>
  <c r="T44" i="171"/>
  <c r="T64" i="171"/>
  <c r="T52" i="171"/>
  <c r="T72" i="171"/>
  <c r="T73" i="171"/>
  <c r="T7" i="171"/>
  <c r="T32" i="171"/>
  <c r="T15" i="171"/>
  <c r="T48" i="171"/>
  <c r="T78" i="171"/>
  <c r="T75" i="171"/>
  <c r="T74" i="171"/>
  <c r="T25" i="171"/>
  <c r="T39" i="171"/>
  <c r="T59" i="171"/>
  <c r="T68" i="171"/>
  <c r="T27" i="171"/>
  <c r="T47" i="171"/>
  <c r="T67" i="171"/>
  <c r="T8" i="171"/>
  <c r="T56" i="171"/>
  <c r="T30" i="171"/>
  <c r="T35" i="171"/>
  <c r="T61" i="171"/>
  <c r="T55" i="171"/>
  <c r="T76" i="171"/>
  <c r="T70" i="171"/>
  <c r="T63" i="171"/>
  <c r="T22" i="171"/>
  <c r="T34" i="171"/>
  <c r="T54" i="171"/>
  <c r="T42" i="171"/>
  <c r="T62" i="171"/>
  <c r="W8" i="171"/>
  <c r="W64" i="171"/>
  <c r="W57" i="171"/>
  <c r="W14" i="171"/>
  <c r="W22" i="171"/>
  <c r="W29" i="171"/>
  <c r="W44" i="171"/>
  <c r="W3" i="171"/>
  <c r="W23" i="171"/>
  <c r="W37" i="171"/>
  <c r="W76" i="171"/>
  <c r="W20" i="171"/>
  <c r="W9" i="171"/>
  <c r="W59" i="171"/>
  <c r="W17" i="171"/>
  <c r="W67" i="171"/>
  <c r="W77" i="171"/>
  <c r="W18" i="171"/>
  <c r="W15" i="171"/>
  <c r="W39" i="171"/>
  <c r="W32" i="171"/>
  <c r="W4" i="171"/>
  <c r="W24" i="171"/>
  <c r="W5" i="171"/>
  <c r="W54" i="171"/>
  <c r="W12" i="171"/>
  <c r="W47" i="171"/>
  <c r="W69" i="171"/>
  <c r="W13" i="171"/>
  <c r="W62" i="171"/>
  <c r="W11" i="171"/>
  <c r="W19" i="171"/>
  <c r="W34" i="171"/>
  <c r="W27" i="171"/>
  <c r="W7" i="171"/>
  <c r="W49" i="171"/>
  <c r="W42" i="171"/>
  <c r="W25" i="171"/>
  <c r="W52" i="171"/>
  <c r="W74" i="171"/>
  <c r="W33" i="171"/>
  <c r="W53" i="171"/>
  <c r="W73" i="171"/>
  <c r="W35" i="171"/>
  <c r="W55" i="171"/>
  <c r="W75" i="171"/>
  <c r="W10" i="171"/>
  <c r="W31" i="171"/>
  <c r="W46" i="171"/>
  <c r="W56" i="171"/>
  <c r="W28" i="171"/>
  <c r="W48" i="171"/>
  <c r="W68" i="171"/>
  <c r="W66" i="171"/>
  <c r="W50" i="171"/>
  <c r="W70" i="171"/>
  <c r="W26" i="171"/>
  <c r="W16" i="171"/>
  <c r="W41" i="171"/>
  <c r="W43" i="171"/>
  <c r="W63" i="171"/>
  <c r="W6" i="171"/>
  <c r="W45" i="171"/>
  <c r="W65" i="171"/>
  <c r="W78" i="171"/>
  <c r="W36" i="171"/>
  <c r="W51" i="171"/>
  <c r="W30" i="171"/>
  <c r="W38" i="171"/>
  <c r="W58" i="171"/>
  <c r="W72" i="171"/>
  <c r="W40" i="171"/>
  <c r="W60" i="171"/>
  <c r="W21" i="171"/>
  <c r="W61" i="171"/>
  <c r="W71" i="171"/>
  <c r="BA17" i="171"/>
  <c r="BA32" i="171"/>
  <c r="BA52" i="171"/>
  <c r="BA72" i="171"/>
  <c r="BA76" i="171"/>
  <c r="BA19" i="171"/>
  <c r="BA21" i="171"/>
  <c r="BA12" i="171"/>
  <c r="BA47" i="171"/>
  <c r="BA67" i="171"/>
  <c r="BA27" i="171"/>
  <c r="BA16" i="171"/>
  <c r="BA69" i="171"/>
  <c r="BA7" i="171"/>
  <c r="BA29" i="171"/>
  <c r="BA42" i="171"/>
  <c r="BA62" i="171"/>
  <c r="BA9" i="171"/>
  <c r="BA44" i="171"/>
  <c r="BA11" i="171"/>
  <c r="BA22" i="171"/>
  <c r="BA5" i="171"/>
  <c r="BA37" i="171"/>
  <c r="BA57" i="171"/>
  <c r="BA4" i="171"/>
  <c r="BA24" i="171"/>
  <c r="BA26" i="171"/>
  <c r="BA6" i="171"/>
  <c r="BA39" i="171"/>
  <c r="BA33" i="171"/>
  <c r="BA51" i="171"/>
  <c r="BA10" i="171"/>
  <c r="BA35" i="171"/>
  <c r="BA60" i="171"/>
  <c r="BA54" i="171"/>
  <c r="BA64" i="171"/>
  <c r="BA3" i="171"/>
  <c r="BA78" i="171"/>
  <c r="BA75" i="171"/>
  <c r="BA43" i="171"/>
  <c r="BA77" i="171"/>
  <c r="BA34" i="171"/>
  <c r="BA18" i="171"/>
  <c r="BA53" i="171"/>
  <c r="BA73" i="171"/>
  <c r="BA46" i="171"/>
  <c r="BA71" i="171"/>
  <c r="BA30" i="171"/>
  <c r="BA55" i="171"/>
  <c r="BA14" i="171"/>
  <c r="BA41" i="171"/>
  <c r="BA66" i="171"/>
  <c r="BA25" i="171"/>
  <c r="BA50" i="171"/>
  <c r="BA13" i="171"/>
  <c r="BA28" i="171"/>
  <c r="BA68" i="171"/>
  <c r="BA49" i="171"/>
  <c r="BA36" i="171"/>
  <c r="BA61" i="171"/>
  <c r="BA74" i="171"/>
  <c r="BA20" i="171"/>
  <c r="BA45" i="171"/>
  <c r="BA70" i="171"/>
  <c r="BA59" i="171"/>
  <c r="BA38" i="171"/>
  <c r="BA48" i="171"/>
  <c r="BA63" i="171"/>
  <c r="BA8" i="171"/>
  <c r="BA23" i="171"/>
  <c r="BA31" i="171"/>
  <c r="BA56" i="171"/>
  <c r="BA15" i="171"/>
  <c r="BA40" i="171"/>
  <c r="BA65" i="171"/>
  <c r="BA58" i="171"/>
  <c r="Q8" i="171"/>
  <c r="Q43" i="171"/>
  <c r="Q63" i="171"/>
  <c r="Q10" i="171"/>
  <c r="Q12" i="171"/>
  <c r="Q75" i="171"/>
  <c r="Q3" i="171"/>
  <c r="Q23" i="171"/>
  <c r="Q38" i="171"/>
  <c r="Q58" i="171"/>
  <c r="Q27" i="171"/>
  <c r="Q7" i="171"/>
  <c r="Q40" i="171"/>
  <c r="Q74" i="171"/>
  <c r="Q55" i="171"/>
  <c r="Q18" i="171"/>
  <c r="Q33" i="171"/>
  <c r="Q53" i="171"/>
  <c r="Q73" i="171"/>
  <c r="Q20" i="171"/>
  <c r="Q22" i="171"/>
  <c r="Q35" i="171"/>
  <c r="Q13" i="171"/>
  <c r="Q48" i="171"/>
  <c r="Q68" i="171"/>
  <c r="Q15" i="171"/>
  <c r="Q28" i="171"/>
  <c r="Q17" i="171"/>
  <c r="Q44" i="171"/>
  <c r="Q37" i="171"/>
  <c r="Q62" i="171"/>
  <c r="Q21" i="171"/>
  <c r="Q46" i="171"/>
  <c r="Q71" i="171"/>
  <c r="Q60" i="171"/>
  <c r="Q76" i="171"/>
  <c r="Q39" i="171"/>
  <c r="Q5" i="171"/>
  <c r="Q9" i="171"/>
  <c r="Q49" i="171"/>
  <c r="Q24" i="171"/>
  <c r="Q64" i="171"/>
  <c r="Q32" i="171"/>
  <c r="Q57" i="171"/>
  <c r="Q16" i="171"/>
  <c r="Q41" i="171"/>
  <c r="Q66" i="171"/>
  <c r="Q45" i="171"/>
  <c r="Q78" i="171"/>
  <c r="Q52" i="171"/>
  <c r="Q11" i="171"/>
  <c r="Q36" i="171"/>
  <c r="Q61" i="171"/>
  <c r="Q65" i="171"/>
  <c r="Q59" i="171"/>
  <c r="Q4" i="171"/>
  <c r="Q30" i="171"/>
  <c r="Q19" i="171"/>
  <c r="Q34" i="171"/>
  <c r="Q47" i="171"/>
  <c r="Q72" i="171"/>
  <c r="Q31" i="171"/>
  <c r="Q56" i="171"/>
  <c r="Q54" i="171"/>
  <c r="Q6" i="171"/>
  <c r="Q14" i="171"/>
  <c r="Q42" i="171"/>
  <c r="Q67" i="171"/>
  <c r="Q77" i="171"/>
  <c r="Q26" i="171"/>
  <c r="Q51" i="171"/>
  <c r="Q29" i="171"/>
  <c r="Q25" i="171"/>
  <c r="Q50" i="171"/>
  <c r="Q70" i="171"/>
  <c r="Q69" i="171"/>
  <c r="AW16" i="171"/>
  <c r="AW31" i="171"/>
  <c r="AW51" i="171"/>
  <c r="AW71" i="171"/>
  <c r="AW18" i="171"/>
  <c r="AW20" i="171"/>
  <c r="AW11" i="171"/>
  <c r="AW46" i="171"/>
  <c r="AW66" i="171"/>
  <c r="AW26" i="171"/>
  <c r="AW15" i="171"/>
  <c r="AW78" i="171"/>
  <c r="AW73" i="171"/>
  <c r="AW6" i="171"/>
  <c r="AW9" i="171"/>
  <c r="AW28" i="171"/>
  <c r="AW41" i="171"/>
  <c r="AW61" i="171"/>
  <c r="AW8" i="171"/>
  <c r="AW10" i="171"/>
  <c r="AW21" i="171"/>
  <c r="AW4" i="171"/>
  <c r="AW36" i="171"/>
  <c r="AW56" i="171"/>
  <c r="AW3" i="171"/>
  <c r="AW23" i="171"/>
  <c r="AW5" i="171"/>
  <c r="AW25" i="171"/>
  <c r="AW52" i="171"/>
  <c r="AW30" i="171"/>
  <c r="AW55" i="171"/>
  <c r="AW14" i="171"/>
  <c r="AW39" i="171"/>
  <c r="AW64" i="171"/>
  <c r="AW22" i="171"/>
  <c r="AW76" i="171"/>
  <c r="AW42" i="171"/>
  <c r="AW72" i="171"/>
  <c r="AW50" i="171"/>
  <c r="AW34" i="171"/>
  <c r="AW59" i="171"/>
  <c r="AW48" i="171"/>
  <c r="AW38" i="171"/>
  <c r="AW43" i="171"/>
  <c r="AW53" i="171"/>
  <c r="AW63" i="171"/>
  <c r="AW33" i="171"/>
  <c r="AW17" i="171"/>
  <c r="AW32" i="171"/>
  <c r="AW45" i="171"/>
  <c r="AW70" i="171"/>
  <c r="AW29" i="171"/>
  <c r="AW54" i="171"/>
  <c r="AW67" i="171"/>
  <c r="AW13" i="171"/>
  <c r="AW74" i="171"/>
  <c r="AW77" i="171"/>
  <c r="AW40" i="171"/>
  <c r="AW65" i="171"/>
  <c r="AW24" i="171"/>
  <c r="AW49" i="171"/>
  <c r="AW12" i="171"/>
  <c r="AW75" i="171"/>
  <c r="AW27" i="171"/>
  <c r="AW37" i="171"/>
  <c r="AW47" i="171"/>
  <c r="AW62" i="171"/>
  <c r="AW68" i="171"/>
  <c r="AW35" i="171"/>
  <c r="AW60" i="171"/>
  <c r="AW19" i="171"/>
  <c r="AW44" i="171"/>
  <c r="AW69" i="171"/>
  <c r="AW58" i="171"/>
  <c r="AW7" i="171"/>
  <c r="AW57" i="171"/>
  <c r="E76" i="171"/>
  <c r="E5" i="171"/>
  <c r="E25" i="171"/>
  <c r="E8" i="171"/>
  <c r="E40" i="171"/>
  <c r="E60" i="171"/>
  <c r="E7" i="171"/>
  <c r="E27" i="171"/>
  <c r="E9" i="171"/>
  <c r="E42" i="171"/>
  <c r="E20" i="171"/>
  <c r="E35" i="171"/>
  <c r="E55" i="171"/>
  <c r="E4" i="171"/>
  <c r="E24" i="171"/>
  <c r="E78" i="171"/>
  <c r="E37" i="171"/>
  <c r="E67" i="171"/>
  <c r="E15" i="171"/>
  <c r="E50" i="171"/>
  <c r="E70" i="171"/>
  <c r="E75" i="171"/>
  <c r="E17" i="171"/>
  <c r="E30" i="171"/>
  <c r="E19" i="171"/>
  <c r="E32" i="171"/>
  <c r="E10" i="171"/>
  <c r="E45" i="171"/>
  <c r="E65" i="171"/>
  <c r="E12" i="171"/>
  <c r="E47" i="171"/>
  <c r="E14" i="171"/>
  <c r="E41" i="171"/>
  <c r="E49" i="171"/>
  <c r="E33" i="171"/>
  <c r="E58" i="171"/>
  <c r="E52" i="171"/>
  <c r="E16" i="171"/>
  <c r="E31" i="171"/>
  <c r="E61" i="171"/>
  <c r="E44" i="171"/>
  <c r="E69" i="171"/>
  <c r="E28" i="171"/>
  <c r="E53" i="171"/>
  <c r="E62" i="171"/>
  <c r="E72" i="171"/>
  <c r="E36" i="171"/>
  <c r="E46" i="171"/>
  <c r="E39" i="171"/>
  <c r="E64" i="171"/>
  <c r="E23" i="171"/>
  <c r="E48" i="171"/>
  <c r="E73" i="171"/>
  <c r="E11" i="171"/>
  <c r="E56" i="171"/>
  <c r="E26" i="171"/>
  <c r="E34" i="171"/>
  <c r="E59" i="171"/>
  <c r="E18" i="171"/>
  <c r="E43" i="171"/>
  <c r="E68" i="171"/>
  <c r="E77" i="171"/>
  <c r="E71" i="171"/>
  <c r="E74" i="171"/>
  <c r="E22" i="171"/>
  <c r="E57" i="171"/>
  <c r="E6" i="171"/>
  <c r="E3" i="171"/>
  <c r="E51" i="171"/>
  <c r="E29" i="171"/>
  <c r="E54" i="171"/>
  <c r="E13" i="171"/>
  <c r="E38" i="171"/>
  <c r="E63" i="171"/>
  <c r="E21" i="171"/>
  <c r="E66" i="171"/>
  <c r="K46" i="171"/>
  <c r="K5" i="171"/>
  <c r="K25" i="171"/>
  <c r="K54" i="171"/>
  <c r="K11" i="171"/>
  <c r="K61" i="171"/>
  <c r="K19" i="171"/>
  <c r="K69" i="171"/>
  <c r="K20" i="171"/>
  <c r="K34" i="171"/>
  <c r="K26" i="171"/>
  <c r="K41" i="171"/>
  <c r="K6" i="171"/>
  <c r="K56" i="171"/>
  <c r="K14" i="171"/>
  <c r="K71" i="171"/>
  <c r="K15" i="171"/>
  <c r="K64" i="171"/>
  <c r="K22" i="171"/>
  <c r="K21" i="171"/>
  <c r="K36" i="171"/>
  <c r="K29" i="171"/>
  <c r="K9" i="171"/>
  <c r="K44" i="171"/>
  <c r="K17" i="171"/>
  <c r="K51" i="171"/>
  <c r="K10" i="171"/>
  <c r="K23" i="171"/>
  <c r="K66" i="171"/>
  <c r="K59" i="171"/>
  <c r="K16" i="171"/>
  <c r="K4" i="171"/>
  <c r="K24" i="171"/>
  <c r="K31" i="171"/>
  <c r="K27" i="171"/>
  <c r="K39" i="171"/>
  <c r="K18" i="171"/>
  <c r="K33" i="171"/>
  <c r="K48" i="171"/>
  <c r="K68" i="171"/>
  <c r="K7" i="171"/>
  <c r="K58" i="171"/>
  <c r="K30" i="171"/>
  <c r="K50" i="171"/>
  <c r="K70" i="171"/>
  <c r="K52" i="171"/>
  <c r="K72" i="171"/>
  <c r="K28" i="171"/>
  <c r="K43" i="171"/>
  <c r="K32" i="171"/>
  <c r="K13" i="171"/>
  <c r="K45" i="171"/>
  <c r="K65" i="171"/>
  <c r="K78" i="171"/>
  <c r="K47" i="171"/>
  <c r="K67" i="171"/>
  <c r="K77" i="171"/>
  <c r="K75" i="171"/>
  <c r="K63" i="171"/>
  <c r="K3" i="171"/>
  <c r="K38" i="171"/>
  <c r="K53" i="171"/>
  <c r="K40" i="171"/>
  <c r="K60" i="171"/>
  <c r="K12" i="171"/>
  <c r="K49" i="171"/>
  <c r="K73" i="171"/>
  <c r="K42" i="171"/>
  <c r="K62" i="171"/>
  <c r="K74" i="171"/>
  <c r="K35" i="171"/>
  <c r="K55" i="171"/>
  <c r="K37" i="171"/>
  <c r="K57" i="171"/>
  <c r="K8" i="171"/>
  <c r="K76" i="171"/>
  <c r="AA9" i="171"/>
  <c r="AA65" i="171"/>
  <c r="AA58" i="171"/>
  <c r="AA15" i="171"/>
  <c r="AA73" i="171"/>
  <c r="AA16" i="171"/>
  <c r="AA3" i="171"/>
  <c r="AA23" i="171"/>
  <c r="AA30" i="171"/>
  <c r="AA38" i="171"/>
  <c r="AA45" i="171"/>
  <c r="AA4" i="171"/>
  <c r="AA24" i="171"/>
  <c r="AA10" i="171"/>
  <c r="AA60" i="171"/>
  <c r="AA11" i="171"/>
  <c r="AA18" i="171"/>
  <c r="AA68" i="171"/>
  <c r="AA19" i="171"/>
  <c r="AA33" i="171"/>
  <c r="AA6" i="171"/>
  <c r="AA40" i="171"/>
  <c r="AA26" i="171"/>
  <c r="AA5" i="171"/>
  <c r="AA25" i="171"/>
  <c r="AA55" i="171"/>
  <c r="AA13" i="171"/>
  <c r="AA48" i="171"/>
  <c r="AA70" i="171"/>
  <c r="AA14" i="171"/>
  <c r="AA63" i="171"/>
  <c r="AA20" i="171"/>
  <c r="AA35" i="171"/>
  <c r="AA28" i="171"/>
  <c r="AA21" i="171"/>
  <c r="AA8" i="171"/>
  <c r="AA50" i="171"/>
  <c r="AA43" i="171"/>
  <c r="AA34" i="171"/>
  <c r="AA54" i="171"/>
  <c r="AA78" i="171"/>
  <c r="AA36" i="171"/>
  <c r="AA56" i="171"/>
  <c r="AA17" i="171"/>
  <c r="AA32" i="171"/>
  <c r="AA47" i="171"/>
  <c r="AA57" i="171"/>
  <c r="AA67" i="171"/>
  <c r="AA29" i="171"/>
  <c r="AA49" i="171"/>
  <c r="AA69" i="171"/>
  <c r="AA7" i="171"/>
  <c r="AA51" i="171"/>
  <c r="AA71" i="171"/>
  <c r="AA27" i="171"/>
  <c r="AA42" i="171"/>
  <c r="AA75" i="171"/>
  <c r="AA44" i="171"/>
  <c r="AA64" i="171"/>
  <c r="AA22" i="171"/>
  <c r="AA31" i="171"/>
  <c r="AA46" i="171"/>
  <c r="AA66" i="171"/>
  <c r="AA76" i="171"/>
  <c r="AA53" i="171"/>
  <c r="AA12" i="171"/>
  <c r="AA37" i="171"/>
  <c r="AA52" i="171"/>
  <c r="AA62" i="171"/>
  <c r="AA77" i="171"/>
  <c r="AA39" i="171"/>
  <c r="AA59" i="171"/>
  <c r="AA72" i="171"/>
  <c r="AA41" i="171"/>
  <c r="AA61" i="171"/>
  <c r="AA74" i="171"/>
  <c r="BG73" i="171"/>
  <c r="BG17" i="171"/>
  <c r="BG38" i="171"/>
  <c r="BG31" i="171"/>
  <c r="BG3" i="171"/>
  <c r="BG23" i="171"/>
  <c r="BG24" i="171"/>
  <c r="BG53" i="171"/>
  <c r="BG11" i="171"/>
  <c r="BG46" i="171"/>
  <c r="BG68" i="171"/>
  <c r="BG12" i="171"/>
  <c r="BG77" i="171"/>
  <c r="BG61" i="171"/>
  <c r="BG18" i="171"/>
  <c r="BG33" i="171"/>
  <c r="BG9" i="171"/>
  <c r="BG6" i="171"/>
  <c r="BG26" i="171"/>
  <c r="BG48" i="171"/>
  <c r="BG41" i="171"/>
  <c r="BG74" i="171"/>
  <c r="BG7" i="171"/>
  <c r="BG27" i="171"/>
  <c r="BG63" i="171"/>
  <c r="BG56" i="171"/>
  <c r="BG13" i="171"/>
  <c r="BG21" i="171"/>
  <c r="BG71" i="171"/>
  <c r="BG28" i="171"/>
  <c r="BG43" i="171"/>
  <c r="BG22" i="171"/>
  <c r="BG19" i="171"/>
  <c r="BG36" i="171"/>
  <c r="BG8" i="171"/>
  <c r="BG58" i="171"/>
  <c r="BG51" i="171"/>
  <c r="BG16" i="171"/>
  <c r="BG66" i="171"/>
  <c r="BG20" i="171"/>
  <c r="BG25" i="171"/>
  <c r="BG40" i="171"/>
  <c r="BG42" i="171"/>
  <c r="BG62" i="171"/>
  <c r="BG14" i="171"/>
  <c r="BG15" i="171"/>
  <c r="BG44" i="171"/>
  <c r="BG64" i="171"/>
  <c r="BG78" i="171"/>
  <c r="BG5" i="171"/>
  <c r="BG75" i="171"/>
  <c r="BG35" i="171"/>
  <c r="BG37" i="171"/>
  <c r="BG57" i="171"/>
  <c r="BG50" i="171"/>
  <c r="BG39" i="171"/>
  <c r="BG59" i="171"/>
  <c r="BG70" i="171"/>
  <c r="BG29" i="171"/>
  <c r="BG60" i="171"/>
  <c r="BG4" i="171"/>
  <c r="BG32" i="171"/>
  <c r="BG52" i="171"/>
  <c r="BG72" i="171"/>
  <c r="BG34" i="171"/>
  <c r="BG54" i="171"/>
  <c r="BG30" i="171"/>
  <c r="BG45" i="171"/>
  <c r="BG10" i="171"/>
  <c r="BG76" i="171"/>
  <c r="BG47" i="171"/>
  <c r="BG67" i="171"/>
  <c r="BG55" i="171"/>
  <c r="BG65" i="171"/>
  <c r="BG49" i="171"/>
  <c r="BG69" i="171"/>
  <c r="AP14" i="171"/>
  <c r="AP32" i="171"/>
  <c r="AP49" i="171"/>
  <c r="AP47" i="171"/>
  <c r="AP29" i="171"/>
  <c r="AP12" i="171"/>
  <c r="AP62" i="171"/>
  <c r="AP56" i="171"/>
  <c r="AP9" i="171"/>
  <c r="AP44" i="171"/>
  <c r="AP64" i="171"/>
  <c r="AP27" i="171"/>
  <c r="AP42" i="171"/>
  <c r="AP7" i="171"/>
  <c r="AP57" i="171"/>
  <c r="AP25" i="171"/>
  <c r="AP51" i="171"/>
  <c r="AP71" i="171"/>
  <c r="AP4" i="171"/>
  <c r="AP24" i="171"/>
  <c r="AP39" i="171"/>
  <c r="AP59" i="171"/>
  <c r="AP8" i="171"/>
  <c r="AP72" i="171"/>
  <c r="AP20" i="171"/>
  <c r="AP16" i="171"/>
  <c r="AP22" i="171"/>
  <c r="AP37" i="171"/>
  <c r="AP19" i="171"/>
  <c r="AP52" i="171"/>
  <c r="AP15" i="171"/>
  <c r="AP46" i="171"/>
  <c r="AP34" i="171"/>
  <c r="AP54" i="171"/>
  <c r="AP3" i="171"/>
  <c r="AP67" i="171"/>
  <c r="AP17" i="171"/>
  <c r="AP10" i="171"/>
  <c r="AP61" i="171"/>
  <c r="AP6" i="171"/>
  <c r="AP11" i="171"/>
  <c r="AP5" i="171"/>
  <c r="AP40" i="171"/>
  <c r="AP60" i="171"/>
  <c r="AP41" i="171"/>
  <c r="AP28" i="171"/>
  <c r="AP53" i="171"/>
  <c r="AP66" i="171"/>
  <c r="AP36" i="171"/>
  <c r="AP31" i="171"/>
  <c r="AP75" i="171"/>
  <c r="AP77" i="171"/>
  <c r="AP35" i="171"/>
  <c r="AP55" i="171"/>
  <c r="AP23" i="171"/>
  <c r="AP48" i="171"/>
  <c r="AP73" i="171"/>
  <c r="AP69" i="171"/>
  <c r="AP21" i="171"/>
  <c r="AP18" i="171"/>
  <c r="AP43" i="171"/>
  <c r="AP68" i="171"/>
  <c r="AP50" i="171"/>
  <c r="AP70" i="171"/>
  <c r="AP76" i="171"/>
  <c r="AP13" i="171"/>
  <c r="AP38" i="171"/>
  <c r="AP63" i="171"/>
  <c r="AP78" i="171"/>
  <c r="AP26" i="171"/>
  <c r="AP45" i="171"/>
  <c r="AP65" i="171"/>
  <c r="AP74" i="171"/>
  <c r="AP30" i="171"/>
  <c r="AP33" i="171"/>
  <c r="AP58" i="171"/>
  <c r="AM68" i="171"/>
  <c r="AM12" i="171"/>
  <c r="AM77" i="171"/>
  <c r="AM61" i="171"/>
  <c r="AM18" i="171"/>
  <c r="AM9" i="171"/>
  <c r="AM33" i="171"/>
  <c r="AM6" i="171"/>
  <c r="AM26" i="171"/>
  <c r="AM48" i="171"/>
  <c r="AM41" i="171"/>
  <c r="AM74" i="171"/>
  <c r="AM10" i="171"/>
  <c r="AM7" i="171"/>
  <c r="AM27" i="171"/>
  <c r="AM13" i="171"/>
  <c r="AM24" i="171"/>
  <c r="AM21" i="171"/>
  <c r="AM71" i="171"/>
  <c r="AM28" i="171"/>
  <c r="AM43" i="171"/>
  <c r="AM22" i="171"/>
  <c r="AM36" i="171"/>
  <c r="AM14" i="171"/>
  <c r="AM8" i="171"/>
  <c r="AM58" i="171"/>
  <c r="AM51" i="171"/>
  <c r="AM19" i="171"/>
  <c r="AM16" i="171"/>
  <c r="AM4" i="171"/>
  <c r="AM66" i="171"/>
  <c r="AM73" i="171"/>
  <c r="AM17" i="171"/>
  <c r="AM20" i="171"/>
  <c r="AM38" i="171"/>
  <c r="AM31" i="171"/>
  <c r="AM3" i="171"/>
  <c r="AM23" i="171"/>
  <c r="AM53" i="171"/>
  <c r="AM11" i="171"/>
  <c r="AM46" i="171"/>
  <c r="AM15" i="171"/>
  <c r="AM5" i="171"/>
  <c r="AM75" i="171"/>
  <c r="AM35" i="171"/>
  <c r="AM37" i="171"/>
  <c r="AM57" i="171"/>
  <c r="AM50" i="171"/>
  <c r="AM39" i="171"/>
  <c r="AM59" i="171"/>
  <c r="AM63" i="171"/>
  <c r="AM70" i="171"/>
  <c r="AM29" i="171"/>
  <c r="AM60" i="171"/>
  <c r="AM32" i="171"/>
  <c r="AM52" i="171"/>
  <c r="AM72" i="171"/>
  <c r="AM34" i="171"/>
  <c r="AM54" i="171"/>
  <c r="AM30" i="171"/>
  <c r="AM45" i="171"/>
  <c r="AM47" i="171"/>
  <c r="AM67" i="171"/>
  <c r="AM65" i="171"/>
  <c r="AM76" i="171"/>
  <c r="AM49" i="171"/>
  <c r="AM69" i="171"/>
  <c r="AM55" i="171"/>
  <c r="AM40" i="171"/>
  <c r="AM42" i="171"/>
  <c r="AM62" i="171"/>
  <c r="AM56" i="171"/>
  <c r="AM25" i="171"/>
  <c r="AM44" i="171"/>
  <c r="AM64" i="171"/>
  <c r="AM78" i="171"/>
  <c r="Y10" i="171"/>
  <c r="Y45" i="171"/>
  <c r="Y65" i="171"/>
  <c r="Y12" i="171"/>
  <c r="Y14" i="171"/>
  <c r="Y76" i="171"/>
  <c r="Y5" i="171"/>
  <c r="Y25" i="171"/>
  <c r="Y40" i="171"/>
  <c r="Y60" i="171"/>
  <c r="Y9" i="171"/>
  <c r="Y42" i="171"/>
  <c r="Y72" i="171"/>
  <c r="Y20" i="171"/>
  <c r="Y3" i="171"/>
  <c r="Y35" i="171"/>
  <c r="Y55" i="171"/>
  <c r="Y22" i="171"/>
  <c r="Y4" i="171"/>
  <c r="Y24" i="171"/>
  <c r="Y78" i="171"/>
  <c r="Y37" i="171"/>
  <c r="Y77" i="171"/>
  <c r="Y15" i="171"/>
  <c r="Y50" i="171"/>
  <c r="Y70" i="171"/>
  <c r="Y75" i="171"/>
  <c r="Y17" i="171"/>
  <c r="Y30" i="171"/>
  <c r="Y19" i="171"/>
  <c r="Y46" i="171"/>
  <c r="Y41" i="171"/>
  <c r="Y29" i="171"/>
  <c r="Y54" i="171"/>
  <c r="Y13" i="171"/>
  <c r="Y38" i="171"/>
  <c r="Y63" i="171"/>
  <c r="Y51" i="171"/>
  <c r="Y21" i="171"/>
  <c r="Y47" i="171"/>
  <c r="Y66" i="171"/>
  <c r="Y49" i="171"/>
  <c r="Y33" i="171"/>
  <c r="Y58" i="171"/>
  <c r="Y8" i="171"/>
  <c r="Y32" i="171"/>
  <c r="Y52" i="171"/>
  <c r="Y16" i="171"/>
  <c r="Y31" i="171"/>
  <c r="Y44" i="171"/>
  <c r="Y69" i="171"/>
  <c r="Y28" i="171"/>
  <c r="Y53" i="171"/>
  <c r="Y62" i="171"/>
  <c r="Y61" i="171"/>
  <c r="Y27" i="171"/>
  <c r="Y36" i="171"/>
  <c r="Y39" i="171"/>
  <c r="Y64" i="171"/>
  <c r="Y23" i="171"/>
  <c r="Y48" i="171"/>
  <c r="Y73" i="171"/>
  <c r="Y11" i="171"/>
  <c r="Y26" i="171"/>
  <c r="Y56" i="171"/>
  <c r="Y7" i="171"/>
  <c r="Y34" i="171"/>
  <c r="Y59" i="171"/>
  <c r="Y18" i="171"/>
  <c r="Y43" i="171"/>
  <c r="Y68" i="171"/>
  <c r="Y67" i="171"/>
  <c r="Y74" i="171"/>
  <c r="Y57" i="171"/>
  <c r="Y6" i="171"/>
  <c r="Y71" i="171"/>
  <c r="AT15" i="171"/>
  <c r="AT50" i="171"/>
  <c r="AT48" i="171"/>
  <c r="AT30" i="171"/>
  <c r="AT13" i="171"/>
  <c r="AT63" i="171"/>
  <c r="AT57" i="171"/>
  <c r="AT10" i="171"/>
  <c r="AT45" i="171"/>
  <c r="AT65" i="171"/>
  <c r="AT28" i="171"/>
  <c r="AT43" i="171"/>
  <c r="AT8" i="171"/>
  <c r="AT58" i="171"/>
  <c r="AT26" i="171"/>
  <c r="AT52" i="171"/>
  <c r="AT72" i="171"/>
  <c r="AT5" i="171"/>
  <c r="AT25" i="171"/>
  <c r="AT40" i="171"/>
  <c r="AT60" i="171"/>
  <c r="AT9" i="171"/>
  <c r="AT73" i="171"/>
  <c r="AT16" i="171"/>
  <c r="AT3" i="171"/>
  <c r="AT23" i="171"/>
  <c r="AT38" i="171"/>
  <c r="AT20" i="171"/>
  <c r="AT53" i="171"/>
  <c r="AT11" i="171"/>
  <c r="AT47" i="171"/>
  <c r="AT35" i="171"/>
  <c r="AT55" i="171"/>
  <c r="AT4" i="171"/>
  <c r="AT74" i="171"/>
  <c r="AT68" i="171"/>
  <c r="AT78" i="171"/>
  <c r="AT18" i="171"/>
  <c r="AT33" i="171"/>
  <c r="AT6" i="171"/>
  <c r="AT62" i="171"/>
  <c r="AT32" i="171"/>
  <c r="AT67" i="171"/>
  <c r="AT17" i="171"/>
  <c r="AT41" i="171"/>
  <c r="AT61" i="171"/>
  <c r="AT21" i="171"/>
  <c r="AT22" i="171"/>
  <c r="AT37" i="171"/>
  <c r="AT76" i="171"/>
  <c r="AT24" i="171"/>
  <c r="AT49" i="171"/>
  <c r="AT36" i="171"/>
  <c r="AT56" i="171"/>
  <c r="AT19" i="171"/>
  <c r="AT44" i="171"/>
  <c r="AT69" i="171"/>
  <c r="AT75" i="171"/>
  <c r="AT70" i="171"/>
  <c r="AT27" i="171"/>
  <c r="AT77" i="171"/>
  <c r="AT14" i="171"/>
  <c r="AT39" i="171"/>
  <c r="AT64" i="171"/>
  <c r="AT51" i="171"/>
  <c r="AT71" i="171"/>
  <c r="AT31" i="171"/>
  <c r="AT34" i="171"/>
  <c r="AT59" i="171"/>
  <c r="AT12" i="171"/>
  <c r="AT7" i="171"/>
  <c r="AT46" i="171"/>
  <c r="AT66" i="171"/>
  <c r="AT42" i="171"/>
  <c r="AT29" i="171"/>
  <c r="AT54" i="171"/>
  <c r="BB17" i="171"/>
  <c r="BB32" i="171"/>
  <c r="BB52" i="171"/>
  <c r="BB50" i="171"/>
  <c r="BB15" i="171"/>
  <c r="BB65" i="171"/>
  <c r="BB59" i="171"/>
  <c r="BB12" i="171"/>
  <c r="BB47" i="171"/>
  <c r="BB45" i="171"/>
  <c r="BB27" i="171"/>
  <c r="BB10" i="171"/>
  <c r="BB60" i="171"/>
  <c r="BB54" i="171"/>
  <c r="BB7" i="171"/>
  <c r="BB29" i="171"/>
  <c r="BB34" i="171"/>
  <c r="BB42" i="171"/>
  <c r="BB62" i="171"/>
  <c r="BB11" i="171"/>
  <c r="BB8" i="171"/>
  <c r="BB40" i="171"/>
  <c r="BB5" i="171"/>
  <c r="BB25" i="171"/>
  <c r="BB4" i="171"/>
  <c r="BB22" i="171"/>
  <c r="BB55" i="171"/>
  <c r="BB3" i="171"/>
  <c r="BB37" i="171"/>
  <c r="BB57" i="171"/>
  <c r="BB6" i="171"/>
  <c r="BB70" i="171"/>
  <c r="BB20" i="171"/>
  <c r="BB35" i="171"/>
  <c r="BB23" i="171"/>
  <c r="BB19" i="171"/>
  <c r="BB64" i="171"/>
  <c r="BB30" i="171"/>
  <c r="BB77" i="171"/>
  <c r="BB43" i="171"/>
  <c r="BB63" i="171"/>
  <c r="BB76" i="171"/>
  <c r="BB16" i="171"/>
  <c r="BB41" i="171"/>
  <c r="BB66" i="171"/>
  <c r="BB14" i="171"/>
  <c r="BB13" i="171"/>
  <c r="BB38" i="171"/>
  <c r="BB58" i="171"/>
  <c r="BB36" i="171"/>
  <c r="BB61" i="171"/>
  <c r="BB44" i="171"/>
  <c r="BB72" i="171"/>
  <c r="BB18" i="171"/>
  <c r="BB9" i="171"/>
  <c r="BB24" i="171"/>
  <c r="BB28" i="171"/>
  <c r="BB31" i="171"/>
  <c r="BB56" i="171"/>
  <c r="BB49" i="171"/>
  <c r="BB33" i="171"/>
  <c r="BB53" i="171"/>
  <c r="BB73" i="171"/>
  <c r="BB78" i="171"/>
  <c r="BB67" i="171"/>
  <c r="BB74" i="171"/>
  <c r="BB69" i="171"/>
  <c r="BB26" i="171"/>
  <c r="BB51" i="171"/>
  <c r="BB39" i="171"/>
  <c r="BB48" i="171"/>
  <c r="BB68" i="171"/>
  <c r="BB75" i="171"/>
  <c r="BB21" i="171"/>
  <c r="BB46" i="171"/>
  <c r="BB71" i="171"/>
  <c r="BY75" i="171"/>
  <c r="BY77" i="171"/>
  <c r="BY78" i="171"/>
  <c r="BY73" i="171"/>
  <c r="BY74" i="171"/>
  <c r="BY76" i="171"/>
  <c r="BY3" i="171"/>
  <c r="BY23" i="171"/>
  <c r="BY6" i="171"/>
  <c r="BY38" i="171"/>
  <c r="BY58" i="171"/>
  <c r="BY5" i="171"/>
  <c r="BY25" i="171"/>
  <c r="BY27" i="171"/>
  <c r="BY7" i="171"/>
  <c r="BY40" i="171"/>
  <c r="BY18" i="171"/>
  <c r="BY33" i="171"/>
  <c r="BY53" i="171"/>
  <c r="BY22" i="171"/>
  <c r="BY35" i="171"/>
  <c r="BY70" i="171"/>
  <c r="BY13" i="171"/>
  <c r="BY48" i="171"/>
  <c r="BY68" i="171"/>
  <c r="BY15" i="171"/>
  <c r="BY28" i="171"/>
  <c r="BY17" i="171"/>
  <c r="BY30" i="171"/>
  <c r="BY8" i="171"/>
  <c r="BY43" i="171"/>
  <c r="BY63" i="171"/>
  <c r="BY10" i="171"/>
  <c r="BY45" i="171"/>
  <c r="BY12" i="171"/>
  <c r="BY39" i="171"/>
  <c r="BY20" i="171"/>
  <c r="BY55" i="171"/>
  <c r="BY4" i="171"/>
  <c r="BY52" i="171"/>
  <c r="BY11" i="171"/>
  <c r="BY36" i="171"/>
  <c r="BY61" i="171"/>
  <c r="BY19" i="171"/>
  <c r="BY59" i="171"/>
  <c r="BY47" i="171"/>
  <c r="BY72" i="171"/>
  <c r="BY31" i="171"/>
  <c r="BY56" i="171"/>
  <c r="BY34" i="171"/>
  <c r="BY44" i="171"/>
  <c r="BY14" i="171"/>
  <c r="BY29" i="171"/>
  <c r="BY42" i="171"/>
  <c r="BY67" i="171"/>
  <c r="BY26" i="171"/>
  <c r="BY51" i="171"/>
  <c r="BY54" i="171"/>
  <c r="BY50" i="171"/>
  <c r="BY60" i="171"/>
  <c r="BY37" i="171"/>
  <c r="BY62" i="171"/>
  <c r="BY21" i="171"/>
  <c r="BY46" i="171"/>
  <c r="BY71" i="171"/>
  <c r="BY9" i="171"/>
  <c r="BY69" i="171"/>
  <c r="BY24" i="171"/>
  <c r="BY32" i="171"/>
  <c r="BY57" i="171"/>
  <c r="BY16" i="171"/>
  <c r="BY41" i="171"/>
  <c r="BY66" i="171"/>
  <c r="BY49" i="171"/>
  <c r="BY65" i="171"/>
  <c r="BY64" i="171"/>
  <c r="AX16" i="171"/>
  <c r="AX31" i="171"/>
  <c r="AX51" i="171"/>
  <c r="AX49" i="171"/>
  <c r="AX14" i="171"/>
  <c r="AX64" i="171"/>
  <c r="AX58" i="171"/>
  <c r="AX78" i="171"/>
  <c r="AX11" i="171"/>
  <c r="AX46" i="171"/>
  <c r="AX29" i="171"/>
  <c r="AX44" i="171"/>
  <c r="AX26" i="171"/>
  <c r="AX9" i="171"/>
  <c r="AX59" i="171"/>
  <c r="AX27" i="171"/>
  <c r="AX53" i="171"/>
  <c r="AX73" i="171"/>
  <c r="AX6" i="171"/>
  <c r="AX33" i="171"/>
  <c r="AX41" i="171"/>
  <c r="AX61" i="171"/>
  <c r="AX10" i="171"/>
  <c r="AX12" i="171"/>
  <c r="AX77" i="171"/>
  <c r="AX4" i="171"/>
  <c r="AX24" i="171"/>
  <c r="AX39" i="171"/>
  <c r="AX3" i="171"/>
  <c r="AX21" i="171"/>
  <c r="AX54" i="171"/>
  <c r="AX7" i="171"/>
  <c r="AX48" i="171"/>
  <c r="AX36" i="171"/>
  <c r="AX56" i="171"/>
  <c r="AX5" i="171"/>
  <c r="AX69" i="171"/>
  <c r="AX19" i="171"/>
  <c r="AX34" i="171"/>
  <c r="AX63" i="171"/>
  <c r="AX38" i="171"/>
  <c r="AX42" i="171"/>
  <c r="AX62" i="171"/>
  <c r="AX20" i="171"/>
  <c r="AX45" i="171"/>
  <c r="AX70" i="171"/>
  <c r="AX28" i="171"/>
  <c r="AX76" i="171"/>
  <c r="AX37" i="171"/>
  <c r="AX57" i="171"/>
  <c r="AX15" i="171"/>
  <c r="AX40" i="171"/>
  <c r="AX65" i="171"/>
  <c r="AX71" i="171"/>
  <c r="AX74" i="171"/>
  <c r="AX13" i="171"/>
  <c r="AX35" i="171"/>
  <c r="AX60" i="171"/>
  <c r="AX32" i="171"/>
  <c r="AX52" i="171"/>
  <c r="AX72" i="171"/>
  <c r="AX43" i="171"/>
  <c r="AX66" i="171"/>
  <c r="AX8" i="171"/>
  <c r="AX22" i="171"/>
  <c r="AX18" i="171"/>
  <c r="AX30" i="171"/>
  <c r="AX55" i="171"/>
  <c r="AX17" i="171"/>
  <c r="AX23" i="171"/>
  <c r="AX75" i="171"/>
  <c r="AX47" i="171"/>
  <c r="AX67" i="171"/>
  <c r="AX68" i="171"/>
  <c r="AX25" i="171"/>
  <c r="AX50" i="171"/>
  <c r="AQ69" i="171"/>
  <c r="AQ13" i="171"/>
  <c r="AQ62" i="171"/>
  <c r="AQ25" i="171"/>
  <c r="AQ19" i="171"/>
  <c r="AQ34" i="171"/>
  <c r="AQ27" i="171"/>
  <c r="AQ7" i="171"/>
  <c r="AQ49" i="171"/>
  <c r="AQ42" i="171"/>
  <c r="AQ6" i="171"/>
  <c r="AQ8" i="171"/>
  <c r="AQ14" i="171"/>
  <c r="AQ22" i="171"/>
  <c r="AQ72" i="171"/>
  <c r="AQ29" i="171"/>
  <c r="AQ44" i="171"/>
  <c r="AQ15" i="171"/>
  <c r="AQ3" i="171"/>
  <c r="AQ23" i="171"/>
  <c r="AQ37" i="171"/>
  <c r="AQ76" i="171"/>
  <c r="AQ9" i="171"/>
  <c r="AQ59" i="171"/>
  <c r="AQ52" i="171"/>
  <c r="AQ17" i="171"/>
  <c r="AQ67" i="171"/>
  <c r="AQ20" i="171"/>
  <c r="AQ18" i="171"/>
  <c r="AQ32" i="171"/>
  <c r="AQ16" i="171"/>
  <c r="AQ39" i="171"/>
  <c r="AQ4" i="171"/>
  <c r="AQ24" i="171"/>
  <c r="AQ54" i="171"/>
  <c r="AQ12" i="171"/>
  <c r="AQ47" i="171"/>
  <c r="AQ5" i="171"/>
  <c r="AQ11" i="171"/>
  <c r="AQ30" i="171"/>
  <c r="AQ36" i="171"/>
  <c r="AQ51" i="171"/>
  <c r="AQ38" i="171"/>
  <c r="AQ58" i="171"/>
  <c r="AQ21" i="171"/>
  <c r="AQ40" i="171"/>
  <c r="AQ60" i="171"/>
  <c r="AQ61" i="171"/>
  <c r="AQ71" i="171"/>
  <c r="AQ74" i="171"/>
  <c r="AQ33" i="171"/>
  <c r="AQ53" i="171"/>
  <c r="AQ73" i="171"/>
  <c r="AQ10" i="171"/>
  <c r="AQ35" i="171"/>
  <c r="AQ55" i="171"/>
  <c r="AQ75" i="171"/>
  <c r="AQ31" i="171"/>
  <c r="AQ46" i="171"/>
  <c r="AQ56" i="171"/>
  <c r="AQ28" i="171"/>
  <c r="AQ48" i="171"/>
  <c r="AQ68" i="171"/>
  <c r="AQ66" i="171"/>
  <c r="AQ50" i="171"/>
  <c r="AQ70" i="171"/>
  <c r="AQ57" i="171"/>
  <c r="AQ77" i="171"/>
  <c r="AQ26" i="171"/>
  <c r="AQ64" i="171"/>
  <c r="AQ41" i="171"/>
  <c r="AQ43" i="171"/>
  <c r="AQ63" i="171"/>
  <c r="AQ45" i="171"/>
  <c r="AQ65" i="171"/>
  <c r="AQ78" i="171"/>
  <c r="N7" i="171"/>
  <c r="N42" i="171"/>
  <c r="N62" i="171"/>
  <c r="N11" i="171"/>
  <c r="N5" i="171"/>
  <c r="N25" i="171"/>
  <c r="N40" i="171"/>
  <c r="N76" i="171"/>
  <c r="N69" i="171"/>
  <c r="N22" i="171"/>
  <c r="N55" i="171"/>
  <c r="N37" i="171"/>
  <c r="N57" i="171"/>
  <c r="N70" i="171"/>
  <c r="N20" i="171"/>
  <c r="N35" i="171"/>
  <c r="N64" i="171"/>
  <c r="N17" i="171"/>
  <c r="N44" i="171"/>
  <c r="N32" i="171"/>
  <c r="N52" i="171"/>
  <c r="N50" i="171"/>
  <c r="N23" i="171"/>
  <c r="N19" i="171"/>
  <c r="N15" i="171"/>
  <c r="N65" i="171"/>
  <c r="N12" i="171"/>
  <c r="N18" i="171"/>
  <c r="N39" i="171"/>
  <c r="N47" i="171"/>
  <c r="N30" i="171"/>
  <c r="N45" i="171"/>
  <c r="N27" i="171"/>
  <c r="N10" i="171"/>
  <c r="N9" i="171"/>
  <c r="N60" i="171"/>
  <c r="N13" i="171"/>
  <c r="N54" i="171"/>
  <c r="N33" i="171"/>
  <c r="N53" i="171"/>
  <c r="N73" i="171"/>
  <c r="N78" i="171"/>
  <c r="N4" i="171"/>
  <c r="N67" i="171"/>
  <c r="N31" i="171"/>
  <c r="N56" i="171"/>
  <c r="N24" i="171"/>
  <c r="N34" i="171"/>
  <c r="N49" i="171"/>
  <c r="N74" i="171"/>
  <c r="N59" i="171"/>
  <c r="N48" i="171"/>
  <c r="N68" i="171"/>
  <c r="N26" i="171"/>
  <c r="N51" i="171"/>
  <c r="N6" i="171"/>
  <c r="N28" i="171"/>
  <c r="N75" i="171"/>
  <c r="N77" i="171"/>
  <c r="N21" i="171"/>
  <c r="N46" i="171"/>
  <c r="N71" i="171"/>
  <c r="N43" i="171"/>
  <c r="N63" i="171"/>
  <c r="N29" i="171"/>
  <c r="N16" i="171"/>
  <c r="N41" i="171"/>
  <c r="N66" i="171"/>
  <c r="N3" i="171"/>
  <c r="N8" i="171"/>
  <c r="N14" i="171"/>
  <c r="N38" i="171"/>
  <c r="N58" i="171"/>
  <c r="N72" i="171"/>
  <c r="N36" i="171"/>
  <c r="N61" i="171"/>
  <c r="BW74" i="171"/>
  <c r="BW76" i="171"/>
  <c r="BW73" i="171"/>
  <c r="BW75" i="171"/>
  <c r="BW27" i="171"/>
  <c r="BW42" i="171"/>
  <c r="BW21" i="171"/>
  <c r="BW35" i="171"/>
  <c r="BW7" i="171"/>
  <c r="BW57" i="171"/>
  <c r="BW50" i="171"/>
  <c r="BW18" i="171"/>
  <c r="BW15" i="171"/>
  <c r="BW65" i="171"/>
  <c r="BW8" i="171"/>
  <c r="BW72" i="171"/>
  <c r="BW16" i="171"/>
  <c r="BW37" i="171"/>
  <c r="BW22" i="171"/>
  <c r="BW52" i="171"/>
  <c r="BW10" i="171"/>
  <c r="BW45" i="171"/>
  <c r="BW11" i="171"/>
  <c r="BW60" i="171"/>
  <c r="BW67" i="171"/>
  <c r="BW17" i="171"/>
  <c r="BW32" i="171"/>
  <c r="BW5" i="171"/>
  <c r="BW25" i="171"/>
  <c r="BW47" i="171"/>
  <c r="BW40" i="171"/>
  <c r="BW6" i="171"/>
  <c r="BW26" i="171"/>
  <c r="BW62" i="171"/>
  <c r="BW55" i="171"/>
  <c r="BW12" i="171"/>
  <c r="BW20" i="171"/>
  <c r="BW70" i="171"/>
  <c r="BW23" i="171"/>
  <c r="BW13" i="171"/>
  <c r="BW30" i="171"/>
  <c r="BW29" i="171"/>
  <c r="BW44" i="171"/>
  <c r="BW19" i="171"/>
  <c r="BW77" i="171"/>
  <c r="BW46" i="171"/>
  <c r="BW66" i="171"/>
  <c r="BW64" i="171"/>
  <c r="BW48" i="171"/>
  <c r="BW68" i="171"/>
  <c r="BW54" i="171"/>
  <c r="BW9" i="171"/>
  <c r="BW39" i="171"/>
  <c r="BW41" i="171"/>
  <c r="BW61" i="171"/>
  <c r="BW43" i="171"/>
  <c r="BW63" i="171"/>
  <c r="BW24" i="171"/>
  <c r="BW36" i="171"/>
  <c r="BW56" i="171"/>
  <c r="BW14" i="171"/>
  <c r="BW34" i="171"/>
  <c r="BW38" i="171"/>
  <c r="BW58" i="171"/>
  <c r="BW4" i="171"/>
  <c r="BW49" i="171"/>
  <c r="BW69" i="171"/>
  <c r="BW59" i="171"/>
  <c r="BW28" i="171"/>
  <c r="BW78" i="171"/>
  <c r="BW31" i="171"/>
  <c r="BW51" i="171"/>
  <c r="BW71" i="171"/>
  <c r="BW3" i="171"/>
  <c r="BW33" i="171"/>
  <c r="BW53" i="171"/>
  <c r="O6" i="171"/>
  <c r="O26" i="171"/>
  <c r="O74" i="171"/>
  <c r="O55" i="171"/>
  <c r="O12" i="171"/>
  <c r="O62" i="171"/>
  <c r="O20" i="171"/>
  <c r="O9" i="171"/>
  <c r="O27" i="171"/>
  <c r="O42" i="171"/>
  <c r="O21" i="171"/>
  <c r="O35" i="171"/>
  <c r="O75" i="171"/>
  <c r="O7" i="171"/>
  <c r="O57" i="171"/>
  <c r="O15" i="171"/>
  <c r="O65" i="171"/>
  <c r="O72" i="171"/>
  <c r="O16" i="171"/>
  <c r="O37" i="171"/>
  <c r="O30" i="171"/>
  <c r="O22" i="171"/>
  <c r="O10" i="171"/>
  <c r="O45" i="171"/>
  <c r="O52" i="171"/>
  <c r="O18" i="171"/>
  <c r="O3" i="171"/>
  <c r="O11" i="171"/>
  <c r="O60" i="171"/>
  <c r="O19" i="171"/>
  <c r="O67" i="171"/>
  <c r="O17" i="171"/>
  <c r="O32" i="171"/>
  <c r="O5" i="171"/>
  <c r="O25" i="171"/>
  <c r="O47" i="171"/>
  <c r="O28" i="171"/>
  <c r="O40" i="171"/>
  <c r="O14" i="171"/>
  <c r="O34" i="171"/>
  <c r="O69" i="171"/>
  <c r="O59" i="171"/>
  <c r="O78" i="171"/>
  <c r="O31" i="171"/>
  <c r="O51" i="171"/>
  <c r="O71" i="171"/>
  <c r="O33" i="171"/>
  <c r="O53" i="171"/>
  <c r="O73" i="171"/>
  <c r="O4" i="171"/>
  <c r="O29" i="171"/>
  <c r="O44" i="171"/>
  <c r="O76" i="171"/>
  <c r="O77" i="171"/>
  <c r="O46" i="171"/>
  <c r="O66" i="171"/>
  <c r="O70" i="171"/>
  <c r="O48" i="171"/>
  <c r="O68" i="171"/>
  <c r="O54" i="171"/>
  <c r="O64" i="171"/>
  <c r="O50" i="171"/>
  <c r="O39" i="171"/>
  <c r="O41" i="171"/>
  <c r="O61" i="171"/>
  <c r="O43" i="171"/>
  <c r="O63" i="171"/>
  <c r="O23" i="171"/>
  <c r="O8" i="171"/>
  <c r="O36" i="171"/>
  <c r="O56" i="171"/>
  <c r="O13" i="171"/>
  <c r="O24" i="171"/>
  <c r="O38" i="171"/>
  <c r="O58" i="171"/>
  <c r="O49" i="171"/>
  <c r="BU74" i="171"/>
  <c r="BU73" i="171"/>
  <c r="BU22" i="171"/>
  <c r="BU5" i="171"/>
  <c r="BU37" i="171"/>
  <c r="BU57" i="171"/>
  <c r="BU4" i="171"/>
  <c r="BU24" i="171"/>
  <c r="BU26" i="171"/>
  <c r="BU6" i="171"/>
  <c r="BU39" i="171"/>
  <c r="BU17" i="171"/>
  <c r="BU32" i="171"/>
  <c r="BU52" i="171"/>
  <c r="BU72" i="171"/>
  <c r="BU21" i="171"/>
  <c r="BU34" i="171"/>
  <c r="BU49" i="171"/>
  <c r="BU12" i="171"/>
  <c r="BU47" i="171"/>
  <c r="BU67" i="171"/>
  <c r="BU14" i="171"/>
  <c r="BU27" i="171"/>
  <c r="BU16" i="171"/>
  <c r="BU7" i="171"/>
  <c r="BU42" i="171"/>
  <c r="BU62" i="171"/>
  <c r="BU9" i="171"/>
  <c r="BU44" i="171"/>
  <c r="BU11" i="171"/>
  <c r="BU38" i="171"/>
  <c r="BU76" i="171"/>
  <c r="BU23" i="171"/>
  <c r="BU31" i="171"/>
  <c r="BU56" i="171"/>
  <c r="BU15" i="171"/>
  <c r="BU40" i="171"/>
  <c r="BU65" i="171"/>
  <c r="BU58" i="171"/>
  <c r="BU51" i="171"/>
  <c r="BU10" i="171"/>
  <c r="BU35" i="171"/>
  <c r="BU60" i="171"/>
  <c r="BU19" i="171"/>
  <c r="BU54" i="171"/>
  <c r="BU64" i="171"/>
  <c r="BU3" i="171"/>
  <c r="BU75" i="171"/>
  <c r="BU29" i="171"/>
  <c r="BU33" i="171"/>
  <c r="BU78" i="171"/>
  <c r="BU18" i="171"/>
  <c r="BU43" i="171"/>
  <c r="BU77" i="171"/>
  <c r="BU46" i="171"/>
  <c r="BU71" i="171"/>
  <c r="BU30" i="171"/>
  <c r="BU55" i="171"/>
  <c r="BU53" i="171"/>
  <c r="BU13" i="171"/>
  <c r="BU41" i="171"/>
  <c r="BU66" i="171"/>
  <c r="BU25" i="171"/>
  <c r="BU50" i="171"/>
  <c r="BU28" i="171"/>
  <c r="BU68" i="171"/>
  <c r="BU69" i="171"/>
  <c r="BU36" i="171"/>
  <c r="BU61" i="171"/>
  <c r="BU20" i="171"/>
  <c r="BU45" i="171"/>
  <c r="BU70" i="171"/>
  <c r="BU59" i="171"/>
  <c r="BU48" i="171"/>
  <c r="BU8" i="171"/>
  <c r="BU63" i="171"/>
  <c r="L77" i="171"/>
  <c r="L29" i="171"/>
  <c r="L27" i="171"/>
  <c r="L11" i="171"/>
  <c r="L9" i="171"/>
  <c r="L44" i="171"/>
  <c r="L7" i="171"/>
  <c r="L41" i="171"/>
  <c r="L22" i="171"/>
  <c r="L39" i="171"/>
  <c r="L59" i="171"/>
  <c r="L21" i="171"/>
  <c r="L36" i="171"/>
  <c r="L19" i="171"/>
  <c r="L18" i="171"/>
  <c r="L17" i="171"/>
  <c r="L54" i="171"/>
  <c r="L32" i="171"/>
  <c r="L76" i="171"/>
  <c r="L16" i="171"/>
  <c r="L49" i="171"/>
  <c r="L12" i="171"/>
  <c r="L31" i="171"/>
  <c r="L43" i="171"/>
  <c r="L23" i="171"/>
  <c r="L78" i="171"/>
  <c r="L66" i="171"/>
  <c r="L25" i="171"/>
  <c r="L34" i="171"/>
  <c r="L63" i="171"/>
  <c r="L47" i="171"/>
  <c r="L67" i="171"/>
  <c r="L35" i="171"/>
  <c r="L55" i="171"/>
  <c r="L6" i="171"/>
  <c r="L61" i="171"/>
  <c r="L20" i="171"/>
  <c r="L26" i="171"/>
  <c r="L28" i="171"/>
  <c r="L38" i="171"/>
  <c r="L48" i="171"/>
  <c r="L58" i="171"/>
  <c r="L42" i="171"/>
  <c r="L62" i="171"/>
  <c r="L50" i="171"/>
  <c r="L70" i="171"/>
  <c r="L3" i="171"/>
  <c r="L15" i="171"/>
  <c r="L8" i="171"/>
  <c r="L56" i="171"/>
  <c r="L14" i="171"/>
  <c r="L64" i="171"/>
  <c r="L73" i="171"/>
  <c r="L69" i="171"/>
  <c r="L37" i="171"/>
  <c r="L57" i="171"/>
  <c r="L10" i="171"/>
  <c r="L45" i="171"/>
  <c r="L65" i="171"/>
  <c r="L51" i="171"/>
  <c r="L13" i="171"/>
  <c r="L75" i="171"/>
  <c r="L74" i="171"/>
  <c r="L24" i="171"/>
  <c r="L33" i="171"/>
  <c r="L68" i="171"/>
  <c r="L71" i="171"/>
  <c r="L5" i="171"/>
  <c r="L30" i="171"/>
  <c r="L4" i="171"/>
  <c r="L53" i="171"/>
  <c r="L52" i="171"/>
  <c r="L72" i="171"/>
  <c r="L46" i="171"/>
  <c r="L40" i="171"/>
  <c r="L60" i="171"/>
  <c r="D44" i="171"/>
  <c r="D9" i="171"/>
  <c r="D7" i="171"/>
  <c r="D27" i="171"/>
  <c r="D42" i="171"/>
  <c r="D5" i="171"/>
  <c r="D25" i="171"/>
  <c r="D20" i="171"/>
  <c r="D37" i="171"/>
  <c r="D3" i="171"/>
  <c r="D67" i="171"/>
  <c r="D72" i="171"/>
  <c r="D19" i="171"/>
  <c r="D17" i="171"/>
  <c r="D16" i="171"/>
  <c r="D34" i="171"/>
  <c r="D15" i="171"/>
  <c r="D62" i="171"/>
  <c r="D30" i="171"/>
  <c r="D75" i="171"/>
  <c r="D14" i="171"/>
  <c r="D57" i="171"/>
  <c r="D10" i="171"/>
  <c r="D29" i="171"/>
  <c r="D41" i="171"/>
  <c r="D24" i="171"/>
  <c r="D11" i="171"/>
  <c r="D52" i="171"/>
  <c r="D51" i="171"/>
  <c r="D8" i="171"/>
  <c r="D61" i="171"/>
  <c r="D49" i="171"/>
  <c r="D39" i="171"/>
  <c r="D47" i="171"/>
  <c r="D45" i="171"/>
  <c r="D65" i="171"/>
  <c r="D33" i="171"/>
  <c r="D53" i="171"/>
  <c r="D73" i="171"/>
  <c r="D26" i="171"/>
  <c r="D69" i="171"/>
  <c r="D28" i="171"/>
  <c r="D31" i="171"/>
  <c r="D76" i="171"/>
  <c r="D21" i="171"/>
  <c r="D40" i="171"/>
  <c r="D60" i="171"/>
  <c r="D48" i="171"/>
  <c r="D68" i="171"/>
  <c r="D36" i="171"/>
  <c r="D64" i="171"/>
  <c r="D23" i="171"/>
  <c r="D22" i="171"/>
  <c r="D46" i="171"/>
  <c r="D56" i="171"/>
  <c r="D78" i="171"/>
  <c r="D32" i="171"/>
  <c r="D71" i="171"/>
  <c r="D77" i="171"/>
  <c r="D35" i="171"/>
  <c r="D55" i="171"/>
  <c r="D18" i="171"/>
  <c r="D43" i="171"/>
  <c r="D63" i="171"/>
  <c r="D59" i="171"/>
  <c r="D6" i="171"/>
  <c r="D4" i="171"/>
  <c r="D66" i="171"/>
  <c r="D74" i="171"/>
  <c r="D13" i="171"/>
  <c r="D12" i="171"/>
  <c r="D50" i="171"/>
  <c r="D70" i="171"/>
  <c r="D54" i="171"/>
  <c r="D38" i="171"/>
  <c r="D58" i="171"/>
  <c r="BX74" i="171"/>
  <c r="BX77" i="171"/>
  <c r="BX73" i="171"/>
  <c r="BX76" i="171"/>
  <c r="BX75" i="171"/>
  <c r="BX27" i="171"/>
  <c r="BX42" i="171"/>
  <c r="BX7" i="171"/>
  <c r="BX5" i="171"/>
  <c r="BX25" i="171"/>
  <c r="BX3" i="171"/>
  <c r="BX23" i="171"/>
  <c r="BX18" i="171"/>
  <c r="BX35" i="171"/>
  <c r="BX70" i="171"/>
  <c r="BX17" i="171"/>
  <c r="BX15" i="171"/>
  <c r="BX14" i="171"/>
  <c r="BX13" i="171"/>
  <c r="BX32" i="171"/>
  <c r="BX65" i="171"/>
  <c r="BX28" i="171"/>
  <c r="BX12" i="171"/>
  <c r="BX78" i="171"/>
  <c r="BX45" i="171"/>
  <c r="BX60" i="171"/>
  <c r="BX8" i="171"/>
  <c r="BX39" i="171"/>
  <c r="BX40" i="171"/>
  <c r="BX10" i="171"/>
  <c r="BX9" i="171"/>
  <c r="BX49" i="171"/>
  <c r="BX11" i="171"/>
  <c r="BX59" i="171"/>
  <c r="BX52" i="171"/>
  <c r="BX43" i="171"/>
  <c r="BX63" i="171"/>
  <c r="BX51" i="171"/>
  <c r="BX71" i="171"/>
  <c r="BX72" i="171"/>
  <c r="BX6" i="171"/>
  <c r="BX31" i="171"/>
  <c r="BX47" i="171"/>
  <c r="BX22" i="171"/>
  <c r="BX37" i="171"/>
  <c r="BX50" i="171"/>
  <c r="BX24" i="171"/>
  <c r="BX38" i="171"/>
  <c r="BX58" i="171"/>
  <c r="BX46" i="171"/>
  <c r="BX66" i="171"/>
  <c r="BX67" i="171"/>
  <c r="BX26" i="171"/>
  <c r="BX55" i="171"/>
  <c r="BX29" i="171"/>
  <c r="BX34" i="171"/>
  <c r="BX19" i="171"/>
  <c r="BX44" i="171"/>
  <c r="BX54" i="171"/>
  <c r="BX69" i="171"/>
  <c r="BX33" i="171"/>
  <c r="BX53" i="171"/>
  <c r="BX62" i="171"/>
  <c r="BX21" i="171"/>
  <c r="BX41" i="171"/>
  <c r="BX61" i="171"/>
  <c r="BX30" i="171"/>
  <c r="BX20" i="171"/>
  <c r="BX64" i="171"/>
  <c r="BX16" i="171"/>
  <c r="BX4" i="171"/>
  <c r="BX48" i="171"/>
  <c r="BX68" i="171"/>
  <c r="BX57" i="171"/>
  <c r="BX36" i="171"/>
  <c r="BX56" i="171"/>
  <c r="AH12" i="171"/>
  <c r="AH47" i="171"/>
  <c r="AH30" i="171"/>
  <c r="AH45" i="171"/>
  <c r="AH27" i="171"/>
  <c r="AH10" i="171"/>
  <c r="AH60" i="171"/>
  <c r="AH54" i="171"/>
  <c r="AH7" i="171"/>
  <c r="AH42" i="171"/>
  <c r="AH62" i="171"/>
  <c r="AH5" i="171"/>
  <c r="AH25" i="171"/>
  <c r="AH40" i="171"/>
  <c r="AH69" i="171"/>
  <c r="AH22" i="171"/>
  <c r="AH55" i="171"/>
  <c r="AH24" i="171"/>
  <c r="AH49" i="171"/>
  <c r="AH37" i="171"/>
  <c r="AH57" i="171"/>
  <c r="AH6" i="171"/>
  <c r="AH3" i="171"/>
  <c r="AH70" i="171"/>
  <c r="AH20" i="171"/>
  <c r="AH35" i="171"/>
  <c r="AH17" i="171"/>
  <c r="AH23" i="171"/>
  <c r="AH19" i="171"/>
  <c r="AH44" i="171"/>
  <c r="AH32" i="171"/>
  <c r="AH52" i="171"/>
  <c r="AH50" i="171"/>
  <c r="AH15" i="171"/>
  <c r="AH65" i="171"/>
  <c r="AH18" i="171"/>
  <c r="AH59" i="171"/>
  <c r="AH8" i="171"/>
  <c r="AH14" i="171"/>
  <c r="AH13" i="171"/>
  <c r="AH38" i="171"/>
  <c r="AH58" i="171"/>
  <c r="AH11" i="171"/>
  <c r="AH72" i="171"/>
  <c r="AH36" i="171"/>
  <c r="AH61" i="171"/>
  <c r="AH9" i="171"/>
  <c r="AH28" i="171"/>
  <c r="AH33" i="171"/>
  <c r="AH53" i="171"/>
  <c r="AH73" i="171"/>
  <c r="AH78" i="171"/>
  <c r="AH31" i="171"/>
  <c r="AH56" i="171"/>
  <c r="AH4" i="171"/>
  <c r="AH67" i="171"/>
  <c r="AH34" i="171"/>
  <c r="AH74" i="171"/>
  <c r="AH64" i="171"/>
  <c r="AH26" i="171"/>
  <c r="AH51" i="171"/>
  <c r="AH48" i="171"/>
  <c r="AH68" i="171"/>
  <c r="AH39" i="171"/>
  <c r="AH75" i="171"/>
  <c r="AH21" i="171"/>
  <c r="AH46" i="171"/>
  <c r="AH71" i="171"/>
  <c r="AH77" i="171"/>
  <c r="AH29" i="171"/>
  <c r="AH43" i="171"/>
  <c r="AH63" i="171"/>
  <c r="AH76" i="171"/>
  <c r="AH16" i="171"/>
  <c r="AH41" i="171"/>
  <c r="AH66" i="171"/>
  <c r="J6" i="171"/>
  <c r="J41" i="171"/>
  <c r="J61" i="171"/>
  <c r="J10" i="171"/>
  <c r="J77" i="171"/>
  <c r="J4" i="171"/>
  <c r="J24" i="171"/>
  <c r="J39" i="171"/>
  <c r="J68" i="171"/>
  <c r="J21" i="171"/>
  <c r="J54" i="171"/>
  <c r="J36" i="171"/>
  <c r="J56" i="171"/>
  <c r="J69" i="171"/>
  <c r="J19" i="171"/>
  <c r="J34" i="171"/>
  <c r="J63" i="171"/>
  <c r="J16" i="171"/>
  <c r="J43" i="171"/>
  <c r="J51" i="171"/>
  <c r="J49" i="171"/>
  <c r="J23" i="171"/>
  <c r="J31" i="171"/>
  <c r="J14" i="171"/>
  <c r="J64" i="171"/>
  <c r="J11" i="171"/>
  <c r="J22" i="171"/>
  <c r="J18" i="171"/>
  <c r="J38" i="171"/>
  <c r="J46" i="171"/>
  <c r="J66" i="171"/>
  <c r="J29" i="171"/>
  <c r="J44" i="171"/>
  <c r="J26" i="171"/>
  <c r="J9" i="171"/>
  <c r="J8" i="171"/>
  <c r="J59" i="171"/>
  <c r="J17" i="171"/>
  <c r="J27" i="171"/>
  <c r="J53" i="171"/>
  <c r="J73" i="171"/>
  <c r="J74" i="171"/>
  <c r="J52" i="171"/>
  <c r="J72" i="171"/>
  <c r="J7" i="171"/>
  <c r="J13" i="171"/>
  <c r="J32" i="171"/>
  <c r="J35" i="171"/>
  <c r="J60" i="171"/>
  <c r="J12" i="171"/>
  <c r="J48" i="171"/>
  <c r="J47" i="171"/>
  <c r="J67" i="171"/>
  <c r="J30" i="171"/>
  <c r="J55" i="171"/>
  <c r="J3" i="171"/>
  <c r="J58" i="171"/>
  <c r="J75" i="171"/>
  <c r="J33" i="171"/>
  <c r="J25" i="171"/>
  <c r="J50" i="171"/>
  <c r="J78" i="171"/>
  <c r="J42" i="171"/>
  <c r="J62" i="171"/>
  <c r="J5" i="171"/>
  <c r="J20" i="171"/>
  <c r="J45" i="171"/>
  <c r="J70" i="171"/>
  <c r="J76" i="171"/>
  <c r="J37" i="171"/>
  <c r="J57" i="171"/>
  <c r="J71" i="171"/>
  <c r="J28" i="171"/>
  <c r="J15" i="171"/>
  <c r="J40" i="171"/>
  <c r="J65" i="171"/>
  <c r="AK13" i="171"/>
  <c r="AK48" i="171"/>
  <c r="AK68" i="171"/>
  <c r="AK15" i="171"/>
  <c r="AK28" i="171"/>
  <c r="AK17" i="171"/>
  <c r="AK8" i="171"/>
  <c r="AK43" i="171"/>
  <c r="AK63" i="171"/>
  <c r="AK12" i="171"/>
  <c r="AK75" i="171"/>
  <c r="AK60" i="171"/>
  <c r="AK3" i="171"/>
  <c r="AK23" i="171"/>
  <c r="AK6" i="171"/>
  <c r="AK38" i="171"/>
  <c r="AK58" i="171"/>
  <c r="AK5" i="171"/>
  <c r="AK25" i="171"/>
  <c r="AK27" i="171"/>
  <c r="AK7" i="171"/>
  <c r="AK18" i="171"/>
  <c r="AK33" i="171"/>
  <c r="AK53" i="171"/>
  <c r="AK73" i="171"/>
  <c r="AK20" i="171"/>
  <c r="AK22" i="171"/>
  <c r="AK49" i="171"/>
  <c r="AK10" i="171"/>
  <c r="AK14" i="171"/>
  <c r="AK42" i="171"/>
  <c r="AK67" i="171"/>
  <c r="AK77" i="171"/>
  <c r="AK26" i="171"/>
  <c r="AK51" i="171"/>
  <c r="AK29" i="171"/>
  <c r="AK50" i="171"/>
  <c r="AK70" i="171"/>
  <c r="AK69" i="171"/>
  <c r="AK37" i="171"/>
  <c r="AK62" i="171"/>
  <c r="AK21" i="171"/>
  <c r="AK46" i="171"/>
  <c r="AK71" i="171"/>
  <c r="AK76" i="171"/>
  <c r="AK9" i="171"/>
  <c r="AK24" i="171"/>
  <c r="AK39" i="171"/>
  <c r="AK32" i="171"/>
  <c r="AK57" i="171"/>
  <c r="AK16" i="171"/>
  <c r="AK41" i="171"/>
  <c r="AK66" i="171"/>
  <c r="AK64" i="171"/>
  <c r="AK40" i="171"/>
  <c r="AK74" i="171"/>
  <c r="AK45" i="171"/>
  <c r="AK55" i="171"/>
  <c r="AK52" i="171"/>
  <c r="AK11" i="171"/>
  <c r="AK36" i="171"/>
  <c r="AK61" i="171"/>
  <c r="AK65" i="171"/>
  <c r="AK4" i="171"/>
  <c r="AK78" i="171"/>
  <c r="AK35" i="171"/>
  <c r="AK59" i="171"/>
  <c r="AK19" i="171"/>
  <c r="AK30" i="171"/>
  <c r="AK47" i="171"/>
  <c r="AK72" i="171"/>
  <c r="AK31" i="171"/>
  <c r="AK56" i="171"/>
  <c r="AK34" i="171"/>
  <c r="AK44" i="171"/>
  <c r="AK54" i="171"/>
  <c r="Z46" i="201" l="1"/>
  <c r="AB46" i="205"/>
  <c r="AB46" i="201" s="1"/>
  <c r="AA46" i="205"/>
  <c r="AA46" i="201" s="1"/>
  <c r="Z49" i="201"/>
  <c r="AA49" i="205"/>
  <c r="AA49" i="201" s="1"/>
  <c r="AB49" i="205"/>
  <c r="AB49" i="201" s="1"/>
  <c r="Z34" i="201"/>
  <c r="AB34" i="205"/>
  <c r="AB34" i="201" s="1"/>
  <c r="AA34" i="205"/>
  <c r="AA34" i="201" s="1"/>
  <c r="Z78" i="201"/>
  <c r="AA78" i="205"/>
  <c r="AA78" i="201" s="1"/>
  <c r="AB78" i="205"/>
  <c r="AB78" i="201" s="1"/>
  <c r="T57" i="206"/>
  <c r="T57" i="207" s="1"/>
  <c r="S57" i="206"/>
  <c r="S57" i="207" s="1"/>
  <c r="R57" i="207"/>
  <c r="T26" i="206"/>
  <c r="T26" i="207" s="1"/>
  <c r="R26" i="207"/>
  <c r="S26" i="206"/>
  <c r="S26" i="207" s="1"/>
  <c r="R71" i="207"/>
  <c r="T71" i="206"/>
  <c r="T71" i="207" s="1"/>
  <c r="S71" i="206"/>
  <c r="S71" i="207" s="1"/>
  <c r="R21" i="207"/>
  <c r="T21" i="206"/>
  <c r="T21" i="207" s="1"/>
  <c r="S21" i="206"/>
  <c r="S21" i="207" s="1"/>
  <c r="Z50" i="201"/>
  <c r="AB50" i="205"/>
  <c r="AB50" i="201" s="1"/>
  <c r="AA50" i="205"/>
  <c r="AA50" i="201" s="1"/>
  <c r="Z75" i="201"/>
  <c r="AB75" i="205"/>
  <c r="AB75" i="201" s="1"/>
  <c r="AA75" i="205"/>
  <c r="AA75" i="201" s="1"/>
  <c r="Z60" i="201"/>
  <c r="AB60" i="205"/>
  <c r="AB60" i="201" s="1"/>
  <c r="AA60" i="205"/>
  <c r="AA60" i="201" s="1"/>
  <c r="Z21" i="201"/>
  <c r="AA21" i="205"/>
  <c r="AA21" i="201" s="1"/>
  <c r="AB21" i="205"/>
  <c r="AB21" i="201" s="1"/>
  <c r="R75" i="207"/>
  <c r="T75" i="206"/>
  <c r="T75" i="207" s="1"/>
  <c r="S75" i="206"/>
  <c r="S75" i="207" s="1"/>
  <c r="T46" i="206"/>
  <c r="T46" i="207" s="1"/>
  <c r="S46" i="206"/>
  <c r="S46" i="207" s="1"/>
  <c r="R46" i="207"/>
  <c r="R13" i="207"/>
  <c r="R91" i="206"/>
  <c r="T13" i="206"/>
  <c r="T13" i="207" s="1"/>
  <c r="S13" i="206"/>
  <c r="R41" i="207"/>
  <c r="T41" i="206"/>
  <c r="T41" i="207" s="1"/>
  <c r="S41" i="206"/>
  <c r="S41" i="207" s="1"/>
  <c r="Z63" i="201"/>
  <c r="AA63" i="205"/>
  <c r="AA63" i="201" s="1"/>
  <c r="AB63" i="205"/>
  <c r="AB63" i="201" s="1"/>
  <c r="Z25" i="201"/>
  <c r="AB25" i="205"/>
  <c r="AB25" i="201" s="1"/>
  <c r="AA25" i="205"/>
  <c r="AA25" i="201" s="1"/>
  <c r="Z87" i="201"/>
  <c r="AA87" i="205"/>
  <c r="AA87" i="201" s="1"/>
  <c r="AB87" i="205"/>
  <c r="AB87" i="201" s="1"/>
  <c r="Z41" i="201"/>
  <c r="AB41" i="205"/>
  <c r="AB41" i="201" s="1"/>
  <c r="AA41" i="205"/>
  <c r="AA41" i="201" s="1"/>
  <c r="R34" i="207"/>
  <c r="S34" i="206"/>
  <c r="S34" i="207" s="1"/>
  <c r="T34" i="206"/>
  <c r="T34" i="207" s="1"/>
  <c r="T66" i="206"/>
  <c r="T66" i="207" s="1"/>
  <c r="S66" i="206"/>
  <c r="S66" i="207" s="1"/>
  <c r="R66" i="207"/>
  <c r="T32" i="206"/>
  <c r="T32" i="207" s="1"/>
  <c r="S32" i="206"/>
  <c r="S32" i="207" s="1"/>
  <c r="R32" i="207"/>
  <c r="T61" i="206"/>
  <c r="T61" i="207" s="1"/>
  <c r="R61" i="207"/>
  <c r="S61" i="206"/>
  <c r="S61" i="207" s="1"/>
  <c r="Z67" i="201"/>
  <c r="AB67" i="205"/>
  <c r="AB67" i="201" s="1"/>
  <c r="AA67" i="205"/>
  <c r="AA67" i="201" s="1"/>
  <c r="Z52" i="201"/>
  <c r="AB52" i="205"/>
  <c r="AB52" i="201" s="1"/>
  <c r="AA52" i="205"/>
  <c r="AA52" i="201" s="1"/>
  <c r="Z35" i="201"/>
  <c r="AB35" i="205"/>
  <c r="AB35" i="201" s="1"/>
  <c r="AA35" i="205"/>
  <c r="AA35" i="201" s="1"/>
  <c r="Z61" i="201"/>
  <c r="AB61" i="205"/>
  <c r="AB61" i="201" s="1"/>
  <c r="AA61" i="205"/>
  <c r="AA61" i="201" s="1"/>
  <c r="R35" i="207"/>
  <c r="T35" i="206"/>
  <c r="T35" i="207" s="1"/>
  <c r="S35" i="206"/>
  <c r="S35" i="207" s="1"/>
  <c r="R86" i="207"/>
  <c r="T86" i="206"/>
  <c r="T86" i="207" s="1"/>
  <c r="S86" i="206"/>
  <c r="S86" i="207" s="1"/>
  <c r="T52" i="206"/>
  <c r="T52" i="207" s="1"/>
  <c r="S52" i="206"/>
  <c r="S52" i="207" s="1"/>
  <c r="R52" i="207"/>
  <c r="R81" i="207"/>
  <c r="T81" i="206"/>
  <c r="T81" i="207" s="1"/>
  <c r="S81" i="206"/>
  <c r="S81" i="207" s="1"/>
  <c r="Z73" i="201"/>
  <c r="AB73" i="205"/>
  <c r="AB73" i="201" s="1"/>
  <c r="AA73" i="205"/>
  <c r="AA73" i="201" s="1"/>
  <c r="Z77" i="201"/>
  <c r="AA77" i="205"/>
  <c r="AA77" i="201" s="1"/>
  <c r="AB77" i="205"/>
  <c r="AB77" i="201" s="1"/>
  <c r="Z62" i="201"/>
  <c r="AB62" i="205"/>
  <c r="AB62" i="201" s="1"/>
  <c r="AA62" i="205"/>
  <c r="AA62" i="201" s="1"/>
  <c r="Z81" i="201"/>
  <c r="AA81" i="205"/>
  <c r="AA81" i="201" s="1"/>
  <c r="AB81" i="205"/>
  <c r="AB81" i="201" s="1"/>
  <c r="T36" i="206"/>
  <c r="T36" i="207" s="1"/>
  <c r="R36" i="207"/>
  <c r="S36" i="206"/>
  <c r="S36" i="207" s="1"/>
  <c r="T27" i="206"/>
  <c r="T27" i="207" s="1"/>
  <c r="S27" i="206"/>
  <c r="S27" i="207" s="1"/>
  <c r="R27" i="207"/>
  <c r="R72" i="207"/>
  <c r="T72" i="206"/>
  <c r="T72" i="207" s="1"/>
  <c r="S72" i="206"/>
  <c r="S72" i="207" s="1"/>
  <c r="T22" i="206"/>
  <c r="T22" i="207" s="1"/>
  <c r="S22" i="206"/>
  <c r="S22" i="207" s="1"/>
  <c r="R22" i="207"/>
  <c r="Z76" i="201"/>
  <c r="AB76" i="205"/>
  <c r="AB76" i="201" s="1"/>
  <c r="AA76" i="205"/>
  <c r="AA76" i="201" s="1"/>
  <c r="Z26" i="201"/>
  <c r="AB26" i="205"/>
  <c r="AB26" i="201" s="1"/>
  <c r="AA26" i="205"/>
  <c r="AA26" i="201" s="1"/>
  <c r="Z91" i="205"/>
  <c r="Z13" i="201"/>
  <c r="AA13" i="205"/>
  <c r="AB13" i="205"/>
  <c r="AB13" i="201" s="1"/>
  <c r="Z24" i="201"/>
  <c r="AB24" i="205"/>
  <c r="AB24" i="201" s="1"/>
  <c r="AA24" i="205"/>
  <c r="AA24" i="201" s="1"/>
  <c r="T37" i="206"/>
  <c r="T37" i="207" s="1"/>
  <c r="S37" i="206"/>
  <c r="S37" i="207" s="1"/>
  <c r="R37" i="207"/>
  <c r="T47" i="206"/>
  <c r="T47" i="207" s="1"/>
  <c r="S47" i="206"/>
  <c r="S47" i="207" s="1"/>
  <c r="R47" i="207"/>
  <c r="R33" i="207"/>
  <c r="T33" i="206"/>
  <c r="T33" i="207" s="1"/>
  <c r="S33" i="206"/>
  <c r="S33" i="207" s="1"/>
  <c r="T42" i="206"/>
  <c r="T42" i="207" s="1"/>
  <c r="S42" i="206"/>
  <c r="S42" i="207" s="1"/>
  <c r="R42" i="207"/>
  <c r="Z85" i="201"/>
  <c r="AA85" i="205"/>
  <c r="AA85" i="201" s="1"/>
  <c r="AB85" i="205"/>
  <c r="AB85" i="201" s="1"/>
  <c r="Z53" i="201"/>
  <c r="AB53" i="205"/>
  <c r="AB53" i="201" s="1"/>
  <c r="AA53" i="205"/>
  <c r="AA53" i="201" s="1"/>
  <c r="Z37" i="201"/>
  <c r="AA37" i="205"/>
  <c r="AA37" i="201" s="1"/>
  <c r="AB37" i="205"/>
  <c r="AB37" i="201" s="1"/>
  <c r="Z44" i="201"/>
  <c r="AA44" i="205"/>
  <c r="AA44" i="201" s="1"/>
  <c r="AB44" i="205"/>
  <c r="AB44" i="201" s="1"/>
  <c r="R45" i="207"/>
  <c r="S45" i="206"/>
  <c r="S45" i="207" s="1"/>
  <c r="T45" i="206"/>
  <c r="T45" i="207" s="1"/>
  <c r="T67" i="206"/>
  <c r="T67" i="207" s="1"/>
  <c r="S67" i="206"/>
  <c r="S67" i="207" s="1"/>
  <c r="R67" i="207"/>
  <c r="R53" i="207"/>
  <c r="T53" i="206"/>
  <c r="T53" i="207" s="1"/>
  <c r="S53" i="206"/>
  <c r="S53" i="207" s="1"/>
  <c r="R62" i="207"/>
  <c r="T62" i="206"/>
  <c r="T62" i="207" s="1"/>
  <c r="S62" i="206"/>
  <c r="S62" i="207" s="1"/>
  <c r="Z15" i="201"/>
  <c r="AB15" i="205"/>
  <c r="AB15" i="201" s="1"/>
  <c r="AA15" i="205"/>
  <c r="AA15" i="201" s="1"/>
  <c r="Z79" i="201"/>
  <c r="AA79" i="205"/>
  <c r="AA79" i="201" s="1"/>
  <c r="AB79" i="205"/>
  <c r="AB79" i="201" s="1"/>
  <c r="Z65" i="201"/>
  <c r="AA65" i="205"/>
  <c r="AA65" i="201" s="1"/>
  <c r="AB65" i="205"/>
  <c r="AB65" i="201" s="1"/>
  <c r="Z64" i="201"/>
  <c r="AB64" i="205"/>
  <c r="AB64" i="201" s="1"/>
  <c r="AA64" i="205"/>
  <c r="AA64" i="201" s="1"/>
  <c r="R54" i="207"/>
  <c r="T54" i="206"/>
  <c r="T54" i="207" s="1"/>
  <c r="S54" i="206"/>
  <c r="S54" i="207" s="1"/>
  <c r="T87" i="206"/>
  <c r="T87" i="207" s="1"/>
  <c r="S87" i="206"/>
  <c r="S87" i="207" s="1"/>
  <c r="R87" i="207"/>
  <c r="R73" i="207"/>
  <c r="T73" i="206"/>
  <c r="T73" i="207" s="1"/>
  <c r="S73" i="206"/>
  <c r="S73" i="207" s="1"/>
  <c r="R82" i="207"/>
  <c r="T82" i="206"/>
  <c r="T82" i="207" s="1"/>
  <c r="S82" i="206"/>
  <c r="S82" i="207" s="1"/>
  <c r="Z42" i="201"/>
  <c r="AB42" i="205"/>
  <c r="AB42" i="201" s="1"/>
  <c r="AA42" i="205"/>
  <c r="AA42" i="201" s="1"/>
  <c r="Z27" i="201"/>
  <c r="AB27" i="205"/>
  <c r="AB27" i="201" s="1"/>
  <c r="AA27" i="205"/>
  <c r="AA27" i="201" s="1"/>
  <c r="Z39" i="201"/>
  <c r="AA39" i="205"/>
  <c r="AA39" i="201" s="1"/>
  <c r="AB39" i="205"/>
  <c r="AB39" i="201" s="1"/>
  <c r="Z84" i="201"/>
  <c r="AB84" i="205"/>
  <c r="AB84" i="201" s="1"/>
  <c r="AA84" i="205"/>
  <c r="AA84" i="201" s="1"/>
  <c r="T55" i="206"/>
  <c r="T55" i="207" s="1"/>
  <c r="R55" i="207"/>
  <c r="S55" i="206"/>
  <c r="S55" i="207" s="1"/>
  <c r="R28" i="207"/>
  <c r="T28" i="206"/>
  <c r="T28" i="207" s="1"/>
  <c r="S28" i="206"/>
  <c r="S28" i="207" s="1"/>
  <c r="R18" i="207"/>
  <c r="T18" i="206"/>
  <c r="T18" i="207" s="1"/>
  <c r="S18" i="206"/>
  <c r="S18" i="207" s="1"/>
  <c r="R23" i="207"/>
  <c r="T23" i="206"/>
  <c r="T23" i="207" s="1"/>
  <c r="S23" i="206"/>
  <c r="S23" i="207" s="1"/>
  <c r="Z69" i="201"/>
  <c r="AA69" i="205"/>
  <c r="AA69" i="201" s="1"/>
  <c r="AB69" i="205"/>
  <c r="AB69" i="201" s="1"/>
  <c r="Z54" i="201"/>
  <c r="AA54" i="205"/>
  <c r="AA54" i="201" s="1"/>
  <c r="AB54" i="205"/>
  <c r="AB54" i="201" s="1"/>
  <c r="Z66" i="201"/>
  <c r="AB66" i="205"/>
  <c r="AB66" i="201" s="1"/>
  <c r="AA66" i="205"/>
  <c r="AA66" i="201" s="1"/>
  <c r="T56" i="206"/>
  <c r="T56" i="207" s="1"/>
  <c r="S56" i="206"/>
  <c r="S56" i="207" s="1"/>
  <c r="R56" i="207"/>
  <c r="R48" i="207"/>
  <c r="T48" i="206"/>
  <c r="T48" i="207" s="1"/>
  <c r="S48" i="206"/>
  <c r="S48" i="207" s="1"/>
  <c r="R38" i="207"/>
  <c r="T38" i="206"/>
  <c r="T38" i="207" s="1"/>
  <c r="S38" i="206"/>
  <c r="S38" i="207" s="1"/>
  <c r="R43" i="207"/>
  <c r="T43" i="206"/>
  <c r="T43" i="207" s="1"/>
  <c r="S43" i="206"/>
  <c r="S43" i="207" s="1"/>
  <c r="Z16" i="201"/>
  <c r="AB16" i="205"/>
  <c r="AB16" i="201" s="1"/>
  <c r="AA16" i="205"/>
  <c r="AA16" i="201" s="1"/>
  <c r="Z80" i="201"/>
  <c r="AB80" i="205"/>
  <c r="AB80" i="201" s="1"/>
  <c r="AA80" i="205"/>
  <c r="AA80" i="201" s="1"/>
  <c r="Z28" i="201"/>
  <c r="AB28" i="205"/>
  <c r="AB28" i="201" s="1"/>
  <c r="AA28" i="205"/>
  <c r="AA28" i="201" s="1"/>
  <c r="R65" i="207"/>
  <c r="T65" i="206"/>
  <c r="T65" i="207" s="1"/>
  <c r="S65" i="206"/>
  <c r="S65" i="207" s="1"/>
  <c r="T68" i="206"/>
  <c r="T68" i="207" s="1"/>
  <c r="S68" i="206"/>
  <c r="S68" i="207" s="1"/>
  <c r="R68" i="207"/>
  <c r="T58" i="206"/>
  <c r="T58" i="207" s="1"/>
  <c r="R58" i="207"/>
  <c r="S58" i="206"/>
  <c r="S58" i="207" s="1"/>
  <c r="R63" i="207"/>
  <c r="T63" i="206"/>
  <c r="T63" i="207" s="1"/>
  <c r="S63" i="206"/>
  <c r="S63" i="207" s="1"/>
  <c r="Z43" i="201"/>
  <c r="AB43" i="205"/>
  <c r="AB43" i="201" s="1"/>
  <c r="AA43" i="205"/>
  <c r="AA43" i="201" s="1"/>
  <c r="Z29" i="201"/>
  <c r="AB29" i="205"/>
  <c r="AB29" i="201" s="1"/>
  <c r="AA29" i="205"/>
  <c r="AA29" i="201" s="1"/>
  <c r="Z48" i="201"/>
  <c r="AB48" i="205"/>
  <c r="AB48" i="201" s="1"/>
  <c r="AA48" i="205"/>
  <c r="AA48" i="201" s="1"/>
  <c r="R74" i="207"/>
  <c r="T74" i="206"/>
  <c r="T74" i="207" s="1"/>
  <c r="S74" i="206"/>
  <c r="S74" i="207" s="1"/>
  <c r="R88" i="207"/>
  <c r="T88" i="206"/>
  <c r="T88" i="207" s="1"/>
  <c r="S88" i="206"/>
  <c r="S88" i="207" s="1"/>
  <c r="R78" i="207"/>
  <c r="T78" i="206"/>
  <c r="T78" i="207" s="1"/>
  <c r="S78" i="206"/>
  <c r="S78" i="207" s="1"/>
  <c r="R83" i="207"/>
  <c r="T83" i="206"/>
  <c r="T83" i="207" s="1"/>
  <c r="S83" i="206"/>
  <c r="S83" i="207" s="1"/>
  <c r="Z70" i="201"/>
  <c r="AB70" i="205"/>
  <c r="AB70" i="201" s="1"/>
  <c r="AA70" i="205"/>
  <c r="AA70" i="201" s="1"/>
  <c r="Z55" i="201"/>
  <c r="AB55" i="205"/>
  <c r="AB55" i="201" s="1"/>
  <c r="AA55" i="205"/>
  <c r="AA55" i="201" s="1"/>
  <c r="Z68" i="201"/>
  <c r="AB68" i="205"/>
  <c r="AB68" i="201" s="1"/>
  <c r="AA68" i="205"/>
  <c r="AA68" i="201" s="1"/>
  <c r="R76" i="207"/>
  <c r="T76" i="206"/>
  <c r="T76" i="207" s="1"/>
  <c r="S76" i="206"/>
  <c r="S76" i="207" s="1"/>
  <c r="T29" i="206"/>
  <c r="T29" i="207" s="1"/>
  <c r="S29" i="206"/>
  <c r="S29" i="207" s="1"/>
  <c r="R29" i="207"/>
  <c r="T19" i="206"/>
  <c r="T19" i="207" s="1"/>
  <c r="S19" i="206"/>
  <c r="S19" i="207" s="1"/>
  <c r="R19" i="207"/>
  <c r="R24" i="207"/>
  <c r="S24" i="206"/>
  <c r="S24" i="207" s="1"/>
  <c r="T24" i="206"/>
  <c r="T24" i="207" s="1"/>
  <c r="Z57" i="201"/>
  <c r="AB57" i="205"/>
  <c r="AB57" i="201" s="1"/>
  <c r="AA57" i="205"/>
  <c r="AA57" i="201" s="1"/>
  <c r="Z17" i="201"/>
  <c r="AB17" i="205"/>
  <c r="AB17" i="201" s="1"/>
  <c r="AA17" i="205"/>
  <c r="AA17" i="201" s="1"/>
  <c r="Z82" i="201"/>
  <c r="AB82" i="205"/>
  <c r="AB82" i="201" s="1"/>
  <c r="AA82" i="205"/>
  <c r="AA82" i="201" s="1"/>
  <c r="Z88" i="201"/>
  <c r="AB88" i="205"/>
  <c r="AB88" i="201" s="1"/>
  <c r="AA88" i="205"/>
  <c r="AA88" i="201" s="1"/>
  <c r="T77" i="206"/>
  <c r="T77" i="207" s="1"/>
  <c r="S77" i="206"/>
  <c r="S77" i="207" s="1"/>
  <c r="R77" i="207"/>
  <c r="T49" i="206"/>
  <c r="T49" i="207" s="1"/>
  <c r="S49" i="206"/>
  <c r="S49" i="207" s="1"/>
  <c r="R49" i="207"/>
  <c r="T39" i="206"/>
  <c r="T39" i="207" s="1"/>
  <c r="S39" i="206"/>
  <c r="S39" i="207" s="1"/>
  <c r="R39" i="207"/>
  <c r="R44" i="207"/>
  <c r="T44" i="206"/>
  <c r="T44" i="207" s="1"/>
  <c r="S44" i="206"/>
  <c r="S44" i="207" s="1"/>
  <c r="Z14" i="201"/>
  <c r="AA14" i="205"/>
  <c r="AA14" i="201" s="1"/>
  <c r="AB14" i="205"/>
  <c r="AB14" i="201" s="1"/>
  <c r="Z45" i="201"/>
  <c r="AB45" i="205"/>
  <c r="AB45" i="201" s="1"/>
  <c r="AA45" i="205"/>
  <c r="AA45" i="201" s="1"/>
  <c r="Z30" i="201"/>
  <c r="AA30" i="205"/>
  <c r="AA30" i="201" s="1"/>
  <c r="AB30" i="205"/>
  <c r="AB30" i="201" s="1"/>
  <c r="Z31" i="201"/>
  <c r="AB31" i="205"/>
  <c r="AB31" i="201" s="1"/>
  <c r="AA31" i="205"/>
  <c r="AA31" i="201" s="1"/>
  <c r="R85" i="207"/>
  <c r="T85" i="206"/>
  <c r="T85" i="207" s="1"/>
  <c r="S85" i="206"/>
  <c r="S85" i="207" s="1"/>
  <c r="T69" i="206"/>
  <c r="T69" i="207" s="1"/>
  <c r="S69" i="206"/>
  <c r="S69" i="207" s="1"/>
  <c r="R69" i="207"/>
  <c r="T59" i="206"/>
  <c r="T59" i="207" s="1"/>
  <c r="S59" i="206"/>
  <c r="S59" i="207" s="1"/>
  <c r="R59" i="207"/>
  <c r="R64" i="207"/>
  <c r="T64" i="206"/>
  <c r="T64" i="207" s="1"/>
  <c r="S64" i="206"/>
  <c r="S64" i="207" s="1"/>
  <c r="Z19" i="201"/>
  <c r="AB19" i="205"/>
  <c r="AB19" i="201" s="1"/>
  <c r="AA19" i="205"/>
  <c r="AA19" i="201" s="1"/>
  <c r="Z72" i="201"/>
  <c r="AB72" i="205"/>
  <c r="AB72" i="201" s="1"/>
  <c r="AA72" i="205"/>
  <c r="AA72" i="201" s="1"/>
  <c r="Z56" i="201"/>
  <c r="AA56" i="205"/>
  <c r="AA56" i="201" s="1"/>
  <c r="AB56" i="205"/>
  <c r="AB56" i="201" s="1"/>
  <c r="Z51" i="201"/>
  <c r="AB51" i="205"/>
  <c r="AB51" i="201" s="1"/>
  <c r="AA51" i="205"/>
  <c r="AA51" i="201" s="1"/>
  <c r="R14" i="207"/>
  <c r="S14" i="206"/>
  <c r="S14" i="207" s="1"/>
  <c r="T14" i="206"/>
  <c r="T14" i="207" s="1"/>
  <c r="R30" i="207"/>
  <c r="T30" i="206"/>
  <c r="T30" i="207" s="1"/>
  <c r="S30" i="206"/>
  <c r="S30" i="207" s="1"/>
  <c r="T79" i="206"/>
  <c r="T79" i="207" s="1"/>
  <c r="S79" i="206"/>
  <c r="S79" i="207" s="1"/>
  <c r="R79" i="207"/>
  <c r="R84" i="207"/>
  <c r="T84" i="206"/>
  <c r="T84" i="207" s="1"/>
  <c r="S84" i="206"/>
  <c r="S84" i="207" s="1"/>
  <c r="Z23" i="201"/>
  <c r="AB23" i="205"/>
  <c r="AB23" i="201" s="1"/>
  <c r="AA23" i="205"/>
  <c r="AA23" i="201" s="1"/>
  <c r="Z20" i="201"/>
  <c r="AB20" i="205"/>
  <c r="AB20" i="201" s="1"/>
  <c r="AA20" i="205"/>
  <c r="AA20" i="201" s="1"/>
  <c r="Z83" i="201"/>
  <c r="AA83" i="205"/>
  <c r="AA83" i="201" s="1"/>
  <c r="AB83" i="205"/>
  <c r="AB83" i="201" s="1"/>
  <c r="Z71" i="201"/>
  <c r="AB71" i="205"/>
  <c r="AB71" i="201" s="1"/>
  <c r="AA71" i="205"/>
  <c r="AA71" i="201" s="1"/>
  <c r="R15" i="207"/>
  <c r="T15" i="206"/>
  <c r="T15" i="207" s="1"/>
  <c r="S15" i="206"/>
  <c r="S15" i="207" s="1"/>
  <c r="R50" i="207"/>
  <c r="T50" i="206"/>
  <c r="T50" i="207" s="1"/>
  <c r="S50" i="206"/>
  <c r="S50" i="207" s="1"/>
  <c r="R20" i="207"/>
  <c r="T20" i="206"/>
  <c r="T20" i="207" s="1"/>
  <c r="S20" i="206"/>
  <c r="S20" i="207" s="1"/>
  <c r="Z32" i="201"/>
  <c r="AB32" i="205"/>
  <c r="AB32" i="201" s="1"/>
  <c r="AA32" i="205"/>
  <c r="AA32" i="201" s="1"/>
  <c r="Z47" i="201"/>
  <c r="AA47" i="205"/>
  <c r="AA47" i="201" s="1"/>
  <c r="AB47" i="205"/>
  <c r="AB47" i="201" s="1"/>
  <c r="Z33" i="201"/>
  <c r="AA33" i="205"/>
  <c r="AA33" i="201" s="1"/>
  <c r="AB33" i="205"/>
  <c r="AB33" i="201" s="1"/>
  <c r="Z18" i="201"/>
  <c r="AB18" i="205"/>
  <c r="AB18" i="201" s="1"/>
  <c r="AA18" i="205"/>
  <c r="AA18" i="201" s="1"/>
  <c r="T16" i="206"/>
  <c r="T16" i="207" s="1"/>
  <c r="R16" i="207"/>
  <c r="S16" i="206"/>
  <c r="S16" i="207" s="1"/>
  <c r="R70" i="207"/>
  <c r="T70" i="206"/>
  <c r="T70" i="207" s="1"/>
  <c r="S70" i="206"/>
  <c r="S70" i="207" s="1"/>
  <c r="R40" i="207"/>
  <c r="T40" i="206"/>
  <c r="T40" i="207" s="1"/>
  <c r="S40" i="206"/>
  <c r="S40" i="207" s="1"/>
  <c r="Z36" i="201"/>
  <c r="AA36" i="205"/>
  <c r="AA36" i="201" s="1"/>
  <c r="AB36" i="205"/>
  <c r="AB36" i="201" s="1"/>
  <c r="Z74" i="201"/>
  <c r="AB74" i="205"/>
  <c r="AB74" i="201" s="1"/>
  <c r="AA74" i="205"/>
  <c r="AA74" i="201" s="1"/>
  <c r="Z59" i="201"/>
  <c r="AB59" i="205"/>
  <c r="AB59" i="201" s="1"/>
  <c r="AA59" i="205"/>
  <c r="AA59" i="201" s="1"/>
  <c r="Z38" i="201"/>
  <c r="AA38" i="205"/>
  <c r="AA38" i="201" s="1"/>
  <c r="AB38" i="205"/>
  <c r="AB38" i="201" s="1"/>
  <c r="T17" i="206"/>
  <c r="T17" i="207" s="1"/>
  <c r="S17" i="206"/>
  <c r="S17" i="207" s="1"/>
  <c r="R17" i="207"/>
  <c r="R31" i="207"/>
  <c r="T31" i="206"/>
  <c r="T31" i="207" s="1"/>
  <c r="S31" i="206"/>
  <c r="S31" i="207" s="1"/>
  <c r="R60" i="207"/>
  <c r="T60" i="206"/>
  <c r="T60" i="207" s="1"/>
  <c r="S60" i="206"/>
  <c r="S60" i="207" s="1"/>
  <c r="Z40" i="201"/>
  <c r="AA40" i="205"/>
  <c r="AA40" i="201" s="1"/>
  <c r="AB40" i="205"/>
  <c r="AB40" i="201" s="1"/>
  <c r="Z22" i="201"/>
  <c r="AB22" i="205"/>
  <c r="AB22" i="201" s="1"/>
  <c r="AA22" i="205"/>
  <c r="AA22" i="201" s="1"/>
  <c r="Z86" i="201"/>
  <c r="AB86" i="205"/>
  <c r="AB86" i="201" s="1"/>
  <c r="AA86" i="205"/>
  <c r="AA86" i="201" s="1"/>
  <c r="Z58" i="201"/>
  <c r="AB58" i="205"/>
  <c r="AB58" i="201" s="1"/>
  <c r="AA58" i="205"/>
  <c r="AA58" i="201" s="1"/>
  <c r="R25" i="207"/>
  <c r="T25" i="206"/>
  <c r="T25" i="207" s="1"/>
  <c r="S25" i="206"/>
  <c r="S25" i="207" s="1"/>
  <c r="R51" i="207"/>
  <c r="T51" i="206"/>
  <c r="T51" i="207" s="1"/>
  <c r="S51" i="206"/>
  <c r="S51" i="207" s="1"/>
  <c r="R80" i="207"/>
  <c r="T80" i="206"/>
  <c r="T80" i="207" s="1"/>
  <c r="S80" i="206"/>
  <c r="S80" i="207" s="1"/>
  <c r="AA13" i="201" l="1"/>
  <c r="AA91" i="205"/>
  <c r="Z91" i="201"/>
  <c r="AB91" i="205"/>
  <c r="AB91" i="201" s="1"/>
  <c r="S13" i="207"/>
  <c r="S91" i="206"/>
  <c r="S91" i="207" s="1"/>
  <c r="R91" i="207"/>
  <c r="T91" i="206"/>
  <c r="T91" i="207" s="1"/>
  <c r="AA91" i="201" l="1"/>
  <c r="AA95" i="205"/>
  <c r="Z95" i="205"/>
</calcChain>
</file>

<file path=xl/sharedStrings.xml><?xml version="1.0" encoding="utf-8"?>
<sst xmlns="http://schemas.openxmlformats.org/spreadsheetml/2006/main" count="11884" uniqueCount="1135">
  <si>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</si>
  <si>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</si>
  <si>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</si>
  <si>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</si>
  <si>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</si>
  <si>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</si>
  <si>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</si>
  <si>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</si>
  <si>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</si>
  <si>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</si>
  <si>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</si>
  <si>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</si>
  <si>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</si>
  <si>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</si>
  <si>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</si>
  <si>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</si>
  <si>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</si>
  <si>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</si>
  <si>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</si>
  <si>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</si>
  <si>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</si>
  <si>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</si>
  <si>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</si>
  <si>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</si>
  <si>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</si>
  <si>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</si>
  <si>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</si>
  <si>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</si>
  <si>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</si>
  <si>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</si>
  <si>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</si>
  <si>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</si>
  <si>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</si>
  <si>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</si>
  <si>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</si>
  <si>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</si>
  <si>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</si>
  <si>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</si>
  <si>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</si>
  <si>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</si>
  <si>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</si>
  <si>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</si>
  <si>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</si>
  <si>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</si>
  <si>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</si>
  <si>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</si>
  <si>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</si>
  <si>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</si>
  <si>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</si>
  <si>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</si>
  <si>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</si>
  <si>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</si>
  <si>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</si>
  <si>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</si>
  <si>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</si>
  <si>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</si>
  <si>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</si>
  <si>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</si>
  <si>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</si>
  <si>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</si>
  <si>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</si>
  <si>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</si>
  <si>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</si>
  <si>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</si>
  <si>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</si>
  <si>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</si>
  <si>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</si>
  <si>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</si>
  <si>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</si>
  <si>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</si>
  <si>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</si>
  <si>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</si>
  <si>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</si>
  <si>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</si>
  <si>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</si>
  <si>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</si>
  <si>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</si>
  <si>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</si>
  <si>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</si>
  <si>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</si>
  <si>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</si>
  <si>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</si>
  <si>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</si>
  <si>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</si>
  <si>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</si>
  <si>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</si>
  <si>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</si>
  <si>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</si>
  <si>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 - N</t>
  </si>
  <si>
    <t>O</t>
  </si>
  <si>
    <t>P</t>
  </si>
  <si>
    <t>Q</t>
  </si>
  <si>
    <t>R - S - U</t>
  </si>
  <si>
    <t>T</t>
  </si>
  <si>
    <t>AGRICULTURA, GANADERÍA,  SILVICULTURA Y PESCA.</t>
  </si>
  <si>
    <t>EXPLOTACIÓN DE MINAS Y CANTERAS.</t>
  </si>
  <si>
    <t>INDUSTRIAS MANUFACTURERAS.</t>
  </si>
  <si>
    <t>SUMINISTRO DE ELECTRICIDAD, GAS, VAPOR Y AIRE ACONDICIONADO.</t>
  </si>
  <si>
    <t>DISTRIBUCIÓN DE AGUA; ALCANTARILLADO, GESTIÓN DE DESECHOS Y ACTIVIDADES DE SANEAMIENTO.</t>
  </si>
  <si>
    <t>CONSTRUCCIÓN.</t>
  </si>
  <si>
    <t>COMERCIO AL POR MAYOR Y AL POR MENOR; REPARACIÓN DE VEHÍCULOS AUTOMOTORES Y MOTOCICLETAS.</t>
  </si>
  <si>
    <t>TRANSPORTE Y ALMACENAMIENTO.</t>
  </si>
  <si>
    <t>ACTIVIDADES DE ALOJAMIENTO Y DE SERVICIO DE COMIDAS.</t>
  </si>
  <si>
    <t>INFORMACIÓN Y COMUNICACIÓN.</t>
  </si>
  <si>
    <t>ACTIVIDADES FINANCIERAS Y DE SEGUROS.</t>
  </si>
  <si>
    <t>ACTIVIDADES INMOBILIARIAS.</t>
  </si>
  <si>
    <t>ADMINISTRACIÓN PÚBLICA Y DEFENSA; PLANES DE SEGURIDAD SOCIAL DE AFILIACIÓN OBLIGATORIA.</t>
  </si>
  <si>
    <t>ENSEÑANZA.</t>
  </si>
  <si>
    <t>ACTIVIDADES DE ATENCIÓN DE LA SALUD HUMANA Y DE ASISTENCIA SOCIAL.</t>
  </si>
  <si>
    <t>ARTES, ENTRETENIMIENTO Y RECREACIÓN, OTRAS ACTIVIDADES DE SERVICIOS, Y ACTIVIDADES DE ORGANIZACIONES Y ÓRGANOS EXTRATERRITORIALES</t>
  </si>
  <si>
    <t>ACTIVIDADES DE LOS HOGARES COMO EMPLEADORES; ACTIVIDADES NO DIFERENCIADAS DE LOS HOGARES COMO PRODUCTORES DE BIENES Y SERVICIOS PARA USO PROPIO.</t>
  </si>
  <si>
    <t>Cultivo de cereales (excepto arroz), legumbres y semillas oleaginosas</t>
  </si>
  <si>
    <t>Cultivo de arroz</t>
  </si>
  <si>
    <t>Cultivo de hortalizas y melones, raíces y tubérculos</t>
  </si>
  <si>
    <t>Cultivo de caña de azúcar</t>
  </si>
  <si>
    <t>Cultivos de frutas, y otros tipos de cultivos n.c.p.</t>
  </si>
  <si>
    <t>Cultivo de otras plantas no perennes y propagación de plantas</t>
  </si>
  <si>
    <t>Cultivo de frutos oleaginosos</t>
  </si>
  <si>
    <t>Cultivo de plantas con las que se preparan bebidas</t>
  </si>
  <si>
    <t>Actividades de apoyo a la agricultura, poscosecha y tratamiento de semillas para propagación</t>
  </si>
  <si>
    <t>Ganadería</t>
  </si>
  <si>
    <t>Silvicultura y extracción de madera</t>
  </si>
  <si>
    <t>Pesca y acuicultura</t>
  </si>
  <si>
    <t>Servicios Petroleros - Explotación de otras minas y canteras, y actividades de apoyo</t>
  </si>
  <si>
    <t>Extracción de petróleo crudo y gas natural</t>
  </si>
  <si>
    <t>Extracción de minerales metalíferos</t>
  </si>
  <si>
    <t>Explotación de otras minas y canteras, y actividades de apoyo</t>
  </si>
  <si>
    <t>Elaboración y conservación de carne</t>
  </si>
  <si>
    <t>Preparación y conservación de pescado y otros productos acuaticos elaborados</t>
  </si>
  <si>
    <t>Procesamiento y conservación de camarón</t>
  </si>
  <si>
    <t>Elaboración de aceites y grasas de origen vegetal y animal</t>
  </si>
  <si>
    <t>Elaboración de productos lácteos</t>
  </si>
  <si>
    <t>Elaboración de productos de la panadería y pastelería</t>
  </si>
  <si>
    <t>Elaboración de productos de molinería</t>
  </si>
  <si>
    <t>Elaboración y refinación de azúcar</t>
  </si>
  <si>
    <t>Elaboración de cacao, chocolate y productos de confitería</t>
  </si>
  <si>
    <t>Elaboración de  fideos y de otros productos farináceos</t>
  </si>
  <si>
    <t>Elaboración de café</t>
  </si>
  <si>
    <t>Elaboración de alimentos preparados para animales</t>
  </si>
  <si>
    <t>Elaboración de otros productos alimenticios diversos</t>
  </si>
  <si>
    <t>Elaboración bebidas no alcohólicas (jugos)</t>
  </si>
  <si>
    <t>Elaboración bebidas no alcohólicas (excepto jugos)</t>
  </si>
  <si>
    <t xml:space="preserve">Elaboración bebidas alcohólicas </t>
  </si>
  <si>
    <t>Elaboración de productos de tabaco</t>
  </si>
  <si>
    <t>Fabricación de hilos, hilados; tejidos y confecciones</t>
  </si>
  <si>
    <t>Fabricación de prendas de vestir</t>
  </si>
  <si>
    <t>Fabricación de cuero, productos de cuero y calzado</t>
  </si>
  <si>
    <t>Producción de madera y de productos de madera</t>
  </si>
  <si>
    <t>Fabricación de papel y productos de papel</t>
  </si>
  <si>
    <t>Impresión y reproducción de grabaciones</t>
  </si>
  <si>
    <t>Fabricación de productos refinados de petróleo y de otros</t>
  </si>
  <si>
    <t>Fabricación de sustancias químicas básicas, abonos y plásticos primarios, caucho sintético y artificial</t>
  </si>
  <si>
    <t>Fabricación de otros productos químicos</t>
  </si>
  <si>
    <t>Fabricación de productos farmacéuticos y medicamentos</t>
  </si>
  <si>
    <t>Fabricación de productos de caucho</t>
  </si>
  <si>
    <t>Fabricación de productos de plástico</t>
  </si>
  <si>
    <t xml:space="preserve">Fabricación de vidrio, productos refractarios y de cerámica </t>
  </si>
  <si>
    <t>Fabricación de cemento, artículos de hormigón y piedra</t>
  </si>
  <si>
    <t xml:space="preserve">Fabricación de metales comunes </t>
  </si>
  <si>
    <t>Fabricación de productos derivados del metal, excepto maquinaria y equipo</t>
  </si>
  <si>
    <t>Fabricación de productos de informática, electrónica y óptica</t>
  </si>
  <si>
    <t>Fabricación de equipo eléctrico</t>
  </si>
  <si>
    <t>Fabricación de maquinaria y equipo n.c.p.</t>
  </si>
  <si>
    <t>Fabricación de vehículos y equipos de transporte</t>
  </si>
  <si>
    <t>Fabricación de muebles</t>
  </si>
  <si>
    <t>Industrias manufactureras n.c.p.</t>
  </si>
  <si>
    <t>Suministro de electricidad, gas, vapor y aire acondicionado</t>
  </si>
  <si>
    <t>Distribución de agua; alcantarillado, gestión de desechos y actividades de saneamiento</t>
  </si>
  <si>
    <t>Construcción</t>
  </si>
  <si>
    <t>Comercio al por mayor y al por menor; reparación de vehículos automotores y motocicletas</t>
  </si>
  <si>
    <t>Transporte y almacenamiento</t>
  </si>
  <si>
    <t>Actividades postales y de mensajería</t>
  </si>
  <si>
    <t>Actividades de alojamiento</t>
  </si>
  <si>
    <t>Servicio de alimento y bebida</t>
  </si>
  <si>
    <t>Información y comunicación</t>
  </si>
  <si>
    <t>Actividades de servicios financieros, excepto las de seguros y fondos de pensiones</t>
  </si>
  <si>
    <t>Seguros, reaseguros y fondos de pensiones, excepto los planes de seguridad social de afiliación obligatoria</t>
  </si>
  <si>
    <t>Actividades auxiliares de las actividades de servicios financieros</t>
  </si>
  <si>
    <t>Actividades inmobiliarias</t>
  </si>
  <si>
    <t>Actividades profesionales, científicas, técnicas y administrativas</t>
  </si>
  <si>
    <t>Administración pública y defensa; planes de seguridad social de afiliación obligatoria</t>
  </si>
  <si>
    <t>Servicios de enseñanza privada</t>
  </si>
  <si>
    <t>Servicios de enseñanza pública (no de mercado)</t>
  </si>
  <si>
    <t>Actividades de atención de la salud humana y de asistencia social privada</t>
  </si>
  <si>
    <t>Actividades de atención de la salud humana y de asistencia social no de mercado</t>
  </si>
  <si>
    <t>Servicios de asociaciones, personales; esparcimiento; culturales y deportivos</t>
  </si>
  <si>
    <t>Actividades de los hogares como empleadores de personal doméstico</t>
  </si>
  <si>
    <t>001</t>
  </si>
  <si>
    <t>011</t>
  </si>
  <si>
    <t>Arroz</t>
  </si>
  <si>
    <t>002</t>
  </si>
  <si>
    <t>003</t>
  </si>
  <si>
    <t>Avena</t>
  </si>
  <si>
    <t>004</t>
  </si>
  <si>
    <t>005</t>
  </si>
  <si>
    <t>006</t>
  </si>
  <si>
    <t>Cebada</t>
  </si>
  <si>
    <t>007</t>
  </si>
  <si>
    <t>008</t>
  </si>
  <si>
    <t>009</t>
  </si>
  <si>
    <t>Maíz duro</t>
  </si>
  <si>
    <t>010</t>
  </si>
  <si>
    <t>012</t>
  </si>
  <si>
    <t>Maíz suave</t>
  </si>
  <si>
    <t>013</t>
  </si>
  <si>
    <t>014</t>
  </si>
  <si>
    <t>015</t>
  </si>
  <si>
    <t>Quinua</t>
  </si>
  <si>
    <t>016</t>
  </si>
  <si>
    <t>017</t>
  </si>
  <si>
    <t>018</t>
  </si>
  <si>
    <t>Trigo</t>
  </si>
  <si>
    <t>019</t>
  </si>
  <si>
    <t>020</t>
  </si>
  <si>
    <t>021</t>
  </si>
  <si>
    <t>Otros cereales</t>
  </si>
  <si>
    <t>022</t>
  </si>
  <si>
    <t>023</t>
  </si>
  <si>
    <t>024</t>
  </si>
  <si>
    <t>Cebolla de rama y otros vegetales aliáceos</t>
  </si>
  <si>
    <t>025</t>
  </si>
  <si>
    <t>026</t>
  </si>
  <si>
    <t>027</t>
  </si>
  <si>
    <t>Coliflores y brócoli</t>
  </si>
  <si>
    <t>028</t>
  </si>
  <si>
    <t>029</t>
  </si>
  <si>
    <t>030</t>
  </si>
  <si>
    <t>Fréjol</t>
  </si>
  <si>
    <t>031</t>
  </si>
  <si>
    <t>032</t>
  </si>
  <si>
    <t>033</t>
  </si>
  <si>
    <t>Arvejas verdes</t>
  </si>
  <si>
    <t>034</t>
  </si>
  <si>
    <t>035</t>
  </si>
  <si>
    <t>036</t>
  </si>
  <si>
    <t>Otros vegetales verdes leguminosos</t>
  </si>
  <si>
    <t>037</t>
  </si>
  <si>
    <t>038</t>
  </si>
  <si>
    <t>039</t>
  </si>
  <si>
    <t>Tomates de mesa (riñón)</t>
  </si>
  <si>
    <t>040</t>
  </si>
  <si>
    <t>041</t>
  </si>
  <si>
    <t>042</t>
  </si>
  <si>
    <t>Otras Hortalizas frescas n.c.p.</t>
  </si>
  <si>
    <t>043</t>
  </si>
  <si>
    <t>044</t>
  </si>
  <si>
    <t>045</t>
  </si>
  <si>
    <t>Otros tipos de cultivos n.c.p.</t>
  </si>
  <si>
    <t>046</t>
  </si>
  <si>
    <t>047</t>
  </si>
  <si>
    <t>048</t>
  </si>
  <si>
    <t>Banano y plátano</t>
  </si>
  <si>
    <t>049</t>
  </si>
  <si>
    <t>050</t>
  </si>
  <si>
    <t>051</t>
  </si>
  <si>
    <t>Limones y limas</t>
  </si>
  <si>
    <t>052</t>
  </si>
  <si>
    <t>053</t>
  </si>
  <si>
    <t>054</t>
  </si>
  <si>
    <t>Naranja</t>
  </si>
  <si>
    <t>055</t>
  </si>
  <si>
    <t>056</t>
  </si>
  <si>
    <t>057</t>
  </si>
  <si>
    <t>Otras frutas cítricas</t>
  </si>
  <si>
    <t>058</t>
  </si>
  <si>
    <t>059</t>
  </si>
  <si>
    <t>060</t>
  </si>
  <si>
    <t>Aguacate</t>
  </si>
  <si>
    <t>061</t>
  </si>
  <si>
    <t>062</t>
  </si>
  <si>
    <t>063</t>
  </si>
  <si>
    <t>Mangos y guayabas</t>
  </si>
  <si>
    <t>064</t>
  </si>
  <si>
    <t>065</t>
  </si>
  <si>
    <t>066</t>
  </si>
  <si>
    <t>Maracuyá</t>
  </si>
  <si>
    <t>067</t>
  </si>
  <si>
    <t>068</t>
  </si>
  <si>
    <t>069</t>
  </si>
  <si>
    <t>Otras frutas tropicales y subtropicales</t>
  </si>
  <si>
    <t>070</t>
  </si>
  <si>
    <t>071</t>
  </si>
  <si>
    <t>072</t>
  </si>
  <si>
    <t>Piñas</t>
  </si>
  <si>
    <t>073</t>
  </si>
  <si>
    <t>074</t>
  </si>
  <si>
    <t>175</t>
  </si>
  <si>
    <t>Otras frutas n.c.p. y nueces</t>
  </si>
  <si>
    <t>076</t>
  </si>
  <si>
    <t>077</t>
  </si>
  <si>
    <t>078</t>
  </si>
  <si>
    <t>Cultivo de palmas de aceite (palma africana)</t>
  </si>
  <si>
    <t>079</t>
  </si>
  <si>
    <t>080</t>
  </si>
  <si>
    <t>081</t>
  </si>
  <si>
    <t>Granos de soya, semillas para plantar</t>
  </si>
  <si>
    <t>082</t>
  </si>
  <si>
    <t>083</t>
  </si>
  <si>
    <t>084</t>
  </si>
  <si>
    <t>Maní con cáscara, semillas para plantar</t>
  </si>
  <si>
    <t>085</t>
  </si>
  <si>
    <t>086</t>
  </si>
  <si>
    <t>087</t>
  </si>
  <si>
    <t>Otros cultivo de semillas oleaginosas</t>
  </si>
  <si>
    <t>088</t>
  </si>
  <si>
    <t>089</t>
  </si>
  <si>
    <t>090</t>
  </si>
  <si>
    <t>Otros cultivos de frutos oleaginosos</t>
  </si>
  <si>
    <t>091</t>
  </si>
  <si>
    <t>092</t>
  </si>
  <si>
    <t>093</t>
  </si>
  <si>
    <t>Papas</t>
  </si>
  <si>
    <t>094</t>
  </si>
  <si>
    <t>095</t>
  </si>
  <si>
    <t>096</t>
  </si>
  <si>
    <t>Yuca</t>
  </si>
  <si>
    <t>097</t>
  </si>
  <si>
    <t>098</t>
  </si>
  <si>
    <t>099</t>
  </si>
  <si>
    <t>Otras Raíces y tubérculos comestibles ricos en almidón o inulina n.c.p.</t>
  </si>
  <si>
    <t>100</t>
  </si>
  <si>
    <t>101</t>
  </si>
  <si>
    <t>102</t>
  </si>
  <si>
    <t>Cacao en grano</t>
  </si>
  <si>
    <t>103</t>
  </si>
  <si>
    <t>104</t>
  </si>
  <si>
    <t>105</t>
  </si>
  <si>
    <t>Café en grano</t>
  </si>
  <si>
    <t>106</t>
  </si>
  <si>
    <t>107</t>
  </si>
  <si>
    <t>108</t>
  </si>
  <si>
    <t>Otras plantas aromáticas, estimulantes y especias n.c.p.</t>
  </si>
  <si>
    <t>109</t>
  </si>
  <si>
    <t>110</t>
  </si>
  <si>
    <t>111</t>
  </si>
  <si>
    <t>Vegetales leguminosos secos</t>
  </si>
  <si>
    <t>Fréjol seco</t>
  </si>
  <si>
    <t>112</t>
  </si>
  <si>
    <t>113</t>
  </si>
  <si>
    <t>114</t>
  </si>
  <si>
    <t>115</t>
  </si>
  <si>
    <t>116</t>
  </si>
  <si>
    <t>117</t>
  </si>
  <si>
    <t>Cosechas de azúcar</t>
  </si>
  <si>
    <t>118</t>
  </si>
  <si>
    <t>119</t>
  </si>
  <si>
    <t>120</t>
  </si>
  <si>
    <t>Claveles</t>
  </si>
  <si>
    <t>121</t>
  </si>
  <si>
    <t>122</t>
  </si>
  <si>
    <t>123</t>
  </si>
  <si>
    <t>Craspedia y capullos de flores de Craspedia</t>
  </si>
  <si>
    <t>124</t>
  </si>
  <si>
    <t>125</t>
  </si>
  <si>
    <t>126</t>
  </si>
  <si>
    <t>Flores de crisantemos y capullos de flores de crisantemos</t>
  </si>
  <si>
    <t>127</t>
  </si>
  <si>
    <t>128</t>
  </si>
  <si>
    <t>129</t>
  </si>
  <si>
    <t>Girasoles y capullos de flores de Girasoles</t>
  </si>
  <si>
    <t>130</t>
  </si>
  <si>
    <t>131</t>
  </si>
  <si>
    <t>132</t>
  </si>
  <si>
    <t>Gypsophila y capullos de flores de Gypsophila</t>
  </si>
  <si>
    <t>133</t>
  </si>
  <si>
    <t>134</t>
  </si>
  <si>
    <t>135</t>
  </si>
  <si>
    <t>Orquídeas</t>
  </si>
  <si>
    <t>136</t>
  </si>
  <si>
    <t>137</t>
  </si>
  <si>
    <t>138</t>
  </si>
  <si>
    <t>Rosas</t>
  </si>
  <si>
    <t>139</t>
  </si>
  <si>
    <t>140</t>
  </si>
  <si>
    <t>141</t>
  </si>
  <si>
    <t>semillas de flores</t>
  </si>
  <si>
    <t>142</t>
  </si>
  <si>
    <t>143</t>
  </si>
  <si>
    <t>144</t>
  </si>
  <si>
    <t>Palmito</t>
  </si>
  <si>
    <t>145</t>
  </si>
  <si>
    <t>146</t>
  </si>
  <si>
    <t>147</t>
  </si>
  <si>
    <t>Plantas de fibras, plantas vivas, flores y capullos de flores, tabaco no procesado y caucho natural</t>
  </si>
  <si>
    <t>148</t>
  </si>
  <si>
    <t>149</t>
  </si>
  <si>
    <t>150</t>
  </si>
  <si>
    <t>Tabaco sin elaborar</t>
  </si>
  <si>
    <t>151</t>
  </si>
  <si>
    <t>152</t>
  </si>
  <si>
    <t>153</t>
  </si>
  <si>
    <t>Otras plantas de fibras, plantas vivas, flores y capullos de flores, tabaco no procesado y caucho natural</t>
  </si>
  <si>
    <t>154</t>
  </si>
  <si>
    <t>155</t>
  </si>
  <si>
    <t>156</t>
  </si>
  <si>
    <t>Productos del forraje, semillas de remolacha y semillas de plantas forrajeras</t>
  </si>
  <si>
    <t>157</t>
  </si>
  <si>
    <t>158</t>
  </si>
  <si>
    <t>159</t>
  </si>
  <si>
    <t>Propagación de plantas</t>
  </si>
  <si>
    <t>160</t>
  </si>
  <si>
    <t>161</t>
  </si>
  <si>
    <t>162</t>
  </si>
  <si>
    <t>Otras Flores</t>
  </si>
  <si>
    <t>163</t>
  </si>
  <si>
    <t>164</t>
  </si>
  <si>
    <t>165</t>
  </si>
  <si>
    <t>Animales Bovinos Vivos</t>
  </si>
  <si>
    <t>166</t>
  </si>
  <si>
    <t>167</t>
  </si>
  <si>
    <t>168</t>
  </si>
  <si>
    <t>Caballos y otros equinos</t>
  </si>
  <si>
    <t>169</t>
  </si>
  <si>
    <t>170</t>
  </si>
  <si>
    <t>Caprinos (cabras) y Ovinos (ovejas)</t>
  </si>
  <si>
    <t>171</t>
  </si>
  <si>
    <t>172</t>
  </si>
  <si>
    <t>173</t>
  </si>
  <si>
    <t>Porcinos/cerdos</t>
  </si>
  <si>
    <t>174</t>
  </si>
  <si>
    <t>176</t>
  </si>
  <si>
    <t>Pollos y gallinas</t>
  </si>
  <si>
    <t>177</t>
  </si>
  <si>
    <t>178</t>
  </si>
  <si>
    <t>179</t>
  </si>
  <si>
    <t>Otras aves y animales vivos n.c.p.</t>
  </si>
  <si>
    <t>180</t>
  </si>
  <si>
    <t>181</t>
  </si>
  <si>
    <t>182</t>
  </si>
  <si>
    <t>Leche cruda</t>
  </si>
  <si>
    <t>183</t>
  </si>
  <si>
    <t>184</t>
  </si>
  <si>
    <t>185</t>
  </si>
  <si>
    <t>Huevos de gallina o de otras aves, con cáscara, frescos</t>
  </si>
  <si>
    <t>186</t>
  </si>
  <si>
    <t>187</t>
  </si>
  <si>
    <t>188</t>
  </si>
  <si>
    <t>otros productos animales n.c.p.</t>
  </si>
  <si>
    <t>189</t>
  </si>
  <si>
    <t>190</t>
  </si>
  <si>
    <t>191</t>
  </si>
  <si>
    <t>Madera sin elaborar</t>
  </si>
  <si>
    <t>192</t>
  </si>
  <si>
    <t>193</t>
  </si>
  <si>
    <t>194</t>
  </si>
  <si>
    <t>Productos forestales no madereros</t>
  </si>
  <si>
    <t>195</t>
  </si>
  <si>
    <t>196</t>
  </si>
  <si>
    <t>197</t>
  </si>
  <si>
    <t>Atunes vivos, frescos o refrigerados (acuicultura)</t>
  </si>
  <si>
    <t>198</t>
  </si>
  <si>
    <t>199</t>
  </si>
  <si>
    <t>200</t>
  </si>
  <si>
    <t>Atunes vivos, frescos o refrigerados (pesca)</t>
  </si>
  <si>
    <t>201</t>
  </si>
  <si>
    <t>202</t>
  </si>
  <si>
    <t>203</t>
  </si>
  <si>
    <t>Peces vivos, frescos o refrigerados (excepto atún, acuicultura)</t>
  </si>
  <si>
    <t>204</t>
  </si>
  <si>
    <t>205</t>
  </si>
  <si>
    <t>206</t>
  </si>
  <si>
    <t>Peces vivos, frescos o refrigerados (excepto atún,pesca)</t>
  </si>
  <si>
    <t>207</t>
  </si>
  <si>
    <t>208</t>
  </si>
  <si>
    <t>209</t>
  </si>
  <si>
    <t>Camarón fresco o refrigerado (acuicultura)</t>
  </si>
  <si>
    <t>210</t>
  </si>
  <si>
    <t>211</t>
  </si>
  <si>
    <t>212</t>
  </si>
  <si>
    <t>Camarón fresco o refrigerado (pesca)</t>
  </si>
  <si>
    <t>213</t>
  </si>
  <si>
    <t>214</t>
  </si>
  <si>
    <t>215</t>
  </si>
  <si>
    <t>Crustáceos (excluye camarón), sin congelar; ostras; otros moluscos e invertebrados acuáticos, vivos, frescos o refrigerados; otras plantas y animales acuáticos (acuicultura)</t>
  </si>
  <si>
    <t>216</t>
  </si>
  <si>
    <t>217</t>
  </si>
  <si>
    <t>218</t>
  </si>
  <si>
    <t>Crustáceos (excluye camarón), sin congelar; ostras; otros moluscos e invertebrados acuáticos, vivos, frescos o refrigerados; otras plantas y animales acuáticos (pesca).</t>
  </si>
  <si>
    <t>219</t>
  </si>
  <si>
    <t>220</t>
  </si>
  <si>
    <t>221</t>
  </si>
  <si>
    <t>257</t>
  </si>
  <si>
    <t>Servicios Petroleros</t>
  </si>
  <si>
    <t>222</t>
  </si>
  <si>
    <t>223</t>
  </si>
  <si>
    <t>224</t>
  </si>
  <si>
    <t xml:space="preserve">Petróleo crudo </t>
  </si>
  <si>
    <t>225</t>
  </si>
  <si>
    <t>226</t>
  </si>
  <si>
    <t>227</t>
  </si>
  <si>
    <t>Gas natural</t>
  </si>
  <si>
    <t>228</t>
  </si>
  <si>
    <t>229</t>
  </si>
  <si>
    <t>230</t>
  </si>
  <si>
    <t>Minerales metálicos</t>
  </si>
  <si>
    <t>231</t>
  </si>
  <si>
    <t>232</t>
  </si>
  <si>
    <t>233</t>
  </si>
  <si>
    <t>Piedra, arena y arcilla</t>
  </si>
  <si>
    <t>234</t>
  </si>
  <si>
    <t>235</t>
  </si>
  <si>
    <t>236</t>
  </si>
  <si>
    <t>Otros minerales</t>
  </si>
  <si>
    <t>237</t>
  </si>
  <si>
    <t>238</t>
  </si>
  <si>
    <t>239</t>
  </si>
  <si>
    <t>Energía eléctrica, gas de ciudad, vapor y agua caliente</t>
  </si>
  <si>
    <t>240</t>
  </si>
  <si>
    <t>241</t>
  </si>
  <si>
    <t>242</t>
  </si>
  <si>
    <t>691</t>
  </si>
  <si>
    <t>Servicios de distribución de electricidad y gas</t>
  </si>
  <si>
    <t>243</t>
  </si>
  <si>
    <t>244</t>
  </si>
  <si>
    <t>245</t>
  </si>
  <si>
    <t>Agua</t>
  </si>
  <si>
    <t>246</t>
  </si>
  <si>
    <t>247</t>
  </si>
  <si>
    <t>248</t>
  </si>
  <si>
    <t>Servicios de alcantarillado, distribución y comercialización de agua</t>
  </si>
  <si>
    <t>249</t>
  </si>
  <si>
    <t>250</t>
  </si>
  <si>
    <t>251</t>
  </si>
  <si>
    <t>Carne de ganado bovino</t>
  </si>
  <si>
    <t>252</t>
  </si>
  <si>
    <t>253</t>
  </si>
  <si>
    <t>254</t>
  </si>
  <si>
    <t>Carne de ganado porcino</t>
  </si>
  <si>
    <t>255</t>
  </si>
  <si>
    <t>256</t>
  </si>
  <si>
    <t xml:space="preserve">Carne de otras aves de corral </t>
  </si>
  <si>
    <t>Carne de otro tipo de animales n.c.p.</t>
  </si>
  <si>
    <t>Carne de pollo</t>
  </si>
  <si>
    <t>Despojos comestibles de mamíferos y aves de corral</t>
  </si>
  <si>
    <t>Embutidos, conservas y preparados de carne</t>
  </si>
  <si>
    <t>Otros productos cárnicos n.c.p.</t>
  </si>
  <si>
    <t>Pescado congelado, seco o salado; filetes de pescado</t>
  </si>
  <si>
    <t>Camarón elaborado</t>
  </si>
  <si>
    <t>Harina de pescado (excepto de consumo humano)</t>
  </si>
  <si>
    <t>Preparados y conservas de pescado y de otras especies acúaticas, y otros productos de especies acuáticas elaboradas (incluye servicios de procesamiento de pescado)</t>
  </si>
  <si>
    <t>Otros productos de especies acuáticas no aptos para el consumo humano</t>
  </si>
  <si>
    <t>Coliflores y brócoli congelados</t>
  </si>
  <si>
    <t>Preparaciones y conservas de verduras, legumbres y patatas (excepto coliflores y brócoli congelados)</t>
  </si>
  <si>
    <t>Frutas y nueces preparados y conservados</t>
  </si>
  <si>
    <t>Aceites vegetales, crudo</t>
  </si>
  <si>
    <t>Aceites vegetales, refinado</t>
  </si>
  <si>
    <t>Grasas y aceites animales</t>
  </si>
  <si>
    <t>Margarina y grasas vegetales</t>
  </si>
  <si>
    <t>Otros productos de aceites y grasas de origen vegetal y animal</t>
  </si>
  <si>
    <t>Leche elaborada</t>
  </si>
  <si>
    <t>Productos derivados de la leche</t>
  </si>
  <si>
    <t>Arroz pilado, blanqueado y pulido</t>
  </si>
  <si>
    <t>Harina de trigo</t>
  </si>
  <si>
    <t>Otras harinas vegetales, sémolas y otros productos</t>
  </si>
  <si>
    <t>Almidones y sus productos; azúcares y jarabes de azúcar n.c.p.</t>
  </si>
  <si>
    <t>Productos elaborados en la alimentación de animales</t>
  </si>
  <si>
    <t>Productos de panadería</t>
  </si>
  <si>
    <t>Azúcar</t>
  </si>
  <si>
    <t>Cacao elaborado sin edulcorantes</t>
  </si>
  <si>
    <t>Chocolate y bombones (incluye polvo de cacao con edulcorante)</t>
  </si>
  <si>
    <t>Productos de confitería</t>
  </si>
  <si>
    <t>Macarrones, fideos, alcuzcuz y productos farináceos análogos</t>
  </si>
  <si>
    <t>Café tostado, molido, soluble y otros n.c.p.</t>
  </si>
  <si>
    <t>Otros productos alimenticios n.c.p.</t>
  </si>
  <si>
    <t>Alcohol etílico y bebidas alcohólicas</t>
  </si>
  <si>
    <t>Licores de malta y malta</t>
  </si>
  <si>
    <t>Bebidas no alcohólicas; aguas minerales embotelladas</t>
  </si>
  <si>
    <t>Productos del tabaco</t>
  </si>
  <si>
    <t>Hilos e hilados de fibras textiles</t>
  </si>
  <si>
    <t>Tejidos y telas de fibras textiles</t>
  </si>
  <si>
    <t>Confecciones con materiales textiles (excepto prendas de vestir)</t>
  </si>
  <si>
    <t>Tejidos de punto o ganchillo; prendas de vestir</t>
  </si>
  <si>
    <t>Cuero y productos de cuero (excepto calzado)</t>
  </si>
  <si>
    <t>Calzado de cualquier material y sus partes</t>
  </si>
  <si>
    <t>Madera aserrada, cortada o descortezada; y otras elaboraciones</t>
  </si>
  <si>
    <t xml:space="preserve">Tableros, paneles y hojas de madera </t>
  </si>
  <si>
    <t>Obras de carpintería para edificios y construcción</t>
  </si>
  <si>
    <t>Cajas, cajones y otros productos de madera, corcho y trensables</t>
  </si>
  <si>
    <t>321</t>
  </si>
  <si>
    <t>Pasta de papel</t>
  </si>
  <si>
    <t>Papel y cartón</t>
  </si>
  <si>
    <t>Cajas de cartón y otros productos de papel y cartón</t>
  </si>
  <si>
    <t>Productos editoriales imprentas y otros productos n.c.p.</t>
  </si>
  <si>
    <t>Otros productos y subproductos de petróleo; coque y alquitrán</t>
  </si>
  <si>
    <t>Gasolina para motor, incluso gasolina de aviación</t>
  </si>
  <si>
    <t>Naftas y aceites destilados ligeros o livianos</t>
  </si>
  <si>
    <t>Diesel</t>
  </si>
  <si>
    <t>Fuel Oil</t>
  </si>
  <si>
    <t>Otros combustibles y aceites lubricantes de petróleo</t>
  </si>
  <si>
    <t xml:space="preserve">Gases de hidrocarburos </t>
  </si>
  <si>
    <t>Productos químicos básicos</t>
  </si>
  <si>
    <t>Fertilizantes y pesticidas</t>
  </si>
  <si>
    <t>Plásticos primarios y caucho sintético y artificial</t>
  </si>
  <si>
    <t>351</t>
  </si>
  <si>
    <t>Pinturas y barnices y productos conexos; colores para la pintura artística; tinta</t>
  </si>
  <si>
    <t>352</t>
  </si>
  <si>
    <t>Productos farmacéuticos</t>
  </si>
  <si>
    <t>Jabón y detergentes</t>
  </si>
  <si>
    <t>Preparados para limpiar y pulir</t>
  </si>
  <si>
    <t>Perfumes y preparados de tocador</t>
  </si>
  <si>
    <t>Productos químicos n.c.p.</t>
  </si>
  <si>
    <t>Fibras textiles manufacturadas</t>
  </si>
  <si>
    <t>361</t>
  </si>
  <si>
    <t>Tiras y tubos de caucho</t>
  </si>
  <si>
    <t>362</t>
  </si>
  <si>
    <t>Otros productos de caucho</t>
  </si>
  <si>
    <t>Productos de plástico</t>
  </si>
  <si>
    <t>371</t>
  </si>
  <si>
    <t>Vidrio y productos de vidrio</t>
  </si>
  <si>
    <t>372</t>
  </si>
  <si>
    <t>Artículos de cerámica no estructurales</t>
  </si>
  <si>
    <t xml:space="preserve">Productos refractarios, productos de arcilla no refractarios estructurales </t>
  </si>
  <si>
    <t>Artículos de hormigón, cemento y yeso; cal y yeso</t>
  </si>
  <si>
    <t>Cemento y clinker de cemento</t>
  </si>
  <si>
    <t xml:space="preserve">Piedras y otros productos de minerales no metálicos </t>
  </si>
  <si>
    <t>381</t>
  </si>
  <si>
    <t>Muebles</t>
  </si>
  <si>
    <t>Otros productos manufacturados diversos</t>
  </si>
  <si>
    <t>Construcciones prefabricadas</t>
  </si>
  <si>
    <t>411</t>
  </si>
  <si>
    <t>Productos básicos de hierro y acero</t>
  </si>
  <si>
    <t>412</t>
  </si>
  <si>
    <t>Productos de hierro o acero</t>
  </si>
  <si>
    <t>Metales preciosos, comunes y metales revestidos con metales preciosos</t>
  </si>
  <si>
    <t>Productos de otros metales</t>
  </si>
  <si>
    <t>Productos metálicos estructurales, tanques, reservorios y contenedores, generadores de vapor, y sus partes</t>
  </si>
  <si>
    <t>Productos domésticos de metal</t>
  </si>
  <si>
    <t>Otros productos metálicos elaborados n.c.p.</t>
  </si>
  <si>
    <t>Maquinaria para usos generales</t>
  </si>
  <si>
    <t>Maquinaria para usos especiales (excepto electrodomésticos y sus partes)</t>
  </si>
  <si>
    <t>Electrodomésticos y sus partes</t>
  </si>
  <si>
    <t>Maquinaria de oficina, contabilidad y equipo informático</t>
  </si>
  <si>
    <t>Maquinaria y aparatos eléctricos</t>
  </si>
  <si>
    <t>Equipo y aparatos de radio, de televisión y de comunicación</t>
  </si>
  <si>
    <t>Aparatos médicos, instrumentos de precisión y ópticos, relojes de pared y de mano</t>
  </si>
  <si>
    <t>Vehículos automotores, partes y accesorios</t>
  </si>
  <si>
    <t>Otro equipo y material de transporte n.c.p. (incluye servicios de mantenimiento y reparación)</t>
  </si>
  <si>
    <t>Construcción de edificios no residenciales</t>
  </si>
  <si>
    <t>Construcción de edificios residenciales</t>
  </si>
  <si>
    <t xml:space="preserve">Construcción de obras de ingeniería civil </t>
  </si>
  <si>
    <t>Servicios de preparación del terreno de construcción</t>
  </si>
  <si>
    <t>Servicios de instalación, acabado y finalización de edificios</t>
  </si>
  <si>
    <t>Servicios comerciales</t>
  </si>
  <si>
    <t>Servicios de alojamiento</t>
  </si>
  <si>
    <t>Servicios de suministro de comida y bebida</t>
  </si>
  <si>
    <t>Servicios de transporte de pasajeros por carretera</t>
  </si>
  <si>
    <t>Servicios de transporte de carga por carretera</t>
  </si>
  <si>
    <t>Servicios de transporte por ferrocarril y vía acuática (incluye pasajeros y carga)</t>
  </si>
  <si>
    <t xml:space="preserve">Servicios de transporte de pasajeros por via aérea </t>
  </si>
  <si>
    <t xml:space="preserve">Servicios de transporte de carga por via aérea </t>
  </si>
  <si>
    <t>Servicios de transporte por tubería</t>
  </si>
  <si>
    <t>Servicios de alquiler de vehículos de transporte</t>
  </si>
  <si>
    <t>Servicios auxiliares para el transporte</t>
  </si>
  <si>
    <t>672</t>
  </si>
  <si>
    <t>Servicios de almacenamiento</t>
  </si>
  <si>
    <t>681</t>
  </si>
  <si>
    <t>Servicios postales y de mensajería</t>
  </si>
  <si>
    <t>711</t>
  </si>
  <si>
    <t>Servicios de intermediación financiera, con excepción de servicios bancarios de inversión, servicios de seguros y servicios de pensiones</t>
  </si>
  <si>
    <t>Servicios del banco central</t>
  </si>
  <si>
    <t>SIFMI</t>
  </si>
  <si>
    <t>Servicios de holding e inversión bancaria</t>
  </si>
  <si>
    <t>Otros servicios de seguros</t>
  </si>
  <si>
    <t>Servicios de planes de pensiones</t>
  </si>
  <si>
    <t>Servicios de seguros de vida</t>
  </si>
  <si>
    <t>Servicios de reaseguros</t>
  </si>
  <si>
    <t>Servicios auxiliares de intermediación financiera distintos de los servicios de seguros y de pensiones</t>
  </si>
  <si>
    <t>Servicios auxiliares de seguros y de pensiones</t>
  </si>
  <si>
    <t>Alquiler imputado de vivienda</t>
  </si>
  <si>
    <t>Alquiler de vivienda</t>
  </si>
  <si>
    <t>Otros servicios inmobiliarios</t>
  </si>
  <si>
    <t>Servicios de leasing y concesión de licencias</t>
  </si>
  <si>
    <t>Servicios de veterinaria</t>
  </si>
  <si>
    <t>Otros servicios profesionales y técnicos</t>
  </si>
  <si>
    <t>Servicios jurídicos y contables</t>
  </si>
  <si>
    <t>Servicios de consultoria administrativa y gestión; servicios de la tecnología de la información</t>
  </si>
  <si>
    <t>Servicios de la tecnología de la información</t>
  </si>
  <si>
    <t xml:space="preserve">Servicios de arquitectura, ingenieria y análogos </t>
  </si>
  <si>
    <t>Servicios de publicidad y provisión de espacio o tiempo publicitario</t>
  </si>
  <si>
    <t>Actividades de telecomunicaciones</t>
  </si>
  <si>
    <t>Servicios de telecomunicaciones móviles</t>
  </si>
  <si>
    <t>Servicios de telefonía fija</t>
  </si>
  <si>
    <t>Servicios de telecomunicaciones en internet</t>
  </si>
  <si>
    <t>Servicios de publicación de información en línea, servicios de agencias de prensa</t>
  </si>
  <si>
    <t>Servicios de bibliotecas y archivos</t>
  </si>
  <si>
    <t>Servicios de transmisión, programación y distribución de programas</t>
  </si>
  <si>
    <t>Servicios de investigación y seguridad</t>
  </si>
  <si>
    <t>Servicios relacionados con las agencias de viajes y operadores de viaje</t>
  </si>
  <si>
    <t>Otros servicios auxiliares</t>
  </si>
  <si>
    <t>Servicios de soporte a la agricultura, la caza, la silvicultura, la pesca, la minería y los servicios públicos</t>
  </si>
  <si>
    <t>Servicios de mantenimiento, reparación e instalación (excepto la construcción)</t>
  </si>
  <si>
    <t>Servicios de manufactura en insumos físicos que son propiedad de otros</t>
  </si>
  <si>
    <t>Otros servicios de manufactura, editorial, servicios de imprenta y reproducción y servicios de recuperación de materiales</t>
  </si>
  <si>
    <t>Servicios administrativos del gobierno y servicios públicos administrativos para la comunidad en general</t>
  </si>
  <si>
    <t>Servicios administrativos para el régimen de seguridad social de afiliación obligatoria</t>
  </si>
  <si>
    <t>Servicios de educación preprimaria (Inicial) y primaria (privada)</t>
  </si>
  <si>
    <t>Servicios de educación preprimaria (Inicial) y primaria (pública)</t>
  </si>
  <si>
    <t>Servicios de educación secundaria (privada)</t>
  </si>
  <si>
    <t>Servicios de educación secundaria (pública)</t>
  </si>
  <si>
    <t>Servicios de educación post-secundaria no terciaria y servicios de educación superior (privada)</t>
  </si>
  <si>
    <t>Servicios de educación post-secundaria no terciaria y servicios de educación superior (pública)</t>
  </si>
  <si>
    <t>Otros servicios de enseñanza, capacitación y servicios de apoyo educativo (privada)</t>
  </si>
  <si>
    <t>Otros servicios de enseñanza, capacitación y servicios de apoyo educativo (pública)</t>
  </si>
  <si>
    <t>Servicios de salud humana y servicios sociales (privada)</t>
  </si>
  <si>
    <t>Servicios de salud humana y Servicios sociales (pública)</t>
  </si>
  <si>
    <t>Desperdicios y gestión de desechos, servicios de reciclado, y actividades de saneamiento</t>
  </si>
  <si>
    <t>Servicios de asociaciones y actividades de servicios personales, otros servicios</t>
  </si>
  <si>
    <t>Servicios religiosos</t>
  </si>
  <si>
    <t>Servicios de esparcimiento, culturales y deportivos</t>
  </si>
  <si>
    <t xml:space="preserve">Servicios domésticos </t>
  </si>
  <si>
    <t>Compras Directas</t>
  </si>
  <si>
    <t>Ajuste CIF/FOB</t>
  </si>
  <si>
    <t>Totales</t>
  </si>
  <si>
    <t>Total gasto de consumo final de las Instituciones sin Fines de Lucro que sirven a los hogares
(pc)</t>
  </si>
  <si>
    <t>Formación bruta de capital fijo</t>
  </si>
  <si>
    <t>Variación de existencias</t>
  </si>
  <si>
    <t>Utilización
total
(pc)</t>
  </si>
  <si>
    <t xml:space="preserve"> </t>
  </si>
  <si>
    <t>VAB</t>
  </si>
  <si>
    <t>VALOR AGREGADO BRUTO</t>
  </si>
  <si>
    <t>77</t>
  </si>
  <si>
    <t>78</t>
  </si>
  <si>
    <t>Total
consumo
 intermedio
(pc)</t>
  </si>
  <si>
    <t xml:space="preserve">Huevos con cáscara, conservados o cocidos </t>
  </si>
  <si>
    <t>TOTAL</t>
  </si>
  <si>
    <t>Total gasto de consumo final de los hogares residentes
(pc)</t>
  </si>
  <si>
    <t>Gasto de consumo final del Gobierno General (pc)</t>
  </si>
  <si>
    <t>Exportaciones de bienes y servicios (pc)</t>
  </si>
  <si>
    <t>Exportaciones de bienes y servicios (pb)</t>
  </si>
  <si>
    <t>Total
consumo
 intermedio
(pb)</t>
  </si>
  <si>
    <t>Total gasto de consumo final de los hogares residentes
(pb)</t>
  </si>
  <si>
    <t>Gasto de consumo final del Gobierno General (pb)</t>
  </si>
  <si>
    <t>Total gasto de consumo final de las Instituciones sin Fines de Lucro que sirven a los hogares
(pb)</t>
  </si>
  <si>
    <t>Formación bruta de capital fijo (pb)</t>
  </si>
  <si>
    <t>Utilización
total
(pb)</t>
  </si>
  <si>
    <t>REMUNERACIONES</t>
  </si>
  <si>
    <t>261</t>
  </si>
  <si>
    <t>271</t>
  </si>
  <si>
    <t>281</t>
  </si>
  <si>
    <t>291</t>
  </si>
  <si>
    <t>301</t>
  </si>
  <si>
    <t>311</t>
  </si>
  <si>
    <t>331</t>
  </si>
  <si>
    <t>341</t>
  </si>
  <si>
    <t>391</t>
  </si>
  <si>
    <t>401</t>
  </si>
  <si>
    <t>421</t>
  </si>
  <si>
    <t>431</t>
  </si>
  <si>
    <t>441</t>
  </si>
  <si>
    <t>451</t>
  </si>
  <si>
    <t>461</t>
  </si>
  <si>
    <t>471</t>
  </si>
  <si>
    <t>481</t>
  </si>
  <si>
    <t>491</t>
  </si>
  <si>
    <t>501</t>
  </si>
  <si>
    <t>511</t>
  </si>
  <si>
    <t>521</t>
  </si>
  <si>
    <t>531</t>
  </si>
  <si>
    <t>541</t>
  </si>
  <si>
    <t>551</t>
  </si>
  <si>
    <t>561</t>
  </si>
  <si>
    <t>571</t>
  </si>
  <si>
    <t>581</t>
  </si>
  <si>
    <t>591</t>
  </si>
  <si>
    <t>601</t>
  </si>
  <si>
    <t>611</t>
  </si>
  <si>
    <t>621</t>
  </si>
  <si>
    <t>631</t>
  </si>
  <si>
    <t>641</t>
  </si>
  <si>
    <t>651</t>
  </si>
  <si>
    <t>661</t>
  </si>
  <si>
    <t>671</t>
  </si>
  <si>
    <t>701</t>
  </si>
  <si>
    <t>721</t>
  </si>
  <si>
    <t>731</t>
  </si>
  <si>
    <t>741</t>
  </si>
  <si>
    <t>751</t>
  </si>
  <si>
    <t>761</t>
  </si>
  <si>
    <t>771</t>
  </si>
  <si>
    <t>262</t>
  </si>
  <si>
    <t>272</t>
  </si>
  <si>
    <t>282</t>
  </si>
  <si>
    <t>292</t>
  </si>
  <si>
    <t>302</t>
  </si>
  <si>
    <t>312</t>
  </si>
  <si>
    <t>322</t>
  </si>
  <si>
    <t>332</t>
  </si>
  <si>
    <t>342</t>
  </si>
  <si>
    <t>382</t>
  </si>
  <si>
    <t>392</t>
  </si>
  <si>
    <t>402</t>
  </si>
  <si>
    <t>422</t>
  </si>
  <si>
    <t>432</t>
  </si>
  <si>
    <t>442</t>
  </si>
  <si>
    <t>452</t>
  </si>
  <si>
    <t>462</t>
  </si>
  <si>
    <t>472</t>
  </si>
  <si>
    <t>482</t>
  </si>
  <si>
    <t>492</t>
  </si>
  <si>
    <t>502</t>
  </si>
  <si>
    <t>512</t>
  </si>
  <si>
    <t>522</t>
  </si>
  <si>
    <t>532</t>
  </si>
  <si>
    <t>542</t>
  </si>
  <si>
    <t>552</t>
  </si>
  <si>
    <t>562</t>
  </si>
  <si>
    <t>572</t>
  </si>
  <si>
    <t>582</t>
  </si>
  <si>
    <t>592</t>
  </si>
  <si>
    <t>602</t>
  </si>
  <si>
    <t>612</t>
  </si>
  <si>
    <t>622</t>
  </si>
  <si>
    <t>632</t>
  </si>
  <si>
    <t>642</t>
  </si>
  <si>
    <t>652</t>
  </si>
  <si>
    <t>662</t>
  </si>
  <si>
    <t>682</t>
  </si>
  <si>
    <t>692</t>
  </si>
  <si>
    <t>702</t>
  </si>
  <si>
    <t>712</t>
  </si>
  <si>
    <t>722</t>
  </si>
  <si>
    <t>732</t>
  </si>
  <si>
    <t>742</t>
  </si>
  <si>
    <t>752</t>
  </si>
  <si>
    <t>762</t>
  </si>
  <si>
    <t>772</t>
  </si>
  <si>
    <t>Remuneraciones</t>
  </si>
  <si>
    <t>Total consumo  intermedio (pb)</t>
  </si>
  <si>
    <t>Total gasto de consumo final de los hogares residentes (pb)</t>
  </si>
  <si>
    <t>Total gasto de consumo final de las Instituciones sin Fines de Lucro que sirven a los hogares (pb)</t>
  </si>
  <si>
    <t>Utilización total 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</si>
  <si>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</si>
  <si>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</si>
  <si>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</si>
  <si>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</si>
  <si>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</si>
  <si>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</si>
  <si>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Impuestos netos sobre la producción</t>
  </si>
  <si>
    <t>EBE / IMB</t>
  </si>
  <si>
    <t>Producción Total</t>
  </si>
  <si>
    <t>Empleo Total</t>
  </si>
  <si>
    <t>Producción Total (cuadre)</t>
  </si>
  <si>
    <t>Cuadre</t>
  </si>
  <si>
    <t>A Chequear futuro CAB</t>
  </si>
  <si>
    <t>Negativos Ci</t>
  </si>
  <si>
    <t>VBP_1</t>
  </si>
  <si>
    <t>VBP_2</t>
  </si>
  <si>
    <t>VBP_3</t>
  </si>
  <si>
    <t>VBP_4</t>
  </si>
  <si>
    <t>VBP_5</t>
  </si>
  <si>
    <t>MIP(IxI)</t>
  </si>
  <si>
    <t>Diferencia</t>
  </si>
  <si>
    <t>SIMULACIONES + ORIGINAL</t>
  </si>
  <si>
    <t>Simulaciones</t>
  </si>
  <si>
    <t>Vt_Of(IxI)</t>
  </si>
  <si>
    <t>Cambios</t>
  </si>
  <si>
    <t>Ci_pc_TOU</t>
  </si>
  <si>
    <t>PCC_TOU</t>
  </si>
  <si>
    <t>Simulación</t>
  </si>
  <si>
    <t>ORIGINAL+ SIMULACION</t>
  </si>
  <si>
    <t>SIMULACION</t>
  </si>
  <si>
    <t>ORIGINAL</t>
  </si>
  <si>
    <t>VBP_6</t>
  </si>
  <si>
    <t>VBP_MIP</t>
  </si>
  <si>
    <t>DIFERENCIA</t>
  </si>
  <si>
    <t>VBP_Sim</t>
  </si>
  <si>
    <t>Diferencia_Sim</t>
  </si>
  <si>
    <t>Controles</t>
  </si>
  <si>
    <t>L_requerimientos_directos_de_empleo</t>
  </si>
  <si>
    <t>multiplicador del empleo</t>
  </si>
  <si>
    <t>Empleo_efecto</t>
  </si>
  <si>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Debido a que los efectos en empleo obtenidos por oferta son variados esta simulación solo aplica para EBE e IMB, para las demás variables se deben incluir más restricciones. Por lo tanto, se recomienda unicamente utilizar la simulación de empleo obtenida en la demanda.</t>
    </r>
  </si>
  <si>
    <t>VAB/P1 (Insumo elasticidad)</t>
  </si>
  <si>
    <t>Demanda Final (Insumo para Elasticidad)</t>
  </si>
  <si>
    <t>Ingreso de supuestos del usuario para Simulaciones de impactos en la MIP por cambios en la Oferta</t>
  </si>
  <si>
    <t>PRODUCCIÓN</t>
  </si>
  <si>
    <t>EMPLEO</t>
  </si>
  <si>
    <t>CONSUMO INTERMEDIO IMPORTADO</t>
  </si>
  <si>
    <t>IMPUESTOS A LA PRODUCCIÓN</t>
  </si>
  <si>
    <t>DATOS INICIALES</t>
  </si>
  <si>
    <t>EFECTO DIRECTO EN LA DEMANDA FINAL</t>
  </si>
  <si>
    <t>TASA DE CRECIMIENTO DEL EMPLEO</t>
  </si>
  <si>
    <t>TASA DE CRECIMIENTO DEL CI IMPORTADO</t>
  </si>
  <si>
    <t>TASA DE CRECIMIENTO DEL VAB</t>
  </si>
  <si>
    <t>TASA DE CRECIMIENTO DE LOS IMPUESTOS A LA PRODUCCIÓN</t>
  </si>
  <si>
    <t>DEMANDA FINAL</t>
  </si>
  <si>
    <t>Gasto de consumo final de los Hogares Residentes (pb)</t>
  </si>
  <si>
    <t>Gasto de consumo final de las Instituciones sin Fines de Lucro que sirven a los hogares
(pb)</t>
  </si>
  <si>
    <t>Variación de existencias (pb)</t>
  </si>
  <si>
    <t>VALOR INICIAL DE LA PRODUCCIÓN</t>
  </si>
  <si>
    <t>EMPLEO SITUACIÓN INICIAL</t>
  </si>
  <si>
    <t>CI IMPORTADO</t>
  </si>
  <si>
    <t>EFECTO DIRECTO TOTAL EN LA DEMANDA FINAL</t>
  </si>
  <si>
    <t>VALOR FINAL DE LA PRODUCCIÓN</t>
  </si>
  <si>
    <t>TASA DE CRECIMIENTO DE LA PRODUCCIÓN</t>
  </si>
  <si>
    <t>EMPLEO SITUACION FINAL</t>
  </si>
  <si>
    <t>CI IMPORTADO 
SITUACIÓN FINAL</t>
  </si>
  <si>
    <t>VAB 
SITUACIÓN FINAL</t>
  </si>
  <si>
    <t>REMUNERACIONES
SITUACIÓN FINAL</t>
  </si>
  <si>
    <t>IMPUESTOS A LA PRODUCCIÓN
SITUACIÓN FINAL</t>
  </si>
  <si>
    <t>EBE
SITUACIÓN FINAL</t>
  </si>
  <si>
    <t>Elasticidades</t>
  </si>
  <si>
    <t>CARÁTULA</t>
  </si>
  <si>
    <t>Tablas de utilización</t>
  </si>
  <si>
    <t>Correlacionadores</t>
  </si>
  <si>
    <t>Matriz Insumo-Producto</t>
  </si>
  <si>
    <t>Código producto TOU</t>
  </si>
  <si>
    <t>Descripción producto TOU</t>
  </si>
  <si>
    <t>Código industria TOU</t>
  </si>
  <si>
    <t>Descripción industria TOU</t>
  </si>
  <si>
    <t>Código producto MIP</t>
  </si>
  <si>
    <t>Descripción producto MIP</t>
  </si>
  <si>
    <r>
      <t xml:space="preserve">Elaboración: </t>
    </r>
    <r>
      <rPr>
        <sz val="10"/>
        <color rgb="FF000000"/>
        <rFont val="Arial"/>
        <family val="2"/>
      </rPr>
      <t>BANCO CENTRAL DEL ECUADOR</t>
    </r>
  </si>
  <si>
    <t>2. Tablas de Utilización Nacional a precios de comprador</t>
  </si>
  <si>
    <t>3. Tablas de Utilización Importada a precios de comprador</t>
  </si>
  <si>
    <t>4. Tabla de Utilización Nacional a precios básicos</t>
  </si>
  <si>
    <t>5. Tabla de Utilización Importada a precios básicos</t>
  </si>
  <si>
    <t>ID</t>
  </si>
  <si>
    <t>Código</t>
  </si>
  <si>
    <t>Extracción de minerales metálicos</t>
  </si>
  <si>
    <t>ACTIVIDADES PROFESIONALES, CIENTÍFICAS Y TÉCNICAS, Y ACTIVIDADES DE SERVICIOS ADMINISTRATIVOS Y DE APOYO.</t>
  </si>
  <si>
    <t>Industria                                                                           Industria</t>
  </si>
  <si>
    <t>TOTAL CONSUMO INTERMEDIO A PRECIOS DE COMPRADOR</t>
  </si>
  <si>
    <t>TOTAL CONSUMO INTERMEDIO A PRECIOS BÁSICOS</t>
  </si>
  <si>
    <t>Encadenamientos directos hacia atrás normalizados</t>
  </si>
  <si>
    <t>Encadenamientos directos hacia adelante</t>
  </si>
  <si>
    <t>Encadenamientos directos hacia adelante normalizados</t>
  </si>
  <si>
    <t>Encadenamientos totales hacia atrás normalizados</t>
  </si>
  <si>
    <t>Encadenamientos totales hacia adelante</t>
  </si>
  <si>
    <t>Encadenamientos totales hacia adelante normalizados</t>
  </si>
  <si>
    <t>Simulaciones de impactos en la MIP por cambios en la demanda</t>
  </si>
  <si>
    <t xml:space="preserve">                                                                                        Componentes
Industria                                                                          demanda final
                                                                                   </t>
  </si>
  <si>
    <t>SIMULACIÓN</t>
  </si>
  <si>
    <r>
      <t>Ingrese</t>
    </r>
    <r>
      <rPr>
        <b/>
        <sz val="18"/>
        <color theme="4" tint="-0.249977111117893"/>
        <rFont val="Arial"/>
        <family val="2"/>
      </rPr>
      <t xml:space="preserve"> "Industria" </t>
    </r>
    <r>
      <rPr>
        <b/>
        <sz val="18"/>
        <rFont val="Arial"/>
        <family val="2"/>
      </rPr>
      <t>a buscar:</t>
    </r>
  </si>
  <si>
    <t>cultivo</t>
  </si>
  <si>
    <t>Industrias</t>
  </si>
  <si>
    <t>TOTALES</t>
  </si>
  <si>
    <t xml:space="preserve">Encadenamientos directos hacia atrás </t>
  </si>
  <si>
    <t>Encadenamientos totales hacia atrás</t>
  </si>
  <si>
    <t>EXTRA</t>
  </si>
  <si>
    <t>Cultivo</t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</si>
  <si>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demanda final</t>
    </r>
  </si>
  <si>
    <t>Simulaciones de impactos en la MIP por cambios en la oferta</t>
  </si>
  <si>
    <t>INTERPRETACIÓN</t>
  </si>
  <si>
    <r>
      <rPr>
        <b/>
        <sz val="11"/>
        <color theme="1"/>
        <rFont val="Arial"/>
        <family val="2"/>
      </rPr>
      <t xml:space="preserve">* </t>
    </r>
    <r>
      <rPr>
        <sz val="11"/>
        <color theme="1"/>
        <rFont val="Arial"/>
        <family val="2"/>
      </rPr>
      <t>Similar a los multiplicadores de oferta, aunque no idéntico: los multiplicadores de oferta relacionan producción con producción, mientras que este cálculo compara el valor agregado bruto con la producción total.</t>
    </r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</si>
  <si>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oferta</t>
    </r>
  </si>
  <si>
    <t xml:space="preserve">                                                                                        Componentes
Industria                                                                          oferta
                                                                                   </t>
  </si>
  <si>
    <t>Pesca</t>
  </si>
  <si>
    <t>Comprobación</t>
  </si>
  <si>
    <t>EFECTO DIRECTO EN LA OFERTA</t>
  </si>
  <si>
    <t>EFECTO DIRECTO TOTAL EN LA OFERTA</t>
  </si>
  <si>
    <t>1. Correlacionador TOU - MIP</t>
  </si>
  <si>
    <t>Total datos iniciales</t>
  </si>
  <si>
    <t>Variación total en la demanda</t>
  </si>
  <si>
    <t>Multiplicador de la industria</t>
  </si>
  <si>
    <t>VARIACIÓN ABSOLUTA DEL VALOR DE LA PRODUCCIÓN</t>
  </si>
  <si>
    <t>VARIACIÓN ABSOLUTA DEL EMPLEO</t>
  </si>
  <si>
    <t>VARIACIÓN ABSOLUTA DEL CI IMPORTADO</t>
  </si>
  <si>
    <t>VARIACIÓN ABSOLUTA DEL VAB DEBIDO A:</t>
  </si>
  <si>
    <t>VARIACIÓN ABSOLUTA DE LAS REMUNERACIONES</t>
  </si>
  <si>
    <t>VARIACIÓN ABSOLUTA DE LOS IMPUESTOS A LA PRODUCCIÓN</t>
  </si>
  <si>
    <t>VARIACIÓN ABSOLUTA DEL EBE / IMB</t>
  </si>
  <si>
    <t>TASA DE CRECIMIENTO DEL EBE / IMB</t>
  </si>
  <si>
    <t>TASA DE CRECIMIENTO DEL EBE/ IMB</t>
  </si>
  <si>
    <t xml:space="preserve">VARIACIÓN ABSOLUTA DEL VAB </t>
  </si>
  <si>
    <t>6. Matriz simétrica</t>
  </si>
  <si>
    <t>7. Matriz de coeficientes técnicos</t>
  </si>
  <si>
    <t>8. Matriz inversa</t>
  </si>
  <si>
    <t>9. Ingreso de supuestos</t>
  </si>
  <si>
    <t>10. Matriz simétrica</t>
  </si>
  <si>
    <t>11. Matriz de coeficientes técnicos</t>
  </si>
  <si>
    <t>12. Matriz inversa</t>
  </si>
  <si>
    <t>13. Cambios porcentuales en la matriz simétrica</t>
  </si>
  <si>
    <t>14. Resultados de la simulación</t>
  </si>
  <si>
    <t>15. Ingreso de supuestos</t>
  </si>
  <si>
    <t>16. Matriz simétrica</t>
  </si>
  <si>
    <t>17. Matriz de coeficientes técnicos</t>
  </si>
  <si>
    <t>18. Matriz inversa</t>
  </si>
  <si>
    <t>19. Cambios porcentuales en la matriz simétrica</t>
  </si>
  <si>
    <t>20. Resultados de la simulación</t>
  </si>
  <si>
    <t>21. Elasticidades del Valor Bruto de la Producción (VBP)</t>
  </si>
  <si>
    <t>22. Elasticidades de la Demanda Final (DF)</t>
  </si>
  <si>
    <t>Año: 2021</t>
  </si>
  <si>
    <t>*Un aumento del 1% en el valor de la producción de la industria 01 implica un aumento de 0,89% en el valor agregado de la producción en VOLUMEN de toda la economía.</t>
  </si>
  <si>
    <t>*Un aumento del 1% en el valor de la producción de la industria 02 implica un aumento de 0,74% en el valor agregado de la producción en VOLUMEN de toda la economía.</t>
  </si>
  <si>
    <t>*Un aumento del 1% en el valor de la producción de la industria 03 implica un aumento de 0,92% en el valor agregado de la producción en VOLUMEN de toda la economía.</t>
  </si>
  <si>
    <t>*Un aumento del 1% en el valor de la producción de la industria 04 implica un aumento de 0,73% en el valor agregado de la producción en VOLUMEN de toda la economía.</t>
  </si>
  <si>
    <t>*Un aumento del 1% en el valor de la producción de la industria 05 implica un aumento de 0,8% en el valor agregado de la producción en VOLUMEN de toda la economía.</t>
  </si>
  <si>
    <t>*Un aumento del 1% en el valor de la producción de la industria 06 implica un aumento de 0,92% en el valor agregado de la producción en VOLUMEN de toda la economía.</t>
  </si>
  <si>
    <t>*Un aumento del 1% en el valor de la producción de la industria 07 implica un aumento de 0,77% en el valor agregado de la producción en VOLUMEN de toda la economía.</t>
  </si>
  <si>
    <t>*Un aumento del 1% en el valor de la producción de la industria 08 implica un aumento de 0,91% en el valor agregado de la producción en VOLUMEN de toda la economía.</t>
  </si>
  <si>
    <t>*Un aumento del 1% en el valor de la producción de la industria 09 implica un aumento de 0,96% en el valor agregado de la producción en VOLUMEN de toda la economía.</t>
  </si>
  <si>
    <t>*Un aumento del 1% en el valor de la producción de la industria 10 implica un aumento de 0,82% en el valor agregado de la producción en VOLUMEN de toda la economía.</t>
  </si>
  <si>
    <t>*Un aumento del 1% en el valor de la producción de la industria 11 implica un aumento de 0,97% en el valor agregado de la producción en VOLUMEN de toda la economía.</t>
  </si>
  <si>
    <t>*Un aumento del 1% en el valor de la producción de la industria 12 implica un aumento de 0,62% en el valor agregado de la producción en VOLUMEN de toda la economía.</t>
  </si>
  <si>
    <t>*Un aumento del 1% en el valor de la producción de la industria 13 implica un aumento de 0,99% en el valor agregado de la producción en VOLUMEN de toda la economía.</t>
  </si>
  <si>
    <t>*Un aumento del 1% en el valor de la producción de la industria 14 implica un aumento de 0,92% en el valor agregado de la producción en VOLUMEN de toda la economía.</t>
  </si>
  <si>
    <t>*Un aumento del 1% en el valor de la producción de la industria 15 implica un aumento de 0,93% en el valor agregado de la producción en VOLUMEN de toda la economía.</t>
  </si>
  <si>
    <t>*Un aumento del 1% en el valor de la producción de la industria 16 implica un aumento de 0,74% en el valor agregado de la producción en VOLUMEN de toda la economía.</t>
  </si>
  <si>
    <t>*Un aumento del 1% en el valor de la producción de la industria 17 implica un aumento de 0,77% en el valor agregado de la producción en VOLUMEN de toda la economía.</t>
  </si>
  <si>
    <t>*Un aumento del 1% en el valor de la producción de la industria 18 implica un aumento de 0,48% en el valor agregado de la producción en VOLUMEN de toda la economía.</t>
  </si>
  <si>
    <t>*Un aumento del 1% en el valor de la producción de la industria 19 implica un aumento de 0,76% en el valor agregado de la producción en VOLUMEN de toda la economía.</t>
  </si>
  <si>
    <t>*Un aumento del 1% en el valor de la producción de la industria 20 implica un aumento de 0,41% en el valor agregado de la producción en VOLUMEN de toda la economía.</t>
  </si>
  <si>
    <t>*Un aumento del 1% en el valor de la producción de la industria 21 implica un aumento de 0,74% en el valor agregado de la producción en VOLUMEN de toda la economía.</t>
  </si>
  <si>
    <t>*Un aumento del 1% en el valor de la producción de la industria 22 implica un aumento de 0,84% en el valor agregado de la producción en VOLUMEN de toda la economía.</t>
  </si>
  <si>
    <t>*Un aumento del 1% en el valor de la producción de la industria 23 implica un aumento de 0,59% en el valor agregado de la producción en VOLUMEN de toda la economía.</t>
  </si>
  <si>
    <t>*Un aumento del 1% en el valor de la producción de la industria 24 implica un aumento de 0,8% en el valor agregado de la producción en VOLUMEN de toda la economía.</t>
  </si>
  <si>
    <t>*Un aumento del 1% en el valor de la producción de la industria 25 implica un aumento de 0,62% en el valor agregado de la producción en VOLUMEN de toda la economía.</t>
  </si>
  <si>
    <t>*Un aumento del 1% en el valor de la producción de la industria 26 implica un aumento de 0,55% en el valor agregado de la producción en VOLUMEN de toda la economía.</t>
  </si>
  <si>
    <t>*Un aumento del 1% en el valor de la producción de la industria 27 implica un aumento de 0,75% en el valor agregado de la producción en VOLUMEN de toda la economía.</t>
  </si>
  <si>
    <t>*Un aumento del 1% en el valor de la producción de la industria 28 implica un aumento de 0,34% en el valor agregado de la producción en VOLUMEN de toda la economía.</t>
  </si>
  <si>
    <t>*Un aumento del 1% en el valor de la producción de la industria 29 implica un aumento de 0,75% en el valor agregado de la producción en VOLUMEN de toda la economía.</t>
  </si>
  <si>
    <t>*Un aumento del 1% en el valor de la producción de la industria 30 implica un aumento de 0,47% en el valor agregado de la producción en VOLUMEN de toda la economía.</t>
  </si>
  <si>
    <t>*Un aumento del 1% en el valor de la producción de la industria 31 implica un aumento de 0,51% en el valor agregado de la producción en VOLUMEN de toda la economía.</t>
  </si>
  <si>
    <t>*Un aumento del 1% en el valor de la producción de la industria 32 implica un aumento de 0,8% en el valor agregado de la producción en VOLUMEN de toda la economía.</t>
  </si>
  <si>
    <t>*Un aumento del 1% en el valor de la producción de la industria 33 implica un aumento de 0,18% en el valor agregado de la producción en VOLUMEN de toda la economía.</t>
  </si>
  <si>
    <t>*Un aumento del 1% en el valor de la producción de la industria 34 implica un aumento de 0,52% en el valor agregado de la producción en VOLUMEN de toda la economía.</t>
  </si>
  <si>
    <t>*Un aumento del 1% en el valor de la producción de la industria 35 implica un aumento de 0,66% en el valor agregado de la producción en VOLUMEN de toda la economía.</t>
  </si>
  <si>
    <t>*Un aumento del 1% en el valor de la producción de la industria 36 implica un aumento de 0,62% en el valor agregado de la producción en VOLUMEN de toda la economía.</t>
  </si>
  <si>
    <t>*Un aumento del 1% en el valor de la producción de la industria 37 implica un aumento de 0,68% en el valor agregado de la producción en VOLUMEN de toda la economía.</t>
  </si>
  <si>
    <t>*Un aumento del 1% en el valor de la producción de la industria 38 implica un aumento de 0,52% en el valor agregado de la producción en VOLUMEN de toda la economía.</t>
  </si>
  <si>
    <t>*Un aumento del 1% en el valor de la producción de la industria 39 implica un aumento de 0,72% en el valor agregado de la producción en VOLUMEN de toda la economía.</t>
  </si>
  <si>
    <t>*Un aumento del 1% en el valor de la producción de la industria 40 implica un aumento de 0,36% en el valor agregado de la producción en VOLUMEN de toda la economía.</t>
  </si>
  <si>
    <t>*Un aumento del 1% en el valor de la producción de la industria 41 implica un aumento de 0,52% en el valor agregado de la producción en VOLUMEN de toda la economía.</t>
  </si>
  <si>
    <t>*Un aumento del 1% en el valor de la producción de la industria 42 implica un aumento de 0,59% en el valor agregado de la producción en VOLUMEN de toda la economía.</t>
  </si>
  <si>
    <t>*Un aumento del 1% en el valor de la producción de la industria 43 implica un aumento de 0,58% en el valor agregado de la producción en VOLUMEN de toda la economía.</t>
  </si>
  <si>
    <t>*Un aumento del 1% en el valor de la producción de la industria 44 implica un aumento de 0,47% en el valor agregado de la producción en VOLUMEN de toda la economía.</t>
  </si>
  <si>
    <t>*Un aumento del 1% en el valor de la producción de la industria 45 implica un aumento de 0,41% en el valor agregado de la producción en VOLUMEN de toda la economía.</t>
  </si>
  <si>
    <t>*Un aumento del 1% en el valor de la producción de la industria 46 implica un aumento de 0,63% en el valor agregado de la producción en VOLUMEN de toda la economía.</t>
  </si>
  <si>
    <t>*Un aumento del 1% en el valor de la producción de la industria 47 implica un aumento de 0,78% en el valor agregado de la producción en VOLUMEN de toda la economía.</t>
  </si>
  <si>
    <t>*Un aumento del 1% en el valor de la producción de la industria 48 implica un aumento de 0,46% en el valor agregado de la producción en VOLUMEN de toda la economía.</t>
  </si>
  <si>
    <t>*Un aumento del 1% en el valor de la producción de la industria 49 implica un aumento de 0,65% en el valor agregado de la producción en VOLUMEN de toda la economía.</t>
  </si>
  <si>
    <t>*Un aumento del 1% en el valor de la producción de la industria 50 implica un aumento de 0,46% en el valor agregado de la producción en VOLUMEN de toda la economía.</t>
  </si>
  <si>
    <t>*Un aumento del 1% en el valor de la producción de la industria 51 implica un aumento de 0,42% en el valor agregado de la producción en VOLUMEN de toda la economía.</t>
  </si>
  <si>
    <t>*Un aumento del 1% en el valor de la producción de la industria 52 implica un aumento de 0,72% en el valor agregado de la producción en VOLUMEN de toda la economía.</t>
  </si>
  <si>
    <t>*Un aumento del 1% en el valor de la producción de la industria 53 implica un aumento de 0,29% en el valor agregado de la producción en VOLUMEN de toda la economía.</t>
  </si>
  <si>
    <t>*Un aumento del 1% en el valor de la producción de la industria 54 implica un aumento de 0,62% en el valor agregado de la producción en VOLUMEN de toda la economía.</t>
  </si>
  <si>
    <t>*Un aumento del 1% en el valor de la producción de la industria 55 implica un aumento de 0,85% en el valor agregado de la producción en VOLUMEN de toda la economía.</t>
  </si>
  <si>
    <t>*Un aumento del 1% en el valor de la producción de la industria 56 implica un aumento de 0,95% en el valor agregado de la producción en VOLUMEN de toda la economía.</t>
  </si>
  <si>
    <t>*Un aumento del 1% en el valor de la producción de la industria 57 implica un aumento de 0,87% en el valor agregado de la producción en VOLUMEN de toda la economía.</t>
  </si>
  <si>
    <t>*Un aumento del 1% en el valor de la producción de la industria 58 implica un aumento de 0,74% en el valor agregado de la producción en VOLUMEN de toda la economía.</t>
  </si>
  <si>
    <t>*Un aumento del 1% en el valor de la producción de la industria 59 implica un aumento de 0,98% en el valor agregado de la producción en VOLUMEN de toda la economía.</t>
  </si>
  <si>
    <t>*Un aumento del 1% en el valor de la producción de la industria 60 implica un aumento de 0,76% en el valor agregado de la producción en VOLUMEN de toda la economía.</t>
  </si>
  <si>
    <t>*Un aumento del 1% en el valor de la producción de la industria 61 implica un aumento de 0,82% en el valor agregado de la producción en VOLUMEN de toda la economía.</t>
  </si>
  <si>
    <t>*Un aumento del 1% en el valor de la producción de la industria 62 implica un aumento de 0,91% en el valor agregado de la producción en VOLUMEN de toda la economía.</t>
  </si>
  <si>
    <t>*Un aumento del 1% en el valor de la producción de la industria 63 implica un aumento de 0,79% en el valor agregado de la producción en VOLUMEN de toda la economía.</t>
  </si>
  <si>
    <t>*Un aumento del 1% en el valor de la producción de la industria 64 implica un aumento de 0,9% en el valor agregado de la producción en VOLUMEN de toda la economía.</t>
  </si>
  <si>
    <t>*Un aumento del 1% en el valor de la producción de la industria 65 implica un aumento de 1,01% en el valor agregado de la producción en VOLUMEN de toda la economía.</t>
  </si>
  <si>
    <t>*Un aumento del 1% en el valor de la producción de la industria 66 implica un aumento de 0,45% en el valor agregado de la producción en VOLUMEN de toda la economía.</t>
  </si>
  <si>
    <t>*Un aumento del 1% en el valor de la producción de la industria 67 implica un aumento de 0,89% en el valor agregado de la producción en VOLUMEN de toda la economía.</t>
  </si>
  <si>
    <t>*Un aumento del 1% en el valor de la producción de la industria 68 implica un aumento de 1,01% en el valor agregado de la producción en VOLUMEN de toda la economía.</t>
  </si>
  <si>
    <t>*Un aumento del 1% en el valor de la producción de la industria 69 implica un aumento de 0,95% en el valor agregado de la producción en VOLUMEN de toda la economía.</t>
  </si>
  <si>
    <t>*Un aumento del 1% en el valor de la producción de la industria 70 implica un aumento de 1,02% en el valor agregado de la producción en VOLUMEN de toda la economía.</t>
  </si>
  <si>
    <t>*Un aumento del 1% en el valor de la producción de la industria 71 implica un aumento de 1,01% en el valor agregado de la producción en VOLUMEN de toda la economía.</t>
  </si>
  <si>
    <t>*Un aumento del 1% en el valor de la producción de la industria 72 implica un aumento de 1,03% en el valor agregado de la producción en VOLUMEN de toda la economía.</t>
  </si>
  <si>
    <t>*Un aumento del 1% en el valor de la producción de la industria 73 implica un aumento de 0,86% en el valor agregado de la producción en VOLUMEN de toda la economía.</t>
  </si>
  <si>
    <t>*Un aumento del 1% en el valor de la producción de la industria 74 implica un aumento de 0,82% en el valor agregado de la producción en VOLUMEN de toda la economía.</t>
  </si>
  <si>
    <t>*Un aumento del 1% en el valor de la producción de la industria 75 implica un aumento de 0,91% en el valor agregado de la producción en VOLUMEN de toda la economía.</t>
  </si>
  <si>
    <t>*Un aumento del 1% en el valor de la producción de la industria 76 implica un aumento de 1% en el valor agregado de la producción en VOLUMEN de toda la economía.</t>
  </si>
  <si>
    <t>*Un aumento del 1% de la demanda final de la industria 01 implica un aumento de 0,75% en el valor agregado de la producción en VOLUMEN de toda la economía.</t>
  </si>
  <si>
    <t>*Un aumento del 1% de la demanda final de la industria 02 implica un aumento de 0,11% en el valor agregado de la producción en VOLUMEN de toda la economía.</t>
  </si>
  <si>
    <t>*Un aumento del 1% de la demanda final de la industria 03 implica un aumento de 1,08% en el valor agregado de la producción en VOLUMEN de toda la economía.</t>
  </si>
  <si>
    <t>*Un aumento del 1% de la demanda final de la industria 04 implica un aumento de 0,39% en el valor agregado de la producción en VOLUMEN de toda la economía.</t>
  </si>
  <si>
    <t>*Un aumento del 1% de la demanda final de la industria 05 implica un aumento de 2,48% en el valor agregado de la producción en VOLUMEN de toda la economía.</t>
  </si>
  <si>
    <t>*Un aumento del 1% de la demanda final de la industria 06 implica un aumento de 1,24% en el valor agregado de la producción en VOLUMEN de toda la economía.</t>
  </si>
  <si>
    <t>*Un aumento del 1% de la demanda final de la industria 07 implica un aumento de 0,04% en el valor agregado de la producción en VOLUMEN de toda la economía.</t>
  </si>
  <si>
    <t>*Un aumento del 1% de la demanda final de la industria 08 implica un aumento de 1,07% en el valor agregado de la producción en VOLUMEN de toda la economía.</t>
  </si>
  <si>
    <t>*Un aumento del 1% de la demanda final de la industria 09 implica un aumento de 0,03% en el valor agregado de la producción en VOLUMEN de toda la economía.</t>
  </si>
  <si>
    <t>*Un aumento del 1% de la demanda final de la industria 10 implica un aumento de 0,89% en el valor agregado de la producción en VOLUMEN de toda la economía.</t>
  </si>
  <si>
    <t>*Un aumento del 1% de la demanda final de la industria 11 implica un aumento de 0,24% en el valor agregado de la producción en VOLUMEN de toda la economía.</t>
  </si>
  <si>
    <t>*Un aumento del 1% de la demanda final de la industria 12 implica un aumento de 0,79% en el valor agregado de la producción en VOLUMEN de toda la economía.</t>
  </si>
  <si>
    <t>*Un aumento del 1% de la demanda final de la industria 13 implica un aumento de 0% en el valor agregado de la producción en VOLUMEN de toda la economía.</t>
  </si>
  <si>
    <t>*Un aumento del 1% de la demanda final de la industria 14 implica un aumento de 1,95% en el valor agregado de la producción en VOLUMEN de toda la economía.</t>
  </si>
  <si>
    <t>*Un aumento del 1% de la demanda final de la industria 15 implica un aumento de 1,57% en el valor agregado de la producción en VOLUMEN de toda la economía.</t>
  </si>
  <si>
    <t>*Un aumento del 1% de la demanda final de la industria 16 implica un aumento de 0,06% en el valor agregado de la producción en VOLUMEN de toda la economía.</t>
  </si>
  <si>
    <t>*Un aumento del 1% de la demanda final de la industria 17 implica un aumento de 1,48% en el valor agregado de la producción en VOLUMEN de toda la economía.</t>
  </si>
  <si>
    <t>*Un aumento del 1% de la demanda final de la industria 18 implica un aumento de 1,74% en el valor agregado de la producción en VOLUMEN de toda la economía.</t>
  </si>
  <si>
    <t>*Un aumento del 1% de la demanda final de la industria 19 implica un aumento de 2,61% en el valor agregado de la producción en VOLUMEN de toda la economía.</t>
  </si>
  <si>
    <t>*Un aumento del 1% de la demanda final de la industria 20 implica un aumento de 1,89% en el valor agregado de la producción en VOLUMEN de toda la economía.</t>
  </si>
  <si>
    <t>*Un aumento del 1% de la demanda final de la industria 21 implica un aumento de 1,49% en el valor agregado de la producción en VOLUMEN de toda la economía.</t>
  </si>
  <si>
    <t>*Un aumento del 1% de la demanda final de la industria 22 implica un aumento de 1,27% en el valor agregado de la producción en VOLUMEN de toda la economía.</t>
  </si>
  <si>
    <t>*Un aumento del 1% de la demanda final de la industria 23 implica un aumento de 1,64% en el valor agregado de la producción en VOLUMEN de toda la economía.</t>
  </si>
  <si>
    <t>*Un aumento del 1% de la demanda final de la industria 24 implica un aumento de 1,03% en el valor agregado de la producción en VOLUMEN de toda la economía.</t>
  </si>
  <si>
    <t>*Un aumento del 1% de la demanda final de la industria 25 implica un aumento de 1,11% en el valor agregado de la producción en VOLUMEN de toda la economía.</t>
  </si>
  <si>
    <t>*Un aumento del 1% de la demanda final de la industria 26 implica un aumento de 1,05% en el valor agregado de la producción en VOLUMEN de toda la economía.</t>
  </si>
  <si>
    <t>*Un aumento del 1% de la demanda final de la industria 27 implica un aumento de 0,97% en el valor agregado de la producción en VOLUMEN de toda la economía.</t>
  </si>
  <si>
    <t>*Un aumento del 1% de la demanda final de la industria 28 implica un aumento de 0,64% en el valor agregado de la producción en VOLUMEN de toda la economía.</t>
  </si>
  <si>
    <t>*Un aumento del 1% de la demanda final de la industria 29 implica un aumento de 1,24% en el valor agregado de la producción en VOLUMEN de toda la economía.</t>
  </si>
  <si>
    <t>*Un aumento del 1% de la demanda final de la industria 30 implica un aumento de 1% en el valor agregado de la producción en VOLUMEN de toda la economía.</t>
  </si>
  <si>
    <t>*Un aumento del 1% de la demanda final de la industria 31 implica un aumento de 1,42% en el valor agregado de la producción en VOLUMEN de toda la economía.</t>
  </si>
  <si>
    <t>*Un aumento del 1% de la demanda final de la industria 32 implica un aumento de 1,17% en el valor agregado de la producción en VOLUMEN de toda la economía.</t>
  </si>
  <si>
    <t>*Un aumento del 1% de la demanda final de la industria 33 implica un aumento de 1% en el valor agregado de la producción en VOLUMEN de toda la economía.</t>
  </si>
  <si>
    <t>*Un aumento del 1% de la demanda final de la industria 34 implica un aumento de 0,44% en el valor agregado de la producción en VOLUMEN de toda la economía.</t>
  </si>
  <si>
    <t>*Un aumento del 1% de la demanda final de la industria 35 implica un aumento de 0,98% en el valor agregado de la producción en VOLUMEN de toda la economía.</t>
  </si>
  <si>
    <t>*Un aumento del 1% de la demanda final de la industria 36 implica un aumento de 0,98% en el valor agregado de la producción en VOLUMEN de toda la economía.</t>
  </si>
  <si>
    <t>*Un aumento del 1% de la demanda final de la industria 37 implica un aumento de 0,95% en el valor agregado de la producción en VOLUMEN de toda la economía.</t>
  </si>
  <si>
    <t>*Un aumento del 1% de la demanda final de la industria 38 implica un aumento de 0,41% en el valor agregado de la producción en VOLUMEN de toda la economía.</t>
  </si>
  <si>
    <t>*Un aumento del 1% de la demanda final de la industria 39 implica un aumento de 0,31% en el valor agregado de la producción en VOLUMEN de toda la economía.</t>
  </si>
  <si>
    <t>*Un aumento del 1% de la demanda final de la industria 40 implica un aumento de 0,72% en el valor agregado de la producción en VOLUMEN de toda la economía.</t>
  </si>
  <si>
    <t>*Un aumento del 1% de la demanda final de la industria 41 implica un aumento de 0,4% en el valor agregado de la producción en VOLUMEN de toda la economía.</t>
  </si>
  <si>
    <t>*Un aumento del 1% de la demanda final de la industria 42 implica un aumento de 0,84% en el valor agregado de la producción en VOLUMEN de toda la economía.</t>
  </si>
  <si>
    <t>*Un aumento del 1% de la demanda final de la industria 43 implica un aumento de 0,59% en el valor agregado de la producción en VOLUMEN de toda la economía.</t>
  </si>
  <si>
    <t>*Un aumento del 1% de la demanda final de la industria 44 implica un aumento de 0,58% en el valor agregado de la producción en VOLUMEN de toda la economía.</t>
  </si>
  <si>
    <t>*Un aumento del 1% de la demanda final de la industria 45 implica un aumento de 0,15% en el valor agregado de la producción en VOLUMEN de toda la economía.</t>
  </si>
  <si>
    <t>*Un aumento del 1% de la demanda final de la industria 46 implica un aumento de 0,35% en el valor agregado de la producción en VOLUMEN de toda la economía.</t>
  </si>
  <si>
    <t>*Un aumento del 1% de la demanda final de la industria 47 implica un aumento de 0,12% en el valor agregado de la producción en VOLUMEN de toda la economía.</t>
  </si>
  <si>
    <t>*Un aumento del 1% de la demanda final de la industria 48 implica un aumento de 0,3% en el valor agregado de la producción en VOLUMEN de toda la economía.</t>
  </si>
  <si>
    <t>*Un aumento del 1% de la demanda final de la industria 49 implica un aumento de 0,75% en el valor agregado de la producción en VOLUMEN de toda la economía.</t>
  </si>
  <si>
    <t>*Un aumento del 1% de la demanda final de la industria 50 implica un aumento de 0,93% en el valor agregado de la producción en VOLUMEN de toda la economía.</t>
  </si>
  <si>
    <t>*Un aumento del 1% de la demanda final de la industria 51 implica un aumento de 1,12% en el valor agregado de la producción en VOLUMEN de toda la economía.</t>
  </si>
  <si>
    <t>*Un aumento del 1% de la demanda final de la industria 52 implica un aumento de 0,8% en el valor agregado de la producción en VOLUMEN de toda la economía.</t>
  </si>
  <si>
    <t>*Un aumento del 1% de la demanda final de la industria 53 implica un aumento de 0,99% en el valor agregado de la producción en VOLUMEN de toda la economía.</t>
  </si>
  <si>
    <t>*Un aumento del 1% de la demanda final de la industria 54 implica un aumento de 1,15% en el valor agregado de la producción en VOLUMEN de toda la economía.</t>
  </si>
  <si>
    <t>*Un aumento del 1% de la demanda final de la industria 55 implica un aumento de 0,63% en el valor agregado de la producción en VOLUMEN de toda la economía.</t>
  </si>
  <si>
    <t>*Un aumento del 1% de la demanda final de la industria 56 implica un aumento de 0,37% en el valor agregado de la producción en VOLUMEN de toda la economía.</t>
  </si>
  <si>
    <t>*Un aumento del 1% de la demanda final de la industria 57 implica un aumento de 0,63% en el valor agregado de la producción en VOLUMEN de toda la economía.</t>
  </si>
  <si>
    <t>*Un aumento del 1% de la demanda final de la industria 58 implica un aumento de 5,43% en el valor agregado de la producción en VOLUMEN de toda la economía.</t>
  </si>
  <si>
    <t>*Un aumento del 1% de la demanda final de la industria 59 implica un aumento de 2,95% en el valor agregado de la producción en VOLUMEN de toda la economía.</t>
  </si>
  <si>
    <t>*Un aumento del 1% de la demanda final de la industria 60 implica un aumento de 0,97% en el valor agregado de la producción en VOLUMEN de toda la economía.</t>
  </si>
  <si>
    <t>*Un aumento del 1% de la demanda final de la industria 61 implica un aumento de 0,45% en el valor agregado de la producción en VOLUMEN de toda la economía.</t>
  </si>
  <si>
    <t>*Un aumento del 1% de la demanda final de la industria 62 implica un aumento de 0,45% en el valor agregado de la producción en VOLUMEN de toda la economía.</t>
  </si>
  <si>
    <t>*Un aumento del 1% de la demanda final de la industria 63 implica un aumento de 1,22% en el valor agregado de la producción en VOLUMEN de toda la economía.</t>
  </si>
  <si>
    <t>*Un aumento del 1% de la demanda final de la industria 64 implica un aumento de 0,8% en el valor agregado de la producción en VOLUMEN de toda la economía.</t>
  </si>
  <si>
    <t>*Un aumento del 1% de la demanda final de la industria 65 implica un aumento de 1,04% en el valor agregado de la producción en VOLUMEN de toda la economía.</t>
  </si>
  <si>
    <t>*Un aumento del 1% de la demanda final de la industria 66 implica un aumento de 0,43% en el valor agregado de la producción en VOLUMEN de toda la economía.</t>
  </si>
  <si>
    <t>*Un aumento del 1% de la demanda final de la industria 67 implica un aumento de 0,08% en el valor agregado de la producción en VOLUMEN de toda la economía.</t>
  </si>
  <si>
    <t>*Un aumento del 1% de la demanda final de la industria 68 implica un aumento de 1,61% en el valor agregado de la producción en VOLUMEN de toda la economía.</t>
  </si>
  <si>
    <t>*Un aumento del 1% de la demanda final de la industria 69 implica un aumento de 0,24% en el valor agregado de la producción en VOLUMEN de toda la economía.</t>
  </si>
  <si>
    <t>*Un aumento del 1% de la demanda final de la industria 70 implica un aumento de 1,62% en el valor agregado de la producción en VOLUMEN de toda la economía.</t>
  </si>
  <si>
    <t>*Un aumento del 1% de la demanda final de la industria 71 implica un aumento de 1,39% en el valor agregado de la producción en VOLUMEN de toda la economía.</t>
  </si>
  <si>
    <t>*Un aumento del 1% de la demanda final de la industria 72 implica un aumento de 1,21% en el valor agregado de la producción en VOLUMEN de toda la economía.</t>
  </si>
  <si>
    <t>*Un aumento del 1% de la demanda final de la industria 73 implica un aumento de 1,63% en el valor agregado de la producción en VOLUMEN de toda la economía.</t>
  </si>
  <si>
    <t>*Un aumento del 1% de la demanda final de la industria 74 implica un aumento de 1,49% en el valor agregado de la producción en VOLUMEN de toda la economía.</t>
  </si>
  <si>
    <t>*Un aumento del 1% de la demanda final de la industria 75 implica un aumento de 1,04% en el valor agregado de la producción en VOLUMEN de toda la economía.</t>
  </si>
  <si>
    <t>*Un aumento del 1% de la demanda final de la industria 76 implica un aumento de 1% en el valor agregado de la producción en VOLUMEN de toda la economía.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</si>
</sst>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_-* #,##0.00_-;\-* #,##0.00_-;_-* &quot;-&quot;??_-;_-@_-"/>
    <numFmt numFmtId="165" formatCode="_ * #,##0_ ;_ * \-#,##0_ ;_ * &quot;-&quot;??_ ;_ @_ "/>
    <numFmt numFmtId="166" formatCode="0.0000"/>
    <numFmt numFmtId="167" formatCode="_ * #,##0.00000_ ;_ * \-#,##0.00000_ ;_ * &quot;-&quot;??_ ;_ @_ "/>
    <numFmt numFmtId="168" formatCode="0.00000"/>
    <numFmt numFmtId="169" formatCode="0.0%"/>
    <numFmt numFmtId="170" formatCode="_ * #,##0.0_ ;_ * \-#,##0.0_ ;_ * &quot;-&quot;??_ ;_ @_ "/>
    <numFmt numFmtId="171" formatCode="_(* #,##0_);_(* \(#,##0\);_(* &quot;-&quot;??_);_(@_)"/>
    <numFmt numFmtId="172" formatCode="_ &quot;$&quot;* #,##0_ ;_ &quot;$&quot;* \-#,##0_ ;_ &quot;$&quot;* &quot;-&quot;??_ ;_ @_ "/>
    <numFmt numFmtId="173" formatCode="_ &quot;$&quot;* #,##0.000_ ;_ &quot;$&quot;* \-#,##0.000_ ;_ &quot;$&quot;* &quot;-&quot;??_ ;_ @_ "/>
  </numFmts>
  <fonts count="39" x14ac:knownFonts="1">
    <font>
      <sz val="11"/>
      <color theme="1"/>
      <name val="Calibri"/>
      <family val="2"/>
      <scheme val="minor"/>
    </font>
    <font>
      <b/>
      <u/>
      <sz val="11"/>
      <color rgb="FF0070C0"/>
      <name val="Arial"/>
      <family val="2"/>
    </font>
    <font>
      <b/>
      <u/>
      <sz val="12"/>
      <color theme="10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rgb="FF0070C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16"/>
      <color rgb="FFFF000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5"/>
      <color theme="0"/>
      <name val="Arial"/>
      <family val="2"/>
    </font>
    <font>
      <b/>
      <sz val="15"/>
      <color theme="1"/>
      <name val="Arial"/>
      <family val="2"/>
    </font>
    <font>
      <sz val="11"/>
      <color theme="1"/>
      <name val="Calibri"/>
    </font>
    <font>
      <sz val="11"/>
      <color theme="1"/>
      <name val="Calibri"/>
      <family val="2"/>
      <scheme val="minor"/>
    </font>
    <font>
      <b/>
      <sz val="11"/>
      <color theme="4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Arial"/>
      <family val="2"/>
    </font>
    <font>
      <b/>
      <sz val="18"/>
      <color theme="1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2"/>
      <color theme="1"/>
      <name val="Arial"/>
      <family val="2"/>
    </font>
    <font>
      <sz val="15"/>
      <color theme="1"/>
      <name val="Arial"/>
      <family val="2"/>
    </font>
    <font>
      <b/>
      <sz val="11"/>
      <color theme="4" tint="-0.499984740745262"/>
      <name val="Arial"/>
      <family val="2"/>
    </font>
    <font>
      <b/>
      <sz val="11"/>
      <color rgb="FF000000"/>
      <name val="Arial"/>
      <family val="2"/>
    </font>
    <font>
      <sz val="1"/>
      <color theme="0"/>
      <name val="Arial"/>
      <family val="2"/>
    </font>
    <font>
      <b/>
      <sz val="1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"/>
      <color rgb="FFFFFFFF"/>
      <name val="Arial"/>
    </font>
    <font>
      <sz val="10"/>
      <color rgb="FF000000"/>
      <name val="Arial"/>
      <family val="2"/>
    </font>
    <font>
      <b/>
      <sz val="18"/>
      <color theme="4" tint="-0.249977111117893"/>
      <name val="Arial"/>
      <family val="2"/>
    </font>
    <font>
      <b/>
      <sz val="18"/>
      <name val="Arial"/>
      <family val="2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FA3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3">
    <xf numFmtId="0" fontId="0" fillId="0" borderId="0" xfId="0"/>
    <xf numFmtId="0" fontId="1" fillId="2" borderId="0" xfId="0" applyFont="1" applyFill="1" applyAlignment="1">
      <alignment horizontal="left" indent="4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horizontal="left" indent="4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3" fillId="0" borderId="1" xfId="0" applyFont="1" applyBorder="1"/>
    <xf numFmtId="0" fontId="7" fillId="0" borderId="0" xfId="0" applyFont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164" fontId="6" fillId="2" borderId="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4" fontId="6" fillId="6" borderId="25" xfId="0" applyNumberFormat="1" applyFont="1" applyFill="1" applyBorder="1" applyAlignment="1">
      <alignment horizontal="center" vertical="center" wrapText="1"/>
    </xf>
    <xf numFmtId="0" fontId="14" fillId="4" borderId="26" xfId="0" applyFont="1" applyFill="1" applyBorder="1" applyAlignment="1">
      <alignment horizontal="center" vertical="center"/>
    </xf>
    <xf numFmtId="164" fontId="10" fillId="6" borderId="27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top" wrapText="1"/>
    </xf>
    <xf numFmtId="164" fontId="6" fillId="6" borderId="5" xfId="0" applyNumberFormat="1" applyFont="1" applyFill="1" applyBorder="1" applyAlignment="1">
      <alignment horizontal="center" wrapText="1"/>
    </xf>
    <xf numFmtId="164" fontId="6" fillId="6" borderId="6" xfId="0" applyNumberFormat="1" applyFont="1" applyFill="1" applyBorder="1" applyAlignment="1">
      <alignment horizontal="center" vertical="top" wrapText="1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164" fontId="6" fillId="2" borderId="30" xfId="0" applyNumberFormat="1" applyFont="1" applyFill="1" applyBorder="1" applyAlignment="1">
      <alignment horizontal="center" vertical="center" wrapText="1"/>
    </xf>
    <xf numFmtId="164" fontId="6" fillId="2" borderId="25" xfId="0" applyNumberFormat="1" applyFont="1" applyFill="1" applyBorder="1" applyAlignment="1">
      <alignment horizontal="center" vertical="center" wrapText="1"/>
    </xf>
    <xf numFmtId="164" fontId="6" fillId="6" borderId="31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3" fillId="0" borderId="33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13" fillId="0" borderId="0" xfId="0" applyFont="1"/>
    <xf numFmtId="165" fontId="3" fillId="0" borderId="1" xfId="0" applyNumberFormat="1" applyFont="1" applyBorder="1" applyAlignment="1">
      <alignment vertical="center"/>
    </xf>
    <xf numFmtId="165" fontId="6" fillId="0" borderId="35" xfId="0" applyNumberFormat="1" applyFont="1" applyBorder="1" applyAlignment="1">
      <alignment vertical="center"/>
    </xf>
    <xf numFmtId="165" fontId="6" fillId="0" borderId="36" xfId="0" applyNumberFormat="1" applyFont="1" applyBorder="1" applyAlignment="1">
      <alignment vertical="center"/>
    </xf>
    <xf numFmtId="165" fontId="3" fillId="0" borderId="2" xfId="0" applyNumberFormat="1" applyFont="1" applyBorder="1" applyAlignment="1">
      <alignment vertical="center"/>
    </xf>
    <xf numFmtId="165" fontId="3" fillId="0" borderId="17" xfId="0" applyNumberFormat="1" applyFont="1" applyBorder="1" applyAlignment="1">
      <alignment vertical="center"/>
    </xf>
    <xf numFmtId="165" fontId="3" fillId="0" borderId="18" xfId="0" applyNumberFormat="1" applyFont="1" applyBorder="1" applyAlignment="1">
      <alignment vertical="center"/>
    </xf>
    <xf numFmtId="165" fontId="3" fillId="0" borderId="37" xfId="0" applyNumberFormat="1" applyFont="1" applyBorder="1" applyAlignment="1">
      <alignment vertical="center"/>
    </xf>
    <xf numFmtId="165" fontId="3" fillId="0" borderId="32" xfId="0" applyNumberFormat="1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5" fontId="3" fillId="0" borderId="30" xfId="0" applyNumberFormat="1" applyFont="1" applyBorder="1" applyAlignment="1">
      <alignment vertical="center"/>
    </xf>
    <xf numFmtId="165" fontId="3" fillId="0" borderId="25" xfId="0" applyNumberFormat="1" applyFont="1" applyBorder="1" applyAlignment="1">
      <alignment vertical="center"/>
    </xf>
    <xf numFmtId="165" fontId="3" fillId="0" borderId="34" xfId="0" applyNumberFormat="1" applyFont="1" applyBorder="1" applyAlignment="1">
      <alignment vertical="center"/>
    </xf>
    <xf numFmtId="165" fontId="3" fillId="0" borderId="38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vertical="center"/>
    </xf>
    <xf numFmtId="165" fontId="6" fillId="0" borderId="11" xfId="0" applyNumberFormat="1" applyFont="1" applyBorder="1" applyAlignment="1">
      <alignment vertical="center"/>
    </xf>
    <xf numFmtId="165" fontId="6" fillId="0" borderId="39" xfId="0" applyNumberFormat="1" applyFont="1" applyBorder="1" applyAlignment="1">
      <alignment vertical="center"/>
    </xf>
    <xf numFmtId="165" fontId="3" fillId="0" borderId="40" xfId="0" applyNumberFormat="1" applyFont="1" applyBorder="1" applyAlignment="1">
      <alignment vertical="center"/>
    </xf>
    <xf numFmtId="165" fontId="3" fillId="0" borderId="41" xfId="0" applyNumberFormat="1" applyFont="1" applyBorder="1" applyAlignment="1">
      <alignment vertical="center"/>
    </xf>
    <xf numFmtId="165" fontId="6" fillId="0" borderId="42" xfId="0" applyNumberFormat="1" applyFont="1" applyBorder="1" applyAlignment="1">
      <alignment vertical="center"/>
    </xf>
    <xf numFmtId="165" fontId="6" fillId="0" borderId="43" xfId="0" applyNumberFormat="1" applyFont="1" applyBorder="1" applyAlignment="1">
      <alignment vertical="center"/>
    </xf>
    <xf numFmtId="165" fontId="6" fillId="0" borderId="44" xfId="0" applyNumberFormat="1" applyFont="1" applyBorder="1" applyAlignment="1">
      <alignment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17" xfId="0" applyFont="1" applyBorder="1" applyAlignment="1">
      <alignment horizontal="center" vertical="center"/>
    </xf>
    <xf numFmtId="165" fontId="3" fillId="0" borderId="5" xfId="0" applyNumberFormat="1" applyFont="1" applyBorder="1" applyAlignment="1">
      <alignment vertical="center"/>
    </xf>
    <xf numFmtId="165" fontId="3" fillId="0" borderId="50" xfId="0" applyNumberFormat="1" applyFont="1" applyBorder="1" applyAlignment="1">
      <alignment vertical="center"/>
    </xf>
    <xf numFmtId="165" fontId="3" fillId="0" borderId="51" xfId="0" applyNumberFormat="1" applyFont="1" applyBorder="1" applyAlignment="1">
      <alignment vertical="center"/>
    </xf>
    <xf numFmtId="165" fontId="3" fillId="0" borderId="4" xfId="0" applyNumberFormat="1" applyFont="1" applyBorder="1" applyAlignment="1">
      <alignment vertical="center"/>
    </xf>
    <xf numFmtId="165" fontId="6" fillId="0" borderId="52" xfId="0" applyNumberFormat="1" applyFont="1" applyBorder="1" applyAlignment="1">
      <alignment vertical="center"/>
    </xf>
    <xf numFmtId="164" fontId="6" fillId="6" borderId="34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5" fontId="3" fillId="0" borderId="3" xfId="0" applyNumberFormat="1" applyFont="1" applyBorder="1" applyAlignment="1">
      <alignment vertical="center"/>
    </xf>
    <xf numFmtId="165" fontId="6" fillId="0" borderId="57" xfId="0" applyNumberFormat="1" applyFont="1" applyBorder="1" applyAlignment="1">
      <alignment vertical="center"/>
    </xf>
    <xf numFmtId="165" fontId="6" fillId="0" borderId="56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165" fontId="6" fillId="0" borderId="10" xfId="0" applyNumberFormat="1" applyFont="1" applyBorder="1" applyAlignment="1">
      <alignment vertical="center"/>
    </xf>
    <xf numFmtId="165" fontId="6" fillId="0" borderId="12" xfId="0" applyNumberFormat="1" applyFont="1" applyBorder="1" applyAlignment="1">
      <alignment vertical="center"/>
    </xf>
    <xf numFmtId="165" fontId="3" fillId="0" borderId="8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165" fontId="6" fillId="0" borderId="58" xfId="0" applyNumberFormat="1" applyFont="1" applyBorder="1" applyAlignment="1">
      <alignment vertical="center"/>
    </xf>
    <xf numFmtId="165" fontId="6" fillId="0" borderId="59" xfId="0" applyNumberFormat="1" applyFont="1" applyBorder="1" applyAlignment="1">
      <alignment vertical="center"/>
    </xf>
    <xf numFmtId="165" fontId="6" fillId="0" borderId="60" xfId="0" applyNumberFormat="1" applyFont="1" applyBorder="1" applyAlignment="1">
      <alignment vertical="center"/>
    </xf>
    <xf numFmtId="165" fontId="6" fillId="0" borderId="61" xfId="0" applyNumberFormat="1" applyFont="1" applyBorder="1" applyAlignment="1">
      <alignment vertical="center"/>
    </xf>
    <xf numFmtId="165" fontId="6" fillId="0" borderId="54" xfId="0" applyNumberFormat="1" applyFont="1" applyBorder="1" applyAlignment="1">
      <alignment vertical="center"/>
    </xf>
    <xf numFmtId="165" fontId="6" fillId="0" borderId="62" xfId="0" applyNumberFormat="1" applyFont="1" applyBorder="1" applyAlignment="1">
      <alignment vertical="center"/>
    </xf>
    <xf numFmtId="165" fontId="3" fillId="0" borderId="7" xfId="0" applyNumberFormat="1" applyFont="1" applyBorder="1" applyAlignment="1">
      <alignment vertical="center"/>
    </xf>
    <xf numFmtId="165" fontId="3" fillId="0" borderId="9" xfId="0" applyNumberFormat="1" applyFont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0" fontId="15" fillId="0" borderId="2" xfId="0" applyFont="1" applyBorder="1" applyAlignment="1">
      <alignment horizontal="center"/>
    </xf>
    <xf numFmtId="49" fontId="15" fillId="0" borderId="2" xfId="0" applyNumberFormat="1" applyFont="1" applyBorder="1" applyAlignment="1">
      <alignment horizontal="center"/>
    </xf>
    <xf numFmtId="49" fontId="15" fillId="0" borderId="4" xfId="0" applyNumberFormat="1" applyFont="1" applyBorder="1" applyAlignment="1">
      <alignment horizontal="center"/>
    </xf>
    <xf numFmtId="0" fontId="6" fillId="0" borderId="10" xfId="0" applyFont="1" applyBorder="1"/>
    <xf numFmtId="0" fontId="6" fillId="0" borderId="0" xfId="0" applyFont="1" applyAlignment="1">
      <alignment horizontal="center"/>
    </xf>
    <xf numFmtId="166" fontId="16" fillId="0" borderId="0" xfId="0" applyNumberFormat="1" applyFont="1" applyAlignment="1">
      <alignment vertical="center"/>
    </xf>
    <xf numFmtId="0" fontId="1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5" fontId="16" fillId="0" borderId="0" xfId="0" applyNumberFormat="1" applyFont="1"/>
    <xf numFmtId="0" fontId="17" fillId="0" borderId="0" xfId="0" applyFont="1" applyAlignment="1">
      <alignment vertical="center"/>
    </xf>
    <xf numFmtId="0" fontId="3" fillId="0" borderId="0" xfId="0" applyFont="1"/>
    <xf numFmtId="165" fontId="3" fillId="0" borderId="0" xfId="0" applyNumberFormat="1" applyFont="1"/>
    <xf numFmtId="164" fontId="6" fillId="6" borderId="51" xfId="0" applyNumberFormat="1" applyFont="1" applyFill="1" applyBorder="1" applyAlignment="1">
      <alignment horizontal="center" vertical="center" wrapText="1"/>
    </xf>
    <xf numFmtId="0" fontId="18" fillId="0" borderId="0" xfId="0" applyFont="1"/>
    <xf numFmtId="165" fontId="18" fillId="0" borderId="0" xfId="0" applyNumberFormat="1" applyFont="1"/>
    <xf numFmtId="0" fontId="3" fillId="0" borderId="48" xfId="0" applyFont="1" applyBorder="1"/>
    <xf numFmtId="0" fontId="6" fillId="0" borderId="5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164" fontId="10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top" wrapText="1"/>
    </xf>
    <xf numFmtId="0" fontId="14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2" xfId="0" applyNumberFormat="1" applyFont="1" applyBorder="1" applyAlignment="1">
      <alignment horizontal="center" vertical="center" wrapText="1"/>
    </xf>
    <xf numFmtId="0" fontId="6" fillId="0" borderId="36" xfId="0" applyFont="1" applyBorder="1" applyAlignment="1">
      <alignment vertical="center"/>
    </xf>
    <xf numFmtId="0" fontId="19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vertical="center"/>
    </xf>
    <xf numFmtId="167" fontId="3" fillId="0" borderId="17" xfId="0" applyNumberFormat="1" applyFont="1" applyBorder="1" applyAlignment="1">
      <alignment vertical="center"/>
    </xf>
    <xf numFmtId="167" fontId="3" fillId="0" borderId="18" xfId="0" applyNumberFormat="1" applyFont="1" applyBorder="1" applyAlignment="1">
      <alignment vertical="center"/>
    </xf>
    <xf numFmtId="167" fontId="3" fillId="0" borderId="37" xfId="0" applyNumberFormat="1" applyFont="1" applyBorder="1" applyAlignment="1">
      <alignment vertical="center"/>
    </xf>
    <xf numFmtId="167" fontId="3" fillId="0" borderId="7" xfId="0" applyNumberFormat="1" applyFont="1" applyBorder="1" applyAlignment="1">
      <alignment vertical="center"/>
    </xf>
    <xf numFmtId="167" fontId="3" fillId="0" borderId="9" xfId="0" applyNumberFormat="1" applyFont="1" applyBorder="1" applyAlignment="1">
      <alignment vertical="center"/>
    </xf>
    <xf numFmtId="167" fontId="3" fillId="0" borderId="0" xfId="0" applyNumberFormat="1" applyFont="1" applyAlignment="1">
      <alignment vertical="center"/>
    </xf>
    <xf numFmtId="167" fontId="3" fillId="0" borderId="2" xfId="0" applyNumberFormat="1" applyFont="1" applyBorder="1" applyAlignment="1">
      <alignment vertical="center"/>
    </xf>
    <xf numFmtId="167" fontId="3" fillId="0" borderId="1" xfId="0" applyNumberFormat="1" applyFont="1" applyBorder="1" applyAlignment="1">
      <alignment vertical="center"/>
    </xf>
    <xf numFmtId="167" fontId="3" fillId="0" borderId="32" xfId="0" applyNumberFormat="1" applyFont="1" applyBorder="1" applyAlignment="1">
      <alignment vertical="center"/>
    </xf>
    <xf numFmtId="167" fontId="3" fillId="0" borderId="3" xfId="0" applyNumberFormat="1" applyFont="1" applyBorder="1" applyAlignment="1">
      <alignment vertical="center"/>
    </xf>
    <xf numFmtId="167" fontId="3" fillId="0" borderId="30" xfId="0" applyNumberFormat="1" applyFont="1" applyBorder="1" applyAlignment="1">
      <alignment vertical="center"/>
    </xf>
    <xf numFmtId="167" fontId="3" fillId="0" borderId="25" xfId="0" applyNumberFormat="1" applyFont="1" applyBorder="1" applyAlignment="1">
      <alignment vertical="center"/>
    </xf>
    <xf numFmtId="167" fontId="3" fillId="0" borderId="34" xfId="0" applyNumberFormat="1" applyFont="1" applyBorder="1" applyAlignment="1">
      <alignment vertical="center"/>
    </xf>
    <xf numFmtId="167" fontId="3" fillId="0" borderId="4" xfId="0" applyNumberFormat="1" applyFont="1" applyBorder="1" applyAlignment="1">
      <alignment vertical="center"/>
    </xf>
    <xf numFmtId="167" fontId="3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167" fontId="3" fillId="0" borderId="40" xfId="0" applyNumberFormat="1" applyFont="1" applyBorder="1" applyAlignment="1">
      <alignment vertical="center"/>
    </xf>
    <xf numFmtId="167" fontId="3" fillId="0" borderId="27" xfId="0" applyNumberFormat="1" applyFont="1" applyBorder="1" applyAlignment="1">
      <alignment vertical="center"/>
    </xf>
    <xf numFmtId="167" fontId="3" fillId="0" borderId="50" xfId="0" applyNumberFormat="1" applyFont="1" applyBorder="1" applyAlignment="1">
      <alignment vertical="center"/>
    </xf>
    <xf numFmtId="167" fontId="3" fillId="0" borderId="54" xfId="0" applyNumberFormat="1" applyFont="1" applyBorder="1" applyAlignment="1">
      <alignment vertical="center"/>
    </xf>
    <xf numFmtId="0" fontId="20" fillId="0" borderId="0" xfId="0" applyFont="1" applyAlignment="1">
      <alignment vertical="center"/>
    </xf>
    <xf numFmtId="168" fontId="16" fillId="0" borderId="1" xfId="0" applyNumberFormat="1" applyFont="1" applyBorder="1" applyAlignment="1">
      <alignment vertical="center"/>
    </xf>
    <xf numFmtId="168" fontId="16" fillId="0" borderId="0" xfId="0" applyNumberFormat="1" applyFont="1" applyAlignment="1">
      <alignment vertical="center"/>
    </xf>
    <xf numFmtId="0" fontId="3" fillId="0" borderId="63" xfId="0" applyFont="1" applyBorder="1"/>
    <xf numFmtId="0" fontId="20" fillId="0" borderId="0" xfId="0" applyFont="1"/>
    <xf numFmtId="0" fontId="3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/>
    <xf numFmtId="49" fontId="15" fillId="0" borderId="0" xfId="0" applyNumberFormat="1" applyFont="1" applyAlignment="1">
      <alignment horizontal="center"/>
    </xf>
    <xf numFmtId="167" fontId="3" fillId="0" borderId="64" xfId="0" applyNumberFormat="1" applyFont="1" applyBorder="1" applyAlignment="1">
      <alignment vertical="center"/>
    </xf>
    <xf numFmtId="167" fontId="3" fillId="0" borderId="24" xfId="0" applyNumberFormat="1" applyFont="1" applyBorder="1" applyAlignment="1">
      <alignment vertical="center"/>
    </xf>
    <xf numFmtId="167" fontId="3" fillId="0" borderId="5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9" fontId="3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5" fontId="6" fillId="0" borderId="1" xfId="0" applyNumberFormat="1" applyFont="1" applyBorder="1" applyAlignment="1">
      <alignment vertical="center"/>
    </xf>
    <xf numFmtId="170" fontId="3" fillId="9" borderId="1" xfId="0" applyNumberFormat="1" applyFont="1" applyFill="1" applyBorder="1" applyAlignment="1">
      <alignment vertical="center"/>
    </xf>
    <xf numFmtId="165" fontId="3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43" fontId="6" fillId="9" borderId="1" xfId="0" applyNumberFormat="1" applyFont="1" applyFill="1" applyBorder="1" applyAlignment="1">
      <alignment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165" fontId="6" fillId="0" borderId="5" xfId="0" applyNumberFormat="1" applyFont="1" applyBorder="1" applyAlignment="1">
      <alignment vertical="center"/>
    </xf>
    <xf numFmtId="165" fontId="3" fillId="0" borderId="35" xfId="0" applyNumberFormat="1" applyFont="1" applyBorder="1" applyAlignment="1">
      <alignment vertical="center"/>
    </xf>
    <xf numFmtId="165" fontId="3" fillId="0" borderId="52" xfId="0" applyNumberFormat="1" applyFont="1" applyBorder="1" applyAlignment="1">
      <alignment vertical="center"/>
    </xf>
    <xf numFmtId="165" fontId="6" fillId="0" borderId="40" xfId="0" applyNumberFormat="1" applyFont="1" applyBorder="1" applyAlignment="1">
      <alignment vertical="center"/>
    </xf>
    <xf numFmtId="165" fontId="6" fillId="0" borderId="18" xfId="0" applyNumberFormat="1" applyFont="1" applyBorder="1" applyAlignment="1">
      <alignment vertical="center"/>
    </xf>
    <xf numFmtId="165" fontId="6" fillId="0" borderId="37" xfId="0" applyNumberFormat="1" applyFont="1" applyBorder="1" applyAlignment="1">
      <alignment vertical="center"/>
    </xf>
    <xf numFmtId="3" fontId="3" fillId="0" borderId="0" xfId="0" applyNumberFormat="1" applyFont="1" applyAlignment="1">
      <alignment vertical="center"/>
    </xf>
    <xf numFmtId="0" fontId="3" fillId="0" borderId="35" xfId="0" applyFont="1" applyBorder="1" applyAlignment="1">
      <alignment vertical="center"/>
    </xf>
    <xf numFmtId="9" fontId="3" fillId="0" borderId="0" xfId="0" applyNumberFormat="1" applyFont="1" applyAlignment="1">
      <alignment vertical="center"/>
    </xf>
    <xf numFmtId="0" fontId="6" fillId="0" borderId="35" xfId="0" applyFont="1" applyBorder="1" applyAlignment="1">
      <alignment vertical="center"/>
    </xf>
    <xf numFmtId="165" fontId="6" fillId="0" borderId="38" xfId="0" applyNumberFormat="1" applyFont="1" applyBorder="1" applyAlignment="1">
      <alignment vertical="center"/>
    </xf>
    <xf numFmtId="165" fontId="6" fillId="0" borderId="32" xfId="0" applyNumberFormat="1" applyFont="1" applyBorder="1" applyAlignment="1">
      <alignment vertical="center"/>
    </xf>
    <xf numFmtId="165" fontId="6" fillId="0" borderId="50" xfId="0" applyNumberFormat="1" applyFont="1" applyBorder="1" applyAlignment="1">
      <alignment vertical="center"/>
    </xf>
    <xf numFmtId="165" fontId="6" fillId="0" borderId="51" xfId="0" applyNumberFormat="1" applyFont="1" applyBorder="1" applyAlignment="1">
      <alignment vertical="center"/>
    </xf>
    <xf numFmtId="0" fontId="3" fillId="0" borderId="52" xfId="0" applyFont="1" applyBorder="1" applyAlignment="1">
      <alignment vertical="center"/>
    </xf>
    <xf numFmtId="167" fontId="6" fillId="0" borderId="36" xfId="0" applyNumberFormat="1" applyFont="1" applyBorder="1" applyAlignment="1">
      <alignment vertical="center"/>
    </xf>
    <xf numFmtId="167" fontId="6" fillId="0" borderId="35" xfId="0" applyNumberFormat="1" applyFont="1" applyBorder="1" applyAlignment="1">
      <alignment vertical="center"/>
    </xf>
    <xf numFmtId="167" fontId="3" fillId="0" borderId="38" xfId="0" applyNumberFormat="1" applyFont="1" applyBorder="1" applyAlignment="1">
      <alignment vertical="center"/>
    </xf>
    <xf numFmtId="167" fontId="6" fillId="0" borderId="52" xfId="0" applyNumberFormat="1" applyFont="1" applyBorder="1" applyAlignment="1">
      <alignment vertical="center"/>
    </xf>
    <xf numFmtId="167" fontId="3" fillId="0" borderId="51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71" fontId="16" fillId="0" borderId="0" xfId="0" applyNumberFormat="1" applyFont="1"/>
    <xf numFmtId="0" fontId="21" fillId="8" borderId="0" xfId="0" applyFont="1" applyFill="1" applyAlignment="1">
      <alignment vertical="center"/>
    </xf>
    <xf numFmtId="171" fontId="16" fillId="8" borderId="0" xfId="0" applyNumberFormat="1" applyFont="1" applyFill="1"/>
    <xf numFmtId="0" fontId="6" fillId="5" borderId="41" xfId="0" applyFont="1" applyFill="1" applyBorder="1" applyAlignment="1">
      <alignment horizontal="center" vertical="center" wrapText="1"/>
    </xf>
    <xf numFmtId="0" fontId="22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3" fontId="3" fillId="10" borderId="18" xfId="0" applyNumberFormat="1" applyFont="1" applyFill="1" applyBorder="1" applyAlignment="1" applyProtection="1">
      <alignment vertical="center"/>
      <protection locked="0"/>
    </xf>
    <xf numFmtId="3" fontId="3" fillId="10" borderId="1" xfId="0" applyNumberFormat="1" applyFont="1" applyFill="1" applyBorder="1" applyAlignment="1" applyProtection="1">
      <alignment vertical="center"/>
      <protection locked="0"/>
    </xf>
    <xf numFmtId="3" fontId="3" fillId="10" borderId="5" xfId="0" applyNumberFormat="1" applyFont="1" applyFill="1" applyBorder="1" applyAlignment="1" applyProtection="1">
      <alignment vertical="center"/>
      <protection locked="0"/>
    </xf>
    <xf numFmtId="171" fontId="26" fillId="0" borderId="0" xfId="0" applyNumberFormat="1" applyFont="1"/>
    <xf numFmtId="1" fontId="27" fillId="13" borderId="65" xfId="0" applyNumberFormat="1" applyFont="1" applyFill="1" applyBorder="1" applyAlignment="1" applyProtection="1">
      <alignment horizontal="left" vertical="center"/>
      <protection locked="0"/>
    </xf>
    <xf numFmtId="3" fontId="3" fillId="0" borderId="17" xfId="0" applyNumberFormat="1" applyFont="1" applyBorder="1" applyAlignment="1" applyProtection="1">
      <alignment vertical="center"/>
      <protection locked="0"/>
    </xf>
    <xf numFmtId="3" fontId="3" fillId="0" borderId="18" xfId="0" applyNumberFormat="1" applyFont="1" applyBorder="1" applyAlignment="1" applyProtection="1">
      <alignment vertical="center"/>
      <protection locked="0"/>
    </xf>
    <xf numFmtId="3" fontId="3" fillId="0" borderId="27" xfId="0" applyNumberFormat="1" applyFont="1" applyBorder="1" applyAlignment="1" applyProtection="1">
      <alignment vertical="center"/>
      <protection locked="0"/>
    </xf>
    <xf numFmtId="3" fontId="3" fillId="14" borderId="60" xfId="0" applyNumberFormat="1" applyFont="1" applyFill="1" applyBorder="1" applyAlignment="1">
      <alignment vertical="center"/>
    </xf>
    <xf numFmtId="3" fontId="3" fillId="0" borderId="2" xfId="0" applyNumberFormat="1" applyFont="1" applyBorder="1" applyAlignment="1" applyProtection="1">
      <alignment vertical="center"/>
      <protection locked="0"/>
    </xf>
    <xf numFmtId="3" fontId="3" fillId="0" borderId="1" xfId="0" applyNumberFormat="1" applyFont="1" applyBorder="1" applyAlignment="1" applyProtection="1">
      <alignment vertical="center"/>
      <protection locked="0"/>
    </xf>
    <xf numFmtId="3" fontId="3" fillId="0" borderId="3" xfId="0" applyNumberFormat="1" applyFont="1" applyBorder="1" applyAlignment="1" applyProtection="1">
      <alignment vertical="center"/>
      <protection locked="0"/>
    </xf>
    <xf numFmtId="3" fontId="3" fillId="14" borderId="61" xfId="0" applyNumberFormat="1" applyFont="1" applyFill="1" applyBorder="1" applyAlignment="1">
      <alignment vertical="center"/>
    </xf>
    <xf numFmtId="3" fontId="3" fillId="0" borderId="4" xfId="0" applyNumberFormat="1" applyFont="1" applyBorder="1" applyAlignment="1" applyProtection="1">
      <alignment vertical="center"/>
      <protection locked="0"/>
    </xf>
    <xf numFmtId="3" fontId="3" fillId="0" borderId="5" xfId="0" applyNumberFormat="1" applyFont="1" applyBorder="1" applyAlignment="1" applyProtection="1">
      <alignment vertical="center"/>
      <protection locked="0"/>
    </xf>
    <xf numFmtId="3" fontId="3" fillId="0" borderId="6" xfId="0" applyNumberFormat="1" applyFont="1" applyBorder="1" applyAlignment="1" applyProtection="1">
      <alignment vertical="center"/>
      <protection locked="0"/>
    </xf>
    <xf numFmtId="3" fontId="3" fillId="14" borderId="54" xfId="0" applyNumberFormat="1" applyFont="1" applyFill="1" applyBorder="1" applyAlignment="1">
      <alignment vertical="center"/>
    </xf>
    <xf numFmtId="171" fontId="6" fillId="5" borderId="6" xfId="0" applyNumberFormat="1" applyFont="1" applyFill="1" applyBorder="1" applyAlignment="1">
      <alignment horizontal="center" vertical="center" wrapText="1"/>
    </xf>
    <xf numFmtId="0" fontId="16" fillId="15" borderId="0" xfId="0" applyFont="1" applyFill="1"/>
    <xf numFmtId="0" fontId="16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171" fontId="16" fillId="15" borderId="0" xfId="0" applyNumberFormat="1" applyFont="1" applyFill="1"/>
    <xf numFmtId="171" fontId="9" fillId="0" borderId="0" xfId="0" applyNumberFormat="1" applyFont="1"/>
    <xf numFmtId="0" fontId="16" fillId="0" borderId="0" xfId="0" applyFont="1" applyAlignment="1">
      <alignment vertical="center" wrapText="1"/>
    </xf>
    <xf numFmtId="168" fontId="16" fillId="0" borderId="0" xfId="0" applyNumberFormat="1" applyFont="1"/>
    <xf numFmtId="168" fontId="9" fillId="0" borderId="0" xfId="0" applyNumberFormat="1" applyFont="1"/>
    <xf numFmtId="165" fontId="9" fillId="0" borderId="0" xfId="0" applyNumberFormat="1" applyFont="1"/>
    <xf numFmtId="43" fontId="6" fillId="0" borderId="1" xfId="0" applyNumberFormat="1" applyFont="1" applyBorder="1" applyAlignment="1">
      <alignment vertical="center"/>
    </xf>
    <xf numFmtId="165" fontId="6" fillId="9" borderId="1" xfId="0" applyNumberFormat="1" applyFont="1" applyFill="1" applyBorder="1" applyAlignment="1">
      <alignment vertical="center"/>
    </xf>
    <xf numFmtId="0" fontId="6" fillId="0" borderId="1" xfId="0" applyFont="1" applyBorder="1"/>
    <xf numFmtId="165" fontId="6" fillId="0" borderId="1" xfId="0" applyNumberFormat="1" applyFont="1" applyBorder="1"/>
    <xf numFmtId="0" fontId="18" fillId="0" borderId="1" xfId="0" applyFont="1" applyBorder="1"/>
    <xf numFmtId="165" fontId="18" fillId="0" borderId="1" xfId="0" applyNumberFormat="1" applyFont="1" applyBorder="1"/>
    <xf numFmtId="0" fontId="6" fillId="5" borderId="67" xfId="0" applyFont="1" applyFill="1" applyBorder="1" applyAlignment="1">
      <alignment horizontal="center" vertical="center" wrapText="1"/>
    </xf>
    <xf numFmtId="165" fontId="3" fillId="0" borderId="57" xfId="0" applyNumberFormat="1" applyFont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5" fontId="6" fillId="0" borderId="4" xfId="0" applyNumberFormat="1" applyFont="1" applyBorder="1" applyAlignment="1">
      <alignment vertical="center"/>
    </xf>
    <xf numFmtId="165" fontId="6" fillId="0" borderId="55" xfId="0" applyNumberFormat="1" applyFont="1" applyBorder="1" applyAlignment="1">
      <alignment vertical="center"/>
    </xf>
    <xf numFmtId="165" fontId="6" fillId="0" borderId="17" xfId="0" applyNumberFormat="1" applyFont="1" applyBorder="1" applyAlignment="1">
      <alignment vertical="center"/>
    </xf>
    <xf numFmtId="169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165" fontId="6" fillId="0" borderId="53" xfId="0" applyNumberFormat="1" applyFont="1" applyBorder="1" applyAlignment="1">
      <alignment vertical="center"/>
    </xf>
    <xf numFmtId="0" fontId="19" fillId="0" borderId="0" xfId="0" applyFont="1"/>
    <xf numFmtId="170" fontId="3" fillId="0" borderId="2" xfId="0" applyNumberFormat="1" applyFont="1" applyBorder="1" applyAlignment="1">
      <alignment vertical="center"/>
    </xf>
    <xf numFmtId="170" fontId="3" fillId="0" borderId="1" xfId="0" applyNumberFormat="1" applyFont="1" applyBorder="1" applyAlignment="1">
      <alignment vertical="center"/>
    </xf>
    <xf numFmtId="170" fontId="3" fillId="0" borderId="3" xfId="0" applyNumberFormat="1" applyFont="1" applyBorder="1" applyAlignment="1">
      <alignment vertical="center"/>
    </xf>
    <xf numFmtId="170" fontId="6" fillId="0" borderId="1" xfId="0" applyNumberFormat="1" applyFont="1" applyBorder="1" applyAlignment="1">
      <alignment vertical="center"/>
    </xf>
    <xf numFmtId="170" fontId="6" fillId="0" borderId="3" xfId="0" applyNumberFormat="1" applyFont="1" applyBorder="1" applyAlignment="1">
      <alignment vertical="center"/>
    </xf>
    <xf numFmtId="170" fontId="6" fillId="0" borderId="5" xfId="0" applyNumberFormat="1" applyFont="1" applyBorder="1" applyAlignment="1">
      <alignment vertical="center"/>
    </xf>
    <xf numFmtId="170" fontId="6" fillId="0" borderId="6" xfId="0" applyNumberFormat="1" applyFont="1" applyBorder="1" applyAlignment="1">
      <alignment vertical="center"/>
    </xf>
    <xf numFmtId="170" fontId="6" fillId="0" borderId="36" xfId="0" applyNumberFormat="1" applyFont="1" applyBorder="1" applyAlignment="1">
      <alignment vertical="center"/>
    </xf>
    <xf numFmtId="170" fontId="6" fillId="0" borderId="0" xfId="0" applyNumberFormat="1" applyFont="1" applyAlignment="1">
      <alignment vertical="center"/>
    </xf>
    <xf numFmtId="170" fontId="3" fillId="0" borderId="0" xfId="0" applyNumberFormat="1" applyFont="1" applyAlignment="1">
      <alignment vertical="center"/>
    </xf>
    <xf numFmtId="170" fontId="6" fillId="0" borderId="35" xfId="0" applyNumberFormat="1" applyFont="1" applyBorder="1" applyAlignment="1">
      <alignment vertical="center"/>
    </xf>
    <xf numFmtId="170" fontId="3" fillId="0" borderId="38" xfId="0" applyNumberFormat="1" applyFont="1" applyBorder="1" applyAlignment="1">
      <alignment vertical="center"/>
    </xf>
    <xf numFmtId="170" fontId="6" fillId="0" borderId="38" xfId="0" applyNumberFormat="1" applyFont="1" applyBorder="1" applyAlignment="1">
      <alignment vertical="center"/>
    </xf>
    <xf numFmtId="170" fontId="6" fillId="0" borderId="50" xfId="0" applyNumberFormat="1" applyFont="1" applyBorder="1" applyAlignment="1">
      <alignment vertical="center"/>
    </xf>
    <xf numFmtId="170" fontId="6" fillId="0" borderId="52" xfId="0" applyNumberFormat="1" applyFont="1" applyBorder="1" applyAlignment="1">
      <alignment vertical="center"/>
    </xf>
    <xf numFmtId="170" fontId="6" fillId="0" borderId="40" xfId="0" applyNumberFormat="1" applyFont="1" applyBorder="1" applyAlignment="1">
      <alignment vertical="center"/>
    </xf>
    <xf numFmtId="170" fontId="6" fillId="0" borderId="18" xfId="0" applyNumberFormat="1" applyFont="1" applyBorder="1" applyAlignment="1">
      <alignment vertical="center"/>
    </xf>
    <xf numFmtId="170" fontId="6" fillId="0" borderId="37" xfId="0" applyNumberFormat="1" applyFont="1" applyBorder="1" applyAlignment="1">
      <alignment vertical="center"/>
    </xf>
    <xf numFmtId="170" fontId="6" fillId="0" borderId="27" xfId="0" applyNumberFormat="1" applyFont="1" applyBorder="1" applyAlignment="1">
      <alignment vertical="center"/>
    </xf>
    <xf numFmtId="170" fontId="3" fillId="0" borderId="32" xfId="0" applyNumberFormat="1" applyFont="1" applyBorder="1" applyAlignment="1">
      <alignment vertical="center"/>
    </xf>
    <xf numFmtId="170" fontId="6" fillId="0" borderId="32" xfId="0" applyNumberFormat="1" applyFont="1" applyBorder="1" applyAlignment="1">
      <alignment vertical="center"/>
    </xf>
    <xf numFmtId="170" fontId="6" fillId="0" borderId="51" xfId="0" applyNumberFormat="1" applyFont="1" applyBorder="1" applyAlignment="1">
      <alignment vertical="center"/>
    </xf>
    <xf numFmtId="170" fontId="3" fillId="0" borderId="50" xfId="0" applyNumberFormat="1" applyFont="1" applyBorder="1" applyAlignment="1">
      <alignment vertical="center"/>
    </xf>
    <xf numFmtId="170" fontId="3" fillId="0" borderId="5" xfId="0" applyNumberFormat="1" applyFont="1" applyBorder="1" applyAlignment="1">
      <alignment vertical="center"/>
    </xf>
    <xf numFmtId="170" fontId="3" fillId="0" borderId="51" xfId="0" applyNumberFormat="1" applyFont="1" applyBorder="1" applyAlignment="1">
      <alignment vertical="center"/>
    </xf>
    <xf numFmtId="170" fontId="3" fillId="0" borderId="17" xfId="0" applyNumberFormat="1" applyFont="1" applyBorder="1" applyAlignment="1">
      <alignment vertical="center"/>
    </xf>
    <xf numFmtId="170" fontId="3" fillId="0" borderId="18" xfId="0" applyNumberFormat="1" applyFont="1" applyBorder="1" applyAlignment="1">
      <alignment vertical="center"/>
    </xf>
    <xf numFmtId="170" fontId="3" fillId="0" borderId="37" xfId="0" applyNumberFormat="1" applyFont="1" applyBorder="1" applyAlignment="1">
      <alignment vertical="center"/>
    </xf>
    <xf numFmtId="170" fontId="3" fillId="0" borderId="30" xfId="0" applyNumberFormat="1" applyFont="1" applyBorder="1" applyAlignment="1">
      <alignment vertical="center"/>
    </xf>
    <xf numFmtId="170" fontId="3" fillId="0" borderId="25" xfId="0" applyNumberFormat="1" applyFont="1" applyBorder="1" applyAlignment="1">
      <alignment vertical="center"/>
    </xf>
    <xf numFmtId="170" fontId="3" fillId="0" borderId="34" xfId="0" applyNumberFormat="1" applyFont="1" applyBorder="1" applyAlignment="1">
      <alignment vertical="center"/>
    </xf>
    <xf numFmtId="170" fontId="3" fillId="0" borderId="52" xfId="0" applyNumberFormat="1" applyFont="1" applyBorder="1" applyAlignment="1">
      <alignment vertical="center"/>
    </xf>
    <xf numFmtId="170" fontId="6" fillId="0" borderId="53" xfId="0" applyNumberFormat="1" applyFont="1" applyBorder="1" applyAlignment="1">
      <alignment vertical="center"/>
    </xf>
    <xf numFmtId="170" fontId="6" fillId="0" borderId="61" xfId="0" applyNumberFormat="1" applyFont="1" applyBorder="1" applyAlignment="1">
      <alignment vertical="center"/>
    </xf>
    <xf numFmtId="170" fontId="6" fillId="0" borderId="54" xfId="0" applyNumberFormat="1" applyFont="1" applyBorder="1" applyAlignment="1">
      <alignment vertical="center"/>
    </xf>
    <xf numFmtId="170" fontId="3" fillId="0" borderId="61" xfId="0" applyNumberFormat="1" applyFont="1" applyBorder="1" applyAlignment="1">
      <alignment vertical="center"/>
    </xf>
    <xf numFmtId="170" fontId="3" fillId="0" borderId="27" xfId="0" applyNumberFormat="1" applyFont="1" applyBorder="1" applyAlignment="1">
      <alignment vertical="center"/>
    </xf>
    <xf numFmtId="170" fontId="3" fillId="0" borderId="4" xfId="0" applyNumberFormat="1" applyFont="1" applyBorder="1" applyAlignment="1">
      <alignment vertical="center"/>
    </xf>
    <xf numFmtId="170" fontId="3" fillId="0" borderId="6" xfId="0" applyNumberFormat="1" applyFont="1" applyBorder="1" applyAlignment="1">
      <alignment vertical="center"/>
    </xf>
    <xf numFmtId="170" fontId="6" fillId="0" borderId="17" xfId="0" applyNumberFormat="1" applyFont="1" applyBorder="1" applyAlignment="1">
      <alignment vertical="center"/>
    </xf>
    <xf numFmtId="170" fontId="6" fillId="0" borderId="2" xfId="0" applyNumberFormat="1" applyFont="1" applyBorder="1" applyAlignment="1">
      <alignment vertical="center"/>
    </xf>
    <xf numFmtId="170" fontId="6" fillId="0" borderId="4" xfId="0" applyNumberFormat="1" applyFont="1" applyBorder="1" applyAlignment="1">
      <alignment vertical="center"/>
    </xf>
    <xf numFmtId="169" fontId="3" fillId="0" borderId="0" xfId="0" applyNumberFormat="1" applyFont="1"/>
    <xf numFmtId="0" fontId="29" fillId="10" borderId="64" xfId="0" applyFont="1" applyFill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169" fontId="3" fillId="0" borderId="27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169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30" xfId="0" applyFont="1" applyBorder="1" applyAlignment="1">
      <alignment vertical="center"/>
    </xf>
    <xf numFmtId="169" fontId="3" fillId="0" borderId="31" xfId="0" applyNumberFormat="1" applyFont="1" applyBorder="1" applyAlignment="1">
      <alignment vertical="center"/>
    </xf>
    <xf numFmtId="0" fontId="3" fillId="0" borderId="41" xfId="0" applyFont="1" applyBorder="1" applyAlignment="1">
      <alignment vertical="center"/>
    </xf>
    <xf numFmtId="165" fontId="6" fillId="10" borderId="11" xfId="0" applyNumberFormat="1" applyFont="1" applyFill="1" applyBorder="1" applyAlignment="1">
      <alignment vertical="center"/>
    </xf>
    <xf numFmtId="165" fontId="6" fillId="10" borderId="42" xfId="0" applyNumberFormat="1" applyFont="1" applyFill="1" applyBorder="1" applyAlignment="1">
      <alignment vertical="center"/>
    </xf>
    <xf numFmtId="165" fontId="6" fillId="10" borderId="39" xfId="0" applyNumberFormat="1" applyFont="1" applyFill="1" applyBorder="1" applyAlignment="1">
      <alignment vertical="center"/>
    </xf>
    <xf numFmtId="165" fontId="6" fillId="10" borderId="10" xfId="0" applyNumberFormat="1" applyFont="1" applyFill="1" applyBorder="1" applyAlignment="1">
      <alignment vertical="center"/>
    </xf>
    <xf numFmtId="0" fontId="24" fillId="0" borderId="25" xfId="0" applyFont="1" applyBorder="1" applyAlignment="1">
      <alignment horizontal="left" vertical="center"/>
    </xf>
    <xf numFmtId="0" fontId="24" fillId="0" borderId="31" xfId="0" applyFont="1" applyBorder="1" applyAlignment="1">
      <alignment horizontal="left" vertical="center"/>
    </xf>
    <xf numFmtId="165" fontId="6" fillId="10" borderId="64" xfId="0" applyNumberFormat="1" applyFont="1" applyFill="1" applyBorder="1" applyAlignment="1">
      <alignment vertical="center"/>
    </xf>
    <xf numFmtId="165" fontId="6" fillId="10" borderId="22" xfId="0" applyNumberFormat="1" applyFont="1" applyFill="1" applyBorder="1" applyAlignment="1">
      <alignment vertical="center"/>
    </xf>
    <xf numFmtId="165" fontId="6" fillId="10" borderId="24" xfId="0" applyNumberFormat="1" applyFont="1" applyFill="1" applyBorder="1" applyAlignment="1">
      <alignment vertical="center"/>
    </xf>
    <xf numFmtId="172" fontId="3" fillId="0" borderId="0" xfId="0" applyNumberFormat="1" applyFont="1"/>
    <xf numFmtId="173" fontId="3" fillId="0" borderId="0" xfId="0" applyNumberFormat="1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172" fontId="30" fillId="0" borderId="0" xfId="0" applyNumberFormat="1" applyFont="1"/>
    <xf numFmtId="169" fontId="14" fillId="4" borderId="12" xfId="0" applyNumberFormat="1" applyFont="1" applyFill="1" applyBorder="1" applyAlignment="1">
      <alignment vertical="center"/>
    </xf>
    <xf numFmtId="0" fontId="24" fillId="0" borderId="37" xfId="0" applyFont="1" applyBorder="1" applyAlignment="1">
      <alignment vertical="center"/>
    </xf>
    <xf numFmtId="0" fontId="24" fillId="0" borderId="53" xfId="0" applyFont="1" applyBorder="1" applyAlignment="1">
      <alignment vertical="center"/>
    </xf>
    <xf numFmtId="0" fontId="25" fillId="12" borderId="32" xfId="0" applyFont="1" applyFill="1" applyBorder="1" applyAlignment="1">
      <alignment vertical="center"/>
    </xf>
    <xf numFmtId="0" fontId="24" fillId="0" borderId="61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4" xfId="0" applyFont="1" applyBorder="1" applyAlignment="1">
      <alignment horizontal="left" vertical="center"/>
    </xf>
    <xf numFmtId="0" fontId="24" fillId="0" borderId="72" xfId="0" applyFont="1" applyBorder="1" applyAlignment="1">
      <alignment horizontal="left" vertical="center"/>
    </xf>
    <xf numFmtId="0" fontId="3" fillId="0" borderId="54" xfId="0" applyFont="1" applyBorder="1" applyAlignment="1">
      <alignment vertical="center"/>
    </xf>
    <xf numFmtId="165" fontId="3" fillId="0" borderId="65" xfId="0" applyNumberFormat="1" applyFont="1" applyBorder="1" applyAlignment="1">
      <alignment vertical="center"/>
    </xf>
    <xf numFmtId="169" fontId="3" fillId="0" borderId="9" xfId="0" applyNumberFormat="1" applyFont="1" applyBorder="1" applyAlignment="1">
      <alignment vertical="center"/>
    </xf>
    <xf numFmtId="169" fontId="6" fillId="10" borderId="12" xfId="0" applyNumberFormat="1" applyFont="1" applyFill="1" applyBorder="1" applyAlignment="1">
      <alignment vertical="center"/>
    </xf>
    <xf numFmtId="0" fontId="30" fillId="0" borderId="0" xfId="0" applyFont="1"/>
    <xf numFmtId="0" fontId="16" fillId="0" borderId="0" xfId="0" applyFont="1"/>
    <xf numFmtId="43" fontId="16" fillId="0" borderId="0" xfId="0" applyNumberFormat="1" applyFont="1"/>
    <xf numFmtId="0" fontId="32" fillId="0" borderId="0" xfId="0" applyFont="1"/>
    <xf numFmtId="164" fontId="6" fillId="6" borderId="6" xfId="0" applyNumberFormat="1" applyFont="1" applyFill="1" applyBorder="1" applyAlignment="1">
      <alignment horizontal="center" vertical="center" wrapText="1"/>
    </xf>
    <xf numFmtId="170" fontId="3" fillId="0" borderId="11" xfId="0" applyNumberFormat="1" applyFont="1" applyBorder="1" applyAlignment="1">
      <alignment vertical="center" wrapText="1"/>
    </xf>
    <xf numFmtId="170" fontId="3" fillId="0" borderId="12" xfId="0" applyNumberFormat="1" applyFont="1" applyBorder="1" applyAlignment="1">
      <alignment vertical="center" wrapText="1"/>
    </xf>
    <xf numFmtId="170" fontId="3" fillId="0" borderId="42" xfId="0" applyNumberFormat="1" applyFont="1" applyBorder="1" applyAlignment="1">
      <alignment vertical="center" wrapText="1"/>
    </xf>
    <xf numFmtId="0" fontId="6" fillId="0" borderId="44" xfId="0" applyFont="1" applyBorder="1" applyAlignment="1">
      <alignment vertical="center"/>
    </xf>
    <xf numFmtId="167" fontId="3" fillId="0" borderId="31" xfId="0" applyNumberFormat="1" applyFont="1" applyBorder="1" applyAlignment="1">
      <alignment vertical="center"/>
    </xf>
    <xf numFmtId="167" fontId="6" fillId="0" borderId="11" xfId="0" applyNumberFormat="1" applyFont="1" applyBorder="1" applyAlignment="1">
      <alignment vertical="center"/>
    </xf>
    <xf numFmtId="167" fontId="6" fillId="0" borderId="12" xfId="0" applyNumberFormat="1" applyFont="1" applyBorder="1" applyAlignment="1">
      <alignment vertical="center"/>
    </xf>
    <xf numFmtId="167" fontId="6" fillId="0" borderId="42" xfId="0" applyNumberFormat="1" applyFont="1" applyBorder="1" applyAlignment="1">
      <alignment vertical="center"/>
    </xf>
    <xf numFmtId="0" fontId="3" fillId="0" borderId="17" xfId="0" applyFont="1" applyBorder="1"/>
    <xf numFmtId="0" fontId="6" fillId="5" borderId="4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6" fillId="15" borderId="0" xfId="0" applyFont="1" applyFill="1" applyAlignment="1">
      <alignment vertical="center" wrapText="1"/>
    </xf>
    <xf numFmtId="0" fontId="9" fillId="15" borderId="0" xfId="0" applyFont="1" applyFill="1" applyAlignment="1">
      <alignment vertical="center" wrapText="1"/>
    </xf>
    <xf numFmtId="165" fontId="16" fillId="15" borderId="0" xfId="0" applyNumberFormat="1" applyFont="1" applyFill="1"/>
    <xf numFmtId="165" fontId="16" fillId="0" borderId="0" xfId="0" applyNumberFormat="1" applyFont="1" applyAlignment="1">
      <alignment vertical="center" wrapText="1"/>
    </xf>
    <xf numFmtId="165" fontId="9" fillId="0" borderId="0" xfId="0" applyNumberFormat="1" applyFont="1" applyAlignment="1">
      <alignment horizontal="center" vertical="center" wrapText="1"/>
    </xf>
    <xf numFmtId="170" fontId="16" fillId="0" borderId="0" xfId="0" applyNumberFormat="1" applyFont="1"/>
    <xf numFmtId="170" fontId="9" fillId="0" borderId="0" xfId="0" applyNumberFormat="1" applyFont="1"/>
    <xf numFmtId="0" fontId="33" fillId="0" borderId="0" xfId="0" applyFont="1"/>
    <xf numFmtId="165" fontId="3" fillId="0" borderId="31" xfId="0" applyNumberFormat="1" applyFont="1" applyBorder="1" applyAlignment="1">
      <alignment vertical="center"/>
    </xf>
    <xf numFmtId="3" fontId="6" fillId="10" borderId="10" xfId="0" applyNumberFormat="1" applyFont="1" applyFill="1" applyBorder="1" applyAlignment="1">
      <alignment vertical="center"/>
    </xf>
    <xf numFmtId="165" fontId="6" fillId="10" borderId="12" xfId="0" applyNumberFormat="1" applyFont="1" applyFill="1" applyBorder="1" applyAlignment="1">
      <alignment vertical="center"/>
    </xf>
    <xf numFmtId="3" fontId="9" fillId="0" borderId="44" xfId="0" applyNumberFormat="1" applyFont="1" applyBorder="1" applyAlignment="1">
      <alignment horizontal="center"/>
    </xf>
    <xf numFmtId="0" fontId="9" fillId="0" borderId="0" xfId="0" applyFont="1" applyAlignment="1">
      <alignment horizontal="left" vertical="top"/>
    </xf>
    <xf numFmtId="166" fontId="9" fillId="0" borderId="44" xfId="0" applyNumberFormat="1" applyFont="1" applyBorder="1" applyAlignment="1">
      <alignment horizontal="center"/>
    </xf>
    <xf numFmtId="10" fontId="9" fillId="0" borderId="0" xfId="0" applyNumberFormat="1" applyFont="1" applyAlignment="1">
      <alignment horizontal="center"/>
    </xf>
    <xf numFmtId="165" fontId="34" fillId="0" borderId="1" xfId="0" applyNumberFormat="1" applyFont="1" applyBorder="1" applyAlignment="1">
      <alignment vertical="center"/>
    </xf>
    <xf numFmtId="165" fontId="34" fillId="0" borderId="1" xfId="0" applyNumberFormat="1" applyFont="1" applyBorder="1"/>
    <xf numFmtId="0" fontId="34" fillId="0" borderId="0" xfId="0" applyFont="1"/>
    <xf numFmtId="0" fontId="3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65" fontId="34" fillId="0" borderId="0" xfId="0" applyNumberFormat="1" applyFont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44" xfId="0" applyFont="1" applyFill="1" applyBorder="1" applyAlignment="1">
      <alignment vertical="center"/>
    </xf>
    <xf numFmtId="165" fontId="34" fillId="7" borderId="42" xfId="0" applyNumberFormat="1" applyFont="1" applyFill="1" applyBorder="1" applyAlignment="1">
      <alignment vertical="center"/>
    </xf>
    <xf numFmtId="165" fontId="34" fillId="7" borderId="11" xfId="0" applyNumberFormat="1" applyFont="1" applyFill="1" applyBorder="1" applyAlignment="1">
      <alignment vertical="center"/>
    </xf>
    <xf numFmtId="165" fontId="34" fillId="7" borderId="12" xfId="0" applyNumberFormat="1" applyFont="1" applyFill="1" applyBorder="1" applyAlignment="1">
      <alignment vertical="center"/>
    </xf>
    <xf numFmtId="165" fontId="34" fillId="7" borderId="0" xfId="0" applyNumberFormat="1" applyFont="1" applyFill="1" applyAlignment="1">
      <alignment vertical="center"/>
    </xf>
    <xf numFmtId="165" fontId="34" fillId="7" borderId="0" xfId="0" applyNumberFormat="1" applyFont="1" applyFill="1"/>
    <xf numFmtId="0" fontId="34" fillId="7" borderId="44" xfId="0" applyFont="1" applyFill="1" applyBorder="1"/>
    <xf numFmtId="0" fontId="34" fillId="0" borderId="1" xfId="0" applyFont="1" applyBorder="1" applyAlignment="1">
      <alignment vertical="center"/>
    </xf>
    <xf numFmtId="168" fontId="34" fillId="0" borderId="1" xfId="0" applyNumberFormat="1" applyFont="1" applyBorder="1" applyAlignment="1">
      <alignment vertical="center"/>
    </xf>
    <xf numFmtId="0" fontId="34" fillId="0" borderId="1" xfId="0" applyFont="1" applyBorder="1"/>
    <xf numFmtId="165" fontId="34" fillId="0" borderId="0" xfId="0" applyNumberFormat="1" applyFont="1"/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164" fontId="10" fillId="2" borderId="17" xfId="0" applyNumberFormat="1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 wrapText="1"/>
    </xf>
    <xf numFmtId="0" fontId="9" fillId="5" borderId="46" xfId="0" applyFont="1" applyFill="1" applyBorder="1" applyAlignment="1">
      <alignment horizontal="center" vertical="center" wrapText="1"/>
    </xf>
    <xf numFmtId="0" fontId="9" fillId="5" borderId="47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5" borderId="53" xfId="0" applyFont="1" applyFill="1" applyBorder="1" applyAlignment="1">
      <alignment horizontal="center" vertical="center" wrapText="1"/>
    </xf>
    <xf numFmtId="0" fontId="9" fillId="5" borderId="54" xfId="0" applyFont="1" applyFill="1" applyBorder="1" applyAlignment="1">
      <alignment horizontal="center" vertical="center" wrapText="1"/>
    </xf>
    <xf numFmtId="0" fontId="9" fillId="5" borderId="55" xfId="0" applyFont="1" applyFill="1" applyBorder="1" applyAlignment="1">
      <alignment horizontal="center" vertical="center" wrapText="1"/>
    </xf>
    <xf numFmtId="0" fontId="9" fillId="5" borderId="5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/>
    </xf>
    <xf numFmtId="0" fontId="24" fillId="0" borderId="32" xfId="0" applyFont="1" applyBorder="1" applyAlignment="1">
      <alignment horizontal="left"/>
    </xf>
    <xf numFmtId="0" fontId="24" fillId="0" borderId="5" xfId="0" applyFont="1" applyBorder="1" applyAlignment="1">
      <alignment horizontal="left"/>
    </xf>
    <xf numFmtId="0" fontId="24" fillId="0" borderId="51" xfId="0" applyFont="1" applyBorder="1" applyAlignment="1">
      <alignment horizontal="left"/>
    </xf>
    <xf numFmtId="0" fontId="25" fillId="12" borderId="1" xfId="0" applyFont="1" applyFill="1" applyBorder="1" applyAlignment="1">
      <alignment horizontal="left"/>
    </xf>
    <xf numFmtId="1" fontId="23" fillId="5" borderId="0" xfId="0" applyNumberFormat="1" applyFont="1" applyFill="1" applyAlignment="1">
      <alignment horizontal="center" vertic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4" fillId="0" borderId="8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6" fillId="11" borderId="40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66" xfId="0" applyFont="1" applyFill="1" applyBorder="1" applyAlignment="1">
      <alignment horizontal="center" vertical="center" wrapText="1"/>
    </xf>
    <xf numFmtId="0" fontId="6" fillId="2" borderId="67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horizontal="center" vertical="center" wrapText="1"/>
    </xf>
    <xf numFmtId="0" fontId="6" fillId="5" borderId="68" xfId="0" applyFont="1" applyFill="1" applyBorder="1" applyAlignment="1">
      <alignment horizontal="center" vertical="center" wrapText="1"/>
    </xf>
    <xf numFmtId="0" fontId="6" fillId="5" borderId="67" xfId="0" applyFont="1" applyFill="1" applyBorder="1" applyAlignment="1">
      <alignment horizontal="center" vertical="center" wrapText="1"/>
    </xf>
    <xf numFmtId="0" fontId="6" fillId="5" borderId="6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6" fillId="10" borderId="22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6" fillId="19" borderId="40" xfId="0" applyFont="1" applyFill="1" applyBorder="1" applyAlignment="1">
      <alignment horizontal="center" vertical="center" wrapText="1"/>
    </xf>
    <xf numFmtId="0" fontId="6" fillId="19" borderId="50" xfId="0" applyFont="1" applyFill="1" applyBorder="1" applyAlignment="1">
      <alignment horizontal="center" vertical="center" wrapText="1"/>
    </xf>
    <xf numFmtId="0" fontId="6" fillId="20" borderId="18" xfId="0" applyFont="1" applyFill="1" applyBorder="1" applyAlignment="1">
      <alignment horizontal="center" vertical="center" wrapText="1"/>
    </xf>
    <xf numFmtId="0" fontId="6" fillId="20" borderId="5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 wrapText="1"/>
    </xf>
    <xf numFmtId="0" fontId="6" fillId="11" borderId="6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left" vertical="center"/>
    </xf>
    <xf numFmtId="0" fontId="24" fillId="0" borderId="27" xfId="0" applyFont="1" applyBorder="1" applyAlignment="1">
      <alignment horizontal="left" vertical="center"/>
    </xf>
    <xf numFmtId="0" fontId="25" fillId="12" borderId="1" xfId="0" applyFont="1" applyFill="1" applyBorder="1" applyAlignment="1">
      <alignment horizontal="left" vertical="center"/>
    </xf>
    <xf numFmtId="0" fontId="6" fillId="19" borderId="17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3" fillId="18" borderId="18" xfId="0" applyFont="1" applyFill="1" applyBorder="1" applyAlignment="1">
      <alignment horizontal="center" vertical="center" wrapText="1"/>
    </xf>
    <xf numFmtId="0" fontId="3" fillId="18" borderId="5" xfId="0" applyFont="1" applyFill="1" applyBorder="1" applyAlignment="1">
      <alignment horizontal="center" vertical="center" wrapText="1"/>
    </xf>
    <xf numFmtId="0" fontId="13" fillId="21" borderId="28" xfId="0" applyFont="1" applyFill="1" applyBorder="1" applyAlignment="1">
      <alignment horizontal="center" vertical="center"/>
    </xf>
    <xf numFmtId="0" fontId="13" fillId="21" borderId="26" xfId="0" applyFont="1" applyFill="1" applyBorder="1" applyAlignment="1">
      <alignment horizontal="center" vertical="center"/>
    </xf>
    <xf numFmtId="0" fontId="13" fillId="21" borderId="29" xfId="0" applyFont="1" applyFill="1" applyBorder="1" applyAlignment="1">
      <alignment horizontal="center" vertical="center"/>
    </xf>
    <xf numFmtId="0" fontId="6" fillId="2" borderId="69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5" xfId="0" applyFont="1" applyFill="1" applyBorder="1" applyAlignment="1">
      <alignment horizontal="center" vertical="center" wrapText="1"/>
    </xf>
    <xf numFmtId="0" fontId="3" fillId="20" borderId="27" xfId="0" applyFont="1" applyFill="1" applyBorder="1" applyAlignment="1">
      <alignment horizontal="center" vertical="center" wrapText="1"/>
    </xf>
    <xf numFmtId="0" fontId="3" fillId="20" borderId="6" xfId="0" applyFont="1" applyFill="1" applyBorder="1" applyAlignment="1">
      <alignment horizontal="center" vertical="center" wrapText="1"/>
    </xf>
    <xf numFmtId="0" fontId="6" fillId="18" borderId="17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3" fillId="20" borderId="55" xfId="0" applyFont="1" applyFill="1" applyBorder="1" applyAlignment="1">
      <alignment horizontal="center" vertical="center" wrapText="1"/>
    </xf>
    <xf numFmtId="0" fontId="3" fillId="20" borderId="56" xfId="0" applyFont="1" applyFill="1" applyBorder="1" applyAlignment="1">
      <alignment horizontal="center" vertical="center" wrapText="1"/>
    </xf>
    <xf numFmtId="0" fontId="13" fillId="22" borderId="28" xfId="0" applyFont="1" applyFill="1" applyBorder="1" applyAlignment="1">
      <alignment horizontal="center" vertical="center"/>
    </xf>
    <xf numFmtId="0" fontId="13" fillId="22" borderId="26" xfId="0" applyFont="1" applyFill="1" applyBorder="1" applyAlignment="1">
      <alignment horizontal="center" vertical="center"/>
    </xf>
    <xf numFmtId="0" fontId="13" fillId="23" borderId="28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4" borderId="28" xfId="0" applyFont="1" applyFill="1" applyBorder="1" applyAlignment="1">
      <alignment horizontal="center" vertical="center"/>
    </xf>
    <xf numFmtId="0" fontId="13" fillId="24" borderId="26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25" borderId="59" xfId="0" applyFont="1" applyFill="1" applyBorder="1" applyAlignment="1">
      <alignment horizontal="center" vertical="center"/>
    </xf>
    <xf numFmtId="0" fontId="6" fillId="25" borderId="71" xfId="0" applyFont="1" applyFill="1" applyBorder="1" applyAlignment="1">
      <alignment horizontal="center" vertical="center"/>
    </xf>
    <xf numFmtId="0" fontId="6" fillId="25" borderId="62" xfId="0" applyFont="1" applyFill="1" applyBorder="1" applyAlignment="1">
      <alignment horizontal="center" vertical="center"/>
    </xf>
    <xf numFmtId="0" fontId="28" fillId="5" borderId="28" xfId="0" applyFont="1" applyFill="1" applyBorder="1" applyAlignment="1">
      <alignment horizontal="center" vertical="center"/>
    </xf>
    <xf numFmtId="0" fontId="28" fillId="5" borderId="26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13" fillId="16" borderId="26" xfId="0" applyFont="1" applyFill="1" applyBorder="1" applyAlignment="1">
      <alignment horizontal="center" vertical="center"/>
    </xf>
    <xf numFmtId="0" fontId="13" fillId="17" borderId="28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3" fillId="18" borderId="27" xfId="0" applyFont="1" applyFill="1" applyBorder="1" applyAlignment="1">
      <alignment horizontal="center" vertical="center" wrapText="1"/>
    </xf>
    <xf numFmtId="0" fontId="3" fillId="18" borderId="6" xfId="0" applyFont="1" applyFill="1" applyBorder="1" applyAlignment="1">
      <alignment horizontal="center" vertical="center" wrapText="1"/>
    </xf>
    <xf numFmtId="0" fontId="6" fillId="11" borderId="37" xfId="0" applyFont="1" applyFill="1" applyBorder="1" applyAlignment="1">
      <alignment horizontal="center" vertical="center" wrapText="1"/>
    </xf>
    <xf numFmtId="0" fontId="6" fillId="11" borderId="51" xfId="0" applyFont="1" applyFill="1" applyBorder="1" applyAlignment="1">
      <alignment horizontal="center" vertical="center" wrapText="1"/>
    </xf>
    <xf numFmtId="0" fontId="6" fillId="11" borderId="19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2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6" fillId="2" borderId="63" xfId="0" applyFont="1" applyFill="1" applyBorder="1" applyAlignment="1">
      <alignment horizontal="center" vertical="center" wrapText="1"/>
    </xf>
    <xf numFmtId="0" fontId="24" fillId="0" borderId="37" xfId="0" applyFont="1" applyBorder="1" applyAlignment="1">
      <alignment horizontal="left"/>
    </xf>
    <xf numFmtId="0" fontId="24" fillId="0" borderId="75" xfId="0" applyFont="1" applyBorder="1" applyAlignment="1">
      <alignment horizontal="left"/>
    </xf>
    <xf numFmtId="0" fontId="24" fillId="0" borderId="73" xfId="0" applyFont="1" applyBorder="1" applyAlignment="1">
      <alignment horizontal="left"/>
    </xf>
    <xf numFmtId="0" fontId="25" fillId="12" borderId="32" xfId="0" applyFont="1" applyFill="1" applyBorder="1" applyAlignment="1">
      <alignment horizontal="left"/>
    </xf>
    <xf numFmtId="0" fontId="24" fillId="0" borderId="74" xfId="0" applyFont="1" applyBorder="1" applyAlignment="1">
      <alignment horizontal="left"/>
    </xf>
    <xf numFmtId="0" fontId="16" fillId="26" borderId="0" xfId="0" applyFont="1" applyFill="1" applyAlignment="1">
      <alignment horizontal="center"/>
    </xf>
    <xf numFmtId="0" fontId="16" fillId="11" borderId="0" xfId="0" applyFont="1" applyFill="1" applyAlignment="1">
      <alignment horizontal="center"/>
    </xf>
    <xf numFmtId="0" fontId="16" fillId="27" borderId="0" xfId="0" applyFont="1" applyFill="1" applyAlignment="1">
      <alignment horizontal="center"/>
    </xf>
    <xf numFmtId="0" fontId="13" fillId="16" borderId="28" xfId="0" applyFont="1" applyFill="1" applyBorder="1" applyAlignment="1">
      <alignment horizontal="center" vertical="center"/>
    </xf>
    <xf numFmtId="0" fontId="3" fillId="18" borderId="37" xfId="0" applyFont="1" applyFill="1" applyBorder="1" applyAlignment="1">
      <alignment horizontal="center" vertical="center" wrapText="1"/>
    </xf>
    <xf numFmtId="0" fontId="3" fillId="18" borderId="51" xfId="0" applyFont="1" applyFill="1" applyBorder="1" applyAlignment="1">
      <alignment horizontal="center" vertical="center" wrapText="1"/>
    </xf>
    <xf numFmtId="0" fontId="6" fillId="20" borderId="40" xfId="0" applyFont="1" applyFill="1" applyBorder="1" applyAlignment="1">
      <alignment horizontal="center" vertical="center" wrapText="1"/>
    </xf>
    <xf numFmtId="0" fontId="6" fillId="20" borderId="50" xfId="0" applyFont="1" applyFill="1" applyBorder="1" applyAlignment="1">
      <alignment horizontal="center" vertical="center" wrapText="1"/>
    </xf>
    <xf numFmtId="0" fontId="6" fillId="18" borderId="40" xfId="0" applyFont="1" applyFill="1" applyBorder="1" applyAlignment="1">
      <alignment horizontal="center" vertical="center" wrapText="1"/>
    </xf>
    <xf numFmtId="0" fontId="6" fillId="18" borderId="50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51" xfId="0" applyFont="1" applyFill="1" applyBorder="1" applyAlignment="1">
      <alignment horizontal="center" vertical="center" wrapText="1"/>
    </xf>
    <xf numFmtId="0" fontId="38" fillId="0" borderId="0" xfId="0" applyFont="1"/>
  </cellXfs>
  <cellStyles count="1">
    <cellStyle name="Normal" xfId="0" builtinId="0"/>
  </cellStyles>
  <dxfs count="272"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externalLink" Target="externalLinks/externalLink18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14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4.xml"/><Relationship Id="rId108" Type="http://schemas.openxmlformats.org/officeDocument/2006/relationships/externalLink" Target="externalLinks/externalLink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15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0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5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1.xml"/><Relationship Id="rId115" Type="http://schemas.openxmlformats.org/officeDocument/2006/relationships/externalLink" Target="externalLinks/externalLink1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.xml"/><Relationship Id="rId105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externalLink" Target="externalLinks/externalLink1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1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externalLink" Target="externalLinks/externalLink2.xml"/><Relationship Id="rId1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6.png"/><Relationship Id="rId1" Type="http://schemas.openxmlformats.org/officeDocument/2006/relationships/hyperlink" Target="#Indice!A1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Of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ofert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Dm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</xdr:colOff>
      <xdr:row>0</xdr:row>
      <xdr:rowOff>0</xdr:rowOff>
    </xdr:from>
    <xdr:to>
      <xdr:col>12</xdr:col>
      <xdr:colOff>151951</xdr:colOff>
      <xdr:row>31</xdr:row>
      <xdr:rowOff>172021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" y="0"/>
          <a:ext cx="10392783" cy="6313741"/>
        </a:xfrm>
        <a:prstGeom prst="rect">
          <a:avLst/>
        </a:prstGeom>
      </xdr:spPr>
    </xdr:pic>
    <xdr:clientData/>
  </xdr:twoCellAnchor>
  <xdr:twoCellAnchor>
    <xdr:from>
      <xdr:col>0</xdr:col>
      <xdr:colOff>88900</xdr:colOff>
      <xdr:row>2</xdr:row>
      <xdr:rowOff>177801</xdr:rowOff>
    </xdr:from>
    <xdr:to>
      <xdr:col>2</xdr:col>
      <xdr:colOff>342900</xdr:colOff>
      <xdr:row>5</xdr:row>
      <xdr:rowOff>95251</xdr:rowOff>
    </xdr:to>
    <xdr:sp macro="[0]!Reemplazar_anio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8900" y="582614"/>
          <a:ext cx="1801813" cy="5246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Año: 2021</a:t>
          </a:r>
          <a:endParaRPr lang="es-ES_tradnl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25400</xdr:colOff>
      <xdr:row>23</xdr:row>
      <xdr:rowOff>134258</xdr:rowOff>
    </xdr:from>
    <xdr:to>
      <xdr:col>12</xdr:col>
      <xdr:colOff>139700</xdr:colOff>
      <xdr:row>26</xdr:row>
      <xdr:rowOff>79829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00" y="4691018"/>
          <a:ext cx="10355580" cy="539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4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Gerencia de Estudios</a:t>
          </a:r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y Estadísticas Económicas</a:t>
          </a:r>
        </a:p>
        <a:p>
          <a:pPr algn="ctr"/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Subgerencia de Cuentas Nacionales y Coyuntura</a:t>
          </a:r>
          <a:endParaRPr lang="es-ES_tradnl" sz="14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25400</xdr:colOff>
      <xdr:row>28</xdr:row>
      <xdr:rowOff>152400</xdr:rowOff>
    </xdr:from>
    <xdr:to>
      <xdr:col>12</xdr:col>
      <xdr:colOff>63500</xdr:colOff>
      <xdr:row>30</xdr:row>
      <xdr:rowOff>38100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06360" y="5699760"/>
          <a:ext cx="25984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200" b="0" i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Enero</a:t>
          </a:r>
          <a:r>
            <a:rPr lang="es-ES_tradnl" sz="1200" b="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 2025</a:t>
          </a:r>
          <a:endParaRPr lang="es-ES_tradnl" sz="1200" b="1" i="0">
            <a:solidFill>
              <a:schemeClr val="bg1"/>
            </a:solidFill>
            <a:latin typeface="Arial Black" panose="020B0604020202020204" pitchFamily="34" charset="0"/>
            <a:cs typeface="Arial Black" panose="020B0604020202020204" pitchFamily="34" charset="0"/>
          </a:endParaRPr>
        </a:p>
      </xdr:txBody>
    </xdr:sp>
    <xdr:clientData/>
  </xdr:twoCellAnchor>
  <xdr:twoCellAnchor>
    <xdr:from>
      <xdr:col>3</xdr:col>
      <xdr:colOff>629557</xdr:colOff>
      <xdr:row>22</xdr:row>
      <xdr:rowOff>166192</xdr:rowOff>
    </xdr:from>
    <xdr:to>
      <xdr:col>8</xdr:col>
      <xdr:colOff>400957</xdr:colOff>
      <xdr:row>23</xdr:row>
      <xdr:rowOff>12339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V="1">
          <a:off x="3189877" y="4524832"/>
          <a:ext cx="4038600" cy="442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12700</xdr:colOff>
      <xdr:row>14</xdr:row>
      <xdr:rowOff>12699</xdr:rowOff>
    </xdr:from>
    <xdr:to>
      <xdr:col>12</xdr:col>
      <xdr:colOff>127000</xdr:colOff>
      <xdr:row>19</xdr:row>
      <xdr:rowOff>108857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700" y="2786379"/>
          <a:ext cx="10355580" cy="1086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CUENTAS</a:t>
          </a:r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NACIONALES </a:t>
          </a:r>
        </a:p>
        <a:p>
          <a:pPr algn="ctr"/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ANUALES</a:t>
          </a:r>
          <a:endParaRPr lang="es-ES_tradnl" sz="3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12700</xdr:colOff>
      <xdr:row>19</xdr:row>
      <xdr:rowOff>75293</xdr:rowOff>
    </xdr:from>
    <xdr:to>
      <xdr:col>12</xdr:col>
      <xdr:colOff>139700</xdr:colOff>
      <xdr:row>22</xdr:row>
      <xdr:rowOff>196579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700" y="3875768"/>
          <a:ext cx="9680575" cy="721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Matriz Insumo-Producto </a:t>
          </a:r>
        </a:p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(industria por industria - estructura de ventas de producto)</a:t>
          </a:r>
        </a:p>
      </xdr:txBody>
    </xdr:sp>
    <xdr:clientData/>
  </xdr:twoCellAnchor>
  <xdr:twoCellAnchor>
    <xdr:from>
      <xdr:col>5</xdr:col>
      <xdr:colOff>161925</xdr:colOff>
      <xdr:row>26</xdr:row>
      <xdr:rowOff>35379</xdr:rowOff>
    </xdr:from>
    <xdr:to>
      <xdr:col>7</xdr:col>
      <xdr:colOff>25400</xdr:colOff>
      <xdr:row>29</xdr:row>
      <xdr:rowOff>58965</xdr:rowOff>
    </xdr:to>
    <xdr:sp macro="" textlink="">
      <xdr:nvSpPr>
        <xdr:cNvPr id="9" name="Cuadro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114800" y="5236029"/>
          <a:ext cx="1444625" cy="6236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2400" b="1">
              <a:solidFill>
                <a:srgbClr val="FFC000"/>
              </a:solidFill>
              <a:latin typeface="Arial Black" panose="020B0A04020102020204" pitchFamily="34" charset="0"/>
              <a:cs typeface="Arial" panose="020B0604020202020204" pitchFamily="34" charset="0"/>
            </a:rPr>
            <a:t>ÍNDICE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8136466" cy="1371460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8136466" cy="1371460"/>
        </a:xfrm>
        <a:prstGeom prst="rect">
          <a:avLst/>
        </a:prstGeom>
      </xdr:spPr>
    </xdr:pic>
    <xdr:clientData/>
  </xdr:oneCellAnchor>
  <xdr:oneCellAnchor>
    <xdr:from>
      <xdr:col>0</xdr:col>
      <xdr:colOff>4270677</xdr:colOff>
      <xdr:row>0</xdr:row>
      <xdr:rowOff>0</xdr:rowOff>
    </xdr:from>
    <xdr:ext cx="3971862" cy="134892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70677" y="0"/>
          <a:ext cx="3971862" cy="1348920"/>
        </a:xfrm>
        <a:prstGeom prst="rect">
          <a:avLst/>
        </a:prstGeom>
      </xdr:spPr>
    </xdr:pic>
    <xdr:clientData/>
  </xdr:oneCellAnchor>
  <xdr:twoCellAnchor>
    <xdr:from>
      <xdr:col>0</xdr:col>
      <xdr:colOff>168981</xdr:colOff>
      <xdr:row>0</xdr:row>
      <xdr:rowOff>84136</xdr:rowOff>
    </xdr:from>
    <xdr:to>
      <xdr:col>0</xdr:col>
      <xdr:colOff>4622801</xdr:colOff>
      <xdr:row>6</xdr:row>
      <xdr:rowOff>88343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8981" y="84136"/>
          <a:ext cx="4453820" cy="1071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CUENTAS NACIONALES ANUALES</a:t>
          </a:r>
        </a:p>
        <a:p>
          <a:pPr algn="ctr"/>
          <a:r>
            <a:rPr lang="es-ES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(MIP)</a:t>
          </a:r>
        </a:p>
        <a:p>
          <a:pPr algn="ctr"/>
          <a:endParaRPr lang="es-ES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ES" sz="12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 - estructura de ventas de producto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5240000" cy="1197428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15240000" cy="1197428"/>
        </a:xfrm>
        <a:prstGeom prst="rect">
          <a:avLst/>
        </a:prstGeom>
      </xdr:spPr>
    </xdr:pic>
    <xdr:clientData/>
  </xdr:oneCellAnchor>
  <xdr:oneCellAnchor>
    <xdr:from>
      <xdr:col>4</xdr:col>
      <xdr:colOff>604483</xdr:colOff>
      <xdr:row>0</xdr:row>
      <xdr:rowOff>15422</xdr:rowOff>
    </xdr:from>
    <xdr:ext cx="3499435" cy="115490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92769" y="15422"/>
          <a:ext cx="3499435" cy="1154907"/>
        </a:xfrm>
        <a:prstGeom prst="rect">
          <a:avLst/>
        </a:prstGeom>
      </xdr:spPr>
    </xdr:pic>
    <xdr:clientData/>
  </xdr:oneCellAnchor>
  <xdr:twoCellAnchor>
    <xdr:from>
      <xdr:col>0</xdr:col>
      <xdr:colOff>185057</xdr:colOff>
      <xdr:row>0</xdr:row>
      <xdr:rowOff>92528</xdr:rowOff>
    </xdr:from>
    <xdr:to>
      <xdr:col>4</xdr:col>
      <xdr:colOff>838200</xdr:colOff>
      <xdr:row>6</xdr:row>
      <xdr:rowOff>29528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185057" y="92528"/>
          <a:ext cx="10341429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</a:t>
          </a:r>
        </a:p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Correlacionador TOU - MIP</a:t>
          </a:r>
        </a:p>
        <a:p>
          <a:pPr algn="ctr"/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5</xdr:col>
      <xdr:colOff>3033689</xdr:colOff>
      <xdr:row>0</xdr:row>
      <xdr:rowOff>129525</xdr:rowOff>
    </xdr:from>
    <xdr:ext cx="1010750" cy="915505"/>
    <xdr:pic>
      <xdr:nvPicPr>
        <xdr:cNvPr id="23" name="Imagen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832318" y="129525"/>
          <a:ext cx="1010750" cy="91550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A6ECA37-E91D-45E5-9E98-D2735FEE4746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6767904</xdr:colOff>
      <xdr:row>0</xdr:row>
      <xdr:rowOff>144689</xdr:rowOff>
    </xdr:from>
    <xdr:to>
      <xdr:col>2</xdr:col>
      <xdr:colOff>7424496</xdr:colOff>
      <xdr:row>5</xdr:row>
      <xdr:rowOff>4167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4086" y="144689"/>
          <a:ext cx="656592" cy="787733"/>
        </a:xfrm>
        <a:prstGeom prst="rect">
          <a:avLst/>
        </a:prstGeom>
      </xdr:spPr>
    </xdr:pic>
    <xdr:clientData/>
  </xdr:twoCellAnchor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CxnSpPr/>
      </xdr:nvCxnSpPr>
      <xdr:spPr>
        <a:xfrm>
          <a:off x="1282700" y="19843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1" name="Imagen 20">
          <a:extLst>
            <a:ext uri="{FF2B5EF4-FFF2-40B4-BE49-F238E27FC236}">
              <a16:creationId xmlns:a16="http://schemas.microsoft.com/office/drawing/2014/main" id="{4C0BAA5F-A520-43DC-A06D-85CEE7CD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2" name="Imagen 21">
          <a:extLst>
            <a:ext uri="{FF2B5EF4-FFF2-40B4-BE49-F238E27FC236}">
              <a16:creationId xmlns:a16="http://schemas.microsoft.com/office/drawing/2014/main" id="{20BF191D-DAF9-4BD8-93E9-BAE5B15A7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B4DCF1E-C4EB-4375-906E-ECF52B7F63B6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24" name="Imagen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561E5-A00F-46F0-9739-6AB31EE4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920F8F60-D34B-4D20-9BCA-9510B4915EE9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>
        <a:xfrm>
          <a:off x="1282700" y="1984375"/>
          <a:ext cx="746442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B94D4FD7-01F9-4E07-B0ED-67F15C61D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FD84CBC6-4232-4A65-BD92-EC8509514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A2DA6D9-302A-4939-9FA5-C082F2DDAB68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E5DBB-6BD6-4E07-ACAA-7A3141B64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6BB26FE-D1E1-4509-9838-D7F93102AFF0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FC8713F4-6ECA-4DF5-9D84-C017161EC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71E1B8AE-5F8F-4BBE-B391-0FEB52F67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25DAEEDA-35AA-4BDF-AA15-E87D54314B6A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2C0835-F4C3-4500-95AF-CC35A8D4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EF90461-6F3F-4133-8BF8-80D75CF9431C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8</xdr:row>
      <xdr:rowOff>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CxnSpPr/>
      </xdr:nvCxnSpPr>
      <xdr:spPr>
        <a:xfrm>
          <a:off x="1282700" y="2047875"/>
          <a:ext cx="749617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3983468-BBB6-4DF8-BEF1-5AC532ACF968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15875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CxnSpPr/>
      </xdr:nvCxnSpPr>
      <xdr:spPr>
        <a:xfrm>
          <a:off x="1282700" y="2047875"/>
          <a:ext cx="7480300" cy="16033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B400F2CD-B06D-4CA8-B4DF-F003EFCB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E52C32AC-4A3B-4A0B-B6F0-02BE31FF9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4FC3586-6CC5-43BE-A92C-B5A43D4087C3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2283CF-15AF-43D9-8850-DDBF6F0B9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E1EBCEFA-212B-4B49-A3D6-5B85B772D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15875</xdr:rowOff>
    </xdr:from>
    <xdr:to>
      <xdr:col>3</xdr:col>
      <xdr:colOff>22225</xdr:colOff>
      <xdr:row>7</xdr:row>
      <xdr:rowOff>1330325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CxnSpPr/>
      </xdr:nvCxnSpPr>
      <xdr:spPr>
        <a:xfrm>
          <a:off x="1285875" y="2000250"/>
          <a:ext cx="7515225" cy="15525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3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3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105682</xdr:colOff>
      <xdr:row>0</xdr:row>
      <xdr:rowOff>0</xdr:rowOff>
    </xdr:from>
    <xdr:to>
      <xdr:col>2</xdr:col>
      <xdr:colOff>5089525</xdr:colOff>
      <xdr:row>4</xdr:row>
      <xdr:rowOff>5625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3300-00000F000000}"/>
            </a:ext>
          </a:extLst>
        </xdr:cNvPr>
        <xdr:cNvSpPr txBox="1"/>
      </xdr:nvSpPr>
      <xdr:spPr>
        <a:xfrm>
          <a:off x="391432" y="0"/>
          <a:ext cx="5983968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551292</xdr:colOff>
      <xdr:row>1</xdr:row>
      <xdr:rowOff>129525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3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3041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3</xdr:row>
      <xdr:rowOff>171903</xdr:rowOff>
    </xdr:from>
    <xdr:to>
      <xdr:col>2</xdr:col>
      <xdr:colOff>5103782</xdr:colOff>
      <xdr:row>5</xdr:row>
      <xdr:rowOff>495028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BC42775-0C57-47A6-8F7A-EF74FD932DA6}"/>
            </a:ext>
          </a:extLst>
        </xdr:cNvPr>
        <xdr:cNvSpPr txBox="1"/>
      </xdr:nvSpPr>
      <xdr:spPr>
        <a:xfrm>
          <a:off x="413657" y="695778"/>
          <a:ext cx="5976000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CxnSpPr/>
      </xdr:nvCxnSpPr>
      <xdr:spPr>
        <a:xfrm>
          <a:off x="1282700" y="1984375"/>
          <a:ext cx="7480300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2" name="Imagen 21">
          <a:extLst>
            <a:ext uri="{FF2B5EF4-FFF2-40B4-BE49-F238E27FC236}">
              <a16:creationId xmlns:a16="http://schemas.microsoft.com/office/drawing/2014/main" id="{16BD1B63-C4FD-4942-ABF7-B6E3A738C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3" name="Imagen 22">
          <a:extLst>
            <a:ext uri="{FF2B5EF4-FFF2-40B4-BE49-F238E27FC236}">
              <a16:creationId xmlns:a16="http://schemas.microsoft.com/office/drawing/2014/main" id="{B37CF2BC-6807-47C4-9527-3897B5575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9E2BDE5-4C64-4DA2-8FE6-8E4A553909B9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25" name="Imagen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3ECE65-7C4E-43FE-BF7B-56D2BB9C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D4A4FC0-52F5-4155-8A6D-20DBDDF9EA40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CE3AB969-BBC6-4EC5-A39F-3263B15F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C112FBC4-861E-45D9-8FA9-83A4DA56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99E261C-FEA8-4AB3-ADAC-B4380E208C4F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FFC11D-7738-4D77-8DEA-7180D42C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3BA757E3-C2F1-43BE-9F1D-6C63BD4A7E29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10</xdr:row>
      <xdr:rowOff>0</xdr:rowOff>
    </xdr:from>
    <xdr:to>
      <xdr:col>3</xdr:col>
      <xdr:colOff>3418115</xdr:colOff>
      <xdr:row>11</xdr:row>
      <xdr:rowOff>859971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CxnSpPr/>
      </xdr:nvCxnSpPr>
      <xdr:spPr>
        <a:xfrm>
          <a:off x="1297940" y="1965960"/>
          <a:ext cx="6859815" cy="1164771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108860</xdr:colOff>
      <xdr:row>8</xdr:row>
      <xdr:rowOff>0</xdr:rowOff>
    </xdr:from>
    <xdr:to>
      <xdr:col>5</xdr:col>
      <xdr:colOff>312860</xdr:colOff>
      <xdr:row>9</xdr:row>
      <xdr:rowOff>47170</xdr:rowOff>
    </xdr:to>
    <xdr:sp macro="[0]!Buscar_industria_chatgpt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/>
      </xdr:nvSpPr>
      <xdr:spPr>
        <a:xfrm>
          <a:off x="8294917" y="1567543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489852</xdr:colOff>
      <xdr:row>8</xdr:row>
      <xdr:rowOff>0</xdr:rowOff>
    </xdr:from>
    <xdr:to>
      <xdr:col>6</xdr:col>
      <xdr:colOff>587823</xdr:colOff>
      <xdr:row>9</xdr:row>
      <xdr:rowOff>47170</xdr:rowOff>
    </xdr:to>
    <xdr:sp macro="[0]!Buscar_industria_siguiente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3B00-00001C000000}"/>
            </a:ext>
          </a:extLst>
        </xdr:cNvPr>
        <xdr:cNvSpPr/>
      </xdr:nvSpPr>
      <xdr:spPr>
        <a:xfrm>
          <a:off x="10199909" y="1567543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870856</xdr:colOff>
      <xdr:row>8</xdr:row>
      <xdr:rowOff>0</xdr:rowOff>
    </xdr:from>
    <xdr:to>
      <xdr:col>7</xdr:col>
      <xdr:colOff>1002856</xdr:colOff>
      <xdr:row>9</xdr:row>
      <xdr:rowOff>47400</xdr:rowOff>
    </xdr:to>
    <xdr:sp macro="[0]!Inicializa_datos_of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/>
      </xdr:nvSpPr>
      <xdr:spPr>
        <a:xfrm>
          <a:off x="12104913" y="1567543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1175654</xdr:colOff>
      <xdr:row>8</xdr:row>
      <xdr:rowOff>0</xdr:rowOff>
    </xdr:from>
    <xdr:to>
      <xdr:col>8</xdr:col>
      <xdr:colOff>1275254</xdr:colOff>
      <xdr:row>9</xdr:row>
      <xdr:rowOff>47400</xdr:rowOff>
    </xdr:to>
    <xdr:sp macro="" textlink="">
      <xdr:nvSpPr>
        <xdr:cNvPr id="30" name="Rectángulo redondeado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1E000000}"/>
            </a:ext>
          </a:extLst>
        </xdr:cNvPr>
        <xdr:cNvSpPr/>
      </xdr:nvSpPr>
      <xdr:spPr>
        <a:xfrm>
          <a:off x="13933711" y="1567543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8</xdr:col>
      <xdr:colOff>1446445</xdr:colOff>
      <xdr:row>8</xdr:row>
      <xdr:rowOff>452</xdr:rowOff>
    </xdr:from>
    <xdr:to>
      <xdr:col>10</xdr:col>
      <xdr:colOff>22045</xdr:colOff>
      <xdr:row>9</xdr:row>
      <xdr:rowOff>47852</xdr:rowOff>
    </xdr:to>
    <xdr:sp macro="" textlink="">
      <xdr:nvSpPr>
        <xdr:cNvPr id="31" name="Rectángulo redondead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B00-00001F000000}"/>
            </a:ext>
          </a:extLst>
        </xdr:cNvPr>
        <xdr:cNvSpPr/>
      </xdr:nvSpPr>
      <xdr:spPr>
        <a:xfrm>
          <a:off x="15728502" y="1567995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047028" cy="1262742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3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047028" cy="1262742"/>
        </a:xfrm>
        <a:prstGeom prst="rect">
          <a:avLst/>
        </a:prstGeom>
      </xdr:spPr>
    </xdr:pic>
    <xdr:clientData/>
  </xdr:oneCellAnchor>
  <xdr:oneCellAnchor>
    <xdr:from>
      <xdr:col>7</xdr:col>
      <xdr:colOff>145463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3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55177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10886</xdr:rowOff>
    </xdr:from>
    <xdr:to>
      <xdr:col>7</xdr:col>
      <xdr:colOff>413656</xdr:colOff>
      <xdr:row>3</xdr:row>
      <xdr:rowOff>164207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SpPr txBox="1"/>
      </xdr:nvSpPr>
      <xdr:spPr>
        <a:xfrm>
          <a:off x="478970" y="10886"/>
          <a:ext cx="12344400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oferta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por industria</a:t>
          </a:r>
        </a:p>
      </xdr:txBody>
    </xdr:sp>
    <xdr:clientData/>
  </xdr:twoCellAnchor>
  <xdr:oneCellAnchor>
    <xdr:from>
      <xdr:col>9</xdr:col>
      <xdr:colOff>433812</xdr:colOff>
      <xdr:row>1</xdr:row>
      <xdr:rowOff>18854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3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5809883" y="195747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204105</xdr:colOff>
      <xdr:row>3</xdr:row>
      <xdr:rowOff>92526</xdr:rowOff>
    </xdr:from>
    <xdr:to>
      <xdr:col>7</xdr:col>
      <xdr:colOff>410934</xdr:colOff>
      <xdr:row>6</xdr:row>
      <xdr:rowOff>173848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4CF40CDF-405A-49B6-931D-B5A278DEDFBA}"/>
            </a:ext>
          </a:extLst>
        </xdr:cNvPr>
        <xdr:cNvSpPr txBox="1"/>
      </xdr:nvSpPr>
      <xdr:spPr>
        <a:xfrm>
          <a:off x="476248" y="623205"/>
          <a:ext cx="12344400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79</xdr:row>
      <xdr:rowOff>114300</xdr:rowOff>
    </xdr:from>
    <xdr:to>
      <xdr:col>2</xdr:col>
      <xdr:colOff>609600</xdr:colOff>
      <xdr:row>83</xdr:row>
      <xdr:rowOff>152400</xdr:rowOff>
    </xdr:to>
    <xdr:sp macro="" textlink="">
      <xdr:nvSpPr>
        <xdr:cNvPr id="295937" name="Text Box 1025" hidden="1">
          <a:extLst>
            <a:ext uri="{FF2B5EF4-FFF2-40B4-BE49-F238E27FC236}">
              <a16:creationId xmlns:a16="http://schemas.microsoft.com/office/drawing/2014/main" id="{CAD8226C-8ABC-F337-A882-606244399936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3350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1</xdr:col>
      <xdr:colOff>76200</xdr:colOff>
      <xdr:row>80</xdr:row>
      <xdr:rowOff>114300</xdr:rowOff>
    </xdr:from>
    <xdr:to>
      <xdr:col>3</xdr:col>
      <xdr:colOff>76200</xdr:colOff>
      <xdr:row>88</xdr:row>
      <xdr:rowOff>76200</xdr:rowOff>
    </xdr:to>
    <xdr:sp macro="" textlink="">
      <xdr:nvSpPr>
        <xdr:cNvPr id="295938" name="Text Box 1026" hidden="1">
          <a:extLst>
            <a:ext uri="{FF2B5EF4-FFF2-40B4-BE49-F238E27FC236}">
              <a16:creationId xmlns:a16="http://schemas.microsoft.com/office/drawing/2014/main" id="{863F1B77-EE76-C105-B21C-E3F313AAEF55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0200" cy="148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CxnSpPr/>
      </xdr:nvCxnSpPr>
      <xdr:spPr>
        <a:xfrm>
          <a:off x="1282700" y="1984375"/>
          <a:ext cx="75279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101278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4500-000011000000}"/>
            </a:ext>
          </a:extLst>
        </xdr:cNvPr>
        <xdr:cNvSpPr txBox="1"/>
      </xdr:nvSpPr>
      <xdr:spPr>
        <a:xfrm>
          <a:off x="407307" y="13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124278</xdr:rowOff>
    </xdr:from>
    <xdr:to>
      <xdr:col>2</xdr:col>
      <xdr:colOff>6483350</xdr:colOff>
      <xdr:row>5</xdr:row>
      <xdr:rowOff>493903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9C0515F4-E02C-49D0-8F99-4AFF4F3C270A}"/>
            </a:ext>
          </a:extLst>
        </xdr:cNvPr>
        <xdr:cNvSpPr txBox="1"/>
      </xdr:nvSpPr>
      <xdr:spPr>
        <a:xfrm>
          <a:off x="413657" y="83865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CxnSpPr/>
      </xdr:nvCxnSpPr>
      <xdr:spPr>
        <a:xfrm>
          <a:off x="1282700" y="1984375"/>
          <a:ext cx="752792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117153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700-00000D000000}"/>
            </a:ext>
          </a:extLst>
        </xdr:cNvPr>
        <xdr:cNvSpPr txBox="1"/>
      </xdr:nvSpPr>
      <xdr:spPr>
        <a:xfrm>
          <a:off x="407307" y="29028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92528</xdr:rowOff>
    </xdr:from>
    <xdr:to>
      <xdr:col>2</xdr:col>
      <xdr:colOff>6483350</xdr:colOff>
      <xdr:row>5</xdr:row>
      <xdr:rowOff>462153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6FA4052C-4425-4166-8879-A019338A16D1}"/>
            </a:ext>
          </a:extLst>
        </xdr:cNvPr>
        <xdr:cNvSpPr txBox="1"/>
      </xdr:nvSpPr>
      <xdr:spPr>
        <a:xfrm>
          <a:off x="413657" y="80690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Tasas de crecimiento (%)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163280</xdr:colOff>
      <xdr:row>7</xdr:row>
      <xdr:rowOff>50800</xdr:rowOff>
    </xdr:from>
    <xdr:to>
      <xdr:col>5</xdr:col>
      <xdr:colOff>799080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800-000006000000}"/>
            </a:ext>
          </a:extLst>
        </xdr:cNvPr>
        <xdr:cNvSpPr/>
      </xdr:nvSpPr>
      <xdr:spPr>
        <a:xfrm>
          <a:off x="90532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1008730</xdr:colOff>
      <xdr:row>7</xdr:row>
      <xdr:rowOff>50800</xdr:rowOff>
    </xdr:from>
    <xdr:to>
      <xdr:col>7</xdr:col>
      <xdr:colOff>444330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800-000007000000}"/>
            </a:ext>
          </a:extLst>
        </xdr:cNvPr>
        <xdr:cNvSpPr/>
      </xdr:nvSpPr>
      <xdr:spPr>
        <a:xfrm>
          <a:off x="109909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308879</xdr:colOff>
      <xdr:row>7</xdr:row>
      <xdr:rowOff>51252</xdr:rowOff>
    </xdr:from>
    <xdr:to>
      <xdr:col>15</xdr:col>
      <xdr:colOff>572079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8000000}"/>
            </a:ext>
          </a:extLst>
        </xdr:cNvPr>
        <xdr:cNvSpPr/>
      </xdr:nvSpPr>
      <xdr:spPr>
        <a:xfrm>
          <a:off x="201970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876300</xdr:colOff>
      <xdr:row>7</xdr:row>
      <xdr:rowOff>50800</xdr:rowOff>
    </xdr:from>
    <xdr:to>
      <xdr:col>14</xdr:col>
      <xdr:colOff>187500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800-00000A000000}"/>
            </a:ext>
          </a:extLst>
        </xdr:cNvPr>
        <xdr:cNvSpPr/>
      </xdr:nvSpPr>
      <xdr:spPr>
        <a:xfrm>
          <a:off x="25501600" y="1295400"/>
          <a:ext cx="266400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762000</xdr:colOff>
      <xdr:row>6</xdr:row>
      <xdr:rowOff>38100</xdr:rowOff>
    </xdr:from>
    <xdr:to>
      <xdr:col>9</xdr:col>
      <xdr:colOff>889000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800-00000B000000}"/>
            </a:ext>
          </a:extLst>
        </xdr:cNvPr>
        <xdr:cNvSpPr/>
      </xdr:nvSpPr>
      <xdr:spPr>
        <a:xfrm>
          <a:off x="210185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12700</xdr:colOff>
      <xdr:row>7</xdr:row>
      <xdr:rowOff>38100</xdr:rowOff>
    </xdr:from>
    <xdr:to>
      <xdr:col>11</xdr:col>
      <xdr:colOff>540500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800-00000C000000}"/>
            </a:ext>
          </a:extLst>
        </xdr:cNvPr>
        <xdr:cNvSpPr/>
      </xdr:nvSpPr>
      <xdr:spPr>
        <a:xfrm>
          <a:off x="235458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4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92528</xdr:rowOff>
    </xdr:from>
    <xdr:to>
      <xdr:col>3</xdr:col>
      <xdr:colOff>1320800</xdr:colOff>
      <xdr:row>6</xdr:row>
      <xdr:rowOff>138385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4800-000013000000}"/>
            </a:ext>
          </a:extLst>
        </xdr:cNvPr>
        <xdr:cNvSpPr txBox="1"/>
      </xdr:nvSpPr>
      <xdr:spPr>
        <a:xfrm>
          <a:off x="400957" y="92528"/>
          <a:ext cx="60125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
Año: 2021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252180</xdr:colOff>
      <xdr:row>7</xdr:row>
      <xdr:rowOff>50800</xdr:rowOff>
    </xdr:from>
    <xdr:to>
      <xdr:col>5</xdr:col>
      <xdr:colOff>887980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900-000006000000}"/>
            </a:ext>
          </a:extLst>
        </xdr:cNvPr>
        <xdr:cNvSpPr/>
      </xdr:nvSpPr>
      <xdr:spPr>
        <a:xfrm>
          <a:off x="91421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6</xdr:col>
      <xdr:colOff>5430</xdr:colOff>
      <xdr:row>7</xdr:row>
      <xdr:rowOff>50800</xdr:rowOff>
    </xdr:from>
    <xdr:to>
      <xdr:col>7</xdr:col>
      <xdr:colOff>533230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900-000007000000}"/>
            </a:ext>
          </a:extLst>
        </xdr:cNvPr>
        <xdr:cNvSpPr/>
      </xdr:nvSpPr>
      <xdr:spPr>
        <a:xfrm>
          <a:off x="110798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397779</xdr:colOff>
      <xdr:row>7</xdr:row>
      <xdr:rowOff>51252</xdr:rowOff>
    </xdr:from>
    <xdr:to>
      <xdr:col>15</xdr:col>
      <xdr:colOff>457779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8000000}"/>
            </a:ext>
          </a:extLst>
        </xdr:cNvPr>
        <xdr:cNvSpPr/>
      </xdr:nvSpPr>
      <xdr:spPr>
        <a:xfrm>
          <a:off x="202859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965200</xdr:colOff>
      <xdr:row>6</xdr:row>
      <xdr:rowOff>19049</xdr:rowOff>
    </xdr:from>
    <xdr:to>
      <xdr:col>14</xdr:col>
      <xdr:colOff>276400</xdr:colOff>
      <xdr:row>8</xdr:row>
      <xdr:rowOff>281799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900-00000A000000}"/>
            </a:ext>
          </a:extLst>
        </xdr:cNvPr>
        <xdr:cNvSpPr/>
      </xdr:nvSpPr>
      <xdr:spPr>
        <a:xfrm>
          <a:off x="17062450" y="1066799"/>
          <a:ext cx="254970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850900</xdr:colOff>
      <xdr:row>6</xdr:row>
      <xdr:rowOff>38100</xdr:rowOff>
    </xdr:from>
    <xdr:to>
      <xdr:col>9</xdr:col>
      <xdr:colOff>977900</xdr:colOff>
      <xdr:row>8</xdr:row>
      <xdr:rowOff>294500</xdr:rowOff>
    </xdr:to>
    <xdr:sp macro="[0]!OrdenaIncrementoAbsolutoProd_of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900-00000B000000}"/>
            </a:ext>
          </a:extLst>
        </xdr:cNvPr>
        <xdr:cNvSpPr/>
      </xdr:nvSpPr>
      <xdr:spPr>
        <a:xfrm>
          <a:off x="211074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101600</xdr:colOff>
      <xdr:row>7</xdr:row>
      <xdr:rowOff>38100</xdr:rowOff>
    </xdr:from>
    <xdr:to>
      <xdr:col>11</xdr:col>
      <xdr:colOff>629400</xdr:colOff>
      <xdr:row>8</xdr:row>
      <xdr:rowOff>292300</xdr:rowOff>
    </xdr:to>
    <xdr:sp macro="[0]!OrdenaProducto_of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900-00000C000000}"/>
            </a:ext>
          </a:extLst>
        </xdr:cNvPr>
        <xdr:cNvSpPr/>
      </xdr:nvSpPr>
      <xdr:spPr>
        <a:xfrm>
          <a:off x="236347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4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4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1320800</xdr:colOff>
      <xdr:row>3</xdr:row>
      <xdr:rowOff>65278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4900-00000F000000}"/>
            </a:ext>
          </a:extLst>
        </xdr:cNvPr>
        <xdr:cNvSpPr txBox="1"/>
      </xdr:nvSpPr>
      <xdr:spPr>
        <a:xfrm>
          <a:off x="391432" y="13153"/>
          <a:ext cx="58823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</a:t>
          </a: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131082</xdr:colOff>
      <xdr:row>2</xdr:row>
      <xdr:rowOff>171903</xdr:rowOff>
    </xdr:from>
    <xdr:to>
      <xdr:col>3</xdr:col>
      <xdr:colOff>1330325</xdr:colOff>
      <xdr:row>6</xdr:row>
      <xdr:rowOff>85403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5295FDE0-3CAD-4BB7-A7C1-A9A499EFF763}"/>
            </a:ext>
          </a:extLst>
        </xdr:cNvPr>
        <xdr:cNvSpPr txBox="1"/>
      </xdr:nvSpPr>
      <xdr:spPr>
        <a:xfrm>
          <a:off x="400957" y="521153"/>
          <a:ext cx="58823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7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USD; tasas de crecimiento (%)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1301750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4E00-000003000000}"/>
            </a:ext>
          </a:extLst>
        </xdr:cNvPr>
        <xdr:cNvCxnSpPr/>
      </xdr:nvCxnSpPr>
      <xdr:spPr>
        <a:xfrm>
          <a:off x="1282700" y="1984375"/>
          <a:ext cx="7496175" cy="15398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5105400</xdr:colOff>
      <xdr:row>3</xdr:row>
      <xdr:rowOff>189153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E00-00000D000000}"/>
            </a:ext>
          </a:extLst>
        </xdr:cNvPr>
        <xdr:cNvSpPr txBox="1"/>
      </xdr:nvSpPr>
      <xdr:spPr>
        <a:xfrm>
          <a:off x="407307" y="29028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5111750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2026D6CB-F3ED-43AF-81FC-9AB76A1A6FA7}"/>
            </a:ext>
          </a:extLst>
        </xdr:cNvPr>
        <xdr:cNvSpPr txBox="1"/>
      </xdr:nvSpPr>
      <xdr:spPr>
        <a:xfrm>
          <a:off x="413657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Valor Bruto de Producción
Año: 2021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5105400</xdr:colOff>
      <xdr:row>3</xdr:row>
      <xdr:rowOff>173278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4F00-000012000000}"/>
            </a:ext>
          </a:extLst>
        </xdr:cNvPr>
        <xdr:cNvSpPr txBox="1"/>
      </xdr:nvSpPr>
      <xdr:spPr>
        <a:xfrm>
          <a:off x="407307" y="13153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143782</xdr:colOff>
      <xdr:row>4</xdr:row>
      <xdr:rowOff>60778</xdr:rowOff>
    </xdr:from>
    <xdr:to>
      <xdr:col>2</xdr:col>
      <xdr:colOff>5127625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F38AB78-DFAB-4EE3-B026-7492B800297F}"/>
            </a:ext>
          </a:extLst>
        </xdr:cNvPr>
        <xdr:cNvSpPr txBox="1"/>
      </xdr:nvSpPr>
      <xdr:spPr>
        <a:xfrm>
          <a:off x="429532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Demanda final
Año: 2021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CxnSpPr/>
      </xdr:nvCxnSpPr>
      <xdr:spPr>
        <a:xfrm>
          <a:off x="1282700" y="20478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BB761E44-0D08-41C2-BA82-F7775F750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879D353E-17FB-4D27-86E9-395FD0E40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1FF7D07-E923-4BA3-8D41-2CB268FB5EE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28F464-F5CF-42C6-9FFB-3BD3862D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5AEC9E33-6D15-4328-9F57-5D2E794148D6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CxnSpPr/>
      </xdr:nvCxnSpPr>
      <xdr:spPr>
        <a:xfrm>
          <a:off x="1282700" y="2047875"/>
          <a:ext cx="7512050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3C25F4E3-6F8D-4630-B4A9-BED38F8B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75BBE213-D85D-43F6-95FC-97DA5FA26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BC39A733-DEB9-4281-8B90-BF119A12D346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00249B-C8A4-41F8-B694-4FF516AF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943F26F4-F17B-4E6D-8EFB-8E4EAC180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2021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987425</xdr:colOff>
      <xdr:row>10</xdr:row>
      <xdr:rowOff>0</xdr:rowOff>
    </xdr:from>
    <xdr:to>
      <xdr:col>4</xdr:col>
      <xdr:colOff>0</xdr:colOff>
      <xdr:row>12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5500-000009000000}"/>
            </a:ext>
          </a:extLst>
        </xdr:cNvPr>
        <xdr:cNvCxnSpPr/>
      </xdr:nvCxnSpPr>
      <xdr:spPr>
        <a:xfrm>
          <a:off x="1259568" y="1986643"/>
          <a:ext cx="6700611" cy="1455964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239481</xdr:colOff>
      <xdr:row>8</xdr:row>
      <xdr:rowOff>0</xdr:rowOff>
    </xdr:from>
    <xdr:to>
      <xdr:col>5</xdr:col>
      <xdr:colOff>704738</xdr:colOff>
      <xdr:row>9</xdr:row>
      <xdr:rowOff>47170</xdr:rowOff>
    </xdr:to>
    <xdr:sp macro="[0]!Buscar_industria_chatgpt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5500-000013000000}"/>
            </a:ext>
          </a:extLst>
        </xdr:cNvPr>
        <xdr:cNvSpPr/>
      </xdr:nvSpPr>
      <xdr:spPr>
        <a:xfrm>
          <a:off x="8425538" y="1393371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881730</xdr:colOff>
      <xdr:row>8</xdr:row>
      <xdr:rowOff>0</xdr:rowOff>
    </xdr:from>
    <xdr:to>
      <xdr:col>6</xdr:col>
      <xdr:colOff>1240958</xdr:colOff>
      <xdr:row>9</xdr:row>
      <xdr:rowOff>47170</xdr:rowOff>
    </xdr:to>
    <xdr:sp macro="[0]!Buscar_industria_siguiente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5500-000014000000}"/>
            </a:ext>
          </a:extLst>
        </xdr:cNvPr>
        <xdr:cNvSpPr/>
      </xdr:nvSpPr>
      <xdr:spPr>
        <a:xfrm>
          <a:off x="10330530" y="1393371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1523991</xdr:colOff>
      <xdr:row>8</xdr:row>
      <xdr:rowOff>0</xdr:rowOff>
    </xdr:from>
    <xdr:to>
      <xdr:col>8</xdr:col>
      <xdr:colOff>175534</xdr:colOff>
      <xdr:row>9</xdr:row>
      <xdr:rowOff>47400</xdr:rowOff>
    </xdr:to>
    <xdr:sp macro="[0]!Inicializa_datos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5500-000015000000}"/>
            </a:ext>
          </a:extLst>
        </xdr:cNvPr>
        <xdr:cNvSpPr/>
      </xdr:nvSpPr>
      <xdr:spPr>
        <a:xfrm>
          <a:off x="12235534" y="1393371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348332</xdr:colOff>
      <xdr:row>8</xdr:row>
      <xdr:rowOff>0</xdr:rowOff>
    </xdr:from>
    <xdr:to>
      <xdr:col>9</xdr:col>
      <xdr:colOff>709189</xdr:colOff>
      <xdr:row>9</xdr:row>
      <xdr:rowOff>47400</xdr:rowOff>
    </xdr:to>
    <xdr:sp macro="" textlink="">
      <xdr:nvSpPr>
        <xdr:cNvPr id="11" name="Rectángulo redondead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B000000}"/>
            </a:ext>
          </a:extLst>
        </xdr:cNvPr>
        <xdr:cNvSpPr/>
      </xdr:nvSpPr>
      <xdr:spPr>
        <a:xfrm>
          <a:off x="14064332" y="1393371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9</xdr:col>
      <xdr:colOff>880380</xdr:colOff>
      <xdr:row>8</xdr:row>
      <xdr:rowOff>452</xdr:rowOff>
    </xdr:from>
    <xdr:to>
      <xdr:col>10</xdr:col>
      <xdr:colOff>1241237</xdr:colOff>
      <xdr:row>9</xdr:row>
      <xdr:rowOff>47852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500-00000C000000}"/>
            </a:ext>
          </a:extLst>
        </xdr:cNvPr>
        <xdr:cNvSpPr/>
      </xdr:nvSpPr>
      <xdr:spPr>
        <a:xfrm>
          <a:off x="15859123" y="1393823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199428" cy="1262742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5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199428" cy="1262742"/>
        </a:xfrm>
        <a:prstGeom prst="rect">
          <a:avLst/>
        </a:prstGeom>
      </xdr:spPr>
    </xdr:pic>
    <xdr:clientData/>
  </xdr:oneCellAnchor>
  <xdr:oneCellAnchor>
    <xdr:from>
      <xdr:col>7</xdr:col>
      <xdr:colOff>450263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5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03520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13608</xdr:rowOff>
    </xdr:from>
    <xdr:to>
      <xdr:col>7</xdr:col>
      <xdr:colOff>718456</xdr:colOff>
      <xdr:row>3</xdr:row>
      <xdr:rowOff>166929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5500-00000F000000}"/>
            </a:ext>
          </a:extLst>
        </xdr:cNvPr>
        <xdr:cNvSpPr txBox="1"/>
      </xdr:nvSpPr>
      <xdr:spPr>
        <a:xfrm>
          <a:off x="478970" y="13608"/>
          <a:ext cx="12349843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demanda final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de la demanda final por industria</a:t>
          </a:r>
        </a:p>
      </xdr:txBody>
    </xdr:sp>
    <xdr:clientData/>
  </xdr:twoCellAnchor>
  <xdr:oneCellAnchor>
    <xdr:from>
      <xdr:col>10</xdr:col>
      <xdr:colOff>85471</xdr:colOff>
      <xdr:row>1</xdr:row>
      <xdr:rowOff>18854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32695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204107</xdr:colOff>
      <xdr:row>3</xdr:row>
      <xdr:rowOff>95250</xdr:rowOff>
    </xdr:from>
    <xdr:to>
      <xdr:col>7</xdr:col>
      <xdr:colOff>715736</xdr:colOff>
      <xdr:row>6</xdr:row>
      <xdr:rowOff>176572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BEEDD5C0-9809-4AB6-B25F-1580A454A596}"/>
            </a:ext>
          </a:extLst>
        </xdr:cNvPr>
        <xdr:cNvSpPr txBox="1"/>
      </xdr:nvSpPr>
      <xdr:spPr>
        <a:xfrm>
          <a:off x="476250" y="625929"/>
          <a:ext cx="12349843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838200</xdr:colOff>
      <xdr:row>79</xdr:row>
      <xdr:rowOff>114300</xdr:rowOff>
    </xdr:from>
    <xdr:to>
      <xdr:col>2</xdr:col>
      <xdr:colOff>466725</xdr:colOff>
      <xdr:row>83</xdr:row>
      <xdr:rowOff>152400</xdr:rowOff>
    </xdr:to>
    <xdr:sp macro="" textlink="">
      <xdr:nvSpPr>
        <xdr:cNvPr id="204801" name="Text Box 1" hidden="1">
          <a:extLst>
            <a:ext uri="{FF2B5EF4-FFF2-40B4-BE49-F238E27FC236}">
              <a16:creationId xmlns:a16="http://schemas.microsoft.com/office/drawing/2014/main" id="{9B5C21CF-0D5B-9EAB-DCD1-875039861BC9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1445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0</xdr:col>
      <xdr:colOff>838200</xdr:colOff>
      <xdr:row>80</xdr:row>
      <xdr:rowOff>114300</xdr:rowOff>
    </xdr:from>
    <xdr:to>
      <xdr:col>2</xdr:col>
      <xdr:colOff>762000</xdr:colOff>
      <xdr:row>88</xdr:row>
      <xdr:rowOff>85725</xdr:rowOff>
    </xdr:to>
    <xdr:sp macro="" textlink="">
      <xdr:nvSpPr>
        <xdr:cNvPr id="204802" name="Text Box 2" hidden="1">
          <a:extLst>
            <a:ext uri="{FF2B5EF4-FFF2-40B4-BE49-F238E27FC236}">
              <a16:creationId xmlns:a16="http://schemas.microsoft.com/office/drawing/2014/main" id="{6DF06443-0A05-2DC8-E2A1-4C83213EA810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9725" cy="1495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5C00-00000D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5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189153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5C00-000011000000}"/>
            </a:ext>
          </a:extLst>
        </xdr:cNvPr>
        <xdr:cNvSpPr txBox="1"/>
      </xdr:nvSpPr>
      <xdr:spPr>
        <a:xfrm>
          <a:off x="407307" y="29028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112032</xdr:colOff>
      <xdr:row>4</xdr:row>
      <xdr:rowOff>60777</xdr:rowOff>
    </xdr:from>
    <xdr:to>
      <xdr:col>2</xdr:col>
      <xdr:colOff>6467475</xdr:colOff>
      <xdr:row>5</xdr:row>
      <xdr:rowOff>466402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2F05C22-3F50-4211-879E-F2A6D7D8AC39}"/>
            </a:ext>
          </a:extLst>
        </xdr:cNvPr>
        <xdr:cNvSpPr txBox="1"/>
      </xdr:nvSpPr>
      <xdr:spPr>
        <a:xfrm>
          <a:off x="397782" y="775152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1333500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5E00-00000E000000}"/>
            </a:ext>
          </a:extLst>
        </xdr:cNvPr>
        <xdr:cNvCxnSpPr/>
      </xdr:nvCxnSpPr>
      <xdr:spPr>
        <a:xfrm>
          <a:off x="1282700" y="1984375"/>
          <a:ext cx="749617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5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5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173278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5E00-00000D000000}"/>
            </a:ext>
          </a:extLst>
        </xdr:cNvPr>
        <xdr:cNvSpPr txBox="1"/>
      </xdr:nvSpPr>
      <xdr:spPr>
        <a:xfrm>
          <a:off x="407307" y="13153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6483350</xdr:colOff>
      <xdr:row>5</xdr:row>
      <xdr:rowOff>466403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33FD9E1-F859-47B2-85E5-B6743FFAE2CC}"/>
            </a:ext>
          </a:extLst>
        </xdr:cNvPr>
        <xdr:cNvSpPr txBox="1"/>
      </xdr:nvSpPr>
      <xdr:spPr>
        <a:xfrm>
          <a:off x="413657" y="775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Tasas de crecimiento (%)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5F00-000006000000}"/>
            </a:ext>
          </a:extLst>
        </xdr:cNvPr>
        <xdr:cNvSpPr/>
      </xdr:nvSpPr>
      <xdr:spPr>
        <a:xfrm>
          <a:off x="9147260" y="1264920"/>
          <a:ext cx="173308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5F00-000007000000}"/>
            </a:ext>
          </a:extLst>
        </xdr:cNvPr>
        <xdr:cNvSpPr/>
      </xdr:nvSpPr>
      <xdr:spPr>
        <a:xfrm>
          <a:off x="11089990" y="1264920"/>
          <a:ext cx="163016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0-000008000000}"/>
            </a:ext>
          </a:extLst>
        </xdr:cNvPr>
        <xdr:cNvSpPr/>
      </xdr:nvSpPr>
      <xdr:spPr>
        <a:xfrm>
          <a:off x="20339319" y="1265372"/>
          <a:ext cx="1589080" cy="4258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7</xdr:row>
      <xdr:rowOff>50800</xdr:rowOff>
    </xdr:from>
    <xdr:to>
      <xdr:col>13</xdr:col>
      <xdr:colOff>987600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F00-00000A000000}"/>
            </a:ext>
          </a:extLst>
        </xdr:cNvPr>
        <xdr:cNvSpPr/>
      </xdr:nvSpPr>
      <xdr:spPr>
        <a:xfrm>
          <a:off x="17538700" y="1277620"/>
          <a:ext cx="2674160" cy="4294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5F00-00000B000000}"/>
            </a:ext>
          </a:extLst>
        </xdr:cNvPr>
        <xdr:cNvSpPr/>
      </xdr:nvSpPr>
      <xdr:spPr>
        <a:xfrm>
          <a:off x="13037820" y="1089660"/>
          <a:ext cx="2319020" cy="60692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5F00-00000C000000}"/>
            </a:ext>
          </a:extLst>
        </xdr:cNvPr>
        <xdr:cNvSpPr/>
      </xdr:nvSpPr>
      <xdr:spPr>
        <a:xfrm>
          <a:off x="15572740" y="1264920"/>
          <a:ext cx="1630160" cy="42946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twoCellAnchor>
    <xdr:from>
      <xdr:col>18</xdr:col>
      <xdr:colOff>571500</xdr:colOff>
      <xdr:row>95</xdr:row>
      <xdr:rowOff>25400</xdr:rowOff>
    </xdr:from>
    <xdr:to>
      <xdr:col>18</xdr:col>
      <xdr:colOff>572408</xdr:colOff>
      <xdr:row>97</xdr:row>
      <xdr:rowOff>25400</xdr:rowOff>
    </xdr:to>
    <xdr:cxnSp macro="">
      <xdr:nvCxnSpPr>
        <xdr:cNvPr id="13" name="1 Conector recto de flecha">
          <a:extLst>
            <a:ext uri="{FF2B5EF4-FFF2-40B4-BE49-F238E27FC236}">
              <a16:creationId xmlns:a16="http://schemas.microsoft.com/office/drawing/2014/main" id="{00000000-0008-0000-5F00-00000D000000}"/>
            </a:ext>
          </a:extLst>
        </xdr:cNvPr>
        <xdr:cNvCxnSpPr/>
      </xdr:nvCxnSpPr>
      <xdr:spPr>
        <a:xfrm flipH="1">
          <a:off x="251968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914400</xdr:colOff>
      <xdr:row>95</xdr:row>
      <xdr:rowOff>25400</xdr:rowOff>
    </xdr:from>
    <xdr:to>
      <xdr:col>26</xdr:col>
      <xdr:colOff>915308</xdr:colOff>
      <xdr:row>97</xdr:row>
      <xdr:rowOff>25400</xdr:rowOff>
    </xdr:to>
    <xdr:cxnSp macro="">
      <xdr:nvCxnSpPr>
        <xdr:cNvPr id="16" name="1 Conector recto de flecha">
          <a:extLst>
            <a:ext uri="{FF2B5EF4-FFF2-40B4-BE49-F238E27FC236}">
              <a16:creationId xmlns:a16="http://schemas.microsoft.com/office/drawing/2014/main" id="{00000000-0008-0000-5F00-000010000000}"/>
            </a:ext>
          </a:extLst>
        </xdr:cNvPr>
        <xdr:cNvCxnSpPr/>
      </xdr:nvCxnSpPr>
      <xdr:spPr>
        <a:xfrm flipH="1">
          <a:off x="354711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5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3</xdr:col>
      <xdr:colOff>1981200</xdr:colOff>
      <xdr:row>6</xdr:row>
      <xdr:rowOff>74885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5F00-000012000000}"/>
            </a:ext>
          </a:extLst>
        </xdr:cNvPr>
        <xdr:cNvSpPr txBox="1"/>
      </xdr:nvSpPr>
      <xdr:spPr>
        <a:xfrm>
          <a:off x="400957" y="29028"/>
          <a:ext cx="66729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 final
Año: 2021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9" name="Imagen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6000-000012000000}"/>
            </a:ext>
          </a:extLst>
        </xdr:cNvPr>
        <xdr:cNvSpPr/>
      </xdr:nvSpPr>
      <xdr:spPr>
        <a:xfrm>
          <a:off x="9129480" y="12827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6000-000013000000}"/>
            </a:ext>
          </a:extLst>
        </xdr:cNvPr>
        <xdr:cNvSpPr/>
      </xdr:nvSpPr>
      <xdr:spPr>
        <a:xfrm>
          <a:off x="11067130" y="12827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22" name="Rectángulo redonde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0-000016000000}"/>
            </a:ext>
          </a:extLst>
        </xdr:cNvPr>
        <xdr:cNvSpPr/>
      </xdr:nvSpPr>
      <xdr:spPr>
        <a:xfrm>
          <a:off x="20273279" y="12831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6</xdr:row>
      <xdr:rowOff>19049</xdr:rowOff>
    </xdr:from>
    <xdr:to>
      <xdr:col>13</xdr:col>
      <xdr:colOff>987600</xdr:colOff>
      <xdr:row>8</xdr:row>
      <xdr:rowOff>281799</xdr:rowOff>
    </xdr:to>
    <xdr:sp macro="" textlink="">
      <xdr:nvSpPr>
        <xdr:cNvPr id="24" name="Rectángulo redondead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6000-000018000000}"/>
            </a:ext>
          </a:extLst>
        </xdr:cNvPr>
        <xdr:cNvSpPr/>
      </xdr:nvSpPr>
      <xdr:spPr>
        <a:xfrm>
          <a:off x="17033875" y="1066799"/>
          <a:ext cx="260685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[0]!OrdenaIncrementoAbsolutoProd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6000-000003000000}"/>
            </a:ext>
          </a:extLst>
        </xdr:cNvPr>
        <xdr:cNvSpPr/>
      </xdr:nvSpPr>
      <xdr:spPr>
        <a:xfrm>
          <a:off x="130048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[0]!OrdenaProducto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6000-00000D000000}"/>
            </a:ext>
          </a:extLst>
        </xdr:cNvPr>
        <xdr:cNvSpPr/>
      </xdr:nvSpPr>
      <xdr:spPr>
        <a:xfrm>
          <a:off x="155321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6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6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1981200</xdr:colOff>
      <xdr:row>3</xdr:row>
      <xdr:rowOff>65278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6000-000010000000}"/>
            </a:ext>
          </a:extLst>
        </xdr:cNvPr>
        <xdr:cNvSpPr txBox="1"/>
      </xdr:nvSpPr>
      <xdr:spPr>
        <a:xfrm>
          <a:off x="391432" y="13153"/>
          <a:ext cx="65427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final</a:t>
          </a:r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6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115207</xdr:colOff>
      <xdr:row>3</xdr:row>
      <xdr:rowOff>13153</xdr:rowOff>
    </xdr:from>
    <xdr:to>
      <xdr:col>3</xdr:col>
      <xdr:colOff>1974850</xdr:colOff>
      <xdr:row>6</xdr:row>
      <xdr:rowOff>101278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E2317125-F7E9-4C17-AABC-FD0D711796F4}"/>
            </a:ext>
          </a:extLst>
        </xdr:cNvPr>
        <xdr:cNvSpPr txBox="1"/>
      </xdr:nvSpPr>
      <xdr:spPr>
        <a:xfrm>
          <a:off x="385082" y="537028"/>
          <a:ext cx="65427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2021
Miles de USD; tasas de crecimiento (%)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ag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C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ctor_imp_n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p_n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ag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C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Or_imp_n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\Users\lnaranjo\AppData\Local\Microsoft\Windows\Temporary%20Internet%20Files\Content.Outlook\X6PTF1JJ\IPCO%20ARTICULOS%20COMPARABLES%20Resolucion%20116%20-%20JUNIO%20201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is%20Documentos/BANCO%20CENTRAL%20DEL%20ECUADOR/BIENES%20Y%20SERVICIOS/Campa&#241;a_A&#241;o%202013/S&#237;ntesis%202013_definitivo/Eq_2013_18dic2014_FM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notes97E53A\MIP_2020%20-%20Consistenci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412_Tabulados_antiguomarco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g_d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wrs\xl97\system\WRS97TAB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Regulacion-%20PRPD\Presentaciones\RESUMEN-MENSUAL-PRSEMI-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is%20documentos\EXCEL\Monetario\SEGUIMNOVIEMBRE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%20NO%20sali&#243;\Publicacion%20CN%2028%20marzo%202015%20v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\Publicacion%20CN%2028%20marzo%202015%20v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ANUAL\ene01-dic01\Resumen%2099-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a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C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or_imp_n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_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ag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C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_imp_n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4"/>
      <sheetName val="Hoja3"/>
      <sheetName val="INDICES"/>
      <sheetName val="LISTADO IPCO"/>
      <sheetName val="IPCO EFECT DIRECTO"/>
      <sheetName val="PRODUCTOS IPCO"/>
      <sheetName val="CUADROS"/>
      <sheetName val="2.-Tasas Nacional"/>
      <sheetName val="Q6"/>
      <sheetName val="DESPACHOS"/>
      <sheetName val="ramas"/>
      <sheetName val="CI_Tv (65-2007K)"/>
      <sheetName val="Embalses"/>
      <sheetName val="RED47"/>
      <sheetName val="025002005"/>
      <sheetName val="INDUSTRIAS 46"/>
      <sheetName val="Hoja1"/>
      <sheetName val="Hoja2"/>
      <sheetName val="A(PxP)"/>
      <sheetName val="Resultado"/>
      <sheetName val="Dm_C18"/>
      <sheetName val="2018"/>
      <sheetName val="Of_C18"/>
      <sheetName val="IPCO ARTICULOS COMPARABLES Reso"/>
      <sheetName val="MIP(IxI)_TFEVP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G11"/>
      <sheetName val="NG12"/>
      <sheetName val="NG13"/>
      <sheetName val="índices_AP"/>
      <sheetName val="índices_AR"/>
      <sheetName val="índices_HS"/>
      <sheetName val="índices_SS"/>
      <sheetName val="índices_AV"/>
      <sheetName val="Existencias_2013"/>
      <sheetName val="FBKF_2013"/>
      <sheetName val="ICE-DA"/>
      <sheetName val="Subsidios"/>
      <sheetName val="003001001"/>
      <sheetName val="003001002"/>
      <sheetName val="003001003"/>
      <sheetName val="003001004"/>
      <sheetName val="003001005"/>
      <sheetName val="003001009"/>
      <sheetName val="004001001"/>
      <sheetName val="004001002"/>
      <sheetName val="004001003"/>
      <sheetName val="004001004"/>
      <sheetName val="004001005"/>
      <sheetName val="004001006"/>
      <sheetName val="004001007"/>
      <sheetName val="004001008"/>
      <sheetName val="004001009"/>
      <sheetName val="004001010"/>
      <sheetName val="004001011"/>
      <sheetName val="004001012"/>
      <sheetName val="004001013"/>
      <sheetName val="004001014"/>
      <sheetName val="004001015"/>
      <sheetName val="004001016"/>
      <sheetName val="004001017"/>
      <sheetName val="004001018"/>
      <sheetName val="004001019"/>
      <sheetName val="004001020"/>
      <sheetName val="004001021"/>
      <sheetName val="004001022"/>
      <sheetName val="004001023"/>
      <sheetName val="004001024"/>
      <sheetName val="004001025"/>
      <sheetName val="004001026"/>
      <sheetName val="004001029"/>
      <sheetName val="006001001"/>
      <sheetName val="006001002"/>
      <sheetName val="006001003"/>
      <sheetName val="006001009"/>
      <sheetName val="029001001"/>
      <sheetName val="029001002"/>
      <sheetName val="029001003"/>
      <sheetName val="029001004"/>
      <sheetName val="029001005"/>
      <sheetName val="029001006"/>
      <sheetName val="029001007"/>
      <sheetName val="029001009"/>
      <sheetName val="índices_FM"/>
      <sheetName val="índices"/>
      <sheetName val="Comex"/>
      <sheetName val="001001001"/>
      <sheetName val="001001002"/>
      <sheetName val="001001003"/>
      <sheetName val="001001004"/>
      <sheetName val="005001001"/>
      <sheetName val="005001002"/>
      <sheetName val="005001003"/>
      <sheetName val="005001004"/>
      <sheetName val="005001005"/>
      <sheetName val="005001006"/>
      <sheetName val="005001007"/>
      <sheetName val="005001008"/>
      <sheetName val="005001009"/>
      <sheetName val="005001010"/>
      <sheetName val="005001011"/>
      <sheetName val="005001012"/>
      <sheetName val="005001013"/>
      <sheetName val="005001019"/>
      <sheetName val="010001001"/>
      <sheetName val="010001002"/>
      <sheetName val="010001003"/>
      <sheetName val="010002001"/>
      <sheetName val="010002009"/>
      <sheetName val="012001001"/>
      <sheetName val="015001001"/>
      <sheetName val="015001002"/>
      <sheetName val="017001001"/>
      <sheetName val="017001002"/>
      <sheetName val="025001001"/>
      <sheetName val="025001002"/>
      <sheetName val="025001003"/>
      <sheetName val="025002001"/>
      <sheetName val="025002002"/>
      <sheetName val="025002003"/>
      <sheetName val="025002004"/>
      <sheetName val="025002005"/>
      <sheetName val="025002006"/>
      <sheetName val="025002009"/>
      <sheetName val="Resumen"/>
      <sheetName val="2.-Tasas Nac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ructura"/>
      <sheetName val="Portada"/>
      <sheetName val="Indice"/>
      <sheetName val="Corr TOU-MIP"/>
      <sheetName val="Dm_C"/>
      <sheetName val="Of_C"/>
      <sheetName val="BOUs_original"/>
      <sheetName val="BOUs_arbitraje"/>
      <sheetName val="BOUs_reproceso"/>
      <sheetName val="Of_ag"/>
      <sheetName val="Dm_ag"/>
      <sheetName val="equi_d"/>
      <sheetName val="equi_m"/>
      <sheetName val="Factor_imp_n"/>
      <sheetName val="Or_imp_n"/>
      <sheetName val="imp_n"/>
      <sheetName val="Corr prod-industria"/>
      <sheetName val="Ud"/>
      <sheetName val="Um"/>
      <sheetName val="Ded_d_IVA_no ded"/>
      <sheetName val="Ded_d"/>
      <sheetName val="Ded_m"/>
      <sheetName val="Mg_d"/>
      <sheetName val="Mg_m"/>
      <sheetName val="Ud pb"/>
      <sheetName val="Um pb"/>
      <sheetName val="V"/>
      <sheetName val="VT"/>
      <sheetName val="I"/>
      <sheetName val="x"/>
      <sheetName val="x-1"/>
      <sheetName val="g"/>
      <sheetName val="g-1"/>
      <sheetName val="Z"/>
      <sheetName val="L"/>
      <sheetName val="Lm"/>
      <sheetName val="C"/>
      <sheetName val="CT"/>
      <sheetName val="D"/>
      <sheetName val="DT"/>
      <sheetName val="C-1"/>
      <sheetName val="A(IxI)_bf"/>
      <sheetName val="I-A(IxI)_bf"/>
      <sheetName val="(I-Aixi)-1_bf"/>
      <sheetName val="MIP(IxI)_TFEVP_bf"/>
      <sheetName val="Comprueba"/>
      <sheetName val="Td"/>
      <sheetName val="Sdd"/>
      <sheetName val="Smd"/>
      <sheetName val="Wd"/>
      <sheetName val="Wmd"/>
      <sheetName val="Fdd"/>
      <sheetName val="Fmd"/>
      <sheetName val="MIP(IxI)_TFEVP"/>
      <sheetName val="C_Of"/>
      <sheetName val="C_Of_t"/>
      <sheetName val="I-C_Of_t(IxI)"/>
      <sheetName val="(I-C_Of_t(IxI))-1"/>
      <sheetName val="V_Of(IxI)"/>
      <sheetName val="Vt_Of(IxI)"/>
      <sheetName val="V_Of"/>
      <sheetName val="Sim_oferta"/>
      <sheetName val="Sim_Vt_Of(IxI)"/>
      <sheetName val="Sim_L_Of"/>
      <sheetName val="Sim_V_Of"/>
      <sheetName val="L_d_Of"/>
      <sheetName val="L_t_Of"/>
      <sheetName val="Sim_L_Of_insp"/>
      <sheetName val="Sim_L_Of_insp_efecto"/>
      <sheetName val="Sim_L_Of_EBEIMB"/>
      <sheetName val="Sim_L_Of_efectoEBEIMB"/>
      <sheetName val="Sim_MIP_Of_(IxI)"/>
      <sheetName val="Dif_Sim_MIP_Of_(IxI)"/>
      <sheetName val="Dif_Sim_MIP_Of_(IxI) en %"/>
      <sheetName val="Resumen_Sim_Of int"/>
      <sheetName val="Resumen_Sim_Of"/>
      <sheetName val="diag(VAB)"/>
      <sheetName val="(I-C_Of(IxI))"/>
      <sheetName val="(I-C_Of(IxI))-1"/>
      <sheetName val="diag(df)"/>
      <sheetName val="vab-vbp"/>
      <sheetName val="vbp-df"/>
      <sheetName val="Sim_diag(df)"/>
      <sheetName val="Sim_vbp-df"/>
      <sheetName val="A(IxI)"/>
      <sheetName val="I-A(IxI)"/>
      <sheetName val="I-A(IxI)-1"/>
      <sheetName val="Sim_Demanda"/>
      <sheetName val="Sim_F(IxI)"/>
      <sheetName val="(I-AIxI)-1xSim_F(IxI)"/>
      <sheetName val="L_d"/>
      <sheetName val="L_t"/>
      <sheetName val="Sim_L"/>
      <sheetName val="Sim_L_efecto"/>
      <sheetName val="Sim_Dm_MIP(IxI)"/>
      <sheetName val="Dif_Sim_Dm_MIP(IxI)"/>
      <sheetName val="Dif_Sim_Dm_MIP(IxI)_%"/>
      <sheetName val="Resumen_Sim_Dm int"/>
      <sheetName val="Resumen_Sim_Dm"/>
      <sheetName val="Q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COD_PRODUCTO_BMOVIL_N2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Hoja1"/>
      <sheetName val="Hoja2"/>
      <sheetName val="1.-Poblaciones Nacional"/>
      <sheetName val="1.-Poblaciones Urbano"/>
      <sheetName val="1.-Poblaciones Rural"/>
      <sheetName val="2.-Tasas Nacional"/>
      <sheetName val="Hoja3"/>
      <sheetName val="2.-Tasas Urbano"/>
      <sheetName val="Hoja4"/>
      <sheetName val="2.-Tasas Rural"/>
      <sheetName val="3.- Intervalos Area"/>
      <sheetName val="4.- Intervalos_Ciudades"/>
      <sheetName val="5.1 Caracterización Ocupados"/>
      <sheetName val="5.2 Caracterización Ocup Plenos"/>
      <sheetName val="5.3 Caracterización Subempleo"/>
      <sheetName val="5.4 Caracterización Desempleo"/>
      <sheetName val="Desempleo_Internacional"/>
      <sheetName val="Enlaces"/>
      <sheetName val="Gráfico2"/>
      <sheetName val="Grafico2"/>
      <sheetName val="6.- Glosario"/>
      <sheetName val="Gráfico1"/>
      <sheetName val=" "/>
      <sheetName val="CI_Tv (65-2007K)"/>
      <sheetName val="Q6"/>
      <sheetName val="DESPACH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g_d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A"/>
      <sheetName val="Micro"/>
      <sheetName val="Q1"/>
      <sheetName val="Q2"/>
      <sheetName val="Q3"/>
      <sheetName val="Q4"/>
      <sheetName val="Q5"/>
      <sheetName val="Q6"/>
      <sheetName val="Q7"/>
      <sheetName val="QC"/>
      <sheetName val="dshWhatToLoad"/>
      <sheetName val="SetUp Sheet"/>
      <sheetName val="SpinData"/>
      <sheetName val="dshNWCell"/>
      <sheetName val="dshNWCell_Qrt"/>
      <sheetName val="dshUserDelete"/>
      <sheetName val="dshUser"/>
      <sheetName val="dshRefreshLinks"/>
      <sheetName val="dshRefreshLinks_Qrt"/>
      <sheetName val="dshQuestionnairesPrint"/>
      <sheetName val="dshPickAUtility"/>
      <sheetName val="dshAremosSelect_Qrt"/>
      <sheetName val="dshAremosSelect"/>
      <sheetName val="dshWizard1"/>
      <sheetName val="dshWizard1_Qrt"/>
      <sheetName val="dshWizard2"/>
      <sheetName val="dshWizard3"/>
      <sheetName val="dshWizard3_qrt"/>
      <sheetName val="dshWizard4"/>
      <sheetName val="dshAlignButtons"/>
      <sheetName val="dshExit"/>
      <sheetName val="dshAbout"/>
      <sheetName val="dshSend"/>
      <sheetName val="Links"/>
      <sheetName val="xxweolinksxx"/>
      <sheetName val="HelpList"/>
      <sheetName val="Data check"/>
      <sheetName val="dshErrorCheck"/>
      <sheetName val="dshMacroMaker"/>
      <sheetName val="WRS97TAB"/>
      <sheetName val="embi_day"/>
      <sheetName val="GenericIR"/>
      <sheetName val="SetUp_Sheet"/>
      <sheetName val="Data_check"/>
      <sheetName val="Stfrprtables"/>
      <sheetName val="StRp_Tbl1"/>
      <sheetName val="graf 1"/>
      <sheetName val="Current"/>
      <sheetName val="Out_weo"/>
      <sheetName val="Ex rate bloom"/>
      <sheetName val="CI_Tv (65-2007K)"/>
      <sheetName val="DESPACHOS"/>
      <sheetName val="ram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Resumen"/>
      <sheetName val="PR-T-F"/>
      <sheetName val="DESPACHOS"/>
      <sheetName val="Embalses"/>
      <sheetName val="ramas"/>
      <sheetName val="CI_Tv (65-2007K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ósitos"/>
      <sheetName val="ipcmp"/>
      <sheetName val="ctacte"/>
      <sheetName val="tasas"/>
      <sheetName val="bce"/>
      <sheetName val="mando"/>
      <sheetName val="psbr"/>
      <sheetName val="mando (2)"/>
      <sheetName val="finbalpag"/>
      <sheetName val="tabla rama"/>
      <sheetName val="deuda"/>
      <sheetName val="ramas"/>
      <sheetName val="balpag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DatosVAB-petrolero no petrolero"/>
      <sheetName val="RED47"/>
      <sheetName val="CI_Tv (65-2007K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 t="str">
            <v xml:space="preserve">PRODUCTO INTERNO BRUTO POR CLASE DE ACTIVIDAD ECONOMICA 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025002005"/>
      <sheetName val="Embal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 t="str">
            <v>CONSUMO INTERMEDIO DE LAS INDUSTRIAS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Embalses"/>
      <sheetName val="RED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A2" t="str">
            <v>CONSUMO INTERMEDIO DE LAS INDUSTRIAS</v>
          </cell>
        </row>
      </sheetData>
      <sheetData sheetId="23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_Gener"/>
      <sheetName val="Factor de nodo"/>
      <sheetName val="Embalses"/>
      <sheetName val="Energia Media"/>
      <sheetName val="Energia Sem"/>
      <sheetName val="Energia Sec"/>
      <sheetName val="Hoja2"/>
      <sheetName val="Hoja3"/>
      <sheetName val="Resumen"/>
      <sheetName val="RED47"/>
      <sheetName val="025002005"/>
    </sheetNames>
    <sheetDataSet>
      <sheetData sheetId="0"/>
      <sheetData sheetId="1" refreshError="1"/>
      <sheetData sheetId="2">
        <row r="6">
          <cell r="P6" t="str">
            <v>CENTRO NACIONAL DE CONTROL DE ENERGÌA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M1"/>
  <sheetViews>
    <sheetView showGridLines="0" tabSelected="1" zoomScale="80" zoomScaleNormal="80" workbookViewId="0"/>
  </sheetViews>
  <sheetFormatPr baseColWidth="10" defaultRowHeight="15" x14ac:dyDescent="0.25"/>
  <cols>
    <col min="12" max="12" width="12.42578125" customWidth="1"/>
  </cols>
  <sheetData>
    <row r="1" spans="13:13" x14ac:dyDescent="0.25">
      <c r="M1" s="522" t="s">
        <v>982</v>
      </c>
    </row>
  </sheetData>
  <sheetProtection algorithmName="SHA-512" hashValue="E+AePEZkNw93GjmDIIWtvNZFRovZwhwJY0N8ZeCV/oBVfEROMNvrX3Eop8f9YfSuKS5QDGgAj22xLJyj/uhKiA==" saltValue="QJfz3xBEAdmHJHXxFJBY4w==" spinCount="100000" sheet="1" objects="1" scenarios="1"/>
  <pageMargins left="0.7" right="0.7" top="0.75" bottom="0.75" header="0.3" footer="0.3"/>
  <pageSetup paperSize="9" scale="84" fitToHeight="0" orientation="landscape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8:A50"/>
  <sheetViews>
    <sheetView showGridLines="0" zoomScale="90" zoomScaleNormal="90" workbookViewId="0">
      <pane ySplit="7" topLeftCell="A30" activePane="bottomLeft" state="frozen"/>
      <selection pane="bottomLeft"/>
    </sheetView>
  </sheetViews>
  <sheetFormatPr baseColWidth="10" defaultRowHeight="15" x14ac:dyDescent="0.25"/>
  <cols>
    <col min="1" max="1" width="118.5703125" customWidth="1"/>
    <col min="2" max="2" width="46" customWidth="1"/>
    <col min="3" max="3" width="29.5703125" customWidth="1"/>
  </cols>
  <sheetData>
    <row r="8" spans="1:1" x14ac:dyDescent="0.25">
      <c r="A8" s="7"/>
    </row>
    <row r="9" spans="1:1" x14ac:dyDescent="0.25">
      <c r="A9" s="6" t="s">
        <v>904</v>
      </c>
    </row>
    <row r="10" spans="1:1" x14ac:dyDescent="0.25">
      <c r="A10" s="1" t="s">
        <v>951</v>
      </c>
    </row>
    <row r="11" spans="1:1" x14ac:dyDescent="0.25">
      <c r="A11" s="5"/>
    </row>
    <row r="13" spans="1:1" x14ac:dyDescent="0.25">
      <c r="A13" s="6" t="s">
        <v>903</v>
      </c>
    </row>
    <row r="14" spans="1:1" x14ac:dyDescent="0.25">
      <c r="A14" s="1" t="s">
        <v>913</v>
      </c>
    </row>
    <row r="15" spans="1:1" x14ac:dyDescent="0.25">
      <c r="A15" s="1" t="s">
        <v>914</v>
      </c>
    </row>
    <row r="16" spans="1:1" x14ac:dyDescent="0.25">
      <c r="A16" s="1" t="s">
        <v>915</v>
      </c>
    </row>
    <row r="17" spans="1:1" x14ac:dyDescent="0.25">
      <c r="A17" s="1" t="s">
        <v>916</v>
      </c>
    </row>
    <row r="18" spans="1:1" x14ac:dyDescent="0.25">
      <c r="A18" s="5"/>
    </row>
    <row r="20" spans="1:1" x14ac:dyDescent="0.25">
      <c r="A20" s="6" t="s">
        <v>905</v>
      </c>
    </row>
    <row r="21" spans="1:1" x14ac:dyDescent="0.25">
      <c r="A21" s="1" t="s">
        <v>965</v>
      </c>
    </row>
    <row r="22" spans="1:1" x14ac:dyDescent="0.25">
      <c r="A22" s="1" t="s">
        <v>966</v>
      </c>
    </row>
    <row r="23" spans="1:1" x14ac:dyDescent="0.25">
      <c r="A23" s="1" t="s">
        <v>967</v>
      </c>
    </row>
    <row r="24" spans="1:1" x14ac:dyDescent="0.25">
      <c r="A24" s="5"/>
    </row>
    <row r="26" spans="1:1" x14ac:dyDescent="0.25">
      <c r="A26" s="6" t="s">
        <v>930</v>
      </c>
    </row>
    <row r="27" spans="1:1" x14ac:dyDescent="0.25">
      <c r="A27" s="1" t="s">
        <v>968</v>
      </c>
    </row>
    <row r="28" spans="1:1" x14ac:dyDescent="0.25">
      <c r="A28" s="1" t="s">
        <v>969</v>
      </c>
    </row>
    <row r="29" spans="1:1" x14ac:dyDescent="0.25">
      <c r="A29" s="1" t="s">
        <v>970</v>
      </c>
    </row>
    <row r="30" spans="1:1" x14ac:dyDescent="0.25">
      <c r="A30" s="1" t="s">
        <v>971</v>
      </c>
    </row>
    <row r="31" spans="1:1" x14ac:dyDescent="0.25">
      <c r="A31" s="1" t="s">
        <v>972</v>
      </c>
    </row>
    <row r="32" spans="1:1" x14ac:dyDescent="0.25">
      <c r="A32" s="1" t="s">
        <v>973</v>
      </c>
    </row>
    <row r="33" spans="1:1" x14ac:dyDescent="0.25">
      <c r="A33" s="5"/>
    </row>
    <row r="35" spans="1:1" x14ac:dyDescent="0.25">
      <c r="A35" s="6" t="s">
        <v>942</v>
      </c>
    </row>
    <row r="36" spans="1:1" x14ac:dyDescent="0.25">
      <c r="A36" s="1" t="s">
        <v>974</v>
      </c>
    </row>
    <row r="37" spans="1:1" x14ac:dyDescent="0.25">
      <c r="A37" s="1" t="s">
        <v>975</v>
      </c>
    </row>
    <row r="38" spans="1:1" x14ac:dyDescent="0.25">
      <c r="A38" s="1" t="s">
        <v>976</v>
      </c>
    </row>
    <row r="39" spans="1:1" x14ac:dyDescent="0.25">
      <c r="A39" s="1" t="s">
        <v>977</v>
      </c>
    </row>
    <row r="40" spans="1:1" x14ac:dyDescent="0.25">
      <c r="A40" s="1" t="s">
        <v>978</v>
      </c>
    </row>
    <row r="41" spans="1:1" x14ac:dyDescent="0.25">
      <c r="A41" s="1" t="s">
        <v>979</v>
      </c>
    </row>
    <row r="42" spans="1:1" x14ac:dyDescent="0.25">
      <c r="A42" s="5"/>
    </row>
    <row r="44" spans="1:1" x14ac:dyDescent="0.25">
      <c r="A44" s="6" t="s">
        <v>901</v>
      </c>
    </row>
    <row r="45" spans="1:1" x14ac:dyDescent="0.25">
      <c r="A45" s="1" t="s">
        <v>980</v>
      </c>
    </row>
    <row r="46" spans="1:1" x14ac:dyDescent="0.25">
      <c r="A46" s="1" t="s">
        <v>981</v>
      </c>
    </row>
    <row r="47" spans="1:1" x14ac:dyDescent="0.25">
      <c r="A47" s="2"/>
    </row>
    <row r="48" spans="1:1" ht="15.75" x14ac:dyDescent="0.25">
      <c r="A48" s="3" t="s">
        <v>902</v>
      </c>
    </row>
    <row r="50" spans="1:1" x14ac:dyDescent="0.25">
      <c r="A50" s="4"/>
    </row>
  </sheetData>
  <sheetProtection password="9051" sheet="1" formatColumns="0" formatRows="0"/>
  <hyperlinks>
    <hyperlink ref="A10" location="'Corr TOU-MIP'!A1" display="1. Correlacionador para transformar una TOU a MIP" xr:uid="{00000000-0004-0000-0100-000000000000}"/>
    <hyperlink ref="A14" location="Ud!A1" display="2. Tablas de Utilización Nacional a precios de comprador" xr:uid="{00000000-0004-0000-0100-000001000000}"/>
    <hyperlink ref="A15" location="Um!A1" display="3. Tablas de Utilización Importada a precios de comprador" xr:uid="{00000000-0004-0000-0100-000002000000}"/>
    <hyperlink ref="A16" location="'Ud pb'!A1" display="4. Tabla de Utilización Nacional a precios básicos" xr:uid="{00000000-0004-0000-0100-000003000000}"/>
    <hyperlink ref="A17" location="'Um pb'!A1" display="5. Tabla de Utilización Importada a precios básicos" xr:uid="{00000000-0004-0000-0100-000004000000}"/>
    <hyperlink ref="A21" location="'MIP(IxI)_TFEVP'!A1" display="4. Matriz simétrica" xr:uid="{00000000-0004-0000-0100-000005000000}"/>
    <hyperlink ref="A22" location="'A(IxI)_bf'!A1" display="5. Matriz de coeficientes técnicos" xr:uid="{00000000-0004-0000-0100-000006000000}"/>
    <hyperlink ref="A23" location="'(I-Aixi)-1_bf'!A1" display="6. Matriz inversa" xr:uid="{00000000-0004-0000-0100-000007000000}"/>
    <hyperlink ref="A27" location="Sim_Demanda!A1" display="7. Ingreso de Supuestos" xr:uid="{00000000-0004-0000-0100-000008000000}"/>
    <hyperlink ref="A32" location="Resumen_Sim_Dm!A1" display="12. Resultados" xr:uid="{00000000-0004-0000-0100-000009000000}"/>
    <hyperlink ref="A28" location="'Sim_Dm_MIP(IxI)'!A1" display="8. Matriz simétrica" xr:uid="{00000000-0004-0000-0100-00000A000000}"/>
    <hyperlink ref="A31" location="'Dif_Sim_Dm_MIP(IxI)_%'!A1" display="11. Cambios porcentuales" xr:uid="{00000000-0004-0000-0100-00000B000000}"/>
    <hyperlink ref="A29" location="'A(IxI)'!A1" display="9. Matriz de coeficientes técnicos" xr:uid="{00000000-0004-0000-0100-00000C000000}"/>
    <hyperlink ref="A30" location="'I-A(IxI)-1'!A1" display="10. Matriz inversa" xr:uid="{00000000-0004-0000-0100-00000D000000}"/>
    <hyperlink ref="A45" location="'vab-vbp'!A1" display="19. Elasticidades del Valor Bruto de la Producción (VBP)" xr:uid="{00000000-0004-0000-0100-00000E000000}"/>
    <hyperlink ref="A46" location="'vbp-df'!A1" display="20. Elasticidades de la Demanda Final (DF)" xr:uid="{00000000-0004-0000-0100-00000F000000}"/>
    <hyperlink ref="A36" location="Sim_oferta!A1" display="13. Ingreso de supuestos" xr:uid="{00000000-0004-0000-0100-000010000000}"/>
    <hyperlink ref="A37" location="'Sim_MIP_Of_(IxI)'!A1" display="14. Matriz simétrica" xr:uid="{00000000-0004-0000-0100-000011000000}"/>
    <hyperlink ref="A38" location="C_Of!A1" display="15. Matriz de coeficientes técnicos" xr:uid="{00000000-0004-0000-0100-000012000000}"/>
    <hyperlink ref="A39" location="'(I-C_Of_t(IxI))-1'!A1" display="16. Matriz inversa" xr:uid="{00000000-0004-0000-0100-000013000000}"/>
    <hyperlink ref="A40" location="'Dif_Sim_MIP_Of_(IxI) en %'!A1" display="17. Cambios porcentuales en la matriz simétrica" xr:uid="{00000000-0004-0000-0100-000014000000}"/>
    <hyperlink ref="A41" location="Resumen_Sim_Of!A1" display="18. Resultados de la simulación" xr:uid="{00000000-0004-0000-0100-000015000000}"/>
    <hyperlink ref="A48" location="Portada!A1" display="CARÁTULA" xr:uid="{00000000-0004-0000-0100-000016000000}"/>
  </hyperlinks>
  <pageMargins left="0.7" right="0.7" top="0.75" bottom="0.75" header="0.3" footer="0.3"/>
  <pageSetup orientation="portrait" horizontalDpi="200" verticalDpi="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8:F266"/>
  <sheetViews>
    <sheetView showGridLines="0" zoomScale="70" zoomScaleNormal="70" workbookViewId="0">
      <pane ySplit="8" topLeftCell="A9" activePane="bottomLeft" state="frozen"/>
      <selection pane="bottomLeft" activeCell="F13" sqref="F13"/>
    </sheetView>
  </sheetViews>
  <sheetFormatPr baseColWidth="10" defaultRowHeight="15" x14ac:dyDescent="0.25"/>
  <cols>
    <col min="1" max="1" width="16.28515625" customWidth="1"/>
    <col min="2" max="2" width="44.42578125" customWidth="1"/>
    <col min="3" max="3" width="16.28515625" customWidth="1"/>
    <col min="4" max="4" width="64.42578125" customWidth="1"/>
    <col min="5" max="5" width="16.140625" customWidth="1"/>
    <col min="6" max="6" width="65.140625" customWidth="1"/>
  </cols>
  <sheetData>
    <row r="8" spans="1:6" ht="47.25" x14ac:dyDescent="0.25">
      <c r="A8" s="18" t="s">
        <v>906</v>
      </c>
      <c r="B8" s="19" t="s">
        <v>907</v>
      </c>
      <c r="C8" s="19" t="s">
        <v>908</v>
      </c>
      <c r="D8" s="19" t="s">
        <v>909</v>
      </c>
      <c r="E8" s="19" t="s">
        <v>910</v>
      </c>
      <c r="F8" s="20" t="s">
        <v>911</v>
      </c>
    </row>
    <row r="9" spans="1:6" x14ac:dyDescent="0.25">
      <c r="A9" s="15" t="s">
        <v>187</v>
      </c>
      <c r="B9" s="16" t="s">
        <v>189</v>
      </c>
      <c r="C9" s="16" t="s">
        <v>1</v>
      </c>
      <c r="D9" s="16" t="s">
        <v>112</v>
      </c>
      <c r="E9" s="16" t="s">
        <v>1</v>
      </c>
      <c r="F9" s="17" t="s">
        <v>112</v>
      </c>
    </row>
    <row r="10" spans="1:6" x14ac:dyDescent="0.25">
      <c r="A10" s="10" t="s">
        <v>190</v>
      </c>
      <c r="B10" s="8" t="s">
        <v>192</v>
      </c>
      <c r="C10" s="8" t="s">
        <v>0</v>
      </c>
      <c r="D10" s="8" t="s">
        <v>111</v>
      </c>
      <c r="E10" s="8" t="s">
        <v>0</v>
      </c>
      <c r="F10" s="11" t="s">
        <v>111</v>
      </c>
    </row>
    <row r="11" spans="1:6" x14ac:dyDescent="0.25">
      <c r="A11" s="10" t="s">
        <v>191</v>
      </c>
      <c r="B11" s="8" t="s">
        <v>196</v>
      </c>
      <c r="C11" s="8" t="s">
        <v>0</v>
      </c>
      <c r="D11" s="8" t="s">
        <v>111</v>
      </c>
      <c r="E11" s="8" t="s">
        <v>0</v>
      </c>
      <c r="F11" s="11" t="s">
        <v>111</v>
      </c>
    </row>
    <row r="12" spans="1:6" x14ac:dyDescent="0.25">
      <c r="A12" s="10" t="s">
        <v>193</v>
      </c>
      <c r="B12" s="8" t="s">
        <v>200</v>
      </c>
      <c r="C12" s="8" t="s">
        <v>0</v>
      </c>
      <c r="D12" s="8" t="s">
        <v>111</v>
      </c>
      <c r="E12" s="8" t="s">
        <v>0</v>
      </c>
      <c r="F12" s="11" t="s">
        <v>111</v>
      </c>
    </row>
    <row r="13" spans="1:6" x14ac:dyDescent="0.25">
      <c r="A13" s="10" t="s">
        <v>194</v>
      </c>
      <c r="B13" s="8" t="s">
        <v>203</v>
      </c>
      <c r="C13" s="8" t="s">
        <v>0</v>
      </c>
      <c r="D13" s="8" t="s">
        <v>111</v>
      </c>
      <c r="E13" s="8" t="s">
        <v>0</v>
      </c>
      <c r="F13" s="11" t="s">
        <v>111</v>
      </c>
    </row>
    <row r="14" spans="1:6" x14ac:dyDescent="0.25">
      <c r="A14" s="10" t="s">
        <v>195</v>
      </c>
      <c r="B14" s="8" t="s">
        <v>207</v>
      </c>
      <c r="C14" s="8" t="s">
        <v>0</v>
      </c>
      <c r="D14" s="8" t="s">
        <v>111</v>
      </c>
      <c r="E14" s="8" t="s">
        <v>0</v>
      </c>
      <c r="F14" s="11" t="s">
        <v>111</v>
      </c>
    </row>
    <row r="15" spans="1:6" x14ac:dyDescent="0.25">
      <c r="A15" s="10" t="s">
        <v>197</v>
      </c>
      <c r="B15" s="8" t="s">
        <v>211</v>
      </c>
      <c r="C15" s="8" t="s">
        <v>0</v>
      </c>
      <c r="D15" s="8" t="s">
        <v>111</v>
      </c>
      <c r="E15" s="8" t="s">
        <v>0</v>
      </c>
      <c r="F15" s="11" t="s">
        <v>111</v>
      </c>
    </row>
    <row r="16" spans="1:6" x14ac:dyDescent="0.25">
      <c r="A16" s="10" t="s">
        <v>198</v>
      </c>
      <c r="B16" s="8" t="s">
        <v>215</v>
      </c>
      <c r="C16" s="8" t="s">
        <v>0</v>
      </c>
      <c r="D16" s="8" t="s">
        <v>111</v>
      </c>
      <c r="E16" s="8" t="s">
        <v>0</v>
      </c>
      <c r="F16" s="11" t="s">
        <v>111</v>
      </c>
    </row>
    <row r="17" spans="1:6" x14ac:dyDescent="0.25">
      <c r="A17" s="10" t="s">
        <v>199</v>
      </c>
      <c r="B17" s="8" t="s">
        <v>219</v>
      </c>
      <c r="C17" s="8" t="s">
        <v>2</v>
      </c>
      <c r="D17" s="8" t="s">
        <v>113</v>
      </c>
      <c r="E17" s="8" t="s">
        <v>2</v>
      </c>
      <c r="F17" s="11" t="s">
        <v>113</v>
      </c>
    </row>
    <row r="18" spans="1:6" x14ac:dyDescent="0.25">
      <c r="A18" s="10" t="s">
        <v>201</v>
      </c>
      <c r="B18" s="8" t="s">
        <v>223</v>
      </c>
      <c r="C18" s="8" t="s">
        <v>2</v>
      </c>
      <c r="D18" s="8" t="s">
        <v>113</v>
      </c>
      <c r="E18" s="8" t="s">
        <v>2</v>
      </c>
      <c r="F18" s="11" t="s">
        <v>113</v>
      </c>
    </row>
    <row r="19" spans="1:6" x14ac:dyDescent="0.25">
      <c r="A19" s="10" t="s">
        <v>188</v>
      </c>
      <c r="B19" s="8" t="s">
        <v>227</v>
      </c>
      <c r="C19" s="8" t="s">
        <v>0</v>
      </c>
      <c r="D19" s="8" t="s">
        <v>111</v>
      </c>
      <c r="E19" s="8" t="s">
        <v>0</v>
      </c>
      <c r="F19" s="11" t="s">
        <v>111</v>
      </c>
    </row>
    <row r="20" spans="1:6" x14ac:dyDescent="0.25">
      <c r="A20" s="10" t="s">
        <v>202</v>
      </c>
      <c r="B20" s="8" t="s">
        <v>231</v>
      </c>
      <c r="C20" s="8" t="s">
        <v>0</v>
      </c>
      <c r="D20" s="8" t="s">
        <v>111</v>
      </c>
      <c r="E20" s="8" t="s">
        <v>0</v>
      </c>
      <c r="F20" s="11" t="s">
        <v>111</v>
      </c>
    </row>
    <row r="21" spans="1:6" x14ac:dyDescent="0.25">
      <c r="A21" s="10" t="s">
        <v>204</v>
      </c>
      <c r="B21" s="8" t="s">
        <v>235</v>
      </c>
      <c r="C21" s="8" t="s">
        <v>0</v>
      </c>
      <c r="D21" s="8" t="s">
        <v>111</v>
      </c>
      <c r="E21" s="8" t="s">
        <v>0</v>
      </c>
      <c r="F21" s="11" t="s">
        <v>111</v>
      </c>
    </row>
    <row r="22" spans="1:6" x14ac:dyDescent="0.25">
      <c r="A22" s="10" t="s">
        <v>205</v>
      </c>
      <c r="B22" s="8" t="s">
        <v>239</v>
      </c>
      <c r="C22" s="8" t="s">
        <v>2</v>
      </c>
      <c r="D22" s="8" t="s">
        <v>113</v>
      </c>
      <c r="E22" s="8" t="s">
        <v>2</v>
      </c>
      <c r="F22" s="11" t="s">
        <v>113</v>
      </c>
    </row>
    <row r="23" spans="1:6" x14ac:dyDescent="0.25">
      <c r="A23" s="10" t="s">
        <v>206</v>
      </c>
      <c r="B23" s="8" t="s">
        <v>243</v>
      </c>
      <c r="C23" s="8" t="s">
        <v>2</v>
      </c>
      <c r="D23" s="8" t="s">
        <v>113</v>
      </c>
      <c r="E23" s="8" t="s">
        <v>2</v>
      </c>
      <c r="F23" s="11" t="s">
        <v>113</v>
      </c>
    </row>
    <row r="24" spans="1:6" x14ac:dyDescent="0.25">
      <c r="A24" s="10" t="s">
        <v>208</v>
      </c>
      <c r="B24" s="8" t="s">
        <v>247</v>
      </c>
      <c r="C24" s="8" t="s">
        <v>4</v>
      </c>
      <c r="D24" s="8" t="s">
        <v>115</v>
      </c>
      <c r="E24" s="8" t="s">
        <v>4</v>
      </c>
      <c r="F24" s="11" t="s">
        <v>115</v>
      </c>
    </row>
    <row r="25" spans="1:6" x14ac:dyDescent="0.25">
      <c r="A25" s="10" t="s">
        <v>209</v>
      </c>
      <c r="B25" s="8" t="s">
        <v>251</v>
      </c>
      <c r="C25" s="8" t="s">
        <v>4</v>
      </c>
      <c r="D25" s="8" t="s">
        <v>115</v>
      </c>
      <c r="E25" s="8" t="s">
        <v>4</v>
      </c>
      <c r="F25" s="11" t="s">
        <v>115</v>
      </c>
    </row>
    <row r="26" spans="1:6" x14ac:dyDescent="0.25">
      <c r="A26" s="10" t="s">
        <v>210</v>
      </c>
      <c r="B26" s="8" t="s">
        <v>255</v>
      </c>
      <c r="C26" s="8" t="s">
        <v>4</v>
      </c>
      <c r="D26" s="8" t="s">
        <v>115</v>
      </c>
      <c r="E26" s="8" t="s">
        <v>4</v>
      </c>
      <c r="F26" s="11" t="s">
        <v>115</v>
      </c>
    </row>
    <row r="27" spans="1:6" x14ac:dyDescent="0.25">
      <c r="A27" s="10" t="s">
        <v>212</v>
      </c>
      <c r="B27" s="8" t="s">
        <v>259</v>
      </c>
      <c r="C27" s="8" t="s">
        <v>4</v>
      </c>
      <c r="D27" s="8" t="s">
        <v>115</v>
      </c>
      <c r="E27" s="8" t="s">
        <v>4</v>
      </c>
      <c r="F27" s="11" t="s">
        <v>115</v>
      </c>
    </row>
    <row r="28" spans="1:6" x14ac:dyDescent="0.25">
      <c r="A28" s="10" t="s">
        <v>213</v>
      </c>
      <c r="B28" s="8" t="s">
        <v>263</v>
      </c>
      <c r="C28" s="8" t="s">
        <v>4</v>
      </c>
      <c r="D28" s="8" t="s">
        <v>115</v>
      </c>
      <c r="E28" s="8" t="s">
        <v>4</v>
      </c>
      <c r="F28" s="11" t="s">
        <v>115</v>
      </c>
    </row>
    <row r="29" spans="1:6" x14ac:dyDescent="0.25">
      <c r="A29" s="10" t="s">
        <v>214</v>
      </c>
      <c r="B29" s="8" t="s">
        <v>267</v>
      </c>
      <c r="C29" s="8" t="s">
        <v>4</v>
      </c>
      <c r="D29" s="8" t="s">
        <v>115</v>
      </c>
      <c r="E29" s="8" t="s">
        <v>4</v>
      </c>
      <c r="F29" s="11" t="s">
        <v>115</v>
      </c>
    </row>
    <row r="30" spans="1:6" x14ac:dyDescent="0.25">
      <c r="A30" s="10" t="s">
        <v>216</v>
      </c>
      <c r="B30" s="8" t="s">
        <v>271</v>
      </c>
      <c r="C30" s="8" t="s">
        <v>4</v>
      </c>
      <c r="D30" s="8" t="s">
        <v>115</v>
      </c>
      <c r="E30" s="8" t="s">
        <v>4</v>
      </c>
      <c r="F30" s="11" t="s">
        <v>115</v>
      </c>
    </row>
    <row r="31" spans="1:6" x14ac:dyDescent="0.25">
      <c r="A31" s="10" t="s">
        <v>217</v>
      </c>
      <c r="B31" s="8" t="s">
        <v>275</v>
      </c>
      <c r="C31" s="8" t="s">
        <v>4</v>
      </c>
      <c r="D31" s="8" t="s">
        <v>115</v>
      </c>
      <c r="E31" s="8" t="s">
        <v>4</v>
      </c>
      <c r="F31" s="11" t="s">
        <v>115</v>
      </c>
    </row>
    <row r="32" spans="1:6" x14ac:dyDescent="0.25">
      <c r="A32" s="10" t="s">
        <v>218</v>
      </c>
      <c r="B32" s="8" t="s">
        <v>279</v>
      </c>
      <c r="C32" s="8" t="s">
        <v>4</v>
      </c>
      <c r="D32" s="8" t="s">
        <v>115</v>
      </c>
      <c r="E32" s="8" t="s">
        <v>4</v>
      </c>
      <c r="F32" s="11" t="s">
        <v>115</v>
      </c>
    </row>
    <row r="33" spans="1:6" x14ac:dyDescent="0.25">
      <c r="A33" s="10" t="s">
        <v>220</v>
      </c>
      <c r="B33" s="8" t="s">
        <v>283</v>
      </c>
      <c r="C33" s="8" t="s">
        <v>4</v>
      </c>
      <c r="D33" s="8" t="s">
        <v>115</v>
      </c>
      <c r="E33" s="8" t="s">
        <v>4</v>
      </c>
      <c r="F33" s="11" t="s">
        <v>115</v>
      </c>
    </row>
    <row r="34" spans="1:6" x14ac:dyDescent="0.25">
      <c r="A34" s="10" t="s">
        <v>221</v>
      </c>
      <c r="B34" s="8" t="s">
        <v>287</v>
      </c>
      <c r="C34" s="8" t="s">
        <v>4</v>
      </c>
      <c r="D34" s="8" t="s">
        <v>115</v>
      </c>
      <c r="E34" s="8" t="s">
        <v>4</v>
      </c>
      <c r="F34" s="11" t="s">
        <v>115</v>
      </c>
    </row>
    <row r="35" spans="1:6" x14ac:dyDescent="0.25">
      <c r="A35" s="10" t="s">
        <v>222</v>
      </c>
      <c r="B35" s="8" t="s">
        <v>291</v>
      </c>
      <c r="C35" s="8" t="s">
        <v>6</v>
      </c>
      <c r="D35" s="8" t="s">
        <v>117</v>
      </c>
      <c r="E35" s="8" t="s">
        <v>6</v>
      </c>
      <c r="F35" s="11" t="s">
        <v>117</v>
      </c>
    </row>
    <row r="36" spans="1:6" x14ac:dyDescent="0.25">
      <c r="A36" s="10" t="s">
        <v>224</v>
      </c>
      <c r="B36" s="8" t="s">
        <v>295</v>
      </c>
      <c r="C36" s="8" t="s">
        <v>0</v>
      </c>
      <c r="D36" s="8" t="s">
        <v>111</v>
      </c>
      <c r="E36" s="8" t="s">
        <v>0</v>
      </c>
      <c r="F36" s="11" t="s">
        <v>111</v>
      </c>
    </row>
    <row r="37" spans="1:6" x14ac:dyDescent="0.25">
      <c r="A37" s="10" t="s">
        <v>225</v>
      </c>
      <c r="B37" s="8" t="s">
        <v>299</v>
      </c>
      <c r="C37" s="8" t="s">
        <v>0</v>
      </c>
      <c r="D37" s="8" t="s">
        <v>111</v>
      </c>
      <c r="E37" s="8" t="s">
        <v>0</v>
      </c>
      <c r="F37" s="11" t="s">
        <v>111</v>
      </c>
    </row>
    <row r="38" spans="1:6" x14ac:dyDescent="0.25">
      <c r="A38" s="10" t="s">
        <v>226</v>
      </c>
      <c r="B38" s="8" t="s">
        <v>303</v>
      </c>
      <c r="C38" s="8" t="s">
        <v>0</v>
      </c>
      <c r="D38" s="8" t="s">
        <v>111</v>
      </c>
      <c r="E38" s="8" t="s">
        <v>0</v>
      </c>
      <c r="F38" s="11" t="s">
        <v>111</v>
      </c>
    </row>
    <row r="39" spans="1:6" x14ac:dyDescent="0.25">
      <c r="A39" s="10" t="s">
        <v>228</v>
      </c>
      <c r="B39" s="8" t="s">
        <v>307</v>
      </c>
      <c r="C39" s="8" t="s">
        <v>6</v>
      </c>
      <c r="D39" s="8" t="s">
        <v>117</v>
      </c>
      <c r="E39" s="8" t="s">
        <v>6</v>
      </c>
      <c r="F39" s="11" t="s">
        <v>117</v>
      </c>
    </row>
    <row r="40" spans="1:6" x14ac:dyDescent="0.25">
      <c r="A40" s="10" t="s">
        <v>229</v>
      </c>
      <c r="B40" s="8" t="s">
        <v>311</v>
      </c>
      <c r="C40" s="8" t="s">
        <v>2</v>
      </c>
      <c r="D40" s="8" t="s">
        <v>113</v>
      </c>
      <c r="E40" s="8" t="s">
        <v>2</v>
      </c>
      <c r="F40" s="11" t="s">
        <v>113</v>
      </c>
    </row>
    <row r="41" spans="1:6" x14ac:dyDescent="0.25">
      <c r="A41" s="10" t="s">
        <v>230</v>
      </c>
      <c r="B41" s="8" t="s">
        <v>315</v>
      </c>
      <c r="C41" s="8" t="s">
        <v>2</v>
      </c>
      <c r="D41" s="8" t="s">
        <v>113</v>
      </c>
      <c r="E41" s="8" t="s">
        <v>2</v>
      </c>
      <c r="F41" s="11" t="s">
        <v>113</v>
      </c>
    </row>
    <row r="42" spans="1:6" x14ac:dyDescent="0.25">
      <c r="A42" s="10" t="s">
        <v>232</v>
      </c>
      <c r="B42" s="8" t="s">
        <v>319</v>
      </c>
      <c r="C42" s="8" t="s">
        <v>2</v>
      </c>
      <c r="D42" s="8" t="s">
        <v>113</v>
      </c>
      <c r="E42" s="8" t="s">
        <v>2</v>
      </c>
      <c r="F42" s="11" t="s">
        <v>113</v>
      </c>
    </row>
    <row r="43" spans="1:6" x14ac:dyDescent="0.25">
      <c r="A43" s="10" t="s">
        <v>233</v>
      </c>
      <c r="B43" s="8" t="s">
        <v>323</v>
      </c>
      <c r="C43" s="8" t="s">
        <v>7</v>
      </c>
      <c r="D43" s="8" t="s">
        <v>118</v>
      </c>
      <c r="E43" s="8" t="s">
        <v>7</v>
      </c>
      <c r="F43" s="11" t="s">
        <v>118</v>
      </c>
    </row>
    <row r="44" spans="1:6" x14ac:dyDescent="0.25">
      <c r="A44" s="10" t="s">
        <v>234</v>
      </c>
      <c r="B44" s="8" t="s">
        <v>327</v>
      </c>
      <c r="C44" s="8" t="s">
        <v>7</v>
      </c>
      <c r="D44" s="8" t="s">
        <v>118</v>
      </c>
      <c r="E44" s="8" t="s">
        <v>7</v>
      </c>
      <c r="F44" s="11" t="s">
        <v>118</v>
      </c>
    </row>
    <row r="45" spans="1:6" x14ac:dyDescent="0.25">
      <c r="A45" s="10" t="s">
        <v>236</v>
      </c>
      <c r="B45" s="8" t="s">
        <v>331</v>
      </c>
      <c r="C45" s="8" t="s">
        <v>7</v>
      </c>
      <c r="D45" s="8" t="s">
        <v>118</v>
      </c>
      <c r="E45" s="8" t="s">
        <v>7</v>
      </c>
      <c r="F45" s="11" t="s">
        <v>118</v>
      </c>
    </row>
    <row r="46" spans="1:6" x14ac:dyDescent="0.25">
      <c r="A46" s="10" t="s">
        <v>237</v>
      </c>
      <c r="B46" s="8" t="s">
        <v>336</v>
      </c>
      <c r="C46" s="8" t="s">
        <v>0</v>
      </c>
      <c r="D46" s="8" t="s">
        <v>111</v>
      </c>
      <c r="E46" s="8" t="s">
        <v>0</v>
      </c>
      <c r="F46" s="11" t="s">
        <v>111</v>
      </c>
    </row>
    <row r="47" spans="1:6" x14ac:dyDescent="0.25">
      <c r="A47" s="10" t="s">
        <v>238</v>
      </c>
      <c r="B47" s="8" t="s">
        <v>335</v>
      </c>
      <c r="C47" s="8" t="s">
        <v>0</v>
      </c>
      <c r="D47" s="8" t="s">
        <v>111</v>
      </c>
      <c r="E47" s="8" t="s">
        <v>0</v>
      </c>
      <c r="F47" s="11" t="s">
        <v>111</v>
      </c>
    </row>
    <row r="48" spans="1:6" x14ac:dyDescent="0.25">
      <c r="A48" s="10" t="s">
        <v>240</v>
      </c>
      <c r="B48" s="8" t="s">
        <v>343</v>
      </c>
      <c r="C48" s="8" t="s">
        <v>3</v>
      </c>
      <c r="D48" s="8" t="s">
        <v>114</v>
      </c>
      <c r="E48" s="8" t="s">
        <v>3</v>
      </c>
      <c r="F48" s="11" t="s">
        <v>114</v>
      </c>
    </row>
    <row r="49" spans="1:6" x14ac:dyDescent="0.25">
      <c r="A49" s="10" t="s">
        <v>241</v>
      </c>
      <c r="B49" s="8" t="s">
        <v>347</v>
      </c>
      <c r="C49" s="8" t="s">
        <v>5</v>
      </c>
      <c r="D49" s="8" t="s">
        <v>116</v>
      </c>
      <c r="E49" s="8" t="s">
        <v>5</v>
      </c>
      <c r="F49" s="11" t="s">
        <v>116</v>
      </c>
    </row>
    <row r="50" spans="1:6" x14ac:dyDescent="0.25">
      <c r="A50" s="10" t="s">
        <v>242</v>
      </c>
      <c r="B50" s="8" t="s">
        <v>351</v>
      </c>
      <c r="C50" s="8" t="s">
        <v>5</v>
      </c>
      <c r="D50" s="8" t="s">
        <v>116</v>
      </c>
      <c r="E50" s="8" t="s">
        <v>5</v>
      </c>
      <c r="F50" s="11" t="s">
        <v>116</v>
      </c>
    </row>
    <row r="51" spans="1:6" x14ac:dyDescent="0.25">
      <c r="A51" s="10" t="s">
        <v>244</v>
      </c>
      <c r="B51" s="8" t="s">
        <v>355</v>
      </c>
      <c r="C51" s="8" t="s">
        <v>5</v>
      </c>
      <c r="D51" s="8" t="s">
        <v>116</v>
      </c>
      <c r="E51" s="8" t="s">
        <v>5</v>
      </c>
      <c r="F51" s="11" t="s">
        <v>116</v>
      </c>
    </row>
    <row r="52" spans="1:6" x14ac:dyDescent="0.25">
      <c r="A52" s="10" t="s">
        <v>245</v>
      </c>
      <c r="B52" s="8" t="s">
        <v>359</v>
      </c>
      <c r="C52" s="8" t="s">
        <v>5</v>
      </c>
      <c r="D52" s="8" t="s">
        <v>116</v>
      </c>
      <c r="E52" s="8" t="s">
        <v>5</v>
      </c>
      <c r="F52" s="11" t="s">
        <v>116</v>
      </c>
    </row>
    <row r="53" spans="1:6" x14ac:dyDescent="0.25">
      <c r="A53" s="10" t="s">
        <v>246</v>
      </c>
      <c r="B53" s="8" t="s">
        <v>363</v>
      </c>
      <c r="C53" s="8" t="s">
        <v>5</v>
      </c>
      <c r="D53" s="8" t="s">
        <v>116</v>
      </c>
      <c r="E53" s="8" t="s">
        <v>5</v>
      </c>
      <c r="F53" s="11" t="s">
        <v>116</v>
      </c>
    </row>
    <row r="54" spans="1:6" x14ac:dyDescent="0.25">
      <c r="A54" s="10" t="s">
        <v>248</v>
      </c>
      <c r="B54" s="8" t="s">
        <v>367</v>
      </c>
      <c r="C54" s="8" t="s">
        <v>5</v>
      </c>
      <c r="D54" s="8" t="s">
        <v>116</v>
      </c>
      <c r="E54" s="8" t="s">
        <v>5</v>
      </c>
      <c r="F54" s="11" t="s">
        <v>116</v>
      </c>
    </row>
    <row r="55" spans="1:6" x14ac:dyDescent="0.25">
      <c r="A55" s="10" t="s">
        <v>249</v>
      </c>
      <c r="B55" s="8" t="s">
        <v>371</v>
      </c>
      <c r="C55" s="8" t="s">
        <v>5</v>
      </c>
      <c r="D55" s="8" t="s">
        <v>116</v>
      </c>
      <c r="E55" s="8" t="s">
        <v>5</v>
      </c>
      <c r="F55" s="11" t="s">
        <v>116</v>
      </c>
    </row>
    <row r="56" spans="1:6" x14ac:dyDescent="0.25">
      <c r="A56" s="10" t="s">
        <v>250</v>
      </c>
      <c r="B56" s="8" t="s">
        <v>375</v>
      </c>
      <c r="C56" s="8" t="s">
        <v>5</v>
      </c>
      <c r="D56" s="8" t="s">
        <v>116</v>
      </c>
      <c r="E56" s="8" t="s">
        <v>5</v>
      </c>
      <c r="F56" s="11" t="s">
        <v>116</v>
      </c>
    </row>
    <row r="57" spans="1:6" x14ac:dyDescent="0.25">
      <c r="A57" s="10" t="s">
        <v>252</v>
      </c>
      <c r="B57" s="8" t="s">
        <v>379</v>
      </c>
      <c r="C57" s="8" t="s">
        <v>4</v>
      </c>
      <c r="D57" s="8" t="s">
        <v>115</v>
      </c>
      <c r="E57" s="8" t="s">
        <v>4</v>
      </c>
      <c r="F57" s="11" t="s">
        <v>115</v>
      </c>
    </row>
    <row r="58" spans="1:6" x14ac:dyDescent="0.25">
      <c r="A58" s="10" t="s">
        <v>253</v>
      </c>
      <c r="B58" s="8" t="s">
        <v>383</v>
      </c>
      <c r="C58" s="8" t="s">
        <v>4</v>
      </c>
      <c r="D58" s="8" t="s">
        <v>115</v>
      </c>
      <c r="E58" s="8" t="s">
        <v>4</v>
      </c>
      <c r="F58" s="11" t="s">
        <v>115</v>
      </c>
    </row>
    <row r="59" spans="1:6" x14ac:dyDescent="0.25">
      <c r="A59" s="10" t="s">
        <v>254</v>
      </c>
      <c r="B59" s="8" t="s">
        <v>387</v>
      </c>
      <c r="C59" s="8" t="s">
        <v>4</v>
      </c>
      <c r="D59" s="8" t="s">
        <v>115</v>
      </c>
      <c r="E59" s="8" t="s">
        <v>4</v>
      </c>
      <c r="F59" s="11" t="s">
        <v>115</v>
      </c>
    </row>
    <row r="60" spans="1:6" x14ac:dyDescent="0.25">
      <c r="A60" s="10" t="s">
        <v>256</v>
      </c>
      <c r="B60" s="8" t="s">
        <v>391</v>
      </c>
      <c r="C60" s="8" t="s">
        <v>4</v>
      </c>
      <c r="D60" s="8" t="s">
        <v>115</v>
      </c>
      <c r="E60" s="8" t="s">
        <v>4</v>
      </c>
      <c r="F60" s="11" t="s">
        <v>115</v>
      </c>
    </row>
    <row r="61" spans="1:6" x14ac:dyDescent="0.25">
      <c r="A61" s="10" t="s">
        <v>257</v>
      </c>
      <c r="B61" s="8" t="s">
        <v>395</v>
      </c>
      <c r="C61" s="8" t="s">
        <v>5</v>
      </c>
      <c r="D61" s="8" t="s">
        <v>116</v>
      </c>
      <c r="E61" s="8" t="s">
        <v>5</v>
      </c>
      <c r="F61" s="11" t="s">
        <v>116</v>
      </c>
    </row>
    <row r="62" spans="1:6" x14ac:dyDescent="0.25">
      <c r="A62" s="10" t="s">
        <v>258</v>
      </c>
      <c r="B62" s="8" t="s">
        <v>399</v>
      </c>
      <c r="C62" s="8" t="s">
        <v>5</v>
      </c>
      <c r="D62" s="8" t="s">
        <v>116</v>
      </c>
      <c r="E62" s="8" t="s">
        <v>5</v>
      </c>
      <c r="F62" s="11" t="s">
        <v>116</v>
      </c>
    </row>
    <row r="63" spans="1:6" x14ac:dyDescent="0.25">
      <c r="A63" s="10" t="s">
        <v>260</v>
      </c>
      <c r="B63" s="8" t="s">
        <v>403</v>
      </c>
      <c r="C63" s="8" t="s">
        <v>5</v>
      </c>
      <c r="D63" s="8" t="s">
        <v>116</v>
      </c>
      <c r="E63" s="8" t="s">
        <v>5</v>
      </c>
      <c r="F63" s="11" t="s">
        <v>116</v>
      </c>
    </row>
    <row r="64" spans="1:6" x14ac:dyDescent="0.25">
      <c r="A64" s="10" t="s">
        <v>261</v>
      </c>
      <c r="B64" s="8" t="s">
        <v>407</v>
      </c>
      <c r="C64" s="8" t="s">
        <v>9</v>
      </c>
      <c r="D64" s="8" t="s">
        <v>120</v>
      </c>
      <c r="E64" s="8" t="s">
        <v>9</v>
      </c>
      <c r="F64" s="11" t="s">
        <v>120</v>
      </c>
    </row>
    <row r="65" spans="1:6" x14ac:dyDescent="0.25">
      <c r="A65" s="10" t="s">
        <v>262</v>
      </c>
      <c r="B65" s="8" t="s">
        <v>411</v>
      </c>
      <c r="C65" s="8" t="s">
        <v>9</v>
      </c>
      <c r="D65" s="8" t="s">
        <v>120</v>
      </c>
      <c r="E65" s="8" t="s">
        <v>9</v>
      </c>
      <c r="F65" s="11" t="s">
        <v>120</v>
      </c>
    </row>
    <row r="66" spans="1:6" x14ac:dyDescent="0.25">
      <c r="A66" s="10" t="s">
        <v>264</v>
      </c>
      <c r="B66" s="8" t="s">
        <v>414</v>
      </c>
      <c r="C66" s="8" t="s">
        <v>9</v>
      </c>
      <c r="D66" s="8" t="s">
        <v>120</v>
      </c>
      <c r="E66" s="8" t="s">
        <v>9</v>
      </c>
      <c r="F66" s="11" t="s">
        <v>120</v>
      </c>
    </row>
    <row r="67" spans="1:6" x14ac:dyDescent="0.25">
      <c r="A67" s="10" t="s">
        <v>265</v>
      </c>
      <c r="B67" s="8" t="s">
        <v>418</v>
      </c>
      <c r="C67" s="8" t="s">
        <v>9</v>
      </c>
      <c r="D67" s="8" t="s">
        <v>120</v>
      </c>
      <c r="E67" s="8" t="s">
        <v>9</v>
      </c>
      <c r="F67" s="11" t="s">
        <v>120</v>
      </c>
    </row>
    <row r="68" spans="1:6" x14ac:dyDescent="0.25">
      <c r="A68" s="10" t="s">
        <v>266</v>
      </c>
      <c r="B68" s="8" t="s">
        <v>421</v>
      </c>
      <c r="C68" s="8" t="s">
        <v>9</v>
      </c>
      <c r="D68" s="8" t="s">
        <v>120</v>
      </c>
      <c r="E68" s="8" t="s">
        <v>9</v>
      </c>
      <c r="F68" s="11" t="s">
        <v>120</v>
      </c>
    </row>
    <row r="69" spans="1:6" x14ac:dyDescent="0.25">
      <c r="A69" s="10" t="s">
        <v>268</v>
      </c>
      <c r="B69" s="8" t="s">
        <v>425</v>
      </c>
      <c r="C69" s="8" t="s">
        <v>9</v>
      </c>
      <c r="D69" s="8" t="s">
        <v>120</v>
      </c>
      <c r="E69" s="8" t="s">
        <v>9</v>
      </c>
      <c r="F69" s="11" t="s">
        <v>120</v>
      </c>
    </row>
    <row r="70" spans="1:6" x14ac:dyDescent="0.25">
      <c r="A70" s="10" t="s">
        <v>269</v>
      </c>
      <c r="B70" s="8" t="s">
        <v>429</v>
      </c>
      <c r="C70" s="8" t="s">
        <v>9</v>
      </c>
      <c r="D70" s="8" t="s">
        <v>120</v>
      </c>
      <c r="E70" s="8" t="s">
        <v>9</v>
      </c>
      <c r="F70" s="11" t="s">
        <v>120</v>
      </c>
    </row>
    <row r="71" spans="1:6" x14ac:dyDescent="0.25">
      <c r="A71" s="10" t="s">
        <v>270</v>
      </c>
      <c r="B71" s="8" t="s">
        <v>433</v>
      </c>
      <c r="C71" s="8" t="s">
        <v>9</v>
      </c>
      <c r="D71" s="8" t="s">
        <v>120</v>
      </c>
      <c r="E71" s="8" t="s">
        <v>9</v>
      </c>
      <c r="F71" s="11" t="s">
        <v>120</v>
      </c>
    </row>
    <row r="72" spans="1:6" x14ac:dyDescent="0.25">
      <c r="A72" s="10" t="s">
        <v>272</v>
      </c>
      <c r="B72" s="8" t="s">
        <v>437</v>
      </c>
      <c r="C72" s="8" t="s">
        <v>9</v>
      </c>
      <c r="D72" s="8" t="s">
        <v>120</v>
      </c>
      <c r="E72" s="8" t="s">
        <v>9</v>
      </c>
      <c r="F72" s="11" t="s">
        <v>120</v>
      </c>
    </row>
    <row r="73" spans="1:6" x14ac:dyDescent="0.25">
      <c r="A73" s="10" t="s">
        <v>273</v>
      </c>
      <c r="B73" s="8" t="s">
        <v>441</v>
      </c>
      <c r="C73" s="8" t="s">
        <v>10</v>
      </c>
      <c r="D73" s="8" t="s">
        <v>121</v>
      </c>
      <c r="E73" s="8" t="s">
        <v>10</v>
      </c>
      <c r="F73" s="11" t="s">
        <v>121</v>
      </c>
    </row>
    <row r="74" spans="1:6" x14ac:dyDescent="0.25">
      <c r="A74" s="10" t="s">
        <v>274</v>
      </c>
      <c r="B74" s="8" t="s">
        <v>445</v>
      </c>
      <c r="C74" s="8" t="s">
        <v>10</v>
      </c>
      <c r="D74" s="8" t="s">
        <v>121</v>
      </c>
      <c r="E74" s="8" t="s">
        <v>10</v>
      </c>
      <c r="F74" s="11" t="s">
        <v>121</v>
      </c>
    </row>
    <row r="75" spans="1:6" x14ac:dyDescent="0.25">
      <c r="A75" s="10" t="s">
        <v>276</v>
      </c>
      <c r="B75" s="8" t="s">
        <v>449</v>
      </c>
      <c r="C75" s="8" t="s">
        <v>11</v>
      </c>
      <c r="D75" s="8" t="s">
        <v>122</v>
      </c>
      <c r="E75" s="8" t="s">
        <v>11</v>
      </c>
      <c r="F75" s="11" t="s">
        <v>122</v>
      </c>
    </row>
    <row r="76" spans="1:6" x14ac:dyDescent="0.25">
      <c r="A76" s="10" t="s">
        <v>277</v>
      </c>
      <c r="B76" s="8" t="s">
        <v>453</v>
      </c>
      <c r="C76" s="8" t="s">
        <v>11</v>
      </c>
      <c r="D76" s="8" t="s">
        <v>122</v>
      </c>
      <c r="E76" s="8" t="s">
        <v>11</v>
      </c>
      <c r="F76" s="11" t="s">
        <v>122</v>
      </c>
    </row>
    <row r="77" spans="1:6" x14ac:dyDescent="0.25">
      <c r="A77" s="10" t="s">
        <v>278</v>
      </c>
      <c r="B77" s="8" t="s">
        <v>457</v>
      </c>
      <c r="C77" s="8" t="s">
        <v>11</v>
      </c>
      <c r="D77" s="8" t="s">
        <v>122</v>
      </c>
      <c r="E77" s="8" t="s">
        <v>11</v>
      </c>
      <c r="F77" s="11" t="s">
        <v>122</v>
      </c>
    </row>
    <row r="78" spans="1:6" x14ac:dyDescent="0.25">
      <c r="A78" s="10" t="s">
        <v>280</v>
      </c>
      <c r="B78" s="8" t="s">
        <v>461</v>
      </c>
      <c r="C78" s="8" t="s">
        <v>11</v>
      </c>
      <c r="D78" s="8" t="s">
        <v>122</v>
      </c>
      <c r="E78" s="8" t="s">
        <v>11</v>
      </c>
      <c r="F78" s="11" t="s">
        <v>122</v>
      </c>
    </row>
    <row r="79" spans="1:6" x14ac:dyDescent="0.25">
      <c r="A79" s="10" t="s">
        <v>281</v>
      </c>
      <c r="B79" s="8" t="s">
        <v>465</v>
      </c>
      <c r="C79" s="8" t="s">
        <v>11</v>
      </c>
      <c r="D79" s="8" t="s">
        <v>122</v>
      </c>
      <c r="E79" s="8" t="s">
        <v>11</v>
      </c>
      <c r="F79" s="11" t="s">
        <v>122</v>
      </c>
    </row>
    <row r="80" spans="1:6" x14ac:dyDescent="0.25">
      <c r="A80" s="10" t="s">
        <v>282</v>
      </c>
      <c r="B80" s="8" t="s">
        <v>469</v>
      </c>
      <c r="C80" s="8" t="s">
        <v>11</v>
      </c>
      <c r="D80" s="8" t="s">
        <v>122</v>
      </c>
      <c r="E80" s="8" t="s">
        <v>11</v>
      </c>
      <c r="F80" s="11" t="s">
        <v>122</v>
      </c>
    </row>
    <row r="81" spans="1:6" x14ac:dyDescent="0.25">
      <c r="A81" s="10" t="s">
        <v>284</v>
      </c>
      <c r="B81" s="8" t="s">
        <v>473</v>
      </c>
      <c r="C81" s="8" t="s">
        <v>11</v>
      </c>
      <c r="D81" s="8" t="s">
        <v>122</v>
      </c>
      <c r="E81" s="8" t="s">
        <v>11</v>
      </c>
      <c r="F81" s="11" t="s">
        <v>122</v>
      </c>
    </row>
    <row r="82" spans="1:6" x14ac:dyDescent="0.25">
      <c r="A82" s="10" t="s">
        <v>285</v>
      </c>
      <c r="B82" s="8" t="s">
        <v>477</v>
      </c>
      <c r="C82" s="8" t="s">
        <v>11</v>
      </c>
      <c r="D82" s="8" t="s">
        <v>122</v>
      </c>
      <c r="E82" s="8" t="s">
        <v>11</v>
      </c>
      <c r="F82" s="11" t="s">
        <v>122</v>
      </c>
    </row>
    <row r="83" spans="1:6" x14ac:dyDescent="0.25">
      <c r="A83" s="10" t="s">
        <v>481</v>
      </c>
      <c r="B83" s="8" t="s">
        <v>482</v>
      </c>
      <c r="C83" s="8" t="s">
        <v>12</v>
      </c>
      <c r="D83" s="8" t="s">
        <v>123</v>
      </c>
      <c r="E83" s="8" t="s">
        <v>12</v>
      </c>
      <c r="F83" s="11" t="s">
        <v>123</v>
      </c>
    </row>
    <row r="84" spans="1:6" x14ac:dyDescent="0.25">
      <c r="A84" s="10" t="s">
        <v>288</v>
      </c>
      <c r="B84" s="8" t="s">
        <v>486</v>
      </c>
      <c r="C84" s="8" t="s">
        <v>13</v>
      </c>
      <c r="D84" s="8" t="s">
        <v>124</v>
      </c>
      <c r="E84" s="8" t="s">
        <v>13</v>
      </c>
      <c r="F84" s="11" t="s">
        <v>124</v>
      </c>
    </row>
    <row r="85" spans="1:6" x14ac:dyDescent="0.25">
      <c r="A85" s="10" t="s">
        <v>289</v>
      </c>
      <c r="B85" s="8" t="s">
        <v>490</v>
      </c>
      <c r="C85" s="8" t="s">
        <v>13</v>
      </c>
      <c r="D85" s="8" t="s">
        <v>124</v>
      </c>
      <c r="E85" s="8" t="s">
        <v>13</v>
      </c>
      <c r="F85" s="11" t="s">
        <v>124</v>
      </c>
    </row>
    <row r="86" spans="1:6" x14ac:dyDescent="0.25">
      <c r="A86" s="10" t="s">
        <v>290</v>
      </c>
      <c r="B86" s="8" t="s">
        <v>494</v>
      </c>
      <c r="C86" s="8" t="s">
        <v>14</v>
      </c>
      <c r="D86" s="8" t="s">
        <v>125</v>
      </c>
      <c r="E86" s="8" t="s">
        <v>14</v>
      </c>
      <c r="F86" s="11" t="s">
        <v>125</v>
      </c>
    </row>
    <row r="87" spans="1:6" x14ac:dyDescent="0.25">
      <c r="A87" s="10" t="s">
        <v>292</v>
      </c>
      <c r="B87" s="8" t="s">
        <v>498</v>
      </c>
      <c r="C87" s="8" t="s">
        <v>15</v>
      </c>
      <c r="D87" s="8" t="s">
        <v>126</v>
      </c>
      <c r="E87" s="8" t="s">
        <v>15</v>
      </c>
      <c r="F87" s="11" t="s">
        <v>126</v>
      </c>
    </row>
    <row r="88" spans="1:6" x14ac:dyDescent="0.25">
      <c r="A88" s="10" t="s">
        <v>293</v>
      </c>
      <c r="B88" s="8" t="s">
        <v>502</v>
      </c>
      <c r="C88" s="8" t="s">
        <v>15</v>
      </c>
      <c r="D88" s="8" t="s">
        <v>126</v>
      </c>
      <c r="E88" s="8" t="s">
        <v>15</v>
      </c>
      <c r="F88" s="11" t="s">
        <v>126</v>
      </c>
    </row>
    <row r="89" spans="1:6" x14ac:dyDescent="0.25">
      <c r="A89" s="10" t="s">
        <v>294</v>
      </c>
      <c r="B89" s="8" t="s">
        <v>506</v>
      </c>
      <c r="C89" s="8" t="s">
        <v>55</v>
      </c>
      <c r="D89" s="8" t="s">
        <v>166</v>
      </c>
      <c r="E89" s="8" t="s">
        <v>55</v>
      </c>
      <c r="F89" s="11" t="s">
        <v>166</v>
      </c>
    </row>
    <row r="90" spans="1:6" x14ac:dyDescent="0.25">
      <c r="A90" s="10" t="s">
        <v>296</v>
      </c>
      <c r="B90" s="8" t="s">
        <v>511</v>
      </c>
      <c r="C90" s="8" t="s">
        <v>55</v>
      </c>
      <c r="D90" s="8" t="s">
        <v>166</v>
      </c>
      <c r="E90" s="8" t="s">
        <v>55</v>
      </c>
      <c r="F90" s="11" t="s">
        <v>166</v>
      </c>
    </row>
    <row r="91" spans="1:6" x14ac:dyDescent="0.25">
      <c r="A91" s="10" t="s">
        <v>297</v>
      </c>
      <c r="B91" s="8" t="s">
        <v>515</v>
      </c>
      <c r="C91" s="8" t="s">
        <v>56</v>
      </c>
      <c r="D91" s="8" t="s">
        <v>167</v>
      </c>
      <c r="E91" s="8" t="s">
        <v>56</v>
      </c>
      <c r="F91" s="11" t="s">
        <v>167</v>
      </c>
    </row>
    <row r="92" spans="1:6" x14ac:dyDescent="0.25">
      <c r="A92" s="10" t="s">
        <v>298</v>
      </c>
      <c r="B92" s="8" t="s">
        <v>519</v>
      </c>
      <c r="C92" s="8" t="s">
        <v>56</v>
      </c>
      <c r="D92" s="8" t="s">
        <v>167</v>
      </c>
      <c r="E92" s="8" t="s">
        <v>56</v>
      </c>
      <c r="F92" s="11" t="s">
        <v>167</v>
      </c>
    </row>
    <row r="93" spans="1:6" x14ac:dyDescent="0.25">
      <c r="A93" s="10" t="s">
        <v>300</v>
      </c>
      <c r="B93" s="8" t="s">
        <v>523</v>
      </c>
      <c r="C93" s="8" t="s">
        <v>16</v>
      </c>
      <c r="D93" s="8" t="s">
        <v>127</v>
      </c>
      <c r="E93" s="8" t="s">
        <v>16</v>
      </c>
      <c r="F93" s="11" t="s">
        <v>127</v>
      </c>
    </row>
    <row r="94" spans="1:6" x14ac:dyDescent="0.25">
      <c r="A94" s="10" t="s">
        <v>301</v>
      </c>
      <c r="B94" s="8" t="s">
        <v>527</v>
      </c>
      <c r="C94" s="8" t="s">
        <v>16</v>
      </c>
      <c r="D94" s="8" t="s">
        <v>127</v>
      </c>
      <c r="E94" s="8" t="s">
        <v>16</v>
      </c>
      <c r="F94" s="11" t="s">
        <v>127</v>
      </c>
    </row>
    <row r="95" spans="1:6" x14ac:dyDescent="0.25">
      <c r="A95" s="10" t="s">
        <v>302</v>
      </c>
      <c r="B95" s="8" t="s">
        <v>530</v>
      </c>
      <c r="C95" s="8" t="s">
        <v>16</v>
      </c>
      <c r="D95" s="8" t="s">
        <v>127</v>
      </c>
      <c r="E95" s="8" t="s">
        <v>16</v>
      </c>
      <c r="F95" s="11" t="s">
        <v>127</v>
      </c>
    </row>
    <row r="96" spans="1:6" x14ac:dyDescent="0.25">
      <c r="A96" s="10" t="s">
        <v>304</v>
      </c>
      <c r="B96" s="8" t="s">
        <v>531</v>
      </c>
      <c r="C96" s="8" t="s">
        <v>16</v>
      </c>
      <c r="D96" s="8" t="s">
        <v>127</v>
      </c>
      <c r="E96" s="8" t="s">
        <v>16</v>
      </c>
      <c r="F96" s="11" t="s">
        <v>127</v>
      </c>
    </row>
    <row r="97" spans="1:6" x14ac:dyDescent="0.25">
      <c r="A97" s="10" t="s">
        <v>305</v>
      </c>
      <c r="B97" s="8" t="s">
        <v>532</v>
      </c>
      <c r="C97" s="8" t="s">
        <v>16</v>
      </c>
      <c r="D97" s="8" t="s">
        <v>127</v>
      </c>
      <c r="E97" s="8" t="s">
        <v>16</v>
      </c>
      <c r="F97" s="11" t="s">
        <v>127</v>
      </c>
    </row>
    <row r="98" spans="1:6" x14ac:dyDescent="0.25">
      <c r="A98" s="10" t="s">
        <v>306</v>
      </c>
      <c r="B98" s="8" t="s">
        <v>533</v>
      </c>
      <c r="C98" s="8" t="s">
        <v>16</v>
      </c>
      <c r="D98" s="8" t="s">
        <v>127</v>
      </c>
      <c r="E98" s="8" t="s">
        <v>16</v>
      </c>
      <c r="F98" s="11" t="s">
        <v>127</v>
      </c>
    </row>
    <row r="99" spans="1:6" x14ac:dyDescent="0.25">
      <c r="A99" s="10" t="s">
        <v>308</v>
      </c>
      <c r="B99" s="8" t="s">
        <v>534</v>
      </c>
      <c r="C99" s="8" t="s">
        <v>16</v>
      </c>
      <c r="D99" s="8" t="s">
        <v>127</v>
      </c>
      <c r="E99" s="8" t="s">
        <v>16</v>
      </c>
      <c r="F99" s="11" t="s">
        <v>127</v>
      </c>
    </row>
    <row r="100" spans="1:6" x14ac:dyDescent="0.25">
      <c r="A100" s="10" t="s">
        <v>309</v>
      </c>
      <c r="B100" s="8" t="s">
        <v>535</v>
      </c>
      <c r="C100" s="8" t="s">
        <v>28</v>
      </c>
      <c r="D100" s="8" t="s">
        <v>139</v>
      </c>
      <c r="E100" s="8" t="s">
        <v>28</v>
      </c>
      <c r="F100" s="11" t="s">
        <v>139</v>
      </c>
    </row>
    <row r="101" spans="1:6" x14ac:dyDescent="0.25">
      <c r="A101" s="10" t="s">
        <v>310</v>
      </c>
      <c r="B101" s="8" t="s">
        <v>536</v>
      </c>
      <c r="C101" s="8" t="s">
        <v>17</v>
      </c>
      <c r="D101" s="8" t="s">
        <v>128</v>
      </c>
      <c r="E101" s="8" t="s">
        <v>17</v>
      </c>
      <c r="F101" s="11" t="s">
        <v>128</v>
      </c>
    </row>
    <row r="102" spans="1:6" x14ac:dyDescent="0.25">
      <c r="A102" s="10" t="s">
        <v>312</v>
      </c>
      <c r="B102" s="8" t="s">
        <v>537</v>
      </c>
      <c r="C102" s="8" t="s">
        <v>18</v>
      </c>
      <c r="D102" s="8" t="s">
        <v>129</v>
      </c>
      <c r="E102" s="8" t="s">
        <v>18</v>
      </c>
      <c r="F102" s="11" t="s">
        <v>129</v>
      </c>
    </row>
    <row r="103" spans="1:6" x14ac:dyDescent="0.25">
      <c r="A103" s="10" t="s">
        <v>313</v>
      </c>
      <c r="B103" s="8" t="s">
        <v>538</v>
      </c>
      <c r="C103" s="8" t="s">
        <v>17</v>
      </c>
      <c r="D103" s="8" t="s">
        <v>128</v>
      </c>
      <c r="E103" s="8" t="s">
        <v>17</v>
      </c>
      <c r="F103" s="11" t="s">
        <v>128</v>
      </c>
    </row>
    <row r="104" spans="1:6" x14ac:dyDescent="0.25">
      <c r="A104" s="10" t="s">
        <v>314</v>
      </c>
      <c r="B104" s="8" t="s">
        <v>539</v>
      </c>
      <c r="C104" s="8" t="s">
        <v>17</v>
      </c>
      <c r="D104" s="8" t="s">
        <v>128</v>
      </c>
      <c r="E104" s="8" t="s">
        <v>17</v>
      </c>
      <c r="F104" s="11" t="s">
        <v>128</v>
      </c>
    </row>
    <row r="105" spans="1:6" x14ac:dyDescent="0.25">
      <c r="A105" s="10" t="s">
        <v>316</v>
      </c>
      <c r="B105" s="8" t="s">
        <v>540</v>
      </c>
      <c r="C105" s="8" t="s">
        <v>17</v>
      </c>
      <c r="D105" s="8" t="s">
        <v>128</v>
      </c>
      <c r="E105" s="8" t="s">
        <v>17</v>
      </c>
      <c r="F105" s="11" t="s">
        <v>128</v>
      </c>
    </row>
    <row r="106" spans="1:6" x14ac:dyDescent="0.25">
      <c r="A106" s="10" t="s">
        <v>317</v>
      </c>
      <c r="B106" s="8" t="s">
        <v>541</v>
      </c>
      <c r="C106" s="8" t="s">
        <v>28</v>
      </c>
      <c r="D106" s="8" t="s">
        <v>139</v>
      </c>
      <c r="E106" s="8" t="s">
        <v>28</v>
      </c>
      <c r="F106" s="11" t="s">
        <v>139</v>
      </c>
    </row>
    <row r="107" spans="1:6" x14ac:dyDescent="0.25">
      <c r="A107" s="10" t="s">
        <v>318</v>
      </c>
      <c r="B107" s="8" t="s">
        <v>542</v>
      </c>
      <c r="C107" s="8" t="s">
        <v>28</v>
      </c>
      <c r="D107" s="8" t="s">
        <v>139</v>
      </c>
      <c r="E107" s="8" t="s">
        <v>28</v>
      </c>
      <c r="F107" s="11" t="s">
        <v>139</v>
      </c>
    </row>
    <row r="108" spans="1:6" x14ac:dyDescent="0.25">
      <c r="A108" s="10" t="s">
        <v>320</v>
      </c>
      <c r="B108" s="8" t="s">
        <v>543</v>
      </c>
      <c r="C108" s="8" t="s">
        <v>29</v>
      </c>
      <c r="D108" s="8" t="s">
        <v>140</v>
      </c>
      <c r="E108" s="8" t="s">
        <v>29</v>
      </c>
      <c r="F108" s="11" t="s">
        <v>140</v>
      </c>
    </row>
    <row r="109" spans="1:6" x14ac:dyDescent="0.25">
      <c r="A109" s="10" t="s">
        <v>321</v>
      </c>
      <c r="B109" s="8" t="s">
        <v>544</v>
      </c>
      <c r="C109" s="8" t="s">
        <v>19</v>
      </c>
      <c r="D109" s="8" t="s">
        <v>130</v>
      </c>
      <c r="E109" s="8" t="s">
        <v>19</v>
      </c>
      <c r="F109" s="11" t="s">
        <v>130</v>
      </c>
    </row>
    <row r="110" spans="1:6" x14ac:dyDescent="0.25">
      <c r="A110" s="10" t="s">
        <v>322</v>
      </c>
      <c r="B110" s="8" t="s">
        <v>545</v>
      </c>
      <c r="C110" s="8" t="s">
        <v>19</v>
      </c>
      <c r="D110" s="8" t="s">
        <v>130</v>
      </c>
      <c r="E110" s="8" t="s">
        <v>19</v>
      </c>
      <c r="F110" s="11" t="s">
        <v>130</v>
      </c>
    </row>
    <row r="111" spans="1:6" x14ac:dyDescent="0.25">
      <c r="A111" s="10" t="s">
        <v>324</v>
      </c>
      <c r="B111" s="8" t="s">
        <v>546</v>
      </c>
      <c r="C111" s="8" t="s">
        <v>19</v>
      </c>
      <c r="D111" s="8" t="s">
        <v>130</v>
      </c>
      <c r="E111" s="8" t="s">
        <v>19</v>
      </c>
      <c r="F111" s="11" t="s">
        <v>130</v>
      </c>
    </row>
    <row r="112" spans="1:6" x14ac:dyDescent="0.25">
      <c r="A112" s="10" t="s">
        <v>325</v>
      </c>
      <c r="B112" s="8" t="s">
        <v>547</v>
      </c>
      <c r="C112" s="8" t="s">
        <v>19</v>
      </c>
      <c r="D112" s="8" t="s">
        <v>130</v>
      </c>
      <c r="E112" s="8" t="s">
        <v>19</v>
      </c>
      <c r="F112" s="11" t="s">
        <v>130</v>
      </c>
    </row>
    <row r="113" spans="1:6" x14ac:dyDescent="0.25">
      <c r="A113" s="10" t="s">
        <v>326</v>
      </c>
      <c r="B113" s="8" t="s">
        <v>548</v>
      </c>
      <c r="C113" s="8" t="s">
        <v>19</v>
      </c>
      <c r="D113" s="8" t="s">
        <v>130</v>
      </c>
      <c r="E113" s="8" t="s">
        <v>19</v>
      </c>
      <c r="F113" s="11" t="s">
        <v>130</v>
      </c>
    </row>
    <row r="114" spans="1:6" x14ac:dyDescent="0.25">
      <c r="A114" s="10" t="s">
        <v>328</v>
      </c>
      <c r="B114" s="8" t="s">
        <v>549</v>
      </c>
      <c r="C114" s="8" t="s">
        <v>20</v>
      </c>
      <c r="D114" s="8" t="s">
        <v>131</v>
      </c>
      <c r="E114" s="8" t="s">
        <v>20</v>
      </c>
      <c r="F114" s="11" t="s">
        <v>131</v>
      </c>
    </row>
    <row r="115" spans="1:6" x14ac:dyDescent="0.25">
      <c r="A115" s="10" t="s">
        <v>329</v>
      </c>
      <c r="B115" s="8" t="s">
        <v>550</v>
      </c>
      <c r="C115" s="8" t="s">
        <v>20</v>
      </c>
      <c r="D115" s="8" t="s">
        <v>131</v>
      </c>
      <c r="E115" s="8" t="s">
        <v>20</v>
      </c>
      <c r="F115" s="11" t="s">
        <v>131</v>
      </c>
    </row>
    <row r="116" spans="1:6" x14ac:dyDescent="0.25">
      <c r="A116" s="10" t="s">
        <v>330</v>
      </c>
      <c r="B116" s="8" t="s">
        <v>723</v>
      </c>
      <c r="C116" s="8" t="s">
        <v>28</v>
      </c>
      <c r="D116" s="8" t="s">
        <v>139</v>
      </c>
      <c r="E116" s="8" t="s">
        <v>28</v>
      </c>
      <c r="F116" s="11" t="s">
        <v>139</v>
      </c>
    </row>
    <row r="117" spans="1:6" x14ac:dyDescent="0.25">
      <c r="A117" s="10" t="s">
        <v>332</v>
      </c>
      <c r="B117" s="8" t="s">
        <v>551</v>
      </c>
      <c r="C117" s="8" t="s">
        <v>22</v>
      </c>
      <c r="D117" s="8" t="s">
        <v>133</v>
      </c>
      <c r="E117" s="8" t="s">
        <v>22</v>
      </c>
      <c r="F117" s="11" t="s">
        <v>133</v>
      </c>
    </row>
    <row r="118" spans="1:6" x14ac:dyDescent="0.25">
      <c r="A118" s="10" t="s">
        <v>333</v>
      </c>
      <c r="B118" s="8" t="s">
        <v>552</v>
      </c>
      <c r="C118" s="8" t="s">
        <v>22</v>
      </c>
      <c r="D118" s="8" t="s">
        <v>133</v>
      </c>
      <c r="E118" s="8" t="s">
        <v>22</v>
      </c>
      <c r="F118" s="11" t="s">
        <v>133</v>
      </c>
    </row>
    <row r="119" spans="1:6" x14ac:dyDescent="0.25">
      <c r="A119" s="10" t="s">
        <v>334</v>
      </c>
      <c r="B119" s="8" t="s">
        <v>553</v>
      </c>
      <c r="C119" s="8" t="s">
        <v>22</v>
      </c>
      <c r="D119" s="8" t="s">
        <v>133</v>
      </c>
      <c r="E119" s="8" t="s">
        <v>22</v>
      </c>
      <c r="F119" s="11" t="s">
        <v>133</v>
      </c>
    </row>
    <row r="120" spans="1:6" x14ac:dyDescent="0.25">
      <c r="A120" s="10" t="s">
        <v>337</v>
      </c>
      <c r="B120" s="8" t="s">
        <v>554</v>
      </c>
      <c r="C120" s="8" t="s">
        <v>28</v>
      </c>
      <c r="D120" s="8" t="s">
        <v>139</v>
      </c>
      <c r="E120" s="8" t="s">
        <v>28</v>
      </c>
      <c r="F120" s="11" t="s">
        <v>139</v>
      </c>
    </row>
    <row r="121" spans="1:6" x14ac:dyDescent="0.25">
      <c r="A121" s="10" t="s">
        <v>338</v>
      </c>
      <c r="B121" s="8" t="s">
        <v>555</v>
      </c>
      <c r="C121" s="8" t="s">
        <v>27</v>
      </c>
      <c r="D121" s="8" t="s">
        <v>138</v>
      </c>
      <c r="E121" s="8" t="s">
        <v>27</v>
      </c>
      <c r="F121" s="11" t="s">
        <v>138</v>
      </c>
    </row>
    <row r="122" spans="1:6" x14ac:dyDescent="0.25">
      <c r="A122" s="10" t="s">
        <v>339</v>
      </c>
      <c r="B122" s="8" t="s">
        <v>556</v>
      </c>
      <c r="C122" s="8" t="s">
        <v>21</v>
      </c>
      <c r="D122" s="8" t="s">
        <v>132</v>
      </c>
      <c r="E122" s="8" t="s">
        <v>21</v>
      </c>
      <c r="F122" s="11" t="s">
        <v>132</v>
      </c>
    </row>
    <row r="123" spans="1:6" x14ac:dyDescent="0.25">
      <c r="A123" s="10" t="s">
        <v>340</v>
      </c>
      <c r="B123" s="8" t="s">
        <v>557</v>
      </c>
      <c r="C123" s="8" t="s">
        <v>23</v>
      </c>
      <c r="D123" s="8" t="s">
        <v>134</v>
      </c>
      <c r="E123" s="8" t="s">
        <v>23</v>
      </c>
      <c r="F123" s="11" t="s">
        <v>134</v>
      </c>
    </row>
    <row r="124" spans="1:6" x14ac:dyDescent="0.25">
      <c r="A124" s="10" t="s">
        <v>341</v>
      </c>
      <c r="B124" s="8" t="s">
        <v>558</v>
      </c>
      <c r="C124" s="8" t="s">
        <v>24</v>
      </c>
      <c r="D124" s="8" t="s">
        <v>135</v>
      </c>
      <c r="E124" s="8" t="s">
        <v>24</v>
      </c>
      <c r="F124" s="11" t="s">
        <v>135</v>
      </c>
    </row>
    <row r="125" spans="1:6" x14ac:dyDescent="0.25">
      <c r="A125" s="10" t="s">
        <v>342</v>
      </c>
      <c r="B125" s="8" t="s">
        <v>559</v>
      </c>
      <c r="C125" s="8" t="s">
        <v>24</v>
      </c>
      <c r="D125" s="8" t="s">
        <v>135</v>
      </c>
      <c r="E125" s="8" t="s">
        <v>24</v>
      </c>
      <c r="F125" s="11" t="s">
        <v>135</v>
      </c>
    </row>
    <row r="126" spans="1:6" x14ac:dyDescent="0.25">
      <c r="A126" s="10" t="s">
        <v>344</v>
      </c>
      <c r="B126" s="8" t="s">
        <v>560</v>
      </c>
      <c r="C126" s="8" t="s">
        <v>24</v>
      </c>
      <c r="D126" s="8" t="s">
        <v>135</v>
      </c>
      <c r="E126" s="8" t="s">
        <v>24</v>
      </c>
      <c r="F126" s="11" t="s">
        <v>135</v>
      </c>
    </row>
    <row r="127" spans="1:6" x14ac:dyDescent="0.25">
      <c r="A127" s="10" t="s">
        <v>345</v>
      </c>
      <c r="B127" s="8" t="s">
        <v>561</v>
      </c>
      <c r="C127" s="8" t="s">
        <v>25</v>
      </c>
      <c r="D127" s="8" t="s">
        <v>136</v>
      </c>
      <c r="E127" s="8" t="s">
        <v>25</v>
      </c>
      <c r="F127" s="11" t="s">
        <v>136</v>
      </c>
    </row>
    <row r="128" spans="1:6" x14ac:dyDescent="0.25">
      <c r="A128" s="10" t="s">
        <v>346</v>
      </c>
      <c r="B128" s="8" t="s">
        <v>562</v>
      </c>
      <c r="C128" s="8" t="s">
        <v>26</v>
      </c>
      <c r="D128" s="8" t="s">
        <v>137</v>
      </c>
      <c r="E128" s="8" t="s">
        <v>26</v>
      </c>
      <c r="F128" s="11" t="s">
        <v>137</v>
      </c>
    </row>
    <row r="129" spans="1:6" x14ac:dyDescent="0.25">
      <c r="A129" s="10" t="s">
        <v>348</v>
      </c>
      <c r="B129" s="8" t="s">
        <v>563</v>
      </c>
      <c r="C129" s="8" t="s">
        <v>28</v>
      </c>
      <c r="D129" s="8" t="s">
        <v>139</v>
      </c>
      <c r="E129" s="8" t="s">
        <v>28</v>
      </c>
      <c r="F129" s="11" t="s">
        <v>139</v>
      </c>
    </row>
    <row r="130" spans="1:6" x14ac:dyDescent="0.25">
      <c r="A130" s="10" t="s">
        <v>349</v>
      </c>
      <c r="B130" s="8" t="s">
        <v>564</v>
      </c>
      <c r="C130" s="8" t="s">
        <v>31</v>
      </c>
      <c r="D130" s="8" t="s">
        <v>142</v>
      </c>
      <c r="E130" s="8" t="s">
        <v>31</v>
      </c>
      <c r="F130" s="11" t="s">
        <v>142</v>
      </c>
    </row>
    <row r="131" spans="1:6" x14ac:dyDescent="0.25">
      <c r="A131" s="10" t="s">
        <v>350</v>
      </c>
      <c r="B131" s="8" t="s">
        <v>565</v>
      </c>
      <c r="C131" s="8" t="s">
        <v>31</v>
      </c>
      <c r="D131" s="8" t="s">
        <v>142</v>
      </c>
      <c r="E131" s="8" t="s">
        <v>31</v>
      </c>
      <c r="F131" s="11" t="s">
        <v>142</v>
      </c>
    </row>
    <row r="132" spans="1:6" x14ac:dyDescent="0.25">
      <c r="A132" s="10" t="s">
        <v>352</v>
      </c>
      <c r="B132" s="8" t="s">
        <v>566</v>
      </c>
      <c r="C132" s="8" t="s">
        <v>30</v>
      </c>
      <c r="D132" s="8" t="s">
        <v>141</v>
      </c>
      <c r="E132" s="8" t="s">
        <v>30</v>
      </c>
      <c r="F132" s="11" t="s">
        <v>141</v>
      </c>
    </row>
    <row r="133" spans="1:6" x14ac:dyDescent="0.25">
      <c r="A133" s="10" t="s">
        <v>353</v>
      </c>
      <c r="B133" s="8" t="s">
        <v>567</v>
      </c>
      <c r="C133" s="8" t="s">
        <v>32</v>
      </c>
      <c r="D133" s="8" t="s">
        <v>143</v>
      </c>
      <c r="E133" s="8" t="s">
        <v>32</v>
      </c>
      <c r="F133" s="11" t="s">
        <v>143</v>
      </c>
    </row>
    <row r="134" spans="1:6" x14ac:dyDescent="0.25">
      <c r="A134" s="10" t="s">
        <v>354</v>
      </c>
      <c r="B134" s="8" t="s">
        <v>568</v>
      </c>
      <c r="C134" s="8" t="s">
        <v>33</v>
      </c>
      <c r="D134" s="8" t="s">
        <v>144</v>
      </c>
      <c r="E134" s="8" t="s">
        <v>33</v>
      </c>
      <c r="F134" s="11" t="s">
        <v>144</v>
      </c>
    </row>
    <row r="135" spans="1:6" x14ac:dyDescent="0.25">
      <c r="A135" s="10" t="s">
        <v>356</v>
      </c>
      <c r="B135" s="8" t="s">
        <v>569</v>
      </c>
      <c r="C135" s="8" t="s">
        <v>33</v>
      </c>
      <c r="D135" s="8" t="s">
        <v>144</v>
      </c>
      <c r="E135" s="8" t="s">
        <v>33</v>
      </c>
      <c r="F135" s="11" t="s">
        <v>144</v>
      </c>
    </row>
    <row r="136" spans="1:6" x14ac:dyDescent="0.25">
      <c r="A136" s="10" t="s">
        <v>357</v>
      </c>
      <c r="B136" s="8" t="s">
        <v>570</v>
      </c>
      <c r="C136" s="8" t="s">
        <v>33</v>
      </c>
      <c r="D136" s="8" t="s">
        <v>144</v>
      </c>
      <c r="E136" s="8" t="s">
        <v>33</v>
      </c>
      <c r="F136" s="11" t="s">
        <v>144</v>
      </c>
    </row>
    <row r="137" spans="1:6" x14ac:dyDescent="0.25">
      <c r="A137" s="10" t="s">
        <v>358</v>
      </c>
      <c r="B137" s="8" t="s">
        <v>571</v>
      </c>
      <c r="C137" s="8" t="s">
        <v>34</v>
      </c>
      <c r="D137" s="8" t="s">
        <v>145</v>
      </c>
      <c r="E137" s="8" t="s">
        <v>34</v>
      </c>
      <c r="F137" s="11" t="s">
        <v>145</v>
      </c>
    </row>
    <row r="138" spans="1:6" x14ac:dyDescent="0.25">
      <c r="A138" s="10" t="s">
        <v>360</v>
      </c>
      <c r="B138" s="8" t="s">
        <v>572</v>
      </c>
      <c r="C138" s="8" t="s">
        <v>35</v>
      </c>
      <c r="D138" s="8" t="s">
        <v>146</v>
      </c>
      <c r="E138" s="8" t="s">
        <v>35</v>
      </c>
      <c r="F138" s="11" t="s">
        <v>146</v>
      </c>
    </row>
    <row r="139" spans="1:6" x14ac:dyDescent="0.25">
      <c r="A139" s="10" t="s">
        <v>361</v>
      </c>
      <c r="B139" s="8" t="s">
        <v>573</v>
      </c>
      <c r="C139" s="8" t="s">
        <v>35</v>
      </c>
      <c r="D139" s="8" t="s">
        <v>146</v>
      </c>
      <c r="E139" s="8" t="s">
        <v>35</v>
      </c>
      <c r="F139" s="11" t="s">
        <v>146</v>
      </c>
    </row>
    <row r="140" spans="1:6" x14ac:dyDescent="0.25">
      <c r="A140" s="10" t="s">
        <v>362</v>
      </c>
      <c r="B140" s="8" t="s">
        <v>574</v>
      </c>
      <c r="C140" s="8" t="s">
        <v>36</v>
      </c>
      <c r="D140" s="8" t="s">
        <v>147</v>
      </c>
      <c r="E140" s="8" t="s">
        <v>36</v>
      </c>
      <c r="F140" s="11" t="s">
        <v>147</v>
      </c>
    </row>
    <row r="141" spans="1:6" x14ac:dyDescent="0.25">
      <c r="A141" s="10" t="s">
        <v>364</v>
      </c>
      <c r="B141" s="8" t="s">
        <v>575</v>
      </c>
      <c r="C141" s="8" t="s">
        <v>36</v>
      </c>
      <c r="D141" s="8" t="s">
        <v>147</v>
      </c>
      <c r="E141" s="8" t="s">
        <v>36</v>
      </c>
      <c r="F141" s="11" t="s">
        <v>147</v>
      </c>
    </row>
    <row r="142" spans="1:6" x14ac:dyDescent="0.25">
      <c r="A142" s="10" t="s">
        <v>365</v>
      </c>
      <c r="B142" s="8" t="s">
        <v>576</v>
      </c>
      <c r="C142" s="8" t="s">
        <v>36</v>
      </c>
      <c r="D142" s="8" t="s">
        <v>147</v>
      </c>
      <c r="E142" s="8" t="s">
        <v>36</v>
      </c>
      <c r="F142" s="11" t="s">
        <v>147</v>
      </c>
    </row>
    <row r="143" spans="1:6" x14ac:dyDescent="0.25">
      <c r="A143" s="10" t="s">
        <v>366</v>
      </c>
      <c r="B143" s="8" t="s">
        <v>577</v>
      </c>
      <c r="C143" s="8" t="s">
        <v>36</v>
      </c>
      <c r="D143" s="8" t="s">
        <v>147</v>
      </c>
      <c r="E143" s="8" t="s">
        <v>36</v>
      </c>
      <c r="F143" s="11" t="s">
        <v>147</v>
      </c>
    </row>
    <row r="144" spans="1:6" x14ac:dyDescent="0.25">
      <c r="A144" s="10" t="s">
        <v>368</v>
      </c>
      <c r="B144" s="8" t="s">
        <v>579</v>
      </c>
      <c r="C144" s="8" t="s">
        <v>37</v>
      </c>
      <c r="D144" s="8" t="s">
        <v>148</v>
      </c>
      <c r="E144" s="8" t="s">
        <v>37</v>
      </c>
      <c r="F144" s="11" t="s">
        <v>148</v>
      </c>
    </row>
    <row r="145" spans="1:6" x14ac:dyDescent="0.25">
      <c r="A145" s="10" t="s">
        <v>369</v>
      </c>
      <c r="B145" s="8" t="s">
        <v>580</v>
      </c>
      <c r="C145" s="8" t="s">
        <v>37</v>
      </c>
      <c r="D145" s="8" t="s">
        <v>148</v>
      </c>
      <c r="E145" s="8" t="s">
        <v>37</v>
      </c>
      <c r="F145" s="11" t="s">
        <v>148</v>
      </c>
    </row>
    <row r="146" spans="1:6" x14ac:dyDescent="0.25">
      <c r="A146" s="10" t="s">
        <v>370</v>
      </c>
      <c r="B146" s="8" t="s">
        <v>581</v>
      </c>
      <c r="C146" s="8" t="s">
        <v>37</v>
      </c>
      <c r="D146" s="8" t="s">
        <v>148</v>
      </c>
      <c r="E146" s="8" t="s">
        <v>37</v>
      </c>
      <c r="F146" s="11" t="s">
        <v>148</v>
      </c>
    </row>
    <row r="147" spans="1:6" x14ac:dyDescent="0.25">
      <c r="A147" s="10" t="s">
        <v>372</v>
      </c>
      <c r="B147" s="8" t="s">
        <v>582</v>
      </c>
      <c r="C147" s="8" t="s">
        <v>38</v>
      </c>
      <c r="D147" s="8" t="s">
        <v>149</v>
      </c>
      <c r="E147" s="8" t="s">
        <v>38</v>
      </c>
      <c r="F147" s="11" t="s">
        <v>149</v>
      </c>
    </row>
    <row r="148" spans="1:6" x14ac:dyDescent="0.25">
      <c r="A148" s="10" t="s">
        <v>373</v>
      </c>
      <c r="B148" s="8" t="s">
        <v>583</v>
      </c>
      <c r="C148" s="8" t="s">
        <v>39</v>
      </c>
      <c r="D148" s="8" t="s">
        <v>150</v>
      </c>
      <c r="E148" s="8" t="s">
        <v>39</v>
      </c>
      <c r="F148" s="11" t="s">
        <v>150</v>
      </c>
    </row>
    <row r="149" spans="1:6" x14ac:dyDescent="0.25">
      <c r="A149" s="10" t="s">
        <v>374</v>
      </c>
      <c r="B149" s="8" t="s">
        <v>584</v>
      </c>
      <c r="C149" s="8" t="s">
        <v>39</v>
      </c>
      <c r="D149" s="8" t="s">
        <v>150</v>
      </c>
      <c r="E149" s="8" t="s">
        <v>39</v>
      </c>
      <c r="F149" s="11" t="s">
        <v>150</v>
      </c>
    </row>
    <row r="150" spans="1:6" x14ac:dyDescent="0.25">
      <c r="A150" s="10" t="s">
        <v>376</v>
      </c>
      <c r="B150" s="8" t="s">
        <v>585</v>
      </c>
      <c r="C150" s="8" t="s">
        <v>39</v>
      </c>
      <c r="D150" s="8" t="s">
        <v>150</v>
      </c>
      <c r="E150" s="8" t="s">
        <v>39</v>
      </c>
      <c r="F150" s="11" t="s">
        <v>150</v>
      </c>
    </row>
    <row r="151" spans="1:6" x14ac:dyDescent="0.25">
      <c r="A151" s="10" t="s">
        <v>377</v>
      </c>
      <c r="B151" s="8" t="s">
        <v>586</v>
      </c>
      <c r="C151" s="8" t="s">
        <v>39</v>
      </c>
      <c r="D151" s="8" t="s">
        <v>150</v>
      </c>
      <c r="E151" s="8" t="s">
        <v>39</v>
      </c>
      <c r="F151" s="11" t="s">
        <v>150</v>
      </c>
    </row>
    <row r="152" spans="1:6" x14ac:dyDescent="0.25">
      <c r="A152" s="10" t="s">
        <v>378</v>
      </c>
      <c r="B152" s="8" t="s">
        <v>587</v>
      </c>
      <c r="C152" s="8" t="s">
        <v>39</v>
      </c>
      <c r="D152" s="8" t="s">
        <v>150</v>
      </c>
      <c r="E152" s="8" t="s">
        <v>39</v>
      </c>
      <c r="F152" s="11" t="s">
        <v>150</v>
      </c>
    </row>
    <row r="153" spans="1:6" x14ac:dyDescent="0.25">
      <c r="A153" s="10" t="s">
        <v>380</v>
      </c>
      <c r="B153" s="8" t="s">
        <v>588</v>
      </c>
      <c r="C153" s="8" t="s">
        <v>39</v>
      </c>
      <c r="D153" s="8" t="s">
        <v>150</v>
      </c>
      <c r="E153" s="8" t="s">
        <v>39</v>
      </c>
      <c r="F153" s="11" t="s">
        <v>150</v>
      </c>
    </row>
    <row r="154" spans="1:6" x14ac:dyDescent="0.25">
      <c r="A154" s="10" t="s">
        <v>381</v>
      </c>
      <c r="B154" s="8" t="s">
        <v>589</v>
      </c>
      <c r="C154" s="8" t="s">
        <v>39</v>
      </c>
      <c r="D154" s="8" t="s">
        <v>150</v>
      </c>
      <c r="E154" s="8" t="s">
        <v>39</v>
      </c>
      <c r="F154" s="11" t="s">
        <v>150</v>
      </c>
    </row>
    <row r="155" spans="1:6" x14ac:dyDescent="0.25">
      <c r="A155" s="10" t="s">
        <v>382</v>
      </c>
      <c r="B155" s="8" t="s">
        <v>590</v>
      </c>
      <c r="C155" s="8" t="s">
        <v>40</v>
      </c>
      <c r="D155" s="8" t="s">
        <v>151</v>
      </c>
      <c r="E155" s="8" t="s">
        <v>40</v>
      </c>
      <c r="F155" s="11" t="s">
        <v>151</v>
      </c>
    </row>
    <row r="156" spans="1:6" x14ac:dyDescent="0.25">
      <c r="A156" s="10" t="s">
        <v>384</v>
      </c>
      <c r="B156" s="8" t="s">
        <v>591</v>
      </c>
      <c r="C156" s="8" t="s">
        <v>40</v>
      </c>
      <c r="D156" s="8" t="s">
        <v>151</v>
      </c>
      <c r="E156" s="8" t="s">
        <v>40</v>
      </c>
      <c r="F156" s="11" t="s">
        <v>151</v>
      </c>
    </row>
    <row r="157" spans="1:6" x14ac:dyDescent="0.25">
      <c r="A157" s="10" t="s">
        <v>385</v>
      </c>
      <c r="B157" s="8" t="s">
        <v>592</v>
      </c>
      <c r="C157" s="8" t="s">
        <v>40</v>
      </c>
      <c r="D157" s="8" t="s">
        <v>151</v>
      </c>
      <c r="E157" s="8" t="s">
        <v>40</v>
      </c>
      <c r="F157" s="11" t="s">
        <v>151</v>
      </c>
    </row>
    <row r="158" spans="1:6" x14ac:dyDescent="0.25">
      <c r="A158" s="10" t="s">
        <v>386</v>
      </c>
      <c r="B158" s="8" t="s">
        <v>594</v>
      </c>
      <c r="C158" s="8" t="s">
        <v>41</v>
      </c>
      <c r="D158" s="8" t="s">
        <v>152</v>
      </c>
      <c r="E158" s="8" t="s">
        <v>41</v>
      </c>
      <c r="F158" s="11" t="s">
        <v>152</v>
      </c>
    </row>
    <row r="159" spans="1:6" x14ac:dyDescent="0.25">
      <c r="A159" s="10" t="s">
        <v>388</v>
      </c>
      <c r="B159" s="8" t="s">
        <v>596</v>
      </c>
      <c r="C159" s="8" t="s">
        <v>42</v>
      </c>
      <c r="D159" s="8" t="s">
        <v>153</v>
      </c>
      <c r="E159" s="8" t="s">
        <v>42</v>
      </c>
      <c r="F159" s="11" t="s">
        <v>153</v>
      </c>
    </row>
    <row r="160" spans="1:6" x14ac:dyDescent="0.25">
      <c r="A160" s="10" t="s">
        <v>389</v>
      </c>
      <c r="B160" s="8" t="s">
        <v>597</v>
      </c>
      <c r="C160" s="8" t="s">
        <v>41</v>
      </c>
      <c r="D160" s="8" t="s">
        <v>152</v>
      </c>
      <c r="E160" s="8" t="s">
        <v>41</v>
      </c>
      <c r="F160" s="11" t="s">
        <v>152</v>
      </c>
    </row>
    <row r="161" spans="1:6" x14ac:dyDescent="0.25">
      <c r="A161" s="10" t="s">
        <v>390</v>
      </c>
      <c r="B161" s="8" t="s">
        <v>598</v>
      </c>
      <c r="C161" s="8" t="s">
        <v>41</v>
      </c>
      <c r="D161" s="8" t="s">
        <v>152</v>
      </c>
      <c r="E161" s="8" t="s">
        <v>41</v>
      </c>
      <c r="F161" s="11" t="s">
        <v>152</v>
      </c>
    </row>
    <row r="162" spans="1:6" x14ac:dyDescent="0.25">
      <c r="A162" s="10" t="s">
        <v>392</v>
      </c>
      <c r="B162" s="8" t="s">
        <v>599</v>
      </c>
      <c r="C162" s="8" t="s">
        <v>41</v>
      </c>
      <c r="D162" s="8" t="s">
        <v>152</v>
      </c>
      <c r="E162" s="8" t="s">
        <v>41</v>
      </c>
      <c r="F162" s="11" t="s">
        <v>152</v>
      </c>
    </row>
    <row r="163" spans="1:6" x14ac:dyDescent="0.25">
      <c r="A163" s="10" t="s">
        <v>393</v>
      </c>
      <c r="B163" s="8" t="s">
        <v>600</v>
      </c>
      <c r="C163" s="8" t="s">
        <v>41</v>
      </c>
      <c r="D163" s="8" t="s">
        <v>152</v>
      </c>
      <c r="E163" s="8" t="s">
        <v>41</v>
      </c>
      <c r="F163" s="11" t="s">
        <v>152</v>
      </c>
    </row>
    <row r="164" spans="1:6" x14ac:dyDescent="0.25">
      <c r="A164" s="10" t="s">
        <v>394</v>
      </c>
      <c r="B164" s="8" t="s">
        <v>601</v>
      </c>
      <c r="C164" s="8" t="s">
        <v>41</v>
      </c>
      <c r="D164" s="8" t="s">
        <v>152</v>
      </c>
      <c r="E164" s="8" t="s">
        <v>41</v>
      </c>
      <c r="F164" s="11" t="s">
        <v>152</v>
      </c>
    </row>
    <row r="165" spans="1:6" x14ac:dyDescent="0.25">
      <c r="A165" s="10" t="s">
        <v>396</v>
      </c>
      <c r="B165" s="8" t="s">
        <v>603</v>
      </c>
      <c r="C165" s="8" t="s">
        <v>43</v>
      </c>
      <c r="D165" s="8" t="s">
        <v>154</v>
      </c>
      <c r="E165" s="8" t="s">
        <v>43</v>
      </c>
      <c r="F165" s="11" t="s">
        <v>154</v>
      </c>
    </row>
    <row r="166" spans="1:6" x14ac:dyDescent="0.25">
      <c r="A166" s="10" t="s">
        <v>397</v>
      </c>
      <c r="B166" s="8" t="s">
        <v>605</v>
      </c>
      <c r="C166" s="8" t="s">
        <v>43</v>
      </c>
      <c r="D166" s="8" t="s">
        <v>154</v>
      </c>
      <c r="E166" s="8" t="s">
        <v>43</v>
      </c>
      <c r="F166" s="11" t="s">
        <v>154</v>
      </c>
    </row>
    <row r="167" spans="1:6" x14ac:dyDescent="0.25">
      <c r="A167" s="10" t="s">
        <v>398</v>
      </c>
      <c r="B167" s="8" t="s">
        <v>606</v>
      </c>
      <c r="C167" s="8" t="s">
        <v>44</v>
      </c>
      <c r="D167" s="8" t="s">
        <v>155</v>
      </c>
      <c r="E167" s="8" t="s">
        <v>44</v>
      </c>
      <c r="F167" s="11" t="s">
        <v>155</v>
      </c>
    </row>
    <row r="168" spans="1:6" x14ac:dyDescent="0.25">
      <c r="A168" s="10" t="s">
        <v>400</v>
      </c>
      <c r="B168" s="8" t="s">
        <v>608</v>
      </c>
      <c r="C168" s="8" t="s">
        <v>45</v>
      </c>
      <c r="D168" s="8" t="s">
        <v>156</v>
      </c>
      <c r="E168" s="8" t="s">
        <v>45</v>
      </c>
      <c r="F168" s="11" t="s">
        <v>156</v>
      </c>
    </row>
    <row r="169" spans="1:6" x14ac:dyDescent="0.25">
      <c r="A169" s="10" t="s">
        <v>401</v>
      </c>
      <c r="B169" s="8" t="s">
        <v>610</v>
      </c>
      <c r="C169" s="8" t="s">
        <v>45</v>
      </c>
      <c r="D169" s="8" t="s">
        <v>156</v>
      </c>
      <c r="E169" s="8" t="s">
        <v>45</v>
      </c>
      <c r="F169" s="11" t="s">
        <v>156</v>
      </c>
    </row>
    <row r="170" spans="1:6" x14ac:dyDescent="0.25">
      <c r="A170" s="10" t="s">
        <v>402</v>
      </c>
      <c r="B170" s="8" t="s">
        <v>611</v>
      </c>
      <c r="C170" s="8" t="s">
        <v>45</v>
      </c>
      <c r="D170" s="8" t="s">
        <v>156</v>
      </c>
      <c r="E170" s="8" t="s">
        <v>45</v>
      </c>
      <c r="F170" s="11" t="s">
        <v>156</v>
      </c>
    </row>
    <row r="171" spans="1:6" x14ac:dyDescent="0.25">
      <c r="A171" s="10" t="s">
        <v>404</v>
      </c>
      <c r="B171" s="8" t="s">
        <v>612</v>
      </c>
      <c r="C171" s="8" t="s">
        <v>46</v>
      </c>
      <c r="D171" s="8" t="s">
        <v>157</v>
      </c>
      <c r="E171" s="8" t="s">
        <v>46</v>
      </c>
      <c r="F171" s="11" t="s">
        <v>157</v>
      </c>
    </row>
    <row r="172" spans="1:6" x14ac:dyDescent="0.25">
      <c r="A172" s="10" t="s">
        <v>405</v>
      </c>
      <c r="B172" s="8" t="s">
        <v>613</v>
      </c>
      <c r="C172" s="8" t="s">
        <v>46</v>
      </c>
      <c r="D172" s="8" t="s">
        <v>157</v>
      </c>
      <c r="E172" s="8" t="s">
        <v>46</v>
      </c>
      <c r="F172" s="11" t="s">
        <v>157</v>
      </c>
    </row>
    <row r="173" spans="1:6" x14ac:dyDescent="0.25">
      <c r="A173" s="10" t="s">
        <v>406</v>
      </c>
      <c r="B173" s="8" t="s">
        <v>614</v>
      </c>
      <c r="C173" s="8" t="s">
        <v>46</v>
      </c>
      <c r="D173" s="8" t="s">
        <v>157</v>
      </c>
      <c r="E173" s="8" t="s">
        <v>46</v>
      </c>
      <c r="F173" s="11" t="s">
        <v>157</v>
      </c>
    </row>
    <row r="174" spans="1:6" x14ac:dyDescent="0.25">
      <c r="A174" s="10" t="s">
        <v>408</v>
      </c>
      <c r="B174" s="8" t="s">
        <v>616</v>
      </c>
      <c r="C174" s="8" t="s">
        <v>53</v>
      </c>
      <c r="D174" s="8" t="s">
        <v>164</v>
      </c>
      <c r="E174" s="8" t="s">
        <v>53</v>
      </c>
      <c r="F174" s="11" t="s">
        <v>164</v>
      </c>
    </row>
    <row r="175" spans="1:6" x14ac:dyDescent="0.25">
      <c r="A175" s="10" t="s">
        <v>409</v>
      </c>
      <c r="B175" s="8" t="s">
        <v>617</v>
      </c>
      <c r="C175" s="8" t="s">
        <v>54</v>
      </c>
      <c r="D175" s="8" t="s">
        <v>165</v>
      </c>
      <c r="E175" s="8" t="s">
        <v>54</v>
      </c>
      <c r="F175" s="11" t="s">
        <v>165</v>
      </c>
    </row>
    <row r="176" spans="1:6" x14ac:dyDescent="0.25">
      <c r="A176" s="10" t="s">
        <v>410</v>
      </c>
      <c r="B176" s="8" t="s">
        <v>618</v>
      </c>
      <c r="C176" s="8" t="s">
        <v>57</v>
      </c>
      <c r="D176" s="8" t="s">
        <v>168</v>
      </c>
      <c r="E176" s="8" t="s">
        <v>57</v>
      </c>
      <c r="F176" s="11" t="s">
        <v>168</v>
      </c>
    </row>
    <row r="177" spans="1:6" x14ac:dyDescent="0.25">
      <c r="A177" s="10" t="s">
        <v>412</v>
      </c>
      <c r="B177" s="8" t="s">
        <v>620</v>
      </c>
      <c r="C177" s="8" t="s">
        <v>47</v>
      </c>
      <c r="D177" s="8" t="s">
        <v>158</v>
      </c>
      <c r="E177" s="8" t="s">
        <v>47</v>
      </c>
      <c r="F177" s="11" t="s">
        <v>158</v>
      </c>
    </row>
    <row r="178" spans="1:6" x14ac:dyDescent="0.25">
      <c r="A178" s="10" t="s">
        <v>413</v>
      </c>
      <c r="B178" s="8" t="s">
        <v>622</v>
      </c>
      <c r="C178" s="8" t="s">
        <v>47</v>
      </c>
      <c r="D178" s="8" t="s">
        <v>158</v>
      </c>
      <c r="E178" s="8" t="s">
        <v>47</v>
      </c>
      <c r="F178" s="11" t="s">
        <v>158</v>
      </c>
    </row>
    <row r="179" spans="1:6" x14ac:dyDescent="0.25">
      <c r="A179" s="10" t="s">
        <v>415</v>
      </c>
      <c r="B179" s="8" t="s">
        <v>623</v>
      </c>
      <c r="C179" s="8" t="s">
        <v>47</v>
      </c>
      <c r="D179" s="8" t="s">
        <v>158</v>
      </c>
      <c r="E179" s="8" t="s">
        <v>47</v>
      </c>
      <c r="F179" s="11" t="s">
        <v>158</v>
      </c>
    </row>
    <row r="180" spans="1:6" x14ac:dyDescent="0.25">
      <c r="A180" s="10" t="s">
        <v>416</v>
      </c>
      <c r="B180" s="8" t="s">
        <v>624</v>
      </c>
      <c r="C180" s="8" t="s">
        <v>47</v>
      </c>
      <c r="D180" s="8" t="s">
        <v>158</v>
      </c>
      <c r="E180" s="8" t="s">
        <v>47</v>
      </c>
      <c r="F180" s="11" t="s">
        <v>158</v>
      </c>
    </row>
    <row r="181" spans="1:6" x14ac:dyDescent="0.25">
      <c r="A181" s="10" t="s">
        <v>417</v>
      </c>
      <c r="B181" s="8" t="s">
        <v>625</v>
      </c>
      <c r="C181" s="8" t="s">
        <v>48</v>
      </c>
      <c r="D181" s="8" t="s">
        <v>159</v>
      </c>
      <c r="E181" s="8" t="s">
        <v>48</v>
      </c>
      <c r="F181" s="11" t="s">
        <v>159</v>
      </c>
    </row>
    <row r="182" spans="1:6" x14ac:dyDescent="0.25">
      <c r="A182" s="10" t="s">
        <v>419</v>
      </c>
      <c r="B182" s="8" t="s">
        <v>626</v>
      </c>
      <c r="C182" s="8" t="s">
        <v>48</v>
      </c>
      <c r="D182" s="8" t="s">
        <v>159</v>
      </c>
      <c r="E182" s="8" t="s">
        <v>48</v>
      </c>
      <c r="F182" s="11" t="s">
        <v>159</v>
      </c>
    </row>
    <row r="183" spans="1:6" x14ac:dyDescent="0.25">
      <c r="A183" s="10" t="s">
        <v>286</v>
      </c>
      <c r="B183" s="8" t="s">
        <v>627</v>
      </c>
      <c r="C183" s="8" t="s">
        <v>48</v>
      </c>
      <c r="D183" s="8" t="s">
        <v>159</v>
      </c>
      <c r="E183" s="8" t="s">
        <v>48</v>
      </c>
      <c r="F183" s="11" t="s">
        <v>159</v>
      </c>
    </row>
    <row r="184" spans="1:6" x14ac:dyDescent="0.25">
      <c r="A184" s="10" t="s">
        <v>420</v>
      </c>
      <c r="B184" s="8" t="s">
        <v>628</v>
      </c>
      <c r="C184" s="8" t="s">
        <v>51</v>
      </c>
      <c r="D184" s="8" t="s">
        <v>162</v>
      </c>
      <c r="E184" s="8" t="s">
        <v>51</v>
      </c>
      <c r="F184" s="11" t="s">
        <v>162</v>
      </c>
    </row>
    <row r="185" spans="1:6" x14ac:dyDescent="0.25">
      <c r="A185" s="10" t="s">
        <v>422</v>
      </c>
      <c r="B185" s="8" t="s">
        <v>629</v>
      </c>
      <c r="C185" s="8" t="s">
        <v>51</v>
      </c>
      <c r="D185" s="8" t="s">
        <v>162</v>
      </c>
      <c r="E185" s="8" t="s">
        <v>51</v>
      </c>
      <c r="F185" s="11" t="s">
        <v>162</v>
      </c>
    </row>
    <row r="186" spans="1:6" x14ac:dyDescent="0.25">
      <c r="A186" s="10" t="s">
        <v>423</v>
      </c>
      <c r="B186" s="8" t="s">
        <v>630</v>
      </c>
      <c r="C186" s="8" t="s">
        <v>50</v>
      </c>
      <c r="D186" s="8" t="s">
        <v>161</v>
      </c>
      <c r="E186" s="8" t="s">
        <v>50</v>
      </c>
      <c r="F186" s="11" t="s">
        <v>161</v>
      </c>
    </row>
    <row r="187" spans="1:6" x14ac:dyDescent="0.25">
      <c r="A187" s="10" t="s">
        <v>424</v>
      </c>
      <c r="B187" s="8" t="s">
        <v>631</v>
      </c>
      <c r="C187" s="8" t="s">
        <v>49</v>
      </c>
      <c r="D187" s="8" t="s">
        <v>160</v>
      </c>
      <c r="E187" s="8" t="s">
        <v>49</v>
      </c>
      <c r="F187" s="11" t="s">
        <v>160</v>
      </c>
    </row>
    <row r="188" spans="1:6" x14ac:dyDescent="0.25">
      <c r="A188" s="10" t="s">
        <v>426</v>
      </c>
      <c r="B188" s="8" t="s">
        <v>632</v>
      </c>
      <c r="C188" s="8" t="s">
        <v>50</v>
      </c>
      <c r="D188" s="8" t="s">
        <v>161</v>
      </c>
      <c r="E188" s="8" t="s">
        <v>50</v>
      </c>
      <c r="F188" s="11" t="s">
        <v>161</v>
      </c>
    </row>
    <row r="189" spans="1:6" x14ac:dyDescent="0.25">
      <c r="A189" s="10" t="s">
        <v>427</v>
      </c>
      <c r="B189" s="8" t="s">
        <v>633</v>
      </c>
      <c r="C189" s="8" t="s">
        <v>49</v>
      </c>
      <c r="D189" s="8" t="s">
        <v>160</v>
      </c>
      <c r="E189" s="8" t="s">
        <v>49</v>
      </c>
      <c r="F189" s="11" t="s">
        <v>160</v>
      </c>
    </row>
    <row r="190" spans="1:6" x14ac:dyDescent="0.25">
      <c r="A190" s="10" t="s">
        <v>428</v>
      </c>
      <c r="B190" s="8" t="s">
        <v>634</v>
      </c>
      <c r="C190" s="8" t="s">
        <v>54</v>
      </c>
      <c r="D190" s="8" t="s">
        <v>165</v>
      </c>
      <c r="E190" s="8" t="s">
        <v>54</v>
      </c>
      <c r="F190" s="11" t="s">
        <v>165</v>
      </c>
    </row>
    <row r="191" spans="1:6" x14ac:dyDescent="0.25">
      <c r="A191" s="10" t="s">
        <v>430</v>
      </c>
      <c r="B191" s="8" t="s">
        <v>635</v>
      </c>
      <c r="C191" s="8" t="s">
        <v>52</v>
      </c>
      <c r="D191" s="8" t="s">
        <v>163</v>
      </c>
      <c r="E191" s="8" t="s">
        <v>52</v>
      </c>
      <c r="F191" s="11" t="s">
        <v>163</v>
      </c>
    </row>
    <row r="192" spans="1:6" x14ac:dyDescent="0.25">
      <c r="A192" s="10" t="s">
        <v>431</v>
      </c>
      <c r="B192" s="8" t="s">
        <v>636</v>
      </c>
      <c r="C192" s="8" t="s">
        <v>52</v>
      </c>
      <c r="D192" s="8" t="s">
        <v>163</v>
      </c>
      <c r="E192" s="8" t="s">
        <v>52</v>
      </c>
      <c r="F192" s="11" t="s">
        <v>163</v>
      </c>
    </row>
    <row r="193" spans="1:6" x14ac:dyDescent="0.25">
      <c r="A193" s="10" t="s">
        <v>432</v>
      </c>
      <c r="B193" s="8" t="s">
        <v>637</v>
      </c>
      <c r="C193" s="8" t="s">
        <v>57</v>
      </c>
      <c r="D193" s="8" t="s">
        <v>168</v>
      </c>
      <c r="E193" s="8" t="s">
        <v>57</v>
      </c>
      <c r="F193" s="11" t="s">
        <v>168</v>
      </c>
    </row>
    <row r="194" spans="1:6" x14ac:dyDescent="0.25">
      <c r="A194" s="10" t="s">
        <v>434</v>
      </c>
      <c r="B194" s="8" t="s">
        <v>638</v>
      </c>
      <c r="C194" s="8" t="s">
        <v>57</v>
      </c>
      <c r="D194" s="8" t="s">
        <v>168</v>
      </c>
      <c r="E194" s="8" t="s">
        <v>57</v>
      </c>
      <c r="F194" s="11" t="s">
        <v>168</v>
      </c>
    </row>
    <row r="195" spans="1:6" x14ac:dyDescent="0.25">
      <c r="A195" s="10" t="s">
        <v>435</v>
      </c>
      <c r="B195" s="8" t="s">
        <v>639</v>
      </c>
      <c r="C195" s="8" t="s">
        <v>57</v>
      </c>
      <c r="D195" s="8" t="s">
        <v>168</v>
      </c>
      <c r="E195" s="8" t="s">
        <v>57</v>
      </c>
      <c r="F195" s="11" t="s">
        <v>168</v>
      </c>
    </row>
    <row r="196" spans="1:6" x14ac:dyDescent="0.25">
      <c r="A196" s="10" t="s">
        <v>436</v>
      </c>
      <c r="B196" s="8" t="s">
        <v>640</v>
      </c>
      <c r="C196" s="8" t="s">
        <v>57</v>
      </c>
      <c r="D196" s="8" t="s">
        <v>168</v>
      </c>
      <c r="E196" s="8" t="s">
        <v>57</v>
      </c>
      <c r="F196" s="11" t="s">
        <v>168</v>
      </c>
    </row>
    <row r="197" spans="1:6" x14ac:dyDescent="0.25">
      <c r="A197" s="10" t="s">
        <v>438</v>
      </c>
      <c r="B197" s="8" t="s">
        <v>641</v>
      </c>
      <c r="C197" s="8" t="s">
        <v>57</v>
      </c>
      <c r="D197" s="8" t="s">
        <v>168</v>
      </c>
      <c r="E197" s="8" t="s">
        <v>57</v>
      </c>
      <c r="F197" s="11" t="s">
        <v>168</v>
      </c>
    </row>
    <row r="198" spans="1:6" x14ac:dyDescent="0.25">
      <c r="A198" s="10" t="s">
        <v>439</v>
      </c>
      <c r="B198" s="8" t="s">
        <v>642</v>
      </c>
      <c r="C198" s="8" t="s">
        <v>58</v>
      </c>
      <c r="D198" s="8" t="s">
        <v>169</v>
      </c>
      <c r="E198" s="8" t="s">
        <v>58</v>
      </c>
      <c r="F198" s="11" t="s">
        <v>169</v>
      </c>
    </row>
    <row r="199" spans="1:6" x14ac:dyDescent="0.25">
      <c r="A199" s="10" t="s">
        <v>440</v>
      </c>
      <c r="B199" s="8" t="s">
        <v>643</v>
      </c>
      <c r="C199" s="8" t="s">
        <v>61</v>
      </c>
      <c r="D199" s="8" t="s">
        <v>172</v>
      </c>
      <c r="E199" s="8" t="s">
        <v>61</v>
      </c>
      <c r="F199" s="11" t="s">
        <v>172</v>
      </c>
    </row>
    <row r="200" spans="1:6" x14ac:dyDescent="0.25">
      <c r="A200" s="10" t="s">
        <v>442</v>
      </c>
      <c r="B200" s="8" t="s">
        <v>644</v>
      </c>
      <c r="C200" s="8" t="s">
        <v>62</v>
      </c>
      <c r="D200" s="8" t="s">
        <v>173</v>
      </c>
      <c r="E200" s="8" t="s">
        <v>62</v>
      </c>
      <c r="F200" s="11" t="s">
        <v>173</v>
      </c>
    </row>
    <row r="201" spans="1:6" x14ac:dyDescent="0.25">
      <c r="A201" s="10" t="s">
        <v>443</v>
      </c>
      <c r="B201" s="8" t="s">
        <v>645</v>
      </c>
      <c r="C201" s="8" t="s">
        <v>59</v>
      </c>
      <c r="D201" s="8" t="s">
        <v>170</v>
      </c>
      <c r="E201" s="8" t="s">
        <v>59</v>
      </c>
      <c r="F201" s="11" t="s">
        <v>170</v>
      </c>
    </row>
    <row r="202" spans="1:6" x14ac:dyDescent="0.25">
      <c r="A202" s="10" t="s">
        <v>444</v>
      </c>
      <c r="B202" s="8" t="s">
        <v>646</v>
      </c>
      <c r="C202" s="8" t="s">
        <v>59</v>
      </c>
      <c r="D202" s="8" t="s">
        <v>170</v>
      </c>
      <c r="E202" s="8" t="s">
        <v>59</v>
      </c>
      <c r="F202" s="11" t="s">
        <v>170</v>
      </c>
    </row>
    <row r="203" spans="1:6" x14ac:dyDescent="0.25">
      <c r="A203" s="10" t="s">
        <v>446</v>
      </c>
      <c r="B203" s="8" t="s">
        <v>647</v>
      </c>
      <c r="C203" s="8" t="s">
        <v>59</v>
      </c>
      <c r="D203" s="8" t="s">
        <v>170</v>
      </c>
      <c r="E203" s="8" t="s">
        <v>59</v>
      </c>
      <c r="F203" s="11" t="s">
        <v>170</v>
      </c>
    </row>
    <row r="204" spans="1:6" x14ac:dyDescent="0.25">
      <c r="A204" s="10" t="s">
        <v>447</v>
      </c>
      <c r="B204" s="8" t="s">
        <v>648</v>
      </c>
      <c r="C204" s="8" t="s">
        <v>59</v>
      </c>
      <c r="D204" s="8" t="s">
        <v>170</v>
      </c>
      <c r="E204" s="8" t="s">
        <v>59</v>
      </c>
      <c r="F204" s="11" t="s">
        <v>170</v>
      </c>
    </row>
    <row r="205" spans="1:6" x14ac:dyDescent="0.25">
      <c r="A205" s="10" t="s">
        <v>448</v>
      </c>
      <c r="B205" s="8" t="s">
        <v>649</v>
      </c>
      <c r="C205" s="8" t="s">
        <v>59</v>
      </c>
      <c r="D205" s="8" t="s">
        <v>170</v>
      </c>
      <c r="E205" s="8" t="s">
        <v>59</v>
      </c>
      <c r="F205" s="11" t="s">
        <v>170</v>
      </c>
    </row>
    <row r="206" spans="1:6" x14ac:dyDescent="0.25">
      <c r="A206" s="10" t="s">
        <v>450</v>
      </c>
      <c r="B206" s="8" t="s">
        <v>650</v>
      </c>
      <c r="C206" s="8" t="s">
        <v>59</v>
      </c>
      <c r="D206" s="8" t="s">
        <v>170</v>
      </c>
      <c r="E206" s="8" t="s">
        <v>59</v>
      </c>
      <c r="F206" s="11" t="s">
        <v>170</v>
      </c>
    </row>
    <row r="207" spans="1:6" x14ac:dyDescent="0.25">
      <c r="A207" s="10" t="s">
        <v>451</v>
      </c>
      <c r="B207" s="8" t="s">
        <v>651</v>
      </c>
      <c r="C207" s="8" t="s">
        <v>59</v>
      </c>
      <c r="D207" s="8" t="s">
        <v>170</v>
      </c>
      <c r="E207" s="8" t="s">
        <v>59</v>
      </c>
      <c r="F207" s="11" t="s">
        <v>170</v>
      </c>
    </row>
    <row r="208" spans="1:6" x14ac:dyDescent="0.25">
      <c r="A208" s="10" t="s">
        <v>452</v>
      </c>
      <c r="B208" s="8" t="s">
        <v>652</v>
      </c>
      <c r="C208" s="8" t="s">
        <v>59</v>
      </c>
      <c r="D208" s="8" t="s">
        <v>170</v>
      </c>
      <c r="E208" s="8" t="s">
        <v>59</v>
      </c>
      <c r="F208" s="11" t="s">
        <v>170</v>
      </c>
    </row>
    <row r="209" spans="1:6" x14ac:dyDescent="0.25">
      <c r="A209" s="10" t="s">
        <v>454</v>
      </c>
      <c r="B209" s="8" t="s">
        <v>654</v>
      </c>
      <c r="C209" s="8" t="s">
        <v>59</v>
      </c>
      <c r="D209" s="8" t="s">
        <v>170</v>
      </c>
      <c r="E209" s="8" t="s">
        <v>59</v>
      </c>
      <c r="F209" s="11" t="s">
        <v>170</v>
      </c>
    </row>
    <row r="210" spans="1:6" x14ac:dyDescent="0.25">
      <c r="A210" s="10" t="s">
        <v>455</v>
      </c>
      <c r="B210" s="8" t="s">
        <v>656</v>
      </c>
      <c r="C210" s="8" t="s">
        <v>60</v>
      </c>
      <c r="D210" s="8" t="s">
        <v>171</v>
      </c>
      <c r="E210" s="8" t="s">
        <v>60</v>
      </c>
      <c r="F210" s="11" t="s">
        <v>171</v>
      </c>
    </row>
    <row r="211" spans="1:6" x14ac:dyDescent="0.25">
      <c r="A211" s="10" t="s">
        <v>456</v>
      </c>
      <c r="B211" s="8" t="s">
        <v>658</v>
      </c>
      <c r="C211" s="8" t="s">
        <v>64</v>
      </c>
      <c r="D211" s="8" t="s">
        <v>175</v>
      </c>
      <c r="E211" s="8" t="s">
        <v>64</v>
      </c>
      <c r="F211" s="11" t="s">
        <v>175</v>
      </c>
    </row>
    <row r="212" spans="1:6" x14ac:dyDescent="0.25">
      <c r="A212" s="10" t="s">
        <v>458</v>
      </c>
      <c r="B212" s="8" t="s">
        <v>659</v>
      </c>
      <c r="C212" s="8" t="s">
        <v>64</v>
      </c>
      <c r="D212" s="8" t="s">
        <v>175</v>
      </c>
      <c r="E212" s="8" t="s">
        <v>64</v>
      </c>
      <c r="F212" s="11" t="s">
        <v>175</v>
      </c>
    </row>
    <row r="213" spans="1:6" x14ac:dyDescent="0.25">
      <c r="A213" s="10" t="s">
        <v>459</v>
      </c>
      <c r="B213" s="8" t="s">
        <v>660</v>
      </c>
      <c r="C213" s="8" t="s">
        <v>64</v>
      </c>
      <c r="D213" s="8" t="s">
        <v>175</v>
      </c>
      <c r="E213" s="8" t="s">
        <v>64</v>
      </c>
      <c r="F213" s="11" t="s">
        <v>175</v>
      </c>
    </row>
    <row r="214" spans="1:6" x14ac:dyDescent="0.25">
      <c r="A214" s="10" t="s">
        <v>460</v>
      </c>
      <c r="B214" s="8" t="s">
        <v>661</v>
      </c>
      <c r="C214" s="8" t="s">
        <v>64</v>
      </c>
      <c r="D214" s="8" t="s">
        <v>175</v>
      </c>
      <c r="E214" s="8" t="s">
        <v>64</v>
      </c>
      <c r="F214" s="11" t="s">
        <v>175</v>
      </c>
    </row>
    <row r="215" spans="1:6" x14ac:dyDescent="0.25">
      <c r="A215" s="10" t="s">
        <v>462</v>
      </c>
      <c r="B215" s="8" t="s">
        <v>662</v>
      </c>
      <c r="C215" s="8" t="s">
        <v>65</v>
      </c>
      <c r="D215" s="8" t="s">
        <v>176</v>
      </c>
      <c r="E215" s="8" t="s">
        <v>65</v>
      </c>
      <c r="F215" s="11" t="s">
        <v>176</v>
      </c>
    </row>
    <row r="216" spans="1:6" x14ac:dyDescent="0.25">
      <c r="A216" s="10" t="s">
        <v>463</v>
      </c>
      <c r="B216" s="8" t="s">
        <v>663</v>
      </c>
      <c r="C216" s="8" t="s">
        <v>65</v>
      </c>
      <c r="D216" s="8" t="s">
        <v>176</v>
      </c>
      <c r="E216" s="8" t="s">
        <v>65</v>
      </c>
      <c r="F216" s="11" t="s">
        <v>176</v>
      </c>
    </row>
    <row r="217" spans="1:6" x14ac:dyDescent="0.25">
      <c r="A217" s="10" t="s">
        <v>464</v>
      </c>
      <c r="B217" s="8" t="s">
        <v>664</v>
      </c>
      <c r="C217" s="8" t="s">
        <v>65</v>
      </c>
      <c r="D217" s="8" t="s">
        <v>176</v>
      </c>
      <c r="E217" s="8" t="s">
        <v>65</v>
      </c>
      <c r="F217" s="11" t="s">
        <v>176</v>
      </c>
    </row>
    <row r="218" spans="1:6" x14ac:dyDescent="0.25">
      <c r="A218" s="10" t="s">
        <v>466</v>
      </c>
      <c r="B218" s="8" t="s">
        <v>665</v>
      </c>
      <c r="C218" s="8" t="s">
        <v>65</v>
      </c>
      <c r="D218" s="8" t="s">
        <v>176</v>
      </c>
      <c r="E218" s="8" t="s">
        <v>65</v>
      </c>
      <c r="F218" s="11" t="s">
        <v>176</v>
      </c>
    </row>
    <row r="219" spans="1:6" x14ac:dyDescent="0.25">
      <c r="A219" s="10" t="s">
        <v>467</v>
      </c>
      <c r="B219" s="8" t="s">
        <v>666</v>
      </c>
      <c r="C219" s="8" t="s">
        <v>66</v>
      </c>
      <c r="D219" s="8" t="s">
        <v>177</v>
      </c>
      <c r="E219" s="8" t="s">
        <v>66</v>
      </c>
      <c r="F219" s="11" t="s">
        <v>177</v>
      </c>
    </row>
    <row r="220" spans="1:6" x14ac:dyDescent="0.25">
      <c r="A220" s="10" t="s">
        <v>468</v>
      </c>
      <c r="B220" s="8" t="s">
        <v>667</v>
      </c>
      <c r="C220" s="8" t="s">
        <v>66</v>
      </c>
      <c r="D220" s="8" t="s">
        <v>177</v>
      </c>
      <c r="E220" s="8" t="s">
        <v>66</v>
      </c>
      <c r="F220" s="11" t="s">
        <v>177</v>
      </c>
    </row>
    <row r="221" spans="1:6" x14ac:dyDescent="0.25">
      <c r="A221" s="10" t="s">
        <v>470</v>
      </c>
      <c r="B221" s="8" t="s">
        <v>668</v>
      </c>
      <c r="C221" s="8" t="s">
        <v>67</v>
      </c>
      <c r="D221" s="8" t="s">
        <v>178</v>
      </c>
      <c r="E221" s="8" t="s">
        <v>67</v>
      </c>
      <c r="F221" s="11" t="s">
        <v>178</v>
      </c>
    </row>
    <row r="222" spans="1:6" x14ac:dyDescent="0.25">
      <c r="A222" s="10" t="s">
        <v>471</v>
      </c>
      <c r="B222" s="8" t="s">
        <v>669</v>
      </c>
      <c r="C222" s="8" t="s">
        <v>67</v>
      </c>
      <c r="D222" s="8" t="s">
        <v>178</v>
      </c>
      <c r="E222" s="8" t="s">
        <v>67</v>
      </c>
      <c r="F222" s="11" t="s">
        <v>178</v>
      </c>
    </row>
    <row r="223" spans="1:6" x14ac:dyDescent="0.25">
      <c r="A223" s="10" t="s">
        <v>472</v>
      </c>
      <c r="B223" s="8" t="s">
        <v>670</v>
      </c>
      <c r="C223" s="8" t="s">
        <v>67</v>
      </c>
      <c r="D223" s="8" t="s">
        <v>178</v>
      </c>
      <c r="E223" s="8" t="s">
        <v>67</v>
      </c>
      <c r="F223" s="11" t="s">
        <v>178</v>
      </c>
    </row>
    <row r="224" spans="1:6" x14ac:dyDescent="0.25">
      <c r="A224" s="10" t="s">
        <v>474</v>
      </c>
      <c r="B224" s="8" t="s">
        <v>671</v>
      </c>
      <c r="C224" s="8" t="s">
        <v>68</v>
      </c>
      <c r="D224" s="8" t="s">
        <v>179</v>
      </c>
      <c r="E224" s="8" t="s">
        <v>68</v>
      </c>
      <c r="F224" s="11" t="s">
        <v>179</v>
      </c>
    </row>
    <row r="225" spans="1:6" x14ac:dyDescent="0.25">
      <c r="A225" s="10" t="s">
        <v>475</v>
      </c>
      <c r="B225" s="8" t="s">
        <v>672</v>
      </c>
      <c r="C225" s="8" t="s">
        <v>68</v>
      </c>
      <c r="D225" s="8" t="s">
        <v>179</v>
      </c>
      <c r="E225" s="8" t="s">
        <v>68</v>
      </c>
      <c r="F225" s="11" t="s">
        <v>179</v>
      </c>
    </row>
    <row r="226" spans="1:6" x14ac:dyDescent="0.25">
      <c r="A226" s="10" t="s">
        <v>476</v>
      </c>
      <c r="B226" s="8" t="s">
        <v>673</v>
      </c>
      <c r="C226" s="8" t="s">
        <v>68</v>
      </c>
      <c r="D226" s="8" t="s">
        <v>179</v>
      </c>
      <c r="E226" s="8" t="s">
        <v>68</v>
      </c>
      <c r="F226" s="11" t="s">
        <v>179</v>
      </c>
    </row>
    <row r="227" spans="1:6" x14ac:dyDescent="0.25">
      <c r="A227" s="10" t="s">
        <v>478</v>
      </c>
      <c r="B227" s="8" t="s">
        <v>674</v>
      </c>
      <c r="C227" s="8" t="s">
        <v>68</v>
      </c>
      <c r="D227" s="8" t="s">
        <v>179</v>
      </c>
      <c r="E227" s="8" t="s">
        <v>68</v>
      </c>
      <c r="F227" s="11" t="s">
        <v>179</v>
      </c>
    </row>
    <row r="228" spans="1:6" x14ac:dyDescent="0.25">
      <c r="A228" s="10" t="s">
        <v>479</v>
      </c>
      <c r="B228" s="8" t="s">
        <v>675</v>
      </c>
      <c r="C228" s="8" t="s">
        <v>68</v>
      </c>
      <c r="D228" s="8" t="s">
        <v>179</v>
      </c>
      <c r="E228" s="8" t="s">
        <v>68</v>
      </c>
      <c r="F228" s="11" t="s">
        <v>179</v>
      </c>
    </row>
    <row r="229" spans="1:6" x14ac:dyDescent="0.25">
      <c r="A229" s="10" t="s">
        <v>480</v>
      </c>
      <c r="B229" s="8" t="s">
        <v>677</v>
      </c>
      <c r="C229" s="8" t="s">
        <v>68</v>
      </c>
      <c r="D229" s="8" t="s">
        <v>179</v>
      </c>
      <c r="E229" s="8" t="s">
        <v>68</v>
      </c>
      <c r="F229" s="11" t="s">
        <v>179</v>
      </c>
    </row>
    <row r="230" spans="1:6" x14ac:dyDescent="0.25">
      <c r="A230" s="10" t="s">
        <v>483</v>
      </c>
      <c r="B230" s="8" t="s">
        <v>678</v>
      </c>
      <c r="C230" s="8" t="s">
        <v>68</v>
      </c>
      <c r="D230" s="8" t="s">
        <v>179</v>
      </c>
      <c r="E230" s="8" t="s">
        <v>68</v>
      </c>
      <c r="F230" s="11" t="s">
        <v>179</v>
      </c>
    </row>
    <row r="231" spans="1:6" x14ac:dyDescent="0.25">
      <c r="A231" s="10" t="s">
        <v>484</v>
      </c>
      <c r="B231" s="8" t="s">
        <v>679</v>
      </c>
      <c r="C231" s="8" t="s">
        <v>63</v>
      </c>
      <c r="D231" s="8" t="s">
        <v>174</v>
      </c>
      <c r="E231" s="8" t="s">
        <v>63</v>
      </c>
      <c r="F231" s="11" t="s">
        <v>174</v>
      </c>
    </row>
    <row r="232" spans="1:6" x14ac:dyDescent="0.25">
      <c r="A232" s="10" t="s">
        <v>485</v>
      </c>
      <c r="B232" s="8" t="s">
        <v>680</v>
      </c>
      <c r="C232" s="8" t="s">
        <v>63</v>
      </c>
      <c r="D232" s="8" t="s">
        <v>174</v>
      </c>
      <c r="E232" s="8" t="s">
        <v>63</v>
      </c>
      <c r="F232" s="11" t="s">
        <v>174</v>
      </c>
    </row>
    <row r="233" spans="1:6" x14ac:dyDescent="0.25">
      <c r="A233" s="10" t="s">
        <v>487</v>
      </c>
      <c r="B233" s="8" t="s">
        <v>681</v>
      </c>
      <c r="C233" s="8" t="s">
        <v>63</v>
      </c>
      <c r="D233" s="8" t="s">
        <v>174</v>
      </c>
      <c r="E233" s="8" t="s">
        <v>63</v>
      </c>
      <c r="F233" s="11" t="s">
        <v>174</v>
      </c>
    </row>
    <row r="234" spans="1:6" x14ac:dyDescent="0.25">
      <c r="A234" s="10" t="s">
        <v>488</v>
      </c>
      <c r="B234" s="8" t="s">
        <v>682</v>
      </c>
      <c r="C234" s="8" t="s">
        <v>63</v>
      </c>
      <c r="D234" s="8" t="s">
        <v>174</v>
      </c>
      <c r="E234" s="8" t="s">
        <v>63</v>
      </c>
      <c r="F234" s="11" t="s">
        <v>174</v>
      </c>
    </row>
    <row r="235" spans="1:6" x14ac:dyDescent="0.25">
      <c r="A235" s="10" t="s">
        <v>489</v>
      </c>
      <c r="B235" s="8" t="s">
        <v>683</v>
      </c>
      <c r="C235" s="8" t="s">
        <v>63</v>
      </c>
      <c r="D235" s="8" t="s">
        <v>174</v>
      </c>
      <c r="E235" s="8" t="s">
        <v>63</v>
      </c>
      <c r="F235" s="11" t="s">
        <v>174</v>
      </c>
    </row>
    <row r="236" spans="1:6" x14ac:dyDescent="0.25">
      <c r="A236" s="10" t="s">
        <v>491</v>
      </c>
      <c r="B236" s="8" t="s">
        <v>684</v>
      </c>
      <c r="C236" s="8" t="s">
        <v>74</v>
      </c>
      <c r="D236" s="8" t="s">
        <v>185</v>
      </c>
      <c r="E236" s="8" t="s">
        <v>74</v>
      </c>
      <c r="F236" s="11" t="s">
        <v>185</v>
      </c>
    </row>
    <row r="237" spans="1:6" x14ac:dyDescent="0.25">
      <c r="A237" s="10" t="s">
        <v>492</v>
      </c>
      <c r="B237" s="8" t="s">
        <v>685</v>
      </c>
      <c r="C237" s="8" t="s">
        <v>63</v>
      </c>
      <c r="D237" s="8" t="s">
        <v>174</v>
      </c>
      <c r="E237" s="8" t="s">
        <v>63</v>
      </c>
      <c r="F237" s="11" t="s">
        <v>174</v>
      </c>
    </row>
    <row r="238" spans="1:6" x14ac:dyDescent="0.25">
      <c r="A238" s="10" t="s">
        <v>493</v>
      </c>
      <c r="B238" s="8" t="s">
        <v>686</v>
      </c>
      <c r="C238" s="8" t="s">
        <v>68</v>
      </c>
      <c r="D238" s="8" t="s">
        <v>179</v>
      </c>
      <c r="E238" s="8" t="s">
        <v>68</v>
      </c>
      <c r="F238" s="11" t="s">
        <v>179</v>
      </c>
    </row>
    <row r="239" spans="1:6" x14ac:dyDescent="0.25">
      <c r="A239" s="10" t="s">
        <v>495</v>
      </c>
      <c r="B239" s="8" t="s">
        <v>687</v>
      </c>
      <c r="C239" s="8" t="s">
        <v>68</v>
      </c>
      <c r="D239" s="8" t="s">
        <v>179</v>
      </c>
      <c r="E239" s="8" t="s">
        <v>68</v>
      </c>
      <c r="F239" s="11" t="s">
        <v>179</v>
      </c>
    </row>
    <row r="240" spans="1:6" x14ac:dyDescent="0.25">
      <c r="A240" s="10" t="s">
        <v>496</v>
      </c>
      <c r="B240" s="8" t="s">
        <v>688</v>
      </c>
      <c r="C240" s="8" t="s">
        <v>68</v>
      </c>
      <c r="D240" s="8" t="s">
        <v>179</v>
      </c>
      <c r="E240" s="8" t="s">
        <v>68</v>
      </c>
      <c r="F240" s="11" t="s">
        <v>179</v>
      </c>
    </row>
    <row r="241" spans="1:6" x14ac:dyDescent="0.25">
      <c r="A241" s="10" t="s">
        <v>497</v>
      </c>
      <c r="B241" s="8" t="s">
        <v>689</v>
      </c>
      <c r="C241" s="8" t="s">
        <v>8</v>
      </c>
      <c r="D241" s="8" t="s">
        <v>119</v>
      </c>
      <c r="E241" s="8" t="s">
        <v>8</v>
      </c>
      <c r="F241" s="11" t="s">
        <v>119</v>
      </c>
    </row>
    <row r="242" spans="1:6" x14ac:dyDescent="0.25">
      <c r="A242" s="10" t="s">
        <v>499</v>
      </c>
      <c r="B242" s="8" t="s">
        <v>690</v>
      </c>
      <c r="C242" s="8" t="s">
        <v>58</v>
      </c>
      <c r="D242" s="8" t="s">
        <v>169</v>
      </c>
      <c r="E242" s="8" t="s">
        <v>58</v>
      </c>
      <c r="F242" s="11" t="s">
        <v>169</v>
      </c>
    </row>
    <row r="243" spans="1:6" x14ac:dyDescent="0.25">
      <c r="A243" s="10" t="s">
        <v>500</v>
      </c>
      <c r="B243" s="8" t="s">
        <v>691</v>
      </c>
      <c r="C243" s="8" t="s">
        <v>48</v>
      </c>
      <c r="D243" s="8" t="s">
        <v>159</v>
      </c>
      <c r="E243" s="8" t="s">
        <v>48</v>
      </c>
      <c r="F243" s="11" t="s">
        <v>159</v>
      </c>
    </row>
    <row r="244" spans="1:6" x14ac:dyDescent="0.25">
      <c r="A244" s="10" t="s">
        <v>501</v>
      </c>
      <c r="B244" s="8" t="s">
        <v>692</v>
      </c>
      <c r="C244" s="8" t="s">
        <v>38</v>
      </c>
      <c r="D244" s="8" t="s">
        <v>149</v>
      </c>
      <c r="E244" s="8" t="s">
        <v>38</v>
      </c>
      <c r="F244" s="11" t="s">
        <v>149</v>
      </c>
    </row>
    <row r="245" spans="1:6" x14ac:dyDescent="0.25">
      <c r="A245" s="10" t="s">
        <v>503</v>
      </c>
      <c r="B245" s="8" t="s">
        <v>693</v>
      </c>
      <c r="C245" s="8" t="s">
        <v>69</v>
      </c>
      <c r="D245" s="8" t="s">
        <v>180</v>
      </c>
      <c r="E245" s="8" t="s">
        <v>69</v>
      </c>
      <c r="F245" s="11" t="s">
        <v>180</v>
      </c>
    </row>
    <row r="246" spans="1:6" x14ac:dyDescent="0.25">
      <c r="A246" s="10" t="s">
        <v>504</v>
      </c>
      <c r="B246" s="8" t="s">
        <v>694</v>
      </c>
      <c r="C246" s="8" t="s">
        <v>69</v>
      </c>
      <c r="D246" s="8" t="s">
        <v>180</v>
      </c>
      <c r="E246" s="8" t="s">
        <v>69</v>
      </c>
      <c r="F246" s="11" t="s">
        <v>180</v>
      </c>
    </row>
    <row r="247" spans="1:6" x14ac:dyDescent="0.25">
      <c r="A247" s="10" t="s">
        <v>505</v>
      </c>
      <c r="B247" s="8" t="s">
        <v>695</v>
      </c>
      <c r="C247" s="8" t="s">
        <v>70</v>
      </c>
      <c r="D247" s="8" t="s">
        <v>181</v>
      </c>
      <c r="E247" s="8" t="s">
        <v>70</v>
      </c>
      <c r="F247" s="11" t="s">
        <v>181</v>
      </c>
    </row>
    <row r="248" spans="1:6" x14ac:dyDescent="0.25">
      <c r="A248" s="10" t="s">
        <v>507</v>
      </c>
      <c r="B248" s="8" t="s">
        <v>696</v>
      </c>
      <c r="C248" s="8" t="s">
        <v>71</v>
      </c>
      <c r="D248" s="8" t="s">
        <v>182</v>
      </c>
      <c r="E248" s="8" t="s">
        <v>71</v>
      </c>
      <c r="F248" s="11" t="s">
        <v>182</v>
      </c>
    </row>
    <row r="249" spans="1:6" x14ac:dyDescent="0.25">
      <c r="A249" s="10" t="s">
        <v>508</v>
      </c>
      <c r="B249" s="8" t="s">
        <v>697</v>
      </c>
      <c r="C249" s="8" t="s">
        <v>70</v>
      </c>
      <c r="D249" s="8" t="s">
        <v>181</v>
      </c>
      <c r="E249" s="8" t="s">
        <v>70</v>
      </c>
      <c r="F249" s="11" t="s">
        <v>181</v>
      </c>
    </row>
    <row r="250" spans="1:6" x14ac:dyDescent="0.25">
      <c r="A250" s="10" t="s">
        <v>509</v>
      </c>
      <c r="B250" s="8" t="s">
        <v>698</v>
      </c>
      <c r="C250" s="8" t="s">
        <v>71</v>
      </c>
      <c r="D250" s="8" t="s">
        <v>182</v>
      </c>
      <c r="E250" s="8" t="s">
        <v>71</v>
      </c>
      <c r="F250" s="11" t="s">
        <v>182</v>
      </c>
    </row>
    <row r="251" spans="1:6" x14ac:dyDescent="0.25">
      <c r="A251" s="10" t="s">
        <v>512</v>
      </c>
      <c r="B251" s="8" t="s">
        <v>699</v>
      </c>
      <c r="C251" s="8" t="s">
        <v>70</v>
      </c>
      <c r="D251" s="8" t="s">
        <v>181</v>
      </c>
      <c r="E251" s="8" t="s">
        <v>70</v>
      </c>
      <c r="F251" s="11" t="s">
        <v>181</v>
      </c>
    </row>
    <row r="252" spans="1:6" x14ac:dyDescent="0.25">
      <c r="A252" s="10" t="s">
        <v>513</v>
      </c>
      <c r="B252" s="8" t="s">
        <v>700</v>
      </c>
      <c r="C252" s="8" t="s">
        <v>71</v>
      </c>
      <c r="D252" s="8" t="s">
        <v>182</v>
      </c>
      <c r="E252" s="8" t="s">
        <v>71</v>
      </c>
      <c r="F252" s="11" t="s">
        <v>182</v>
      </c>
    </row>
    <row r="253" spans="1:6" x14ac:dyDescent="0.25">
      <c r="A253" s="10" t="s">
        <v>514</v>
      </c>
      <c r="B253" s="8" t="s">
        <v>701</v>
      </c>
      <c r="C253" s="8" t="s">
        <v>70</v>
      </c>
      <c r="D253" s="8" t="s">
        <v>181</v>
      </c>
      <c r="E253" s="8" t="s">
        <v>70</v>
      </c>
      <c r="F253" s="11" t="s">
        <v>181</v>
      </c>
    </row>
    <row r="254" spans="1:6" x14ac:dyDescent="0.25">
      <c r="A254" s="10" t="s">
        <v>516</v>
      </c>
      <c r="B254" s="8" t="s">
        <v>702</v>
      </c>
      <c r="C254" s="8" t="s">
        <v>71</v>
      </c>
      <c r="D254" s="8" t="s">
        <v>182</v>
      </c>
      <c r="E254" s="8" t="s">
        <v>71</v>
      </c>
      <c r="F254" s="11" t="s">
        <v>182</v>
      </c>
    </row>
    <row r="255" spans="1:6" x14ac:dyDescent="0.25">
      <c r="A255" s="10" t="s">
        <v>517</v>
      </c>
      <c r="B255" s="8" t="s">
        <v>703</v>
      </c>
      <c r="C255" s="8" t="s">
        <v>72</v>
      </c>
      <c r="D255" s="8" t="s">
        <v>183</v>
      </c>
      <c r="E255" s="8" t="s">
        <v>72</v>
      </c>
      <c r="F255" s="11" t="s">
        <v>183</v>
      </c>
    </row>
    <row r="256" spans="1:6" x14ac:dyDescent="0.25">
      <c r="A256" s="10" t="s">
        <v>518</v>
      </c>
      <c r="B256" s="8" t="s">
        <v>704</v>
      </c>
      <c r="C256" s="8" t="s">
        <v>73</v>
      </c>
      <c r="D256" s="8" t="s">
        <v>184</v>
      </c>
      <c r="E256" s="8" t="s">
        <v>73</v>
      </c>
      <c r="F256" s="11" t="s">
        <v>184</v>
      </c>
    </row>
    <row r="257" spans="1:6" x14ac:dyDescent="0.25">
      <c r="A257" s="10" t="s">
        <v>520</v>
      </c>
      <c r="B257" s="8" t="s">
        <v>705</v>
      </c>
      <c r="C257" s="8" t="s">
        <v>56</v>
      </c>
      <c r="D257" s="8" t="s">
        <v>167</v>
      </c>
      <c r="E257" s="8" t="s">
        <v>56</v>
      </c>
      <c r="F257" s="11" t="s">
        <v>167</v>
      </c>
    </row>
    <row r="258" spans="1:6" x14ac:dyDescent="0.25">
      <c r="A258" s="10" t="s">
        <v>521</v>
      </c>
      <c r="B258" s="8" t="s">
        <v>706</v>
      </c>
      <c r="C258" s="8" t="s">
        <v>74</v>
      </c>
      <c r="D258" s="8" t="s">
        <v>185</v>
      </c>
      <c r="E258" s="8" t="s">
        <v>74</v>
      </c>
      <c r="F258" s="11" t="s">
        <v>185</v>
      </c>
    </row>
    <row r="259" spans="1:6" x14ac:dyDescent="0.25">
      <c r="A259" s="10" t="s">
        <v>522</v>
      </c>
      <c r="B259" s="8" t="s">
        <v>707</v>
      </c>
      <c r="C259" s="8" t="s">
        <v>74</v>
      </c>
      <c r="D259" s="8" t="s">
        <v>185</v>
      </c>
      <c r="E259" s="8" t="s">
        <v>74</v>
      </c>
      <c r="F259" s="11" t="s">
        <v>185</v>
      </c>
    </row>
    <row r="260" spans="1:6" x14ac:dyDescent="0.25">
      <c r="A260" s="10" t="s">
        <v>524</v>
      </c>
      <c r="B260" s="8" t="s">
        <v>708</v>
      </c>
      <c r="C260" s="8" t="s">
        <v>74</v>
      </c>
      <c r="D260" s="8" t="s">
        <v>185</v>
      </c>
      <c r="E260" s="8" t="s">
        <v>74</v>
      </c>
      <c r="F260" s="11" t="s">
        <v>185</v>
      </c>
    </row>
    <row r="261" spans="1:6" x14ac:dyDescent="0.25">
      <c r="A261" s="10" t="s">
        <v>525</v>
      </c>
      <c r="B261" s="8" t="s">
        <v>709</v>
      </c>
      <c r="C261" s="8" t="s">
        <v>75</v>
      </c>
      <c r="D261" s="8" t="s">
        <v>186</v>
      </c>
      <c r="E261" s="8" t="s">
        <v>75</v>
      </c>
      <c r="F261" s="11" t="s">
        <v>186</v>
      </c>
    </row>
    <row r="262" spans="1:6" x14ac:dyDescent="0.25">
      <c r="A262" s="10" t="s">
        <v>529</v>
      </c>
      <c r="B262" s="8" t="s">
        <v>676</v>
      </c>
      <c r="C262" s="8" t="s">
        <v>63</v>
      </c>
      <c r="D262" s="8" t="s">
        <v>174</v>
      </c>
      <c r="E262" s="8" t="s">
        <v>63</v>
      </c>
      <c r="F262" s="11" t="s">
        <v>174</v>
      </c>
    </row>
    <row r="263" spans="1:6" x14ac:dyDescent="0.25">
      <c r="A263" s="10" t="s">
        <v>526</v>
      </c>
      <c r="B263" s="8" t="s">
        <v>710</v>
      </c>
      <c r="C263" s="8" t="s">
        <v>720</v>
      </c>
      <c r="D263" s="8" t="s">
        <v>710</v>
      </c>
      <c r="E263" s="8" t="s">
        <v>720</v>
      </c>
      <c r="F263" s="11" t="s">
        <v>710</v>
      </c>
    </row>
    <row r="264" spans="1:6" x14ac:dyDescent="0.25">
      <c r="A264" s="12" t="s">
        <v>528</v>
      </c>
      <c r="B264" s="13" t="s">
        <v>711</v>
      </c>
      <c r="C264" s="13" t="s">
        <v>721</v>
      </c>
      <c r="D264" s="13" t="s">
        <v>711</v>
      </c>
      <c r="E264" s="13" t="s">
        <v>721</v>
      </c>
      <c r="F264" s="14" t="s">
        <v>711</v>
      </c>
    </row>
    <row r="266" spans="1:6" x14ac:dyDescent="0.25">
      <c r="A266" s="9" t="s">
        <v>912</v>
      </c>
    </row>
  </sheetData>
  <sheetProtection password="9C51" sheet="1" formatColumns="0" formatRows="0"/>
  <autoFilter ref="A8:F8" xr:uid="{00000000-0001-0000-0300-000000000000}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CI9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2" sqref="H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5" spans="1:87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7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</row>
    <row r="7" spans="1:87" ht="19.5" x14ac:dyDescent="0.25">
      <c r="B7" s="375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2" t="s">
        <v>722</v>
      </c>
      <c r="CC7" s="387" t="s">
        <v>725</v>
      </c>
      <c r="CD7" s="389" t="s">
        <v>726</v>
      </c>
      <c r="CE7" s="389" t="s">
        <v>713</v>
      </c>
      <c r="CF7" s="389" t="s">
        <v>714</v>
      </c>
      <c r="CG7" s="389" t="s">
        <v>715</v>
      </c>
      <c r="CH7" s="380" t="s">
        <v>727</v>
      </c>
      <c r="CI7" s="382" t="s">
        <v>716</v>
      </c>
    </row>
    <row r="8" spans="1:87" ht="105" x14ac:dyDescent="0.25">
      <c r="A8" s="29" t="s">
        <v>917</v>
      </c>
      <c r="B8" s="376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83"/>
      <c r="CC8" s="388"/>
      <c r="CD8" s="390"/>
      <c r="CE8" s="390"/>
      <c r="CF8" s="390"/>
      <c r="CG8" s="390"/>
      <c r="CH8" s="381"/>
      <c r="CI8" s="383"/>
    </row>
    <row r="9" spans="1:87" ht="19.5" x14ac:dyDescent="0.25">
      <c r="A9" s="30" t="s">
        <v>188</v>
      </c>
      <c r="B9" s="44" t="s">
        <v>0</v>
      </c>
      <c r="C9" s="45" t="s">
        <v>111</v>
      </c>
      <c r="D9" s="52">
        <v>9183</v>
      </c>
      <c r="E9" s="53">
        <v>0</v>
      </c>
      <c r="F9" s="53">
        <v>8924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27643</v>
      </c>
      <c r="M9" s="53">
        <v>76517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46834</v>
      </c>
      <c r="X9" s="53">
        <v>0</v>
      </c>
      <c r="Y9" s="53">
        <v>7</v>
      </c>
      <c r="Z9" s="53">
        <v>17241</v>
      </c>
      <c r="AA9" s="53">
        <v>0</v>
      </c>
      <c r="AB9" s="53">
        <v>0</v>
      </c>
      <c r="AC9" s="53">
        <v>27</v>
      </c>
      <c r="AD9" s="53">
        <v>0</v>
      </c>
      <c r="AE9" s="53">
        <v>202067</v>
      </c>
      <c r="AF9" s="53">
        <v>58672</v>
      </c>
      <c r="AG9" s="53">
        <v>0</v>
      </c>
      <c r="AH9" s="53">
        <v>0</v>
      </c>
      <c r="AI9" s="53">
        <v>15095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180</v>
      </c>
      <c r="BN9" s="53">
        <v>4707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37</v>
      </c>
      <c r="BV9" s="53">
        <v>0</v>
      </c>
      <c r="BW9" s="53">
        <v>0</v>
      </c>
      <c r="BX9" s="53">
        <v>0</v>
      </c>
      <c r="BY9" s="53">
        <v>78</v>
      </c>
      <c r="BZ9" s="53">
        <v>1616</v>
      </c>
      <c r="CA9" s="54">
        <v>0</v>
      </c>
      <c r="CB9" s="50">
        <v>468828</v>
      </c>
      <c r="CC9" s="66">
        <v>833345</v>
      </c>
      <c r="CD9" s="53">
        <v>0</v>
      </c>
      <c r="CE9" s="53">
        <v>0</v>
      </c>
      <c r="CF9" s="53">
        <v>74363</v>
      </c>
      <c r="CG9" s="53">
        <v>-26</v>
      </c>
      <c r="CH9" s="54">
        <v>13750</v>
      </c>
      <c r="CI9" s="50">
        <v>1390260</v>
      </c>
    </row>
    <row r="10" spans="1:87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1474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12104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345272</v>
      </c>
      <c r="AA10" s="48">
        <v>0</v>
      </c>
      <c r="AB10" s="48">
        <v>0</v>
      </c>
      <c r="AC10" s="48">
        <v>0</v>
      </c>
      <c r="AD10" s="48">
        <v>0</v>
      </c>
      <c r="AE10" s="48">
        <v>35698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394548</v>
      </c>
      <c r="CC10" s="61">
        <v>15734</v>
      </c>
      <c r="CD10" s="48">
        <v>0</v>
      </c>
      <c r="CE10" s="48">
        <v>0</v>
      </c>
      <c r="CF10" s="48">
        <v>0</v>
      </c>
      <c r="CG10" s="48">
        <v>-141</v>
      </c>
      <c r="CH10" s="55">
        <v>1461</v>
      </c>
      <c r="CI10" s="49">
        <v>411602</v>
      </c>
    </row>
    <row r="11" spans="1:87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128952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1014</v>
      </c>
      <c r="M11" s="48">
        <v>4474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324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1367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90607</v>
      </c>
      <c r="AG11" s="48">
        <v>3683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2467</v>
      </c>
      <c r="BN11" s="48">
        <v>12252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126</v>
      </c>
      <c r="BV11" s="48">
        <v>0</v>
      </c>
      <c r="BW11" s="48">
        <v>0</v>
      </c>
      <c r="BX11" s="48">
        <v>0</v>
      </c>
      <c r="BY11" s="48">
        <v>264</v>
      </c>
      <c r="BZ11" s="48">
        <v>1206</v>
      </c>
      <c r="CA11" s="55">
        <v>0</v>
      </c>
      <c r="CB11" s="49">
        <v>246736</v>
      </c>
      <c r="CC11" s="61">
        <v>1440380</v>
      </c>
      <c r="CD11" s="48">
        <v>0</v>
      </c>
      <c r="CE11" s="48">
        <v>0</v>
      </c>
      <c r="CF11" s="48">
        <v>0</v>
      </c>
      <c r="CG11" s="48">
        <v>0</v>
      </c>
      <c r="CH11" s="55">
        <v>48795</v>
      </c>
      <c r="CI11" s="49">
        <v>1735911</v>
      </c>
    </row>
    <row r="12" spans="1:87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1980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246962</v>
      </c>
      <c r="AB12" s="48">
        <v>0</v>
      </c>
      <c r="AC12" s="48">
        <v>0</v>
      </c>
      <c r="AD12" s="48">
        <v>0</v>
      </c>
      <c r="AE12" s="48">
        <v>0</v>
      </c>
      <c r="AF12" s="48">
        <v>2820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251762</v>
      </c>
      <c r="CC12" s="61">
        <v>128816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380578</v>
      </c>
    </row>
    <row r="13" spans="1:87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38263</v>
      </c>
      <c r="I13" s="48">
        <v>0</v>
      </c>
      <c r="J13" s="48">
        <v>0</v>
      </c>
      <c r="K13" s="48">
        <v>0</v>
      </c>
      <c r="L13" s="48">
        <v>65</v>
      </c>
      <c r="M13" s="48">
        <v>25433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126</v>
      </c>
      <c r="U13" s="48">
        <v>0</v>
      </c>
      <c r="V13" s="48">
        <v>0</v>
      </c>
      <c r="W13" s="48">
        <v>374</v>
      </c>
      <c r="X13" s="48">
        <v>20793</v>
      </c>
      <c r="Y13" s="48">
        <v>73</v>
      </c>
      <c r="Z13" s="48">
        <v>1575</v>
      </c>
      <c r="AA13" s="48">
        <v>0</v>
      </c>
      <c r="AB13" s="48">
        <v>9263</v>
      </c>
      <c r="AC13" s="48">
        <v>0</v>
      </c>
      <c r="AD13" s="48">
        <v>0</v>
      </c>
      <c r="AE13" s="48">
        <v>45</v>
      </c>
      <c r="AF13" s="48">
        <v>54537</v>
      </c>
      <c r="AG13" s="48">
        <v>82725</v>
      </c>
      <c r="AH13" s="48">
        <v>0</v>
      </c>
      <c r="AI13" s="48">
        <v>1</v>
      </c>
      <c r="AJ13" s="48">
        <v>4902</v>
      </c>
      <c r="AK13" s="48">
        <v>27848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6259</v>
      </c>
      <c r="AV13" s="48">
        <v>144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2874</v>
      </c>
      <c r="BN13" s="48">
        <v>2859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898</v>
      </c>
      <c r="BV13" s="48">
        <v>0</v>
      </c>
      <c r="BW13" s="48">
        <v>0</v>
      </c>
      <c r="BX13" s="48">
        <v>0</v>
      </c>
      <c r="BY13" s="48">
        <v>1889</v>
      </c>
      <c r="BZ13" s="48">
        <v>0</v>
      </c>
      <c r="CA13" s="55">
        <v>0</v>
      </c>
      <c r="CB13" s="49">
        <v>280946</v>
      </c>
      <c r="CC13" s="61">
        <v>2730199</v>
      </c>
      <c r="CD13" s="48">
        <v>0</v>
      </c>
      <c r="CE13" s="48">
        <v>0</v>
      </c>
      <c r="CF13" s="48">
        <v>11890</v>
      </c>
      <c r="CG13" s="48">
        <v>-1654</v>
      </c>
      <c r="CH13" s="55">
        <v>3814112</v>
      </c>
      <c r="CI13" s="49">
        <v>6835493</v>
      </c>
    </row>
    <row r="14" spans="1:87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14</v>
      </c>
      <c r="J14" s="48">
        <v>0</v>
      </c>
      <c r="K14" s="48">
        <v>0</v>
      </c>
      <c r="L14" s="48">
        <v>4764</v>
      </c>
      <c r="M14" s="48">
        <v>162135</v>
      </c>
      <c r="N14" s="48">
        <v>1004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1520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295</v>
      </c>
      <c r="BN14" s="48">
        <v>214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216</v>
      </c>
      <c r="CA14" s="55">
        <v>0</v>
      </c>
      <c r="CB14" s="49">
        <v>170162</v>
      </c>
      <c r="CC14" s="61">
        <v>166338</v>
      </c>
      <c r="CD14" s="48">
        <v>0</v>
      </c>
      <c r="CE14" s="48">
        <v>0</v>
      </c>
      <c r="CF14" s="48">
        <v>274051</v>
      </c>
      <c r="CG14" s="48">
        <v>0</v>
      </c>
      <c r="CH14" s="55">
        <v>951335</v>
      </c>
      <c r="CI14" s="49">
        <v>1561886</v>
      </c>
    </row>
    <row r="15" spans="1:87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53600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725274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21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778895</v>
      </c>
      <c r="CC15" s="61">
        <v>5226</v>
      </c>
      <c r="CD15" s="48">
        <v>0</v>
      </c>
      <c r="CE15" s="48">
        <v>0</v>
      </c>
      <c r="CF15" s="48">
        <v>0</v>
      </c>
      <c r="CG15" s="48">
        <v>0</v>
      </c>
      <c r="CH15" s="55">
        <v>100</v>
      </c>
      <c r="CI15" s="49">
        <v>784221</v>
      </c>
    </row>
    <row r="16" spans="1:87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89924</v>
      </c>
      <c r="L16" s="48">
        <v>28063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20</v>
      </c>
      <c r="U16" s="48">
        <v>0</v>
      </c>
      <c r="V16" s="48">
        <v>0</v>
      </c>
      <c r="W16" s="48">
        <v>2271</v>
      </c>
      <c r="X16" s="48">
        <v>0</v>
      </c>
      <c r="Y16" s="48">
        <v>0</v>
      </c>
      <c r="Z16" s="48">
        <v>0</v>
      </c>
      <c r="AA16" s="48">
        <v>0</v>
      </c>
      <c r="AB16" s="48">
        <v>79154</v>
      </c>
      <c r="AC16" s="48">
        <v>0</v>
      </c>
      <c r="AD16" s="48">
        <v>78470</v>
      </c>
      <c r="AE16" s="48">
        <v>0</v>
      </c>
      <c r="AF16" s="48">
        <v>959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4</v>
      </c>
      <c r="AT16" s="48">
        <v>41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110</v>
      </c>
      <c r="BN16" s="48">
        <v>96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279112</v>
      </c>
      <c r="CC16" s="61">
        <v>1725</v>
      </c>
      <c r="CD16" s="48">
        <v>0</v>
      </c>
      <c r="CE16" s="48">
        <v>0</v>
      </c>
      <c r="CF16" s="48">
        <v>4907</v>
      </c>
      <c r="CG16" s="48">
        <v>3581</v>
      </c>
      <c r="CH16" s="55">
        <v>849790</v>
      </c>
      <c r="CI16" s="49">
        <v>1139115</v>
      </c>
    </row>
    <row r="17" spans="1:87" ht="19.5" x14ac:dyDescent="0.25">
      <c r="A17" s="30" t="s">
        <v>308</v>
      </c>
      <c r="B17" s="42" t="s">
        <v>8</v>
      </c>
      <c r="C17" s="43" t="s">
        <v>119</v>
      </c>
      <c r="D17" s="51">
        <v>14310</v>
      </c>
      <c r="E17" s="48">
        <v>8826</v>
      </c>
      <c r="F17" s="48">
        <v>35734</v>
      </c>
      <c r="G17" s="48">
        <v>29175</v>
      </c>
      <c r="H17" s="48">
        <v>351756</v>
      </c>
      <c r="I17" s="48">
        <v>25349</v>
      </c>
      <c r="J17" s="48">
        <v>28176</v>
      </c>
      <c r="K17" s="48">
        <v>50651</v>
      </c>
      <c r="L17" s="48">
        <v>22898</v>
      </c>
      <c r="M17" s="48">
        <v>27875</v>
      </c>
      <c r="N17" s="48">
        <v>10825</v>
      </c>
      <c r="O17" s="48">
        <v>2583</v>
      </c>
      <c r="P17" s="48">
        <v>2305</v>
      </c>
      <c r="Q17" s="48">
        <v>0</v>
      </c>
      <c r="R17" s="48">
        <v>111819</v>
      </c>
      <c r="S17" s="48">
        <v>17828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3914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6621</v>
      </c>
      <c r="AO17" s="48">
        <v>150</v>
      </c>
      <c r="AP17" s="48">
        <v>0</v>
      </c>
      <c r="AQ17" s="48">
        <v>3742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238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3716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2230</v>
      </c>
      <c r="BV17" s="48">
        <v>0</v>
      </c>
      <c r="BW17" s="48">
        <v>71</v>
      </c>
      <c r="BX17" s="48">
        <v>0</v>
      </c>
      <c r="BY17" s="48">
        <v>0</v>
      </c>
      <c r="BZ17" s="48">
        <v>0</v>
      </c>
      <c r="CA17" s="55">
        <v>0</v>
      </c>
      <c r="CB17" s="49">
        <v>760792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760792</v>
      </c>
    </row>
    <row r="18" spans="1:87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72452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1109855</v>
      </c>
      <c r="U18" s="48">
        <v>0</v>
      </c>
      <c r="V18" s="48">
        <v>0</v>
      </c>
      <c r="W18" s="48">
        <v>0</v>
      </c>
      <c r="X18" s="48">
        <v>553458</v>
      </c>
      <c r="Y18" s="48">
        <v>2421</v>
      </c>
      <c r="Z18" s="48">
        <v>0</v>
      </c>
      <c r="AA18" s="48">
        <v>0</v>
      </c>
      <c r="AB18" s="48">
        <v>11</v>
      </c>
      <c r="AC18" s="48">
        <v>1840</v>
      </c>
      <c r="AD18" s="48">
        <v>0</v>
      </c>
      <c r="AE18" s="48">
        <v>3794</v>
      </c>
      <c r="AF18" s="48">
        <v>40</v>
      </c>
      <c r="AG18" s="48">
        <v>0</v>
      </c>
      <c r="AH18" s="48">
        <v>0</v>
      </c>
      <c r="AI18" s="48">
        <v>0</v>
      </c>
      <c r="AJ18" s="48">
        <v>0</v>
      </c>
      <c r="AK18" s="48">
        <v>784</v>
      </c>
      <c r="AL18" s="48">
        <v>0</v>
      </c>
      <c r="AM18" s="48">
        <v>10335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115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3531</v>
      </c>
      <c r="BN18" s="48">
        <v>142732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37</v>
      </c>
      <c r="BV18" s="48">
        <v>0</v>
      </c>
      <c r="BW18" s="48">
        <v>0</v>
      </c>
      <c r="BX18" s="48">
        <v>0</v>
      </c>
      <c r="BY18" s="48">
        <v>78</v>
      </c>
      <c r="BZ18" s="48">
        <v>237</v>
      </c>
      <c r="CA18" s="55">
        <v>0</v>
      </c>
      <c r="CB18" s="49">
        <v>1901720</v>
      </c>
      <c r="CC18" s="61">
        <v>1272258</v>
      </c>
      <c r="CD18" s="48">
        <v>0</v>
      </c>
      <c r="CE18" s="48">
        <v>0</v>
      </c>
      <c r="CF18" s="48">
        <v>545979</v>
      </c>
      <c r="CG18" s="48">
        <v>7626</v>
      </c>
      <c r="CH18" s="55">
        <v>2042</v>
      </c>
      <c r="CI18" s="49">
        <v>3729625</v>
      </c>
    </row>
    <row r="19" spans="1:87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14148</v>
      </c>
      <c r="O19" s="48">
        <v>0</v>
      </c>
      <c r="P19" s="48">
        <v>0</v>
      </c>
      <c r="Q19" s="48">
        <v>0</v>
      </c>
      <c r="R19" s="48">
        <v>65</v>
      </c>
      <c r="S19" s="48">
        <v>12</v>
      </c>
      <c r="T19" s="48">
        <v>0</v>
      </c>
      <c r="U19" s="48">
        <v>8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6821</v>
      </c>
      <c r="AL19" s="48">
        <v>0</v>
      </c>
      <c r="AM19" s="48">
        <v>0</v>
      </c>
      <c r="AN19" s="48">
        <v>238835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2834</v>
      </c>
      <c r="AV19" s="48">
        <v>0</v>
      </c>
      <c r="AW19" s="48">
        <v>0</v>
      </c>
      <c r="AX19" s="48">
        <v>467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44</v>
      </c>
      <c r="BF19" s="48">
        <v>0</v>
      </c>
      <c r="BG19" s="48">
        <v>0</v>
      </c>
      <c r="BH19" s="48">
        <v>0</v>
      </c>
      <c r="BI19" s="48">
        <v>195594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458828</v>
      </c>
      <c r="CC19" s="61">
        <v>26559</v>
      </c>
      <c r="CD19" s="48">
        <v>0</v>
      </c>
      <c r="CE19" s="48">
        <v>0</v>
      </c>
      <c r="CF19" s="48">
        <v>0</v>
      </c>
      <c r="CG19" s="48">
        <v>-33601</v>
      </c>
      <c r="CH19" s="55">
        <v>102976</v>
      </c>
      <c r="CI19" s="49">
        <v>554762</v>
      </c>
    </row>
    <row r="20" spans="1:87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1315978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1181647</v>
      </c>
      <c r="V20" s="48">
        <v>3488751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1352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4855</v>
      </c>
      <c r="BN20" s="48">
        <v>21885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6014468</v>
      </c>
      <c r="CC20" s="61">
        <v>2470103</v>
      </c>
      <c r="CD20" s="48">
        <v>0</v>
      </c>
      <c r="CE20" s="48">
        <v>0</v>
      </c>
      <c r="CF20" s="48">
        <v>0</v>
      </c>
      <c r="CG20" s="48">
        <v>0</v>
      </c>
      <c r="CH20" s="55">
        <v>103360</v>
      </c>
      <c r="CI20" s="49">
        <v>8587931</v>
      </c>
    </row>
    <row r="21" spans="1:87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883701</v>
      </c>
      <c r="Q21" s="48">
        <v>3167515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4051216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4051216</v>
      </c>
    </row>
    <row r="22" spans="1:87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148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1008709</v>
      </c>
      <c r="AR22" s="48">
        <v>0</v>
      </c>
      <c r="AS22" s="48">
        <v>77</v>
      </c>
      <c r="AT22" s="48">
        <v>0</v>
      </c>
      <c r="AU22" s="48">
        <v>0</v>
      </c>
      <c r="AV22" s="48">
        <v>220</v>
      </c>
      <c r="AW22" s="48">
        <v>6401</v>
      </c>
      <c r="AX22" s="48">
        <v>0</v>
      </c>
      <c r="AY22" s="48">
        <v>0</v>
      </c>
      <c r="AZ22" s="48">
        <v>15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27592</v>
      </c>
      <c r="BH22" s="48">
        <v>0</v>
      </c>
      <c r="BI22" s="48">
        <v>0</v>
      </c>
      <c r="BJ22" s="48">
        <v>0</v>
      </c>
      <c r="BK22" s="48">
        <v>4523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1047685</v>
      </c>
      <c r="CC22" s="61">
        <v>0</v>
      </c>
      <c r="CD22" s="48">
        <v>0</v>
      </c>
      <c r="CE22" s="48">
        <v>0</v>
      </c>
      <c r="CF22" s="48">
        <v>0</v>
      </c>
      <c r="CG22" s="48">
        <v>12075</v>
      </c>
      <c r="CH22" s="55">
        <v>7278163</v>
      </c>
      <c r="CI22" s="49">
        <v>8337923</v>
      </c>
    </row>
    <row r="23" spans="1:87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3</v>
      </c>
      <c r="AT23" s="48">
        <v>11</v>
      </c>
      <c r="AU23" s="48">
        <v>0</v>
      </c>
      <c r="AV23" s="48">
        <v>0</v>
      </c>
      <c r="AW23" s="48">
        <v>26</v>
      </c>
      <c r="AX23" s="48">
        <v>0</v>
      </c>
      <c r="AY23" s="48">
        <v>328469</v>
      </c>
      <c r="AZ23" s="48">
        <v>35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2280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330824</v>
      </c>
      <c r="CC23" s="61">
        <v>0</v>
      </c>
      <c r="CD23" s="48">
        <v>0</v>
      </c>
      <c r="CE23" s="48">
        <v>0</v>
      </c>
      <c r="CF23" s="48">
        <v>0</v>
      </c>
      <c r="CG23" s="48">
        <v>35888</v>
      </c>
      <c r="CH23" s="55">
        <v>2085508</v>
      </c>
      <c r="CI23" s="49">
        <v>2452220</v>
      </c>
    </row>
    <row r="24" spans="1:87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8365</v>
      </c>
      <c r="S24" s="48">
        <v>1417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1631</v>
      </c>
      <c r="AS24" s="48">
        <v>716</v>
      </c>
      <c r="AT24" s="48">
        <v>18</v>
      </c>
      <c r="AU24" s="48">
        <v>5</v>
      </c>
      <c r="AV24" s="48">
        <v>8</v>
      </c>
      <c r="AW24" s="48">
        <v>3918</v>
      </c>
      <c r="AX24" s="48">
        <v>77768</v>
      </c>
      <c r="AY24" s="48">
        <v>0</v>
      </c>
      <c r="AZ24" s="48">
        <v>173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134701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228720</v>
      </c>
      <c r="CC24" s="61">
        <v>911</v>
      </c>
      <c r="CD24" s="48">
        <v>0</v>
      </c>
      <c r="CE24" s="48">
        <v>0</v>
      </c>
      <c r="CF24" s="48">
        <v>0</v>
      </c>
      <c r="CG24" s="48">
        <v>10577</v>
      </c>
      <c r="CH24" s="55">
        <v>1659</v>
      </c>
      <c r="CI24" s="49">
        <v>241867</v>
      </c>
    </row>
    <row r="25" spans="1:87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142532</v>
      </c>
      <c r="U25" s="48">
        <v>318</v>
      </c>
      <c r="V25" s="48">
        <v>68846</v>
      </c>
      <c r="W25" s="48">
        <v>107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27428</v>
      </c>
      <c r="AF25" s="48">
        <v>4906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24273</v>
      </c>
      <c r="BN25" s="48">
        <v>201759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274</v>
      </c>
      <c r="BV25" s="48">
        <v>0</v>
      </c>
      <c r="BW25" s="48">
        <v>0</v>
      </c>
      <c r="BX25" s="48">
        <v>0</v>
      </c>
      <c r="BY25" s="48">
        <v>576</v>
      </c>
      <c r="BZ25" s="48">
        <v>11084</v>
      </c>
      <c r="CA25" s="55">
        <v>0</v>
      </c>
      <c r="CB25" s="49">
        <v>482103</v>
      </c>
      <c r="CC25" s="61">
        <v>2818851</v>
      </c>
      <c r="CD25" s="48">
        <v>0</v>
      </c>
      <c r="CE25" s="48">
        <v>0</v>
      </c>
      <c r="CF25" s="48">
        <v>0</v>
      </c>
      <c r="CG25" s="48">
        <v>0</v>
      </c>
      <c r="CH25" s="55">
        <v>106</v>
      </c>
      <c r="CI25" s="49">
        <v>3301060</v>
      </c>
    </row>
    <row r="26" spans="1:87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962</v>
      </c>
      <c r="N26" s="48">
        <v>0</v>
      </c>
      <c r="O26" s="48">
        <v>9182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114858</v>
      </c>
      <c r="V26" s="48">
        <v>2967</v>
      </c>
      <c r="W26" s="48">
        <v>1276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180931</v>
      </c>
      <c r="AF26" s="48">
        <v>386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1721</v>
      </c>
      <c r="BN26" s="48">
        <v>5619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324</v>
      </c>
      <c r="BV26" s="48">
        <v>0</v>
      </c>
      <c r="BW26" s="48">
        <v>0</v>
      </c>
      <c r="BX26" s="48">
        <v>0</v>
      </c>
      <c r="BY26" s="48">
        <v>682</v>
      </c>
      <c r="BZ26" s="48">
        <v>1116</v>
      </c>
      <c r="CA26" s="55">
        <v>0</v>
      </c>
      <c r="CB26" s="49">
        <v>320024</v>
      </c>
      <c r="CC26" s="61">
        <v>834130</v>
      </c>
      <c r="CD26" s="48">
        <v>0</v>
      </c>
      <c r="CE26" s="48">
        <v>0</v>
      </c>
      <c r="CF26" s="48">
        <v>0</v>
      </c>
      <c r="CG26" s="48">
        <v>41178</v>
      </c>
      <c r="CH26" s="55">
        <v>1701175</v>
      </c>
      <c r="CI26" s="49">
        <v>2896507</v>
      </c>
    </row>
    <row r="27" spans="1:87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4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27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15</v>
      </c>
      <c r="BN27" s="48">
        <v>281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217</v>
      </c>
      <c r="CA27" s="55">
        <v>0</v>
      </c>
      <c r="CB27" s="49">
        <v>544</v>
      </c>
      <c r="CC27" s="61">
        <v>264691</v>
      </c>
      <c r="CD27" s="48">
        <v>0</v>
      </c>
      <c r="CE27" s="48">
        <v>0</v>
      </c>
      <c r="CF27" s="48">
        <v>0</v>
      </c>
      <c r="CG27" s="48">
        <v>25810</v>
      </c>
      <c r="CH27" s="55">
        <v>5381764</v>
      </c>
      <c r="CI27" s="49">
        <v>5672809</v>
      </c>
    </row>
    <row r="28" spans="1:87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101</v>
      </c>
      <c r="P28" s="48">
        <v>453</v>
      </c>
      <c r="Q28" s="48">
        <v>0</v>
      </c>
      <c r="R28" s="48">
        <v>0</v>
      </c>
      <c r="S28" s="48">
        <v>0</v>
      </c>
      <c r="T28" s="48">
        <v>16045</v>
      </c>
      <c r="U28" s="48">
        <v>30059</v>
      </c>
      <c r="V28" s="48">
        <v>306</v>
      </c>
      <c r="W28" s="48">
        <v>251955</v>
      </c>
      <c r="X28" s="48">
        <v>8005</v>
      </c>
      <c r="Y28" s="48">
        <v>20778</v>
      </c>
      <c r="Z28" s="48">
        <v>0</v>
      </c>
      <c r="AA28" s="48">
        <v>0</v>
      </c>
      <c r="AB28" s="48">
        <v>4617</v>
      </c>
      <c r="AC28" s="48">
        <v>1792</v>
      </c>
      <c r="AD28" s="48">
        <v>0</v>
      </c>
      <c r="AE28" s="48">
        <v>127530</v>
      </c>
      <c r="AF28" s="48">
        <v>18828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626</v>
      </c>
      <c r="AR28" s="48">
        <v>643</v>
      </c>
      <c r="AS28" s="48">
        <v>18304</v>
      </c>
      <c r="AT28" s="48">
        <v>510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1880</v>
      </c>
      <c r="BN28" s="48">
        <v>15760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17</v>
      </c>
      <c r="BV28" s="48">
        <v>0</v>
      </c>
      <c r="BW28" s="48">
        <v>0</v>
      </c>
      <c r="BX28" s="48">
        <v>0</v>
      </c>
      <c r="BY28" s="48">
        <v>34</v>
      </c>
      <c r="BZ28" s="48">
        <v>1101</v>
      </c>
      <c r="CA28" s="55">
        <v>0</v>
      </c>
      <c r="CB28" s="49">
        <v>519344</v>
      </c>
      <c r="CC28" s="61">
        <v>1333889</v>
      </c>
      <c r="CD28" s="48">
        <v>0</v>
      </c>
      <c r="CE28" s="48">
        <v>0</v>
      </c>
      <c r="CF28" s="48">
        <v>0</v>
      </c>
      <c r="CG28" s="48">
        <v>18965</v>
      </c>
      <c r="CH28" s="55">
        <v>213132</v>
      </c>
      <c r="CI28" s="49">
        <v>2085330</v>
      </c>
    </row>
    <row r="29" spans="1:87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230703</v>
      </c>
      <c r="Y29" s="48">
        <v>39819</v>
      </c>
      <c r="Z29" s="48">
        <v>0</v>
      </c>
      <c r="AA29" s="48">
        <v>0</v>
      </c>
      <c r="AB29" s="48">
        <v>7427</v>
      </c>
      <c r="AC29" s="48">
        <v>33</v>
      </c>
      <c r="AD29" s="48">
        <v>3</v>
      </c>
      <c r="AE29" s="48">
        <v>0</v>
      </c>
      <c r="AF29" s="48">
        <v>5695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15908</v>
      </c>
      <c r="BL29" s="48">
        <v>0</v>
      </c>
      <c r="BM29" s="48">
        <v>8497</v>
      </c>
      <c r="BN29" s="48">
        <v>50350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217</v>
      </c>
      <c r="BV29" s="48">
        <v>0</v>
      </c>
      <c r="BW29" s="48">
        <v>0</v>
      </c>
      <c r="BX29" s="48">
        <v>0</v>
      </c>
      <c r="BY29" s="48">
        <v>457</v>
      </c>
      <c r="BZ29" s="48">
        <v>5437</v>
      </c>
      <c r="CA29" s="55">
        <v>0</v>
      </c>
      <c r="CB29" s="49">
        <v>364546</v>
      </c>
      <c r="CC29" s="61">
        <v>1790150</v>
      </c>
      <c r="CD29" s="48">
        <v>0</v>
      </c>
      <c r="CE29" s="48">
        <v>0</v>
      </c>
      <c r="CF29" s="48">
        <v>0</v>
      </c>
      <c r="CG29" s="48">
        <v>9537</v>
      </c>
      <c r="CH29" s="55">
        <v>2395</v>
      </c>
      <c r="CI29" s="49">
        <v>2166628</v>
      </c>
    </row>
    <row r="30" spans="1:87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10027</v>
      </c>
      <c r="Z30" s="48">
        <v>0</v>
      </c>
      <c r="AA30" s="48">
        <v>0</v>
      </c>
      <c r="AB30" s="48">
        <v>9527</v>
      </c>
      <c r="AC30" s="48">
        <v>0</v>
      </c>
      <c r="AD30" s="48">
        <v>0</v>
      </c>
      <c r="AE30" s="48">
        <v>0</v>
      </c>
      <c r="AF30" s="48">
        <v>3205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4894</v>
      </c>
      <c r="BL30" s="48">
        <v>0</v>
      </c>
      <c r="BM30" s="48">
        <v>3409</v>
      </c>
      <c r="BN30" s="48">
        <v>30453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43</v>
      </c>
      <c r="BV30" s="48">
        <v>0</v>
      </c>
      <c r="BW30" s="48">
        <v>0</v>
      </c>
      <c r="BX30" s="48">
        <v>0</v>
      </c>
      <c r="BY30" s="48">
        <v>91</v>
      </c>
      <c r="BZ30" s="48">
        <v>4182</v>
      </c>
      <c r="CA30" s="55">
        <v>0</v>
      </c>
      <c r="CB30" s="49">
        <v>65831</v>
      </c>
      <c r="CC30" s="61">
        <v>814657</v>
      </c>
      <c r="CD30" s="48">
        <v>0</v>
      </c>
      <c r="CE30" s="48">
        <v>0</v>
      </c>
      <c r="CF30" s="48">
        <v>0</v>
      </c>
      <c r="CG30" s="48">
        <v>0</v>
      </c>
      <c r="CH30" s="55">
        <v>18847</v>
      </c>
      <c r="CI30" s="49">
        <v>899335</v>
      </c>
    </row>
    <row r="31" spans="1:87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3159</v>
      </c>
      <c r="N31" s="48">
        <v>0</v>
      </c>
      <c r="O31" s="48">
        <v>220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761</v>
      </c>
      <c r="V31" s="48">
        <v>11</v>
      </c>
      <c r="W31" s="48">
        <v>0</v>
      </c>
      <c r="X31" s="48">
        <v>4220</v>
      </c>
      <c r="Y31" s="48">
        <v>188118</v>
      </c>
      <c r="Z31" s="48">
        <v>56452</v>
      </c>
      <c r="AA31" s="48">
        <v>0</v>
      </c>
      <c r="AB31" s="48">
        <v>2816</v>
      </c>
      <c r="AC31" s="48">
        <v>65891</v>
      </c>
      <c r="AD31" s="48">
        <v>0</v>
      </c>
      <c r="AE31" s="48">
        <v>55061</v>
      </c>
      <c r="AF31" s="48">
        <v>6382</v>
      </c>
      <c r="AG31" s="48">
        <v>0</v>
      </c>
      <c r="AH31" s="48">
        <v>0</v>
      </c>
      <c r="AI31" s="48">
        <v>3842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166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3134</v>
      </c>
      <c r="BN31" s="48">
        <v>45218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164</v>
      </c>
      <c r="BV31" s="48">
        <v>0</v>
      </c>
      <c r="BW31" s="48">
        <v>0</v>
      </c>
      <c r="BX31" s="48">
        <v>0</v>
      </c>
      <c r="BY31" s="48">
        <v>344</v>
      </c>
      <c r="BZ31" s="48">
        <v>840</v>
      </c>
      <c r="CA31" s="55">
        <v>0</v>
      </c>
      <c r="CB31" s="49">
        <v>436799</v>
      </c>
      <c r="CC31" s="61">
        <v>1653710</v>
      </c>
      <c r="CD31" s="48">
        <v>0</v>
      </c>
      <c r="CE31" s="48">
        <v>0</v>
      </c>
      <c r="CF31" s="48">
        <v>0</v>
      </c>
      <c r="CG31" s="48">
        <v>28336</v>
      </c>
      <c r="CH31" s="55">
        <v>22030</v>
      </c>
      <c r="CI31" s="49">
        <v>2140875</v>
      </c>
    </row>
    <row r="32" spans="1:87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17900</v>
      </c>
      <c r="Y32" s="48">
        <v>22056</v>
      </c>
      <c r="Z32" s="48">
        <v>3510</v>
      </c>
      <c r="AA32" s="48">
        <v>930</v>
      </c>
      <c r="AB32" s="48">
        <v>10077</v>
      </c>
      <c r="AC32" s="48">
        <v>0</v>
      </c>
      <c r="AD32" s="48">
        <v>3</v>
      </c>
      <c r="AE32" s="48">
        <v>2323</v>
      </c>
      <c r="AF32" s="48">
        <v>8031</v>
      </c>
      <c r="AG32" s="48">
        <v>3593</v>
      </c>
      <c r="AH32" s="48">
        <v>77832</v>
      </c>
      <c r="AI32" s="48">
        <v>13125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32282</v>
      </c>
      <c r="AS32" s="48">
        <v>25</v>
      </c>
      <c r="AT32" s="48">
        <v>427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5276</v>
      </c>
      <c r="BL32" s="48">
        <v>0</v>
      </c>
      <c r="BM32" s="48">
        <v>1315</v>
      </c>
      <c r="BN32" s="48">
        <v>2018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17</v>
      </c>
      <c r="BV32" s="48">
        <v>0</v>
      </c>
      <c r="BW32" s="48">
        <v>0</v>
      </c>
      <c r="BX32" s="48">
        <v>0</v>
      </c>
      <c r="BY32" s="48">
        <v>36</v>
      </c>
      <c r="BZ32" s="48">
        <v>351</v>
      </c>
      <c r="CA32" s="55">
        <v>0</v>
      </c>
      <c r="CB32" s="49">
        <v>201127</v>
      </c>
      <c r="CC32" s="61">
        <v>356071</v>
      </c>
      <c r="CD32" s="48">
        <v>0</v>
      </c>
      <c r="CE32" s="48">
        <v>0</v>
      </c>
      <c r="CF32" s="48">
        <v>0</v>
      </c>
      <c r="CG32" s="48">
        <v>541</v>
      </c>
      <c r="CH32" s="55">
        <v>15079</v>
      </c>
      <c r="CI32" s="49">
        <v>572818</v>
      </c>
    </row>
    <row r="33" spans="1:87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74</v>
      </c>
      <c r="X33" s="48">
        <v>6258</v>
      </c>
      <c r="Y33" s="48">
        <v>3218</v>
      </c>
      <c r="Z33" s="48">
        <v>0</v>
      </c>
      <c r="AA33" s="48">
        <v>0</v>
      </c>
      <c r="AB33" s="48">
        <v>31468</v>
      </c>
      <c r="AC33" s="48">
        <v>0</v>
      </c>
      <c r="AD33" s="48">
        <v>0</v>
      </c>
      <c r="AE33" s="48">
        <v>0</v>
      </c>
      <c r="AF33" s="48">
        <v>1271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986</v>
      </c>
      <c r="BN33" s="48">
        <v>3281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13</v>
      </c>
      <c r="BV33" s="48">
        <v>0</v>
      </c>
      <c r="BW33" s="48">
        <v>0</v>
      </c>
      <c r="BX33" s="48">
        <v>0</v>
      </c>
      <c r="BY33" s="48">
        <v>28</v>
      </c>
      <c r="BZ33" s="48">
        <v>1510</v>
      </c>
      <c r="CA33" s="55">
        <v>0</v>
      </c>
      <c r="CB33" s="49">
        <v>48107</v>
      </c>
      <c r="CC33" s="61">
        <v>206020</v>
      </c>
      <c r="CD33" s="48">
        <v>0</v>
      </c>
      <c r="CE33" s="48">
        <v>0</v>
      </c>
      <c r="CF33" s="48">
        <v>0</v>
      </c>
      <c r="CG33" s="48">
        <v>4759</v>
      </c>
      <c r="CH33" s="55">
        <v>149114</v>
      </c>
      <c r="CI33" s="49">
        <v>408000</v>
      </c>
    </row>
    <row r="34" spans="1:87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384</v>
      </c>
      <c r="BN34" s="48">
        <v>3426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3810</v>
      </c>
      <c r="CC34" s="61">
        <v>302225</v>
      </c>
      <c r="CD34" s="48">
        <v>0</v>
      </c>
      <c r="CE34" s="48">
        <v>0</v>
      </c>
      <c r="CF34" s="48">
        <v>0</v>
      </c>
      <c r="CG34" s="48">
        <v>0</v>
      </c>
      <c r="CH34" s="55">
        <v>2506</v>
      </c>
      <c r="CI34" s="49">
        <v>308541</v>
      </c>
    </row>
    <row r="35" spans="1:87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33</v>
      </c>
      <c r="Y35" s="48">
        <v>1026</v>
      </c>
      <c r="Z35" s="48">
        <v>0</v>
      </c>
      <c r="AA35" s="48">
        <v>0</v>
      </c>
      <c r="AB35" s="48">
        <v>0</v>
      </c>
      <c r="AC35" s="48">
        <v>0</v>
      </c>
      <c r="AD35" s="48">
        <v>17898</v>
      </c>
      <c r="AE35" s="48">
        <v>0</v>
      </c>
      <c r="AF35" s="48">
        <v>2367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3118</v>
      </c>
      <c r="BN35" s="48">
        <v>10944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35386</v>
      </c>
      <c r="CC35" s="61">
        <v>132045</v>
      </c>
      <c r="CD35" s="48">
        <v>0</v>
      </c>
      <c r="CE35" s="48">
        <v>0</v>
      </c>
      <c r="CF35" s="48">
        <v>0</v>
      </c>
      <c r="CG35" s="48">
        <v>-65</v>
      </c>
      <c r="CH35" s="55">
        <v>63637</v>
      </c>
      <c r="CI35" s="49">
        <v>231003</v>
      </c>
    </row>
    <row r="36" spans="1:87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596567</v>
      </c>
      <c r="N36" s="48">
        <v>0</v>
      </c>
      <c r="O36" s="48">
        <v>1286074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52940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39584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8489</v>
      </c>
      <c r="CA36" s="55">
        <v>0</v>
      </c>
      <c r="CB36" s="49">
        <v>1983654</v>
      </c>
      <c r="CC36" s="61">
        <v>674321</v>
      </c>
      <c r="CD36" s="48">
        <v>0</v>
      </c>
      <c r="CE36" s="48">
        <v>0</v>
      </c>
      <c r="CF36" s="48">
        <v>0</v>
      </c>
      <c r="CG36" s="48">
        <v>349235</v>
      </c>
      <c r="CH36" s="55">
        <v>75328</v>
      </c>
      <c r="CI36" s="49">
        <v>3082538</v>
      </c>
    </row>
    <row r="37" spans="1:87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4643</v>
      </c>
      <c r="U37" s="48">
        <v>2476</v>
      </c>
      <c r="V37" s="48">
        <v>1161</v>
      </c>
      <c r="W37" s="48">
        <v>0</v>
      </c>
      <c r="X37" s="48">
        <v>636</v>
      </c>
      <c r="Y37" s="48">
        <v>10903</v>
      </c>
      <c r="Z37" s="48">
        <v>0</v>
      </c>
      <c r="AA37" s="48">
        <v>0</v>
      </c>
      <c r="AB37" s="48">
        <v>531</v>
      </c>
      <c r="AC37" s="48">
        <v>3154</v>
      </c>
      <c r="AD37" s="48">
        <v>52</v>
      </c>
      <c r="AE37" s="48">
        <v>2826</v>
      </c>
      <c r="AF37" s="48">
        <v>26740</v>
      </c>
      <c r="AG37" s="48">
        <v>0</v>
      </c>
      <c r="AH37" s="48">
        <v>32678</v>
      </c>
      <c r="AI37" s="48">
        <v>0</v>
      </c>
      <c r="AJ37" s="48">
        <v>4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927</v>
      </c>
      <c r="AS37" s="48">
        <v>4</v>
      </c>
      <c r="AT37" s="48">
        <v>230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3063</v>
      </c>
      <c r="BN37" s="48">
        <v>33007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592</v>
      </c>
      <c r="BV37" s="48">
        <v>0</v>
      </c>
      <c r="BW37" s="48">
        <v>93</v>
      </c>
      <c r="BX37" s="48">
        <v>0</v>
      </c>
      <c r="BY37" s="48">
        <v>6010</v>
      </c>
      <c r="BZ37" s="48">
        <v>1630</v>
      </c>
      <c r="CA37" s="55">
        <v>0</v>
      </c>
      <c r="CB37" s="49">
        <v>131360</v>
      </c>
      <c r="CC37" s="61">
        <v>566044</v>
      </c>
      <c r="CD37" s="48">
        <v>0</v>
      </c>
      <c r="CE37" s="48">
        <v>0</v>
      </c>
      <c r="CF37" s="48">
        <v>0</v>
      </c>
      <c r="CG37" s="48">
        <v>23136</v>
      </c>
      <c r="CH37" s="55">
        <v>308975</v>
      </c>
      <c r="CI37" s="49">
        <v>1029515</v>
      </c>
    </row>
    <row r="38" spans="1:87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4066</v>
      </c>
      <c r="Y38" s="48">
        <v>685</v>
      </c>
      <c r="Z38" s="48">
        <v>268</v>
      </c>
      <c r="AA38" s="48">
        <v>0</v>
      </c>
      <c r="AB38" s="48">
        <v>265</v>
      </c>
      <c r="AC38" s="48">
        <v>0</v>
      </c>
      <c r="AD38" s="48">
        <v>0</v>
      </c>
      <c r="AE38" s="48">
        <v>0</v>
      </c>
      <c r="AF38" s="48">
        <v>7162</v>
      </c>
      <c r="AG38" s="48">
        <v>376</v>
      </c>
      <c r="AH38" s="48">
        <v>0</v>
      </c>
      <c r="AI38" s="48">
        <v>392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1779</v>
      </c>
      <c r="BN38" s="48">
        <v>7337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311</v>
      </c>
      <c r="CA38" s="55">
        <v>0</v>
      </c>
      <c r="CB38" s="49">
        <v>22641</v>
      </c>
      <c r="CC38" s="61">
        <v>56014</v>
      </c>
      <c r="CD38" s="48">
        <v>0</v>
      </c>
      <c r="CE38" s="48">
        <v>0</v>
      </c>
      <c r="CF38" s="48">
        <v>0</v>
      </c>
      <c r="CG38" s="48">
        <v>2852</v>
      </c>
      <c r="CH38" s="55">
        <v>224895</v>
      </c>
      <c r="CI38" s="49">
        <v>306402</v>
      </c>
    </row>
    <row r="39" spans="1:87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2496</v>
      </c>
      <c r="AI39" s="48">
        <v>2776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3650</v>
      </c>
      <c r="BK39" s="48">
        <v>7993</v>
      </c>
      <c r="BL39" s="48">
        <v>0</v>
      </c>
      <c r="BM39" s="48">
        <v>3716</v>
      </c>
      <c r="BN39" s="48">
        <v>16538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4743</v>
      </c>
      <c r="CA39" s="55">
        <v>0</v>
      </c>
      <c r="CB39" s="49">
        <v>41912</v>
      </c>
      <c r="CC39" s="61">
        <v>1037366</v>
      </c>
      <c r="CD39" s="48">
        <v>0</v>
      </c>
      <c r="CE39" s="48">
        <v>0</v>
      </c>
      <c r="CF39" s="48">
        <v>0</v>
      </c>
      <c r="CG39" s="48">
        <v>4489</v>
      </c>
      <c r="CH39" s="55">
        <v>3112</v>
      </c>
      <c r="CI39" s="49">
        <v>1086879</v>
      </c>
    </row>
    <row r="40" spans="1:87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7093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19</v>
      </c>
      <c r="Z40" s="48">
        <v>0</v>
      </c>
      <c r="AA40" s="48">
        <v>0</v>
      </c>
      <c r="AB40" s="48">
        <v>25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20451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10388</v>
      </c>
      <c r="AR40" s="48">
        <v>714</v>
      </c>
      <c r="AS40" s="48">
        <v>1233</v>
      </c>
      <c r="AT40" s="48">
        <v>798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350</v>
      </c>
      <c r="BN40" s="48">
        <v>1635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1265</v>
      </c>
      <c r="CA40" s="55">
        <v>0</v>
      </c>
      <c r="CB40" s="49">
        <v>43971</v>
      </c>
      <c r="CC40" s="61">
        <v>1029946</v>
      </c>
      <c r="CD40" s="48">
        <v>0</v>
      </c>
      <c r="CE40" s="48">
        <v>0</v>
      </c>
      <c r="CF40" s="48">
        <v>0</v>
      </c>
      <c r="CG40" s="48">
        <v>5344</v>
      </c>
      <c r="CH40" s="55">
        <v>11705</v>
      </c>
      <c r="CI40" s="49">
        <v>1090966</v>
      </c>
    </row>
    <row r="41" spans="1:87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3392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3392</v>
      </c>
      <c r="CC41" s="61">
        <v>53852</v>
      </c>
      <c r="CD41" s="48">
        <v>0</v>
      </c>
      <c r="CE41" s="48">
        <v>0</v>
      </c>
      <c r="CF41" s="48">
        <v>0</v>
      </c>
      <c r="CG41" s="48">
        <v>354</v>
      </c>
      <c r="CH41" s="55">
        <v>879</v>
      </c>
      <c r="CI41" s="49">
        <v>58477</v>
      </c>
    </row>
    <row r="42" spans="1:87" ht="19.5" x14ac:dyDescent="0.25">
      <c r="A42" s="30" t="s">
        <v>743</v>
      </c>
      <c r="B42" s="42" t="s">
        <v>33</v>
      </c>
      <c r="C42" s="43" t="s">
        <v>144</v>
      </c>
      <c r="D42" s="51">
        <v>747</v>
      </c>
      <c r="E42" s="48">
        <v>6796</v>
      </c>
      <c r="F42" s="48">
        <v>824</v>
      </c>
      <c r="G42" s="48">
        <v>1175</v>
      </c>
      <c r="H42" s="48">
        <v>10572</v>
      </c>
      <c r="I42" s="48">
        <v>951</v>
      </c>
      <c r="J42" s="48">
        <v>299</v>
      </c>
      <c r="K42" s="48">
        <v>1034</v>
      </c>
      <c r="L42" s="48">
        <v>422</v>
      </c>
      <c r="M42" s="48">
        <v>3450</v>
      </c>
      <c r="N42" s="48">
        <v>0</v>
      </c>
      <c r="O42" s="48">
        <v>2436</v>
      </c>
      <c r="P42" s="48">
        <v>782</v>
      </c>
      <c r="Q42" s="48">
        <v>29</v>
      </c>
      <c r="R42" s="48">
        <v>1075</v>
      </c>
      <c r="S42" s="48">
        <v>177</v>
      </c>
      <c r="T42" s="48">
        <v>0</v>
      </c>
      <c r="U42" s="48">
        <v>7335</v>
      </c>
      <c r="V42" s="48">
        <v>417</v>
      </c>
      <c r="W42" s="48">
        <v>0</v>
      </c>
      <c r="X42" s="48">
        <v>169</v>
      </c>
      <c r="Y42" s="48">
        <v>0</v>
      </c>
      <c r="Z42" s="48">
        <v>1636</v>
      </c>
      <c r="AA42" s="48">
        <v>60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43905</v>
      </c>
      <c r="AL42" s="48">
        <v>100908</v>
      </c>
      <c r="AM42" s="48">
        <v>13523</v>
      </c>
      <c r="AN42" s="48">
        <v>0</v>
      </c>
      <c r="AO42" s="48">
        <v>98</v>
      </c>
      <c r="AP42" s="48">
        <v>906</v>
      </c>
      <c r="AQ42" s="48">
        <v>1208</v>
      </c>
      <c r="AR42" s="48">
        <v>898</v>
      </c>
      <c r="AS42" s="48">
        <v>2962</v>
      </c>
      <c r="AT42" s="48">
        <v>831</v>
      </c>
      <c r="AU42" s="48">
        <v>306</v>
      </c>
      <c r="AV42" s="48">
        <v>1970</v>
      </c>
      <c r="AW42" s="48">
        <v>37</v>
      </c>
      <c r="AX42" s="48">
        <v>0</v>
      </c>
      <c r="AY42" s="48">
        <v>0</v>
      </c>
      <c r="AZ42" s="48">
        <v>352</v>
      </c>
      <c r="BA42" s="48">
        <v>647</v>
      </c>
      <c r="BB42" s="48">
        <v>1829</v>
      </c>
      <c r="BC42" s="48">
        <v>59</v>
      </c>
      <c r="BD42" s="48">
        <v>1667</v>
      </c>
      <c r="BE42" s="48">
        <v>28053</v>
      </c>
      <c r="BF42" s="48">
        <v>404</v>
      </c>
      <c r="BG42" s="48">
        <v>68</v>
      </c>
      <c r="BH42" s="48">
        <v>0</v>
      </c>
      <c r="BI42" s="48">
        <v>2787</v>
      </c>
      <c r="BJ42" s="48">
        <v>109842</v>
      </c>
      <c r="BK42" s="48">
        <v>6778</v>
      </c>
      <c r="BL42" s="48">
        <v>2147</v>
      </c>
      <c r="BM42" s="48">
        <v>3664</v>
      </c>
      <c r="BN42" s="48">
        <v>626</v>
      </c>
      <c r="BO42" s="48">
        <v>581</v>
      </c>
      <c r="BP42" s="48">
        <v>0</v>
      </c>
      <c r="BQ42" s="48">
        <v>0</v>
      </c>
      <c r="BR42" s="48">
        <v>0</v>
      </c>
      <c r="BS42" s="48">
        <v>0</v>
      </c>
      <c r="BT42" s="48">
        <v>17703</v>
      </c>
      <c r="BU42" s="48">
        <v>0</v>
      </c>
      <c r="BV42" s="48">
        <v>4046</v>
      </c>
      <c r="BW42" s="48">
        <v>0</v>
      </c>
      <c r="BX42" s="48">
        <v>3339</v>
      </c>
      <c r="BY42" s="48">
        <v>0</v>
      </c>
      <c r="BZ42" s="48">
        <v>0</v>
      </c>
      <c r="CA42" s="55">
        <v>0</v>
      </c>
      <c r="CB42" s="49">
        <v>392530</v>
      </c>
      <c r="CC42" s="61">
        <v>122250</v>
      </c>
      <c r="CD42" s="48">
        <v>0</v>
      </c>
      <c r="CE42" s="48">
        <v>0</v>
      </c>
      <c r="CF42" s="48">
        <v>0</v>
      </c>
      <c r="CG42" s="48">
        <v>16291</v>
      </c>
      <c r="CH42" s="55">
        <v>79337</v>
      </c>
      <c r="CI42" s="49">
        <v>610408</v>
      </c>
    </row>
    <row r="43" spans="1:87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1425</v>
      </c>
      <c r="I43" s="48">
        <v>3348</v>
      </c>
      <c r="J43" s="48">
        <v>0</v>
      </c>
      <c r="K43" s="48">
        <v>144</v>
      </c>
      <c r="L43" s="48">
        <v>142</v>
      </c>
      <c r="M43" s="48">
        <v>0</v>
      </c>
      <c r="N43" s="48">
        <v>91</v>
      </c>
      <c r="O43" s="48">
        <v>200</v>
      </c>
      <c r="P43" s="48">
        <v>1383</v>
      </c>
      <c r="Q43" s="48">
        <v>96</v>
      </c>
      <c r="R43" s="48">
        <v>1810</v>
      </c>
      <c r="S43" s="48">
        <v>294</v>
      </c>
      <c r="T43" s="48">
        <v>0</v>
      </c>
      <c r="U43" s="48">
        <v>1397</v>
      </c>
      <c r="V43" s="48">
        <v>51</v>
      </c>
      <c r="W43" s="48">
        <v>111</v>
      </c>
      <c r="X43" s="48">
        <v>0</v>
      </c>
      <c r="Y43" s="48">
        <v>496</v>
      </c>
      <c r="Z43" s="48">
        <v>73</v>
      </c>
      <c r="AA43" s="48">
        <v>0</v>
      </c>
      <c r="AB43" s="48">
        <v>315</v>
      </c>
      <c r="AC43" s="48">
        <v>150</v>
      </c>
      <c r="AD43" s="48">
        <v>20</v>
      </c>
      <c r="AE43" s="48">
        <v>381</v>
      </c>
      <c r="AF43" s="48">
        <v>691</v>
      </c>
      <c r="AG43" s="48">
        <v>62</v>
      </c>
      <c r="AH43" s="48">
        <v>934</v>
      </c>
      <c r="AI43" s="48">
        <v>465</v>
      </c>
      <c r="AJ43" s="48">
        <v>0</v>
      </c>
      <c r="AK43" s="48">
        <v>2190</v>
      </c>
      <c r="AL43" s="48">
        <v>63170</v>
      </c>
      <c r="AM43" s="48">
        <v>6198</v>
      </c>
      <c r="AN43" s="48">
        <v>928</v>
      </c>
      <c r="AO43" s="48">
        <v>1149</v>
      </c>
      <c r="AP43" s="48">
        <v>1471</v>
      </c>
      <c r="AQ43" s="48">
        <v>2151</v>
      </c>
      <c r="AR43" s="48">
        <v>305</v>
      </c>
      <c r="AS43" s="48">
        <v>1455</v>
      </c>
      <c r="AT43" s="48">
        <v>162</v>
      </c>
      <c r="AU43" s="48">
        <v>298</v>
      </c>
      <c r="AV43" s="48">
        <v>51</v>
      </c>
      <c r="AW43" s="48">
        <v>186</v>
      </c>
      <c r="AX43" s="48">
        <v>822</v>
      </c>
      <c r="AY43" s="48">
        <v>925</v>
      </c>
      <c r="AZ43" s="48">
        <v>668</v>
      </c>
      <c r="BA43" s="48">
        <v>316</v>
      </c>
      <c r="BB43" s="48">
        <v>1025</v>
      </c>
      <c r="BC43" s="48">
        <v>109</v>
      </c>
      <c r="BD43" s="48">
        <v>172</v>
      </c>
      <c r="BE43" s="48">
        <v>235</v>
      </c>
      <c r="BF43" s="48">
        <v>1443</v>
      </c>
      <c r="BG43" s="48">
        <v>1357</v>
      </c>
      <c r="BH43" s="48">
        <v>2447</v>
      </c>
      <c r="BI43" s="48">
        <v>2179</v>
      </c>
      <c r="BJ43" s="48">
        <v>41796</v>
      </c>
      <c r="BK43" s="48">
        <v>9735</v>
      </c>
      <c r="BL43" s="48">
        <v>475</v>
      </c>
      <c r="BM43" s="48">
        <v>2102</v>
      </c>
      <c r="BN43" s="48">
        <v>2545</v>
      </c>
      <c r="BO43" s="48">
        <v>1632</v>
      </c>
      <c r="BP43" s="48">
        <v>5533</v>
      </c>
      <c r="BQ43" s="48">
        <v>2357</v>
      </c>
      <c r="BR43" s="48">
        <v>1501</v>
      </c>
      <c r="BS43" s="48">
        <v>0</v>
      </c>
      <c r="BT43" s="48">
        <v>26024</v>
      </c>
      <c r="BU43" s="48">
        <v>15959</v>
      </c>
      <c r="BV43" s="48">
        <v>9465</v>
      </c>
      <c r="BW43" s="48">
        <v>3727</v>
      </c>
      <c r="BX43" s="48">
        <v>4310</v>
      </c>
      <c r="BY43" s="48">
        <v>5305</v>
      </c>
      <c r="BZ43" s="48">
        <v>10675</v>
      </c>
      <c r="CA43" s="55">
        <v>0</v>
      </c>
      <c r="CB43" s="49">
        <v>248632</v>
      </c>
      <c r="CC43" s="61">
        <v>1179570</v>
      </c>
      <c r="CD43" s="48">
        <v>0</v>
      </c>
      <c r="CE43" s="48">
        <v>0</v>
      </c>
      <c r="CF43" s="48">
        <v>0</v>
      </c>
      <c r="CG43" s="48">
        <v>24087</v>
      </c>
      <c r="CH43" s="55">
        <v>44643</v>
      </c>
      <c r="CI43" s="49">
        <v>1496932</v>
      </c>
    </row>
    <row r="44" spans="1:87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654</v>
      </c>
      <c r="I44" s="48">
        <v>531</v>
      </c>
      <c r="J44" s="48">
        <v>0</v>
      </c>
      <c r="K44" s="48">
        <v>181</v>
      </c>
      <c r="L44" s="48">
        <v>0</v>
      </c>
      <c r="M44" s="48">
        <v>244</v>
      </c>
      <c r="N44" s="48">
        <v>22</v>
      </c>
      <c r="O44" s="48">
        <v>19</v>
      </c>
      <c r="P44" s="48">
        <v>0</v>
      </c>
      <c r="Q44" s="48">
        <v>2239</v>
      </c>
      <c r="R44" s="48">
        <v>44</v>
      </c>
      <c r="S44" s="48">
        <v>7</v>
      </c>
      <c r="T44" s="48">
        <v>0</v>
      </c>
      <c r="U44" s="48">
        <v>257</v>
      </c>
      <c r="V44" s="48">
        <v>1</v>
      </c>
      <c r="W44" s="48">
        <v>0</v>
      </c>
      <c r="X44" s="48">
        <v>0</v>
      </c>
      <c r="Y44" s="48">
        <v>17</v>
      </c>
      <c r="Z44" s="48">
        <v>0</v>
      </c>
      <c r="AA44" s="48">
        <v>0</v>
      </c>
      <c r="AB44" s="48">
        <v>2</v>
      </c>
      <c r="AC44" s="48">
        <v>0</v>
      </c>
      <c r="AD44" s="48">
        <v>0</v>
      </c>
      <c r="AE44" s="48">
        <v>145</v>
      </c>
      <c r="AF44" s="48">
        <v>179</v>
      </c>
      <c r="AG44" s="48">
        <v>0</v>
      </c>
      <c r="AH44" s="48">
        <v>196</v>
      </c>
      <c r="AI44" s="48">
        <v>82</v>
      </c>
      <c r="AJ44" s="48">
        <v>1</v>
      </c>
      <c r="AK44" s="48">
        <v>185</v>
      </c>
      <c r="AL44" s="48">
        <v>3295</v>
      </c>
      <c r="AM44" s="48">
        <v>59261</v>
      </c>
      <c r="AN44" s="48">
        <v>148</v>
      </c>
      <c r="AO44" s="48">
        <v>276</v>
      </c>
      <c r="AP44" s="48">
        <v>0</v>
      </c>
      <c r="AQ44" s="48">
        <v>0</v>
      </c>
      <c r="AR44" s="48">
        <v>1402</v>
      </c>
      <c r="AS44" s="48">
        <v>57</v>
      </c>
      <c r="AT44" s="48">
        <v>15</v>
      </c>
      <c r="AU44" s="48">
        <v>59</v>
      </c>
      <c r="AV44" s="48">
        <v>2669</v>
      </c>
      <c r="AW44" s="48">
        <v>30</v>
      </c>
      <c r="AX44" s="48">
        <v>141</v>
      </c>
      <c r="AY44" s="48">
        <v>0</v>
      </c>
      <c r="AZ44" s="48">
        <v>314</v>
      </c>
      <c r="BA44" s="48">
        <v>8</v>
      </c>
      <c r="BB44" s="48">
        <v>10</v>
      </c>
      <c r="BC44" s="48">
        <v>44</v>
      </c>
      <c r="BD44" s="48">
        <v>237</v>
      </c>
      <c r="BE44" s="48">
        <v>826</v>
      </c>
      <c r="BF44" s="48">
        <v>2474</v>
      </c>
      <c r="BG44" s="48">
        <v>580</v>
      </c>
      <c r="BH44" s="48">
        <v>669</v>
      </c>
      <c r="BI44" s="48">
        <v>385</v>
      </c>
      <c r="BJ44" s="48">
        <v>0</v>
      </c>
      <c r="BK44" s="48">
        <v>843</v>
      </c>
      <c r="BL44" s="48">
        <v>0</v>
      </c>
      <c r="BM44" s="48">
        <v>0</v>
      </c>
      <c r="BN44" s="48">
        <v>173</v>
      </c>
      <c r="BO44" s="48">
        <v>126</v>
      </c>
      <c r="BP44" s="48">
        <v>0</v>
      </c>
      <c r="BQ44" s="48">
        <v>0</v>
      </c>
      <c r="BR44" s="48">
        <v>0</v>
      </c>
      <c r="BS44" s="48">
        <v>0</v>
      </c>
      <c r="BT44" s="48">
        <v>2395</v>
      </c>
      <c r="BU44" s="48">
        <v>0</v>
      </c>
      <c r="BV44" s="48">
        <v>349</v>
      </c>
      <c r="BW44" s="48">
        <v>0</v>
      </c>
      <c r="BX44" s="48">
        <v>2018</v>
      </c>
      <c r="BY44" s="48">
        <v>0</v>
      </c>
      <c r="BZ44" s="48">
        <v>576</v>
      </c>
      <c r="CA44" s="55">
        <v>0</v>
      </c>
      <c r="CB44" s="49">
        <v>84386</v>
      </c>
      <c r="CC44" s="61">
        <v>890600</v>
      </c>
      <c r="CD44" s="48">
        <v>0</v>
      </c>
      <c r="CE44" s="48">
        <v>0</v>
      </c>
      <c r="CF44" s="48">
        <v>0</v>
      </c>
      <c r="CG44" s="48">
        <v>5998</v>
      </c>
      <c r="CH44" s="55">
        <v>42322</v>
      </c>
      <c r="CI44" s="49">
        <v>1023306</v>
      </c>
    </row>
    <row r="45" spans="1:87" ht="19.5" x14ac:dyDescent="0.25">
      <c r="A45" s="30" t="s">
        <v>607</v>
      </c>
      <c r="B45" s="42" t="s">
        <v>36</v>
      </c>
      <c r="C45" s="43" t="s">
        <v>147</v>
      </c>
      <c r="D45" s="51">
        <v>117</v>
      </c>
      <c r="E45" s="48">
        <v>13</v>
      </c>
      <c r="F45" s="48">
        <v>129</v>
      </c>
      <c r="G45" s="48">
        <v>28</v>
      </c>
      <c r="H45" s="48">
        <v>16723</v>
      </c>
      <c r="I45" s="48">
        <v>153</v>
      </c>
      <c r="J45" s="48">
        <v>5</v>
      </c>
      <c r="K45" s="48">
        <v>12</v>
      </c>
      <c r="L45" s="48">
        <v>385</v>
      </c>
      <c r="M45" s="48">
        <v>1177</v>
      </c>
      <c r="N45" s="48">
        <v>0</v>
      </c>
      <c r="O45" s="48">
        <v>0</v>
      </c>
      <c r="P45" s="48">
        <v>20</v>
      </c>
      <c r="Q45" s="48">
        <v>0</v>
      </c>
      <c r="R45" s="48">
        <v>178</v>
      </c>
      <c r="S45" s="48">
        <v>31</v>
      </c>
      <c r="T45" s="48">
        <v>0</v>
      </c>
      <c r="U45" s="48">
        <v>1173</v>
      </c>
      <c r="V45" s="48">
        <v>126</v>
      </c>
      <c r="W45" s="48">
        <v>0</v>
      </c>
      <c r="X45" s="48">
        <v>0</v>
      </c>
      <c r="Y45" s="48">
        <v>0</v>
      </c>
      <c r="Z45" s="48">
        <v>18</v>
      </c>
      <c r="AA45" s="48">
        <v>2</v>
      </c>
      <c r="AB45" s="48">
        <v>122</v>
      </c>
      <c r="AC45" s="48">
        <v>0</v>
      </c>
      <c r="AD45" s="48">
        <v>0</v>
      </c>
      <c r="AE45" s="48">
        <v>0</v>
      </c>
      <c r="AF45" s="48">
        <v>787</v>
      </c>
      <c r="AG45" s="48">
        <v>0</v>
      </c>
      <c r="AH45" s="48">
        <v>0</v>
      </c>
      <c r="AI45" s="48">
        <v>508</v>
      </c>
      <c r="AJ45" s="48">
        <v>0</v>
      </c>
      <c r="AK45" s="48">
        <v>32</v>
      </c>
      <c r="AL45" s="48">
        <v>0</v>
      </c>
      <c r="AM45" s="48">
        <v>344</v>
      </c>
      <c r="AN45" s="48">
        <v>132029</v>
      </c>
      <c r="AO45" s="48">
        <v>980</v>
      </c>
      <c r="AP45" s="48">
        <v>233</v>
      </c>
      <c r="AQ45" s="48">
        <v>32</v>
      </c>
      <c r="AR45" s="48">
        <v>144</v>
      </c>
      <c r="AS45" s="48">
        <v>1351</v>
      </c>
      <c r="AT45" s="48">
        <v>66</v>
      </c>
      <c r="AU45" s="48">
        <v>0</v>
      </c>
      <c r="AV45" s="48">
        <v>626</v>
      </c>
      <c r="AW45" s="48">
        <v>1870</v>
      </c>
      <c r="AX45" s="48">
        <v>50</v>
      </c>
      <c r="AY45" s="48">
        <v>134</v>
      </c>
      <c r="AZ45" s="48">
        <v>307</v>
      </c>
      <c r="BA45" s="48">
        <v>7</v>
      </c>
      <c r="BB45" s="48">
        <v>38</v>
      </c>
      <c r="BC45" s="48">
        <v>0</v>
      </c>
      <c r="BD45" s="48">
        <v>86</v>
      </c>
      <c r="BE45" s="48">
        <v>87175</v>
      </c>
      <c r="BF45" s="48">
        <v>382</v>
      </c>
      <c r="BG45" s="48">
        <v>0</v>
      </c>
      <c r="BH45" s="48">
        <v>0</v>
      </c>
      <c r="BI45" s="48">
        <v>287261</v>
      </c>
      <c r="BJ45" s="48">
        <v>12767</v>
      </c>
      <c r="BK45" s="48">
        <v>3973</v>
      </c>
      <c r="BL45" s="48">
        <v>0</v>
      </c>
      <c r="BM45" s="48">
        <v>0</v>
      </c>
      <c r="BN45" s="48">
        <v>211</v>
      </c>
      <c r="BO45" s="48">
        <v>51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9638</v>
      </c>
      <c r="BV45" s="48">
        <v>531</v>
      </c>
      <c r="BW45" s="48">
        <v>2927</v>
      </c>
      <c r="BX45" s="48">
        <v>1792</v>
      </c>
      <c r="BY45" s="48">
        <v>3054</v>
      </c>
      <c r="BZ45" s="48">
        <v>2784</v>
      </c>
      <c r="CA45" s="55">
        <v>0</v>
      </c>
      <c r="CB45" s="49">
        <v>572582</v>
      </c>
      <c r="CC45" s="61">
        <v>38693</v>
      </c>
      <c r="CD45" s="48">
        <v>0</v>
      </c>
      <c r="CE45" s="48">
        <v>0</v>
      </c>
      <c r="CF45" s="48">
        <v>0</v>
      </c>
      <c r="CG45" s="48">
        <v>18842</v>
      </c>
      <c r="CH45" s="55">
        <v>486958</v>
      </c>
      <c r="CI45" s="49">
        <v>1117075</v>
      </c>
    </row>
    <row r="46" spans="1:87" ht="19.5" x14ac:dyDescent="0.25">
      <c r="A46" s="30" t="s">
        <v>615</v>
      </c>
      <c r="B46" s="42" t="s">
        <v>37</v>
      </c>
      <c r="C46" s="43" t="s">
        <v>148</v>
      </c>
      <c r="D46" s="51">
        <v>1000</v>
      </c>
      <c r="E46" s="48">
        <v>10</v>
      </c>
      <c r="F46" s="48">
        <v>6944</v>
      </c>
      <c r="G46" s="48">
        <v>483</v>
      </c>
      <c r="H46" s="48">
        <v>177927</v>
      </c>
      <c r="I46" s="48">
        <v>134392</v>
      </c>
      <c r="J46" s="48">
        <v>19</v>
      </c>
      <c r="K46" s="48">
        <v>1778</v>
      </c>
      <c r="L46" s="48">
        <v>937</v>
      </c>
      <c r="M46" s="48">
        <v>7119</v>
      </c>
      <c r="N46" s="48">
        <v>0</v>
      </c>
      <c r="O46" s="48">
        <v>7938</v>
      </c>
      <c r="P46" s="48">
        <v>44</v>
      </c>
      <c r="Q46" s="48">
        <v>0</v>
      </c>
      <c r="R46" s="48">
        <v>0</v>
      </c>
      <c r="S46" s="48">
        <v>0</v>
      </c>
      <c r="T46" s="48">
        <v>3964</v>
      </c>
      <c r="U46" s="48">
        <v>81405</v>
      </c>
      <c r="V46" s="48">
        <v>13568</v>
      </c>
      <c r="W46" s="48">
        <v>3075</v>
      </c>
      <c r="X46" s="48">
        <v>18643</v>
      </c>
      <c r="Y46" s="48">
        <v>3604</v>
      </c>
      <c r="Z46" s="48">
        <v>1480</v>
      </c>
      <c r="AA46" s="48">
        <v>456</v>
      </c>
      <c r="AB46" s="48">
        <v>7015</v>
      </c>
      <c r="AC46" s="48">
        <v>2556</v>
      </c>
      <c r="AD46" s="48">
        <v>558</v>
      </c>
      <c r="AE46" s="48">
        <v>776</v>
      </c>
      <c r="AF46" s="48">
        <v>20352</v>
      </c>
      <c r="AG46" s="48">
        <v>1226</v>
      </c>
      <c r="AH46" s="48">
        <v>16478</v>
      </c>
      <c r="AI46" s="48">
        <v>8029</v>
      </c>
      <c r="AJ46" s="48">
        <v>21</v>
      </c>
      <c r="AK46" s="48">
        <v>1773</v>
      </c>
      <c r="AL46" s="48">
        <v>8598</v>
      </c>
      <c r="AM46" s="48">
        <v>3260</v>
      </c>
      <c r="AN46" s="48">
        <v>0</v>
      </c>
      <c r="AO46" s="48">
        <v>414522</v>
      </c>
      <c r="AP46" s="48">
        <v>33812</v>
      </c>
      <c r="AQ46" s="48">
        <v>66</v>
      </c>
      <c r="AR46" s="48">
        <v>2394</v>
      </c>
      <c r="AS46" s="48">
        <v>15579</v>
      </c>
      <c r="AT46" s="48">
        <v>4550</v>
      </c>
      <c r="AU46" s="48">
        <v>321</v>
      </c>
      <c r="AV46" s="48">
        <v>11495</v>
      </c>
      <c r="AW46" s="48">
        <v>6625</v>
      </c>
      <c r="AX46" s="48">
        <v>12510</v>
      </c>
      <c r="AY46" s="48">
        <v>245</v>
      </c>
      <c r="AZ46" s="48">
        <v>3611</v>
      </c>
      <c r="BA46" s="48">
        <v>1120</v>
      </c>
      <c r="BB46" s="48">
        <v>2670</v>
      </c>
      <c r="BC46" s="48">
        <v>522</v>
      </c>
      <c r="BD46" s="48">
        <v>130</v>
      </c>
      <c r="BE46" s="48">
        <v>2083</v>
      </c>
      <c r="BF46" s="48">
        <v>1486</v>
      </c>
      <c r="BG46" s="48">
        <v>0</v>
      </c>
      <c r="BH46" s="48">
        <v>404</v>
      </c>
      <c r="BI46" s="48">
        <v>293</v>
      </c>
      <c r="BJ46" s="48">
        <v>404376</v>
      </c>
      <c r="BK46" s="48">
        <v>9765</v>
      </c>
      <c r="BL46" s="48">
        <v>445</v>
      </c>
      <c r="BM46" s="48">
        <v>978</v>
      </c>
      <c r="BN46" s="48">
        <v>8042</v>
      </c>
      <c r="BO46" s="48">
        <v>2347</v>
      </c>
      <c r="BP46" s="48">
        <v>10580</v>
      </c>
      <c r="BQ46" s="48">
        <v>0</v>
      </c>
      <c r="BR46" s="48">
        <v>8334</v>
      </c>
      <c r="BS46" s="48">
        <v>1927</v>
      </c>
      <c r="BT46" s="48">
        <v>15473</v>
      </c>
      <c r="BU46" s="48">
        <v>9363</v>
      </c>
      <c r="BV46" s="48">
        <v>763</v>
      </c>
      <c r="BW46" s="48">
        <v>2023</v>
      </c>
      <c r="BX46" s="48">
        <v>1820</v>
      </c>
      <c r="BY46" s="48">
        <v>4731</v>
      </c>
      <c r="BZ46" s="48">
        <v>37378</v>
      </c>
      <c r="CA46" s="55">
        <v>0</v>
      </c>
      <c r="CB46" s="49">
        <v>1568211</v>
      </c>
      <c r="CC46" s="61">
        <v>507717</v>
      </c>
      <c r="CD46" s="48">
        <v>0</v>
      </c>
      <c r="CE46" s="48">
        <v>0</v>
      </c>
      <c r="CF46" s="48">
        <v>0</v>
      </c>
      <c r="CG46" s="48">
        <v>-4488</v>
      </c>
      <c r="CH46" s="55">
        <v>75479</v>
      </c>
      <c r="CI46" s="49">
        <v>2146919</v>
      </c>
    </row>
    <row r="47" spans="1:87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495</v>
      </c>
      <c r="Q47" s="48">
        <v>16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2684</v>
      </c>
      <c r="AF47" s="48">
        <v>4583</v>
      </c>
      <c r="AG47" s="48">
        <v>518</v>
      </c>
      <c r="AH47" s="48">
        <v>3033</v>
      </c>
      <c r="AI47" s="48">
        <v>2953</v>
      </c>
      <c r="AJ47" s="48">
        <v>0</v>
      </c>
      <c r="AK47" s="48">
        <v>0</v>
      </c>
      <c r="AL47" s="48">
        <v>13102</v>
      </c>
      <c r="AM47" s="48">
        <v>205</v>
      </c>
      <c r="AN47" s="48">
        <v>0</v>
      </c>
      <c r="AO47" s="48">
        <v>30664</v>
      </c>
      <c r="AP47" s="48">
        <v>60793</v>
      </c>
      <c r="AQ47" s="48">
        <v>751</v>
      </c>
      <c r="AR47" s="48">
        <v>0</v>
      </c>
      <c r="AS47" s="48">
        <v>9915</v>
      </c>
      <c r="AT47" s="48">
        <v>5256</v>
      </c>
      <c r="AU47" s="48">
        <v>969</v>
      </c>
      <c r="AV47" s="48">
        <v>8239</v>
      </c>
      <c r="AW47" s="48">
        <v>275</v>
      </c>
      <c r="AX47" s="48">
        <v>0</v>
      </c>
      <c r="AY47" s="48">
        <v>0</v>
      </c>
      <c r="AZ47" s="48">
        <v>4603</v>
      </c>
      <c r="BA47" s="48">
        <v>0</v>
      </c>
      <c r="BB47" s="48">
        <v>1322</v>
      </c>
      <c r="BC47" s="48">
        <v>652</v>
      </c>
      <c r="BD47" s="48">
        <v>403</v>
      </c>
      <c r="BE47" s="48">
        <v>0</v>
      </c>
      <c r="BF47" s="48">
        <v>2088</v>
      </c>
      <c r="BG47" s="48">
        <v>661</v>
      </c>
      <c r="BH47" s="48">
        <v>6477</v>
      </c>
      <c r="BI47" s="48">
        <v>4326</v>
      </c>
      <c r="BJ47" s="48">
        <v>130537</v>
      </c>
      <c r="BK47" s="48">
        <v>0</v>
      </c>
      <c r="BL47" s="48">
        <v>3641</v>
      </c>
      <c r="BM47" s="48">
        <v>4421</v>
      </c>
      <c r="BN47" s="48">
        <v>0</v>
      </c>
      <c r="BO47" s="48">
        <v>17899</v>
      </c>
      <c r="BP47" s="48">
        <v>26380</v>
      </c>
      <c r="BQ47" s="48">
        <v>7355</v>
      </c>
      <c r="BR47" s="48">
        <v>1703</v>
      </c>
      <c r="BS47" s="48">
        <v>13357</v>
      </c>
      <c r="BT47" s="48">
        <v>130244</v>
      </c>
      <c r="BU47" s="48">
        <v>27046</v>
      </c>
      <c r="BV47" s="48">
        <v>54811</v>
      </c>
      <c r="BW47" s="48">
        <v>38692</v>
      </c>
      <c r="BX47" s="48">
        <v>0</v>
      </c>
      <c r="BY47" s="48">
        <v>5090</v>
      </c>
      <c r="BZ47" s="48">
        <v>36377</v>
      </c>
      <c r="CA47" s="55">
        <v>0</v>
      </c>
      <c r="CB47" s="49">
        <v>662536</v>
      </c>
      <c r="CC47" s="61">
        <v>214084</v>
      </c>
      <c r="CD47" s="48">
        <v>0</v>
      </c>
      <c r="CE47" s="48">
        <v>0</v>
      </c>
      <c r="CF47" s="48">
        <v>0</v>
      </c>
      <c r="CG47" s="48">
        <v>-4350</v>
      </c>
      <c r="CH47" s="55">
        <v>5775</v>
      </c>
      <c r="CI47" s="49">
        <v>878045</v>
      </c>
    </row>
    <row r="48" spans="1:87" ht="19.5" x14ac:dyDescent="0.25">
      <c r="A48" s="30" t="s">
        <v>745</v>
      </c>
      <c r="B48" s="42" t="s">
        <v>39</v>
      </c>
      <c r="C48" s="43" t="s">
        <v>150</v>
      </c>
      <c r="D48" s="51">
        <v>395</v>
      </c>
      <c r="E48" s="48">
        <v>1074</v>
      </c>
      <c r="F48" s="48">
        <v>3641</v>
      </c>
      <c r="G48" s="48">
        <v>2226</v>
      </c>
      <c r="H48" s="48">
        <v>16793</v>
      </c>
      <c r="I48" s="48">
        <v>124</v>
      </c>
      <c r="J48" s="48">
        <v>201</v>
      </c>
      <c r="K48" s="48">
        <v>217</v>
      </c>
      <c r="L48" s="48">
        <v>19969</v>
      </c>
      <c r="M48" s="48">
        <v>4314</v>
      </c>
      <c r="N48" s="48">
        <v>548</v>
      </c>
      <c r="O48" s="48">
        <v>52923</v>
      </c>
      <c r="P48" s="48">
        <v>0</v>
      </c>
      <c r="Q48" s="48">
        <v>21248</v>
      </c>
      <c r="R48" s="48">
        <v>3832</v>
      </c>
      <c r="S48" s="48">
        <v>3893</v>
      </c>
      <c r="T48" s="48">
        <v>1067</v>
      </c>
      <c r="U48" s="48">
        <v>2589</v>
      </c>
      <c r="V48" s="48">
        <v>353</v>
      </c>
      <c r="W48" s="48">
        <v>95</v>
      </c>
      <c r="X48" s="48">
        <v>1640</v>
      </c>
      <c r="Y48" s="48">
        <v>197</v>
      </c>
      <c r="Z48" s="48">
        <v>58</v>
      </c>
      <c r="AA48" s="48">
        <v>69</v>
      </c>
      <c r="AB48" s="48">
        <v>8</v>
      </c>
      <c r="AC48" s="48">
        <v>316</v>
      </c>
      <c r="AD48" s="48">
        <v>264</v>
      </c>
      <c r="AE48" s="48">
        <v>548</v>
      </c>
      <c r="AF48" s="48">
        <v>674</v>
      </c>
      <c r="AG48" s="48">
        <v>2384</v>
      </c>
      <c r="AH48" s="48">
        <v>2229</v>
      </c>
      <c r="AI48" s="48">
        <v>98</v>
      </c>
      <c r="AJ48" s="48">
        <v>6</v>
      </c>
      <c r="AK48" s="48">
        <v>5838</v>
      </c>
      <c r="AL48" s="48">
        <v>2615</v>
      </c>
      <c r="AM48" s="48">
        <v>644</v>
      </c>
      <c r="AN48" s="48">
        <v>717</v>
      </c>
      <c r="AO48" s="48">
        <v>1615</v>
      </c>
      <c r="AP48" s="48">
        <v>140</v>
      </c>
      <c r="AQ48" s="48">
        <v>94092</v>
      </c>
      <c r="AR48" s="48">
        <v>208</v>
      </c>
      <c r="AS48" s="48">
        <v>1895</v>
      </c>
      <c r="AT48" s="48">
        <v>282</v>
      </c>
      <c r="AU48" s="48">
        <v>713</v>
      </c>
      <c r="AV48" s="48">
        <v>991</v>
      </c>
      <c r="AW48" s="48">
        <v>33407</v>
      </c>
      <c r="AX48" s="48">
        <v>17363</v>
      </c>
      <c r="AY48" s="48">
        <v>2542</v>
      </c>
      <c r="AZ48" s="48">
        <v>36</v>
      </c>
      <c r="BA48" s="48">
        <v>965</v>
      </c>
      <c r="BB48" s="48">
        <v>2486</v>
      </c>
      <c r="BC48" s="48">
        <v>1033</v>
      </c>
      <c r="BD48" s="48">
        <v>44</v>
      </c>
      <c r="BE48" s="48">
        <v>1183</v>
      </c>
      <c r="BF48" s="48">
        <v>4600</v>
      </c>
      <c r="BG48" s="48">
        <v>199330</v>
      </c>
      <c r="BH48" s="48">
        <v>2175</v>
      </c>
      <c r="BI48" s="48">
        <v>7812</v>
      </c>
      <c r="BJ48" s="48">
        <v>306370</v>
      </c>
      <c r="BK48" s="48">
        <v>1529891</v>
      </c>
      <c r="BL48" s="48">
        <v>18084</v>
      </c>
      <c r="BM48" s="48">
        <v>1932</v>
      </c>
      <c r="BN48" s="48">
        <v>6255</v>
      </c>
      <c r="BO48" s="48">
        <v>238</v>
      </c>
      <c r="BP48" s="48">
        <v>115</v>
      </c>
      <c r="BQ48" s="48">
        <v>125</v>
      </c>
      <c r="BR48" s="48">
        <v>3</v>
      </c>
      <c r="BS48" s="48">
        <v>5616</v>
      </c>
      <c r="BT48" s="48">
        <v>32559</v>
      </c>
      <c r="BU48" s="48">
        <v>23692</v>
      </c>
      <c r="BV48" s="48">
        <v>34286</v>
      </c>
      <c r="BW48" s="48">
        <v>880</v>
      </c>
      <c r="BX48" s="48">
        <v>2326</v>
      </c>
      <c r="BY48" s="48">
        <v>9975</v>
      </c>
      <c r="BZ48" s="48">
        <v>5142</v>
      </c>
      <c r="CA48" s="55">
        <v>0</v>
      </c>
      <c r="CB48" s="49">
        <v>2504208</v>
      </c>
      <c r="CC48" s="61">
        <v>502020</v>
      </c>
      <c r="CD48" s="48">
        <v>0</v>
      </c>
      <c r="CE48" s="48">
        <v>0</v>
      </c>
      <c r="CF48" s="48">
        <v>0</v>
      </c>
      <c r="CG48" s="48">
        <v>15502</v>
      </c>
      <c r="CH48" s="55">
        <v>1515805</v>
      </c>
      <c r="CI48" s="49">
        <v>4537535</v>
      </c>
    </row>
    <row r="49" spans="1:87" ht="19.5" x14ac:dyDescent="0.25">
      <c r="A49" s="30" t="s">
        <v>619</v>
      </c>
      <c r="B49" s="42" t="s">
        <v>40</v>
      </c>
      <c r="C49" s="43" t="s">
        <v>151</v>
      </c>
      <c r="D49" s="51">
        <v>18772</v>
      </c>
      <c r="E49" s="48">
        <v>6966</v>
      </c>
      <c r="F49" s="48">
        <v>7423</v>
      </c>
      <c r="G49" s="48">
        <v>8494</v>
      </c>
      <c r="H49" s="48">
        <v>105915</v>
      </c>
      <c r="I49" s="48">
        <v>30773</v>
      </c>
      <c r="J49" s="48">
        <v>3275</v>
      </c>
      <c r="K49" s="48">
        <v>9454</v>
      </c>
      <c r="L49" s="48">
        <v>24841</v>
      </c>
      <c r="M49" s="48">
        <v>2446</v>
      </c>
      <c r="N49" s="48">
        <v>6381</v>
      </c>
      <c r="O49" s="48">
        <v>7085</v>
      </c>
      <c r="P49" s="48">
        <v>7</v>
      </c>
      <c r="Q49" s="48">
        <v>0</v>
      </c>
      <c r="R49" s="48">
        <v>475</v>
      </c>
      <c r="S49" s="48">
        <v>947</v>
      </c>
      <c r="T49" s="48">
        <v>830</v>
      </c>
      <c r="U49" s="48">
        <v>2412</v>
      </c>
      <c r="V49" s="48">
        <v>674</v>
      </c>
      <c r="W49" s="48">
        <v>420</v>
      </c>
      <c r="X49" s="48">
        <v>1381</v>
      </c>
      <c r="Y49" s="48">
        <v>40</v>
      </c>
      <c r="Z49" s="48">
        <v>241</v>
      </c>
      <c r="AA49" s="48">
        <v>141</v>
      </c>
      <c r="AB49" s="48">
        <v>45</v>
      </c>
      <c r="AC49" s="48">
        <v>250</v>
      </c>
      <c r="AD49" s="48">
        <v>0</v>
      </c>
      <c r="AE49" s="48">
        <v>0</v>
      </c>
      <c r="AF49" s="48">
        <v>247</v>
      </c>
      <c r="AG49" s="48">
        <v>285</v>
      </c>
      <c r="AH49" s="48">
        <v>16371</v>
      </c>
      <c r="AI49" s="48">
        <v>2876</v>
      </c>
      <c r="AJ49" s="48">
        <v>9</v>
      </c>
      <c r="AK49" s="48">
        <v>7743</v>
      </c>
      <c r="AL49" s="48">
        <v>3716</v>
      </c>
      <c r="AM49" s="48">
        <v>6792</v>
      </c>
      <c r="AN49" s="48">
        <v>30494</v>
      </c>
      <c r="AO49" s="48">
        <v>1741</v>
      </c>
      <c r="AP49" s="48">
        <v>53</v>
      </c>
      <c r="AQ49" s="48">
        <v>11</v>
      </c>
      <c r="AR49" s="48">
        <v>9204</v>
      </c>
      <c r="AS49" s="48">
        <v>31320</v>
      </c>
      <c r="AT49" s="48">
        <v>21533</v>
      </c>
      <c r="AU49" s="48">
        <v>2538</v>
      </c>
      <c r="AV49" s="48">
        <v>27045</v>
      </c>
      <c r="AW49" s="48">
        <v>7737</v>
      </c>
      <c r="AX49" s="48">
        <v>1761</v>
      </c>
      <c r="AY49" s="48">
        <v>1090</v>
      </c>
      <c r="AZ49" s="48">
        <v>1000</v>
      </c>
      <c r="BA49" s="48">
        <v>218</v>
      </c>
      <c r="BB49" s="48">
        <v>5864</v>
      </c>
      <c r="BC49" s="48">
        <v>572</v>
      </c>
      <c r="BD49" s="48">
        <v>2044</v>
      </c>
      <c r="BE49" s="48">
        <v>5436</v>
      </c>
      <c r="BF49" s="48">
        <v>1097</v>
      </c>
      <c r="BG49" s="48">
        <v>131</v>
      </c>
      <c r="BH49" s="48">
        <v>32314</v>
      </c>
      <c r="BI49" s="48">
        <v>897</v>
      </c>
      <c r="BJ49" s="48">
        <v>22</v>
      </c>
      <c r="BK49" s="48">
        <v>6312</v>
      </c>
      <c r="BL49" s="48">
        <v>0</v>
      </c>
      <c r="BM49" s="48">
        <v>0</v>
      </c>
      <c r="BN49" s="48">
        <v>374</v>
      </c>
      <c r="BO49" s="48">
        <v>49</v>
      </c>
      <c r="BP49" s="48">
        <v>0</v>
      </c>
      <c r="BQ49" s="48">
        <v>0</v>
      </c>
      <c r="BR49" s="48">
        <v>0</v>
      </c>
      <c r="BS49" s="48">
        <v>0</v>
      </c>
      <c r="BT49" s="48">
        <v>5730</v>
      </c>
      <c r="BU49" s="48">
        <v>6460</v>
      </c>
      <c r="BV49" s="48">
        <v>36</v>
      </c>
      <c r="BW49" s="48">
        <v>842</v>
      </c>
      <c r="BX49" s="48">
        <v>76990</v>
      </c>
      <c r="BY49" s="48">
        <v>14390</v>
      </c>
      <c r="BZ49" s="48">
        <v>475</v>
      </c>
      <c r="CA49" s="55">
        <v>0</v>
      </c>
      <c r="CB49" s="49">
        <v>573507</v>
      </c>
      <c r="CC49" s="61">
        <v>40549</v>
      </c>
      <c r="CD49" s="48">
        <v>0</v>
      </c>
      <c r="CE49" s="48">
        <v>0</v>
      </c>
      <c r="CF49" s="48">
        <v>0</v>
      </c>
      <c r="CG49" s="48">
        <v>70187</v>
      </c>
      <c r="CH49" s="55">
        <v>100395</v>
      </c>
      <c r="CI49" s="49">
        <v>784638</v>
      </c>
    </row>
    <row r="50" spans="1:87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638</v>
      </c>
      <c r="J50" s="48">
        <v>0</v>
      </c>
      <c r="K50" s="48">
        <v>0</v>
      </c>
      <c r="L50" s="48">
        <v>0</v>
      </c>
      <c r="M50" s="48">
        <v>1262</v>
      </c>
      <c r="N50" s="48">
        <v>0</v>
      </c>
      <c r="O50" s="48">
        <v>1784</v>
      </c>
      <c r="P50" s="48">
        <v>16191</v>
      </c>
      <c r="Q50" s="48">
        <v>2994</v>
      </c>
      <c r="R50" s="48">
        <v>3099</v>
      </c>
      <c r="S50" s="48">
        <v>516</v>
      </c>
      <c r="T50" s="48">
        <v>943</v>
      </c>
      <c r="U50" s="48">
        <v>4961</v>
      </c>
      <c r="V50" s="48">
        <v>724</v>
      </c>
      <c r="W50" s="48">
        <v>1212</v>
      </c>
      <c r="X50" s="48">
        <v>1627</v>
      </c>
      <c r="Y50" s="48">
        <v>363</v>
      </c>
      <c r="Z50" s="48">
        <v>41</v>
      </c>
      <c r="AA50" s="48">
        <v>8</v>
      </c>
      <c r="AB50" s="48">
        <v>11</v>
      </c>
      <c r="AC50" s="48">
        <v>48</v>
      </c>
      <c r="AD50" s="48">
        <v>39</v>
      </c>
      <c r="AE50" s="48">
        <v>1326</v>
      </c>
      <c r="AF50" s="48">
        <v>370</v>
      </c>
      <c r="AG50" s="48">
        <v>117</v>
      </c>
      <c r="AH50" s="48">
        <v>887</v>
      </c>
      <c r="AI50" s="48">
        <v>986</v>
      </c>
      <c r="AJ50" s="48">
        <v>7</v>
      </c>
      <c r="AK50" s="48">
        <v>4586</v>
      </c>
      <c r="AL50" s="48">
        <v>4975</v>
      </c>
      <c r="AM50" s="48">
        <v>190</v>
      </c>
      <c r="AN50" s="48">
        <v>262</v>
      </c>
      <c r="AO50" s="48">
        <v>8875</v>
      </c>
      <c r="AP50" s="48">
        <v>3947</v>
      </c>
      <c r="AQ50" s="48">
        <v>23663</v>
      </c>
      <c r="AR50" s="48">
        <v>3523</v>
      </c>
      <c r="AS50" s="48">
        <v>98302</v>
      </c>
      <c r="AT50" s="48">
        <v>640</v>
      </c>
      <c r="AU50" s="48">
        <v>198</v>
      </c>
      <c r="AV50" s="48">
        <v>18276</v>
      </c>
      <c r="AW50" s="48">
        <v>5034</v>
      </c>
      <c r="AX50" s="48">
        <v>6057</v>
      </c>
      <c r="AY50" s="48">
        <v>542</v>
      </c>
      <c r="AZ50" s="48">
        <v>29319</v>
      </c>
      <c r="BA50" s="48">
        <v>109</v>
      </c>
      <c r="BB50" s="48">
        <v>8736</v>
      </c>
      <c r="BC50" s="48">
        <v>1058</v>
      </c>
      <c r="BD50" s="48">
        <v>799</v>
      </c>
      <c r="BE50" s="48">
        <v>7774</v>
      </c>
      <c r="BF50" s="48">
        <v>2754</v>
      </c>
      <c r="BG50" s="48">
        <v>401</v>
      </c>
      <c r="BH50" s="48">
        <v>2632</v>
      </c>
      <c r="BI50" s="48">
        <v>78781</v>
      </c>
      <c r="BJ50" s="48">
        <v>43599</v>
      </c>
      <c r="BK50" s="48">
        <v>16017</v>
      </c>
      <c r="BL50" s="48">
        <v>3299</v>
      </c>
      <c r="BM50" s="48">
        <v>7585</v>
      </c>
      <c r="BN50" s="48">
        <v>13663</v>
      </c>
      <c r="BO50" s="48">
        <v>1823</v>
      </c>
      <c r="BP50" s="48">
        <v>353</v>
      </c>
      <c r="BQ50" s="48">
        <v>12</v>
      </c>
      <c r="BR50" s="48">
        <v>337</v>
      </c>
      <c r="BS50" s="48">
        <v>0</v>
      </c>
      <c r="BT50" s="48">
        <v>43503</v>
      </c>
      <c r="BU50" s="48">
        <v>4678</v>
      </c>
      <c r="BV50" s="48">
        <v>2292</v>
      </c>
      <c r="BW50" s="48">
        <v>1569</v>
      </c>
      <c r="BX50" s="48">
        <v>2112</v>
      </c>
      <c r="BY50" s="48">
        <v>6657</v>
      </c>
      <c r="BZ50" s="48">
        <v>10998</v>
      </c>
      <c r="CA50" s="55">
        <v>0</v>
      </c>
      <c r="CB50" s="49">
        <v>510084</v>
      </c>
      <c r="CC50" s="61">
        <v>648015</v>
      </c>
      <c r="CD50" s="48">
        <v>0</v>
      </c>
      <c r="CE50" s="48">
        <v>0</v>
      </c>
      <c r="CF50" s="48">
        <v>0</v>
      </c>
      <c r="CG50" s="48">
        <v>58698</v>
      </c>
      <c r="CH50" s="55">
        <v>58605</v>
      </c>
      <c r="CI50" s="49">
        <v>1275402</v>
      </c>
    </row>
    <row r="51" spans="1:87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14477</v>
      </c>
      <c r="N51" s="48">
        <v>0</v>
      </c>
      <c r="O51" s="48">
        <v>990</v>
      </c>
      <c r="P51" s="48">
        <v>0</v>
      </c>
      <c r="Q51" s="48">
        <v>0</v>
      </c>
      <c r="R51" s="48">
        <v>0</v>
      </c>
      <c r="S51" s="48">
        <v>0</v>
      </c>
      <c r="T51" s="48">
        <v>2633</v>
      </c>
      <c r="U51" s="48">
        <v>495</v>
      </c>
      <c r="V51" s="48">
        <v>293</v>
      </c>
      <c r="W51" s="48">
        <v>83</v>
      </c>
      <c r="X51" s="48">
        <v>773</v>
      </c>
      <c r="Y51" s="48">
        <v>170</v>
      </c>
      <c r="Z51" s="48">
        <v>217</v>
      </c>
      <c r="AA51" s="48">
        <v>0</v>
      </c>
      <c r="AB51" s="48">
        <v>300</v>
      </c>
      <c r="AC51" s="48">
        <v>0</v>
      </c>
      <c r="AD51" s="48">
        <v>25</v>
      </c>
      <c r="AE51" s="48">
        <v>1457</v>
      </c>
      <c r="AF51" s="48">
        <v>0</v>
      </c>
      <c r="AG51" s="48">
        <v>34</v>
      </c>
      <c r="AH51" s="48">
        <v>1</v>
      </c>
      <c r="AI51" s="48">
        <v>192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91</v>
      </c>
      <c r="AS51" s="48">
        <v>1017</v>
      </c>
      <c r="AT51" s="48">
        <v>36347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98</v>
      </c>
      <c r="BI51" s="48">
        <v>0</v>
      </c>
      <c r="BJ51" s="48">
        <v>0</v>
      </c>
      <c r="BK51" s="48">
        <v>337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4615</v>
      </c>
      <c r="BV51" s="48">
        <v>86</v>
      </c>
      <c r="BW51" s="48">
        <v>1516</v>
      </c>
      <c r="BX51" s="48">
        <v>252959</v>
      </c>
      <c r="BY51" s="48">
        <v>28013</v>
      </c>
      <c r="BZ51" s="48">
        <v>1510</v>
      </c>
      <c r="CA51" s="55">
        <v>0</v>
      </c>
      <c r="CB51" s="49">
        <v>348729</v>
      </c>
      <c r="CC51" s="61">
        <v>261143</v>
      </c>
      <c r="CD51" s="48">
        <v>0</v>
      </c>
      <c r="CE51" s="48">
        <v>0</v>
      </c>
      <c r="CF51" s="48">
        <v>0</v>
      </c>
      <c r="CG51" s="48">
        <v>-5454</v>
      </c>
      <c r="CH51" s="55">
        <v>32606</v>
      </c>
      <c r="CI51" s="49">
        <v>637024</v>
      </c>
    </row>
    <row r="52" spans="1:87" ht="19.5" x14ac:dyDescent="0.25">
      <c r="A52" s="30" t="s">
        <v>748</v>
      </c>
      <c r="B52" s="42" t="s">
        <v>43</v>
      </c>
      <c r="C52" s="43" t="s">
        <v>154</v>
      </c>
      <c r="D52" s="51">
        <v>39</v>
      </c>
      <c r="E52" s="48">
        <v>6</v>
      </c>
      <c r="F52" s="48">
        <v>174</v>
      </c>
      <c r="G52" s="48">
        <v>37</v>
      </c>
      <c r="H52" s="48">
        <v>509</v>
      </c>
      <c r="I52" s="48">
        <v>0</v>
      </c>
      <c r="J52" s="48">
        <v>56</v>
      </c>
      <c r="K52" s="48">
        <v>28</v>
      </c>
      <c r="L52" s="48">
        <v>0</v>
      </c>
      <c r="M52" s="48">
        <v>49</v>
      </c>
      <c r="N52" s="48">
        <v>0</v>
      </c>
      <c r="O52" s="48">
        <v>60</v>
      </c>
      <c r="P52" s="48">
        <v>437</v>
      </c>
      <c r="Q52" s="48">
        <v>0</v>
      </c>
      <c r="R52" s="48">
        <v>212</v>
      </c>
      <c r="S52" s="48">
        <v>35</v>
      </c>
      <c r="T52" s="48">
        <v>0</v>
      </c>
      <c r="U52" s="48">
        <v>53</v>
      </c>
      <c r="V52" s="48">
        <v>310</v>
      </c>
      <c r="W52" s="48">
        <v>7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</v>
      </c>
      <c r="AI52" s="48">
        <v>0</v>
      </c>
      <c r="AJ52" s="48">
        <v>0</v>
      </c>
      <c r="AK52" s="48">
        <v>0</v>
      </c>
      <c r="AL52" s="48">
        <v>0</v>
      </c>
      <c r="AM52" s="48">
        <v>1271</v>
      </c>
      <c r="AN52" s="48">
        <v>473</v>
      </c>
      <c r="AO52" s="48">
        <v>349</v>
      </c>
      <c r="AP52" s="48">
        <v>5</v>
      </c>
      <c r="AQ52" s="48">
        <v>653</v>
      </c>
      <c r="AR52" s="48">
        <v>0</v>
      </c>
      <c r="AS52" s="48">
        <v>8239</v>
      </c>
      <c r="AT52" s="48">
        <v>37</v>
      </c>
      <c r="AU52" s="48">
        <v>2934</v>
      </c>
      <c r="AV52" s="48">
        <v>1725</v>
      </c>
      <c r="AW52" s="48">
        <v>74</v>
      </c>
      <c r="AX52" s="48">
        <v>0</v>
      </c>
      <c r="AY52" s="48">
        <v>129</v>
      </c>
      <c r="AZ52" s="48">
        <v>17</v>
      </c>
      <c r="BA52" s="48">
        <v>178</v>
      </c>
      <c r="BB52" s="48">
        <v>871</v>
      </c>
      <c r="BC52" s="48">
        <v>772</v>
      </c>
      <c r="BD52" s="48">
        <v>4079</v>
      </c>
      <c r="BE52" s="48">
        <v>0</v>
      </c>
      <c r="BF52" s="48">
        <v>0</v>
      </c>
      <c r="BG52" s="48">
        <v>437</v>
      </c>
      <c r="BH52" s="48">
        <v>2155</v>
      </c>
      <c r="BI52" s="48">
        <v>2498</v>
      </c>
      <c r="BJ52" s="48">
        <v>41451</v>
      </c>
      <c r="BK52" s="48">
        <v>43893</v>
      </c>
      <c r="BL52" s="48">
        <v>10</v>
      </c>
      <c r="BM52" s="48">
        <v>0</v>
      </c>
      <c r="BN52" s="48">
        <v>0</v>
      </c>
      <c r="BO52" s="48">
        <v>36</v>
      </c>
      <c r="BP52" s="48">
        <v>0</v>
      </c>
      <c r="BQ52" s="48">
        <v>0</v>
      </c>
      <c r="BR52" s="48">
        <v>0</v>
      </c>
      <c r="BS52" s="48">
        <v>0</v>
      </c>
      <c r="BT52" s="48">
        <v>555</v>
      </c>
      <c r="BU52" s="48">
        <v>125</v>
      </c>
      <c r="BV52" s="48">
        <v>0</v>
      </c>
      <c r="BW52" s="48">
        <v>15</v>
      </c>
      <c r="BX52" s="48">
        <v>0</v>
      </c>
      <c r="BY52" s="48">
        <v>6634</v>
      </c>
      <c r="BZ52" s="48">
        <v>0</v>
      </c>
      <c r="CA52" s="55">
        <v>0</v>
      </c>
      <c r="CB52" s="49">
        <v>121632</v>
      </c>
      <c r="CC52" s="61">
        <v>59308</v>
      </c>
      <c r="CD52" s="48">
        <v>0</v>
      </c>
      <c r="CE52" s="48">
        <v>0</v>
      </c>
      <c r="CF52" s="48">
        <v>0</v>
      </c>
      <c r="CG52" s="48">
        <v>5740</v>
      </c>
      <c r="CH52" s="55">
        <v>63842</v>
      </c>
      <c r="CI52" s="49">
        <v>250522</v>
      </c>
    </row>
    <row r="53" spans="1:87" ht="19.5" x14ac:dyDescent="0.25">
      <c r="A53" s="30" t="s">
        <v>749</v>
      </c>
      <c r="B53" s="42" t="s">
        <v>44</v>
      </c>
      <c r="C53" s="43" t="s">
        <v>155</v>
      </c>
      <c r="D53" s="51">
        <v>21851</v>
      </c>
      <c r="E53" s="48">
        <v>3638</v>
      </c>
      <c r="F53" s="48">
        <v>19695</v>
      </c>
      <c r="G53" s="48">
        <v>2679</v>
      </c>
      <c r="H53" s="48">
        <v>318377</v>
      </c>
      <c r="I53" s="48">
        <v>82194</v>
      </c>
      <c r="J53" s="48">
        <v>1624</v>
      </c>
      <c r="K53" s="48">
        <v>5582</v>
      </c>
      <c r="L53" s="48">
        <v>12072</v>
      </c>
      <c r="M53" s="48">
        <v>10490</v>
      </c>
      <c r="N53" s="48">
        <v>398</v>
      </c>
      <c r="O53" s="48">
        <v>9050</v>
      </c>
      <c r="P53" s="48">
        <v>5680</v>
      </c>
      <c r="Q53" s="48">
        <v>14</v>
      </c>
      <c r="R53" s="48">
        <v>1117</v>
      </c>
      <c r="S53" s="48">
        <v>185</v>
      </c>
      <c r="T53" s="48">
        <v>17251</v>
      </c>
      <c r="U53" s="48">
        <v>14448</v>
      </c>
      <c r="V53" s="48">
        <v>2162</v>
      </c>
      <c r="W53" s="48">
        <v>4601</v>
      </c>
      <c r="X53" s="48">
        <v>64176</v>
      </c>
      <c r="Y53" s="48">
        <v>8204</v>
      </c>
      <c r="Z53" s="48">
        <v>4090</v>
      </c>
      <c r="AA53" s="48">
        <v>1781</v>
      </c>
      <c r="AB53" s="48">
        <v>11993</v>
      </c>
      <c r="AC53" s="48">
        <v>6899</v>
      </c>
      <c r="AD53" s="48">
        <v>343</v>
      </c>
      <c r="AE53" s="48">
        <v>12374</v>
      </c>
      <c r="AF53" s="48">
        <v>25879</v>
      </c>
      <c r="AG53" s="48">
        <v>2693</v>
      </c>
      <c r="AH53" s="48">
        <v>38491</v>
      </c>
      <c r="AI53" s="48">
        <v>16632</v>
      </c>
      <c r="AJ53" s="48">
        <v>5</v>
      </c>
      <c r="AK53" s="48">
        <v>7946</v>
      </c>
      <c r="AL53" s="48">
        <v>1229</v>
      </c>
      <c r="AM53" s="48">
        <v>1180</v>
      </c>
      <c r="AN53" s="48">
        <v>5339</v>
      </c>
      <c r="AO53" s="48">
        <v>13486</v>
      </c>
      <c r="AP53" s="48">
        <v>2583</v>
      </c>
      <c r="AQ53" s="48">
        <v>9189</v>
      </c>
      <c r="AR53" s="48">
        <v>14736</v>
      </c>
      <c r="AS53" s="48">
        <v>7503</v>
      </c>
      <c r="AT53" s="48">
        <v>6058</v>
      </c>
      <c r="AU53" s="48">
        <v>692</v>
      </c>
      <c r="AV53" s="48">
        <v>83916</v>
      </c>
      <c r="AW53" s="48">
        <v>4786</v>
      </c>
      <c r="AX53" s="48">
        <v>1071</v>
      </c>
      <c r="AY53" s="48">
        <v>172</v>
      </c>
      <c r="AZ53" s="48">
        <v>11075</v>
      </c>
      <c r="BA53" s="48">
        <v>524</v>
      </c>
      <c r="BB53" s="48">
        <v>9465</v>
      </c>
      <c r="BC53" s="48">
        <v>2584</v>
      </c>
      <c r="BD53" s="48">
        <v>1632</v>
      </c>
      <c r="BE53" s="48">
        <v>15245</v>
      </c>
      <c r="BF53" s="48">
        <v>0</v>
      </c>
      <c r="BG53" s="48">
        <v>1236</v>
      </c>
      <c r="BH53" s="48">
        <v>2154</v>
      </c>
      <c r="BI53" s="48">
        <v>6608</v>
      </c>
      <c r="BJ53" s="48">
        <v>716746</v>
      </c>
      <c r="BK53" s="48">
        <v>10978</v>
      </c>
      <c r="BL53" s="48">
        <v>2121</v>
      </c>
      <c r="BM53" s="48">
        <v>1002</v>
      </c>
      <c r="BN53" s="48">
        <v>9718</v>
      </c>
      <c r="BO53" s="48">
        <v>0</v>
      </c>
      <c r="BP53" s="48">
        <v>2959</v>
      </c>
      <c r="BQ53" s="48">
        <v>0</v>
      </c>
      <c r="BR53" s="48">
        <v>0</v>
      </c>
      <c r="BS53" s="48">
        <v>0</v>
      </c>
      <c r="BT53" s="48">
        <v>20475</v>
      </c>
      <c r="BU53" s="48">
        <v>0</v>
      </c>
      <c r="BV53" s="48">
        <v>1994</v>
      </c>
      <c r="BW53" s="48">
        <v>0</v>
      </c>
      <c r="BX53" s="48">
        <v>2365</v>
      </c>
      <c r="BY53" s="48">
        <v>0</v>
      </c>
      <c r="BZ53" s="48">
        <v>6045</v>
      </c>
      <c r="CA53" s="55">
        <v>0</v>
      </c>
      <c r="CB53" s="49">
        <v>1711480</v>
      </c>
      <c r="CC53" s="61">
        <v>55688</v>
      </c>
      <c r="CD53" s="48">
        <v>0</v>
      </c>
      <c r="CE53" s="48">
        <v>0</v>
      </c>
      <c r="CF53" s="48">
        <v>0</v>
      </c>
      <c r="CG53" s="48">
        <v>1620</v>
      </c>
      <c r="CH53" s="55">
        <v>128611</v>
      </c>
      <c r="CI53" s="49">
        <v>1897399</v>
      </c>
    </row>
    <row r="54" spans="1:87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60</v>
      </c>
      <c r="Q54" s="48">
        <v>0</v>
      </c>
      <c r="R54" s="48">
        <v>233</v>
      </c>
      <c r="S54" s="48">
        <v>37</v>
      </c>
      <c r="T54" s="48">
        <v>0</v>
      </c>
      <c r="U54" s="48">
        <v>1315</v>
      </c>
      <c r="V54" s="48">
        <v>0</v>
      </c>
      <c r="W54" s="48">
        <v>0</v>
      </c>
      <c r="X54" s="48">
        <v>622</v>
      </c>
      <c r="Y54" s="48">
        <v>0</v>
      </c>
      <c r="Z54" s="48">
        <v>0</v>
      </c>
      <c r="AA54" s="48">
        <v>0</v>
      </c>
      <c r="AB54" s="48">
        <v>8</v>
      </c>
      <c r="AC54" s="48">
        <v>0</v>
      </c>
      <c r="AD54" s="48">
        <v>89</v>
      </c>
      <c r="AE54" s="48">
        <v>0</v>
      </c>
      <c r="AF54" s="48">
        <v>4683</v>
      </c>
      <c r="AG54" s="48">
        <v>2916</v>
      </c>
      <c r="AH54" s="48">
        <v>23299</v>
      </c>
      <c r="AI54" s="48">
        <v>24089</v>
      </c>
      <c r="AJ54" s="48">
        <v>0</v>
      </c>
      <c r="AK54" s="48">
        <v>0</v>
      </c>
      <c r="AL54" s="48">
        <v>0</v>
      </c>
      <c r="AM54" s="48">
        <v>0</v>
      </c>
      <c r="AN54" s="48">
        <v>864</v>
      </c>
      <c r="AO54" s="48">
        <v>0</v>
      </c>
      <c r="AP54" s="48">
        <v>244</v>
      </c>
      <c r="AQ54" s="48">
        <v>92</v>
      </c>
      <c r="AR54" s="48">
        <v>305</v>
      </c>
      <c r="AS54" s="48">
        <v>378</v>
      </c>
      <c r="AT54" s="48">
        <v>359</v>
      </c>
      <c r="AU54" s="48">
        <v>0</v>
      </c>
      <c r="AV54" s="48">
        <v>155</v>
      </c>
      <c r="AW54" s="48">
        <v>4916</v>
      </c>
      <c r="AX54" s="48">
        <v>1124</v>
      </c>
      <c r="AY54" s="48">
        <v>0</v>
      </c>
      <c r="AZ54" s="48">
        <v>7539</v>
      </c>
      <c r="BA54" s="48">
        <v>318</v>
      </c>
      <c r="BB54" s="48">
        <v>8296</v>
      </c>
      <c r="BC54" s="48">
        <v>225</v>
      </c>
      <c r="BD54" s="48">
        <v>4262</v>
      </c>
      <c r="BE54" s="48">
        <v>2095</v>
      </c>
      <c r="BF54" s="48">
        <v>103</v>
      </c>
      <c r="BG54" s="48">
        <v>584</v>
      </c>
      <c r="BH54" s="48">
        <v>267</v>
      </c>
      <c r="BI54" s="48">
        <v>201586</v>
      </c>
      <c r="BJ54" s="48">
        <v>2486</v>
      </c>
      <c r="BK54" s="48">
        <v>8539</v>
      </c>
      <c r="BL54" s="48">
        <v>0</v>
      </c>
      <c r="BM54" s="48">
        <v>1103</v>
      </c>
      <c r="BN54" s="48">
        <v>489</v>
      </c>
      <c r="BO54" s="48">
        <v>233</v>
      </c>
      <c r="BP54" s="48">
        <v>0</v>
      </c>
      <c r="BQ54" s="48">
        <v>0</v>
      </c>
      <c r="BR54" s="48">
        <v>0</v>
      </c>
      <c r="BS54" s="48">
        <v>0</v>
      </c>
      <c r="BT54" s="48">
        <v>7602</v>
      </c>
      <c r="BU54" s="48">
        <v>0</v>
      </c>
      <c r="BV54" s="48">
        <v>1576</v>
      </c>
      <c r="BW54" s="48">
        <v>0</v>
      </c>
      <c r="BX54" s="48">
        <v>1781</v>
      </c>
      <c r="BY54" s="48">
        <v>0</v>
      </c>
      <c r="BZ54" s="48">
        <v>2414</v>
      </c>
      <c r="CA54" s="55">
        <v>0</v>
      </c>
      <c r="CB54" s="49">
        <v>317286</v>
      </c>
      <c r="CC54" s="61">
        <v>19223</v>
      </c>
      <c r="CD54" s="48">
        <v>0</v>
      </c>
      <c r="CE54" s="48">
        <v>0</v>
      </c>
      <c r="CF54" s="48">
        <v>0</v>
      </c>
      <c r="CG54" s="48">
        <v>44096</v>
      </c>
      <c r="CH54" s="55">
        <v>52979</v>
      </c>
      <c r="CI54" s="49">
        <v>433584</v>
      </c>
    </row>
    <row r="55" spans="1:87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60</v>
      </c>
      <c r="Q55" s="48">
        <v>1</v>
      </c>
      <c r="R55" s="48">
        <v>1637</v>
      </c>
      <c r="S55" s="48">
        <v>270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90</v>
      </c>
      <c r="AR55" s="48">
        <v>0</v>
      </c>
      <c r="AS55" s="48">
        <v>108</v>
      </c>
      <c r="AT55" s="48">
        <v>0</v>
      </c>
      <c r="AU55" s="48">
        <v>0</v>
      </c>
      <c r="AV55" s="48">
        <v>0</v>
      </c>
      <c r="AW55" s="48">
        <v>3664</v>
      </c>
      <c r="AX55" s="48">
        <v>93583</v>
      </c>
      <c r="AY55" s="48">
        <v>0</v>
      </c>
      <c r="AZ55" s="48">
        <v>1878</v>
      </c>
      <c r="BA55" s="48">
        <v>0</v>
      </c>
      <c r="BB55" s="48">
        <v>0</v>
      </c>
      <c r="BC55" s="48">
        <v>17</v>
      </c>
      <c r="BD55" s="48">
        <v>0</v>
      </c>
      <c r="BE55" s="48">
        <v>640</v>
      </c>
      <c r="BF55" s="48">
        <v>316</v>
      </c>
      <c r="BG55" s="48">
        <v>0</v>
      </c>
      <c r="BH55" s="48">
        <v>0</v>
      </c>
      <c r="BI55" s="48">
        <v>1095100</v>
      </c>
      <c r="BJ55" s="48">
        <v>0</v>
      </c>
      <c r="BK55" s="48">
        <v>9895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1207259</v>
      </c>
      <c r="CC55" s="61">
        <v>0</v>
      </c>
      <c r="CD55" s="48">
        <v>0</v>
      </c>
      <c r="CE55" s="48">
        <v>0</v>
      </c>
      <c r="CF55" s="48">
        <v>0</v>
      </c>
      <c r="CG55" s="48">
        <v>14066</v>
      </c>
      <c r="CH55" s="55">
        <v>40444</v>
      </c>
      <c r="CI55" s="49">
        <v>1261769</v>
      </c>
    </row>
    <row r="56" spans="1:87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6839</v>
      </c>
      <c r="M56" s="48">
        <v>4612</v>
      </c>
      <c r="N56" s="48">
        <v>1078</v>
      </c>
      <c r="O56" s="48">
        <v>0</v>
      </c>
      <c r="P56" s="48">
        <v>4202</v>
      </c>
      <c r="Q56" s="48">
        <v>0</v>
      </c>
      <c r="R56" s="48">
        <v>167743</v>
      </c>
      <c r="S56" s="48">
        <v>26716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15</v>
      </c>
      <c r="AL56" s="48">
        <v>0</v>
      </c>
      <c r="AM56" s="48">
        <v>0</v>
      </c>
      <c r="AN56" s="48">
        <v>4989</v>
      </c>
      <c r="AO56" s="48">
        <v>0</v>
      </c>
      <c r="AP56" s="48">
        <v>715</v>
      </c>
      <c r="AQ56" s="48">
        <v>6482</v>
      </c>
      <c r="AR56" s="48">
        <v>0</v>
      </c>
      <c r="AS56" s="48">
        <v>0</v>
      </c>
      <c r="AT56" s="48">
        <v>0</v>
      </c>
      <c r="AU56" s="48">
        <v>213</v>
      </c>
      <c r="AV56" s="48">
        <v>924</v>
      </c>
      <c r="AW56" s="48">
        <v>0</v>
      </c>
      <c r="AX56" s="48">
        <v>11863</v>
      </c>
      <c r="AY56" s="48">
        <v>145110</v>
      </c>
      <c r="AZ56" s="48">
        <v>139973</v>
      </c>
      <c r="BA56" s="48">
        <v>32926</v>
      </c>
      <c r="BB56" s="48">
        <v>125744</v>
      </c>
      <c r="BC56" s="48">
        <v>30765</v>
      </c>
      <c r="BD56" s="48">
        <v>4108</v>
      </c>
      <c r="BE56" s="48">
        <v>18551</v>
      </c>
      <c r="BF56" s="48">
        <v>3413</v>
      </c>
      <c r="BG56" s="48">
        <v>1774</v>
      </c>
      <c r="BH56" s="48">
        <v>0</v>
      </c>
      <c r="BI56" s="48">
        <v>834249</v>
      </c>
      <c r="BJ56" s="48">
        <v>0</v>
      </c>
      <c r="BK56" s="48">
        <v>16026</v>
      </c>
      <c r="BL56" s="48">
        <v>0</v>
      </c>
      <c r="BM56" s="48">
        <v>0</v>
      </c>
      <c r="BN56" s="48">
        <v>0</v>
      </c>
      <c r="BO56" s="48">
        <v>654</v>
      </c>
      <c r="BP56" s="48">
        <v>3323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1593007</v>
      </c>
      <c r="CC56" s="61">
        <v>0</v>
      </c>
      <c r="CD56" s="48">
        <v>0</v>
      </c>
      <c r="CE56" s="48">
        <v>0</v>
      </c>
      <c r="CF56" s="48">
        <v>1192</v>
      </c>
      <c r="CG56" s="48">
        <v>34442</v>
      </c>
      <c r="CH56" s="55">
        <v>217140</v>
      </c>
      <c r="CI56" s="49">
        <v>1845781</v>
      </c>
    </row>
    <row r="57" spans="1:87" ht="19.5" x14ac:dyDescent="0.25">
      <c r="A57" s="30" t="s">
        <v>753</v>
      </c>
      <c r="B57" s="42" t="s">
        <v>48</v>
      </c>
      <c r="C57" s="43" t="s">
        <v>159</v>
      </c>
      <c r="D57" s="51">
        <v>721</v>
      </c>
      <c r="E57" s="48">
        <v>433</v>
      </c>
      <c r="F57" s="48">
        <v>3299</v>
      </c>
      <c r="G57" s="48">
        <v>11</v>
      </c>
      <c r="H57" s="48">
        <v>3375</v>
      </c>
      <c r="I57" s="48">
        <v>728</v>
      </c>
      <c r="J57" s="48">
        <v>119</v>
      </c>
      <c r="K57" s="48">
        <v>212</v>
      </c>
      <c r="L57" s="48">
        <v>1352</v>
      </c>
      <c r="M57" s="48">
        <v>0</v>
      </c>
      <c r="N57" s="48">
        <v>0</v>
      </c>
      <c r="O57" s="48">
        <v>22318</v>
      </c>
      <c r="P57" s="48">
        <v>7382</v>
      </c>
      <c r="Q57" s="48">
        <v>1075</v>
      </c>
      <c r="R57" s="48">
        <v>145946</v>
      </c>
      <c r="S57" s="48">
        <v>23534</v>
      </c>
      <c r="T57" s="48">
        <v>9615</v>
      </c>
      <c r="U57" s="48">
        <v>56296</v>
      </c>
      <c r="V57" s="48">
        <v>1637</v>
      </c>
      <c r="W57" s="48">
        <v>491</v>
      </c>
      <c r="X57" s="48">
        <v>3655</v>
      </c>
      <c r="Y57" s="48">
        <v>1731</v>
      </c>
      <c r="Z57" s="48">
        <v>886</v>
      </c>
      <c r="AA57" s="48">
        <v>842</v>
      </c>
      <c r="AB57" s="48">
        <v>1726</v>
      </c>
      <c r="AC57" s="48">
        <v>479</v>
      </c>
      <c r="AD57" s="48">
        <v>152</v>
      </c>
      <c r="AE57" s="48">
        <v>6596</v>
      </c>
      <c r="AF57" s="48">
        <v>40587</v>
      </c>
      <c r="AG57" s="48">
        <v>999</v>
      </c>
      <c r="AH57" s="48">
        <v>8465</v>
      </c>
      <c r="AI57" s="48">
        <v>4632</v>
      </c>
      <c r="AJ57" s="48">
        <v>1</v>
      </c>
      <c r="AK57" s="48">
        <v>4070</v>
      </c>
      <c r="AL57" s="48">
        <v>34270</v>
      </c>
      <c r="AM57" s="48">
        <v>2222</v>
      </c>
      <c r="AN57" s="48">
        <v>14980</v>
      </c>
      <c r="AO57" s="48">
        <v>13134</v>
      </c>
      <c r="AP57" s="48">
        <v>2893</v>
      </c>
      <c r="AQ57" s="48">
        <v>11223</v>
      </c>
      <c r="AR57" s="48">
        <v>3759</v>
      </c>
      <c r="AS57" s="48">
        <v>3661</v>
      </c>
      <c r="AT57" s="48">
        <v>1221</v>
      </c>
      <c r="AU57" s="48">
        <v>794</v>
      </c>
      <c r="AV57" s="48">
        <v>10077</v>
      </c>
      <c r="AW57" s="48">
        <v>2100</v>
      </c>
      <c r="AX57" s="48">
        <v>5763</v>
      </c>
      <c r="AY57" s="48">
        <v>16476</v>
      </c>
      <c r="AZ57" s="48">
        <v>63854</v>
      </c>
      <c r="BA57" s="48">
        <v>1121</v>
      </c>
      <c r="BB57" s="48">
        <v>4117</v>
      </c>
      <c r="BC57" s="48">
        <v>4109</v>
      </c>
      <c r="BD57" s="48">
        <v>3624</v>
      </c>
      <c r="BE57" s="48">
        <v>16948</v>
      </c>
      <c r="BF57" s="48">
        <v>12230</v>
      </c>
      <c r="BG57" s="48">
        <v>10584</v>
      </c>
      <c r="BH57" s="48">
        <v>11400</v>
      </c>
      <c r="BI57" s="48">
        <v>421081</v>
      </c>
      <c r="BJ57" s="48">
        <v>0</v>
      </c>
      <c r="BK57" s="48">
        <v>23698</v>
      </c>
      <c r="BL57" s="48">
        <v>22</v>
      </c>
      <c r="BM57" s="48">
        <v>195</v>
      </c>
      <c r="BN57" s="48">
        <v>6052</v>
      </c>
      <c r="BO57" s="48">
        <v>0</v>
      </c>
      <c r="BP57" s="48">
        <v>2332</v>
      </c>
      <c r="BQ57" s="48">
        <v>62</v>
      </c>
      <c r="BR57" s="48">
        <v>40</v>
      </c>
      <c r="BS57" s="48">
        <v>0</v>
      </c>
      <c r="BT57" s="48">
        <v>15209</v>
      </c>
      <c r="BU57" s="48">
        <v>311</v>
      </c>
      <c r="BV57" s="48">
        <v>2301</v>
      </c>
      <c r="BW57" s="48">
        <v>16</v>
      </c>
      <c r="BX57" s="48">
        <v>6710</v>
      </c>
      <c r="BY57" s="48">
        <v>133</v>
      </c>
      <c r="BZ57" s="48">
        <v>885</v>
      </c>
      <c r="CA57" s="55">
        <v>0</v>
      </c>
      <c r="CB57" s="49">
        <v>1082972</v>
      </c>
      <c r="CC57" s="61">
        <v>638535</v>
      </c>
      <c r="CD57" s="48">
        <v>0</v>
      </c>
      <c r="CE57" s="48">
        <v>0</v>
      </c>
      <c r="CF57" s="48">
        <v>556379</v>
      </c>
      <c r="CG57" s="48">
        <v>31268</v>
      </c>
      <c r="CH57" s="55">
        <v>64436</v>
      </c>
      <c r="CI57" s="49">
        <v>2373590</v>
      </c>
    </row>
    <row r="58" spans="1:87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1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80</v>
      </c>
      <c r="BD58" s="48">
        <v>2306</v>
      </c>
      <c r="BE58" s="48">
        <v>0</v>
      </c>
      <c r="BF58" s="48">
        <v>0</v>
      </c>
      <c r="BG58" s="48">
        <v>127</v>
      </c>
      <c r="BH58" s="48">
        <v>231</v>
      </c>
      <c r="BI58" s="48">
        <v>1133</v>
      </c>
      <c r="BJ58" s="48">
        <v>0</v>
      </c>
      <c r="BK58" s="48">
        <v>842</v>
      </c>
      <c r="BL58" s="48">
        <v>146</v>
      </c>
      <c r="BM58" s="48">
        <v>119</v>
      </c>
      <c r="BN58" s="48">
        <v>0</v>
      </c>
      <c r="BO58" s="48">
        <v>1071</v>
      </c>
      <c r="BP58" s="48">
        <v>4391</v>
      </c>
      <c r="BQ58" s="48">
        <v>306</v>
      </c>
      <c r="BR58" s="48">
        <v>326</v>
      </c>
      <c r="BS58" s="48">
        <v>0</v>
      </c>
      <c r="BT58" s="48">
        <v>9624</v>
      </c>
      <c r="BU58" s="48">
        <v>6111</v>
      </c>
      <c r="BV58" s="48">
        <v>991</v>
      </c>
      <c r="BW58" s="48">
        <v>258</v>
      </c>
      <c r="BX58" s="48">
        <v>186</v>
      </c>
      <c r="BY58" s="48">
        <v>105</v>
      </c>
      <c r="BZ58" s="48">
        <v>0</v>
      </c>
      <c r="CA58" s="55">
        <v>0</v>
      </c>
      <c r="CB58" s="49">
        <v>28357</v>
      </c>
      <c r="CC58" s="61">
        <v>141782</v>
      </c>
      <c r="CD58" s="48">
        <v>0</v>
      </c>
      <c r="CE58" s="48">
        <v>0</v>
      </c>
      <c r="CF58" s="48">
        <v>104850</v>
      </c>
      <c r="CG58" s="48">
        <v>25647</v>
      </c>
      <c r="CH58" s="55">
        <v>15087</v>
      </c>
      <c r="CI58" s="49">
        <v>315723</v>
      </c>
    </row>
    <row r="59" spans="1:87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12</v>
      </c>
      <c r="O59" s="48">
        <v>1010</v>
      </c>
      <c r="P59" s="48">
        <v>0</v>
      </c>
      <c r="Q59" s="48">
        <v>0</v>
      </c>
      <c r="R59" s="48">
        <v>154</v>
      </c>
      <c r="S59" s="48">
        <v>26</v>
      </c>
      <c r="T59" s="48">
        <v>0</v>
      </c>
      <c r="U59" s="48">
        <v>491</v>
      </c>
      <c r="V59" s="48">
        <v>19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15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345</v>
      </c>
      <c r="AQ59" s="48">
        <v>0</v>
      </c>
      <c r="AR59" s="48">
        <v>0</v>
      </c>
      <c r="AS59" s="48">
        <v>0</v>
      </c>
      <c r="AT59" s="48">
        <v>0</v>
      </c>
      <c r="AU59" s="48">
        <v>17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894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1</v>
      </c>
      <c r="BH59" s="48">
        <v>0</v>
      </c>
      <c r="BI59" s="48">
        <v>13457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181</v>
      </c>
      <c r="BY59" s="48">
        <v>0</v>
      </c>
      <c r="BZ59" s="48">
        <v>0</v>
      </c>
      <c r="CA59" s="55">
        <v>0</v>
      </c>
      <c r="CB59" s="49">
        <v>16622</v>
      </c>
      <c r="CC59" s="61">
        <v>175931</v>
      </c>
      <c r="CD59" s="48">
        <v>0</v>
      </c>
      <c r="CE59" s="48">
        <v>0</v>
      </c>
      <c r="CF59" s="48">
        <v>465083</v>
      </c>
      <c r="CG59" s="48">
        <v>16988</v>
      </c>
      <c r="CH59" s="55">
        <v>204998</v>
      </c>
      <c r="CI59" s="49">
        <v>879622</v>
      </c>
    </row>
    <row r="60" spans="1:87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647</v>
      </c>
      <c r="O60" s="48">
        <v>3931</v>
      </c>
      <c r="P60" s="48">
        <v>0</v>
      </c>
      <c r="Q60" s="48">
        <v>0</v>
      </c>
      <c r="R60" s="48">
        <v>4061</v>
      </c>
      <c r="S60" s="48">
        <v>669</v>
      </c>
      <c r="T60" s="48">
        <v>0</v>
      </c>
      <c r="U60" s="48">
        <v>631</v>
      </c>
      <c r="V60" s="48">
        <v>1191</v>
      </c>
      <c r="W60" s="48">
        <v>0</v>
      </c>
      <c r="X60" s="48">
        <v>755</v>
      </c>
      <c r="Y60" s="48">
        <v>0</v>
      </c>
      <c r="Z60" s="48">
        <v>0</v>
      </c>
      <c r="AA60" s="48">
        <v>493</v>
      </c>
      <c r="AB60" s="48">
        <v>0</v>
      </c>
      <c r="AC60" s="48">
        <v>0</v>
      </c>
      <c r="AD60" s="48">
        <v>0</v>
      </c>
      <c r="AE60" s="48">
        <v>1153</v>
      </c>
      <c r="AF60" s="48">
        <v>878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254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519</v>
      </c>
      <c r="AV60" s="48">
        <v>0</v>
      </c>
      <c r="AW60" s="48">
        <v>0</v>
      </c>
      <c r="AX60" s="48">
        <v>0</v>
      </c>
      <c r="AY60" s="48">
        <v>183</v>
      </c>
      <c r="AZ60" s="48">
        <v>2502</v>
      </c>
      <c r="BA60" s="48">
        <v>1352</v>
      </c>
      <c r="BB60" s="48">
        <v>117</v>
      </c>
      <c r="BC60" s="48">
        <v>7757</v>
      </c>
      <c r="BD60" s="48">
        <v>4819</v>
      </c>
      <c r="BE60" s="48">
        <v>647</v>
      </c>
      <c r="BF60" s="48">
        <v>774</v>
      </c>
      <c r="BG60" s="48">
        <v>0</v>
      </c>
      <c r="BH60" s="48">
        <v>0</v>
      </c>
      <c r="BI60" s="48">
        <v>4244</v>
      </c>
      <c r="BJ60" s="48">
        <v>0</v>
      </c>
      <c r="BK60" s="48">
        <v>0</v>
      </c>
      <c r="BL60" s="48">
        <v>0</v>
      </c>
      <c r="BM60" s="48">
        <v>0</v>
      </c>
      <c r="BN60" s="48">
        <v>1689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49">
        <v>39266</v>
      </c>
      <c r="CC60" s="61">
        <v>4551</v>
      </c>
      <c r="CD60" s="48">
        <v>0</v>
      </c>
      <c r="CE60" s="48">
        <v>0</v>
      </c>
      <c r="CF60" s="48">
        <v>107942</v>
      </c>
      <c r="CG60" s="48">
        <v>5558</v>
      </c>
      <c r="CH60" s="55">
        <v>64199</v>
      </c>
      <c r="CI60" s="49">
        <v>221516</v>
      </c>
    </row>
    <row r="61" spans="1:87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648</v>
      </c>
      <c r="P61" s="48">
        <v>10579</v>
      </c>
      <c r="Q61" s="48">
        <v>0</v>
      </c>
      <c r="R61" s="48">
        <v>707</v>
      </c>
      <c r="S61" s="48">
        <v>119</v>
      </c>
      <c r="T61" s="48">
        <v>0</v>
      </c>
      <c r="U61" s="48">
        <v>121</v>
      </c>
      <c r="V61" s="48">
        <v>48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77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14466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4005</v>
      </c>
      <c r="BE61" s="48">
        <v>0</v>
      </c>
      <c r="BF61" s="48">
        <v>0</v>
      </c>
      <c r="BG61" s="48">
        <v>24</v>
      </c>
      <c r="BH61" s="48">
        <v>460</v>
      </c>
      <c r="BI61" s="48">
        <v>1123</v>
      </c>
      <c r="BJ61" s="48">
        <v>0</v>
      </c>
      <c r="BK61" s="48">
        <v>24836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113</v>
      </c>
      <c r="BW61" s="48">
        <v>0</v>
      </c>
      <c r="BX61" s="48">
        <v>67</v>
      </c>
      <c r="BY61" s="48">
        <v>0</v>
      </c>
      <c r="BZ61" s="48">
        <v>334</v>
      </c>
      <c r="CA61" s="55">
        <v>0</v>
      </c>
      <c r="CB61" s="49">
        <v>57727</v>
      </c>
      <c r="CC61" s="61">
        <v>413510</v>
      </c>
      <c r="CD61" s="48">
        <v>0</v>
      </c>
      <c r="CE61" s="48">
        <v>0</v>
      </c>
      <c r="CF61" s="48">
        <v>236958</v>
      </c>
      <c r="CG61" s="48">
        <v>-251</v>
      </c>
      <c r="CH61" s="55">
        <v>35904</v>
      </c>
      <c r="CI61" s="49">
        <v>743848</v>
      </c>
    </row>
    <row r="62" spans="1:87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31</v>
      </c>
      <c r="Q62" s="48">
        <v>1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45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6299</v>
      </c>
      <c r="BE62" s="48">
        <v>15068</v>
      </c>
      <c r="BF62" s="48">
        <v>0</v>
      </c>
      <c r="BG62" s="48">
        <v>0</v>
      </c>
      <c r="BH62" s="48">
        <v>0</v>
      </c>
      <c r="BI62" s="48">
        <v>26101</v>
      </c>
      <c r="BJ62" s="48">
        <v>30267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5558</v>
      </c>
      <c r="BQ62" s="48">
        <v>1370</v>
      </c>
      <c r="BR62" s="48">
        <v>543</v>
      </c>
      <c r="BS62" s="48">
        <v>0</v>
      </c>
      <c r="BT62" s="48">
        <v>0</v>
      </c>
      <c r="BU62" s="48">
        <v>602</v>
      </c>
      <c r="BV62" s="48">
        <v>0</v>
      </c>
      <c r="BW62" s="48">
        <v>1617</v>
      </c>
      <c r="BX62" s="48">
        <v>0</v>
      </c>
      <c r="BY62" s="48">
        <v>504</v>
      </c>
      <c r="BZ62" s="48">
        <v>0</v>
      </c>
      <c r="CA62" s="55">
        <v>0</v>
      </c>
      <c r="CB62" s="49">
        <v>88006</v>
      </c>
      <c r="CC62" s="61">
        <v>611777</v>
      </c>
      <c r="CD62" s="48">
        <v>0</v>
      </c>
      <c r="CE62" s="48">
        <v>0</v>
      </c>
      <c r="CF62" s="48">
        <v>135578</v>
      </c>
      <c r="CG62" s="48">
        <v>4116</v>
      </c>
      <c r="CH62" s="55">
        <v>17028</v>
      </c>
      <c r="CI62" s="49">
        <v>856505</v>
      </c>
    </row>
    <row r="63" spans="1:87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149</v>
      </c>
      <c r="P63" s="48">
        <v>0</v>
      </c>
      <c r="Q63" s="48">
        <v>0</v>
      </c>
      <c r="R63" s="48">
        <v>77</v>
      </c>
      <c r="S63" s="48">
        <v>15</v>
      </c>
      <c r="T63" s="48">
        <v>0</v>
      </c>
      <c r="U63" s="48">
        <v>1090</v>
      </c>
      <c r="V63" s="48">
        <v>0</v>
      </c>
      <c r="W63" s="48">
        <v>2</v>
      </c>
      <c r="X63" s="48">
        <v>33</v>
      </c>
      <c r="Y63" s="48">
        <v>3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125</v>
      </c>
      <c r="AF63" s="48">
        <v>38</v>
      </c>
      <c r="AG63" s="48">
        <v>0</v>
      </c>
      <c r="AH63" s="48">
        <v>0</v>
      </c>
      <c r="AI63" s="48">
        <v>57</v>
      </c>
      <c r="AJ63" s="48">
        <v>0</v>
      </c>
      <c r="AK63" s="48">
        <v>371</v>
      </c>
      <c r="AL63" s="48">
        <v>3221</v>
      </c>
      <c r="AM63" s="48">
        <v>9</v>
      </c>
      <c r="AN63" s="48">
        <v>0</v>
      </c>
      <c r="AO63" s="48">
        <v>2</v>
      </c>
      <c r="AP63" s="48">
        <v>887</v>
      </c>
      <c r="AQ63" s="48">
        <v>0</v>
      </c>
      <c r="AR63" s="48">
        <v>220</v>
      </c>
      <c r="AS63" s="48">
        <v>448</v>
      </c>
      <c r="AT63" s="48">
        <v>105</v>
      </c>
      <c r="AU63" s="48">
        <v>0</v>
      </c>
      <c r="AV63" s="48">
        <v>103</v>
      </c>
      <c r="AW63" s="48">
        <v>20</v>
      </c>
      <c r="AX63" s="48">
        <v>191</v>
      </c>
      <c r="AY63" s="48">
        <v>96</v>
      </c>
      <c r="AZ63" s="48">
        <v>21</v>
      </c>
      <c r="BA63" s="48">
        <v>543</v>
      </c>
      <c r="BB63" s="48">
        <v>352</v>
      </c>
      <c r="BC63" s="48">
        <v>313</v>
      </c>
      <c r="BD63" s="48">
        <v>37</v>
      </c>
      <c r="BE63" s="48">
        <v>792</v>
      </c>
      <c r="BF63" s="48">
        <v>3224</v>
      </c>
      <c r="BG63" s="48">
        <v>0</v>
      </c>
      <c r="BH63" s="48">
        <v>488</v>
      </c>
      <c r="BI63" s="48">
        <v>1801</v>
      </c>
      <c r="BJ63" s="48">
        <v>71312</v>
      </c>
      <c r="BK63" s="48">
        <v>1380</v>
      </c>
      <c r="BL63" s="48">
        <v>49</v>
      </c>
      <c r="BM63" s="48">
        <v>0</v>
      </c>
      <c r="BN63" s="48">
        <v>0</v>
      </c>
      <c r="BO63" s="48">
        <v>1918</v>
      </c>
      <c r="BP63" s="48">
        <v>532</v>
      </c>
      <c r="BQ63" s="48">
        <v>0</v>
      </c>
      <c r="BR63" s="48">
        <v>66</v>
      </c>
      <c r="BS63" s="48">
        <v>0</v>
      </c>
      <c r="BT63" s="48">
        <v>7825</v>
      </c>
      <c r="BU63" s="48">
        <v>8596</v>
      </c>
      <c r="BV63" s="48">
        <v>2218</v>
      </c>
      <c r="BW63" s="48">
        <v>1345</v>
      </c>
      <c r="BX63" s="48">
        <v>8339</v>
      </c>
      <c r="BY63" s="48">
        <v>10620</v>
      </c>
      <c r="BZ63" s="48">
        <v>9057</v>
      </c>
      <c r="CA63" s="55">
        <v>0</v>
      </c>
      <c r="CB63" s="49">
        <v>138090</v>
      </c>
      <c r="CC63" s="61">
        <v>92882</v>
      </c>
      <c r="CD63" s="48">
        <v>0</v>
      </c>
      <c r="CE63" s="48">
        <v>0</v>
      </c>
      <c r="CF63" s="48">
        <v>1831</v>
      </c>
      <c r="CG63" s="48">
        <v>7226</v>
      </c>
      <c r="CH63" s="55">
        <v>47528</v>
      </c>
      <c r="CI63" s="49">
        <v>287557</v>
      </c>
    </row>
    <row r="64" spans="1:87" ht="19.5" x14ac:dyDescent="0.25">
      <c r="A64" s="30" t="s">
        <v>760</v>
      </c>
      <c r="B64" s="42" t="s">
        <v>55</v>
      </c>
      <c r="C64" s="43" t="s">
        <v>166</v>
      </c>
      <c r="D64" s="51">
        <v>5547</v>
      </c>
      <c r="E64" s="48">
        <v>3855</v>
      </c>
      <c r="F64" s="48">
        <v>2485</v>
      </c>
      <c r="G64" s="48">
        <v>2513</v>
      </c>
      <c r="H64" s="48">
        <v>12870</v>
      </c>
      <c r="I64" s="48">
        <v>9824</v>
      </c>
      <c r="J64" s="48">
        <v>4437</v>
      </c>
      <c r="K64" s="48">
        <v>6571</v>
      </c>
      <c r="L64" s="48">
        <v>2428</v>
      </c>
      <c r="M64" s="48">
        <v>25546</v>
      </c>
      <c r="N64" s="48">
        <v>964</v>
      </c>
      <c r="O64" s="48">
        <v>24642</v>
      </c>
      <c r="P64" s="48">
        <v>4673</v>
      </c>
      <c r="Q64" s="48">
        <v>10687</v>
      </c>
      <c r="R64" s="48">
        <v>44712</v>
      </c>
      <c r="S64" s="48">
        <v>2957</v>
      </c>
      <c r="T64" s="48">
        <v>16814</v>
      </c>
      <c r="U64" s="48">
        <v>18252</v>
      </c>
      <c r="V64" s="48">
        <v>23561</v>
      </c>
      <c r="W64" s="48">
        <v>3270</v>
      </c>
      <c r="X64" s="48">
        <v>8975</v>
      </c>
      <c r="Y64" s="48">
        <v>9762</v>
      </c>
      <c r="Z64" s="48">
        <v>9840</v>
      </c>
      <c r="AA64" s="48">
        <v>668</v>
      </c>
      <c r="AB64" s="48">
        <v>2159</v>
      </c>
      <c r="AC64" s="48">
        <v>1875</v>
      </c>
      <c r="AD64" s="48">
        <v>3655</v>
      </c>
      <c r="AE64" s="48">
        <v>11977</v>
      </c>
      <c r="AF64" s="48">
        <v>10065</v>
      </c>
      <c r="AG64" s="48">
        <v>1283</v>
      </c>
      <c r="AH64" s="48">
        <v>3297</v>
      </c>
      <c r="AI64" s="48">
        <v>1779</v>
      </c>
      <c r="AJ64" s="48">
        <v>18</v>
      </c>
      <c r="AK64" s="48">
        <v>9843</v>
      </c>
      <c r="AL64" s="48">
        <v>13594</v>
      </c>
      <c r="AM64" s="48">
        <v>4081</v>
      </c>
      <c r="AN64" s="48">
        <v>4488</v>
      </c>
      <c r="AO64" s="48">
        <v>21239</v>
      </c>
      <c r="AP64" s="48">
        <v>4892</v>
      </c>
      <c r="AQ64" s="48">
        <v>7389</v>
      </c>
      <c r="AR64" s="48">
        <v>7318</v>
      </c>
      <c r="AS64" s="48">
        <v>4448</v>
      </c>
      <c r="AT64" s="48">
        <v>2435</v>
      </c>
      <c r="AU64" s="48">
        <v>3112</v>
      </c>
      <c r="AV64" s="48">
        <v>20952</v>
      </c>
      <c r="AW64" s="48">
        <v>10333</v>
      </c>
      <c r="AX64" s="48">
        <v>29275</v>
      </c>
      <c r="AY64" s="48">
        <v>49251</v>
      </c>
      <c r="AZ64" s="48">
        <v>6163</v>
      </c>
      <c r="BA64" s="48">
        <v>715</v>
      </c>
      <c r="BB64" s="48">
        <v>5316</v>
      </c>
      <c r="BC64" s="48">
        <v>1802</v>
      </c>
      <c r="BD64" s="48">
        <v>2184</v>
      </c>
      <c r="BE64" s="48">
        <v>4934</v>
      </c>
      <c r="BF64" s="48">
        <v>5033</v>
      </c>
      <c r="BG64" s="48">
        <v>981520</v>
      </c>
      <c r="BH64" s="48">
        <v>33449</v>
      </c>
      <c r="BI64" s="48">
        <v>22788</v>
      </c>
      <c r="BJ64" s="48">
        <v>323742</v>
      </c>
      <c r="BK64" s="48">
        <v>73550</v>
      </c>
      <c r="BL64" s="48">
        <v>1439</v>
      </c>
      <c r="BM64" s="48">
        <v>17594</v>
      </c>
      <c r="BN64" s="48">
        <v>53409</v>
      </c>
      <c r="BO64" s="48">
        <v>48334</v>
      </c>
      <c r="BP64" s="48">
        <v>8105</v>
      </c>
      <c r="BQ64" s="48">
        <v>1466</v>
      </c>
      <c r="BR64" s="48">
        <v>624</v>
      </c>
      <c r="BS64" s="48">
        <v>114127</v>
      </c>
      <c r="BT64" s="48">
        <v>106978</v>
      </c>
      <c r="BU64" s="48">
        <v>38079</v>
      </c>
      <c r="BV64" s="48">
        <v>18309</v>
      </c>
      <c r="BW64" s="48">
        <v>8478</v>
      </c>
      <c r="BX64" s="48">
        <v>34968</v>
      </c>
      <c r="BY64" s="48">
        <v>21499</v>
      </c>
      <c r="BZ64" s="48">
        <v>54793</v>
      </c>
      <c r="CA64" s="55">
        <v>0</v>
      </c>
      <c r="CB64" s="49">
        <v>2474009</v>
      </c>
      <c r="CC64" s="61">
        <v>554501</v>
      </c>
      <c r="CD64" s="48">
        <v>0</v>
      </c>
      <c r="CE64" s="48">
        <v>0</v>
      </c>
      <c r="CF64" s="48">
        <v>0</v>
      </c>
      <c r="CG64" s="48">
        <v>0</v>
      </c>
      <c r="CH64" s="55">
        <v>15687</v>
      </c>
      <c r="CI64" s="49">
        <v>3044197</v>
      </c>
    </row>
    <row r="65" spans="1:87" ht="19.5" x14ac:dyDescent="0.25">
      <c r="A65" s="30" t="s">
        <v>761</v>
      </c>
      <c r="B65" s="42" t="s">
        <v>56</v>
      </c>
      <c r="C65" s="43" t="s">
        <v>167</v>
      </c>
      <c r="D65" s="51">
        <v>744</v>
      </c>
      <c r="E65" s="48">
        <v>1302</v>
      </c>
      <c r="F65" s="48">
        <v>2086</v>
      </c>
      <c r="G65" s="48">
        <v>998</v>
      </c>
      <c r="H65" s="48">
        <v>7486</v>
      </c>
      <c r="I65" s="48">
        <v>8353</v>
      </c>
      <c r="J65" s="48">
        <v>2893</v>
      </c>
      <c r="K65" s="48">
        <v>6869</v>
      </c>
      <c r="L65" s="48">
        <v>1448</v>
      </c>
      <c r="M65" s="48">
        <v>1571</v>
      </c>
      <c r="N65" s="48">
        <v>69</v>
      </c>
      <c r="O65" s="48">
        <v>9813</v>
      </c>
      <c r="P65" s="48">
        <v>342</v>
      </c>
      <c r="Q65" s="48">
        <v>7</v>
      </c>
      <c r="R65" s="48">
        <v>754</v>
      </c>
      <c r="S65" s="48">
        <v>117</v>
      </c>
      <c r="T65" s="48">
        <v>1686</v>
      </c>
      <c r="U65" s="48">
        <v>17039</v>
      </c>
      <c r="V65" s="48">
        <v>666</v>
      </c>
      <c r="W65" s="48">
        <v>174</v>
      </c>
      <c r="X65" s="48">
        <v>3112</v>
      </c>
      <c r="Y65" s="48">
        <v>636</v>
      </c>
      <c r="Z65" s="48">
        <v>150</v>
      </c>
      <c r="AA65" s="48">
        <v>131</v>
      </c>
      <c r="AB65" s="48">
        <v>403</v>
      </c>
      <c r="AC65" s="48">
        <v>106</v>
      </c>
      <c r="AD65" s="48">
        <v>168</v>
      </c>
      <c r="AE65" s="48">
        <v>729</v>
      </c>
      <c r="AF65" s="48">
        <v>2545</v>
      </c>
      <c r="AG65" s="48">
        <v>343</v>
      </c>
      <c r="AH65" s="48">
        <v>3969</v>
      </c>
      <c r="AI65" s="48">
        <v>6830</v>
      </c>
      <c r="AJ65" s="48">
        <v>3</v>
      </c>
      <c r="AK65" s="48">
        <v>779</v>
      </c>
      <c r="AL65" s="48">
        <v>1022</v>
      </c>
      <c r="AM65" s="48">
        <v>304</v>
      </c>
      <c r="AN65" s="48">
        <v>815</v>
      </c>
      <c r="AO65" s="48">
        <v>2378</v>
      </c>
      <c r="AP65" s="48">
        <v>1344</v>
      </c>
      <c r="AQ65" s="48">
        <v>529</v>
      </c>
      <c r="AR65" s="48">
        <v>960</v>
      </c>
      <c r="AS65" s="48">
        <v>1423</v>
      </c>
      <c r="AT65" s="48">
        <v>646</v>
      </c>
      <c r="AU65" s="48">
        <v>803</v>
      </c>
      <c r="AV65" s="48">
        <v>1887</v>
      </c>
      <c r="AW65" s="48">
        <v>1386</v>
      </c>
      <c r="AX65" s="48">
        <v>3916</v>
      </c>
      <c r="AY65" s="48">
        <v>104729</v>
      </c>
      <c r="AZ65" s="48">
        <v>908</v>
      </c>
      <c r="BA65" s="48">
        <v>234</v>
      </c>
      <c r="BB65" s="48">
        <v>597</v>
      </c>
      <c r="BC65" s="48">
        <v>300</v>
      </c>
      <c r="BD65" s="48">
        <v>130</v>
      </c>
      <c r="BE65" s="48">
        <v>524</v>
      </c>
      <c r="BF65" s="48">
        <v>343</v>
      </c>
      <c r="BG65" s="48">
        <v>4747</v>
      </c>
      <c r="BH65" s="48">
        <v>131810</v>
      </c>
      <c r="BI65" s="48">
        <v>9832</v>
      </c>
      <c r="BJ65" s="48">
        <v>7209</v>
      </c>
      <c r="BK65" s="48">
        <v>10007</v>
      </c>
      <c r="BL65" s="48">
        <v>5266</v>
      </c>
      <c r="BM65" s="48">
        <v>8729</v>
      </c>
      <c r="BN65" s="48">
        <v>2758</v>
      </c>
      <c r="BO65" s="48">
        <v>1054</v>
      </c>
      <c r="BP65" s="48">
        <v>0</v>
      </c>
      <c r="BQ65" s="48">
        <v>0</v>
      </c>
      <c r="BR65" s="48">
        <v>0</v>
      </c>
      <c r="BS65" s="48">
        <v>44653</v>
      </c>
      <c r="BT65" s="48">
        <v>13030</v>
      </c>
      <c r="BU65" s="48">
        <v>13821</v>
      </c>
      <c r="BV65" s="48">
        <v>13143</v>
      </c>
      <c r="BW65" s="48">
        <v>6673</v>
      </c>
      <c r="BX65" s="48">
        <v>17683</v>
      </c>
      <c r="BY65" s="48">
        <v>5263</v>
      </c>
      <c r="BZ65" s="48">
        <v>11666</v>
      </c>
      <c r="CA65" s="55">
        <v>0</v>
      </c>
      <c r="CB65" s="49">
        <v>516843</v>
      </c>
      <c r="CC65" s="61">
        <v>297983</v>
      </c>
      <c r="CD65" s="48">
        <v>0</v>
      </c>
      <c r="CE65" s="48">
        <v>149</v>
      </c>
      <c r="CF65" s="48">
        <v>0</v>
      </c>
      <c r="CG65" s="48">
        <v>-7697</v>
      </c>
      <c r="CH65" s="55">
        <v>135386</v>
      </c>
      <c r="CI65" s="49">
        <v>942664</v>
      </c>
    </row>
    <row r="66" spans="1:87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26595</v>
      </c>
      <c r="Q66" s="48">
        <v>475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136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37204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277434</v>
      </c>
      <c r="BJ66" s="48">
        <v>0</v>
      </c>
      <c r="BK66" s="48">
        <v>43221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250716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31749</v>
      </c>
      <c r="CA66" s="55">
        <v>0</v>
      </c>
      <c r="CB66" s="49">
        <v>667530</v>
      </c>
      <c r="CC66" s="61">
        <v>126721</v>
      </c>
      <c r="CD66" s="48">
        <v>0</v>
      </c>
      <c r="CE66" s="48">
        <v>0</v>
      </c>
      <c r="CF66" s="48">
        <v>9431933</v>
      </c>
      <c r="CG66" s="48">
        <v>-2124</v>
      </c>
      <c r="CH66" s="55">
        <v>473</v>
      </c>
      <c r="CI66" s="49">
        <v>10224533</v>
      </c>
    </row>
    <row r="67" spans="1:87" ht="19.5" x14ac:dyDescent="0.25">
      <c r="A67" s="30" t="s">
        <v>763</v>
      </c>
      <c r="B67" s="42" t="s">
        <v>58</v>
      </c>
      <c r="C67" s="43" t="s">
        <v>169</v>
      </c>
      <c r="D67" s="51">
        <v>16732</v>
      </c>
      <c r="E67" s="48">
        <v>19767</v>
      </c>
      <c r="F67" s="48">
        <v>17348</v>
      </c>
      <c r="G67" s="48">
        <v>9907</v>
      </c>
      <c r="H67" s="48">
        <v>151529</v>
      </c>
      <c r="I67" s="48">
        <v>19257</v>
      </c>
      <c r="J67" s="48">
        <v>14148</v>
      </c>
      <c r="K67" s="48">
        <v>21891</v>
      </c>
      <c r="L67" s="48">
        <v>10374</v>
      </c>
      <c r="M67" s="48">
        <v>14712</v>
      </c>
      <c r="N67" s="48">
        <v>6119</v>
      </c>
      <c r="O67" s="48">
        <v>114195</v>
      </c>
      <c r="P67" s="48">
        <v>29072</v>
      </c>
      <c r="Q67" s="48">
        <v>22760</v>
      </c>
      <c r="R67" s="48">
        <v>22354</v>
      </c>
      <c r="S67" s="48">
        <v>3666</v>
      </c>
      <c r="T67" s="48">
        <v>9829</v>
      </c>
      <c r="U67" s="48">
        <v>65224</v>
      </c>
      <c r="V67" s="48">
        <v>2712</v>
      </c>
      <c r="W67" s="48">
        <v>1084</v>
      </c>
      <c r="X67" s="48">
        <v>6926</v>
      </c>
      <c r="Y67" s="48">
        <v>4384</v>
      </c>
      <c r="Z67" s="48">
        <v>1071</v>
      </c>
      <c r="AA67" s="48">
        <v>988</v>
      </c>
      <c r="AB67" s="48">
        <v>2859</v>
      </c>
      <c r="AC67" s="48">
        <v>755</v>
      </c>
      <c r="AD67" s="48">
        <v>373</v>
      </c>
      <c r="AE67" s="48">
        <v>10073</v>
      </c>
      <c r="AF67" s="48">
        <v>5966</v>
      </c>
      <c r="AG67" s="48">
        <v>1181</v>
      </c>
      <c r="AH67" s="48">
        <v>5056</v>
      </c>
      <c r="AI67" s="48">
        <v>3357</v>
      </c>
      <c r="AJ67" s="48">
        <v>2</v>
      </c>
      <c r="AK67" s="48">
        <v>1920</v>
      </c>
      <c r="AL67" s="48">
        <v>2508</v>
      </c>
      <c r="AM67" s="48">
        <v>1224</v>
      </c>
      <c r="AN67" s="48">
        <v>11653</v>
      </c>
      <c r="AO67" s="48">
        <v>26293</v>
      </c>
      <c r="AP67" s="48">
        <v>5885</v>
      </c>
      <c r="AQ67" s="48">
        <v>47203</v>
      </c>
      <c r="AR67" s="48">
        <v>8288</v>
      </c>
      <c r="AS67" s="48">
        <v>8669</v>
      </c>
      <c r="AT67" s="48">
        <v>1918</v>
      </c>
      <c r="AU67" s="48">
        <v>1761</v>
      </c>
      <c r="AV67" s="48">
        <v>9444</v>
      </c>
      <c r="AW67" s="48">
        <v>1482</v>
      </c>
      <c r="AX67" s="48">
        <v>17993</v>
      </c>
      <c r="AY67" s="48">
        <v>8810</v>
      </c>
      <c r="AZ67" s="48">
        <v>17808</v>
      </c>
      <c r="BA67" s="48">
        <v>0</v>
      </c>
      <c r="BB67" s="48">
        <v>5027</v>
      </c>
      <c r="BC67" s="48">
        <v>1882</v>
      </c>
      <c r="BD67" s="48">
        <v>2728</v>
      </c>
      <c r="BE67" s="48">
        <v>3160</v>
      </c>
      <c r="BF67" s="48">
        <v>50719</v>
      </c>
      <c r="BG67" s="48">
        <v>25744</v>
      </c>
      <c r="BH67" s="48">
        <v>28047</v>
      </c>
      <c r="BI67" s="48">
        <v>84535</v>
      </c>
      <c r="BJ67" s="48">
        <v>57451</v>
      </c>
      <c r="BK67" s="48">
        <v>697140</v>
      </c>
      <c r="BL67" s="48">
        <v>5102</v>
      </c>
      <c r="BM67" s="48">
        <v>0</v>
      </c>
      <c r="BN67" s="48">
        <v>0</v>
      </c>
      <c r="BO67" s="48">
        <v>30124</v>
      </c>
      <c r="BP67" s="48">
        <v>39494</v>
      </c>
      <c r="BQ67" s="48">
        <v>63171</v>
      </c>
      <c r="BR67" s="48">
        <v>3042</v>
      </c>
      <c r="BS67" s="48">
        <v>5265</v>
      </c>
      <c r="BT67" s="48">
        <v>0</v>
      </c>
      <c r="BU67" s="48">
        <v>80503</v>
      </c>
      <c r="BV67" s="48">
        <v>41365</v>
      </c>
      <c r="BW67" s="48">
        <v>16924</v>
      </c>
      <c r="BX67" s="48">
        <v>27286</v>
      </c>
      <c r="BY67" s="48">
        <v>58523</v>
      </c>
      <c r="BZ67" s="48">
        <v>32398</v>
      </c>
      <c r="CA67" s="55">
        <v>0</v>
      </c>
      <c r="CB67" s="49">
        <v>2148160</v>
      </c>
      <c r="CC67" s="61">
        <v>454775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2602935</v>
      </c>
    </row>
    <row r="68" spans="1:87" ht="19.5" x14ac:dyDescent="0.25">
      <c r="A68" s="30" t="s">
        <v>764</v>
      </c>
      <c r="B68" s="42" t="s">
        <v>59</v>
      </c>
      <c r="C68" s="43" t="s">
        <v>170</v>
      </c>
      <c r="D68" s="51">
        <v>57129</v>
      </c>
      <c r="E68" s="48">
        <v>50811</v>
      </c>
      <c r="F68" s="48">
        <v>38977</v>
      </c>
      <c r="G68" s="48">
        <v>20960</v>
      </c>
      <c r="H68" s="48">
        <v>425505</v>
      </c>
      <c r="I68" s="48">
        <v>83983</v>
      </c>
      <c r="J68" s="48">
        <v>33554</v>
      </c>
      <c r="K68" s="48">
        <v>44373</v>
      </c>
      <c r="L68" s="48">
        <v>20789</v>
      </c>
      <c r="M68" s="48">
        <v>73935</v>
      </c>
      <c r="N68" s="48">
        <v>48119</v>
      </c>
      <c r="O68" s="48">
        <v>50907</v>
      </c>
      <c r="P68" s="48">
        <v>57991</v>
      </c>
      <c r="Q68" s="48">
        <v>169725</v>
      </c>
      <c r="R68" s="48">
        <v>173127</v>
      </c>
      <c r="S68" s="48">
        <v>28296</v>
      </c>
      <c r="T68" s="48">
        <v>41023</v>
      </c>
      <c r="U68" s="48">
        <v>200302</v>
      </c>
      <c r="V68" s="48">
        <v>22296</v>
      </c>
      <c r="W68" s="48">
        <v>9557</v>
      </c>
      <c r="X68" s="48">
        <v>49213</v>
      </c>
      <c r="Y68" s="48">
        <v>4868</v>
      </c>
      <c r="Z68" s="48">
        <v>7084</v>
      </c>
      <c r="AA68" s="48">
        <v>4266</v>
      </c>
      <c r="AB68" s="48">
        <v>12172</v>
      </c>
      <c r="AC68" s="48">
        <v>4173</v>
      </c>
      <c r="AD68" s="48">
        <v>1209</v>
      </c>
      <c r="AE68" s="48">
        <v>45474</v>
      </c>
      <c r="AF68" s="48">
        <v>45044</v>
      </c>
      <c r="AG68" s="48">
        <v>3841</v>
      </c>
      <c r="AH68" s="48">
        <v>24568</v>
      </c>
      <c r="AI68" s="48">
        <v>31318</v>
      </c>
      <c r="AJ68" s="48">
        <v>18</v>
      </c>
      <c r="AK68" s="48">
        <v>9223</v>
      </c>
      <c r="AL68" s="48">
        <v>4822</v>
      </c>
      <c r="AM68" s="48">
        <v>5814</v>
      </c>
      <c r="AN68" s="48">
        <v>84158</v>
      </c>
      <c r="AO68" s="48">
        <v>257408</v>
      </c>
      <c r="AP68" s="48">
        <v>13965</v>
      </c>
      <c r="AQ68" s="48">
        <v>90570</v>
      </c>
      <c r="AR68" s="48">
        <v>40380</v>
      </c>
      <c r="AS68" s="48">
        <v>38180</v>
      </c>
      <c r="AT68" s="48">
        <v>6156</v>
      </c>
      <c r="AU68" s="48">
        <v>9636</v>
      </c>
      <c r="AV68" s="48">
        <v>55800</v>
      </c>
      <c r="AW68" s="48">
        <v>26124</v>
      </c>
      <c r="AX68" s="48">
        <v>105143</v>
      </c>
      <c r="AY68" s="48">
        <v>59904</v>
      </c>
      <c r="AZ68" s="48">
        <v>35020</v>
      </c>
      <c r="BA68" s="48">
        <v>5392</v>
      </c>
      <c r="BB68" s="48">
        <v>13816</v>
      </c>
      <c r="BC68" s="48">
        <v>2998</v>
      </c>
      <c r="BD68" s="48">
        <v>6658</v>
      </c>
      <c r="BE68" s="48">
        <v>13270</v>
      </c>
      <c r="BF68" s="48">
        <v>29822</v>
      </c>
      <c r="BG68" s="48">
        <v>23856</v>
      </c>
      <c r="BH68" s="48">
        <v>24445</v>
      </c>
      <c r="BI68" s="48">
        <v>168154</v>
      </c>
      <c r="BJ68" s="48">
        <v>2597234</v>
      </c>
      <c r="BK68" s="48">
        <v>895825</v>
      </c>
      <c r="BL68" s="48">
        <v>78355</v>
      </c>
      <c r="BM68" s="48">
        <v>9981</v>
      </c>
      <c r="BN68" s="48">
        <v>30149</v>
      </c>
      <c r="BO68" s="48">
        <v>51695</v>
      </c>
      <c r="BP68" s="48">
        <v>38991</v>
      </c>
      <c r="BQ68" s="48">
        <v>5911</v>
      </c>
      <c r="BR68" s="48">
        <v>6533</v>
      </c>
      <c r="BS68" s="48">
        <v>53198</v>
      </c>
      <c r="BT68" s="48">
        <v>494873</v>
      </c>
      <c r="BU68" s="48">
        <v>21588</v>
      </c>
      <c r="BV68" s="48">
        <v>56021</v>
      </c>
      <c r="BW68" s="48">
        <v>1769</v>
      </c>
      <c r="BX68" s="48">
        <v>22167</v>
      </c>
      <c r="BY68" s="48">
        <v>7557</v>
      </c>
      <c r="BZ68" s="48">
        <v>85798</v>
      </c>
      <c r="CA68" s="55">
        <v>0</v>
      </c>
      <c r="CB68" s="49">
        <v>7472966</v>
      </c>
      <c r="CC68" s="61">
        <v>2823235</v>
      </c>
      <c r="CD68" s="48">
        <v>0</v>
      </c>
      <c r="CE68" s="48">
        <v>0</v>
      </c>
      <c r="CF68" s="48">
        <v>0</v>
      </c>
      <c r="CG68" s="48">
        <v>0</v>
      </c>
      <c r="CH68" s="55">
        <v>618531</v>
      </c>
      <c r="CI68" s="49">
        <v>10914732</v>
      </c>
    </row>
    <row r="69" spans="1:87" ht="19.5" x14ac:dyDescent="0.25">
      <c r="A69" s="30" t="s">
        <v>765</v>
      </c>
      <c r="B69" s="42" t="s">
        <v>60</v>
      </c>
      <c r="C69" s="43" t="s">
        <v>171</v>
      </c>
      <c r="D69" s="51">
        <v>33</v>
      </c>
      <c r="E69" s="48">
        <v>1261</v>
      </c>
      <c r="F69" s="48">
        <v>87</v>
      </c>
      <c r="G69" s="48">
        <v>10</v>
      </c>
      <c r="H69" s="48">
        <v>2724</v>
      </c>
      <c r="I69" s="48">
        <v>1884</v>
      </c>
      <c r="J69" s="48">
        <v>105</v>
      </c>
      <c r="K69" s="48">
        <v>619</v>
      </c>
      <c r="L69" s="48">
        <v>0</v>
      </c>
      <c r="M69" s="48">
        <v>0</v>
      </c>
      <c r="N69" s="48">
        <v>0</v>
      </c>
      <c r="O69" s="48">
        <v>233</v>
      </c>
      <c r="P69" s="48">
        <v>107</v>
      </c>
      <c r="Q69" s="48">
        <v>12</v>
      </c>
      <c r="R69" s="48">
        <v>0</v>
      </c>
      <c r="S69" s="48">
        <v>0</v>
      </c>
      <c r="T69" s="48">
        <v>1333</v>
      </c>
      <c r="U69" s="48">
        <v>2414</v>
      </c>
      <c r="V69" s="48">
        <v>132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151</v>
      </c>
      <c r="AF69" s="48">
        <v>0</v>
      </c>
      <c r="AG69" s="48">
        <v>0</v>
      </c>
      <c r="AH69" s="48">
        <v>181</v>
      </c>
      <c r="AI69" s="48">
        <v>481</v>
      </c>
      <c r="AJ69" s="48">
        <v>0</v>
      </c>
      <c r="AK69" s="48">
        <v>0</v>
      </c>
      <c r="AL69" s="48">
        <v>1236</v>
      </c>
      <c r="AM69" s="48">
        <v>469</v>
      </c>
      <c r="AN69" s="48">
        <v>0</v>
      </c>
      <c r="AO69" s="48">
        <v>0</v>
      </c>
      <c r="AP69" s="48">
        <v>3227</v>
      </c>
      <c r="AQ69" s="48">
        <v>164</v>
      </c>
      <c r="AR69" s="48">
        <v>351</v>
      </c>
      <c r="AS69" s="48">
        <v>3128</v>
      </c>
      <c r="AT69" s="48">
        <v>957</v>
      </c>
      <c r="AU69" s="48">
        <v>707</v>
      </c>
      <c r="AV69" s="48">
        <v>1814</v>
      </c>
      <c r="AW69" s="48">
        <v>0</v>
      </c>
      <c r="AX69" s="48">
        <v>290</v>
      </c>
      <c r="AY69" s="48">
        <v>0</v>
      </c>
      <c r="AZ69" s="48">
        <v>608</v>
      </c>
      <c r="BA69" s="48">
        <v>494</v>
      </c>
      <c r="BB69" s="48">
        <v>171</v>
      </c>
      <c r="BC69" s="48">
        <v>184</v>
      </c>
      <c r="BD69" s="48">
        <v>269</v>
      </c>
      <c r="BE69" s="48">
        <v>53</v>
      </c>
      <c r="BF69" s="48">
        <v>2228</v>
      </c>
      <c r="BG69" s="48">
        <v>0</v>
      </c>
      <c r="BH69" s="48">
        <v>0</v>
      </c>
      <c r="BI69" s="48">
        <v>1281</v>
      </c>
      <c r="BJ69" s="48">
        <v>149617</v>
      </c>
      <c r="BK69" s="48">
        <v>27379</v>
      </c>
      <c r="BL69" s="48">
        <v>14319</v>
      </c>
      <c r="BM69" s="48">
        <v>0</v>
      </c>
      <c r="BN69" s="48">
        <v>0</v>
      </c>
      <c r="BO69" s="48">
        <v>0</v>
      </c>
      <c r="BP69" s="48">
        <v>18293</v>
      </c>
      <c r="BQ69" s="48">
        <v>4240</v>
      </c>
      <c r="BR69" s="48">
        <v>1948</v>
      </c>
      <c r="BS69" s="48">
        <v>1823</v>
      </c>
      <c r="BT69" s="48">
        <v>17906</v>
      </c>
      <c r="BU69" s="48">
        <v>1836</v>
      </c>
      <c r="BV69" s="48">
        <v>3258</v>
      </c>
      <c r="BW69" s="48">
        <v>20</v>
      </c>
      <c r="BX69" s="48">
        <v>2853</v>
      </c>
      <c r="BY69" s="48">
        <v>43</v>
      </c>
      <c r="BZ69" s="48">
        <v>4010</v>
      </c>
      <c r="CA69" s="55">
        <v>0</v>
      </c>
      <c r="CB69" s="49">
        <v>276943</v>
      </c>
      <c r="CC69" s="61">
        <v>189626</v>
      </c>
      <c r="CD69" s="48">
        <v>0</v>
      </c>
      <c r="CE69" s="48">
        <v>0</v>
      </c>
      <c r="CF69" s="48">
        <v>0</v>
      </c>
      <c r="CG69" s="48">
        <v>0</v>
      </c>
      <c r="CH69" s="55">
        <v>4051</v>
      </c>
      <c r="CI69" s="49">
        <v>470620</v>
      </c>
    </row>
    <row r="70" spans="1:87" ht="19.5" x14ac:dyDescent="0.25">
      <c r="A70" s="30" t="s">
        <v>766</v>
      </c>
      <c r="B70" s="42" t="s">
        <v>61</v>
      </c>
      <c r="C70" s="43" t="s">
        <v>172</v>
      </c>
      <c r="D70" s="51">
        <v>1400</v>
      </c>
      <c r="E70" s="48">
        <v>63</v>
      </c>
      <c r="F70" s="48">
        <v>343</v>
      </c>
      <c r="G70" s="48">
        <v>1031</v>
      </c>
      <c r="H70" s="48">
        <v>6377</v>
      </c>
      <c r="I70" s="48">
        <v>2649</v>
      </c>
      <c r="J70" s="48">
        <v>550</v>
      </c>
      <c r="K70" s="48">
        <v>756</v>
      </c>
      <c r="L70" s="48">
        <v>647</v>
      </c>
      <c r="M70" s="48">
        <v>0</v>
      </c>
      <c r="N70" s="48">
        <v>338</v>
      </c>
      <c r="O70" s="48">
        <v>328</v>
      </c>
      <c r="P70" s="48">
        <v>815</v>
      </c>
      <c r="Q70" s="48">
        <v>70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1218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7304</v>
      </c>
      <c r="BJ70" s="48">
        <v>20704</v>
      </c>
      <c r="BK70" s="48">
        <v>30478</v>
      </c>
      <c r="BL70" s="48">
        <v>384</v>
      </c>
      <c r="BM70" s="48">
        <v>0</v>
      </c>
      <c r="BN70" s="48">
        <v>0</v>
      </c>
      <c r="BO70" s="48">
        <v>0</v>
      </c>
      <c r="BP70" s="48">
        <v>11588</v>
      </c>
      <c r="BQ70" s="48">
        <v>4296</v>
      </c>
      <c r="BR70" s="48">
        <v>2430</v>
      </c>
      <c r="BS70" s="48">
        <v>11486</v>
      </c>
      <c r="BT70" s="48">
        <v>130072</v>
      </c>
      <c r="BU70" s="48">
        <v>22263</v>
      </c>
      <c r="BV70" s="48">
        <v>16229</v>
      </c>
      <c r="BW70" s="48">
        <v>1515</v>
      </c>
      <c r="BX70" s="48">
        <v>6936</v>
      </c>
      <c r="BY70" s="48">
        <v>1630</v>
      </c>
      <c r="BZ70" s="48">
        <v>18147</v>
      </c>
      <c r="CA70" s="55">
        <v>0</v>
      </c>
      <c r="CB70" s="49">
        <v>302047</v>
      </c>
      <c r="CC70" s="61">
        <v>128113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430160</v>
      </c>
    </row>
    <row r="71" spans="1:87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9368</v>
      </c>
      <c r="O71" s="48">
        <v>4135</v>
      </c>
      <c r="P71" s="48">
        <v>60</v>
      </c>
      <c r="Q71" s="48">
        <v>2934</v>
      </c>
      <c r="R71" s="48">
        <v>42852</v>
      </c>
      <c r="S71" s="48">
        <v>7023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92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35653</v>
      </c>
      <c r="BJ71" s="48">
        <v>67410</v>
      </c>
      <c r="BK71" s="48">
        <v>64577</v>
      </c>
      <c r="BL71" s="48">
        <v>3106</v>
      </c>
      <c r="BM71" s="48">
        <v>0</v>
      </c>
      <c r="BN71" s="48">
        <v>70</v>
      </c>
      <c r="BO71" s="48">
        <v>0</v>
      </c>
      <c r="BP71" s="48">
        <v>21789</v>
      </c>
      <c r="BQ71" s="48">
        <v>9112</v>
      </c>
      <c r="BR71" s="48">
        <v>4821</v>
      </c>
      <c r="BS71" s="48">
        <v>34493</v>
      </c>
      <c r="BT71" s="48">
        <v>156975</v>
      </c>
      <c r="BU71" s="48">
        <v>30561</v>
      </c>
      <c r="BV71" s="48">
        <v>60753</v>
      </c>
      <c r="BW71" s="48">
        <v>106556</v>
      </c>
      <c r="BX71" s="48">
        <v>46497</v>
      </c>
      <c r="BY71" s="48">
        <v>27315</v>
      </c>
      <c r="BZ71" s="48">
        <v>45045</v>
      </c>
      <c r="CA71" s="55">
        <v>0</v>
      </c>
      <c r="CB71" s="49">
        <v>781197</v>
      </c>
      <c r="CC71" s="61">
        <v>1729859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2511056</v>
      </c>
    </row>
    <row r="72" spans="1:87" ht="19.5" x14ac:dyDescent="0.25">
      <c r="A72" s="30" t="s">
        <v>768</v>
      </c>
      <c r="B72" s="42" t="s">
        <v>63</v>
      </c>
      <c r="C72" s="43" t="s">
        <v>174</v>
      </c>
      <c r="D72" s="51">
        <v>2887</v>
      </c>
      <c r="E72" s="48">
        <v>1028</v>
      </c>
      <c r="F72" s="48">
        <v>3443</v>
      </c>
      <c r="G72" s="48">
        <v>1214</v>
      </c>
      <c r="H72" s="48">
        <v>18277</v>
      </c>
      <c r="I72" s="48">
        <v>16318</v>
      </c>
      <c r="J72" s="48">
        <v>1819</v>
      </c>
      <c r="K72" s="48">
        <v>4542</v>
      </c>
      <c r="L72" s="48">
        <v>3637</v>
      </c>
      <c r="M72" s="48">
        <v>4603</v>
      </c>
      <c r="N72" s="48">
        <v>1539</v>
      </c>
      <c r="O72" s="48">
        <v>8650</v>
      </c>
      <c r="P72" s="48">
        <v>367</v>
      </c>
      <c r="Q72" s="48">
        <v>110</v>
      </c>
      <c r="R72" s="48">
        <v>17283</v>
      </c>
      <c r="S72" s="48">
        <v>2892</v>
      </c>
      <c r="T72" s="48">
        <v>2803</v>
      </c>
      <c r="U72" s="48">
        <v>6038</v>
      </c>
      <c r="V72" s="48">
        <v>626</v>
      </c>
      <c r="W72" s="48">
        <v>248</v>
      </c>
      <c r="X72" s="48">
        <v>3453</v>
      </c>
      <c r="Y72" s="48">
        <v>825</v>
      </c>
      <c r="Z72" s="48">
        <v>321</v>
      </c>
      <c r="AA72" s="48">
        <v>2605</v>
      </c>
      <c r="AB72" s="48">
        <v>1260</v>
      </c>
      <c r="AC72" s="48">
        <v>385</v>
      </c>
      <c r="AD72" s="48">
        <v>41</v>
      </c>
      <c r="AE72" s="48">
        <v>2211</v>
      </c>
      <c r="AF72" s="48">
        <v>3432</v>
      </c>
      <c r="AG72" s="48">
        <v>683</v>
      </c>
      <c r="AH72" s="48">
        <v>1819</v>
      </c>
      <c r="AI72" s="48">
        <v>5048</v>
      </c>
      <c r="AJ72" s="48">
        <v>5</v>
      </c>
      <c r="AK72" s="48">
        <v>1789</v>
      </c>
      <c r="AL72" s="48">
        <v>2945</v>
      </c>
      <c r="AM72" s="48">
        <v>762</v>
      </c>
      <c r="AN72" s="48">
        <v>2677</v>
      </c>
      <c r="AO72" s="48">
        <v>18830</v>
      </c>
      <c r="AP72" s="48">
        <v>14154</v>
      </c>
      <c r="AQ72" s="48">
        <v>544</v>
      </c>
      <c r="AR72" s="48">
        <v>2850</v>
      </c>
      <c r="AS72" s="48">
        <v>5483</v>
      </c>
      <c r="AT72" s="48">
        <v>1267</v>
      </c>
      <c r="AU72" s="48">
        <v>781</v>
      </c>
      <c r="AV72" s="48">
        <v>3493</v>
      </c>
      <c r="AW72" s="48">
        <v>933</v>
      </c>
      <c r="AX72" s="48">
        <v>1929</v>
      </c>
      <c r="AY72" s="48">
        <v>1799</v>
      </c>
      <c r="AZ72" s="48">
        <v>3991</v>
      </c>
      <c r="BA72" s="48">
        <v>1904</v>
      </c>
      <c r="BB72" s="48">
        <v>1474</v>
      </c>
      <c r="BC72" s="48">
        <v>933</v>
      </c>
      <c r="BD72" s="48">
        <v>617</v>
      </c>
      <c r="BE72" s="48">
        <v>1685</v>
      </c>
      <c r="BF72" s="48">
        <v>5882</v>
      </c>
      <c r="BG72" s="48">
        <v>7508</v>
      </c>
      <c r="BH72" s="48">
        <v>6106</v>
      </c>
      <c r="BI72" s="48">
        <v>20936</v>
      </c>
      <c r="BJ72" s="48">
        <v>154478</v>
      </c>
      <c r="BK72" s="48">
        <v>61126</v>
      </c>
      <c r="BL72" s="48">
        <v>24519</v>
      </c>
      <c r="BM72" s="48">
        <v>12802</v>
      </c>
      <c r="BN72" s="48">
        <v>9280</v>
      </c>
      <c r="BO72" s="48">
        <v>1067170</v>
      </c>
      <c r="BP72" s="48">
        <v>364578</v>
      </c>
      <c r="BQ72" s="48">
        <v>26749</v>
      </c>
      <c r="BR72" s="48">
        <v>23839</v>
      </c>
      <c r="BS72" s="48">
        <v>41075</v>
      </c>
      <c r="BT72" s="48">
        <v>273618</v>
      </c>
      <c r="BU72" s="48">
        <v>79464</v>
      </c>
      <c r="BV72" s="48">
        <v>45361</v>
      </c>
      <c r="BW72" s="48">
        <v>17613</v>
      </c>
      <c r="BX72" s="48">
        <v>19975</v>
      </c>
      <c r="BY72" s="48">
        <v>21937</v>
      </c>
      <c r="BZ72" s="48">
        <v>112169</v>
      </c>
      <c r="CA72" s="55">
        <v>0</v>
      </c>
      <c r="CB72" s="49">
        <v>2587437</v>
      </c>
      <c r="CC72" s="61">
        <v>1909045</v>
      </c>
      <c r="CD72" s="48">
        <v>0</v>
      </c>
      <c r="CE72" s="48">
        <v>0</v>
      </c>
      <c r="CF72" s="48">
        <v>129894</v>
      </c>
      <c r="CG72" s="48">
        <v>0</v>
      </c>
      <c r="CH72" s="55">
        <v>73226</v>
      </c>
      <c r="CI72" s="49">
        <v>4699602</v>
      </c>
    </row>
    <row r="73" spans="1:87" ht="19.5" x14ac:dyDescent="0.25">
      <c r="A73" s="30" t="s">
        <v>769</v>
      </c>
      <c r="B73" s="42" t="s">
        <v>64</v>
      </c>
      <c r="C73" s="43" t="s">
        <v>175</v>
      </c>
      <c r="D73" s="51">
        <v>10556</v>
      </c>
      <c r="E73" s="48">
        <v>5832</v>
      </c>
      <c r="F73" s="48">
        <v>6952</v>
      </c>
      <c r="G73" s="48">
        <v>3650</v>
      </c>
      <c r="H73" s="48">
        <v>21960</v>
      </c>
      <c r="I73" s="48">
        <v>1824</v>
      </c>
      <c r="J73" s="48">
        <v>2856</v>
      </c>
      <c r="K73" s="48">
        <v>6948</v>
      </c>
      <c r="L73" s="48">
        <v>2599</v>
      </c>
      <c r="M73" s="48">
        <v>26393</v>
      </c>
      <c r="N73" s="48">
        <v>2198</v>
      </c>
      <c r="O73" s="48">
        <v>85866</v>
      </c>
      <c r="P73" s="48">
        <v>8049</v>
      </c>
      <c r="Q73" s="48">
        <v>1871</v>
      </c>
      <c r="R73" s="48">
        <v>2748</v>
      </c>
      <c r="S73" s="48">
        <v>2809</v>
      </c>
      <c r="T73" s="48">
        <v>11058</v>
      </c>
      <c r="U73" s="48">
        <v>34206</v>
      </c>
      <c r="V73" s="48">
        <v>155</v>
      </c>
      <c r="W73" s="48">
        <v>22973</v>
      </c>
      <c r="X73" s="48">
        <v>11924</v>
      </c>
      <c r="Y73" s="48">
        <v>5714</v>
      </c>
      <c r="Z73" s="48">
        <v>11302</v>
      </c>
      <c r="AA73" s="48">
        <v>7671</v>
      </c>
      <c r="AB73" s="48">
        <v>10238</v>
      </c>
      <c r="AC73" s="48">
        <v>1409</v>
      </c>
      <c r="AD73" s="48">
        <v>12727</v>
      </c>
      <c r="AE73" s="48">
        <v>17229</v>
      </c>
      <c r="AF73" s="48">
        <v>8899</v>
      </c>
      <c r="AG73" s="48">
        <v>293</v>
      </c>
      <c r="AH73" s="48">
        <v>3287</v>
      </c>
      <c r="AI73" s="48">
        <v>4511</v>
      </c>
      <c r="AJ73" s="48">
        <v>9</v>
      </c>
      <c r="AK73" s="48">
        <v>11705</v>
      </c>
      <c r="AL73" s="48">
        <v>11995</v>
      </c>
      <c r="AM73" s="48">
        <v>5640</v>
      </c>
      <c r="AN73" s="48">
        <v>7649</v>
      </c>
      <c r="AO73" s="48">
        <v>16457</v>
      </c>
      <c r="AP73" s="48">
        <v>9694</v>
      </c>
      <c r="AQ73" s="48">
        <v>2311</v>
      </c>
      <c r="AR73" s="48">
        <v>8976</v>
      </c>
      <c r="AS73" s="48">
        <v>11420</v>
      </c>
      <c r="AT73" s="48">
        <v>5648</v>
      </c>
      <c r="AU73" s="48">
        <v>3253</v>
      </c>
      <c r="AV73" s="48">
        <v>17615</v>
      </c>
      <c r="AW73" s="48">
        <v>8403</v>
      </c>
      <c r="AX73" s="48">
        <v>8420</v>
      </c>
      <c r="AY73" s="48">
        <v>34117</v>
      </c>
      <c r="AZ73" s="48">
        <v>11415</v>
      </c>
      <c r="BA73" s="48">
        <v>12342</v>
      </c>
      <c r="BB73" s="48">
        <v>11511</v>
      </c>
      <c r="BC73" s="48">
        <v>2628</v>
      </c>
      <c r="BD73" s="48">
        <v>8061</v>
      </c>
      <c r="BE73" s="48">
        <v>5410</v>
      </c>
      <c r="BF73" s="48">
        <v>11008</v>
      </c>
      <c r="BG73" s="48">
        <v>12864</v>
      </c>
      <c r="BH73" s="48">
        <v>15686</v>
      </c>
      <c r="BI73" s="48">
        <v>131702</v>
      </c>
      <c r="BJ73" s="48">
        <v>931633</v>
      </c>
      <c r="BK73" s="48">
        <v>106717</v>
      </c>
      <c r="BL73" s="48">
        <v>5424</v>
      </c>
      <c r="BM73" s="48">
        <v>8872</v>
      </c>
      <c r="BN73" s="48">
        <v>27209</v>
      </c>
      <c r="BO73" s="48">
        <v>49957</v>
      </c>
      <c r="BP73" s="48">
        <v>212599</v>
      </c>
      <c r="BQ73" s="48">
        <v>85902</v>
      </c>
      <c r="BR73" s="48">
        <v>33243</v>
      </c>
      <c r="BS73" s="48">
        <v>134347</v>
      </c>
      <c r="BT73" s="48">
        <v>144002</v>
      </c>
      <c r="BU73" s="48">
        <v>295929</v>
      </c>
      <c r="BV73" s="48">
        <v>18486</v>
      </c>
      <c r="BW73" s="48">
        <v>162</v>
      </c>
      <c r="BX73" s="48">
        <v>24832</v>
      </c>
      <c r="BY73" s="48">
        <v>5453</v>
      </c>
      <c r="BZ73" s="48">
        <v>45545</v>
      </c>
      <c r="CA73" s="55">
        <v>0</v>
      </c>
      <c r="CB73" s="49">
        <v>2872958</v>
      </c>
      <c r="CC73" s="61">
        <v>2893052</v>
      </c>
      <c r="CD73" s="48">
        <v>0</v>
      </c>
      <c r="CE73" s="48">
        <v>0</v>
      </c>
      <c r="CF73" s="48">
        <v>0</v>
      </c>
      <c r="CG73" s="48">
        <v>0</v>
      </c>
      <c r="CH73" s="55">
        <v>11223</v>
      </c>
      <c r="CI73" s="49">
        <v>5777233</v>
      </c>
    </row>
    <row r="74" spans="1:87" ht="19.5" x14ac:dyDescent="0.25">
      <c r="A74" s="30" t="s">
        <v>770</v>
      </c>
      <c r="B74" s="42" t="s">
        <v>65</v>
      </c>
      <c r="C74" s="43" t="s">
        <v>176</v>
      </c>
      <c r="D74" s="51">
        <v>5736</v>
      </c>
      <c r="E74" s="48">
        <v>909</v>
      </c>
      <c r="F74" s="48">
        <v>3912</v>
      </c>
      <c r="G74" s="48">
        <v>1084</v>
      </c>
      <c r="H74" s="48">
        <v>12771</v>
      </c>
      <c r="I74" s="48">
        <v>22165</v>
      </c>
      <c r="J74" s="48">
        <v>2349</v>
      </c>
      <c r="K74" s="48">
        <v>3938</v>
      </c>
      <c r="L74" s="48">
        <v>252</v>
      </c>
      <c r="M74" s="48">
        <v>6926</v>
      </c>
      <c r="N74" s="48">
        <v>2689</v>
      </c>
      <c r="O74" s="48">
        <v>8210</v>
      </c>
      <c r="P74" s="48">
        <v>1692</v>
      </c>
      <c r="Q74" s="48">
        <v>1524</v>
      </c>
      <c r="R74" s="48">
        <v>7620</v>
      </c>
      <c r="S74" s="48">
        <v>4745</v>
      </c>
      <c r="T74" s="48">
        <v>4337</v>
      </c>
      <c r="U74" s="48">
        <v>10138</v>
      </c>
      <c r="V74" s="48">
        <v>598</v>
      </c>
      <c r="W74" s="48">
        <v>503</v>
      </c>
      <c r="X74" s="48">
        <v>2016</v>
      </c>
      <c r="Y74" s="48">
        <v>802</v>
      </c>
      <c r="Z74" s="48">
        <v>461</v>
      </c>
      <c r="AA74" s="48">
        <v>462</v>
      </c>
      <c r="AB74" s="48">
        <v>721</v>
      </c>
      <c r="AC74" s="48">
        <v>153</v>
      </c>
      <c r="AD74" s="48">
        <v>102</v>
      </c>
      <c r="AE74" s="48">
        <v>2313</v>
      </c>
      <c r="AF74" s="48">
        <v>1229</v>
      </c>
      <c r="AG74" s="48">
        <v>348</v>
      </c>
      <c r="AH74" s="48">
        <v>1247</v>
      </c>
      <c r="AI74" s="48">
        <v>3914</v>
      </c>
      <c r="AJ74" s="48">
        <v>1</v>
      </c>
      <c r="AK74" s="48">
        <v>1553</v>
      </c>
      <c r="AL74" s="48">
        <v>1459</v>
      </c>
      <c r="AM74" s="48">
        <v>273</v>
      </c>
      <c r="AN74" s="48">
        <v>4249</v>
      </c>
      <c r="AO74" s="48">
        <v>12968</v>
      </c>
      <c r="AP74" s="48">
        <v>3604</v>
      </c>
      <c r="AQ74" s="48">
        <v>2503</v>
      </c>
      <c r="AR74" s="48">
        <v>7922</v>
      </c>
      <c r="AS74" s="48">
        <v>910</v>
      </c>
      <c r="AT74" s="48">
        <v>3809</v>
      </c>
      <c r="AU74" s="48">
        <v>785</v>
      </c>
      <c r="AV74" s="48">
        <v>3457</v>
      </c>
      <c r="AW74" s="48">
        <v>98</v>
      </c>
      <c r="AX74" s="48">
        <v>2251</v>
      </c>
      <c r="AY74" s="48">
        <v>2251</v>
      </c>
      <c r="AZ74" s="48">
        <v>7729</v>
      </c>
      <c r="BA74" s="48">
        <v>1633</v>
      </c>
      <c r="BB74" s="48">
        <v>2401</v>
      </c>
      <c r="BC74" s="48">
        <v>309</v>
      </c>
      <c r="BD74" s="48">
        <v>134</v>
      </c>
      <c r="BE74" s="48">
        <v>2277</v>
      </c>
      <c r="BF74" s="48">
        <v>4703</v>
      </c>
      <c r="BG74" s="48">
        <v>7841</v>
      </c>
      <c r="BH74" s="48">
        <v>8600</v>
      </c>
      <c r="BI74" s="48">
        <v>32457</v>
      </c>
      <c r="BJ74" s="48">
        <v>57875</v>
      </c>
      <c r="BK74" s="48">
        <v>108917</v>
      </c>
      <c r="BL74" s="48">
        <v>3084</v>
      </c>
      <c r="BM74" s="48">
        <v>3304</v>
      </c>
      <c r="BN74" s="48">
        <v>794</v>
      </c>
      <c r="BO74" s="48">
        <v>6596</v>
      </c>
      <c r="BP74" s="48">
        <v>144504</v>
      </c>
      <c r="BQ74" s="48">
        <v>305623</v>
      </c>
      <c r="BR74" s="48">
        <v>19431</v>
      </c>
      <c r="BS74" s="48">
        <v>60488</v>
      </c>
      <c r="BT74" s="48">
        <v>94753</v>
      </c>
      <c r="BU74" s="48">
        <v>83907</v>
      </c>
      <c r="BV74" s="48">
        <v>26114</v>
      </c>
      <c r="BW74" s="48">
        <v>4210</v>
      </c>
      <c r="BX74" s="48">
        <v>11408</v>
      </c>
      <c r="BY74" s="48">
        <v>4349</v>
      </c>
      <c r="BZ74" s="48">
        <v>19544</v>
      </c>
      <c r="CA74" s="55">
        <v>0</v>
      </c>
      <c r="CB74" s="49">
        <v>1186944</v>
      </c>
      <c r="CC74" s="61">
        <v>268803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1455747</v>
      </c>
    </row>
    <row r="75" spans="1:87" ht="19.5" x14ac:dyDescent="0.25">
      <c r="A75" s="30" t="s">
        <v>771</v>
      </c>
      <c r="B75" s="42" t="s">
        <v>66</v>
      </c>
      <c r="C75" s="43" t="s">
        <v>177</v>
      </c>
      <c r="D75" s="51">
        <v>6</v>
      </c>
      <c r="E75" s="48">
        <v>12</v>
      </c>
      <c r="F75" s="48">
        <v>33</v>
      </c>
      <c r="G75" s="48">
        <v>8</v>
      </c>
      <c r="H75" s="48">
        <v>750</v>
      </c>
      <c r="I75" s="48">
        <v>356</v>
      </c>
      <c r="J75" s="48">
        <v>137</v>
      </c>
      <c r="K75" s="48">
        <v>804</v>
      </c>
      <c r="L75" s="48">
        <v>210</v>
      </c>
      <c r="M75" s="48">
        <v>160</v>
      </c>
      <c r="N75" s="48">
        <v>24</v>
      </c>
      <c r="O75" s="48">
        <v>347</v>
      </c>
      <c r="P75" s="48">
        <v>0</v>
      </c>
      <c r="Q75" s="48">
        <v>0</v>
      </c>
      <c r="R75" s="48">
        <v>460</v>
      </c>
      <c r="S75" s="48">
        <v>505</v>
      </c>
      <c r="T75" s="48">
        <v>355</v>
      </c>
      <c r="U75" s="48">
        <v>704</v>
      </c>
      <c r="V75" s="48">
        <v>73</v>
      </c>
      <c r="W75" s="48">
        <v>96</v>
      </c>
      <c r="X75" s="48">
        <v>359</v>
      </c>
      <c r="Y75" s="48">
        <v>52</v>
      </c>
      <c r="Z75" s="48">
        <v>35</v>
      </c>
      <c r="AA75" s="48">
        <v>89</v>
      </c>
      <c r="AB75" s="48">
        <v>60</v>
      </c>
      <c r="AC75" s="48">
        <v>68</v>
      </c>
      <c r="AD75" s="48">
        <v>11</v>
      </c>
      <c r="AE75" s="48">
        <v>276</v>
      </c>
      <c r="AF75" s="48">
        <v>83</v>
      </c>
      <c r="AG75" s="48">
        <v>39</v>
      </c>
      <c r="AH75" s="48">
        <v>32</v>
      </c>
      <c r="AI75" s="48">
        <v>250</v>
      </c>
      <c r="AJ75" s="48">
        <v>0</v>
      </c>
      <c r="AK75" s="48">
        <v>85</v>
      </c>
      <c r="AL75" s="48">
        <v>191</v>
      </c>
      <c r="AM75" s="48">
        <v>23</v>
      </c>
      <c r="AN75" s="48">
        <v>255</v>
      </c>
      <c r="AO75" s="48">
        <v>3432</v>
      </c>
      <c r="AP75" s="48">
        <v>369</v>
      </c>
      <c r="AQ75" s="48">
        <v>0</v>
      </c>
      <c r="AR75" s="48">
        <v>823</v>
      </c>
      <c r="AS75" s="48">
        <v>91</v>
      </c>
      <c r="AT75" s="48">
        <v>62</v>
      </c>
      <c r="AU75" s="48">
        <v>129</v>
      </c>
      <c r="AV75" s="48">
        <v>464</v>
      </c>
      <c r="AW75" s="48">
        <v>52</v>
      </c>
      <c r="AX75" s="48">
        <v>436</v>
      </c>
      <c r="AY75" s="48">
        <v>892</v>
      </c>
      <c r="AZ75" s="48">
        <v>931</v>
      </c>
      <c r="BA75" s="48">
        <v>0</v>
      </c>
      <c r="BB75" s="48">
        <v>264</v>
      </c>
      <c r="BC75" s="48">
        <v>66</v>
      </c>
      <c r="BD75" s="48">
        <v>46</v>
      </c>
      <c r="BE75" s="48">
        <v>247</v>
      </c>
      <c r="BF75" s="48">
        <v>119</v>
      </c>
      <c r="BG75" s="48">
        <v>319</v>
      </c>
      <c r="BH75" s="48">
        <v>1873</v>
      </c>
      <c r="BI75" s="48">
        <v>4751</v>
      </c>
      <c r="BJ75" s="48">
        <v>362</v>
      </c>
      <c r="BK75" s="48">
        <v>2672</v>
      </c>
      <c r="BL75" s="48">
        <v>288</v>
      </c>
      <c r="BM75" s="48">
        <v>729</v>
      </c>
      <c r="BN75" s="48">
        <v>754</v>
      </c>
      <c r="BO75" s="48">
        <v>5471</v>
      </c>
      <c r="BP75" s="48">
        <v>138551</v>
      </c>
      <c r="BQ75" s="48">
        <v>272991</v>
      </c>
      <c r="BR75" s="48">
        <v>72256</v>
      </c>
      <c r="BS75" s="48">
        <v>7847</v>
      </c>
      <c r="BT75" s="48">
        <v>8508</v>
      </c>
      <c r="BU75" s="48">
        <v>0</v>
      </c>
      <c r="BV75" s="48">
        <v>2629</v>
      </c>
      <c r="BW75" s="48">
        <v>0</v>
      </c>
      <c r="BX75" s="48">
        <v>2445</v>
      </c>
      <c r="BY75" s="48">
        <v>0</v>
      </c>
      <c r="BZ75" s="48">
        <v>1446</v>
      </c>
      <c r="CA75" s="55">
        <v>0</v>
      </c>
      <c r="CB75" s="49">
        <v>539263</v>
      </c>
      <c r="CC75" s="61">
        <v>39937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579200</v>
      </c>
    </row>
    <row r="76" spans="1:87" ht="19.5" x14ac:dyDescent="0.25">
      <c r="A76" s="30" t="s">
        <v>655</v>
      </c>
      <c r="B76" s="42" t="s">
        <v>67</v>
      </c>
      <c r="C76" s="43" t="s">
        <v>178</v>
      </c>
      <c r="D76" s="51">
        <v>12280</v>
      </c>
      <c r="E76" s="48">
        <v>2865</v>
      </c>
      <c r="F76" s="48">
        <v>2744</v>
      </c>
      <c r="G76" s="48">
        <v>8706</v>
      </c>
      <c r="H76" s="48">
        <v>32824</v>
      </c>
      <c r="I76" s="48">
        <v>6858</v>
      </c>
      <c r="J76" s="48">
        <v>3527</v>
      </c>
      <c r="K76" s="48">
        <v>3493</v>
      </c>
      <c r="L76" s="48">
        <v>0</v>
      </c>
      <c r="M76" s="48">
        <v>0</v>
      </c>
      <c r="N76" s="48">
        <v>0</v>
      </c>
      <c r="O76" s="48">
        <v>0</v>
      </c>
      <c r="P76" s="48">
        <v>808</v>
      </c>
      <c r="Q76" s="48">
        <v>80</v>
      </c>
      <c r="R76" s="48">
        <v>0</v>
      </c>
      <c r="S76" s="48">
        <v>0</v>
      </c>
      <c r="T76" s="48">
        <v>7359</v>
      </c>
      <c r="U76" s="48">
        <v>0</v>
      </c>
      <c r="V76" s="48">
        <v>0</v>
      </c>
      <c r="W76" s="48">
        <v>601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6899</v>
      </c>
      <c r="AM76" s="48">
        <v>0</v>
      </c>
      <c r="AN76" s="48">
        <v>0</v>
      </c>
      <c r="AO76" s="48">
        <v>0</v>
      </c>
      <c r="AP76" s="48">
        <v>0</v>
      </c>
      <c r="AQ76" s="48">
        <v>1271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4787</v>
      </c>
      <c r="AY76" s="48">
        <v>0</v>
      </c>
      <c r="AZ76" s="48">
        <v>4465</v>
      </c>
      <c r="BA76" s="48">
        <v>3242</v>
      </c>
      <c r="BB76" s="48">
        <v>2890</v>
      </c>
      <c r="BC76" s="48">
        <v>1167</v>
      </c>
      <c r="BD76" s="48">
        <v>3109</v>
      </c>
      <c r="BE76" s="48">
        <v>3149</v>
      </c>
      <c r="BF76" s="48">
        <v>7762</v>
      </c>
      <c r="BG76" s="48">
        <v>0</v>
      </c>
      <c r="BH76" s="48">
        <v>0</v>
      </c>
      <c r="BI76" s="48">
        <v>95757</v>
      </c>
      <c r="BJ76" s="48">
        <v>378510</v>
      </c>
      <c r="BK76" s="48">
        <v>39395</v>
      </c>
      <c r="BL76" s="48">
        <v>10476</v>
      </c>
      <c r="BM76" s="48">
        <v>18591</v>
      </c>
      <c r="BN76" s="48">
        <v>72064</v>
      </c>
      <c r="BO76" s="48">
        <v>0</v>
      </c>
      <c r="BP76" s="48">
        <v>62659</v>
      </c>
      <c r="BQ76" s="48">
        <v>20359</v>
      </c>
      <c r="BR76" s="48">
        <v>20573</v>
      </c>
      <c r="BS76" s="48">
        <v>759664</v>
      </c>
      <c r="BT76" s="48">
        <v>172464</v>
      </c>
      <c r="BU76" s="48">
        <v>24327</v>
      </c>
      <c r="BV76" s="48">
        <v>18401</v>
      </c>
      <c r="BW76" s="48">
        <v>887</v>
      </c>
      <c r="BX76" s="48">
        <v>0</v>
      </c>
      <c r="BY76" s="48">
        <v>2889</v>
      </c>
      <c r="BZ76" s="48">
        <v>0</v>
      </c>
      <c r="CA76" s="55">
        <v>0</v>
      </c>
      <c r="CB76" s="49">
        <v>1817902</v>
      </c>
      <c r="CC76" s="61">
        <v>8230205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10048107</v>
      </c>
    </row>
    <row r="77" spans="1:87" ht="19.5" x14ac:dyDescent="0.25">
      <c r="A77" s="30" t="s">
        <v>510</v>
      </c>
      <c r="B77" s="42" t="s">
        <v>68</v>
      </c>
      <c r="C77" s="43" t="s">
        <v>179</v>
      </c>
      <c r="D77" s="51">
        <v>48213</v>
      </c>
      <c r="E77" s="48">
        <v>14128</v>
      </c>
      <c r="F77" s="48">
        <v>16310</v>
      </c>
      <c r="G77" s="48">
        <v>26249</v>
      </c>
      <c r="H77" s="48">
        <v>202750</v>
      </c>
      <c r="I77" s="48">
        <v>113315</v>
      </c>
      <c r="J77" s="48">
        <v>23512</v>
      </c>
      <c r="K77" s="48">
        <v>44786</v>
      </c>
      <c r="L77" s="48">
        <v>37541</v>
      </c>
      <c r="M77" s="48">
        <v>181795</v>
      </c>
      <c r="N77" s="48">
        <v>11801</v>
      </c>
      <c r="O77" s="48">
        <v>125310</v>
      </c>
      <c r="P77" s="48">
        <v>90376</v>
      </c>
      <c r="Q77" s="48">
        <v>53529</v>
      </c>
      <c r="R77" s="48">
        <v>316914</v>
      </c>
      <c r="S77" s="48">
        <v>51355</v>
      </c>
      <c r="T77" s="48">
        <v>53965</v>
      </c>
      <c r="U77" s="48">
        <v>100242</v>
      </c>
      <c r="V77" s="48">
        <v>16175</v>
      </c>
      <c r="W77" s="48">
        <v>6524</v>
      </c>
      <c r="X77" s="48">
        <v>59418</v>
      </c>
      <c r="Y77" s="48">
        <v>12854</v>
      </c>
      <c r="Z77" s="48">
        <v>5413</v>
      </c>
      <c r="AA77" s="48">
        <v>5982</v>
      </c>
      <c r="AB77" s="48">
        <v>11580</v>
      </c>
      <c r="AC77" s="48">
        <v>5858</v>
      </c>
      <c r="AD77" s="48">
        <v>701</v>
      </c>
      <c r="AE77" s="48">
        <v>27504</v>
      </c>
      <c r="AF77" s="48">
        <v>21144</v>
      </c>
      <c r="AG77" s="48">
        <v>2052</v>
      </c>
      <c r="AH77" s="48">
        <v>92347</v>
      </c>
      <c r="AI77" s="48">
        <v>36485</v>
      </c>
      <c r="AJ77" s="48">
        <v>23</v>
      </c>
      <c r="AK77" s="48">
        <v>8628</v>
      </c>
      <c r="AL77" s="48">
        <v>22116</v>
      </c>
      <c r="AM77" s="48">
        <v>13442</v>
      </c>
      <c r="AN77" s="48">
        <v>18086</v>
      </c>
      <c r="AO77" s="48">
        <v>74593</v>
      </c>
      <c r="AP77" s="48">
        <v>34025</v>
      </c>
      <c r="AQ77" s="48">
        <v>165357</v>
      </c>
      <c r="AR77" s="48">
        <v>16586</v>
      </c>
      <c r="AS77" s="48">
        <v>65093</v>
      </c>
      <c r="AT77" s="48">
        <v>10794</v>
      </c>
      <c r="AU77" s="48">
        <v>7115</v>
      </c>
      <c r="AV77" s="48">
        <v>30353</v>
      </c>
      <c r="AW77" s="48">
        <v>11878</v>
      </c>
      <c r="AX77" s="48">
        <v>38385</v>
      </c>
      <c r="AY77" s="48">
        <v>29467</v>
      </c>
      <c r="AZ77" s="48">
        <v>38997</v>
      </c>
      <c r="BA77" s="48">
        <v>11943</v>
      </c>
      <c r="BB77" s="48">
        <v>15874</v>
      </c>
      <c r="BC77" s="48">
        <v>8068</v>
      </c>
      <c r="BD77" s="48">
        <v>9519</v>
      </c>
      <c r="BE77" s="48">
        <v>16362</v>
      </c>
      <c r="BF77" s="48">
        <v>98494</v>
      </c>
      <c r="BG77" s="48">
        <v>134870</v>
      </c>
      <c r="BH77" s="48">
        <v>159094</v>
      </c>
      <c r="BI77" s="48">
        <v>634942</v>
      </c>
      <c r="BJ77" s="48">
        <v>1734035</v>
      </c>
      <c r="BK77" s="48">
        <v>564829</v>
      </c>
      <c r="BL77" s="48">
        <v>31109</v>
      </c>
      <c r="BM77" s="48">
        <v>64887</v>
      </c>
      <c r="BN77" s="48">
        <v>71169</v>
      </c>
      <c r="BO77" s="48">
        <v>636598</v>
      </c>
      <c r="BP77" s="48">
        <v>449164</v>
      </c>
      <c r="BQ77" s="48">
        <v>169652</v>
      </c>
      <c r="BR77" s="48">
        <v>73519</v>
      </c>
      <c r="BS77" s="48">
        <v>1139271</v>
      </c>
      <c r="BT77" s="48">
        <v>2050435</v>
      </c>
      <c r="BU77" s="48">
        <v>289777</v>
      </c>
      <c r="BV77" s="48">
        <v>310506</v>
      </c>
      <c r="BW77" s="48">
        <v>82919</v>
      </c>
      <c r="BX77" s="48">
        <v>258100</v>
      </c>
      <c r="BY77" s="48">
        <v>140024</v>
      </c>
      <c r="BZ77" s="48">
        <v>251223</v>
      </c>
      <c r="CA77" s="55">
        <v>0</v>
      </c>
      <c r="CB77" s="49">
        <v>11807449</v>
      </c>
      <c r="CC77" s="61">
        <v>504085</v>
      </c>
      <c r="CD77" s="48">
        <v>0</v>
      </c>
      <c r="CE77" s="48">
        <v>0</v>
      </c>
      <c r="CF77" s="48">
        <v>338633</v>
      </c>
      <c r="CG77" s="48">
        <v>0</v>
      </c>
      <c r="CH77" s="55">
        <v>137830</v>
      </c>
      <c r="CI77" s="49">
        <v>12787997</v>
      </c>
    </row>
    <row r="78" spans="1:87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1435074</v>
      </c>
      <c r="CD78" s="48">
        <v>7575732</v>
      </c>
      <c r="CE78" s="48">
        <v>0</v>
      </c>
      <c r="CF78" s="48">
        <v>0</v>
      </c>
      <c r="CG78" s="48">
        <v>0</v>
      </c>
      <c r="CH78" s="55">
        <v>0</v>
      </c>
      <c r="CI78" s="49">
        <v>9010806</v>
      </c>
    </row>
    <row r="79" spans="1:87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61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494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1854</v>
      </c>
      <c r="BJ79" s="48">
        <v>7776</v>
      </c>
      <c r="BK79" s="48">
        <v>6803</v>
      </c>
      <c r="BL79" s="48">
        <v>0</v>
      </c>
      <c r="BM79" s="48">
        <v>924</v>
      </c>
      <c r="BN79" s="48">
        <v>0</v>
      </c>
      <c r="BO79" s="48">
        <v>5813</v>
      </c>
      <c r="BP79" s="48">
        <v>9791</v>
      </c>
      <c r="BQ79" s="48">
        <v>2407</v>
      </c>
      <c r="BR79" s="48">
        <v>534</v>
      </c>
      <c r="BS79" s="48">
        <v>0</v>
      </c>
      <c r="BT79" s="48">
        <v>73328</v>
      </c>
      <c r="BU79" s="48">
        <v>6284</v>
      </c>
      <c r="BV79" s="48">
        <v>39269</v>
      </c>
      <c r="BW79" s="48">
        <v>3921</v>
      </c>
      <c r="BX79" s="48">
        <v>0</v>
      </c>
      <c r="BY79" s="48">
        <v>451</v>
      </c>
      <c r="BZ79" s="48">
        <v>11815</v>
      </c>
      <c r="CA79" s="55">
        <v>0</v>
      </c>
      <c r="CB79" s="49">
        <v>171525</v>
      </c>
      <c r="CC79" s="61">
        <v>2035075</v>
      </c>
      <c r="CD79" s="48">
        <v>0</v>
      </c>
      <c r="CE79" s="48">
        <v>229688</v>
      </c>
      <c r="CF79" s="48">
        <v>0</v>
      </c>
      <c r="CG79" s="48">
        <v>0</v>
      </c>
      <c r="CH79" s="55">
        <v>0</v>
      </c>
      <c r="CI79" s="49">
        <v>2436288</v>
      </c>
    </row>
    <row r="80" spans="1:87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75477</v>
      </c>
      <c r="CD80" s="48">
        <v>3728687</v>
      </c>
      <c r="CE80" s="48">
        <v>0</v>
      </c>
      <c r="CF80" s="48">
        <v>0</v>
      </c>
      <c r="CG80" s="48">
        <v>0</v>
      </c>
      <c r="CH80" s="55">
        <v>0</v>
      </c>
      <c r="CI80" s="49">
        <v>3804164</v>
      </c>
    </row>
    <row r="81" spans="1:87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2443</v>
      </c>
      <c r="BV81" s="48">
        <v>0</v>
      </c>
      <c r="BW81" s="48">
        <v>58</v>
      </c>
      <c r="BX81" s="48">
        <v>859389</v>
      </c>
      <c r="BY81" s="48">
        <v>279571</v>
      </c>
      <c r="BZ81" s="48">
        <v>0</v>
      </c>
      <c r="CA81" s="55">
        <v>0</v>
      </c>
      <c r="CB81" s="49">
        <v>1141461</v>
      </c>
      <c r="CC81" s="61">
        <v>1977197</v>
      </c>
      <c r="CD81" s="48">
        <v>0</v>
      </c>
      <c r="CE81" s="48">
        <v>520201</v>
      </c>
      <c r="CF81" s="48">
        <v>0</v>
      </c>
      <c r="CG81" s="48">
        <v>0</v>
      </c>
      <c r="CH81" s="55">
        <v>0</v>
      </c>
      <c r="CI81" s="49">
        <v>3638859</v>
      </c>
    </row>
    <row r="82" spans="1:87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71816</v>
      </c>
      <c r="CD82" s="48">
        <v>4175872</v>
      </c>
      <c r="CE82" s="48">
        <v>0</v>
      </c>
      <c r="CF82" s="48">
        <v>0</v>
      </c>
      <c r="CG82" s="48">
        <v>0</v>
      </c>
      <c r="CH82" s="55">
        <v>0</v>
      </c>
      <c r="CI82" s="49">
        <v>4247688</v>
      </c>
    </row>
    <row r="83" spans="1:87" ht="19.5" x14ac:dyDescent="0.25">
      <c r="A83" s="28" t="s">
        <v>776</v>
      </c>
      <c r="B83" s="56" t="s">
        <v>74</v>
      </c>
      <c r="C83" s="43" t="s">
        <v>185</v>
      </c>
      <c r="D83" s="51">
        <v>8544</v>
      </c>
      <c r="E83" s="48">
        <v>989</v>
      </c>
      <c r="F83" s="48">
        <v>4621</v>
      </c>
      <c r="G83" s="48">
        <v>2622</v>
      </c>
      <c r="H83" s="48">
        <v>42537</v>
      </c>
      <c r="I83" s="48">
        <v>17392</v>
      </c>
      <c r="J83" s="48">
        <v>6604</v>
      </c>
      <c r="K83" s="48">
        <v>15822</v>
      </c>
      <c r="L83" s="48">
        <v>3784</v>
      </c>
      <c r="M83" s="48">
        <v>17880</v>
      </c>
      <c r="N83" s="48">
        <v>4022</v>
      </c>
      <c r="O83" s="48">
        <v>12895</v>
      </c>
      <c r="P83" s="48">
        <v>0</v>
      </c>
      <c r="Q83" s="48">
        <v>0</v>
      </c>
      <c r="R83" s="48">
        <v>42602</v>
      </c>
      <c r="S83" s="48">
        <v>6902</v>
      </c>
      <c r="T83" s="48">
        <v>4826</v>
      </c>
      <c r="U83" s="48">
        <v>4371</v>
      </c>
      <c r="V83" s="48">
        <v>5727</v>
      </c>
      <c r="W83" s="48">
        <v>443</v>
      </c>
      <c r="X83" s="48">
        <v>12420</v>
      </c>
      <c r="Y83" s="48">
        <v>456</v>
      </c>
      <c r="Z83" s="48">
        <v>376</v>
      </c>
      <c r="AA83" s="48">
        <v>842</v>
      </c>
      <c r="AB83" s="48">
        <v>1914</v>
      </c>
      <c r="AC83" s="48">
        <v>849</v>
      </c>
      <c r="AD83" s="48">
        <v>105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4361</v>
      </c>
      <c r="BH83" s="48">
        <v>0</v>
      </c>
      <c r="BI83" s="48">
        <v>24223</v>
      </c>
      <c r="BJ83" s="48">
        <v>7772</v>
      </c>
      <c r="BK83" s="48">
        <v>35717</v>
      </c>
      <c r="BL83" s="48">
        <v>0</v>
      </c>
      <c r="BM83" s="48">
        <v>4057</v>
      </c>
      <c r="BN83" s="48">
        <v>15233</v>
      </c>
      <c r="BO83" s="48">
        <v>99449</v>
      </c>
      <c r="BP83" s="48">
        <v>16989</v>
      </c>
      <c r="BQ83" s="48">
        <v>5218</v>
      </c>
      <c r="BR83" s="48">
        <v>1423</v>
      </c>
      <c r="BS83" s="48">
        <v>28661</v>
      </c>
      <c r="BT83" s="48">
        <v>139442</v>
      </c>
      <c r="BU83" s="48">
        <v>5488</v>
      </c>
      <c r="BV83" s="48">
        <v>49674</v>
      </c>
      <c r="BW83" s="48">
        <v>2736</v>
      </c>
      <c r="BX83" s="48">
        <v>25383</v>
      </c>
      <c r="BY83" s="48">
        <v>285</v>
      </c>
      <c r="BZ83" s="48">
        <v>141481</v>
      </c>
      <c r="CA83" s="55">
        <v>0</v>
      </c>
      <c r="CB83" s="49">
        <v>827137</v>
      </c>
      <c r="CC83" s="61">
        <v>854914</v>
      </c>
      <c r="CD83" s="48">
        <v>0</v>
      </c>
      <c r="CE83" s="48">
        <v>568505</v>
      </c>
      <c r="CF83" s="48">
        <v>0</v>
      </c>
      <c r="CG83" s="48">
        <v>0</v>
      </c>
      <c r="CH83" s="55">
        <v>3442</v>
      </c>
      <c r="CI83" s="49">
        <v>2253998</v>
      </c>
    </row>
    <row r="84" spans="1:87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709587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709587</v>
      </c>
    </row>
    <row r="85" spans="1:87" ht="19.5" x14ac:dyDescent="0.25">
      <c r="A85" s="28" t="s">
        <v>778</v>
      </c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69">
        <v>0</v>
      </c>
      <c r="CC85" s="67">
        <v>-1167362</v>
      </c>
      <c r="CD85" s="59">
        <v>0</v>
      </c>
      <c r="CE85" s="59">
        <v>0</v>
      </c>
      <c r="CF85" s="59">
        <v>0</v>
      </c>
      <c r="CG85" s="59">
        <v>0</v>
      </c>
      <c r="CH85" s="60">
        <v>1167362</v>
      </c>
      <c r="CI85" s="69">
        <v>0</v>
      </c>
    </row>
    <row r="86" spans="1:87" x14ac:dyDescent="0.25">
      <c r="A86" s="47"/>
      <c r="B86" s="62"/>
      <c r="C86" s="63" t="s">
        <v>922</v>
      </c>
      <c r="D86" s="64">
        <f>+SUM(D9:D85)</f>
        <v>236942</v>
      </c>
      <c r="E86" s="64">
        <f t="shared" ref="E86:BP86" si="0">+SUM(E9:E85)</f>
        <v>132058</v>
      </c>
      <c r="F86" s="64">
        <f t="shared" si="0"/>
        <v>315080</v>
      </c>
      <c r="G86" s="64">
        <f t="shared" si="0"/>
        <v>123260</v>
      </c>
      <c r="H86" s="64">
        <f t="shared" si="0"/>
        <v>1980649</v>
      </c>
      <c r="I86" s="64">
        <f t="shared" si="0"/>
        <v>583373</v>
      </c>
      <c r="J86" s="64">
        <f t="shared" si="0"/>
        <v>183865</v>
      </c>
      <c r="K86" s="64">
        <f t="shared" si="0"/>
        <v>320629</v>
      </c>
      <c r="L86" s="64">
        <f t="shared" si="0"/>
        <v>249199</v>
      </c>
      <c r="M86" s="64">
        <f t="shared" si="0"/>
        <v>1372735</v>
      </c>
      <c r="N86" s="64">
        <f t="shared" si="0"/>
        <v>122405</v>
      </c>
      <c r="O86" s="64">
        <f t="shared" si="0"/>
        <v>3170214</v>
      </c>
      <c r="P86" s="64">
        <f t="shared" si="0"/>
        <v>1161852</v>
      </c>
      <c r="Q86" s="64">
        <f t="shared" si="0"/>
        <v>3459160</v>
      </c>
      <c r="R86" s="64">
        <f t="shared" si="0"/>
        <v>1124075</v>
      </c>
      <c r="S86" s="64">
        <f t="shared" si="0"/>
        <v>187995</v>
      </c>
      <c r="T86" s="64">
        <f t="shared" si="0"/>
        <v>1465236</v>
      </c>
      <c r="U86" s="64">
        <f t="shared" si="0"/>
        <v>1965526</v>
      </c>
      <c r="V86" s="64">
        <f t="shared" si="0"/>
        <v>3656337</v>
      </c>
      <c r="W86" s="64">
        <f t="shared" si="0"/>
        <v>1083735</v>
      </c>
      <c r="X86" s="64">
        <f t="shared" si="0"/>
        <v>1097362</v>
      </c>
      <c r="Y86" s="64">
        <f t="shared" si="0"/>
        <v>354389</v>
      </c>
      <c r="Z86" s="64">
        <f t="shared" si="0"/>
        <v>470478</v>
      </c>
      <c r="AA86" s="64">
        <f t="shared" si="0"/>
        <v>275448</v>
      </c>
      <c r="AB86" s="64">
        <f t="shared" si="0"/>
        <v>220092</v>
      </c>
      <c r="AC86" s="64">
        <f t="shared" si="0"/>
        <v>99081</v>
      </c>
      <c r="AD86" s="64">
        <f t="shared" si="0"/>
        <v>117144</v>
      </c>
      <c r="AE86" s="64">
        <f t="shared" si="0"/>
        <v>841579</v>
      </c>
      <c r="AF86" s="64">
        <f t="shared" si="0"/>
        <v>492440</v>
      </c>
      <c r="AG86" s="64">
        <f t="shared" si="0"/>
        <v>111674</v>
      </c>
      <c r="AH86" s="64">
        <f t="shared" si="0"/>
        <v>359198</v>
      </c>
      <c r="AI86" s="64">
        <f t="shared" si="0"/>
        <v>211254</v>
      </c>
      <c r="AJ86" s="64">
        <f t="shared" si="0"/>
        <v>8427</v>
      </c>
      <c r="AK86" s="64">
        <f t="shared" si="0"/>
        <v>159632</v>
      </c>
      <c r="AL86" s="64">
        <f t="shared" si="0"/>
        <v>308634</v>
      </c>
      <c r="AM86" s="64">
        <f t="shared" si="0"/>
        <v>137466</v>
      </c>
      <c r="AN86" s="64">
        <f t="shared" si="0"/>
        <v>570709</v>
      </c>
      <c r="AO86" s="64">
        <f t="shared" si="0"/>
        <v>920639</v>
      </c>
      <c r="AP86" s="64">
        <f t="shared" si="0"/>
        <v>200186</v>
      </c>
      <c r="AQ86" s="64">
        <f t="shared" si="0"/>
        <v>1544034</v>
      </c>
      <c r="AR86" s="64">
        <f t="shared" si="0"/>
        <v>167840</v>
      </c>
      <c r="AS86" s="64">
        <f t="shared" si="0"/>
        <v>343401</v>
      </c>
      <c r="AT86" s="64">
        <f t="shared" si="0"/>
        <v>113470</v>
      </c>
      <c r="AU86" s="64">
        <f t="shared" si="0"/>
        <v>47754</v>
      </c>
      <c r="AV86" s="64">
        <f t="shared" si="0"/>
        <v>313913</v>
      </c>
      <c r="AW86" s="64">
        <f t="shared" si="0"/>
        <v>141795</v>
      </c>
      <c r="AX86" s="64">
        <f t="shared" si="0"/>
        <v>443597</v>
      </c>
      <c r="AY86" s="64">
        <f t="shared" si="0"/>
        <v>787333</v>
      </c>
      <c r="AZ86" s="64">
        <f t="shared" si="0"/>
        <v>395327</v>
      </c>
      <c r="BA86" s="64">
        <f t="shared" si="0"/>
        <v>79145</v>
      </c>
      <c r="BB86" s="64">
        <f t="shared" si="0"/>
        <v>232283</v>
      </c>
      <c r="BC86" s="64">
        <f t="shared" si="0"/>
        <v>71008</v>
      </c>
      <c r="BD86" s="64">
        <f t="shared" si="0"/>
        <v>74208</v>
      </c>
      <c r="BE86" s="64">
        <f t="shared" si="0"/>
        <v>253866</v>
      </c>
      <c r="BF86" s="64">
        <f t="shared" si="0"/>
        <v>252901</v>
      </c>
      <c r="BG86" s="64">
        <f t="shared" si="0"/>
        <v>1448517</v>
      </c>
      <c r="BH86" s="64">
        <f t="shared" si="0"/>
        <v>477197</v>
      </c>
      <c r="BI86" s="64">
        <f t="shared" si="0"/>
        <v>4879880</v>
      </c>
      <c r="BJ86" s="64">
        <f t="shared" si="0"/>
        <v>8411029</v>
      </c>
      <c r="BK86" s="64">
        <f t="shared" si="0"/>
        <v>4530685</v>
      </c>
      <c r="BL86" s="64">
        <f t="shared" si="0"/>
        <v>213310</v>
      </c>
      <c r="BM86" s="64">
        <f t="shared" si="0"/>
        <v>245523</v>
      </c>
      <c r="BN86" s="64">
        <f t="shared" si="0"/>
        <v>945097</v>
      </c>
      <c r="BO86" s="64">
        <f t="shared" si="0"/>
        <v>2030919</v>
      </c>
      <c r="BP86" s="64">
        <f t="shared" si="0"/>
        <v>1599151</v>
      </c>
      <c r="BQ86" s="64">
        <f t="shared" ref="BQ86:CH86" si="1">+SUM(BQ9:BQ85)</f>
        <v>988684</v>
      </c>
      <c r="BR86" s="64">
        <f t="shared" si="1"/>
        <v>277069</v>
      </c>
      <c r="BS86" s="64">
        <f t="shared" si="1"/>
        <v>2708014</v>
      </c>
      <c r="BT86" s="64">
        <f t="shared" si="1"/>
        <v>4250889</v>
      </c>
      <c r="BU86" s="64">
        <f t="shared" si="1"/>
        <v>1118455</v>
      </c>
      <c r="BV86" s="64">
        <f t="shared" si="1"/>
        <v>835376</v>
      </c>
      <c r="BW86" s="64">
        <f t="shared" si="1"/>
        <v>310032</v>
      </c>
      <c r="BX86" s="64">
        <f t="shared" si="1"/>
        <v>1727217</v>
      </c>
      <c r="BY86" s="64">
        <f t="shared" si="1"/>
        <v>682567</v>
      </c>
      <c r="BZ86" s="64">
        <f t="shared" si="1"/>
        <v>1037030</v>
      </c>
      <c r="CA86" s="65">
        <f t="shared" si="1"/>
        <v>0</v>
      </c>
      <c r="CB86" s="70">
        <f t="shared" si="1"/>
        <v>73828673</v>
      </c>
      <c r="CC86" s="68">
        <f t="shared" si="1"/>
        <v>55775122</v>
      </c>
      <c r="CD86" s="64">
        <f t="shared" si="1"/>
        <v>15480291</v>
      </c>
      <c r="CE86" s="64">
        <f t="shared" si="1"/>
        <v>1318543</v>
      </c>
      <c r="CF86" s="64">
        <f t="shared" si="1"/>
        <v>12421463</v>
      </c>
      <c r="CG86" s="64">
        <f t="shared" si="1"/>
        <v>924804</v>
      </c>
      <c r="CH86" s="65">
        <f t="shared" si="1"/>
        <v>29009062</v>
      </c>
      <c r="CI86" s="70">
        <f>+SUM(CI9:CI85)</f>
        <v>188757958</v>
      </c>
    </row>
    <row r="88" spans="1:87" x14ac:dyDescent="0.25">
      <c r="B88" s="9" t="s">
        <v>912</v>
      </c>
    </row>
    <row r="90" spans="1:87" ht="20.25" x14ac:dyDescent="0.3">
      <c r="D90" s="27"/>
    </row>
  </sheetData>
  <sheetProtection password="9851" sheet="1" formatColumns="0" formatRows="0"/>
  <autoFilter ref="A8:CI8" xr:uid="{00000000-0001-0000-0F00-000000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BV6:BW6"/>
    <mergeCell ref="BX6:BY6"/>
    <mergeCell ref="B7:B8"/>
    <mergeCell ref="C7:C8"/>
    <mergeCell ref="D6:O6"/>
    <mergeCell ref="P6:S6"/>
    <mergeCell ref="T6:BF6"/>
    <mergeCell ref="BK6:BL6"/>
    <mergeCell ref="BM6:BN6"/>
    <mergeCell ref="BP6:BR6"/>
  </mergeCell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CI8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G13" sqref="G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3" spans="1:87" x14ac:dyDescent="0.25">
      <c r="CG3" s="73" t="s">
        <v>717</v>
      </c>
      <c r="CI3" s="73" t="s">
        <v>717</v>
      </c>
    </row>
    <row r="5" spans="1:87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7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</row>
    <row r="7" spans="1:87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2" t="s">
        <v>722</v>
      </c>
      <c r="CC7" s="387" t="s">
        <v>725</v>
      </c>
      <c r="CD7" s="389" t="s">
        <v>726</v>
      </c>
      <c r="CE7" s="389" t="s">
        <v>713</v>
      </c>
      <c r="CF7" s="389" t="s">
        <v>714</v>
      </c>
      <c r="CG7" s="389" t="s">
        <v>715</v>
      </c>
      <c r="CH7" s="380" t="s">
        <v>727</v>
      </c>
      <c r="CI7" s="382" t="s">
        <v>716</v>
      </c>
    </row>
    <row r="8" spans="1:87" ht="105" x14ac:dyDescent="0.25">
      <c r="A8" s="29" t="s">
        <v>917</v>
      </c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93"/>
      <c r="CC8" s="396"/>
      <c r="CD8" s="391"/>
      <c r="CE8" s="391"/>
      <c r="CF8" s="391"/>
      <c r="CG8" s="391"/>
      <c r="CH8" s="392"/>
      <c r="CI8" s="393"/>
    </row>
    <row r="9" spans="1:87" ht="19.5" x14ac:dyDescent="0.25">
      <c r="A9" s="30" t="s">
        <v>202</v>
      </c>
      <c r="B9" s="74" t="s">
        <v>0</v>
      </c>
      <c r="C9" s="45" t="s">
        <v>111</v>
      </c>
      <c r="D9" s="52">
        <v>5711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80</v>
      </c>
      <c r="M9" s="53">
        <v>951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6281</v>
      </c>
      <c r="X9" s="53">
        <v>0</v>
      </c>
      <c r="Y9" s="53">
        <v>0</v>
      </c>
      <c r="Z9" s="53">
        <v>700412</v>
      </c>
      <c r="AA9" s="53">
        <v>0</v>
      </c>
      <c r="AB9" s="53">
        <v>0</v>
      </c>
      <c r="AC9" s="53">
        <v>54733</v>
      </c>
      <c r="AD9" s="53">
        <v>0</v>
      </c>
      <c r="AE9" s="53">
        <v>214647</v>
      </c>
      <c r="AF9" s="53">
        <v>7886</v>
      </c>
      <c r="AG9" s="53">
        <v>0</v>
      </c>
      <c r="AH9" s="53">
        <v>0</v>
      </c>
      <c r="AI9" s="53">
        <v>19056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4</v>
      </c>
      <c r="BN9" s="53">
        <v>87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50">
        <v>1009848</v>
      </c>
      <c r="CC9" s="66">
        <v>160213</v>
      </c>
      <c r="CD9" s="53">
        <v>0</v>
      </c>
      <c r="CE9" s="53">
        <v>0</v>
      </c>
      <c r="CF9" s="53">
        <v>3147</v>
      </c>
      <c r="CG9" s="53">
        <v>15092</v>
      </c>
      <c r="CH9" s="54">
        <v>0</v>
      </c>
      <c r="CI9" s="50">
        <v>1188300</v>
      </c>
    </row>
    <row r="10" spans="1:87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124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124</v>
      </c>
      <c r="CC10" s="61">
        <v>0</v>
      </c>
      <c r="CD10" s="48">
        <v>0</v>
      </c>
      <c r="CE10" s="48">
        <v>0</v>
      </c>
      <c r="CF10" s="48">
        <v>0</v>
      </c>
      <c r="CG10" s="48">
        <v>0</v>
      </c>
      <c r="CH10" s="55">
        <v>0</v>
      </c>
      <c r="CI10" s="49">
        <v>124</v>
      </c>
    </row>
    <row r="11" spans="1:87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23304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38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81</v>
      </c>
      <c r="AF11" s="48">
        <v>1564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20</v>
      </c>
      <c r="BN11" s="48">
        <v>635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49">
        <v>25642</v>
      </c>
      <c r="CC11" s="61">
        <v>113474</v>
      </c>
      <c r="CD11" s="48">
        <v>0</v>
      </c>
      <c r="CE11" s="48">
        <v>0</v>
      </c>
      <c r="CF11" s="48">
        <v>0</v>
      </c>
      <c r="CG11" s="48">
        <v>0</v>
      </c>
      <c r="CH11" s="55">
        <v>0</v>
      </c>
      <c r="CI11" s="49">
        <v>139116</v>
      </c>
    </row>
    <row r="12" spans="1:87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0</v>
      </c>
      <c r="CC12" s="61">
        <v>63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63</v>
      </c>
    </row>
    <row r="13" spans="1:87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19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694</v>
      </c>
      <c r="AF13" s="48">
        <v>2533</v>
      </c>
      <c r="AG13" s="48">
        <v>47</v>
      </c>
      <c r="AH13" s="48">
        <v>0</v>
      </c>
      <c r="AI13" s="48">
        <v>0</v>
      </c>
      <c r="AJ13" s="48">
        <v>1</v>
      </c>
      <c r="AK13" s="48">
        <v>32282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25</v>
      </c>
      <c r="AT13" s="48">
        <v>4</v>
      </c>
      <c r="AU13" s="48">
        <v>12501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298</v>
      </c>
      <c r="BN13" s="48">
        <v>261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29</v>
      </c>
      <c r="BV13" s="48">
        <v>0</v>
      </c>
      <c r="BW13" s="48">
        <v>0</v>
      </c>
      <c r="BX13" s="48">
        <v>0</v>
      </c>
      <c r="BY13" s="48">
        <v>60</v>
      </c>
      <c r="BZ13" s="48">
        <v>0</v>
      </c>
      <c r="CA13" s="55">
        <v>0</v>
      </c>
      <c r="CB13" s="49">
        <v>48754</v>
      </c>
      <c r="CC13" s="61">
        <v>302854</v>
      </c>
      <c r="CD13" s="48">
        <v>0</v>
      </c>
      <c r="CE13" s="48">
        <v>0</v>
      </c>
      <c r="CF13" s="48">
        <v>4285</v>
      </c>
      <c r="CG13" s="48">
        <v>0</v>
      </c>
      <c r="CH13" s="55">
        <v>0</v>
      </c>
      <c r="CI13" s="49">
        <v>355893</v>
      </c>
    </row>
    <row r="14" spans="1:87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1481</v>
      </c>
      <c r="M14" s="48">
        <v>9756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730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7</v>
      </c>
      <c r="CA14" s="55">
        <v>0</v>
      </c>
      <c r="CB14" s="49">
        <v>11974</v>
      </c>
      <c r="CC14" s="61">
        <v>265</v>
      </c>
      <c r="CD14" s="48">
        <v>0</v>
      </c>
      <c r="CE14" s="48">
        <v>0</v>
      </c>
      <c r="CF14" s="48">
        <v>61092</v>
      </c>
      <c r="CG14" s="48">
        <v>0</v>
      </c>
      <c r="CH14" s="55">
        <v>0</v>
      </c>
      <c r="CI14" s="49">
        <v>73331</v>
      </c>
    </row>
    <row r="15" spans="1:87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1995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1995</v>
      </c>
      <c r="CC15" s="61">
        <v>97</v>
      </c>
      <c r="CD15" s="48">
        <v>0</v>
      </c>
      <c r="CE15" s="48">
        <v>0</v>
      </c>
      <c r="CF15" s="48">
        <v>0</v>
      </c>
      <c r="CG15" s="48">
        <v>0</v>
      </c>
      <c r="CH15" s="55">
        <v>0</v>
      </c>
      <c r="CI15" s="49">
        <v>2092</v>
      </c>
    </row>
    <row r="16" spans="1:87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12209</v>
      </c>
      <c r="L16" s="48">
        <v>772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126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95</v>
      </c>
      <c r="AC16" s="48">
        <v>0</v>
      </c>
      <c r="AD16" s="48">
        <v>52</v>
      </c>
      <c r="AE16" s="48">
        <v>0</v>
      </c>
      <c r="AF16" s="48">
        <v>8503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332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25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22114</v>
      </c>
      <c r="CC16" s="61">
        <v>3273</v>
      </c>
      <c r="CD16" s="48">
        <v>0</v>
      </c>
      <c r="CE16" s="48">
        <v>0</v>
      </c>
      <c r="CF16" s="48">
        <v>5491</v>
      </c>
      <c r="CG16" s="48">
        <v>2</v>
      </c>
      <c r="CH16" s="55">
        <v>0</v>
      </c>
      <c r="CI16" s="49">
        <v>30880</v>
      </c>
    </row>
    <row r="17" spans="1:87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49">
        <v>0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0</v>
      </c>
    </row>
    <row r="18" spans="1:87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4794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49">
        <v>4795</v>
      </c>
      <c r="CC18" s="61">
        <v>6094</v>
      </c>
      <c r="CD18" s="48">
        <v>0</v>
      </c>
      <c r="CE18" s="48">
        <v>0</v>
      </c>
      <c r="CF18" s="48">
        <v>24435</v>
      </c>
      <c r="CG18" s="48">
        <v>63</v>
      </c>
      <c r="CH18" s="55">
        <v>0</v>
      </c>
      <c r="CI18" s="49">
        <v>35387</v>
      </c>
    </row>
    <row r="19" spans="1:87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435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105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540</v>
      </c>
      <c r="CC19" s="61">
        <v>5680</v>
      </c>
      <c r="CD19" s="48">
        <v>0</v>
      </c>
      <c r="CE19" s="48">
        <v>0</v>
      </c>
      <c r="CF19" s="48">
        <v>0</v>
      </c>
      <c r="CG19" s="48">
        <v>0</v>
      </c>
      <c r="CH19" s="55">
        <v>0</v>
      </c>
      <c r="CI19" s="49">
        <v>6220</v>
      </c>
    </row>
    <row r="20" spans="1:87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1661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48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1709</v>
      </c>
      <c r="CC20" s="61">
        <v>5553</v>
      </c>
      <c r="CD20" s="48">
        <v>0</v>
      </c>
      <c r="CE20" s="48">
        <v>0</v>
      </c>
      <c r="CF20" s="48">
        <v>0</v>
      </c>
      <c r="CG20" s="48">
        <v>0</v>
      </c>
      <c r="CH20" s="55">
        <v>0</v>
      </c>
      <c r="CI20" s="49">
        <v>7262</v>
      </c>
    </row>
    <row r="21" spans="1:87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0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0</v>
      </c>
    </row>
    <row r="22" spans="1:87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1</v>
      </c>
      <c r="BH22" s="48">
        <v>0</v>
      </c>
      <c r="BI22" s="48">
        <v>0</v>
      </c>
      <c r="BJ22" s="48">
        <v>0</v>
      </c>
      <c r="BK22" s="48">
        <v>8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9</v>
      </c>
      <c r="CC22" s="61">
        <v>0</v>
      </c>
      <c r="CD22" s="48">
        <v>0</v>
      </c>
      <c r="CE22" s="48">
        <v>0</v>
      </c>
      <c r="CF22" s="48">
        <v>0</v>
      </c>
      <c r="CG22" s="48">
        <v>0</v>
      </c>
      <c r="CH22" s="55">
        <v>0</v>
      </c>
      <c r="CI22" s="49">
        <v>9</v>
      </c>
    </row>
    <row r="23" spans="1:87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346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3493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1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3840</v>
      </c>
      <c r="CC23" s="61">
        <v>0</v>
      </c>
      <c r="CD23" s="48">
        <v>0</v>
      </c>
      <c r="CE23" s="48">
        <v>0</v>
      </c>
      <c r="CF23" s="48">
        <v>0</v>
      </c>
      <c r="CG23" s="48">
        <v>59</v>
      </c>
      <c r="CH23" s="55">
        <v>0</v>
      </c>
      <c r="CI23" s="49">
        <v>3899</v>
      </c>
    </row>
    <row r="24" spans="1:87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64</v>
      </c>
      <c r="AC24" s="48">
        <v>0</v>
      </c>
      <c r="AD24" s="48">
        <v>0</v>
      </c>
      <c r="AE24" s="48">
        <v>97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664</v>
      </c>
      <c r="AS24" s="48">
        <v>0</v>
      </c>
      <c r="AT24" s="48">
        <v>485</v>
      </c>
      <c r="AU24" s="48">
        <v>21</v>
      </c>
      <c r="AV24" s="48">
        <v>238</v>
      </c>
      <c r="AW24" s="48">
        <v>0</v>
      </c>
      <c r="AX24" s="48">
        <v>14788</v>
      </c>
      <c r="AY24" s="48">
        <v>111</v>
      </c>
      <c r="AZ24" s="48">
        <v>248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40933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57649</v>
      </c>
      <c r="CC24" s="61">
        <v>722</v>
      </c>
      <c r="CD24" s="48">
        <v>0</v>
      </c>
      <c r="CE24" s="48">
        <v>0</v>
      </c>
      <c r="CF24" s="48">
        <v>0</v>
      </c>
      <c r="CG24" s="48">
        <v>1294</v>
      </c>
      <c r="CH24" s="55">
        <v>0</v>
      </c>
      <c r="CI24" s="49">
        <v>59665</v>
      </c>
    </row>
    <row r="25" spans="1:87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6336</v>
      </c>
      <c r="U25" s="48">
        <v>0</v>
      </c>
      <c r="V25" s="48">
        <v>4238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8465</v>
      </c>
      <c r="AF25" s="48">
        <v>6811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49">
        <v>25850</v>
      </c>
      <c r="CC25" s="61">
        <v>63752</v>
      </c>
      <c r="CD25" s="48">
        <v>0</v>
      </c>
      <c r="CE25" s="48">
        <v>0</v>
      </c>
      <c r="CF25" s="48">
        <v>0</v>
      </c>
      <c r="CG25" s="48">
        <v>0</v>
      </c>
      <c r="CH25" s="55">
        <v>0</v>
      </c>
      <c r="CI25" s="49">
        <v>89602</v>
      </c>
    </row>
    <row r="26" spans="1:87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308</v>
      </c>
      <c r="N26" s="48">
        <v>0</v>
      </c>
      <c r="O26" s="48">
        <v>2275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35860</v>
      </c>
      <c r="V26" s="48">
        <v>457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27433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101456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49">
        <v>167789</v>
      </c>
      <c r="CC26" s="61">
        <v>90479</v>
      </c>
      <c r="CD26" s="48">
        <v>0</v>
      </c>
      <c r="CE26" s="48">
        <v>0</v>
      </c>
      <c r="CF26" s="48">
        <v>0</v>
      </c>
      <c r="CG26" s="48">
        <v>8312</v>
      </c>
      <c r="CH26" s="55">
        <v>0</v>
      </c>
      <c r="CI26" s="49">
        <v>266580</v>
      </c>
    </row>
    <row r="27" spans="1:87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49">
        <v>0</v>
      </c>
      <c r="CC27" s="61">
        <v>756</v>
      </c>
      <c r="CD27" s="48">
        <v>0</v>
      </c>
      <c r="CE27" s="48">
        <v>0</v>
      </c>
      <c r="CF27" s="48">
        <v>0</v>
      </c>
      <c r="CG27" s="48">
        <v>2</v>
      </c>
      <c r="CH27" s="55">
        <v>0</v>
      </c>
      <c r="CI27" s="49">
        <v>758</v>
      </c>
    </row>
    <row r="28" spans="1:87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135365</v>
      </c>
      <c r="U28" s="48">
        <v>26453</v>
      </c>
      <c r="V28" s="48">
        <v>11363</v>
      </c>
      <c r="W28" s="48">
        <v>225113</v>
      </c>
      <c r="X28" s="48">
        <v>47</v>
      </c>
      <c r="Y28" s="48">
        <v>20229</v>
      </c>
      <c r="Z28" s="48">
        <v>0</v>
      </c>
      <c r="AA28" s="48">
        <v>0</v>
      </c>
      <c r="AB28" s="48">
        <v>741</v>
      </c>
      <c r="AC28" s="48">
        <v>13</v>
      </c>
      <c r="AD28" s="48">
        <v>0</v>
      </c>
      <c r="AE28" s="48">
        <v>673265</v>
      </c>
      <c r="AF28" s="48">
        <v>8255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2680</v>
      </c>
      <c r="AT28" s="48">
        <v>257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23</v>
      </c>
      <c r="BN28" s="48">
        <v>2697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49">
        <v>1106501</v>
      </c>
      <c r="CC28" s="61">
        <v>19045</v>
      </c>
      <c r="CD28" s="48">
        <v>0</v>
      </c>
      <c r="CE28" s="48">
        <v>0</v>
      </c>
      <c r="CF28" s="48">
        <v>0</v>
      </c>
      <c r="CG28" s="48">
        <v>38565</v>
      </c>
      <c r="CH28" s="55">
        <v>0</v>
      </c>
      <c r="CI28" s="49">
        <v>1164111</v>
      </c>
    </row>
    <row r="29" spans="1:87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750</v>
      </c>
      <c r="AC29" s="48">
        <v>147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49">
        <v>897</v>
      </c>
      <c r="CC29" s="61">
        <v>14180</v>
      </c>
      <c r="CD29" s="48">
        <v>0</v>
      </c>
      <c r="CE29" s="48">
        <v>0</v>
      </c>
      <c r="CF29" s="48">
        <v>0</v>
      </c>
      <c r="CG29" s="48">
        <v>0</v>
      </c>
      <c r="CH29" s="55">
        <v>0</v>
      </c>
      <c r="CI29" s="49">
        <v>15077</v>
      </c>
    </row>
    <row r="30" spans="1:87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49">
        <v>0</v>
      </c>
      <c r="CC30" s="61">
        <v>81139</v>
      </c>
      <c r="CD30" s="48">
        <v>0</v>
      </c>
      <c r="CE30" s="48">
        <v>0</v>
      </c>
      <c r="CF30" s="48">
        <v>0</v>
      </c>
      <c r="CG30" s="48">
        <v>0</v>
      </c>
      <c r="CH30" s="55">
        <v>0</v>
      </c>
      <c r="CI30" s="49">
        <v>81139</v>
      </c>
    </row>
    <row r="31" spans="1:87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3724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1</v>
      </c>
      <c r="Z31" s="48">
        <v>6</v>
      </c>
      <c r="AA31" s="48">
        <v>0</v>
      </c>
      <c r="AB31" s="48">
        <v>6</v>
      </c>
      <c r="AC31" s="48">
        <v>3577</v>
      </c>
      <c r="AD31" s="48">
        <v>0</v>
      </c>
      <c r="AE31" s="48">
        <v>186</v>
      </c>
      <c r="AF31" s="48">
        <v>115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49">
        <v>7615</v>
      </c>
      <c r="CC31" s="61">
        <v>39525</v>
      </c>
      <c r="CD31" s="48">
        <v>0</v>
      </c>
      <c r="CE31" s="48">
        <v>0</v>
      </c>
      <c r="CF31" s="48">
        <v>0</v>
      </c>
      <c r="CG31" s="48">
        <v>0</v>
      </c>
      <c r="CH31" s="55">
        <v>0</v>
      </c>
      <c r="CI31" s="49">
        <v>47140</v>
      </c>
    </row>
    <row r="32" spans="1:87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1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5</v>
      </c>
      <c r="AA32" s="48">
        <v>1454</v>
      </c>
      <c r="AB32" s="48">
        <v>305</v>
      </c>
      <c r="AC32" s="48">
        <v>0</v>
      </c>
      <c r="AD32" s="48">
        <v>0</v>
      </c>
      <c r="AE32" s="48">
        <v>0</v>
      </c>
      <c r="AF32" s="48">
        <v>579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703</v>
      </c>
      <c r="AS32" s="48">
        <v>0</v>
      </c>
      <c r="AT32" s="48">
        <v>110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441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49">
        <v>3598</v>
      </c>
      <c r="CC32" s="61">
        <v>36470</v>
      </c>
      <c r="CD32" s="48">
        <v>0</v>
      </c>
      <c r="CE32" s="48">
        <v>0</v>
      </c>
      <c r="CF32" s="48">
        <v>0</v>
      </c>
      <c r="CG32" s="48">
        <v>42</v>
      </c>
      <c r="CH32" s="55">
        <v>0</v>
      </c>
      <c r="CI32" s="49">
        <v>40110</v>
      </c>
    </row>
    <row r="33" spans="1:87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2116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49">
        <v>2116</v>
      </c>
      <c r="CC33" s="61">
        <v>109510</v>
      </c>
      <c r="CD33" s="48">
        <v>0</v>
      </c>
      <c r="CE33" s="48">
        <v>0</v>
      </c>
      <c r="CF33" s="48">
        <v>0</v>
      </c>
      <c r="CG33" s="48">
        <v>4887</v>
      </c>
      <c r="CH33" s="55">
        <v>0</v>
      </c>
      <c r="CI33" s="49">
        <v>116513</v>
      </c>
    </row>
    <row r="34" spans="1:87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0</v>
      </c>
      <c r="CC34" s="61">
        <v>13271</v>
      </c>
      <c r="CD34" s="48">
        <v>0</v>
      </c>
      <c r="CE34" s="48">
        <v>0</v>
      </c>
      <c r="CF34" s="48">
        <v>0</v>
      </c>
      <c r="CG34" s="48">
        <v>0</v>
      </c>
      <c r="CH34" s="55">
        <v>0</v>
      </c>
      <c r="CI34" s="49">
        <v>13271</v>
      </c>
    </row>
    <row r="35" spans="1:87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447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447</v>
      </c>
      <c r="CC35" s="61">
        <v>42512</v>
      </c>
      <c r="CD35" s="48">
        <v>0</v>
      </c>
      <c r="CE35" s="48">
        <v>0</v>
      </c>
      <c r="CF35" s="48">
        <v>0</v>
      </c>
      <c r="CG35" s="48">
        <v>737</v>
      </c>
      <c r="CH35" s="55">
        <v>0</v>
      </c>
      <c r="CI35" s="49">
        <v>43696</v>
      </c>
    </row>
    <row r="36" spans="1:87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3542</v>
      </c>
      <c r="N36" s="48">
        <v>0</v>
      </c>
      <c r="O36" s="48">
        <v>125189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71719</v>
      </c>
      <c r="AF36" s="48">
        <v>1309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19860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49">
        <v>221619</v>
      </c>
      <c r="CC36" s="61">
        <v>184457</v>
      </c>
      <c r="CD36" s="48">
        <v>0</v>
      </c>
      <c r="CE36" s="48">
        <v>0</v>
      </c>
      <c r="CF36" s="48">
        <v>0</v>
      </c>
      <c r="CG36" s="48">
        <v>21602</v>
      </c>
      <c r="CH36" s="55">
        <v>0</v>
      </c>
      <c r="CI36" s="49">
        <v>427678</v>
      </c>
    </row>
    <row r="37" spans="1:87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438</v>
      </c>
      <c r="U37" s="48">
        <v>253</v>
      </c>
      <c r="V37" s="48">
        <v>1</v>
      </c>
      <c r="W37" s="48">
        <v>88</v>
      </c>
      <c r="X37" s="48">
        <v>4356</v>
      </c>
      <c r="Y37" s="48">
        <v>189</v>
      </c>
      <c r="Z37" s="48">
        <v>722</v>
      </c>
      <c r="AA37" s="48">
        <v>0</v>
      </c>
      <c r="AB37" s="48">
        <v>10454</v>
      </c>
      <c r="AC37" s="48">
        <v>1022</v>
      </c>
      <c r="AD37" s="48">
        <v>1</v>
      </c>
      <c r="AE37" s="48">
        <v>3441</v>
      </c>
      <c r="AF37" s="48">
        <v>12423</v>
      </c>
      <c r="AG37" s="48">
        <v>0</v>
      </c>
      <c r="AH37" s="48">
        <v>128920</v>
      </c>
      <c r="AI37" s="48">
        <v>1350</v>
      </c>
      <c r="AJ37" s="48">
        <v>4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3212</v>
      </c>
      <c r="AS37" s="48">
        <v>159</v>
      </c>
      <c r="AT37" s="48">
        <v>1562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11204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49">
        <v>179799</v>
      </c>
      <c r="CC37" s="61">
        <v>372300</v>
      </c>
      <c r="CD37" s="48">
        <v>0</v>
      </c>
      <c r="CE37" s="48">
        <v>0</v>
      </c>
      <c r="CF37" s="48">
        <v>0</v>
      </c>
      <c r="CG37" s="48">
        <v>3501</v>
      </c>
      <c r="CH37" s="55">
        <v>0</v>
      </c>
      <c r="CI37" s="49">
        <v>555600</v>
      </c>
    </row>
    <row r="38" spans="1:87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59</v>
      </c>
      <c r="Y38" s="48">
        <v>0</v>
      </c>
      <c r="Z38" s="48">
        <v>22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546</v>
      </c>
      <c r="AG38" s="48">
        <v>44</v>
      </c>
      <c r="AH38" s="48">
        <v>0</v>
      </c>
      <c r="AI38" s="48">
        <v>224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22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21</v>
      </c>
      <c r="CA38" s="55">
        <v>0</v>
      </c>
      <c r="CB38" s="49">
        <v>938</v>
      </c>
      <c r="CC38" s="61">
        <v>102430</v>
      </c>
      <c r="CD38" s="48">
        <v>0</v>
      </c>
      <c r="CE38" s="48">
        <v>0</v>
      </c>
      <c r="CF38" s="48">
        <v>0</v>
      </c>
      <c r="CG38" s="48">
        <v>0</v>
      </c>
      <c r="CH38" s="55">
        <v>0</v>
      </c>
      <c r="CI38" s="49">
        <v>103368</v>
      </c>
    </row>
    <row r="39" spans="1:87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49">
        <v>0</v>
      </c>
      <c r="CC39" s="61">
        <v>25237</v>
      </c>
      <c r="CD39" s="48">
        <v>0</v>
      </c>
      <c r="CE39" s="48">
        <v>0</v>
      </c>
      <c r="CF39" s="48">
        <v>0</v>
      </c>
      <c r="CG39" s="48">
        <v>107</v>
      </c>
      <c r="CH39" s="55">
        <v>0</v>
      </c>
      <c r="CI39" s="49">
        <v>25344</v>
      </c>
    </row>
    <row r="40" spans="1:87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24013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106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271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49">
        <v>24390</v>
      </c>
      <c r="CC40" s="61">
        <v>183290</v>
      </c>
      <c r="CD40" s="48">
        <v>0</v>
      </c>
      <c r="CE40" s="48">
        <v>0</v>
      </c>
      <c r="CF40" s="48">
        <v>0</v>
      </c>
      <c r="CG40" s="48">
        <v>3433</v>
      </c>
      <c r="CH40" s="55">
        <v>0</v>
      </c>
      <c r="CI40" s="49">
        <v>211113</v>
      </c>
    </row>
    <row r="41" spans="1:87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60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60</v>
      </c>
      <c r="CC41" s="61">
        <v>75787</v>
      </c>
      <c r="CD41" s="48">
        <v>0</v>
      </c>
      <c r="CE41" s="48">
        <v>0</v>
      </c>
      <c r="CF41" s="48">
        <v>0</v>
      </c>
      <c r="CG41" s="48">
        <v>781</v>
      </c>
      <c r="CH41" s="55">
        <v>0</v>
      </c>
      <c r="CI41" s="49">
        <v>76628</v>
      </c>
    </row>
    <row r="42" spans="1:87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262</v>
      </c>
      <c r="J42" s="48">
        <v>0</v>
      </c>
      <c r="K42" s="48">
        <v>0</v>
      </c>
      <c r="L42" s="48">
        <v>44</v>
      </c>
      <c r="M42" s="48">
        <v>0</v>
      </c>
      <c r="N42" s="48">
        <v>0</v>
      </c>
      <c r="O42" s="48">
        <v>613</v>
      </c>
      <c r="P42" s="48">
        <v>16</v>
      </c>
      <c r="Q42" s="48">
        <v>364</v>
      </c>
      <c r="R42" s="48">
        <v>0</v>
      </c>
      <c r="S42" s="48">
        <v>0</v>
      </c>
      <c r="T42" s="48">
        <v>0</v>
      </c>
      <c r="U42" s="48">
        <v>1404</v>
      </c>
      <c r="V42" s="48">
        <v>0</v>
      </c>
      <c r="W42" s="48">
        <v>0</v>
      </c>
      <c r="X42" s="48">
        <v>16</v>
      </c>
      <c r="Y42" s="48">
        <v>0</v>
      </c>
      <c r="Z42" s="48">
        <v>0</v>
      </c>
      <c r="AA42" s="48">
        <v>0</v>
      </c>
      <c r="AB42" s="48">
        <v>65</v>
      </c>
      <c r="AC42" s="48">
        <v>0</v>
      </c>
      <c r="AD42" s="48">
        <v>2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61</v>
      </c>
      <c r="AK42" s="48">
        <v>44858</v>
      </c>
      <c r="AL42" s="48">
        <v>168972</v>
      </c>
      <c r="AM42" s="48">
        <v>1419</v>
      </c>
      <c r="AN42" s="48">
        <v>6093</v>
      </c>
      <c r="AO42" s="48">
        <v>65</v>
      </c>
      <c r="AP42" s="48">
        <v>23</v>
      </c>
      <c r="AQ42" s="48">
        <v>26</v>
      </c>
      <c r="AR42" s="48">
        <v>356</v>
      </c>
      <c r="AS42" s="48">
        <v>159</v>
      </c>
      <c r="AT42" s="48">
        <v>65</v>
      </c>
      <c r="AU42" s="48">
        <v>6337</v>
      </c>
      <c r="AV42" s="48">
        <v>1292</v>
      </c>
      <c r="AW42" s="48">
        <v>16</v>
      </c>
      <c r="AX42" s="48">
        <v>0</v>
      </c>
      <c r="AY42" s="48">
        <v>0</v>
      </c>
      <c r="AZ42" s="48">
        <v>56</v>
      </c>
      <c r="BA42" s="48">
        <v>3</v>
      </c>
      <c r="BB42" s="48">
        <v>283</v>
      </c>
      <c r="BC42" s="48">
        <v>14</v>
      </c>
      <c r="BD42" s="48">
        <v>881</v>
      </c>
      <c r="BE42" s="48">
        <v>17447</v>
      </c>
      <c r="BF42" s="48">
        <v>946</v>
      </c>
      <c r="BG42" s="48">
        <v>86</v>
      </c>
      <c r="BH42" s="48">
        <v>0</v>
      </c>
      <c r="BI42" s="48">
        <v>243</v>
      </c>
      <c r="BJ42" s="48">
        <v>14252</v>
      </c>
      <c r="BK42" s="48">
        <v>247</v>
      </c>
      <c r="BL42" s="48">
        <v>0</v>
      </c>
      <c r="BM42" s="48">
        <v>64</v>
      </c>
      <c r="BN42" s="48">
        <v>1881</v>
      </c>
      <c r="BO42" s="48">
        <v>29</v>
      </c>
      <c r="BP42" s="48">
        <v>0</v>
      </c>
      <c r="BQ42" s="48">
        <v>0</v>
      </c>
      <c r="BR42" s="48">
        <v>0</v>
      </c>
      <c r="BS42" s="48">
        <v>0</v>
      </c>
      <c r="BT42" s="48">
        <v>1880</v>
      </c>
      <c r="BU42" s="48">
        <v>0</v>
      </c>
      <c r="BV42" s="48">
        <v>30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49">
        <v>270870</v>
      </c>
      <c r="CC42" s="61">
        <v>268380</v>
      </c>
      <c r="CD42" s="48">
        <v>0</v>
      </c>
      <c r="CE42" s="48">
        <v>0</v>
      </c>
      <c r="CF42" s="48">
        <v>0</v>
      </c>
      <c r="CG42" s="48">
        <v>22765</v>
      </c>
      <c r="CH42" s="55">
        <v>0</v>
      </c>
      <c r="CI42" s="49">
        <v>562015</v>
      </c>
    </row>
    <row r="43" spans="1:87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3495</v>
      </c>
      <c r="AL43" s="48">
        <v>36294</v>
      </c>
      <c r="AM43" s="48">
        <v>450</v>
      </c>
      <c r="AN43" s="48">
        <v>0</v>
      </c>
      <c r="AO43" s="48">
        <v>0</v>
      </c>
      <c r="AP43" s="48">
        <v>0</v>
      </c>
      <c r="AQ43" s="48">
        <v>0</v>
      </c>
      <c r="AR43" s="48">
        <v>2</v>
      </c>
      <c r="AS43" s="48">
        <v>350</v>
      </c>
      <c r="AT43" s="48">
        <v>0</v>
      </c>
      <c r="AU43" s="48">
        <v>3</v>
      </c>
      <c r="AV43" s="48">
        <v>2124</v>
      </c>
      <c r="AW43" s="48">
        <v>0</v>
      </c>
      <c r="AX43" s="48">
        <v>0</v>
      </c>
      <c r="AY43" s="48">
        <v>0</v>
      </c>
      <c r="AZ43" s="48">
        <v>0</v>
      </c>
      <c r="BA43" s="48">
        <v>134</v>
      </c>
      <c r="BB43" s="48">
        <v>0</v>
      </c>
      <c r="BC43" s="48">
        <v>0</v>
      </c>
      <c r="BD43" s="48">
        <v>61</v>
      </c>
      <c r="BE43" s="48">
        <v>3739</v>
      </c>
      <c r="BF43" s="48">
        <v>0</v>
      </c>
      <c r="BG43" s="48">
        <v>0</v>
      </c>
      <c r="BH43" s="48">
        <v>0</v>
      </c>
      <c r="BI43" s="48">
        <v>10</v>
      </c>
      <c r="BJ43" s="48">
        <v>0</v>
      </c>
      <c r="BK43" s="48">
        <v>191</v>
      </c>
      <c r="BL43" s="48">
        <v>0</v>
      </c>
      <c r="BM43" s="48">
        <v>28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2959</v>
      </c>
      <c r="BU43" s="48">
        <v>24</v>
      </c>
      <c r="BV43" s="48">
        <v>263</v>
      </c>
      <c r="BW43" s="48">
        <v>6</v>
      </c>
      <c r="BX43" s="48">
        <v>0</v>
      </c>
      <c r="BY43" s="48">
        <v>19944</v>
      </c>
      <c r="BZ43" s="48">
        <v>90</v>
      </c>
      <c r="CA43" s="55">
        <v>0</v>
      </c>
      <c r="CB43" s="49">
        <v>70167</v>
      </c>
      <c r="CC43" s="61">
        <v>1091365</v>
      </c>
      <c r="CD43" s="48">
        <v>0</v>
      </c>
      <c r="CE43" s="48">
        <v>0</v>
      </c>
      <c r="CF43" s="48">
        <v>0</v>
      </c>
      <c r="CG43" s="48">
        <v>9901</v>
      </c>
      <c r="CH43" s="55">
        <v>0</v>
      </c>
      <c r="CI43" s="49">
        <v>1171433</v>
      </c>
    </row>
    <row r="44" spans="1:87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38</v>
      </c>
      <c r="AM44" s="48">
        <v>2366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1</v>
      </c>
      <c r="AT44" s="48">
        <v>0</v>
      </c>
      <c r="AU44" s="48">
        <v>3</v>
      </c>
      <c r="AV44" s="48">
        <v>18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19</v>
      </c>
      <c r="BF44" s="48">
        <v>255</v>
      </c>
      <c r="BG44" s="48">
        <v>0</v>
      </c>
      <c r="BH44" s="48">
        <v>0</v>
      </c>
      <c r="BI44" s="48">
        <v>0</v>
      </c>
      <c r="BJ44" s="48">
        <v>17389</v>
      </c>
      <c r="BK44" s="48">
        <v>37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9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27</v>
      </c>
      <c r="CA44" s="55">
        <v>0</v>
      </c>
      <c r="CB44" s="49">
        <v>20162</v>
      </c>
      <c r="CC44" s="61">
        <v>797975</v>
      </c>
      <c r="CD44" s="48">
        <v>0</v>
      </c>
      <c r="CE44" s="48">
        <v>0</v>
      </c>
      <c r="CF44" s="48">
        <v>0</v>
      </c>
      <c r="CG44" s="48">
        <v>4223</v>
      </c>
      <c r="CH44" s="55">
        <v>0</v>
      </c>
      <c r="CI44" s="49">
        <v>822360</v>
      </c>
    </row>
    <row r="45" spans="1:87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3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23</v>
      </c>
      <c r="AJ45" s="48">
        <v>0</v>
      </c>
      <c r="AK45" s="48">
        <v>0</v>
      </c>
      <c r="AL45" s="48">
        <v>0</v>
      </c>
      <c r="AM45" s="48">
        <v>0</v>
      </c>
      <c r="AN45" s="48">
        <v>24623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99</v>
      </c>
      <c r="BC45" s="48">
        <v>0</v>
      </c>
      <c r="BD45" s="48">
        <v>0</v>
      </c>
      <c r="BE45" s="48">
        <v>11641</v>
      </c>
      <c r="BF45" s="48">
        <v>3281</v>
      </c>
      <c r="BG45" s="48">
        <v>0</v>
      </c>
      <c r="BH45" s="48">
        <v>0</v>
      </c>
      <c r="BI45" s="48">
        <v>32189</v>
      </c>
      <c r="BJ45" s="48">
        <v>5921</v>
      </c>
      <c r="BK45" s="48">
        <v>248</v>
      </c>
      <c r="BL45" s="48">
        <v>0</v>
      </c>
      <c r="BM45" s="48">
        <v>0</v>
      </c>
      <c r="BN45" s="48">
        <v>107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1</v>
      </c>
      <c r="CA45" s="55">
        <v>0</v>
      </c>
      <c r="CB45" s="49">
        <v>78136</v>
      </c>
      <c r="CC45" s="61">
        <v>5268</v>
      </c>
      <c r="CD45" s="48">
        <v>0</v>
      </c>
      <c r="CE45" s="48">
        <v>0</v>
      </c>
      <c r="CF45" s="48">
        <v>0</v>
      </c>
      <c r="CG45" s="48">
        <v>-152</v>
      </c>
      <c r="CH45" s="55">
        <v>0</v>
      </c>
      <c r="CI45" s="49">
        <v>83252</v>
      </c>
    </row>
    <row r="46" spans="1:87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728</v>
      </c>
      <c r="J46" s="48">
        <v>0</v>
      </c>
      <c r="K46" s="48">
        <v>817</v>
      </c>
      <c r="L46" s="48">
        <v>15</v>
      </c>
      <c r="M46" s="48">
        <v>0</v>
      </c>
      <c r="N46" s="48">
        <v>0</v>
      </c>
      <c r="O46" s="48">
        <v>0</v>
      </c>
      <c r="P46" s="48">
        <v>9</v>
      </c>
      <c r="Q46" s="48">
        <v>98</v>
      </c>
      <c r="R46" s="48">
        <v>0</v>
      </c>
      <c r="S46" s="48">
        <v>0</v>
      </c>
      <c r="T46" s="48">
        <v>2</v>
      </c>
      <c r="U46" s="48">
        <v>188</v>
      </c>
      <c r="V46" s="48">
        <v>6</v>
      </c>
      <c r="W46" s="48">
        <v>14</v>
      </c>
      <c r="X46" s="48">
        <v>1</v>
      </c>
      <c r="Y46" s="48">
        <v>60</v>
      </c>
      <c r="Z46" s="48">
        <v>3</v>
      </c>
      <c r="AA46" s="48">
        <v>0</v>
      </c>
      <c r="AB46" s="48">
        <v>789</v>
      </c>
      <c r="AC46" s="48">
        <v>65</v>
      </c>
      <c r="AD46" s="48">
        <v>5</v>
      </c>
      <c r="AE46" s="48">
        <v>66</v>
      </c>
      <c r="AF46" s="48">
        <v>67</v>
      </c>
      <c r="AG46" s="48">
        <v>8</v>
      </c>
      <c r="AH46" s="48">
        <v>101</v>
      </c>
      <c r="AI46" s="48">
        <v>1988</v>
      </c>
      <c r="AJ46" s="48">
        <v>90</v>
      </c>
      <c r="AK46" s="48">
        <v>583</v>
      </c>
      <c r="AL46" s="48">
        <v>3645</v>
      </c>
      <c r="AM46" s="48">
        <v>407</v>
      </c>
      <c r="AN46" s="48">
        <v>29248</v>
      </c>
      <c r="AO46" s="48">
        <v>154465</v>
      </c>
      <c r="AP46" s="48">
        <v>63617</v>
      </c>
      <c r="AQ46" s="48">
        <v>16</v>
      </c>
      <c r="AR46" s="48">
        <v>229</v>
      </c>
      <c r="AS46" s="48">
        <v>1142</v>
      </c>
      <c r="AT46" s="48">
        <v>67</v>
      </c>
      <c r="AU46" s="48">
        <v>868</v>
      </c>
      <c r="AV46" s="48">
        <v>2259</v>
      </c>
      <c r="AW46" s="48">
        <v>2</v>
      </c>
      <c r="AX46" s="48">
        <v>6639</v>
      </c>
      <c r="AY46" s="48">
        <v>55</v>
      </c>
      <c r="AZ46" s="48">
        <v>28</v>
      </c>
      <c r="BA46" s="48">
        <v>82</v>
      </c>
      <c r="BB46" s="48">
        <v>1261</v>
      </c>
      <c r="BC46" s="48">
        <v>61</v>
      </c>
      <c r="BD46" s="48">
        <v>9</v>
      </c>
      <c r="BE46" s="48">
        <v>156</v>
      </c>
      <c r="BF46" s="48">
        <v>174</v>
      </c>
      <c r="BG46" s="48">
        <v>0</v>
      </c>
      <c r="BH46" s="48">
        <v>0</v>
      </c>
      <c r="BI46" s="48">
        <v>135</v>
      </c>
      <c r="BJ46" s="48">
        <v>65616</v>
      </c>
      <c r="BK46" s="48">
        <v>407</v>
      </c>
      <c r="BL46" s="48">
        <v>56</v>
      </c>
      <c r="BM46" s="48">
        <v>0</v>
      </c>
      <c r="BN46" s="48">
        <v>457</v>
      </c>
      <c r="BO46" s="48">
        <v>56</v>
      </c>
      <c r="BP46" s="48">
        <v>0</v>
      </c>
      <c r="BQ46" s="48">
        <v>0</v>
      </c>
      <c r="BR46" s="48">
        <v>0</v>
      </c>
      <c r="BS46" s="48">
        <v>8</v>
      </c>
      <c r="BT46" s="48">
        <v>5579</v>
      </c>
      <c r="BU46" s="48">
        <v>0</v>
      </c>
      <c r="BV46" s="48">
        <v>36</v>
      </c>
      <c r="BW46" s="48">
        <v>0</v>
      </c>
      <c r="BX46" s="48">
        <v>1</v>
      </c>
      <c r="BY46" s="48">
        <v>0</v>
      </c>
      <c r="BZ46" s="48">
        <v>23</v>
      </c>
      <c r="CA46" s="55">
        <v>0</v>
      </c>
      <c r="CB46" s="49">
        <v>342507</v>
      </c>
      <c r="CC46" s="61">
        <v>115004</v>
      </c>
      <c r="CD46" s="48">
        <v>0</v>
      </c>
      <c r="CE46" s="48">
        <v>0</v>
      </c>
      <c r="CF46" s="48">
        <v>0</v>
      </c>
      <c r="CG46" s="48">
        <v>-1617</v>
      </c>
      <c r="CH46" s="55">
        <v>0</v>
      </c>
      <c r="CI46" s="49">
        <v>455894</v>
      </c>
    </row>
    <row r="47" spans="1:87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1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15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49">
        <v>16</v>
      </c>
      <c r="CC47" s="61">
        <v>50060</v>
      </c>
      <c r="CD47" s="48">
        <v>0</v>
      </c>
      <c r="CE47" s="48">
        <v>0</v>
      </c>
      <c r="CF47" s="48">
        <v>0</v>
      </c>
      <c r="CG47" s="48">
        <v>789</v>
      </c>
      <c r="CH47" s="55">
        <v>0</v>
      </c>
      <c r="CI47" s="49">
        <v>50865</v>
      </c>
    </row>
    <row r="48" spans="1:87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11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342384</v>
      </c>
      <c r="P48" s="48">
        <v>149</v>
      </c>
      <c r="Q48" s="48">
        <v>0</v>
      </c>
      <c r="R48" s="48">
        <v>0</v>
      </c>
      <c r="S48" s="48">
        <v>2</v>
      </c>
      <c r="T48" s="48">
        <v>5</v>
      </c>
      <c r="U48" s="48">
        <v>93</v>
      </c>
      <c r="V48" s="48">
        <v>0</v>
      </c>
      <c r="W48" s="48">
        <v>0</v>
      </c>
      <c r="X48" s="48">
        <v>0</v>
      </c>
      <c r="Y48" s="48">
        <v>10</v>
      </c>
      <c r="Z48" s="48">
        <v>0</v>
      </c>
      <c r="AA48" s="48">
        <v>10</v>
      </c>
      <c r="AB48" s="48">
        <v>0</v>
      </c>
      <c r="AC48" s="48">
        <v>0</v>
      </c>
      <c r="AD48" s="48">
        <v>0</v>
      </c>
      <c r="AE48" s="48">
        <v>6</v>
      </c>
      <c r="AF48" s="48">
        <v>0</v>
      </c>
      <c r="AG48" s="48">
        <v>0</v>
      </c>
      <c r="AH48" s="48">
        <v>0</v>
      </c>
      <c r="AI48" s="48">
        <v>1</v>
      </c>
      <c r="AJ48" s="48">
        <v>0</v>
      </c>
      <c r="AK48" s="48">
        <v>264</v>
      </c>
      <c r="AL48" s="48">
        <v>99</v>
      </c>
      <c r="AM48" s="48">
        <v>121</v>
      </c>
      <c r="AN48" s="48">
        <v>454</v>
      </c>
      <c r="AO48" s="48">
        <v>58</v>
      </c>
      <c r="AP48" s="48">
        <v>3</v>
      </c>
      <c r="AQ48" s="48">
        <v>1856371</v>
      </c>
      <c r="AR48" s="48">
        <v>95</v>
      </c>
      <c r="AS48" s="48">
        <v>23</v>
      </c>
      <c r="AT48" s="48">
        <v>28</v>
      </c>
      <c r="AU48" s="48">
        <v>527</v>
      </c>
      <c r="AV48" s="48">
        <v>649</v>
      </c>
      <c r="AW48" s="48">
        <v>0</v>
      </c>
      <c r="AX48" s="48">
        <v>3864</v>
      </c>
      <c r="AY48" s="48">
        <v>259</v>
      </c>
      <c r="AZ48" s="48">
        <v>6</v>
      </c>
      <c r="BA48" s="48">
        <v>651</v>
      </c>
      <c r="BB48" s="48">
        <v>2575</v>
      </c>
      <c r="BC48" s="48">
        <v>92</v>
      </c>
      <c r="BD48" s="48">
        <v>7</v>
      </c>
      <c r="BE48" s="48">
        <v>109</v>
      </c>
      <c r="BF48" s="48">
        <v>6821</v>
      </c>
      <c r="BG48" s="48">
        <v>5</v>
      </c>
      <c r="BH48" s="48">
        <v>0</v>
      </c>
      <c r="BI48" s="48">
        <v>158</v>
      </c>
      <c r="BJ48" s="48">
        <v>0</v>
      </c>
      <c r="BK48" s="48">
        <v>1023333</v>
      </c>
      <c r="BL48" s="48">
        <v>13</v>
      </c>
      <c r="BM48" s="48">
        <v>10262</v>
      </c>
      <c r="BN48" s="48">
        <v>143821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148</v>
      </c>
      <c r="BU48" s="48">
        <v>7127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49">
        <v>3400614</v>
      </c>
      <c r="CC48" s="61">
        <v>434801</v>
      </c>
      <c r="CD48" s="48">
        <v>0</v>
      </c>
      <c r="CE48" s="48">
        <v>0</v>
      </c>
      <c r="CF48" s="48">
        <v>0</v>
      </c>
      <c r="CG48" s="48">
        <v>25899</v>
      </c>
      <c r="CH48" s="55">
        <v>0</v>
      </c>
      <c r="CI48" s="49">
        <v>3861314</v>
      </c>
    </row>
    <row r="49" spans="1:87" ht="19.5" x14ac:dyDescent="0.25">
      <c r="A49" s="30" t="s">
        <v>621</v>
      </c>
      <c r="B49" s="42" t="s">
        <v>40</v>
      </c>
      <c r="C49" s="43" t="s">
        <v>151</v>
      </c>
      <c r="D49" s="51">
        <v>57031</v>
      </c>
      <c r="E49" s="48">
        <v>15189</v>
      </c>
      <c r="F49" s="48">
        <v>16979</v>
      </c>
      <c r="G49" s="48">
        <v>9996</v>
      </c>
      <c r="H49" s="48">
        <v>581457</v>
      </c>
      <c r="I49" s="48">
        <v>7706</v>
      </c>
      <c r="J49" s="48">
        <v>55598</v>
      </c>
      <c r="K49" s="48">
        <v>61064</v>
      </c>
      <c r="L49" s="48">
        <v>355</v>
      </c>
      <c r="M49" s="48">
        <v>4510</v>
      </c>
      <c r="N49" s="48">
        <v>22928</v>
      </c>
      <c r="O49" s="48">
        <v>49029</v>
      </c>
      <c r="P49" s="48">
        <v>6716</v>
      </c>
      <c r="Q49" s="48">
        <v>16901</v>
      </c>
      <c r="R49" s="48">
        <v>3945</v>
      </c>
      <c r="S49" s="48">
        <v>303</v>
      </c>
      <c r="T49" s="48">
        <v>2323</v>
      </c>
      <c r="U49" s="48">
        <v>1965</v>
      </c>
      <c r="V49" s="48">
        <v>1788</v>
      </c>
      <c r="W49" s="48">
        <v>3381</v>
      </c>
      <c r="X49" s="48">
        <v>2877</v>
      </c>
      <c r="Y49" s="48">
        <v>730</v>
      </c>
      <c r="Z49" s="48">
        <v>151</v>
      </c>
      <c r="AA49" s="48">
        <v>280</v>
      </c>
      <c r="AB49" s="48">
        <v>788</v>
      </c>
      <c r="AC49" s="48">
        <v>746</v>
      </c>
      <c r="AD49" s="48">
        <v>0</v>
      </c>
      <c r="AE49" s="48">
        <v>43094</v>
      </c>
      <c r="AF49" s="48">
        <v>8622</v>
      </c>
      <c r="AG49" s="48">
        <v>134</v>
      </c>
      <c r="AH49" s="48">
        <v>33458</v>
      </c>
      <c r="AI49" s="48">
        <v>2696</v>
      </c>
      <c r="AJ49" s="48">
        <v>1</v>
      </c>
      <c r="AK49" s="48">
        <v>56229</v>
      </c>
      <c r="AL49" s="48">
        <v>18234</v>
      </c>
      <c r="AM49" s="48">
        <v>42150</v>
      </c>
      <c r="AN49" s="48">
        <v>5241</v>
      </c>
      <c r="AO49" s="48">
        <v>79289</v>
      </c>
      <c r="AP49" s="48">
        <v>1482</v>
      </c>
      <c r="AQ49" s="48">
        <v>9271</v>
      </c>
      <c r="AR49" s="48">
        <v>251405</v>
      </c>
      <c r="AS49" s="48">
        <v>187616</v>
      </c>
      <c r="AT49" s="48">
        <v>155570</v>
      </c>
      <c r="AU49" s="48">
        <v>42995</v>
      </c>
      <c r="AV49" s="48">
        <v>699876</v>
      </c>
      <c r="AW49" s="48">
        <v>3863</v>
      </c>
      <c r="AX49" s="48">
        <v>16922</v>
      </c>
      <c r="AY49" s="48">
        <v>4571</v>
      </c>
      <c r="AZ49" s="48">
        <v>19874</v>
      </c>
      <c r="BA49" s="48">
        <v>758</v>
      </c>
      <c r="BB49" s="48">
        <v>32154</v>
      </c>
      <c r="BC49" s="48">
        <v>11992</v>
      </c>
      <c r="BD49" s="48">
        <v>2260</v>
      </c>
      <c r="BE49" s="48">
        <v>91070</v>
      </c>
      <c r="BF49" s="48">
        <v>9596</v>
      </c>
      <c r="BG49" s="48">
        <v>230</v>
      </c>
      <c r="BH49" s="48">
        <v>197</v>
      </c>
      <c r="BI49" s="48">
        <v>2059</v>
      </c>
      <c r="BJ49" s="48">
        <v>0</v>
      </c>
      <c r="BK49" s="48">
        <v>1326</v>
      </c>
      <c r="BL49" s="48">
        <v>0</v>
      </c>
      <c r="BM49" s="48">
        <v>0</v>
      </c>
      <c r="BN49" s="48">
        <v>86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19015</v>
      </c>
      <c r="BU49" s="48">
        <v>20</v>
      </c>
      <c r="BV49" s="48">
        <v>233</v>
      </c>
      <c r="BW49" s="48">
        <v>2</v>
      </c>
      <c r="BX49" s="48">
        <v>354</v>
      </c>
      <c r="BY49" s="48">
        <v>82700</v>
      </c>
      <c r="BZ49" s="48">
        <v>3951</v>
      </c>
      <c r="CA49" s="55">
        <v>0</v>
      </c>
      <c r="CB49" s="49">
        <v>2865332</v>
      </c>
      <c r="CC49" s="61">
        <v>24701</v>
      </c>
      <c r="CD49" s="48">
        <v>0</v>
      </c>
      <c r="CE49" s="48">
        <v>0</v>
      </c>
      <c r="CF49" s="48">
        <v>0</v>
      </c>
      <c r="CG49" s="48">
        <v>210596</v>
      </c>
      <c r="CH49" s="55">
        <v>0</v>
      </c>
      <c r="CI49" s="49">
        <v>3100629</v>
      </c>
    </row>
    <row r="50" spans="1:87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477</v>
      </c>
      <c r="J50" s="48">
        <v>0</v>
      </c>
      <c r="K50" s="48">
        <v>0</v>
      </c>
      <c r="L50" s="48">
        <v>0</v>
      </c>
      <c r="M50" s="48">
        <v>37</v>
      </c>
      <c r="N50" s="48">
        <v>0</v>
      </c>
      <c r="O50" s="48">
        <v>96</v>
      </c>
      <c r="P50" s="48">
        <v>617</v>
      </c>
      <c r="Q50" s="48">
        <v>104</v>
      </c>
      <c r="R50" s="48">
        <v>198</v>
      </c>
      <c r="S50" s="48">
        <v>2324</v>
      </c>
      <c r="T50" s="48">
        <v>6619</v>
      </c>
      <c r="U50" s="48">
        <v>393</v>
      </c>
      <c r="V50" s="48">
        <v>295</v>
      </c>
      <c r="W50" s="48">
        <v>2664</v>
      </c>
      <c r="X50" s="48">
        <v>3402</v>
      </c>
      <c r="Y50" s="48">
        <v>1061</v>
      </c>
      <c r="Z50" s="48">
        <v>25</v>
      </c>
      <c r="AA50" s="48">
        <v>360</v>
      </c>
      <c r="AB50" s="48">
        <v>9888</v>
      </c>
      <c r="AC50" s="48">
        <v>0</v>
      </c>
      <c r="AD50" s="48">
        <v>17</v>
      </c>
      <c r="AE50" s="48">
        <v>7245</v>
      </c>
      <c r="AF50" s="48">
        <v>5737</v>
      </c>
      <c r="AG50" s="48">
        <v>210</v>
      </c>
      <c r="AH50" s="48">
        <v>5175</v>
      </c>
      <c r="AI50" s="48">
        <v>2590</v>
      </c>
      <c r="AJ50" s="48">
        <v>123</v>
      </c>
      <c r="AK50" s="48">
        <v>58647</v>
      </c>
      <c r="AL50" s="48">
        <v>8684</v>
      </c>
      <c r="AM50" s="48">
        <v>7646</v>
      </c>
      <c r="AN50" s="48">
        <v>16947</v>
      </c>
      <c r="AO50" s="48">
        <v>86810</v>
      </c>
      <c r="AP50" s="48">
        <v>6821</v>
      </c>
      <c r="AQ50" s="48">
        <v>996</v>
      </c>
      <c r="AR50" s="48">
        <v>13835</v>
      </c>
      <c r="AS50" s="48">
        <v>148439</v>
      </c>
      <c r="AT50" s="48">
        <v>116</v>
      </c>
      <c r="AU50" s="48">
        <v>4095</v>
      </c>
      <c r="AV50" s="48">
        <v>20360</v>
      </c>
      <c r="AW50" s="48">
        <v>5909</v>
      </c>
      <c r="AX50" s="48">
        <v>17893</v>
      </c>
      <c r="AY50" s="48">
        <v>4871</v>
      </c>
      <c r="AZ50" s="48">
        <v>16089</v>
      </c>
      <c r="BA50" s="48">
        <v>577</v>
      </c>
      <c r="BB50" s="48">
        <v>13411</v>
      </c>
      <c r="BC50" s="48">
        <v>754</v>
      </c>
      <c r="BD50" s="48">
        <v>684</v>
      </c>
      <c r="BE50" s="48">
        <v>16400</v>
      </c>
      <c r="BF50" s="48">
        <v>6620</v>
      </c>
      <c r="BG50" s="48">
        <v>137</v>
      </c>
      <c r="BH50" s="48">
        <v>542</v>
      </c>
      <c r="BI50" s="48">
        <v>5651</v>
      </c>
      <c r="BJ50" s="48">
        <v>0</v>
      </c>
      <c r="BK50" s="48">
        <v>3877</v>
      </c>
      <c r="BL50" s="48">
        <v>0</v>
      </c>
      <c r="BM50" s="48">
        <v>6</v>
      </c>
      <c r="BN50" s="48">
        <v>1358</v>
      </c>
      <c r="BO50" s="48">
        <v>120</v>
      </c>
      <c r="BP50" s="48">
        <v>0</v>
      </c>
      <c r="BQ50" s="48">
        <v>0</v>
      </c>
      <c r="BR50" s="48">
        <v>0</v>
      </c>
      <c r="BS50" s="48">
        <v>0</v>
      </c>
      <c r="BT50" s="48">
        <v>9245</v>
      </c>
      <c r="BU50" s="48">
        <v>44</v>
      </c>
      <c r="BV50" s="48">
        <v>2530</v>
      </c>
      <c r="BW50" s="48">
        <v>0</v>
      </c>
      <c r="BX50" s="48">
        <v>416</v>
      </c>
      <c r="BY50" s="48">
        <v>110</v>
      </c>
      <c r="BZ50" s="48">
        <v>130</v>
      </c>
      <c r="CA50" s="55">
        <v>0</v>
      </c>
      <c r="CB50" s="49">
        <v>530427</v>
      </c>
      <c r="CC50" s="61">
        <v>500048</v>
      </c>
      <c r="CD50" s="48">
        <v>0</v>
      </c>
      <c r="CE50" s="48">
        <v>0</v>
      </c>
      <c r="CF50" s="48">
        <v>0</v>
      </c>
      <c r="CG50" s="48">
        <v>116466</v>
      </c>
      <c r="CH50" s="55">
        <v>0</v>
      </c>
      <c r="CI50" s="49">
        <v>1146941</v>
      </c>
    </row>
    <row r="51" spans="1:87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30771</v>
      </c>
      <c r="N51" s="48">
        <v>0</v>
      </c>
      <c r="O51" s="48">
        <v>1348</v>
      </c>
      <c r="P51" s="48">
        <v>0</v>
      </c>
      <c r="Q51" s="48">
        <v>0</v>
      </c>
      <c r="R51" s="48">
        <v>0</v>
      </c>
      <c r="S51" s="48">
        <v>0</v>
      </c>
      <c r="T51" s="48">
        <v>2367</v>
      </c>
      <c r="U51" s="48">
        <v>0</v>
      </c>
      <c r="V51" s="48">
        <v>894</v>
      </c>
      <c r="W51" s="48">
        <v>0</v>
      </c>
      <c r="X51" s="48">
        <v>12425</v>
      </c>
      <c r="Y51" s="48">
        <v>0</v>
      </c>
      <c r="Z51" s="48">
        <v>71</v>
      </c>
      <c r="AA51" s="48">
        <v>105</v>
      </c>
      <c r="AB51" s="48">
        <v>330</v>
      </c>
      <c r="AC51" s="48">
        <v>5709</v>
      </c>
      <c r="AD51" s="48">
        <v>0</v>
      </c>
      <c r="AE51" s="48">
        <v>48824</v>
      </c>
      <c r="AF51" s="48">
        <v>18272</v>
      </c>
      <c r="AG51" s="48">
        <v>0</v>
      </c>
      <c r="AH51" s="48">
        <v>46</v>
      </c>
      <c r="AI51" s="48">
        <v>120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30</v>
      </c>
      <c r="AP51" s="48">
        <v>0</v>
      </c>
      <c r="AQ51" s="48">
        <v>0</v>
      </c>
      <c r="AR51" s="48">
        <v>12127</v>
      </c>
      <c r="AS51" s="48">
        <v>6475</v>
      </c>
      <c r="AT51" s="48">
        <v>65150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225</v>
      </c>
      <c r="BI51" s="48">
        <v>0</v>
      </c>
      <c r="BJ51" s="48">
        <v>0</v>
      </c>
      <c r="BK51" s="48">
        <v>9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48741</v>
      </c>
      <c r="BU51" s="48">
        <v>1</v>
      </c>
      <c r="BV51" s="48">
        <v>0</v>
      </c>
      <c r="BW51" s="48">
        <v>0</v>
      </c>
      <c r="BX51" s="48">
        <v>192864</v>
      </c>
      <c r="BY51" s="48">
        <v>703407</v>
      </c>
      <c r="BZ51" s="48">
        <v>0</v>
      </c>
      <c r="CA51" s="55">
        <v>0</v>
      </c>
      <c r="CB51" s="49">
        <v>1150311</v>
      </c>
      <c r="CC51" s="61">
        <v>760607</v>
      </c>
      <c r="CD51" s="48">
        <v>0</v>
      </c>
      <c r="CE51" s="48">
        <v>0</v>
      </c>
      <c r="CF51" s="48">
        <v>0</v>
      </c>
      <c r="CG51" s="48">
        <v>-49627</v>
      </c>
      <c r="CH51" s="55">
        <v>0</v>
      </c>
      <c r="CI51" s="49">
        <v>1861291</v>
      </c>
    </row>
    <row r="52" spans="1:87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62</v>
      </c>
      <c r="I52" s="48">
        <v>392</v>
      </c>
      <c r="J52" s="48">
        <v>0</v>
      </c>
      <c r="K52" s="48">
        <v>0</v>
      </c>
      <c r="L52" s="48">
        <v>136</v>
      </c>
      <c r="M52" s="48">
        <v>0</v>
      </c>
      <c r="N52" s="48">
        <v>0</v>
      </c>
      <c r="O52" s="48">
        <v>33</v>
      </c>
      <c r="P52" s="48">
        <v>1208</v>
      </c>
      <c r="Q52" s="48">
        <v>1</v>
      </c>
      <c r="R52" s="48">
        <v>0</v>
      </c>
      <c r="S52" s="48">
        <v>0</v>
      </c>
      <c r="T52" s="48">
        <v>0</v>
      </c>
      <c r="U52" s="48">
        <v>423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52</v>
      </c>
      <c r="AI52" s="48">
        <v>0</v>
      </c>
      <c r="AJ52" s="48">
        <v>0</v>
      </c>
      <c r="AK52" s="48">
        <v>2732</v>
      </c>
      <c r="AL52" s="48">
        <v>0</v>
      </c>
      <c r="AM52" s="48">
        <v>465</v>
      </c>
      <c r="AN52" s="48">
        <v>195</v>
      </c>
      <c r="AO52" s="48">
        <v>1115</v>
      </c>
      <c r="AP52" s="48">
        <v>205</v>
      </c>
      <c r="AQ52" s="48">
        <v>1784</v>
      </c>
      <c r="AR52" s="48">
        <v>174</v>
      </c>
      <c r="AS52" s="48">
        <v>156</v>
      </c>
      <c r="AT52" s="48">
        <v>6</v>
      </c>
      <c r="AU52" s="48">
        <v>2478</v>
      </c>
      <c r="AV52" s="48">
        <v>2038</v>
      </c>
      <c r="AW52" s="48">
        <v>1953</v>
      </c>
      <c r="AX52" s="48">
        <v>0</v>
      </c>
      <c r="AY52" s="48">
        <v>0</v>
      </c>
      <c r="AZ52" s="48">
        <v>0</v>
      </c>
      <c r="BA52" s="48">
        <v>1241</v>
      </c>
      <c r="BB52" s="48">
        <v>318</v>
      </c>
      <c r="BC52" s="48">
        <v>699</v>
      </c>
      <c r="BD52" s="48">
        <v>677</v>
      </c>
      <c r="BE52" s="48">
        <v>1090</v>
      </c>
      <c r="BF52" s="48">
        <v>621</v>
      </c>
      <c r="BG52" s="48">
        <v>55</v>
      </c>
      <c r="BH52" s="48">
        <v>5</v>
      </c>
      <c r="BI52" s="48">
        <v>537</v>
      </c>
      <c r="BJ52" s="48">
        <v>0</v>
      </c>
      <c r="BK52" s="48">
        <v>152304</v>
      </c>
      <c r="BL52" s="48">
        <v>32</v>
      </c>
      <c r="BM52" s="48">
        <v>0</v>
      </c>
      <c r="BN52" s="48">
        <v>0</v>
      </c>
      <c r="BO52" s="48">
        <v>57</v>
      </c>
      <c r="BP52" s="48">
        <v>0</v>
      </c>
      <c r="BQ52" s="48">
        <v>0</v>
      </c>
      <c r="BR52" s="48">
        <v>0</v>
      </c>
      <c r="BS52" s="48">
        <v>0</v>
      </c>
      <c r="BT52" s="48">
        <v>2730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517</v>
      </c>
      <c r="CA52" s="55">
        <v>0</v>
      </c>
      <c r="CB52" s="49">
        <v>176491</v>
      </c>
      <c r="CC52" s="61">
        <v>323439</v>
      </c>
      <c r="CD52" s="48">
        <v>0</v>
      </c>
      <c r="CE52" s="48">
        <v>0</v>
      </c>
      <c r="CF52" s="48">
        <v>0</v>
      </c>
      <c r="CG52" s="48">
        <v>13973</v>
      </c>
      <c r="CH52" s="55">
        <v>0</v>
      </c>
      <c r="CI52" s="49">
        <v>513903</v>
      </c>
    </row>
    <row r="53" spans="1:87" ht="19.5" x14ac:dyDescent="0.25">
      <c r="A53" s="30" t="s">
        <v>794</v>
      </c>
      <c r="B53" s="42" t="s">
        <v>44</v>
      </c>
      <c r="C53" s="43" t="s">
        <v>155</v>
      </c>
      <c r="D53" s="51">
        <v>89</v>
      </c>
      <c r="E53" s="48">
        <v>0</v>
      </c>
      <c r="F53" s="48">
        <v>673</v>
      </c>
      <c r="G53" s="48">
        <v>0</v>
      </c>
      <c r="H53" s="48">
        <v>3358</v>
      </c>
      <c r="I53" s="48">
        <v>15928</v>
      </c>
      <c r="J53" s="48">
        <v>0</v>
      </c>
      <c r="K53" s="48">
        <v>9</v>
      </c>
      <c r="L53" s="48">
        <v>529</v>
      </c>
      <c r="M53" s="48">
        <v>304</v>
      </c>
      <c r="N53" s="48">
        <v>0</v>
      </c>
      <c r="O53" s="48">
        <v>1088</v>
      </c>
      <c r="P53" s="48">
        <v>236</v>
      </c>
      <c r="Q53" s="48">
        <v>0</v>
      </c>
      <c r="R53" s="48">
        <v>9</v>
      </c>
      <c r="S53" s="48">
        <v>57</v>
      </c>
      <c r="T53" s="48">
        <v>10839</v>
      </c>
      <c r="U53" s="48">
        <v>565</v>
      </c>
      <c r="V53" s="48">
        <v>110</v>
      </c>
      <c r="W53" s="48">
        <v>336</v>
      </c>
      <c r="X53" s="48">
        <v>1194</v>
      </c>
      <c r="Y53" s="48">
        <v>27</v>
      </c>
      <c r="Z53" s="48">
        <v>81</v>
      </c>
      <c r="AA53" s="48">
        <v>4</v>
      </c>
      <c r="AB53" s="48">
        <v>1181</v>
      </c>
      <c r="AC53" s="48">
        <v>49</v>
      </c>
      <c r="AD53" s="48">
        <v>21</v>
      </c>
      <c r="AE53" s="48">
        <v>19</v>
      </c>
      <c r="AF53" s="48">
        <v>2082</v>
      </c>
      <c r="AG53" s="48">
        <v>122</v>
      </c>
      <c r="AH53" s="48">
        <v>3184</v>
      </c>
      <c r="AI53" s="48">
        <v>2938</v>
      </c>
      <c r="AJ53" s="48">
        <v>5</v>
      </c>
      <c r="AK53" s="48">
        <v>1438</v>
      </c>
      <c r="AL53" s="48">
        <v>5323</v>
      </c>
      <c r="AM53" s="48">
        <v>510</v>
      </c>
      <c r="AN53" s="48">
        <v>7076</v>
      </c>
      <c r="AO53" s="48">
        <v>53571</v>
      </c>
      <c r="AP53" s="48">
        <v>17293</v>
      </c>
      <c r="AQ53" s="48">
        <v>365</v>
      </c>
      <c r="AR53" s="48">
        <v>14</v>
      </c>
      <c r="AS53" s="48">
        <v>0</v>
      </c>
      <c r="AT53" s="48">
        <v>1482</v>
      </c>
      <c r="AU53" s="48">
        <v>610</v>
      </c>
      <c r="AV53" s="48">
        <v>32051</v>
      </c>
      <c r="AW53" s="48">
        <v>3645</v>
      </c>
      <c r="AX53" s="48">
        <v>1433</v>
      </c>
      <c r="AY53" s="48">
        <v>3294</v>
      </c>
      <c r="AZ53" s="48">
        <v>762</v>
      </c>
      <c r="BA53" s="48">
        <v>2249</v>
      </c>
      <c r="BB53" s="48">
        <v>2456</v>
      </c>
      <c r="BC53" s="48">
        <v>2292</v>
      </c>
      <c r="BD53" s="48">
        <v>297</v>
      </c>
      <c r="BE53" s="48">
        <v>3841</v>
      </c>
      <c r="BF53" s="48">
        <v>4955</v>
      </c>
      <c r="BG53" s="48">
        <v>20</v>
      </c>
      <c r="BH53" s="48">
        <v>2420</v>
      </c>
      <c r="BI53" s="48">
        <v>13180</v>
      </c>
      <c r="BJ53" s="48">
        <v>294361</v>
      </c>
      <c r="BK53" s="48">
        <v>1237</v>
      </c>
      <c r="BL53" s="48">
        <v>48</v>
      </c>
      <c r="BM53" s="48">
        <v>13</v>
      </c>
      <c r="BN53" s="48">
        <v>1549</v>
      </c>
      <c r="BO53" s="48">
        <v>1923</v>
      </c>
      <c r="BP53" s="48">
        <v>0</v>
      </c>
      <c r="BQ53" s="48">
        <v>0</v>
      </c>
      <c r="BR53" s="48">
        <v>171</v>
      </c>
      <c r="BS53" s="48">
        <v>0</v>
      </c>
      <c r="BT53" s="48">
        <v>16752</v>
      </c>
      <c r="BU53" s="48">
        <v>0</v>
      </c>
      <c r="BV53" s="48">
        <v>24</v>
      </c>
      <c r="BW53" s="48">
        <v>0</v>
      </c>
      <c r="BX53" s="48">
        <v>69</v>
      </c>
      <c r="BY53" s="48">
        <v>0</v>
      </c>
      <c r="BZ53" s="48">
        <v>2981</v>
      </c>
      <c r="CA53" s="55">
        <v>0</v>
      </c>
      <c r="CB53" s="49">
        <v>524742</v>
      </c>
      <c r="CC53" s="61">
        <v>17028</v>
      </c>
      <c r="CD53" s="48">
        <v>0</v>
      </c>
      <c r="CE53" s="48">
        <v>0</v>
      </c>
      <c r="CF53" s="48">
        <v>0</v>
      </c>
      <c r="CG53" s="48">
        <v>56443</v>
      </c>
      <c r="CH53" s="55">
        <v>0</v>
      </c>
      <c r="CI53" s="49">
        <v>598213</v>
      </c>
    </row>
    <row r="54" spans="1:87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5</v>
      </c>
      <c r="V54" s="48">
        <v>0</v>
      </c>
      <c r="W54" s="48">
        <v>3</v>
      </c>
      <c r="X54" s="48">
        <v>359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7</v>
      </c>
      <c r="AE54" s="48">
        <v>0</v>
      </c>
      <c r="AF54" s="48">
        <v>1134</v>
      </c>
      <c r="AG54" s="48">
        <v>26</v>
      </c>
      <c r="AH54" s="48">
        <v>10668</v>
      </c>
      <c r="AI54" s="48">
        <v>18545</v>
      </c>
      <c r="AJ54" s="48">
        <v>0</v>
      </c>
      <c r="AK54" s="48">
        <v>0</v>
      </c>
      <c r="AL54" s="48">
        <v>0</v>
      </c>
      <c r="AM54" s="48">
        <v>0</v>
      </c>
      <c r="AN54" s="48">
        <v>10</v>
      </c>
      <c r="AO54" s="48">
        <v>0</v>
      </c>
      <c r="AP54" s="48">
        <v>203</v>
      </c>
      <c r="AQ54" s="48">
        <v>0</v>
      </c>
      <c r="AR54" s="48">
        <v>1917</v>
      </c>
      <c r="AS54" s="48">
        <v>0</v>
      </c>
      <c r="AT54" s="48">
        <v>2583</v>
      </c>
      <c r="AU54" s="48">
        <v>0</v>
      </c>
      <c r="AV54" s="48">
        <v>2795</v>
      </c>
      <c r="AW54" s="48">
        <v>82062</v>
      </c>
      <c r="AX54" s="48">
        <v>19430</v>
      </c>
      <c r="AY54" s="48">
        <v>7116</v>
      </c>
      <c r="AZ54" s="48">
        <v>0</v>
      </c>
      <c r="BA54" s="48">
        <v>760</v>
      </c>
      <c r="BB54" s="48">
        <v>2635</v>
      </c>
      <c r="BC54" s="48">
        <v>869</v>
      </c>
      <c r="BD54" s="48">
        <v>4204</v>
      </c>
      <c r="BE54" s="48">
        <v>1520</v>
      </c>
      <c r="BF54" s="48">
        <v>1791</v>
      </c>
      <c r="BG54" s="48">
        <v>0</v>
      </c>
      <c r="BH54" s="48">
        <v>378</v>
      </c>
      <c r="BI54" s="48">
        <v>141096</v>
      </c>
      <c r="BJ54" s="48">
        <v>0</v>
      </c>
      <c r="BK54" s="48">
        <v>195</v>
      </c>
      <c r="BL54" s="48">
        <v>0</v>
      </c>
      <c r="BM54" s="48">
        <v>109</v>
      </c>
      <c r="BN54" s="48">
        <v>521</v>
      </c>
      <c r="BO54" s="48">
        <v>17</v>
      </c>
      <c r="BP54" s="48">
        <v>0</v>
      </c>
      <c r="BQ54" s="48">
        <v>0</v>
      </c>
      <c r="BR54" s="48">
        <v>0</v>
      </c>
      <c r="BS54" s="48">
        <v>0</v>
      </c>
      <c r="BT54" s="48">
        <v>3087</v>
      </c>
      <c r="BU54" s="48">
        <v>0</v>
      </c>
      <c r="BV54" s="48">
        <v>41</v>
      </c>
      <c r="BW54" s="48">
        <v>0</v>
      </c>
      <c r="BX54" s="48">
        <v>51</v>
      </c>
      <c r="BY54" s="48">
        <v>0</v>
      </c>
      <c r="BZ54" s="48">
        <v>1140</v>
      </c>
      <c r="CA54" s="55">
        <v>0</v>
      </c>
      <c r="CB54" s="49">
        <v>305277</v>
      </c>
      <c r="CC54" s="61">
        <v>46744</v>
      </c>
      <c r="CD54" s="48">
        <v>0</v>
      </c>
      <c r="CE54" s="48">
        <v>0</v>
      </c>
      <c r="CF54" s="48">
        <v>0</v>
      </c>
      <c r="CG54" s="48">
        <v>21855</v>
      </c>
      <c r="CH54" s="55">
        <v>0</v>
      </c>
      <c r="CI54" s="49">
        <v>373876</v>
      </c>
    </row>
    <row r="55" spans="1:87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7</v>
      </c>
      <c r="Q55" s="48">
        <v>15</v>
      </c>
      <c r="R55" s="48">
        <v>230</v>
      </c>
      <c r="S55" s="48">
        <v>26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84</v>
      </c>
      <c r="AO55" s="48">
        <v>0</v>
      </c>
      <c r="AP55" s="48">
        <v>0</v>
      </c>
      <c r="AQ55" s="48">
        <v>11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6365</v>
      </c>
      <c r="AX55" s="48">
        <v>19035</v>
      </c>
      <c r="AY55" s="48">
        <v>7314</v>
      </c>
      <c r="AZ55" s="48">
        <v>0</v>
      </c>
      <c r="BA55" s="48">
        <v>0</v>
      </c>
      <c r="BB55" s="48">
        <v>0</v>
      </c>
      <c r="BC55" s="48">
        <v>256</v>
      </c>
      <c r="BD55" s="48">
        <v>2255</v>
      </c>
      <c r="BE55" s="48">
        <v>107</v>
      </c>
      <c r="BF55" s="48">
        <v>3168</v>
      </c>
      <c r="BG55" s="48">
        <v>0</v>
      </c>
      <c r="BH55" s="48">
        <v>366</v>
      </c>
      <c r="BI55" s="48">
        <v>101912</v>
      </c>
      <c r="BJ55" s="48">
        <v>0</v>
      </c>
      <c r="BK55" s="48">
        <v>11745</v>
      </c>
      <c r="BL55" s="48">
        <v>0</v>
      </c>
      <c r="BM55" s="48">
        <v>0</v>
      </c>
      <c r="BN55" s="48">
        <v>283</v>
      </c>
      <c r="BO55" s="48">
        <v>0</v>
      </c>
      <c r="BP55" s="48">
        <v>0</v>
      </c>
      <c r="BQ55" s="48">
        <v>0</v>
      </c>
      <c r="BR55" s="48">
        <v>0</v>
      </c>
      <c r="BS55" s="48">
        <v>7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153186</v>
      </c>
      <c r="CC55" s="61">
        <v>0</v>
      </c>
      <c r="CD55" s="48">
        <v>0</v>
      </c>
      <c r="CE55" s="48">
        <v>0</v>
      </c>
      <c r="CF55" s="48">
        <v>0</v>
      </c>
      <c r="CG55" s="48">
        <v>1648</v>
      </c>
      <c r="CH55" s="55">
        <v>0</v>
      </c>
      <c r="CI55" s="49">
        <v>154834</v>
      </c>
    </row>
    <row r="56" spans="1:87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65</v>
      </c>
      <c r="M56" s="48">
        <v>51</v>
      </c>
      <c r="N56" s="48">
        <v>0</v>
      </c>
      <c r="O56" s="48">
        <v>536</v>
      </c>
      <c r="P56" s="48">
        <v>47</v>
      </c>
      <c r="Q56" s="48">
        <v>76</v>
      </c>
      <c r="R56" s="48">
        <v>5197</v>
      </c>
      <c r="S56" s="48">
        <v>595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469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1020</v>
      </c>
      <c r="AL56" s="48">
        <v>0</v>
      </c>
      <c r="AM56" s="48">
        <v>0</v>
      </c>
      <c r="AN56" s="48">
        <v>3589</v>
      </c>
      <c r="AO56" s="48">
        <v>5753</v>
      </c>
      <c r="AP56" s="48">
        <v>91</v>
      </c>
      <c r="AQ56" s="48">
        <v>48</v>
      </c>
      <c r="AR56" s="48">
        <v>1414</v>
      </c>
      <c r="AS56" s="48">
        <v>0</v>
      </c>
      <c r="AT56" s="48">
        <v>0</v>
      </c>
      <c r="AU56" s="48">
        <v>19829</v>
      </c>
      <c r="AV56" s="48">
        <v>6353</v>
      </c>
      <c r="AW56" s="48">
        <v>0</v>
      </c>
      <c r="AX56" s="48">
        <v>1637</v>
      </c>
      <c r="AY56" s="48">
        <v>380808</v>
      </c>
      <c r="AZ56" s="48">
        <v>291723</v>
      </c>
      <c r="BA56" s="48">
        <v>8249</v>
      </c>
      <c r="BB56" s="48">
        <v>227475</v>
      </c>
      <c r="BC56" s="48">
        <v>26074</v>
      </c>
      <c r="BD56" s="48">
        <v>2980</v>
      </c>
      <c r="BE56" s="48">
        <v>3509</v>
      </c>
      <c r="BF56" s="48">
        <v>10056</v>
      </c>
      <c r="BG56" s="48">
        <v>1588</v>
      </c>
      <c r="BH56" s="48">
        <v>0</v>
      </c>
      <c r="BI56" s="48">
        <v>461929</v>
      </c>
      <c r="BJ56" s="48">
        <v>0</v>
      </c>
      <c r="BK56" s="48">
        <v>2849</v>
      </c>
      <c r="BL56" s="48">
        <v>0</v>
      </c>
      <c r="BM56" s="48">
        <v>0</v>
      </c>
      <c r="BN56" s="48">
        <v>0</v>
      </c>
      <c r="BO56" s="48">
        <v>344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1464354</v>
      </c>
      <c r="CC56" s="61">
        <v>0</v>
      </c>
      <c r="CD56" s="48">
        <v>0</v>
      </c>
      <c r="CE56" s="48">
        <v>0</v>
      </c>
      <c r="CF56" s="48">
        <v>0</v>
      </c>
      <c r="CG56" s="48">
        <v>60209</v>
      </c>
      <c r="CH56" s="55">
        <v>0</v>
      </c>
      <c r="CI56" s="49">
        <v>1524563</v>
      </c>
    </row>
    <row r="57" spans="1:87" ht="19.5" x14ac:dyDescent="0.25">
      <c r="A57" s="30" t="s">
        <v>798</v>
      </c>
      <c r="B57" s="42" t="s">
        <v>48</v>
      </c>
      <c r="C57" s="43" t="s">
        <v>159</v>
      </c>
      <c r="D57" s="51">
        <v>200</v>
      </c>
      <c r="E57" s="48">
        <v>21</v>
      </c>
      <c r="F57" s="48">
        <v>67</v>
      </c>
      <c r="G57" s="48">
        <v>8</v>
      </c>
      <c r="H57" s="48">
        <v>779</v>
      </c>
      <c r="I57" s="48">
        <v>1083</v>
      </c>
      <c r="J57" s="48">
        <v>20</v>
      </c>
      <c r="K57" s="48">
        <v>147</v>
      </c>
      <c r="L57" s="48">
        <v>608</v>
      </c>
      <c r="M57" s="48">
        <v>0</v>
      </c>
      <c r="N57" s="48">
        <v>0</v>
      </c>
      <c r="O57" s="48">
        <v>2286</v>
      </c>
      <c r="P57" s="48">
        <v>0</v>
      </c>
      <c r="Q57" s="48">
        <v>274</v>
      </c>
      <c r="R57" s="48">
        <v>0</v>
      </c>
      <c r="S57" s="48">
        <v>980</v>
      </c>
      <c r="T57" s="48">
        <v>72</v>
      </c>
      <c r="U57" s="48">
        <v>39301</v>
      </c>
      <c r="V57" s="48">
        <v>147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42</v>
      </c>
      <c r="AF57" s="48">
        <v>5204</v>
      </c>
      <c r="AG57" s="48">
        <v>1032</v>
      </c>
      <c r="AH57" s="48">
        <v>5034</v>
      </c>
      <c r="AI57" s="48">
        <v>12673</v>
      </c>
      <c r="AJ57" s="48">
        <v>0</v>
      </c>
      <c r="AK57" s="48">
        <v>0</v>
      </c>
      <c r="AL57" s="48">
        <v>1753</v>
      </c>
      <c r="AM57" s="48">
        <v>475</v>
      </c>
      <c r="AN57" s="48">
        <v>4119</v>
      </c>
      <c r="AO57" s="48">
        <v>20</v>
      </c>
      <c r="AP57" s="48">
        <v>258</v>
      </c>
      <c r="AQ57" s="48">
        <v>0</v>
      </c>
      <c r="AR57" s="48">
        <v>0</v>
      </c>
      <c r="AS57" s="48">
        <v>0</v>
      </c>
      <c r="AT57" s="48">
        <v>0</v>
      </c>
      <c r="AU57" s="48">
        <v>1370</v>
      </c>
      <c r="AV57" s="48">
        <v>36</v>
      </c>
      <c r="AW57" s="48">
        <v>0</v>
      </c>
      <c r="AX57" s="48">
        <v>3135</v>
      </c>
      <c r="AY57" s="48">
        <v>24415</v>
      </c>
      <c r="AZ57" s="48">
        <v>21709</v>
      </c>
      <c r="BA57" s="48">
        <v>1232</v>
      </c>
      <c r="BB57" s="48">
        <v>11651</v>
      </c>
      <c r="BC57" s="48">
        <v>2987</v>
      </c>
      <c r="BD57" s="48">
        <v>5530</v>
      </c>
      <c r="BE57" s="48">
        <v>8901</v>
      </c>
      <c r="BF57" s="48">
        <v>3290</v>
      </c>
      <c r="BG57" s="48">
        <v>18090</v>
      </c>
      <c r="BH57" s="48">
        <v>76</v>
      </c>
      <c r="BI57" s="48">
        <v>131414</v>
      </c>
      <c r="BJ57" s="48">
        <v>0</v>
      </c>
      <c r="BK57" s="48">
        <v>9149</v>
      </c>
      <c r="BL57" s="48">
        <v>27</v>
      </c>
      <c r="BM57" s="48">
        <v>903</v>
      </c>
      <c r="BN57" s="48">
        <v>20279</v>
      </c>
      <c r="BO57" s="48">
        <v>2150</v>
      </c>
      <c r="BP57" s="48">
        <v>0</v>
      </c>
      <c r="BQ57" s="48">
        <v>0</v>
      </c>
      <c r="BR57" s="48">
        <v>0</v>
      </c>
      <c r="BS57" s="48">
        <v>0</v>
      </c>
      <c r="BT57" s="48">
        <v>19509</v>
      </c>
      <c r="BU57" s="48">
        <v>0</v>
      </c>
      <c r="BV57" s="48">
        <v>224</v>
      </c>
      <c r="BW57" s="48">
        <v>0</v>
      </c>
      <c r="BX57" s="48">
        <v>389</v>
      </c>
      <c r="BY57" s="48">
        <v>0</v>
      </c>
      <c r="BZ57" s="48">
        <v>1021</v>
      </c>
      <c r="CA57" s="55">
        <v>0</v>
      </c>
      <c r="CB57" s="49">
        <v>364090</v>
      </c>
      <c r="CC57" s="61">
        <v>78777</v>
      </c>
      <c r="CD57" s="48">
        <v>0</v>
      </c>
      <c r="CE57" s="48">
        <v>0</v>
      </c>
      <c r="CF57" s="48">
        <v>259346</v>
      </c>
      <c r="CG57" s="48">
        <v>55994</v>
      </c>
      <c r="CH57" s="55">
        <v>0</v>
      </c>
      <c r="CI57" s="49">
        <v>758207</v>
      </c>
    </row>
    <row r="58" spans="1:87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397</v>
      </c>
      <c r="P58" s="48">
        <v>0</v>
      </c>
      <c r="Q58" s="48">
        <v>0</v>
      </c>
      <c r="R58" s="48">
        <v>0</v>
      </c>
      <c r="S58" s="48">
        <v>94</v>
      </c>
      <c r="T58" s="48">
        <v>0</v>
      </c>
      <c r="U58" s="48">
        <v>607</v>
      </c>
      <c r="V58" s="48">
        <v>146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572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406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66547</v>
      </c>
      <c r="BB58" s="48">
        <v>1672</v>
      </c>
      <c r="BC58" s="48">
        <v>446</v>
      </c>
      <c r="BD58" s="48">
        <v>11851</v>
      </c>
      <c r="BE58" s="48">
        <v>0</v>
      </c>
      <c r="BF58" s="48">
        <v>0</v>
      </c>
      <c r="BG58" s="48">
        <v>2856</v>
      </c>
      <c r="BH58" s="48">
        <v>1</v>
      </c>
      <c r="BI58" s="48">
        <v>1884</v>
      </c>
      <c r="BJ58" s="48">
        <v>3825</v>
      </c>
      <c r="BK58" s="48">
        <v>78456</v>
      </c>
      <c r="BL58" s="48">
        <v>6</v>
      </c>
      <c r="BM58" s="48">
        <v>117</v>
      </c>
      <c r="BN58" s="48">
        <v>72</v>
      </c>
      <c r="BO58" s="48">
        <v>92477</v>
      </c>
      <c r="BP58" s="48">
        <v>29</v>
      </c>
      <c r="BQ58" s="48">
        <v>0</v>
      </c>
      <c r="BR58" s="48">
        <v>14</v>
      </c>
      <c r="BS58" s="48">
        <v>0</v>
      </c>
      <c r="BT58" s="48">
        <v>10160</v>
      </c>
      <c r="BU58" s="48">
        <v>0</v>
      </c>
      <c r="BV58" s="48">
        <v>45</v>
      </c>
      <c r="BW58" s="48">
        <v>11</v>
      </c>
      <c r="BX58" s="48">
        <v>220</v>
      </c>
      <c r="BY58" s="48">
        <v>0</v>
      </c>
      <c r="BZ58" s="48">
        <v>0</v>
      </c>
      <c r="CA58" s="55">
        <v>0</v>
      </c>
      <c r="CB58" s="49">
        <v>272911</v>
      </c>
      <c r="CC58" s="61">
        <v>685966</v>
      </c>
      <c r="CD58" s="48">
        <v>0</v>
      </c>
      <c r="CE58" s="48">
        <v>0</v>
      </c>
      <c r="CF58" s="48">
        <v>1446629</v>
      </c>
      <c r="CG58" s="48">
        <v>79709</v>
      </c>
      <c r="CH58" s="55">
        <v>0</v>
      </c>
      <c r="CI58" s="49">
        <v>2485215</v>
      </c>
    </row>
    <row r="59" spans="1:87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256</v>
      </c>
      <c r="P59" s="48">
        <v>0</v>
      </c>
      <c r="Q59" s="48">
        <v>0</v>
      </c>
      <c r="R59" s="48">
        <v>8</v>
      </c>
      <c r="S59" s="48">
        <v>5</v>
      </c>
      <c r="T59" s="48">
        <v>0</v>
      </c>
      <c r="U59" s="48">
        <v>320</v>
      </c>
      <c r="V59" s="48">
        <v>61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10</v>
      </c>
      <c r="AD59" s="48">
        <v>0</v>
      </c>
      <c r="AE59" s="48">
        <v>0</v>
      </c>
      <c r="AF59" s="48">
        <v>287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51</v>
      </c>
      <c r="AQ59" s="48">
        <v>0</v>
      </c>
      <c r="AR59" s="48">
        <v>0</v>
      </c>
      <c r="AS59" s="48">
        <v>0</v>
      </c>
      <c r="AT59" s="48">
        <v>0</v>
      </c>
      <c r="AU59" s="48">
        <v>102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5841</v>
      </c>
      <c r="BB59" s="48">
        <v>0</v>
      </c>
      <c r="BC59" s="48">
        <v>0</v>
      </c>
      <c r="BD59" s="48">
        <v>26709</v>
      </c>
      <c r="BE59" s="48">
        <v>0</v>
      </c>
      <c r="BF59" s="48">
        <v>0</v>
      </c>
      <c r="BG59" s="48">
        <v>0</v>
      </c>
      <c r="BH59" s="48">
        <v>0</v>
      </c>
      <c r="BI59" s="48">
        <v>16900</v>
      </c>
      <c r="BJ59" s="48">
        <v>37740</v>
      </c>
      <c r="BK59" s="48">
        <v>17066</v>
      </c>
      <c r="BL59" s="48">
        <v>0</v>
      </c>
      <c r="BM59" s="48">
        <v>0</v>
      </c>
      <c r="BN59" s="48">
        <v>275</v>
      </c>
      <c r="BO59" s="48">
        <v>57264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9347</v>
      </c>
      <c r="BV59" s="48">
        <v>0</v>
      </c>
      <c r="BW59" s="48">
        <v>785</v>
      </c>
      <c r="BX59" s="48">
        <v>349</v>
      </c>
      <c r="BY59" s="48">
        <v>18165</v>
      </c>
      <c r="BZ59" s="48">
        <v>0</v>
      </c>
      <c r="CA59" s="55">
        <v>0</v>
      </c>
      <c r="CB59" s="49">
        <v>191541</v>
      </c>
      <c r="CC59" s="61">
        <v>272068</v>
      </c>
      <c r="CD59" s="48">
        <v>0</v>
      </c>
      <c r="CE59" s="48">
        <v>0</v>
      </c>
      <c r="CF59" s="48">
        <v>1051105</v>
      </c>
      <c r="CG59" s="48">
        <v>39085</v>
      </c>
      <c r="CH59" s="55">
        <v>0</v>
      </c>
      <c r="CI59" s="49">
        <v>1553799</v>
      </c>
    </row>
    <row r="60" spans="1:87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5294</v>
      </c>
      <c r="P60" s="48">
        <v>0</v>
      </c>
      <c r="Q60" s="48">
        <v>0</v>
      </c>
      <c r="R60" s="48">
        <v>1685</v>
      </c>
      <c r="S60" s="48">
        <v>1535</v>
      </c>
      <c r="T60" s="48">
        <v>0</v>
      </c>
      <c r="U60" s="48">
        <v>5359</v>
      </c>
      <c r="V60" s="48">
        <v>658</v>
      </c>
      <c r="W60" s="48">
        <v>0</v>
      </c>
      <c r="X60" s="48">
        <v>697</v>
      </c>
      <c r="Y60" s="48">
        <v>0</v>
      </c>
      <c r="Z60" s="48">
        <v>0</v>
      </c>
      <c r="AA60" s="48">
        <v>0</v>
      </c>
      <c r="AB60" s="48">
        <v>0</v>
      </c>
      <c r="AC60" s="48">
        <v>225</v>
      </c>
      <c r="AD60" s="48">
        <v>0</v>
      </c>
      <c r="AE60" s="48">
        <v>0</v>
      </c>
      <c r="AF60" s="48">
        <v>1180</v>
      </c>
      <c r="AG60" s="48">
        <v>84</v>
      </c>
      <c r="AH60" s="48">
        <v>1298</v>
      </c>
      <c r="AI60" s="48">
        <v>1553</v>
      </c>
      <c r="AJ60" s="48">
        <v>1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1468</v>
      </c>
      <c r="AV60" s="48">
        <v>0</v>
      </c>
      <c r="AW60" s="48">
        <v>2</v>
      </c>
      <c r="AX60" s="48">
        <v>6645</v>
      </c>
      <c r="AY60" s="48">
        <v>0</v>
      </c>
      <c r="AZ60" s="48">
        <v>1574</v>
      </c>
      <c r="BA60" s="48">
        <v>321</v>
      </c>
      <c r="BB60" s="48">
        <v>0</v>
      </c>
      <c r="BC60" s="48">
        <v>10081</v>
      </c>
      <c r="BD60" s="48">
        <v>2646</v>
      </c>
      <c r="BE60" s="48">
        <v>262</v>
      </c>
      <c r="BF60" s="48">
        <v>0</v>
      </c>
      <c r="BG60" s="48">
        <v>8098</v>
      </c>
      <c r="BH60" s="48">
        <v>0</v>
      </c>
      <c r="BI60" s="48">
        <v>9447</v>
      </c>
      <c r="BJ60" s="48">
        <v>1625</v>
      </c>
      <c r="BK60" s="48">
        <v>16830</v>
      </c>
      <c r="BL60" s="48">
        <v>0</v>
      </c>
      <c r="BM60" s="48">
        <v>0</v>
      </c>
      <c r="BN60" s="48">
        <v>310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26223</v>
      </c>
      <c r="BV60" s="48">
        <v>0</v>
      </c>
      <c r="BW60" s="48">
        <v>742</v>
      </c>
      <c r="BX60" s="48">
        <v>0</v>
      </c>
      <c r="BY60" s="48">
        <v>6754</v>
      </c>
      <c r="BZ60" s="48">
        <v>0</v>
      </c>
      <c r="CA60" s="55">
        <v>0</v>
      </c>
      <c r="CB60" s="49">
        <v>112597</v>
      </c>
      <c r="CC60" s="61">
        <v>103952</v>
      </c>
      <c r="CD60" s="48">
        <v>0</v>
      </c>
      <c r="CE60" s="48">
        <v>0</v>
      </c>
      <c r="CF60" s="48">
        <v>2733342</v>
      </c>
      <c r="CG60" s="48">
        <v>42547</v>
      </c>
      <c r="CH60" s="55">
        <v>0</v>
      </c>
      <c r="CI60" s="49">
        <v>2992438</v>
      </c>
    </row>
    <row r="61" spans="1:87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7</v>
      </c>
      <c r="P61" s="48">
        <v>7941</v>
      </c>
      <c r="Q61" s="48">
        <v>305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10692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306444</v>
      </c>
      <c r="BE61" s="48">
        <v>0</v>
      </c>
      <c r="BF61" s="48">
        <v>0</v>
      </c>
      <c r="BG61" s="48">
        <v>52</v>
      </c>
      <c r="BH61" s="48">
        <v>0</v>
      </c>
      <c r="BI61" s="48">
        <v>2</v>
      </c>
      <c r="BJ61" s="48">
        <v>106399</v>
      </c>
      <c r="BK61" s="48">
        <v>184963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5</v>
      </c>
      <c r="CA61" s="55">
        <v>0</v>
      </c>
      <c r="CB61" s="49">
        <v>616810</v>
      </c>
      <c r="CC61" s="61">
        <v>2088971</v>
      </c>
      <c r="CD61" s="48">
        <v>0</v>
      </c>
      <c r="CE61" s="48">
        <v>0</v>
      </c>
      <c r="CF61" s="48">
        <v>1477136</v>
      </c>
      <c r="CG61" s="48">
        <v>-130059</v>
      </c>
      <c r="CH61" s="55">
        <v>0</v>
      </c>
      <c r="CI61" s="49">
        <v>4052858</v>
      </c>
    </row>
    <row r="62" spans="1:87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5038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49">
        <v>5038</v>
      </c>
      <c r="CC62" s="61">
        <v>92083</v>
      </c>
      <c r="CD62" s="48">
        <v>0</v>
      </c>
      <c r="CE62" s="48">
        <v>0</v>
      </c>
      <c r="CF62" s="48">
        <v>39175</v>
      </c>
      <c r="CG62" s="48">
        <v>3398</v>
      </c>
      <c r="CH62" s="55">
        <v>0</v>
      </c>
      <c r="CI62" s="49">
        <v>139694</v>
      </c>
    </row>
    <row r="63" spans="1:87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2</v>
      </c>
      <c r="V63" s="48">
        <v>0</v>
      </c>
      <c r="W63" s="48">
        <v>0</v>
      </c>
      <c r="X63" s="48">
        <v>1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1</v>
      </c>
      <c r="AG63" s="48">
        <v>0</v>
      </c>
      <c r="AH63" s="48">
        <v>0</v>
      </c>
      <c r="AI63" s="48">
        <v>0</v>
      </c>
      <c r="AJ63" s="48">
        <v>0</v>
      </c>
      <c r="AK63" s="48">
        <v>828</v>
      </c>
      <c r="AL63" s="48">
        <v>4456</v>
      </c>
      <c r="AM63" s="48">
        <v>386</v>
      </c>
      <c r="AN63" s="48">
        <v>0</v>
      </c>
      <c r="AO63" s="48">
        <v>3100</v>
      </c>
      <c r="AP63" s="48">
        <v>2074</v>
      </c>
      <c r="AQ63" s="48">
        <v>0</v>
      </c>
      <c r="AR63" s="48">
        <v>0</v>
      </c>
      <c r="AS63" s="48">
        <v>1738</v>
      </c>
      <c r="AT63" s="48">
        <v>0</v>
      </c>
      <c r="AU63" s="48">
        <v>0</v>
      </c>
      <c r="AV63" s="48">
        <v>2323</v>
      </c>
      <c r="AW63" s="48">
        <v>284</v>
      </c>
      <c r="AX63" s="48">
        <v>0</v>
      </c>
      <c r="AY63" s="48">
        <v>0</v>
      </c>
      <c r="AZ63" s="48">
        <v>61</v>
      </c>
      <c r="BA63" s="48">
        <v>582</v>
      </c>
      <c r="BB63" s="48">
        <v>14</v>
      </c>
      <c r="BC63" s="48">
        <v>920</v>
      </c>
      <c r="BD63" s="48">
        <v>4</v>
      </c>
      <c r="BE63" s="48">
        <v>299</v>
      </c>
      <c r="BF63" s="48">
        <v>6196</v>
      </c>
      <c r="BG63" s="48">
        <v>0</v>
      </c>
      <c r="BH63" s="48">
        <v>0</v>
      </c>
      <c r="BI63" s="48">
        <v>721</v>
      </c>
      <c r="BJ63" s="48">
        <v>7252</v>
      </c>
      <c r="BK63" s="48">
        <v>139</v>
      </c>
      <c r="BL63" s="48">
        <v>1</v>
      </c>
      <c r="BM63" s="48">
        <v>0</v>
      </c>
      <c r="BN63" s="48">
        <v>4</v>
      </c>
      <c r="BO63" s="48">
        <v>174</v>
      </c>
      <c r="BP63" s="48">
        <v>0</v>
      </c>
      <c r="BQ63" s="48">
        <v>0</v>
      </c>
      <c r="BR63" s="48">
        <v>0</v>
      </c>
      <c r="BS63" s="48">
        <v>0</v>
      </c>
      <c r="BT63" s="48">
        <v>3715</v>
      </c>
      <c r="BU63" s="48">
        <v>0</v>
      </c>
      <c r="BV63" s="48">
        <v>141</v>
      </c>
      <c r="BW63" s="48">
        <v>0</v>
      </c>
      <c r="BX63" s="48">
        <v>389</v>
      </c>
      <c r="BY63" s="48">
        <v>113960</v>
      </c>
      <c r="BZ63" s="48">
        <v>1001</v>
      </c>
      <c r="CA63" s="55">
        <v>0</v>
      </c>
      <c r="CB63" s="49">
        <v>150766</v>
      </c>
      <c r="CC63" s="61">
        <v>606278</v>
      </c>
      <c r="CD63" s="48">
        <v>0</v>
      </c>
      <c r="CE63" s="48">
        <v>0</v>
      </c>
      <c r="CF63" s="48">
        <v>676450</v>
      </c>
      <c r="CG63" s="48">
        <v>10712</v>
      </c>
      <c r="CH63" s="55">
        <v>0</v>
      </c>
      <c r="CI63" s="49">
        <v>1444206</v>
      </c>
    </row>
    <row r="64" spans="1:87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10130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49">
        <v>10130</v>
      </c>
      <c r="CC64" s="61">
        <v>0</v>
      </c>
      <c r="CD64" s="48">
        <v>0</v>
      </c>
      <c r="CE64" s="48">
        <v>0</v>
      </c>
      <c r="CF64" s="48">
        <v>0</v>
      </c>
      <c r="CG64" s="48">
        <v>0</v>
      </c>
      <c r="CH64" s="55">
        <v>0</v>
      </c>
      <c r="CI64" s="49">
        <v>10130</v>
      </c>
    </row>
    <row r="65" spans="1:87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8874</v>
      </c>
      <c r="U65" s="48">
        <v>2</v>
      </c>
      <c r="V65" s="48">
        <v>39</v>
      </c>
      <c r="W65" s="48">
        <v>0</v>
      </c>
      <c r="X65" s="48">
        <v>0</v>
      </c>
      <c r="Y65" s="48">
        <v>0</v>
      </c>
      <c r="Z65" s="48">
        <v>659</v>
      </c>
      <c r="AA65" s="48">
        <v>0</v>
      </c>
      <c r="AB65" s="48">
        <v>2</v>
      </c>
      <c r="AC65" s="48">
        <v>0</v>
      </c>
      <c r="AD65" s="48">
        <v>0</v>
      </c>
      <c r="AE65" s="48">
        <v>12107</v>
      </c>
      <c r="AF65" s="48">
        <v>4230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2</v>
      </c>
      <c r="AM65" s="48">
        <v>402</v>
      </c>
      <c r="AN65" s="48">
        <v>0</v>
      </c>
      <c r="AO65" s="48">
        <v>80018</v>
      </c>
      <c r="AP65" s="48">
        <v>143</v>
      </c>
      <c r="AQ65" s="48">
        <v>0</v>
      </c>
      <c r="AR65" s="48">
        <v>985</v>
      </c>
      <c r="AS65" s="48">
        <v>436</v>
      </c>
      <c r="AT65" s="48">
        <v>0</v>
      </c>
      <c r="AU65" s="48">
        <v>222</v>
      </c>
      <c r="AV65" s="48">
        <v>749</v>
      </c>
      <c r="AW65" s="48">
        <v>0</v>
      </c>
      <c r="AX65" s="48">
        <v>55</v>
      </c>
      <c r="AY65" s="48">
        <v>81275</v>
      </c>
      <c r="AZ65" s="48">
        <v>633</v>
      </c>
      <c r="BA65" s="48">
        <v>0</v>
      </c>
      <c r="BB65" s="48">
        <v>222</v>
      </c>
      <c r="BC65" s="48">
        <v>46</v>
      </c>
      <c r="BD65" s="48">
        <v>109</v>
      </c>
      <c r="BE65" s="48">
        <v>93</v>
      </c>
      <c r="BF65" s="48">
        <v>3620</v>
      </c>
      <c r="BG65" s="48">
        <v>0</v>
      </c>
      <c r="BH65" s="48">
        <v>0</v>
      </c>
      <c r="BI65" s="48">
        <v>5</v>
      </c>
      <c r="BJ65" s="48">
        <v>0</v>
      </c>
      <c r="BK65" s="48">
        <v>252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432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3</v>
      </c>
      <c r="CA65" s="55">
        <v>0</v>
      </c>
      <c r="CB65" s="49">
        <v>195615</v>
      </c>
      <c r="CC65" s="61">
        <v>1762</v>
      </c>
      <c r="CD65" s="48">
        <v>0</v>
      </c>
      <c r="CE65" s="48">
        <v>0</v>
      </c>
      <c r="CF65" s="48">
        <v>0</v>
      </c>
      <c r="CG65" s="48">
        <v>7858</v>
      </c>
      <c r="CH65" s="55">
        <v>0</v>
      </c>
      <c r="CI65" s="49">
        <v>205235</v>
      </c>
    </row>
    <row r="66" spans="1:87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49">
        <v>0</v>
      </c>
      <c r="CC66" s="61">
        <v>0</v>
      </c>
      <c r="CD66" s="48">
        <v>0</v>
      </c>
      <c r="CE66" s="48">
        <v>0</v>
      </c>
      <c r="CF66" s="48">
        <v>3509</v>
      </c>
      <c r="CG66" s="48">
        <v>32</v>
      </c>
      <c r="CH66" s="55">
        <v>0</v>
      </c>
      <c r="CI66" s="49">
        <v>3541</v>
      </c>
    </row>
    <row r="67" spans="1:87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49">
        <v>0</v>
      </c>
      <c r="CC67" s="61">
        <v>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0</v>
      </c>
    </row>
    <row r="68" spans="1:87" ht="19.5" x14ac:dyDescent="0.25">
      <c r="A68" s="30" t="s">
        <v>809</v>
      </c>
      <c r="B68" s="42" t="s">
        <v>59</v>
      </c>
      <c r="C68" s="43" t="s">
        <v>170</v>
      </c>
      <c r="D68" s="51">
        <v>48</v>
      </c>
      <c r="E68" s="48">
        <v>10</v>
      </c>
      <c r="F68" s="48">
        <v>20</v>
      </c>
      <c r="G68" s="48">
        <v>0</v>
      </c>
      <c r="H68" s="48">
        <v>479</v>
      </c>
      <c r="I68" s="48">
        <v>63</v>
      </c>
      <c r="J68" s="48">
        <v>10</v>
      </c>
      <c r="K68" s="48">
        <v>14</v>
      </c>
      <c r="L68" s="48">
        <v>31</v>
      </c>
      <c r="M68" s="48">
        <v>0</v>
      </c>
      <c r="N68" s="48">
        <v>393</v>
      </c>
      <c r="O68" s="48">
        <v>167</v>
      </c>
      <c r="P68" s="48">
        <v>0</v>
      </c>
      <c r="Q68" s="48">
        <v>0</v>
      </c>
      <c r="R68" s="48">
        <v>87</v>
      </c>
      <c r="S68" s="48">
        <v>3</v>
      </c>
      <c r="T68" s="48">
        <v>0</v>
      </c>
      <c r="U68" s="48">
        <v>312</v>
      </c>
      <c r="V68" s="48">
        <v>67</v>
      </c>
      <c r="W68" s="48">
        <v>12</v>
      </c>
      <c r="X68" s="48">
        <v>41</v>
      </c>
      <c r="Y68" s="48">
        <v>11</v>
      </c>
      <c r="Z68" s="48">
        <v>0</v>
      </c>
      <c r="AA68" s="48">
        <v>0</v>
      </c>
      <c r="AB68" s="48">
        <v>38</v>
      </c>
      <c r="AC68" s="48">
        <v>6</v>
      </c>
      <c r="AD68" s="48">
        <v>2</v>
      </c>
      <c r="AE68" s="48">
        <v>0</v>
      </c>
      <c r="AF68" s="48">
        <v>103</v>
      </c>
      <c r="AG68" s="48">
        <v>10</v>
      </c>
      <c r="AH68" s="48">
        <v>16</v>
      </c>
      <c r="AI68" s="48">
        <v>27</v>
      </c>
      <c r="AJ68" s="48">
        <v>1</v>
      </c>
      <c r="AK68" s="48">
        <v>23</v>
      </c>
      <c r="AL68" s="48">
        <v>15</v>
      </c>
      <c r="AM68" s="48">
        <v>21</v>
      </c>
      <c r="AN68" s="48">
        <v>71</v>
      </c>
      <c r="AO68" s="48">
        <v>315</v>
      </c>
      <c r="AP68" s="48">
        <v>30</v>
      </c>
      <c r="AQ68" s="48">
        <v>0</v>
      </c>
      <c r="AR68" s="48">
        <v>76</v>
      </c>
      <c r="AS68" s="48">
        <v>0</v>
      </c>
      <c r="AT68" s="48">
        <v>25</v>
      </c>
      <c r="AU68" s="48">
        <v>23</v>
      </c>
      <c r="AV68" s="48">
        <v>104</v>
      </c>
      <c r="AW68" s="48">
        <v>46</v>
      </c>
      <c r="AX68" s="48">
        <v>35</v>
      </c>
      <c r="AY68" s="48">
        <v>0</v>
      </c>
      <c r="AZ68" s="48">
        <v>42</v>
      </c>
      <c r="BA68" s="48">
        <v>16</v>
      </c>
      <c r="BB68" s="48">
        <v>29</v>
      </c>
      <c r="BC68" s="48">
        <v>139</v>
      </c>
      <c r="BD68" s="48">
        <v>23</v>
      </c>
      <c r="BE68" s="48">
        <v>41</v>
      </c>
      <c r="BF68" s="48">
        <v>74</v>
      </c>
      <c r="BG68" s="48">
        <v>23</v>
      </c>
      <c r="BH68" s="48">
        <v>11</v>
      </c>
      <c r="BI68" s="48">
        <v>149</v>
      </c>
      <c r="BJ68" s="48">
        <v>113308</v>
      </c>
      <c r="BK68" s="48">
        <v>8690</v>
      </c>
      <c r="BL68" s="48">
        <v>104</v>
      </c>
      <c r="BM68" s="48">
        <v>7</v>
      </c>
      <c r="BN68" s="48">
        <v>100</v>
      </c>
      <c r="BO68" s="48">
        <v>189</v>
      </c>
      <c r="BP68" s="48">
        <v>0</v>
      </c>
      <c r="BQ68" s="48">
        <v>0</v>
      </c>
      <c r="BR68" s="48">
        <v>0</v>
      </c>
      <c r="BS68" s="48">
        <v>0</v>
      </c>
      <c r="BT68" s="48">
        <v>694</v>
      </c>
      <c r="BU68" s="48">
        <v>45</v>
      </c>
      <c r="BV68" s="48">
        <v>15</v>
      </c>
      <c r="BW68" s="48">
        <v>30</v>
      </c>
      <c r="BX68" s="48">
        <v>17</v>
      </c>
      <c r="BY68" s="48">
        <v>28</v>
      </c>
      <c r="BZ68" s="48">
        <v>132</v>
      </c>
      <c r="CA68" s="55">
        <v>0</v>
      </c>
      <c r="CB68" s="49">
        <v>126661</v>
      </c>
      <c r="CC68" s="61">
        <v>117721</v>
      </c>
      <c r="CD68" s="48">
        <v>0</v>
      </c>
      <c r="CE68" s="48">
        <v>0</v>
      </c>
      <c r="CF68" s="48">
        <v>0</v>
      </c>
      <c r="CG68" s="48">
        <v>0</v>
      </c>
      <c r="CH68" s="55">
        <v>0</v>
      </c>
      <c r="CI68" s="49">
        <v>244382</v>
      </c>
    </row>
    <row r="69" spans="1:87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1</v>
      </c>
      <c r="F69" s="48">
        <v>1</v>
      </c>
      <c r="G69" s="48">
        <v>0</v>
      </c>
      <c r="H69" s="48">
        <v>1</v>
      </c>
      <c r="I69" s="48">
        <v>1</v>
      </c>
      <c r="J69" s="48">
        <v>0</v>
      </c>
      <c r="K69" s="48">
        <v>1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1</v>
      </c>
      <c r="U69" s="48">
        <v>1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1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1</v>
      </c>
      <c r="AI69" s="48">
        <v>1</v>
      </c>
      <c r="AJ69" s="48">
        <v>0</v>
      </c>
      <c r="AK69" s="48">
        <v>1</v>
      </c>
      <c r="AL69" s="48">
        <v>1</v>
      </c>
      <c r="AM69" s="48">
        <v>1</v>
      </c>
      <c r="AN69" s="48">
        <v>0</v>
      </c>
      <c r="AO69" s="48">
        <v>0</v>
      </c>
      <c r="AP69" s="48">
        <v>1</v>
      </c>
      <c r="AQ69" s="48">
        <v>0</v>
      </c>
      <c r="AR69" s="48">
        <v>1</v>
      </c>
      <c r="AS69" s="48">
        <v>0</v>
      </c>
      <c r="AT69" s="48">
        <v>1</v>
      </c>
      <c r="AU69" s="48">
        <v>1</v>
      </c>
      <c r="AV69" s="48">
        <v>1</v>
      </c>
      <c r="AW69" s="48">
        <v>1</v>
      </c>
      <c r="AX69" s="48">
        <v>1</v>
      </c>
      <c r="AY69" s="48">
        <v>0</v>
      </c>
      <c r="AZ69" s="48">
        <v>1</v>
      </c>
      <c r="BA69" s="48">
        <v>1</v>
      </c>
      <c r="BB69" s="48">
        <v>1</v>
      </c>
      <c r="BC69" s="48">
        <v>1</v>
      </c>
      <c r="BD69" s="48">
        <v>0</v>
      </c>
      <c r="BE69" s="48">
        <v>0</v>
      </c>
      <c r="BF69" s="48">
        <v>1</v>
      </c>
      <c r="BG69" s="48">
        <v>0</v>
      </c>
      <c r="BH69" s="48">
        <v>0</v>
      </c>
      <c r="BI69" s="48">
        <v>1</v>
      </c>
      <c r="BJ69" s="48">
        <v>62</v>
      </c>
      <c r="BK69" s="48">
        <v>14</v>
      </c>
      <c r="BL69" s="48">
        <v>4</v>
      </c>
      <c r="BM69" s="48">
        <v>0</v>
      </c>
      <c r="BN69" s="48">
        <v>7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9</v>
      </c>
      <c r="BU69" s="48">
        <v>0</v>
      </c>
      <c r="BV69" s="48">
        <v>1</v>
      </c>
      <c r="BW69" s="48">
        <v>0</v>
      </c>
      <c r="BX69" s="48">
        <v>1</v>
      </c>
      <c r="BY69" s="48">
        <v>0</v>
      </c>
      <c r="BZ69" s="48">
        <v>3</v>
      </c>
      <c r="CA69" s="55">
        <v>0</v>
      </c>
      <c r="CB69" s="49">
        <v>127</v>
      </c>
      <c r="CC69" s="61">
        <v>127</v>
      </c>
      <c r="CD69" s="48">
        <v>0</v>
      </c>
      <c r="CE69" s="48">
        <v>0</v>
      </c>
      <c r="CF69" s="48">
        <v>0</v>
      </c>
      <c r="CG69" s="48">
        <v>0</v>
      </c>
      <c r="CH69" s="55">
        <v>0</v>
      </c>
      <c r="CI69" s="49">
        <v>254</v>
      </c>
    </row>
    <row r="70" spans="1:87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49">
        <v>0</v>
      </c>
      <c r="CC70" s="61">
        <v>0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0</v>
      </c>
    </row>
    <row r="71" spans="1:87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49">
        <v>0</v>
      </c>
      <c r="CC71" s="61">
        <v>0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0</v>
      </c>
    </row>
    <row r="72" spans="1:87" ht="19.5" x14ac:dyDescent="0.25">
      <c r="A72" s="30" t="s">
        <v>813</v>
      </c>
      <c r="B72" s="42" t="s">
        <v>63</v>
      </c>
      <c r="C72" s="43" t="s">
        <v>174</v>
      </c>
      <c r="D72" s="51">
        <v>18</v>
      </c>
      <c r="E72" s="48">
        <v>3</v>
      </c>
      <c r="F72" s="48">
        <v>13</v>
      </c>
      <c r="G72" s="48">
        <v>7</v>
      </c>
      <c r="H72" s="48">
        <v>27</v>
      </c>
      <c r="I72" s="48">
        <v>22</v>
      </c>
      <c r="J72" s="48">
        <v>4</v>
      </c>
      <c r="K72" s="48">
        <v>3</v>
      </c>
      <c r="L72" s="48">
        <v>10</v>
      </c>
      <c r="M72" s="48">
        <v>6</v>
      </c>
      <c r="N72" s="48">
        <v>32</v>
      </c>
      <c r="O72" s="48">
        <v>34</v>
      </c>
      <c r="P72" s="48">
        <v>0</v>
      </c>
      <c r="Q72" s="48">
        <v>0</v>
      </c>
      <c r="R72" s="48">
        <v>65</v>
      </c>
      <c r="S72" s="48">
        <v>0</v>
      </c>
      <c r="T72" s="48">
        <v>8</v>
      </c>
      <c r="U72" s="48">
        <v>12</v>
      </c>
      <c r="V72" s="48">
        <v>3</v>
      </c>
      <c r="W72" s="48">
        <v>1</v>
      </c>
      <c r="X72" s="48">
        <v>25</v>
      </c>
      <c r="Y72" s="48">
        <v>2</v>
      </c>
      <c r="Z72" s="48">
        <v>0</v>
      </c>
      <c r="AA72" s="48">
        <v>0</v>
      </c>
      <c r="AB72" s="48">
        <v>3</v>
      </c>
      <c r="AC72" s="48">
        <v>1</v>
      </c>
      <c r="AD72" s="48">
        <v>0</v>
      </c>
      <c r="AE72" s="48">
        <v>6</v>
      </c>
      <c r="AF72" s="48">
        <v>9</v>
      </c>
      <c r="AG72" s="48">
        <v>0</v>
      </c>
      <c r="AH72" s="48">
        <v>4</v>
      </c>
      <c r="AI72" s="48">
        <v>15</v>
      </c>
      <c r="AJ72" s="48">
        <v>0</v>
      </c>
      <c r="AK72" s="48">
        <v>5</v>
      </c>
      <c r="AL72" s="48">
        <v>16</v>
      </c>
      <c r="AM72" s="48">
        <v>3</v>
      </c>
      <c r="AN72" s="48">
        <v>5</v>
      </c>
      <c r="AO72" s="48">
        <v>17</v>
      </c>
      <c r="AP72" s="48">
        <v>26</v>
      </c>
      <c r="AQ72" s="48">
        <v>0</v>
      </c>
      <c r="AR72" s="48">
        <v>3</v>
      </c>
      <c r="AS72" s="48">
        <v>7</v>
      </c>
      <c r="AT72" s="48">
        <v>0</v>
      </c>
      <c r="AU72" s="48">
        <v>5</v>
      </c>
      <c r="AV72" s="48">
        <v>13</v>
      </c>
      <c r="AW72" s="48">
        <v>3</v>
      </c>
      <c r="AX72" s="48">
        <v>4</v>
      </c>
      <c r="AY72" s="48">
        <v>4</v>
      </c>
      <c r="AZ72" s="48">
        <v>8</v>
      </c>
      <c r="BA72" s="48">
        <v>10</v>
      </c>
      <c r="BB72" s="48">
        <v>2</v>
      </c>
      <c r="BC72" s="48">
        <v>4</v>
      </c>
      <c r="BD72" s="48">
        <v>6</v>
      </c>
      <c r="BE72" s="48">
        <v>5</v>
      </c>
      <c r="BF72" s="48">
        <v>35</v>
      </c>
      <c r="BG72" s="48">
        <v>33</v>
      </c>
      <c r="BH72" s="48">
        <v>16</v>
      </c>
      <c r="BI72" s="48">
        <v>94</v>
      </c>
      <c r="BJ72" s="48">
        <v>374</v>
      </c>
      <c r="BK72" s="48">
        <v>149</v>
      </c>
      <c r="BL72" s="48">
        <v>35</v>
      </c>
      <c r="BM72" s="48">
        <v>10</v>
      </c>
      <c r="BN72" s="48">
        <v>26</v>
      </c>
      <c r="BO72" s="48">
        <v>6901</v>
      </c>
      <c r="BP72" s="48">
        <v>0</v>
      </c>
      <c r="BQ72" s="48">
        <v>0</v>
      </c>
      <c r="BR72" s="48">
        <v>0</v>
      </c>
      <c r="BS72" s="48">
        <v>487</v>
      </c>
      <c r="BT72" s="48">
        <v>1462</v>
      </c>
      <c r="BU72" s="48">
        <v>0</v>
      </c>
      <c r="BV72" s="48">
        <v>54</v>
      </c>
      <c r="BW72" s="48">
        <v>0</v>
      </c>
      <c r="BX72" s="48">
        <v>0</v>
      </c>
      <c r="BY72" s="48">
        <v>0</v>
      </c>
      <c r="BZ72" s="48">
        <v>331</v>
      </c>
      <c r="CA72" s="55">
        <v>0</v>
      </c>
      <c r="CB72" s="49">
        <v>10486</v>
      </c>
      <c r="CC72" s="61">
        <v>0</v>
      </c>
      <c r="CD72" s="48">
        <v>0</v>
      </c>
      <c r="CE72" s="48">
        <v>0</v>
      </c>
      <c r="CF72" s="48">
        <v>158625</v>
      </c>
      <c r="CG72" s="48">
        <v>0</v>
      </c>
      <c r="CH72" s="55">
        <v>0</v>
      </c>
      <c r="CI72" s="49">
        <v>169111</v>
      </c>
    </row>
    <row r="73" spans="1:87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115772</v>
      </c>
      <c r="BQ73" s="48">
        <v>0</v>
      </c>
      <c r="BR73" s="48">
        <v>0</v>
      </c>
      <c r="BS73" s="48">
        <v>0</v>
      </c>
      <c r="BT73" s="48">
        <v>0</v>
      </c>
      <c r="BU73" s="48">
        <v>77188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49">
        <v>192960</v>
      </c>
      <c r="CC73" s="61">
        <v>0</v>
      </c>
      <c r="CD73" s="48">
        <v>0</v>
      </c>
      <c r="CE73" s="48">
        <v>0</v>
      </c>
      <c r="CF73" s="48">
        <v>0</v>
      </c>
      <c r="CG73" s="48">
        <v>0</v>
      </c>
      <c r="CH73" s="55">
        <v>0</v>
      </c>
      <c r="CI73" s="49">
        <v>192960</v>
      </c>
    </row>
    <row r="74" spans="1:87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1373</v>
      </c>
      <c r="Q74" s="48">
        <v>6943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2090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133063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49">
        <v>143469</v>
      </c>
      <c r="CC74" s="61">
        <v>57512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200981</v>
      </c>
    </row>
    <row r="75" spans="1:87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49">
        <v>0</v>
      </c>
      <c r="CC75" s="61">
        <v>0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0</v>
      </c>
    </row>
    <row r="76" spans="1:87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49">
        <v>0</v>
      </c>
      <c r="CC76" s="61">
        <v>0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0</v>
      </c>
    </row>
    <row r="77" spans="1:87" ht="19.5" x14ac:dyDescent="0.25">
      <c r="A77" s="30" t="s">
        <v>817</v>
      </c>
      <c r="B77" s="42" t="s">
        <v>68</v>
      </c>
      <c r="C77" s="43" t="s">
        <v>179</v>
      </c>
      <c r="D77" s="51">
        <v>151</v>
      </c>
      <c r="E77" s="48">
        <v>10</v>
      </c>
      <c r="F77" s="48">
        <v>344</v>
      </c>
      <c r="G77" s="48">
        <v>137</v>
      </c>
      <c r="H77" s="48">
        <v>432</v>
      </c>
      <c r="I77" s="48">
        <v>348</v>
      </c>
      <c r="J77" s="48">
        <v>63</v>
      </c>
      <c r="K77" s="48">
        <v>96</v>
      </c>
      <c r="L77" s="48">
        <v>98</v>
      </c>
      <c r="M77" s="48">
        <v>48</v>
      </c>
      <c r="N77" s="48">
        <v>63</v>
      </c>
      <c r="O77" s="48">
        <v>2684</v>
      </c>
      <c r="P77" s="48">
        <v>0</v>
      </c>
      <c r="Q77" s="48">
        <v>0</v>
      </c>
      <c r="R77" s="48">
        <v>217</v>
      </c>
      <c r="S77" s="48">
        <v>47</v>
      </c>
      <c r="T77" s="48">
        <v>369</v>
      </c>
      <c r="U77" s="48">
        <v>597</v>
      </c>
      <c r="V77" s="48">
        <v>72</v>
      </c>
      <c r="W77" s="48">
        <v>15</v>
      </c>
      <c r="X77" s="48">
        <v>160</v>
      </c>
      <c r="Y77" s="48">
        <v>39</v>
      </c>
      <c r="Z77" s="48">
        <v>0</v>
      </c>
      <c r="AA77" s="48">
        <v>18</v>
      </c>
      <c r="AB77" s="48">
        <v>141</v>
      </c>
      <c r="AC77" s="48">
        <v>35</v>
      </c>
      <c r="AD77" s="48">
        <v>7</v>
      </c>
      <c r="AE77" s="48">
        <v>11</v>
      </c>
      <c r="AF77" s="48">
        <v>0</v>
      </c>
      <c r="AG77" s="48">
        <v>5</v>
      </c>
      <c r="AH77" s="48">
        <v>115</v>
      </c>
      <c r="AI77" s="48">
        <v>66</v>
      </c>
      <c r="AJ77" s="48">
        <v>1</v>
      </c>
      <c r="AK77" s="48">
        <v>4</v>
      </c>
      <c r="AL77" s="48">
        <v>396</v>
      </c>
      <c r="AM77" s="48">
        <v>106</v>
      </c>
      <c r="AN77" s="48">
        <v>2</v>
      </c>
      <c r="AO77" s="48">
        <v>81</v>
      </c>
      <c r="AP77" s="48">
        <v>59</v>
      </c>
      <c r="AQ77" s="48">
        <v>0</v>
      </c>
      <c r="AR77" s="48">
        <v>11</v>
      </c>
      <c r="AS77" s="48">
        <v>194</v>
      </c>
      <c r="AT77" s="48">
        <v>39</v>
      </c>
      <c r="AU77" s="48">
        <v>21</v>
      </c>
      <c r="AV77" s="48">
        <v>56</v>
      </c>
      <c r="AW77" s="48">
        <v>44</v>
      </c>
      <c r="AX77" s="48">
        <v>234</v>
      </c>
      <c r="AY77" s="48">
        <v>231</v>
      </c>
      <c r="AZ77" s="48">
        <v>130</v>
      </c>
      <c r="BA77" s="48">
        <v>68</v>
      </c>
      <c r="BB77" s="48">
        <v>26530</v>
      </c>
      <c r="BC77" s="48">
        <v>3220</v>
      </c>
      <c r="BD77" s="48">
        <v>143</v>
      </c>
      <c r="BE77" s="48">
        <v>2504</v>
      </c>
      <c r="BF77" s="48">
        <v>603</v>
      </c>
      <c r="BG77" s="48">
        <v>1406</v>
      </c>
      <c r="BH77" s="48">
        <v>1508</v>
      </c>
      <c r="BI77" s="48">
        <v>5015</v>
      </c>
      <c r="BJ77" s="48">
        <v>31025</v>
      </c>
      <c r="BK77" s="48">
        <v>4755</v>
      </c>
      <c r="BL77" s="48">
        <v>73</v>
      </c>
      <c r="BM77" s="48">
        <v>269</v>
      </c>
      <c r="BN77" s="48">
        <v>14747</v>
      </c>
      <c r="BO77" s="48">
        <v>4422</v>
      </c>
      <c r="BP77" s="48">
        <v>0</v>
      </c>
      <c r="BQ77" s="48">
        <v>0</v>
      </c>
      <c r="BR77" s="48">
        <v>0</v>
      </c>
      <c r="BS77" s="48">
        <v>14471</v>
      </c>
      <c r="BT77" s="48">
        <v>198987</v>
      </c>
      <c r="BU77" s="48">
        <v>12171</v>
      </c>
      <c r="BV77" s="48">
        <v>1455</v>
      </c>
      <c r="BW77" s="48">
        <v>2667</v>
      </c>
      <c r="BX77" s="48">
        <v>0</v>
      </c>
      <c r="BY77" s="48">
        <v>59</v>
      </c>
      <c r="BZ77" s="48">
        <v>1451</v>
      </c>
      <c r="CA77" s="55">
        <v>0</v>
      </c>
      <c r="CB77" s="49">
        <v>335546</v>
      </c>
      <c r="CC77" s="61">
        <v>1129</v>
      </c>
      <c r="CD77" s="48">
        <v>0</v>
      </c>
      <c r="CE77" s="48">
        <v>0</v>
      </c>
      <c r="CF77" s="48">
        <v>245937</v>
      </c>
      <c r="CG77" s="48">
        <v>0</v>
      </c>
      <c r="CH77" s="55">
        <v>0</v>
      </c>
      <c r="CI77" s="49">
        <v>582612</v>
      </c>
    </row>
    <row r="78" spans="1:87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0</v>
      </c>
      <c r="CD78" s="48">
        <v>0</v>
      </c>
      <c r="CE78" s="48">
        <v>0</v>
      </c>
      <c r="CF78" s="48">
        <v>0</v>
      </c>
      <c r="CG78" s="48">
        <v>0</v>
      </c>
      <c r="CH78" s="55">
        <v>0</v>
      </c>
      <c r="CI78" s="49">
        <v>0</v>
      </c>
    </row>
    <row r="79" spans="1:87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49">
        <v>0</v>
      </c>
      <c r="CC79" s="61">
        <v>0</v>
      </c>
      <c r="CD79" s="48">
        <v>0</v>
      </c>
      <c r="CE79" s="48">
        <v>0</v>
      </c>
      <c r="CF79" s="48">
        <v>0</v>
      </c>
      <c r="CG79" s="48">
        <v>0</v>
      </c>
      <c r="CH79" s="55">
        <v>0</v>
      </c>
      <c r="CI79" s="49">
        <v>0</v>
      </c>
    </row>
    <row r="80" spans="1:87" ht="19.5" x14ac:dyDescent="0.25">
      <c r="A80" s="28" t="s">
        <v>820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0</v>
      </c>
      <c r="CD80" s="48">
        <v>0</v>
      </c>
      <c r="CE80" s="48">
        <v>0</v>
      </c>
      <c r="CF80" s="48">
        <v>0</v>
      </c>
      <c r="CG80" s="48">
        <v>0</v>
      </c>
      <c r="CH80" s="55">
        <v>0</v>
      </c>
      <c r="CI80" s="49">
        <v>0</v>
      </c>
    </row>
    <row r="81" spans="1:87" ht="19.5" x14ac:dyDescent="0.25">
      <c r="A81" s="28" t="s">
        <v>821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49">
        <v>0</v>
      </c>
      <c r="CC81" s="61">
        <v>0</v>
      </c>
      <c r="CD81" s="48">
        <v>0</v>
      </c>
      <c r="CE81" s="48">
        <v>0</v>
      </c>
      <c r="CF81" s="48">
        <v>0</v>
      </c>
      <c r="CG81" s="48">
        <v>0</v>
      </c>
      <c r="CH81" s="55">
        <v>0</v>
      </c>
      <c r="CI81" s="49">
        <v>0</v>
      </c>
    </row>
    <row r="82" spans="1:87" ht="19.5" x14ac:dyDescent="0.25">
      <c r="A82" s="28" t="s">
        <v>822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0</v>
      </c>
      <c r="CD82" s="48">
        <v>0</v>
      </c>
      <c r="CE82" s="48">
        <v>0</v>
      </c>
      <c r="CF82" s="48">
        <v>0</v>
      </c>
      <c r="CG82" s="48">
        <v>0</v>
      </c>
      <c r="CH82" s="55">
        <v>0</v>
      </c>
      <c r="CI82" s="49">
        <v>0</v>
      </c>
    </row>
    <row r="83" spans="1:87" ht="19.5" x14ac:dyDescent="0.25">
      <c r="A83" s="28" t="s">
        <v>823</v>
      </c>
      <c r="B83" s="56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26</v>
      </c>
      <c r="V83" s="48">
        <v>4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176</v>
      </c>
      <c r="BJ83" s="48">
        <v>165</v>
      </c>
      <c r="BK83" s="48">
        <v>445</v>
      </c>
      <c r="BL83" s="48">
        <v>0</v>
      </c>
      <c r="BM83" s="48">
        <v>153</v>
      </c>
      <c r="BN83" s="48">
        <v>409</v>
      </c>
      <c r="BO83" s="48">
        <v>3866</v>
      </c>
      <c r="BP83" s="48">
        <v>0</v>
      </c>
      <c r="BQ83" s="48">
        <v>0</v>
      </c>
      <c r="BR83" s="48">
        <v>0</v>
      </c>
      <c r="BS83" s="48">
        <v>0</v>
      </c>
      <c r="BT83" s="48">
        <v>4088</v>
      </c>
      <c r="BU83" s="48">
        <v>0</v>
      </c>
      <c r="BV83" s="48">
        <v>546</v>
      </c>
      <c r="BW83" s="48">
        <v>0</v>
      </c>
      <c r="BX83" s="48">
        <v>0</v>
      </c>
      <c r="BY83" s="48">
        <v>0</v>
      </c>
      <c r="BZ83" s="48">
        <v>3221</v>
      </c>
      <c r="CA83" s="55">
        <v>0</v>
      </c>
      <c r="CB83" s="49">
        <v>13099</v>
      </c>
      <c r="CC83" s="61">
        <v>32635</v>
      </c>
      <c r="CD83" s="48">
        <v>0</v>
      </c>
      <c r="CE83" s="48">
        <v>0</v>
      </c>
      <c r="CF83" s="48">
        <v>0</v>
      </c>
      <c r="CG83" s="48">
        <v>0</v>
      </c>
      <c r="CH83" s="55">
        <v>0</v>
      </c>
      <c r="CI83" s="49">
        <v>45734</v>
      </c>
    </row>
    <row r="84" spans="1:87" ht="19.5" x14ac:dyDescent="0.25">
      <c r="A84" s="28" t="s">
        <v>824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0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0</v>
      </c>
    </row>
    <row r="85" spans="1:87" ht="19.5" x14ac:dyDescent="0.25">
      <c r="A85" s="28" t="s">
        <v>825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79">
        <v>0</v>
      </c>
      <c r="CC85" s="76">
        <v>808010</v>
      </c>
      <c r="CD85" s="75">
        <v>0</v>
      </c>
      <c r="CE85" s="75">
        <v>0</v>
      </c>
      <c r="CF85" s="75">
        <v>0</v>
      </c>
      <c r="CG85" s="75">
        <v>0</v>
      </c>
      <c r="CH85" s="77">
        <v>0</v>
      </c>
      <c r="CI85" s="79">
        <v>808010</v>
      </c>
    </row>
    <row r="86" spans="1:87" x14ac:dyDescent="0.25">
      <c r="A86" s="47"/>
      <c r="B86" s="62"/>
      <c r="C86" s="63" t="s">
        <v>922</v>
      </c>
      <c r="D86" s="64">
        <f>+SUM(D9:D85)</f>
        <v>63248</v>
      </c>
      <c r="E86" s="64">
        <f t="shared" ref="E86:BP86" si="0">+SUM(E9:E85)</f>
        <v>15358</v>
      </c>
      <c r="F86" s="64">
        <f t="shared" si="0"/>
        <v>41401</v>
      </c>
      <c r="G86" s="64">
        <f t="shared" si="0"/>
        <v>10148</v>
      </c>
      <c r="H86" s="64">
        <f t="shared" si="0"/>
        <v>586625</v>
      </c>
      <c r="I86" s="64">
        <f t="shared" si="0"/>
        <v>27445</v>
      </c>
      <c r="J86" s="64">
        <f t="shared" si="0"/>
        <v>57690</v>
      </c>
      <c r="K86" s="64">
        <f t="shared" si="0"/>
        <v>74360</v>
      </c>
      <c r="L86" s="64">
        <f t="shared" si="0"/>
        <v>4224</v>
      </c>
      <c r="M86" s="64">
        <f t="shared" si="0"/>
        <v>50322</v>
      </c>
      <c r="N86" s="64">
        <f t="shared" si="0"/>
        <v>23416</v>
      </c>
      <c r="O86" s="64">
        <f t="shared" si="0"/>
        <v>539102</v>
      </c>
      <c r="P86" s="64">
        <f t="shared" si="0"/>
        <v>18319</v>
      </c>
      <c r="Q86" s="64">
        <f t="shared" si="0"/>
        <v>25081</v>
      </c>
      <c r="R86" s="64">
        <f t="shared" si="0"/>
        <v>11641</v>
      </c>
      <c r="S86" s="64">
        <f t="shared" si="0"/>
        <v>5971</v>
      </c>
      <c r="T86" s="64">
        <f t="shared" si="0"/>
        <v>178538</v>
      </c>
      <c r="U86" s="64">
        <f t="shared" si="0"/>
        <v>114189</v>
      </c>
      <c r="V86" s="64">
        <f t="shared" si="0"/>
        <v>20349</v>
      </c>
      <c r="W86" s="64">
        <f t="shared" si="0"/>
        <v>237908</v>
      </c>
      <c r="X86" s="64">
        <f t="shared" si="0"/>
        <v>25660</v>
      </c>
      <c r="Y86" s="64">
        <f t="shared" si="0"/>
        <v>22359</v>
      </c>
      <c r="Z86" s="64">
        <f t="shared" si="0"/>
        <v>702157</v>
      </c>
      <c r="AA86" s="64">
        <f t="shared" si="0"/>
        <v>2231</v>
      </c>
      <c r="AB86" s="64">
        <f t="shared" si="0"/>
        <v>28229</v>
      </c>
      <c r="AC86" s="64">
        <f t="shared" si="0"/>
        <v>66338</v>
      </c>
      <c r="AD86" s="64">
        <f t="shared" si="0"/>
        <v>114</v>
      </c>
      <c r="AE86" s="64">
        <f t="shared" si="0"/>
        <v>1112178</v>
      </c>
      <c r="AF86" s="64">
        <f t="shared" si="0"/>
        <v>98024</v>
      </c>
      <c r="AG86" s="64">
        <f t="shared" si="0"/>
        <v>1722</v>
      </c>
      <c r="AH86" s="64">
        <f t="shared" si="0"/>
        <v>188072</v>
      </c>
      <c r="AI86" s="64">
        <f t="shared" si="0"/>
        <v>87879</v>
      </c>
      <c r="AJ86" s="64">
        <f t="shared" si="0"/>
        <v>348</v>
      </c>
      <c r="AK86" s="64">
        <f t="shared" si="0"/>
        <v>202409</v>
      </c>
      <c r="AL86" s="64">
        <f t="shared" si="0"/>
        <v>247928</v>
      </c>
      <c r="AM86" s="64">
        <f t="shared" si="0"/>
        <v>56928</v>
      </c>
      <c r="AN86" s="64">
        <f t="shared" si="0"/>
        <v>97757</v>
      </c>
      <c r="AO86" s="64">
        <f t="shared" si="0"/>
        <v>464708</v>
      </c>
      <c r="AP86" s="64">
        <f t="shared" si="0"/>
        <v>92380</v>
      </c>
      <c r="AQ86" s="64">
        <f t="shared" si="0"/>
        <v>1881670</v>
      </c>
      <c r="AR86" s="64">
        <f t="shared" si="0"/>
        <v>287675</v>
      </c>
      <c r="AS86" s="64">
        <f t="shared" si="0"/>
        <v>349600</v>
      </c>
      <c r="AT86" s="64">
        <f t="shared" si="0"/>
        <v>227882</v>
      </c>
      <c r="AU86" s="64">
        <f t="shared" si="0"/>
        <v>93885</v>
      </c>
      <c r="AV86" s="64">
        <f t="shared" si="0"/>
        <v>773335</v>
      </c>
      <c r="AW86" s="64">
        <f t="shared" si="0"/>
        <v>104195</v>
      </c>
      <c r="AX86" s="64">
        <f t="shared" si="0"/>
        <v>111750</v>
      </c>
      <c r="AY86" s="64">
        <f t="shared" si="0"/>
        <v>517817</v>
      </c>
      <c r="AZ86" s="64">
        <f t="shared" si="0"/>
        <v>352944</v>
      </c>
      <c r="BA86" s="64">
        <f t="shared" si="0"/>
        <v>89322</v>
      </c>
      <c r="BB86" s="64">
        <f t="shared" si="0"/>
        <v>322803</v>
      </c>
      <c r="BC86" s="64">
        <f t="shared" si="0"/>
        <v>60947</v>
      </c>
      <c r="BD86" s="64">
        <f t="shared" si="0"/>
        <v>367780</v>
      </c>
      <c r="BE86" s="64">
        <f t="shared" si="0"/>
        <v>167791</v>
      </c>
      <c r="BF86" s="64">
        <f t="shared" si="0"/>
        <v>62103</v>
      </c>
      <c r="BG86" s="64">
        <f t="shared" si="0"/>
        <v>42810</v>
      </c>
      <c r="BH86" s="64">
        <f t="shared" si="0"/>
        <v>5745</v>
      </c>
      <c r="BI86" s="64">
        <f t="shared" si="0"/>
        <v>965946</v>
      </c>
      <c r="BJ86" s="64">
        <f t="shared" si="0"/>
        <v>699314</v>
      </c>
      <c r="BK86" s="64">
        <f t="shared" si="0"/>
        <v>1519362</v>
      </c>
      <c r="BL86" s="64">
        <f t="shared" si="0"/>
        <v>399</v>
      </c>
      <c r="BM86" s="64">
        <f t="shared" si="0"/>
        <v>12286</v>
      </c>
      <c r="BN86" s="64">
        <f t="shared" si="0"/>
        <v>303398</v>
      </c>
      <c r="BO86" s="64">
        <f t="shared" si="0"/>
        <v>169989</v>
      </c>
      <c r="BP86" s="64">
        <f t="shared" si="0"/>
        <v>115801</v>
      </c>
      <c r="BQ86" s="64">
        <f t="shared" ref="BQ86:CH86" si="1">+SUM(BQ9:BQ85)</f>
        <v>133063</v>
      </c>
      <c r="BR86" s="64">
        <f t="shared" si="1"/>
        <v>185</v>
      </c>
      <c r="BS86" s="64">
        <f t="shared" si="1"/>
        <v>14973</v>
      </c>
      <c r="BT86" s="64">
        <f t="shared" si="1"/>
        <v>369061</v>
      </c>
      <c r="BU86" s="64">
        <f t="shared" si="1"/>
        <v>132219</v>
      </c>
      <c r="BV86" s="64">
        <f t="shared" si="1"/>
        <v>5638</v>
      </c>
      <c r="BW86" s="64">
        <f t="shared" si="1"/>
        <v>4243</v>
      </c>
      <c r="BX86" s="64">
        <f t="shared" si="1"/>
        <v>195120</v>
      </c>
      <c r="BY86" s="64">
        <f t="shared" si="1"/>
        <v>945187</v>
      </c>
      <c r="BZ86" s="64">
        <f t="shared" si="1"/>
        <v>16056</v>
      </c>
      <c r="CA86" s="65">
        <f t="shared" si="1"/>
        <v>0</v>
      </c>
      <c r="CB86" s="70">
        <f t="shared" si="1"/>
        <v>17025050</v>
      </c>
      <c r="CC86" s="68">
        <f t="shared" si="1"/>
        <v>11434839</v>
      </c>
      <c r="CD86" s="64">
        <f t="shared" si="1"/>
        <v>0</v>
      </c>
      <c r="CE86" s="64">
        <f t="shared" si="1"/>
        <v>0</v>
      </c>
      <c r="CF86" s="64">
        <f t="shared" si="1"/>
        <v>8189704</v>
      </c>
      <c r="CG86" s="64">
        <f t="shared" si="1"/>
        <v>701126</v>
      </c>
      <c r="CH86" s="65">
        <f t="shared" si="1"/>
        <v>0</v>
      </c>
      <c r="CI86" s="70">
        <f>+SUM(CI9:CI85)</f>
        <v>37350719</v>
      </c>
    </row>
    <row r="88" spans="1:87" x14ac:dyDescent="0.25">
      <c r="B88" s="9" t="s">
        <v>912</v>
      </c>
    </row>
    <row r="89" spans="1:87" ht="20.25" x14ac:dyDescent="0.3">
      <c r="D89" s="27"/>
    </row>
  </sheetData>
  <sheetProtection password="8451" sheet="1" formatColumns="0" formatRows="0"/>
  <autoFilter ref="A8:CI8" xr:uid="{00000000-0001-0000-10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5:CP92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17" sqref="F17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3" t="s">
        <v>729</v>
      </c>
      <c r="CC7" s="405" t="s">
        <v>730</v>
      </c>
      <c r="CD7" s="397" t="s">
        <v>731</v>
      </c>
      <c r="CE7" s="397" t="s">
        <v>732</v>
      </c>
      <c r="CF7" s="397" t="s">
        <v>733</v>
      </c>
      <c r="CG7" s="397" t="s">
        <v>715</v>
      </c>
      <c r="CH7" s="399" t="s">
        <v>728</v>
      </c>
      <c r="CI7" s="401" t="s">
        <v>734</v>
      </c>
    </row>
    <row r="8" spans="1:94" ht="105" x14ac:dyDescent="0.25">
      <c r="A8" s="29" t="s">
        <v>917</v>
      </c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4"/>
      <c r="CC8" s="406"/>
      <c r="CD8" s="398" t="s">
        <v>731</v>
      </c>
      <c r="CE8" s="398" t="s">
        <v>732</v>
      </c>
      <c r="CF8" s="398" t="s">
        <v>733</v>
      </c>
      <c r="CG8" s="398" t="s">
        <v>715</v>
      </c>
      <c r="CH8" s="400" t="s">
        <v>728</v>
      </c>
      <c r="CI8" s="402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188</v>
      </c>
      <c r="B9" s="74" t="s">
        <v>0</v>
      </c>
      <c r="C9" s="45" t="s">
        <v>111</v>
      </c>
      <c r="D9" s="52">
        <v>4817.5160165348498</v>
      </c>
      <c r="E9" s="53">
        <v>0</v>
      </c>
      <c r="F9" s="53">
        <v>4681.6413951385202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14501.86161876</v>
      </c>
      <c r="M9" s="53">
        <v>40141.769904954497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24569.698913034201</v>
      </c>
      <c r="X9" s="53">
        <v>0</v>
      </c>
      <c r="Y9" s="53">
        <v>3.6722870647657602</v>
      </c>
      <c r="Z9" s="53">
        <v>9044.8430405180607</v>
      </c>
      <c r="AA9" s="53">
        <v>0</v>
      </c>
      <c r="AB9" s="53">
        <v>0</v>
      </c>
      <c r="AC9" s="53">
        <v>14.1645358212393</v>
      </c>
      <c r="AD9" s="53">
        <v>0</v>
      </c>
      <c r="AE9" s="53">
        <v>106006.861473717</v>
      </c>
      <c r="AF9" s="53">
        <v>30780.060951990901</v>
      </c>
      <c r="AG9" s="53">
        <v>0</v>
      </c>
      <c r="AH9" s="53">
        <v>0</v>
      </c>
      <c r="AI9" s="53">
        <v>7919.02474894844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94.430238808262303</v>
      </c>
      <c r="BN9" s="53">
        <v>2469.3507448360601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19.410660199476101</v>
      </c>
      <c r="BV9" s="53">
        <v>0</v>
      </c>
      <c r="BW9" s="53">
        <v>0</v>
      </c>
      <c r="BX9" s="53">
        <v>0</v>
      </c>
      <c r="BY9" s="53">
        <v>40.919770150246997</v>
      </c>
      <c r="BZ9" s="53">
        <v>847.77369952306606</v>
      </c>
      <c r="CA9" s="54">
        <v>0</v>
      </c>
      <c r="CB9" s="90">
        <v>245953</v>
      </c>
      <c r="CC9" s="96">
        <v>420650</v>
      </c>
      <c r="CD9" s="88">
        <v>0</v>
      </c>
      <c r="CE9" s="88">
        <v>0</v>
      </c>
      <c r="CF9" s="88">
        <v>40233</v>
      </c>
      <c r="CG9" s="88">
        <v>-26</v>
      </c>
      <c r="CH9" s="97">
        <v>13750</v>
      </c>
      <c r="CI9" s="92">
        <v>720560</v>
      </c>
      <c r="CJ9" s="73"/>
      <c r="CK9" s="355">
        <v>0</v>
      </c>
      <c r="CL9" s="355">
        <v>0</v>
      </c>
      <c r="CM9" s="356">
        <v>0</v>
      </c>
      <c r="CN9" s="356">
        <v>0</v>
      </c>
      <c r="CO9" s="356">
        <v>0</v>
      </c>
      <c r="CP9" s="356">
        <v>0</v>
      </c>
    </row>
    <row r="10" spans="1:94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797.52564960410405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6549.0165962062902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186813.62014254299</v>
      </c>
      <c r="AA10" s="48">
        <v>0</v>
      </c>
      <c r="AB10" s="48">
        <v>0</v>
      </c>
      <c r="AC10" s="48">
        <v>0</v>
      </c>
      <c r="AD10" s="48">
        <v>0</v>
      </c>
      <c r="AE10" s="48">
        <v>19314.837611646701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213475</v>
      </c>
      <c r="CC10" s="51">
        <v>15734</v>
      </c>
      <c r="CD10" s="48">
        <v>0</v>
      </c>
      <c r="CE10" s="48">
        <v>0</v>
      </c>
      <c r="CF10" s="48">
        <v>0</v>
      </c>
      <c r="CG10" s="48">
        <v>-141</v>
      </c>
      <c r="CH10" s="82">
        <v>1461</v>
      </c>
      <c r="CI10" s="93">
        <v>230529</v>
      </c>
      <c r="CJ10" s="73"/>
      <c r="CK10" s="355">
        <v>0</v>
      </c>
      <c r="CL10" s="355">
        <v>0</v>
      </c>
      <c r="CM10" s="356">
        <v>0</v>
      </c>
      <c r="CN10" s="356">
        <v>0</v>
      </c>
      <c r="CO10" s="356">
        <v>0</v>
      </c>
      <c r="CP10" s="356">
        <v>0</v>
      </c>
    </row>
    <row r="11" spans="1:94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60185.195577459301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473.259726995655</v>
      </c>
      <c r="M11" s="48">
        <v>2088.1301958368499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151.21908436547599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638.01385286297898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42288.603633032901</v>
      </c>
      <c r="AG11" s="48">
        <v>1718.9502707347101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1151.4119787951499</v>
      </c>
      <c r="BN11" s="48">
        <v>5718.3216717463201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58.807421697685001</v>
      </c>
      <c r="BV11" s="48">
        <v>0</v>
      </c>
      <c r="BW11" s="48">
        <v>0</v>
      </c>
      <c r="BX11" s="48">
        <v>0</v>
      </c>
      <c r="BY11" s="48">
        <v>123.215550223721</v>
      </c>
      <c r="BZ11" s="48">
        <v>562.87103624926999</v>
      </c>
      <c r="CA11" s="55">
        <v>0</v>
      </c>
      <c r="CB11" s="83">
        <v>115158</v>
      </c>
      <c r="CC11" s="51">
        <v>655301</v>
      </c>
      <c r="CD11" s="48">
        <v>0</v>
      </c>
      <c r="CE11" s="48">
        <v>0</v>
      </c>
      <c r="CF11" s="48">
        <v>0</v>
      </c>
      <c r="CG11" s="48">
        <v>0</v>
      </c>
      <c r="CH11" s="82">
        <v>48795</v>
      </c>
      <c r="CI11" s="93">
        <v>819254</v>
      </c>
      <c r="CJ11" s="73"/>
      <c r="CK11" s="355">
        <v>0</v>
      </c>
      <c r="CL11" s="355">
        <v>0</v>
      </c>
      <c r="CM11" s="356">
        <v>0</v>
      </c>
      <c r="CN11" s="356">
        <v>0</v>
      </c>
      <c r="CO11" s="356">
        <v>0</v>
      </c>
      <c r="CP11" s="356">
        <v>0</v>
      </c>
    </row>
    <row r="12" spans="1:94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1071.25674247901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133616.013957627</v>
      </c>
      <c r="AB12" s="48">
        <v>0</v>
      </c>
      <c r="AC12" s="48">
        <v>0</v>
      </c>
      <c r="AD12" s="48">
        <v>0</v>
      </c>
      <c r="AE12" s="48">
        <v>0</v>
      </c>
      <c r="AF12" s="48">
        <v>1525.7292998943401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136213</v>
      </c>
      <c r="CC12" s="51">
        <v>70827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207040</v>
      </c>
      <c r="CJ12" s="73"/>
      <c r="CK12" s="355">
        <v>0</v>
      </c>
      <c r="CL12" s="355">
        <v>0</v>
      </c>
      <c r="CM12" s="356">
        <v>0</v>
      </c>
      <c r="CN12" s="356">
        <v>0</v>
      </c>
      <c r="CO12" s="356">
        <v>0</v>
      </c>
      <c r="CP12" s="356">
        <v>0</v>
      </c>
    </row>
    <row r="13" spans="1:94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18034.870484007599</v>
      </c>
      <c r="I13" s="48">
        <v>0</v>
      </c>
      <c r="J13" s="48">
        <v>0</v>
      </c>
      <c r="K13" s="48">
        <v>0</v>
      </c>
      <c r="L13" s="48">
        <v>30.6370797235056</v>
      </c>
      <c r="M13" s="48">
        <v>11987.5822862757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59.3888006947954</v>
      </c>
      <c r="U13" s="48">
        <v>0</v>
      </c>
      <c r="V13" s="48">
        <v>0</v>
      </c>
      <c r="W13" s="48">
        <v>176.28104333217101</v>
      </c>
      <c r="X13" s="48">
        <v>9800.5661337054098</v>
      </c>
      <c r="Y13" s="48">
        <v>34.407797227937003</v>
      </c>
      <c r="Z13" s="48">
        <v>742.36000868494295</v>
      </c>
      <c r="AA13" s="48">
        <v>0</v>
      </c>
      <c r="AB13" s="48">
        <v>4366.0195304435701</v>
      </c>
      <c r="AC13" s="48">
        <v>0</v>
      </c>
      <c r="AD13" s="48">
        <v>0</v>
      </c>
      <c r="AE13" s="48">
        <v>21.210285962426902</v>
      </c>
      <c r="AF13" s="48">
        <v>25705.4525673973</v>
      </c>
      <c r="AG13" s="48">
        <v>38991.575694261497</v>
      </c>
      <c r="AH13" s="48">
        <v>0</v>
      </c>
      <c r="AI13" s="48">
        <v>0.471339688053932</v>
      </c>
      <c r="AJ13" s="48">
        <v>2310.5071508403698</v>
      </c>
      <c r="AK13" s="48">
        <v>13125.8676329259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2950.1151075295602</v>
      </c>
      <c r="AV13" s="48">
        <v>67.872915079766202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1354.6302634670001</v>
      </c>
      <c r="BN13" s="48">
        <v>1347.5601681461901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423.26303987243102</v>
      </c>
      <c r="BV13" s="48">
        <v>0</v>
      </c>
      <c r="BW13" s="48">
        <v>0</v>
      </c>
      <c r="BX13" s="48">
        <v>0</v>
      </c>
      <c r="BY13" s="48">
        <v>890.36067073387801</v>
      </c>
      <c r="BZ13" s="48">
        <v>0</v>
      </c>
      <c r="CA13" s="55">
        <v>0</v>
      </c>
      <c r="CB13" s="83">
        <v>132421</v>
      </c>
      <c r="CC13" s="51">
        <v>1198966</v>
      </c>
      <c r="CD13" s="48">
        <v>0</v>
      </c>
      <c r="CE13" s="48">
        <v>0</v>
      </c>
      <c r="CF13" s="48">
        <v>6433</v>
      </c>
      <c r="CG13" s="48">
        <v>-1654</v>
      </c>
      <c r="CH13" s="82">
        <v>3814112</v>
      </c>
      <c r="CI13" s="93">
        <v>5150278</v>
      </c>
      <c r="CJ13" s="73"/>
      <c r="CK13" s="355">
        <v>0</v>
      </c>
      <c r="CL13" s="355">
        <v>0</v>
      </c>
      <c r="CM13" s="356">
        <v>0</v>
      </c>
      <c r="CN13" s="356">
        <v>0</v>
      </c>
      <c r="CO13" s="356">
        <v>0</v>
      </c>
      <c r="CP13" s="356">
        <v>0</v>
      </c>
    </row>
    <row r="14" spans="1:94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9.8303263948472601</v>
      </c>
      <c r="J14" s="48">
        <v>0</v>
      </c>
      <c r="K14" s="48">
        <v>0</v>
      </c>
      <c r="L14" s="48">
        <v>3345.11963893231</v>
      </c>
      <c r="M14" s="48">
        <v>113845.712144897</v>
      </c>
      <c r="N14" s="48">
        <v>704.97483574476098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1067.2925800119899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207.13902046285301</v>
      </c>
      <c r="BN14" s="48">
        <v>150.26356060695099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151.66789294907201</v>
      </c>
      <c r="CA14" s="55">
        <v>0</v>
      </c>
      <c r="CB14" s="83">
        <v>119482</v>
      </c>
      <c r="CC14" s="51">
        <v>90005</v>
      </c>
      <c r="CD14" s="48">
        <v>0</v>
      </c>
      <c r="CE14" s="48">
        <v>0</v>
      </c>
      <c r="CF14" s="48">
        <v>148270</v>
      </c>
      <c r="CG14" s="48">
        <v>0</v>
      </c>
      <c r="CH14" s="82">
        <v>951335</v>
      </c>
      <c r="CI14" s="93">
        <v>1309092</v>
      </c>
      <c r="CJ14" s="73"/>
      <c r="CK14" s="355">
        <v>0</v>
      </c>
      <c r="CL14" s="355">
        <v>0</v>
      </c>
      <c r="CM14" s="356">
        <v>0</v>
      </c>
      <c r="CN14" s="356">
        <v>0</v>
      </c>
      <c r="CO14" s="356">
        <v>0</v>
      </c>
      <c r="CP14" s="356">
        <v>0</v>
      </c>
    </row>
    <row r="15" spans="1:94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28999.238151483802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392395.40020670299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11.3616418130814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421406</v>
      </c>
      <c r="CC15" s="51">
        <v>3758</v>
      </c>
      <c r="CD15" s="48">
        <v>0</v>
      </c>
      <c r="CE15" s="48">
        <v>0</v>
      </c>
      <c r="CF15" s="48">
        <v>0</v>
      </c>
      <c r="CG15" s="48">
        <v>0</v>
      </c>
      <c r="CH15" s="82">
        <v>100</v>
      </c>
      <c r="CI15" s="93">
        <v>425264</v>
      </c>
      <c r="CJ15" s="73"/>
      <c r="CK15" s="355">
        <v>0</v>
      </c>
      <c r="CL15" s="355">
        <v>0</v>
      </c>
      <c r="CM15" s="356">
        <v>0</v>
      </c>
      <c r="CN15" s="356">
        <v>0</v>
      </c>
      <c r="CO15" s="356">
        <v>0</v>
      </c>
      <c r="CP15" s="356">
        <v>0</v>
      </c>
    </row>
    <row r="16" spans="1:94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48651.592880277502</v>
      </c>
      <c r="L16" s="48">
        <v>15182.9283728396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10.8206024821577</v>
      </c>
      <c r="U16" s="48">
        <v>0</v>
      </c>
      <c r="V16" s="48">
        <v>0</v>
      </c>
      <c r="W16" s="48">
        <v>1228.67941184901</v>
      </c>
      <c r="X16" s="48">
        <v>0</v>
      </c>
      <c r="Y16" s="48">
        <v>0</v>
      </c>
      <c r="Z16" s="48">
        <v>0</v>
      </c>
      <c r="AA16" s="48">
        <v>0</v>
      </c>
      <c r="AB16" s="48">
        <v>42824.698443635498</v>
      </c>
      <c r="AC16" s="48">
        <v>0</v>
      </c>
      <c r="AD16" s="48">
        <v>42454.6338387457</v>
      </c>
      <c r="AE16" s="48">
        <v>0</v>
      </c>
      <c r="AF16" s="48">
        <v>518.84788901946195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2.1641204964315399</v>
      </c>
      <c r="AT16" s="48">
        <v>22.182235088423301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59.5133136518673</v>
      </c>
      <c r="BN16" s="48">
        <v>51.938891914357001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151008</v>
      </c>
      <c r="CC16" s="51">
        <v>1686</v>
      </c>
      <c r="CD16" s="48">
        <v>0</v>
      </c>
      <c r="CE16" s="48">
        <v>0</v>
      </c>
      <c r="CF16" s="48">
        <v>4907</v>
      </c>
      <c r="CG16" s="48">
        <v>3581</v>
      </c>
      <c r="CH16" s="82">
        <v>849790</v>
      </c>
      <c r="CI16" s="93">
        <v>1010972</v>
      </c>
      <c r="CJ16" s="73"/>
      <c r="CK16" s="355">
        <v>0</v>
      </c>
      <c r="CL16" s="355">
        <v>0</v>
      </c>
      <c r="CM16" s="356">
        <v>0</v>
      </c>
      <c r="CN16" s="356">
        <v>0</v>
      </c>
      <c r="CO16" s="356">
        <v>0</v>
      </c>
      <c r="CP16" s="356">
        <v>0</v>
      </c>
    </row>
    <row r="17" spans="1:94" ht="19.5" x14ac:dyDescent="0.25">
      <c r="A17" s="30" t="s">
        <v>308</v>
      </c>
      <c r="B17" s="42" t="s">
        <v>8</v>
      </c>
      <c r="C17" s="43" t="s">
        <v>119</v>
      </c>
      <c r="D17" s="51">
        <v>13296.3643413706</v>
      </c>
      <c r="E17" s="48">
        <v>8200.8184260612597</v>
      </c>
      <c r="F17" s="48">
        <v>33202.815050631398</v>
      </c>
      <c r="G17" s="48">
        <v>27108.415769356099</v>
      </c>
      <c r="H17" s="48">
        <v>326839.68799882202</v>
      </c>
      <c r="I17" s="48">
        <v>23553.426952439</v>
      </c>
      <c r="J17" s="48">
        <v>26180.179013449098</v>
      </c>
      <c r="K17" s="48">
        <v>47063.183106552096</v>
      </c>
      <c r="L17" s="48">
        <v>21276.041278036599</v>
      </c>
      <c r="M17" s="48">
        <v>25900.500070978698</v>
      </c>
      <c r="N17" s="48">
        <v>10058.221103797099</v>
      </c>
      <c r="O17" s="48">
        <v>2400.0355760838702</v>
      </c>
      <c r="P17" s="48">
        <v>2141.7274498154602</v>
      </c>
      <c r="Q17" s="48">
        <v>0</v>
      </c>
      <c r="R17" s="48">
        <v>103898.404212978</v>
      </c>
      <c r="S17" s="48">
        <v>16565.1700543644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3636.7554180380398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6152.0075684286903</v>
      </c>
      <c r="AO17" s="48">
        <v>139.374888274325</v>
      </c>
      <c r="AP17" s="48">
        <v>0</v>
      </c>
      <c r="AQ17" s="48">
        <v>3476.9388794834899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221.141489395262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3452.78056551594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2072.0400056782901</v>
      </c>
      <c r="BV17" s="48">
        <v>0</v>
      </c>
      <c r="BW17" s="48">
        <v>65.970780449846998</v>
      </c>
      <c r="BX17" s="48">
        <v>0</v>
      </c>
      <c r="BY17" s="48">
        <v>0</v>
      </c>
      <c r="BZ17" s="48">
        <v>0</v>
      </c>
      <c r="CA17" s="55">
        <v>0</v>
      </c>
      <c r="CB17" s="83">
        <v>706902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706902</v>
      </c>
      <c r="CJ17" s="73"/>
      <c r="CK17" s="355">
        <v>0</v>
      </c>
      <c r="CL17" s="355">
        <v>0</v>
      </c>
      <c r="CM17" s="356">
        <v>0</v>
      </c>
      <c r="CN17" s="356">
        <v>0</v>
      </c>
      <c r="CO17" s="356">
        <v>0</v>
      </c>
      <c r="CP17" s="356">
        <v>0</v>
      </c>
    </row>
    <row r="18" spans="1:94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50873.440544349301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779304.12349346897</v>
      </c>
      <c r="U18" s="48">
        <v>0</v>
      </c>
      <c r="V18" s="48">
        <v>0</v>
      </c>
      <c r="W18" s="48">
        <v>0</v>
      </c>
      <c r="X18" s="48">
        <v>388620.22658856201</v>
      </c>
      <c r="Y18" s="48">
        <v>1699.9475453799701</v>
      </c>
      <c r="Z18" s="48">
        <v>0</v>
      </c>
      <c r="AA18" s="48">
        <v>0</v>
      </c>
      <c r="AB18" s="48">
        <v>7.7238426266748004</v>
      </c>
      <c r="AC18" s="48">
        <v>1291.98822118924</v>
      </c>
      <c r="AD18" s="48">
        <v>0</v>
      </c>
      <c r="AE18" s="48">
        <v>2664.02353869129</v>
      </c>
      <c r="AF18" s="48">
        <v>28.086700460635601</v>
      </c>
      <c r="AG18" s="48">
        <v>0</v>
      </c>
      <c r="AH18" s="48">
        <v>0</v>
      </c>
      <c r="AI18" s="48">
        <v>0</v>
      </c>
      <c r="AJ18" s="48">
        <v>0</v>
      </c>
      <c r="AK18" s="48">
        <v>550.49932902845796</v>
      </c>
      <c r="AL18" s="48">
        <v>0</v>
      </c>
      <c r="AM18" s="48">
        <v>7256.9012315167301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80.7492638243274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2479.3534831626098</v>
      </c>
      <c r="BN18" s="48">
        <v>100221.773253686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25.980197926088</v>
      </c>
      <c r="BV18" s="48">
        <v>0</v>
      </c>
      <c r="BW18" s="48">
        <v>0</v>
      </c>
      <c r="BX18" s="48">
        <v>0</v>
      </c>
      <c r="BY18" s="48">
        <v>54.769065898239496</v>
      </c>
      <c r="BZ18" s="48">
        <v>166.413700229266</v>
      </c>
      <c r="CA18" s="55">
        <v>0</v>
      </c>
      <c r="CB18" s="83">
        <v>1335326</v>
      </c>
      <c r="CC18" s="51">
        <v>718040</v>
      </c>
      <c r="CD18" s="48">
        <v>0</v>
      </c>
      <c r="CE18" s="48">
        <v>0</v>
      </c>
      <c r="CF18" s="48">
        <v>424453</v>
      </c>
      <c r="CG18" s="48">
        <v>7626</v>
      </c>
      <c r="CH18" s="82">
        <v>2042</v>
      </c>
      <c r="CI18" s="93">
        <v>2487487</v>
      </c>
      <c r="CJ18" s="73"/>
      <c r="CK18" s="355">
        <v>0</v>
      </c>
      <c r="CL18" s="355">
        <v>0</v>
      </c>
      <c r="CM18" s="356">
        <v>0</v>
      </c>
      <c r="CN18" s="356">
        <v>0</v>
      </c>
      <c r="CO18" s="356">
        <v>0</v>
      </c>
      <c r="CP18" s="356">
        <v>0</v>
      </c>
    </row>
    <row r="19" spans="1:94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10995.575169780401</v>
      </c>
      <c r="O19" s="48">
        <v>0</v>
      </c>
      <c r="P19" s="48">
        <v>0</v>
      </c>
      <c r="Q19" s="48">
        <v>0</v>
      </c>
      <c r="R19" s="48">
        <v>50.516849451210497</v>
      </c>
      <c r="S19" s="48">
        <v>9.3261875909926992</v>
      </c>
      <c r="T19" s="48">
        <v>0</v>
      </c>
      <c r="U19" s="48">
        <v>6.2174583939951402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5301.1604631801001</v>
      </c>
      <c r="AL19" s="48">
        <v>0</v>
      </c>
      <c r="AM19" s="48">
        <v>0</v>
      </c>
      <c r="AN19" s="48">
        <v>185618.334441229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2202.5346360727799</v>
      </c>
      <c r="AV19" s="48">
        <v>0</v>
      </c>
      <c r="AW19" s="48">
        <v>0</v>
      </c>
      <c r="AX19" s="48">
        <v>362.944133749466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34.196021166973203</v>
      </c>
      <c r="BF19" s="48">
        <v>0</v>
      </c>
      <c r="BG19" s="48">
        <v>0</v>
      </c>
      <c r="BH19" s="48">
        <v>0</v>
      </c>
      <c r="BI19" s="48">
        <v>152012.194639386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356593</v>
      </c>
      <c r="CC19" s="51">
        <v>26559</v>
      </c>
      <c r="CD19" s="48">
        <v>0</v>
      </c>
      <c r="CE19" s="48">
        <v>0</v>
      </c>
      <c r="CF19" s="48">
        <v>0</v>
      </c>
      <c r="CG19" s="48">
        <v>-33601</v>
      </c>
      <c r="CH19" s="82">
        <v>102976</v>
      </c>
      <c r="CI19" s="93">
        <v>452527</v>
      </c>
      <c r="CJ19" s="73"/>
      <c r="CK19" s="355">
        <v>0</v>
      </c>
      <c r="CL19" s="355">
        <v>0</v>
      </c>
      <c r="CM19" s="356">
        <v>0</v>
      </c>
      <c r="CN19" s="356">
        <v>0</v>
      </c>
      <c r="CO19" s="356">
        <v>0</v>
      </c>
      <c r="CP19" s="356">
        <v>0</v>
      </c>
    </row>
    <row r="20" spans="1:94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823365.50608599104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739318.87932016596</v>
      </c>
      <c r="V20" s="48">
        <v>2182800.3452360202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845.90332378524602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3037.6188143323702</v>
      </c>
      <c r="BN20" s="48">
        <v>13692.747219704201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3763061</v>
      </c>
      <c r="CC20" s="51">
        <v>1424365</v>
      </c>
      <c r="CD20" s="48">
        <v>0</v>
      </c>
      <c r="CE20" s="48">
        <v>0</v>
      </c>
      <c r="CF20" s="48">
        <v>0</v>
      </c>
      <c r="CG20" s="48">
        <v>0</v>
      </c>
      <c r="CH20" s="82">
        <v>103360</v>
      </c>
      <c r="CI20" s="93">
        <v>5290786</v>
      </c>
      <c r="CJ20" s="73"/>
      <c r="CK20" s="355">
        <v>0</v>
      </c>
      <c r="CL20" s="355">
        <v>0</v>
      </c>
      <c r="CM20" s="356">
        <v>0</v>
      </c>
      <c r="CN20" s="356">
        <v>0</v>
      </c>
      <c r="CO20" s="356">
        <v>0</v>
      </c>
      <c r="CP20" s="356">
        <v>0</v>
      </c>
    </row>
    <row r="21" spans="1:94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831865.13463636604</v>
      </c>
      <c r="Q21" s="48">
        <v>2981715.86536363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3813581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3813581</v>
      </c>
      <c r="CJ21" s="73"/>
      <c r="CK21" s="355">
        <v>0</v>
      </c>
      <c r="CL21" s="355">
        <v>0</v>
      </c>
      <c r="CM21" s="356">
        <v>0</v>
      </c>
      <c r="CN21" s="356">
        <v>0</v>
      </c>
      <c r="CO21" s="356">
        <v>0</v>
      </c>
      <c r="CP21" s="356">
        <v>0</v>
      </c>
    </row>
    <row r="22" spans="1:94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148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1008709</v>
      </c>
      <c r="AR22" s="48">
        <v>0</v>
      </c>
      <c r="AS22" s="48">
        <v>77</v>
      </c>
      <c r="AT22" s="48">
        <v>0</v>
      </c>
      <c r="AU22" s="48">
        <v>0</v>
      </c>
      <c r="AV22" s="48">
        <v>220</v>
      </c>
      <c r="AW22" s="48">
        <v>6401</v>
      </c>
      <c r="AX22" s="48">
        <v>0</v>
      </c>
      <c r="AY22" s="48">
        <v>0</v>
      </c>
      <c r="AZ22" s="48">
        <v>15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27592</v>
      </c>
      <c r="BH22" s="48">
        <v>0</v>
      </c>
      <c r="BI22" s="48">
        <v>0</v>
      </c>
      <c r="BJ22" s="48">
        <v>0</v>
      </c>
      <c r="BK22" s="48">
        <v>4523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1047685</v>
      </c>
      <c r="CC22" s="51">
        <v>0</v>
      </c>
      <c r="CD22" s="48">
        <v>0</v>
      </c>
      <c r="CE22" s="48">
        <v>0</v>
      </c>
      <c r="CF22" s="48">
        <v>0</v>
      </c>
      <c r="CG22" s="48">
        <v>12075</v>
      </c>
      <c r="CH22" s="82">
        <v>7278163</v>
      </c>
      <c r="CI22" s="93">
        <v>8337923</v>
      </c>
      <c r="CJ22" s="73"/>
      <c r="CK22" s="355">
        <v>0</v>
      </c>
      <c r="CL22" s="355">
        <v>0</v>
      </c>
      <c r="CM22" s="356">
        <v>0</v>
      </c>
      <c r="CN22" s="356">
        <v>0</v>
      </c>
      <c r="CO22" s="356">
        <v>0</v>
      </c>
      <c r="CP22" s="356">
        <v>0</v>
      </c>
    </row>
    <row r="23" spans="1:94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2.7405387759050099</v>
      </c>
      <c r="AT23" s="48">
        <v>10.048642178318399</v>
      </c>
      <c r="AU23" s="48">
        <v>0</v>
      </c>
      <c r="AV23" s="48">
        <v>0</v>
      </c>
      <c r="AW23" s="48">
        <v>23.7513360578434</v>
      </c>
      <c r="AX23" s="48">
        <v>0</v>
      </c>
      <c r="AY23" s="48">
        <v>300060.67706091498</v>
      </c>
      <c r="AZ23" s="48">
        <v>31.9729523855585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2082.8094696878102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302212</v>
      </c>
      <c r="CC23" s="51">
        <v>0</v>
      </c>
      <c r="CD23" s="48">
        <v>0</v>
      </c>
      <c r="CE23" s="48">
        <v>0</v>
      </c>
      <c r="CF23" s="48">
        <v>0</v>
      </c>
      <c r="CG23" s="48">
        <v>35888</v>
      </c>
      <c r="CH23" s="82">
        <v>2085508</v>
      </c>
      <c r="CI23" s="93">
        <v>2423608</v>
      </c>
      <c r="CJ23" s="73"/>
      <c r="CK23" s="355">
        <v>0</v>
      </c>
      <c r="CL23" s="355">
        <v>0</v>
      </c>
      <c r="CM23" s="356">
        <v>0</v>
      </c>
      <c r="CN23" s="356">
        <v>0</v>
      </c>
      <c r="CO23" s="356">
        <v>0</v>
      </c>
      <c r="CP23" s="356">
        <v>0</v>
      </c>
    </row>
    <row r="24" spans="1:94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7641.5474597761504</v>
      </c>
      <c r="S24" s="48">
        <v>1294.4498207415199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1489.94188964673</v>
      </c>
      <c r="AS24" s="48">
        <v>654.07626792584801</v>
      </c>
      <c r="AT24" s="48">
        <v>16.443258132214101</v>
      </c>
      <c r="AU24" s="48">
        <v>4.5675717033927903</v>
      </c>
      <c r="AV24" s="48">
        <v>7.30811472542847</v>
      </c>
      <c r="AW24" s="48">
        <v>3579.1491867785899</v>
      </c>
      <c r="AX24" s="48">
        <v>71042.183245890206</v>
      </c>
      <c r="AY24" s="48">
        <v>0</v>
      </c>
      <c r="AZ24" s="48">
        <v>158.03798093739101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123051.29520374299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208939</v>
      </c>
      <c r="CC24" s="51">
        <v>911</v>
      </c>
      <c r="CD24" s="48">
        <v>0</v>
      </c>
      <c r="CE24" s="48">
        <v>0</v>
      </c>
      <c r="CF24" s="48">
        <v>0</v>
      </c>
      <c r="CG24" s="48">
        <v>10577</v>
      </c>
      <c r="CH24" s="82">
        <v>1659</v>
      </c>
      <c r="CI24" s="93">
        <v>222086</v>
      </c>
      <c r="CJ24" s="73"/>
      <c r="CK24" s="355">
        <v>0</v>
      </c>
      <c r="CL24" s="355">
        <v>0</v>
      </c>
      <c r="CM24" s="356">
        <v>0</v>
      </c>
      <c r="CN24" s="356">
        <v>0</v>
      </c>
      <c r="CO24" s="356">
        <v>0</v>
      </c>
      <c r="CP24" s="356">
        <v>0</v>
      </c>
    </row>
    <row r="25" spans="1:94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117621.740633455</v>
      </c>
      <c r="U25" s="48">
        <v>264.55822390752098</v>
      </c>
      <c r="V25" s="48">
        <v>57155.101002142699</v>
      </c>
      <c r="W25" s="48">
        <v>88.991105920146197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22798.341841311401</v>
      </c>
      <c r="AF25" s="48">
        <v>4038.4866856375202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20015.153103365901</v>
      </c>
      <c r="BN25" s="48">
        <v>165411.89583662999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227.605389097585</v>
      </c>
      <c r="BV25" s="48">
        <v>0</v>
      </c>
      <c r="BW25" s="48">
        <v>0</v>
      </c>
      <c r="BX25" s="48">
        <v>0</v>
      </c>
      <c r="BY25" s="48">
        <v>478.531470494796</v>
      </c>
      <c r="BZ25" s="48">
        <v>9121.5947080373699</v>
      </c>
      <c r="CA25" s="55">
        <v>0</v>
      </c>
      <c r="CB25" s="83">
        <v>397222</v>
      </c>
      <c r="CC25" s="51">
        <v>1863674</v>
      </c>
      <c r="CD25" s="48">
        <v>0</v>
      </c>
      <c r="CE25" s="48">
        <v>0</v>
      </c>
      <c r="CF25" s="48">
        <v>0</v>
      </c>
      <c r="CG25" s="48">
        <v>0</v>
      </c>
      <c r="CH25" s="82">
        <v>106</v>
      </c>
      <c r="CI25" s="93">
        <v>2261002</v>
      </c>
      <c r="CJ25" s="73"/>
      <c r="CK25" s="355">
        <v>0</v>
      </c>
      <c r="CL25" s="355">
        <v>0</v>
      </c>
      <c r="CM25" s="356">
        <v>0</v>
      </c>
      <c r="CN25" s="356">
        <v>0</v>
      </c>
      <c r="CO25" s="356">
        <v>0</v>
      </c>
      <c r="CP25" s="356">
        <v>0</v>
      </c>
    </row>
    <row r="26" spans="1:94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799.28389120815905</v>
      </c>
      <c r="N26" s="48">
        <v>0</v>
      </c>
      <c r="O26" s="48">
        <v>7628.9237932155102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95430.508499362506</v>
      </c>
      <c r="V26" s="48">
        <v>2465.1510449216298</v>
      </c>
      <c r="W26" s="48">
        <v>1060.1728120391001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150327.68577981699</v>
      </c>
      <c r="AF26" s="48">
        <v>320.71058420618499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1429.90392595555</v>
      </c>
      <c r="BN26" s="48">
        <v>4668.5823125765601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269.19748518861098</v>
      </c>
      <c r="BV26" s="48">
        <v>0</v>
      </c>
      <c r="BW26" s="48">
        <v>0</v>
      </c>
      <c r="BX26" s="48">
        <v>0</v>
      </c>
      <c r="BY26" s="48">
        <v>566.64408919331004</v>
      </c>
      <c r="BZ26" s="48">
        <v>927.23578231632598</v>
      </c>
      <c r="CA26" s="55">
        <v>0</v>
      </c>
      <c r="CB26" s="83">
        <v>265894</v>
      </c>
      <c r="CC26" s="51">
        <v>514105</v>
      </c>
      <c r="CD26" s="48">
        <v>0</v>
      </c>
      <c r="CE26" s="48">
        <v>0</v>
      </c>
      <c r="CF26" s="48">
        <v>0</v>
      </c>
      <c r="CG26" s="48">
        <v>41178</v>
      </c>
      <c r="CH26" s="82">
        <v>1701175</v>
      </c>
      <c r="CI26" s="93">
        <v>2522352</v>
      </c>
      <c r="CJ26" s="73"/>
      <c r="CK26" s="355">
        <v>0</v>
      </c>
      <c r="CL26" s="355">
        <v>0</v>
      </c>
      <c r="CM26" s="356">
        <v>0</v>
      </c>
      <c r="CN26" s="356">
        <v>0</v>
      </c>
      <c r="CO26" s="356">
        <v>0</v>
      </c>
      <c r="CP26" s="356">
        <v>0</v>
      </c>
    </row>
    <row r="27" spans="1:94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3.3235294117647101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22.4338235294118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12.463235294117601</v>
      </c>
      <c r="BN27" s="48">
        <v>233.47794117647101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180.30147058823499</v>
      </c>
      <c r="CA27" s="55">
        <v>0</v>
      </c>
      <c r="CB27" s="83">
        <v>452</v>
      </c>
      <c r="CC27" s="51">
        <v>164040</v>
      </c>
      <c r="CD27" s="48">
        <v>0</v>
      </c>
      <c r="CE27" s="48">
        <v>0</v>
      </c>
      <c r="CF27" s="48">
        <v>0</v>
      </c>
      <c r="CG27" s="48">
        <v>25810</v>
      </c>
      <c r="CH27" s="82">
        <v>5381764</v>
      </c>
      <c r="CI27" s="93">
        <v>5572066</v>
      </c>
      <c r="CJ27" s="73"/>
      <c r="CK27" s="355">
        <v>0</v>
      </c>
      <c r="CL27" s="355">
        <v>0</v>
      </c>
      <c r="CM27" s="356">
        <v>0</v>
      </c>
      <c r="CN27" s="356">
        <v>0</v>
      </c>
      <c r="CO27" s="356">
        <v>0</v>
      </c>
      <c r="CP27" s="356">
        <v>0</v>
      </c>
    </row>
    <row r="28" spans="1:94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84.003393878405006</v>
      </c>
      <c r="P28" s="48">
        <v>378.13093055855097</v>
      </c>
      <c r="Q28" s="48">
        <v>0</v>
      </c>
      <c r="R28" s="48">
        <v>0</v>
      </c>
      <c r="S28" s="48">
        <v>0</v>
      </c>
      <c r="T28" s="48">
        <v>12394.650800380001</v>
      </c>
      <c r="U28" s="48">
        <v>23878.568286882899</v>
      </c>
      <c r="V28" s="48">
        <v>222.667110504589</v>
      </c>
      <c r="W28" s="48">
        <v>210218.648791229</v>
      </c>
      <c r="X28" s="48">
        <v>6155.4230699364398</v>
      </c>
      <c r="Y28" s="48">
        <v>16406.3908247252</v>
      </c>
      <c r="Z28" s="48">
        <v>0</v>
      </c>
      <c r="AA28" s="48">
        <v>0</v>
      </c>
      <c r="AB28" s="48">
        <v>3535.3256025360402</v>
      </c>
      <c r="AC28" s="48">
        <v>1406.49656474829</v>
      </c>
      <c r="AD28" s="48">
        <v>0</v>
      </c>
      <c r="AE28" s="48">
        <v>106097.825479159</v>
      </c>
      <c r="AF28" s="48">
        <v>14504.713835328899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521.35150017061096</v>
      </c>
      <c r="AR28" s="48">
        <v>525.21168184436499</v>
      </c>
      <c r="AS28" s="48">
        <v>14234.7687891806</v>
      </c>
      <c r="AT28" s="48">
        <v>420.262688617023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1470.54898278517</v>
      </c>
      <c r="BN28" s="48">
        <v>11957.972183493201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13.6925221645192</v>
      </c>
      <c r="BV28" s="48">
        <v>0</v>
      </c>
      <c r="BW28" s="48">
        <v>0</v>
      </c>
      <c r="BX28" s="48">
        <v>0</v>
      </c>
      <c r="BY28" s="48">
        <v>27.436563445825701</v>
      </c>
      <c r="BZ28" s="48">
        <v>854.91039843176304</v>
      </c>
      <c r="CA28" s="55">
        <v>0</v>
      </c>
      <c r="CB28" s="83">
        <v>425309</v>
      </c>
      <c r="CC28" s="51">
        <v>972402</v>
      </c>
      <c r="CD28" s="48">
        <v>0</v>
      </c>
      <c r="CE28" s="48">
        <v>0</v>
      </c>
      <c r="CF28" s="48">
        <v>0</v>
      </c>
      <c r="CG28" s="48">
        <v>18965</v>
      </c>
      <c r="CH28" s="82">
        <v>213132</v>
      </c>
      <c r="CI28" s="93">
        <v>1629808</v>
      </c>
      <c r="CJ28" s="73"/>
      <c r="CK28" s="355">
        <v>0</v>
      </c>
      <c r="CL28" s="355">
        <v>0</v>
      </c>
      <c r="CM28" s="356">
        <v>0</v>
      </c>
      <c r="CN28" s="356">
        <v>0</v>
      </c>
      <c r="CO28" s="356">
        <v>0</v>
      </c>
      <c r="CP28" s="356">
        <v>0</v>
      </c>
    </row>
    <row r="29" spans="1:94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187401.541685195</v>
      </c>
      <c r="Y29" s="48">
        <v>32625.404048726101</v>
      </c>
      <c r="Z29" s="48">
        <v>0</v>
      </c>
      <c r="AA29" s="48">
        <v>0</v>
      </c>
      <c r="AB29" s="48">
        <v>6010.7027242385502</v>
      </c>
      <c r="AC29" s="48">
        <v>27.191556188664499</v>
      </c>
      <c r="AD29" s="48">
        <v>2.3907696475429101</v>
      </c>
      <c r="AE29" s="48">
        <v>0</v>
      </c>
      <c r="AF29" s="48">
        <v>4703.9164663102601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12729.3192246238</v>
      </c>
      <c r="BL29" s="48">
        <v>0</v>
      </c>
      <c r="BM29" s="48">
        <v>6916.8843679584097</v>
      </c>
      <c r="BN29" s="48">
        <v>41239.115791636097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177.02739764597899</v>
      </c>
      <c r="BV29" s="48">
        <v>0</v>
      </c>
      <c r="BW29" s="48">
        <v>0</v>
      </c>
      <c r="BX29" s="48">
        <v>0</v>
      </c>
      <c r="BY29" s="48">
        <v>373.36448854574098</v>
      </c>
      <c r="BZ29" s="48">
        <v>4445.1414792838204</v>
      </c>
      <c r="CA29" s="55">
        <v>0</v>
      </c>
      <c r="CB29" s="83">
        <v>296652</v>
      </c>
      <c r="CC29" s="51">
        <v>1404196</v>
      </c>
      <c r="CD29" s="48">
        <v>0</v>
      </c>
      <c r="CE29" s="48">
        <v>0</v>
      </c>
      <c r="CF29" s="48">
        <v>0</v>
      </c>
      <c r="CG29" s="48">
        <v>9537</v>
      </c>
      <c r="CH29" s="82">
        <v>2395</v>
      </c>
      <c r="CI29" s="93">
        <v>1712780</v>
      </c>
      <c r="CJ29" s="73"/>
      <c r="CK29" s="355">
        <v>0</v>
      </c>
      <c r="CL29" s="355">
        <v>0</v>
      </c>
      <c r="CM29" s="356">
        <v>0</v>
      </c>
      <c r="CN29" s="356">
        <v>0</v>
      </c>
      <c r="CO29" s="356">
        <v>0</v>
      </c>
      <c r="CP29" s="356">
        <v>0</v>
      </c>
    </row>
    <row r="30" spans="1:94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8593.1135635187093</v>
      </c>
      <c r="Z30" s="48">
        <v>0</v>
      </c>
      <c r="AA30" s="48">
        <v>0</v>
      </c>
      <c r="AB30" s="48">
        <v>8164.6148319180902</v>
      </c>
      <c r="AC30" s="48">
        <v>0</v>
      </c>
      <c r="AD30" s="48">
        <v>0</v>
      </c>
      <c r="AE30" s="48">
        <v>0</v>
      </c>
      <c r="AF30" s="48">
        <v>2746.6768695599299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4194.1455849068097</v>
      </c>
      <c r="BL30" s="48">
        <v>0</v>
      </c>
      <c r="BM30" s="48">
        <v>2921.5043520529798</v>
      </c>
      <c r="BN30" s="48">
        <v>26098.143746867001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36.850890917652798</v>
      </c>
      <c r="BV30" s="48">
        <v>0</v>
      </c>
      <c r="BW30" s="48">
        <v>0</v>
      </c>
      <c r="BX30" s="48">
        <v>0</v>
      </c>
      <c r="BY30" s="48">
        <v>77.986769151311705</v>
      </c>
      <c r="BZ30" s="48">
        <v>3583.9633911075298</v>
      </c>
      <c r="CA30" s="55">
        <v>0</v>
      </c>
      <c r="CB30" s="83">
        <v>56417</v>
      </c>
      <c r="CC30" s="51">
        <v>551498</v>
      </c>
      <c r="CD30" s="48">
        <v>0</v>
      </c>
      <c r="CE30" s="48">
        <v>0</v>
      </c>
      <c r="CF30" s="48">
        <v>0</v>
      </c>
      <c r="CG30" s="48">
        <v>0</v>
      </c>
      <c r="CH30" s="82">
        <v>18847</v>
      </c>
      <c r="CI30" s="93">
        <v>626762</v>
      </c>
      <c r="CJ30" s="73"/>
      <c r="CK30" s="355">
        <v>0</v>
      </c>
      <c r="CL30" s="355">
        <v>0</v>
      </c>
      <c r="CM30" s="356">
        <v>0</v>
      </c>
      <c r="CN30" s="356">
        <v>0</v>
      </c>
      <c r="CO30" s="356">
        <v>0</v>
      </c>
      <c r="CP30" s="356">
        <v>0</v>
      </c>
    </row>
    <row r="31" spans="1:94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2624.6808303132598</v>
      </c>
      <c r="N31" s="48">
        <v>0</v>
      </c>
      <c r="O31" s="48">
        <v>182.788788435871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632.28303636226303</v>
      </c>
      <c r="V31" s="48">
        <v>9.1394394217935506</v>
      </c>
      <c r="W31" s="48">
        <v>0</v>
      </c>
      <c r="X31" s="48">
        <v>3506.2213054517101</v>
      </c>
      <c r="Y31" s="48">
        <v>156299.369558996</v>
      </c>
      <c r="Z31" s="48">
        <v>46903.603112644501</v>
      </c>
      <c r="AA31" s="48">
        <v>0</v>
      </c>
      <c r="AB31" s="48">
        <v>2339.6964919791499</v>
      </c>
      <c r="AC31" s="48">
        <v>54746.072994672599</v>
      </c>
      <c r="AD31" s="48">
        <v>0</v>
      </c>
      <c r="AE31" s="48">
        <v>45747.879454852198</v>
      </c>
      <c r="AF31" s="48">
        <v>5302.5365808987699</v>
      </c>
      <c r="AG31" s="48">
        <v>0</v>
      </c>
      <c r="AH31" s="48">
        <v>0</v>
      </c>
      <c r="AI31" s="48">
        <v>3192.1569325937098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137.92244945615701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2603.90937708191</v>
      </c>
      <c r="BN31" s="48">
        <v>37569.742888605499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136.26073319764899</v>
      </c>
      <c r="BV31" s="48">
        <v>0</v>
      </c>
      <c r="BW31" s="48">
        <v>0</v>
      </c>
      <c r="BX31" s="48">
        <v>0</v>
      </c>
      <c r="BY31" s="48">
        <v>285.81519646336199</v>
      </c>
      <c r="BZ31" s="48">
        <v>697.92082857332502</v>
      </c>
      <c r="CA31" s="55">
        <v>0</v>
      </c>
      <c r="CB31" s="83">
        <v>362918</v>
      </c>
      <c r="CC31" s="51">
        <v>1374199</v>
      </c>
      <c r="CD31" s="48">
        <v>0</v>
      </c>
      <c r="CE31" s="48">
        <v>0</v>
      </c>
      <c r="CF31" s="48">
        <v>0</v>
      </c>
      <c r="CG31" s="48">
        <v>28336</v>
      </c>
      <c r="CH31" s="82">
        <v>22030</v>
      </c>
      <c r="CI31" s="93">
        <v>1787483</v>
      </c>
      <c r="CJ31" s="73"/>
      <c r="CK31" s="355">
        <v>0</v>
      </c>
      <c r="CL31" s="355">
        <v>0</v>
      </c>
      <c r="CM31" s="356">
        <v>0</v>
      </c>
      <c r="CN31" s="356">
        <v>0</v>
      </c>
      <c r="CO31" s="356">
        <v>0</v>
      </c>
      <c r="CP31" s="356">
        <v>0</v>
      </c>
    </row>
    <row r="32" spans="1:94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15340.3143287575</v>
      </c>
      <c r="Y32" s="48">
        <v>18902.0096555907</v>
      </c>
      <c r="Z32" s="48">
        <v>3008.07280971724</v>
      </c>
      <c r="AA32" s="48">
        <v>797.01074445499603</v>
      </c>
      <c r="AB32" s="48">
        <v>8635.9970665301007</v>
      </c>
      <c r="AC32" s="48">
        <v>0</v>
      </c>
      <c r="AD32" s="48">
        <v>2.5710024014677302</v>
      </c>
      <c r="AE32" s="48">
        <v>1990.8128595365099</v>
      </c>
      <c r="AF32" s="48">
        <v>6882.5734287291098</v>
      </c>
      <c r="AG32" s="48">
        <v>3079.2038761578501</v>
      </c>
      <c r="AH32" s="48">
        <v>66702.086303678807</v>
      </c>
      <c r="AI32" s="48">
        <v>11248.1355064213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27665.6998413937</v>
      </c>
      <c r="AS32" s="48">
        <v>21.425020012231101</v>
      </c>
      <c r="AT32" s="48">
        <v>365.93934180890699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4521.5362233812502</v>
      </c>
      <c r="BL32" s="48">
        <v>0</v>
      </c>
      <c r="BM32" s="48">
        <v>1126.9560526433499</v>
      </c>
      <c r="BN32" s="48">
        <v>1729.42761538729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14.5690136083171</v>
      </c>
      <c r="BV32" s="48">
        <v>0</v>
      </c>
      <c r="BW32" s="48">
        <v>0</v>
      </c>
      <c r="BX32" s="48">
        <v>0</v>
      </c>
      <c r="BY32" s="48">
        <v>30.852028817612801</v>
      </c>
      <c r="BZ32" s="48">
        <v>300.80728097172403</v>
      </c>
      <c r="CA32" s="55">
        <v>0</v>
      </c>
      <c r="CB32" s="83">
        <v>172366</v>
      </c>
      <c r="CC32" s="51">
        <v>257293</v>
      </c>
      <c r="CD32" s="48">
        <v>0</v>
      </c>
      <c r="CE32" s="48">
        <v>0</v>
      </c>
      <c r="CF32" s="48">
        <v>0</v>
      </c>
      <c r="CG32" s="48">
        <v>541</v>
      </c>
      <c r="CH32" s="82">
        <v>15079</v>
      </c>
      <c r="CI32" s="93">
        <v>445279</v>
      </c>
      <c r="CJ32" s="73"/>
      <c r="CK32" s="355">
        <v>0</v>
      </c>
      <c r="CL32" s="355">
        <v>0</v>
      </c>
      <c r="CM32" s="356">
        <v>0</v>
      </c>
      <c r="CN32" s="356">
        <v>0</v>
      </c>
      <c r="CO32" s="356">
        <v>0</v>
      </c>
      <c r="CP32" s="356">
        <v>0</v>
      </c>
    </row>
    <row r="33" spans="1:94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62.565016556541202</v>
      </c>
      <c r="X33" s="48">
        <v>5220.1922710336703</v>
      </c>
      <c r="Y33" s="48">
        <v>2668.2386321823701</v>
      </c>
      <c r="Z33" s="48">
        <v>0</v>
      </c>
      <c r="AA33" s="48">
        <v>0</v>
      </c>
      <c r="AB33" s="48">
        <v>25702.384675214798</v>
      </c>
      <c r="AC33" s="48">
        <v>0</v>
      </c>
      <c r="AD33" s="48">
        <v>0</v>
      </c>
      <c r="AE33" s="48">
        <v>0</v>
      </c>
      <c r="AF33" s="48">
        <v>1052.69286408878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812.63023570923804</v>
      </c>
      <c r="BN33" s="48">
        <v>2688.43983149516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10.092748303716901</v>
      </c>
      <c r="BV33" s="48">
        <v>0</v>
      </c>
      <c r="BW33" s="48">
        <v>0</v>
      </c>
      <c r="BX33" s="48">
        <v>0</v>
      </c>
      <c r="BY33" s="48">
        <v>22.029001196075001</v>
      </c>
      <c r="BZ33" s="48">
        <v>1180.7347242196799</v>
      </c>
      <c r="CA33" s="55">
        <v>0</v>
      </c>
      <c r="CB33" s="83">
        <v>39420</v>
      </c>
      <c r="CC33" s="51">
        <v>155629</v>
      </c>
      <c r="CD33" s="48">
        <v>0</v>
      </c>
      <c r="CE33" s="48">
        <v>0</v>
      </c>
      <c r="CF33" s="48">
        <v>0</v>
      </c>
      <c r="CG33" s="48">
        <v>4759</v>
      </c>
      <c r="CH33" s="82">
        <v>149114</v>
      </c>
      <c r="CI33" s="93">
        <v>348922</v>
      </c>
      <c r="CJ33" s="73"/>
      <c r="CK33" s="355">
        <v>0</v>
      </c>
      <c r="CL33" s="355">
        <v>0</v>
      </c>
      <c r="CM33" s="356">
        <v>0</v>
      </c>
      <c r="CN33" s="356">
        <v>0</v>
      </c>
      <c r="CO33" s="356">
        <v>0</v>
      </c>
      <c r="CP33" s="356">
        <v>0</v>
      </c>
    </row>
    <row r="34" spans="1:94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329.07086614173198</v>
      </c>
      <c r="BN34" s="48">
        <v>2935.9291338582698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3265</v>
      </c>
      <c r="CC34" s="51">
        <v>215313</v>
      </c>
      <c r="CD34" s="48">
        <v>0</v>
      </c>
      <c r="CE34" s="48">
        <v>0</v>
      </c>
      <c r="CF34" s="48">
        <v>0</v>
      </c>
      <c r="CG34" s="48">
        <v>0</v>
      </c>
      <c r="CH34" s="82">
        <v>2506</v>
      </c>
      <c r="CI34" s="93">
        <v>221084</v>
      </c>
      <c r="CJ34" s="73"/>
      <c r="CK34" s="355">
        <v>0</v>
      </c>
      <c r="CL34" s="355">
        <v>0</v>
      </c>
      <c r="CM34" s="356">
        <v>0</v>
      </c>
      <c r="CN34" s="356">
        <v>0</v>
      </c>
      <c r="CO34" s="356">
        <v>0</v>
      </c>
      <c r="CP34" s="356">
        <v>0</v>
      </c>
    </row>
    <row r="35" spans="1:94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28.2811846492963</v>
      </c>
      <c r="Y35" s="48">
        <v>879.28774091448599</v>
      </c>
      <c r="Z35" s="48">
        <v>0</v>
      </c>
      <c r="AA35" s="48">
        <v>0</v>
      </c>
      <c r="AB35" s="48">
        <v>0</v>
      </c>
      <c r="AC35" s="48">
        <v>0</v>
      </c>
      <c r="AD35" s="48">
        <v>15338.6861470638</v>
      </c>
      <c r="AE35" s="48">
        <v>0</v>
      </c>
      <c r="AF35" s="48">
        <v>2028.5322443904399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2672.1434465607899</v>
      </c>
      <c r="BN35" s="48">
        <v>9379.0692364211809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30326</v>
      </c>
      <c r="CC35" s="51">
        <v>91017</v>
      </c>
      <c r="CD35" s="48">
        <v>0</v>
      </c>
      <c r="CE35" s="48">
        <v>0</v>
      </c>
      <c r="CF35" s="48">
        <v>0</v>
      </c>
      <c r="CG35" s="48">
        <v>-65</v>
      </c>
      <c r="CH35" s="82">
        <v>63637</v>
      </c>
      <c r="CI35" s="93">
        <v>184915</v>
      </c>
      <c r="CJ35" s="73"/>
      <c r="CK35" s="355">
        <v>0</v>
      </c>
      <c r="CL35" s="355">
        <v>0</v>
      </c>
      <c r="CM35" s="356">
        <v>0</v>
      </c>
      <c r="CN35" s="356">
        <v>0</v>
      </c>
      <c r="CO35" s="356">
        <v>0</v>
      </c>
      <c r="CP35" s="356">
        <v>0</v>
      </c>
    </row>
    <row r="36" spans="1:94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522668.206977628</v>
      </c>
      <c r="N36" s="48">
        <v>0</v>
      </c>
      <c r="O36" s="48">
        <v>1126763.6185383101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46382.141280687101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34680.594644025601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7437.4385593455299</v>
      </c>
      <c r="CA36" s="55">
        <v>0</v>
      </c>
      <c r="CB36" s="83">
        <v>1737932</v>
      </c>
      <c r="CC36" s="51">
        <v>474506</v>
      </c>
      <c r="CD36" s="48">
        <v>0</v>
      </c>
      <c r="CE36" s="48">
        <v>0</v>
      </c>
      <c r="CF36" s="48">
        <v>0</v>
      </c>
      <c r="CG36" s="48">
        <v>349235</v>
      </c>
      <c r="CH36" s="82">
        <v>75328</v>
      </c>
      <c r="CI36" s="93">
        <v>2637001</v>
      </c>
      <c r="CJ36" s="73"/>
      <c r="CK36" s="355">
        <v>0</v>
      </c>
      <c r="CL36" s="355">
        <v>0</v>
      </c>
      <c r="CM36" s="356">
        <v>0</v>
      </c>
      <c r="CN36" s="356">
        <v>0</v>
      </c>
      <c r="CO36" s="356">
        <v>0</v>
      </c>
      <c r="CP36" s="356">
        <v>0</v>
      </c>
    </row>
    <row r="37" spans="1:94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3787.0509222412602</v>
      </c>
      <c r="U37" s="48">
        <v>2009.3086515529601</v>
      </c>
      <c r="V37" s="48">
        <v>832.47271087940896</v>
      </c>
      <c r="W37" s="48">
        <v>0</v>
      </c>
      <c r="X37" s="48">
        <v>530.55167851998499</v>
      </c>
      <c r="Y37" s="48">
        <v>9012.1908354761399</v>
      </c>
      <c r="Z37" s="48">
        <v>0</v>
      </c>
      <c r="AA37" s="48">
        <v>0</v>
      </c>
      <c r="AB37" s="48">
        <v>442.71524032792098</v>
      </c>
      <c r="AC37" s="48">
        <v>2680.3383494565901</v>
      </c>
      <c r="AD37" s="48">
        <v>39.361160969338897</v>
      </c>
      <c r="AE37" s="48">
        <v>2231.65209571891</v>
      </c>
      <c r="AF37" s="48">
        <v>21051.319766968401</v>
      </c>
      <c r="AG37" s="48">
        <v>0</v>
      </c>
      <c r="AH37" s="48">
        <v>26834.491139486301</v>
      </c>
      <c r="AI37" s="48">
        <v>0</v>
      </c>
      <c r="AJ37" s="48">
        <v>3.4102204572320698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735.86171598720603</v>
      </c>
      <c r="AS37" s="48">
        <v>3.22013341175892</v>
      </c>
      <c r="AT37" s="48">
        <v>185.96927351222701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2490.5762189786301</v>
      </c>
      <c r="BN37" s="48">
        <v>26484.182855810901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476.11216935993701</v>
      </c>
      <c r="BV37" s="48">
        <v>0</v>
      </c>
      <c r="BW37" s="48">
        <v>74.8451020469046</v>
      </c>
      <c r="BX37" s="48">
        <v>0</v>
      </c>
      <c r="BY37" s="48">
        <v>4836.7645737088196</v>
      </c>
      <c r="BZ37" s="48">
        <v>1344.60518512918</v>
      </c>
      <c r="CA37" s="55">
        <v>0</v>
      </c>
      <c r="CB37" s="83">
        <v>106087</v>
      </c>
      <c r="CC37" s="51">
        <v>430967</v>
      </c>
      <c r="CD37" s="48">
        <v>0</v>
      </c>
      <c r="CE37" s="48">
        <v>0</v>
      </c>
      <c r="CF37" s="48">
        <v>0</v>
      </c>
      <c r="CG37" s="48">
        <v>23136</v>
      </c>
      <c r="CH37" s="82">
        <v>308975</v>
      </c>
      <c r="CI37" s="93">
        <v>869165</v>
      </c>
      <c r="CJ37" s="73"/>
      <c r="CK37" s="355">
        <v>0</v>
      </c>
      <c r="CL37" s="355">
        <v>0</v>
      </c>
      <c r="CM37" s="356">
        <v>0</v>
      </c>
      <c r="CN37" s="356">
        <v>0</v>
      </c>
      <c r="CO37" s="356">
        <v>0</v>
      </c>
      <c r="CP37" s="356">
        <v>0</v>
      </c>
    </row>
    <row r="38" spans="1:94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3200.8140647463802</v>
      </c>
      <c r="Y38" s="48">
        <v>526.01190632246005</v>
      </c>
      <c r="Z38" s="48">
        <v>215.48388545284499</v>
      </c>
      <c r="AA38" s="48">
        <v>0</v>
      </c>
      <c r="AB38" s="48">
        <v>205.149315125882</v>
      </c>
      <c r="AC38" s="48">
        <v>0</v>
      </c>
      <c r="AD38" s="48">
        <v>0</v>
      </c>
      <c r="AE38" s="48">
        <v>0</v>
      </c>
      <c r="AF38" s="48">
        <v>5496.7833094651596</v>
      </c>
      <c r="AG38" s="48">
        <v>283.26563342209602</v>
      </c>
      <c r="AH38" s="48">
        <v>0</v>
      </c>
      <c r="AI38" s="48">
        <v>320.83679557045798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1367.6142096303799</v>
      </c>
      <c r="BN38" s="48">
        <v>5697.6381354003897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242.402744863951</v>
      </c>
      <c r="CA38" s="55">
        <v>0</v>
      </c>
      <c r="CB38" s="83">
        <v>17556</v>
      </c>
      <c r="CC38" s="51">
        <v>42008</v>
      </c>
      <c r="CD38" s="48">
        <v>0</v>
      </c>
      <c r="CE38" s="48">
        <v>0</v>
      </c>
      <c r="CF38" s="48">
        <v>0</v>
      </c>
      <c r="CG38" s="48">
        <v>2852</v>
      </c>
      <c r="CH38" s="82">
        <v>224895</v>
      </c>
      <c r="CI38" s="93">
        <v>287311</v>
      </c>
      <c r="CJ38" s="73"/>
      <c r="CK38" s="355">
        <v>0</v>
      </c>
      <c r="CL38" s="355">
        <v>0</v>
      </c>
      <c r="CM38" s="356">
        <v>0</v>
      </c>
      <c r="CN38" s="356">
        <v>0</v>
      </c>
      <c r="CO38" s="356">
        <v>0</v>
      </c>
      <c r="CP38" s="356">
        <v>0</v>
      </c>
    </row>
    <row r="39" spans="1:94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1912.44298024059</v>
      </c>
      <c r="AI39" s="48">
        <v>2063.9459084586802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2820.78218403254</v>
      </c>
      <c r="BK39" s="48">
        <v>5188.1825795347604</v>
      </c>
      <c r="BL39" s="48">
        <v>0</v>
      </c>
      <c r="BM39" s="48">
        <v>2779.95660400105</v>
      </c>
      <c r="BN39" s="48">
        <v>12308.9164423027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3618.77330142969</v>
      </c>
      <c r="CA39" s="55">
        <v>0</v>
      </c>
      <c r="CB39" s="83">
        <v>30693</v>
      </c>
      <c r="CC39" s="51">
        <v>703407</v>
      </c>
      <c r="CD39" s="48">
        <v>0</v>
      </c>
      <c r="CE39" s="48">
        <v>0</v>
      </c>
      <c r="CF39" s="48">
        <v>0</v>
      </c>
      <c r="CG39" s="48">
        <v>4489</v>
      </c>
      <c r="CH39" s="82">
        <v>3112</v>
      </c>
      <c r="CI39" s="93">
        <v>741701</v>
      </c>
      <c r="CJ39" s="73"/>
      <c r="CK39" s="355">
        <v>0</v>
      </c>
      <c r="CL39" s="355">
        <v>0</v>
      </c>
      <c r="CM39" s="356">
        <v>0</v>
      </c>
      <c r="CN39" s="356">
        <v>0</v>
      </c>
      <c r="CO39" s="356">
        <v>0</v>
      </c>
      <c r="CP39" s="356">
        <v>0</v>
      </c>
    </row>
    <row r="40" spans="1:94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4756.8954775963102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10.50781655978</v>
      </c>
      <c r="Z40" s="48">
        <v>0</v>
      </c>
      <c r="AA40" s="48">
        <v>0</v>
      </c>
      <c r="AB40" s="48">
        <v>12.479023655427801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12910.767711962601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5622.0450473109804</v>
      </c>
      <c r="AR40" s="48">
        <v>445.92084860290902</v>
      </c>
      <c r="AS40" s="48">
        <v>783.93121532276803</v>
      </c>
      <c r="AT40" s="48">
        <v>419.520767803995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212.66170600538501</v>
      </c>
      <c r="BN40" s="48">
        <v>1017.70977986312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775.56060531674802</v>
      </c>
      <c r="CA40" s="55">
        <v>0</v>
      </c>
      <c r="CB40" s="83">
        <v>26968</v>
      </c>
      <c r="CC40" s="51">
        <v>565333</v>
      </c>
      <c r="CD40" s="48">
        <v>0</v>
      </c>
      <c r="CE40" s="48">
        <v>0</v>
      </c>
      <c r="CF40" s="48">
        <v>0</v>
      </c>
      <c r="CG40" s="48">
        <v>5344</v>
      </c>
      <c r="CH40" s="82">
        <v>11705</v>
      </c>
      <c r="CI40" s="93">
        <v>609350</v>
      </c>
      <c r="CJ40" s="73"/>
      <c r="CK40" s="355">
        <v>0</v>
      </c>
      <c r="CL40" s="355">
        <v>0</v>
      </c>
      <c r="CM40" s="356">
        <v>0</v>
      </c>
      <c r="CN40" s="356">
        <v>0</v>
      </c>
      <c r="CO40" s="356">
        <v>0</v>
      </c>
      <c r="CP40" s="356">
        <v>0</v>
      </c>
    </row>
    <row r="41" spans="1:94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507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507</v>
      </c>
      <c r="CC41" s="51">
        <v>7796</v>
      </c>
      <c r="CD41" s="48">
        <v>0</v>
      </c>
      <c r="CE41" s="48">
        <v>0</v>
      </c>
      <c r="CF41" s="48">
        <v>0</v>
      </c>
      <c r="CG41" s="48">
        <v>354</v>
      </c>
      <c r="CH41" s="82">
        <v>879</v>
      </c>
      <c r="CI41" s="93">
        <v>9536</v>
      </c>
      <c r="CJ41" s="73"/>
      <c r="CK41" s="355">
        <v>0</v>
      </c>
      <c r="CL41" s="355">
        <v>0</v>
      </c>
      <c r="CM41" s="356">
        <v>0</v>
      </c>
      <c r="CN41" s="356">
        <v>0</v>
      </c>
      <c r="CO41" s="356">
        <v>0</v>
      </c>
      <c r="CP41" s="356">
        <v>0</v>
      </c>
    </row>
    <row r="42" spans="1:94" ht="19.5" x14ac:dyDescent="0.25">
      <c r="A42" s="30" t="s">
        <v>743</v>
      </c>
      <c r="B42" s="42" t="s">
        <v>33</v>
      </c>
      <c r="C42" s="43" t="s">
        <v>144</v>
      </c>
      <c r="D42" s="51">
        <v>545.65393310148397</v>
      </c>
      <c r="E42" s="48">
        <v>5143.51044110765</v>
      </c>
      <c r="F42" s="48">
        <v>599.16602046049604</v>
      </c>
      <c r="G42" s="48">
        <v>884.37949863559697</v>
      </c>
      <c r="H42" s="48">
        <v>7874.0066506046696</v>
      </c>
      <c r="I42" s="48">
        <v>725.53646354146099</v>
      </c>
      <c r="J42" s="48">
        <v>227.06233389155599</v>
      </c>
      <c r="K42" s="48">
        <v>737.76548777901996</v>
      </c>
      <c r="L42" s="48">
        <v>310.87072792035298</v>
      </c>
      <c r="M42" s="48">
        <v>2560.7024510946399</v>
      </c>
      <c r="N42" s="48">
        <v>0</v>
      </c>
      <c r="O42" s="48">
        <v>1817.3775599201299</v>
      </c>
      <c r="P42" s="48">
        <v>651.135047808894</v>
      </c>
      <c r="Q42" s="48">
        <v>22.4926009648476</v>
      </c>
      <c r="R42" s="48">
        <v>847.45327327193399</v>
      </c>
      <c r="S42" s="48">
        <v>141.90271752509599</v>
      </c>
      <c r="T42" s="48">
        <v>0</v>
      </c>
      <c r="U42" s="48">
        <v>6164.9074579808803</v>
      </c>
      <c r="V42" s="48">
        <v>325.25939128667801</v>
      </c>
      <c r="W42" s="48">
        <v>0</v>
      </c>
      <c r="X42" s="48">
        <v>138.64013681445601</v>
      </c>
      <c r="Y42" s="48">
        <v>0</v>
      </c>
      <c r="Z42" s="48">
        <v>1326.88839507637</v>
      </c>
      <c r="AA42" s="48">
        <v>50.227656869880903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36709.459837389797</v>
      </c>
      <c r="AL42" s="48">
        <v>82308.301941540107</v>
      </c>
      <c r="AM42" s="48">
        <v>10940.812127973701</v>
      </c>
      <c r="AN42" s="48">
        <v>0</v>
      </c>
      <c r="AO42" s="48">
        <v>81.899185236943495</v>
      </c>
      <c r="AP42" s="48">
        <v>701.00938509463595</v>
      </c>
      <c r="AQ42" s="48">
        <v>936.93317219761502</v>
      </c>
      <c r="AR42" s="48">
        <v>752.58822938077401</v>
      </c>
      <c r="AS42" s="48">
        <v>2450.2213643360601</v>
      </c>
      <c r="AT42" s="48">
        <v>689.65562966781704</v>
      </c>
      <c r="AU42" s="48">
        <v>256.84977779335702</v>
      </c>
      <c r="AV42" s="48">
        <v>1655.9485087160899</v>
      </c>
      <c r="AW42" s="48">
        <v>31.0013988418583</v>
      </c>
      <c r="AX42" s="48">
        <v>0</v>
      </c>
      <c r="AY42" s="48">
        <v>0</v>
      </c>
      <c r="AZ42" s="48">
        <v>293.01345715886401</v>
      </c>
      <c r="BA42" s="48">
        <v>536.48568264260905</v>
      </c>
      <c r="BB42" s="48">
        <v>1520.8079596356199</v>
      </c>
      <c r="BC42" s="48">
        <v>48.655395094461703</v>
      </c>
      <c r="BD42" s="48">
        <v>1395.7884324040001</v>
      </c>
      <c r="BE42" s="48">
        <v>23097.890685175302</v>
      </c>
      <c r="BF42" s="48">
        <v>331.49300594003802</v>
      </c>
      <c r="BG42" s="48">
        <v>54.754351786782401</v>
      </c>
      <c r="BH42" s="48">
        <v>0</v>
      </c>
      <c r="BI42" s="48">
        <v>1980.5978563352301</v>
      </c>
      <c r="BJ42" s="48">
        <v>92109.516607138299</v>
      </c>
      <c r="BK42" s="48">
        <v>4990.7796954318801</v>
      </c>
      <c r="BL42" s="48">
        <v>1614.4623537285299</v>
      </c>
      <c r="BM42" s="48">
        <v>3003.3641630645602</v>
      </c>
      <c r="BN42" s="48">
        <v>503.67114247951002</v>
      </c>
      <c r="BO42" s="48">
        <v>484.71405171435998</v>
      </c>
      <c r="BP42" s="48">
        <v>0</v>
      </c>
      <c r="BQ42" s="48">
        <v>0</v>
      </c>
      <c r="BR42" s="48">
        <v>0</v>
      </c>
      <c r="BS42" s="48">
        <v>0</v>
      </c>
      <c r="BT42" s="48">
        <v>14377.2107137353</v>
      </c>
      <c r="BU42" s="48">
        <v>0</v>
      </c>
      <c r="BV42" s="48">
        <v>3293.35100691652</v>
      </c>
      <c r="BW42" s="48">
        <v>0</v>
      </c>
      <c r="BX42" s="48">
        <v>2774.8246357933799</v>
      </c>
      <c r="BY42" s="48">
        <v>0</v>
      </c>
      <c r="BZ42" s="48">
        <v>0</v>
      </c>
      <c r="CA42" s="55">
        <v>0</v>
      </c>
      <c r="CB42" s="83">
        <v>321021</v>
      </c>
      <c r="CC42" s="51">
        <v>80861</v>
      </c>
      <c r="CD42" s="48">
        <v>0</v>
      </c>
      <c r="CE42" s="48">
        <v>0</v>
      </c>
      <c r="CF42" s="48">
        <v>0</v>
      </c>
      <c r="CG42" s="48">
        <v>16291</v>
      </c>
      <c r="CH42" s="82">
        <v>79337</v>
      </c>
      <c r="CI42" s="93">
        <v>497510</v>
      </c>
      <c r="CJ42" s="73"/>
      <c r="CK42" s="355">
        <v>0</v>
      </c>
      <c r="CL42" s="355">
        <v>0</v>
      </c>
      <c r="CM42" s="356">
        <v>0</v>
      </c>
      <c r="CN42" s="356">
        <v>0</v>
      </c>
      <c r="CO42" s="356">
        <v>0</v>
      </c>
      <c r="CP42" s="356">
        <v>0</v>
      </c>
    </row>
    <row r="43" spans="1:94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944.39833589936597</v>
      </c>
      <c r="I43" s="48">
        <v>2311.5027411145402</v>
      </c>
      <c r="J43" s="48">
        <v>0</v>
      </c>
      <c r="K43" s="48">
        <v>88.326947737103296</v>
      </c>
      <c r="L43" s="48">
        <v>92.425525846806295</v>
      </c>
      <c r="M43" s="48">
        <v>0</v>
      </c>
      <c r="N43" s="48">
        <v>54.520817997416998</v>
      </c>
      <c r="O43" s="48">
        <v>132.45816316102801</v>
      </c>
      <c r="P43" s="48">
        <v>1123.6783707724101</v>
      </c>
      <c r="Q43" s="48">
        <v>68.5569702917185</v>
      </c>
      <c r="R43" s="48">
        <v>1425.2777872552199</v>
      </c>
      <c r="S43" s="48">
        <v>223.32319749841699</v>
      </c>
      <c r="T43" s="48">
        <v>0</v>
      </c>
      <c r="U43" s="48">
        <v>1125.3016455941099</v>
      </c>
      <c r="V43" s="48">
        <v>34.7866902240416</v>
      </c>
      <c r="W43" s="48">
        <v>82.986994409917003</v>
      </c>
      <c r="X43" s="48">
        <v>0</v>
      </c>
      <c r="Y43" s="48">
        <v>383.13313736107301</v>
      </c>
      <c r="Z43" s="48">
        <v>55.448155170184997</v>
      </c>
      <c r="AA43" s="48">
        <v>0</v>
      </c>
      <c r="AB43" s="48">
        <v>246.98381559723501</v>
      </c>
      <c r="AC43" s="48">
        <v>113.87604013586601</v>
      </c>
      <c r="AD43" s="48">
        <v>14.713973810229501</v>
      </c>
      <c r="AE43" s="48">
        <v>297.839206361506</v>
      </c>
      <c r="AF43" s="48">
        <v>539.37221889714101</v>
      </c>
      <c r="AG43" s="48">
        <v>45.965880966126797</v>
      </c>
      <c r="AH43" s="48">
        <v>748.16362208209898</v>
      </c>
      <c r="AI43" s="48">
        <v>358.74650972065001</v>
      </c>
      <c r="AJ43" s="48">
        <v>0</v>
      </c>
      <c r="AK43" s="48">
        <v>1724.14512256746</v>
      </c>
      <c r="AL43" s="48">
        <v>47988.173769229499</v>
      </c>
      <c r="AM43" s="48">
        <v>4715.1926273721801</v>
      </c>
      <c r="AN43" s="48">
        <v>692.31504932197902</v>
      </c>
      <c r="AO43" s="48">
        <v>915.258780095161</v>
      </c>
      <c r="AP43" s="48">
        <v>1078.4895155603399</v>
      </c>
      <c r="AQ43" s="48">
        <v>1536.10461814121</v>
      </c>
      <c r="AR43" s="48">
        <v>245.024467036343</v>
      </c>
      <c r="AS43" s="48">
        <v>1143.6882725790199</v>
      </c>
      <c r="AT43" s="48">
        <v>125.83425640293601</v>
      </c>
      <c r="AU43" s="48">
        <v>233.31390180545301</v>
      </c>
      <c r="AV43" s="48">
        <v>41.1906053949197</v>
      </c>
      <c r="AW43" s="48">
        <v>146.80129677848299</v>
      </c>
      <c r="AX43" s="48">
        <v>649.79026517898205</v>
      </c>
      <c r="AY43" s="48">
        <v>716.48783931774994</v>
      </c>
      <c r="AZ43" s="48">
        <v>532.59881094822299</v>
      </c>
      <c r="BA43" s="48">
        <v>247.92365382502601</v>
      </c>
      <c r="BB43" s="48">
        <v>827.16492419967005</v>
      </c>
      <c r="BC43" s="48">
        <v>84.716867986478604</v>
      </c>
      <c r="BD43" s="48">
        <v>137.06857688907201</v>
      </c>
      <c r="BE43" s="48">
        <v>180.35469584536401</v>
      </c>
      <c r="BF43" s="48">
        <v>1142.03276230401</v>
      </c>
      <c r="BG43" s="48">
        <v>1023.77384167155</v>
      </c>
      <c r="BH43" s="48">
        <v>1970.34884344939</v>
      </c>
      <c r="BI43" s="48">
        <v>1330.1566168807501</v>
      </c>
      <c r="BJ43" s="48">
        <v>33545.246523584799</v>
      </c>
      <c r="BK43" s="48">
        <v>6389.5769329026698</v>
      </c>
      <c r="BL43" s="48">
        <v>320.38596714423397</v>
      </c>
      <c r="BM43" s="48">
        <v>1618.07445979832</v>
      </c>
      <c r="BN43" s="48">
        <v>1933.19209461674</v>
      </c>
      <c r="BO43" s="48">
        <v>1315.33785715298</v>
      </c>
      <c r="BP43" s="48">
        <v>4416.6156150919496</v>
      </c>
      <c r="BQ43" s="48">
        <v>1893.36517442321</v>
      </c>
      <c r="BR43" s="48">
        <v>1210.82097519271</v>
      </c>
      <c r="BS43" s="48">
        <v>0</v>
      </c>
      <c r="BT43" s="48">
        <v>19733.524513476099</v>
      </c>
      <c r="BU43" s="48">
        <v>11436.051914818599</v>
      </c>
      <c r="BV43" s="48">
        <v>7238.1770969976596</v>
      </c>
      <c r="BW43" s="48">
        <v>2662.66420610355</v>
      </c>
      <c r="BX43" s="48">
        <v>3364.9760692853101</v>
      </c>
      <c r="BY43" s="48">
        <v>3789.3729916633501</v>
      </c>
      <c r="BZ43" s="48">
        <v>8309.8808790623407</v>
      </c>
      <c r="CA43" s="55">
        <v>0</v>
      </c>
      <c r="CB43" s="83">
        <v>189117</v>
      </c>
      <c r="CC43" s="51">
        <v>501794</v>
      </c>
      <c r="CD43" s="48">
        <v>0</v>
      </c>
      <c r="CE43" s="48">
        <v>0</v>
      </c>
      <c r="CF43" s="48">
        <v>0</v>
      </c>
      <c r="CG43" s="48">
        <v>24087</v>
      </c>
      <c r="CH43" s="82">
        <v>44643</v>
      </c>
      <c r="CI43" s="93">
        <v>759641</v>
      </c>
      <c r="CJ43" s="73"/>
      <c r="CK43" s="355">
        <v>0</v>
      </c>
      <c r="CL43" s="355">
        <v>0</v>
      </c>
      <c r="CM43" s="356">
        <v>0</v>
      </c>
      <c r="CN43" s="356">
        <v>0</v>
      </c>
      <c r="CO43" s="356">
        <v>0</v>
      </c>
      <c r="CP43" s="356">
        <v>0</v>
      </c>
    </row>
    <row r="44" spans="1:94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464.31503975312</v>
      </c>
      <c r="I44" s="48">
        <v>383.46150416665103</v>
      </c>
      <c r="J44" s="48">
        <v>0</v>
      </c>
      <c r="K44" s="48">
        <v>124.42891023529999</v>
      </c>
      <c r="L44" s="48">
        <v>0</v>
      </c>
      <c r="M44" s="48">
        <v>176.816152024362</v>
      </c>
      <c r="N44" s="48">
        <v>15.027311862485799</v>
      </c>
      <c r="O44" s="48">
        <v>13.4142747561212</v>
      </c>
      <c r="P44" s="48">
        <v>0</v>
      </c>
      <c r="Q44" s="48">
        <v>1667.4551933855</v>
      </c>
      <c r="R44" s="48">
        <v>33.461045892346498</v>
      </c>
      <c r="S44" s="48">
        <v>5.2535978095745399</v>
      </c>
      <c r="T44" s="48">
        <v>0</v>
      </c>
      <c r="U44" s="48">
        <v>198.753770450155</v>
      </c>
      <c r="V44" s="48">
        <v>0.66973849608967595</v>
      </c>
      <c r="W44" s="48">
        <v>0</v>
      </c>
      <c r="X44" s="48">
        <v>0</v>
      </c>
      <c r="Y44" s="48">
        <v>12.7163767290018</v>
      </c>
      <c r="Z44" s="48">
        <v>0</v>
      </c>
      <c r="AA44" s="48">
        <v>0</v>
      </c>
      <c r="AB44" s="48">
        <v>1.4589662685849001</v>
      </c>
      <c r="AC44" s="48">
        <v>0</v>
      </c>
      <c r="AD44" s="48">
        <v>0</v>
      </c>
      <c r="AE44" s="48">
        <v>111.46511282729</v>
      </c>
      <c r="AF44" s="48">
        <v>136.72028668841401</v>
      </c>
      <c r="AG44" s="48">
        <v>0</v>
      </c>
      <c r="AH44" s="48">
        <v>151.31437793338699</v>
      </c>
      <c r="AI44" s="48">
        <v>62.275204014393097</v>
      </c>
      <c r="AJ44" s="48">
        <v>0.77166590731541596</v>
      </c>
      <c r="AK44" s="48">
        <v>142.67738106939501</v>
      </c>
      <c r="AL44" s="48">
        <v>2502.38233474557</v>
      </c>
      <c r="AM44" s="48">
        <v>44981.755995101899</v>
      </c>
      <c r="AN44" s="48">
        <v>112.999103511775</v>
      </c>
      <c r="AO44" s="48">
        <v>212.69622010017599</v>
      </c>
      <c r="AP44" s="48">
        <v>0</v>
      </c>
      <c r="AQ44" s="48">
        <v>0</v>
      </c>
      <c r="AR44" s="48">
        <v>1086.0594005364101</v>
      </c>
      <c r="AS44" s="48">
        <v>43.664677941752899</v>
      </c>
      <c r="AT44" s="48">
        <v>11.327048656254799</v>
      </c>
      <c r="AU44" s="48">
        <v>45.704858327048498</v>
      </c>
      <c r="AV44" s="48">
        <v>2070.40760183053</v>
      </c>
      <c r="AW44" s="48">
        <v>22.8912679383943</v>
      </c>
      <c r="AX44" s="48">
        <v>106.187664193602</v>
      </c>
      <c r="AY44" s="48">
        <v>0</v>
      </c>
      <c r="AZ44" s="48">
        <v>242.249820883984</v>
      </c>
      <c r="BA44" s="48">
        <v>6.1377861406513796</v>
      </c>
      <c r="BB44" s="48">
        <v>7.6164059074135899</v>
      </c>
      <c r="BC44" s="48">
        <v>33.830994114232297</v>
      </c>
      <c r="BD44" s="48">
        <v>182.45669556585901</v>
      </c>
      <c r="BE44" s="48">
        <v>630.372345058458</v>
      </c>
      <c r="BF44" s="48">
        <v>1910.39043214857</v>
      </c>
      <c r="BG44" s="48">
        <v>425.17311190518899</v>
      </c>
      <c r="BH44" s="48">
        <v>518.20948525265396</v>
      </c>
      <c r="BI44" s="48">
        <v>264.21265049749502</v>
      </c>
      <c r="BJ44" s="48">
        <v>0</v>
      </c>
      <c r="BK44" s="48">
        <v>595.94282301896999</v>
      </c>
      <c r="BL44" s="48">
        <v>0</v>
      </c>
      <c r="BM44" s="48">
        <v>0</v>
      </c>
      <c r="BN44" s="48">
        <v>131.16243089867399</v>
      </c>
      <c r="BO44" s="48">
        <v>97.803487628990794</v>
      </c>
      <c r="BP44" s="48">
        <v>0</v>
      </c>
      <c r="BQ44" s="48">
        <v>0</v>
      </c>
      <c r="BR44" s="48">
        <v>0</v>
      </c>
      <c r="BS44" s="48">
        <v>0</v>
      </c>
      <c r="BT44" s="48">
        <v>1809.99707656956</v>
      </c>
      <c r="BU44" s="48">
        <v>0</v>
      </c>
      <c r="BV44" s="48">
        <v>258.18844544114597</v>
      </c>
      <c r="BW44" s="48">
        <v>0</v>
      </c>
      <c r="BX44" s="48">
        <v>1531.4057663983299</v>
      </c>
      <c r="BY44" s="48">
        <v>0</v>
      </c>
      <c r="BZ44" s="48">
        <v>439.31815941693498</v>
      </c>
      <c r="CA44" s="55">
        <v>0</v>
      </c>
      <c r="CB44" s="83">
        <v>63983</v>
      </c>
      <c r="CC44" s="51">
        <v>174941</v>
      </c>
      <c r="CD44" s="48">
        <v>0</v>
      </c>
      <c r="CE44" s="48">
        <v>0</v>
      </c>
      <c r="CF44" s="48">
        <v>0</v>
      </c>
      <c r="CG44" s="48">
        <v>5998</v>
      </c>
      <c r="CH44" s="82">
        <v>42322</v>
      </c>
      <c r="CI44" s="93">
        <v>287244</v>
      </c>
      <c r="CJ44" s="73"/>
      <c r="CK44" s="355">
        <v>0</v>
      </c>
      <c r="CL44" s="355">
        <v>0</v>
      </c>
      <c r="CM44" s="356">
        <v>0</v>
      </c>
      <c r="CN44" s="356">
        <v>0</v>
      </c>
      <c r="CO44" s="356">
        <v>0</v>
      </c>
      <c r="CP44" s="356">
        <v>0</v>
      </c>
    </row>
    <row r="45" spans="1:94" ht="19.5" x14ac:dyDescent="0.25">
      <c r="A45" s="30" t="s">
        <v>607</v>
      </c>
      <c r="B45" s="42" t="s">
        <v>36</v>
      </c>
      <c r="C45" s="43" t="s">
        <v>147</v>
      </c>
      <c r="D45" s="51">
        <v>98.022964914446803</v>
      </c>
      <c r="E45" s="48">
        <v>11.107395818792099</v>
      </c>
      <c r="F45" s="48">
        <v>107.796972226937</v>
      </c>
      <c r="G45" s="48">
        <v>23.8616781200225</v>
      </c>
      <c r="H45" s="48">
        <v>14137.595553086399</v>
      </c>
      <c r="I45" s="48">
        <v>130.802359305338</v>
      </c>
      <c r="J45" s="48">
        <v>4.2424725191798096</v>
      </c>
      <c r="K45" s="48">
        <v>9.9840343077600195</v>
      </c>
      <c r="L45" s="48">
        <v>323.741706516021</v>
      </c>
      <c r="M45" s="48">
        <v>983.22664297758695</v>
      </c>
      <c r="N45" s="48">
        <v>0</v>
      </c>
      <c r="O45" s="48">
        <v>0</v>
      </c>
      <c r="P45" s="48">
        <v>17.9142644388773</v>
      </c>
      <c r="Q45" s="48">
        <v>0</v>
      </c>
      <c r="R45" s="48">
        <v>157.89635519073599</v>
      </c>
      <c r="S45" s="48">
        <v>26.983444415838701</v>
      </c>
      <c r="T45" s="48">
        <v>0</v>
      </c>
      <c r="U45" s="48">
        <v>1048.0586455319201</v>
      </c>
      <c r="V45" s="48">
        <v>109.276331079846</v>
      </c>
      <c r="W45" s="48">
        <v>0</v>
      </c>
      <c r="X45" s="48">
        <v>0</v>
      </c>
      <c r="Y45" s="48">
        <v>0</v>
      </c>
      <c r="Z45" s="48">
        <v>15.842450268269101</v>
      </c>
      <c r="AA45" s="48">
        <v>1.77767563999245</v>
      </c>
      <c r="AB45" s="48">
        <v>108.08608487368799</v>
      </c>
      <c r="AC45" s="48">
        <v>0</v>
      </c>
      <c r="AD45" s="48">
        <v>0</v>
      </c>
      <c r="AE45" s="48">
        <v>0</v>
      </c>
      <c r="AF45" s="48">
        <v>699.30548960545502</v>
      </c>
      <c r="AG45" s="48">
        <v>0</v>
      </c>
      <c r="AH45" s="48">
        <v>0</v>
      </c>
      <c r="AI45" s="48">
        <v>450.759061894865</v>
      </c>
      <c r="AJ45" s="48">
        <v>0</v>
      </c>
      <c r="AK45" s="48">
        <v>27.637466797016099</v>
      </c>
      <c r="AL45" s="48">
        <v>0</v>
      </c>
      <c r="AM45" s="48">
        <v>300.303167404654</v>
      </c>
      <c r="AN45" s="48">
        <v>114726.519602916</v>
      </c>
      <c r="AO45" s="48">
        <v>874.24554623090398</v>
      </c>
      <c r="AP45" s="48">
        <v>200.87136081225901</v>
      </c>
      <c r="AQ45" s="48">
        <v>27.498552533882101</v>
      </c>
      <c r="AR45" s="48">
        <v>127.08854076593001</v>
      </c>
      <c r="AS45" s="48">
        <v>1199.72062122952</v>
      </c>
      <c r="AT45" s="48">
        <v>58.518160149819103</v>
      </c>
      <c r="AU45" s="48">
        <v>0</v>
      </c>
      <c r="AV45" s="48">
        <v>559.20026124873004</v>
      </c>
      <c r="AW45" s="48">
        <v>1672.0363107242399</v>
      </c>
      <c r="AX45" s="48">
        <v>44.737012658637198</v>
      </c>
      <c r="AY45" s="48">
        <v>119.62202048415899</v>
      </c>
      <c r="AZ45" s="48">
        <v>273.59091440906002</v>
      </c>
      <c r="BA45" s="48">
        <v>6.2200236879568402</v>
      </c>
      <c r="BB45" s="48">
        <v>33.811784498348104</v>
      </c>
      <c r="BC45" s="48">
        <v>0</v>
      </c>
      <c r="BD45" s="48">
        <v>76.882035662138605</v>
      </c>
      <c r="BE45" s="48">
        <v>76427.3794786582</v>
      </c>
      <c r="BF45" s="48">
        <v>333.09369791629803</v>
      </c>
      <c r="BG45" s="48">
        <v>0</v>
      </c>
      <c r="BH45" s="48">
        <v>0</v>
      </c>
      <c r="BI45" s="48">
        <v>228564.98429803801</v>
      </c>
      <c r="BJ45" s="48">
        <v>11343.101584817899</v>
      </c>
      <c r="BK45" s="48">
        <v>3172.52329564511</v>
      </c>
      <c r="BL45" s="48">
        <v>0</v>
      </c>
      <c r="BM45" s="48">
        <v>0</v>
      </c>
      <c r="BN45" s="48">
        <v>183.61548980322399</v>
      </c>
      <c r="BO45" s="48">
        <v>45.5765062925894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8632.9131862335907</v>
      </c>
      <c r="BV45" s="48">
        <v>464.50585324761403</v>
      </c>
      <c r="BW45" s="48">
        <v>2621.7614542545898</v>
      </c>
      <c r="BX45" s="48">
        <v>1585.16684920388</v>
      </c>
      <c r="BY45" s="48">
        <v>2735.5174175925899</v>
      </c>
      <c r="BZ45" s="48">
        <v>2451.0759233510398</v>
      </c>
      <c r="CA45" s="55">
        <v>0</v>
      </c>
      <c r="CB45" s="83">
        <v>477356</v>
      </c>
      <c r="CC45" s="51">
        <v>31759</v>
      </c>
      <c r="CD45" s="48">
        <v>0</v>
      </c>
      <c r="CE45" s="48">
        <v>0</v>
      </c>
      <c r="CF45" s="48">
        <v>0</v>
      </c>
      <c r="CG45" s="48">
        <v>18842</v>
      </c>
      <c r="CH45" s="82">
        <v>486958</v>
      </c>
      <c r="CI45" s="93">
        <v>1014915</v>
      </c>
      <c r="CJ45" s="73"/>
      <c r="CK45" s="355">
        <v>0</v>
      </c>
      <c r="CL45" s="355">
        <v>0</v>
      </c>
      <c r="CM45" s="356">
        <v>0</v>
      </c>
      <c r="CN45" s="356">
        <v>0</v>
      </c>
      <c r="CO45" s="356">
        <v>0</v>
      </c>
      <c r="CP45" s="356">
        <v>0</v>
      </c>
    </row>
    <row r="46" spans="1:94" ht="19.5" x14ac:dyDescent="0.25">
      <c r="A46" s="30" t="s">
        <v>615</v>
      </c>
      <c r="B46" s="42" t="s">
        <v>37</v>
      </c>
      <c r="C46" s="43" t="s">
        <v>148</v>
      </c>
      <c r="D46" s="51">
        <v>751.20109003694995</v>
      </c>
      <c r="E46" s="48">
        <v>7.9136927589031698</v>
      </c>
      <c r="F46" s="48">
        <v>5188.7473721749602</v>
      </c>
      <c r="G46" s="48">
        <v>375.44661379328102</v>
      </c>
      <c r="H46" s="48">
        <v>137398.983726801</v>
      </c>
      <c r="I46" s="48">
        <v>106051.39500567999</v>
      </c>
      <c r="J46" s="48">
        <v>14.933224547316099</v>
      </c>
      <c r="K46" s="48">
        <v>1300.47055957267</v>
      </c>
      <c r="L46" s="48">
        <v>719.12712044682496</v>
      </c>
      <c r="M46" s="48">
        <v>5444.6876234396595</v>
      </c>
      <c r="N46" s="48">
        <v>0</v>
      </c>
      <c r="O46" s="48">
        <v>6111.6600021800896</v>
      </c>
      <c r="P46" s="48">
        <v>38.774524911902397</v>
      </c>
      <c r="Q46" s="48">
        <v>0</v>
      </c>
      <c r="R46" s="48">
        <v>0</v>
      </c>
      <c r="S46" s="48">
        <v>0</v>
      </c>
      <c r="T46" s="48">
        <v>3383.3559090510998</v>
      </c>
      <c r="U46" s="48">
        <v>67844.146508774502</v>
      </c>
      <c r="V46" s="48">
        <v>9521.7796812524703</v>
      </c>
      <c r="W46" s="48">
        <v>2663.7593917413501</v>
      </c>
      <c r="X46" s="48">
        <v>15955.8396849909</v>
      </c>
      <c r="Y46" s="48">
        <v>3073.2269906993802</v>
      </c>
      <c r="Z46" s="48">
        <v>1250.43293559211</v>
      </c>
      <c r="AA46" s="48">
        <v>399.00843663540599</v>
      </c>
      <c r="AB46" s="48">
        <v>6047.3349085445998</v>
      </c>
      <c r="AC46" s="48">
        <v>2231.6343231568999</v>
      </c>
      <c r="AD46" s="48">
        <v>460.46081057411101</v>
      </c>
      <c r="AE46" s="48">
        <v>681.81898969292104</v>
      </c>
      <c r="AF46" s="48">
        <v>17100.757040160101</v>
      </c>
      <c r="AG46" s="48">
        <v>1028.85034510114</v>
      </c>
      <c r="AH46" s="48">
        <v>14385.606057318601</v>
      </c>
      <c r="AI46" s="48">
        <v>6912.7905564242901</v>
      </c>
      <c r="AJ46" s="48">
        <v>16.715958787225699</v>
      </c>
      <c r="AK46" s="48">
        <v>1553.97980852061</v>
      </c>
      <c r="AL46" s="48">
        <v>7347.2780210422397</v>
      </c>
      <c r="AM46" s="48">
        <v>2758.8470922954898</v>
      </c>
      <c r="AN46" s="48">
        <v>0</v>
      </c>
      <c r="AO46" s="48">
        <v>363521.94311558001</v>
      </c>
      <c r="AP46" s="48">
        <v>29173.128581706202</v>
      </c>
      <c r="AQ46" s="48">
        <v>54.453771488077102</v>
      </c>
      <c r="AR46" s="48">
        <v>2104.9892538458898</v>
      </c>
      <c r="AS46" s="48">
        <v>13419.236462032801</v>
      </c>
      <c r="AT46" s="48">
        <v>3728.5907796864799</v>
      </c>
      <c r="AU46" s="48">
        <v>281.88045265778402</v>
      </c>
      <c r="AV46" s="48">
        <v>10099.051555283701</v>
      </c>
      <c r="AW46" s="48">
        <v>5774.4894881564996</v>
      </c>
      <c r="AX46" s="48">
        <v>11003.190075701599</v>
      </c>
      <c r="AY46" s="48">
        <v>215.208681951431</v>
      </c>
      <c r="AZ46" s="48">
        <v>3157.8073277477101</v>
      </c>
      <c r="BA46" s="48">
        <v>972.033071761781</v>
      </c>
      <c r="BB46" s="48">
        <v>2332.8869930286901</v>
      </c>
      <c r="BC46" s="48">
        <v>453.67596530646898</v>
      </c>
      <c r="BD46" s="48">
        <v>114.226259241365</v>
      </c>
      <c r="BE46" s="48">
        <v>1797.2875511817001</v>
      </c>
      <c r="BF46" s="48">
        <v>1291.8180691308501</v>
      </c>
      <c r="BG46" s="48">
        <v>0</v>
      </c>
      <c r="BH46" s="48">
        <v>354.97888562801199</v>
      </c>
      <c r="BI46" s="48">
        <v>213.333456481236</v>
      </c>
      <c r="BJ46" s="48">
        <v>342945.24920496601</v>
      </c>
      <c r="BK46" s="48">
        <v>7468.8967032155097</v>
      </c>
      <c r="BL46" s="48">
        <v>345.43385016104298</v>
      </c>
      <c r="BM46" s="48">
        <v>840.20096867279699</v>
      </c>
      <c r="BN46" s="48">
        <v>6866.3656550981696</v>
      </c>
      <c r="BO46" s="48">
        <v>2052.2102095388</v>
      </c>
      <c r="BP46" s="48">
        <v>9322.5574546669195</v>
      </c>
      <c r="BQ46" s="48">
        <v>0</v>
      </c>
      <c r="BR46" s="48">
        <v>7318.5432564781004</v>
      </c>
      <c r="BS46" s="48">
        <v>1648.6577567174299</v>
      </c>
      <c r="BT46" s="48">
        <v>13209.0523209286</v>
      </c>
      <c r="BU46" s="48">
        <v>8042.1219446123796</v>
      </c>
      <c r="BV46" s="48">
        <v>650.33558035089004</v>
      </c>
      <c r="BW46" s="48">
        <v>1740.96205757136</v>
      </c>
      <c r="BX46" s="48">
        <v>1597.31922254849</v>
      </c>
      <c r="BY46" s="48">
        <v>4069.1343412763499</v>
      </c>
      <c r="BZ46" s="48">
        <v>32017.785668899902</v>
      </c>
      <c r="CA46" s="55">
        <v>0</v>
      </c>
      <c r="CB46" s="83">
        <v>1318220</v>
      </c>
      <c r="CC46" s="51">
        <v>374706</v>
      </c>
      <c r="CD46" s="48">
        <v>0</v>
      </c>
      <c r="CE46" s="48">
        <v>0</v>
      </c>
      <c r="CF46" s="48">
        <v>0</v>
      </c>
      <c r="CG46" s="48">
        <v>-4488</v>
      </c>
      <c r="CH46" s="82">
        <v>75479</v>
      </c>
      <c r="CI46" s="93">
        <v>1763917</v>
      </c>
      <c r="CJ46" s="73"/>
      <c r="CK46" s="355">
        <v>0</v>
      </c>
      <c r="CL46" s="355">
        <v>0</v>
      </c>
      <c r="CM46" s="356">
        <v>0</v>
      </c>
      <c r="CN46" s="356">
        <v>0</v>
      </c>
      <c r="CO46" s="356">
        <v>0</v>
      </c>
      <c r="CP46" s="356">
        <v>0</v>
      </c>
    </row>
    <row r="47" spans="1:94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377.80667142259199</v>
      </c>
      <c r="Q47" s="48">
        <v>10.9059749516486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2003.32566338996</v>
      </c>
      <c r="AF47" s="48">
        <v>3421.30613258618</v>
      </c>
      <c r="AG47" s="48">
        <v>370.00483082730301</v>
      </c>
      <c r="AH47" s="48">
        <v>2296.5399338276302</v>
      </c>
      <c r="AI47" s="48">
        <v>2200.0944520856001</v>
      </c>
      <c r="AJ47" s="48">
        <v>0</v>
      </c>
      <c r="AK47" s="48">
        <v>0</v>
      </c>
      <c r="AL47" s="48">
        <v>9514.7709460223596</v>
      </c>
      <c r="AM47" s="48">
        <v>146.79246929697501</v>
      </c>
      <c r="AN47" s="48">
        <v>0</v>
      </c>
      <c r="AO47" s="48">
        <v>22932.181425396899</v>
      </c>
      <c r="AP47" s="48">
        <v>41485.328530975501</v>
      </c>
      <c r="AQ47" s="48">
        <v>511.89920007451002</v>
      </c>
      <c r="AR47" s="48">
        <v>0</v>
      </c>
      <c r="AS47" s="48">
        <v>7406.1530556146099</v>
      </c>
      <c r="AT47" s="48">
        <v>3629.5175702159299</v>
      </c>
      <c r="AU47" s="48">
        <v>738.54729890115095</v>
      </c>
      <c r="AV47" s="48">
        <v>6271.0341570659502</v>
      </c>
      <c r="AW47" s="48">
        <v>206.41740169626399</v>
      </c>
      <c r="AX47" s="48">
        <v>0</v>
      </c>
      <c r="AY47" s="48">
        <v>0</v>
      </c>
      <c r="AZ47" s="48">
        <v>3447.7357416006798</v>
      </c>
      <c r="BA47" s="48">
        <v>0</v>
      </c>
      <c r="BB47" s="48">
        <v>1008.62996365955</v>
      </c>
      <c r="BC47" s="48">
        <v>486.81964118304899</v>
      </c>
      <c r="BD47" s="48">
        <v>305.799346411057</v>
      </c>
      <c r="BE47" s="48">
        <v>0</v>
      </c>
      <c r="BF47" s="48">
        <v>1543.0047639934801</v>
      </c>
      <c r="BG47" s="48">
        <v>468.80814121618198</v>
      </c>
      <c r="BH47" s="48">
        <v>4925.8106261850699</v>
      </c>
      <c r="BI47" s="48">
        <v>2547.6258319090998</v>
      </c>
      <c r="BJ47" s="48">
        <v>97410.270939838898</v>
      </c>
      <c r="BK47" s="48">
        <v>0</v>
      </c>
      <c r="BL47" s="48">
        <v>2350.9342956103701</v>
      </c>
      <c r="BM47" s="48">
        <v>3220.2124853651098</v>
      </c>
      <c r="BN47" s="48">
        <v>0</v>
      </c>
      <c r="BO47" s="48">
        <v>13445.9823356741</v>
      </c>
      <c r="BP47" s="48">
        <v>19988.951990987302</v>
      </c>
      <c r="BQ47" s="48">
        <v>5572.9539993375301</v>
      </c>
      <c r="BR47" s="48">
        <v>1291.59099266675</v>
      </c>
      <c r="BS47" s="48">
        <v>9045.9370897864792</v>
      </c>
      <c r="BT47" s="48">
        <v>95430.838561811906</v>
      </c>
      <c r="BU47" s="48">
        <v>18317.298962174798</v>
      </c>
      <c r="BV47" s="48">
        <v>39875.641944838302</v>
      </c>
      <c r="BW47" s="48">
        <v>26374.669912488</v>
      </c>
      <c r="BX47" s="48">
        <v>0</v>
      </c>
      <c r="BY47" s="48">
        <v>3469.8967787844599</v>
      </c>
      <c r="BZ47" s="48">
        <v>26421.959940126799</v>
      </c>
      <c r="CA47" s="55">
        <v>0</v>
      </c>
      <c r="CB47" s="83">
        <v>480474</v>
      </c>
      <c r="CC47" s="51">
        <v>162848</v>
      </c>
      <c r="CD47" s="48">
        <v>0</v>
      </c>
      <c r="CE47" s="48">
        <v>0</v>
      </c>
      <c r="CF47" s="48">
        <v>0</v>
      </c>
      <c r="CG47" s="48">
        <v>-4350</v>
      </c>
      <c r="CH47" s="82">
        <v>5775</v>
      </c>
      <c r="CI47" s="93">
        <v>644747</v>
      </c>
      <c r="CJ47" s="73"/>
      <c r="CK47" s="355">
        <v>0</v>
      </c>
      <c r="CL47" s="355">
        <v>0</v>
      </c>
      <c r="CM47" s="356">
        <v>0</v>
      </c>
      <c r="CN47" s="356">
        <v>0</v>
      </c>
      <c r="CO47" s="356">
        <v>0</v>
      </c>
      <c r="CP47" s="356">
        <v>0</v>
      </c>
    </row>
    <row r="48" spans="1:94" ht="19.5" x14ac:dyDescent="0.25">
      <c r="A48" s="30" t="s">
        <v>745</v>
      </c>
      <c r="B48" s="42" t="s">
        <v>39</v>
      </c>
      <c r="C48" s="43" t="s">
        <v>150</v>
      </c>
      <c r="D48" s="51">
        <v>372.143833203724</v>
      </c>
      <c r="E48" s="48">
        <v>1019.57852870455</v>
      </c>
      <c r="F48" s="48">
        <v>3430.5862928783499</v>
      </c>
      <c r="G48" s="48">
        <v>2108.31173539668</v>
      </c>
      <c r="H48" s="48">
        <v>15887.2356996912</v>
      </c>
      <c r="I48" s="48">
        <v>118.03594482439399</v>
      </c>
      <c r="J48" s="48">
        <v>190.49116855749801</v>
      </c>
      <c r="K48" s="48">
        <v>203.25992603872501</v>
      </c>
      <c r="L48" s="48">
        <v>18821.703426125299</v>
      </c>
      <c r="M48" s="48">
        <v>4083.82394727876</v>
      </c>
      <c r="N48" s="48">
        <v>509.050601912638</v>
      </c>
      <c r="O48" s="48">
        <v>49956.397226858397</v>
      </c>
      <c r="P48" s="48">
        <v>0</v>
      </c>
      <c r="Q48" s="48">
        <v>20416.4792708514</v>
      </c>
      <c r="R48" s="48">
        <v>3715.7787770111099</v>
      </c>
      <c r="S48" s="48">
        <v>3745.0946344835702</v>
      </c>
      <c r="T48" s="48">
        <v>1031.13327482002</v>
      </c>
      <c r="U48" s="48">
        <v>2519.5712873344301</v>
      </c>
      <c r="V48" s="48">
        <v>339.20078686843101</v>
      </c>
      <c r="W48" s="48">
        <v>92.127194837885995</v>
      </c>
      <c r="X48" s="48">
        <v>1587.34829593516</v>
      </c>
      <c r="Y48" s="48">
        <v>190.31309861930899</v>
      </c>
      <c r="Z48" s="48">
        <v>55.893869941177499</v>
      </c>
      <c r="AA48" s="48">
        <v>67.078333754314599</v>
      </c>
      <c r="AB48" s="48">
        <v>7.7492835198221304</v>
      </c>
      <c r="AC48" s="48">
        <v>307.06138518438001</v>
      </c>
      <c r="AD48" s="48">
        <v>254.517962202316</v>
      </c>
      <c r="AE48" s="48">
        <v>533.23348726434494</v>
      </c>
      <c r="AF48" s="48">
        <v>653.99503637408702</v>
      </c>
      <c r="AG48" s="48">
        <v>2272.3628399356498</v>
      </c>
      <c r="AH48" s="48">
        <v>2165.7510867823198</v>
      </c>
      <c r="AI48" s="48">
        <v>94.914040230285593</v>
      </c>
      <c r="AJ48" s="48">
        <v>5.8256012754666804</v>
      </c>
      <c r="AK48" s="48">
        <v>5676.8104969579699</v>
      </c>
      <c r="AL48" s="48">
        <v>2527.2812904153998</v>
      </c>
      <c r="AM48" s="48">
        <v>621.61817536457397</v>
      </c>
      <c r="AN48" s="48">
        <v>691.97865206901099</v>
      </c>
      <c r="AO48" s="48">
        <v>1569.4893915228899</v>
      </c>
      <c r="AP48" s="48">
        <v>134.70540391024599</v>
      </c>
      <c r="AQ48" s="48">
        <v>89652.173373798403</v>
      </c>
      <c r="AR48" s="48">
        <v>201.69606757795401</v>
      </c>
      <c r="AS48" s="48">
        <v>1837.13251009897</v>
      </c>
      <c r="AT48" s="48">
        <v>269.387794137296</v>
      </c>
      <c r="AU48" s="48">
        <v>693.74846744922399</v>
      </c>
      <c r="AV48" s="48">
        <v>964.46409368363402</v>
      </c>
      <c r="AW48" s="48">
        <v>32494.8689645427</v>
      </c>
      <c r="AX48" s="48">
        <v>16900.565254628102</v>
      </c>
      <c r="AY48" s="48">
        <v>2473.6832736455499</v>
      </c>
      <c r="AZ48" s="48">
        <v>34.974285252202399</v>
      </c>
      <c r="BA48" s="48">
        <v>936.16165186691399</v>
      </c>
      <c r="BB48" s="48">
        <v>2418.5871155944501</v>
      </c>
      <c r="BC48" s="48">
        <v>1003.27628461549</v>
      </c>
      <c r="BD48" s="48">
        <v>42.819487300426097</v>
      </c>
      <c r="BE48" s="48">
        <v>1145.8155813941601</v>
      </c>
      <c r="BF48" s="48">
        <v>4467.4700987496099</v>
      </c>
      <c r="BG48" s="48">
        <v>192166.75572178999</v>
      </c>
      <c r="BH48" s="48">
        <v>2116.6285786946601</v>
      </c>
      <c r="BI48" s="48">
        <v>7320.2248534763403</v>
      </c>
      <c r="BJ48" s="48">
        <v>298032.24478823098</v>
      </c>
      <c r="BK48" s="48">
        <v>1439874.3761283399</v>
      </c>
      <c r="BL48" s="48">
        <v>17098.740989408001</v>
      </c>
      <c r="BM48" s="48">
        <v>1870.2014769366699</v>
      </c>
      <c r="BN48" s="48">
        <v>6044.3623636733601</v>
      </c>
      <c r="BO48" s="48">
        <v>231.80635826816001</v>
      </c>
      <c r="BP48" s="48">
        <v>111.79609257828901</v>
      </c>
      <c r="BQ48" s="48">
        <v>121.73158945634501</v>
      </c>
      <c r="BR48" s="48">
        <v>2.9169525131700098</v>
      </c>
      <c r="BS48" s="48">
        <v>5359.7313576072102</v>
      </c>
      <c r="BT48" s="48">
        <v>31472.728174771699</v>
      </c>
      <c r="BU48" s="48">
        <v>22566.726609587498</v>
      </c>
      <c r="BV48" s="48">
        <v>33307.899054603702</v>
      </c>
      <c r="BW48" s="48">
        <v>838.58147582327297</v>
      </c>
      <c r="BX48" s="48">
        <v>2263.88209814333</v>
      </c>
      <c r="BY48" s="48">
        <v>9504.3615838083606</v>
      </c>
      <c r="BZ48" s="48">
        <v>4998.5481590212603</v>
      </c>
      <c r="CA48" s="55">
        <v>0</v>
      </c>
      <c r="CB48" s="83">
        <v>2378819</v>
      </c>
      <c r="CC48" s="51">
        <v>489080</v>
      </c>
      <c r="CD48" s="48">
        <v>0</v>
      </c>
      <c r="CE48" s="48">
        <v>0</v>
      </c>
      <c r="CF48" s="48">
        <v>0</v>
      </c>
      <c r="CG48" s="48">
        <v>15502</v>
      </c>
      <c r="CH48" s="82">
        <v>1497781</v>
      </c>
      <c r="CI48" s="93">
        <v>4381182</v>
      </c>
      <c r="CJ48" s="73"/>
      <c r="CK48" s="355">
        <v>0</v>
      </c>
      <c r="CL48" s="355">
        <v>0</v>
      </c>
      <c r="CM48" s="356">
        <v>0</v>
      </c>
      <c r="CN48" s="356">
        <v>0</v>
      </c>
      <c r="CO48" s="356">
        <v>0</v>
      </c>
      <c r="CP48" s="356">
        <v>0</v>
      </c>
    </row>
    <row r="49" spans="1:94" ht="19.5" x14ac:dyDescent="0.25">
      <c r="A49" s="30" t="s">
        <v>619</v>
      </c>
      <c r="B49" s="42" t="s">
        <v>40</v>
      </c>
      <c r="C49" s="43" t="s">
        <v>151</v>
      </c>
      <c r="D49" s="51">
        <v>14257.3786635738</v>
      </c>
      <c r="E49" s="48">
        <v>5429.3098033216502</v>
      </c>
      <c r="F49" s="48">
        <v>5667.4780242552297</v>
      </c>
      <c r="G49" s="48">
        <v>6597.9847113350297</v>
      </c>
      <c r="H49" s="48">
        <v>82531.5068104151</v>
      </c>
      <c r="I49" s="48">
        <v>24337.023790089799</v>
      </c>
      <c r="J49" s="48">
        <v>2557.5606420814502</v>
      </c>
      <c r="K49" s="48">
        <v>7124.8780260603999</v>
      </c>
      <c r="L49" s="48">
        <v>18976.221158086399</v>
      </c>
      <c r="M49" s="48">
        <v>1880.4027034625101</v>
      </c>
      <c r="N49" s="48">
        <v>4727.0178609618897</v>
      </c>
      <c r="O49" s="48">
        <v>5471.5771778116996</v>
      </c>
      <c r="P49" s="48">
        <v>5.8989811807004999</v>
      </c>
      <c r="Q49" s="48">
        <v>0</v>
      </c>
      <c r="R49" s="48">
        <v>395.91830106216003</v>
      </c>
      <c r="S49" s="48">
        <v>773.00316619792</v>
      </c>
      <c r="T49" s="48">
        <v>668.75256932013201</v>
      </c>
      <c r="U49" s="48">
        <v>2028.76692055478</v>
      </c>
      <c r="V49" s="48">
        <v>544.50994953812597</v>
      </c>
      <c r="W49" s="48">
        <v>346.78462931034397</v>
      </c>
      <c r="X49" s="48">
        <v>1141.7873374626099</v>
      </c>
      <c r="Y49" s="48">
        <v>32.935607585813003</v>
      </c>
      <c r="Z49" s="48">
        <v>187.765141344829</v>
      </c>
      <c r="AA49" s="48">
        <v>113.523012488684</v>
      </c>
      <c r="AB49" s="48">
        <v>37.272013040884602</v>
      </c>
      <c r="AC49" s="48">
        <v>202.312069716358</v>
      </c>
      <c r="AD49" s="48">
        <v>0</v>
      </c>
      <c r="AE49" s="48">
        <v>0</v>
      </c>
      <c r="AF49" s="48">
        <v>205.82416015930099</v>
      </c>
      <c r="AG49" s="48">
        <v>233.468337994672</v>
      </c>
      <c r="AH49" s="48">
        <v>13776.282165708601</v>
      </c>
      <c r="AI49" s="48">
        <v>2393.4036720168501</v>
      </c>
      <c r="AJ49" s="48">
        <v>6.8238815497300198</v>
      </c>
      <c r="AK49" s="48">
        <v>6508.30593370111</v>
      </c>
      <c r="AL49" s="48">
        <v>3076.5199741009101</v>
      </c>
      <c r="AM49" s="48">
        <v>5718.7164419509299</v>
      </c>
      <c r="AN49" s="48">
        <v>25143.790244751901</v>
      </c>
      <c r="AO49" s="48">
        <v>1459.4092329948701</v>
      </c>
      <c r="AP49" s="48">
        <v>43.382830577450797</v>
      </c>
      <c r="AQ49" s="48">
        <v>9.2698275696722092</v>
      </c>
      <c r="AR49" s="48">
        <v>7424.3780455825799</v>
      </c>
      <c r="AS49" s="48">
        <v>26075.377776436599</v>
      </c>
      <c r="AT49" s="48">
        <v>16488.500426166502</v>
      </c>
      <c r="AU49" s="48">
        <v>2135.1156142530499</v>
      </c>
      <c r="AV49" s="48">
        <v>22774.1586061505</v>
      </c>
      <c r="AW49" s="48">
        <v>6505.4715568200099</v>
      </c>
      <c r="AX49" s="48">
        <v>1482.2066967010001</v>
      </c>
      <c r="AY49" s="48">
        <v>916.82225331935501</v>
      </c>
      <c r="AZ49" s="48">
        <v>841.59112075451901</v>
      </c>
      <c r="BA49" s="48">
        <v>182.42131485971501</v>
      </c>
      <c r="BB49" s="48">
        <v>4939.6324950048302</v>
      </c>
      <c r="BC49" s="48">
        <v>480.41467361477902</v>
      </c>
      <c r="BD49" s="48">
        <v>1722.27129011438</v>
      </c>
      <c r="BE49" s="48">
        <v>4580.9802426125598</v>
      </c>
      <c r="BF49" s="48">
        <v>916.73745079228695</v>
      </c>
      <c r="BG49" s="48">
        <v>107.36370182365999</v>
      </c>
      <c r="BH49" s="48">
        <v>27182.234513793701</v>
      </c>
      <c r="BI49" s="48">
        <v>674.82192432387603</v>
      </c>
      <c r="BJ49" s="48">
        <v>18.102434847037799</v>
      </c>
      <c r="BK49" s="48">
        <v>5036.50792801648</v>
      </c>
      <c r="BL49" s="48">
        <v>0</v>
      </c>
      <c r="BM49" s="48">
        <v>0</v>
      </c>
      <c r="BN49" s="48">
        <v>307.93969577516498</v>
      </c>
      <c r="BO49" s="48">
        <v>41.310865849565801</v>
      </c>
      <c r="BP49" s="48">
        <v>0</v>
      </c>
      <c r="BQ49" s="48">
        <v>0</v>
      </c>
      <c r="BR49" s="48">
        <v>0</v>
      </c>
      <c r="BS49" s="48">
        <v>0</v>
      </c>
      <c r="BT49" s="48">
        <v>4736.6448332146401</v>
      </c>
      <c r="BU49" s="48">
        <v>5100.4670311441896</v>
      </c>
      <c r="BV49" s="48">
        <v>30.145068722139399</v>
      </c>
      <c r="BW49" s="48">
        <v>667.862420665228</v>
      </c>
      <c r="BX49" s="48">
        <v>62085.839479851304</v>
      </c>
      <c r="BY49" s="48">
        <v>11402.2633584798</v>
      </c>
      <c r="BZ49" s="48">
        <v>390.65140697616499</v>
      </c>
      <c r="CA49" s="55">
        <v>0</v>
      </c>
      <c r="CB49" s="83">
        <v>459861</v>
      </c>
      <c r="CC49" s="51">
        <v>40642</v>
      </c>
      <c r="CD49" s="48">
        <v>0</v>
      </c>
      <c r="CE49" s="48">
        <v>0</v>
      </c>
      <c r="CF49" s="48">
        <v>0</v>
      </c>
      <c r="CG49" s="48">
        <v>70187</v>
      </c>
      <c r="CH49" s="82">
        <v>100395</v>
      </c>
      <c r="CI49" s="93">
        <v>671085</v>
      </c>
      <c r="CJ49" s="73"/>
      <c r="CK49" s="355">
        <v>0</v>
      </c>
      <c r="CL49" s="355">
        <v>0</v>
      </c>
      <c r="CM49" s="356">
        <v>0</v>
      </c>
      <c r="CN49" s="356">
        <v>0</v>
      </c>
      <c r="CO49" s="356">
        <v>0</v>
      </c>
      <c r="CP49" s="356">
        <v>0</v>
      </c>
    </row>
    <row r="50" spans="1:94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439.20921009908102</v>
      </c>
      <c r="J50" s="48">
        <v>0</v>
      </c>
      <c r="K50" s="48">
        <v>0</v>
      </c>
      <c r="L50" s="48">
        <v>0</v>
      </c>
      <c r="M50" s="48">
        <v>936.35781453219704</v>
      </c>
      <c r="N50" s="48">
        <v>0</v>
      </c>
      <c r="O50" s="48">
        <v>1347.9980653651601</v>
      </c>
      <c r="P50" s="48">
        <v>13607.508394549101</v>
      </c>
      <c r="Q50" s="48">
        <v>2347.0023434889499</v>
      </c>
      <c r="R50" s="48">
        <v>2569.6365618736299</v>
      </c>
      <c r="S50" s="48">
        <v>419.62540203284999</v>
      </c>
      <c r="T50" s="48">
        <v>745.56055101776599</v>
      </c>
      <c r="U50" s="48">
        <v>4153.9929121019504</v>
      </c>
      <c r="V50" s="48">
        <v>463.45228099352897</v>
      </c>
      <c r="W50" s="48">
        <v>1003.30326239326</v>
      </c>
      <c r="X50" s="48">
        <v>1308.40538261502</v>
      </c>
      <c r="Y50" s="48">
        <v>290.39747295464502</v>
      </c>
      <c r="Z50" s="48">
        <v>32.893238434440903</v>
      </c>
      <c r="AA50" s="48">
        <v>6.5853303490001398</v>
      </c>
      <c r="AB50" s="48">
        <v>8.9757977427258204</v>
      </c>
      <c r="AC50" s="48">
        <v>39.789853412204103</v>
      </c>
      <c r="AD50" s="48">
        <v>31.287562107704499</v>
      </c>
      <c r="AE50" s="48">
        <v>1040.91065372704</v>
      </c>
      <c r="AF50" s="48">
        <v>303.20867749444398</v>
      </c>
      <c r="AG50" s="48">
        <v>91.498712970719097</v>
      </c>
      <c r="AH50" s="48">
        <v>734.98802593958101</v>
      </c>
      <c r="AI50" s="48">
        <v>800.861828835908</v>
      </c>
      <c r="AJ50" s="48">
        <v>5.8385784768139404</v>
      </c>
      <c r="AK50" s="48">
        <v>3837.7958548750598</v>
      </c>
      <c r="AL50" s="48">
        <v>4023.38049121732</v>
      </c>
      <c r="AM50" s="48">
        <v>149.55432371308899</v>
      </c>
      <c r="AN50" s="48">
        <v>189.519345644748</v>
      </c>
      <c r="AO50" s="48">
        <v>7392.6872970532804</v>
      </c>
      <c r="AP50" s="48">
        <v>3046.9719589657302</v>
      </c>
      <c r="AQ50" s="48">
        <v>18551.698335151999</v>
      </c>
      <c r="AR50" s="48">
        <v>2935.06137050697</v>
      </c>
      <c r="AS50" s="48">
        <v>80641.106866325106</v>
      </c>
      <c r="AT50" s="48">
        <v>505.22049557084802</v>
      </c>
      <c r="AU50" s="48">
        <v>165.792121475242</v>
      </c>
      <c r="AV50" s="48">
        <v>15236.973355501201</v>
      </c>
      <c r="AW50" s="48">
        <v>4197.9633939556597</v>
      </c>
      <c r="AX50" s="48">
        <v>5074.0808042438703</v>
      </c>
      <c r="AY50" s="48">
        <v>452.56538935057802</v>
      </c>
      <c r="AZ50" s="48">
        <v>23294.4099158922</v>
      </c>
      <c r="BA50" s="48">
        <v>89.254061516944205</v>
      </c>
      <c r="BB50" s="48">
        <v>7306.94391383124</v>
      </c>
      <c r="BC50" s="48">
        <v>872.19974565695702</v>
      </c>
      <c r="BD50" s="48">
        <v>667.99552765921601</v>
      </c>
      <c r="BE50" s="48">
        <v>6304.8600876338796</v>
      </c>
      <c r="BF50" s="48">
        <v>2270.60950271417</v>
      </c>
      <c r="BG50" s="48">
        <v>320.71276722659002</v>
      </c>
      <c r="BH50" s="48">
        <v>2206.3233252096402</v>
      </c>
      <c r="BI50" s="48">
        <v>49626.764276853799</v>
      </c>
      <c r="BJ50" s="48">
        <v>36395.352333010604</v>
      </c>
      <c r="BK50" s="48">
        <v>11034.61998587</v>
      </c>
      <c r="BL50" s="48">
        <v>2202.9612906807301</v>
      </c>
      <c r="BM50" s="48">
        <v>6106.5946872863697</v>
      </c>
      <c r="BN50" s="48">
        <v>10935.0326691915</v>
      </c>
      <c r="BO50" s="48">
        <v>1531.95799409235</v>
      </c>
      <c r="BP50" s="48">
        <v>296.483875686158</v>
      </c>
      <c r="BQ50" s="48">
        <v>9.2820997791565194</v>
      </c>
      <c r="BR50" s="48">
        <v>283.19177790302098</v>
      </c>
      <c r="BS50" s="48">
        <v>0</v>
      </c>
      <c r="BT50" s="48">
        <v>34742.364695757897</v>
      </c>
      <c r="BU50" s="48">
        <v>3386.5696159924501</v>
      </c>
      <c r="BV50" s="48">
        <v>1872.85233376936</v>
      </c>
      <c r="BW50" s="48">
        <v>1141.1237163292601</v>
      </c>
      <c r="BX50" s="48">
        <v>1756.8523018559999</v>
      </c>
      <c r="BY50" s="48">
        <v>4830.3664400064699</v>
      </c>
      <c r="BZ50" s="48">
        <v>9124.6617415357396</v>
      </c>
      <c r="CA50" s="55">
        <v>0</v>
      </c>
      <c r="CB50" s="83">
        <v>397740</v>
      </c>
      <c r="CC50" s="51">
        <v>571734</v>
      </c>
      <c r="CD50" s="48">
        <v>0</v>
      </c>
      <c r="CE50" s="48">
        <v>0</v>
      </c>
      <c r="CF50" s="48">
        <v>0</v>
      </c>
      <c r="CG50" s="48">
        <v>58698</v>
      </c>
      <c r="CH50" s="82">
        <v>58605</v>
      </c>
      <c r="CI50" s="93">
        <v>1086777</v>
      </c>
      <c r="CJ50" s="73"/>
      <c r="CK50" s="355">
        <v>0</v>
      </c>
      <c r="CL50" s="355">
        <v>0</v>
      </c>
      <c r="CM50" s="356">
        <v>0</v>
      </c>
      <c r="CN50" s="356">
        <v>0</v>
      </c>
      <c r="CO50" s="356">
        <v>0</v>
      </c>
      <c r="CP50" s="356">
        <v>0</v>
      </c>
    </row>
    <row r="51" spans="1:94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11398.807268681399</v>
      </c>
      <c r="N51" s="48">
        <v>0</v>
      </c>
      <c r="O51" s="48">
        <v>779.49984085063204</v>
      </c>
      <c r="P51" s="48">
        <v>0</v>
      </c>
      <c r="Q51" s="48">
        <v>0</v>
      </c>
      <c r="R51" s="48">
        <v>0</v>
      </c>
      <c r="S51" s="48">
        <v>0</v>
      </c>
      <c r="T51" s="48">
        <v>2073.1546272320302</v>
      </c>
      <c r="U51" s="48">
        <v>389.74992042531602</v>
      </c>
      <c r="V51" s="48">
        <v>230.700457948722</v>
      </c>
      <c r="W51" s="48">
        <v>65.352006859194404</v>
      </c>
      <c r="X51" s="48">
        <v>608.63977472478598</v>
      </c>
      <c r="Y51" s="48">
        <v>133.85350802485601</v>
      </c>
      <c r="Z51" s="48">
        <v>170.860066125846</v>
      </c>
      <c r="AA51" s="48">
        <v>0</v>
      </c>
      <c r="AB51" s="48">
        <v>236.21207298504001</v>
      </c>
      <c r="AC51" s="48">
        <v>0</v>
      </c>
      <c r="AD51" s="48">
        <v>19.684339415419998</v>
      </c>
      <c r="AE51" s="48">
        <v>1147.2033011306801</v>
      </c>
      <c r="AF51" s="48">
        <v>0</v>
      </c>
      <c r="AG51" s="48">
        <v>26.770701604971201</v>
      </c>
      <c r="AH51" s="48">
        <v>0.78737357661679996</v>
      </c>
      <c r="AI51" s="48">
        <v>151.17572671042601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71.650995472128798</v>
      </c>
      <c r="AS51" s="48">
        <v>800.75892741928499</v>
      </c>
      <c r="AT51" s="48">
        <v>28618.6673892908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77.162610508446406</v>
      </c>
      <c r="BI51" s="48">
        <v>0</v>
      </c>
      <c r="BJ51" s="48">
        <v>0</v>
      </c>
      <c r="BK51" s="48">
        <v>265.34489531986202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3633.7290560865299</v>
      </c>
      <c r="BV51" s="48">
        <v>67.714127589044793</v>
      </c>
      <c r="BW51" s="48">
        <v>1193.65834215107</v>
      </c>
      <c r="BX51" s="48">
        <v>199173.232567409</v>
      </c>
      <c r="BY51" s="48">
        <v>22056.696001766399</v>
      </c>
      <c r="BZ51" s="48">
        <v>1188.9341006913701</v>
      </c>
      <c r="CA51" s="55">
        <v>0</v>
      </c>
      <c r="CB51" s="83">
        <v>274580</v>
      </c>
      <c r="CC51" s="51">
        <v>261143</v>
      </c>
      <c r="CD51" s="48">
        <v>0</v>
      </c>
      <c r="CE51" s="48">
        <v>0</v>
      </c>
      <c r="CF51" s="48">
        <v>0</v>
      </c>
      <c r="CG51" s="48">
        <v>-5454</v>
      </c>
      <c r="CH51" s="82">
        <v>32606</v>
      </c>
      <c r="CI51" s="93">
        <v>562875</v>
      </c>
      <c r="CJ51" s="73"/>
      <c r="CK51" s="355">
        <v>0</v>
      </c>
      <c r="CL51" s="355">
        <v>0</v>
      </c>
      <c r="CM51" s="356">
        <v>0</v>
      </c>
      <c r="CN51" s="356">
        <v>0</v>
      </c>
      <c r="CO51" s="356">
        <v>0</v>
      </c>
      <c r="CP51" s="356">
        <v>0</v>
      </c>
    </row>
    <row r="52" spans="1:94" ht="19.5" x14ac:dyDescent="0.25">
      <c r="A52" s="30" t="s">
        <v>748</v>
      </c>
      <c r="B52" s="42" t="s">
        <v>43</v>
      </c>
      <c r="C52" s="43" t="s">
        <v>154</v>
      </c>
      <c r="D52" s="51">
        <v>27.171298731335199</v>
      </c>
      <c r="E52" s="48">
        <v>4.2700857236376297</v>
      </c>
      <c r="F52" s="48">
        <v>120.249324777604</v>
      </c>
      <c r="G52" s="48">
        <v>26.452966817930701</v>
      </c>
      <c r="H52" s="48">
        <v>358.681153475315</v>
      </c>
      <c r="I52" s="48">
        <v>0</v>
      </c>
      <c r="J52" s="48">
        <v>40.144768203006699</v>
      </c>
      <c r="K52" s="48">
        <v>19.095466733394002</v>
      </c>
      <c r="L52" s="48">
        <v>0</v>
      </c>
      <c r="M52" s="48">
        <v>34.641887673508002</v>
      </c>
      <c r="N52" s="48">
        <v>0</v>
      </c>
      <c r="O52" s="48">
        <v>42.422970123425003</v>
      </c>
      <c r="P52" s="48">
        <v>343.55098952332202</v>
      </c>
      <c r="Q52" s="48">
        <v>0</v>
      </c>
      <c r="R52" s="48">
        <v>162.55949362771599</v>
      </c>
      <c r="S52" s="48">
        <v>25.9149104058815</v>
      </c>
      <c r="T52" s="48">
        <v>0</v>
      </c>
      <c r="U52" s="48">
        <v>41.304836512656799</v>
      </c>
      <c r="V52" s="48">
        <v>228.79630212419201</v>
      </c>
      <c r="W52" s="48">
        <v>5.4240199456473102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3.8990473680590201</v>
      </c>
      <c r="AI52" s="48">
        <v>0</v>
      </c>
      <c r="AJ52" s="48">
        <v>0</v>
      </c>
      <c r="AK52" s="48">
        <v>0</v>
      </c>
      <c r="AL52" s="48">
        <v>0</v>
      </c>
      <c r="AM52" s="48">
        <v>967.51933350744298</v>
      </c>
      <c r="AN52" s="48">
        <v>361.1615087198</v>
      </c>
      <c r="AO52" s="48">
        <v>272.39389980239201</v>
      </c>
      <c r="AP52" s="48">
        <v>3.7738402370191002</v>
      </c>
      <c r="AQ52" s="48">
        <v>466.17393509799001</v>
      </c>
      <c r="AR52" s="48">
        <v>0</v>
      </c>
      <c r="AS52" s="48">
        <v>6383.4475483702799</v>
      </c>
      <c r="AT52" s="48">
        <v>28.4509164552559</v>
      </c>
      <c r="AU52" s="48">
        <v>2294.0119911601901</v>
      </c>
      <c r="AV52" s="48">
        <v>1337.2236866640701</v>
      </c>
      <c r="AW52" s="48">
        <v>57.0742603438798</v>
      </c>
      <c r="AX52" s="48">
        <v>0</v>
      </c>
      <c r="AY52" s="48">
        <v>100.96642693133001</v>
      </c>
      <c r="AZ52" s="48">
        <v>13.2164097326208</v>
      </c>
      <c r="BA52" s="48">
        <v>135.557480321453</v>
      </c>
      <c r="BB52" s="48">
        <v>683.29429815762603</v>
      </c>
      <c r="BC52" s="48">
        <v>600.09102070543895</v>
      </c>
      <c r="BD52" s="48">
        <v>3194.2055383059901</v>
      </c>
      <c r="BE52" s="48">
        <v>0</v>
      </c>
      <c r="BF52" s="48">
        <v>0</v>
      </c>
      <c r="BG52" s="48">
        <v>322.24823911006899</v>
      </c>
      <c r="BH52" s="48">
        <v>1687.39140062345</v>
      </c>
      <c r="BI52" s="48">
        <v>1598.00428447071</v>
      </c>
      <c r="BJ52" s="48">
        <v>32416.805904254899</v>
      </c>
      <c r="BK52" s="48">
        <v>28268.022095946799</v>
      </c>
      <c r="BL52" s="48">
        <v>6.6439442570972398</v>
      </c>
      <c r="BM52" s="48">
        <v>0</v>
      </c>
      <c r="BN52" s="48">
        <v>0</v>
      </c>
      <c r="BO52" s="48">
        <v>28.314629776178101</v>
      </c>
      <c r="BP52" s="48">
        <v>0</v>
      </c>
      <c r="BQ52" s="48">
        <v>0</v>
      </c>
      <c r="BR52" s="48">
        <v>0</v>
      </c>
      <c r="BS52" s="48">
        <v>0</v>
      </c>
      <c r="BT52" s="48">
        <v>379.76222296445502</v>
      </c>
      <c r="BU52" s="48">
        <v>88.972684836838795</v>
      </c>
      <c r="BV52" s="48">
        <v>0</v>
      </c>
      <c r="BW52" s="48">
        <v>10.7084350514472</v>
      </c>
      <c r="BX52" s="48">
        <v>0</v>
      </c>
      <c r="BY52" s="48">
        <v>4735.9845424285804</v>
      </c>
      <c r="BZ52" s="48">
        <v>0</v>
      </c>
      <c r="CA52" s="55">
        <v>0</v>
      </c>
      <c r="CB52" s="83">
        <v>87926</v>
      </c>
      <c r="CC52" s="51">
        <v>41108</v>
      </c>
      <c r="CD52" s="48">
        <v>0</v>
      </c>
      <c r="CE52" s="48">
        <v>0</v>
      </c>
      <c r="CF52" s="48">
        <v>0</v>
      </c>
      <c r="CG52" s="48">
        <v>5740</v>
      </c>
      <c r="CH52" s="82">
        <v>63842</v>
      </c>
      <c r="CI52" s="93">
        <v>198616</v>
      </c>
      <c r="CJ52" s="73"/>
      <c r="CK52" s="355">
        <v>0</v>
      </c>
      <c r="CL52" s="355">
        <v>0</v>
      </c>
      <c r="CM52" s="356">
        <v>0</v>
      </c>
      <c r="CN52" s="356">
        <v>0</v>
      </c>
      <c r="CO52" s="356">
        <v>0</v>
      </c>
      <c r="CP52" s="356">
        <v>0</v>
      </c>
    </row>
    <row r="53" spans="1:94" ht="19.5" x14ac:dyDescent="0.25">
      <c r="A53" s="30" t="s">
        <v>749</v>
      </c>
      <c r="B53" s="42" t="s">
        <v>44</v>
      </c>
      <c r="C53" s="43" t="s">
        <v>155</v>
      </c>
      <c r="D53" s="51">
        <v>13686.0214562286</v>
      </c>
      <c r="E53" s="48">
        <v>2486.2579607687699</v>
      </c>
      <c r="F53" s="48">
        <v>12206.410392321901</v>
      </c>
      <c r="G53" s="48">
        <v>1801.8599237420101</v>
      </c>
      <c r="H53" s="48">
        <v>209019.99481584801</v>
      </c>
      <c r="I53" s="48">
        <v>56973.637871947401</v>
      </c>
      <c r="J53" s="48">
        <v>1111.3813329771201</v>
      </c>
      <c r="K53" s="48">
        <v>3304.9873591030901</v>
      </c>
      <c r="L53" s="48">
        <v>7705.2133612608995</v>
      </c>
      <c r="M53" s="48">
        <v>6831.0632254945504</v>
      </c>
      <c r="N53" s="48">
        <v>229.561150298505</v>
      </c>
      <c r="O53" s="48">
        <v>5963.2995382266099</v>
      </c>
      <c r="P53" s="48">
        <v>4871.2082028722798</v>
      </c>
      <c r="Q53" s="48">
        <v>10.100843036835</v>
      </c>
      <c r="R53" s="48">
        <v>917.84126612738999</v>
      </c>
      <c r="S53" s="48">
        <v>145.96032214277901</v>
      </c>
      <c r="T53" s="48">
        <v>13947.423200334801</v>
      </c>
      <c r="U53" s="48">
        <v>12147.382647128101</v>
      </c>
      <c r="V53" s="48">
        <v>1574.66914420957</v>
      </c>
      <c r="W53" s="48">
        <v>3823.1658399991402</v>
      </c>
      <c r="X53" s="48">
        <v>52082.3859776627</v>
      </c>
      <c r="Y53" s="48">
        <v>6615.4042974356598</v>
      </c>
      <c r="Z53" s="48">
        <v>3238.98888298467</v>
      </c>
      <c r="AA53" s="48">
        <v>1508.00707801608</v>
      </c>
      <c r="AB53" s="48">
        <v>9869.7454360512202</v>
      </c>
      <c r="AC53" s="48">
        <v>5817.4812915128996</v>
      </c>
      <c r="AD53" s="48">
        <v>271.91392040451501</v>
      </c>
      <c r="AE53" s="48">
        <v>10450.764029911699</v>
      </c>
      <c r="AF53" s="48">
        <v>21475.532974468599</v>
      </c>
      <c r="AG53" s="48">
        <v>2114.4967560426999</v>
      </c>
      <c r="AH53" s="48">
        <v>32446.976946999301</v>
      </c>
      <c r="AI53" s="48">
        <v>13668.867796847</v>
      </c>
      <c r="AJ53" s="48">
        <v>3.6729133064961599</v>
      </c>
      <c r="AK53" s="48">
        <v>6709.1585536504399</v>
      </c>
      <c r="AL53" s="48">
        <v>992.43652604260797</v>
      </c>
      <c r="AM53" s="48">
        <v>938.25372473669404</v>
      </c>
      <c r="AN53" s="48">
        <v>4287.7799864094204</v>
      </c>
      <c r="AO53" s="48">
        <v>11389.713089729799</v>
      </c>
      <c r="AP53" s="48">
        <v>2021.8463287529401</v>
      </c>
      <c r="AQ53" s="48">
        <v>6629.7604911195904</v>
      </c>
      <c r="AR53" s="48">
        <v>12185.673487365</v>
      </c>
      <c r="AS53" s="48">
        <v>6202.8927964455797</v>
      </c>
      <c r="AT53" s="48">
        <v>4438.5935168904898</v>
      </c>
      <c r="AU53" s="48">
        <v>589.61201239414197</v>
      </c>
      <c r="AV53" s="48">
        <v>71744.861593980502</v>
      </c>
      <c r="AW53" s="48">
        <v>4073.4739651781802</v>
      </c>
      <c r="AX53" s="48">
        <v>913.69214476101195</v>
      </c>
      <c r="AY53" s="48">
        <v>146.33941984211901</v>
      </c>
      <c r="AZ53" s="48">
        <v>9159.9788745814894</v>
      </c>
      <c r="BA53" s="48">
        <v>436.09827456662799</v>
      </c>
      <c r="BB53" s="48">
        <v>8077.8936366210201</v>
      </c>
      <c r="BC53" s="48">
        <v>2169.8148629849502</v>
      </c>
      <c r="BD53" s="48">
        <v>1392.07966271429</v>
      </c>
      <c r="BE53" s="48">
        <v>12533.742928583801</v>
      </c>
      <c r="BF53" s="48">
        <v>0</v>
      </c>
      <c r="BG53" s="48">
        <v>921.05528675848905</v>
      </c>
      <c r="BH53" s="48">
        <v>1829.4236123711401</v>
      </c>
      <c r="BI53" s="48">
        <v>3874.3487965776199</v>
      </c>
      <c r="BJ53" s="48">
        <v>597883.13981813099</v>
      </c>
      <c r="BK53" s="48">
        <v>7098.8484740147396</v>
      </c>
      <c r="BL53" s="48">
        <v>1421.99921103104</v>
      </c>
      <c r="BM53" s="48">
        <v>814.650077573423</v>
      </c>
      <c r="BN53" s="48">
        <v>7851.4839353854004</v>
      </c>
      <c r="BO53" s="48">
        <v>0</v>
      </c>
      <c r="BP53" s="48">
        <v>2485.5953162904302</v>
      </c>
      <c r="BQ53" s="48">
        <v>0</v>
      </c>
      <c r="BR53" s="48">
        <v>0</v>
      </c>
      <c r="BS53" s="48">
        <v>0</v>
      </c>
      <c r="BT53" s="48">
        <v>16458.740858390502</v>
      </c>
      <c r="BU53" s="48">
        <v>0</v>
      </c>
      <c r="BV53" s="48">
        <v>1632.0429555809001</v>
      </c>
      <c r="BW53" s="48">
        <v>0</v>
      </c>
      <c r="BX53" s="48">
        <v>1981.2557961283201</v>
      </c>
      <c r="BY53" s="48">
        <v>0</v>
      </c>
      <c r="BZ53" s="48">
        <v>4968.0418287044404</v>
      </c>
      <c r="CA53" s="55">
        <v>0</v>
      </c>
      <c r="CB53" s="83">
        <v>1334576</v>
      </c>
      <c r="CC53" s="51">
        <v>39265</v>
      </c>
      <c r="CD53" s="48">
        <v>0</v>
      </c>
      <c r="CE53" s="48">
        <v>0</v>
      </c>
      <c r="CF53" s="48">
        <v>0</v>
      </c>
      <c r="CG53" s="48">
        <v>1620</v>
      </c>
      <c r="CH53" s="82">
        <v>128611</v>
      </c>
      <c r="CI53" s="93">
        <v>1504072</v>
      </c>
      <c r="CJ53" s="73"/>
      <c r="CK53" s="355">
        <v>0</v>
      </c>
      <c r="CL53" s="355">
        <v>0</v>
      </c>
      <c r="CM53" s="356">
        <v>0</v>
      </c>
      <c r="CN53" s="356">
        <v>0</v>
      </c>
      <c r="CO53" s="356">
        <v>0</v>
      </c>
      <c r="CP53" s="356">
        <v>0</v>
      </c>
    </row>
    <row r="54" spans="1:94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51.430585342744898</v>
      </c>
      <c r="Q54" s="48">
        <v>0</v>
      </c>
      <c r="R54" s="48">
        <v>187.95786712930001</v>
      </c>
      <c r="S54" s="48">
        <v>24.214461516888999</v>
      </c>
      <c r="T54" s="48">
        <v>0</v>
      </c>
      <c r="U54" s="48">
        <v>1116.20811323047</v>
      </c>
      <c r="V54" s="48">
        <v>0</v>
      </c>
      <c r="W54" s="48">
        <v>0</v>
      </c>
      <c r="X54" s="48">
        <v>430.63209030077502</v>
      </c>
      <c r="Y54" s="48">
        <v>0</v>
      </c>
      <c r="Z54" s="48">
        <v>0</v>
      </c>
      <c r="AA54" s="48">
        <v>0</v>
      </c>
      <c r="AB54" s="48">
        <v>6.3850042569615297</v>
      </c>
      <c r="AC54" s="48">
        <v>0</v>
      </c>
      <c r="AD54" s="48">
        <v>66.506568920514795</v>
      </c>
      <c r="AE54" s="48">
        <v>0</v>
      </c>
      <c r="AF54" s="48">
        <v>3805.1649449947799</v>
      </c>
      <c r="AG54" s="48">
        <v>2154.3805747244901</v>
      </c>
      <c r="AH54" s="48">
        <v>19759.155299164599</v>
      </c>
      <c r="AI54" s="48">
        <v>19944.800792665301</v>
      </c>
      <c r="AJ54" s="48">
        <v>0</v>
      </c>
      <c r="AK54" s="48">
        <v>0</v>
      </c>
      <c r="AL54" s="48">
        <v>0</v>
      </c>
      <c r="AM54" s="48">
        <v>0</v>
      </c>
      <c r="AN54" s="48">
        <v>656.71684662182997</v>
      </c>
      <c r="AO54" s="48">
        <v>0</v>
      </c>
      <c r="AP54" s="48">
        <v>173.20238163745501</v>
      </c>
      <c r="AQ54" s="48">
        <v>61.6621380127363</v>
      </c>
      <c r="AR54" s="48">
        <v>253.17911468667899</v>
      </c>
      <c r="AS54" s="48">
        <v>301.60963931624701</v>
      </c>
      <c r="AT54" s="48">
        <v>240.79872664505001</v>
      </c>
      <c r="AU54" s="48">
        <v>0</v>
      </c>
      <c r="AV54" s="48">
        <v>132.52941004200201</v>
      </c>
      <c r="AW54" s="48">
        <v>4003.4524984096502</v>
      </c>
      <c r="AX54" s="48">
        <v>956.93392365554598</v>
      </c>
      <c r="AY54" s="48">
        <v>0</v>
      </c>
      <c r="AZ54" s="48">
        <v>6303.3807470506399</v>
      </c>
      <c r="BA54" s="48">
        <v>259.28912966077399</v>
      </c>
      <c r="BB54" s="48">
        <v>7052.8275537579302</v>
      </c>
      <c r="BC54" s="48">
        <v>181.86130774590401</v>
      </c>
      <c r="BD54" s="48">
        <v>3590.98665399213</v>
      </c>
      <c r="BE54" s="48">
        <v>1631.10045660327</v>
      </c>
      <c r="BF54" s="48">
        <v>83.360022647449696</v>
      </c>
      <c r="BG54" s="48">
        <v>424.269531992152</v>
      </c>
      <c r="BH54" s="48">
        <v>218.15428680224301</v>
      </c>
      <c r="BI54" s="48">
        <v>160240.691482291</v>
      </c>
      <c r="BJ54" s="48">
        <v>2057.0234478913299</v>
      </c>
      <c r="BK54" s="48">
        <v>6101.0299127560302</v>
      </c>
      <c r="BL54" s="48">
        <v>0</v>
      </c>
      <c r="BM54" s="48">
        <v>840.76329099602196</v>
      </c>
      <c r="BN54" s="48">
        <v>366.59791419352302</v>
      </c>
      <c r="BO54" s="48">
        <v>198.628842122148</v>
      </c>
      <c r="BP54" s="48">
        <v>0</v>
      </c>
      <c r="BQ54" s="48">
        <v>0</v>
      </c>
      <c r="BR54" s="48">
        <v>0</v>
      </c>
      <c r="BS54" s="48">
        <v>0</v>
      </c>
      <c r="BT54" s="48">
        <v>5564.3361171810002</v>
      </c>
      <c r="BU54" s="48">
        <v>0</v>
      </c>
      <c r="BV54" s="48">
        <v>1163.240548129</v>
      </c>
      <c r="BW54" s="48">
        <v>0</v>
      </c>
      <c r="BX54" s="48">
        <v>1466.0281668509699</v>
      </c>
      <c r="BY54" s="48">
        <v>0</v>
      </c>
      <c r="BZ54" s="48">
        <v>1851.5096060625899</v>
      </c>
      <c r="CA54" s="55">
        <v>0</v>
      </c>
      <c r="CB54" s="83">
        <v>253922</v>
      </c>
      <c r="CC54" s="51">
        <v>11563</v>
      </c>
      <c r="CD54" s="48">
        <v>0</v>
      </c>
      <c r="CE54" s="48">
        <v>0</v>
      </c>
      <c r="CF54" s="48">
        <v>0</v>
      </c>
      <c r="CG54" s="48">
        <v>44096</v>
      </c>
      <c r="CH54" s="82">
        <v>52979</v>
      </c>
      <c r="CI54" s="93">
        <v>362560</v>
      </c>
      <c r="CJ54" s="73"/>
      <c r="CK54" s="355">
        <v>0</v>
      </c>
      <c r="CL54" s="355">
        <v>0</v>
      </c>
      <c r="CM54" s="356">
        <v>0</v>
      </c>
      <c r="CN54" s="356">
        <v>0</v>
      </c>
      <c r="CO54" s="356">
        <v>0</v>
      </c>
      <c r="CP54" s="356">
        <v>0</v>
      </c>
    </row>
    <row r="55" spans="1:94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44.2994750919231</v>
      </c>
      <c r="Q55" s="48">
        <v>0.73832458486538499</v>
      </c>
      <c r="R55" s="48">
        <v>1208.63734542464</v>
      </c>
      <c r="S55" s="48">
        <v>199.34763791365401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66.449212637884699</v>
      </c>
      <c r="AR55" s="48">
        <v>0</v>
      </c>
      <c r="AS55" s="48">
        <v>79.739055165461593</v>
      </c>
      <c r="AT55" s="48">
        <v>0</v>
      </c>
      <c r="AU55" s="48">
        <v>0</v>
      </c>
      <c r="AV55" s="48">
        <v>0</v>
      </c>
      <c r="AW55" s="48">
        <v>2705.2212789467699</v>
      </c>
      <c r="AX55" s="48">
        <v>69094.629625457295</v>
      </c>
      <c r="AY55" s="48">
        <v>0</v>
      </c>
      <c r="AZ55" s="48">
        <v>1386.57357037719</v>
      </c>
      <c r="BA55" s="48">
        <v>0</v>
      </c>
      <c r="BB55" s="48">
        <v>0</v>
      </c>
      <c r="BC55" s="48">
        <v>12.5515179427115</v>
      </c>
      <c r="BD55" s="48">
        <v>0</v>
      </c>
      <c r="BE55" s="48">
        <v>472.52773431384702</v>
      </c>
      <c r="BF55" s="48">
        <v>233.31056881746201</v>
      </c>
      <c r="BG55" s="48">
        <v>0</v>
      </c>
      <c r="BH55" s="48">
        <v>0</v>
      </c>
      <c r="BI55" s="48">
        <v>808539.25288608298</v>
      </c>
      <c r="BJ55" s="48">
        <v>0</v>
      </c>
      <c r="BK55" s="48">
        <v>7305.7217672429897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891349</v>
      </c>
      <c r="CC55" s="51">
        <v>0</v>
      </c>
      <c r="CD55" s="48">
        <v>0</v>
      </c>
      <c r="CE55" s="48">
        <v>0</v>
      </c>
      <c r="CF55" s="48">
        <v>0</v>
      </c>
      <c r="CG55" s="48">
        <v>14066</v>
      </c>
      <c r="CH55" s="82">
        <v>40444</v>
      </c>
      <c r="CI55" s="93">
        <v>945859</v>
      </c>
      <c r="CJ55" s="73"/>
      <c r="CK55" s="355">
        <v>0</v>
      </c>
      <c r="CL55" s="355">
        <v>0</v>
      </c>
      <c r="CM55" s="356">
        <v>0</v>
      </c>
      <c r="CN55" s="356">
        <v>0</v>
      </c>
      <c r="CO55" s="356">
        <v>0</v>
      </c>
      <c r="CP55" s="356">
        <v>0</v>
      </c>
    </row>
    <row r="56" spans="1:94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5846.1730375321604</v>
      </c>
      <c r="M56" s="48">
        <v>3942.4696664860899</v>
      </c>
      <c r="N56" s="48">
        <v>921.50526896617498</v>
      </c>
      <c r="O56" s="48">
        <v>0</v>
      </c>
      <c r="P56" s="48">
        <v>3591.9899259701901</v>
      </c>
      <c r="Q56" s="48">
        <v>0</v>
      </c>
      <c r="R56" s="48">
        <v>143391.519788676</v>
      </c>
      <c r="S56" s="48">
        <v>22837.6018234697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12.822429531069201</v>
      </c>
      <c r="AL56" s="48">
        <v>0</v>
      </c>
      <c r="AM56" s="48">
        <v>0</v>
      </c>
      <c r="AN56" s="48">
        <v>4264.7400620336302</v>
      </c>
      <c r="AO56" s="48">
        <v>0</v>
      </c>
      <c r="AP56" s="48">
        <v>611.20247431430005</v>
      </c>
      <c r="AQ56" s="48">
        <v>5540.9992146927198</v>
      </c>
      <c r="AR56" s="48">
        <v>0</v>
      </c>
      <c r="AS56" s="48">
        <v>0</v>
      </c>
      <c r="AT56" s="48">
        <v>0</v>
      </c>
      <c r="AU56" s="48">
        <v>182.078499341183</v>
      </c>
      <c r="AV56" s="48">
        <v>789.86165911386502</v>
      </c>
      <c r="AW56" s="48">
        <v>0</v>
      </c>
      <c r="AX56" s="48">
        <v>10140.832101804999</v>
      </c>
      <c r="AY56" s="48">
        <v>124044.18328356399</v>
      </c>
      <c r="AZ56" s="48">
        <v>119652.92858348999</v>
      </c>
      <c r="BA56" s="48">
        <v>28146.087649332399</v>
      </c>
      <c r="BB56" s="48">
        <v>107489.57193031799</v>
      </c>
      <c r="BC56" s="48">
        <v>26298.802968223001</v>
      </c>
      <c r="BD56" s="48">
        <v>3511.6360342421599</v>
      </c>
      <c r="BE56" s="48">
        <v>15857.926015391</v>
      </c>
      <c r="BF56" s="48">
        <v>2917.5301326359499</v>
      </c>
      <c r="BG56" s="48">
        <v>1516.46599920779</v>
      </c>
      <c r="BH56" s="48">
        <v>0</v>
      </c>
      <c r="BI56" s="48">
        <v>713139.93425766495</v>
      </c>
      <c r="BJ56" s="48">
        <v>0</v>
      </c>
      <c r="BK56" s="48">
        <v>13699.4837109944</v>
      </c>
      <c r="BL56" s="48">
        <v>0</v>
      </c>
      <c r="BM56" s="48">
        <v>0</v>
      </c>
      <c r="BN56" s="48">
        <v>0</v>
      </c>
      <c r="BO56" s="48">
        <v>559.057927554618</v>
      </c>
      <c r="BP56" s="48">
        <v>2840.5955554495399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1361748</v>
      </c>
      <c r="CC56" s="51">
        <v>0</v>
      </c>
      <c r="CD56" s="48">
        <v>0</v>
      </c>
      <c r="CE56" s="48">
        <v>0</v>
      </c>
      <c r="CF56" s="48">
        <v>1002</v>
      </c>
      <c r="CG56" s="48">
        <v>34442</v>
      </c>
      <c r="CH56" s="82">
        <v>217140</v>
      </c>
      <c r="CI56" s="93">
        <v>1614332</v>
      </c>
      <c r="CJ56" s="73"/>
      <c r="CK56" s="355">
        <v>0</v>
      </c>
      <c r="CL56" s="355">
        <v>0</v>
      </c>
      <c r="CM56" s="356">
        <v>0</v>
      </c>
      <c r="CN56" s="356">
        <v>0</v>
      </c>
      <c r="CO56" s="356">
        <v>0</v>
      </c>
      <c r="CP56" s="356">
        <v>0</v>
      </c>
    </row>
    <row r="57" spans="1:94" ht="19.5" x14ac:dyDescent="0.25">
      <c r="A57" s="30" t="s">
        <v>753</v>
      </c>
      <c r="B57" s="42" t="s">
        <v>48</v>
      </c>
      <c r="C57" s="43" t="s">
        <v>159</v>
      </c>
      <c r="D57" s="51">
        <v>290.14283872751997</v>
      </c>
      <c r="E57" s="48">
        <v>212.568350588095</v>
      </c>
      <c r="F57" s="48">
        <v>1291.1037211963701</v>
      </c>
      <c r="G57" s="48">
        <v>5.3170372524223097</v>
      </c>
      <c r="H57" s="48">
        <v>1522.4954359911701</v>
      </c>
      <c r="I57" s="48">
        <v>372.82623701994902</v>
      </c>
      <c r="J57" s="48">
        <v>59.426866077142698</v>
      </c>
      <c r="K57" s="48">
        <v>73.724048688395101</v>
      </c>
      <c r="L57" s="48">
        <v>1051.0030619443501</v>
      </c>
      <c r="M57" s="48">
        <v>0</v>
      </c>
      <c r="N57" s="48">
        <v>0</v>
      </c>
      <c r="O57" s="48">
        <v>11467.690150726001</v>
      </c>
      <c r="P57" s="48">
        <v>5330.9886889585296</v>
      </c>
      <c r="Q57" s="48">
        <v>748.16833943862298</v>
      </c>
      <c r="R57" s="48">
        <v>103414.50133032999</v>
      </c>
      <c r="S57" s="48">
        <v>16431.047996651301</v>
      </c>
      <c r="T57" s="48">
        <v>7170.5574407061304</v>
      </c>
      <c r="U57" s="48">
        <v>37192.645510144197</v>
      </c>
      <c r="V57" s="48">
        <v>945.61604776825402</v>
      </c>
      <c r="W57" s="48">
        <v>350.51163284436899</v>
      </c>
      <c r="X57" s="48">
        <v>2551.9799293465499</v>
      </c>
      <c r="Y57" s="48">
        <v>1148.1044817607201</v>
      </c>
      <c r="Z57" s="48">
        <v>581.74038787995096</v>
      </c>
      <c r="AA57" s="48">
        <v>564.05278563109403</v>
      </c>
      <c r="AB57" s="48">
        <v>1188.0492370704601</v>
      </c>
      <c r="AC57" s="48">
        <v>325.93432166103503</v>
      </c>
      <c r="AD57" s="48">
        <v>96.828396327050498</v>
      </c>
      <c r="AE57" s="48">
        <v>4844.6199645615197</v>
      </c>
      <c r="AF57" s="48">
        <v>23426.042444171399</v>
      </c>
      <c r="AG57" s="48">
        <v>647.38241986412004</v>
      </c>
      <c r="AH57" s="48">
        <v>6328.6037413000504</v>
      </c>
      <c r="AI57" s="48">
        <v>3352.8336885447002</v>
      </c>
      <c r="AJ57" s="48">
        <v>0.59167406899534003</v>
      </c>
      <c r="AK57" s="48">
        <v>2876.0637344267302</v>
      </c>
      <c r="AL57" s="48">
        <v>22204.169114131299</v>
      </c>
      <c r="AM57" s="48">
        <v>1361.50497536238</v>
      </c>
      <c r="AN57" s="48">
        <v>9888.8732479842802</v>
      </c>
      <c r="AO57" s="48">
        <v>9503.0182707110598</v>
      </c>
      <c r="AP57" s="48">
        <v>1744.91994091011</v>
      </c>
      <c r="AQ57" s="48">
        <v>7578.61763648334</v>
      </c>
      <c r="AR57" s="48">
        <v>2636.5497989313399</v>
      </c>
      <c r="AS57" s="48">
        <v>2621.2414504714002</v>
      </c>
      <c r="AT57" s="48">
        <v>877.90948425754505</v>
      </c>
      <c r="AU57" s="48">
        <v>581.56657499816697</v>
      </c>
      <c r="AV57" s="48">
        <v>7467.9991964616202</v>
      </c>
      <c r="AW57" s="48">
        <v>1599.5528625147299</v>
      </c>
      <c r="AX57" s="48">
        <v>4394.4085356676896</v>
      </c>
      <c r="AY57" s="48">
        <v>12483.1240827238</v>
      </c>
      <c r="AZ57" s="48">
        <v>48898.574533329796</v>
      </c>
      <c r="BA57" s="48">
        <v>807.560275026113</v>
      </c>
      <c r="BB57" s="48">
        <v>3157.90904781265</v>
      </c>
      <c r="BC57" s="48">
        <v>2909.34269741547</v>
      </c>
      <c r="BD57" s="48">
        <v>2783.0589619187999</v>
      </c>
      <c r="BE57" s="48">
        <v>12173.434723038599</v>
      </c>
      <c r="BF57" s="48">
        <v>8976.9575866934501</v>
      </c>
      <c r="BG57" s="48">
        <v>6832.1597317210299</v>
      </c>
      <c r="BH57" s="48">
        <v>8568.9567896634599</v>
      </c>
      <c r="BI57" s="48">
        <v>307823.90226509899</v>
      </c>
      <c r="BJ57" s="48">
        <v>0</v>
      </c>
      <c r="BK57" s="48">
        <v>18405.295018507401</v>
      </c>
      <c r="BL57" s="48">
        <v>10.038017924107701</v>
      </c>
      <c r="BM57" s="48">
        <v>148.51900934305101</v>
      </c>
      <c r="BN57" s="48">
        <v>4514.7135400162497</v>
      </c>
      <c r="BO57" s="48">
        <v>0</v>
      </c>
      <c r="BP57" s="48">
        <v>1775.1379003890499</v>
      </c>
      <c r="BQ57" s="48">
        <v>43.808785444448901</v>
      </c>
      <c r="BR57" s="48">
        <v>29.9372610843748</v>
      </c>
      <c r="BS57" s="48">
        <v>0</v>
      </c>
      <c r="BT57" s="48">
        <v>10239.240245192001</v>
      </c>
      <c r="BU57" s="48">
        <v>184.345881126969</v>
      </c>
      <c r="BV57" s="48">
        <v>1627.87837893398</v>
      </c>
      <c r="BW57" s="48">
        <v>9.0479503200650004</v>
      </c>
      <c r="BX57" s="48">
        <v>5141.9892272986099</v>
      </c>
      <c r="BY57" s="48">
        <v>80.106559076749207</v>
      </c>
      <c r="BZ57" s="48">
        <v>627.46850034873398</v>
      </c>
      <c r="CA57" s="55">
        <v>0</v>
      </c>
      <c r="CB57" s="83">
        <v>766576</v>
      </c>
      <c r="CC57" s="51">
        <v>597956</v>
      </c>
      <c r="CD57" s="48">
        <v>0</v>
      </c>
      <c r="CE57" s="48">
        <v>0</v>
      </c>
      <c r="CF57" s="48">
        <v>329983</v>
      </c>
      <c r="CG57" s="48">
        <v>31268</v>
      </c>
      <c r="CH57" s="82">
        <v>64436</v>
      </c>
      <c r="CI57" s="93">
        <v>1790219</v>
      </c>
      <c r="CJ57" s="73"/>
      <c r="CK57" s="355">
        <v>0</v>
      </c>
      <c r="CL57" s="355">
        <v>0</v>
      </c>
      <c r="CM57" s="356">
        <v>0</v>
      </c>
      <c r="CN57" s="356">
        <v>0</v>
      </c>
      <c r="CO57" s="356">
        <v>0</v>
      </c>
      <c r="CP57" s="356">
        <v>0</v>
      </c>
    </row>
    <row r="58" spans="1:94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0.551652289698916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2.5330365714091498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66.148165999493699</v>
      </c>
      <c r="BD58" s="48">
        <v>1949.61966192675</v>
      </c>
      <c r="BE58" s="48">
        <v>0</v>
      </c>
      <c r="BF58" s="48">
        <v>0</v>
      </c>
      <c r="BG58" s="48">
        <v>98.897333555464101</v>
      </c>
      <c r="BH58" s="48">
        <v>195.23331699504899</v>
      </c>
      <c r="BI58" s="48">
        <v>671.45115515370401</v>
      </c>
      <c r="BJ58" s="48">
        <v>0</v>
      </c>
      <c r="BK58" s="48">
        <v>604.20753430024001</v>
      </c>
      <c r="BL58" s="48">
        <v>109.965499249312</v>
      </c>
      <c r="BM58" s="48">
        <v>96.630935354551397</v>
      </c>
      <c r="BN58" s="48">
        <v>0</v>
      </c>
      <c r="BO58" s="48">
        <v>901.796394232902</v>
      </c>
      <c r="BP58" s="48">
        <v>3731.6442796931201</v>
      </c>
      <c r="BQ58" s="48">
        <v>258.88976484261298</v>
      </c>
      <c r="BR58" s="48">
        <v>276.453793948721</v>
      </c>
      <c r="BS58" s="48">
        <v>0</v>
      </c>
      <c r="BT58" s="48">
        <v>7714.2359461974802</v>
      </c>
      <c r="BU58" s="48">
        <v>4729.0258466892101</v>
      </c>
      <c r="BV58" s="48">
        <v>808.68752235269994</v>
      </c>
      <c r="BW58" s="48">
        <v>194.03516449147401</v>
      </c>
      <c r="BX58" s="48">
        <v>155.363482422207</v>
      </c>
      <c r="BY58" s="48">
        <v>80.629513733905597</v>
      </c>
      <c r="BZ58" s="48">
        <v>0</v>
      </c>
      <c r="CA58" s="55">
        <v>0</v>
      </c>
      <c r="CB58" s="83">
        <v>22646</v>
      </c>
      <c r="CC58" s="51">
        <v>99232</v>
      </c>
      <c r="CD58" s="48">
        <v>0</v>
      </c>
      <c r="CE58" s="48">
        <v>0</v>
      </c>
      <c r="CF58" s="48">
        <v>72670</v>
      </c>
      <c r="CG58" s="48">
        <v>25647</v>
      </c>
      <c r="CH58" s="82">
        <v>15087</v>
      </c>
      <c r="CI58" s="93">
        <v>235282</v>
      </c>
      <c r="CJ58" s="73"/>
      <c r="CK58" s="355">
        <v>0</v>
      </c>
      <c r="CL58" s="355">
        <v>0</v>
      </c>
      <c r="CM58" s="356">
        <v>0</v>
      </c>
      <c r="CN58" s="356">
        <v>0</v>
      </c>
      <c r="CO58" s="356">
        <v>0</v>
      </c>
      <c r="CP58" s="356">
        <v>0</v>
      </c>
    </row>
    <row r="59" spans="1:94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8.8407505312949102</v>
      </c>
      <c r="O59" s="48">
        <v>771.82719708525497</v>
      </c>
      <c r="P59" s="48">
        <v>0</v>
      </c>
      <c r="Q59" s="48">
        <v>0</v>
      </c>
      <c r="R59" s="48">
        <v>124.833344660127</v>
      </c>
      <c r="S59" s="48">
        <v>20.806247002910901</v>
      </c>
      <c r="T59" s="48">
        <v>0</v>
      </c>
      <c r="U59" s="48">
        <v>400.53829883422998</v>
      </c>
      <c r="V59" s="48">
        <v>14.900003354906699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12.1096900625285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269.83011645395999</v>
      </c>
      <c r="AQ59" s="48">
        <v>0</v>
      </c>
      <c r="AR59" s="48">
        <v>0</v>
      </c>
      <c r="AS59" s="48">
        <v>0</v>
      </c>
      <c r="AT59" s="48">
        <v>0</v>
      </c>
      <c r="AU59" s="48">
        <v>13.869842723871701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724.83180331751305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0.79870445044625304</v>
      </c>
      <c r="BH59" s="48">
        <v>0</v>
      </c>
      <c r="BI59" s="48">
        <v>10014.799006196699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147.01499532626499</v>
      </c>
      <c r="BY59" s="48">
        <v>0</v>
      </c>
      <c r="BZ59" s="48">
        <v>0</v>
      </c>
      <c r="CA59" s="55">
        <v>0</v>
      </c>
      <c r="CB59" s="83">
        <v>12525</v>
      </c>
      <c r="CC59" s="51">
        <v>119956</v>
      </c>
      <c r="CD59" s="48">
        <v>0</v>
      </c>
      <c r="CE59" s="48">
        <v>0</v>
      </c>
      <c r="CF59" s="48">
        <v>319772</v>
      </c>
      <c r="CG59" s="48">
        <v>16988</v>
      </c>
      <c r="CH59" s="82">
        <v>204998</v>
      </c>
      <c r="CI59" s="93">
        <v>674239</v>
      </c>
      <c r="CJ59" s="73"/>
      <c r="CK59" s="355">
        <v>0</v>
      </c>
      <c r="CL59" s="355">
        <v>0</v>
      </c>
      <c r="CM59" s="356">
        <v>0</v>
      </c>
      <c r="CN59" s="356">
        <v>0</v>
      </c>
      <c r="CO59" s="356">
        <v>0</v>
      </c>
      <c r="CP59" s="356">
        <v>0</v>
      </c>
    </row>
    <row r="60" spans="1:94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402.26194362815301</v>
      </c>
      <c r="O60" s="48">
        <v>2744.5811214002701</v>
      </c>
      <c r="P60" s="48">
        <v>0</v>
      </c>
      <c r="Q60" s="48">
        <v>0</v>
      </c>
      <c r="R60" s="48">
        <v>3106.7214298548201</v>
      </c>
      <c r="S60" s="48">
        <v>522.04102086262799</v>
      </c>
      <c r="T60" s="48">
        <v>0</v>
      </c>
      <c r="U60" s="48">
        <v>517.00020959475501</v>
      </c>
      <c r="V60" s="48">
        <v>885.29005235634304</v>
      </c>
      <c r="W60" s="48">
        <v>0</v>
      </c>
      <c r="X60" s="48">
        <v>575.42784182431103</v>
      </c>
      <c r="Y60" s="48">
        <v>0</v>
      </c>
      <c r="Z60" s="48">
        <v>0</v>
      </c>
      <c r="AA60" s="48">
        <v>401.08067012468399</v>
      </c>
      <c r="AB60" s="48">
        <v>0</v>
      </c>
      <c r="AC60" s="48">
        <v>0</v>
      </c>
      <c r="AD60" s="48">
        <v>0</v>
      </c>
      <c r="AE60" s="48">
        <v>888.56565359786998</v>
      </c>
      <c r="AF60" s="48">
        <v>699.51491171199098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196.578128025697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424.62582016973198</v>
      </c>
      <c r="AV60" s="48">
        <v>0</v>
      </c>
      <c r="AW60" s="48">
        <v>0</v>
      </c>
      <c r="AX60" s="48">
        <v>0</v>
      </c>
      <c r="AY60" s="48">
        <v>148.10642217785301</v>
      </c>
      <c r="AZ60" s="48">
        <v>2029.00248287145</v>
      </c>
      <c r="BA60" s="48">
        <v>1040.5751542806499</v>
      </c>
      <c r="BB60" s="48">
        <v>95.668125177592103</v>
      </c>
      <c r="BC60" s="48">
        <v>6217.2085740552202</v>
      </c>
      <c r="BD60" s="48">
        <v>3948.94588701151</v>
      </c>
      <c r="BE60" s="48">
        <v>501.07512874492397</v>
      </c>
      <c r="BF60" s="48">
        <v>601.65579076576398</v>
      </c>
      <c r="BG60" s="48">
        <v>0</v>
      </c>
      <c r="BH60" s="48">
        <v>0</v>
      </c>
      <c r="BI60" s="48">
        <v>2770.4815875802401</v>
      </c>
      <c r="BJ60" s="48">
        <v>0</v>
      </c>
      <c r="BK60" s="48">
        <v>0</v>
      </c>
      <c r="BL60" s="48">
        <v>0</v>
      </c>
      <c r="BM60" s="48">
        <v>0</v>
      </c>
      <c r="BN60" s="48">
        <v>1331.5920441835401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83">
        <v>30048</v>
      </c>
      <c r="CC60" s="51">
        <v>3198</v>
      </c>
      <c r="CD60" s="48">
        <v>0</v>
      </c>
      <c r="CE60" s="48">
        <v>0</v>
      </c>
      <c r="CF60" s="48">
        <v>75406</v>
      </c>
      <c r="CG60" s="48">
        <v>5558</v>
      </c>
      <c r="CH60" s="82">
        <v>64199</v>
      </c>
      <c r="CI60" s="93">
        <v>178409</v>
      </c>
      <c r="CJ60" s="73"/>
      <c r="CK60" s="355">
        <v>0</v>
      </c>
      <c r="CL60" s="355">
        <v>0</v>
      </c>
      <c r="CM60" s="356">
        <v>0</v>
      </c>
      <c r="CN60" s="356">
        <v>0</v>
      </c>
      <c r="CO60" s="356">
        <v>0</v>
      </c>
      <c r="CP60" s="356">
        <v>0</v>
      </c>
    </row>
    <row r="61" spans="1:94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460.15077772827499</v>
      </c>
      <c r="P61" s="48">
        <v>8104.2686611117897</v>
      </c>
      <c r="Q61" s="48">
        <v>0</v>
      </c>
      <c r="R61" s="48">
        <v>527.44204122526298</v>
      </c>
      <c r="S61" s="48">
        <v>88.668700248126001</v>
      </c>
      <c r="T61" s="48">
        <v>0</v>
      </c>
      <c r="U61" s="48">
        <v>92.463384435629393</v>
      </c>
      <c r="V61" s="48">
        <v>34.921177887341898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57.1839713032861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10523.4220507134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3062.5994946903702</v>
      </c>
      <c r="BE61" s="48">
        <v>0</v>
      </c>
      <c r="BF61" s="48">
        <v>0</v>
      </c>
      <c r="BG61" s="48">
        <v>17.910300459521</v>
      </c>
      <c r="BH61" s="48">
        <v>351.80029910001298</v>
      </c>
      <c r="BI61" s="48">
        <v>774.46226355305998</v>
      </c>
      <c r="BJ61" s="48">
        <v>0</v>
      </c>
      <c r="BK61" s="48">
        <v>17601.255042460602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85.9006804164286</v>
      </c>
      <c r="BW61" s="48">
        <v>0</v>
      </c>
      <c r="BX61" s="48">
        <v>51.222125981936003</v>
      </c>
      <c r="BY61" s="48">
        <v>0</v>
      </c>
      <c r="BZ61" s="48">
        <v>253.329028684924</v>
      </c>
      <c r="CA61" s="55">
        <v>0</v>
      </c>
      <c r="CB61" s="83">
        <v>42087</v>
      </c>
      <c r="CC61" s="51">
        <v>260690</v>
      </c>
      <c r="CD61" s="48">
        <v>0</v>
      </c>
      <c r="CE61" s="48">
        <v>0</v>
      </c>
      <c r="CF61" s="48">
        <v>158080</v>
      </c>
      <c r="CG61" s="48">
        <v>-251</v>
      </c>
      <c r="CH61" s="82">
        <v>35904</v>
      </c>
      <c r="CI61" s="93">
        <v>496510</v>
      </c>
      <c r="CJ61" s="73"/>
      <c r="CK61" s="355">
        <v>0</v>
      </c>
      <c r="CL61" s="355">
        <v>0</v>
      </c>
      <c r="CM61" s="356">
        <v>0</v>
      </c>
      <c r="CN61" s="356">
        <v>0</v>
      </c>
      <c r="CO61" s="356">
        <v>0</v>
      </c>
      <c r="CP61" s="356">
        <v>0</v>
      </c>
    </row>
    <row r="62" spans="1:94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23.2514201992275</v>
      </c>
      <c r="Q62" s="48">
        <v>0.745516212802389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33.5482296200299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5179.8250293686096</v>
      </c>
      <c r="BE62" s="48">
        <v>11814.6298423274</v>
      </c>
      <c r="BF62" s="48">
        <v>0</v>
      </c>
      <c r="BG62" s="48">
        <v>0</v>
      </c>
      <c r="BH62" s="48">
        <v>0</v>
      </c>
      <c r="BI62" s="48">
        <v>17346.733579665201</v>
      </c>
      <c r="BJ62" s="48">
        <v>24744.725635211998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4544.6554656274402</v>
      </c>
      <c r="BQ62" s="48">
        <v>1127.93809804066</v>
      </c>
      <c r="BR62" s="48">
        <v>441.80610259582801</v>
      </c>
      <c r="BS62" s="48">
        <v>0</v>
      </c>
      <c r="BT62" s="48">
        <v>0</v>
      </c>
      <c r="BU62" s="48">
        <v>446.90136320974699</v>
      </c>
      <c r="BV62" s="48">
        <v>0</v>
      </c>
      <c r="BW62" s="48">
        <v>1205.49954345826</v>
      </c>
      <c r="BX62" s="48">
        <v>0</v>
      </c>
      <c r="BY62" s="48">
        <v>375.74017446291202</v>
      </c>
      <c r="BZ62" s="48">
        <v>0</v>
      </c>
      <c r="CA62" s="55">
        <v>0</v>
      </c>
      <c r="CB62" s="83">
        <v>67286</v>
      </c>
      <c r="CC62" s="51">
        <v>431352</v>
      </c>
      <c r="CD62" s="48">
        <v>0</v>
      </c>
      <c r="CE62" s="48">
        <v>0</v>
      </c>
      <c r="CF62" s="48">
        <v>125001</v>
      </c>
      <c r="CG62" s="48">
        <v>4116</v>
      </c>
      <c r="CH62" s="82">
        <v>17028</v>
      </c>
      <c r="CI62" s="93">
        <v>644783</v>
      </c>
      <c r="CJ62" s="73"/>
      <c r="CK62" s="355">
        <v>0</v>
      </c>
      <c r="CL62" s="355">
        <v>0</v>
      </c>
      <c r="CM62" s="356">
        <v>0</v>
      </c>
      <c r="CN62" s="356">
        <v>0</v>
      </c>
      <c r="CO62" s="356">
        <v>0</v>
      </c>
      <c r="CP62" s="356">
        <v>0</v>
      </c>
    </row>
    <row r="63" spans="1:94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71.389478992583093</v>
      </c>
      <c r="P63" s="48">
        <v>0</v>
      </c>
      <c r="Q63" s="48">
        <v>0</v>
      </c>
      <c r="R63" s="48">
        <v>36.472624234140902</v>
      </c>
      <c r="S63" s="48">
        <v>8.8447955819698905</v>
      </c>
      <c r="T63" s="48">
        <v>0</v>
      </c>
      <c r="U63" s="48">
        <v>715.99031996610699</v>
      </c>
      <c r="V63" s="48">
        <v>0</v>
      </c>
      <c r="W63" s="48">
        <v>1.01778092673242</v>
      </c>
      <c r="X63" s="48">
        <v>19.9469179493444</v>
      </c>
      <c r="Y63" s="48">
        <v>1.45112574386833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80.9503475749773</v>
      </c>
      <c r="AF63" s="48">
        <v>24.017961470178498</v>
      </c>
      <c r="AG63" s="48">
        <v>0</v>
      </c>
      <c r="AH63" s="48">
        <v>0</v>
      </c>
      <c r="AI63" s="48">
        <v>35.7989925861649</v>
      </c>
      <c r="AJ63" s="48">
        <v>0</v>
      </c>
      <c r="AK63" s="48">
        <v>237.18949338709899</v>
      </c>
      <c r="AL63" s="48">
        <v>1956.7349955465399</v>
      </c>
      <c r="AM63" s="48">
        <v>5.2316419602910598</v>
      </c>
      <c r="AN63" s="48">
        <v>0</v>
      </c>
      <c r="AO63" s="48">
        <v>1.2685801719477099</v>
      </c>
      <c r="AP63" s="48">
        <v>522.65149715298298</v>
      </c>
      <c r="AQ63" s="48">
        <v>0</v>
      </c>
      <c r="AR63" s="48">
        <v>143.942009405249</v>
      </c>
      <c r="AS63" s="48">
        <v>285.92389305882398</v>
      </c>
      <c r="AT63" s="48">
        <v>62.595409694707101</v>
      </c>
      <c r="AU63" s="48">
        <v>0</v>
      </c>
      <c r="AV63" s="48">
        <v>66.549278351220295</v>
      </c>
      <c r="AW63" s="48">
        <v>12.9561894960892</v>
      </c>
      <c r="AX63" s="48">
        <v>124.134783825369</v>
      </c>
      <c r="AY63" s="48">
        <v>58.151738365451102</v>
      </c>
      <c r="AZ63" s="48">
        <v>13.0949849294445</v>
      </c>
      <c r="BA63" s="48">
        <v>346.085828465264</v>
      </c>
      <c r="BB63" s="48">
        <v>230.47875078592699</v>
      </c>
      <c r="BC63" s="48">
        <v>164.66763158620799</v>
      </c>
      <c r="BD63" s="48">
        <v>24.2972339865719</v>
      </c>
      <c r="BE63" s="48">
        <v>496.796371450278</v>
      </c>
      <c r="BF63" s="48">
        <v>1997.41742242488</v>
      </c>
      <c r="BG63" s="48">
        <v>0</v>
      </c>
      <c r="BH63" s="48">
        <v>310.29068228184099</v>
      </c>
      <c r="BI63" s="48">
        <v>784.60734788848197</v>
      </c>
      <c r="BJ63" s="48">
        <v>45545.673919617802</v>
      </c>
      <c r="BK63" s="48">
        <v>686.92445145983197</v>
      </c>
      <c r="BL63" s="48">
        <v>25.336336359496901</v>
      </c>
      <c r="BM63" s="48">
        <v>0</v>
      </c>
      <c r="BN63" s="48">
        <v>0</v>
      </c>
      <c r="BO63" s="48">
        <v>1263.97293985843</v>
      </c>
      <c r="BP63" s="48">
        <v>337.27329153973398</v>
      </c>
      <c r="BQ63" s="48">
        <v>0</v>
      </c>
      <c r="BR63" s="48">
        <v>38.838711436107602</v>
      </c>
      <c r="BS63" s="48">
        <v>0</v>
      </c>
      <c r="BT63" s="48">
        <v>4691.1221917410303</v>
      </c>
      <c r="BU63" s="48">
        <v>4719.2024534543798</v>
      </c>
      <c r="BV63" s="48">
        <v>1315.42947247302</v>
      </c>
      <c r="BW63" s="48">
        <v>747.10327747373697</v>
      </c>
      <c r="BX63" s="48">
        <v>5117.01754148492</v>
      </c>
      <c r="BY63" s="48">
        <v>5726.3704643307501</v>
      </c>
      <c r="BZ63" s="48">
        <v>5582.7888395300097</v>
      </c>
      <c r="CA63" s="55">
        <v>0</v>
      </c>
      <c r="CB63" s="83">
        <v>84638</v>
      </c>
      <c r="CC63" s="51">
        <v>53372</v>
      </c>
      <c r="CD63" s="48">
        <v>0</v>
      </c>
      <c r="CE63" s="48">
        <v>0</v>
      </c>
      <c r="CF63" s="48">
        <v>1370</v>
      </c>
      <c r="CG63" s="48">
        <v>7226</v>
      </c>
      <c r="CH63" s="82">
        <v>47528</v>
      </c>
      <c r="CI63" s="93">
        <v>194134</v>
      </c>
      <c r="CJ63" s="73"/>
      <c r="CK63" s="355">
        <v>0</v>
      </c>
      <c r="CL63" s="355">
        <v>0</v>
      </c>
      <c r="CM63" s="356">
        <v>0</v>
      </c>
      <c r="CN63" s="356">
        <v>0</v>
      </c>
      <c r="CO63" s="356">
        <v>0</v>
      </c>
      <c r="CP63" s="356">
        <v>0</v>
      </c>
    </row>
    <row r="64" spans="1:94" ht="19.5" x14ac:dyDescent="0.25">
      <c r="A64" s="30" t="s">
        <v>760</v>
      </c>
      <c r="B64" s="42" t="s">
        <v>55</v>
      </c>
      <c r="C64" s="43" t="s">
        <v>166</v>
      </c>
      <c r="D64" s="51">
        <v>5547</v>
      </c>
      <c r="E64" s="48">
        <v>3855</v>
      </c>
      <c r="F64" s="48">
        <v>2485</v>
      </c>
      <c r="G64" s="48">
        <v>2513</v>
      </c>
      <c r="H64" s="48">
        <v>12870</v>
      </c>
      <c r="I64" s="48">
        <v>9824</v>
      </c>
      <c r="J64" s="48">
        <v>4437</v>
      </c>
      <c r="K64" s="48">
        <v>6571</v>
      </c>
      <c r="L64" s="48">
        <v>2428</v>
      </c>
      <c r="M64" s="48">
        <v>25546</v>
      </c>
      <c r="N64" s="48">
        <v>964</v>
      </c>
      <c r="O64" s="48">
        <v>24642</v>
      </c>
      <c r="P64" s="48">
        <v>4673</v>
      </c>
      <c r="Q64" s="48">
        <v>10687</v>
      </c>
      <c r="R64" s="48">
        <v>44712</v>
      </c>
      <c r="S64" s="48">
        <v>2957</v>
      </c>
      <c r="T64" s="48">
        <v>16814</v>
      </c>
      <c r="U64" s="48">
        <v>18252</v>
      </c>
      <c r="V64" s="48">
        <v>23561</v>
      </c>
      <c r="W64" s="48">
        <v>3270</v>
      </c>
      <c r="X64" s="48">
        <v>8975</v>
      </c>
      <c r="Y64" s="48">
        <v>9762</v>
      </c>
      <c r="Z64" s="48">
        <v>9840</v>
      </c>
      <c r="AA64" s="48">
        <v>668</v>
      </c>
      <c r="AB64" s="48">
        <v>2159</v>
      </c>
      <c r="AC64" s="48">
        <v>1875</v>
      </c>
      <c r="AD64" s="48">
        <v>3655</v>
      </c>
      <c r="AE64" s="48">
        <v>11977</v>
      </c>
      <c r="AF64" s="48">
        <v>10065</v>
      </c>
      <c r="AG64" s="48">
        <v>1283</v>
      </c>
      <c r="AH64" s="48">
        <v>3297</v>
      </c>
      <c r="AI64" s="48">
        <v>1779</v>
      </c>
      <c r="AJ64" s="48">
        <v>18</v>
      </c>
      <c r="AK64" s="48">
        <v>9843</v>
      </c>
      <c r="AL64" s="48">
        <v>13594</v>
      </c>
      <c r="AM64" s="48">
        <v>4081</v>
      </c>
      <c r="AN64" s="48">
        <v>4488</v>
      </c>
      <c r="AO64" s="48">
        <v>21239</v>
      </c>
      <c r="AP64" s="48">
        <v>4892</v>
      </c>
      <c r="AQ64" s="48">
        <v>7389</v>
      </c>
      <c r="AR64" s="48">
        <v>7318</v>
      </c>
      <c r="AS64" s="48">
        <v>4448</v>
      </c>
      <c r="AT64" s="48">
        <v>2435</v>
      </c>
      <c r="AU64" s="48">
        <v>3112</v>
      </c>
      <c r="AV64" s="48">
        <v>20952</v>
      </c>
      <c r="AW64" s="48">
        <v>10333</v>
      </c>
      <c r="AX64" s="48">
        <v>29275</v>
      </c>
      <c r="AY64" s="48">
        <v>49251</v>
      </c>
      <c r="AZ64" s="48">
        <v>6163</v>
      </c>
      <c r="BA64" s="48">
        <v>715</v>
      </c>
      <c r="BB64" s="48">
        <v>5316</v>
      </c>
      <c r="BC64" s="48">
        <v>1802</v>
      </c>
      <c r="BD64" s="48">
        <v>2184</v>
      </c>
      <c r="BE64" s="48">
        <v>4934</v>
      </c>
      <c r="BF64" s="48">
        <v>5033</v>
      </c>
      <c r="BG64" s="48">
        <v>981520</v>
      </c>
      <c r="BH64" s="48">
        <v>33449</v>
      </c>
      <c r="BI64" s="48">
        <v>22788</v>
      </c>
      <c r="BJ64" s="48">
        <v>323742</v>
      </c>
      <c r="BK64" s="48">
        <v>73550</v>
      </c>
      <c r="BL64" s="48">
        <v>1439</v>
      </c>
      <c r="BM64" s="48">
        <v>17594</v>
      </c>
      <c r="BN64" s="48">
        <v>53409</v>
      </c>
      <c r="BO64" s="48">
        <v>48334</v>
      </c>
      <c r="BP64" s="48">
        <v>8105</v>
      </c>
      <c r="BQ64" s="48">
        <v>1466</v>
      </c>
      <c r="BR64" s="48">
        <v>624</v>
      </c>
      <c r="BS64" s="48">
        <v>114127</v>
      </c>
      <c r="BT64" s="48">
        <v>106978</v>
      </c>
      <c r="BU64" s="48">
        <v>38079</v>
      </c>
      <c r="BV64" s="48">
        <v>18309</v>
      </c>
      <c r="BW64" s="48">
        <v>8478</v>
      </c>
      <c r="BX64" s="48">
        <v>34968</v>
      </c>
      <c r="BY64" s="48">
        <v>21499</v>
      </c>
      <c r="BZ64" s="48">
        <v>54793</v>
      </c>
      <c r="CA64" s="55">
        <v>0</v>
      </c>
      <c r="CB64" s="83">
        <v>2474009</v>
      </c>
      <c r="CC64" s="51">
        <v>656245</v>
      </c>
      <c r="CD64" s="48">
        <v>0</v>
      </c>
      <c r="CE64" s="48">
        <v>0</v>
      </c>
      <c r="CF64" s="48">
        <v>0</v>
      </c>
      <c r="CG64" s="48">
        <v>0</v>
      </c>
      <c r="CH64" s="82">
        <v>15687</v>
      </c>
      <c r="CI64" s="93">
        <v>3145941</v>
      </c>
      <c r="CJ64" s="73"/>
      <c r="CK64" s="355">
        <v>0</v>
      </c>
      <c r="CL64" s="355">
        <v>0</v>
      </c>
      <c r="CM64" s="356">
        <v>0</v>
      </c>
      <c r="CN64" s="356">
        <v>0</v>
      </c>
      <c r="CO64" s="356">
        <v>0</v>
      </c>
      <c r="CP64" s="356">
        <v>0</v>
      </c>
    </row>
    <row r="65" spans="1:94" ht="19.5" x14ac:dyDescent="0.25">
      <c r="A65" s="30" t="s">
        <v>761</v>
      </c>
      <c r="B65" s="42" t="s">
        <v>56</v>
      </c>
      <c r="C65" s="43" t="s">
        <v>167</v>
      </c>
      <c r="D65" s="51">
        <v>720.05521212437804</v>
      </c>
      <c r="E65" s="48">
        <v>1260.09662121766</v>
      </c>
      <c r="F65" s="48">
        <v>2018.8644791551801</v>
      </c>
      <c r="G65" s="48">
        <v>965.88051303780799</v>
      </c>
      <c r="H65" s="48">
        <v>7245.0716639288903</v>
      </c>
      <c r="I65" s="48">
        <v>8084.1682619286703</v>
      </c>
      <c r="J65" s="48">
        <v>2799.8921084352501</v>
      </c>
      <c r="K65" s="48">
        <v>6647.9291022612297</v>
      </c>
      <c r="L65" s="48">
        <v>1401.39777843562</v>
      </c>
      <c r="M65" s="48">
        <v>1520.43916431102</v>
      </c>
      <c r="N65" s="48">
        <v>66.7793140276641</v>
      </c>
      <c r="O65" s="48">
        <v>9497.1798341082304</v>
      </c>
      <c r="P65" s="48">
        <v>330.99312170233497</v>
      </c>
      <c r="Q65" s="48">
        <v>6.77471301729926</v>
      </c>
      <c r="R65" s="48">
        <v>729.73337357766297</v>
      </c>
      <c r="S65" s="48">
        <v>113.23448900343</v>
      </c>
      <c r="T65" s="48">
        <v>1631.73802102379</v>
      </c>
      <c r="U65" s="48">
        <v>16490.619300251699</v>
      </c>
      <c r="V65" s="48">
        <v>644.56555278875805</v>
      </c>
      <c r="W65" s="48">
        <v>168.40000928715301</v>
      </c>
      <c r="X65" s="48">
        <v>3011.84384426218</v>
      </c>
      <c r="Y65" s="48">
        <v>615.53106842890395</v>
      </c>
      <c r="Z65" s="48">
        <v>145.17242179927001</v>
      </c>
      <c r="AA65" s="48">
        <v>126.78391503802899</v>
      </c>
      <c r="AB65" s="48">
        <v>390.029906567372</v>
      </c>
      <c r="AC65" s="48">
        <v>102.588511404817</v>
      </c>
      <c r="AD65" s="48">
        <v>162.59311241518199</v>
      </c>
      <c r="AE65" s="48">
        <v>705.53796994445099</v>
      </c>
      <c r="AF65" s="48">
        <v>2463.0920898609402</v>
      </c>
      <c r="AG65" s="48">
        <v>331.96093784766401</v>
      </c>
      <c r="AH65" s="48">
        <v>3841.2622808086799</v>
      </c>
      <c r="AI65" s="48">
        <v>6610.1842725934202</v>
      </c>
      <c r="AJ65" s="48">
        <v>2.9034484359853998</v>
      </c>
      <c r="AK65" s="48">
        <v>753.92877721087496</v>
      </c>
      <c r="AL65" s="48">
        <v>989.10810052569104</v>
      </c>
      <c r="AM65" s="48">
        <v>294.21610817985299</v>
      </c>
      <c r="AN65" s="48">
        <v>788.77015844269897</v>
      </c>
      <c r="AO65" s="48">
        <v>2301.4667935910902</v>
      </c>
      <c r="AP65" s="48">
        <v>1300.74489932146</v>
      </c>
      <c r="AQ65" s="48">
        <v>511.97474087875798</v>
      </c>
      <c r="AR65" s="48">
        <v>929.10349951532703</v>
      </c>
      <c r="AS65" s="48">
        <v>1377.2023748024101</v>
      </c>
      <c r="AT65" s="48">
        <v>625.20922988218899</v>
      </c>
      <c r="AU65" s="48">
        <v>777.15636469875801</v>
      </c>
      <c r="AV65" s="48">
        <v>1826.26906623481</v>
      </c>
      <c r="AW65" s="48">
        <v>1341.3931774252501</v>
      </c>
      <c r="AX65" s="48">
        <v>3789.96802510627</v>
      </c>
      <c r="AY65" s="48">
        <v>101358.41708410501</v>
      </c>
      <c r="AZ65" s="48">
        <v>878.77705995824601</v>
      </c>
      <c r="BA65" s="48">
        <v>226.46897800686099</v>
      </c>
      <c r="BB65" s="48">
        <v>577.78623876109395</v>
      </c>
      <c r="BC65" s="48">
        <v>290.34484359854002</v>
      </c>
      <c r="BD65" s="48">
        <v>125.8160988927</v>
      </c>
      <c r="BE65" s="48">
        <v>507.13566015211597</v>
      </c>
      <c r="BF65" s="48">
        <v>331.96093784766401</v>
      </c>
      <c r="BG65" s="48">
        <v>4594.2232418742296</v>
      </c>
      <c r="BH65" s="48">
        <v>127567.84611574499</v>
      </c>
      <c r="BI65" s="48">
        <v>9515.5683408694695</v>
      </c>
      <c r="BJ65" s="48">
        <v>6976.9865916729104</v>
      </c>
      <c r="BK65" s="48">
        <v>9684.9361663019499</v>
      </c>
      <c r="BL65" s="48">
        <v>5096.5198212997002</v>
      </c>
      <c r="BM65" s="48">
        <v>8448.0671325721705</v>
      </c>
      <c r="BN65" s="48">
        <v>2669.2369288159098</v>
      </c>
      <c r="BO65" s="48">
        <v>1020.0782171762</v>
      </c>
      <c r="BP65" s="48">
        <v>0</v>
      </c>
      <c r="BQ65" s="48">
        <v>0</v>
      </c>
      <c r="BR65" s="48">
        <v>0</v>
      </c>
      <c r="BS65" s="48">
        <v>43215.894337352001</v>
      </c>
      <c r="BT65" s="48">
        <v>12610.644373629901</v>
      </c>
      <c r="BU65" s="48">
        <v>13376.186944584701</v>
      </c>
      <c r="BV65" s="48">
        <v>12720.007598052</v>
      </c>
      <c r="BW65" s="48">
        <v>6458.2371377768504</v>
      </c>
      <c r="BX65" s="48">
        <v>17113.8928978433</v>
      </c>
      <c r="BY65" s="48">
        <v>5093.6163728637102</v>
      </c>
      <c r="BZ65" s="48">
        <v>11290.5431514019</v>
      </c>
      <c r="CA65" s="55">
        <v>0</v>
      </c>
      <c r="CB65" s="83">
        <v>500209</v>
      </c>
      <c r="CC65" s="51">
        <v>287398</v>
      </c>
      <c r="CD65" s="48">
        <v>0</v>
      </c>
      <c r="CE65" s="48">
        <v>149</v>
      </c>
      <c r="CF65" s="48">
        <v>0</v>
      </c>
      <c r="CG65" s="48">
        <v>-7697</v>
      </c>
      <c r="CH65" s="82">
        <v>135386</v>
      </c>
      <c r="CI65" s="93">
        <v>915445</v>
      </c>
      <c r="CJ65" s="73"/>
      <c r="CK65" s="355">
        <v>0</v>
      </c>
      <c r="CL65" s="355">
        <v>0</v>
      </c>
      <c r="CM65" s="356">
        <v>0</v>
      </c>
      <c r="CN65" s="356">
        <v>0</v>
      </c>
      <c r="CO65" s="356">
        <v>0</v>
      </c>
      <c r="CP65" s="356">
        <v>0</v>
      </c>
    </row>
    <row r="66" spans="1:94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26594.799955828901</v>
      </c>
      <c r="Q66" s="48">
        <v>449.51210017931902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132.73078207294401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35207.680392534203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250454.890935884</v>
      </c>
      <c r="BJ66" s="48">
        <v>0</v>
      </c>
      <c r="BK66" s="48">
        <v>39957.968900273801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236237.280003983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31212.136929243701</v>
      </c>
      <c r="CA66" s="55">
        <v>0</v>
      </c>
      <c r="CB66" s="83">
        <v>620247</v>
      </c>
      <c r="CC66" s="51">
        <v>126721</v>
      </c>
      <c r="CD66" s="48">
        <v>0</v>
      </c>
      <c r="CE66" s="48">
        <v>0</v>
      </c>
      <c r="CF66" s="48">
        <v>9431933</v>
      </c>
      <c r="CG66" s="48">
        <v>-2124</v>
      </c>
      <c r="CH66" s="82">
        <v>473</v>
      </c>
      <c r="CI66" s="93">
        <v>10177250</v>
      </c>
      <c r="CJ66" s="73"/>
      <c r="CK66" s="355">
        <v>0</v>
      </c>
      <c r="CL66" s="355">
        <v>0</v>
      </c>
      <c r="CM66" s="356">
        <v>0</v>
      </c>
      <c r="CN66" s="356">
        <v>0</v>
      </c>
      <c r="CO66" s="356">
        <v>0</v>
      </c>
      <c r="CP66" s="356">
        <v>0</v>
      </c>
    </row>
    <row r="67" spans="1:94" ht="19.5" x14ac:dyDescent="0.25">
      <c r="A67" s="30" t="s">
        <v>763</v>
      </c>
      <c r="B67" s="42" t="s">
        <v>58</v>
      </c>
      <c r="C67" s="43" t="s">
        <v>169</v>
      </c>
      <c r="D67" s="51">
        <v>37032.696476713201</v>
      </c>
      <c r="E67" s="48">
        <v>24282.0756824403</v>
      </c>
      <c r="F67" s="48">
        <v>110356.61724567</v>
      </c>
      <c r="G67" s="48">
        <v>13027.5094402176</v>
      </c>
      <c r="H67" s="48">
        <v>335082.33155713102</v>
      </c>
      <c r="I67" s="48">
        <v>54106.941867253299</v>
      </c>
      <c r="J67" s="48">
        <v>48194.083852675998</v>
      </c>
      <c r="K67" s="48">
        <v>78520.893283593905</v>
      </c>
      <c r="L67" s="48">
        <v>55048.832523949997</v>
      </c>
      <c r="M67" s="48">
        <v>228666.55000846501</v>
      </c>
      <c r="N67" s="48">
        <v>13791.6912210713</v>
      </c>
      <c r="O67" s="48">
        <v>849864.06101480604</v>
      </c>
      <c r="P67" s="48">
        <v>40517.947747030303</v>
      </c>
      <c r="Q67" s="48">
        <v>29292.299193118099</v>
      </c>
      <c r="R67" s="48">
        <v>73449.072220072703</v>
      </c>
      <c r="S67" s="48">
        <v>13245.9441499532</v>
      </c>
      <c r="T67" s="48">
        <v>399136.46191150002</v>
      </c>
      <c r="U67" s="48">
        <v>577651.58676161699</v>
      </c>
      <c r="V67" s="48">
        <v>1326860.78553335</v>
      </c>
      <c r="W67" s="48">
        <v>436477.71126137098</v>
      </c>
      <c r="X67" s="48">
        <v>243725.18022364</v>
      </c>
      <c r="Y67" s="48">
        <v>58974.944060876398</v>
      </c>
      <c r="Z67" s="48">
        <v>484602.43027244002</v>
      </c>
      <c r="AA67" s="48">
        <v>115369.403554324</v>
      </c>
      <c r="AB67" s="48">
        <v>60556.848608996399</v>
      </c>
      <c r="AC67" s="48">
        <v>40472.886180223402</v>
      </c>
      <c r="AD67" s="48">
        <v>39197.4903819397</v>
      </c>
      <c r="AE67" s="48">
        <v>425115.50712987501</v>
      </c>
      <c r="AF67" s="48">
        <v>164400.31592602099</v>
      </c>
      <c r="AG67" s="48">
        <v>49431.168631562199</v>
      </c>
      <c r="AH67" s="48">
        <v>63969.5415319331</v>
      </c>
      <c r="AI67" s="48">
        <v>42213.224905353403</v>
      </c>
      <c r="AJ67" s="48">
        <v>2729.2762150400099</v>
      </c>
      <c r="AK67" s="48">
        <v>66500.355159960003</v>
      </c>
      <c r="AL67" s="48">
        <v>85633.528328374494</v>
      </c>
      <c r="AM67" s="48">
        <v>32249.7131993816</v>
      </c>
      <c r="AN67" s="48">
        <v>101180.71310882601</v>
      </c>
      <c r="AO67" s="48">
        <v>148031.28531790699</v>
      </c>
      <c r="AP67" s="48">
        <v>38174.690622312803</v>
      </c>
      <c r="AQ67" s="48">
        <v>329941.49037413299</v>
      </c>
      <c r="AR67" s="48">
        <v>64274.925677671497</v>
      </c>
      <c r="AS67" s="48">
        <v>95088.821952346698</v>
      </c>
      <c r="AT67" s="48">
        <v>55882.000906845198</v>
      </c>
      <c r="AU67" s="48">
        <v>22638.402117484198</v>
      </c>
      <c r="AV67" s="48">
        <v>154139.43258858001</v>
      </c>
      <c r="AW67" s="48">
        <v>28765.815793124701</v>
      </c>
      <c r="AX67" s="48">
        <v>67507.753878188596</v>
      </c>
      <c r="AY67" s="48">
        <v>103302.32641878699</v>
      </c>
      <c r="AZ67" s="48">
        <v>86306.779586471705</v>
      </c>
      <c r="BA67" s="48">
        <v>17423.2215119129</v>
      </c>
      <c r="BB67" s="48">
        <v>51755.874253345602</v>
      </c>
      <c r="BC67" s="48">
        <v>15315.5963836056</v>
      </c>
      <c r="BD67" s="48">
        <v>71349.3790438789</v>
      </c>
      <c r="BE67" s="48">
        <v>55399.633844791897</v>
      </c>
      <c r="BF67" s="48">
        <v>66245.7887045635</v>
      </c>
      <c r="BG67" s="48">
        <v>69891.902381477397</v>
      </c>
      <c r="BH67" s="48">
        <v>44464.201353815799</v>
      </c>
      <c r="BI67" s="48">
        <v>700131.82393048506</v>
      </c>
      <c r="BJ67" s="48">
        <v>429841.44867466402</v>
      </c>
      <c r="BK67" s="48">
        <v>1174212.7839639101</v>
      </c>
      <c r="BL67" s="48">
        <v>10261.2264207384</v>
      </c>
      <c r="BM67" s="48">
        <v>21022.006037172501</v>
      </c>
      <c r="BN67" s="48">
        <v>180532.90756848999</v>
      </c>
      <c r="BO67" s="48">
        <v>61524.548252262503</v>
      </c>
      <c r="BP67" s="48">
        <v>50852.284323334599</v>
      </c>
      <c r="BQ67" s="48">
        <v>65199.166391587903</v>
      </c>
      <c r="BR67" s="48">
        <v>4944.9794004228297</v>
      </c>
      <c r="BS67" s="48">
        <v>10704.4655399031</v>
      </c>
      <c r="BT67" s="48">
        <v>97677.704036416195</v>
      </c>
      <c r="BU67" s="48">
        <v>105787.077538621</v>
      </c>
      <c r="BV67" s="48">
        <v>65279.736340962198</v>
      </c>
      <c r="BW67" s="48">
        <v>28279.239018979799</v>
      </c>
      <c r="BX67" s="48">
        <v>142861.610619035</v>
      </c>
      <c r="BY67" s="48">
        <v>276480.98950676899</v>
      </c>
      <c r="BZ67" s="48">
        <v>64396.059354237797</v>
      </c>
      <c r="CA67" s="55">
        <v>0</v>
      </c>
      <c r="CB67" s="83">
        <v>11896818</v>
      </c>
      <c r="CC67" s="51">
        <v>12939126</v>
      </c>
      <c r="CD67" s="48">
        <v>0</v>
      </c>
      <c r="CE67" s="48">
        <v>0</v>
      </c>
      <c r="CF67" s="48">
        <v>2340584</v>
      </c>
      <c r="CG67" s="48">
        <v>0</v>
      </c>
      <c r="CH67" s="82">
        <v>18024</v>
      </c>
      <c r="CI67" s="93">
        <v>27194552</v>
      </c>
      <c r="CJ67" s="73"/>
      <c r="CK67" s="355">
        <v>0</v>
      </c>
      <c r="CL67" s="355">
        <v>0</v>
      </c>
      <c r="CM67" s="356">
        <v>0</v>
      </c>
      <c r="CN67" s="356">
        <v>0</v>
      </c>
      <c r="CO67" s="356">
        <v>0</v>
      </c>
      <c r="CP67" s="356">
        <v>0</v>
      </c>
    </row>
    <row r="68" spans="1:94" ht="19.5" x14ac:dyDescent="0.25">
      <c r="A68" s="30" t="s">
        <v>764</v>
      </c>
      <c r="B68" s="42" t="s">
        <v>59</v>
      </c>
      <c r="C68" s="43" t="s">
        <v>170</v>
      </c>
      <c r="D68" s="51">
        <v>56606.281788189597</v>
      </c>
      <c r="E68" s="48">
        <v>50437.619332114802</v>
      </c>
      <c r="F68" s="48">
        <v>38612.5708956241</v>
      </c>
      <c r="G68" s="48">
        <v>20801.666437779499</v>
      </c>
      <c r="H68" s="48">
        <v>422026.002014486</v>
      </c>
      <c r="I68" s="48">
        <v>83404.509482052905</v>
      </c>
      <c r="J68" s="48">
        <v>33314.893966110802</v>
      </c>
      <c r="K68" s="48">
        <v>43915.5168194039</v>
      </c>
      <c r="L68" s="48">
        <v>20588.242324741099</v>
      </c>
      <c r="M68" s="48">
        <v>73302.814877144396</v>
      </c>
      <c r="N68" s="48">
        <v>47595.000746852602</v>
      </c>
      <c r="O68" s="48">
        <v>50443.9814967122</v>
      </c>
      <c r="P68" s="48">
        <v>57644.880364737801</v>
      </c>
      <c r="Q68" s="48">
        <v>169262.54041290801</v>
      </c>
      <c r="R68" s="48">
        <v>171904.79976978901</v>
      </c>
      <c r="S68" s="48">
        <v>28092.936792840799</v>
      </c>
      <c r="T68" s="48">
        <v>40729.5868318457</v>
      </c>
      <c r="U68" s="48">
        <v>199335.38237037399</v>
      </c>
      <c r="V68" s="48">
        <v>22039.762736282501</v>
      </c>
      <c r="W68" s="48">
        <v>9489.2937534545199</v>
      </c>
      <c r="X68" s="48">
        <v>48873.721658260198</v>
      </c>
      <c r="Y68" s="48">
        <v>4831.7535749912304</v>
      </c>
      <c r="Z68" s="48">
        <v>7036.7005890708197</v>
      </c>
      <c r="AA68" s="48">
        <v>4243.9132991165097</v>
      </c>
      <c r="AB68" s="48">
        <v>12101.224587585401</v>
      </c>
      <c r="AC68" s="48">
        <v>4149.0065904602498</v>
      </c>
      <c r="AD68" s="48">
        <v>1200.67743583679</v>
      </c>
      <c r="AE68" s="48">
        <v>45158.198466974798</v>
      </c>
      <c r="AF68" s="48">
        <v>44768.991722164799</v>
      </c>
      <c r="AG68" s="48">
        <v>3813.2525349826001</v>
      </c>
      <c r="AH68" s="48">
        <v>24413.274125571399</v>
      </c>
      <c r="AI68" s="48">
        <v>31100.253050832402</v>
      </c>
      <c r="AJ68" s="48">
        <v>17.9116960953309</v>
      </c>
      <c r="AK68" s="48">
        <v>9176.5507417899607</v>
      </c>
      <c r="AL68" s="48">
        <v>4791.4750664122103</v>
      </c>
      <c r="AM68" s="48">
        <v>5771.6162157585004</v>
      </c>
      <c r="AN68" s="48">
        <v>83573.546134732896</v>
      </c>
      <c r="AO68" s="48">
        <v>255884.21087099999</v>
      </c>
      <c r="AP68" s="48">
        <v>13854.4745501254</v>
      </c>
      <c r="AQ68" s="48">
        <v>90022.573395486994</v>
      </c>
      <c r="AR68" s="48">
        <v>40190.5776027006</v>
      </c>
      <c r="AS68" s="48">
        <v>37940.039867559499</v>
      </c>
      <c r="AT68" s="48">
        <v>6122.84823071963</v>
      </c>
      <c r="AU68" s="48">
        <v>9581.0186300865007</v>
      </c>
      <c r="AV68" s="48">
        <v>55520.390260738801</v>
      </c>
      <c r="AW68" s="48">
        <v>25968.6168406611</v>
      </c>
      <c r="AX68" s="48">
        <v>104456.812160285</v>
      </c>
      <c r="AY68" s="48">
        <v>59528.699311059798</v>
      </c>
      <c r="AZ68" s="48">
        <v>34873.3535406706</v>
      </c>
      <c r="BA68" s="48">
        <v>5361.9363892531201</v>
      </c>
      <c r="BB68" s="48">
        <v>13748.118198935599</v>
      </c>
      <c r="BC68" s="48">
        <v>2980.7665526691899</v>
      </c>
      <c r="BD68" s="48">
        <v>6629.7759588465997</v>
      </c>
      <c r="BE68" s="48">
        <v>13177.2956081785</v>
      </c>
      <c r="BF68" s="48">
        <v>29693.746596279299</v>
      </c>
      <c r="BG68" s="48">
        <v>23612.478717557398</v>
      </c>
      <c r="BH68" s="48">
        <v>24356.131794738001</v>
      </c>
      <c r="BI68" s="48">
        <v>166469.42667541801</v>
      </c>
      <c r="BJ68" s="48">
        <v>2584257.8667043401</v>
      </c>
      <c r="BK68" s="48">
        <v>887359.588978549</v>
      </c>
      <c r="BL68" s="48">
        <v>77719.438922451707</v>
      </c>
      <c r="BM68" s="48">
        <v>9927.6335660079203</v>
      </c>
      <c r="BN68" s="48">
        <v>29981.046073461799</v>
      </c>
      <c r="BO68" s="48">
        <v>51518.646202054602</v>
      </c>
      <c r="BP68" s="48">
        <v>38874.427694692102</v>
      </c>
      <c r="BQ68" s="48">
        <v>5887.9173220501298</v>
      </c>
      <c r="BR68" s="48">
        <v>6500.6420014383802</v>
      </c>
      <c r="BS68" s="48">
        <v>52746.9727028251</v>
      </c>
      <c r="BT68" s="48">
        <v>491712.93975849898</v>
      </c>
      <c r="BU68" s="48">
        <v>21458.304950678899</v>
      </c>
      <c r="BV68" s="48">
        <v>55720.783944379698</v>
      </c>
      <c r="BW68" s="48">
        <v>1758.1071036767401</v>
      </c>
      <c r="BX68" s="48">
        <v>22064.005799523198</v>
      </c>
      <c r="BY68" s="48">
        <v>7510.4312558532001</v>
      </c>
      <c r="BZ68" s="48">
        <v>85343.604562470806</v>
      </c>
      <c r="CA68" s="55">
        <v>0</v>
      </c>
      <c r="CB68" s="83">
        <v>7424886</v>
      </c>
      <c r="CC68" s="51">
        <v>2775306</v>
      </c>
      <c r="CD68" s="48">
        <v>0</v>
      </c>
      <c r="CE68" s="48">
        <v>0</v>
      </c>
      <c r="CF68" s="48">
        <v>0</v>
      </c>
      <c r="CG68" s="48">
        <v>0</v>
      </c>
      <c r="CH68" s="82">
        <v>618531</v>
      </c>
      <c r="CI68" s="93">
        <v>10818723</v>
      </c>
      <c r="CJ68" s="73"/>
      <c r="CK68" s="355">
        <v>0</v>
      </c>
      <c r="CL68" s="355">
        <v>0</v>
      </c>
      <c r="CM68" s="356">
        <v>0</v>
      </c>
      <c r="CN68" s="356">
        <v>0</v>
      </c>
      <c r="CO68" s="356">
        <v>0</v>
      </c>
      <c r="CP68" s="356">
        <v>0</v>
      </c>
    </row>
    <row r="69" spans="1:94" ht="19.5" x14ac:dyDescent="0.25">
      <c r="A69" s="30" t="s">
        <v>765</v>
      </c>
      <c r="B69" s="42" t="s">
        <v>60</v>
      </c>
      <c r="C69" s="43" t="s">
        <v>171</v>
      </c>
      <c r="D69" s="51">
        <v>27.187598458212602</v>
      </c>
      <c r="E69" s="48">
        <v>1092.9068860707901</v>
      </c>
      <c r="F69" s="48">
        <v>71.547538507229504</v>
      </c>
      <c r="G69" s="48">
        <v>8.6280589630780398</v>
      </c>
      <c r="H69" s="48">
        <v>2311.527748901</v>
      </c>
      <c r="I69" s="48">
        <v>1650.88857181546</v>
      </c>
      <c r="J69" s="48">
        <v>91.299400991333897</v>
      </c>
      <c r="K69" s="48">
        <v>494.959352719322</v>
      </c>
      <c r="L69" s="48">
        <v>0</v>
      </c>
      <c r="M69" s="48">
        <v>0</v>
      </c>
      <c r="N69" s="48">
        <v>0</v>
      </c>
      <c r="O69" s="48">
        <v>198.08753005370801</v>
      </c>
      <c r="P69" s="48">
        <v>106.513905265191</v>
      </c>
      <c r="Q69" s="48">
        <v>10.7783410637531</v>
      </c>
      <c r="R69" s="48">
        <v>0</v>
      </c>
      <c r="S69" s="48">
        <v>0</v>
      </c>
      <c r="T69" s="48">
        <v>1191.97377463158</v>
      </c>
      <c r="U69" s="48">
        <v>2393.9843854566502</v>
      </c>
      <c r="V69" s="48">
        <v>119.950894518053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147.805697719173</v>
      </c>
      <c r="AF69" s="48">
        <v>0</v>
      </c>
      <c r="AG69" s="48">
        <v>0</v>
      </c>
      <c r="AH69" s="48">
        <v>175.04840655572301</v>
      </c>
      <c r="AI69" s="48">
        <v>453.52677200520901</v>
      </c>
      <c r="AJ69" s="48">
        <v>0</v>
      </c>
      <c r="AK69" s="48">
        <v>0</v>
      </c>
      <c r="AL69" s="48">
        <v>1123.7342061521099</v>
      </c>
      <c r="AM69" s="48">
        <v>423.12239682255398</v>
      </c>
      <c r="AN69" s="48">
        <v>0</v>
      </c>
      <c r="AO69" s="48">
        <v>0</v>
      </c>
      <c r="AP69" s="48">
        <v>2959.2599124018602</v>
      </c>
      <c r="AQ69" s="48">
        <v>147.30399473836999</v>
      </c>
      <c r="AR69" s="48">
        <v>339.43392652942902</v>
      </c>
      <c r="AS69" s="48">
        <v>3031.4966582951702</v>
      </c>
      <c r="AT69" s="48">
        <v>886.649699746333</v>
      </c>
      <c r="AU69" s="48">
        <v>702.63183152305305</v>
      </c>
      <c r="AV69" s="48">
        <v>1796.38794312967</v>
      </c>
      <c r="AW69" s="48">
        <v>0</v>
      </c>
      <c r="AX69" s="48">
        <v>286.58841750811098</v>
      </c>
      <c r="AY69" s="48">
        <v>0</v>
      </c>
      <c r="AZ69" s="48">
        <v>598.07294446159699</v>
      </c>
      <c r="BA69" s="48">
        <v>479.842662160369</v>
      </c>
      <c r="BB69" s="48">
        <v>167.99197089778701</v>
      </c>
      <c r="BC69" s="48">
        <v>176.95662254243001</v>
      </c>
      <c r="BD69" s="48">
        <v>252.98897138364899</v>
      </c>
      <c r="BE69" s="48">
        <v>50.223608049259497</v>
      </c>
      <c r="BF69" s="48">
        <v>2169.0390679823099</v>
      </c>
      <c r="BG69" s="48">
        <v>0</v>
      </c>
      <c r="BH69" s="48">
        <v>0</v>
      </c>
      <c r="BI69" s="48">
        <v>1019.44639414414</v>
      </c>
      <c r="BJ69" s="48">
        <v>142480.00664574001</v>
      </c>
      <c r="BK69" s="48">
        <v>23052.159984652601</v>
      </c>
      <c r="BL69" s="48">
        <v>12311.3411706676</v>
      </c>
      <c r="BM69" s="48">
        <v>0</v>
      </c>
      <c r="BN69" s="48">
        <v>0</v>
      </c>
      <c r="BO69" s="48">
        <v>0</v>
      </c>
      <c r="BP69" s="48">
        <v>18250.076392771902</v>
      </c>
      <c r="BQ69" s="48">
        <v>4215.4648831752102</v>
      </c>
      <c r="BR69" s="48">
        <v>1913.8531706614399</v>
      </c>
      <c r="BS69" s="48">
        <v>1588.33883038575</v>
      </c>
      <c r="BT69" s="48">
        <v>16953.326340197</v>
      </c>
      <c r="BU69" s="48">
        <v>1637.27625594407</v>
      </c>
      <c r="BV69" s="48">
        <v>3144.2634246115299</v>
      </c>
      <c r="BW69" s="48">
        <v>17.9638990994595</v>
      </c>
      <c r="BX69" s="48">
        <v>2762.5094971641502</v>
      </c>
      <c r="BY69" s="48">
        <v>38.622389154720501</v>
      </c>
      <c r="BZ69" s="48">
        <v>3895.0110236108899</v>
      </c>
      <c r="CA69" s="55">
        <v>0</v>
      </c>
      <c r="CB69" s="83">
        <v>259418</v>
      </c>
      <c r="CC69" s="51">
        <v>172401</v>
      </c>
      <c r="CD69" s="48">
        <v>0</v>
      </c>
      <c r="CE69" s="48">
        <v>0</v>
      </c>
      <c r="CF69" s="48">
        <v>0</v>
      </c>
      <c r="CG69" s="48">
        <v>0</v>
      </c>
      <c r="CH69" s="82">
        <v>4051</v>
      </c>
      <c r="CI69" s="93">
        <v>435870</v>
      </c>
      <c r="CJ69" s="73"/>
      <c r="CK69" s="355">
        <v>0</v>
      </c>
      <c r="CL69" s="355">
        <v>0</v>
      </c>
      <c r="CM69" s="356">
        <v>0</v>
      </c>
      <c r="CN69" s="356">
        <v>0</v>
      </c>
      <c r="CO69" s="356">
        <v>0</v>
      </c>
      <c r="CP69" s="356">
        <v>0</v>
      </c>
    </row>
    <row r="70" spans="1:94" ht="19.5" x14ac:dyDescent="0.25">
      <c r="A70" s="30" t="s">
        <v>766</v>
      </c>
      <c r="B70" s="42" t="s">
        <v>61</v>
      </c>
      <c r="C70" s="43" t="s">
        <v>172</v>
      </c>
      <c r="D70" s="51">
        <v>1173.2407264697999</v>
      </c>
      <c r="E70" s="48">
        <v>55.195179000143497</v>
      </c>
      <c r="F70" s="48">
        <v>285.84373122617899</v>
      </c>
      <c r="G70" s="48">
        <v>896.81009255135598</v>
      </c>
      <c r="H70" s="48">
        <v>5472.8127120959298</v>
      </c>
      <c r="I70" s="48">
        <v>2342.29221650506</v>
      </c>
      <c r="J70" s="48">
        <v>483.20769786473198</v>
      </c>
      <c r="K70" s="48">
        <v>614.77633527912303</v>
      </c>
      <c r="L70" s="48">
        <v>548.18954328560005</v>
      </c>
      <c r="M70" s="48">
        <v>0</v>
      </c>
      <c r="N70" s="48">
        <v>271.63520612917398</v>
      </c>
      <c r="O70" s="48">
        <v>281.95735806096098</v>
      </c>
      <c r="P70" s="48">
        <v>808.16629787463603</v>
      </c>
      <c r="Q70" s="48">
        <v>63.211792344209599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1099.8851882070401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5911.3696783966998</v>
      </c>
      <c r="BJ70" s="48">
        <v>20132.848625370902</v>
      </c>
      <c r="BK70" s="48">
        <v>25990.042169484899</v>
      </c>
      <c r="BL70" s="48">
        <v>333.448350520465</v>
      </c>
      <c r="BM70" s="48">
        <v>0</v>
      </c>
      <c r="BN70" s="48">
        <v>0</v>
      </c>
      <c r="BO70" s="48">
        <v>0</v>
      </c>
      <c r="BP70" s="48">
        <v>11513.1385120873</v>
      </c>
      <c r="BQ70" s="48">
        <v>4253.7275889918001</v>
      </c>
      <c r="BR70" s="48">
        <v>2396.3498792609498</v>
      </c>
      <c r="BS70" s="48">
        <v>10338.045498943</v>
      </c>
      <c r="BT70" s="48">
        <v>124354.777709499</v>
      </c>
      <c r="BU70" s="48">
        <v>19961.399168462402</v>
      </c>
      <c r="BV70" s="48">
        <v>15833.057934370499</v>
      </c>
      <c r="BW70" s="48">
        <v>1370.31401255949</v>
      </c>
      <c r="BX70" s="48">
        <v>6844.6392775121903</v>
      </c>
      <c r="BY70" s="48">
        <v>1480.56246888435</v>
      </c>
      <c r="BZ70" s="48">
        <v>17824.0550487617</v>
      </c>
      <c r="CA70" s="55">
        <v>0</v>
      </c>
      <c r="CB70" s="83">
        <v>282935</v>
      </c>
      <c r="CC70" s="51">
        <v>119704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402639</v>
      </c>
      <c r="CJ70" s="73"/>
      <c r="CK70" s="355">
        <v>0</v>
      </c>
      <c r="CL70" s="355">
        <v>0</v>
      </c>
      <c r="CM70" s="356">
        <v>0</v>
      </c>
      <c r="CN70" s="356">
        <v>0</v>
      </c>
      <c r="CO70" s="356">
        <v>0</v>
      </c>
      <c r="CP70" s="356">
        <v>0</v>
      </c>
    </row>
    <row r="71" spans="1:94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7138.7782994850104</v>
      </c>
      <c r="O71" s="48">
        <v>3436.53321807462</v>
      </c>
      <c r="P71" s="48">
        <v>58.821441836397597</v>
      </c>
      <c r="Q71" s="48">
        <v>2584.2855816193</v>
      </c>
      <c r="R71" s="48">
        <v>41584.5806010011</v>
      </c>
      <c r="S71" s="48">
        <v>6611.6339383805898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81.034176515056004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27448.7895701542</v>
      </c>
      <c r="BJ71" s="48">
        <v>64172.6980582705</v>
      </c>
      <c r="BK71" s="48">
        <v>53068.462236156702</v>
      </c>
      <c r="BL71" s="48">
        <v>2613.58703006839</v>
      </c>
      <c r="BM71" s="48">
        <v>0</v>
      </c>
      <c r="BN71" s="48">
        <v>63.169059665888703</v>
      </c>
      <c r="BO71" s="48">
        <v>0</v>
      </c>
      <c r="BP71" s="48">
        <v>21394.455093577399</v>
      </c>
      <c r="BQ71" s="48">
        <v>8942.6542866821801</v>
      </c>
      <c r="BR71" s="48">
        <v>4731.3266926607103</v>
      </c>
      <c r="BS71" s="48">
        <v>29269.731334079501</v>
      </c>
      <c r="BT71" s="48">
        <v>146318.18748715401</v>
      </c>
      <c r="BU71" s="48">
        <v>26681.0827540272</v>
      </c>
      <c r="BV71" s="48">
        <v>57889.426914831201</v>
      </c>
      <c r="BW71" s="48">
        <v>93856.367639656397</v>
      </c>
      <c r="BX71" s="48">
        <v>45149.269751015701</v>
      </c>
      <c r="BY71" s="48">
        <v>24059.580965724399</v>
      </c>
      <c r="BZ71" s="48">
        <v>42767.543869363297</v>
      </c>
      <c r="CA71" s="55">
        <v>0</v>
      </c>
      <c r="CB71" s="83">
        <v>709922</v>
      </c>
      <c r="CC71" s="51">
        <v>1606242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2316164</v>
      </c>
      <c r="CJ71" s="73"/>
      <c r="CK71" s="355">
        <v>0</v>
      </c>
      <c r="CL71" s="355">
        <v>0</v>
      </c>
      <c r="CM71" s="356">
        <v>0</v>
      </c>
      <c r="CN71" s="356">
        <v>0</v>
      </c>
      <c r="CO71" s="356">
        <v>0</v>
      </c>
      <c r="CP71" s="356">
        <v>0</v>
      </c>
    </row>
    <row r="72" spans="1:94" ht="19.5" x14ac:dyDescent="0.25">
      <c r="A72" s="30" t="s">
        <v>768</v>
      </c>
      <c r="B72" s="42" t="s">
        <v>63</v>
      </c>
      <c r="C72" s="43" t="s">
        <v>174</v>
      </c>
      <c r="D72" s="51">
        <v>1999.08515345102</v>
      </c>
      <c r="E72" s="48">
        <v>776.90506946859603</v>
      </c>
      <c r="F72" s="48">
        <v>2343.0259549842399</v>
      </c>
      <c r="G72" s="48">
        <v>907.61637359344002</v>
      </c>
      <c r="H72" s="48">
        <v>13275.7482906529</v>
      </c>
      <c r="I72" s="48">
        <v>12605.0172171377</v>
      </c>
      <c r="J72" s="48">
        <v>1388.8940252416901</v>
      </c>
      <c r="K72" s="48">
        <v>2932.8533444713498</v>
      </c>
      <c r="L72" s="48">
        <v>2572.24449544147</v>
      </c>
      <c r="M72" s="48">
        <v>3302.1946102913098</v>
      </c>
      <c r="N72" s="48">
        <v>966.13253728875395</v>
      </c>
      <c r="O72" s="48">
        <v>6313.8476718375396</v>
      </c>
      <c r="P72" s="48">
        <v>359.02999212067402</v>
      </c>
      <c r="Q72" s="48">
        <v>89.306336998289396</v>
      </c>
      <c r="R72" s="48">
        <v>16285.419065677001</v>
      </c>
      <c r="S72" s="48">
        <v>2548.2884481710198</v>
      </c>
      <c r="T72" s="48">
        <v>2499.14924175749</v>
      </c>
      <c r="U72" s="48">
        <v>5857.9627927316396</v>
      </c>
      <c r="V72" s="48">
        <v>512.43530110172003</v>
      </c>
      <c r="W72" s="48">
        <v>233.99643272287801</v>
      </c>
      <c r="X72" s="48">
        <v>3066.1476088762502</v>
      </c>
      <c r="Y72" s="48">
        <v>751.24691079660101</v>
      </c>
      <c r="Z72" s="48">
        <v>287.65514707038602</v>
      </c>
      <c r="AA72" s="48">
        <v>2492.50786732708</v>
      </c>
      <c r="AB72" s="48">
        <v>1174.1962186733499</v>
      </c>
      <c r="AC72" s="48">
        <v>366.577408933512</v>
      </c>
      <c r="AD72" s="48">
        <v>36.920280013374601</v>
      </c>
      <c r="AE72" s="48">
        <v>2155.4043779353601</v>
      </c>
      <c r="AF72" s="48">
        <v>3228.2800094803301</v>
      </c>
      <c r="AG72" s="48">
        <v>606.35962457342998</v>
      </c>
      <c r="AH72" s="48">
        <v>1717.80406041418</v>
      </c>
      <c r="AI72" s="48">
        <v>4697.8919611414804</v>
      </c>
      <c r="AJ72" s="48">
        <v>4.5342830346527796</v>
      </c>
      <c r="AK72" s="48">
        <v>1714.75083016858</v>
      </c>
      <c r="AL72" s="48">
        <v>2674.8462499259799</v>
      </c>
      <c r="AM72" s="48">
        <v>674.27078001953203</v>
      </c>
      <c r="AN72" s="48">
        <v>2423.20236415613</v>
      </c>
      <c r="AO72" s="48">
        <v>17824.814436327601</v>
      </c>
      <c r="AP72" s="48">
        <v>12459.0415201413</v>
      </c>
      <c r="AQ72" s="48">
        <v>441.65702261770298</v>
      </c>
      <c r="AR72" s="48">
        <v>2768.9518974422599</v>
      </c>
      <c r="AS72" s="48">
        <v>5159.5734109478199</v>
      </c>
      <c r="AT72" s="48">
        <v>1193.2039186714001</v>
      </c>
      <c r="AU72" s="48">
        <v>740.98989550365104</v>
      </c>
      <c r="AV72" s="48">
        <v>3394.43683009099</v>
      </c>
      <c r="AW72" s="48">
        <v>882.33338900021101</v>
      </c>
      <c r="AX72" s="48">
        <v>1854.98807540854</v>
      </c>
      <c r="AY72" s="48">
        <v>1746.8561365535199</v>
      </c>
      <c r="AZ72" s="48">
        <v>3823.0437099001001</v>
      </c>
      <c r="BA72" s="48">
        <v>1790.9089589022001</v>
      </c>
      <c r="BB72" s="48">
        <v>1429.90681133052</v>
      </c>
      <c r="BC72" s="48">
        <v>889.45285880117399</v>
      </c>
      <c r="BD72" s="48">
        <v>598.73468439322801</v>
      </c>
      <c r="BE72" s="48">
        <v>1548.4918860315499</v>
      </c>
      <c r="BF72" s="48">
        <v>5609.7861024352096</v>
      </c>
      <c r="BG72" s="48">
        <v>6657.8432301182702</v>
      </c>
      <c r="BH72" s="48">
        <v>5929.2092281266796</v>
      </c>
      <c r="BI72" s="48">
        <v>13356.1849425317</v>
      </c>
      <c r="BJ72" s="48">
        <v>149798.28872426701</v>
      </c>
      <c r="BK72" s="48">
        <v>43614.3469468076</v>
      </c>
      <c r="BL72" s="48">
        <v>18235.076791208299</v>
      </c>
      <c r="BM72" s="48">
        <v>11804.980225528499</v>
      </c>
      <c r="BN72" s="48">
        <v>8457.3356994829992</v>
      </c>
      <c r="BO72" s="48">
        <v>1043701.34794016</v>
      </c>
      <c r="BP72" s="48">
        <v>341429.27415711503</v>
      </c>
      <c r="BQ72" s="48">
        <v>26134.623076849701</v>
      </c>
      <c r="BR72" s="48">
        <v>23308.436839056802</v>
      </c>
      <c r="BS72" s="48">
        <v>33155.544322588001</v>
      </c>
      <c r="BT72" s="48">
        <v>251240.50750184301</v>
      </c>
      <c r="BU72" s="48">
        <v>65447.702235350604</v>
      </c>
      <c r="BV72" s="48">
        <v>42969.248508580102</v>
      </c>
      <c r="BW72" s="48">
        <v>14432.7754499037</v>
      </c>
      <c r="BX72" s="48">
        <v>19284.0945401104</v>
      </c>
      <c r="BY72" s="48">
        <v>17862.912761166099</v>
      </c>
      <c r="BZ72" s="48">
        <v>107381.346997029</v>
      </c>
      <c r="CA72" s="55">
        <v>0</v>
      </c>
      <c r="CB72" s="83">
        <v>2414200</v>
      </c>
      <c r="CC72" s="51">
        <v>1675047</v>
      </c>
      <c r="CD72" s="48">
        <v>0</v>
      </c>
      <c r="CE72" s="48">
        <v>0</v>
      </c>
      <c r="CF72" s="48">
        <v>120948</v>
      </c>
      <c r="CG72" s="48">
        <v>0</v>
      </c>
      <c r="CH72" s="82">
        <v>73226</v>
      </c>
      <c r="CI72" s="93">
        <v>4283421</v>
      </c>
      <c r="CJ72" s="73"/>
      <c r="CK72" s="355">
        <v>0</v>
      </c>
      <c r="CL72" s="355">
        <v>0</v>
      </c>
      <c r="CM72" s="356">
        <v>0</v>
      </c>
      <c r="CN72" s="356">
        <v>0</v>
      </c>
      <c r="CO72" s="356">
        <v>0</v>
      </c>
      <c r="CP72" s="356">
        <v>0</v>
      </c>
    </row>
    <row r="73" spans="1:94" ht="19.5" x14ac:dyDescent="0.25">
      <c r="A73" s="30" t="s">
        <v>769</v>
      </c>
      <c r="B73" s="42" t="s">
        <v>64</v>
      </c>
      <c r="C73" s="43" t="s">
        <v>175</v>
      </c>
      <c r="D73" s="51">
        <v>9701.6256001843303</v>
      </c>
      <c r="E73" s="48">
        <v>5438.3964584139803</v>
      </c>
      <c r="F73" s="48">
        <v>6379.7618640711898</v>
      </c>
      <c r="G73" s="48">
        <v>3395.0678503671302</v>
      </c>
      <c r="H73" s="48">
        <v>20369.833447067002</v>
      </c>
      <c r="I73" s="48">
        <v>1710.2384526518499</v>
      </c>
      <c r="J73" s="48">
        <v>2660.8282573206202</v>
      </c>
      <c r="K73" s="48">
        <v>6358.0666384578799</v>
      </c>
      <c r="L73" s="48">
        <v>2396.73445222178</v>
      </c>
      <c r="M73" s="48">
        <v>24446.786679971599</v>
      </c>
      <c r="N73" s="48">
        <v>2002.6704851127399</v>
      </c>
      <c r="O73" s="48">
        <v>80042.072694621995</v>
      </c>
      <c r="P73" s="48">
        <v>7757.4127141783101</v>
      </c>
      <c r="Q73" s="48">
        <v>1758.02344303358</v>
      </c>
      <c r="R73" s="48">
        <v>2623.2954202711098</v>
      </c>
      <c r="S73" s="48">
        <v>2659.7200923198102</v>
      </c>
      <c r="T73" s="48">
        <v>10530.3846514546</v>
      </c>
      <c r="U73" s="48">
        <v>32831.7704204205</v>
      </c>
      <c r="V73" s="48">
        <v>141.615729549995</v>
      </c>
      <c r="W73" s="48">
        <v>22067.6654228523</v>
      </c>
      <c r="X73" s="48">
        <v>11373.6828505709</v>
      </c>
      <c r="Y73" s="48">
        <v>5455.498286426</v>
      </c>
      <c r="Z73" s="48">
        <v>10730.509457469099</v>
      </c>
      <c r="AA73" s="48">
        <v>7382.6633291804301</v>
      </c>
      <c r="AB73" s="48">
        <v>9805.9071435366004</v>
      </c>
      <c r="AC73" s="48">
        <v>1354.33134599857</v>
      </c>
      <c r="AD73" s="48">
        <v>12143.301379248</v>
      </c>
      <c r="AE73" s="48">
        <v>16452.3382369561</v>
      </c>
      <c r="AF73" s="48">
        <v>8536.2564670289794</v>
      </c>
      <c r="AG73" s="48">
        <v>277.05595889465599</v>
      </c>
      <c r="AH73" s="48">
        <v>3162.8577880775701</v>
      </c>
      <c r="AI73" s="48">
        <v>4316.3383302577604</v>
      </c>
      <c r="AJ73" s="48">
        <v>8.6018298401587892</v>
      </c>
      <c r="AK73" s="48">
        <v>11248.4910448881</v>
      </c>
      <c r="AL73" s="48">
        <v>11429.905439116599</v>
      </c>
      <c r="AM73" s="48">
        <v>5362.0476068778798</v>
      </c>
      <c r="AN73" s="48">
        <v>7307.9476210667399</v>
      </c>
      <c r="AO73" s="48">
        <v>15808.272989201399</v>
      </c>
      <c r="AP73" s="48">
        <v>9214.7760720583992</v>
      </c>
      <c r="AQ73" s="48">
        <v>2171.2238384091902</v>
      </c>
      <c r="AR73" s="48">
        <v>8647.9544036302796</v>
      </c>
      <c r="AS73" s="48">
        <v>10937.6088592506</v>
      </c>
      <c r="AT73" s="48">
        <v>5426.4131169470202</v>
      </c>
      <c r="AU73" s="48">
        <v>3128.1908723175902</v>
      </c>
      <c r="AV73" s="48">
        <v>16933.4687400644</v>
      </c>
      <c r="AW73" s="48">
        <v>8098.2797270451301</v>
      </c>
      <c r="AX73" s="48">
        <v>8112.2617838615997</v>
      </c>
      <c r="AY73" s="48">
        <v>32821.240765430397</v>
      </c>
      <c r="AZ73" s="48">
        <v>10992.1231980998</v>
      </c>
      <c r="BA73" s="48">
        <v>11845.2585422868</v>
      </c>
      <c r="BB73" s="48">
        <v>11079.9918755047</v>
      </c>
      <c r="BC73" s="48">
        <v>2517.6104092253099</v>
      </c>
      <c r="BD73" s="48">
        <v>7764.0372557669998</v>
      </c>
      <c r="BE73" s="48">
        <v>5175.2863859419003</v>
      </c>
      <c r="BF73" s="48">
        <v>10577.1115908593</v>
      </c>
      <c r="BG73" s="48">
        <v>12224.1851080123</v>
      </c>
      <c r="BH73" s="48">
        <v>15078.3355589856</v>
      </c>
      <c r="BI73" s="48">
        <v>120826.61272025001</v>
      </c>
      <c r="BJ73" s="48">
        <v>896190.26118315104</v>
      </c>
      <c r="BK73" s="48">
        <v>98639.969806332199</v>
      </c>
      <c r="BL73" s="48">
        <v>5043.1906348169896</v>
      </c>
      <c r="BM73" s="48">
        <v>8473.6496901385999</v>
      </c>
      <c r="BN73" s="48">
        <v>26038.913402891802</v>
      </c>
      <c r="BO73" s="48">
        <v>48174.745122041997</v>
      </c>
      <c r="BP73" s="48">
        <v>202243.117956512</v>
      </c>
      <c r="BQ73" s="48">
        <v>82235.565698552193</v>
      </c>
      <c r="BR73" s="48">
        <v>31957.887754705702</v>
      </c>
      <c r="BS73" s="48">
        <v>123680.684742803</v>
      </c>
      <c r="BT73" s="48">
        <v>137192.788931096</v>
      </c>
      <c r="BU73" s="48">
        <v>278123.33220864198</v>
      </c>
      <c r="BV73" s="48">
        <v>17732.831863439998</v>
      </c>
      <c r="BW73" s="48">
        <v>152.171990970515</v>
      </c>
      <c r="BX73" s="48">
        <v>23857.430931673702</v>
      </c>
      <c r="BY73" s="48">
        <v>5122.1845612023099</v>
      </c>
      <c r="BZ73" s="48">
        <v>43813.324817903696</v>
      </c>
      <c r="CA73" s="55">
        <v>0</v>
      </c>
      <c r="CB73" s="83">
        <v>2729672</v>
      </c>
      <c r="CC73" s="51">
        <v>2738173</v>
      </c>
      <c r="CD73" s="48">
        <v>0</v>
      </c>
      <c r="CE73" s="48">
        <v>0</v>
      </c>
      <c r="CF73" s="48">
        <v>0</v>
      </c>
      <c r="CG73" s="48">
        <v>0</v>
      </c>
      <c r="CH73" s="82">
        <v>11223</v>
      </c>
      <c r="CI73" s="93">
        <v>5479068</v>
      </c>
      <c r="CJ73" s="73"/>
      <c r="CK73" s="355">
        <v>0</v>
      </c>
      <c r="CL73" s="355">
        <v>0</v>
      </c>
      <c r="CM73" s="356">
        <v>0</v>
      </c>
      <c r="CN73" s="356">
        <v>0</v>
      </c>
      <c r="CO73" s="356">
        <v>0</v>
      </c>
      <c r="CP73" s="356">
        <v>0</v>
      </c>
    </row>
    <row r="74" spans="1:94" ht="19.5" x14ac:dyDescent="0.25">
      <c r="A74" s="30" t="s">
        <v>770</v>
      </c>
      <c r="B74" s="42" t="s">
        <v>65</v>
      </c>
      <c r="C74" s="43" t="s">
        <v>176</v>
      </c>
      <c r="D74" s="51">
        <v>5217.14629505433</v>
      </c>
      <c r="E74" s="48">
        <v>846.20700620075297</v>
      </c>
      <c r="F74" s="48">
        <v>3547.9213876212798</v>
      </c>
      <c r="G74" s="48">
        <v>1005.32844196165</v>
      </c>
      <c r="H74" s="48">
        <v>11762.722578213299</v>
      </c>
      <c r="I74" s="48">
        <v>20737.534423313798</v>
      </c>
      <c r="J74" s="48">
        <v>2190.3399136391199</v>
      </c>
      <c r="K74" s="48">
        <v>3527.9108354362502</v>
      </c>
      <c r="L74" s="48">
        <v>230.46627297059001</v>
      </c>
      <c r="M74" s="48">
        <v>6364.5713536171097</v>
      </c>
      <c r="N74" s="48">
        <v>2393.3166910885402</v>
      </c>
      <c r="O74" s="48">
        <v>7571.03672717258</v>
      </c>
      <c r="P74" s="48">
        <v>1626.21508346716</v>
      </c>
      <c r="Q74" s="48">
        <v>1434.3315887025501</v>
      </c>
      <c r="R74" s="48">
        <v>7212.2303247176696</v>
      </c>
      <c r="S74" s="48">
        <v>4501.9517194297696</v>
      </c>
      <c r="T74" s="48">
        <v>4153.0771553868699</v>
      </c>
      <c r="U74" s="48">
        <v>10048.4781188043</v>
      </c>
      <c r="V74" s="48">
        <v>565.25281566950798</v>
      </c>
      <c r="W74" s="48">
        <v>489.42902193013799</v>
      </c>
      <c r="X74" s="48">
        <v>1915.9247167848</v>
      </c>
      <c r="Y74" s="48">
        <v>755.74148359543096</v>
      </c>
      <c r="Z74" s="48">
        <v>442.243916951801</v>
      </c>
      <c r="AA74" s="48">
        <v>452.54304916709202</v>
      </c>
      <c r="AB74" s="48">
        <v>691.02900060515105</v>
      </c>
      <c r="AC74" s="48">
        <v>150.54495156779799</v>
      </c>
      <c r="AD74" s="48">
        <v>98.482637478475198</v>
      </c>
      <c r="AE74" s="48">
        <v>2279.84743066697</v>
      </c>
      <c r="AF74" s="48">
        <v>1176.77924007417</v>
      </c>
      <c r="AG74" s="48">
        <v>332.21015441740298</v>
      </c>
      <c r="AH74" s="48">
        <v>1204.50518497796</v>
      </c>
      <c r="AI74" s="48">
        <v>3706.7714439268302</v>
      </c>
      <c r="AJ74" s="48">
        <v>0.78624888268811999</v>
      </c>
      <c r="AK74" s="48">
        <v>1517.91322362611</v>
      </c>
      <c r="AL74" s="48">
        <v>1401.08862596157</v>
      </c>
      <c r="AM74" s="48">
        <v>257.87247226628301</v>
      </c>
      <c r="AN74" s="48">
        <v>4091.70754312899</v>
      </c>
      <c r="AO74" s="48">
        <v>12589.3380075806</v>
      </c>
      <c r="AP74" s="48">
        <v>3369.3285166402102</v>
      </c>
      <c r="AQ74" s="48">
        <v>2355.7296385935401</v>
      </c>
      <c r="AR74" s="48">
        <v>7770.1028320882297</v>
      </c>
      <c r="AS74" s="48">
        <v>883.45331765286903</v>
      </c>
      <c r="AT74" s="48">
        <v>3676.4408481540199</v>
      </c>
      <c r="AU74" s="48">
        <v>776.06433087201196</v>
      </c>
      <c r="AV74" s="48">
        <v>3403.2482650265902</v>
      </c>
      <c r="AW74" s="48">
        <v>95.484976600007599</v>
      </c>
      <c r="AX74" s="48">
        <v>2222.6396021728001</v>
      </c>
      <c r="AY74" s="48">
        <v>2196.16808009227</v>
      </c>
      <c r="AZ74" s="48">
        <v>7635.7856966192003</v>
      </c>
      <c r="BA74" s="48">
        <v>1602.5355725411</v>
      </c>
      <c r="BB74" s="48">
        <v>2360.6416666184</v>
      </c>
      <c r="BC74" s="48">
        <v>297.86548274982198</v>
      </c>
      <c r="BD74" s="48">
        <v>132.30168769407001</v>
      </c>
      <c r="BE74" s="48">
        <v>2203.7716522515898</v>
      </c>
      <c r="BF74" s="48">
        <v>4597.2948471300197</v>
      </c>
      <c r="BG74" s="48">
        <v>7576.8327997091401</v>
      </c>
      <c r="BH74" s="48">
        <v>8513.5903161655497</v>
      </c>
      <c r="BI74" s="48">
        <v>28838.650877400702</v>
      </c>
      <c r="BJ74" s="48">
        <v>56406.380431423298</v>
      </c>
      <c r="BK74" s="48">
        <v>99453.763527457995</v>
      </c>
      <c r="BL74" s="48">
        <v>2858.3696487048901</v>
      </c>
      <c r="BM74" s="48">
        <v>3176.2846925723402</v>
      </c>
      <c r="BN74" s="48">
        <v>748.70892399118702</v>
      </c>
      <c r="BO74" s="48">
        <v>6425.8057077036901</v>
      </c>
      <c r="BP74" s="48">
        <v>137929.59802894699</v>
      </c>
      <c r="BQ74" s="48">
        <v>296666.69550257298</v>
      </c>
      <c r="BR74" s="48">
        <v>18486.455379192299</v>
      </c>
      <c r="BS74" s="48">
        <v>56185.656309771199</v>
      </c>
      <c r="BT74" s="48">
        <v>90192.266834962094</v>
      </c>
      <c r="BU74" s="48">
        <v>80219.041705575306</v>
      </c>
      <c r="BV74" s="48">
        <v>24478.2832414763</v>
      </c>
      <c r="BW74" s="48">
        <v>3962.2936304218201</v>
      </c>
      <c r="BX74" s="48">
        <v>11037.051965303201</v>
      </c>
      <c r="BY74" s="48">
        <v>4092.99788255159</v>
      </c>
      <c r="BZ74" s="48">
        <v>18481.618494543902</v>
      </c>
      <c r="CA74" s="55">
        <v>0</v>
      </c>
      <c r="CB74" s="83">
        <v>1129800</v>
      </c>
      <c r="CC74" s="51">
        <v>259884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1389684</v>
      </c>
      <c r="CJ74" s="73"/>
      <c r="CK74" s="355">
        <v>0</v>
      </c>
      <c r="CL74" s="355">
        <v>0</v>
      </c>
      <c r="CM74" s="356">
        <v>0</v>
      </c>
      <c r="CN74" s="356">
        <v>0</v>
      </c>
      <c r="CO74" s="356">
        <v>0</v>
      </c>
      <c r="CP74" s="356">
        <v>0</v>
      </c>
    </row>
    <row r="75" spans="1:94" ht="19.5" x14ac:dyDescent="0.25">
      <c r="A75" s="30" t="s">
        <v>771</v>
      </c>
      <c r="B75" s="42" t="s">
        <v>66</v>
      </c>
      <c r="C75" s="43" t="s">
        <v>177</v>
      </c>
      <c r="D75" s="51">
        <v>3.9651280176617201</v>
      </c>
      <c r="E75" s="48">
        <v>8.9529916447507105</v>
      </c>
      <c r="F75" s="48">
        <v>22.3397101313249</v>
      </c>
      <c r="G75" s="48">
        <v>5.69447666248647</v>
      </c>
      <c r="H75" s="48">
        <v>543.18660148901802</v>
      </c>
      <c r="I75" s="48">
        <v>275.68898442571202</v>
      </c>
      <c r="J75" s="48">
        <v>104.447093283103</v>
      </c>
      <c r="K75" s="48">
        <v>511.47146014451698</v>
      </c>
      <c r="L75" s="48">
        <v>147.80766301150999</v>
      </c>
      <c r="M75" s="48">
        <v>114.699484175427</v>
      </c>
      <c r="N75" s="48">
        <v>14.219690523744401</v>
      </c>
      <c r="O75" s="48">
        <v>253.11719888757099</v>
      </c>
      <c r="P75" s="48">
        <v>0</v>
      </c>
      <c r="Q75" s="48">
        <v>0</v>
      </c>
      <c r="R75" s="48">
        <v>442.52254835743798</v>
      </c>
      <c r="S75" s="48">
        <v>409.59053450546497</v>
      </c>
      <c r="T75" s="48">
        <v>314.57744255948103</v>
      </c>
      <c r="U75" s="48">
        <v>672.15651941372801</v>
      </c>
      <c r="V75" s="48">
        <v>58.483736349100603</v>
      </c>
      <c r="W75" s="48">
        <v>80.5569948976718</v>
      </c>
      <c r="X75" s="48">
        <v>307.61667445182002</v>
      </c>
      <c r="Y75" s="48">
        <v>46.053348473654097</v>
      </c>
      <c r="Z75" s="48">
        <v>29.7447522835127</v>
      </c>
      <c r="AA75" s="48">
        <v>78.515910908555597</v>
      </c>
      <c r="AB75" s="48">
        <v>54.880786904951002</v>
      </c>
      <c r="AC75" s="48">
        <v>59.483925175196603</v>
      </c>
      <c r="AD75" s="48">
        <v>10.0135096573346</v>
      </c>
      <c r="AE75" s="48">
        <v>225.90863467959699</v>
      </c>
      <c r="AF75" s="48">
        <v>73.439805514117793</v>
      </c>
      <c r="AG75" s="48">
        <v>31.9806214082789</v>
      </c>
      <c r="AH75" s="48">
        <v>30.802113775559899</v>
      </c>
      <c r="AI75" s="48">
        <v>231.80433298180299</v>
      </c>
      <c r="AJ75" s="48">
        <v>0</v>
      </c>
      <c r="AK75" s="48">
        <v>79.405809569069703</v>
      </c>
      <c r="AL75" s="48">
        <v>170.00879039596799</v>
      </c>
      <c r="AM75" s="48">
        <v>17.644120895810399</v>
      </c>
      <c r="AN75" s="48">
        <v>185.345650310781</v>
      </c>
      <c r="AO75" s="48">
        <v>2781.0747500943799</v>
      </c>
      <c r="AP75" s="48">
        <v>324.00888630958099</v>
      </c>
      <c r="AQ75" s="48">
        <v>0</v>
      </c>
      <c r="AR75" s="48">
        <v>705.79860913374398</v>
      </c>
      <c r="AS75" s="48">
        <v>79.917942746693498</v>
      </c>
      <c r="AT75" s="48">
        <v>50.272703342514802</v>
      </c>
      <c r="AU75" s="48">
        <v>114.846122499724</v>
      </c>
      <c r="AV75" s="48">
        <v>394.51652346963402</v>
      </c>
      <c r="AW75" s="48">
        <v>43.822099776010603</v>
      </c>
      <c r="AX75" s="48">
        <v>367.63269686436598</v>
      </c>
      <c r="AY75" s="48">
        <v>800.52664082916397</v>
      </c>
      <c r="AZ75" s="48">
        <v>824.10221404405104</v>
      </c>
      <c r="BA75" s="48">
        <v>0</v>
      </c>
      <c r="BB75" s="48">
        <v>218.95581211790699</v>
      </c>
      <c r="BC75" s="48">
        <v>64.174986559260105</v>
      </c>
      <c r="BD75" s="48">
        <v>39.0336336750496</v>
      </c>
      <c r="BE75" s="48">
        <v>228.835640977845</v>
      </c>
      <c r="BF75" s="48">
        <v>99.480060228393896</v>
      </c>
      <c r="BG75" s="48">
        <v>283.14681734109502</v>
      </c>
      <c r="BH75" s="48">
        <v>1845.77858685879</v>
      </c>
      <c r="BI75" s="48">
        <v>2985.04338062639</v>
      </c>
      <c r="BJ75" s="48">
        <v>340.020156244166</v>
      </c>
      <c r="BK75" s="48">
        <v>1902.62937328659</v>
      </c>
      <c r="BL75" s="48">
        <v>214.63848620367199</v>
      </c>
      <c r="BM75" s="48">
        <v>670.91706909821096</v>
      </c>
      <c r="BN75" s="48">
        <v>692.40738473361398</v>
      </c>
      <c r="BO75" s="48">
        <v>5408.2977185380996</v>
      </c>
      <c r="BP75" s="48">
        <v>123627.91211673</v>
      </c>
      <c r="BQ75" s="48">
        <v>272728.56337793998</v>
      </c>
      <c r="BR75" s="48">
        <v>62655.707498807198</v>
      </c>
      <c r="BS75" s="48">
        <v>6163.3302961133404</v>
      </c>
      <c r="BT75" s="48">
        <v>7646.4799125314203</v>
      </c>
      <c r="BU75" s="48">
        <v>0</v>
      </c>
      <c r="BV75" s="48">
        <v>2516.1475705489702</v>
      </c>
      <c r="BW75" s="48">
        <v>0</v>
      </c>
      <c r="BX75" s="48">
        <v>2072.9147375181701</v>
      </c>
      <c r="BY75" s="48">
        <v>0</v>
      </c>
      <c r="BZ75" s="48">
        <v>1391.9391483459899</v>
      </c>
      <c r="CA75" s="55">
        <v>0</v>
      </c>
      <c r="CB75" s="83">
        <v>505899</v>
      </c>
      <c r="CC75" s="51">
        <v>36072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541971</v>
      </c>
      <c r="CJ75" s="73"/>
      <c r="CK75" s="355">
        <v>0</v>
      </c>
      <c r="CL75" s="355">
        <v>0</v>
      </c>
      <c r="CM75" s="356">
        <v>0</v>
      </c>
      <c r="CN75" s="356">
        <v>0</v>
      </c>
      <c r="CO75" s="356">
        <v>0</v>
      </c>
      <c r="CP75" s="356">
        <v>0</v>
      </c>
    </row>
    <row r="76" spans="1:94" ht="19.5" x14ac:dyDescent="0.25">
      <c r="A76" s="30" t="s">
        <v>655</v>
      </c>
      <c r="B76" s="42" t="s">
        <v>67</v>
      </c>
      <c r="C76" s="43" t="s">
        <v>178</v>
      </c>
      <c r="D76" s="51">
        <v>11410.1467955918</v>
      </c>
      <c r="E76" s="48">
        <v>2662.05786395526</v>
      </c>
      <c r="F76" s="48">
        <v>2549.6288930866499</v>
      </c>
      <c r="G76" s="48">
        <v>8089.3109122493997</v>
      </c>
      <c r="H76" s="48">
        <v>30498.913551995702</v>
      </c>
      <c r="I76" s="48">
        <v>6372.2139026196101</v>
      </c>
      <c r="J76" s="48">
        <v>3277.1651260629001</v>
      </c>
      <c r="K76" s="48">
        <v>3245.5735144138698</v>
      </c>
      <c r="L76" s="48">
        <v>0</v>
      </c>
      <c r="M76" s="48">
        <v>0</v>
      </c>
      <c r="N76" s="48">
        <v>0</v>
      </c>
      <c r="O76" s="48">
        <v>0</v>
      </c>
      <c r="P76" s="48">
        <v>750.76535918877903</v>
      </c>
      <c r="Q76" s="48">
        <v>74.333203880077093</v>
      </c>
      <c r="R76" s="48">
        <v>0</v>
      </c>
      <c r="S76" s="48">
        <v>0</v>
      </c>
      <c r="T76" s="48">
        <v>6837.7255919186</v>
      </c>
      <c r="U76" s="48">
        <v>0</v>
      </c>
      <c r="V76" s="48">
        <v>0</v>
      </c>
      <c r="W76" s="48">
        <v>558.42819414908001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6410.3096696081502</v>
      </c>
      <c r="AM76" s="48">
        <v>0</v>
      </c>
      <c r="AN76" s="48">
        <v>0</v>
      </c>
      <c r="AO76" s="48">
        <v>0</v>
      </c>
      <c r="AP76" s="48">
        <v>0</v>
      </c>
      <c r="AQ76" s="48">
        <v>1180.96877664473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4447.9130871741199</v>
      </c>
      <c r="AY76" s="48">
        <v>0</v>
      </c>
      <c r="AZ76" s="48">
        <v>4148.7219415568097</v>
      </c>
      <c r="BA76" s="48">
        <v>3012.3530872401302</v>
      </c>
      <c r="BB76" s="48">
        <v>2685.28699016779</v>
      </c>
      <c r="BC76" s="48">
        <v>1084.33561160063</v>
      </c>
      <c r="BD76" s="48">
        <v>2888.7741357895002</v>
      </c>
      <c r="BE76" s="48">
        <v>2925.9407377295402</v>
      </c>
      <c r="BF76" s="48">
        <v>7212.1791064644804</v>
      </c>
      <c r="BG76" s="48">
        <v>0</v>
      </c>
      <c r="BH76" s="48">
        <v>0</v>
      </c>
      <c r="BI76" s="48">
        <v>88974.057549306803</v>
      </c>
      <c r="BJ76" s="48">
        <v>351698.26250810002</v>
      </c>
      <c r="BK76" s="48">
        <v>36604.457085695503</v>
      </c>
      <c r="BL76" s="48">
        <v>9733.9330480960998</v>
      </c>
      <c r="BM76" s="48">
        <v>17274.1074166814</v>
      </c>
      <c r="BN76" s="48">
        <v>66959.350055173505</v>
      </c>
      <c r="BO76" s="48">
        <v>0</v>
      </c>
      <c r="BP76" s="48">
        <v>58220.552774021897</v>
      </c>
      <c r="BQ76" s="48">
        <v>18916.871222431098</v>
      </c>
      <c r="BR76" s="48">
        <v>19115.712542810299</v>
      </c>
      <c r="BS76" s="48">
        <v>705853.23740443704</v>
      </c>
      <c r="BT76" s="48">
        <v>160247.52092467001</v>
      </c>
      <c r="BU76" s="48">
        <v>22603.798134883</v>
      </c>
      <c r="BV76" s="48">
        <v>17097.5660574662</v>
      </c>
      <c r="BW76" s="48">
        <v>824.16939802035495</v>
      </c>
      <c r="BX76" s="48">
        <v>0</v>
      </c>
      <c r="BY76" s="48">
        <v>2684.3578251192898</v>
      </c>
      <c r="BZ76" s="48">
        <v>0</v>
      </c>
      <c r="CA76" s="55">
        <v>0</v>
      </c>
      <c r="CB76" s="83">
        <v>1689131</v>
      </c>
      <c r="CC76" s="51">
        <v>8230205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9919336</v>
      </c>
      <c r="CJ76" s="73"/>
      <c r="CK76" s="355">
        <v>0</v>
      </c>
      <c r="CL76" s="355">
        <v>0</v>
      </c>
      <c r="CM76" s="356">
        <v>0</v>
      </c>
      <c r="CN76" s="356">
        <v>0</v>
      </c>
      <c r="CO76" s="356">
        <v>0</v>
      </c>
      <c r="CP76" s="356">
        <v>0</v>
      </c>
    </row>
    <row r="77" spans="1:94" ht="19.5" x14ac:dyDescent="0.25">
      <c r="A77" s="30" t="s">
        <v>510</v>
      </c>
      <c r="B77" s="42" t="s">
        <v>68</v>
      </c>
      <c r="C77" s="43" t="s">
        <v>179</v>
      </c>
      <c r="D77" s="51">
        <v>42665.879721281897</v>
      </c>
      <c r="E77" s="48">
        <v>13134.608396511499</v>
      </c>
      <c r="F77" s="48">
        <v>14188.0494567356</v>
      </c>
      <c r="G77" s="48">
        <v>23024.334446988501</v>
      </c>
      <c r="H77" s="48">
        <v>172030.66904731101</v>
      </c>
      <c r="I77" s="48">
        <v>102810.489218248</v>
      </c>
      <c r="J77" s="48">
        <v>20966.331142540799</v>
      </c>
      <c r="K77" s="48">
        <v>38189.602849907402</v>
      </c>
      <c r="L77" s="48">
        <v>32698.674840995001</v>
      </c>
      <c r="M77" s="48">
        <v>159169.00562203399</v>
      </c>
      <c r="N77" s="48">
        <v>9543.3318134757992</v>
      </c>
      <c r="O77" s="48">
        <v>107580.54883663999</v>
      </c>
      <c r="P77" s="48">
        <v>90116.6011849926</v>
      </c>
      <c r="Q77" s="48">
        <v>44467.755770187003</v>
      </c>
      <c r="R77" s="48">
        <v>308258.95597265399</v>
      </c>
      <c r="S77" s="48">
        <v>48324.256937443599</v>
      </c>
      <c r="T77" s="48">
        <v>51717.838783778898</v>
      </c>
      <c r="U77" s="48">
        <v>98989.218731699293</v>
      </c>
      <c r="V77" s="48">
        <v>14156.3027521846</v>
      </c>
      <c r="W77" s="48">
        <v>6345.0743159529502</v>
      </c>
      <c r="X77" s="48">
        <v>57665.222141300299</v>
      </c>
      <c r="Y77" s="48">
        <v>12542.9749637352</v>
      </c>
      <c r="Z77" s="48">
        <v>5186.9812876588303</v>
      </c>
      <c r="AA77" s="48">
        <v>5844.2763455328604</v>
      </c>
      <c r="AB77" s="48">
        <v>11366.437914206401</v>
      </c>
      <c r="AC77" s="48">
        <v>5827.69054138721</v>
      </c>
      <c r="AD77" s="48">
        <v>641.76227978189104</v>
      </c>
      <c r="AE77" s="48">
        <v>25710.450317896099</v>
      </c>
      <c r="AF77" s="48">
        <v>20258.8901594536</v>
      </c>
      <c r="AG77" s="48">
        <v>1940.8606786883599</v>
      </c>
      <c r="AH77" s="48">
        <v>91175.593933385302</v>
      </c>
      <c r="AI77" s="48">
        <v>35930.019679229503</v>
      </c>
      <c r="AJ77" s="48">
        <v>22.189073099572401</v>
      </c>
      <c r="AK77" s="48">
        <v>8459.6287582320601</v>
      </c>
      <c r="AL77" s="48">
        <v>21272.639226890398</v>
      </c>
      <c r="AM77" s="48">
        <v>13195.0728064592</v>
      </c>
      <c r="AN77" s="48">
        <v>17202.511807273098</v>
      </c>
      <c r="AO77" s="48">
        <v>73140.594372955893</v>
      </c>
      <c r="AP77" s="48">
        <v>32613.123862614499</v>
      </c>
      <c r="AQ77" s="48">
        <v>136204.31711144399</v>
      </c>
      <c r="AR77" s="48">
        <v>16451.518627025998</v>
      </c>
      <c r="AS77" s="48">
        <v>64022.319585712597</v>
      </c>
      <c r="AT77" s="48">
        <v>10331.3696156352</v>
      </c>
      <c r="AU77" s="48">
        <v>7068.5134781033403</v>
      </c>
      <c r="AV77" s="48">
        <v>30112.280380380002</v>
      </c>
      <c r="AW77" s="48">
        <v>11724.684172130001</v>
      </c>
      <c r="AX77" s="48">
        <v>37979.146018354601</v>
      </c>
      <c r="AY77" s="48">
        <v>29349.1259915509</v>
      </c>
      <c r="AZ77" s="48">
        <v>38322.561846122298</v>
      </c>
      <c r="BA77" s="48">
        <v>11661.3699646761</v>
      </c>
      <c r="BB77" s="48">
        <v>15783.1004968651</v>
      </c>
      <c r="BC77" s="48">
        <v>7893.6981845781802</v>
      </c>
      <c r="BD77" s="48">
        <v>9467.0868445092692</v>
      </c>
      <c r="BE77" s="48">
        <v>15989.134869904499</v>
      </c>
      <c r="BF77" s="48">
        <v>96361.295162765804</v>
      </c>
      <c r="BG77" s="48">
        <v>124318.675870237</v>
      </c>
      <c r="BH77" s="48">
        <v>158260.18027082999</v>
      </c>
      <c r="BI77" s="48">
        <v>452405.89070868399</v>
      </c>
      <c r="BJ77" s="48">
        <v>1721026.1534975299</v>
      </c>
      <c r="BK77" s="48">
        <v>492556.47349289298</v>
      </c>
      <c r="BL77" s="48">
        <v>27651.515569734998</v>
      </c>
      <c r="BM77" s="48">
        <v>62200.469786071699</v>
      </c>
      <c r="BN77" s="48">
        <v>68192.124069437705</v>
      </c>
      <c r="BO77" s="48">
        <v>635598.64199218596</v>
      </c>
      <c r="BP77" s="48">
        <v>443378.93080579297</v>
      </c>
      <c r="BQ77" s="48">
        <v>168068.87023074299</v>
      </c>
      <c r="BR77" s="48">
        <v>72638.8701766921</v>
      </c>
      <c r="BS77" s="48">
        <v>1003283.93896613</v>
      </c>
      <c r="BT77" s="48">
        <v>1932780.67561039</v>
      </c>
      <c r="BU77" s="48">
        <v>262587.826874714</v>
      </c>
      <c r="BV77" s="48">
        <v>302832.31126483303</v>
      </c>
      <c r="BW77" s="48">
        <v>75062.780751572296</v>
      </c>
      <c r="BX77" s="48">
        <v>252810.03965655901</v>
      </c>
      <c r="BY77" s="48">
        <v>125591.529389451</v>
      </c>
      <c r="BZ77" s="48">
        <v>243622.128674412</v>
      </c>
      <c r="CA77" s="55">
        <v>0</v>
      </c>
      <c r="CB77" s="83">
        <v>11001964</v>
      </c>
      <c r="CC77" s="51">
        <v>469983</v>
      </c>
      <c r="CD77" s="48">
        <v>0</v>
      </c>
      <c r="CE77" s="48">
        <v>0</v>
      </c>
      <c r="CF77" s="48">
        <v>325541</v>
      </c>
      <c r="CG77" s="48">
        <v>0</v>
      </c>
      <c r="CH77" s="82">
        <v>137830</v>
      </c>
      <c r="CI77" s="93">
        <v>11935318</v>
      </c>
      <c r="CJ77" s="73"/>
      <c r="CK77" s="355">
        <v>0</v>
      </c>
      <c r="CL77" s="355">
        <v>0</v>
      </c>
      <c r="CM77" s="356">
        <v>0</v>
      </c>
      <c r="CN77" s="356">
        <v>0</v>
      </c>
      <c r="CO77" s="356">
        <v>0</v>
      </c>
      <c r="CP77" s="356">
        <v>0</v>
      </c>
    </row>
    <row r="78" spans="1:94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1435074</v>
      </c>
      <c r="CD78" s="48">
        <v>7575732</v>
      </c>
      <c r="CE78" s="48">
        <v>0</v>
      </c>
      <c r="CF78" s="48">
        <v>0</v>
      </c>
      <c r="CG78" s="48">
        <v>0</v>
      </c>
      <c r="CH78" s="82">
        <v>0</v>
      </c>
      <c r="CI78" s="93">
        <v>9010806</v>
      </c>
      <c r="CJ78" s="73"/>
      <c r="CK78" s="355">
        <v>0</v>
      </c>
      <c r="CL78" s="355">
        <v>0</v>
      </c>
      <c r="CM78" s="356">
        <v>0</v>
      </c>
      <c r="CN78" s="356">
        <v>0</v>
      </c>
      <c r="CO78" s="356">
        <v>0</v>
      </c>
      <c r="CP78" s="356">
        <v>0</v>
      </c>
    </row>
    <row r="79" spans="1:94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54.814132782484002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462.87089210644501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1452.89091688335</v>
      </c>
      <c r="BJ79" s="48">
        <v>7501.7839199745104</v>
      </c>
      <c r="BK79" s="48">
        <v>5665.0216800675298</v>
      </c>
      <c r="BL79" s="48">
        <v>0</v>
      </c>
      <c r="BM79" s="48">
        <v>877.66776243114998</v>
      </c>
      <c r="BN79" s="48">
        <v>0</v>
      </c>
      <c r="BO79" s="48">
        <v>5772.9379763872803</v>
      </c>
      <c r="BP79" s="48">
        <v>9404.8271188642993</v>
      </c>
      <c r="BQ79" s="48">
        <v>2366.7764815185601</v>
      </c>
      <c r="BR79" s="48">
        <v>516.43955206610099</v>
      </c>
      <c r="BS79" s="48">
        <v>0</v>
      </c>
      <c r="BT79" s="48">
        <v>68925.126402099093</v>
      </c>
      <c r="BU79" s="48">
        <v>5582.3035747856102</v>
      </c>
      <c r="BV79" s="48">
        <v>36313.138009351198</v>
      </c>
      <c r="BW79" s="48">
        <v>3498.0123382829001</v>
      </c>
      <c r="BX79" s="48">
        <v>0</v>
      </c>
      <c r="BY79" s="48">
        <v>402.34731700932701</v>
      </c>
      <c r="BZ79" s="48">
        <v>11119.0419253901</v>
      </c>
      <c r="CA79" s="55">
        <v>0</v>
      </c>
      <c r="CB79" s="83">
        <v>159916</v>
      </c>
      <c r="CC79" s="51">
        <v>2033383</v>
      </c>
      <c r="CD79" s="48">
        <v>0</v>
      </c>
      <c r="CE79" s="48">
        <v>229688</v>
      </c>
      <c r="CF79" s="48">
        <v>0</v>
      </c>
      <c r="CG79" s="48">
        <v>0</v>
      </c>
      <c r="CH79" s="82">
        <v>0</v>
      </c>
      <c r="CI79" s="93">
        <v>2422987</v>
      </c>
      <c r="CJ79" s="73"/>
      <c r="CK79" s="355">
        <v>0</v>
      </c>
      <c r="CL79" s="355">
        <v>0</v>
      </c>
      <c r="CM79" s="356">
        <v>0</v>
      </c>
      <c r="CN79" s="356">
        <v>0</v>
      </c>
      <c r="CO79" s="356">
        <v>0</v>
      </c>
      <c r="CP79" s="356">
        <v>0</v>
      </c>
    </row>
    <row r="80" spans="1:94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75477</v>
      </c>
      <c r="CD80" s="48">
        <v>3728687</v>
      </c>
      <c r="CE80" s="48">
        <v>0</v>
      </c>
      <c r="CF80" s="48">
        <v>0</v>
      </c>
      <c r="CG80" s="48">
        <v>0</v>
      </c>
      <c r="CH80" s="82">
        <v>0</v>
      </c>
      <c r="CI80" s="93">
        <v>3804164</v>
      </c>
      <c r="CJ80" s="73"/>
      <c r="CK80" s="355">
        <v>0</v>
      </c>
      <c r="CL80" s="355">
        <v>0</v>
      </c>
      <c r="CM80" s="356">
        <v>0</v>
      </c>
      <c r="CN80" s="356">
        <v>0</v>
      </c>
      <c r="CO80" s="356">
        <v>0</v>
      </c>
      <c r="CP80" s="356">
        <v>0</v>
      </c>
    </row>
    <row r="81" spans="1:94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2443</v>
      </c>
      <c r="BV81" s="48">
        <v>0</v>
      </c>
      <c r="BW81" s="48">
        <v>58</v>
      </c>
      <c r="BX81" s="48">
        <v>859389</v>
      </c>
      <c r="BY81" s="48">
        <v>279571</v>
      </c>
      <c r="BZ81" s="48">
        <v>0</v>
      </c>
      <c r="CA81" s="55">
        <v>0</v>
      </c>
      <c r="CB81" s="83">
        <v>1141461</v>
      </c>
      <c r="CC81" s="51">
        <v>1977197</v>
      </c>
      <c r="CD81" s="48">
        <v>0</v>
      </c>
      <c r="CE81" s="48">
        <v>520201</v>
      </c>
      <c r="CF81" s="48">
        <v>0</v>
      </c>
      <c r="CG81" s="48">
        <v>0</v>
      </c>
      <c r="CH81" s="82">
        <v>0</v>
      </c>
      <c r="CI81" s="93">
        <v>3638859</v>
      </c>
      <c r="CJ81" s="73"/>
      <c r="CK81" s="355">
        <v>0</v>
      </c>
      <c r="CL81" s="355">
        <v>0</v>
      </c>
      <c r="CM81" s="356">
        <v>0</v>
      </c>
      <c r="CN81" s="356">
        <v>0</v>
      </c>
      <c r="CO81" s="356">
        <v>0</v>
      </c>
      <c r="CP81" s="356">
        <v>0</v>
      </c>
    </row>
    <row r="82" spans="1:94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71816</v>
      </c>
      <c r="CD82" s="48">
        <v>4175872</v>
      </c>
      <c r="CE82" s="48">
        <v>0</v>
      </c>
      <c r="CF82" s="48">
        <v>0</v>
      </c>
      <c r="CG82" s="48">
        <v>0</v>
      </c>
      <c r="CH82" s="82">
        <v>0</v>
      </c>
      <c r="CI82" s="93">
        <v>4247688</v>
      </c>
      <c r="CJ82" s="73"/>
      <c r="CK82" s="355">
        <v>0</v>
      </c>
      <c r="CL82" s="355">
        <v>0</v>
      </c>
      <c r="CM82" s="356">
        <v>0</v>
      </c>
      <c r="CN82" s="356">
        <v>0</v>
      </c>
      <c r="CO82" s="356">
        <v>0</v>
      </c>
      <c r="CP82" s="356">
        <v>0</v>
      </c>
    </row>
    <row r="83" spans="1:94" ht="19.5" x14ac:dyDescent="0.25">
      <c r="A83" s="28" t="s">
        <v>776</v>
      </c>
      <c r="B83" s="56" t="s">
        <v>74</v>
      </c>
      <c r="C83" s="43" t="s">
        <v>185</v>
      </c>
      <c r="D83" s="51">
        <v>7130.1095330440903</v>
      </c>
      <c r="E83" s="48">
        <v>861.13262246461704</v>
      </c>
      <c r="F83" s="48">
        <v>3835.1717389288701</v>
      </c>
      <c r="G83" s="48">
        <v>2269.2800915542002</v>
      </c>
      <c r="H83" s="48">
        <v>36334.979255872502</v>
      </c>
      <c r="I83" s="48">
        <v>15292.9807987074</v>
      </c>
      <c r="J83" s="48">
        <v>5772.0615789370104</v>
      </c>
      <c r="K83" s="48">
        <v>12832.319440609301</v>
      </c>
      <c r="L83" s="48">
        <v>3190.1788791123799</v>
      </c>
      <c r="M83" s="48">
        <v>15210.044105355</v>
      </c>
      <c r="N83" s="48">
        <v>3221.3810106749902</v>
      </c>
      <c r="O83" s="48">
        <v>11040.597084401399</v>
      </c>
      <c r="P83" s="48">
        <v>0</v>
      </c>
      <c r="Q83" s="48">
        <v>0</v>
      </c>
      <c r="R83" s="48">
        <v>40657.050948098004</v>
      </c>
      <c r="S83" s="48">
        <v>6463.4377991968204</v>
      </c>
      <c r="T83" s="48">
        <v>4239.0499738013596</v>
      </c>
      <c r="U83" s="48">
        <v>4195.2163177525199</v>
      </c>
      <c r="V83" s="48">
        <v>4564.9431026250904</v>
      </c>
      <c r="W83" s="48">
        <v>420.44844331089098</v>
      </c>
      <c r="X83" s="48">
        <v>10952.886063536</v>
      </c>
      <c r="Y83" s="48">
        <v>425.02160551840501</v>
      </c>
      <c r="Z83" s="48">
        <v>337.830414622273</v>
      </c>
      <c r="AA83" s="48">
        <v>790.02815095059304</v>
      </c>
      <c r="AB83" s="48">
        <v>1756.4884414058799</v>
      </c>
      <c r="AC83" s="48">
        <v>786.61231671056498</v>
      </c>
      <c r="AD83" s="48">
        <v>93.286345184225397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4080.3391186256499</v>
      </c>
      <c r="BH83" s="48">
        <v>0</v>
      </c>
      <c r="BI83" s="48">
        <v>19736.0124487063</v>
      </c>
      <c r="BJ83" s="48">
        <v>7507.6958526503704</v>
      </c>
      <c r="BK83" s="48">
        <v>30706.266516016301</v>
      </c>
      <c r="BL83" s="48">
        <v>0</v>
      </c>
      <c r="BM83" s="48">
        <v>3910.91130138157</v>
      </c>
      <c r="BN83" s="48">
        <v>14273.465998399</v>
      </c>
      <c r="BO83" s="48">
        <v>93927.166026430496</v>
      </c>
      <c r="BP83" s="48">
        <v>16771.116496314698</v>
      </c>
      <c r="BQ83" s="48">
        <v>5136.8617690171804</v>
      </c>
      <c r="BR83" s="48">
        <v>1396.2584323978399</v>
      </c>
      <c r="BS83" s="48">
        <v>26323.801197949098</v>
      </c>
      <c r="BT83" s="48">
        <v>133659.64577382701</v>
      </c>
      <c r="BU83" s="48">
        <v>5072.0742978382696</v>
      </c>
      <c r="BV83" s="48">
        <v>46790.683764486697</v>
      </c>
      <c r="BW83" s="48">
        <v>2417.4755147041701</v>
      </c>
      <c r="BX83" s="48">
        <v>23805.537959563499</v>
      </c>
      <c r="BY83" s="48">
        <v>272.69092941149103</v>
      </c>
      <c r="BZ83" s="48">
        <v>129976.46053990599</v>
      </c>
      <c r="CA83" s="55">
        <v>0</v>
      </c>
      <c r="CB83" s="83">
        <v>758437</v>
      </c>
      <c r="CC83" s="51">
        <v>779366</v>
      </c>
      <c r="CD83" s="48">
        <v>0</v>
      </c>
      <c r="CE83" s="48">
        <v>568505</v>
      </c>
      <c r="CF83" s="48">
        <v>0</v>
      </c>
      <c r="CG83" s="48">
        <v>0</v>
      </c>
      <c r="CH83" s="82">
        <v>3442</v>
      </c>
      <c r="CI83" s="93">
        <v>2109750</v>
      </c>
      <c r="CJ83" s="73"/>
      <c r="CK83" s="355">
        <v>0</v>
      </c>
      <c r="CL83" s="355">
        <v>0</v>
      </c>
      <c r="CM83" s="356">
        <v>0</v>
      </c>
      <c r="CN83" s="356">
        <v>0</v>
      </c>
      <c r="CO83" s="356">
        <v>0</v>
      </c>
      <c r="CP83" s="356">
        <v>0</v>
      </c>
    </row>
    <row r="84" spans="1:94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709587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709587</v>
      </c>
      <c r="CJ84" s="73"/>
      <c r="CK84" s="355">
        <v>0</v>
      </c>
      <c r="CL84" s="355">
        <v>0</v>
      </c>
      <c r="CM84" s="356">
        <v>0</v>
      </c>
      <c r="CN84" s="356">
        <v>0</v>
      </c>
      <c r="CO84" s="356">
        <v>0</v>
      </c>
      <c r="CP84" s="356">
        <v>0</v>
      </c>
    </row>
    <row r="85" spans="1:94" ht="19.5" x14ac:dyDescent="0.25">
      <c r="A85" s="28" t="s">
        <v>778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-1167362</v>
      </c>
      <c r="CD85" s="75">
        <v>0</v>
      </c>
      <c r="CE85" s="75">
        <v>0</v>
      </c>
      <c r="CF85" s="75">
        <v>0</v>
      </c>
      <c r="CG85" s="75">
        <v>0</v>
      </c>
      <c r="CH85" s="98">
        <v>1167362</v>
      </c>
      <c r="CI85" s="94">
        <v>0</v>
      </c>
      <c r="CJ85" s="73"/>
      <c r="CK85" s="355">
        <v>0</v>
      </c>
      <c r="CL85" s="355">
        <v>0</v>
      </c>
      <c r="CM85" s="356">
        <v>0</v>
      </c>
      <c r="CN85" s="356">
        <v>0</v>
      </c>
      <c r="CO85" s="356">
        <v>0</v>
      </c>
      <c r="CP85" s="356">
        <v>0</v>
      </c>
    </row>
    <row r="86" spans="1:94" x14ac:dyDescent="0.25">
      <c r="A86" s="47"/>
      <c r="B86" s="62"/>
      <c r="C86" s="63" t="s">
        <v>923</v>
      </c>
      <c r="D86" s="64">
        <f>+SUM(D9:D85)</f>
        <v>227376.03646500365</v>
      </c>
      <c r="E86" s="64">
        <f t="shared" ref="E86:BP86" si="0">+SUM(E9:E85)</f>
        <v>128024.01444396056</v>
      </c>
      <c r="F86" s="64">
        <f t="shared" si="0"/>
        <v>313377.53303926287</v>
      </c>
      <c r="G86" s="64">
        <f t="shared" si="0"/>
        <v>115842.15707037524</v>
      </c>
      <c r="H86" s="64">
        <f t="shared" si="0"/>
        <v>1884837.5701735395</v>
      </c>
      <c r="I86" s="64">
        <f t="shared" si="0"/>
        <v>534623.65180328174</v>
      </c>
      <c r="J86" s="64">
        <f t="shared" si="0"/>
        <v>185065.10413689056</v>
      </c>
      <c r="K86" s="64">
        <f t="shared" si="0"/>
        <v>313064.56972978357</v>
      </c>
      <c r="L86" s="64">
        <f t="shared" si="0"/>
        <v>237527.36895381717</v>
      </c>
      <c r="M86" s="64">
        <f t="shared" si="0"/>
        <v>1346845.4121349517</v>
      </c>
      <c r="N86" s="64">
        <f t="shared" si="0"/>
        <v>116596.04548350083</v>
      </c>
      <c r="O86" s="64">
        <f t="shared" si="0"/>
        <v>3198744.9639158892</v>
      </c>
      <c r="P86" s="64">
        <f t="shared" si="0"/>
        <v>1108670.7398667142</v>
      </c>
      <c r="Q86" s="64">
        <f t="shared" si="0"/>
        <v>3267336.6632178891</v>
      </c>
      <c r="R86" s="64">
        <f t="shared" si="0"/>
        <v>1081674.0373992675</v>
      </c>
      <c r="S86" s="64">
        <f t="shared" si="0"/>
        <v>179436.57503970049</v>
      </c>
      <c r="T86" s="64">
        <f t="shared" si="0"/>
        <v>1482144.4952892282</v>
      </c>
      <c r="U86" s="64">
        <f t="shared" si="0"/>
        <v>1965955.4815837434</v>
      </c>
      <c r="V86" s="64">
        <f t="shared" si="0"/>
        <v>3651963.8027336979</v>
      </c>
      <c r="W86" s="64">
        <f t="shared" si="0"/>
        <v>1117835.8739038594</v>
      </c>
      <c r="X86" s="64">
        <f t="shared" si="0"/>
        <v>1086072.3914618667</v>
      </c>
      <c r="Y86" s="64">
        <f t="shared" si="0"/>
        <v>353757.66774522333</v>
      </c>
      <c r="Z86" s="64">
        <f t="shared" si="0"/>
        <v>772922.01863460755</v>
      </c>
      <c r="AA86" s="64">
        <f t="shared" si="0"/>
        <v>274973.00110313628</v>
      </c>
      <c r="AB86" s="64">
        <f t="shared" si="0"/>
        <v>220061.80201666444</v>
      </c>
      <c r="AC86" s="64">
        <f t="shared" si="0"/>
        <v>124361.17296878013</v>
      </c>
      <c r="AD86" s="64">
        <f t="shared" si="0"/>
        <v>116425.81459621763</v>
      </c>
      <c r="AE86" s="64">
        <f t="shared" si="0"/>
        <v>1060296.014371837</v>
      </c>
      <c r="AF86" s="64">
        <f t="shared" si="0"/>
        <v>497374.41413618997</v>
      </c>
      <c r="AG86" s="64">
        <f t="shared" si="0"/>
        <v>111106.02601698267</v>
      </c>
      <c r="AH86" s="64">
        <f t="shared" si="0"/>
        <v>381234.77752690599</v>
      </c>
      <c r="AI86" s="64">
        <f t="shared" si="0"/>
        <v>219121.67601454153</v>
      </c>
      <c r="AJ86" s="64">
        <f t="shared" si="0"/>
        <v>5665.3604390980427</v>
      </c>
      <c r="AK86" s="64">
        <f t="shared" si="0"/>
        <v>194287.59788345295</v>
      </c>
      <c r="AL86" s="64">
        <f t="shared" si="0"/>
        <v>334591.52212752908</v>
      </c>
      <c r="AM86" s="64">
        <f t="shared" si="0"/>
        <v>143189.57903421827</v>
      </c>
      <c r="AN86" s="64">
        <f t="shared" si="0"/>
        <v>574028.48004757939</v>
      </c>
      <c r="AO86" s="64">
        <f t="shared" si="0"/>
        <v>969865.6364615584</v>
      </c>
      <c r="AP86" s="64">
        <f t="shared" si="0"/>
        <v>200372.76298898665</v>
      </c>
      <c r="AQ86" s="64">
        <f t="shared" si="0"/>
        <v>1767264.8378365003</v>
      </c>
      <c r="AR86" s="64">
        <f t="shared" si="0"/>
        <v>210426.88383430551</v>
      </c>
      <c r="AS86" s="64">
        <f t="shared" si="0"/>
        <v>389639.67497128143</v>
      </c>
      <c r="AT86" s="64">
        <f t="shared" si="0"/>
        <v>148062.01379425279</v>
      </c>
      <c r="AU86" s="64">
        <f t="shared" si="0"/>
        <v>62436.281228415559</v>
      </c>
      <c r="AV86" s="64">
        <f t="shared" si="0"/>
        <v>429979.06519700872</v>
      </c>
      <c r="AW86" s="64">
        <f t="shared" si="0"/>
        <v>160761.00283294223</v>
      </c>
      <c r="AX86" s="64">
        <f t="shared" si="0"/>
        <v>452812.36150243669</v>
      </c>
      <c r="AY86" s="64">
        <f t="shared" si="0"/>
        <v>822290.29832099646</v>
      </c>
      <c r="AZ86" s="64">
        <f t="shared" si="0"/>
        <v>414346.05425223749</v>
      </c>
      <c r="BA86" s="64">
        <f t="shared" si="0"/>
        <v>88991.618508251966</v>
      </c>
      <c r="BB86" s="64">
        <f t="shared" si="0"/>
        <v>252307.37921253507</v>
      </c>
      <c r="BC86" s="64">
        <f t="shared" si="0"/>
        <v>75396.880250160466</v>
      </c>
      <c r="BD86" s="64">
        <f t="shared" si="0"/>
        <v>134714.49012423467</v>
      </c>
      <c r="BE86" s="64">
        <f t="shared" si="0"/>
        <v>271820.11978318845</v>
      </c>
      <c r="BF86" s="64">
        <f t="shared" si="0"/>
        <v>256947.56348423025</v>
      </c>
      <c r="BG86" s="64">
        <f t="shared" si="0"/>
        <v>1467052.7740496274</v>
      </c>
      <c r="BH86" s="64">
        <f t="shared" si="0"/>
        <v>475430.00104734005</v>
      </c>
      <c r="BI86" s="64">
        <f t="shared" si="0"/>
        <v>4509562.349059578</v>
      </c>
      <c r="BJ86" s="64">
        <f t="shared" si="0"/>
        <v>8379339.9368989719</v>
      </c>
      <c r="BK86" s="64">
        <f t="shared" si="0"/>
        <v>4705774.4108357746</v>
      </c>
      <c r="BL86" s="64">
        <f t="shared" si="0"/>
        <v>199018.1876500652</v>
      </c>
      <c r="BM86" s="64">
        <f t="shared" si="0"/>
        <v>239485.98003089163</v>
      </c>
      <c r="BN86" s="64">
        <f t="shared" si="0"/>
        <v>966059.59338202258</v>
      </c>
      <c r="BO86" s="64">
        <f t="shared" si="0"/>
        <v>2023604.6855546969</v>
      </c>
      <c r="BP86" s="64">
        <f t="shared" si="0"/>
        <v>1531846.0183087613</v>
      </c>
      <c r="BQ86" s="64">
        <f t="shared" ref="BQ86:CH86" si="1">+SUM(BQ9:BQ85)</f>
        <v>971247.72734343575</v>
      </c>
      <c r="BR86" s="64">
        <f t="shared" si="1"/>
        <v>262081.01914399141</v>
      </c>
      <c r="BS86" s="64">
        <f t="shared" si="1"/>
        <v>2468928.2476913743</v>
      </c>
      <c r="BT86" s="64">
        <f t="shared" si="1"/>
        <v>4073730.9847127716</v>
      </c>
      <c r="BU86" s="64">
        <f t="shared" si="1"/>
        <v>1044304.6428689322</v>
      </c>
      <c r="BV86" s="64">
        <f t="shared" si="1"/>
        <v>813318.47650775209</v>
      </c>
      <c r="BW86" s="64">
        <f t="shared" si="1"/>
        <v>280174.40172430262</v>
      </c>
      <c r="BX86" s="64">
        <f t="shared" si="1"/>
        <v>1754213.3879588039</v>
      </c>
      <c r="BY86" s="64">
        <f t="shared" si="1"/>
        <v>852427.95303059404</v>
      </c>
      <c r="BZ86" s="64">
        <f t="shared" si="1"/>
        <v>1002373.8851075987</v>
      </c>
      <c r="CA86" s="65">
        <f t="shared" si="1"/>
        <v>0</v>
      </c>
      <c r="CB86" s="91">
        <f t="shared" si="1"/>
        <v>74054821</v>
      </c>
      <c r="CC86" s="86">
        <f t="shared" si="1"/>
        <v>56768430</v>
      </c>
      <c r="CD86" s="64">
        <f t="shared" si="1"/>
        <v>15480291</v>
      </c>
      <c r="CE86" s="64">
        <f t="shared" si="1"/>
        <v>1318543</v>
      </c>
      <c r="CF86" s="64">
        <f t="shared" si="1"/>
        <v>13926586</v>
      </c>
      <c r="CG86" s="64">
        <f t="shared" si="1"/>
        <v>924804</v>
      </c>
      <c r="CH86" s="87">
        <f t="shared" si="1"/>
        <v>29009062</v>
      </c>
      <c r="CI86" s="95">
        <f>+SUM(CI9:CI85)</f>
        <v>191482537</v>
      </c>
      <c r="CJ86" s="85"/>
      <c r="CK86" s="85"/>
      <c r="CL86" s="85"/>
    </row>
    <row r="87" spans="1:94" x14ac:dyDescent="0.25">
      <c r="B87" s="26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81"/>
      <c r="CL87" s="81"/>
    </row>
    <row r="88" spans="1:94" ht="20.25" x14ac:dyDescent="0.25">
      <c r="B88" s="9" t="s">
        <v>912</v>
      </c>
      <c r="C88" s="73"/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J88" s="73"/>
      <c r="CK88" s="81"/>
      <c r="CL88" s="81"/>
    </row>
    <row r="89" spans="1:94" ht="0" hidden="1" customHeight="1" x14ac:dyDescent="0.25">
      <c r="A89" s="357"/>
      <c r="B89" s="358"/>
      <c r="C89" s="358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8">
        <v>0</v>
      </c>
      <c r="CK89" s="360">
        <v>0</v>
      </c>
      <c r="CL89" s="360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2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61">
        <v>0</v>
      </c>
      <c r="CK90" s="366">
        <v>0</v>
      </c>
      <c r="CL90" s="366">
        <v>0</v>
      </c>
      <c r="CM90" s="367">
        <v>0</v>
      </c>
      <c r="CN90" s="367">
        <v>0</v>
      </c>
      <c r="CO90" s="367">
        <v>0</v>
      </c>
      <c r="CP90" s="367">
        <v>0</v>
      </c>
    </row>
    <row r="91" spans="1:94" x14ac:dyDescent="0.25">
      <c r="B91" s="26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J91" s="73"/>
      <c r="CK91" s="81"/>
      <c r="CL91" s="81"/>
    </row>
    <row r="92" spans="1:94" x14ac:dyDescent="0.25">
      <c r="B92" s="26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J92" s="73"/>
      <c r="CK92" s="81"/>
      <c r="CL92" s="81"/>
    </row>
  </sheetData>
  <sheetProtection password="8051" sheet="1" formatColumns="0" formatRows="0"/>
  <autoFilter ref="A8:CP8" xr:uid="{00000000-0001-0000-16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5:CP9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2" sqref="D1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4" t="s">
        <v>918</v>
      </c>
      <c r="C7" s="37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3" t="s">
        <v>729</v>
      </c>
      <c r="CC7" s="405" t="s">
        <v>730</v>
      </c>
      <c r="CD7" s="397" t="s">
        <v>731</v>
      </c>
      <c r="CE7" s="397" t="s">
        <v>732</v>
      </c>
      <c r="CF7" s="397" t="s">
        <v>733</v>
      </c>
      <c r="CG7" s="397" t="s">
        <v>715</v>
      </c>
      <c r="CH7" s="399" t="s">
        <v>728</v>
      </c>
      <c r="CI7" s="401" t="s">
        <v>734</v>
      </c>
    </row>
    <row r="8" spans="1:94" ht="105" x14ac:dyDescent="0.25">
      <c r="A8" s="29"/>
      <c r="B8" s="395"/>
      <c r="C8" s="37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4"/>
      <c r="CC8" s="406"/>
      <c r="CD8" s="398" t="s">
        <v>731</v>
      </c>
      <c r="CE8" s="398" t="s">
        <v>732</v>
      </c>
      <c r="CF8" s="398" t="s">
        <v>733</v>
      </c>
      <c r="CG8" s="398" t="s">
        <v>715</v>
      </c>
      <c r="CH8" s="400" t="s">
        <v>728</v>
      </c>
      <c r="CI8" s="402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202</v>
      </c>
      <c r="B9" s="74" t="s">
        <v>0</v>
      </c>
      <c r="C9" s="45" t="s">
        <v>111</v>
      </c>
      <c r="D9" s="52">
        <v>2916.3397877700399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40.852247070846303</v>
      </c>
      <c r="M9" s="53">
        <v>485.631087054685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3207.4120481498198</v>
      </c>
      <c r="X9" s="53">
        <v>0</v>
      </c>
      <c r="Y9" s="53">
        <v>0</v>
      </c>
      <c r="Z9" s="53">
        <v>357667.55094232003</v>
      </c>
      <c r="AA9" s="53">
        <v>0</v>
      </c>
      <c r="AB9" s="53">
        <v>0</v>
      </c>
      <c r="AC9" s="53">
        <v>27949.575486607901</v>
      </c>
      <c r="AD9" s="53">
        <v>0</v>
      </c>
      <c r="AE9" s="53">
        <v>109610.153462699</v>
      </c>
      <c r="AF9" s="53">
        <v>4027.0102550086699</v>
      </c>
      <c r="AG9" s="53">
        <v>0</v>
      </c>
      <c r="AH9" s="53">
        <v>0</v>
      </c>
      <c r="AI9" s="53">
        <v>9731.0052522755905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2.04261235354232</v>
      </c>
      <c r="BN9" s="53">
        <v>44.426818689545399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90">
        <v>515682</v>
      </c>
      <c r="CC9" s="96">
        <v>79438</v>
      </c>
      <c r="CD9" s="88">
        <v>0</v>
      </c>
      <c r="CE9" s="88">
        <v>0</v>
      </c>
      <c r="CF9" s="88">
        <v>1698</v>
      </c>
      <c r="CG9" s="88">
        <v>15092</v>
      </c>
      <c r="CH9" s="97">
        <v>0</v>
      </c>
      <c r="CI9" s="92">
        <v>611910</v>
      </c>
      <c r="CK9" s="355">
        <v>0</v>
      </c>
      <c r="CL9" s="355">
        <v>0</v>
      </c>
      <c r="CM9" s="355">
        <v>0</v>
      </c>
      <c r="CN9" s="355">
        <v>0</v>
      </c>
      <c r="CO9" s="355">
        <v>0</v>
      </c>
      <c r="CP9" s="355">
        <v>0</v>
      </c>
    </row>
    <row r="10" spans="1:94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67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67</v>
      </c>
      <c r="CC10" s="51">
        <v>0</v>
      </c>
      <c r="CD10" s="48">
        <v>0</v>
      </c>
      <c r="CE10" s="48">
        <v>0</v>
      </c>
      <c r="CF10" s="48">
        <v>0</v>
      </c>
      <c r="CG10" s="48">
        <v>0</v>
      </c>
      <c r="CH10" s="82">
        <v>0</v>
      </c>
      <c r="CI10" s="93">
        <v>67</v>
      </c>
      <c r="CK10" s="355">
        <v>0</v>
      </c>
      <c r="CL10" s="355">
        <v>0</v>
      </c>
      <c r="CM10" s="355">
        <v>0</v>
      </c>
      <c r="CN10" s="355">
        <v>0</v>
      </c>
      <c r="CO10" s="355">
        <v>0</v>
      </c>
      <c r="CP10" s="355">
        <v>0</v>
      </c>
    </row>
    <row r="11" spans="1:94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8824.6564230559197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14.3896731924187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30.672724436471398</v>
      </c>
      <c r="AF11" s="48">
        <v>592.24865455112695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7.57351220653615</v>
      </c>
      <c r="BN11" s="48">
        <v>240.45901255752301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83">
        <v>9710</v>
      </c>
      <c r="CC11" s="51">
        <v>41962</v>
      </c>
      <c r="CD11" s="48">
        <v>0</v>
      </c>
      <c r="CE11" s="48">
        <v>0</v>
      </c>
      <c r="CF11" s="48">
        <v>0</v>
      </c>
      <c r="CG11" s="48">
        <v>0</v>
      </c>
      <c r="CH11" s="82">
        <v>0</v>
      </c>
      <c r="CI11" s="93">
        <v>51672</v>
      </c>
      <c r="CK11" s="355">
        <v>0</v>
      </c>
      <c r="CL11" s="355">
        <v>0</v>
      </c>
      <c r="CM11" s="355">
        <v>0</v>
      </c>
      <c r="CN11" s="355">
        <v>0</v>
      </c>
      <c r="CO11" s="355">
        <v>0</v>
      </c>
      <c r="CP11" s="355">
        <v>0</v>
      </c>
    </row>
    <row r="12" spans="1:94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0</v>
      </c>
      <c r="CC12" s="51">
        <v>34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34</v>
      </c>
      <c r="CK12" s="355">
        <v>0</v>
      </c>
      <c r="CL12" s="355">
        <v>0</v>
      </c>
      <c r="CM12" s="355">
        <v>0</v>
      </c>
      <c r="CN12" s="355">
        <v>0</v>
      </c>
      <c r="CO12" s="355">
        <v>0</v>
      </c>
      <c r="CP12" s="355">
        <v>0</v>
      </c>
    </row>
    <row r="13" spans="1:94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12.2911145752143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448.94913237888198</v>
      </c>
      <c r="AF13" s="48">
        <v>1638.5996431062099</v>
      </c>
      <c r="AG13" s="48">
        <v>30.4043360544776</v>
      </c>
      <c r="AH13" s="48">
        <v>0</v>
      </c>
      <c r="AI13" s="48">
        <v>0</v>
      </c>
      <c r="AJ13" s="48">
        <v>0.64690076711654398</v>
      </c>
      <c r="AK13" s="48">
        <v>20883.250564056299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16.1725191779136</v>
      </c>
      <c r="AT13" s="48">
        <v>2.5876030684661799</v>
      </c>
      <c r="AU13" s="48">
        <v>8086.9064897239195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192.77642860072999</v>
      </c>
      <c r="BN13" s="48">
        <v>168.84110021741799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18.760122246379801</v>
      </c>
      <c r="BV13" s="48">
        <v>0</v>
      </c>
      <c r="BW13" s="48">
        <v>0</v>
      </c>
      <c r="BX13" s="48">
        <v>0</v>
      </c>
      <c r="BY13" s="48">
        <v>38.814046026992699</v>
      </c>
      <c r="BZ13" s="48">
        <v>0</v>
      </c>
      <c r="CA13" s="55">
        <v>0</v>
      </c>
      <c r="CB13" s="83">
        <v>31539</v>
      </c>
      <c r="CC13" s="51">
        <v>111374</v>
      </c>
      <c r="CD13" s="48">
        <v>0</v>
      </c>
      <c r="CE13" s="48">
        <v>0</v>
      </c>
      <c r="CF13" s="48">
        <v>2253</v>
      </c>
      <c r="CG13" s="48">
        <v>0</v>
      </c>
      <c r="CH13" s="82">
        <v>0</v>
      </c>
      <c r="CI13" s="93">
        <v>145166</v>
      </c>
      <c r="CK13" s="355">
        <v>0</v>
      </c>
      <c r="CL13" s="355">
        <v>0</v>
      </c>
      <c r="CM13" s="355">
        <v>0</v>
      </c>
      <c r="CN13" s="355">
        <v>0</v>
      </c>
      <c r="CO13" s="355">
        <v>0</v>
      </c>
      <c r="CP13" s="355">
        <v>0</v>
      </c>
    </row>
    <row r="14" spans="1:94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975.62451979288403</v>
      </c>
      <c r="M14" s="48">
        <v>6426.8688825789204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480.89527309169898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4.61132453649574</v>
      </c>
      <c r="CA14" s="55">
        <v>0</v>
      </c>
      <c r="CB14" s="83">
        <v>7888</v>
      </c>
      <c r="CC14" s="51">
        <v>143</v>
      </c>
      <c r="CD14" s="48">
        <v>0</v>
      </c>
      <c r="CE14" s="48">
        <v>0</v>
      </c>
      <c r="CF14" s="48">
        <v>30398</v>
      </c>
      <c r="CG14" s="48">
        <v>0</v>
      </c>
      <c r="CH14" s="82">
        <v>0</v>
      </c>
      <c r="CI14" s="93">
        <v>38429</v>
      </c>
      <c r="CK14" s="355">
        <v>0</v>
      </c>
      <c r="CL14" s="355">
        <v>0</v>
      </c>
      <c r="CM14" s="355">
        <v>0</v>
      </c>
      <c r="CN14" s="355">
        <v>0</v>
      </c>
      <c r="CO14" s="355">
        <v>0</v>
      </c>
      <c r="CP14" s="355">
        <v>0</v>
      </c>
    </row>
    <row r="15" spans="1:94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1013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1013</v>
      </c>
      <c r="CC15" s="51">
        <v>68</v>
      </c>
      <c r="CD15" s="48">
        <v>0</v>
      </c>
      <c r="CE15" s="48">
        <v>0</v>
      </c>
      <c r="CF15" s="48">
        <v>0</v>
      </c>
      <c r="CG15" s="48">
        <v>0</v>
      </c>
      <c r="CH15" s="82">
        <v>0</v>
      </c>
      <c r="CI15" s="93">
        <v>1081</v>
      </c>
      <c r="CK15" s="355">
        <v>0</v>
      </c>
      <c r="CL15" s="355">
        <v>0</v>
      </c>
      <c r="CM15" s="355">
        <v>0</v>
      </c>
      <c r="CN15" s="355">
        <v>0</v>
      </c>
      <c r="CO15" s="355">
        <v>0</v>
      </c>
      <c r="CP15" s="355">
        <v>0</v>
      </c>
    </row>
    <row r="16" spans="1:94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5804.1610292122596</v>
      </c>
      <c r="L16" s="48">
        <v>367.00895360405201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59.900425070091302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45.163018902052997</v>
      </c>
      <c r="AC16" s="48">
        <v>0</v>
      </c>
      <c r="AD16" s="48">
        <v>24.720810346386902</v>
      </c>
      <c r="AE16" s="48">
        <v>0</v>
      </c>
      <c r="AF16" s="48">
        <v>4042.3278918332298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157.83286605770101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11.885004974224501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10513</v>
      </c>
      <c r="CC16" s="51">
        <v>2054</v>
      </c>
      <c r="CD16" s="48">
        <v>0</v>
      </c>
      <c r="CE16" s="48">
        <v>0</v>
      </c>
      <c r="CF16" s="48">
        <v>5075</v>
      </c>
      <c r="CG16" s="48">
        <v>2</v>
      </c>
      <c r="CH16" s="82">
        <v>0</v>
      </c>
      <c r="CI16" s="93">
        <v>17644</v>
      </c>
      <c r="CK16" s="355">
        <v>0</v>
      </c>
      <c r="CL16" s="355">
        <v>0</v>
      </c>
      <c r="CM16" s="355">
        <v>0</v>
      </c>
      <c r="CN16" s="355">
        <v>0</v>
      </c>
      <c r="CO16" s="355">
        <v>0</v>
      </c>
      <c r="CP16" s="355">
        <v>0</v>
      </c>
    </row>
    <row r="17" spans="1:94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83">
        <v>0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0</v>
      </c>
      <c r="CK17" s="355">
        <v>0</v>
      </c>
      <c r="CL17" s="355">
        <v>0</v>
      </c>
      <c r="CM17" s="355">
        <v>0</v>
      </c>
      <c r="CN17" s="355">
        <v>0</v>
      </c>
      <c r="CO17" s="355">
        <v>0</v>
      </c>
      <c r="CP17" s="355">
        <v>0</v>
      </c>
    </row>
    <row r="18" spans="1:94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3149.3430656934302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0.65693430656934304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83">
        <v>3150</v>
      </c>
      <c r="CC18" s="51">
        <v>3104</v>
      </c>
      <c r="CD18" s="48">
        <v>0</v>
      </c>
      <c r="CE18" s="48">
        <v>0</v>
      </c>
      <c r="CF18" s="48">
        <v>20421</v>
      </c>
      <c r="CG18" s="48">
        <v>63</v>
      </c>
      <c r="CH18" s="82">
        <v>0</v>
      </c>
      <c r="CI18" s="93">
        <v>26738</v>
      </c>
      <c r="CK18" s="355">
        <v>0</v>
      </c>
      <c r="CL18" s="355">
        <v>0</v>
      </c>
      <c r="CM18" s="355">
        <v>0</v>
      </c>
      <c r="CN18" s="355">
        <v>0</v>
      </c>
      <c r="CO18" s="355">
        <v>0</v>
      </c>
      <c r="CP18" s="355">
        <v>0</v>
      </c>
    </row>
    <row r="19" spans="1:94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296.444444444444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71.5555555555556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368</v>
      </c>
      <c r="CC19" s="51">
        <v>5539</v>
      </c>
      <c r="CD19" s="48">
        <v>0</v>
      </c>
      <c r="CE19" s="48">
        <v>0</v>
      </c>
      <c r="CF19" s="48">
        <v>0</v>
      </c>
      <c r="CG19" s="48">
        <v>0</v>
      </c>
      <c r="CH19" s="82">
        <v>0</v>
      </c>
      <c r="CI19" s="93">
        <v>5907</v>
      </c>
      <c r="CK19" s="355">
        <v>0</v>
      </c>
      <c r="CL19" s="355">
        <v>0</v>
      </c>
      <c r="CM19" s="355">
        <v>0</v>
      </c>
      <c r="CN19" s="355">
        <v>0</v>
      </c>
      <c r="CO19" s="355">
        <v>0</v>
      </c>
      <c r="CP19" s="355">
        <v>0</v>
      </c>
    </row>
    <row r="20" spans="1:94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1003.01462843768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28.985371562317098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1032</v>
      </c>
      <c r="CC20" s="51">
        <v>3122</v>
      </c>
      <c r="CD20" s="48">
        <v>0</v>
      </c>
      <c r="CE20" s="48">
        <v>0</v>
      </c>
      <c r="CF20" s="48">
        <v>0</v>
      </c>
      <c r="CG20" s="48">
        <v>0</v>
      </c>
      <c r="CH20" s="82">
        <v>0</v>
      </c>
      <c r="CI20" s="93">
        <v>4154</v>
      </c>
      <c r="CK20" s="355">
        <v>0</v>
      </c>
      <c r="CL20" s="355">
        <v>0</v>
      </c>
      <c r="CM20" s="355">
        <v>0</v>
      </c>
      <c r="CN20" s="355">
        <v>0</v>
      </c>
      <c r="CO20" s="355">
        <v>0</v>
      </c>
      <c r="CP20" s="355">
        <v>0</v>
      </c>
    </row>
    <row r="21" spans="1:94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0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0</v>
      </c>
      <c r="CK21" s="355">
        <v>0</v>
      </c>
      <c r="CL21" s="355">
        <v>0</v>
      </c>
      <c r="CM21" s="355">
        <v>0</v>
      </c>
      <c r="CN21" s="355">
        <v>0</v>
      </c>
      <c r="CO21" s="355">
        <v>0</v>
      </c>
      <c r="CP21" s="355">
        <v>0</v>
      </c>
    </row>
    <row r="22" spans="1:94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1</v>
      </c>
      <c r="BH22" s="48">
        <v>0</v>
      </c>
      <c r="BI22" s="48">
        <v>0</v>
      </c>
      <c r="BJ22" s="48">
        <v>0</v>
      </c>
      <c r="BK22" s="48">
        <v>8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9</v>
      </c>
      <c r="CC22" s="51">
        <v>0</v>
      </c>
      <c r="CD22" s="48">
        <v>0</v>
      </c>
      <c r="CE22" s="48">
        <v>0</v>
      </c>
      <c r="CF22" s="48">
        <v>0</v>
      </c>
      <c r="CG22" s="48">
        <v>0</v>
      </c>
      <c r="CH22" s="82">
        <v>0</v>
      </c>
      <c r="CI22" s="93">
        <v>9</v>
      </c>
      <c r="CK22" s="355">
        <v>0</v>
      </c>
      <c r="CL22" s="355">
        <v>0</v>
      </c>
      <c r="CM22" s="355">
        <v>0</v>
      </c>
      <c r="CN22" s="355">
        <v>0</v>
      </c>
      <c r="CO22" s="355">
        <v>0</v>
      </c>
      <c r="CP22" s="355">
        <v>0</v>
      </c>
    </row>
    <row r="23" spans="1:94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296.26249999999999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2990.8812499999999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0.85624999999999996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3288</v>
      </c>
      <c r="CC23" s="51">
        <v>0</v>
      </c>
      <c r="CD23" s="48">
        <v>0</v>
      </c>
      <c r="CE23" s="48">
        <v>0</v>
      </c>
      <c r="CF23" s="48">
        <v>0</v>
      </c>
      <c r="CG23" s="48">
        <v>59</v>
      </c>
      <c r="CH23" s="82">
        <v>0</v>
      </c>
      <c r="CI23" s="93">
        <v>3347</v>
      </c>
      <c r="CK23" s="355">
        <v>0</v>
      </c>
      <c r="CL23" s="355">
        <v>0</v>
      </c>
      <c r="CM23" s="355">
        <v>0</v>
      </c>
      <c r="CN23" s="355">
        <v>0</v>
      </c>
      <c r="CO23" s="355">
        <v>0</v>
      </c>
      <c r="CP23" s="355">
        <v>0</v>
      </c>
    </row>
    <row r="24" spans="1:94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54.9044042394491</v>
      </c>
      <c r="AC24" s="48">
        <v>0</v>
      </c>
      <c r="AD24" s="48">
        <v>0</v>
      </c>
      <c r="AE24" s="48">
        <v>83.214487675415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569.63319398428405</v>
      </c>
      <c r="AS24" s="48">
        <v>0</v>
      </c>
      <c r="AT24" s="48">
        <v>416.072438377075</v>
      </c>
      <c r="AU24" s="48">
        <v>18.015507641069199</v>
      </c>
      <c r="AV24" s="48">
        <v>204.17575326545099</v>
      </c>
      <c r="AW24" s="48">
        <v>0</v>
      </c>
      <c r="AX24" s="48">
        <v>12686.348904577701</v>
      </c>
      <c r="AY24" s="48">
        <v>95.224826102794495</v>
      </c>
      <c r="AZ24" s="48">
        <v>212.754566427865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35115.6559177089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49456</v>
      </c>
      <c r="CC24" s="51">
        <v>649</v>
      </c>
      <c r="CD24" s="48">
        <v>0</v>
      </c>
      <c r="CE24" s="48">
        <v>0</v>
      </c>
      <c r="CF24" s="48">
        <v>0</v>
      </c>
      <c r="CG24" s="48">
        <v>1294</v>
      </c>
      <c r="CH24" s="82">
        <v>0</v>
      </c>
      <c r="CI24" s="93">
        <v>51399</v>
      </c>
      <c r="CK24" s="355">
        <v>0</v>
      </c>
      <c r="CL24" s="355">
        <v>0</v>
      </c>
      <c r="CM24" s="355">
        <v>0</v>
      </c>
      <c r="CN24" s="355">
        <v>0</v>
      </c>
      <c r="CO24" s="355">
        <v>0</v>
      </c>
      <c r="CP24" s="355">
        <v>0</v>
      </c>
    </row>
    <row r="25" spans="1:94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5190.8629787234004</v>
      </c>
      <c r="U25" s="48">
        <v>0</v>
      </c>
      <c r="V25" s="48">
        <v>3472.04502901354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6935.0781431334599</v>
      </c>
      <c r="AF25" s="48">
        <v>5580.0138491295902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83">
        <v>21178</v>
      </c>
      <c r="CC25" s="51">
        <v>38839</v>
      </c>
      <c r="CD25" s="48">
        <v>0</v>
      </c>
      <c r="CE25" s="48">
        <v>0</v>
      </c>
      <c r="CF25" s="48">
        <v>0</v>
      </c>
      <c r="CG25" s="48">
        <v>0</v>
      </c>
      <c r="CH25" s="82">
        <v>0</v>
      </c>
      <c r="CI25" s="93">
        <v>60017</v>
      </c>
      <c r="CK25" s="355">
        <v>0</v>
      </c>
      <c r="CL25" s="355">
        <v>0</v>
      </c>
      <c r="CM25" s="355">
        <v>0</v>
      </c>
      <c r="CN25" s="355">
        <v>0</v>
      </c>
      <c r="CO25" s="355">
        <v>0</v>
      </c>
      <c r="CP25" s="355">
        <v>0</v>
      </c>
    </row>
    <row r="26" spans="1:94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248.68867446614499</v>
      </c>
      <c r="N26" s="48">
        <v>0</v>
      </c>
      <c r="O26" s="48">
        <v>1836.9049818522101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28954.4670985583</v>
      </c>
      <c r="V26" s="48">
        <v>368.995857892949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22150.248073473202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81918.695313757198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83">
        <v>135478</v>
      </c>
      <c r="CC26" s="51">
        <v>59072</v>
      </c>
      <c r="CD26" s="48">
        <v>0</v>
      </c>
      <c r="CE26" s="48">
        <v>0</v>
      </c>
      <c r="CF26" s="48">
        <v>0</v>
      </c>
      <c r="CG26" s="48">
        <v>8312</v>
      </c>
      <c r="CH26" s="82">
        <v>0</v>
      </c>
      <c r="CI26" s="93">
        <v>202862</v>
      </c>
      <c r="CK26" s="355">
        <v>0</v>
      </c>
      <c r="CL26" s="355">
        <v>0</v>
      </c>
      <c r="CM26" s="355">
        <v>0</v>
      </c>
      <c r="CN26" s="355">
        <v>0</v>
      </c>
      <c r="CO26" s="355">
        <v>0</v>
      </c>
      <c r="CP26" s="355">
        <v>0</v>
      </c>
    </row>
    <row r="27" spans="1:94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83">
        <v>0</v>
      </c>
      <c r="CC27" s="51">
        <v>454</v>
      </c>
      <c r="CD27" s="48">
        <v>0</v>
      </c>
      <c r="CE27" s="48">
        <v>0</v>
      </c>
      <c r="CF27" s="48">
        <v>0</v>
      </c>
      <c r="CG27" s="48">
        <v>2</v>
      </c>
      <c r="CH27" s="82">
        <v>0</v>
      </c>
      <c r="CI27" s="93">
        <v>456</v>
      </c>
      <c r="CK27" s="355">
        <v>0</v>
      </c>
      <c r="CL27" s="355">
        <v>0</v>
      </c>
      <c r="CM27" s="355">
        <v>0</v>
      </c>
      <c r="CN27" s="355">
        <v>0</v>
      </c>
      <c r="CO27" s="355">
        <v>0</v>
      </c>
      <c r="CP27" s="355">
        <v>0</v>
      </c>
    </row>
    <row r="28" spans="1:94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115172.205867866</v>
      </c>
      <c r="U28" s="48">
        <v>22506.928392292499</v>
      </c>
      <c r="V28" s="48">
        <v>9667.9479575707592</v>
      </c>
      <c r="W28" s="48">
        <v>191532.23343946401</v>
      </c>
      <c r="X28" s="48">
        <v>39.988872129351897</v>
      </c>
      <c r="Y28" s="48">
        <v>17211.380729886401</v>
      </c>
      <c r="Z28" s="48">
        <v>0</v>
      </c>
      <c r="AA28" s="48">
        <v>0</v>
      </c>
      <c r="AB28" s="48">
        <v>630.46285633722903</v>
      </c>
      <c r="AC28" s="48">
        <v>11.0607518655654</v>
      </c>
      <c r="AD28" s="48">
        <v>0</v>
      </c>
      <c r="AE28" s="48">
        <v>572832.08498229994</v>
      </c>
      <c r="AF28" s="48">
        <v>7023.5774346340404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2280.2165384396399</v>
      </c>
      <c r="AT28" s="48">
        <v>218.662556111562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19.569022531384999</v>
      </c>
      <c r="BN28" s="48">
        <v>2294.68059857153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83">
        <v>941441</v>
      </c>
      <c r="CC28" s="51">
        <v>14691</v>
      </c>
      <c r="CD28" s="48">
        <v>0</v>
      </c>
      <c r="CE28" s="48">
        <v>0</v>
      </c>
      <c r="CF28" s="48">
        <v>0</v>
      </c>
      <c r="CG28" s="48">
        <v>38565</v>
      </c>
      <c r="CH28" s="82">
        <v>0</v>
      </c>
      <c r="CI28" s="93">
        <v>994697</v>
      </c>
      <c r="CK28" s="355">
        <v>0</v>
      </c>
      <c r="CL28" s="355">
        <v>0</v>
      </c>
      <c r="CM28" s="355">
        <v>0</v>
      </c>
      <c r="CN28" s="355">
        <v>0</v>
      </c>
      <c r="CO28" s="355">
        <v>0</v>
      </c>
      <c r="CP28" s="355">
        <v>0</v>
      </c>
    </row>
    <row r="29" spans="1:94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579.43143812709002</v>
      </c>
      <c r="AC29" s="48">
        <v>113.56856187291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83">
        <v>693</v>
      </c>
      <c r="CC29" s="51">
        <v>10560</v>
      </c>
      <c r="CD29" s="48">
        <v>0</v>
      </c>
      <c r="CE29" s="48">
        <v>0</v>
      </c>
      <c r="CF29" s="48">
        <v>0</v>
      </c>
      <c r="CG29" s="48">
        <v>0</v>
      </c>
      <c r="CH29" s="82">
        <v>0</v>
      </c>
      <c r="CI29" s="93">
        <v>11253</v>
      </c>
      <c r="CK29" s="355">
        <v>0</v>
      </c>
      <c r="CL29" s="355">
        <v>0</v>
      </c>
      <c r="CM29" s="355">
        <v>0</v>
      </c>
      <c r="CN29" s="355">
        <v>0</v>
      </c>
      <c r="CO29" s="355">
        <v>0</v>
      </c>
      <c r="CP29" s="355">
        <v>0</v>
      </c>
    </row>
    <row r="30" spans="1:94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83">
        <v>0</v>
      </c>
      <c r="CC30" s="51">
        <v>52375</v>
      </c>
      <c r="CD30" s="48">
        <v>0</v>
      </c>
      <c r="CE30" s="48">
        <v>0</v>
      </c>
      <c r="CF30" s="48">
        <v>0</v>
      </c>
      <c r="CG30" s="48">
        <v>0</v>
      </c>
      <c r="CH30" s="82">
        <v>0</v>
      </c>
      <c r="CI30" s="93">
        <v>52375</v>
      </c>
      <c r="CK30" s="355">
        <v>0</v>
      </c>
      <c r="CL30" s="355">
        <v>0</v>
      </c>
      <c r="CM30" s="355">
        <v>0</v>
      </c>
      <c r="CN30" s="355">
        <v>0</v>
      </c>
      <c r="CO30" s="355">
        <v>0</v>
      </c>
      <c r="CP30" s="355">
        <v>0</v>
      </c>
    </row>
    <row r="31" spans="1:94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2987.0245567958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0.80210111621799096</v>
      </c>
      <c r="Z31" s="48">
        <v>4.8126066973079498</v>
      </c>
      <c r="AA31" s="48">
        <v>0</v>
      </c>
      <c r="AB31" s="48">
        <v>4.8126066973079498</v>
      </c>
      <c r="AC31" s="48">
        <v>2869.1156927117499</v>
      </c>
      <c r="AD31" s="48">
        <v>0</v>
      </c>
      <c r="AE31" s="48">
        <v>149.19080761654601</v>
      </c>
      <c r="AF31" s="48">
        <v>92.241628365068905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83">
        <v>6108</v>
      </c>
      <c r="CC31" s="51">
        <v>37943</v>
      </c>
      <c r="CD31" s="48">
        <v>0</v>
      </c>
      <c r="CE31" s="48">
        <v>0</v>
      </c>
      <c r="CF31" s="48">
        <v>0</v>
      </c>
      <c r="CG31" s="48">
        <v>0</v>
      </c>
      <c r="CH31" s="82">
        <v>0</v>
      </c>
      <c r="CI31" s="93">
        <v>44051</v>
      </c>
      <c r="CK31" s="355">
        <v>0</v>
      </c>
      <c r="CL31" s="355">
        <v>0</v>
      </c>
      <c r="CM31" s="355">
        <v>0</v>
      </c>
      <c r="CN31" s="355">
        <v>0</v>
      </c>
      <c r="CO31" s="355">
        <v>0</v>
      </c>
      <c r="CP31" s="355">
        <v>0</v>
      </c>
    </row>
    <row r="32" spans="1:94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0.80572540300166795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4.0286270150083396</v>
      </c>
      <c r="AA32" s="48">
        <v>1171.52473596442</v>
      </c>
      <c r="AB32" s="48">
        <v>245.746247915509</v>
      </c>
      <c r="AC32" s="48">
        <v>0</v>
      </c>
      <c r="AD32" s="48">
        <v>0</v>
      </c>
      <c r="AE32" s="48">
        <v>0</v>
      </c>
      <c r="AF32" s="48">
        <v>466.51500833796598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566.42495831017197</v>
      </c>
      <c r="AS32" s="48">
        <v>0</v>
      </c>
      <c r="AT32" s="48">
        <v>88.629794330183401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355.32490272373502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83">
        <v>2899</v>
      </c>
      <c r="CC32" s="51">
        <v>23803</v>
      </c>
      <c r="CD32" s="48">
        <v>0</v>
      </c>
      <c r="CE32" s="48">
        <v>0</v>
      </c>
      <c r="CF32" s="48">
        <v>0</v>
      </c>
      <c r="CG32" s="48">
        <v>42</v>
      </c>
      <c r="CH32" s="82">
        <v>0</v>
      </c>
      <c r="CI32" s="93">
        <v>26744</v>
      </c>
      <c r="CK32" s="355">
        <v>0</v>
      </c>
      <c r="CL32" s="355">
        <v>0</v>
      </c>
      <c r="CM32" s="355">
        <v>0</v>
      </c>
      <c r="CN32" s="355">
        <v>0</v>
      </c>
      <c r="CO32" s="355">
        <v>0</v>
      </c>
      <c r="CP32" s="355">
        <v>0</v>
      </c>
    </row>
    <row r="33" spans="1:94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1704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83">
        <v>1704</v>
      </c>
      <c r="CC33" s="51">
        <v>77457</v>
      </c>
      <c r="CD33" s="48">
        <v>0</v>
      </c>
      <c r="CE33" s="48">
        <v>0</v>
      </c>
      <c r="CF33" s="48">
        <v>0</v>
      </c>
      <c r="CG33" s="48">
        <v>4887</v>
      </c>
      <c r="CH33" s="82">
        <v>0</v>
      </c>
      <c r="CI33" s="93">
        <v>84048</v>
      </c>
      <c r="CK33" s="355">
        <v>0</v>
      </c>
      <c r="CL33" s="355">
        <v>0</v>
      </c>
      <c r="CM33" s="355">
        <v>0</v>
      </c>
      <c r="CN33" s="355">
        <v>0</v>
      </c>
      <c r="CO33" s="355">
        <v>0</v>
      </c>
      <c r="CP33" s="355">
        <v>0</v>
      </c>
    </row>
    <row r="34" spans="1:94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0</v>
      </c>
      <c r="CC34" s="51">
        <v>8182</v>
      </c>
      <c r="CD34" s="48">
        <v>0</v>
      </c>
      <c r="CE34" s="48">
        <v>0</v>
      </c>
      <c r="CF34" s="48">
        <v>0</v>
      </c>
      <c r="CG34" s="48">
        <v>0</v>
      </c>
      <c r="CH34" s="82">
        <v>0</v>
      </c>
      <c r="CI34" s="93">
        <v>8182</v>
      </c>
      <c r="CK34" s="355">
        <v>0</v>
      </c>
      <c r="CL34" s="355">
        <v>0</v>
      </c>
      <c r="CM34" s="355">
        <v>0</v>
      </c>
      <c r="CN34" s="355">
        <v>0</v>
      </c>
      <c r="CO34" s="355">
        <v>0</v>
      </c>
      <c r="CP34" s="355">
        <v>0</v>
      </c>
    </row>
    <row r="35" spans="1:94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357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357</v>
      </c>
      <c r="CC35" s="51">
        <v>27509</v>
      </c>
      <c r="CD35" s="48">
        <v>0</v>
      </c>
      <c r="CE35" s="48">
        <v>0</v>
      </c>
      <c r="CF35" s="48">
        <v>0</v>
      </c>
      <c r="CG35" s="48">
        <v>737</v>
      </c>
      <c r="CH35" s="82">
        <v>0</v>
      </c>
      <c r="CI35" s="93">
        <v>28603</v>
      </c>
      <c r="CK35" s="355">
        <v>0</v>
      </c>
      <c r="CL35" s="355">
        <v>0</v>
      </c>
      <c r="CM35" s="355">
        <v>0</v>
      </c>
      <c r="CN35" s="355">
        <v>0</v>
      </c>
      <c r="CO35" s="355">
        <v>0</v>
      </c>
      <c r="CP35" s="355">
        <v>0</v>
      </c>
    </row>
    <row r="36" spans="1:94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2908.7140091779102</v>
      </c>
      <c r="N36" s="48">
        <v>0</v>
      </c>
      <c r="O36" s="48">
        <v>102806.041246464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58896.120842527002</v>
      </c>
      <c r="AF36" s="48">
        <v>1074.95952513097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16309.164376700601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83">
        <v>181995</v>
      </c>
      <c r="CC36" s="51">
        <v>128612</v>
      </c>
      <c r="CD36" s="48">
        <v>0</v>
      </c>
      <c r="CE36" s="48">
        <v>0</v>
      </c>
      <c r="CF36" s="48">
        <v>0</v>
      </c>
      <c r="CG36" s="48">
        <v>21602</v>
      </c>
      <c r="CH36" s="82">
        <v>0</v>
      </c>
      <c r="CI36" s="93">
        <v>332209</v>
      </c>
      <c r="CK36" s="355">
        <v>0</v>
      </c>
      <c r="CL36" s="355">
        <v>0</v>
      </c>
      <c r="CM36" s="355">
        <v>0</v>
      </c>
      <c r="CN36" s="355">
        <v>0</v>
      </c>
      <c r="CO36" s="355">
        <v>0</v>
      </c>
      <c r="CP36" s="355">
        <v>0</v>
      </c>
    </row>
    <row r="37" spans="1:94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331.41047503045098</v>
      </c>
      <c r="U37" s="48">
        <v>191.43116480069401</v>
      </c>
      <c r="V37" s="48">
        <v>0.75664492016084595</v>
      </c>
      <c r="W37" s="48">
        <v>66.584752974154497</v>
      </c>
      <c r="X37" s="48">
        <v>3295.9452722206502</v>
      </c>
      <c r="Y37" s="48">
        <v>143.00588991039999</v>
      </c>
      <c r="Z37" s="48">
        <v>546.29763235613098</v>
      </c>
      <c r="AA37" s="48">
        <v>0</v>
      </c>
      <c r="AB37" s="48">
        <v>7909.9659953614901</v>
      </c>
      <c r="AC37" s="48">
        <v>773.291108404385</v>
      </c>
      <c r="AD37" s="48">
        <v>0.75664492016084595</v>
      </c>
      <c r="AE37" s="48">
        <v>2603.6151702734701</v>
      </c>
      <c r="AF37" s="48">
        <v>9399.7998431581891</v>
      </c>
      <c r="AG37" s="48">
        <v>0</v>
      </c>
      <c r="AH37" s="48">
        <v>97546.663107136294</v>
      </c>
      <c r="AI37" s="48">
        <v>1021.47064221714</v>
      </c>
      <c r="AJ37" s="48">
        <v>3.02657968064339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2430.34348355664</v>
      </c>
      <c r="AS37" s="48">
        <v>120.30654230557499</v>
      </c>
      <c r="AT37" s="48">
        <v>1181.87936529124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8477.4496854821191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83">
        <v>136044</v>
      </c>
      <c r="CC37" s="51">
        <v>270772</v>
      </c>
      <c r="CD37" s="48">
        <v>0</v>
      </c>
      <c r="CE37" s="48">
        <v>0</v>
      </c>
      <c r="CF37" s="48">
        <v>0</v>
      </c>
      <c r="CG37" s="48">
        <v>3501</v>
      </c>
      <c r="CH37" s="82">
        <v>0</v>
      </c>
      <c r="CI37" s="93">
        <v>410317</v>
      </c>
      <c r="CK37" s="355">
        <v>0</v>
      </c>
      <c r="CL37" s="355">
        <v>0</v>
      </c>
      <c r="CM37" s="355">
        <v>0</v>
      </c>
      <c r="CN37" s="355">
        <v>0</v>
      </c>
      <c r="CO37" s="355">
        <v>0</v>
      </c>
      <c r="CP37" s="355">
        <v>0</v>
      </c>
    </row>
    <row r="38" spans="1:94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44.595948827292098</v>
      </c>
      <c r="Y38" s="48">
        <v>0</v>
      </c>
      <c r="Z38" s="48">
        <v>16.6289978678038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412.70149253731302</v>
      </c>
      <c r="AG38" s="48">
        <v>33.2579957356077</v>
      </c>
      <c r="AH38" s="48">
        <v>0</v>
      </c>
      <c r="AI38" s="48">
        <v>169.313432835821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16.6289978678038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15.8731343283582</v>
      </c>
      <c r="CA38" s="55">
        <v>0</v>
      </c>
      <c r="CB38" s="83">
        <v>709</v>
      </c>
      <c r="CC38" s="51">
        <v>72457</v>
      </c>
      <c r="CD38" s="48">
        <v>0</v>
      </c>
      <c r="CE38" s="48">
        <v>0</v>
      </c>
      <c r="CF38" s="48">
        <v>0</v>
      </c>
      <c r="CG38" s="48">
        <v>0</v>
      </c>
      <c r="CH38" s="82">
        <v>0</v>
      </c>
      <c r="CI38" s="93">
        <v>73166</v>
      </c>
      <c r="CK38" s="355">
        <v>0</v>
      </c>
      <c r="CL38" s="355">
        <v>0</v>
      </c>
      <c r="CM38" s="355">
        <v>0</v>
      </c>
      <c r="CN38" s="355">
        <v>0</v>
      </c>
      <c r="CO38" s="355">
        <v>0</v>
      </c>
      <c r="CP38" s="355">
        <v>0</v>
      </c>
    </row>
    <row r="39" spans="1:94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83">
        <v>0</v>
      </c>
      <c r="CC39" s="51">
        <v>15743</v>
      </c>
      <c r="CD39" s="48">
        <v>0</v>
      </c>
      <c r="CE39" s="48">
        <v>0</v>
      </c>
      <c r="CF39" s="48">
        <v>0</v>
      </c>
      <c r="CG39" s="48">
        <v>107</v>
      </c>
      <c r="CH39" s="82">
        <v>0</v>
      </c>
      <c r="CI39" s="93">
        <v>15850</v>
      </c>
      <c r="CK39" s="355">
        <v>0</v>
      </c>
      <c r="CL39" s="355">
        <v>0</v>
      </c>
      <c r="CM39" s="355">
        <v>0</v>
      </c>
      <c r="CN39" s="355">
        <v>0</v>
      </c>
      <c r="CO39" s="355">
        <v>0</v>
      </c>
      <c r="CP39" s="355">
        <v>0</v>
      </c>
    </row>
    <row r="40" spans="1:94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13790.4916359164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60.875030750307502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155.63333333333301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83">
        <v>14007</v>
      </c>
      <c r="CC40" s="51">
        <v>103248</v>
      </c>
      <c r="CD40" s="48">
        <v>0</v>
      </c>
      <c r="CE40" s="48">
        <v>0</v>
      </c>
      <c r="CF40" s="48">
        <v>0</v>
      </c>
      <c r="CG40" s="48">
        <v>3433</v>
      </c>
      <c r="CH40" s="82">
        <v>0</v>
      </c>
      <c r="CI40" s="93">
        <v>120688</v>
      </c>
      <c r="CK40" s="355">
        <v>0</v>
      </c>
      <c r="CL40" s="355">
        <v>0</v>
      </c>
      <c r="CM40" s="355">
        <v>0</v>
      </c>
      <c r="CN40" s="355">
        <v>0</v>
      </c>
      <c r="CO40" s="355">
        <v>0</v>
      </c>
      <c r="CP40" s="355">
        <v>0</v>
      </c>
    </row>
    <row r="41" spans="1:94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20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20</v>
      </c>
      <c r="CC41" s="51">
        <v>24137</v>
      </c>
      <c r="CD41" s="48">
        <v>0</v>
      </c>
      <c r="CE41" s="48">
        <v>0</v>
      </c>
      <c r="CF41" s="48">
        <v>0</v>
      </c>
      <c r="CG41" s="48">
        <v>781</v>
      </c>
      <c r="CH41" s="82">
        <v>0</v>
      </c>
      <c r="CI41" s="93">
        <v>24938</v>
      </c>
      <c r="CK41" s="355">
        <v>0</v>
      </c>
      <c r="CL41" s="355">
        <v>0</v>
      </c>
      <c r="CM41" s="355">
        <v>0</v>
      </c>
      <c r="CN41" s="355">
        <v>0</v>
      </c>
      <c r="CO41" s="355">
        <v>0</v>
      </c>
      <c r="CP41" s="355">
        <v>0</v>
      </c>
    </row>
    <row r="42" spans="1:94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186.90436002510401</v>
      </c>
      <c r="J42" s="48">
        <v>0</v>
      </c>
      <c r="K42" s="48">
        <v>0</v>
      </c>
      <c r="L42" s="48">
        <v>31.388518477498401</v>
      </c>
      <c r="M42" s="48">
        <v>0</v>
      </c>
      <c r="N42" s="48">
        <v>0</v>
      </c>
      <c r="O42" s="48">
        <v>437.29913242514903</v>
      </c>
      <c r="P42" s="48">
        <v>11.414006719090301</v>
      </c>
      <c r="Q42" s="48">
        <v>259.66865285930498</v>
      </c>
      <c r="R42" s="48">
        <v>0</v>
      </c>
      <c r="S42" s="48">
        <v>0</v>
      </c>
      <c r="T42" s="48">
        <v>0</v>
      </c>
      <c r="U42" s="48">
        <v>1001.5790896001801</v>
      </c>
      <c r="V42" s="48">
        <v>0</v>
      </c>
      <c r="W42" s="48">
        <v>0</v>
      </c>
      <c r="X42" s="48">
        <v>11.414006719090301</v>
      </c>
      <c r="Y42" s="48">
        <v>0</v>
      </c>
      <c r="Z42" s="48">
        <v>0</v>
      </c>
      <c r="AA42" s="48">
        <v>0</v>
      </c>
      <c r="AB42" s="48">
        <v>46.3694022963045</v>
      </c>
      <c r="AC42" s="48">
        <v>0</v>
      </c>
      <c r="AD42" s="48">
        <v>1.42675083988629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43.515900616531901</v>
      </c>
      <c r="AK42" s="48">
        <v>32000.594587809599</v>
      </c>
      <c r="AL42" s="48">
        <v>120540.47145863299</v>
      </c>
      <c r="AM42" s="48">
        <v>1012.27972089932</v>
      </c>
      <c r="AN42" s="48">
        <v>4346.5964337135902</v>
      </c>
      <c r="AO42" s="48">
        <v>46.3694022963045</v>
      </c>
      <c r="AP42" s="48">
        <v>16.407634658692398</v>
      </c>
      <c r="AQ42" s="48">
        <v>18.547760918521799</v>
      </c>
      <c r="AR42" s="48">
        <v>253.96164949976</v>
      </c>
      <c r="AS42" s="48">
        <v>113.42669177096001</v>
      </c>
      <c r="AT42" s="48">
        <v>46.3694022963045</v>
      </c>
      <c r="AU42" s="48">
        <v>4520.66003617972</v>
      </c>
      <c r="AV42" s="48">
        <v>921.68104256654499</v>
      </c>
      <c r="AW42" s="48">
        <v>11.414006719090301</v>
      </c>
      <c r="AX42" s="48">
        <v>0</v>
      </c>
      <c r="AY42" s="48">
        <v>0</v>
      </c>
      <c r="AZ42" s="48">
        <v>39.949023516816197</v>
      </c>
      <c r="BA42" s="48">
        <v>2.1401262598294402</v>
      </c>
      <c r="BB42" s="48">
        <v>201.88524384390999</v>
      </c>
      <c r="BC42" s="48">
        <v>9.9872558792040493</v>
      </c>
      <c r="BD42" s="48">
        <v>628.48374496991198</v>
      </c>
      <c r="BE42" s="48">
        <v>12446.2609517481</v>
      </c>
      <c r="BF42" s="48">
        <v>674.85314726621596</v>
      </c>
      <c r="BG42" s="48">
        <v>61.350286115110599</v>
      </c>
      <c r="BH42" s="48">
        <v>0</v>
      </c>
      <c r="BI42" s="48">
        <v>173.35022704618501</v>
      </c>
      <c r="BJ42" s="48">
        <v>10167.026485029701</v>
      </c>
      <c r="BK42" s="48">
        <v>176.20372872595701</v>
      </c>
      <c r="BL42" s="48">
        <v>0</v>
      </c>
      <c r="BM42" s="48">
        <v>45.656026876361402</v>
      </c>
      <c r="BN42" s="48">
        <v>1341.8591649130601</v>
      </c>
      <c r="BO42" s="48">
        <v>20.6878871783512</v>
      </c>
      <c r="BP42" s="48">
        <v>0</v>
      </c>
      <c r="BQ42" s="48">
        <v>0</v>
      </c>
      <c r="BR42" s="48">
        <v>0</v>
      </c>
      <c r="BS42" s="48">
        <v>0</v>
      </c>
      <c r="BT42" s="48">
        <v>1341.14578949311</v>
      </c>
      <c r="BU42" s="48">
        <v>0</v>
      </c>
      <c r="BV42" s="48">
        <v>21.401262598294402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83">
        <v>193232</v>
      </c>
      <c r="CC42" s="51">
        <v>166503</v>
      </c>
      <c r="CD42" s="48">
        <v>0</v>
      </c>
      <c r="CE42" s="48">
        <v>0</v>
      </c>
      <c r="CF42" s="48">
        <v>0</v>
      </c>
      <c r="CG42" s="48">
        <v>22765</v>
      </c>
      <c r="CH42" s="82">
        <v>0</v>
      </c>
      <c r="CI42" s="93">
        <v>382500</v>
      </c>
      <c r="CK42" s="355">
        <v>0</v>
      </c>
      <c r="CL42" s="355">
        <v>0</v>
      </c>
      <c r="CM42" s="355">
        <v>0</v>
      </c>
      <c r="CN42" s="355">
        <v>0</v>
      </c>
      <c r="CO42" s="355">
        <v>0</v>
      </c>
      <c r="CP42" s="355">
        <v>0</v>
      </c>
    </row>
    <row r="43" spans="1:94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2345.1919705844598</v>
      </c>
      <c r="AL43" s="48">
        <v>24353.7617683526</v>
      </c>
      <c r="AM43" s="48">
        <v>301.95604771473802</v>
      </c>
      <c r="AN43" s="48">
        <v>0</v>
      </c>
      <c r="AO43" s="48">
        <v>0</v>
      </c>
      <c r="AP43" s="48">
        <v>0</v>
      </c>
      <c r="AQ43" s="48">
        <v>0</v>
      </c>
      <c r="AR43" s="48">
        <v>1.3420268787321701</v>
      </c>
      <c r="AS43" s="48">
        <v>234.85470377812899</v>
      </c>
      <c r="AT43" s="48">
        <v>0</v>
      </c>
      <c r="AU43" s="48">
        <v>2.0130403180982501</v>
      </c>
      <c r="AV43" s="48">
        <v>1425.2325452135599</v>
      </c>
      <c r="AW43" s="48">
        <v>0</v>
      </c>
      <c r="AX43" s="48">
        <v>0</v>
      </c>
      <c r="AY43" s="48">
        <v>0</v>
      </c>
      <c r="AZ43" s="48">
        <v>0</v>
      </c>
      <c r="BA43" s="48">
        <v>89.915800875055197</v>
      </c>
      <c r="BB43" s="48">
        <v>0</v>
      </c>
      <c r="BC43" s="48">
        <v>0</v>
      </c>
      <c r="BD43" s="48">
        <v>40.931819801331102</v>
      </c>
      <c r="BE43" s="48">
        <v>2508.9192497897898</v>
      </c>
      <c r="BF43" s="48">
        <v>0</v>
      </c>
      <c r="BG43" s="48">
        <v>0</v>
      </c>
      <c r="BH43" s="48">
        <v>0</v>
      </c>
      <c r="BI43" s="48">
        <v>6.71013439366084</v>
      </c>
      <c r="BJ43" s="48">
        <v>0</v>
      </c>
      <c r="BK43" s="48">
        <v>128.16356691892199</v>
      </c>
      <c r="BL43" s="48">
        <v>0</v>
      </c>
      <c r="BM43" s="48">
        <v>18.788376302250299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1985.5287670842399</v>
      </c>
      <c r="BU43" s="48">
        <v>16.104322544786001</v>
      </c>
      <c r="BV43" s="48">
        <v>176.47653455328</v>
      </c>
      <c r="BW43" s="48">
        <v>4.0260806361965003</v>
      </c>
      <c r="BX43" s="48">
        <v>0</v>
      </c>
      <c r="BY43" s="48">
        <v>13382.6920347172</v>
      </c>
      <c r="BZ43" s="48">
        <v>60.3912095429475</v>
      </c>
      <c r="CA43" s="55">
        <v>0</v>
      </c>
      <c r="CB43" s="83">
        <v>47083</v>
      </c>
      <c r="CC43" s="51">
        <v>409782</v>
      </c>
      <c r="CD43" s="48">
        <v>0</v>
      </c>
      <c r="CE43" s="48">
        <v>0</v>
      </c>
      <c r="CF43" s="48">
        <v>0</v>
      </c>
      <c r="CG43" s="48">
        <v>9901</v>
      </c>
      <c r="CH43" s="82">
        <v>0</v>
      </c>
      <c r="CI43" s="93">
        <v>466766</v>
      </c>
      <c r="CK43" s="355">
        <v>0</v>
      </c>
      <c r="CL43" s="355">
        <v>0</v>
      </c>
      <c r="CM43" s="355">
        <v>0</v>
      </c>
      <c r="CN43" s="355">
        <v>0</v>
      </c>
      <c r="CO43" s="355">
        <v>0</v>
      </c>
      <c r="CP43" s="355">
        <v>0</v>
      </c>
    </row>
    <row r="44" spans="1:94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24.639123102866801</v>
      </c>
      <c r="AM44" s="48">
        <v>1534.1096121416499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0.64839797639123098</v>
      </c>
      <c r="AT44" s="48">
        <v>0</v>
      </c>
      <c r="AU44" s="48">
        <v>1.9451939291736899</v>
      </c>
      <c r="AV44" s="48">
        <v>11.6711635750422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12.3195615514334</v>
      </c>
      <c r="BF44" s="48">
        <v>165.34148397976401</v>
      </c>
      <c r="BG44" s="48">
        <v>0</v>
      </c>
      <c r="BH44" s="48">
        <v>0</v>
      </c>
      <c r="BI44" s="48">
        <v>0</v>
      </c>
      <c r="BJ44" s="48">
        <v>11274.992411467099</v>
      </c>
      <c r="BK44" s="48">
        <v>23.9907251264755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5.8355817875210798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17.506745362563201</v>
      </c>
      <c r="CA44" s="55">
        <v>0</v>
      </c>
      <c r="CB44" s="83">
        <v>13073</v>
      </c>
      <c r="CC44" s="51">
        <v>179379</v>
      </c>
      <c r="CD44" s="48">
        <v>0</v>
      </c>
      <c r="CE44" s="48">
        <v>0</v>
      </c>
      <c r="CF44" s="48">
        <v>0</v>
      </c>
      <c r="CG44" s="48">
        <v>4223</v>
      </c>
      <c r="CH44" s="82">
        <v>0</v>
      </c>
      <c r="CI44" s="93">
        <v>196675</v>
      </c>
      <c r="CK44" s="355">
        <v>0</v>
      </c>
      <c r="CL44" s="355">
        <v>0</v>
      </c>
      <c r="CM44" s="355">
        <v>0</v>
      </c>
      <c r="CN44" s="355">
        <v>0</v>
      </c>
      <c r="CO44" s="355">
        <v>0</v>
      </c>
      <c r="CP44" s="355">
        <v>0</v>
      </c>
    </row>
    <row r="45" spans="1:94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2.2758779563837401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17.448397665608699</v>
      </c>
      <c r="AJ45" s="48">
        <v>0</v>
      </c>
      <c r="AK45" s="48">
        <v>0</v>
      </c>
      <c r="AL45" s="48">
        <v>0</v>
      </c>
      <c r="AM45" s="48">
        <v>0</v>
      </c>
      <c r="AN45" s="48">
        <v>18679.647640012299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75.103972560663493</v>
      </c>
      <c r="BC45" s="48">
        <v>0</v>
      </c>
      <c r="BD45" s="48">
        <v>0</v>
      </c>
      <c r="BE45" s="48">
        <v>8831.1650967543792</v>
      </c>
      <c r="BF45" s="48">
        <v>2489.05185829835</v>
      </c>
      <c r="BG45" s="48">
        <v>0</v>
      </c>
      <c r="BH45" s="48">
        <v>0</v>
      </c>
      <c r="BI45" s="48">
        <v>24419.411846012099</v>
      </c>
      <c r="BJ45" s="48">
        <v>4491.8244599160398</v>
      </c>
      <c r="BK45" s="48">
        <v>188.13924439438901</v>
      </c>
      <c r="BL45" s="48">
        <v>0</v>
      </c>
      <c r="BM45" s="48">
        <v>0</v>
      </c>
      <c r="BN45" s="48">
        <v>81.172980444353399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0.75862598546124704</v>
      </c>
      <c r="CA45" s="55">
        <v>0</v>
      </c>
      <c r="CB45" s="83">
        <v>59276</v>
      </c>
      <c r="CC45" s="51">
        <v>3911</v>
      </c>
      <c r="CD45" s="48">
        <v>0</v>
      </c>
      <c r="CE45" s="48">
        <v>0</v>
      </c>
      <c r="CF45" s="48">
        <v>0</v>
      </c>
      <c r="CG45" s="48">
        <v>-152</v>
      </c>
      <c r="CH45" s="82">
        <v>0</v>
      </c>
      <c r="CI45" s="93">
        <v>63035</v>
      </c>
      <c r="CK45" s="355">
        <v>0</v>
      </c>
      <c r="CL45" s="355">
        <v>0</v>
      </c>
      <c r="CM45" s="355">
        <v>0</v>
      </c>
      <c r="CN45" s="355">
        <v>0</v>
      </c>
      <c r="CO45" s="355">
        <v>0</v>
      </c>
      <c r="CP45" s="355">
        <v>0</v>
      </c>
    </row>
    <row r="46" spans="1:94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621.67803869701902</v>
      </c>
      <c r="J46" s="48">
        <v>0</v>
      </c>
      <c r="K46" s="48">
        <v>697.67988683443002</v>
      </c>
      <c r="L46" s="48">
        <v>12.809300247878101</v>
      </c>
      <c r="M46" s="48">
        <v>0</v>
      </c>
      <c r="N46" s="48">
        <v>0</v>
      </c>
      <c r="O46" s="48">
        <v>0</v>
      </c>
      <c r="P46" s="48">
        <v>7.6855801487268902</v>
      </c>
      <c r="Q46" s="48">
        <v>83.687428286137205</v>
      </c>
      <c r="R46" s="48">
        <v>0</v>
      </c>
      <c r="S46" s="48">
        <v>0</v>
      </c>
      <c r="T46" s="48">
        <v>1.70790669971709</v>
      </c>
      <c r="U46" s="48">
        <v>160.54322977340601</v>
      </c>
      <c r="V46" s="48">
        <v>5.1237200991512601</v>
      </c>
      <c r="W46" s="48">
        <v>11.9553468980196</v>
      </c>
      <c r="X46" s="48">
        <v>0.85395334985854299</v>
      </c>
      <c r="Y46" s="48">
        <v>51.237200991512601</v>
      </c>
      <c r="Z46" s="48">
        <v>2.5618600495756301</v>
      </c>
      <c r="AA46" s="48">
        <v>0</v>
      </c>
      <c r="AB46" s="48">
        <v>673.76919303838997</v>
      </c>
      <c r="AC46" s="48">
        <v>55.506967740805301</v>
      </c>
      <c r="AD46" s="48">
        <v>4.26976674929272</v>
      </c>
      <c r="AE46" s="48">
        <v>56.360921090663801</v>
      </c>
      <c r="AF46" s="48">
        <v>57.214874440522401</v>
      </c>
      <c r="AG46" s="48">
        <v>6.8316267988683403</v>
      </c>
      <c r="AH46" s="48">
        <v>86.249288335712805</v>
      </c>
      <c r="AI46" s="48">
        <v>1697.6592595187799</v>
      </c>
      <c r="AJ46" s="48">
        <v>76.855801487268906</v>
      </c>
      <c r="AK46" s="48">
        <v>497.85480296753099</v>
      </c>
      <c r="AL46" s="48">
        <v>3112.6599602343899</v>
      </c>
      <c r="AM46" s="48">
        <v>347.559013392427</v>
      </c>
      <c r="AN46" s="48">
        <v>24976.4275766627</v>
      </c>
      <c r="AO46" s="48">
        <v>131905.9041859</v>
      </c>
      <c r="AP46" s="48">
        <v>54325.950257950899</v>
      </c>
      <c r="AQ46" s="48">
        <v>13.6632535977367</v>
      </c>
      <c r="AR46" s="48">
        <v>195.55531711760599</v>
      </c>
      <c r="AS46" s="48">
        <v>975.21472553845604</v>
      </c>
      <c r="AT46" s="48">
        <v>57.214874440522401</v>
      </c>
      <c r="AU46" s="48">
        <v>741.23150767721495</v>
      </c>
      <c r="AV46" s="48">
        <v>1929.08061733045</v>
      </c>
      <c r="AW46" s="48">
        <v>1.70790669971709</v>
      </c>
      <c r="AX46" s="48">
        <v>5669.3962897108704</v>
      </c>
      <c r="AY46" s="48">
        <v>46.967434242219902</v>
      </c>
      <c r="AZ46" s="48">
        <v>23.910693796039201</v>
      </c>
      <c r="BA46" s="48">
        <v>70.024174688400507</v>
      </c>
      <c r="BB46" s="48">
        <v>1076.8351741716201</v>
      </c>
      <c r="BC46" s="48">
        <v>52.091154341371102</v>
      </c>
      <c r="BD46" s="48">
        <v>7.6855801487268902</v>
      </c>
      <c r="BE46" s="48">
        <v>133.21672257793301</v>
      </c>
      <c r="BF46" s="48">
        <v>148.58788287538599</v>
      </c>
      <c r="BG46" s="48">
        <v>0</v>
      </c>
      <c r="BH46" s="48">
        <v>0</v>
      </c>
      <c r="BI46" s="48">
        <v>115.283702230903</v>
      </c>
      <c r="BJ46" s="48">
        <v>56033.003004318198</v>
      </c>
      <c r="BK46" s="48">
        <v>347.559013392427</v>
      </c>
      <c r="BL46" s="48">
        <v>47.821387592078402</v>
      </c>
      <c r="BM46" s="48">
        <v>0</v>
      </c>
      <c r="BN46" s="48">
        <v>390.256680885354</v>
      </c>
      <c r="BO46" s="48">
        <v>47.821387592078402</v>
      </c>
      <c r="BP46" s="48">
        <v>0</v>
      </c>
      <c r="BQ46" s="48">
        <v>0</v>
      </c>
      <c r="BR46" s="48">
        <v>0</v>
      </c>
      <c r="BS46" s="48">
        <v>6.8316267988683403</v>
      </c>
      <c r="BT46" s="48">
        <v>4764.20573886081</v>
      </c>
      <c r="BU46" s="48">
        <v>0</v>
      </c>
      <c r="BV46" s="48">
        <v>30.7423205949075</v>
      </c>
      <c r="BW46" s="48">
        <v>0</v>
      </c>
      <c r="BX46" s="48">
        <v>0.85395334985854299</v>
      </c>
      <c r="BY46" s="48">
        <v>0</v>
      </c>
      <c r="BZ46" s="48">
        <v>19.640927046746501</v>
      </c>
      <c r="CA46" s="55">
        <v>0</v>
      </c>
      <c r="CB46" s="83">
        <v>292485</v>
      </c>
      <c r="CC46" s="51">
        <v>83133</v>
      </c>
      <c r="CD46" s="48">
        <v>0</v>
      </c>
      <c r="CE46" s="48">
        <v>0</v>
      </c>
      <c r="CF46" s="48">
        <v>0</v>
      </c>
      <c r="CG46" s="48">
        <v>-1617</v>
      </c>
      <c r="CH46" s="82">
        <v>0</v>
      </c>
      <c r="CI46" s="93">
        <v>374001</v>
      </c>
      <c r="CK46" s="355">
        <v>0</v>
      </c>
      <c r="CL46" s="355">
        <v>0</v>
      </c>
      <c r="CM46" s="355">
        <v>0</v>
      </c>
      <c r="CN46" s="355">
        <v>0</v>
      </c>
      <c r="CO46" s="355">
        <v>0</v>
      </c>
      <c r="CP46" s="355">
        <v>0</v>
      </c>
    </row>
    <row r="47" spans="1:94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0.75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11.25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83">
        <v>12</v>
      </c>
      <c r="CC47" s="51">
        <v>33239</v>
      </c>
      <c r="CD47" s="48">
        <v>0</v>
      </c>
      <c r="CE47" s="48">
        <v>0</v>
      </c>
      <c r="CF47" s="48">
        <v>0</v>
      </c>
      <c r="CG47" s="48">
        <v>789</v>
      </c>
      <c r="CH47" s="82">
        <v>0</v>
      </c>
      <c r="CI47" s="93">
        <v>34040</v>
      </c>
      <c r="CK47" s="355">
        <v>0</v>
      </c>
      <c r="CL47" s="355">
        <v>0</v>
      </c>
      <c r="CM47" s="355">
        <v>0</v>
      </c>
      <c r="CN47" s="355">
        <v>0</v>
      </c>
      <c r="CO47" s="355">
        <v>0</v>
      </c>
      <c r="CP47" s="355">
        <v>0</v>
      </c>
    </row>
    <row r="48" spans="1:94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13.1464759011167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409194.81862981198</v>
      </c>
      <c r="P48" s="48">
        <v>178.07499175148999</v>
      </c>
      <c r="Q48" s="48">
        <v>0</v>
      </c>
      <c r="R48" s="48">
        <v>0</v>
      </c>
      <c r="S48" s="48">
        <v>2.3902683456575802</v>
      </c>
      <c r="T48" s="48">
        <v>5.9756708641439502</v>
      </c>
      <c r="U48" s="48">
        <v>111.147478073077</v>
      </c>
      <c r="V48" s="48">
        <v>0</v>
      </c>
      <c r="W48" s="48">
        <v>0</v>
      </c>
      <c r="X48" s="48">
        <v>0</v>
      </c>
      <c r="Y48" s="48">
        <v>11.9513417282879</v>
      </c>
      <c r="Z48" s="48">
        <v>0</v>
      </c>
      <c r="AA48" s="48">
        <v>11.9513417282879</v>
      </c>
      <c r="AB48" s="48">
        <v>0</v>
      </c>
      <c r="AC48" s="48">
        <v>0</v>
      </c>
      <c r="AD48" s="48">
        <v>0</v>
      </c>
      <c r="AE48" s="48">
        <v>7.1708050369727303</v>
      </c>
      <c r="AF48" s="48">
        <v>0</v>
      </c>
      <c r="AG48" s="48">
        <v>0</v>
      </c>
      <c r="AH48" s="48">
        <v>0</v>
      </c>
      <c r="AI48" s="48">
        <v>1.1951341728287901</v>
      </c>
      <c r="AJ48" s="48">
        <v>0</v>
      </c>
      <c r="AK48" s="48">
        <v>315.51542162679999</v>
      </c>
      <c r="AL48" s="48">
        <v>118.31828311005</v>
      </c>
      <c r="AM48" s="48">
        <v>144.61123491228301</v>
      </c>
      <c r="AN48" s="48">
        <v>542.59091446426999</v>
      </c>
      <c r="AO48" s="48">
        <v>69.3177820240698</v>
      </c>
      <c r="AP48" s="48">
        <v>3.58540251848637</v>
      </c>
      <c r="AQ48" s="48">
        <v>2218612.4195483499</v>
      </c>
      <c r="AR48" s="48">
        <v>113.537746418735</v>
      </c>
      <c r="AS48" s="48">
        <v>27.488085975062202</v>
      </c>
      <c r="AT48" s="48">
        <v>33.463756839206098</v>
      </c>
      <c r="AU48" s="48">
        <v>629.83570908077195</v>
      </c>
      <c r="AV48" s="48">
        <v>775.64207816588396</v>
      </c>
      <c r="AW48" s="48">
        <v>0</v>
      </c>
      <c r="AX48" s="48">
        <v>4617.9984438104402</v>
      </c>
      <c r="AY48" s="48">
        <v>309.53975076265601</v>
      </c>
      <c r="AZ48" s="48">
        <v>7.1708050369727303</v>
      </c>
      <c r="BA48" s="48">
        <v>778.03234651154196</v>
      </c>
      <c r="BB48" s="48">
        <v>3077.4704950341302</v>
      </c>
      <c r="BC48" s="48">
        <v>109.95234390024901</v>
      </c>
      <c r="BD48" s="48">
        <v>8.3659392098015193</v>
      </c>
      <c r="BE48" s="48">
        <v>130.26962483833799</v>
      </c>
      <c r="BF48" s="48">
        <v>8152.0101928651702</v>
      </c>
      <c r="BG48" s="48">
        <v>5.9756708641439502</v>
      </c>
      <c r="BH48" s="48">
        <v>0</v>
      </c>
      <c r="BI48" s="48">
        <v>188.831199306949</v>
      </c>
      <c r="BJ48" s="48">
        <v>0</v>
      </c>
      <c r="BK48" s="48">
        <v>1223020.2384834001</v>
      </c>
      <c r="BL48" s="48">
        <v>15.536744246774299</v>
      </c>
      <c r="BM48" s="48">
        <v>12264.466881569</v>
      </c>
      <c r="BN48" s="48">
        <v>171885.39187040899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176.87985757866099</v>
      </c>
      <c r="BU48" s="48">
        <v>8517.7212497507808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83">
        <v>4064190</v>
      </c>
      <c r="CC48" s="51">
        <v>756033</v>
      </c>
      <c r="CD48" s="48">
        <v>0</v>
      </c>
      <c r="CE48" s="48">
        <v>0</v>
      </c>
      <c r="CF48" s="48">
        <v>0</v>
      </c>
      <c r="CG48" s="48">
        <v>25899</v>
      </c>
      <c r="CH48" s="82">
        <v>0</v>
      </c>
      <c r="CI48" s="93">
        <v>4846122</v>
      </c>
      <c r="CK48" s="355">
        <v>0</v>
      </c>
      <c r="CL48" s="355">
        <v>0</v>
      </c>
      <c r="CM48" s="355">
        <v>0</v>
      </c>
      <c r="CN48" s="355">
        <v>0</v>
      </c>
      <c r="CO48" s="355">
        <v>0</v>
      </c>
      <c r="CP48" s="355">
        <v>0</v>
      </c>
    </row>
    <row r="49" spans="1:94" ht="19.5" x14ac:dyDescent="0.25">
      <c r="A49" s="30" t="s">
        <v>621</v>
      </c>
      <c r="B49" s="42" t="s">
        <v>40</v>
      </c>
      <c r="C49" s="43" t="s">
        <v>151</v>
      </c>
      <c r="D49" s="51">
        <v>44617.118287863297</v>
      </c>
      <c r="E49" s="48">
        <v>11882.825299825599</v>
      </c>
      <c r="F49" s="48">
        <v>13283.1977592823</v>
      </c>
      <c r="G49" s="48">
        <v>7820.1805054353199</v>
      </c>
      <c r="H49" s="48">
        <v>454891.826345429</v>
      </c>
      <c r="I49" s="48">
        <v>6028.6425545102602</v>
      </c>
      <c r="J49" s="48">
        <v>43496.037989315002</v>
      </c>
      <c r="K49" s="48">
        <v>47772.2591420471</v>
      </c>
      <c r="L49" s="48">
        <v>277.72749894253099</v>
      </c>
      <c r="M49" s="48">
        <v>3528.31273304455</v>
      </c>
      <c r="N49" s="48">
        <v>17937.284776772802</v>
      </c>
      <c r="O49" s="48">
        <v>38356.905762403803</v>
      </c>
      <c r="P49" s="48">
        <v>5254.1348814029197</v>
      </c>
      <c r="Q49" s="48">
        <v>13222.175942613299</v>
      </c>
      <c r="R49" s="48">
        <v>3086.2957276853099</v>
      </c>
      <c r="S49" s="48">
        <v>237.04628782982201</v>
      </c>
      <c r="T49" s="48">
        <v>1817.35487336197</v>
      </c>
      <c r="U49" s="48">
        <v>1537.2803814706299</v>
      </c>
      <c r="V49" s="48">
        <v>1398.8077974908299</v>
      </c>
      <c r="W49" s="48">
        <v>2645.0610533090098</v>
      </c>
      <c r="X49" s="48">
        <v>2250.7662379089102</v>
      </c>
      <c r="Y49" s="48">
        <v>571.10161754379601</v>
      </c>
      <c r="Z49" s="48">
        <v>118.131978423443</v>
      </c>
      <c r="AA49" s="48">
        <v>219.052675222278</v>
      </c>
      <c r="AB49" s="48">
        <v>616.47681455412499</v>
      </c>
      <c r="AC49" s="48">
        <v>583.61891327078297</v>
      </c>
      <c r="AD49" s="48">
        <v>0</v>
      </c>
      <c r="AE49" s="48">
        <v>33713.771378674399</v>
      </c>
      <c r="AF49" s="48">
        <v>6745.2577348802897</v>
      </c>
      <c r="AG49" s="48">
        <v>104.832351713519</v>
      </c>
      <c r="AH49" s="48">
        <v>26175.230027096299</v>
      </c>
      <c r="AI49" s="48">
        <v>2109.1643299973598</v>
      </c>
      <c r="AJ49" s="48">
        <v>0.782330982936707</v>
      </c>
      <c r="AK49" s="48">
        <v>43989.6888395481</v>
      </c>
      <c r="AL49" s="48">
        <v>14265.0231428679</v>
      </c>
      <c r="AM49" s="48">
        <v>32975.250930782197</v>
      </c>
      <c r="AN49" s="48">
        <v>4100.1966815712804</v>
      </c>
      <c r="AO49" s="48">
        <v>62030.241306068499</v>
      </c>
      <c r="AP49" s="48">
        <v>1159.4145167122001</v>
      </c>
      <c r="AQ49" s="48">
        <v>7252.9905428062102</v>
      </c>
      <c r="AR49" s="48">
        <v>196681.92076520299</v>
      </c>
      <c r="AS49" s="48">
        <v>146777.809694653</v>
      </c>
      <c r="AT49" s="48">
        <v>121707.231015463</v>
      </c>
      <c r="AU49" s="48">
        <v>33636.320611363699</v>
      </c>
      <c r="AV49" s="48">
        <v>547534.67901381105</v>
      </c>
      <c r="AW49" s="48">
        <v>3022.1445870845</v>
      </c>
      <c r="AX49" s="48">
        <v>13238.604893255</v>
      </c>
      <c r="AY49" s="48">
        <v>3576.03492300369</v>
      </c>
      <c r="AZ49" s="48">
        <v>15548.045954884101</v>
      </c>
      <c r="BA49" s="48">
        <v>593.00688506602398</v>
      </c>
      <c r="BB49" s="48">
        <v>25155.070425346901</v>
      </c>
      <c r="BC49" s="48">
        <v>9381.7131473769896</v>
      </c>
      <c r="BD49" s="48">
        <v>1768.06802143696</v>
      </c>
      <c r="BE49" s="48">
        <v>71246.882616045899</v>
      </c>
      <c r="BF49" s="48">
        <v>7507.2481122606396</v>
      </c>
      <c r="BG49" s="48">
        <v>179.93612607544301</v>
      </c>
      <c r="BH49" s="48">
        <v>154.11920363853099</v>
      </c>
      <c r="BI49" s="48">
        <v>1610.81949386668</v>
      </c>
      <c r="BJ49" s="48">
        <v>0</v>
      </c>
      <c r="BK49" s="48">
        <v>1037.37088337407</v>
      </c>
      <c r="BL49" s="48">
        <v>0</v>
      </c>
      <c r="BM49" s="48">
        <v>0</v>
      </c>
      <c r="BN49" s="48">
        <v>67.280464532556806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14876.0236405415</v>
      </c>
      <c r="BU49" s="48">
        <v>15.6466196587341</v>
      </c>
      <c r="BV49" s="48">
        <v>182.28311902425301</v>
      </c>
      <c r="BW49" s="48">
        <v>1.56466196587341</v>
      </c>
      <c r="BX49" s="48">
        <v>276.94516795959402</v>
      </c>
      <c r="BY49" s="48">
        <v>64698.772288865701</v>
      </c>
      <c r="BZ49" s="48">
        <v>3090.9897135829301</v>
      </c>
      <c r="CA49" s="55">
        <v>0</v>
      </c>
      <c r="CB49" s="83">
        <v>2241638</v>
      </c>
      <c r="CC49" s="51">
        <v>22476</v>
      </c>
      <c r="CD49" s="48">
        <v>0</v>
      </c>
      <c r="CE49" s="48">
        <v>0</v>
      </c>
      <c r="CF49" s="48">
        <v>0</v>
      </c>
      <c r="CG49" s="48">
        <v>210596</v>
      </c>
      <c r="CH49" s="82">
        <v>0</v>
      </c>
      <c r="CI49" s="93">
        <v>2474710</v>
      </c>
      <c r="CK49" s="355">
        <v>0</v>
      </c>
      <c r="CL49" s="355">
        <v>0</v>
      </c>
      <c r="CM49" s="355">
        <v>0</v>
      </c>
      <c r="CN49" s="355">
        <v>0</v>
      </c>
      <c r="CO49" s="355">
        <v>0</v>
      </c>
      <c r="CP49" s="355">
        <v>0</v>
      </c>
    </row>
    <row r="50" spans="1:94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388.79816072711202</v>
      </c>
      <c r="J50" s="48">
        <v>0</v>
      </c>
      <c r="K50" s="48">
        <v>0</v>
      </c>
      <c r="L50" s="48">
        <v>0</v>
      </c>
      <c r="M50" s="48">
        <v>30.1583478970716</v>
      </c>
      <c r="N50" s="48">
        <v>0</v>
      </c>
      <c r="O50" s="48">
        <v>78.248686435645197</v>
      </c>
      <c r="P50" s="48">
        <v>502.91082844576198</v>
      </c>
      <c r="Q50" s="48">
        <v>84.769410305282307</v>
      </c>
      <c r="R50" s="48">
        <v>161.38791577351799</v>
      </c>
      <c r="S50" s="48">
        <v>1894.27028412958</v>
      </c>
      <c r="T50" s="48">
        <v>5395.0839116409998</v>
      </c>
      <c r="U50" s="48">
        <v>320.33056009592298</v>
      </c>
      <c r="V50" s="48">
        <v>240.45169269286799</v>
      </c>
      <c r="W50" s="48">
        <v>2171.4010485891599</v>
      </c>
      <c r="X50" s="48">
        <v>2772.93782556318</v>
      </c>
      <c r="Y50" s="48">
        <v>864.81100321062104</v>
      </c>
      <c r="Z50" s="48">
        <v>20.377262092615901</v>
      </c>
      <c r="AA50" s="48">
        <v>293.43257413367002</v>
      </c>
      <c r="AB50" s="48">
        <v>8059.6147028714604</v>
      </c>
      <c r="AC50" s="48">
        <v>0</v>
      </c>
      <c r="AD50" s="48">
        <v>13.8565382229788</v>
      </c>
      <c r="AE50" s="48">
        <v>5905.3305544401001</v>
      </c>
      <c r="AF50" s="48">
        <v>4676.1741050135097</v>
      </c>
      <c r="AG50" s="48">
        <v>171.169001577974</v>
      </c>
      <c r="AH50" s="48">
        <v>4218.0932531714998</v>
      </c>
      <c r="AI50" s="48">
        <v>2111.0843527950101</v>
      </c>
      <c r="AJ50" s="48">
        <v>100.25612949567</v>
      </c>
      <c r="AK50" s="48">
        <v>47802.611597825897</v>
      </c>
      <c r="AL50" s="48">
        <v>7078.2457604910796</v>
      </c>
      <c r="AM50" s="48">
        <v>6232.1818384056596</v>
      </c>
      <c r="AN50" s="48">
        <v>13813.3384273425</v>
      </c>
      <c r="AO50" s="48">
        <v>70758.004890399607</v>
      </c>
      <c r="AP50" s="48">
        <v>5559.7321893493399</v>
      </c>
      <c r="AQ50" s="48">
        <v>811.83012176981902</v>
      </c>
      <c r="AR50" s="48">
        <v>11276.7768420537</v>
      </c>
      <c r="AS50" s="48">
        <v>120991.216310633</v>
      </c>
      <c r="AT50" s="48">
        <v>94.550496109738006</v>
      </c>
      <c r="AU50" s="48">
        <v>3337.7955307704901</v>
      </c>
      <c r="AV50" s="48">
        <v>16595.242248226401</v>
      </c>
      <c r="AW50" s="48">
        <v>4816.3696682107102</v>
      </c>
      <c r="AX50" s="48">
        <v>14584.4140249271</v>
      </c>
      <c r="AY50" s="48">
        <v>3970.3057461252902</v>
      </c>
      <c r="AZ50" s="48">
        <v>13113.990792323901</v>
      </c>
      <c r="BA50" s="48">
        <v>470.30720909757599</v>
      </c>
      <c r="BB50" s="48">
        <v>10931.178476962899</v>
      </c>
      <c r="BC50" s="48">
        <v>614.578224713297</v>
      </c>
      <c r="BD50" s="48">
        <v>557.52189085397197</v>
      </c>
      <c r="BE50" s="48">
        <v>13367.4839327561</v>
      </c>
      <c r="BF50" s="48">
        <v>5395.8990021247</v>
      </c>
      <c r="BG50" s="48">
        <v>111.667396267535</v>
      </c>
      <c r="BH50" s="48">
        <v>441.77904216791399</v>
      </c>
      <c r="BI50" s="48">
        <v>4606.0763234149099</v>
      </c>
      <c r="BJ50" s="48">
        <v>0</v>
      </c>
      <c r="BK50" s="48">
        <v>3160.1058053228799</v>
      </c>
      <c r="BL50" s="48">
        <v>0</v>
      </c>
      <c r="BM50" s="48">
        <v>4.8905429022278302</v>
      </c>
      <c r="BN50" s="48">
        <v>1106.8928768709</v>
      </c>
      <c r="BO50" s="48">
        <v>97.810858044556596</v>
      </c>
      <c r="BP50" s="48">
        <v>0</v>
      </c>
      <c r="BQ50" s="48">
        <v>0</v>
      </c>
      <c r="BR50" s="48">
        <v>0</v>
      </c>
      <c r="BS50" s="48">
        <v>0</v>
      </c>
      <c r="BT50" s="48">
        <v>7535.5115218493802</v>
      </c>
      <c r="BU50" s="48">
        <v>35.863981283004101</v>
      </c>
      <c r="BV50" s="48">
        <v>2062.1789237727298</v>
      </c>
      <c r="BW50" s="48">
        <v>0</v>
      </c>
      <c r="BX50" s="48">
        <v>339.077641221129</v>
      </c>
      <c r="BY50" s="48">
        <v>89.659953207510199</v>
      </c>
      <c r="BZ50" s="48">
        <v>105.96176288160299</v>
      </c>
      <c r="CA50" s="55">
        <v>0</v>
      </c>
      <c r="CB50" s="83">
        <v>432346</v>
      </c>
      <c r="CC50" s="51">
        <v>420529</v>
      </c>
      <c r="CD50" s="48">
        <v>0</v>
      </c>
      <c r="CE50" s="48">
        <v>0</v>
      </c>
      <c r="CF50" s="48">
        <v>0</v>
      </c>
      <c r="CG50" s="48">
        <v>116466</v>
      </c>
      <c r="CH50" s="82">
        <v>0</v>
      </c>
      <c r="CI50" s="93">
        <v>969341</v>
      </c>
      <c r="CK50" s="355">
        <v>0</v>
      </c>
      <c r="CL50" s="355">
        <v>0</v>
      </c>
      <c r="CM50" s="355">
        <v>0</v>
      </c>
      <c r="CN50" s="355">
        <v>0</v>
      </c>
      <c r="CO50" s="355">
        <v>0</v>
      </c>
      <c r="CP50" s="355">
        <v>0</v>
      </c>
    </row>
    <row r="51" spans="1:94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23813.150379332201</v>
      </c>
      <c r="N51" s="48">
        <v>0</v>
      </c>
      <c r="O51" s="48">
        <v>1043.1941344558099</v>
      </c>
      <c r="P51" s="48">
        <v>0</v>
      </c>
      <c r="Q51" s="48">
        <v>0</v>
      </c>
      <c r="R51" s="48">
        <v>0</v>
      </c>
      <c r="S51" s="48">
        <v>0</v>
      </c>
      <c r="T51" s="48">
        <v>1831.7807984101701</v>
      </c>
      <c r="U51" s="48">
        <v>0</v>
      </c>
      <c r="V51" s="48">
        <v>691.85130282158502</v>
      </c>
      <c r="W51" s="48">
        <v>0</v>
      </c>
      <c r="X51" s="48">
        <v>9615.4948965975309</v>
      </c>
      <c r="Y51" s="48">
        <v>0</v>
      </c>
      <c r="Z51" s="48">
        <v>54.9456851234144</v>
      </c>
      <c r="AA51" s="48">
        <v>81.257703351528406</v>
      </c>
      <c r="AB51" s="48">
        <v>255.381353390518</v>
      </c>
      <c r="AC51" s="48">
        <v>4418.0974136559598</v>
      </c>
      <c r="AD51" s="48">
        <v>0</v>
      </c>
      <c r="AE51" s="48">
        <v>37784.058175571598</v>
      </c>
      <c r="AF51" s="48">
        <v>14140.388148944099</v>
      </c>
      <c r="AG51" s="48">
        <v>0</v>
      </c>
      <c r="AH51" s="48">
        <v>35.598612896860097</v>
      </c>
      <c r="AI51" s="48">
        <v>92.865946687461005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23.216486671865301</v>
      </c>
      <c r="AP51" s="48">
        <v>0</v>
      </c>
      <c r="AQ51" s="48">
        <v>0</v>
      </c>
      <c r="AR51" s="48">
        <v>9384.8777956569993</v>
      </c>
      <c r="AS51" s="48">
        <v>5010.8917066775803</v>
      </c>
      <c r="AT51" s="48">
        <v>50418.470222400698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174.12365003898901</v>
      </c>
      <c r="BI51" s="48">
        <v>0</v>
      </c>
      <c r="BJ51" s="48">
        <v>0</v>
      </c>
      <c r="BK51" s="48">
        <v>6.9649460015595803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37719.825895779497</v>
      </c>
      <c r="BU51" s="48">
        <v>0.77388288906217495</v>
      </c>
      <c r="BV51" s="48">
        <v>0</v>
      </c>
      <c r="BW51" s="48">
        <v>0</v>
      </c>
      <c r="BX51" s="48">
        <v>149254.149516087</v>
      </c>
      <c r="BY51" s="48">
        <v>544354.641346558</v>
      </c>
      <c r="BZ51" s="48">
        <v>0</v>
      </c>
      <c r="CA51" s="55">
        <v>0</v>
      </c>
      <c r="CB51" s="83">
        <v>890206</v>
      </c>
      <c r="CC51" s="51">
        <v>748219</v>
      </c>
      <c r="CD51" s="48">
        <v>0</v>
      </c>
      <c r="CE51" s="48">
        <v>0</v>
      </c>
      <c r="CF51" s="48">
        <v>0</v>
      </c>
      <c r="CG51" s="48">
        <v>-49627</v>
      </c>
      <c r="CH51" s="82">
        <v>0</v>
      </c>
      <c r="CI51" s="93">
        <v>1588798</v>
      </c>
      <c r="CK51" s="355">
        <v>0</v>
      </c>
      <c r="CL51" s="355">
        <v>0</v>
      </c>
      <c r="CM51" s="355">
        <v>0</v>
      </c>
      <c r="CN51" s="355">
        <v>0</v>
      </c>
      <c r="CO51" s="355">
        <v>0</v>
      </c>
      <c r="CP51" s="355">
        <v>0</v>
      </c>
    </row>
    <row r="52" spans="1:94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38.323925865908201</v>
      </c>
      <c r="I52" s="48">
        <v>242.30611192638699</v>
      </c>
      <c r="J52" s="48">
        <v>0</v>
      </c>
      <c r="K52" s="48">
        <v>0</v>
      </c>
      <c r="L52" s="48">
        <v>84.065385770379194</v>
      </c>
      <c r="M52" s="48">
        <v>0</v>
      </c>
      <c r="N52" s="48">
        <v>0</v>
      </c>
      <c r="O52" s="48">
        <v>20.398218606047902</v>
      </c>
      <c r="P52" s="48">
        <v>746.69842654866295</v>
      </c>
      <c r="Q52" s="48">
        <v>0.61812783654690595</v>
      </c>
      <c r="R52" s="48">
        <v>0</v>
      </c>
      <c r="S52" s="48">
        <v>0</v>
      </c>
      <c r="T52" s="48">
        <v>0</v>
      </c>
      <c r="U52" s="48">
        <v>261.46807485934102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32.142647500439097</v>
      </c>
      <c r="AI52" s="48">
        <v>0</v>
      </c>
      <c r="AJ52" s="48">
        <v>0</v>
      </c>
      <c r="AK52" s="48">
        <v>1688.72524944615</v>
      </c>
      <c r="AL52" s="48">
        <v>0</v>
      </c>
      <c r="AM52" s="48">
        <v>287.42944399431099</v>
      </c>
      <c r="AN52" s="48">
        <v>120.534928126647</v>
      </c>
      <c r="AO52" s="48">
        <v>689.21253774980005</v>
      </c>
      <c r="AP52" s="48">
        <v>126.716206492116</v>
      </c>
      <c r="AQ52" s="48">
        <v>1102.74006039968</v>
      </c>
      <c r="AR52" s="48">
        <v>107.554243559162</v>
      </c>
      <c r="AS52" s="48">
        <v>96.427942501317304</v>
      </c>
      <c r="AT52" s="48">
        <v>3.7087670192814399</v>
      </c>
      <c r="AU52" s="48">
        <v>1531.72077896323</v>
      </c>
      <c r="AV52" s="48">
        <v>1259.74453088259</v>
      </c>
      <c r="AW52" s="48">
        <v>1207.2036647761099</v>
      </c>
      <c r="AX52" s="48">
        <v>0</v>
      </c>
      <c r="AY52" s="48">
        <v>0</v>
      </c>
      <c r="AZ52" s="48">
        <v>0</v>
      </c>
      <c r="BA52" s="48">
        <v>767.09664515471002</v>
      </c>
      <c r="BB52" s="48">
        <v>196.564652021916</v>
      </c>
      <c r="BC52" s="48">
        <v>432.07135774628699</v>
      </c>
      <c r="BD52" s="48">
        <v>418.47254534225499</v>
      </c>
      <c r="BE52" s="48">
        <v>673.75934183612799</v>
      </c>
      <c r="BF52" s="48">
        <v>383.85738649562899</v>
      </c>
      <c r="BG52" s="48">
        <v>33.997031010079802</v>
      </c>
      <c r="BH52" s="48">
        <v>3.0906391827345301</v>
      </c>
      <c r="BI52" s="48">
        <v>331.93464822568899</v>
      </c>
      <c r="BJ52" s="48">
        <v>0</v>
      </c>
      <c r="BK52" s="48">
        <v>94143.342017439994</v>
      </c>
      <c r="BL52" s="48">
        <v>19.780090769501001</v>
      </c>
      <c r="BM52" s="48">
        <v>0</v>
      </c>
      <c r="BN52" s="48">
        <v>0</v>
      </c>
      <c r="BO52" s="48">
        <v>35.233286683173603</v>
      </c>
      <c r="BP52" s="48">
        <v>0</v>
      </c>
      <c r="BQ52" s="48">
        <v>0</v>
      </c>
      <c r="BR52" s="48">
        <v>0</v>
      </c>
      <c r="BS52" s="48">
        <v>0</v>
      </c>
      <c r="BT52" s="48">
        <v>1687.48899377305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319.57209149475</v>
      </c>
      <c r="CA52" s="55">
        <v>0</v>
      </c>
      <c r="CB52" s="83">
        <v>109094</v>
      </c>
      <c r="CC52" s="51">
        <v>213190</v>
      </c>
      <c r="CD52" s="48">
        <v>0</v>
      </c>
      <c r="CE52" s="48">
        <v>0</v>
      </c>
      <c r="CF52" s="48">
        <v>0</v>
      </c>
      <c r="CG52" s="48">
        <v>13973</v>
      </c>
      <c r="CH52" s="82">
        <v>0</v>
      </c>
      <c r="CI52" s="93">
        <v>336257</v>
      </c>
      <c r="CK52" s="355">
        <v>0</v>
      </c>
      <c r="CL52" s="355">
        <v>0</v>
      </c>
      <c r="CM52" s="355">
        <v>0</v>
      </c>
      <c r="CN52" s="355">
        <v>0</v>
      </c>
      <c r="CO52" s="355">
        <v>0</v>
      </c>
      <c r="CP52" s="355">
        <v>0</v>
      </c>
    </row>
    <row r="53" spans="1:94" ht="19.5" x14ac:dyDescent="0.25">
      <c r="A53" s="30" t="s">
        <v>794</v>
      </c>
      <c r="B53" s="42" t="s">
        <v>44</v>
      </c>
      <c r="C53" s="43" t="s">
        <v>155</v>
      </c>
      <c r="D53" s="51">
        <v>67.060126690830899</v>
      </c>
      <c r="E53" s="48">
        <v>0</v>
      </c>
      <c r="F53" s="48">
        <v>507.09511531381099</v>
      </c>
      <c r="G53" s="48">
        <v>0</v>
      </c>
      <c r="H53" s="48">
        <v>2530.2011845821398</v>
      </c>
      <c r="I53" s="48">
        <v>12001.5022239501</v>
      </c>
      <c r="J53" s="48">
        <v>0</v>
      </c>
      <c r="K53" s="48">
        <v>6.78136112603908</v>
      </c>
      <c r="L53" s="48">
        <v>398.593337297186</v>
      </c>
      <c r="M53" s="48">
        <v>229.05930914620899</v>
      </c>
      <c r="N53" s="48">
        <v>0</v>
      </c>
      <c r="O53" s="48">
        <v>819.79121168116899</v>
      </c>
      <c r="P53" s="48">
        <v>177.82235841613601</v>
      </c>
      <c r="Q53" s="48">
        <v>0</v>
      </c>
      <c r="R53" s="48">
        <v>6.78136112603908</v>
      </c>
      <c r="S53" s="48">
        <v>42.9486204649142</v>
      </c>
      <c r="T53" s="48">
        <v>8167.0192494597304</v>
      </c>
      <c r="U53" s="48">
        <v>425.718781801342</v>
      </c>
      <c r="V53" s="48">
        <v>82.883302651588806</v>
      </c>
      <c r="W53" s="48">
        <v>253.17081537212599</v>
      </c>
      <c r="X53" s="48">
        <v>899.66057605451795</v>
      </c>
      <c r="Y53" s="48">
        <v>20.344083378117201</v>
      </c>
      <c r="Z53" s="48">
        <v>61.032250134351699</v>
      </c>
      <c r="AA53" s="48">
        <v>3.01393827823959</v>
      </c>
      <c r="AB53" s="48">
        <v>889.86527665024005</v>
      </c>
      <c r="AC53" s="48">
        <v>36.920743908435</v>
      </c>
      <c r="AD53" s="48">
        <v>15.823175960757901</v>
      </c>
      <c r="AE53" s="48">
        <v>14.316206821638101</v>
      </c>
      <c r="AF53" s="48">
        <v>1568.7548738237101</v>
      </c>
      <c r="AG53" s="48">
        <v>91.925117486307599</v>
      </c>
      <c r="AH53" s="48">
        <v>2399.0948694787198</v>
      </c>
      <c r="AI53" s="48">
        <v>2213.7376653669799</v>
      </c>
      <c r="AJ53" s="48">
        <v>3.76742284779949</v>
      </c>
      <c r="AK53" s="48">
        <v>1083.5108110271301</v>
      </c>
      <c r="AL53" s="48">
        <v>4010.7983637673401</v>
      </c>
      <c r="AM53" s="48">
        <v>384.27713047554801</v>
      </c>
      <c r="AN53" s="48">
        <v>5331.6568142058404</v>
      </c>
      <c r="AO53" s="48">
        <v>40364.921875893298</v>
      </c>
      <c r="AP53" s="48">
        <v>13030.008661399301</v>
      </c>
      <c r="AQ53" s="48">
        <v>275.02186788936302</v>
      </c>
      <c r="AR53" s="48">
        <v>10.548783973838599</v>
      </c>
      <c r="AS53" s="48">
        <v>0</v>
      </c>
      <c r="AT53" s="48">
        <v>1116.66413208777</v>
      </c>
      <c r="AU53" s="48">
        <v>459.62558743153801</v>
      </c>
      <c r="AV53" s="48">
        <v>24149.933938964299</v>
      </c>
      <c r="AW53" s="48">
        <v>2746.4512560458302</v>
      </c>
      <c r="AX53" s="48">
        <v>1079.7433881793299</v>
      </c>
      <c r="AY53" s="48">
        <v>2481.9781721303002</v>
      </c>
      <c r="AZ53" s="48">
        <v>574.15524200464199</v>
      </c>
      <c r="BA53" s="48">
        <v>1694.58679694021</v>
      </c>
      <c r="BB53" s="48">
        <v>1850.55810283911</v>
      </c>
      <c r="BC53" s="48">
        <v>1726.9866334312901</v>
      </c>
      <c r="BD53" s="48">
        <v>223.78491715928999</v>
      </c>
      <c r="BE53" s="48">
        <v>2894.1342316795699</v>
      </c>
      <c r="BF53" s="48">
        <v>3733.5160421692899</v>
      </c>
      <c r="BG53" s="48">
        <v>15.069691391198001</v>
      </c>
      <c r="BH53" s="48">
        <v>1823.43265833495</v>
      </c>
      <c r="BI53" s="48">
        <v>9930.9266267994608</v>
      </c>
      <c r="BJ53" s="48">
        <v>221796.47138022099</v>
      </c>
      <c r="BK53" s="48">
        <v>932.06041254559398</v>
      </c>
      <c r="BL53" s="48">
        <v>36.167259338875098</v>
      </c>
      <c r="BM53" s="48">
        <v>9.7952994042786692</v>
      </c>
      <c r="BN53" s="48">
        <v>1167.14759824828</v>
      </c>
      <c r="BO53" s="48">
        <v>1448.9508272636799</v>
      </c>
      <c r="BP53" s="48">
        <v>0</v>
      </c>
      <c r="BQ53" s="48">
        <v>0</v>
      </c>
      <c r="BR53" s="48">
        <v>128.845861394743</v>
      </c>
      <c r="BS53" s="48">
        <v>0</v>
      </c>
      <c r="BT53" s="48">
        <v>12622.3735092674</v>
      </c>
      <c r="BU53" s="48">
        <v>0</v>
      </c>
      <c r="BV53" s="48">
        <v>18.083629669437499</v>
      </c>
      <c r="BW53" s="48">
        <v>0</v>
      </c>
      <c r="BX53" s="48">
        <v>51.990435299632999</v>
      </c>
      <c r="BY53" s="48">
        <v>0</v>
      </c>
      <c r="BZ53" s="48">
        <v>2246.1375018580602</v>
      </c>
      <c r="CA53" s="55">
        <v>0</v>
      </c>
      <c r="CB53" s="83">
        <v>395385</v>
      </c>
      <c r="CC53" s="51">
        <v>11300</v>
      </c>
      <c r="CD53" s="48">
        <v>0</v>
      </c>
      <c r="CE53" s="48">
        <v>0</v>
      </c>
      <c r="CF53" s="48">
        <v>0</v>
      </c>
      <c r="CG53" s="48">
        <v>56443</v>
      </c>
      <c r="CH53" s="82">
        <v>0</v>
      </c>
      <c r="CI53" s="93">
        <v>463128</v>
      </c>
      <c r="CK53" s="355">
        <v>0</v>
      </c>
      <c r="CL53" s="355">
        <v>0</v>
      </c>
      <c r="CM53" s="355">
        <v>0</v>
      </c>
      <c r="CN53" s="355">
        <v>0</v>
      </c>
      <c r="CO53" s="355">
        <v>0</v>
      </c>
      <c r="CP53" s="355">
        <v>0</v>
      </c>
    </row>
    <row r="54" spans="1:94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3.8239697062012499</v>
      </c>
      <c r="V54" s="48">
        <v>0</v>
      </c>
      <c r="W54" s="48">
        <v>2.2943818237207498</v>
      </c>
      <c r="X54" s="48">
        <v>274.56102490525001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5.3535575886817499</v>
      </c>
      <c r="AE54" s="48">
        <v>0</v>
      </c>
      <c r="AF54" s="48">
        <v>867.27632936644397</v>
      </c>
      <c r="AG54" s="48">
        <v>19.884642472246501</v>
      </c>
      <c r="AH54" s="48">
        <v>8158.8217651509904</v>
      </c>
      <c r="AI54" s="48">
        <v>14183.1036403004</v>
      </c>
      <c r="AJ54" s="48">
        <v>0</v>
      </c>
      <c r="AK54" s="48">
        <v>0</v>
      </c>
      <c r="AL54" s="48">
        <v>0</v>
      </c>
      <c r="AM54" s="48">
        <v>0</v>
      </c>
      <c r="AN54" s="48">
        <v>7.6479394124025104</v>
      </c>
      <c r="AO54" s="48">
        <v>0</v>
      </c>
      <c r="AP54" s="48">
        <v>155.253170071771</v>
      </c>
      <c r="AQ54" s="48">
        <v>0</v>
      </c>
      <c r="AR54" s="48">
        <v>1466.1099853575599</v>
      </c>
      <c r="AS54" s="48">
        <v>0</v>
      </c>
      <c r="AT54" s="48">
        <v>1975.4627502235701</v>
      </c>
      <c r="AU54" s="48">
        <v>0</v>
      </c>
      <c r="AV54" s="48">
        <v>2137.5990657665002</v>
      </c>
      <c r="AW54" s="48">
        <v>62760.520406057498</v>
      </c>
      <c r="AX54" s="48">
        <v>14859.946278298101</v>
      </c>
      <c r="AY54" s="48">
        <v>5442.2736858656199</v>
      </c>
      <c r="AZ54" s="48">
        <v>0</v>
      </c>
      <c r="BA54" s="48">
        <v>581.24339534259002</v>
      </c>
      <c r="BB54" s="48">
        <v>2015.2320351680601</v>
      </c>
      <c r="BC54" s="48">
        <v>664.60593493777799</v>
      </c>
      <c r="BD54" s="48">
        <v>3215.1937289740099</v>
      </c>
      <c r="BE54" s="48">
        <v>1162.48679068518</v>
      </c>
      <c r="BF54" s="48">
        <v>1369.74594876129</v>
      </c>
      <c r="BG54" s="48">
        <v>0</v>
      </c>
      <c r="BH54" s="48">
        <v>289.09210978881498</v>
      </c>
      <c r="BI54" s="48">
        <v>107909.365933234</v>
      </c>
      <c r="BJ54" s="48">
        <v>0</v>
      </c>
      <c r="BK54" s="48">
        <v>149.134818541849</v>
      </c>
      <c r="BL54" s="48">
        <v>0</v>
      </c>
      <c r="BM54" s="48">
        <v>83.3625395951873</v>
      </c>
      <c r="BN54" s="48">
        <v>398.45764338617101</v>
      </c>
      <c r="BO54" s="48">
        <v>13.001497001084299</v>
      </c>
      <c r="BP54" s="48">
        <v>0</v>
      </c>
      <c r="BQ54" s="48">
        <v>0</v>
      </c>
      <c r="BR54" s="48">
        <v>0</v>
      </c>
      <c r="BS54" s="48">
        <v>0</v>
      </c>
      <c r="BT54" s="48">
        <v>2360.9188966086499</v>
      </c>
      <c r="BU54" s="48">
        <v>0</v>
      </c>
      <c r="BV54" s="48">
        <v>31.356551590850302</v>
      </c>
      <c r="BW54" s="48">
        <v>0</v>
      </c>
      <c r="BX54" s="48">
        <v>39.004491003252802</v>
      </c>
      <c r="BY54" s="48">
        <v>0</v>
      </c>
      <c r="BZ54" s="48">
        <v>871.86509301388605</v>
      </c>
      <c r="CA54" s="55">
        <v>0</v>
      </c>
      <c r="CB54" s="83">
        <v>233474</v>
      </c>
      <c r="CC54" s="51">
        <v>24067</v>
      </c>
      <c r="CD54" s="48">
        <v>0</v>
      </c>
      <c r="CE54" s="48">
        <v>0</v>
      </c>
      <c r="CF54" s="48">
        <v>0</v>
      </c>
      <c r="CG54" s="48">
        <v>21855</v>
      </c>
      <c r="CH54" s="82">
        <v>0</v>
      </c>
      <c r="CI54" s="93">
        <v>279396</v>
      </c>
      <c r="CK54" s="355">
        <v>0</v>
      </c>
      <c r="CL54" s="355">
        <v>0</v>
      </c>
      <c r="CM54" s="355">
        <v>0</v>
      </c>
      <c r="CN54" s="355">
        <v>0</v>
      </c>
      <c r="CO54" s="355">
        <v>0</v>
      </c>
      <c r="CP54" s="355">
        <v>0</v>
      </c>
    </row>
    <row r="55" spans="1:94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4.9759377488804502</v>
      </c>
      <c r="Q55" s="48">
        <v>10.662723747601</v>
      </c>
      <c r="R55" s="48">
        <v>163.49509746321499</v>
      </c>
      <c r="S55" s="48">
        <v>18.482054495841702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59.711252986565299</v>
      </c>
      <c r="AO55" s="48">
        <v>0</v>
      </c>
      <c r="AP55" s="48">
        <v>0</v>
      </c>
      <c r="AQ55" s="48">
        <v>7.8193307482407004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4524.5491102320102</v>
      </c>
      <c r="AX55" s="48">
        <v>13530.9964357056</v>
      </c>
      <c r="AY55" s="48">
        <v>5199.1440993302303</v>
      </c>
      <c r="AZ55" s="48">
        <v>0</v>
      </c>
      <c r="BA55" s="48">
        <v>0</v>
      </c>
      <c r="BB55" s="48">
        <v>0</v>
      </c>
      <c r="BC55" s="48">
        <v>181.97715195905599</v>
      </c>
      <c r="BD55" s="48">
        <v>1602.96280338934</v>
      </c>
      <c r="BE55" s="48">
        <v>76.060762732886801</v>
      </c>
      <c r="BF55" s="48">
        <v>2251.96725549332</v>
      </c>
      <c r="BG55" s="48">
        <v>0</v>
      </c>
      <c r="BH55" s="48">
        <v>260.17045944146298</v>
      </c>
      <c r="BI55" s="48">
        <v>72443.966837700602</v>
      </c>
      <c r="BJ55" s="48">
        <v>0</v>
      </c>
      <c r="BK55" s="48">
        <v>8348.9126943715492</v>
      </c>
      <c r="BL55" s="48">
        <v>0</v>
      </c>
      <c r="BM55" s="48">
        <v>0</v>
      </c>
      <c r="BN55" s="48">
        <v>201.17005470473799</v>
      </c>
      <c r="BO55" s="48">
        <v>0</v>
      </c>
      <c r="BP55" s="48">
        <v>0</v>
      </c>
      <c r="BQ55" s="48">
        <v>0</v>
      </c>
      <c r="BR55" s="48">
        <v>0</v>
      </c>
      <c r="BS55" s="48">
        <v>4.9759377488804502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108892</v>
      </c>
      <c r="CC55" s="51">
        <v>0</v>
      </c>
      <c r="CD55" s="48">
        <v>0</v>
      </c>
      <c r="CE55" s="48">
        <v>0</v>
      </c>
      <c r="CF55" s="48">
        <v>0</v>
      </c>
      <c r="CG55" s="48">
        <v>1648</v>
      </c>
      <c r="CH55" s="82">
        <v>0</v>
      </c>
      <c r="CI55" s="93">
        <v>110540</v>
      </c>
      <c r="CK55" s="355">
        <v>0</v>
      </c>
      <c r="CL55" s="355">
        <v>0</v>
      </c>
      <c r="CM55" s="355">
        <v>0</v>
      </c>
      <c r="CN55" s="355">
        <v>0</v>
      </c>
      <c r="CO55" s="355">
        <v>0</v>
      </c>
      <c r="CP55" s="355">
        <v>0</v>
      </c>
    </row>
    <row r="56" spans="1:94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55.094823382870501</v>
      </c>
      <c r="M56" s="48">
        <v>43.228246038867702</v>
      </c>
      <c r="N56" s="48">
        <v>0</v>
      </c>
      <c r="O56" s="48">
        <v>454.32038974182501</v>
      </c>
      <c r="P56" s="48">
        <v>39.837795369152502</v>
      </c>
      <c r="Q56" s="48">
        <v>64.418562724587105</v>
      </c>
      <c r="R56" s="48">
        <v>4405.0430326273599</v>
      </c>
      <c r="S56" s="48">
        <v>504.32953712012301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397.53034102409703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864.564920777353</v>
      </c>
      <c r="AL56" s="48">
        <v>0</v>
      </c>
      <c r="AM56" s="48">
        <v>0</v>
      </c>
      <c r="AN56" s="48">
        <v>3042.0818634018801</v>
      </c>
      <c r="AO56" s="48">
        <v>4876.3156757177603</v>
      </c>
      <c r="AP56" s="48">
        <v>77.132752736018702</v>
      </c>
      <c r="AQ56" s="48">
        <v>40.6854080365813</v>
      </c>
      <c r="AR56" s="48">
        <v>1198.5243117442899</v>
      </c>
      <c r="AS56" s="48">
        <v>0</v>
      </c>
      <c r="AT56" s="48">
        <v>0</v>
      </c>
      <c r="AU56" s="48">
        <v>16807.3115824452</v>
      </c>
      <c r="AV56" s="48">
        <v>5384.88327617502</v>
      </c>
      <c r="AW56" s="48">
        <v>0</v>
      </c>
      <c r="AX56" s="48">
        <v>1387.54193658091</v>
      </c>
      <c r="AY56" s="48">
        <v>322777.684658218</v>
      </c>
      <c r="AZ56" s="48">
        <v>247268.11018032499</v>
      </c>
      <c r="BA56" s="48">
        <v>6991.9568936199803</v>
      </c>
      <c r="BB56" s="48">
        <v>192810.69152336099</v>
      </c>
      <c r="BC56" s="48">
        <v>22100.6526905379</v>
      </c>
      <c r="BD56" s="48">
        <v>2525.8857489377601</v>
      </c>
      <c r="BE56" s="48">
        <v>2974.27285000758</v>
      </c>
      <c r="BF56" s="48">
        <v>8523.5929836637897</v>
      </c>
      <c r="BG56" s="48">
        <v>1346.0089158768999</v>
      </c>
      <c r="BH56" s="48">
        <v>0</v>
      </c>
      <c r="BI56" s="48">
        <v>391536.87185270799</v>
      </c>
      <c r="BJ56" s="48">
        <v>0</v>
      </c>
      <c r="BK56" s="48">
        <v>2414.8484895045899</v>
      </c>
      <c r="BL56" s="48">
        <v>0</v>
      </c>
      <c r="BM56" s="48">
        <v>0</v>
      </c>
      <c r="BN56" s="48">
        <v>0</v>
      </c>
      <c r="BO56" s="48">
        <v>291.57875759549898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1241205</v>
      </c>
      <c r="CC56" s="51">
        <v>0</v>
      </c>
      <c r="CD56" s="48">
        <v>0</v>
      </c>
      <c r="CE56" s="48">
        <v>0</v>
      </c>
      <c r="CF56" s="48">
        <v>0</v>
      </c>
      <c r="CG56" s="48">
        <v>60209</v>
      </c>
      <c r="CH56" s="82">
        <v>0</v>
      </c>
      <c r="CI56" s="93">
        <v>1301414</v>
      </c>
      <c r="CK56" s="355">
        <v>0</v>
      </c>
      <c r="CL56" s="355">
        <v>0</v>
      </c>
      <c r="CM56" s="355">
        <v>0</v>
      </c>
      <c r="CN56" s="355">
        <v>0</v>
      </c>
      <c r="CO56" s="355">
        <v>0</v>
      </c>
      <c r="CP56" s="355">
        <v>0</v>
      </c>
    </row>
    <row r="57" spans="1:94" ht="19.5" x14ac:dyDescent="0.25">
      <c r="A57" s="30" t="s">
        <v>798</v>
      </c>
      <c r="B57" s="42" t="s">
        <v>48</v>
      </c>
      <c r="C57" s="43" t="s">
        <v>159</v>
      </c>
      <c r="D57" s="51">
        <v>145.56895273146799</v>
      </c>
      <c r="E57" s="48">
        <v>15.2847400368041</v>
      </c>
      <c r="F57" s="48">
        <v>48.7655991650416</v>
      </c>
      <c r="G57" s="48">
        <v>5.8227581092587002</v>
      </c>
      <c r="H57" s="48">
        <v>566.99107088906601</v>
      </c>
      <c r="I57" s="48">
        <v>788.25587904089696</v>
      </c>
      <c r="J57" s="48">
        <v>14.556895273146701</v>
      </c>
      <c r="K57" s="48">
        <v>106.99318025762901</v>
      </c>
      <c r="L57" s="48">
        <v>442.52961630366099</v>
      </c>
      <c r="M57" s="48">
        <v>0</v>
      </c>
      <c r="N57" s="48">
        <v>0</v>
      </c>
      <c r="O57" s="48">
        <v>1663.85312972067</v>
      </c>
      <c r="P57" s="48">
        <v>0</v>
      </c>
      <c r="Q57" s="48">
        <v>199.42946524211001</v>
      </c>
      <c r="R57" s="48">
        <v>0</v>
      </c>
      <c r="S57" s="48">
        <v>713.28786838419103</v>
      </c>
      <c r="T57" s="48">
        <v>52.404822983328302</v>
      </c>
      <c r="U57" s="48">
        <v>28605.027056497001</v>
      </c>
      <c r="V57" s="48">
        <v>106.99318025762901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30.569480073608201</v>
      </c>
      <c r="AF57" s="48">
        <v>3787.7041500727801</v>
      </c>
      <c r="AG57" s="48">
        <v>751.13579609437204</v>
      </c>
      <c r="AH57" s="48">
        <v>3663.9705402510399</v>
      </c>
      <c r="AI57" s="48">
        <v>9223.9766898294401</v>
      </c>
      <c r="AJ57" s="48">
        <v>0</v>
      </c>
      <c r="AK57" s="48">
        <v>0</v>
      </c>
      <c r="AL57" s="48">
        <v>1275.91187069131</v>
      </c>
      <c r="AM57" s="48">
        <v>345.726262737235</v>
      </c>
      <c r="AN57" s="48">
        <v>2997.9925815045699</v>
      </c>
      <c r="AO57" s="48">
        <v>14.556895273146701</v>
      </c>
      <c r="AP57" s="48">
        <v>187.78394902359301</v>
      </c>
      <c r="AQ57" s="48">
        <v>0</v>
      </c>
      <c r="AR57" s="48">
        <v>0</v>
      </c>
      <c r="AS57" s="48">
        <v>0</v>
      </c>
      <c r="AT57" s="48">
        <v>0</v>
      </c>
      <c r="AU57" s="48">
        <v>997.14732621055202</v>
      </c>
      <c r="AV57" s="48">
        <v>26.202411491664201</v>
      </c>
      <c r="AW57" s="48">
        <v>0</v>
      </c>
      <c r="AX57" s="48">
        <v>2281.7933340657501</v>
      </c>
      <c r="AY57" s="48">
        <v>17770.329904693899</v>
      </c>
      <c r="AZ57" s="48">
        <v>15800.781974237099</v>
      </c>
      <c r="BA57" s="48">
        <v>896.70474882584006</v>
      </c>
      <c r="BB57" s="48">
        <v>8480.1193413716392</v>
      </c>
      <c r="BC57" s="48">
        <v>2174.0723090444699</v>
      </c>
      <c r="BD57" s="48">
        <v>4024.9815430250801</v>
      </c>
      <c r="BE57" s="48">
        <v>6478.5462413139603</v>
      </c>
      <c r="BF57" s="48">
        <v>2394.60927243264</v>
      </c>
      <c r="BG57" s="48">
        <v>13166.711774561199</v>
      </c>
      <c r="BH57" s="48">
        <v>55.316202037957702</v>
      </c>
      <c r="BI57" s="48">
        <v>95648.991771265297</v>
      </c>
      <c r="BJ57" s="48">
        <v>0</v>
      </c>
      <c r="BK57" s="48">
        <v>6659.05174270098</v>
      </c>
      <c r="BL57" s="48">
        <v>19.651808618748099</v>
      </c>
      <c r="BM57" s="48">
        <v>657.24382158257595</v>
      </c>
      <c r="BN57" s="48">
        <v>14759.963962207101</v>
      </c>
      <c r="BO57" s="48">
        <v>1564.86624186328</v>
      </c>
      <c r="BP57" s="48">
        <v>0</v>
      </c>
      <c r="BQ57" s="48">
        <v>0</v>
      </c>
      <c r="BR57" s="48">
        <v>0</v>
      </c>
      <c r="BS57" s="48">
        <v>0</v>
      </c>
      <c r="BT57" s="48">
        <v>14199.523494191</v>
      </c>
      <c r="BU57" s="48">
        <v>0</v>
      </c>
      <c r="BV57" s="48">
        <v>163.037227059244</v>
      </c>
      <c r="BW57" s="48">
        <v>0</v>
      </c>
      <c r="BX57" s="48">
        <v>283.13161306270399</v>
      </c>
      <c r="BY57" s="48">
        <v>0</v>
      </c>
      <c r="BZ57" s="48">
        <v>743.12950369414204</v>
      </c>
      <c r="CA57" s="55">
        <v>0</v>
      </c>
      <c r="CB57" s="83">
        <v>265001</v>
      </c>
      <c r="CC57" s="51">
        <v>64485</v>
      </c>
      <c r="CD57" s="48">
        <v>0</v>
      </c>
      <c r="CE57" s="48">
        <v>0</v>
      </c>
      <c r="CF57" s="48">
        <v>146394</v>
      </c>
      <c r="CG57" s="48">
        <v>55994</v>
      </c>
      <c r="CH57" s="82">
        <v>0</v>
      </c>
      <c r="CI57" s="93">
        <v>531874</v>
      </c>
      <c r="CK57" s="355">
        <v>0</v>
      </c>
      <c r="CL57" s="355">
        <v>0</v>
      </c>
      <c r="CM57" s="355">
        <v>0</v>
      </c>
      <c r="CN57" s="355">
        <v>0</v>
      </c>
      <c r="CO57" s="355">
        <v>0</v>
      </c>
      <c r="CP57" s="355">
        <v>0</v>
      </c>
    </row>
    <row r="58" spans="1:94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316.82930699019101</v>
      </c>
      <c r="P58" s="48">
        <v>0</v>
      </c>
      <c r="Q58" s="48">
        <v>0</v>
      </c>
      <c r="R58" s="48">
        <v>0</v>
      </c>
      <c r="S58" s="48">
        <v>75.017518531682498</v>
      </c>
      <c r="T58" s="48">
        <v>0</v>
      </c>
      <c r="U58" s="48">
        <v>484.42163562480101</v>
      </c>
      <c r="V58" s="48">
        <v>116.51657133644299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456.48958085236598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324.01183536024598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53108.412826892301</v>
      </c>
      <c r="BB58" s="48">
        <v>1334.35415941461</v>
      </c>
      <c r="BC58" s="48">
        <v>355.93418367160001</v>
      </c>
      <c r="BD58" s="48">
        <v>9457.7937459464792</v>
      </c>
      <c r="BE58" s="48">
        <v>0</v>
      </c>
      <c r="BF58" s="48">
        <v>0</v>
      </c>
      <c r="BG58" s="48">
        <v>2279.25566943069</v>
      </c>
      <c r="BH58" s="48">
        <v>0.79805870778385601</v>
      </c>
      <c r="BI58" s="48">
        <v>1503.5426054647901</v>
      </c>
      <c r="BJ58" s="48">
        <v>3052.5745572732499</v>
      </c>
      <c r="BK58" s="48">
        <v>62612.493977890197</v>
      </c>
      <c r="BL58" s="48">
        <v>4.7883522467031403</v>
      </c>
      <c r="BM58" s="48">
        <v>93.372868810711196</v>
      </c>
      <c r="BN58" s="48">
        <v>57.460226960437701</v>
      </c>
      <c r="BO58" s="48">
        <v>73802.075119727699</v>
      </c>
      <c r="BP58" s="48">
        <v>23.143702525731801</v>
      </c>
      <c r="BQ58" s="48">
        <v>0</v>
      </c>
      <c r="BR58" s="48">
        <v>11.172821908974001</v>
      </c>
      <c r="BS58" s="48">
        <v>0</v>
      </c>
      <c r="BT58" s="48">
        <v>8108.2764710839801</v>
      </c>
      <c r="BU58" s="48">
        <v>0</v>
      </c>
      <c r="BV58" s="48">
        <v>35.912641850273502</v>
      </c>
      <c r="BW58" s="48">
        <v>8.7786457856224196</v>
      </c>
      <c r="BX58" s="48">
        <v>175.57291571244801</v>
      </c>
      <c r="BY58" s="48">
        <v>0</v>
      </c>
      <c r="BZ58" s="48">
        <v>0</v>
      </c>
      <c r="CA58" s="55">
        <v>0</v>
      </c>
      <c r="CB58" s="83">
        <v>217799</v>
      </c>
      <c r="CC58" s="51">
        <v>456562</v>
      </c>
      <c r="CD58" s="48">
        <v>0</v>
      </c>
      <c r="CE58" s="48">
        <v>0</v>
      </c>
      <c r="CF58" s="48">
        <v>980309</v>
      </c>
      <c r="CG58" s="48">
        <v>79709</v>
      </c>
      <c r="CH58" s="82">
        <v>0</v>
      </c>
      <c r="CI58" s="93">
        <v>1734379</v>
      </c>
      <c r="CK58" s="355">
        <v>0</v>
      </c>
      <c r="CL58" s="355">
        <v>0</v>
      </c>
      <c r="CM58" s="355">
        <v>0</v>
      </c>
      <c r="CN58" s="355">
        <v>0</v>
      </c>
      <c r="CO58" s="355">
        <v>0</v>
      </c>
      <c r="CP58" s="355">
        <v>0</v>
      </c>
    </row>
    <row r="59" spans="1:94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186.26128087459099</v>
      </c>
      <c r="P59" s="48">
        <v>0</v>
      </c>
      <c r="Q59" s="48">
        <v>0</v>
      </c>
      <c r="R59" s="48">
        <v>5.8206650273309597</v>
      </c>
      <c r="S59" s="48">
        <v>3.6379156420818499</v>
      </c>
      <c r="T59" s="48">
        <v>0</v>
      </c>
      <c r="U59" s="48">
        <v>232.82660109323899</v>
      </c>
      <c r="V59" s="48">
        <v>44.382570833398603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7.2758312841636998</v>
      </c>
      <c r="AD59" s="48">
        <v>0</v>
      </c>
      <c r="AE59" s="48">
        <v>0</v>
      </c>
      <c r="AF59" s="48">
        <v>208.81635785549801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37.106739549234902</v>
      </c>
      <c r="AQ59" s="48">
        <v>0</v>
      </c>
      <c r="AR59" s="48">
        <v>0</v>
      </c>
      <c r="AS59" s="48">
        <v>0</v>
      </c>
      <c r="AT59" s="48">
        <v>0</v>
      </c>
      <c r="AU59" s="48">
        <v>74.213479098469804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4249.8130530800199</v>
      </c>
      <c r="BB59" s="48">
        <v>0</v>
      </c>
      <c r="BC59" s="48">
        <v>0</v>
      </c>
      <c r="BD59" s="48">
        <v>19433.017776872799</v>
      </c>
      <c r="BE59" s="48">
        <v>0</v>
      </c>
      <c r="BF59" s="48">
        <v>0</v>
      </c>
      <c r="BG59" s="48">
        <v>0</v>
      </c>
      <c r="BH59" s="48">
        <v>0</v>
      </c>
      <c r="BI59" s="48">
        <v>12296.1548702367</v>
      </c>
      <c r="BJ59" s="48">
        <v>27458.9872664338</v>
      </c>
      <c r="BK59" s="48">
        <v>12416.9336695538</v>
      </c>
      <c r="BL59" s="48">
        <v>0</v>
      </c>
      <c r="BM59" s="48">
        <v>0</v>
      </c>
      <c r="BN59" s="48">
        <v>200.085360314502</v>
      </c>
      <c r="BO59" s="48">
        <v>41664.320265634997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6800.7195013078099</v>
      </c>
      <c r="BV59" s="48">
        <v>0</v>
      </c>
      <c r="BW59" s="48">
        <v>571.15275580685102</v>
      </c>
      <c r="BX59" s="48">
        <v>253.92651181731301</v>
      </c>
      <c r="BY59" s="48">
        <v>13216.5475276834</v>
      </c>
      <c r="BZ59" s="48">
        <v>0</v>
      </c>
      <c r="CA59" s="55">
        <v>0</v>
      </c>
      <c r="CB59" s="83">
        <v>139362</v>
      </c>
      <c r="CC59" s="51">
        <v>154350</v>
      </c>
      <c r="CD59" s="48">
        <v>0</v>
      </c>
      <c r="CE59" s="48">
        <v>0</v>
      </c>
      <c r="CF59" s="48">
        <v>671858</v>
      </c>
      <c r="CG59" s="48">
        <v>39085</v>
      </c>
      <c r="CH59" s="82">
        <v>0</v>
      </c>
      <c r="CI59" s="93">
        <v>1004655</v>
      </c>
      <c r="CK59" s="355">
        <v>0</v>
      </c>
      <c r="CL59" s="355">
        <v>0</v>
      </c>
      <c r="CM59" s="355">
        <v>0</v>
      </c>
      <c r="CN59" s="355">
        <v>0</v>
      </c>
      <c r="CO59" s="355">
        <v>0</v>
      </c>
      <c r="CP59" s="355">
        <v>0</v>
      </c>
    </row>
    <row r="60" spans="1:94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3954.5729104683101</v>
      </c>
      <c r="P60" s="48">
        <v>0</v>
      </c>
      <c r="Q60" s="48">
        <v>0</v>
      </c>
      <c r="R60" s="48">
        <v>1258.6806486851301</v>
      </c>
      <c r="S60" s="48">
        <v>1146.63192625026</v>
      </c>
      <c r="T60" s="48">
        <v>0</v>
      </c>
      <c r="U60" s="48">
        <v>4003.1273568567499</v>
      </c>
      <c r="V60" s="48">
        <v>491.52039574766599</v>
      </c>
      <c r="W60" s="48">
        <v>0</v>
      </c>
      <c r="X60" s="48">
        <v>520.65306358073497</v>
      </c>
      <c r="Y60" s="48">
        <v>0</v>
      </c>
      <c r="Z60" s="48">
        <v>0</v>
      </c>
      <c r="AA60" s="48">
        <v>0</v>
      </c>
      <c r="AB60" s="48">
        <v>0</v>
      </c>
      <c r="AC60" s="48">
        <v>168.07308365231799</v>
      </c>
      <c r="AD60" s="48">
        <v>0</v>
      </c>
      <c r="AE60" s="48">
        <v>0</v>
      </c>
      <c r="AF60" s="48">
        <v>881.44994982104299</v>
      </c>
      <c r="AG60" s="48">
        <v>62.747284563531899</v>
      </c>
      <c r="AH60" s="48">
        <v>969.594944803148</v>
      </c>
      <c r="AI60" s="48">
        <v>1160.0777729424401</v>
      </c>
      <c r="AJ60" s="48">
        <v>0.74699148289918904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1096.58349689601</v>
      </c>
      <c r="AV60" s="48">
        <v>0</v>
      </c>
      <c r="AW60" s="48">
        <v>1.4939829657983801</v>
      </c>
      <c r="AX60" s="48">
        <v>4963.7584038651103</v>
      </c>
      <c r="AY60" s="48">
        <v>0</v>
      </c>
      <c r="AZ60" s="48">
        <v>1175.7645940833199</v>
      </c>
      <c r="BA60" s="48">
        <v>239.78426601064001</v>
      </c>
      <c r="BB60" s="48">
        <v>0</v>
      </c>
      <c r="BC60" s="48">
        <v>7530.4211391067302</v>
      </c>
      <c r="BD60" s="48">
        <v>1976.53946375125</v>
      </c>
      <c r="BE60" s="48">
        <v>195.71176851958799</v>
      </c>
      <c r="BF60" s="48">
        <v>0</v>
      </c>
      <c r="BG60" s="48">
        <v>6049.1370285176299</v>
      </c>
      <c r="BH60" s="48">
        <v>0</v>
      </c>
      <c r="BI60" s="48">
        <v>7056.82853894864</v>
      </c>
      <c r="BJ60" s="48">
        <v>1213.8611597111801</v>
      </c>
      <c r="BK60" s="48">
        <v>12571.866657193401</v>
      </c>
      <c r="BL60" s="48">
        <v>0</v>
      </c>
      <c r="BM60" s="48">
        <v>0</v>
      </c>
      <c r="BN60" s="48">
        <v>231.56735969874899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19588.3576560654</v>
      </c>
      <c r="BV60" s="48">
        <v>0</v>
      </c>
      <c r="BW60" s="48">
        <v>554.26768031119798</v>
      </c>
      <c r="BX60" s="48">
        <v>0</v>
      </c>
      <c r="BY60" s="48">
        <v>5045.1804755011199</v>
      </c>
      <c r="BZ60" s="48">
        <v>0</v>
      </c>
      <c r="CA60" s="55">
        <v>0</v>
      </c>
      <c r="CB60" s="83">
        <v>84109</v>
      </c>
      <c r="CC60" s="51">
        <v>71138</v>
      </c>
      <c r="CD60" s="48">
        <v>0</v>
      </c>
      <c r="CE60" s="48">
        <v>0</v>
      </c>
      <c r="CF60" s="48">
        <v>1865940</v>
      </c>
      <c r="CG60" s="48">
        <v>42547</v>
      </c>
      <c r="CH60" s="82">
        <v>0</v>
      </c>
      <c r="CI60" s="93">
        <v>2063734</v>
      </c>
      <c r="CK60" s="355">
        <v>0</v>
      </c>
      <c r="CL60" s="355">
        <v>0</v>
      </c>
      <c r="CM60" s="355">
        <v>0</v>
      </c>
      <c r="CN60" s="355">
        <v>0</v>
      </c>
      <c r="CO60" s="355">
        <v>0</v>
      </c>
      <c r="CP60" s="355">
        <v>0</v>
      </c>
    </row>
    <row r="61" spans="1:94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4.3253011462200703</v>
      </c>
      <c r="P61" s="48">
        <v>4906.7452003047902</v>
      </c>
      <c r="Q61" s="48">
        <v>188.45954994244599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6606.5885507692801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189351.79777889501</v>
      </c>
      <c r="BE61" s="48">
        <v>0</v>
      </c>
      <c r="BF61" s="48">
        <v>0</v>
      </c>
      <c r="BG61" s="48">
        <v>32.130808514777598</v>
      </c>
      <c r="BH61" s="48">
        <v>0</v>
      </c>
      <c r="BI61" s="48">
        <v>1.23580032749145</v>
      </c>
      <c r="BJ61" s="48">
        <v>65743.959522381294</v>
      </c>
      <c r="BK61" s="48">
        <v>114288.66798690001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3.0895008187286201</v>
      </c>
      <c r="CA61" s="55">
        <v>0</v>
      </c>
      <c r="CB61" s="83">
        <v>381127</v>
      </c>
      <c r="CC61" s="51">
        <v>974048</v>
      </c>
      <c r="CD61" s="48">
        <v>0</v>
      </c>
      <c r="CE61" s="48">
        <v>0</v>
      </c>
      <c r="CF61" s="48">
        <v>873534</v>
      </c>
      <c r="CG61" s="48">
        <v>-130059</v>
      </c>
      <c r="CH61" s="82">
        <v>0</v>
      </c>
      <c r="CI61" s="93">
        <v>2098650</v>
      </c>
      <c r="CK61" s="355">
        <v>0</v>
      </c>
      <c r="CL61" s="355">
        <v>0</v>
      </c>
      <c r="CM61" s="355">
        <v>0</v>
      </c>
      <c r="CN61" s="355">
        <v>0</v>
      </c>
      <c r="CO61" s="355">
        <v>0</v>
      </c>
      <c r="CP61" s="355">
        <v>0</v>
      </c>
    </row>
    <row r="62" spans="1:94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3206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83">
        <v>3206</v>
      </c>
      <c r="CC62" s="51">
        <v>53294</v>
      </c>
      <c r="CD62" s="48">
        <v>0</v>
      </c>
      <c r="CE62" s="48">
        <v>0</v>
      </c>
      <c r="CF62" s="48">
        <v>29767</v>
      </c>
      <c r="CG62" s="48">
        <v>3398</v>
      </c>
      <c r="CH62" s="82">
        <v>0</v>
      </c>
      <c r="CI62" s="93">
        <v>89665</v>
      </c>
      <c r="CK62" s="355">
        <v>0</v>
      </c>
      <c r="CL62" s="355">
        <v>0</v>
      </c>
      <c r="CM62" s="355">
        <v>0</v>
      </c>
      <c r="CN62" s="355">
        <v>0</v>
      </c>
      <c r="CO62" s="355">
        <v>0</v>
      </c>
      <c r="CP62" s="355">
        <v>0</v>
      </c>
    </row>
    <row r="63" spans="1:94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1.3244100128676199</v>
      </c>
      <c r="V63" s="48">
        <v>0</v>
      </c>
      <c r="W63" s="48">
        <v>0</v>
      </c>
      <c r="X63" s="48">
        <v>0.66220500643381097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0.66220500643381097</v>
      </c>
      <c r="AG63" s="48">
        <v>0</v>
      </c>
      <c r="AH63" s="48">
        <v>0</v>
      </c>
      <c r="AI63" s="48">
        <v>0</v>
      </c>
      <c r="AJ63" s="48">
        <v>0</v>
      </c>
      <c r="AK63" s="48">
        <v>548.30574532719595</v>
      </c>
      <c r="AL63" s="48">
        <v>2950.7855086690602</v>
      </c>
      <c r="AM63" s="48">
        <v>255.611132483451</v>
      </c>
      <c r="AN63" s="48">
        <v>0</v>
      </c>
      <c r="AO63" s="48">
        <v>2052.8355199448201</v>
      </c>
      <c r="AP63" s="48">
        <v>1373.41318334372</v>
      </c>
      <c r="AQ63" s="48">
        <v>0</v>
      </c>
      <c r="AR63" s="48">
        <v>0</v>
      </c>
      <c r="AS63" s="48">
        <v>1150.9123011819599</v>
      </c>
      <c r="AT63" s="48">
        <v>0</v>
      </c>
      <c r="AU63" s="48">
        <v>0</v>
      </c>
      <c r="AV63" s="48">
        <v>1538.30222994574</v>
      </c>
      <c r="AW63" s="48">
        <v>188.06622182720201</v>
      </c>
      <c r="AX63" s="48">
        <v>0</v>
      </c>
      <c r="AY63" s="48">
        <v>0</v>
      </c>
      <c r="AZ63" s="48">
        <v>40.394505392462499</v>
      </c>
      <c r="BA63" s="48">
        <v>385.403313744478</v>
      </c>
      <c r="BB63" s="48">
        <v>9.2708700900733607</v>
      </c>
      <c r="BC63" s="48">
        <v>609.22860591910603</v>
      </c>
      <c r="BD63" s="48">
        <v>2.6488200257352501</v>
      </c>
      <c r="BE63" s="48">
        <v>197.99929692371001</v>
      </c>
      <c r="BF63" s="48">
        <v>4103.0222198638903</v>
      </c>
      <c r="BG63" s="48">
        <v>0</v>
      </c>
      <c r="BH63" s="48">
        <v>0</v>
      </c>
      <c r="BI63" s="48">
        <v>477.44980963877799</v>
      </c>
      <c r="BJ63" s="48">
        <v>4802.3107066579996</v>
      </c>
      <c r="BK63" s="48">
        <v>92.046495894299795</v>
      </c>
      <c r="BL63" s="48">
        <v>0.66220500643381097</v>
      </c>
      <c r="BM63" s="48">
        <v>0</v>
      </c>
      <c r="BN63" s="48">
        <v>2.6488200257352501</v>
      </c>
      <c r="BO63" s="48">
        <v>115.223671119483</v>
      </c>
      <c r="BP63" s="48">
        <v>0</v>
      </c>
      <c r="BQ63" s="48">
        <v>0</v>
      </c>
      <c r="BR63" s="48">
        <v>0</v>
      </c>
      <c r="BS63" s="48">
        <v>0</v>
      </c>
      <c r="BT63" s="48">
        <v>2460.0915989016098</v>
      </c>
      <c r="BU63" s="48">
        <v>0</v>
      </c>
      <c r="BV63" s="48">
        <v>93.370905907167398</v>
      </c>
      <c r="BW63" s="48">
        <v>0</v>
      </c>
      <c r="BX63" s="48">
        <v>257.59774750275301</v>
      </c>
      <c r="BY63" s="48">
        <v>75464.882533197102</v>
      </c>
      <c r="BZ63" s="48">
        <v>662.867211440245</v>
      </c>
      <c r="CA63" s="55">
        <v>0</v>
      </c>
      <c r="CB63" s="83">
        <v>99838</v>
      </c>
      <c r="CC63" s="51">
        <v>304257</v>
      </c>
      <c r="CD63" s="48">
        <v>0</v>
      </c>
      <c r="CE63" s="48">
        <v>0</v>
      </c>
      <c r="CF63" s="48">
        <v>452001</v>
      </c>
      <c r="CG63" s="48">
        <v>10712</v>
      </c>
      <c r="CH63" s="82">
        <v>0</v>
      </c>
      <c r="CI63" s="93">
        <v>866808</v>
      </c>
      <c r="CK63" s="355">
        <v>0</v>
      </c>
      <c r="CL63" s="355">
        <v>0</v>
      </c>
      <c r="CM63" s="355">
        <v>0</v>
      </c>
      <c r="CN63" s="355">
        <v>0</v>
      </c>
      <c r="CO63" s="355">
        <v>0</v>
      </c>
      <c r="CP63" s="355">
        <v>0</v>
      </c>
    </row>
    <row r="64" spans="1:94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9280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83">
        <v>9280</v>
      </c>
      <c r="CC64" s="51">
        <v>0</v>
      </c>
      <c r="CD64" s="48">
        <v>0</v>
      </c>
      <c r="CE64" s="48">
        <v>0</v>
      </c>
      <c r="CF64" s="48">
        <v>0</v>
      </c>
      <c r="CG64" s="48">
        <v>0</v>
      </c>
      <c r="CH64" s="82">
        <v>0</v>
      </c>
      <c r="CI64" s="93">
        <v>9280</v>
      </c>
      <c r="CK64" s="355">
        <v>0</v>
      </c>
      <c r="CL64" s="355">
        <v>0</v>
      </c>
      <c r="CM64" s="355">
        <v>0</v>
      </c>
      <c r="CN64" s="355">
        <v>0</v>
      </c>
      <c r="CO64" s="355">
        <v>0</v>
      </c>
      <c r="CP64" s="355">
        <v>0</v>
      </c>
    </row>
    <row r="65" spans="1:94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7618.5341614906802</v>
      </c>
      <c r="U65" s="48">
        <v>1.71704623878537</v>
      </c>
      <c r="V65" s="48">
        <v>33.4824016563147</v>
      </c>
      <c r="W65" s="48">
        <v>0</v>
      </c>
      <c r="X65" s="48">
        <v>0</v>
      </c>
      <c r="Y65" s="48">
        <v>0</v>
      </c>
      <c r="Z65" s="48">
        <v>565.766735679779</v>
      </c>
      <c r="AA65" s="48">
        <v>0</v>
      </c>
      <c r="AB65" s="48">
        <v>1.71704623878537</v>
      </c>
      <c r="AC65" s="48">
        <v>0</v>
      </c>
      <c r="AD65" s="48">
        <v>0</v>
      </c>
      <c r="AE65" s="48">
        <v>10394.1394064872</v>
      </c>
      <c r="AF65" s="48">
        <v>3631.5527950310602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1.71704623878537</v>
      </c>
      <c r="AM65" s="48">
        <v>345.12629399585899</v>
      </c>
      <c r="AN65" s="48">
        <v>0</v>
      </c>
      <c r="AO65" s="48">
        <v>68697.302967563795</v>
      </c>
      <c r="AP65" s="48">
        <v>122.768806073154</v>
      </c>
      <c r="AQ65" s="48">
        <v>0</v>
      </c>
      <c r="AR65" s="48">
        <v>845.64527260179398</v>
      </c>
      <c r="AS65" s="48">
        <v>374.31608005521002</v>
      </c>
      <c r="AT65" s="48">
        <v>0</v>
      </c>
      <c r="AU65" s="48">
        <v>190.59213250517601</v>
      </c>
      <c r="AV65" s="48">
        <v>643.03381642512102</v>
      </c>
      <c r="AW65" s="48">
        <v>0</v>
      </c>
      <c r="AX65" s="48">
        <v>47.218771566597702</v>
      </c>
      <c r="AY65" s="48">
        <v>69776.466528640405</v>
      </c>
      <c r="AZ65" s="48">
        <v>543.445134575569</v>
      </c>
      <c r="BA65" s="48">
        <v>0</v>
      </c>
      <c r="BB65" s="48">
        <v>190.59213250517601</v>
      </c>
      <c r="BC65" s="48">
        <v>39.492063492063501</v>
      </c>
      <c r="BD65" s="48">
        <v>93.579020013802605</v>
      </c>
      <c r="BE65" s="48">
        <v>79.842650103519702</v>
      </c>
      <c r="BF65" s="48">
        <v>3107.8536922015201</v>
      </c>
      <c r="BG65" s="48">
        <v>0</v>
      </c>
      <c r="BH65" s="48">
        <v>0</v>
      </c>
      <c r="BI65" s="48">
        <v>4.2926155969634197</v>
      </c>
      <c r="BJ65" s="48">
        <v>0</v>
      </c>
      <c r="BK65" s="48">
        <v>216.34782608695701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370.88198757764002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2.5755693581780501</v>
      </c>
      <c r="CA65" s="55">
        <v>0</v>
      </c>
      <c r="CB65" s="83">
        <v>167940</v>
      </c>
      <c r="CC65" s="51">
        <v>1443</v>
      </c>
      <c r="CD65" s="48">
        <v>0</v>
      </c>
      <c r="CE65" s="48">
        <v>0</v>
      </c>
      <c r="CF65" s="48">
        <v>0</v>
      </c>
      <c r="CG65" s="48">
        <v>7858</v>
      </c>
      <c r="CH65" s="82">
        <v>0</v>
      </c>
      <c r="CI65" s="93">
        <v>177241</v>
      </c>
      <c r="CK65" s="355">
        <v>0</v>
      </c>
      <c r="CL65" s="355">
        <v>0</v>
      </c>
      <c r="CM65" s="355">
        <v>0</v>
      </c>
      <c r="CN65" s="355">
        <v>0</v>
      </c>
      <c r="CO65" s="355">
        <v>0</v>
      </c>
      <c r="CP65" s="355">
        <v>0</v>
      </c>
    </row>
    <row r="66" spans="1:94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83">
        <v>0</v>
      </c>
      <c r="CC66" s="51">
        <v>0</v>
      </c>
      <c r="CD66" s="48">
        <v>0</v>
      </c>
      <c r="CE66" s="48">
        <v>0</v>
      </c>
      <c r="CF66" s="48">
        <v>3136</v>
      </c>
      <c r="CG66" s="48">
        <v>32</v>
      </c>
      <c r="CH66" s="82">
        <v>0</v>
      </c>
      <c r="CI66" s="93">
        <v>3168</v>
      </c>
      <c r="CK66" s="355">
        <v>0</v>
      </c>
      <c r="CL66" s="355">
        <v>0</v>
      </c>
      <c r="CM66" s="355">
        <v>0</v>
      </c>
      <c r="CN66" s="355">
        <v>0</v>
      </c>
      <c r="CO66" s="355">
        <v>0</v>
      </c>
      <c r="CP66" s="355">
        <v>0</v>
      </c>
    </row>
    <row r="67" spans="1:94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83">
        <v>0</v>
      </c>
      <c r="CC67" s="51">
        <v>0</v>
      </c>
      <c r="CD67" s="48">
        <v>0</v>
      </c>
      <c r="CE67" s="48">
        <v>0</v>
      </c>
      <c r="CF67" s="48">
        <v>0</v>
      </c>
      <c r="CG67" s="48">
        <v>0</v>
      </c>
      <c r="CH67" s="82">
        <v>0</v>
      </c>
      <c r="CI67" s="93">
        <v>0</v>
      </c>
      <c r="CK67" s="355">
        <v>0</v>
      </c>
      <c r="CL67" s="355">
        <v>0</v>
      </c>
      <c r="CM67" s="355">
        <v>0</v>
      </c>
      <c r="CN67" s="355">
        <v>0</v>
      </c>
      <c r="CO67" s="355">
        <v>0</v>
      </c>
      <c r="CP67" s="355">
        <v>0</v>
      </c>
    </row>
    <row r="68" spans="1:94" ht="19.5" x14ac:dyDescent="0.25">
      <c r="A68" s="30" t="s">
        <v>809</v>
      </c>
      <c r="B68" s="42" t="s">
        <v>59</v>
      </c>
      <c r="C68" s="43" t="s">
        <v>170</v>
      </c>
      <c r="D68" s="51">
        <v>47.995073463812901</v>
      </c>
      <c r="E68" s="48">
        <v>9.9989736382943395</v>
      </c>
      <c r="F68" s="48">
        <v>19.9979472765887</v>
      </c>
      <c r="G68" s="48">
        <v>0</v>
      </c>
      <c r="H68" s="48">
        <v>478.95083727429898</v>
      </c>
      <c r="I68" s="48">
        <v>62.993533921254397</v>
      </c>
      <c r="J68" s="48">
        <v>9.9989736382943395</v>
      </c>
      <c r="K68" s="48">
        <v>13.9985630936121</v>
      </c>
      <c r="L68" s="48">
        <v>30.9968182787125</v>
      </c>
      <c r="M68" s="48">
        <v>0</v>
      </c>
      <c r="N68" s="48">
        <v>392.95966398496802</v>
      </c>
      <c r="O68" s="48">
        <v>166.982859759516</v>
      </c>
      <c r="P68" s="48">
        <v>0</v>
      </c>
      <c r="Q68" s="48">
        <v>0</v>
      </c>
      <c r="R68" s="48">
        <v>86.991070653160804</v>
      </c>
      <c r="S68" s="48">
        <v>2.9996920914883001</v>
      </c>
      <c r="T68" s="48">
        <v>0</v>
      </c>
      <c r="U68" s="48">
        <v>311.96797751478402</v>
      </c>
      <c r="V68" s="48">
        <v>66.9931233765721</v>
      </c>
      <c r="W68" s="48">
        <v>11.9987683659532</v>
      </c>
      <c r="X68" s="48">
        <v>40.995791917006798</v>
      </c>
      <c r="Y68" s="48">
        <v>10.998871002123799</v>
      </c>
      <c r="Z68" s="48">
        <v>0</v>
      </c>
      <c r="AA68" s="48">
        <v>0</v>
      </c>
      <c r="AB68" s="48">
        <v>37.996099825518499</v>
      </c>
      <c r="AC68" s="48">
        <v>5.9993841829766099</v>
      </c>
      <c r="AD68" s="48">
        <v>1.9997947276588699</v>
      </c>
      <c r="AE68" s="48">
        <v>0</v>
      </c>
      <c r="AF68" s="48">
        <v>102.989428474432</v>
      </c>
      <c r="AG68" s="48">
        <v>9.9989736382943395</v>
      </c>
      <c r="AH68" s="48">
        <v>15.998357821271</v>
      </c>
      <c r="AI68" s="48">
        <v>26.9972288233947</v>
      </c>
      <c r="AJ68" s="48">
        <v>0.99989736382943495</v>
      </c>
      <c r="AK68" s="48">
        <v>22.997639368076999</v>
      </c>
      <c r="AL68" s="48">
        <v>14.998460457441499</v>
      </c>
      <c r="AM68" s="48">
        <v>20.997844640418101</v>
      </c>
      <c r="AN68" s="48">
        <v>70.992712831889804</v>
      </c>
      <c r="AO68" s="48">
        <v>314.96766960627201</v>
      </c>
      <c r="AP68" s="48">
        <v>29.996920914882999</v>
      </c>
      <c r="AQ68" s="48">
        <v>0</v>
      </c>
      <c r="AR68" s="48">
        <v>75.992199651036998</v>
      </c>
      <c r="AS68" s="48">
        <v>0</v>
      </c>
      <c r="AT68" s="48">
        <v>24.997434095735901</v>
      </c>
      <c r="AU68" s="48">
        <v>22.997639368076999</v>
      </c>
      <c r="AV68" s="48">
        <v>103.989325838261</v>
      </c>
      <c r="AW68" s="48">
        <v>45.995278736153999</v>
      </c>
      <c r="AX68" s="48">
        <v>34.9964077340302</v>
      </c>
      <c r="AY68" s="48">
        <v>0</v>
      </c>
      <c r="AZ68" s="48">
        <v>41.995689280836203</v>
      </c>
      <c r="BA68" s="48">
        <v>15.998357821271</v>
      </c>
      <c r="BB68" s="48">
        <v>28.997023551053601</v>
      </c>
      <c r="BC68" s="48">
        <v>138.985733572291</v>
      </c>
      <c r="BD68" s="48">
        <v>22.997639368076999</v>
      </c>
      <c r="BE68" s="48">
        <v>40.995791917006798</v>
      </c>
      <c r="BF68" s="48">
        <v>73.992404923378103</v>
      </c>
      <c r="BG68" s="48">
        <v>22.997639368076999</v>
      </c>
      <c r="BH68" s="48">
        <v>10.998871002123799</v>
      </c>
      <c r="BI68" s="48">
        <v>148.98470721058601</v>
      </c>
      <c r="BJ68" s="48">
        <v>113296.370500786</v>
      </c>
      <c r="BK68" s="48">
        <v>8689.1080916777901</v>
      </c>
      <c r="BL68" s="48">
        <v>103.989325838261</v>
      </c>
      <c r="BM68" s="48">
        <v>6.9992815468060403</v>
      </c>
      <c r="BN68" s="48">
        <v>99.989736382943406</v>
      </c>
      <c r="BO68" s="48">
        <v>188.98060176376299</v>
      </c>
      <c r="BP68" s="48">
        <v>0</v>
      </c>
      <c r="BQ68" s="48">
        <v>0</v>
      </c>
      <c r="BR68" s="48">
        <v>0</v>
      </c>
      <c r="BS68" s="48">
        <v>0</v>
      </c>
      <c r="BT68" s="48">
        <v>693.92877049762797</v>
      </c>
      <c r="BU68" s="48">
        <v>44.995381372324601</v>
      </c>
      <c r="BV68" s="48">
        <v>14.998460457441499</v>
      </c>
      <c r="BW68" s="48">
        <v>29.996920914882999</v>
      </c>
      <c r="BX68" s="48">
        <v>16.998255185100401</v>
      </c>
      <c r="BY68" s="48">
        <v>27.9971261872242</v>
      </c>
      <c r="BZ68" s="48">
        <v>131.98645202548499</v>
      </c>
      <c r="CA68" s="55">
        <v>0</v>
      </c>
      <c r="CB68" s="83">
        <v>126648</v>
      </c>
      <c r="CC68" s="51">
        <v>106262</v>
      </c>
      <c r="CD68" s="48">
        <v>0</v>
      </c>
      <c r="CE68" s="48">
        <v>0</v>
      </c>
      <c r="CF68" s="48">
        <v>0</v>
      </c>
      <c r="CG68" s="48">
        <v>0</v>
      </c>
      <c r="CH68" s="82">
        <v>0</v>
      </c>
      <c r="CI68" s="93">
        <v>232910</v>
      </c>
      <c r="CK68" s="355">
        <v>0</v>
      </c>
      <c r="CL68" s="355">
        <v>0</v>
      </c>
      <c r="CM68" s="355">
        <v>0</v>
      </c>
      <c r="CN68" s="355">
        <v>0</v>
      </c>
      <c r="CO68" s="355">
        <v>0</v>
      </c>
      <c r="CP68" s="355">
        <v>0</v>
      </c>
    </row>
    <row r="69" spans="1:94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0.93700787401574803</v>
      </c>
      <c r="F69" s="48">
        <v>0.93700787401574803</v>
      </c>
      <c r="G69" s="48">
        <v>0</v>
      </c>
      <c r="H69" s="48">
        <v>0.93700787401574803</v>
      </c>
      <c r="I69" s="48">
        <v>0.93700787401574803</v>
      </c>
      <c r="J69" s="48">
        <v>0</v>
      </c>
      <c r="K69" s="48">
        <v>0.93700787401574803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0.93700787401574803</v>
      </c>
      <c r="U69" s="48">
        <v>0.93700787401574803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0.93700787401574803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0.93700787401574803</v>
      </c>
      <c r="AI69" s="48">
        <v>0.93700787401574803</v>
      </c>
      <c r="AJ69" s="48">
        <v>0</v>
      </c>
      <c r="AK69" s="48">
        <v>0.93700787401574803</v>
      </c>
      <c r="AL69" s="48">
        <v>0.93700787401574803</v>
      </c>
      <c r="AM69" s="48">
        <v>0.93700787401574803</v>
      </c>
      <c r="AN69" s="48">
        <v>0</v>
      </c>
      <c r="AO69" s="48">
        <v>0</v>
      </c>
      <c r="AP69" s="48">
        <v>0.93700787401574803</v>
      </c>
      <c r="AQ69" s="48">
        <v>0</v>
      </c>
      <c r="AR69" s="48">
        <v>0.93700787401574803</v>
      </c>
      <c r="AS69" s="48">
        <v>0</v>
      </c>
      <c r="AT69" s="48">
        <v>0.93700787401574803</v>
      </c>
      <c r="AU69" s="48">
        <v>0.93700787401574803</v>
      </c>
      <c r="AV69" s="48">
        <v>0.93700787401574803</v>
      </c>
      <c r="AW69" s="48">
        <v>0.93700787401574803</v>
      </c>
      <c r="AX69" s="48">
        <v>0.93700787401574803</v>
      </c>
      <c r="AY69" s="48">
        <v>0</v>
      </c>
      <c r="AZ69" s="48">
        <v>0.93700787401574803</v>
      </c>
      <c r="BA69" s="48">
        <v>0.93700787401574803</v>
      </c>
      <c r="BB69" s="48">
        <v>0.93700787401574803</v>
      </c>
      <c r="BC69" s="48">
        <v>0.93700787401574803</v>
      </c>
      <c r="BD69" s="48">
        <v>0</v>
      </c>
      <c r="BE69" s="48">
        <v>0</v>
      </c>
      <c r="BF69" s="48">
        <v>0.93700787401574803</v>
      </c>
      <c r="BG69" s="48">
        <v>0</v>
      </c>
      <c r="BH69" s="48">
        <v>0</v>
      </c>
      <c r="BI69" s="48">
        <v>0.93700787401574803</v>
      </c>
      <c r="BJ69" s="48">
        <v>58.094488188976399</v>
      </c>
      <c r="BK69" s="48">
        <v>13.118110236220501</v>
      </c>
      <c r="BL69" s="48">
        <v>3.7480314960629899</v>
      </c>
      <c r="BM69" s="48">
        <v>0</v>
      </c>
      <c r="BN69" s="48">
        <v>6.5590551181102397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8.4330708661417297</v>
      </c>
      <c r="BU69" s="48">
        <v>0</v>
      </c>
      <c r="BV69" s="48">
        <v>0.93700787401574803</v>
      </c>
      <c r="BW69" s="48">
        <v>0</v>
      </c>
      <c r="BX69" s="48">
        <v>0.93700787401574803</v>
      </c>
      <c r="BY69" s="48">
        <v>0</v>
      </c>
      <c r="BZ69" s="48">
        <v>2.81102362204724</v>
      </c>
      <c r="CA69" s="55">
        <v>0</v>
      </c>
      <c r="CB69" s="83">
        <v>119</v>
      </c>
      <c r="CC69" s="51">
        <v>116</v>
      </c>
      <c r="CD69" s="48">
        <v>0</v>
      </c>
      <c r="CE69" s="48">
        <v>0</v>
      </c>
      <c r="CF69" s="48">
        <v>0</v>
      </c>
      <c r="CG69" s="48">
        <v>0</v>
      </c>
      <c r="CH69" s="82">
        <v>0</v>
      </c>
      <c r="CI69" s="93">
        <v>235</v>
      </c>
      <c r="CK69" s="355">
        <v>0</v>
      </c>
      <c r="CL69" s="355">
        <v>0</v>
      </c>
      <c r="CM69" s="355">
        <v>0</v>
      </c>
      <c r="CN69" s="355">
        <v>0</v>
      </c>
      <c r="CO69" s="355">
        <v>0</v>
      </c>
      <c r="CP69" s="355">
        <v>0</v>
      </c>
    </row>
    <row r="70" spans="1:94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83">
        <v>0</v>
      </c>
      <c r="CC70" s="51">
        <v>0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0</v>
      </c>
      <c r="CK70" s="355">
        <v>0</v>
      </c>
      <c r="CL70" s="355">
        <v>0</v>
      </c>
      <c r="CM70" s="355">
        <v>0</v>
      </c>
      <c r="CN70" s="355">
        <v>0</v>
      </c>
      <c r="CO70" s="355">
        <v>0</v>
      </c>
      <c r="CP70" s="355">
        <v>0</v>
      </c>
    </row>
    <row r="71" spans="1:94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83">
        <v>0</v>
      </c>
      <c r="CC71" s="51">
        <v>0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0</v>
      </c>
      <c r="CK71" s="355">
        <v>0</v>
      </c>
      <c r="CL71" s="355">
        <v>0</v>
      </c>
      <c r="CM71" s="355">
        <v>0</v>
      </c>
      <c r="CN71" s="355">
        <v>0</v>
      </c>
      <c r="CO71" s="355">
        <v>0</v>
      </c>
      <c r="CP71" s="355">
        <v>0</v>
      </c>
    </row>
    <row r="72" spans="1:94" ht="19.5" x14ac:dyDescent="0.25">
      <c r="A72" s="30" t="s">
        <v>813</v>
      </c>
      <c r="B72" s="42" t="s">
        <v>63</v>
      </c>
      <c r="C72" s="43" t="s">
        <v>174</v>
      </c>
      <c r="D72" s="51">
        <v>17.109097844745399</v>
      </c>
      <c r="E72" s="48">
        <v>2.85151630745756</v>
      </c>
      <c r="F72" s="48">
        <v>12.3565706656494</v>
      </c>
      <c r="G72" s="48">
        <v>6.6535380507343103</v>
      </c>
      <c r="H72" s="48">
        <v>25.663646767118099</v>
      </c>
      <c r="I72" s="48">
        <v>20.9111195880221</v>
      </c>
      <c r="J72" s="48">
        <v>3.8020217432767498</v>
      </c>
      <c r="K72" s="48">
        <v>2.85151630745756</v>
      </c>
      <c r="L72" s="48">
        <v>9.5050543581918792</v>
      </c>
      <c r="M72" s="48">
        <v>5.7030326149151298</v>
      </c>
      <c r="N72" s="48">
        <v>30.416173946213998</v>
      </c>
      <c r="O72" s="48">
        <v>32.3171848178524</v>
      </c>
      <c r="P72" s="48">
        <v>0</v>
      </c>
      <c r="Q72" s="48">
        <v>0</v>
      </c>
      <c r="R72" s="48">
        <v>61.782853328247199</v>
      </c>
      <c r="S72" s="48">
        <v>0</v>
      </c>
      <c r="T72" s="48">
        <v>7.6040434865534996</v>
      </c>
      <c r="U72" s="48">
        <v>11.4060652298303</v>
      </c>
      <c r="V72" s="48">
        <v>2.85151630745756</v>
      </c>
      <c r="W72" s="48">
        <v>0.95050543581918701</v>
      </c>
      <c r="X72" s="48">
        <v>23.762635895479701</v>
      </c>
      <c r="Y72" s="48">
        <v>1.90101087163837</v>
      </c>
      <c r="Z72" s="48">
        <v>0</v>
      </c>
      <c r="AA72" s="48">
        <v>0</v>
      </c>
      <c r="AB72" s="48">
        <v>2.85151630745756</v>
      </c>
      <c r="AC72" s="48">
        <v>0.95050543581918701</v>
      </c>
      <c r="AD72" s="48">
        <v>0</v>
      </c>
      <c r="AE72" s="48">
        <v>5.7030326149151298</v>
      </c>
      <c r="AF72" s="48">
        <v>8.5545489223726907</v>
      </c>
      <c r="AG72" s="48">
        <v>0</v>
      </c>
      <c r="AH72" s="48">
        <v>3.8020217432767498</v>
      </c>
      <c r="AI72" s="48">
        <v>14.2575815372878</v>
      </c>
      <c r="AJ72" s="48">
        <v>0</v>
      </c>
      <c r="AK72" s="48">
        <v>4.7525271790959396</v>
      </c>
      <c r="AL72" s="48">
        <v>15.208086973106999</v>
      </c>
      <c r="AM72" s="48">
        <v>2.85151630745756</v>
      </c>
      <c r="AN72" s="48">
        <v>4.7525271790959396</v>
      </c>
      <c r="AO72" s="48">
        <v>16.1585924089262</v>
      </c>
      <c r="AP72" s="48">
        <v>24.7131413312989</v>
      </c>
      <c r="AQ72" s="48">
        <v>0</v>
      </c>
      <c r="AR72" s="48">
        <v>2.85151630745756</v>
      </c>
      <c r="AS72" s="48">
        <v>6.6535380507343103</v>
      </c>
      <c r="AT72" s="48">
        <v>0</v>
      </c>
      <c r="AU72" s="48">
        <v>4.7525271790959396</v>
      </c>
      <c r="AV72" s="48">
        <v>12.3565706656494</v>
      </c>
      <c r="AW72" s="48">
        <v>2.85151630745756</v>
      </c>
      <c r="AX72" s="48">
        <v>3.8020217432767498</v>
      </c>
      <c r="AY72" s="48">
        <v>3.8020217432767498</v>
      </c>
      <c r="AZ72" s="48">
        <v>7.6040434865534996</v>
      </c>
      <c r="BA72" s="48">
        <v>9.5050543581918792</v>
      </c>
      <c r="BB72" s="48">
        <v>1.90101087163837</v>
      </c>
      <c r="BC72" s="48">
        <v>3.8020217432767498</v>
      </c>
      <c r="BD72" s="48">
        <v>5.7030326149151298</v>
      </c>
      <c r="BE72" s="48">
        <v>4.7525271790959396</v>
      </c>
      <c r="BF72" s="48">
        <v>33.267690253671603</v>
      </c>
      <c r="BG72" s="48">
        <v>31.366679382033201</v>
      </c>
      <c r="BH72" s="48">
        <v>15.208086973106999</v>
      </c>
      <c r="BI72" s="48">
        <v>89.347510967003601</v>
      </c>
      <c r="BJ72" s="48">
        <v>355.48903299637601</v>
      </c>
      <c r="BK72" s="48">
        <v>141.625309937059</v>
      </c>
      <c r="BL72" s="48">
        <v>33.267690253671603</v>
      </c>
      <c r="BM72" s="48">
        <v>9.5050543581918792</v>
      </c>
      <c r="BN72" s="48">
        <v>24.7131413312989</v>
      </c>
      <c r="BO72" s="48">
        <v>6559.4380125882099</v>
      </c>
      <c r="BP72" s="48">
        <v>0</v>
      </c>
      <c r="BQ72" s="48">
        <v>0</v>
      </c>
      <c r="BR72" s="48">
        <v>0</v>
      </c>
      <c r="BS72" s="48">
        <v>462.89614724394397</v>
      </c>
      <c r="BT72" s="48">
        <v>1389.63894716765</v>
      </c>
      <c r="BU72" s="48">
        <v>0</v>
      </c>
      <c r="BV72" s="48">
        <v>51.327293534236098</v>
      </c>
      <c r="BW72" s="48">
        <v>0</v>
      </c>
      <c r="BX72" s="48">
        <v>0</v>
      </c>
      <c r="BY72" s="48">
        <v>0</v>
      </c>
      <c r="BZ72" s="48">
        <v>314.617299256151</v>
      </c>
      <c r="CA72" s="55">
        <v>0</v>
      </c>
      <c r="CB72" s="83">
        <v>9967</v>
      </c>
      <c r="CC72" s="51">
        <v>0</v>
      </c>
      <c r="CD72" s="48">
        <v>0</v>
      </c>
      <c r="CE72" s="48">
        <v>0</v>
      </c>
      <c r="CF72" s="48">
        <v>146889</v>
      </c>
      <c r="CG72" s="48">
        <v>0</v>
      </c>
      <c r="CH72" s="82">
        <v>0</v>
      </c>
      <c r="CI72" s="93">
        <v>156856</v>
      </c>
      <c r="CK72" s="355">
        <v>0</v>
      </c>
      <c r="CL72" s="355">
        <v>0</v>
      </c>
      <c r="CM72" s="355">
        <v>0</v>
      </c>
      <c r="CN72" s="355">
        <v>0</v>
      </c>
      <c r="CO72" s="355">
        <v>0</v>
      </c>
      <c r="CP72" s="355">
        <v>0</v>
      </c>
    </row>
    <row r="73" spans="1:94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110655.976762023</v>
      </c>
      <c r="BQ73" s="48">
        <v>0</v>
      </c>
      <c r="BR73" s="48">
        <v>0</v>
      </c>
      <c r="BS73" s="48">
        <v>0</v>
      </c>
      <c r="BT73" s="48">
        <v>0</v>
      </c>
      <c r="BU73" s="48">
        <v>73777.023237976799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83">
        <v>184433</v>
      </c>
      <c r="CC73" s="51">
        <v>0</v>
      </c>
      <c r="CD73" s="48">
        <v>0</v>
      </c>
      <c r="CE73" s="48">
        <v>0</v>
      </c>
      <c r="CF73" s="48">
        <v>0</v>
      </c>
      <c r="CG73" s="48">
        <v>0</v>
      </c>
      <c r="CH73" s="82">
        <v>0</v>
      </c>
      <c r="CI73" s="93">
        <v>184433</v>
      </c>
      <c r="CK73" s="355">
        <v>0</v>
      </c>
      <c r="CL73" s="355">
        <v>0</v>
      </c>
      <c r="CM73" s="355">
        <v>0</v>
      </c>
      <c r="CN73" s="355">
        <v>0</v>
      </c>
      <c r="CO73" s="355">
        <v>0</v>
      </c>
      <c r="CP73" s="355">
        <v>0</v>
      </c>
    </row>
    <row r="74" spans="1:94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1292.8511525137801</v>
      </c>
      <c r="Q74" s="48">
        <v>6537.70251413197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1967.9962918818701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125295.450041472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83">
        <v>135094</v>
      </c>
      <c r="CC74" s="51">
        <v>57512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192606</v>
      </c>
      <c r="CK74" s="355">
        <v>0</v>
      </c>
      <c r="CL74" s="355">
        <v>0</v>
      </c>
      <c r="CM74" s="355">
        <v>0</v>
      </c>
      <c r="CN74" s="355">
        <v>0</v>
      </c>
      <c r="CO74" s="355">
        <v>0</v>
      </c>
      <c r="CP74" s="355">
        <v>0</v>
      </c>
    </row>
    <row r="75" spans="1:94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83">
        <v>0</v>
      </c>
      <c r="CC75" s="51">
        <v>0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0</v>
      </c>
      <c r="CK75" s="355">
        <v>0</v>
      </c>
      <c r="CL75" s="355">
        <v>0</v>
      </c>
      <c r="CM75" s="355">
        <v>0</v>
      </c>
      <c r="CN75" s="355">
        <v>0</v>
      </c>
      <c r="CO75" s="355">
        <v>0</v>
      </c>
      <c r="CP75" s="355">
        <v>0</v>
      </c>
    </row>
    <row r="76" spans="1:94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83">
        <v>0</v>
      </c>
      <c r="CC76" s="51">
        <v>0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0</v>
      </c>
      <c r="CK76" s="355">
        <v>0</v>
      </c>
      <c r="CL76" s="355">
        <v>0</v>
      </c>
      <c r="CM76" s="355">
        <v>0</v>
      </c>
      <c r="CN76" s="355">
        <v>0</v>
      </c>
      <c r="CO76" s="355">
        <v>0</v>
      </c>
      <c r="CP76" s="355">
        <v>0</v>
      </c>
    </row>
    <row r="77" spans="1:94" ht="19.5" x14ac:dyDescent="0.25">
      <c r="A77" s="30" t="s">
        <v>817</v>
      </c>
      <c r="B77" s="42" t="s">
        <v>68</v>
      </c>
      <c r="C77" s="43" t="s">
        <v>179</v>
      </c>
      <c r="D77" s="51">
        <v>142.54650927145599</v>
      </c>
      <c r="E77" s="48">
        <v>9.4401661769176197</v>
      </c>
      <c r="F77" s="48">
        <v>324.74171648596598</v>
      </c>
      <c r="G77" s="48">
        <v>129.330276623771</v>
      </c>
      <c r="H77" s="48">
        <v>407.81517884284102</v>
      </c>
      <c r="I77" s="48">
        <v>328.51778295673301</v>
      </c>
      <c r="J77" s="48">
        <v>59.473046914580998</v>
      </c>
      <c r="K77" s="48">
        <v>90.625595298409195</v>
      </c>
      <c r="L77" s="48">
        <v>92.513628533792698</v>
      </c>
      <c r="M77" s="48">
        <v>45.312797649204597</v>
      </c>
      <c r="N77" s="48">
        <v>59.473046914580998</v>
      </c>
      <c r="O77" s="48">
        <v>2533.74060188469</v>
      </c>
      <c r="P77" s="48">
        <v>0</v>
      </c>
      <c r="Q77" s="48">
        <v>0</v>
      </c>
      <c r="R77" s="48">
        <v>204.851606039112</v>
      </c>
      <c r="S77" s="48">
        <v>44.368781031512803</v>
      </c>
      <c r="T77" s="48">
        <v>348.34213192826002</v>
      </c>
      <c r="U77" s="48">
        <v>563.577920761982</v>
      </c>
      <c r="V77" s="48">
        <v>67.969196473806903</v>
      </c>
      <c r="W77" s="48">
        <v>14.1602492653764</v>
      </c>
      <c r="X77" s="48">
        <v>151.042658830682</v>
      </c>
      <c r="Y77" s="48">
        <v>36.816648089978699</v>
      </c>
      <c r="Z77" s="48">
        <v>0</v>
      </c>
      <c r="AA77" s="48">
        <v>16.992299118451701</v>
      </c>
      <c r="AB77" s="48">
        <v>133.106343094538</v>
      </c>
      <c r="AC77" s="48">
        <v>33.0405816192117</v>
      </c>
      <c r="AD77" s="48">
        <v>6.6081163238423404</v>
      </c>
      <c r="AE77" s="48">
        <v>10.3841827946094</v>
      </c>
      <c r="AF77" s="48">
        <v>0</v>
      </c>
      <c r="AG77" s="48">
        <v>4.7200830884588099</v>
      </c>
      <c r="AH77" s="48">
        <v>108.56191103455301</v>
      </c>
      <c r="AI77" s="48">
        <v>62.305096767656302</v>
      </c>
      <c r="AJ77" s="48">
        <v>0.94401661769176204</v>
      </c>
      <c r="AK77" s="48">
        <v>3.7760664707670499</v>
      </c>
      <c r="AL77" s="48">
        <v>373.830580605938</v>
      </c>
      <c r="AM77" s="48">
        <v>100.06576147532699</v>
      </c>
      <c r="AN77" s="48">
        <v>1.8880332353835201</v>
      </c>
      <c r="AO77" s="48">
        <v>76.465346033032702</v>
      </c>
      <c r="AP77" s="48">
        <v>55.696980443813999</v>
      </c>
      <c r="AQ77" s="48">
        <v>0</v>
      </c>
      <c r="AR77" s="48">
        <v>10.3841827946094</v>
      </c>
      <c r="AS77" s="48">
        <v>183.13922383220199</v>
      </c>
      <c r="AT77" s="48">
        <v>36.816648089978699</v>
      </c>
      <c r="AU77" s="48">
        <v>19.824348971527002</v>
      </c>
      <c r="AV77" s="48">
        <v>52.864930590738702</v>
      </c>
      <c r="AW77" s="48">
        <v>41.536731178437499</v>
      </c>
      <c r="AX77" s="48">
        <v>220.89988853987199</v>
      </c>
      <c r="AY77" s="48">
        <v>218.06783868679699</v>
      </c>
      <c r="AZ77" s="48">
        <v>122.722160299929</v>
      </c>
      <c r="BA77" s="48">
        <v>64.193130003039798</v>
      </c>
      <c r="BB77" s="48">
        <v>25044.760867362402</v>
      </c>
      <c r="BC77" s="48">
        <v>3039.7335089674698</v>
      </c>
      <c r="BD77" s="48">
        <v>134.99437632992201</v>
      </c>
      <c r="BE77" s="48">
        <v>2363.81761070017</v>
      </c>
      <c r="BF77" s="48">
        <v>569.24202046813298</v>
      </c>
      <c r="BG77" s="48">
        <v>1327.2873644746201</v>
      </c>
      <c r="BH77" s="48">
        <v>1423.57705947918</v>
      </c>
      <c r="BI77" s="48">
        <v>4734.2433377241896</v>
      </c>
      <c r="BJ77" s="48">
        <v>29288.115563886899</v>
      </c>
      <c r="BK77" s="48">
        <v>4488.79901712433</v>
      </c>
      <c r="BL77" s="48">
        <v>68.913213091498605</v>
      </c>
      <c r="BM77" s="48">
        <v>253.94047015908399</v>
      </c>
      <c r="BN77" s="48">
        <v>13921.4130611004</v>
      </c>
      <c r="BO77" s="48">
        <v>4174.44148343297</v>
      </c>
      <c r="BP77" s="48">
        <v>0</v>
      </c>
      <c r="BQ77" s="48">
        <v>0</v>
      </c>
      <c r="BR77" s="48">
        <v>0</v>
      </c>
      <c r="BS77" s="48">
        <v>13660.8644746175</v>
      </c>
      <c r="BT77" s="48">
        <v>187847.03470463099</v>
      </c>
      <c r="BU77" s="48">
        <v>11489.626253926401</v>
      </c>
      <c r="BV77" s="48">
        <v>1373.54417874151</v>
      </c>
      <c r="BW77" s="48">
        <v>2517.6923193839302</v>
      </c>
      <c r="BX77" s="48">
        <v>0</v>
      </c>
      <c r="BY77" s="48">
        <v>55.696980443813999</v>
      </c>
      <c r="BZ77" s="48">
        <v>1369.76811227075</v>
      </c>
      <c r="CA77" s="55">
        <v>0</v>
      </c>
      <c r="CB77" s="83">
        <v>316761</v>
      </c>
      <c r="CC77" s="51">
        <v>1041</v>
      </c>
      <c r="CD77" s="48">
        <v>0</v>
      </c>
      <c r="CE77" s="48">
        <v>0</v>
      </c>
      <c r="CF77" s="48">
        <v>226982</v>
      </c>
      <c r="CG77" s="48">
        <v>0</v>
      </c>
      <c r="CH77" s="82">
        <v>0</v>
      </c>
      <c r="CI77" s="93">
        <v>544784</v>
      </c>
      <c r="CK77" s="355">
        <v>0</v>
      </c>
      <c r="CL77" s="355">
        <v>0</v>
      </c>
      <c r="CM77" s="355">
        <v>0</v>
      </c>
      <c r="CN77" s="355">
        <v>0</v>
      </c>
      <c r="CO77" s="355">
        <v>0</v>
      </c>
      <c r="CP77" s="355">
        <v>0</v>
      </c>
    </row>
    <row r="78" spans="1:94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0</v>
      </c>
      <c r="CD78" s="48">
        <v>0</v>
      </c>
      <c r="CE78" s="48">
        <v>0</v>
      </c>
      <c r="CF78" s="48">
        <v>0</v>
      </c>
      <c r="CG78" s="48">
        <v>0</v>
      </c>
      <c r="CH78" s="82">
        <v>0</v>
      </c>
      <c r="CI78" s="93">
        <v>0</v>
      </c>
      <c r="CK78" s="355">
        <v>0</v>
      </c>
      <c r="CL78" s="355">
        <v>0</v>
      </c>
      <c r="CM78" s="355">
        <v>0</v>
      </c>
      <c r="CN78" s="355">
        <v>0</v>
      </c>
      <c r="CO78" s="355">
        <v>0</v>
      </c>
      <c r="CP78" s="355">
        <v>0</v>
      </c>
    </row>
    <row r="79" spans="1:94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83">
        <v>0</v>
      </c>
      <c r="CC79" s="51">
        <v>0</v>
      </c>
      <c r="CD79" s="48">
        <v>0</v>
      </c>
      <c r="CE79" s="48">
        <v>0</v>
      </c>
      <c r="CF79" s="48">
        <v>0</v>
      </c>
      <c r="CG79" s="48">
        <v>0</v>
      </c>
      <c r="CH79" s="82">
        <v>0</v>
      </c>
      <c r="CI79" s="93">
        <v>0</v>
      </c>
      <c r="CK79" s="355">
        <v>0</v>
      </c>
      <c r="CL79" s="355">
        <v>0</v>
      </c>
      <c r="CM79" s="355">
        <v>0</v>
      </c>
      <c r="CN79" s="355">
        <v>0</v>
      </c>
      <c r="CO79" s="355">
        <v>0</v>
      </c>
      <c r="CP79" s="355">
        <v>0</v>
      </c>
    </row>
    <row r="80" spans="1:94" ht="19.5" x14ac:dyDescent="0.3">
      <c r="A80" s="28" t="s">
        <v>820</v>
      </c>
      <c r="B80" s="99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0</v>
      </c>
      <c r="CD80" s="48">
        <v>0</v>
      </c>
      <c r="CE80" s="48">
        <v>0</v>
      </c>
      <c r="CF80" s="48">
        <v>0</v>
      </c>
      <c r="CG80" s="48">
        <v>0</v>
      </c>
      <c r="CH80" s="82">
        <v>0</v>
      </c>
      <c r="CI80" s="93">
        <v>0</v>
      </c>
      <c r="CK80" s="355">
        <v>0</v>
      </c>
      <c r="CL80" s="355">
        <v>0</v>
      </c>
      <c r="CM80" s="355">
        <v>0</v>
      </c>
      <c r="CN80" s="355">
        <v>0</v>
      </c>
      <c r="CO80" s="355">
        <v>0</v>
      </c>
      <c r="CP80" s="355">
        <v>0</v>
      </c>
    </row>
    <row r="81" spans="1:94" ht="19.5" x14ac:dyDescent="0.3">
      <c r="A81" s="28" t="s">
        <v>821</v>
      </c>
      <c r="B81" s="99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83">
        <v>0</v>
      </c>
      <c r="CC81" s="51">
        <v>0</v>
      </c>
      <c r="CD81" s="48">
        <v>0</v>
      </c>
      <c r="CE81" s="48">
        <v>0</v>
      </c>
      <c r="CF81" s="48">
        <v>0</v>
      </c>
      <c r="CG81" s="48">
        <v>0</v>
      </c>
      <c r="CH81" s="82">
        <v>0</v>
      </c>
      <c r="CI81" s="93">
        <v>0</v>
      </c>
      <c r="CK81" s="355">
        <v>0</v>
      </c>
      <c r="CL81" s="355">
        <v>0</v>
      </c>
      <c r="CM81" s="355">
        <v>0</v>
      </c>
      <c r="CN81" s="355">
        <v>0</v>
      </c>
      <c r="CO81" s="355">
        <v>0</v>
      </c>
      <c r="CP81" s="355">
        <v>0</v>
      </c>
    </row>
    <row r="82" spans="1:94" ht="19.5" x14ac:dyDescent="0.3">
      <c r="A82" s="28" t="s">
        <v>822</v>
      </c>
      <c r="B82" s="99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0</v>
      </c>
      <c r="CD82" s="48">
        <v>0</v>
      </c>
      <c r="CE82" s="48">
        <v>0</v>
      </c>
      <c r="CF82" s="48">
        <v>0</v>
      </c>
      <c r="CG82" s="48">
        <v>0</v>
      </c>
      <c r="CH82" s="82">
        <v>0</v>
      </c>
      <c r="CI82" s="93">
        <v>0</v>
      </c>
      <c r="CK82" s="355">
        <v>0</v>
      </c>
      <c r="CL82" s="355">
        <v>0</v>
      </c>
      <c r="CM82" s="355">
        <v>0</v>
      </c>
      <c r="CN82" s="355">
        <v>0</v>
      </c>
      <c r="CO82" s="355">
        <v>0</v>
      </c>
      <c r="CP82" s="355">
        <v>0</v>
      </c>
    </row>
    <row r="83" spans="1:94" ht="19.5" x14ac:dyDescent="0.3">
      <c r="A83" s="28" t="s">
        <v>823</v>
      </c>
      <c r="B83" s="100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24.608596076036299</v>
      </c>
      <c r="V83" s="48">
        <v>3.78593785785174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166.581265745477</v>
      </c>
      <c r="BJ83" s="48">
        <v>156.16993663638399</v>
      </c>
      <c r="BK83" s="48">
        <v>421.18558668600701</v>
      </c>
      <c r="BL83" s="48">
        <v>0</v>
      </c>
      <c r="BM83" s="48">
        <v>144.81212306282899</v>
      </c>
      <c r="BN83" s="48">
        <v>387.11214596534103</v>
      </c>
      <c r="BO83" s="48">
        <v>3659.1089396137099</v>
      </c>
      <c r="BP83" s="48">
        <v>0</v>
      </c>
      <c r="BQ83" s="48">
        <v>0</v>
      </c>
      <c r="BR83" s="48">
        <v>0</v>
      </c>
      <c r="BS83" s="48">
        <v>0</v>
      </c>
      <c r="BT83" s="48">
        <v>3869.2284907244798</v>
      </c>
      <c r="BU83" s="48">
        <v>0</v>
      </c>
      <c r="BV83" s="48">
        <v>516.78051759676305</v>
      </c>
      <c r="BW83" s="48">
        <v>0</v>
      </c>
      <c r="BX83" s="48">
        <v>0</v>
      </c>
      <c r="BY83" s="48">
        <v>0</v>
      </c>
      <c r="BZ83" s="48">
        <v>3048.6264600351201</v>
      </c>
      <c r="CA83" s="55">
        <v>0</v>
      </c>
      <c r="CB83" s="83">
        <v>12398</v>
      </c>
      <c r="CC83" s="51">
        <v>29458</v>
      </c>
      <c r="CD83" s="48">
        <v>0</v>
      </c>
      <c r="CE83" s="48">
        <v>0</v>
      </c>
      <c r="CF83" s="48">
        <v>0</v>
      </c>
      <c r="CG83" s="48">
        <v>0</v>
      </c>
      <c r="CH83" s="82">
        <v>0</v>
      </c>
      <c r="CI83" s="93">
        <v>41856</v>
      </c>
      <c r="CK83" s="355">
        <v>0</v>
      </c>
      <c r="CL83" s="355">
        <v>0</v>
      </c>
      <c r="CM83" s="355">
        <v>0</v>
      </c>
      <c r="CN83" s="355">
        <v>0</v>
      </c>
      <c r="CO83" s="355">
        <v>0</v>
      </c>
      <c r="CP83" s="355">
        <v>0</v>
      </c>
    </row>
    <row r="84" spans="1:94" ht="19.5" x14ac:dyDescent="0.3">
      <c r="A84" s="28" t="s">
        <v>824</v>
      </c>
      <c r="B84" s="100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0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0</v>
      </c>
      <c r="CK84" s="355">
        <v>0</v>
      </c>
      <c r="CL84" s="355">
        <v>0</v>
      </c>
      <c r="CM84" s="355">
        <v>0</v>
      </c>
      <c r="CN84" s="355">
        <v>0</v>
      </c>
      <c r="CO84" s="355">
        <v>0</v>
      </c>
      <c r="CP84" s="355">
        <v>0</v>
      </c>
    </row>
    <row r="85" spans="1:94" ht="19.5" x14ac:dyDescent="0.3">
      <c r="A85" s="28" t="s">
        <v>825</v>
      </c>
      <c r="B85" s="101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808010</v>
      </c>
      <c r="CD85" s="75">
        <v>0</v>
      </c>
      <c r="CE85" s="75">
        <v>0</v>
      </c>
      <c r="CF85" s="75">
        <v>0</v>
      </c>
      <c r="CG85" s="75">
        <v>0</v>
      </c>
      <c r="CH85" s="98">
        <v>0</v>
      </c>
      <c r="CI85" s="94">
        <v>808010</v>
      </c>
      <c r="CK85" s="355">
        <v>0</v>
      </c>
      <c r="CL85" s="355">
        <v>0</v>
      </c>
      <c r="CM85" s="355">
        <v>0</v>
      </c>
      <c r="CN85" s="355">
        <v>0</v>
      </c>
      <c r="CO85" s="355">
        <v>0</v>
      </c>
      <c r="CP85" s="355">
        <v>0</v>
      </c>
    </row>
    <row r="86" spans="1:94" x14ac:dyDescent="0.25">
      <c r="A86" s="47"/>
      <c r="B86" s="103"/>
      <c r="C86" s="102" t="s">
        <v>923</v>
      </c>
      <c r="D86" s="64">
        <f>+SUM(D9:D85)</f>
        <v>47953.737835635657</v>
      </c>
      <c r="E86" s="64">
        <f t="shared" ref="E86:BP86" si="0">+SUM(E9:E85)</f>
        <v>11988.337703859088</v>
      </c>
      <c r="F86" s="64">
        <f t="shared" si="0"/>
        <v>23021.748139119289</v>
      </c>
      <c r="G86" s="64">
        <f t="shared" si="0"/>
        <v>7961.9870782190837</v>
      </c>
      <c r="H86" s="64">
        <f t="shared" si="0"/>
        <v>458966.14678800077</v>
      </c>
      <c r="I86" s="64">
        <f t="shared" si="0"/>
        <v>20967.891217661345</v>
      </c>
      <c r="J86" s="64">
        <f t="shared" si="0"/>
        <v>44596.868926884301</v>
      </c>
      <c r="K86" s="64">
        <f t="shared" si="0"/>
        <v>54496.287282050958</v>
      </c>
      <c r="L86" s="64">
        <f t="shared" si="0"/>
        <v>2818.7097020604833</v>
      </c>
      <c r="M86" s="64">
        <f t="shared" si="0"/>
        <v>37779.217172193094</v>
      </c>
      <c r="N86" s="64">
        <f t="shared" si="0"/>
        <v>18420.133661618565</v>
      </c>
      <c r="O86" s="64">
        <f t="shared" si="0"/>
        <v>567897.64988017606</v>
      </c>
      <c r="P86" s="64">
        <f t="shared" si="0"/>
        <v>13123.15115936939</v>
      </c>
      <c r="Q86" s="64">
        <f t="shared" si="0"/>
        <v>20651.592377689289</v>
      </c>
      <c r="R86" s="64">
        <f t="shared" si="0"/>
        <v>9441.1299784084222</v>
      </c>
      <c r="S86" s="64">
        <f t="shared" si="0"/>
        <v>4685.4107543171549</v>
      </c>
      <c r="T86" s="64">
        <f t="shared" si="0"/>
        <v>149150.46739058295</v>
      </c>
      <c r="U86" s="64">
        <f t="shared" si="0"/>
        <v>89744.64526637402</v>
      </c>
      <c r="V86" s="64">
        <f t="shared" si="0"/>
        <v>16863.35819900057</v>
      </c>
      <c r="W86" s="64">
        <f t="shared" si="0"/>
        <v>199917.22240964713</v>
      </c>
      <c r="X86" s="64">
        <f t="shared" si="0"/>
        <v>19943.334969505973</v>
      </c>
      <c r="Y86" s="64">
        <f t="shared" si="0"/>
        <v>18924.35049772909</v>
      </c>
      <c r="Z86" s="64">
        <f t="shared" si="0"/>
        <v>359062.13457775943</v>
      </c>
      <c r="AA86" s="64">
        <f t="shared" si="0"/>
        <v>1797.2252677968752</v>
      </c>
      <c r="AB86" s="64">
        <f t="shared" si="0"/>
        <v>22292.377542701965</v>
      </c>
      <c r="AC86" s="64">
        <f t="shared" si="0"/>
        <v>37026.095026212985</v>
      </c>
      <c r="AD86" s="64">
        <f t="shared" si="0"/>
        <v>74.815155679646409</v>
      </c>
      <c r="AE86" s="64">
        <f t="shared" si="0"/>
        <v>862142.02724321093</v>
      </c>
      <c r="AF86" s="64">
        <f t="shared" si="0"/>
        <v>71483.280308296948</v>
      </c>
      <c r="AG86" s="64">
        <f t="shared" si="0"/>
        <v>1286.9072092236577</v>
      </c>
      <c r="AH86" s="64">
        <f t="shared" si="0"/>
        <v>143414.75835429411</v>
      </c>
      <c r="AI86" s="64">
        <f t="shared" si="0"/>
        <v>57627.091067523608</v>
      </c>
      <c r="AJ86" s="64">
        <f t="shared" si="0"/>
        <v>251.54197134238731</v>
      </c>
      <c r="AK86" s="64">
        <f t="shared" si="0"/>
        <v>152052.2777518885</v>
      </c>
      <c r="AL86" s="64">
        <f t="shared" si="0"/>
        <v>178137.30642206885</v>
      </c>
      <c r="AM86" s="64">
        <f t="shared" si="0"/>
        <v>44290.970792231907</v>
      </c>
      <c r="AN86" s="64">
        <f t="shared" si="0"/>
        <v>78096.056326650927</v>
      </c>
      <c r="AO86" s="64">
        <f t="shared" si="0"/>
        <v>381936.54113355128</v>
      </c>
      <c r="AP86" s="64">
        <f t="shared" si="0"/>
        <v>76286.617520442524</v>
      </c>
      <c r="AQ86" s="64">
        <f t="shared" si="0"/>
        <v>2236710.3027371676</v>
      </c>
      <c r="AR86" s="64">
        <f t="shared" si="0"/>
        <v>225550.05881329367</v>
      </c>
      <c r="AS86" s="64">
        <f t="shared" si="0"/>
        <v>278359.69500254706</v>
      </c>
      <c r="AT86" s="64">
        <f t="shared" si="0"/>
        <v>177581.55113017606</v>
      </c>
      <c r="AU86" s="64">
        <f t="shared" si="0"/>
        <v>72504.441368987289</v>
      </c>
      <c r="AV86" s="64">
        <f t="shared" si="0"/>
        <v>604707.25156677398</v>
      </c>
      <c r="AW86" s="64">
        <f t="shared" si="0"/>
        <v>79371.241344714537</v>
      </c>
      <c r="AX86" s="64">
        <f t="shared" si="0"/>
        <v>89208.396430433713</v>
      </c>
      <c r="AY86" s="64">
        <f t="shared" si="0"/>
        <v>434658.70083954517</v>
      </c>
      <c r="AZ86" s="64">
        <f t="shared" si="0"/>
        <v>294521.73236754519</v>
      </c>
      <c r="BA86" s="64">
        <f t="shared" si="0"/>
        <v>71009.062032165719</v>
      </c>
      <c r="BB86" s="64">
        <f t="shared" si="0"/>
        <v>272492.77251435083</v>
      </c>
      <c r="BC86" s="64">
        <f t="shared" si="0"/>
        <v>49167.222468214437</v>
      </c>
      <c r="BD86" s="64">
        <f t="shared" si="0"/>
        <v>235501.4099370664</v>
      </c>
      <c r="BE86" s="64">
        <f t="shared" si="0"/>
        <v>129024.89761966035</v>
      </c>
      <c r="BF86" s="64">
        <f t="shared" si="0"/>
        <v>51078.595604270791</v>
      </c>
      <c r="BG86" s="64">
        <f t="shared" si="0"/>
        <v>33943.892081849444</v>
      </c>
      <c r="BH86" s="64">
        <f t="shared" si="0"/>
        <v>4651.7060407935487</v>
      </c>
      <c r="BI86" s="64">
        <f t="shared" si="0"/>
        <v>770590.20638920367</v>
      </c>
      <c r="BJ86" s="64">
        <f t="shared" si="0"/>
        <v>549189.25047590409</v>
      </c>
      <c r="BK86" s="64">
        <f t="shared" si="0"/>
        <v>1557051.6042036654</v>
      </c>
      <c r="BL86" s="64">
        <f t="shared" si="0"/>
        <v>354.32610849860811</v>
      </c>
      <c r="BM86" s="64">
        <f t="shared" si="0"/>
        <v>13814.794861861699</v>
      </c>
      <c r="BN86" s="64">
        <f t="shared" si="0"/>
        <v>300017.49900325626</v>
      </c>
      <c r="BO86" s="64">
        <f t="shared" si="0"/>
        <v>133683.53883710253</v>
      </c>
      <c r="BP86" s="64">
        <f t="shared" si="0"/>
        <v>110679.12046454873</v>
      </c>
      <c r="BQ86" s="64">
        <f t="shared" ref="BQ86:CH86" si="1">+SUM(BQ9:BQ85)</f>
        <v>125295.450041472</v>
      </c>
      <c r="BR86" s="64">
        <f t="shared" si="1"/>
        <v>140.01868330371701</v>
      </c>
      <c r="BS86" s="64">
        <f t="shared" si="1"/>
        <v>14135.568186409193</v>
      </c>
      <c r="BT86" s="64">
        <f t="shared" si="1"/>
        <v>320331.94010496553</v>
      </c>
      <c r="BU86" s="64">
        <f t="shared" si="1"/>
        <v>120305.59220902147</v>
      </c>
      <c r="BV86" s="64">
        <f t="shared" si="1"/>
        <v>4772.4305748244042</v>
      </c>
      <c r="BW86" s="64">
        <f t="shared" si="1"/>
        <v>3687.4790648045546</v>
      </c>
      <c r="BX86" s="64">
        <f t="shared" si="1"/>
        <v>150950.18525607485</v>
      </c>
      <c r="BY86" s="64">
        <f t="shared" si="1"/>
        <v>716374.88431238802</v>
      </c>
      <c r="BZ86" s="64">
        <f t="shared" si="1"/>
        <v>13032.77926215465</v>
      </c>
      <c r="CA86" s="65">
        <f t="shared" si="1"/>
        <v>0</v>
      </c>
      <c r="CB86" s="91">
        <f t="shared" si="1"/>
        <v>14551021</v>
      </c>
      <c r="CC86" s="86">
        <f t="shared" si="1"/>
        <v>7367078</v>
      </c>
      <c r="CD86" s="64">
        <f t="shared" si="1"/>
        <v>0</v>
      </c>
      <c r="CE86" s="64">
        <f t="shared" si="1"/>
        <v>0</v>
      </c>
      <c r="CF86" s="64">
        <f t="shared" si="1"/>
        <v>5456655</v>
      </c>
      <c r="CG86" s="64">
        <f t="shared" si="1"/>
        <v>701126</v>
      </c>
      <c r="CH86" s="87">
        <f t="shared" si="1"/>
        <v>0</v>
      </c>
      <c r="CI86" s="95">
        <f>+SUM(CI9:CI85)</f>
        <v>28075880</v>
      </c>
      <c r="CK86" s="85"/>
      <c r="CL86" s="85"/>
      <c r="CM86" s="85"/>
      <c r="CN86" s="85"/>
      <c r="CO86" s="85"/>
      <c r="CP86" s="85"/>
    </row>
    <row r="87" spans="1:94" x14ac:dyDescent="0.25"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</row>
    <row r="88" spans="1:94" ht="20.25" x14ac:dyDescent="0.25">
      <c r="B88" s="9" t="s">
        <v>912</v>
      </c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</row>
    <row r="89" spans="1:94" ht="0" hidden="1" customHeight="1" x14ac:dyDescent="0.25">
      <c r="A89" s="357"/>
      <c r="B89" s="358"/>
      <c r="C89" s="357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7">
        <v>0</v>
      </c>
      <c r="CK89" s="357">
        <v>0</v>
      </c>
      <c r="CL89" s="357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8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57">
        <v>0</v>
      </c>
      <c r="CK90" s="366">
        <v>0</v>
      </c>
      <c r="CL90" s="366">
        <v>0</v>
      </c>
      <c r="CM90" s="366">
        <v>0</v>
      </c>
      <c r="CN90" s="366">
        <v>0</v>
      </c>
      <c r="CO90" s="366">
        <v>0</v>
      </c>
      <c r="CP90" s="366">
        <v>0</v>
      </c>
    </row>
    <row r="91" spans="1:94" x14ac:dyDescent="0.25"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</row>
    <row r="92" spans="1:94" x14ac:dyDescent="0.25"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</row>
    <row r="93" spans="1:94" x14ac:dyDescent="0.25"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</row>
  </sheetData>
  <sheetProtection password="8C51" sheet="1" formatColumns="0" formatRows="0"/>
  <autoFilter ref="A8:CP8" xr:uid="{00000000-0001-0000-1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X76"/>
  <sheetViews>
    <sheetView zoomScale="70" zoomScaleNormal="70" workbookViewId="0">
      <selection activeCell="M23" sqref="M23"/>
    </sheetView>
  </sheetViews>
  <sheetFormatPr baseColWidth="10" defaultRowHeight="15" x14ac:dyDescent="0.25"/>
  <sheetData>
    <row r="1" spans="1:76" x14ac:dyDescent="0.25">
      <c r="A1">
        <f>IF(ROW()=COLUMN(),1,0)</f>
        <v>1</v>
      </c>
      <c r="B1">
        <f t="shared" ref="B1:Q16" si="0">IF(ROW()=COLUMN(),1,0)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ref="R1:AG16" si="1">IF(ROW()=COLUMN(),1,0)</f>
        <v>0</v>
      </c>
      <c r="S1">
        <f t="shared" si="1"/>
        <v>0</v>
      </c>
      <c r="T1">
        <f t="shared" si="1"/>
        <v>0</v>
      </c>
      <c r="U1">
        <f t="shared" si="1"/>
        <v>0</v>
      </c>
      <c r="V1">
        <f t="shared" si="1"/>
        <v>0</v>
      </c>
      <c r="W1">
        <f t="shared" si="1"/>
        <v>0</v>
      </c>
      <c r="X1">
        <f t="shared" si="1"/>
        <v>0</v>
      </c>
      <c r="Y1">
        <f t="shared" si="1"/>
        <v>0</v>
      </c>
      <c r="Z1">
        <f t="shared" si="1"/>
        <v>0</v>
      </c>
      <c r="AA1">
        <f t="shared" si="1"/>
        <v>0</v>
      </c>
      <c r="AB1">
        <f t="shared" si="1"/>
        <v>0</v>
      </c>
      <c r="AC1">
        <f t="shared" si="1"/>
        <v>0</v>
      </c>
      <c r="AD1">
        <f t="shared" si="1"/>
        <v>0</v>
      </c>
      <c r="AE1">
        <f t="shared" si="1"/>
        <v>0</v>
      </c>
      <c r="AF1">
        <f t="shared" si="1"/>
        <v>0</v>
      </c>
      <c r="AG1">
        <f t="shared" si="1"/>
        <v>0</v>
      </c>
      <c r="AH1">
        <f t="shared" ref="AH1:AW16" si="2">IF(ROW()=COLUMN(),1,0)</f>
        <v>0</v>
      </c>
      <c r="AI1">
        <f t="shared" si="2"/>
        <v>0</v>
      </c>
      <c r="AJ1">
        <f t="shared" si="2"/>
        <v>0</v>
      </c>
      <c r="AK1">
        <f t="shared" si="2"/>
        <v>0</v>
      </c>
      <c r="AL1">
        <f t="shared" si="2"/>
        <v>0</v>
      </c>
      <c r="AM1">
        <f t="shared" si="2"/>
        <v>0</v>
      </c>
      <c r="AN1">
        <f t="shared" si="2"/>
        <v>0</v>
      </c>
      <c r="AO1">
        <f t="shared" si="2"/>
        <v>0</v>
      </c>
      <c r="AP1">
        <f t="shared" si="2"/>
        <v>0</v>
      </c>
      <c r="AQ1">
        <f t="shared" si="2"/>
        <v>0</v>
      </c>
      <c r="AR1">
        <f t="shared" si="2"/>
        <v>0</v>
      </c>
      <c r="AS1">
        <f t="shared" si="2"/>
        <v>0</v>
      </c>
      <c r="AT1">
        <f t="shared" si="2"/>
        <v>0</v>
      </c>
      <c r="AU1">
        <f t="shared" si="2"/>
        <v>0</v>
      </c>
      <c r="AV1">
        <f t="shared" si="2"/>
        <v>0</v>
      </c>
      <c r="AW1">
        <f t="shared" si="2"/>
        <v>0</v>
      </c>
      <c r="AX1">
        <f t="shared" ref="AX1:BM16" si="3">IF(ROW()=COLUMN(),1,0)</f>
        <v>0</v>
      </c>
      <c r="AY1">
        <f t="shared" si="3"/>
        <v>0</v>
      </c>
      <c r="AZ1">
        <f t="shared" si="3"/>
        <v>0</v>
      </c>
      <c r="BA1">
        <f t="shared" si="3"/>
        <v>0</v>
      </c>
      <c r="BB1">
        <f t="shared" si="3"/>
        <v>0</v>
      </c>
      <c r="BC1">
        <f t="shared" si="3"/>
        <v>0</v>
      </c>
      <c r="BD1">
        <f t="shared" si="3"/>
        <v>0</v>
      </c>
      <c r="BE1">
        <f t="shared" si="3"/>
        <v>0</v>
      </c>
      <c r="BF1">
        <f t="shared" si="3"/>
        <v>0</v>
      </c>
      <c r="BG1">
        <f t="shared" si="3"/>
        <v>0</v>
      </c>
      <c r="BH1">
        <f t="shared" si="3"/>
        <v>0</v>
      </c>
      <c r="BI1">
        <f t="shared" si="3"/>
        <v>0</v>
      </c>
      <c r="BJ1">
        <f t="shared" si="3"/>
        <v>0</v>
      </c>
      <c r="BK1">
        <f t="shared" si="3"/>
        <v>0</v>
      </c>
      <c r="BL1">
        <f t="shared" si="3"/>
        <v>0</v>
      </c>
      <c r="BM1">
        <f t="shared" si="3"/>
        <v>0</v>
      </c>
      <c r="BN1">
        <f t="shared" ref="BN1:BX16" si="4">IF(ROW()=COLUMN(),1,0)</f>
        <v>0</v>
      </c>
      <c r="BO1">
        <f t="shared" si="4"/>
        <v>0</v>
      </c>
      <c r="BP1">
        <f t="shared" si="4"/>
        <v>0</v>
      </c>
      <c r="BQ1">
        <f t="shared" si="4"/>
        <v>0</v>
      </c>
      <c r="BR1">
        <f t="shared" si="4"/>
        <v>0</v>
      </c>
      <c r="BS1">
        <f t="shared" si="4"/>
        <v>0</v>
      </c>
      <c r="BT1">
        <f t="shared" si="4"/>
        <v>0</v>
      </c>
      <c r="BU1">
        <f t="shared" si="4"/>
        <v>0</v>
      </c>
      <c r="BV1">
        <f t="shared" si="4"/>
        <v>0</v>
      </c>
      <c r="BW1">
        <f t="shared" si="4"/>
        <v>0</v>
      </c>
      <c r="BX1">
        <f t="shared" si="4"/>
        <v>0</v>
      </c>
    </row>
    <row r="2" spans="1:76" x14ac:dyDescent="0.25">
      <c r="A2">
        <f t="shared" ref="A2:P17" si="5">IF(ROW()=COLUMN(),1,0)</f>
        <v>0</v>
      </c>
      <c r="B2">
        <f t="shared" si="0"/>
        <v>1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f t="shared" si="1"/>
        <v>0</v>
      </c>
      <c r="Z2">
        <f t="shared" si="1"/>
        <v>0</v>
      </c>
      <c r="AA2">
        <f t="shared" si="1"/>
        <v>0</v>
      </c>
      <c r="AB2">
        <f t="shared" si="1"/>
        <v>0</v>
      </c>
      <c r="AC2">
        <f t="shared" si="1"/>
        <v>0</v>
      </c>
      <c r="AD2">
        <f t="shared" si="1"/>
        <v>0</v>
      </c>
      <c r="AE2">
        <f t="shared" si="1"/>
        <v>0</v>
      </c>
      <c r="AF2">
        <f t="shared" si="1"/>
        <v>0</v>
      </c>
      <c r="AG2">
        <f t="shared" si="1"/>
        <v>0</v>
      </c>
      <c r="AH2">
        <f t="shared" si="2"/>
        <v>0</v>
      </c>
      <c r="AI2">
        <f t="shared" si="2"/>
        <v>0</v>
      </c>
      <c r="AJ2">
        <f t="shared" si="2"/>
        <v>0</v>
      </c>
      <c r="AK2">
        <f t="shared" si="2"/>
        <v>0</v>
      </c>
      <c r="AL2">
        <f t="shared" si="2"/>
        <v>0</v>
      </c>
      <c r="AM2">
        <f t="shared" si="2"/>
        <v>0</v>
      </c>
      <c r="AN2">
        <f t="shared" si="2"/>
        <v>0</v>
      </c>
      <c r="AO2">
        <f t="shared" si="2"/>
        <v>0</v>
      </c>
      <c r="AP2">
        <f t="shared" si="2"/>
        <v>0</v>
      </c>
      <c r="AQ2">
        <f t="shared" si="2"/>
        <v>0</v>
      </c>
      <c r="AR2">
        <f t="shared" si="2"/>
        <v>0</v>
      </c>
      <c r="AS2">
        <f t="shared" si="2"/>
        <v>0</v>
      </c>
      <c r="AT2">
        <f t="shared" si="2"/>
        <v>0</v>
      </c>
      <c r="AU2">
        <f t="shared" si="2"/>
        <v>0</v>
      </c>
      <c r="AV2">
        <f t="shared" si="2"/>
        <v>0</v>
      </c>
      <c r="AW2">
        <f t="shared" si="2"/>
        <v>0</v>
      </c>
      <c r="AX2">
        <f t="shared" si="3"/>
        <v>0</v>
      </c>
      <c r="AY2">
        <f t="shared" si="3"/>
        <v>0</v>
      </c>
      <c r="AZ2">
        <f t="shared" si="3"/>
        <v>0</v>
      </c>
      <c r="BA2">
        <f t="shared" si="3"/>
        <v>0</v>
      </c>
      <c r="BB2">
        <f t="shared" si="3"/>
        <v>0</v>
      </c>
      <c r="BC2">
        <f t="shared" si="3"/>
        <v>0</v>
      </c>
      <c r="BD2">
        <f t="shared" si="3"/>
        <v>0</v>
      </c>
      <c r="BE2">
        <f t="shared" si="3"/>
        <v>0</v>
      </c>
      <c r="BF2">
        <f t="shared" si="3"/>
        <v>0</v>
      </c>
      <c r="BG2">
        <f t="shared" si="3"/>
        <v>0</v>
      </c>
      <c r="BH2">
        <f t="shared" si="3"/>
        <v>0</v>
      </c>
      <c r="BI2">
        <f t="shared" si="3"/>
        <v>0</v>
      </c>
      <c r="BJ2">
        <f t="shared" si="3"/>
        <v>0</v>
      </c>
      <c r="BK2">
        <f t="shared" si="3"/>
        <v>0</v>
      </c>
      <c r="BL2">
        <f t="shared" si="3"/>
        <v>0</v>
      </c>
      <c r="BM2">
        <f t="shared" si="3"/>
        <v>0</v>
      </c>
      <c r="BN2">
        <f t="shared" si="4"/>
        <v>0</v>
      </c>
      <c r="BO2">
        <f t="shared" si="4"/>
        <v>0</v>
      </c>
      <c r="BP2">
        <f t="shared" si="4"/>
        <v>0</v>
      </c>
      <c r="BQ2">
        <f t="shared" si="4"/>
        <v>0</v>
      </c>
      <c r="BR2">
        <f t="shared" si="4"/>
        <v>0</v>
      </c>
      <c r="BS2">
        <f t="shared" si="4"/>
        <v>0</v>
      </c>
      <c r="BT2">
        <f t="shared" si="4"/>
        <v>0</v>
      </c>
      <c r="BU2">
        <f t="shared" si="4"/>
        <v>0</v>
      </c>
      <c r="BV2">
        <f t="shared" si="4"/>
        <v>0</v>
      </c>
      <c r="BW2">
        <f t="shared" si="4"/>
        <v>0</v>
      </c>
      <c r="BX2">
        <f t="shared" si="4"/>
        <v>0</v>
      </c>
    </row>
    <row r="3" spans="1:76" x14ac:dyDescent="0.25">
      <c r="A3">
        <f t="shared" si="5"/>
        <v>0</v>
      </c>
      <c r="B3">
        <f t="shared" si="0"/>
        <v>0</v>
      </c>
      <c r="C3">
        <f t="shared" si="0"/>
        <v>1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1"/>
        <v>0</v>
      </c>
      <c r="S3">
        <f t="shared" si="1"/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2"/>
        <v>0</v>
      </c>
      <c r="AI3">
        <f t="shared" si="2"/>
        <v>0</v>
      </c>
      <c r="AJ3">
        <f t="shared" si="2"/>
        <v>0</v>
      </c>
      <c r="AK3">
        <f t="shared" si="2"/>
        <v>0</v>
      </c>
      <c r="AL3">
        <f t="shared" si="2"/>
        <v>0</v>
      </c>
      <c r="AM3">
        <f t="shared" si="2"/>
        <v>0</v>
      </c>
      <c r="AN3">
        <f t="shared" si="2"/>
        <v>0</v>
      </c>
      <c r="AO3">
        <f t="shared" si="2"/>
        <v>0</v>
      </c>
      <c r="AP3">
        <f t="shared" si="2"/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3"/>
        <v>0</v>
      </c>
      <c r="AY3">
        <f t="shared" si="3"/>
        <v>0</v>
      </c>
      <c r="AZ3">
        <f t="shared" si="3"/>
        <v>0</v>
      </c>
      <c r="BA3">
        <f t="shared" si="3"/>
        <v>0</v>
      </c>
      <c r="BB3">
        <f t="shared" si="3"/>
        <v>0</v>
      </c>
      <c r="BC3">
        <f t="shared" si="3"/>
        <v>0</v>
      </c>
      <c r="BD3">
        <f t="shared" si="3"/>
        <v>0</v>
      </c>
      <c r="BE3">
        <f t="shared" si="3"/>
        <v>0</v>
      </c>
      <c r="BF3">
        <f t="shared" si="3"/>
        <v>0</v>
      </c>
      <c r="BG3">
        <f t="shared" si="3"/>
        <v>0</v>
      </c>
      <c r="BH3">
        <f t="shared" si="3"/>
        <v>0</v>
      </c>
      <c r="BI3">
        <f t="shared" si="3"/>
        <v>0</v>
      </c>
      <c r="BJ3">
        <f t="shared" si="3"/>
        <v>0</v>
      </c>
      <c r="BK3">
        <f t="shared" si="3"/>
        <v>0</v>
      </c>
      <c r="BL3">
        <f t="shared" si="3"/>
        <v>0</v>
      </c>
      <c r="BM3">
        <f t="shared" si="3"/>
        <v>0</v>
      </c>
      <c r="BN3">
        <f t="shared" si="4"/>
        <v>0</v>
      </c>
      <c r="BO3">
        <f t="shared" si="4"/>
        <v>0</v>
      </c>
      <c r="BP3">
        <f t="shared" si="4"/>
        <v>0</v>
      </c>
      <c r="BQ3">
        <f t="shared" si="4"/>
        <v>0</v>
      </c>
      <c r="BR3">
        <f t="shared" si="4"/>
        <v>0</v>
      </c>
      <c r="BS3">
        <f t="shared" si="4"/>
        <v>0</v>
      </c>
      <c r="BT3">
        <f t="shared" si="4"/>
        <v>0</v>
      </c>
      <c r="BU3">
        <f t="shared" si="4"/>
        <v>0</v>
      </c>
      <c r="BV3">
        <f t="shared" si="4"/>
        <v>0</v>
      </c>
      <c r="BW3">
        <f t="shared" si="4"/>
        <v>0</v>
      </c>
      <c r="BX3">
        <f t="shared" si="4"/>
        <v>0</v>
      </c>
    </row>
    <row r="4" spans="1:76" x14ac:dyDescent="0.25">
      <c r="A4">
        <f t="shared" si="5"/>
        <v>0</v>
      </c>
      <c r="B4">
        <f t="shared" si="0"/>
        <v>0</v>
      </c>
      <c r="C4">
        <f t="shared" si="0"/>
        <v>0</v>
      </c>
      <c r="D4">
        <f t="shared" si="0"/>
        <v>1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2"/>
        <v>0</v>
      </c>
      <c r="AI4">
        <f t="shared" si="2"/>
        <v>0</v>
      </c>
      <c r="AJ4">
        <f t="shared" si="2"/>
        <v>0</v>
      </c>
      <c r="AK4">
        <f t="shared" si="2"/>
        <v>0</v>
      </c>
      <c r="AL4">
        <f t="shared" si="2"/>
        <v>0</v>
      </c>
      <c r="AM4">
        <f t="shared" si="2"/>
        <v>0</v>
      </c>
      <c r="AN4">
        <f t="shared" si="2"/>
        <v>0</v>
      </c>
      <c r="AO4">
        <f t="shared" si="2"/>
        <v>0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3"/>
        <v>0</v>
      </c>
      <c r="AY4">
        <f t="shared" si="3"/>
        <v>0</v>
      </c>
      <c r="AZ4">
        <f t="shared" si="3"/>
        <v>0</v>
      </c>
      <c r="BA4">
        <f t="shared" si="3"/>
        <v>0</v>
      </c>
      <c r="BB4">
        <f t="shared" si="3"/>
        <v>0</v>
      </c>
      <c r="BC4">
        <f t="shared" si="3"/>
        <v>0</v>
      </c>
      <c r="BD4">
        <f t="shared" si="3"/>
        <v>0</v>
      </c>
      <c r="BE4">
        <f t="shared" si="3"/>
        <v>0</v>
      </c>
      <c r="BF4">
        <f t="shared" si="3"/>
        <v>0</v>
      </c>
      <c r="BG4">
        <f t="shared" si="3"/>
        <v>0</v>
      </c>
      <c r="BH4">
        <f t="shared" si="3"/>
        <v>0</v>
      </c>
      <c r="BI4">
        <f t="shared" si="3"/>
        <v>0</v>
      </c>
      <c r="BJ4">
        <f t="shared" si="3"/>
        <v>0</v>
      </c>
      <c r="BK4">
        <f t="shared" si="3"/>
        <v>0</v>
      </c>
      <c r="BL4">
        <f t="shared" si="3"/>
        <v>0</v>
      </c>
      <c r="BM4">
        <f t="shared" si="3"/>
        <v>0</v>
      </c>
      <c r="BN4">
        <f t="shared" si="4"/>
        <v>0</v>
      </c>
      <c r="BO4">
        <f t="shared" si="4"/>
        <v>0</v>
      </c>
      <c r="BP4">
        <f t="shared" si="4"/>
        <v>0</v>
      </c>
      <c r="BQ4">
        <f t="shared" si="4"/>
        <v>0</v>
      </c>
      <c r="BR4">
        <f t="shared" si="4"/>
        <v>0</v>
      </c>
      <c r="BS4">
        <f t="shared" si="4"/>
        <v>0</v>
      </c>
      <c r="BT4">
        <f t="shared" si="4"/>
        <v>0</v>
      </c>
      <c r="BU4">
        <f t="shared" si="4"/>
        <v>0</v>
      </c>
      <c r="BV4">
        <f t="shared" si="4"/>
        <v>0</v>
      </c>
      <c r="BW4">
        <f t="shared" si="4"/>
        <v>0</v>
      </c>
      <c r="BX4">
        <f t="shared" si="4"/>
        <v>0</v>
      </c>
    </row>
    <row r="5" spans="1:76" x14ac:dyDescent="0.25">
      <c r="A5">
        <f t="shared" si="5"/>
        <v>0</v>
      </c>
      <c r="B5">
        <f t="shared" si="0"/>
        <v>0</v>
      </c>
      <c r="C5">
        <f t="shared" si="0"/>
        <v>0</v>
      </c>
      <c r="D5">
        <f t="shared" si="0"/>
        <v>0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1"/>
        <v>0</v>
      </c>
      <c r="S5">
        <f t="shared" si="1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f t="shared" si="1"/>
        <v>0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si="2"/>
        <v>0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0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3"/>
        <v>0</v>
      </c>
      <c r="AY5">
        <f t="shared" si="3"/>
        <v>0</v>
      </c>
      <c r="AZ5">
        <f t="shared" si="3"/>
        <v>0</v>
      </c>
      <c r="BA5">
        <f t="shared" si="3"/>
        <v>0</v>
      </c>
      <c r="BB5">
        <f t="shared" si="3"/>
        <v>0</v>
      </c>
      <c r="BC5">
        <f t="shared" si="3"/>
        <v>0</v>
      </c>
      <c r="BD5">
        <f t="shared" si="3"/>
        <v>0</v>
      </c>
      <c r="BE5">
        <f t="shared" si="3"/>
        <v>0</v>
      </c>
      <c r="BF5">
        <f t="shared" si="3"/>
        <v>0</v>
      </c>
      <c r="BG5">
        <f t="shared" si="3"/>
        <v>0</v>
      </c>
      <c r="BH5">
        <f t="shared" si="3"/>
        <v>0</v>
      </c>
      <c r="BI5">
        <f t="shared" si="3"/>
        <v>0</v>
      </c>
      <c r="BJ5">
        <f t="shared" si="3"/>
        <v>0</v>
      </c>
      <c r="BK5">
        <f t="shared" si="3"/>
        <v>0</v>
      </c>
      <c r="BL5">
        <f t="shared" si="3"/>
        <v>0</v>
      </c>
      <c r="BM5">
        <f t="shared" si="3"/>
        <v>0</v>
      </c>
      <c r="BN5">
        <f t="shared" si="4"/>
        <v>0</v>
      </c>
      <c r="BO5">
        <f t="shared" si="4"/>
        <v>0</v>
      </c>
      <c r="BP5">
        <f t="shared" si="4"/>
        <v>0</v>
      </c>
      <c r="BQ5">
        <f t="shared" si="4"/>
        <v>0</v>
      </c>
      <c r="BR5">
        <f t="shared" si="4"/>
        <v>0</v>
      </c>
      <c r="BS5">
        <f t="shared" si="4"/>
        <v>0</v>
      </c>
      <c r="BT5">
        <f t="shared" si="4"/>
        <v>0</v>
      </c>
      <c r="BU5">
        <f t="shared" si="4"/>
        <v>0</v>
      </c>
      <c r="BV5">
        <f t="shared" si="4"/>
        <v>0</v>
      </c>
      <c r="BW5">
        <f t="shared" si="4"/>
        <v>0</v>
      </c>
      <c r="BX5">
        <f t="shared" si="4"/>
        <v>0</v>
      </c>
    </row>
    <row r="6" spans="1:76" x14ac:dyDescent="0.25">
      <c r="A6">
        <f t="shared" si="5"/>
        <v>0</v>
      </c>
      <c r="B6">
        <f t="shared" si="0"/>
        <v>0</v>
      </c>
      <c r="C6">
        <f t="shared" si="0"/>
        <v>0</v>
      </c>
      <c r="D6">
        <f t="shared" si="0"/>
        <v>0</v>
      </c>
      <c r="E6">
        <f t="shared" si="0"/>
        <v>0</v>
      </c>
      <c r="F6">
        <f t="shared" si="0"/>
        <v>1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2"/>
        <v>0</v>
      </c>
      <c r="AI6">
        <f t="shared" si="2"/>
        <v>0</v>
      </c>
      <c r="AJ6">
        <f t="shared" si="2"/>
        <v>0</v>
      </c>
      <c r="AK6">
        <f t="shared" si="2"/>
        <v>0</v>
      </c>
      <c r="AL6">
        <f t="shared" si="2"/>
        <v>0</v>
      </c>
      <c r="AM6">
        <f t="shared" si="2"/>
        <v>0</v>
      </c>
      <c r="AN6">
        <f t="shared" si="2"/>
        <v>0</v>
      </c>
      <c r="AO6">
        <f t="shared" si="2"/>
        <v>0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4"/>
        <v>0</v>
      </c>
      <c r="BO6">
        <f t="shared" si="4"/>
        <v>0</v>
      </c>
      <c r="BP6">
        <f t="shared" si="4"/>
        <v>0</v>
      </c>
      <c r="BQ6">
        <f t="shared" si="4"/>
        <v>0</v>
      </c>
      <c r="BR6">
        <f t="shared" si="4"/>
        <v>0</v>
      </c>
      <c r="BS6">
        <f t="shared" si="4"/>
        <v>0</v>
      </c>
      <c r="BT6">
        <f t="shared" si="4"/>
        <v>0</v>
      </c>
      <c r="BU6">
        <f t="shared" si="4"/>
        <v>0</v>
      </c>
      <c r="BV6">
        <f t="shared" si="4"/>
        <v>0</v>
      </c>
      <c r="BW6">
        <f t="shared" si="4"/>
        <v>0</v>
      </c>
      <c r="BX6">
        <f t="shared" si="4"/>
        <v>0</v>
      </c>
    </row>
    <row r="7" spans="1:76" x14ac:dyDescent="0.25">
      <c r="A7">
        <f t="shared" si="5"/>
        <v>0</v>
      </c>
      <c r="B7">
        <f t="shared" si="0"/>
        <v>0</v>
      </c>
      <c r="C7">
        <f t="shared" si="0"/>
        <v>0</v>
      </c>
      <c r="D7">
        <f t="shared" si="0"/>
        <v>0</v>
      </c>
      <c r="E7">
        <f t="shared" si="0"/>
        <v>0</v>
      </c>
      <c r="F7">
        <f t="shared" si="0"/>
        <v>0</v>
      </c>
      <c r="G7">
        <f t="shared" si="0"/>
        <v>1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1"/>
        <v>0</v>
      </c>
      <c r="S7">
        <f t="shared" si="1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f t="shared" si="1"/>
        <v>0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4"/>
        <v>0</v>
      </c>
      <c r="BO7">
        <f t="shared" si="4"/>
        <v>0</v>
      </c>
      <c r="BP7">
        <f t="shared" si="4"/>
        <v>0</v>
      </c>
      <c r="BQ7">
        <f t="shared" si="4"/>
        <v>0</v>
      </c>
      <c r="BR7">
        <f t="shared" si="4"/>
        <v>0</v>
      </c>
      <c r="BS7">
        <f t="shared" si="4"/>
        <v>0</v>
      </c>
      <c r="BT7">
        <f t="shared" si="4"/>
        <v>0</v>
      </c>
      <c r="BU7">
        <f t="shared" si="4"/>
        <v>0</v>
      </c>
      <c r="BV7">
        <f t="shared" si="4"/>
        <v>0</v>
      </c>
      <c r="BW7">
        <f t="shared" si="4"/>
        <v>0</v>
      </c>
      <c r="BX7">
        <f t="shared" si="4"/>
        <v>0</v>
      </c>
    </row>
    <row r="8" spans="1:76" x14ac:dyDescent="0.25">
      <c r="A8">
        <f t="shared" si="5"/>
        <v>0</v>
      </c>
      <c r="B8">
        <f t="shared" si="0"/>
        <v>0</v>
      </c>
      <c r="C8">
        <f t="shared" si="0"/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0</v>
      </c>
      <c r="H8">
        <f t="shared" si="0"/>
        <v>1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1"/>
        <v>0</v>
      </c>
      <c r="S8">
        <f t="shared" si="1"/>
        <v>0</v>
      </c>
      <c r="T8">
        <f t="shared" si="1"/>
        <v>0</v>
      </c>
      <c r="U8">
        <f t="shared" si="1"/>
        <v>0</v>
      </c>
      <c r="V8">
        <f t="shared" si="1"/>
        <v>0</v>
      </c>
      <c r="W8">
        <f t="shared" si="1"/>
        <v>0</v>
      </c>
      <c r="X8">
        <f t="shared" si="1"/>
        <v>0</v>
      </c>
      <c r="Y8">
        <f t="shared" si="1"/>
        <v>0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2"/>
        <v>0</v>
      </c>
      <c r="AI8">
        <f t="shared" si="2"/>
        <v>0</v>
      </c>
      <c r="AJ8">
        <f t="shared" si="2"/>
        <v>0</v>
      </c>
      <c r="AK8">
        <f t="shared" si="2"/>
        <v>0</v>
      </c>
      <c r="AL8">
        <f t="shared" si="2"/>
        <v>0</v>
      </c>
      <c r="AM8">
        <f t="shared" si="2"/>
        <v>0</v>
      </c>
      <c r="AN8">
        <f t="shared" si="2"/>
        <v>0</v>
      </c>
      <c r="AO8">
        <f t="shared" si="2"/>
        <v>0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4"/>
        <v>0</v>
      </c>
      <c r="BO8">
        <f t="shared" si="4"/>
        <v>0</v>
      </c>
      <c r="BP8">
        <f t="shared" si="4"/>
        <v>0</v>
      </c>
      <c r="BQ8">
        <f t="shared" si="4"/>
        <v>0</v>
      </c>
      <c r="BR8">
        <f t="shared" si="4"/>
        <v>0</v>
      </c>
      <c r="BS8">
        <f t="shared" si="4"/>
        <v>0</v>
      </c>
      <c r="BT8">
        <f t="shared" si="4"/>
        <v>0</v>
      </c>
      <c r="BU8">
        <f t="shared" si="4"/>
        <v>0</v>
      </c>
      <c r="BV8">
        <f t="shared" si="4"/>
        <v>0</v>
      </c>
      <c r="BW8">
        <f t="shared" si="4"/>
        <v>0</v>
      </c>
      <c r="BX8">
        <f t="shared" si="4"/>
        <v>0</v>
      </c>
    </row>
    <row r="9" spans="1:76" x14ac:dyDescent="0.25">
      <c r="A9">
        <f t="shared" si="5"/>
        <v>0</v>
      </c>
      <c r="B9">
        <f t="shared" si="0"/>
        <v>0</v>
      </c>
      <c r="C9">
        <f t="shared" si="0"/>
        <v>0</v>
      </c>
      <c r="D9">
        <f t="shared" si="0"/>
        <v>0</v>
      </c>
      <c r="E9">
        <f t="shared" si="0"/>
        <v>0</v>
      </c>
      <c r="F9">
        <f t="shared" si="0"/>
        <v>0</v>
      </c>
      <c r="G9">
        <f t="shared" si="0"/>
        <v>0</v>
      </c>
      <c r="H9">
        <f t="shared" si="0"/>
        <v>0</v>
      </c>
      <c r="I9">
        <f t="shared" si="0"/>
        <v>1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2"/>
        <v>0</v>
      </c>
      <c r="AI9">
        <f t="shared" si="2"/>
        <v>0</v>
      </c>
      <c r="AJ9">
        <f t="shared" si="2"/>
        <v>0</v>
      </c>
      <c r="AK9">
        <f t="shared" si="2"/>
        <v>0</v>
      </c>
      <c r="AL9">
        <f t="shared" si="2"/>
        <v>0</v>
      </c>
      <c r="AM9">
        <f t="shared" si="2"/>
        <v>0</v>
      </c>
      <c r="AN9">
        <f t="shared" si="2"/>
        <v>0</v>
      </c>
      <c r="AO9">
        <f t="shared" si="2"/>
        <v>0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4"/>
        <v>0</v>
      </c>
      <c r="BO9">
        <f t="shared" si="4"/>
        <v>0</v>
      </c>
      <c r="BP9">
        <f t="shared" si="4"/>
        <v>0</v>
      </c>
      <c r="BQ9">
        <f t="shared" si="4"/>
        <v>0</v>
      </c>
      <c r="BR9">
        <f t="shared" si="4"/>
        <v>0</v>
      </c>
      <c r="BS9">
        <f t="shared" si="4"/>
        <v>0</v>
      </c>
      <c r="BT9">
        <f t="shared" si="4"/>
        <v>0</v>
      </c>
      <c r="BU9">
        <f t="shared" si="4"/>
        <v>0</v>
      </c>
      <c r="BV9">
        <f t="shared" si="4"/>
        <v>0</v>
      </c>
      <c r="BW9">
        <f t="shared" si="4"/>
        <v>0</v>
      </c>
      <c r="BX9">
        <f t="shared" si="4"/>
        <v>0</v>
      </c>
    </row>
    <row r="10" spans="1:76" x14ac:dyDescent="0.25">
      <c r="A10">
        <f t="shared" si="5"/>
        <v>0</v>
      </c>
      <c r="B10">
        <f t="shared" si="0"/>
        <v>0</v>
      </c>
      <c r="C10">
        <f t="shared" si="0"/>
        <v>0</v>
      </c>
      <c r="D10">
        <f t="shared" si="0"/>
        <v>0</v>
      </c>
      <c r="E10">
        <f t="shared" si="0"/>
        <v>0</v>
      </c>
      <c r="F10">
        <f t="shared" si="0"/>
        <v>0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1"/>
        <v>0</v>
      </c>
      <c r="S10">
        <f t="shared" si="1"/>
        <v>0</v>
      </c>
      <c r="T10">
        <f t="shared" si="1"/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2"/>
        <v>0</v>
      </c>
      <c r="AI10">
        <f t="shared" si="2"/>
        <v>0</v>
      </c>
      <c r="AJ10">
        <f t="shared" si="2"/>
        <v>0</v>
      </c>
      <c r="AK10">
        <f t="shared" si="2"/>
        <v>0</v>
      </c>
      <c r="AL10">
        <f t="shared" si="2"/>
        <v>0</v>
      </c>
      <c r="AM10">
        <f t="shared" si="2"/>
        <v>0</v>
      </c>
      <c r="AN10">
        <f t="shared" si="2"/>
        <v>0</v>
      </c>
      <c r="AO10">
        <f t="shared" si="2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4"/>
        <v>0</v>
      </c>
      <c r="BO10">
        <f t="shared" si="4"/>
        <v>0</v>
      </c>
      <c r="BP10">
        <f t="shared" si="4"/>
        <v>0</v>
      </c>
      <c r="BQ10">
        <f t="shared" si="4"/>
        <v>0</v>
      </c>
      <c r="BR10">
        <f t="shared" si="4"/>
        <v>0</v>
      </c>
      <c r="BS10">
        <f t="shared" si="4"/>
        <v>0</v>
      </c>
      <c r="BT10">
        <f t="shared" si="4"/>
        <v>0</v>
      </c>
      <c r="BU10">
        <f t="shared" si="4"/>
        <v>0</v>
      </c>
      <c r="BV10">
        <f t="shared" si="4"/>
        <v>0</v>
      </c>
      <c r="BW10">
        <f t="shared" si="4"/>
        <v>0</v>
      </c>
      <c r="BX10">
        <f t="shared" si="4"/>
        <v>0</v>
      </c>
    </row>
    <row r="11" spans="1:76" x14ac:dyDescent="0.25">
      <c r="A11">
        <f t="shared" si="5"/>
        <v>0</v>
      </c>
      <c r="B11">
        <f t="shared" si="0"/>
        <v>0</v>
      </c>
      <c r="C11">
        <f t="shared" si="0"/>
        <v>0</v>
      </c>
      <c r="D11">
        <f t="shared" si="0"/>
        <v>0</v>
      </c>
      <c r="E11">
        <f t="shared" si="0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1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1"/>
        <v>0</v>
      </c>
      <c r="S11">
        <f t="shared" si="1"/>
        <v>0</v>
      </c>
      <c r="T11">
        <f t="shared" si="1"/>
        <v>0</v>
      </c>
      <c r="U11">
        <f t="shared" si="1"/>
        <v>0</v>
      </c>
      <c r="V11">
        <f t="shared" si="1"/>
        <v>0</v>
      </c>
      <c r="W11">
        <f t="shared" si="1"/>
        <v>0</v>
      </c>
      <c r="X11">
        <f t="shared" si="1"/>
        <v>0</v>
      </c>
      <c r="Y11">
        <f t="shared" si="1"/>
        <v>0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  <c r="AM11">
        <f t="shared" si="2"/>
        <v>0</v>
      </c>
      <c r="AN11">
        <f t="shared" si="2"/>
        <v>0</v>
      </c>
      <c r="AO11">
        <f t="shared" si="2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4"/>
        <v>0</v>
      </c>
      <c r="BO11">
        <f t="shared" si="4"/>
        <v>0</v>
      </c>
      <c r="BP11">
        <f t="shared" si="4"/>
        <v>0</v>
      </c>
      <c r="BQ11">
        <f t="shared" si="4"/>
        <v>0</v>
      </c>
      <c r="BR11">
        <f t="shared" si="4"/>
        <v>0</v>
      </c>
      <c r="BS11">
        <f t="shared" si="4"/>
        <v>0</v>
      </c>
      <c r="BT11">
        <f t="shared" si="4"/>
        <v>0</v>
      </c>
      <c r="BU11">
        <f t="shared" si="4"/>
        <v>0</v>
      </c>
      <c r="BV11">
        <f t="shared" si="4"/>
        <v>0</v>
      </c>
      <c r="BW11">
        <f t="shared" si="4"/>
        <v>0</v>
      </c>
      <c r="BX11">
        <f t="shared" si="4"/>
        <v>0</v>
      </c>
    </row>
    <row r="12" spans="1:76" x14ac:dyDescent="0.25">
      <c r="A12">
        <f t="shared" si="5"/>
        <v>0</v>
      </c>
      <c r="B12">
        <f t="shared" si="0"/>
        <v>0</v>
      </c>
      <c r="C12">
        <f t="shared" si="0"/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1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>
        <f t="shared" si="0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2"/>
        <v>0</v>
      </c>
      <c r="AL12">
        <f t="shared" si="2"/>
        <v>0</v>
      </c>
      <c r="AM12">
        <f t="shared" si="2"/>
        <v>0</v>
      </c>
      <c r="AN12">
        <f t="shared" si="2"/>
        <v>0</v>
      </c>
      <c r="AO12">
        <f t="shared" si="2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4"/>
        <v>0</v>
      </c>
      <c r="BO12">
        <f t="shared" si="4"/>
        <v>0</v>
      </c>
      <c r="BP12">
        <f t="shared" si="4"/>
        <v>0</v>
      </c>
      <c r="BQ12">
        <f t="shared" si="4"/>
        <v>0</v>
      </c>
      <c r="BR12">
        <f t="shared" si="4"/>
        <v>0</v>
      </c>
      <c r="BS12">
        <f t="shared" si="4"/>
        <v>0</v>
      </c>
      <c r="BT12">
        <f t="shared" si="4"/>
        <v>0</v>
      </c>
      <c r="BU12">
        <f t="shared" si="4"/>
        <v>0</v>
      </c>
      <c r="BV12">
        <f t="shared" si="4"/>
        <v>0</v>
      </c>
      <c r="BW12">
        <f t="shared" si="4"/>
        <v>0</v>
      </c>
      <c r="BX12">
        <f t="shared" si="4"/>
        <v>0</v>
      </c>
    </row>
    <row r="13" spans="1:76" x14ac:dyDescent="0.25">
      <c r="A13">
        <f t="shared" si="5"/>
        <v>0</v>
      </c>
      <c r="B13">
        <f t="shared" si="0"/>
        <v>0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O13">
        <f t="shared" si="2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0</v>
      </c>
      <c r="AW13">
        <f t="shared" si="2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4"/>
        <v>0</v>
      </c>
      <c r="BO13">
        <f t="shared" si="4"/>
        <v>0</v>
      </c>
      <c r="BP13">
        <f t="shared" si="4"/>
        <v>0</v>
      </c>
      <c r="BQ13">
        <f t="shared" si="4"/>
        <v>0</v>
      </c>
      <c r="BR13">
        <f t="shared" si="4"/>
        <v>0</v>
      </c>
      <c r="BS13">
        <f t="shared" si="4"/>
        <v>0</v>
      </c>
      <c r="BT13">
        <f t="shared" si="4"/>
        <v>0</v>
      </c>
      <c r="BU13">
        <f t="shared" si="4"/>
        <v>0</v>
      </c>
      <c r="BV13">
        <f t="shared" si="4"/>
        <v>0</v>
      </c>
      <c r="BW13">
        <f t="shared" si="4"/>
        <v>0</v>
      </c>
      <c r="BX13">
        <f t="shared" si="4"/>
        <v>0</v>
      </c>
    </row>
    <row r="14" spans="1:76" x14ac:dyDescent="0.25">
      <c r="A14">
        <f t="shared" si="5"/>
        <v>0</v>
      </c>
      <c r="B14">
        <f t="shared" si="0"/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2"/>
        <v>0</v>
      </c>
      <c r="AI14">
        <f t="shared" si="2"/>
        <v>0</v>
      </c>
      <c r="AJ14">
        <f t="shared" si="2"/>
        <v>0</v>
      </c>
      <c r="AK14">
        <f t="shared" si="2"/>
        <v>0</v>
      </c>
      <c r="AL14">
        <f t="shared" si="2"/>
        <v>0</v>
      </c>
      <c r="AM14">
        <f t="shared" si="2"/>
        <v>0</v>
      </c>
      <c r="AN14">
        <f t="shared" si="2"/>
        <v>0</v>
      </c>
      <c r="AO14">
        <f t="shared" si="2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0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4"/>
        <v>0</v>
      </c>
      <c r="BO14">
        <f t="shared" si="4"/>
        <v>0</v>
      </c>
      <c r="BP14">
        <f t="shared" si="4"/>
        <v>0</v>
      </c>
      <c r="BQ14">
        <f t="shared" si="4"/>
        <v>0</v>
      </c>
      <c r="BR14">
        <f t="shared" si="4"/>
        <v>0</v>
      </c>
      <c r="BS14">
        <f t="shared" si="4"/>
        <v>0</v>
      </c>
      <c r="BT14">
        <f t="shared" si="4"/>
        <v>0</v>
      </c>
      <c r="BU14">
        <f t="shared" si="4"/>
        <v>0</v>
      </c>
      <c r="BV14">
        <f t="shared" si="4"/>
        <v>0</v>
      </c>
      <c r="BW14">
        <f t="shared" si="4"/>
        <v>0</v>
      </c>
      <c r="BX14">
        <f t="shared" si="4"/>
        <v>0</v>
      </c>
    </row>
    <row r="15" spans="1:76" x14ac:dyDescent="0.25">
      <c r="A15">
        <f t="shared" si="5"/>
        <v>0</v>
      </c>
      <c r="B15">
        <f t="shared" si="0"/>
        <v>0</v>
      </c>
      <c r="C15">
        <f t="shared" si="0"/>
        <v>0</v>
      </c>
      <c r="D15">
        <f t="shared" si="0"/>
        <v>0</v>
      </c>
      <c r="E15">
        <f t="shared" si="0"/>
        <v>0</v>
      </c>
      <c r="F15">
        <f t="shared" si="0"/>
        <v>0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1</v>
      </c>
      <c r="P15">
        <f t="shared" si="0"/>
        <v>0</v>
      </c>
      <c r="Q15">
        <f t="shared" si="0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2"/>
        <v>0</v>
      </c>
      <c r="AI15">
        <f t="shared" si="2"/>
        <v>0</v>
      </c>
      <c r="AJ15">
        <f t="shared" si="2"/>
        <v>0</v>
      </c>
      <c r="AK15">
        <f t="shared" si="2"/>
        <v>0</v>
      </c>
      <c r="AL15">
        <f t="shared" si="2"/>
        <v>0</v>
      </c>
      <c r="AM15">
        <f t="shared" si="2"/>
        <v>0</v>
      </c>
      <c r="AN15">
        <f t="shared" si="2"/>
        <v>0</v>
      </c>
      <c r="AO15">
        <f t="shared" si="2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3"/>
        <v>0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si="3"/>
        <v>0</v>
      </c>
      <c r="BC15">
        <f t="shared" si="3"/>
        <v>0</v>
      </c>
      <c r="BD15">
        <f t="shared" si="3"/>
        <v>0</v>
      </c>
      <c r="BE15">
        <f t="shared" si="3"/>
        <v>0</v>
      </c>
      <c r="BF15">
        <f t="shared" si="3"/>
        <v>0</v>
      </c>
      <c r="BG15">
        <f t="shared" si="3"/>
        <v>0</v>
      </c>
      <c r="BH15">
        <f t="shared" si="3"/>
        <v>0</v>
      </c>
      <c r="BI15">
        <f t="shared" si="3"/>
        <v>0</v>
      </c>
      <c r="BJ15">
        <f t="shared" si="3"/>
        <v>0</v>
      </c>
      <c r="BK15">
        <f t="shared" si="3"/>
        <v>0</v>
      </c>
      <c r="BL15">
        <f t="shared" si="3"/>
        <v>0</v>
      </c>
      <c r="BM15">
        <f t="shared" si="3"/>
        <v>0</v>
      </c>
      <c r="BN15">
        <f t="shared" si="4"/>
        <v>0</v>
      </c>
      <c r="BO15">
        <f t="shared" si="4"/>
        <v>0</v>
      </c>
      <c r="BP15">
        <f t="shared" si="4"/>
        <v>0</v>
      </c>
      <c r="BQ15">
        <f t="shared" si="4"/>
        <v>0</v>
      </c>
      <c r="BR15">
        <f t="shared" si="4"/>
        <v>0</v>
      </c>
      <c r="BS15">
        <f t="shared" si="4"/>
        <v>0</v>
      </c>
      <c r="BT15">
        <f t="shared" si="4"/>
        <v>0</v>
      </c>
      <c r="BU15">
        <f t="shared" si="4"/>
        <v>0</v>
      </c>
      <c r="BV15">
        <f t="shared" si="4"/>
        <v>0</v>
      </c>
      <c r="BW15">
        <f t="shared" si="4"/>
        <v>0</v>
      </c>
      <c r="BX15">
        <f t="shared" si="4"/>
        <v>0</v>
      </c>
    </row>
    <row r="16" spans="1:76" x14ac:dyDescent="0.25">
      <c r="A16">
        <f t="shared" si="5"/>
        <v>0</v>
      </c>
      <c r="B16">
        <f t="shared" si="0"/>
        <v>0</v>
      </c>
      <c r="C16">
        <f t="shared" si="0"/>
        <v>0</v>
      </c>
      <c r="D16">
        <f t="shared" si="0"/>
        <v>0</v>
      </c>
      <c r="E16">
        <f t="shared" si="0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1</v>
      </c>
      <c r="Q16">
        <f t="shared" ref="Q16:AF31" si="6">IF(ROW()=COLUMN(),1,0)</f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ref="AG16:AV31" si="7">IF(ROW()=COLUMN(),1,0)</f>
        <v>0</v>
      </c>
      <c r="AH16">
        <f t="shared" si="2"/>
        <v>0</v>
      </c>
      <c r="AI16">
        <f t="shared" si="2"/>
        <v>0</v>
      </c>
      <c r="AJ16">
        <f t="shared" si="2"/>
        <v>0</v>
      </c>
      <c r="AK16">
        <f t="shared" si="2"/>
        <v>0</v>
      </c>
      <c r="AL16">
        <f t="shared" si="2"/>
        <v>0</v>
      </c>
      <c r="AM16">
        <f t="shared" si="2"/>
        <v>0</v>
      </c>
      <c r="AN16">
        <f t="shared" si="2"/>
        <v>0</v>
      </c>
      <c r="AO16">
        <f t="shared" si="2"/>
        <v>0</v>
      </c>
      <c r="AP16">
        <f t="shared" si="2"/>
        <v>0</v>
      </c>
      <c r="AQ16">
        <f t="shared" si="2"/>
        <v>0</v>
      </c>
      <c r="AR16">
        <f t="shared" si="2"/>
        <v>0</v>
      </c>
      <c r="AS16">
        <f t="shared" si="2"/>
        <v>0</v>
      </c>
      <c r="AT16">
        <f t="shared" si="2"/>
        <v>0</v>
      </c>
      <c r="AU16">
        <f t="shared" si="2"/>
        <v>0</v>
      </c>
      <c r="AV16">
        <f t="shared" si="2"/>
        <v>0</v>
      </c>
      <c r="AW16">
        <f t="shared" ref="AW16:BL31" si="8">IF(ROW()=COLUMN(),1,0)</f>
        <v>0</v>
      </c>
      <c r="AX16">
        <f t="shared" si="3"/>
        <v>0</v>
      </c>
      <c r="AY16">
        <f t="shared" si="3"/>
        <v>0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3"/>
        <v>0</v>
      </c>
      <c r="BF16">
        <f t="shared" si="3"/>
        <v>0</v>
      </c>
      <c r="BG16">
        <f t="shared" si="3"/>
        <v>0</v>
      </c>
      <c r="BH16">
        <f t="shared" si="3"/>
        <v>0</v>
      </c>
      <c r="BI16">
        <f t="shared" si="3"/>
        <v>0</v>
      </c>
      <c r="BJ16">
        <f t="shared" si="3"/>
        <v>0</v>
      </c>
      <c r="BK16">
        <f t="shared" si="3"/>
        <v>0</v>
      </c>
      <c r="BL16">
        <f t="shared" si="3"/>
        <v>0</v>
      </c>
      <c r="BM16">
        <f t="shared" ref="BM16:BX31" si="9">IF(ROW()=COLUMN(),1,0)</f>
        <v>0</v>
      </c>
      <c r="BN16">
        <f t="shared" si="4"/>
        <v>0</v>
      </c>
      <c r="BO16">
        <f t="shared" si="4"/>
        <v>0</v>
      </c>
      <c r="BP16">
        <f t="shared" si="4"/>
        <v>0</v>
      </c>
      <c r="BQ16">
        <f t="shared" si="4"/>
        <v>0</v>
      </c>
      <c r="BR16">
        <f t="shared" si="4"/>
        <v>0</v>
      </c>
      <c r="BS16">
        <f t="shared" si="4"/>
        <v>0</v>
      </c>
      <c r="BT16">
        <f t="shared" si="4"/>
        <v>0</v>
      </c>
      <c r="BU16">
        <f t="shared" si="4"/>
        <v>0</v>
      </c>
      <c r="BV16">
        <f t="shared" si="4"/>
        <v>0</v>
      </c>
      <c r="BW16">
        <f t="shared" si="4"/>
        <v>0</v>
      </c>
      <c r="BX16">
        <f t="shared" si="4"/>
        <v>0</v>
      </c>
    </row>
    <row r="17" spans="1:76" x14ac:dyDescent="0.25">
      <c r="A17">
        <f t="shared" si="5"/>
        <v>0</v>
      </c>
      <c r="B17">
        <f t="shared" si="5"/>
        <v>0</v>
      </c>
      <c r="C17">
        <f t="shared" si="5"/>
        <v>0</v>
      </c>
      <c r="D17">
        <f t="shared" si="5"/>
        <v>0</v>
      </c>
      <c r="E17">
        <f t="shared" si="5"/>
        <v>0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5"/>
        <v>0</v>
      </c>
      <c r="K17">
        <f t="shared" si="5"/>
        <v>0</v>
      </c>
      <c r="L17">
        <f t="shared" si="5"/>
        <v>0</v>
      </c>
      <c r="M17">
        <f t="shared" si="5"/>
        <v>0</v>
      </c>
      <c r="N17">
        <f t="shared" si="5"/>
        <v>0</v>
      </c>
      <c r="O17">
        <f t="shared" si="5"/>
        <v>0</v>
      </c>
      <c r="P17">
        <f t="shared" si="5"/>
        <v>0</v>
      </c>
      <c r="Q17">
        <f t="shared" si="6"/>
        <v>1</v>
      </c>
      <c r="R17">
        <f t="shared" si="6"/>
        <v>0</v>
      </c>
      <c r="S17">
        <f t="shared" si="6"/>
        <v>0</v>
      </c>
      <c r="T17">
        <f t="shared" si="6"/>
        <v>0</v>
      </c>
      <c r="U17">
        <f t="shared" si="6"/>
        <v>0</v>
      </c>
      <c r="V17">
        <f t="shared" si="6"/>
        <v>0</v>
      </c>
      <c r="W17">
        <f t="shared" si="6"/>
        <v>0</v>
      </c>
      <c r="X17">
        <f t="shared" si="6"/>
        <v>0</v>
      </c>
      <c r="Y17">
        <f t="shared" si="6"/>
        <v>0</v>
      </c>
      <c r="Z17">
        <f t="shared" si="6"/>
        <v>0</v>
      </c>
      <c r="AA17">
        <f t="shared" si="6"/>
        <v>0</v>
      </c>
      <c r="AB17">
        <f t="shared" si="6"/>
        <v>0</v>
      </c>
      <c r="AC17">
        <f t="shared" si="6"/>
        <v>0</v>
      </c>
      <c r="AD17">
        <f t="shared" si="6"/>
        <v>0</v>
      </c>
      <c r="AE17">
        <f t="shared" si="6"/>
        <v>0</v>
      </c>
      <c r="AF17">
        <f t="shared" si="6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M17">
        <f t="shared" si="7"/>
        <v>0</v>
      </c>
      <c r="AN17">
        <f t="shared" si="7"/>
        <v>0</v>
      </c>
      <c r="AO17">
        <f t="shared" si="7"/>
        <v>0</v>
      </c>
      <c r="AP17">
        <f t="shared" si="7"/>
        <v>0</v>
      </c>
      <c r="AQ17">
        <f t="shared" si="7"/>
        <v>0</v>
      </c>
      <c r="AR17">
        <f t="shared" si="7"/>
        <v>0</v>
      </c>
      <c r="AS17">
        <f t="shared" si="7"/>
        <v>0</v>
      </c>
      <c r="AT17">
        <f t="shared" si="7"/>
        <v>0</v>
      </c>
      <c r="AU17">
        <f t="shared" si="7"/>
        <v>0</v>
      </c>
      <c r="AV17">
        <f t="shared" si="7"/>
        <v>0</v>
      </c>
      <c r="AW17">
        <f t="shared" si="8"/>
        <v>0</v>
      </c>
      <c r="AX17">
        <f t="shared" si="8"/>
        <v>0</v>
      </c>
      <c r="AY17">
        <f t="shared" si="8"/>
        <v>0</v>
      </c>
      <c r="AZ17">
        <f t="shared" si="8"/>
        <v>0</v>
      </c>
      <c r="BA17">
        <f t="shared" si="8"/>
        <v>0</v>
      </c>
      <c r="BB17">
        <f t="shared" si="8"/>
        <v>0</v>
      </c>
      <c r="BC17">
        <f t="shared" si="8"/>
        <v>0</v>
      </c>
      <c r="BD17">
        <f t="shared" si="8"/>
        <v>0</v>
      </c>
      <c r="BE17">
        <f t="shared" si="8"/>
        <v>0</v>
      </c>
      <c r="BF17">
        <f t="shared" si="8"/>
        <v>0</v>
      </c>
      <c r="BG17">
        <f t="shared" si="8"/>
        <v>0</v>
      </c>
      <c r="BH17">
        <f t="shared" si="8"/>
        <v>0</v>
      </c>
      <c r="BI17">
        <f t="shared" si="8"/>
        <v>0</v>
      </c>
      <c r="BJ17">
        <f t="shared" si="8"/>
        <v>0</v>
      </c>
      <c r="BK17">
        <f t="shared" si="8"/>
        <v>0</v>
      </c>
      <c r="BL17">
        <f t="shared" si="8"/>
        <v>0</v>
      </c>
      <c r="BM17">
        <f t="shared" si="9"/>
        <v>0</v>
      </c>
      <c r="BN17">
        <f t="shared" si="9"/>
        <v>0</v>
      </c>
      <c r="BO17">
        <f t="shared" si="9"/>
        <v>0</v>
      </c>
      <c r="BP17">
        <f t="shared" si="9"/>
        <v>0</v>
      </c>
      <c r="BQ17">
        <f t="shared" si="9"/>
        <v>0</v>
      </c>
      <c r="BR17">
        <f t="shared" si="9"/>
        <v>0</v>
      </c>
      <c r="BS17">
        <f t="shared" si="9"/>
        <v>0</v>
      </c>
      <c r="BT17">
        <f t="shared" si="9"/>
        <v>0</v>
      </c>
      <c r="BU17">
        <f t="shared" si="9"/>
        <v>0</v>
      </c>
      <c r="BV17">
        <f t="shared" si="9"/>
        <v>0</v>
      </c>
      <c r="BW17">
        <f t="shared" si="9"/>
        <v>0</v>
      </c>
      <c r="BX17">
        <f t="shared" si="9"/>
        <v>0</v>
      </c>
    </row>
    <row r="18" spans="1:76" x14ac:dyDescent="0.25">
      <c r="A18">
        <f t="shared" ref="A18:P33" si="10">IF(ROW()=COLUMN(),1,0)</f>
        <v>0</v>
      </c>
      <c r="B18">
        <f t="shared" si="10"/>
        <v>0</v>
      </c>
      <c r="C18">
        <f t="shared" si="10"/>
        <v>0</v>
      </c>
      <c r="D18">
        <f t="shared" si="10"/>
        <v>0</v>
      </c>
      <c r="E18">
        <f t="shared" si="10"/>
        <v>0</v>
      </c>
      <c r="F18">
        <f t="shared" si="10"/>
        <v>0</v>
      </c>
      <c r="G18">
        <f t="shared" si="10"/>
        <v>0</v>
      </c>
      <c r="H18">
        <f t="shared" si="10"/>
        <v>0</v>
      </c>
      <c r="I18">
        <f t="shared" si="10"/>
        <v>0</v>
      </c>
      <c r="J18">
        <f t="shared" si="10"/>
        <v>0</v>
      </c>
      <c r="K18">
        <f t="shared" si="10"/>
        <v>0</v>
      </c>
      <c r="L18">
        <f t="shared" si="10"/>
        <v>0</v>
      </c>
      <c r="M18">
        <f t="shared" si="10"/>
        <v>0</v>
      </c>
      <c r="N18">
        <f t="shared" si="10"/>
        <v>0</v>
      </c>
      <c r="O18">
        <f t="shared" si="10"/>
        <v>0</v>
      </c>
      <c r="P18">
        <f t="shared" si="10"/>
        <v>0</v>
      </c>
      <c r="Q18">
        <f t="shared" si="6"/>
        <v>0</v>
      </c>
      <c r="R18">
        <f t="shared" si="6"/>
        <v>1</v>
      </c>
      <c r="S18">
        <f t="shared" si="6"/>
        <v>0</v>
      </c>
      <c r="T18">
        <f t="shared" si="6"/>
        <v>0</v>
      </c>
      <c r="U18">
        <f t="shared" si="6"/>
        <v>0</v>
      </c>
      <c r="V18">
        <f t="shared" si="6"/>
        <v>0</v>
      </c>
      <c r="W18">
        <f t="shared" si="6"/>
        <v>0</v>
      </c>
      <c r="X18">
        <f t="shared" si="6"/>
        <v>0</v>
      </c>
      <c r="Y18">
        <f t="shared" si="6"/>
        <v>0</v>
      </c>
      <c r="Z18">
        <f t="shared" si="6"/>
        <v>0</v>
      </c>
      <c r="AA18">
        <f t="shared" si="6"/>
        <v>0</v>
      </c>
      <c r="AB18">
        <f t="shared" si="6"/>
        <v>0</v>
      </c>
      <c r="AC18">
        <f t="shared" si="6"/>
        <v>0</v>
      </c>
      <c r="AD18">
        <f t="shared" si="6"/>
        <v>0</v>
      </c>
      <c r="AE18">
        <f t="shared" si="6"/>
        <v>0</v>
      </c>
      <c r="AF18">
        <f t="shared" si="6"/>
        <v>0</v>
      </c>
      <c r="AG18">
        <f t="shared" si="7"/>
        <v>0</v>
      </c>
      <c r="AH18">
        <f t="shared" si="7"/>
        <v>0</v>
      </c>
      <c r="AI18">
        <f t="shared" si="7"/>
        <v>0</v>
      </c>
      <c r="AJ18">
        <f t="shared" si="7"/>
        <v>0</v>
      </c>
      <c r="AK18">
        <f t="shared" si="7"/>
        <v>0</v>
      </c>
      <c r="AL18">
        <f t="shared" si="7"/>
        <v>0</v>
      </c>
      <c r="AM18">
        <f t="shared" si="7"/>
        <v>0</v>
      </c>
      <c r="AN18">
        <f t="shared" si="7"/>
        <v>0</v>
      </c>
      <c r="AO18">
        <f t="shared" si="7"/>
        <v>0</v>
      </c>
      <c r="AP18">
        <f t="shared" si="7"/>
        <v>0</v>
      </c>
      <c r="AQ18">
        <f t="shared" si="7"/>
        <v>0</v>
      </c>
      <c r="AR18">
        <f t="shared" si="7"/>
        <v>0</v>
      </c>
      <c r="AS18">
        <f t="shared" si="7"/>
        <v>0</v>
      </c>
      <c r="AT18">
        <f t="shared" si="7"/>
        <v>0</v>
      </c>
      <c r="AU18">
        <f t="shared" si="7"/>
        <v>0</v>
      </c>
      <c r="AV18">
        <f t="shared" si="7"/>
        <v>0</v>
      </c>
      <c r="AW18">
        <f t="shared" si="8"/>
        <v>0</v>
      </c>
      <c r="AX18">
        <f t="shared" si="8"/>
        <v>0</v>
      </c>
      <c r="AY18">
        <f t="shared" si="8"/>
        <v>0</v>
      </c>
      <c r="AZ18">
        <f t="shared" si="8"/>
        <v>0</v>
      </c>
      <c r="BA18">
        <f t="shared" si="8"/>
        <v>0</v>
      </c>
      <c r="BB18">
        <f t="shared" si="8"/>
        <v>0</v>
      </c>
      <c r="BC18">
        <f t="shared" si="8"/>
        <v>0</v>
      </c>
      <c r="BD18">
        <f t="shared" si="8"/>
        <v>0</v>
      </c>
      <c r="BE18">
        <f t="shared" si="8"/>
        <v>0</v>
      </c>
      <c r="BF18">
        <f t="shared" si="8"/>
        <v>0</v>
      </c>
      <c r="BG18">
        <f t="shared" si="8"/>
        <v>0</v>
      </c>
      <c r="BH18">
        <f t="shared" si="8"/>
        <v>0</v>
      </c>
      <c r="BI18">
        <f t="shared" si="8"/>
        <v>0</v>
      </c>
      <c r="BJ18">
        <f t="shared" si="8"/>
        <v>0</v>
      </c>
      <c r="BK18">
        <f t="shared" si="8"/>
        <v>0</v>
      </c>
      <c r="BL18">
        <f t="shared" si="8"/>
        <v>0</v>
      </c>
      <c r="BM18">
        <f t="shared" si="9"/>
        <v>0</v>
      </c>
      <c r="BN18">
        <f t="shared" si="9"/>
        <v>0</v>
      </c>
      <c r="BO18">
        <f t="shared" si="9"/>
        <v>0</v>
      </c>
      <c r="BP18">
        <f t="shared" si="9"/>
        <v>0</v>
      </c>
      <c r="BQ18">
        <f t="shared" si="9"/>
        <v>0</v>
      </c>
      <c r="BR18">
        <f t="shared" si="9"/>
        <v>0</v>
      </c>
      <c r="BS18">
        <f t="shared" si="9"/>
        <v>0</v>
      </c>
      <c r="BT18">
        <f t="shared" si="9"/>
        <v>0</v>
      </c>
      <c r="BU18">
        <f t="shared" si="9"/>
        <v>0</v>
      </c>
      <c r="BV18">
        <f t="shared" si="9"/>
        <v>0</v>
      </c>
      <c r="BW18">
        <f t="shared" si="9"/>
        <v>0</v>
      </c>
      <c r="BX18">
        <f t="shared" si="9"/>
        <v>0</v>
      </c>
    </row>
    <row r="19" spans="1:76" x14ac:dyDescent="0.25">
      <c r="A19">
        <f t="shared" si="10"/>
        <v>0</v>
      </c>
      <c r="B19">
        <f t="shared" si="10"/>
        <v>0</v>
      </c>
      <c r="C19">
        <f t="shared" si="10"/>
        <v>0</v>
      </c>
      <c r="D19">
        <f t="shared" si="10"/>
        <v>0</v>
      </c>
      <c r="E19">
        <f t="shared" si="10"/>
        <v>0</v>
      </c>
      <c r="F19">
        <f t="shared" si="10"/>
        <v>0</v>
      </c>
      <c r="G19">
        <f t="shared" si="10"/>
        <v>0</v>
      </c>
      <c r="H19">
        <f t="shared" si="10"/>
        <v>0</v>
      </c>
      <c r="I19">
        <f t="shared" si="10"/>
        <v>0</v>
      </c>
      <c r="J19">
        <f t="shared" si="10"/>
        <v>0</v>
      </c>
      <c r="K19">
        <f t="shared" si="10"/>
        <v>0</v>
      </c>
      <c r="L19">
        <f t="shared" si="10"/>
        <v>0</v>
      </c>
      <c r="M19">
        <f t="shared" si="10"/>
        <v>0</v>
      </c>
      <c r="N19">
        <f t="shared" si="10"/>
        <v>0</v>
      </c>
      <c r="O19">
        <f t="shared" si="10"/>
        <v>0</v>
      </c>
      <c r="P19">
        <f t="shared" si="10"/>
        <v>0</v>
      </c>
      <c r="Q19">
        <f t="shared" si="6"/>
        <v>0</v>
      </c>
      <c r="R19">
        <f t="shared" si="6"/>
        <v>0</v>
      </c>
      <c r="S19">
        <f t="shared" si="6"/>
        <v>1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M19">
        <f t="shared" si="7"/>
        <v>0</v>
      </c>
      <c r="AN19">
        <f t="shared" si="7"/>
        <v>0</v>
      </c>
      <c r="AO19">
        <f t="shared" si="7"/>
        <v>0</v>
      </c>
      <c r="AP19">
        <f t="shared" si="7"/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8"/>
        <v>0</v>
      </c>
      <c r="AX19">
        <f t="shared" si="8"/>
        <v>0</v>
      </c>
      <c r="AY19">
        <f t="shared" si="8"/>
        <v>0</v>
      </c>
      <c r="AZ19">
        <f t="shared" si="8"/>
        <v>0</v>
      </c>
      <c r="BA19">
        <f t="shared" si="8"/>
        <v>0</v>
      </c>
      <c r="BB19">
        <f t="shared" si="8"/>
        <v>0</v>
      </c>
      <c r="BC19">
        <f t="shared" si="8"/>
        <v>0</v>
      </c>
      <c r="BD19">
        <f t="shared" si="8"/>
        <v>0</v>
      </c>
      <c r="BE19">
        <f t="shared" si="8"/>
        <v>0</v>
      </c>
      <c r="BF19">
        <f t="shared" si="8"/>
        <v>0</v>
      </c>
      <c r="BG19">
        <f t="shared" si="8"/>
        <v>0</v>
      </c>
      <c r="BH19">
        <f t="shared" si="8"/>
        <v>0</v>
      </c>
      <c r="BI19">
        <f t="shared" si="8"/>
        <v>0</v>
      </c>
      <c r="BJ19">
        <f t="shared" si="8"/>
        <v>0</v>
      </c>
      <c r="BK19">
        <f t="shared" si="8"/>
        <v>0</v>
      </c>
      <c r="BL19">
        <f t="shared" si="8"/>
        <v>0</v>
      </c>
      <c r="BM19">
        <f t="shared" si="9"/>
        <v>0</v>
      </c>
      <c r="BN19">
        <f t="shared" si="9"/>
        <v>0</v>
      </c>
      <c r="BO19">
        <f t="shared" si="9"/>
        <v>0</v>
      </c>
      <c r="BP19">
        <f t="shared" si="9"/>
        <v>0</v>
      </c>
      <c r="BQ19">
        <f t="shared" si="9"/>
        <v>0</v>
      </c>
      <c r="BR19">
        <f t="shared" si="9"/>
        <v>0</v>
      </c>
      <c r="BS19">
        <f t="shared" si="9"/>
        <v>0</v>
      </c>
      <c r="BT19">
        <f t="shared" si="9"/>
        <v>0</v>
      </c>
      <c r="BU19">
        <f t="shared" si="9"/>
        <v>0</v>
      </c>
      <c r="BV19">
        <f t="shared" si="9"/>
        <v>0</v>
      </c>
      <c r="BW19">
        <f t="shared" si="9"/>
        <v>0</v>
      </c>
      <c r="BX19">
        <f t="shared" si="9"/>
        <v>0</v>
      </c>
    </row>
    <row r="20" spans="1:76" x14ac:dyDescent="0.25">
      <c r="A20">
        <f t="shared" si="10"/>
        <v>0</v>
      </c>
      <c r="B20">
        <f t="shared" si="10"/>
        <v>0</v>
      </c>
      <c r="C20">
        <f t="shared" si="10"/>
        <v>0</v>
      </c>
      <c r="D20">
        <f t="shared" si="10"/>
        <v>0</v>
      </c>
      <c r="E20">
        <f t="shared" si="10"/>
        <v>0</v>
      </c>
      <c r="F20">
        <f t="shared" si="10"/>
        <v>0</v>
      </c>
      <c r="G20">
        <f t="shared" si="10"/>
        <v>0</v>
      </c>
      <c r="H20">
        <f t="shared" si="10"/>
        <v>0</v>
      </c>
      <c r="I20">
        <f t="shared" si="10"/>
        <v>0</v>
      </c>
      <c r="J20">
        <f t="shared" si="10"/>
        <v>0</v>
      </c>
      <c r="K20">
        <f t="shared" si="10"/>
        <v>0</v>
      </c>
      <c r="L20">
        <f t="shared" si="10"/>
        <v>0</v>
      </c>
      <c r="M20">
        <f t="shared" si="10"/>
        <v>0</v>
      </c>
      <c r="N20">
        <f t="shared" si="10"/>
        <v>0</v>
      </c>
      <c r="O20">
        <f t="shared" si="10"/>
        <v>0</v>
      </c>
      <c r="P20">
        <f t="shared" si="10"/>
        <v>0</v>
      </c>
      <c r="Q20">
        <f t="shared" si="6"/>
        <v>0</v>
      </c>
      <c r="R20">
        <f t="shared" si="6"/>
        <v>0</v>
      </c>
      <c r="S20">
        <f t="shared" si="6"/>
        <v>0</v>
      </c>
      <c r="T20">
        <f t="shared" si="6"/>
        <v>1</v>
      </c>
      <c r="U20">
        <f t="shared" si="6"/>
        <v>0</v>
      </c>
      <c r="V20">
        <f t="shared" si="6"/>
        <v>0</v>
      </c>
      <c r="W20">
        <f t="shared" si="6"/>
        <v>0</v>
      </c>
      <c r="X20">
        <f t="shared" si="6"/>
        <v>0</v>
      </c>
      <c r="Y20">
        <f t="shared" si="6"/>
        <v>0</v>
      </c>
      <c r="Z20">
        <f t="shared" si="6"/>
        <v>0</v>
      </c>
      <c r="AA20">
        <f t="shared" si="6"/>
        <v>0</v>
      </c>
      <c r="AB20">
        <f t="shared" si="6"/>
        <v>0</v>
      </c>
      <c r="AC20">
        <f t="shared" si="6"/>
        <v>0</v>
      </c>
      <c r="AD20">
        <f t="shared" si="6"/>
        <v>0</v>
      </c>
      <c r="AE20">
        <f t="shared" si="6"/>
        <v>0</v>
      </c>
      <c r="AF20">
        <f t="shared" si="6"/>
        <v>0</v>
      </c>
      <c r="AG20">
        <f t="shared" si="7"/>
        <v>0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M20">
        <f t="shared" si="7"/>
        <v>0</v>
      </c>
      <c r="AN20">
        <f t="shared" si="7"/>
        <v>0</v>
      </c>
      <c r="AO20">
        <f t="shared" si="7"/>
        <v>0</v>
      </c>
      <c r="AP20">
        <f t="shared" si="7"/>
        <v>0</v>
      </c>
      <c r="AQ20">
        <f t="shared" si="7"/>
        <v>0</v>
      </c>
      <c r="AR20">
        <f t="shared" si="7"/>
        <v>0</v>
      </c>
      <c r="AS20">
        <f t="shared" si="7"/>
        <v>0</v>
      </c>
      <c r="AT20">
        <f t="shared" si="7"/>
        <v>0</v>
      </c>
      <c r="AU20">
        <f t="shared" si="7"/>
        <v>0</v>
      </c>
      <c r="AV20">
        <f t="shared" si="7"/>
        <v>0</v>
      </c>
      <c r="AW20">
        <f t="shared" si="8"/>
        <v>0</v>
      </c>
      <c r="AX20">
        <f t="shared" si="8"/>
        <v>0</v>
      </c>
      <c r="AY20">
        <f t="shared" si="8"/>
        <v>0</v>
      </c>
      <c r="AZ20">
        <f t="shared" si="8"/>
        <v>0</v>
      </c>
      <c r="BA20">
        <f t="shared" si="8"/>
        <v>0</v>
      </c>
      <c r="BB20">
        <f t="shared" si="8"/>
        <v>0</v>
      </c>
      <c r="BC20">
        <f t="shared" si="8"/>
        <v>0</v>
      </c>
      <c r="BD20">
        <f t="shared" si="8"/>
        <v>0</v>
      </c>
      <c r="BE20">
        <f t="shared" si="8"/>
        <v>0</v>
      </c>
      <c r="BF20">
        <f t="shared" si="8"/>
        <v>0</v>
      </c>
      <c r="BG20">
        <f t="shared" si="8"/>
        <v>0</v>
      </c>
      <c r="BH20">
        <f t="shared" si="8"/>
        <v>0</v>
      </c>
      <c r="BI20">
        <f t="shared" si="8"/>
        <v>0</v>
      </c>
      <c r="BJ20">
        <f t="shared" si="8"/>
        <v>0</v>
      </c>
      <c r="BK20">
        <f t="shared" si="8"/>
        <v>0</v>
      </c>
      <c r="BL20">
        <f t="shared" si="8"/>
        <v>0</v>
      </c>
      <c r="BM20">
        <f t="shared" si="9"/>
        <v>0</v>
      </c>
      <c r="BN20">
        <f t="shared" si="9"/>
        <v>0</v>
      </c>
      <c r="BO20">
        <f t="shared" si="9"/>
        <v>0</v>
      </c>
      <c r="BP20">
        <f t="shared" si="9"/>
        <v>0</v>
      </c>
      <c r="BQ20">
        <f t="shared" si="9"/>
        <v>0</v>
      </c>
      <c r="BR20">
        <f t="shared" si="9"/>
        <v>0</v>
      </c>
      <c r="BS20">
        <f t="shared" si="9"/>
        <v>0</v>
      </c>
      <c r="BT20">
        <f t="shared" si="9"/>
        <v>0</v>
      </c>
      <c r="BU20">
        <f t="shared" si="9"/>
        <v>0</v>
      </c>
      <c r="BV20">
        <f t="shared" si="9"/>
        <v>0</v>
      </c>
      <c r="BW20">
        <f t="shared" si="9"/>
        <v>0</v>
      </c>
      <c r="BX20">
        <f t="shared" si="9"/>
        <v>0</v>
      </c>
    </row>
    <row r="21" spans="1:76" x14ac:dyDescent="0.25">
      <c r="A21">
        <f t="shared" si="10"/>
        <v>0</v>
      </c>
      <c r="B21">
        <f t="shared" si="10"/>
        <v>0</v>
      </c>
      <c r="C21">
        <f t="shared" si="10"/>
        <v>0</v>
      </c>
      <c r="D21">
        <f t="shared" si="10"/>
        <v>0</v>
      </c>
      <c r="E21">
        <f t="shared" si="10"/>
        <v>0</v>
      </c>
      <c r="F21">
        <f t="shared" si="10"/>
        <v>0</v>
      </c>
      <c r="G21">
        <f t="shared" si="10"/>
        <v>0</v>
      </c>
      <c r="H21">
        <f t="shared" si="10"/>
        <v>0</v>
      </c>
      <c r="I21">
        <f t="shared" si="10"/>
        <v>0</v>
      </c>
      <c r="J21">
        <f t="shared" si="10"/>
        <v>0</v>
      </c>
      <c r="K21">
        <f t="shared" si="10"/>
        <v>0</v>
      </c>
      <c r="L21">
        <f t="shared" si="10"/>
        <v>0</v>
      </c>
      <c r="M21">
        <f t="shared" si="10"/>
        <v>0</v>
      </c>
      <c r="N21">
        <f t="shared" si="10"/>
        <v>0</v>
      </c>
      <c r="O21">
        <f t="shared" si="10"/>
        <v>0</v>
      </c>
      <c r="P21">
        <f t="shared" si="10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0</v>
      </c>
      <c r="U21">
        <f t="shared" si="6"/>
        <v>1</v>
      </c>
      <c r="V21">
        <f t="shared" si="6"/>
        <v>0</v>
      </c>
      <c r="W21">
        <f t="shared" si="6"/>
        <v>0</v>
      </c>
      <c r="X21">
        <f t="shared" si="6"/>
        <v>0</v>
      </c>
      <c r="Y21">
        <f t="shared" si="6"/>
        <v>0</v>
      </c>
      <c r="Z21">
        <f t="shared" si="6"/>
        <v>0</v>
      </c>
      <c r="AA21">
        <f t="shared" si="6"/>
        <v>0</v>
      </c>
      <c r="AB21">
        <f t="shared" si="6"/>
        <v>0</v>
      </c>
      <c r="AC21">
        <f t="shared" si="6"/>
        <v>0</v>
      </c>
      <c r="AD21">
        <f t="shared" si="6"/>
        <v>0</v>
      </c>
      <c r="AE21">
        <f t="shared" si="6"/>
        <v>0</v>
      </c>
      <c r="AF21">
        <f t="shared" si="6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M21">
        <f t="shared" si="7"/>
        <v>0</v>
      </c>
      <c r="AN21">
        <f t="shared" si="7"/>
        <v>0</v>
      </c>
      <c r="AO21">
        <f t="shared" si="7"/>
        <v>0</v>
      </c>
      <c r="AP21">
        <f t="shared" si="7"/>
        <v>0</v>
      </c>
      <c r="AQ21">
        <f t="shared" si="7"/>
        <v>0</v>
      </c>
      <c r="AR21">
        <f t="shared" si="7"/>
        <v>0</v>
      </c>
      <c r="AS21">
        <f t="shared" si="7"/>
        <v>0</v>
      </c>
      <c r="AT21">
        <f t="shared" si="7"/>
        <v>0</v>
      </c>
      <c r="AU21">
        <f t="shared" si="7"/>
        <v>0</v>
      </c>
      <c r="AV21">
        <f t="shared" si="7"/>
        <v>0</v>
      </c>
      <c r="AW21">
        <f t="shared" si="8"/>
        <v>0</v>
      </c>
      <c r="AX21">
        <f t="shared" si="8"/>
        <v>0</v>
      </c>
      <c r="AY21">
        <f t="shared" si="8"/>
        <v>0</v>
      </c>
      <c r="AZ21">
        <f t="shared" si="8"/>
        <v>0</v>
      </c>
      <c r="BA21">
        <f t="shared" si="8"/>
        <v>0</v>
      </c>
      <c r="BB21">
        <f t="shared" si="8"/>
        <v>0</v>
      </c>
      <c r="BC21">
        <f t="shared" si="8"/>
        <v>0</v>
      </c>
      <c r="BD21">
        <f t="shared" si="8"/>
        <v>0</v>
      </c>
      <c r="BE21">
        <f t="shared" si="8"/>
        <v>0</v>
      </c>
      <c r="BF21">
        <f t="shared" si="8"/>
        <v>0</v>
      </c>
      <c r="BG21">
        <f t="shared" si="8"/>
        <v>0</v>
      </c>
      <c r="BH21">
        <f t="shared" si="8"/>
        <v>0</v>
      </c>
      <c r="BI21">
        <f t="shared" si="8"/>
        <v>0</v>
      </c>
      <c r="BJ21">
        <f t="shared" si="8"/>
        <v>0</v>
      </c>
      <c r="BK21">
        <f t="shared" si="8"/>
        <v>0</v>
      </c>
      <c r="BL21">
        <f t="shared" si="8"/>
        <v>0</v>
      </c>
      <c r="BM21">
        <f t="shared" si="9"/>
        <v>0</v>
      </c>
      <c r="BN21">
        <f t="shared" si="9"/>
        <v>0</v>
      </c>
      <c r="BO21">
        <f t="shared" si="9"/>
        <v>0</v>
      </c>
      <c r="BP21">
        <f t="shared" si="9"/>
        <v>0</v>
      </c>
      <c r="BQ21">
        <f t="shared" si="9"/>
        <v>0</v>
      </c>
      <c r="BR21">
        <f t="shared" si="9"/>
        <v>0</v>
      </c>
      <c r="BS21">
        <f t="shared" si="9"/>
        <v>0</v>
      </c>
      <c r="BT21">
        <f t="shared" si="9"/>
        <v>0</v>
      </c>
      <c r="BU21">
        <f t="shared" si="9"/>
        <v>0</v>
      </c>
      <c r="BV21">
        <f t="shared" si="9"/>
        <v>0</v>
      </c>
      <c r="BW21">
        <f t="shared" si="9"/>
        <v>0</v>
      </c>
      <c r="BX21">
        <f t="shared" si="9"/>
        <v>0</v>
      </c>
    </row>
    <row r="22" spans="1:76" x14ac:dyDescent="0.25">
      <c r="A22">
        <f t="shared" si="10"/>
        <v>0</v>
      </c>
      <c r="B22">
        <f t="shared" si="10"/>
        <v>0</v>
      </c>
      <c r="C22">
        <f t="shared" si="10"/>
        <v>0</v>
      </c>
      <c r="D22">
        <f t="shared" si="10"/>
        <v>0</v>
      </c>
      <c r="E22">
        <f t="shared" si="10"/>
        <v>0</v>
      </c>
      <c r="F22">
        <f t="shared" si="10"/>
        <v>0</v>
      </c>
      <c r="G22">
        <f t="shared" si="10"/>
        <v>0</v>
      </c>
      <c r="H22">
        <f t="shared" si="10"/>
        <v>0</v>
      </c>
      <c r="I22">
        <f t="shared" si="10"/>
        <v>0</v>
      </c>
      <c r="J22">
        <f t="shared" si="10"/>
        <v>0</v>
      </c>
      <c r="K22">
        <f t="shared" si="10"/>
        <v>0</v>
      </c>
      <c r="L22">
        <f t="shared" si="10"/>
        <v>0</v>
      </c>
      <c r="M22">
        <f t="shared" si="10"/>
        <v>0</v>
      </c>
      <c r="N22">
        <f t="shared" si="10"/>
        <v>0</v>
      </c>
      <c r="O22">
        <f t="shared" si="10"/>
        <v>0</v>
      </c>
      <c r="P22">
        <f t="shared" si="10"/>
        <v>0</v>
      </c>
      <c r="Q22">
        <f t="shared" si="6"/>
        <v>0</v>
      </c>
      <c r="R22">
        <f t="shared" si="6"/>
        <v>0</v>
      </c>
      <c r="S22">
        <f t="shared" si="6"/>
        <v>0</v>
      </c>
      <c r="T22">
        <f t="shared" si="6"/>
        <v>0</v>
      </c>
      <c r="U22">
        <f t="shared" si="6"/>
        <v>0</v>
      </c>
      <c r="V22">
        <f t="shared" si="6"/>
        <v>1</v>
      </c>
      <c r="W22">
        <f t="shared" si="6"/>
        <v>0</v>
      </c>
      <c r="X22">
        <f t="shared" si="6"/>
        <v>0</v>
      </c>
      <c r="Y22">
        <f t="shared" si="6"/>
        <v>0</v>
      </c>
      <c r="Z22">
        <f t="shared" si="6"/>
        <v>0</v>
      </c>
      <c r="AA22">
        <f t="shared" si="6"/>
        <v>0</v>
      </c>
      <c r="AB22">
        <f t="shared" si="6"/>
        <v>0</v>
      </c>
      <c r="AC22">
        <f t="shared" si="6"/>
        <v>0</v>
      </c>
      <c r="AD22">
        <f t="shared" si="6"/>
        <v>0</v>
      </c>
      <c r="AE22">
        <f t="shared" si="6"/>
        <v>0</v>
      </c>
      <c r="AF22">
        <f t="shared" si="6"/>
        <v>0</v>
      </c>
      <c r="AG22">
        <f t="shared" si="7"/>
        <v>0</v>
      </c>
      <c r="AH22">
        <f t="shared" si="7"/>
        <v>0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M22">
        <f t="shared" si="7"/>
        <v>0</v>
      </c>
      <c r="AN22">
        <f t="shared" si="7"/>
        <v>0</v>
      </c>
      <c r="AO22">
        <f t="shared" si="7"/>
        <v>0</v>
      </c>
      <c r="AP22">
        <f t="shared" si="7"/>
        <v>0</v>
      </c>
      <c r="AQ22">
        <f t="shared" si="7"/>
        <v>0</v>
      </c>
      <c r="AR22">
        <f t="shared" si="7"/>
        <v>0</v>
      </c>
      <c r="AS22">
        <f t="shared" si="7"/>
        <v>0</v>
      </c>
      <c r="AT22">
        <f t="shared" si="7"/>
        <v>0</v>
      </c>
      <c r="AU22">
        <f t="shared" si="7"/>
        <v>0</v>
      </c>
      <c r="AV22">
        <f t="shared" si="7"/>
        <v>0</v>
      </c>
      <c r="AW22">
        <f t="shared" si="8"/>
        <v>0</v>
      </c>
      <c r="AX22">
        <f t="shared" si="8"/>
        <v>0</v>
      </c>
      <c r="AY22">
        <f t="shared" si="8"/>
        <v>0</v>
      </c>
      <c r="AZ22">
        <f t="shared" si="8"/>
        <v>0</v>
      </c>
      <c r="BA22">
        <f t="shared" si="8"/>
        <v>0</v>
      </c>
      <c r="BB22">
        <f t="shared" si="8"/>
        <v>0</v>
      </c>
      <c r="BC22">
        <f t="shared" si="8"/>
        <v>0</v>
      </c>
      <c r="BD22">
        <f t="shared" si="8"/>
        <v>0</v>
      </c>
      <c r="BE22">
        <f t="shared" si="8"/>
        <v>0</v>
      </c>
      <c r="BF22">
        <f t="shared" si="8"/>
        <v>0</v>
      </c>
      <c r="BG22">
        <f t="shared" si="8"/>
        <v>0</v>
      </c>
      <c r="BH22">
        <f t="shared" si="8"/>
        <v>0</v>
      </c>
      <c r="BI22">
        <f t="shared" si="8"/>
        <v>0</v>
      </c>
      <c r="BJ22">
        <f t="shared" si="8"/>
        <v>0</v>
      </c>
      <c r="BK22">
        <f t="shared" si="8"/>
        <v>0</v>
      </c>
      <c r="BL22">
        <f t="shared" si="8"/>
        <v>0</v>
      </c>
      <c r="BM22">
        <f t="shared" si="9"/>
        <v>0</v>
      </c>
      <c r="BN22">
        <f t="shared" si="9"/>
        <v>0</v>
      </c>
      <c r="BO22">
        <f t="shared" si="9"/>
        <v>0</v>
      </c>
      <c r="BP22">
        <f t="shared" si="9"/>
        <v>0</v>
      </c>
      <c r="BQ22">
        <f t="shared" si="9"/>
        <v>0</v>
      </c>
      <c r="BR22">
        <f t="shared" si="9"/>
        <v>0</v>
      </c>
      <c r="BS22">
        <f t="shared" si="9"/>
        <v>0</v>
      </c>
      <c r="BT22">
        <f t="shared" si="9"/>
        <v>0</v>
      </c>
      <c r="BU22">
        <f t="shared" si="9"/>
        <v>0</v>
      </c>
      <c r="BV22">
        <f t="shared" si="9"/>
        <v>0</v>
      </c>
      <c r="BW22">
        <f t="shared" si="9"/>
        <v>0</v>
      </c>
      <c r="BX22">
        <f t="shared" si="9"/>
        <v>0</v>
      </c>
    </row>
    <row r="23" spans="1:76" x14ac:dyDescent="0.25">
      <c r="A23">
        <f t="shared" si="10"/>
        <v>0</v>
      </c>
      <c r="B23">
        <f t="shared" si="10"/>
        <v>0</v>
      </c>
      <c r="C23">
        <f t="shared" si="10"/>
        <v>0</v>
      </c>
      <c r="D23">
        <f t="shared" si="10"/>
        <v>0</v>
      </c>
      <c r="E23">
        <f t="shared" si="10"/>
        <v>0</v>
      </c>
      <c r="F23">
        <f t="shared" si="10"/>
        <v>0</v>
      </c>
      <c r="G23">
        <f t="shared" si="10"/>
        <v>0</v>
      </c>
      <c r="H23">
        <f t="shared" si="10"/>
        <v>0</v>
      </c>
      <c r="I23">
        <f t="shared" si="10"/>
        <v>0</v>
      </c>
      <c r="J23">
        <f t="shared" si="10"/>
        <v>0</v>
      </c>
      <c r="K23">
        <f t="shared" si="10"/>
        <v>0</v>
      </c>
      <c r="L23">
        <f t="shared" si="10"/>
        <v>0</v>
      </c>
      <c r="M23">
        <f t="shared" si="10"/>
        <v>0</v>
      </c>
      <c r="N23">
        <f t="shared" si="10"/>
        <v>0</v>
      </c>
      <c r="O23">
        <f t="shared" si="10"/>
        <v>0</v>
      </c>
      <c r="P23">
        <f t="shared" si="10"/>
        <v>0</v>
      </c>
      <c r="Q23">
        <f t="shared" si="6"/>
        <v>0</v>
      </c>
      <c r="R23">
        <f t="shared" si="6"/>
        <v>0</v>
      </c>
      <c r="S23">
        <f t="shared" si="6"/>
        <v>0</v>
      </c>
      <c r="T23">
        <f t="shared" si="6"/>
        <v>0</v>
      </c>
      <c r="U23">
        <f t="shared" si="6"/>
        <v>0</v>
      </c>
      <c r="V23">
        <f t="shared" si="6"/>
        <v>0</v>
      </c>
      <c r="W23">
        <f t="shared" si="6"/>
        <v>1</v>
      </c>
      <c r="X23">
        <f t="shared" si="6"/>
        <v>0</v>
      </c>
      <c r="Y23">
        <f t="shared" si="6"/>
        <v>0</v>
      </c>
      <c r="Z23">
        <f t="shared" si="6"/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7"/>
        <v>0</v>
      </c>
      <c r="AH23">
        <f t="shared" si="7"/>
        <v>0</v>
      </c>
      <c r="AI23">
        <f t="shared" si="7"/>
        <v>0</v>
      </c>
      <c r="AJ23">
        <f t="shared" si="7"/>
        <v>0</v>
      </c>
      <c r="AK23">
        <f t="shared" si="7"/>
        <v>0</v>
      </c>
      <c r="AL23">
        <f t="shared" si="7"/>
        <v>0</v>
      </c>
      <c r="AM23">
        <f t="shared" si="7"/>
        <v>0</v>
      </c>
      <c r="AN23">
        <f t="shared" si="7"/>
        <v>0</v>
      </c>
      <c r="AO23">
        <f t="shared" si="7"/>
        <v>0</v>
      </c>
      <c r="AP23">
        <f t="shared" si="7"/>
        <v>0</v>
      </c>
      <c r="AQ23">
        <f t="shared" si="7"/>
        <v>0</v>
      </c>
      <c r="AR23">
        <f t="shared" si="7"/>
        <v>0</v>
      </c>
      <c r="AS23">
        <f t="shared" si="7"/>
        <v>0</v>
      </c>
      <c r="AT23">
        <f t="shared" si="7"/>
        <v>0</v>
      </c>
      <c r="AU23">
        <f t="shared" si="7"/>
        <v>0</v>
      </c>
      <c r="AV23">
        <f t="shared" si="7"/>
        <v>0</v>
      </c>
      <c r="AW23">
        <f t="shared" si="8"/>
        <v>0</v>
      </c>
      <c r="AX23">
        <f t="shared" si="8"/>
        <v>0</v>
      </c>
      <c r="AY23">
        <f t="shared" si="8"/>
        <v>0</v>
      </c>
      <c r="AZ23">
        <f t="shared" si="8"/>
        <v>0</v>
      </c>
      <c r="BA23">
        <f t="shared" si="8"/>
        <v>0</v>
      </c>
      <c r="BB23">
        <f t="shared" si="8"/>
        <v>0</v>
      </c>
      <c r="BC23">
        <f t="shared" si="8"/>
        <v>0</v>
      </c>
      <c r="BD23">
        <f t="shared" si="8"/>
        <v>0</v>
      </c>
      <c r="BE23">
        <f t="shared" si="8"/>
        <v>0</v>
      </c>
      <c r="BF23">
        <f t="shared" si="8"/>
        <v>0</v>
      </c>
      <c r="BG23">
        <f t="shared" si="8"/>
        <v>0</v>
      </c>
      <c r="BH23">
        <f t="shared" si="8"/>
        <v>0</v>
      </c>
      <c r="BI23">
        <f t="shared" si="8"/>
        <v>0</v>
      </c>
      <c r="BJ23">
        <f t="shared" si="8"/>
        <v>0</v>
      </c>
      <c r="BK23">
        <f t="shared" si="8"/>
        <v>0</v>
      </c>
      <c r="BL23">
        <f t="shared" si="8"/>
        <v>0</v>
      </c>
      <c r="BM23">
        <f t="shared" si="9"/>
        <v>0</v>
      </c>
      <c r="BN23">
        <f t="shared" si="9"/>
        <v>0</v>
      </c>
      <c r="BO23">
        <f t="shared" si="9"/>
        <v>0</v>
      </c>
      <c r="BP23">
        <f t="shared" si="9"/>
        <v>0</v>
      </c>
      <c r="BQ23">
        <f t="shared" si="9"/>
        <v>0</v>
      </c>
      <c r="BR23">
        <f t="shared" si="9"/>
        <v>0</v>
      </c>
      <c r="BS23">
        <f t="shared" si="9"/>
        <v>0</v>
      </c>
      <c r="BT23">
        <f t="shared" si="9"/>
        <v>0</v>
      </c>
      <c r="BU23">
        <f t="shared" si="9"/>
        <v>0</v>
      </c>
      <c r="BV23">
        <f t="shared" si="9"/>
        <v>0</v>
      </c>
      <c r="BW23">
        <f t="shared" si="9"/>
        <v>0</v>
      </c>
      <c r="BX23">
        <f t="shared" si="9"/>
        <v>0</v>
      </c>
    </row>
    <row r="24" spans="1:76" x14ac:dyDescent="0.25">
      <c r="A24">
        <f t="shared" si="10"/>
        <v>0</v>
      </c>
      <c r="B24">
        <f t="shared" si="10"/>
        <v>0</v>
      </c>
      <c r="C24">
        <f t="shared" si="10"/>
        <v>0</v>
      </c>
      <c r="D24">
        <f t="shared" si="10"/>
        <v>0</v>
      </c>
      <c r="E24">
        <f t="shared" si="10"/>
        <v>0</v>
      </c>
      <c r="F24">
        <f t="shared" si="10"/>
        <v>0</v>
      </c>
      <c r="G24">
        <f t="shared" si="10"/>
        <v>0</v>
      </c>
      <c r="H24">
        <f t="shared" si="10"/>
        <v>0</v>
      </c>
      <c r="I24">
        <f t="shared" si="10"/>
        <v>0</v>
      </c>
      <c r="J24">
        <f t="shared" si="10"/>
        <v>0</v>
      </c>
      <c r="K24">
        <f t="shared" si="10"/>
        <v>0</v>
      </c>
      <c r="L24">
        <f t="shared" si="10"/>
        <v>0</v>
      </c>
      <c r="M24">
        <f t="shared" si="10"/>
        <v>0</v>
      </c>
      <c r="N24">
        <f t="shared" si="10"/>
        <v>0</v>
      </c>
      <c r="O24">
        <f t="shared" si="10"/>
        <v>0</v>
      </c>
      <c r="P24">
        <f t="shared" si="10"/>
        <v>0</v>
      </c>
      <c r="Q24">
        <f t="shared" si="6"/>
        <v>0</v>
      </c>
      <c r="R24">
        <f t="shared" si="6"/>
        <v>0</v>
      </c>
      <c r="S24">
        <f t="shared" si="6"/>
        <v>0</v>
      </c>
      <c r="T24">
        <f t="shared" si="6"/>
        <v>0</v>
      </c>
      <c r="U24">
        <f t="shared" si="6"/>
        <v>0</v>
      </c>
      <c r="V24">
        <f t="shared" si="6"/>
        <v>0</v>
      </c>
      <c r="W24">
        <f t="shared" si="6"/>
        <v>0</v>
      </c>
      <c r="X24">
        <f t="shared" si="6"/>
        <v>1</v>
      </c>
      <c r="Y24">
        <f t="shared" si="6"/>
        <v>0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7"/>
        <v>0</v>
      </c>
      <c r="AH24">
        <f t="shared" si="7"/>
        <v>0</v>
      </c>
      <c r="AI24">
        <f t="shared" si="7"/>
        <v>0</v>
      </c>
      <c r="AJ24">
        <f t="shared" si="7"/>
        <v>0</v>
      </c>
      <c r="AK24">
        <f t="shared" si="7"/>
        <v>0</v>
      </c>
      <c r="AL24">
        <f t="shared" si="7"/>
        <v>0</v>
      </c>
      <c r="AM24">
        <f t="shared" si="7"/>
        <v>0</v>
      </c>
      <c r="AN24">
        <f t="shared" si="7"/>
        <v>0</v>
      </c>
      <c r="AO24">
        <f t="shared" si="7"/>
        <v>0</v>
      </c>
      <c r="AP24">
        <f t="shared" si="7"/>
        <v>0</v>
      </c>
      <c r="AQ24">
        <f t="shared" si="7"/>
        <v>0</v>
      </c>
      <c r="AR24">
        <f t="shared" si="7"/>
        <v>0</v>
      </c>
      <c r="AS24">
        <f t="shared" si="7"/>
        <v>0</v>
      </c>
      <c r="AT24">
        <f t="shared" si="7"/>
        <v>0</v>
      </c>
      <c r="AU24">
        <f t="shared" si="7"/>
        <v>0</v>
      </c>
      <c r="AV24">
        <f t="shared" si="7"/>
        <v>0</v>
      </c>
      <c r="AW24">
        <f t="shared" si="8"/>
        <v>0</v>
      </c>
      <c r="AX24">
        <f t="shared" si="8"/>
        <v>0</v>
      </c>
      <c r="AY24">
        <f t="shared" si="8"/>
        <v>0</v>
      </c>
      <c r="AZ24">
        <f t="shared" si="8"/>
        <v>0</v>
      </c>
      <c r="BA24">
        <f t="shared" si="8"/>
        <v>0</v>
      </c>
      <c r="BB24">
        <f t="shared" si="8"/>
        <v>0</v>
      </c>
      <c r="BC24">
        <f t="shared" si="8"/>
        <v>0</v>
      </c>
      <c r="BD24">
        <f t="shared" si="8"/>
        <v>0</v>
      </c>
      <c r="BE24">
        <f t="shared" si="8"/>
        <v>0</v>
      </c>
      <c r="BF24">
        <f t="shared" si="8"/>
        <v>0</v>
      </c>
      <c r="BG24">
        <f t="shared" si="8"/>
        <v>0</v>
      </c>
      <c r="BH24">
        <f t="shared" si="8"/>
        <v>0</v>
      </c>
      <c r="BI24">
        <f t="shared" si="8"/>
        <v>0</v>
      </c>
      <c r="BJ24">
        <f t="shared" si="8"/>
        <v>0</v>
      </c>
      <c r="BK24">
        <f t="shared" si="8"/>
        <v>0</v>
      </c>
      <c r="BL24">
        <f t="shared" si="8"/>
        <v>0</v>
      </c>
      <c r="BM24">
        <f t="shared" si="9"/>
        <v>0</v>
      </c>
      <c r="BN24">
        <f t="shared" si="9"/>
        <v>0</v>
      </c>
      <c r="BO24">
        <f t="shared" si="9"/>
        <v>0</v>
      </c>
      <c r="BP24">
        <f t="shared" si="9"/>
        <v>0</v>
      </c>
      <c r="BQ24">
        <f t="shared" si="9"/>
        <v>0</v>
      </c>
      <c r="BR24">
        <f t="shared" si="9"/>
        <v>0</v>
      </c>
      <c r="BS24">
        <f t="shared" si="9"/>
        <v>0</v>
      </c>
      <c r="BT24">
        <f t="shared" si="9"/>
        <v>0</v>
      </c>
      <c r="BU24">
        <f t="shared" si="9"/>
        <v>0</v>
      </c>
      <c r="BV24">
        <f t="shared" si="9"/>
        <v>0</v>
      </c>
      <c r="BW24">
        <f t="shared" si="9"/>
        <v>0</v>
      </c>
      <c r="BX24">
        <f t="shared" si="9"/>
        <v>0</v>
      </c>
    </row>
    <row r="25" spans="1:76" x14ac:dyDescent="0.25">
      <c r="A25">
        <f t="shared" si="10"/>
        <v>0</v>
      </c>
      <c r="B25">
        <f t="shared" si="10"/>
        <v>0</v>
      </c>
      <c r="C25">
        <f t="shared" si="10"/>
        <v>0</v>
      </c>
      <c r="D25">
        <f t="shared" si="10"/>
        <v>0</v>
      </c>
      <c r="E25">
        <f t="shared" si="10"/>
        <v>0</v>
      </c>
      <c r="F25">
        <f t="shared" si="10"/>
        <v>0</v>
      </c>
      <c r="G25">
        <f t="shared" si="10"/>
        <v>0</v>
      </c>
      <c r="H25">
        <f t="shared" si="10"/>
        <v>0</v>
      </c>
      <c r="I25">
        <f t="shared" si="10"/>
        <v>0</v>
      </c>
      <c r="J25">
        <f t="shared" si="10"/>
        <v>0</v>
      </c>
      <c r="K25">
        <f t="shared" si="10"/>
        <v>0</v>
      </c>
      <c r="L25">
        <f t="shared" si="10"/>
        <v>0</v>
      </c>
      <c r="M25">
        <f t="shared" si="10"/>
        <v>0</v>
      </c>
      <c r="N25">
        <f t="shared" si="10"/>
        <v>0</v>
      </c>
      <c r="O25">
        <f t="shared" si="10"/>
        <v>0</v>
      </c>
      <c r="P25">
        <f t="shared" si="10"/>
        <v>0</v>
      </c>
      <c r="Q25">
        <f t="shared" si="6"/>
        <v>0</v>
      </c>
      <c r="R25">
        <f t="shared" si="6"/>
        <v>0</v>
      </c>
      <c r="S25">
        <f t="shared" si="6"/>
        <v>0</v>
      </c>
      <c r="T25">
        <f t="shared" si="6"/>
        <v>0</v>
      </c>
      <c r="U25">
        <f t="shared" si="6"/>
        <v>0</v>
      </c>
      <c r="V25">
        <f t="shared" si="6"/>
        <v>0</v>
      </c>
      <c r="W25">
        <f t="shared" si="6"/>
        <v>0</v>
      </c>
      <c r="X25">
        <f t="shared" si="6"/>
        <v>0</v>
      </c>
      <c r="Y25">
        <f t="shared" si="6"/>
        <v>1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AK25">
        <f t="shared" si="7"/>
        <v>0</v>
      </c>
      <c r="AL25">
        <f t="shared" si="7"/>
        <v>0</v>
      </c>
      <c r="AM25">
        <f t="shared" si="7"/>
        <v>0</v>
      </c>
      <c r="AN25">
        <f t="shared" si="7"/>
        <v>0</v>
      </c>
      <c r="AO25">
        <f t="shared" si="7"/>
        <v>0</v>
      </c>
      <c r="AP25">
        <f t="shared" si="7"/>
        <v>0</v>
      </c>
      <c r="AQ25">
        <f t="shared" si="7"/>
        <v>0</v>
      </c>
      <c r="AR25">
        <f t="shared" si="7"/>
        <v>0</v>
      </c>
      <c r="AS25">
        <f t="shared" si="7"/>
        <v>0</v>
      </c>
      <c r="AT25">
        <f t="shared" si="7"/>
        <v>0</v>
      </c>
      <c r="AU25">
        <f t="shared" si="7"/>
        <v>0</v>
      </c>
      <c r="AV25">
        <f t="shared" si="7"/>
        <v>0</v>
      </c>
      <c r="AW25">
        <f t="shared" si="8"/>
        <v>0</v>
      </c>
      <c r="AX25">
        <f t="shared" si="8"/>
        <v>0</v>
      </c>
      <c r="AY25">
        <f t="shared" si="8"/>
        <v>0</v>
      </c>
      <c r="AZ25">
        <f t="shared" si="8"/>
        <v>0</v>
      </c>
      <c r="BA25">
        <f t="shared" si="8"/>
        <v>0</v>
      </c>
      <c r="BB25">
        <f t="shared" si="8"/>
        <v>0</v>
      </c>
      <c r="BC25">
        <f t="shared" si="8"/>
        <v>0</v>
      </c>
      <c r="BD25">
        <f t="shared" si="8"/>
        <v>0</v>
      </c>
      <c r="BE25">
        <f t="shared" si="8"/>
        <v>0</v>
      </c>
      <c r="BF25">
        <f t="shared" si="8"/>
        <v>0</v>
      </c>
      <c r="BG25">
        <f t="shared" si="8"/>
        <v>0</v>
      </c>
      <c r="BH25">
        <f t="shared" si="8"/>
        <v>0</v>
      </c>
      <c r="BI25">
        <f t="shared" si="8"/>
        <v>0</v>
      </c>
      <c r="BJ25">
        <f t="shared" si="8"/>
        <v>0</v>
      </c>
      <c r="BK25">
        <f t="shared" si="8"/>
        <v>0</v>
      </c>
      <c r="BL25">
        <f t="shared" si="8"/>
        <v>0</v>
      </c>
      <c r="BM25">
        <f t="shared" si="9"/>
        <v>0</v>
      </c>
      <c r="BN25">
        <f t="shared" si="9"/>
        <v>0</v>
      </c>
      <c r="BO25">
        <f t="shared" si="9"/>
        <v>0</v>
      </c>
      <c r="BP25">
        <f t="shared" si="9"/>
        <v>0</v>
      </c>
      <c r="BQ25">
        <f t="shared" si="9"/>
        <v>0</v>
      </c>
      <c r="BR25">
        <f t="shared" si="9"/>
        <v>0</v>
      </c>
      <c r="BS25">
        <f t="shared" si="9"/>
        <v>0</v>
      </c>
      <c r="BT25">
        <f t="shared" si="9"/>
        <v>0</v>
      </c>
      <c r="BU25">
        <f t="shared" si="9"/>
        <v>0</v>
      </c>
      <c r="BV25">
        <f t="shared" si="9"/>
        <v>0</v>
      </c>
      <c r="BW25">
        <f t="shared" si="9"/>
        <v>0</v>
      </c>
      <c r="BX25">
        <f t="shared" si="9"/>
        <v>0</v>
      </c>
    </row>
    <row r="26" spans="1:76" x14ac:dyDescent="0.25">
      <c r="A26">
        <f t="shared" si="10"/>
        <v>0</v>
      </c>
      <c r="B26">
        <f t="shared" si="10"/>
        <v>0</v>
      </c>
      <c r="C26">
        <f t="shared" si="10"/>
        <v>0</v>
      </c>
      <c r="D26">
        <f t="shared" si="10"/>
        <v>0</v>
      </c>
      <c r="E26">
        <f t="shared" si="10"/>
        <v>0</v>
      </c>
      <c r="F26">
        <f t="shared" si="10"/>
        <v>0</v>
      </c>
      <c r="G26">
        <f t="shared" si="10"/>
        <v>0</v>
      </c>
      <c r="H26">
        <f t="shared" si="10"/>
        <v>0</v>
      </c>
      <c r="I26">
        <f t="shared" si="10"/>
        <v>0</v>
      </c>
      <c r="J26">
        <f t="shared" si="10"/>
        <v>0</v>
      </c>
      <c r="K26">
        <f t="shared" si="10"/>
        <v>0</v>
      </c>
      <c r="L26">
        <f t="shared" si="10"/>
        <v>0</v>
      </c>
      <c r="M26">
        <f t="shared" si="10"/>
        <v>0</v>
      </c>
      <c r="N26">
        <f t="shared" si="10"/>
        <v>0</v>
      </c>
      <c r="O26">
        <f t="shared" si="10"/>
        <v>0</v>
      </c>
      <c r="P26">
        <f t="shared" si="10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7"/>
        <v>0</v>
      </c>
      <c r="AH26">
        <f t="shared" si="7"/>
        <v>0</v>
      </c>
      <c r="AI26">
        <f t="shared" si="7"/>
        <v>0</v>
      </c>
      <c r="AJ26">
        <f t="shared" si="7"/>
        <v>0</v>
      </c>
      <c r="AK26">
        <f t="shared" si="7"/>
        <v>0</v>
      </c>
      <c r="AL26">
        <f t="shared" si="7"/>
        <v>0</v>
      </c>
      <c r="AM26">
        <f t="shared" si="7"/>
        <v>0</v>
      </c>
      <c r="AN26">
        <f t="shared" si="7"/>
        <v>0</v>
      </c>
      <c r="AO26">
        <f t="shared" si="7"/>
        <v>0</v>
      </c>
      <c r="AP26">
        <f t="shared" si="7"/>
        <v>0</v>
      </c>
      <c r="AQ26">
        <f t="shared" si="7"/>
        <v>0</v>
      </c>
      <c r="AR26">
        <f t="shared" si="7"/>
        <v>0</v>
      </c>
      <c r="AS26">
        <f t="shared" si="7"/>
        <v>0</v>
      </c>
      <c r="AT26">
        <f t="shared" si="7"/>
        <v>0</v>
      </c>
      <c r="AU26">
        <f t="shared" si="7"/>
        <v>0</v>
      </c>
      <c r="AV26">
        <f t="shared" si="7"/>
        <v>0</v>
      </c>
      <c r="AW26">
        <f t="shared" si="8"/>
        <v>0</v>
      </c>
      <c r="AX26">
        <f t="shared" si="8"/>
        <v>0</v>
      </c>
      <c r="AY26">
        <f t="shared" si="8"/>
        <v>0</v>
      </c>
      <c r="AZ26">
        <f t="shared" si="8"/>
        <v>0</v>
      </c>
      <c r="BA26">
        <f t="shared" si="8"/>
        <v>0</v>
      </c>
      <c r="BB26">
        <f t="shared" si="8"/>
        <v>0</v>
      </c>
      <c r="BC26">
        <f t="shared" si="8"/>
        <v>0</v>
      </c>
      <c r="BD26">
        <f t="shared" si="8"/>
        <v>0</v>
      </c>
      <c r="BE26">
        <f t="shared" si="8"/>
        <v>0</v>
      </c>
      <c r="BF26">
        <f t="shared" si="8"/>
        <v>0</v>
      </c>
      <c r="BG26">
        <f t="shared" si="8"/>
        <v>0</v>
      </c>
      <c r="BH26">
        <f t="shared" si="8"/>
        <v>0</v>
      </c>
      <c r="BI26">
        <f t="shared" si="8"/>
        <v>0</v>
      </c>
      <c r="BJ26">
        <f t="shared" si="8"/>
        <v>0</v>
      </c>
      <c r="BK26">
        <f t="shared" si="8"/>
        <v>0</v>
      </c>
      <c r="BL26">
        <f t="shared" si="8"/>
        <v>0</v>
      </c>
      <c r="BM26">
        <f t="shared" si="9"/>
        <v>0</v>
      </c>
      <c r="BN26">
        <f t="shared" si="9"/>
        <v>0</v>
      </c>
      <c r="BO26">
        <f t="shared" si="9"/>
        <v>0</v>
      </c>
      <c r="BP26">
        <f t="shared" si="9"/>
        <v>0</v>
      </c>
      <c r="BQ26">
        <f t="shared" si="9"/>
        <v>0</v>
      </c>
      <c r="BR26">
        <f t="shared" si="9"/>
        <v>0</v>
      </c>
      <c r="BS26">
        <f t="shared" si="9"/>
        <v>0</v>
      </c>
      <c r="BT26">
        <f t="shared" si="9"/>
        <v>0</v>
      </c>
      <c r="BU26">
        <f t="shared" si="9"/>
        <v>0</v>
      </c>
      <c r="BV26">
        <f t="shared" si="9"/>
        <v>0</v>
      </c>
      <c r="BW26">
        <f t="shared" si="9"/>
        <v>0</v>
      </c>
      <c r="BX26">
        <f t="shared" si="9"/>
        <v>0</v>
      </c>
    </row>
    <row r="27" spans="1:76" x14ac:dyDescent="0.25">
      <c r="A27">
        <f t="shared" si="10"/>
        <v>0</v>
      </c>
      <c r="B27">
        <f t="shared" si="10"/>
        <v>0</v>
      </c>
      <c r="C27">
        <f t="shared" si="10"/>
        <v>0</v>
      </c>
      <c r="D27">
        <f t="shared" si="10"/>
        <v>0</v>
      </c>
      <c r="E27">
        <f t="shared" si="10"/>
        <v>0</v>
      </c>
      <c r="F27">
        <f t="shared" si="10"/>
        <v>0</v>
      </c>
      <c r="G27">
        <f t="shared" si="10"/>
        <v>0</v>
      </c>
      <c r="H27">
        <f t="shared" si="10"/>
        <v>0</v>
      </c>
      <c r="I27">
        <f t="shared" si="10"/>
        <v>0</v>
      </c>
      <c r="J27">
        <f t="shared" si="10"/>
        <v>0</v>
      </c>
      <c r="K27">
        <f t="shared" si="10"/>
        <v>0</v>
      </c>
      <c r="L27">
        <f t="shared" si="10"/>
        <v>0</v>
      </c>
      <c r="M27">
        <f t="shared" si="10"/>
        <v>0</v>
      </c>
      <c r="N27">
        <f t="shared" si="10"/>
        <v>0</v>
      </c>
      <c r="O27">
        <f t="shared" si="10"/>
        <v>0</v>
      </c>
      <c r="P27">
        <f t="shared" si="10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1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7"/>
        <v>0</v>
      </c>
      <c r="AH27">
        <f t="shared" si="7"/>
        <v>0</v>
      </c>
      <c r="AI27">
        <f t="shared" si="7"/>
        <v>0</v>
      </c>
      <c r="AJ27">
        <f t="shared" si="7"/>
        <v>0</v>
      </c>
      <c r="AK27">
        <f t="shared" si="7"/>
        <v>0</v>
      </c>
      <c r="AL27">
        <f t="shared" si="7"/>
        <v>0</v>
      </c>
      <c r="AM27">
        <f t="shared" si="7"/>
        <v>0</v>
      </c>
      <c r="AN27">
        <f t="shared" si="7"/>
        <v>0</v>
      </c>
      <c r="AO27">
        <f t="shared" si="7"/>
        <v>0</v>
      </c>
      <c r="AP27">
        <f t="shared" si="7"/>
        <v>0</v>
      </c>
      <c r="AQ27">
        <f t="shared" si="7"/>
        <v>0</v>
      </c>
      <c r="AR27">
        <f t="shared" si="7"/>
        <v>0</v>
      </c>
      <c r="AS27">
        <f t="shared" si="7"/>
        <v>0</v>
      </c>
      <c r="AT27">
        <f t="shared" si="7"/>
        <v>0</v>
      </c>
      <c r="AU27">
        <f t="shared" si="7"/>
        <v>0</v>
      </c>
      <c r="AV27">
        <f t="shared" si="7"/>
        <v>0</v>
      </c>
      <c r="AW27">
        <f t="shared" si="8"/>
        <v>0</v>
      </c>
      <c r="AX27">
        <f t="shared" si="8"/>
        <v>0</v>
      </c>
      <c r="AY27">
        <f t="shared" si="8"/>
        <v>0</v>
      </c>
      <c r="AZ27">
        <f t="shared" si="8"/>
        <v>0</v>
      </c>
      <c r="BA27">
        <f t="shared" si="8"/>
        <v>0</v>
      </c>
      <c r="BB27">
        <f t="shared" si="8"/>
        <v>0</v>
      </c>
      <c r="BC27">
        <f t="shared" si="8"/>
        <v>0</v>
      </c>
      <c r="BD27">
        <f t="shared" si="8"/>
        <v>0</v>
      </c>
      <c r="BE27">
        <f t="shared" si="8"/>
        <v>0</v>
      </c>
      <c r="BF27">
        <f t="shared" si="8"/>
        <v>0</v>
      </c>
      <c r="BG27">
        <f t="shared" si="8"/>
        <v>0</v>
      </c>
      <c r="BH27">
        <f t="shared" si="8"/>
        <v>0</v>
      </c>
      <c r="BI27">
        <f t="shared" si="8"/>
        <v>0</v>
      </c>
      <c r="BJ27">
        <f t="shared" si="8"/>
        <v>0</v>
      </c>
      <c r="BK27">
        <f t="shared" si="8"/>
        <v>0</v>
      </c>
      <c r="BL27">
        <f t="shared" si="8"/>
        <v>0</v>
      </c>
      <c r="BM27">
        <f t="shared" si="9"/>
        <v>0</v>
      </c>
      <c r="BN27">
        <f t="shared" si="9"/>
        <v>0</v>
      </c>
      <c r="BO27">
        <f t="shared" si="9"/>
        <v>0</v>
      </c>
      <c r="BP27">
        <f t="shared" si="9"/>
        <v>0</v>
      </c>
      <c r="BQ27">
        <f t="shared" si="9"/>
        <v>0</v>
      </c>
      <c r="BR27">
        <f t="shared" si="9"/>
        <v>0</v>
      </c>
      <c r="BS27">
        <f t="shared" si="9"/>
        <v>0</v>
      </c>
      <c r="BT27">
        <f t="shared" si="9"/>
        <v>0</v>
      </c>
      <c r="BU27">
        <f t="shared" si="9"/>
        <v>0</v>
      </c>
      <c r="BV27">
        <f t="shared" si="9"/>
        <v>0</v>
      </c>
      <c r="BW27">
        <f t="shared" si="9"/>
        <v>0</v>
      </c>
      <c r="BX27">
        <f t="shared" si="9"/>
        <v>0</v>
      </c>
    </row>
    <row r="28" spans="1:76" x14ac:dyDescent="0.25">
      <c r="A28">
        <f t="shared" si="10"/>
        <v>0</v>
      </c>
      <c r="B28">
        <f t="shared" si="10"/>
        <v>0</v>
      </c>
      <c r="C28">
        <f t="shared" si="10"/>
        <v>0</v>
      </c>
      <c r="D28">
        <f t="shared" si="10"/>
        <v>0</v>
      </c>
      <c r="E28">
        <f t="shared" si="10"/>
        <v>0</v>
      </c>
      <c r="F28">
        <f t="shared" si="10"/>
        <v>0</v>
      </c>
      <c r="G28">
        <f t="shared" si="10"/>
        <v>0</v>
      </c>
      <c r="H28">
        <f t="shared" si="10"/>
        <v>0</v>
      </c>
      <c r="I28">
        <f t="shared" si="10"/>
        <v>0</v>
      </c>
      <c r="J28">
        <f t="shared" si="10"/>
        <v>0</v>
      </c>
      <c r="K28">
        <f t="shared" si="10"/>
        <v>0</v>
      </c>
      <c r="L28">
        <f t="shared" si="10"/>
        <v>0</v>
      </c>
      <c r="M28">
        <f t="shared" si="10"/>
        <v>0</v>
      </c>
      <c r="N28">
        <f t="shared" si="10"/>
        <v>0</v>
      </c>
      <c r="O28">
        <f t="shared" si="10"/>
        <v>0</v>
      </c>
      <c r="P28">
        <f t="shared" si="10"/>
        <v>0</v>
      </c>
      <c r="Q28">
        <f t="shared" si="6"/>
        <v>0</v>
      </c>
      <c r="R28">
        <f t="shared" si="6"/>
        <v>0</v>
      </c>
      <c r="S28">
        <f t="shared" si="6"/>
        <v>0</v>
      </c>
      <c r="T28">
        <f t="shared" si="6"/>
        <v>0</v>
      </c>
      <c r="U28">
        <f t="shared" si="6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6"/>
        <v>1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7"/>
        <v>0</v>
      </c>
      <c r="AH28">
        <f t="shared" si="7"/>
        <v>0</v>
      </c>
      <c r="AI28">
        <f t="shared" si="7"/>
        <v>0</v>
      </c>
      <c r="AJ28">
        <f t="shared" si="7"/>
        <v>0</v>
      </c>
      <c r="AK28">
        <f t="shared" si="7"/>
        <v>0</v>
      </c>
      <c r="AL28">
        <f t="shared" si="7"/>
        <v>0</v>
      </c>
      <c r="AM28">
        <f t="shared" si="7"/>
        <v>0</v>
      </c>
      <c r="AN28">
        <f t="shared" si="7"/>
        <v>0</v>
      </c>
      <c r="AO28">
        <f t="shared" si="7"/>
        <v>0</v>
      </c>
      <c r="AP28">
        <f t="shared" si="7"/>
        <v>0</v>
      </c>
      <c r="AQ28">
        <f t="shared" si="7"/>
        <v>0</v>
      </c>
      <c r="AR28">
        <f t="shared" si="7"/>
        <v>0</v>
      </c>
      <c r="AS28">
        <f t="shared" si="7"/>
        <v>0</v>
      </c>
      <c r="AT28">
        <f t="shared" si="7"/>
        <v>0</v>
      </c>
      <c r="AU28">
        <f t="shared" si="7"/>
        <v>0</v>
      </c>
      <c r="AV28">
        <f t="shared" si="7"/>
        <v>0</v>
      </c>
      <c r="AW28">
        <f t="shared" si="8"/>
        <v>0</v>
      </c>
      <c r="AX28">
        <f t="shared" si="8"/>
        <v>0</v>
      </c>
      <c r="AY28">
        <f t="shared" si="8"/>
        <v>0</v>
      </c>
      <c r="AZ28">
        <f t="shared" si="8"/>
        <v>0</v>
      </c>
      <c r="BA28">
        <f t="shared" si="8"/>
        <v>0</v>
      </c>
      <c r="BB28">
        <f t="shared" si="8"/>
        <v>0</v>
      </c>
      <c r="BC28">
        <f t="shared" si="8"/>
        <v>0</v>
      </c>
      <c r="BD28">
        <f t="shared" si="8"/>
        <v>0</v>
      </c>
      <c r="BE28">
        <f t="shared" si="8"/>
        <v>0</v>
      </c>
      <c r="BF28">
        <f t="shared" si="8"/>
        <v>0</v>
      </c>
      <c r="BG28">
        <f t="shared" si="8"/>
        <v>0</v>
      </c>
      <c r="BH28">
        <f t="shared" si="8"/>
        <v>0</v>
      </c>
      <c r="BI28">
        <f t="shared" si="8"/>
        <v>0</v>
      </c>
      <c r="BJ28">
        <f t="shared" si="8"/>
        <v>0</v>
      </c>
      <c r="BK28">
        <f t="shared" si="8"/>
        <v>0</v>
      </c>
      <c r="BL28">
        <f t="shared" si="8"/>
        <v>0</v>
      </c>
      <c r="BM28">
        <f t="shared" si="9"/>
        <v>0</v>
      </c>
      <c r="BN28">
        <f t="shared" si="9"/>
        <v>0</v>
      </c>
      <c r="BO28">
        <f t="shared" si="9"/>
        <v>0</v>
      </c>
      <c r="BP28">
        <f t="shared" si="9"/>
        <v>0</v>
      </c>
      <c r="BQ28">
        <f t="shared" si="9"/>
        <v>0</v>
      </c>
      <c r="BR28">
        <f t="shared" si="9"/>
        <v>0</v>
      </c>
      <c r="BS28">
        <f t="shared" si="9"/>
        <v>0</v>
      </c>
      <c r="BT28">
        <f t="shared" si="9"/>
        <v>0</v>
      </c>
      <c r="BU28">
        <f t="shared" si="9"/>
        <v>0</v>
      </c>
      <c r="BV28">
        <f t="shared" si="9"/>
        <v>0</v>
      </c>
      <c r="BW28">
        <f t="shared" si="9"/>
        <v>0</v>
      </c>
      <c r="BX28">
        <f t="shared" si="9"/>
        <v>0</v>
      </c>
    </row>
    <row r="29" spans="1:76" x14ac:dyDescent="0.25">
      <c r="A29">
        <f t="shared" si="10"/>
        <v>0</v>
      </c>
      <c r="B29">
        <f t="shared" si="10"/>
        <v>0</v>
      </c>
      <c r="C29">
        <f t="shared" si="10"/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6"/>
        <v>0</v>
      </c>
      <c r="R29">
        <f t="shared" si="6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1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7"/>
        <v>0</v>
      </c>
      <c r="AH29">
        <f t="shared" si="7"/>
        <v>0</v>
      </c>
      <c r="AI29">
        <f t="shared" si="7"/>
        <v>0</v>
      </c>
      <c r="AJ29">
        <f t="shared" si="7"/>
        <v>0</v>
      </c>
      <c r="AK29">
        <f t="shared" si="7"/>
        <v>0</v>
      </c>
      <c r="AL29">
        <f t="shared" si="7"/>
        <v>0</v>
      </c>
      <c r="AM29">
        <f t="shared" si="7"/>
        <v>0</v>
      </c>
      <c r="AN29">
        <f t="shared" si="7"/>
        <v>0</v>
      </c>
      <c r="AO29">
        <f t="shared" si="7"/>
        <v>0</v>
      </c>
      <c r="AP29">
        <f t="shared" si="7"/>
        <v>0</v>
      </c>
      <c r="AQ29">
        <f t="shared" si="7"/>
        <v>0</v>
      </c>
      <c r="AR29">
        <f t="shared" si="7"/>
        <v>0</v>
      </c>
      <c r="AS29">
        <f t="shared" si="7"/>
        <v>0</v>
      </c>
      <c r="AT29">
        <f t="shared" si="7"/>
        <v>0</v>
      </c>
      <c r="AU29">
        <f t="shared" si="7"/>
        <v>0</v>
      </c>
      <c r="AV29">
        <f t="shared" si="7"/>
        <v>0</v>
      </c>
      <c r="AW29">
        <f t="shared" si="8"/>
        <v>0</v>
      </c>
      <c r="AX29">
        <f t="shared" si="8"/>
        <v>0</v>
      </c>
      <c r="AY29">
        <f t="shared" si="8"/>
        <v>0</v>
      </c>
      <c r="AZ29">
        <f t="shared" si="8"/>
        <v>0</v>
      </c>
      <c r="BA29">
        <f t="shared" si="8"/>
        <v>0</v>
      </c>
      <c r="BB29">
        <f t="shared" si="8"/>
        <v>0</v>
      </c>
      <c r="BC29">
        <f t="shared" si="8"/>
        <v>0</v>
      </c>
      <c r="BD29">
        <f t="shared" si="8"/>
        <v>0</v>
      </c>
      <c r="BE29">
        <f t="shared" si="8"/>
        <v>0</v>
      </c>
      <c r="BF29">
        <f t="shared" si="8"/>
        <v>0</v>
      </c>
      <c r="BG29">
        <f t="shared" si="8"/>
        <v>0</v>
      </c>
      <c r="BH29">
        <f t="shared" si="8"/>
        <v>0</v>
      </c>
      <c r="BI29">
        <f t="shared" si="8"/>
        <v>0</v>
      </c>
      <c r="BJ29">
        <f t="shared" si="8"/>
        <v>0</v>
      </c>
      <c r="BK29">
        <f t="shared" si="8"/>
        <v>0</v>
      </c>
      <c r="BL29">
        <f t="shared" si="8"/>
        <v>0</v>
      </c>
      <c r="BM29">
        <f t="shared" si="9"/>
        <v>0</v>
      </c>
      <c r="BN29">
        <f t="shared" si="9"/>
        <v>0</v>
      </c>
      <c r="BO29">
        <f t="shared" si="9"/>
        <v>0</v>
      </c>
      <c r="BP29">
        <f t="shared" si="9"/>
        <v>0</v>
      </c>
      <c r="BQ29">
        <f t="shared" si="9"/>
        <v>0</v>
      </c>
      <c r="BR29">
        <f t="shared" si="9"/>
        <v>0</v>
      </c>
      <c r="BS29">
        <f t="shared" si="9"/>
        <v>0</v>
      </c>
      <c r="BT29">
        <f t="shared" si="9"/>
        <v>0</v>
      </c>
      <c r="BU29">
        <f t="shared" si="9"/>
        <v>0</v>
      </c>
      <c r="BV29">
        <f t="shared" si="9"/>
        <v>0</v>
      </c>
      <c r="BW29">
        <f t="shared" si="9"/>
        <v>0</v>
      </c>
      <c r="BX29">
        <f t="shared" si="9"/>
        <v>0</v>
      </c>
    </row>
    <row r="30" spans="1:76" x14ac:dyDescent="0.25">
      <c r="A30">
        <f t="shared" si="10"/>
        <v>0</v>
      </c>
      <c r="B30">
        <f t="shared" si="10"/>
        <v>0</v>
      </c>
      <c r="C30">
        <f t="shared" si="10"/>
        <v>0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0"/>
        <v>0</v>
      </c>
      <c r="L30">
        <f t="shared" si="10"/>
        <v>0</v>
      </c>
      <c r="M30">
        <f t="shared" si="10"/>
        <v>0</v>
      </c>
      <c r="N30">
        <f t="shared" si="10"/>
        <v>0</v>
      </c>
      <c r="O30">
        <f t="shared" si="10"/>
        <v>0</v>
      </c>
      <c r="P30">
        <f t="shared" si="10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1</v>
      </c>
      <c r="AE30">
        <f t="shared" si="6"/>
        <v>0</v>
      </c>
      <c r="AF30">
        <f t="shared" si="6"/>
        <v>0</v>
      </c>
      <c r="AG30">
        <f t="shared" si="7"/>
        <v>0</v>
      </c>
      <c r="AH30">
        <f t="shared" si="7"/>
        <v>0</v>
      </c>
      <c r="AI30">
        <f t="shared" si="7"/>
        <v>0</v>
      </c>
      <c r="AJ30">
        <f t="shared" si="7"/>
        <v>0</v>
      </c>
      <c r="AK30">
        <f t="shared" si="7"/>
        <v>0</v>
      </c>
      <c r="AL30">
        <f t="shared" si="7"/>
        <v>0</v>
      </c>
      <c r="AM30">
        <f t="shared" si="7"/>
        <v>0</v>
      </c>
      <c r="AN30">
        <f t="shared" si="7"/>
        <v>0</v>
      </c>
      <c r="AO30">
        <f t="shared" si="7"/>
        <v>0</v>
      </c>
      <c r="AP30">
        <f t="shared" si="7"/>
        <v>0</v>
      </c>
      <c r="AQ30">
        <f t="shared" si="7"/>
        <v>0</v>
      </c>
      <c r="AR30">
        <f t="shared" si="7"/>
        <v>0</v>
      </c>
      <c r="AS30">
        <f t="shared" si="7"/>
        <v>0</v>
      </c>
      <c r="AT30">
        <f t="shared" si="7"/>
        <v>0</v>
      </c>
      <c r="AU30">
        <f t="shared" si="7"/>
        <v>0</v>
      </c>
      <c r="AV30">
        <f t="shared" si="7"/>
        <v>0</v>
      </c>
      <c r="AW30">
        <f t="shared" si="8"/>
        <v>0</v>
      </c>
      <c r="AX30">
        <f t="shared" si="8"/>
        <v>0</v>
      </c>
      <c r="AY30">
        <f t="shared" si="8"/>
        <v>0</v>
      </c>
      <c r="AZ30">
        <f t="shared" si="8"/>
        <v>0</v>
      </c>
      <c r="BA30">
        <f t="shared" si="8"/>
        <v>0</v>
      </c>
      <c r="BB30">
        <f t="shared" si="8"/>
        <v>0</v>
      </c>
      <c r="BC30">
        <f t="shared" si="8"/>
        <v>0</v>
      </c>
      <c r="BD30">
        <f t="shared" si="8"/>
        <v>0</v>
      </c>
      <c r="BE30">
        <f t="shared" si="8"/>
        <v>0</v>
      </c>
      <c r="BF30">
        <f t="shared" si="8"/>
        <v>0</v>
      </c>
      <c r="BG30">
        <f t="shared" si="8"/>
        <v>0</v>
      </c>
      <c r="BH30">
        <f t="shared" si="8"/>
        <v>0</v>
      </c>
      <c r="BI30">
        <f t="shared" si="8"/>
        <v>0</v>
      </c>
      <c r="BJ30">
        <f t="shared" si="8"/>
        <v>0</v>
      </c>
      <c r="BK30">
        <f t="shared" si="8"/>
        <v>0</v>
      </c>
      <c r="BL30">
        <f t="shared" si="8"/>
        <v>0</v>
      </c>
      <c r="BM30">
        <f t="shared" si="9"/>
        <v>0</v>
      </c>
      <c r="BN30">
        <f t="shared" si="9"/>
        <v>0</v>
      </c>
      <c r="BO30">
        <f t="shared" si="9"/>
        <v>0</v>
      </c>
      <c r="BP30">
        <f t="shared" si="9"/>
        <v>0</v>
      </c>
      <c r="BQ30">
        <f t="shared" si="9"/>
        <v>0</v>
      </c>
      <c r="BR30">
        <f t="shared" si="9"/>
        <v>0</v>
      </c>
      <c r="BS30">
        <f t="shared" si="9"/>
        <v>0</v>
      </c>
      <c r="BT30">
        <f t="shared" si="9"/>
        <v>0</v>
      </c>
      <c r="BU30">
        <f t="shared" si="9"/>
        <v>0</v>
      </c>
      <c r="BV30">
        <f t="shared" si="9"/>
        <v>0</v>
      </c>
      <c r="BW30">
        <f t="shared" si="9"/>
        <v>0</v>
      </c>
      <c r="BX30">
        <f t="shared" si="9"/>
        <v>0</v>
      </c>
    </row>
    <row r="31" spans="1:76" x14ac:dyDescent="0.25">
      <c r="A31">
        <f t="shared" si="10"/>
        <v>0</v>
      </c>
      <c r="B31">
        <f t="shared" si="10"/>
        <v>0</v>
      </c>
      <c r="C31">
        <f t="shared" si="10"/>
        <v>0</v>
      </c>
      <c r="D31">
        <f t="shared" si="10"/>
        <v>0</v>
      </c>
      <c r="E31">
        <f t="shared" si="10"/>
        <v>0</v>
      </c>
      <c r="F31">
        <f t="shared" si="10"/>
        <v>0</v>
      </c>
      <c r="G31">
        <f t="shared" si="10"/>
        <v>0</v>
      </c>
      <c r="H31">
        <f t="shared" si="10"/>
        <v>0</v>
      </c>
      <c r="I31">
        <f t="shared" si="10"/>
        <v>0</v>
      </c>
      <c r="J31">
        <f t="shared" si="10"/>
        <v>0</v>
      </c>
      <c r="K31">
        <f t="shared" si="10"/>
        <v>0</v>
      </c>
      <c r="L31">
        <f t="shared" si="10"/>
        <v>0</v>
      </c>
      <c r="M31">
        <f t="shared" si="10"/>
        <v>0</v>
      </c>
      <c r="N31">
        <f t="shared" si="10"/>
        <v>0</v>
      </c>
      <c r="O31">
        <f t="shared" si="10"/>
        <v>0</v>
      </c>
      <c r="P31">
        <f t="shared" si="10"/>
        <v>0</v>
      </c>
      <c r="Q31">
        <f t="shared" si="6"/>
        <v>0</v>
      </c>
      <c r="R31">
        <f t="shared" si="6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1</v>
      </c>
      <c r="AF31">
        <f t="shared" si="6"/>
        <v>0</v>
      </c>
      <c r="AG31">
        <f t="shared" si="7"/>
        <v>0</v>
      </c>
      <c r="AH31">
        <f t="shared" si="7"/>
        <v>0</v>
      </c>
      <c r="AI31">
        <f t="shared" si="7"/>
        <v>0</v>
      </c>
      <c r="AJ31">
        <f t="shared" si="7"/>
        <v>0</v>
      </c>
      <c r="AK31">
        <f t="shared" si="7"/>
        <v>0</v>
      </c>
      <c r="AL31">
        <f t="shared" si="7"/>
        <v>0</v>
      </c>
      <c r="AM31">
        <f t="shared" si="7"/>
        <v>0</v>
      </c>
      <c r="AN31">
        <f t="shared" si="7"/>
        <v>0</v>
      </c>
      <c r="AO31">
        <f t="shared" si="7"/>
        <v>0</v>
      </c>
      <c r="AP31">
        <f t="shared" si="7"/>
        <v>0</v>
      </c>
      <c r="AQ31">
        <f t="shared" si="7"/>
        <v>0</v>
      </c>
      <c r="AR31">
        <f t="shared" si="7"/>
        <v>0</v>
      </c>
      <c r="AS31">
        <f t="shared" si="7"/>
        <v>0</v>
      </c>
      <c r="AT31">
        <f t="shared" si="7"/>
        <v>0</v>
      </c>
      <c r="AU31">
        <f t="shared" si="7"/>
        <v>0</v>
      </c>
      <c r="AV31">
        <f t="shared" si="7"/>
        <v>0</v>
      </c>
      <c r="AW31">
        <f t="shared" si="8"/>
        <v>0</v>
      </c>
      <c r="AX31">
        <f t="shared" si="8"/>
        <v>0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0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0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0</v>
      </c>
      <c r="BM31">
        <f t="shared" si="9"/>
        <v>0</v>
      </c>
      <c r="BN31">
        <f t="shared" si="9"/>
        <v>0</v>
      </c>
      <c r="BO31">
        <f t="shared" si="9"/>
        <v>0</v>
      </c>
      <c r="BP31">
        <f t="shared" si="9"/>
        <v>0</v>
      </c>
      <c r="BQ31">
        <f t="shared" si="9"/>
        <v>0</v>
      </c>
      <c r="BR31">
        <f t="shared" si="9"/>
        <v>0</v>
      </c>
      <c r="BS31">
        <f t="shared" si="9"/>
        <v>0</v>
      </c>
      <c r="BT31">
        <f t="shared" si="9"/>
        <v>0</v>
      </c>
      <c r="BU31">
        <f t="shared" si="9"/>
        <v>0</v>
      </c>
      <c r="BV31">
        <f t="shared" si="9"/>
        <v>0</v>
      </c>
      <c r="BW31">
        <f t="shared" si="9"/>
        <v>0</v>
      </c>
      <c r="BX31">
        <f t="shared" si="9"/>
        <v>0</v>
      </c>
    </row>
    <row r="32" spans="1:76" x14ac:dyDescent="0.25">
      <c r="A32">
        <f t="shared" si="10"/>
        <v>0</v>
      </c>
      <c r="B32">
        <f t="shared" si="10"/>
        <v>0</v>
      </c>
      <c r="C32">
        <f t="shared" si="10"/>
        <v>0</v>
      </c>
      <c r="D32">
        <f t="shared" si="10"/>
        <v>0</v>
      </c>
      <c r="E32">
        <f t="shared" si="10"/>
        <v>0</v>
      </c>
      <c r="F32">
        <f t="shared" si="10"/>
        <v>0</v>
      </c>
      <c r="G32">
        <f t="shared" si="10"/>
        <v>0</v>
      </c>
      <c r="H32">
        <f t="shared" si="10"/>
        <v>0</v>
      </c>
      <c r="I32">
        <f t="shared" si="10"/>
        <v>0</v>
      </c>
      <c r="J32">
        <f t="shared" si="10"/>
        <v>0</v>
      </c>
      <c r="K32">
        <f t="shared" si="10"/>
        <v>0</v>
      </c>
      <c r="L32">
        <f t="shared" si="10"/>
        <v>0</v>
      </c>
      <c r="M32">
        <f t="shared" si="10"/>
        <v>0</v>
      </c>
      <c r="N32">
        <f t="shared" si="10"/>
        <v>0</v>
      </c>
      <c r="O32">
        <f t="shared" si="10"/>
        <v>0</v>
      </c>
      <c r="P32">
        <f t="shared" si="10"/>
        <v>0</v>
      </c>
      <c r="Q32">
        <f t="shared" ref="Q32:AF47" si="11">IF(ROW()=COLUMN(),1,0)</f>
        <v>0</v>
      </c>
      <c r="R32">
        <f t="shared" si="11"/>
        <v>0</v>
      </c>
      <c r="S32">
        <f t="shared" si="11"/>
        <v>0</v>
      </c>
      <c r="T32">
        <f t="shared" si="11"/>
        <v>0</v>
      </c>
      <c r="U32">
        <f t="shared" si="11"/>
        <v>0</v>
      </c>
      <c r="V32">
        <f t="shared" si="11"/>
        <v>0</v>
      </c>
      <c r="W32">
        <f t="shared" si="11"/>
        <v>0</v>
      </c>
      <c r="X32">
        <f t="shared" si="11"/>
        <v>0</v>
      </c>
      <c r="Y32">
        <f t="shared" si="11"/>
        <v>0</v>
      </c>
      <c r="Z32">
        <f t="shared" si="11"/>
        <v>0</v>
      </c>
      <c r="AA32">
        <f t="shared" si="11"/>
        <v>0</v>
      </c>
      <c r="AB32">
        <f t="shared" si="11"/>
        <v>0</v>
      </c>
      <c r="AC32">
        <f t="shared" si="11"/>
        <v>0</v>
      </c>
      <c r="AD32">
        <f t="shared" si="11"/>
        <v>0</v>
      </c>
      <c r="AE32">
        <f t="shared" si="11"/>
        <v>0</v>
      </c>
      <c r="AF32">
        <f t="shared" si="11"/>
        <v>1</v>
      </c>
      <c r="AG32">
        <f t="shared" ref="AG32:AV47" si="12">IF(ROW()=COLUMN(),1,0)</f>
        <v>0</v>
      </c>
      <c r="AH32">
        <f t="shared" si="12"/>
        <v>0</v>
      </c>
      <c r="AI32">
        <f t="shared" si="12"/>
        <v>0</v>
      </c>
      <c r="AJ32">
        <f t="shared" si="12"/>
        <v>0</v>
      </c>
      <c r="AK32">
        <f t="shared" si="12"/>
        <v>0</v>
      </c>
      <c r="AL32">
        <f t="shared" si="12"/>
        <v>0</v>
      </c>
      <c r="AM32">
        <f t="shared" si="12"/>
        <v>0</v>
      </c>
      <c r="AN32">
        <f t="shared" si="12"/>
        <v>0</v>
      </c>
      <c r="AO32">
        <f t="shared" si="12"/>
        <v>0</v>
      </c>
      <c r="AP32">
        <f t="shared" si="12"/>
        <v>0</v>
      </c>
      <c r="AQ32">
        <f t="shared" si="12"/>
        <v>0</v>
      </c>
      <c r="AR32">
        <f t="shared" si="12"/>
        <v>0</v>
      </c>
      <c r="AS32">
        <f t="shared" si="12"/>
        <v>0</v>
      </c>
      <c r="AT32">
        <f t="shared" si="12"/>
        <v>0</v>
      </c>
      <c r="AU32">
        <f t="shared" si="12"/>
        <v>0</v>
      </c>
      <c r="AV32">
        <f t="shared" si="12"/>
        <v>0</v>
      </c>
      <c r="AW32">
        <f t="shared" ref="AW32:BL47" si="13">IF(ROW()=COLUMN(),1,0)</f>
        <v>0</v>
      </c>
      <c r="AX32">
        <f t="shared" si="13"/>
        <v>0</v>
      </c>
      <c r="AY32">
        <f t="shared" si="13"/>
        <v>0</v>
      </c>
      <c r="AZ32">
        <f t="shared" si="13"/>
        <v>0</v>
      </c>
      <c r="BA32">
        <f t="shared" si="13"/>
        <v>0</v>
      </c>
      <c r="BB32">
        <f t="shared" si="13"/>
        <v>0</v>
      </c>
      <c r="BC32">
        <f t="shared" si="13"/>
        <v>0</v>
      </c>
      <c r="BD32">
        <f t="shared" si="13"/>
        <v>0</v>
      </c>
      <c r="BE32">
        <f t="shared" si="13"/>
        <v>0</v>
      </c>
      <c r="BF32">
        <f t="shared" si="13"/>
        <v>0</v>
      </c>
      <c r="BG32">
        <f t="shared" si="13"/>
        <v>0</v>
      </c>
      <c r="BH32">
        <f t="shared" si="13"/>
        <v>0</v>
      </c>
      <c r="BI32">
        <f t="shared" si="13"/>
        <v>0</v>
      </c>
      <c r="BJ32">
        <f t="shared" si="13"/>
        <v>0</v>
      </c>
      <c r="BK32">
        <f t="shared" si="13"/>
        <v>0</v>
      </c>
      <c r="BL32">
        <f t="shared" si="13"/>
        <v>0</v>
      </c>
      <c r="BM32">
        <f t="shared" ref="BM32:BX47" si="14">IF(ROW()=COLUMN(),1,0)</f>
        <v>0</v>
      </c>
      <c r="BN32">
        <f t="shared" si="14"/>
        <v>0</v>
      </c>
      <c r="BO32">
        <f t="shared" si="14"/>
        <v>0</v>
      </c>
      <c r="BP32">
        <f t="shared" si="14"/>
        <v>0</v>
      </c>
      <c r="BQ32">
        <f t="shared" si="14"/>
        <v>0</v>
      </c>
      <c r="BR32">
        <f t="shared" si="14"/>
        <v>0</v>
      </c>
      <c r="BS32">
        <f t="shared" si="14"/>
        <v>0</v>
      </c>
      <c r="BT32">
        <f t="shared" si="14"/>
        <v>0</v>
      </c>
      <c r="BU32">
        <f t="shared" si="14"/>
        <v>0</v>
      </c>
      <c r="BV32">
        <f t="shared" si="14"/>
        <v>0</v>
      </c>
      <c r="BW32">
        <f t="shared" si="14"/>
        <v>0</v>
      </c>
      <c r="BX32">
        <f t="shared" si="14"/>
        <v>0</v>
      </c>
    </row>
    <row r="33" spans="1:76" x14ac:dyDescent="0.25">
      <c r="A33">
        <f t="shared" si="10"/>
        <v>0</v>
      </c>
      <c r="B33">
        <f t="shared" si="10"/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>
        <f t="shared" si="10"/>
        <v>0</v>
      </c>
      <c r="N33">
        <f t="shared" si="10"/>
        <v>0</v>
      </c>
      <c r="O33">
        <f t="shared" si="10"/>
        <v>0</v>
      </c>
      <c r="P33">
        <f t="shared" ref="P33:AE48" si="15">IF(ROW()=COLUMN(),1,0)</f>
        <v>0</v>
      </c>
      <c r="Q33">
        <f t="shared" si="11"/>
        <v>0</v>
      </c>
      <c r="R33">
        <f t="shared" si="11"/>
        <v>0</v>
      </c>
      <c r="S33">
        <f t="shared" si="11"/>
        <v>0</v>
      </c>
      <c r="T33">
        <f t="shared" si="11"/>
        <v>0</v>
      </c>
      <c r="U33">
        <f t="shared" si="11"/>
        <v>0</v>
      </c>
      <c r="V33">
        <f t="shared" si="11"/>
        <v>0</v>
      </c>
      <c r="W33">
        <f t="shared" si="11"/>
        <v>0</v>
      </c>
      <c r="X33">
        <f t="shared" si="11"/>
        <v>0</v>
      </c>
      <c r="Y33">
        <f t="shared" si="11"/>
        <v>0</v>
      </c>
      <c r="Z33">
        <f t="shared" si="11"/>
        <v>0</v>
      </c>
      <c r="AA33">
        <f t="shared" si="11"/>
        <v>0</v>
      </c>
      <c r="AB33">
        <f t="shared" si="11"/>
        <v>0</v>
      </c>
      <c r="AC33">
        <f t="shared" si="11"/>
        <v>0</v>
      </c>
      <c r="AD33">
        <f t="shared" si="11"/>
        <v>0</v>
      </c>
      <c r="AE33">
        <f t="shared" si="11"/>
        <v>0</v>
      </c>
      <c r="AF33">
        <f t="shared" si="11"/>
        <v>0</v>
      </c>
      <c r="AG33">
        <f t="shared" si="12"/>
        <v>1</v>
      </c>
      <c r="AH33">
        <f t="shared" si="12"/>
        <v>0</v>
      </c>
      <c r="AI33">
        <f t="shared" si="12"/>
        <v>0</v>
      </c>
      <c r="AJ33">
        <f t="shared" si="12"/>
        <v>0</v>
      </c>
      <c r="AK33">
        <f t="shared" si="12"/>
        <v>0</v>
      </c>
      <c r="AL33">
        <f t="shared" si="12"/>
        <v>0</v>
      </c>
      <c r="AM33">
        <f t="shared" si="12"/>
        <v>0</v>
      </c>
      <c r="AN33">
        <f t="shared" si="12"/>
        <v>0</v>
      </c>
      <c r="AO33">
        <f t="shared" si="12"/>
        <v>0</v>
      </c>
      <c r="AP33">
        <f t="shared" si="12"/>
        <v>0</v>
      </c>
      <c r="AQ33">
        <f t="shared" si="12"/>
        <v>0</v>
      </c>
      <c r="AR33">
        <f t="shared" si="12"/>
        <v>0</v>
      </c>
      <c r="AS33">
        <f t="shared" si="12"/>
        <v>0</v>
      </c>
      <c r="AT33">
        <f t="shared" si="12"/>
        <v>0</v>
      </c>
      <c r="AU33">
        <f t="shared" si="12"/>
        <v>0</v>
      </c>
      <c r="AV33">
        <f t="shared" si="12"/>
        <v>0</v>
      </c>
      <c r="AW33">
        <f t="shared" si="13"/>
        <v>0</v>
      </c>
      <c r="AX33">
        <f t="shared" si="13"/>
        <v>0</v>
      </c>
      <c r="AY33">
        <f t="shared" si="13"/>
        <v>0</v>
      </c>
      <c r="AZ33">
        <f t="shared" si="13"/>
        <v>0</v>
      </c>
      <c r="BA33">
        <f t="shared" si="13"/>
        <v>0</v>
      </c>
      <c r="BB33">
        <f t="shared" si="13"/>
        <v>0</v>
      </c>
      <c r="BC33">
        <f t="shared" si="13"/>
        <v>0</v>
      </c>
      <c r="BD33">
        <f t="shared" si="13"/>
        <v>0</v>
      </c>
      <c r="BE33">
        <f t="shared" si="13"/>
        <v>0</v>
      </c>
      <c r="BF33">
        <f t="shared" si="13"/>
        <v>0</v>
      </c>
      <c r="BG33">
        <f t="shared" si="13"/>
        <v>0</v>
      </c>
      <c r="BH33">
        <f t="shared" si="13"/>
        <v>0</v>
      </c>
      <c r="BI33">
        <f t="shared" si="13"/>
        <v>0</v>
      </c>
      <c r="BJ33">
        <f t="shared" si="13"/>
        <v>0</v>
      </c>
      <c r="BK33">
        <f t="shared" si="13"/>
        <v>0</v>
      </c>
      <c r="BL33">
        <f t="shared" si="13"/>
        <v>0</v>
      </c>
      <c r="BM33">
        <f t="shared" si="14"/>
        <v>0</v>
      </c>
      <c r="BN33">
        <f t="shared" si="14"/>
        <v>0</v>
      </c>
      <c r="BO33">
        <f t="shared" si="14"/>
        <v>0</v>
      </c>
      <c r="BP33">
        <f t="shared" si="14"/>
        <v>0</v>
      </c>
      <c r="BQ33">
        <f t="shared" si="14"/>
        <v>0</v>
      </c>
      <c r="BR33">
        <f t="shared" si="14"/>
        <v>0</v>
      </c>
      <c r="BS33">
        <f t="shared" si="14"/>
        <v>0</v>
      </c>
      <c r="BT33">
        <f t="shared" si="14"/>
        <v>0</v>
      </c>
      <c r="BU33">
        <f t="shared" si="14"/>
        <v>0</v>
      </c>
      <c r="BV33">
        <f t="shared" si="14"/>
        <v>0</v>
      </c>
      <c r="BW33">
        <f t="shared" si="14"/>
        <v>0</v>
      </c>
      <c r="BX33">
        <f t="shared" si="14"/>
        <v>0</v>
      </c>
    </row>
    <row r="34" spans="1:76" x14ac:dyDescent="0.25">
      <c r="A34">
        <f t="shared" ref="A34:P49" si="16">IF(ROW()=COLUMN(),1,0)</f>
        <v>0</v>
      </c>
      <c r="B34">
        <f t="shared" si="16"/>
        <v>0</v>
      </c>
      <c r="C34">
        <f t="shared" si="16"/>
        <v>0</v>
      </c>
      <c r="D34">
        <f t="shared" si="16"/>
        <v>0</v>
      </c>
      <c r="E34">
        <f t="shared" si="16"/>
        <v>0</v>
      </c>
      <c r="F34">
        <f t="shared" si="16"/>
        <v>0</v>
      </c>
      <c r="G34">
        <f t="shared" si="16"/>
        <v>0</v>
      </c>
      <c r="H34">
        <f t="shared" si="16"/>
        <v>0</v>
      </c>
      <c r="I34">
        <f t="shared" si="16"/>
        <v>0</v>
      </c>
      <c r="J34">
        <f t="shared" si="16"/>
        <v>0</v>
      </c>
      <c r="K34">
        <f t="shared" si="16"/>
        <v>0</v>
      </c>
      <c r="L34">
        <f t="shared" si="16"/>
        <v>0</v>
      </c>
      <c r="M34">
        <f t="shared" si="16"/>
        <v>0</v>
      </c>
      <c r="N34">
        <f t="shared" si="16"/>
        <v>0</v>
      </c>
      <c r="O34">
        <f t="shared" si="16"/>
        <v>0</v>
      </c>
      <c r="P34">
        <f t="shared" si="15"/>
        <v>0</v>
      </c>
      <c r="Q34">
        <f t="shared" si="11"/>
        <v>0</v>
      </c>
      <c r="R34">
        <f t="shared" si="11"/>
        <v>0</v>
      </c>
      <c r="S34">
        <f t="shared" si="11"/>
        <v>0</v>
      </c>
      <c r="T34">
        <f t="shared" si="11"/>
        <v>0</v>
      </c>
      <c r="U34">
        <f t="shared" si="11"/>
        <v>0</v>
      </c>
      <c r="V34">
        <f t="shared" si="11"/>
        <v>0</v>
      </c>
      <c r="W34">
        <f t="shared" si="11"/>
        <v>0</v>
      </c>
      <c r="X34">
        <f t="shared" si="11"/>
        <v>0</v>
      </c>
      <c r="Y34">
        <f t="shared" si="11"/>
        <v>0</v>
      </c>
      <c r="Z34">
        <f t="shared" si="11"/>
        <v>0</v>
      </c>
      <c r="AA34">
        <f t="shared" si="11"/>
        <v>0</v>
      </c>
      <c r="AB34">
        <f t="shared" si="11"/>
        <v>0</v>
      </c>
      <c r="AC34">
        <f t="shared" si="11"/>
        <v>0</v>
      </c>
      <c r="AD34">
        <f t="shared" si="11"/>
        <v>0</v>
      </c>
      <c r="AE34">
        <f t="shared" si="11"/>
        <v>0</v>
      </c>
      <c r="AF34">
        <f t="shared" si="11"/>
        <v>0</v>
      </c>
      <c r="AG34">
        <f t="shared" si="12"/>
        <v>0</v>
      </c>
      <c r="AH34">
        <f t="shared" si="12"/>
        <v>1</v>
      </c>
      <c r="AI34">
        <f t="shared" si="12"/>
        <v>0</v>
      </c>
      <c r="AJ34">
        <f t="shared" si="12"/>
        <v>0</v>
      </c>
      <c r="AK34">
        <f t="shared" si="12"/>
        <v>0</v>
      </c>
      <c r="AL34">
        <f t="shared" si="12"/>
        <v>0</v>
      </c>
      <c r="AM34">
        <f t="shared" si="12"/>
        <v>0</v>
      </c>
      <c r="AN34">
        <f t="shared" si="12"/>
        <v>0</v>
      </c>
      <c r="AO34">
        <f t="shared" si="12"/>
        <v>0</v>
      </c>
      <c r="AP34">
        <f t="shared" si="12"/>
        <v>0</v>
      </c>
      <c r="AQ34">
        <f t="shared" si="12"/>
        <v>0</v>
      </c>
      <c r="AR34">
        <f t="shared" si="12"/>
        <v>0</v>
      </c>
      <c r="AS34">
        <f t="shared" si="12"/>
        <v>0</v>
      </c>
      <c r="AT34">
        <f t="shared" si="12"/>
        <v>0</v>
      </c>
      <c r="AU34">
        <f t="shared" si="12"/>
        <v>0</v>
      </c>
      <c r="AV34">
        <f t="shared" si="12"/>
        <v>0</v>
      </c>
      <c r="AW34">
        <f t="shared" si="13"/>
        <v>0</v>
      </c>
      <c r="AX34">
        <f t="shared" si="13"/>
        <v>0</v>
      </c>
      <c r="AY34">
        <f t="shared" si="13"/>
        <v>0</v>
      </c>
      <c r="AZ34">
        <f t="shared" si="13"/>
        <v>0</v>
      </c>
      <c r="BA34">
        <f t="shared" si="13"/>
        <v>0</v>
      </c>
      <c r="BB34">
        <f t="shared" si="13"/>
        <v>0</v>
      </c>
      <c r="BC34">
        <f t="shared" si="13"/>
        <v>0</v>
      </c>
      <c r="BD34">
        <f t="shared" si="13"/>
        <v>0</v>
      </c>
      <c r="BE34">
        <f t="shared" si="13"/>
        <v>0</v>
      </c>
      <c r="BF34">
        <f t="shared" si="13"/>
        <v>0</v>
      </c>
      <c r="BG34">
        <f t="shared" si="13"/>
        <v>0</v>
      </c>
      <c r="BH34">
        <f t="shared" si="13"/>
        <v>0</v>
      </c>
      <c r="BI34">
        <f t="shared" si="13"/>
        <v>0</v>
      </c>
      <c r="BJ34">
        <f t="shared" si="13"/>
        <v>0</v>
      </c>
      <c r="BK34">
        <f t="shared" si="13"/>
        <v>0</v>
      </c>
      <c r="BL34">
        <f t="shared" si="13"/>
        <v>0</v>
      </c>
      <c r="BM34">
        <f t="shared" si="14"/>
        <v>0</v>
      </c>
      <c r="BN34">
        <f t="shared" si="14"/>
        <v>0</v>
      </c>
      <c r="BO34">
        <f t="shared" si="14"/>
        <v>0</v>
      </c>
      <c r="BP34">
        <f t="shared" si="14"/>
        <v>0</v>
      </c>
      <c r="BQ34">
        <f t="shared" si="14"/>
        <v>0</v>
      </c>
      <c r="BR34">
        <f t="shared" si="14"/>
        <v>0</v>
      </c>
      <c r="BS34">
        <f t="shared" si="14"/>
        <v>0</v>
      </c>
      <c r="BT34">
        <f t="shared" si="14"/>
        <v>0</v>
      </c>
      <c r="BU34">
        <f t="shared" si="14"/>
        <v>0</v>
      </c>
      <c r="BV34">
        <f t="shared" si="14"/>
        <v>0</v>
      </c>
      <c r="BW34">
        <f t="shared" si="14"/>
        <v>0</v>
      </c>
      <c r="BX34">
        <f t="shared" si="14"/>
        <v>0</v>
      </c>
    </row>
    <row r="35" spans="1:76" x14ac:dyDescent="0.25">
      <c r="A35">
        <f t="shared" si="16"/>
        <v>0</v>
      </c>
      <c r="B35">
        <f t="shared" si="16"/>
        <v>0</v>
      </c>
      <c r="C35">
        <f t="shared" si="16"/>
        <v>0</v>
      </c>
      <c r="D35">
        <f t="shared" si="16"/>
        <v>0</v>
      </c>
      <c r="E35">
        <f t="shared" si="16"/>
        <v>0</v>
      </c>
      <c r="F35">
        <f t="shared" si="16"/>
        <v>0</v>
      </c>
      <c r="G35">
        <f t="shared" si="16"/>
        <v>0</v>
      </c>
      <c r="H35">
        <f t="shared" si="16"/>
        <v>0</v>
      </c>
      <c r="I35">
        <f t="shared" si="16"/>
        <v>0</v>
      </c>
      <c r="J35">
        <f t="shared" si="16"/>
        <v>0</v>
      </c>
      <c r="K35">
        <f t="shared" si="16"/>
        <v>0</v>
      </c>
      <c r="L35">
        <f t="shared" si="16"/>
        <v>0</v>
      </c>
      <c r="M35">
        <f t="shared" si="16"/>
        <v>0</v>
      </c>
      <c r="N35">
        <f t="shared" si="16"/>
        <v>0</v>
      </c>
      <c r="O35">
        <f t="shared" si="16"/>
        <v>0</v>
      </c>
      <c r="P35">
        <f t="shared" si="15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2"/>
        <v>0</v>
      </c>
      <c r="AH35">
        <f t="shared" si="12"/>
        <v>0</v>
      </c>
      <c r="AI35">
        <f t="shared" si="12"/>
        <v>1</v>
      </c>
      <c r="AJ35">
        <f t="shared" si="12"/>
        <v>0</v>
      </c>
      <c r="AK35">
        <f t="shared" si="12"/>
        <v>0</v>
      </c>
      <c r="AL35">
        <f t="shared" si="12"/>
        <v>0</v>
      </c>
      <c r="AM35">
        <f t="shared" si="12"/>
        <v>0</v>
      </c>
      <c r="AN35">
        <f t="shared" si="12"/>
        <v>0</v>
      </c>
      <c r="AO35">
        <f t="shared" si="12"/>
        <v>0</v>
      </c>
      <c r="AP35">
        <f t="shared" si="12"/>
        <v>0</v>
      </c>
      <c r="AQ35">
        <f t="shared" si="12"/>
        <v>0</v>
      </c>
      <c r="AR35">
        <f t="shared" si="12"/>
        <v>0</v>
      </c>
      <c r="AS35">
        <f t="shared" si="12"/>
        <v>0</v>
      </c>
      <c r="AT35">
        <f t="shared" si="12"/>
        <v>0</v>
      </c>
      <c r="AU35">
        <f t="shared" si="12"/>
        <v>0</v>
      </c>
      <c r="AV35">
        <f t="shared" si="12"/>
        <v>0</v>
      </c>
      <c r="AW35">
        <f t="shared" si="13"/>
        <v>0</v>
      </c>
      <c r="AX35">
        <f t="shared" si="13"/>
        <v>0</v>
      </c>
      <c r="AY35">
        <f t="shared" si="13"/>
        <v>0</v>
      </c>
      <c r="AZ35">
        <f t="shared" si="13"/>
        <v>0</v>
      </c>
      <c r="BA35">
        <f t="shared" si="13"/>
        <v>0</v>
      </c>
      <c r="BB35">
        <f t="shared" si="13"/>
        <v>0</v>
      </c>
      <c r="BC35">
        <f t="shared" si="13"/>
        <v>0</v>
      </c>
      <c r="BD35">
        <f t="shared" si="13"/>
        <v>0</v>
      </c>
      <c r="BE35">
        <f t="shared" si="13"/>
        <v>0</v>
      </c>
      <c r="BF35">
        <f t="shared" si="13"/>
        <v>0</v>
      </c>
      <c r="BG35">
        <f t="shared" si="13"/>
        <v>0</v>
      </c>
      <c r="BH35">
        <f t="shared" si="13"/>
        <v>0</v>
      </c>
      <c r="BI35">
        <f t="shared" si="13"/>
        <v>0</v>
      </c>
      <c r="BJ35">
        <f t="shared" si="13"/>
        <v>0</v>
      </c>
      <c r="BK35">
        <f t="shared" si="13"/>
        <v>0</v>
      </c>
      <c r="BL35">
        <f t="shared" si="13"/>
        <v>0</v>
      </c>
      <c r="BM35">
        <f t="shared" si="14"/>
        <v>0</v>
      </c>
      <c r="BN35">
        <f t="shared" si="14"/>
        <v>0</v>
      </c>
      <c r="BO35">
        <f t="shared" si="14"/>
        <v>0</v>
      </c>
      <c r="BP35">
        <f t="shared" si="14"/>
        <v>0</v>
      </c>
      <c r="BQ35">
        <f t="shared" si="14"/>
        <v>0</v>
      </c>
      <c r="BR35">
        <f t="shared" si="14"/>
        <v>0</v>
      </c>
      <c r="BS35">
        <f t="shared" si="14"/>
        <v>0</v>
      </c>
      <c r="BT35">
        <f t="shared" si="14"/>
        <v>0</v>
      </c>
      <c r="BU35">
        <f t="shared" si="14"/>
        <v>0</v>
      </c>
      <c r="BV35">
        <f t="shared" si="14"/>
        <v>0</v>
      </c>
      <c r="BW35">
        <f t="shared" si="14"/>
        <v>0</v>
      </c>
      <c r="BX35">
        <f t="shared" si="14"/>
        <v>0</v>
      </c>
    </row>
    <row r="36" spans="1:76" x14ac:dyDescent="0.25">
      <c r="A36">
        <f t="shared" si="16"/>
        <v>0</v>
      </c>
      <c r="B36">
        <f t="shared" si="16"/>
        <v>0</v>
      </c>
      <c r="C36">
        <f t="shared" si="16"/>
        <v>0</v>
      </c>
      <c r="D36">
        <f t="shared" si="16"/>
        <v>0</v>
      </c>
      <c r="E36">
        <f t="shared" si="16"/>
        <v>0</v>
      </c>
      <c r="F36">
        <f t="shared" si="16"/>
        <v>0</v>
      </c>
      <c r="G36">
        <f t="shared" si="16"/>
        <v>0</v>
      </c>
      <c r="H36">
        <f t="shared" si="16"/>
        <v>0</v>
      </c>
      <c r="I36">
        <f t="shared" si="16"/>
        <v>0</v>
      </c>
      <c r="J36">
        <f t="shared" si="16"/>
        <v>0</v>
      </c>
      <c r="K36">
        <f t="shared" si="16"/>
        <v>0</v>
      </c>
      <c r="L36">
        <f t="shared" si="16"/>
        <v>0</v>
      </c>
      <c r="M36">
        <f t="shared" si="16"/>
        <v>0</v>
      </c>
      <c r="N36">
        <f t="shared" si="16"/>
        <v>0</v>
      </c>
      <c r="O36">
        <f t="shared" si="16"/>
        <v>0</v>
      </c>
      <c r="P36">
        <f t="shared" si="15"/>
        <v>0</v>
      </c>
      <c r="Q36">
        <f t="shared" si="11"/>
        <v>0</v>
      </c>
      <c r="R36">
        <f t="shared" si="11"/>
        <v>0</v>
      </c>
      <c r="S36">
        <f t="shared" si="11"/>
        <v>0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0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2"/>
        <v>0</v>
      </c>
      <c r="AH36">
        <f t="shared" si="12"/>
        <v>0</v>
      </c>
      <c r="AI36">
        <f t="shared" si="12"/>
        <v>0</v>
      </c>
      <c r="AJ36">
        <f t="shared" si="12"/>
        <v>1</v>
      </c>
      <c r="AK36">
        <f t="shared" si="12"/>
        <v>0</v>
      </c>
      <c r="AL36">
        <f t="shared" si="12"/>
        <v>0</v>
      </c>
      <c r="AM36">
        <f t="shared" si="12"/>
        <v>0</v>
      </c>
      <c r="AN36">
        <f t="shared" si="12"/>
        <v>0</v>
      </c>
      <c r="AO36">
        <f t="shared" si="12"/>
        <v>0</v>
      </c>
      <c r="AP36">
        <f t="shared" si="12"/>
        <v>0</v>
      </c>
      <c r="AQ36">
        <f t="shared" si="12"/>
        <v>0</v>
      </c>
      <c r="AR36">
        <f t="shared" si="12"/>
        <v>0</v>
      </c>
      <c r="AS36">
        <f t="shared" si="12"/>
        <v>0</v>
      </c>
      <c r="AT36">
        <f t="shared" si="12"/>
        <v>0</v>
      </c>
      <c r="AU36">
        <f t="shared" si="12"/>
        <v>0</v>
      </c>
      <c r="AV36">
        <f t="shared" si="12"/>
        <v>0</v>
      </c>
      <c r="AW36">
        <f t="shared" si="13"/>
        <v>0</v>
      </c>
      <c r="AX36">
        <f t="shared" si="13"/>
        <v>0</v>
      </c>
      <c r="AY36">
        <f t="shared" si="13"/>
        <v>0</v>
      </c>
      <c r="AZ36">
        <f t="shared" si="13"/>
        <v>0</v>
      </c>
      <c r="BA36">
        <f t="shared" si="13"/>
        <v>0</v>
      </c>
      <c r="BB36">
        <f t="shared" si="13"/>
        <v>0</v>
      </c>
      <c r="BC36">
        <f t="shared" si="13"/>
        <v>0</v>
      </c>
      <c r="BD36">
        <f t="shared" si="13"/>
        <v>0</v>
      </c>
      <c r="BE36">
        <f t="shared" si="13"/>
        <v>0</v>
      </c>
      <c r="BF36">
        <f t="shared" si="13"/>
        <v>0</v>
      </c>
      <c r="BG36">
        <f t="shared" si="13"/>
        <v>0</v>
      </c>
      <c r="BH36">
        <f t="shared" si="13"/>
        <v>0</v>
      </c>
      <c r="BI36">
        <f t="shared" si="13"/>
        <v>0</v>
      </c>
      <c r="BJ36">
        <f t="shared" si="13"/>
        <v>0</v>
      </c>
      <c r="BK36">
        <f t="shared" si="13"/>
        <v>0</v>
      </c>
      <c r="BL36">
        <f t="shared" si="13"/>
        <v>0</v>
      </c>
      <c r="BM36">
        <f t="shared" si="14"/>
        <v>0</v>
      </c>
      <c r="BN36">
        <f t="shared" si="14"/>
        <v>0</v>
      </c>
      <c r="BO36">
        <f t="shared" si="14"/>
        <v>0</v>
      </c>
      <c r="BP36">
        <f t="shared" si="14"/>
        <v>0</v>
      </c>
      <c r="BQ36">
        <f t="shared" si="14"/>
        <v>0</v>
      </c>
      <c r="BR36">
        <f t="shared" si="14"/>
        <v>0</v>
      </c>
      <c r="BS36">
        <f t="shared" si="14"/>
        <v>0</v>
      </c>
      <c r="BT36">
        <f t="shared" si="14"/>
        <v>0</v>
      </c>
      <c r="BU36">
        <f t="shared" si="14"/>
        <v>0</v>
      </c>
      <c r="BV36">
        <f t="shared" si="14"/>
        <v>0</v>
      </c>
      <c r="BW36">
        <f t="shared" si="14"/>
        <v>0</v>
      </c>
      <c r="BX36">
        <f t="shared" si="14"/>
        <v>0</v>
      </c>
    </row>
    <row r="37" spans="1:76" x14ac:dyDescent="0.25">
      <c r="A37">
        <f t="shared" si="16"/>
        <v>0</v>
      </c>
      <c r="B37">
        <f t="shared" si="16"/>
        <v>0</v>
      </c>
      <c r="C37">
        <f t="shared" si="16"/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>
        <f t="shared" si="16"/>
        <v>0</v>
      </c>
      <c r="P37">
        <f t="shared" si="15"/>
        <v>0</v>
      </c>
      <c r="Q37">
        <f t="shared" si="11"/>
        <v>0</v>
      </c>
      <c r="R37">
        <f t="shared" si="11"/>
        <v>0</v>
      </c>
      <c r="S37">
        <f t="shared" si="11"/>
        <v>0</v>
      </c>
      <c r="T37">
        <f t="shared" si="11"/>
        <v>0</v>
      </c>
      <c r="U37">
        <f t="shared" si="11"/>
        <v>0</v>
      </c>
      <c r="V37">
        <f t="shared" si="11"/>
        <v>0</v>
      </c>
      <c r="W37">
        <f t="shared" si="11"/>
        <v>0</v>
      </c>
      <c r="X37">
        <f t="shared" si="11"/>
        <v>0</v>
      </c>
      <c r="Y37">
        <f t="shared" si="11"/>
        <v>0</v>
      </c>
      <c r="Z37">
        <f t="shared" si="11"/>
        <v>0</v>
      </c>
      <c r="AA37">
        <f t="shared" si="11"/>
        <v>0</v>
      </c>
      <c r="AB37">
        <f t="shared" si="11"/>
        <v>0</v>
      </c>
      <c r="AC37">
        <f t="shared" si="11"/>
        <v>0</v>
      </c>
      <c r="AD37">
        <f t="shared" si="11"/>
        <v>0</v>
      </c>
      <c r="AE37">
        <f t="shared" si="11"/>
        <v>0</v>
      </c>
      <c r="AF37">
        <f t="shared" si="11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1</v>
      </c>
      <c r="AL37">
        <f t="shared" si="12"/>
        <v>0</v>
      </c>
      <c r="AM37">
        <f t="shared" si="12"/>
        <v>0</v>
      </c>
      <c r="AN37">
        <f t="shared" si="12"/>
        <v>0</v>
      </c>
      <c r="AO37">
        <f t="shared" si="12"/>
        <v>0</v>
      </c>
      <c r="AP37">
        <f t="shared" si="12"/>
        <v>0</v>
      </c>
      <c r="AQ37">
        <f t="shared" si="12"/>
        <v>0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3"/>
        <v>0</v>
      </c>
      <c r="AX37">
        <f t="shared" si="13"/>
        <v>0</v>
      </c>
      <c r="AY37">
        <f t="shared" si="13"/>
        <v>0</v>
      </c>
      <c r="AZ37">
        <f t="shared" si="13"/>
        <v>0</v>
      </c>
      <c r="BA37">
        <f t="shared" si="13"/>
        <v>0</v>
      </c>
      <c r="BB37">
        <f t="shared" si="13"/>
        <v>0</v>
      </c>
      <c r="BC37">
        <f t="shared" si="13"/>
        <v>0</v>
      </c>
      <c r="BD37">
        <f t="shared" si="13"/>
        <v>0</v>
      </c>
      <c r="BE37">
        <f t="shared" si="13"/>
        <v>0</v>
      </c>
      <c r="BF37">
        <f t="shared" si="13"/>
        <v>0</v>
      </c>
      <c r="BG37">
        <f t="shared" si="13"/>
        <v>0</v>
      </c>
      <c r="BH37">
        <f t="shared" si="13"/>
        <v>0</v>
      </c>
      <c r="BI37">
        <f t="shared" si="13"/>
        <v>0</v>
      </c>
      <c r="BJ37">
        <f t="shared" si="13"/>
        <v>0</v>
      </c>
      <c r="BK37">
        <f t="shared" si="13"/>
        <v>0</v>
      </c>
      <c r="BL37">
        <f t="shared" si="13"/>
        <v>0</v>
      </c>
      <c r="BM37">
        <f t="shared" si="14"/>
        <v>0</v>
      </c>
      <c r="BN37">
        <f t="shared" si="14"/>
        <v>0</v>
      </c>
      <c r="BO37">
        <f t="shared" si="14"/>
        <v>0</v>
      </c>
      <c r="BP37">
        <f t="shared" si="14"/>
        <v>0</v>
      </c>
      <c r="BQ37">
        <f t="shared" si="14"/>
        <v>0</v>
      </c>
      <c r="BR37">
        <f t="shared" si="14"/>
        <v>0</v>
      </c>
      <c r="BS37">
        <f t="shared" si="14"/>
        <v>0</v>
      </c>
      <c r="BT37">
        <f t="shared" si="14"/>
        <v>0</v>
      </c>
      <c r="BU37">
        <f t="shared" si="14"/>
        <v>0</v>
      </c>
      <c r="BV37">
        <f t="shared" si="14"/>
        <v>0</v>
      </c>
      <c r="BW37">
        <f t="shared" si="14"/>
        <v>0</v>
      </c>
      <c r="BX37">
        <f t="shared" si="14"/>
        <v>0</v>
      </c>
    </row>
    <row r="38" spans="1:76" x14ac:dyDescent="0.25">
      <c r="A38">
        <f t="shared" si="16"/>
        <v>0</v>
      </c>
      <c r="B38">
        <f t="shared" si="16"/>
        <v>0</v>
      </c>
      <c r="C38">
        <f t="shared" si="16"/>
        <v>0</v>
      </c>
      <c r="D38">
        <f t="shared" si="16"/>
        <v>0</v>
      </c>
      <c r="E38">
        <f t="shared" si="16"/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</v>
      </c>
      <c r="J38">
        <f t="shared" si="16"/>
        <v>0</v>
      </c>
      <c r="K38">
        <f t="shared" si="16"/>
        <v>0</v>
      </c>
      <c r="L38">
        <f t="shared" si="16"/>
        <v>0</v>
      </c>
      <c r="M38">
        <f t="shared" si="16"/>
        <v>0</v>
      </c>
      <c r="N38">
        <f t="shared" si="16"/>
        <v>0</v>
      </c>
      <c r="O38">
        <f t="shared" si="16"/>
        <v>0</v>
      </c>
      <c r="P38">
        <f t="shared" si="15"/>
        <v>0</v>
      </c>
      <c r="Q38">
        <f t="shared" si="11"/>
        <v>0</v>
      </c>
      <c r="R38">
        <f t="shared" si="11"/>
        <v>0</v>
      </c>
      <c r="S38">
        <f t="shared" si="11"/>
        <v>0</v>
      </c>
      <c r="T38">
        <f t="shared" si="11"/>
        <v>0</v>
      </c>
      <c r="U38">
        <f t="shared" si="11"/>
        <v>0</v>
      </c>
      <c r="V38">
        <f t="shared" si="11"/>
        <v>0</v>
      </c>
      <c r="W38">
        <f t="shared" si="11"/>
        <v>0</v>
      </c>
      <c r="X38">
        <f t="shared" si="11"/>
        <v>0</v>
      </c>
      <c r="Y38">
        <f t="shared" si="11"/>
        <v>0</v>
      </c>
      <c r="Z38">
        <f t="shared" si="11"/>
        <v>0</v>
      </c>
      <c r="AA38">
        <f t="shared" si="11"/>
        <v>0</v>
      </c>
      <c r="AB38">
        <f t="shared" si="11"/>
        <v>0</v>
      </c>
      <c r="AC38">
        <f t="shared" si="11"/>
        <v>0</v>
      </c>
      <c r="AD38">
        <f t="shared" si="11"/>
        <v>0</v>
      </c>
      <c r="AE38">
        <f t="shared" si="11"/>
        <v>0</v>
      </c>
      <c r="AF38">
        <f t="shared" si="11"/>
        <v>0</v>
      </c>
      <c r="AG38">
        <f t="shared" si="12"/>
        <v>0</v>
      </c>
      <c r="AH38">
        <f t="shared" si="12"/>
        <v>0</v>
      </c>
      <c r="AI38">
        <f t="shared" si="12"/>
        <v>0</v>
      </c>
      <c r="AJ38">
        <f t="shared" si="12"/>
        <v>0</v>
      </c>
      <c r="AK38">
        <f t="shared" si="12"/>
        <v>0</v>
      </c>
      <c r="AL38">
        <f t="shared" si="12"/>
        <v>1</v>
      </c>
      <c r="AM38">
        <f t="shared" si="12"/>
        <v>0</v>
      </c>
      <c r="AN38">
        <f t="shared" si="12"/>
        <v>0</v>
      </c>
      <c r="AO38">
        <f t="shared" si="12"/>
        <v>0</v>
      </c>
      <c r="AP38">
        <f t="shared" si="12"/>
        <v>0</v>
      </c>
      <c r="AQ38">
        <f t="shared" si="12"/>
        <v>0</v>
      </c>
      <c r="AR38">
        <f t="shared" si="12"/>
        <v>0</v>
      </c>
      <c r="AS38">
        <f t="shared" si="12"/>
        <v>0</v>
      </c>
      <c r="AT38">
        <f t="shared" si="12"/>
        <v>0</v>
      </c>
      <c r="AU38">
        <f t="shared" si="12"/>
        <v>0</v>
      </c>
      <c r="AV38">
        <f t="shared" si="12"/>
        <v>0</v>
      </c>
      <c r="AW38">
        <f t="shared" si="13"/>
        <v>0</v>
      </c>
      <c r="AX38">
        <f t="shared" si="13"/>
        <v>0</v>
      </c>
      <c r="AY38">
        <f t="shared" si="13"/>
        <v>0</v>
      </c>
      <c r="AZ38">
        <f t="shared" si="13"/>
        <v>0</v>
      </c>
      <c r="BA38">
        <f t="shared" si="13"/>
        <v>0</v>
      </c>
      <c r="BB38">
        <f t="shared" si="13"/>
        <v>0</v>
      </c>
      <c r="BC38">
        <f t="shared" si="13"/>
        <v>0</v>
      </c>
      <c r="BD38">
        <f t="shared" si="13"/>
        <v>0</v>
      </c>
      <c r="BE38">
        <f t="shared" si="13"/>
        <v>0</v>
      </c>
      <c r="BF38">
        <f t="shared" si="13"/>
        <v>0</v>
      </c>
      <c r="BG38">
        <f t="shared" si="13"/>
        <v>0</v>
      </c>
      <c r="BH38">
        <f t="shared" si="13"/>
        <v>0</v>
      </c>
      <c r="BI38">
        <f t="shared" si="13"/>
        <v>0</v>
      </c>
      <c r="BJ38">
        <f t="shared" si="13"/>
        <v>0</v>
      </c>
      <c r="BK38">
        <f t="shared" si="13"/>
        <v>0</v>
      </c>
      <c r="BL38">
        <f t="shared" si="13"/>
        <v>0</v>
      </c>
      <c r="BM38">
        <f t="shared" si="14"/>
        <v>0</v>
      </c>
      <c r="BN38">
        <f t="shared" si="14"/>
        <v>0</v>
      </c>
      <c r="BO38">
        <f t="shared" si="14"/>
        <v>0</v>
      </c>
      <c r="BP38">
        <f t="shared" si="14"/>
        <v>0</v>
      </c>
      <c r="BQ38">
        <f t="shared" si="14"/>
        <v>0</v>
      </c>
      <c r="BR38">
        <f t="shared" si="14"/>
        <v>0</v>
      </c>
      <c r="BS38">
        <f t="shared" si="14"/>
        <v>0</v>
      </c>
      <c r="BT38">
        <f t="shared" si="14"/>
        <v>0</v>
      </c>
      <c r="BU38">
        <f t="shared" si="14"/>
        <v>0</v>
      </c>
      <c r="BV38">
        <f t="shared" si="14"/>
        <v>0</v>
      </c>
      <c r="BW38">
        <f t="shared" si="14"/>
        <v>0</v>
      </c>
      <c r="BX38">
        <f t="shared" si="14"/>
        <v>0</v>
      </c>
    </row>
    <row r="39" spans="1:76" x14ac:dyDescent="0.25">
      <c r="A39">
        <f t="shared" si="16"/>
        <v>0</v>
      </c>
      <c r="B39">
        <f t="shared" si="16"/>
        <v>0</v>
      </c>
      <c r="C39">
        <f t="shared" si="16"/>
        <v>0</v>
      </c>
      <c r="D39">
        <f t="shared" si="16"/>
        <v>0</v>
      </c>
      <c r="E39">
        <f t="shared" si="16"/>
        <v>0</v>
      </c>
      <c r="F39">
        <f t="shared" si="16"/>
        <v>0</v>
      </c>
      <c r="G39">
        <f t="shared" si="16"/>
        <v>0</v>
      </c>
      <c r="H39">
        <f t="shared" si="16"/>
        <v>0</v>
      </c>
      <c r="I39">
        <f t="shared" si="16"/>
        <v>0</v>
      </c>
      <c r="J39">
        <f t="shared" si="16"/>
        <v>0</v>
      </c>
      <c r="K39">
        <f t="shared" si="16"/>
        <v>0</v>
      </c>
      <c r="L39">
        <f t="shared" si="16"/>
        <v>0</v>
      </c>
      <c r="M39">
        <f t="shared" si="16"/>
        <v>0</v>
      </c>
      <c r="N39">
        <f t="shared" si="16"/>
        <v>0</v>
      </c>
      <c r="O39">
        <f t="shared" si="16"/>
        <v>0</v>
      </c>
      <c r="P39">
        <f t="shared" si="15"/>
        <v>0</v>
      </c>
      <c r="Q39">
        <f t="shared" si="11"/>
        <v>0</v>
      </c>
      <c r="R39">
        <f t="shared" si="11"/>
        <v>0</v>
      </c>
      <c r="S39">
        <f t="shared" si="11"/>
        <v>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  <c r="AA39">
        <f t="shared" si="11"/>
        <v>0</v>
      </c>
      <c r="AB39">
        <f t="shared" si="11"/>
        <v>0</v>
      </c>
      <c r="AC39">
        <f t="shared" si="11"/>
        <v>0</v>
      </c>
      <c r="AD39">
        <f t="shared" si="11"/>
        <v>0</v>
      </c>
      <c r="AE39">
        <f t="shared" si="11"/>
        <v>0</v>
      </c>
      <c r="AF39">
        <f t="shared" si="11"/>
        <v>0</v>
      </c>
      <c r="AG39">
        <f t="shared" si="12"/>
        <v>0</v>
      </c>
      <c r="AH39">
        <f t="shared" si="12"/>
        <v>0</v>
      </c>
      <c r="AI39">
        <f t="shared" si="12"/>
        <v>0</v>
      </c>
      <c r="AJ39">
        <f t="shared" si="12"/>
        <v>0</v>
      </c>
      <c r="AK39">
        <f t="shared" si="12"/>
        <v>0</v>
      </c>
      <c r="AL39">
        <f t="shared" si="12"/>
        <v>0</v>
      </c>
      <c r="AM39">
        <f t="shared" si="12"/>
        <v>1</v>
      </c>
      <c r="AN39">
        <f t="shared" si="12"/>
        <v>0</v>
      </c>
      <c r="AO39">
        <f t="shared" si="12"/>
        <v>0</v>
      </c>
      <c r="AP39">
        <f t="shared" si="12"/>
        <v>0</v>
      </c>
      <c r="AQ39">
        <f t="shared" si="12"/>
        <v>0</v>
      </c>
      <c r="AR39">
        <f t="shared" si="12"/>
        <v>0</v>
      </c>
      <c r="AS39">
        <f t="shared" si="12"/>
        <v>0</v>
      </c>
      <c r="AT39">
        <f t="shared" si="12"/>
        <v>0</v>
      </c>
      <c r="AU39">
        <f t="shared" si="12"/>
        <v>0</v>
      </c>
      <c r="AV39">
        <f t="shared" si="12"/>
        <v>0</v>
      </c>
      <c r="AW39">
        <f t="shared" si="13"/>
        <v>0</v>
      </c>
      <c r="AX39">
        <f t="shared" si="13"/>
        <v>0</v>
      </c>
      <c r="AY39">
        <f t="shared" si="13"/>
        <v>0</v>
      </c>
      <c r="AZ39">
        <f t="shared" si="13"/>
        <v>0</v>
      </c>
      <c r="BA39">
        <f t="shared" si="13"/>
        <v>0</v>
      </c>
      <c r="BB39">
        <f t="shared" si="13"/>
        <v>0</v>
      </c>
      <c r="BC39">
        <f t="shared" si="13"/>
        <v>0</v>
      </c>
      <c r="BD39">
        <f t="shared" si="13"/>
        <v>0</v>
      </c>
      <c r="BE39">
        <f t="shared" si="13"/>
        <v>0</v>
      </c>
      <c r="BF39">
        <f t="shared" si="13"/>
        <v>0</v>
      </c>
      <c r="BG39">
        <f t="shared" si="13"/>
        <v>0</v>
      </c>
      <c r="BH39">
        <f t="shared" si="13"/>
        <v>0</v>
      </c>
      <c r="BI39">
        <f t="shared" si="13"/>
        <v>0</v>
      </c>
      <c r="BJ39">
        <f t="shared" si="13"/>
        <v>0</v>
      </c>
      <c r="BK39">
        <f t="shared" si="13"/>
        <v>0</v>
      </c>
      <c r="BL39">
        <f t="shared" si="13"/>
        <v>0</v>
      </c>
      <c r="BM39">
        <f t="shared" si="14"/>
        <v>0</v>
      </c>
      <c r="BN39">
        <f t="shared" si="14"/>
        <v>0</v>
      </c>
      <c r="BO39">
        <f t="shared" si="14"/>
        <v>0</v>
      </c>
      <c r="BP39">
        <f t="shared" si="14"/>
        <v>0</v>
      </c>
      <c r="BQ39">
        <f t="shared" si="14"/>
        <v>0</v>
      </c>
      <c r="BR39">
        <f t="shared" si="14"/>
        <v>0</v>
      </c>
      <c r="BS39">
        <f t="shared" si="14"/>
        <v>0</v>
      </c>
      <c r="BT39">
        <f t="shared" si="14"/>
        <v>0</v>
      </c>
      <c r="BU39">
        <f t="shared" si="14"/>
        <v>0</v>
      </c>
      <c r="BV39">
        <f t="shared" si="14"/>
        <v>0</v>
      </c>
      <c r="BW39">
        <f t="shared" si="14"/>
        <v>0</v>
      </c>
      <c r="BX39">
        <f t="shared" si="14"/>
        <v>0</v>
      </c>
    </row>
    <row r="40" spans="1:76" x14ac:dyDescent="0.25">
      <c r="A40">
        <f t="shared" si="16"/>
        <v>0</v>
      </c>
      <c r="B40">
        <f t="shared" si="16"/>
        <v>0</v>
      </c>
      <c r="C40">
        <f t="shared" si="16"/>
        <v>0</v>
      </c>
      <c r="D40">
        <f t="shared" si="16"/>
        <v>0</v>
      </c>
      <c r="E40">
        <f t="shared" si="16"/>
        <v>0</v>
      </c>
      <c r="F40">
        <f t="shared" si="16"/>
        <v>0</v>
      </c>
      <c r="G40">
        <f t="shared" si="16"/>
        <v>0</v>
      </c>
      <c r="H40">
        <f t="shared" si="16"/>
        <v>0</v>
      </c>
      <c r="I40">
        <f t="shared" si="16"/>
        <v>0</v>
      </c>
      <c r="J40">
        <f t="shared" si="16"/>
        <v>0</v>
      </c>
      <c r="K40">
        <f t="shared" si="16"/>
        <v>0</v>
      </c>
      <c r="L40">
        <f t="shared" si="16"/>
        <v>0</v>
      </c>
      <c r="M40">
        <f t="shared" si="16"/>
        <v>0</v>
      </c>
      <c r="N40">
        <f t="shared" si="16"/>
        <v>0</v>
      </c>
      <c r="O40">
        <f t="shared" si="16"/>
        <v>0</v>
      </c>
      <c r="P40">
        <f t="shared" si="15"/>
        <v>0</v>
      </c>
      <c r="Q40">
        <f t="shared" si="11"/>
        <v>0</v>
      </c>
      <c r="R40">
        <f t="shared" si="11"/>
        <v>0</v>
      </c>
      <c r="S40">
        <f t="shared" si="11"/>
        <v>0</v>
      </c>
      <c r="T40">
        <f t="shared" si="11"/>
        <v>0</v>
      </c>
      <c r="U40">
        <f t="shared" si="11"/>
        <v>0</v>
      </c>
      <c r="V40">
        <f t="shared" si="11"/>
        <v>0</v>
      </c>
      <c r="W40">
        <f t="shared" si="11"/>
        <v>0</v>
      </c>
      <c r="X40">
        <f t="shared" si="11"/>
        <v>0</v>
      </c>
      <c r="Y40">
        <f t="shared" si="11"/>
        <v>0</v>
      </c>
      <c r="Z40">
        <f t="shared" si="11"/>
        <v>0</v>
      </c>
      <c r="AA40">
        <f t="shared" si="11"/>
        <v>0</v>
      </c>
      <c r="AB40">
        <f t="shared" si="11"/>
        <v>0</v>
      </c>
      <c r="AC40">
        <f t="shared" si="11"/>
        <v>0</v>
      </c>
      <c r="AD40">
        <f t="shared" si="11"/>
        <v>0</v>
      </c>
      <c r="AE40">
        <f t="shared" si="11"/>
        <v>0</v>
      </c>
      <c r="AF40">
        <f t="shared" si="11"/>
        <v>0</v>
      </c>
      <c r="AG40">
        <f t="shared" si="12"/>
        <v>0</v>
      </c>
      <c r="AH40">
        <f t="shared" si="12"/>
        <v>0</v>
      </c>
      <c r="AI40">
        <f t="shared" si="12"/>
        <v>0</v>
      </c>
      <c r="AJ40">
        <f t="shared" si="12"/>
        <v>0</v>
      </c>
      <c r="AK40">
        <f t="shared" si="12"/>
        <v>0</v>
      </c>
      <c r="AL40">
        <f t="shared" si="12"/>
        <v>0</v>
      </c>
      <c r="AM40">
        <f t="shared" si="12"/>
        <v>0</v>
      </c>
      <c r="AN40">
        <f t="shared" si="12"/>
        <v>1</v>
      </c>
      <c r="AO40">
        <f t="shared" si="12"/>
        <v>0</v>
      </c>
      <c r="AP40">
        <f t="shared" si="12"/>
        <v>0</v>
      </c>
      <c r="AQ40">
        <f t="shared" si="12"/>
        <v>0</v>
      </c>
      <c r="AR40">
        <f t="shared" si="12"/>
        <v>0</v>
      </c>
      <c r="AS40">
        <f t="shared" si="12"/>
        <v>0</v>
      </c>
      <c r="AT40">
        <f t="shared" si="12"/>
        <v>0</v>
      </c>
      <c r="AU40">
        <f t="shared" si="12"/>
        <v>0</v>
      </c>
      <c r="AV40">
        <f t="shared" si="12"/>
        <v>0</v>
      </c>
      <c r="AW40">
        <f t="shared" si="13"/>
        <v>0</v>
      </c>
      <c r="AX40">
        <f t="shared" si="13"/>
        <v>0</v>
      </c>
      <c r="AY40">
        <f t="shared" si="13"/>
        <v>0</v>
      </c>
      <c r="AZ40">
        <f t="shared" si="13"/>
        <v>0</v>
      </c>
      <c r="BA40">
        <f t="shared" si="13"/>
        <v>0</v>
      </c>
      <c r="BB40">
        <f t="shared" si="13"/>
        <v>0</v>
      </c>
      <c r="BC40">
        <f t="shared" si="13"/>
        <v>0</v>
      </c>
      <c r="BD40">
        <f t="shared" si="13"/>
        <v>0</v>
      </c>
      <c r="BE40">
        <f t="shared" si="13"/>
        <v>0</v>
      </c>
      <c r="BF40">
        <f t="shared" si="13"/>
        <v>0</v>
      </c>
      <c r="BG40">
        <f t="shared" si="13"/>
        <v>0</v>
      </c>
      <c r="BH40">
        <f t="shared" si="13"/>
        <v>0</v>
      </c>
      <c r="BI40">
        <f t="shared" si="13"/>
        <v>0</v>
      </c>
      <c r="BJ40">
        <f t="shared" si="13"/>
        <v>0</v>
      </c>
      <c r="BK40">
        <f t="shared" si="13"/>
        <v>0</v>
      </c>
      <c r="BL40">
        <f t="shared" si="13"/>
        <v>0</v>
      </c>
      <c r="BM40">
        <f t="shared" si="14"/>
        <v>0</v>
      </c>
      <c r="BN40">
        <f t="shared" si="14"/>
        <v>0</v>
      </c>
      <c r="BO40">
        <f t="shared" si="14"/>
        <v>0</v>
      </c>
      <c r="BP40">
        <f t="shared" si="14"/>
        <v>0</v>
      </c>
      <c r="BQ40">
        <f t="shared" si="14"/>
        <v>0</v>
      </c>
      <c r="BR40">
        <f t="shared" si="14"/>
        <v>0</v>
      </c>
      <c r="BS40">
        <f t="shared" si="14"/>
        <v>0</v>
      </c>
      <c r="BT40">
        <f t="shared" si="14"/>
        <v>0</v>
      </c>
      <c r="BU40">
        <f t="shared" si="14"/>
        <v>0</v>
      </c>
      <c r="BV40">
        <f t="shared" si="14"/>
        <v>0</v>
      </c>
      <c r="BW40">
        <f t="shared" si="14"/>
        <v>0</v>
      </c>
      <c r="BX40">
        <f t="shared" si="14"/>
        <v>0</v>
      </c>
    </row>
    <row r="41" spans="1:76" x14ac:dyDescent="0.25">
      <c r="A41">
        <f t="shared" si="16"/>
        <v>0</v>
      </c>
      <c r="B41">
        <f t="shared" si="16"/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>
        <f t="shared" si="16"/>
        <v>0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>
        <f t="shared" si="16"/>
        <v>0</v>
      </c>
      <c r="M41">
        <f t="shared" si="16"/>
        <v>0</v>
      </c>
      <c r="N41">
        <f t="shared" si="16"/>
        <v>0</v>
      </c>
      <c r="O41">
        <f t="shared" si="16"/>
        <v>0</v>
      </c>
      <c r="P41">
        <f t="shared" si="15"/>
        <v>0</v>
      </c>
      <c r="Q41">
        <f t="shared" si="11"/>
        <v>0</v>
      </c>
      <c r="R41">
        <f t="shared" si="11"/>
        <v>0</v>
      </c>
      <c r="S41">
        <f t="shared" si="11"/>
        <v>0</v>
      </c>
      <c r="T41">
        <f t="shared" si="11"/>
        <v>0</v>
      </c>
      <c r="U41">
        <f t="shared" si="11"/>
        <v>0</v>
      </c>
      <c r="V41">
        <f t="shared" si="11"/>
        <v>0</v>
      </c>
      <c r="W41">
        <f t="shared" si="11"/>
        <v>0</v>
      </c>
      <c r="X41">
        <f t="shared" si="11"/>
        <v>0</v>
      </c>
      <c r="Y41">
        <f t="shared" si="11"/>
        <v>0</v>
      </c>
      <c r="Z41">
        <f t="shared" si="11"/>
        <v>0</v>
      </c>
      <c r="AA41">
        <f t="shared" si="11"/>
        <v>0</v>
      </c>
      <c r="AB41">
        <f t="shared" si="11"/>
        <v>0</v>
      </c>
      <c r="AC41">
        <f t="shared" si="11"/>
        <v>0</v>
      </c>
      <c r="AD41">
        <f t="shared" si="11"/>
        <v>0</v>
      </c>
      <c r="AE41">
        <f t="shared" si="11"/>
        <v>0</v>
      </c>
      <c r="AF41">
        <f t="shared" si="11"/>
        <v>0</v>
      </c>
      <c r="AG41">
        <f t="shared" si="12"/>
        <v>0</v>
      </c>
      <c r="AH41">
        <f t="shared" si="12"/>
        <v>0</v>
      </c>
      <c r="AI41">
        <f t="shared" si="12"/>
        <v>0</v>
      </c>
      <c r="AJ41">
        <f t="shared" si="12"/>
        <v>0</v>
      </c>
      <c r="AK41">
        <f t="shared" si="12"/>
        <v>0</v>
      </c>
      <c r="AL41">
        <f t="shared" si="12"/>
        <v>0</v>
      </c>
      <c r="AM41">
        <f t="shared" si="12"/>
        <v>0</v>
      </c>
      <c r="AN41">
        <f t="shared" si="12"/>
        <v>0</v>
      </c>
      <c r="AO41">
        <f t="shared" si="12"/>
        <v>1</v>
      </c>
      <c r="AP41">
        <f t="shared" si="12"/>
        <v>0</v>
      </c>
      <c r="AQ41">
        <f t="shared" si="12"/>
        <v>0</v>
      </c>
      <c r="AR41">
        <f t="shared" si="12"/>
        <v>0</v>
      </c>
      <c r="AS41">
        <f t="shared" si="12"/>
        <v>0</v>
      </c>
      <c r="AT41">
        <f t="shared" si="12"/>
        <v>0</v>
      </c>
      <c r="AU41">
        <f t="shared" si="12"/>
        <v>0</v>
      </c>
      <c r="AV41">
        <f t="shared" si="12"/>
        <v>0</v>
      </c>
      <c r="AW41">
        <f t="shared" si="13"/>
        <v>0</v>
      </c>
      <c r="AX41">
        <f t="shared" si="13"/>
        <v>0</v>
      </c>
      <c r="AY41">
        <f t="shared" si="13"/>
        <v>0</v>
      </c>
      <c r="AZ41">
        <f t="shared" si="13"/>
        <v>0</v>
      </c>
      <c r="BA41">
        <f t="shared" si="13"/>
        <v>0</v>
      </c>
      <c r="BB41">
        <f t="shared" si="13"/>
        <v>0</v>
      </c>
      <c r="BC41">
        <f t="shared" si="13"/>
        <v>0</v>
      </c>
      <c r="BD41">
        <f t="shared" si="13"/>
        <v>0</v>
      </c>
      <c r="BE41">
        <f t="shared" si="13"/>
        <v>0</v>
      </c>
      <c r="BF41">
        <f t="shared" si="13"/>
        <v>0</v>
      </c>
      <c r="BG41">
        <f t="shared" si="13"/>
        <v>0</v>
      </c>
      <c r="BH41">
        <f t="shared" si="13"/>
        <v>0</v>
      </c>
      <c r="BI41">
        <f t="shared" si="13"/>
        <v>0</v>
      </c>
      <c r="BJ41">
        <f t="shared" si="13"/>
        <v>0</v>
      </c>
      <c r="BK41">
        <f t="shared" si="13"/>
        <v>0</v>
      </c>
      <c r="BL41">
        <f t="shared" si="13"/>
        <v>0</v>
      </c>
      <c r="BM41">
        <f t="shared" si="14"/>
        <v>0</v>
      </c>
      <c r="BN41">
        <f t="shared" si="14"/>
        <v>0</v>
      </c>
      <c r="BO41">
        <f t="shared" si="14"/>
        <v>0</v>
      </c>
      <c r="BP41">
        <f t="shared" si="14"/>
        <v>0</v>
      </c>
      <c r="BQ41">
        <f t="shared" si="14"/>
        <v>0</v>
      </c>
      <c r="BR41">
        <f t="shared" si="14"/>
        <v>0</v>
      </c>
      <c r="BS41">
        <f t="shared" si="14"/>
        <v>0</v>
      </c>
      <c r="BT41">
        <f t="shared" si="14"/>
        <v>0</v>
      </c>
      <c r="BU41">
        <f t="shared" si="14"/>
        <v>0</v>
      </c>
      <c r="BV41">
        <f t="shared" si="14"/>
        <v>0</v>
      </c>
      <c r="BW41">
        <f t="shared" si="14"/>
        <v>0</v>
      </c>
      <c r="BX41">
        <f t="shared" si="14"/>
        <v>0</v>
      </c>
    </row>
    <row r="42" spans="1:76" x14ac:dyDescent="0.25">
      <c r="A42">
        <f t="shared" si="16"/>
        <v>0</v>
      </c>
      <c r="B42">
        <f t="shared" si="16"/>
        <v>0</v>
      </c>
      <c r="C42">
        <f t="shared" si="16"/>
        <v>0</v>
      </c>
      <c r="D42">
        <f t="shared" si="16"/>
        <v>0</v>
      </c>
      <c r="E42">
        <f t="shared" si="16"/>
        <v>0</v>
      </c>
      <c r="F42">
        <f t="shared" si="16"/>
        <v>0</v>
      </c>
      <c r="G42">
        <f t="shared" si="16"/>
        <v>0</v>
      </c>
      <c r="H42">
        <f t="shared" si="16"/>
        <v>0</v>
      </c>
      <c r="I42">
        <f t="shared" si="16"/>
        <v>0</v>
      </c>
      <c r="J42">
        <f t="shared" si="16"/>
        <v>0</v>
      </c>
      <c r="K42">
        <f t="shared" si="16"/>
        <v>0</v>
      </c>
      <c r="L42">
        <f t="shared" si="16"/>
        <v>0</v>
      </c>
      <c r="M42">
        <f t="shared" si="16"/>
        <v>0</v>
      </c>
      <c r="N42">
        <f t="shared" si="16"/>
        <v>0</v>
      </c>
      <c r="O42">
        <f t="shared" si="16"/>
        <v>0</v>
      </c>
      <c r="P42">
        <f t="shared" si="15"/>
        <v>0</v>
      </c>
      <c r="Q42">
        <f t="shared" si="11"/>
        <v>0</v>
      </c>
      <c r="R42">
        <f t="shared" si="11"/>
        <v>0</v>
      </c>
      <c r="S42">
        <f t="shared" si="11"/>
        <v>0</v>
      </c>
      <c r="T42">
        <f t="shared" si="11"/>
        <v>0</v>
      </c>
      <c r="U42">
        <f t="shared" si="11"/>
        <v>0</v>
      </c>
      <c r="V42">
        <f t="shared" si="11"/>
        <v>0</v>
      </c>
      <c r="W42">
        <f t="shared" si="11"/>
        <v>0</v>
      </c>
      <c r="X42">
        <f t="shared" si="11"/>
        <v>0</v>
      </c>
      <c r="Y42">
        <f t="shared" si="11"/>
        <v>0</v>
      </c>
      <c r="Z42">
        <f t="shared" si="11"/>
        <v>0</v>
      </c>
      <c r="AA42">
        <f t="shared" si="11"/>
        <v>0</v>
      </c>
      <c r="AB42">
        <f t="shared" si="11"/>
        <v>0</v>
      </c>
      <c r="AC42">
        <f t="shared" si="11"/>
        <v>0</v>
      </c>
      <c r="AD42">
        <f t="shared" si="11"/>
        <v>0</v>
      </c>
      <c r="AE42">
        <f t="shared" si="11"/>
        <v>0</v>
      </c>
      <c r="AF42">
        <f t="shared" si="11"/>
        <v>0</v>
      </c>
      <c r="AG42">
        <f t="shared" si="12"/>
        <v>0</v>
      </c>
      <c r="AH42">
        <f t="shared" si="12"/>
        <v>0</v>
      </c>
      <c r="AI42">
        <f t="shared" si="12"/>
        <v>0</v>
      </c>
      <c r="AJ42">
        <f t="shared" si="12"/>
        <v>0</v>
      </c>
      <c r="AK42">
        <f t="shared" si="12"/>
        <v>0</v>
      </c>
      <c r="AL42">
        <f t="shared" si="12"/>
        <v>0</v>
      </c>
      <c r="AM42">
        <f t="shared" si="12"/>
        <v>0</v>
      </c>
      <c r="AN42">
        <f t="shared" si="12"/>
        <v>0</v>
      </c>
      <c r="AO42">
        <f t="shared" si="12"/>
        <v>0</v>
      </c>
      <c r="AP42">
        <f t="shared" si="12"/>
        <v>1</v>
      </c>
      <c r="AQ42">
        <f t="shared" si="12"/>
        <v>0</v>
      </c>
      <c r="AR42">
        <f t="shared" si="12"/>
        <v>0</v>
      </c>
      <c r="AS42">
        <f t="shared" si="12"/>
        <v>0</v>
      </c>
      <c r="AT42">
        <f t="shared" si="12"/>
        <v>0</v>
      </c>
      <c r="AU42">
        <f t="shared" si="12"/>
        <v>0</v>
      </c>
      <c r="AV42">
        <f t="shared" si="12"/>
        <v>0</v>
      </c>
      <c r="AW42">
        <f t="shared" si="13"/>
        <v>0</v>
      </c>
      <c r="AX42">
        <f t="shared" si="13"/>
        <v>0</v>
      </c>
      <c r="AY42">
        <f t="shared" si="13"/>
        <v>0</v>
      </c>
      <c r="AZ42">
        <f t="shared" si="13"/>
        <v>0</v>
      </c>
      <c r="BA42">
        <f t="shared" si="13"/>
        <v>0</v>
      </c>
      <c r="BB42">
        <f t="shared" si="13"/>
        <v>0</v>
      </c>
      <c r="BC42">
        <f t="shared" si="13"/>
        <v>0</v>
      </c>
      <c r="BD42">
        <f t="shared" si="13"/>
        <v>0</v>
      </c>
      <c r="BE42">
        <f t="shared" si="13"/>
        <v>0</v>
      </c>
      <c r="BF42">
        <f t="shared" si="13"/>
        <v>0</v>
      </c>
      <c r="BG42">
        <f t="shared" si="13"/>
        <v>0</v>
      </c>
      <c r="BH42">
        <f t="shared" si="13"/>
        <v>0</v>
      </c>
      <c r="BI42">
        <f t="shared" si="13"/>
        <v>0</v>
      </c>
      <c r="BJ42">
        <f t="shared" si="13"/>
        <v>0</v>
      </c>
      <c r="BK42">
        <f t="shared" si="13"/>
        <v>0</v>
      </c>
      <c r="BL42">
        <f t="shared" si="13"/>
        <v>0</v>
      </c>
      <c r="BM42">
        <f t="shared" si="14"/>
        <v>0</v>
      </c>
      <c r="BN42">
        <f t="shared" si="14"/>
        <v>0</v>
      </c>
      <c r="BO42">
        <f t="shared" si="14"/>
        <v>0</v>
      </c>
      <c r="BP42">
        <f t="shared" si="14"/>
        <v>0</v>
      </c>
      <c r="BQ42">
        <f t="shared" si="14"/>
        <v>0</v>
      </c>
      <c r="BR42">
        <f t="shared" si="14"/>
        <v>0</v>
      </c>
      <c r="BS42">
        <f t="shared" si="14"/>
        <v>0</v>
      </c>
      <c r="BT42">
        <f t="shared" si="14"/>
        <v>0</v>
      </c>
      <c r="BU42">
        <f t="shared" si="14"/>
        <v>0</v>
      </c>
      <c r="BV42">
        <f t="shared" si="14"/>
        <v>0</v>
      </c>
      <c r="BW42">
        <f t="shared" si="14"/>
        <v>0</v>
      </c>
      <c r="BX42">
        <f t="shared" si="14"/>
        <v>0</v>
      </c>
    </row>
    <row r="43" spans="1:76" x14ac:dyDescent="0.25">
      <c r="A43">
        <f t="shared" si="16"/>
        <v>0</v>
      </c>
      <c r="B43">
        <f t="shared" si="16"/>
        <v>0</v>
      </c>
      <c r="C43">
        <f t="shared" si="16"/>
        <v>0</v>
      </c>
      <c r="D43">
        <f t="shared" si="16"/>
        <v>0</v>
      </c>
      <c r="E43">
        <f t="shared" si="16"/>
        <v>0</v>
      </c>
      <c r="F43">
        <f t="shared" si="16"/>
        <v>0</v>
      </c>
      <c r="G43">
        <f t="shared" si="16"/>
        <v>0</v>
      </c>
      <c r="H43">
        <f t="shared" si="16"/>
        <v>0</v>
      </c>
      <c r="I43">
        <f t="shared" si="16"/>
        <v>0</v>
      </c>
      <c r="J43">
        <f t="shared" si="16"/>
        <v>0</v>
      </c>
      <c r="K43">
        <f t="shared" si="16"/>
        <v>0</v>
      </c>
      <c r="L43">
        <f t="shared" si="16"/>
        <v>0</v>
      </c>
      <c r="M43">
        <f t="shared" si="16"/>
        <v>0</v>
      </c>
      <c r="N43">
        <f t="shared" si="16"/>
        <v>0</v>
      </c>
      <c r="O43">
        <f t="shared" si="16"/>
        <v>0</v>
      </c>
      <c r="P43">
        <f t="shared" si="15"/>
        <v>0</v>
      </c>
      <c r="Q43">
        <f t="shared" si="11"/>
        <v>0</v>
      </c>
      <c r="R43">
        <f t="shared" si="11"/>
        <v>0</v>
      </c>
      <c r="S43">
        <f t="shared" si="11"/>
        <v>0</v>
      </c>
      <c r="T43">
        <f t="shared" si="11"/>
        <v>0</v>
      </c>
      <c r="U43">
        <f t="shared" si="11"/>
        <v>0</v>
      </c>
      <c r="V43">
        <f t="shared" si="11"/>
        <v>0</v>
      </c>
      <c r="W43">
        <f t="shared" si="11"/>
        <v>0</v>
      </c>
      <c r="X43">
        <f t="shared" si="11"/>
        <v>0</v>
      </c>
      <c r="Y43">
        <f t="shared" si="11"/>
        <v>0</v>
      </c>
      <c r="Z43">
        <f t="shared" si="11"/>
        <v>0</v>
      </c>
      <c r="AA43">
        <f t="shared" si="11"/>
        <v>0</v>
      </c>
      <c r="AB43">
        <f t="shared" si="11"/>
        <v>0</v>
      </c>
      <c r="AC43">
        <f t="shared" si="11"/>
        <v>0</v>
      </c>
      <c r="AD43">
        <f t="shared" si="11"/>
        <v>0</v>
      </c>
      <c r="AE43">
        <f t="shared" si="11"/>
        <v>0</v>
      </c>
      <c r="AF43">
        <f t="shared" si="11"/>
        <v>0</v>
      </c>
      <c r="AG43">
        <f t="shared" si="12"/>
        <v>0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M43">
        <f t="shared" si="12"/>
        <v>0</v>
      </c>
      <c r="AN43">
        <f t="shared" si="12"/>
        <v>0</v>
      </c>
      <c r="AO43">
        <f t="shared" si="12"/>
        <v>0</v>
      </c>
      <c r="AP43">
        <f t="shared" si="12"/>
        <v>0</v>
      </c>
      <c r="AQ43">
        <f t="shared" si="12"/>
        <v>1</v>
      </c>
      <c r="AR43">
        <f t="shared" si="12"/>
        <v>0</v>
      </c>
      <c r="AS43">
        <f t="shared" si="12"/>
        <v>0</v>
      </c>
      <c r="AT43">
        <f t="shared" si="12"/>
        <v>0</v>
      </c>
      <c r="AU43">
        <f t="shared" si="12"/>
        <v>0</v>
      </c>
      <c r="AV43">
        <f t="shared" si="12"/>
        <v>0</v>
      </c>
      <c r="AW43">
        <f t="shared" si="13"/>
        <v>0</v>
      </c>
      <c r="AX43">
        <f t="shared" si="13"/>
        <v>0</v>
      </c>
      <c r="AY43">
        <f t="shared" si="13"/>
        <v>0</v>
      </c>
      <c r="AZ43">
        <f t="shared" si="13"/>
        <v>0</v>
      </c>
      <c r="BA43">
        <f t="shared" si="13"/>
        <v>0</v>
      </c>
      <c r="BB43">
        <f t="shared" si="13"/>
        <v>0</v>
      </c>
      <c r="BC43">
        <f t="shared" si="13"/>
        <v>0</v>
      </c>
      <c r="BD43">
        <f t="shared" si="13"/>
        <v>0</v>
      </c>
      <c r="BE43">
        <f t="shared" si="13"/>
        <v>0</v>
      </c>
      <c r="BF43">
        <f t="shared" si="13"/>
        <v>0</v>
      </c>
      <c r="BG43">
        <f t="shared" si="13"/>
        <v>0</v>
      </c>
      <c r="BH43">
        <f t="shared" si="13"/>
        <v>0</v>
      </c>
      <c r="BI43">
        <f t="shared" si="13"/>
        <v>0</v>
      </c>
      <c r="BJ43">
        <f t="shared" si="13"/>
        <v>0</v>
      </c>
      <c r="BK43">
        <f t="shared" si="13"/>
        <v>0</v>
      </c>
      <c r="BL43">
        <f t="shared" si="13"/>
        <v>0</v>
      </c>
      <c r="BM43">
        <f t="shared" si="14"/>
        <v>0</v>
      </c>
      <c r="BN43">
        <f t="shared" si="14"/>
        <v>0</v>
      </c>
      <c r="BO43">
        <f t="shared" si="14"/>
        <v>0</v>
      </c>
      <c r="BP43">
        <f t="shared" si="14"/>
        <v>0</v>
      </c>
      <c r="BQ43">
        <f t="shared" si="14"/>
        <v>0</v>
      </c>
      <c r="BR43">
        <f t="shared" si="14"/>
        <v>0</v>
      </c>
      <c r="BS43">
        <f t="shared" si="14"/>
        <v>0</v>
      </c>
      <c r="BT43">
        <f t="shared" si="14"/>
        <v>0</v>
      </c>
      <c r="BU43">
        <f t="shared" si="14"/>
        <v>0</v>
      </c>
      <c r="BV43">
        <f t="shared" si="14"/>
        <v>0</v>
      </c>
      <c r="BW43">
        <f t="shared" si="14"/>
        <v>0</v>
      </c>
      <c r="BX43">
        <f t="shared" si="14"/>
        <v>0</v>
      </c>
    </row>
    <row r="44" spans="1:76" x14ac:dyDescent="0.25">
      <c r="A44">
        <f t="shared" si="16"/>
        <v>0</v>
      </c>
      <c r="B44">
        <f t="shared" si="16"/>
        <v>0</v>
      </c>
      <c r="C44">
        <f t="shared" si="16"/>
        <v>0</v>
      </c>
      <c r="D44">
        <f t="shared" si="16"/>
        <v>0</v>
      </c>
      <c r="E44">
        <f t="shared" si="16"/>
        <v>0</v>
      </c>
      <c r="F44">
        <f t="shared" si="16"/>
        <v>0</v>
      </c>
      <c r="G44">
        <f t="shared" si="16"/>
        <v>0</v>
      </c>
      <c r="H44">
        <f t="shared" si="16"/>
        <v>0</v>
      </c>
      <c r="I44">
        <f t="shared" si="16"/>
        <v>0</v>
      </c>
      <c r="J44">
        <f t="shared" si="16"/>
        <v>0</v>
      </c>
      <c r="K44">
        <f t="shared" si="16"/>
        <v>0</v>
      </c>
      <c r="L44">
        <f t="shared" si="16"/>
        <v>0</v>
      </c>
      <c r="M44">
        <f t="shared" si="16"/>
        <v>0</v>
      </c>
      <c r="N44">
        <f t="shared" si="16"/>
        <v>0</v>
      </c>
      <c r="O44">
        <f t="shared" si="16"/>
        <v>0</v>
      </c>
      <c r="P44">
        <f t="shared" si="15"/>
        <v>0</v>
      </c>
      <c r="Q44">
        <f t="shared" si="11"/>
        <v>0</v>
      </c>
      <c r="R44">
        <f t="shared" si="11"/>
        <v>0</v>
      </c>
      <c r="S44">
        <f t="shared" si="11"/>
        <v>0</v>
      </c>
      <c r="T44">
        <f t="shared" si="11"/>
        <v>0</v>
      </c>
      <c r="U44">
        <f t="shared" si="11"/>
        <v>0</v>
      </c>
      <c r="V44">
        <f t="shared" si="11"/>
        <v>0</v>
      </c>
      <c r="W44">
        <f t="shared" si="11"/>
        <v>0</v>
      </c>
      <c r="X44">
        <f t="shared" si="11"/>
        <v>0</v>
      </c>
      <c r="Y44">
        <f t="shared" si="11"/>
        <v>0</v>
      </c>
      <c r="Z44">
        <f t="shared" si="11"/>
        <v>0</v>
      </c>
      <c r="AA44">
        <f t="shared" si="11"/>
        <v>0</v>
      </c>
      <c r="AB44">
        <f t="shared" si="11"/>
        <v>0</v>
      </c>
      <c r="AC44">
        <f t="shared" si="11"/>
        <v>0</v>
      </c>
      <c r="AD44">
        <f t="shared" si="11"/>
        <v>0</v>
      </c>
      <c r="AE44">
        <f t="shared" si="11"/>
        <v>0</v>
      </c>
      <c r="AF44">
        <f t="shared" si="11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0</v>
      </c>
      <c r="AK44">
        <f t="shared" si="12"/>
        <v>0</v>
      </c>
      <c r="AL44">
        <f t="shared" si="12"/>
        <v>0</v>
      </c>
      <c r="AM44">
        <f t="shared" si="12"/>
        <v>0</v>
      </c>
      <c r="AN44">
        <f t="shared" si="12"/>
        <v>0</v>
      </c>
      <c r="AO44">
        <f t="shared" si="12"/>
        <v>0</v>
      </c>
      <c r="AP44">
        <f t="shared" si="12"/>
        <v>0</v>
      </c>
      <c r="AQ44">
        <f t="shared" si="12"/>
        <v>0</v>
      </c>
      <c r="AR44">
        <f t="shared" si="12"/>
        <v>1</v>
      </c>
      <c r="AS44">
        <f t="shared" si="12"/>
        <v>0</v>
      </c>
      <c r="AT44">
        <f t="shared" si="12"/>
        <v>0</v>
      </c>
      <c r="AU44">
        <f t="shared" si="12"/>
        <v>0</v>
      </c>
      <c r="AV44">
        <f t="shared" si="12"/>
        <v>0</v>
      </c>
      <c r="AW44">
        <f t="shared" si="13"/>
        <v>0</v>
      </c>
      <c r="AX44">
        <f t="shared" si="13"/>
        <v>0</v>
      </c>
      <c r="AY44">
        <f t="shared" si="13"/>
        <v>0</v>
      </c>
      <c r="AZ44">
        <f t="shared" si="13"/>
        <v>0</v>
      </c>
      <c r="BA44">
        <f t="shared" si="13"/>
        <v>0</v>
      </c>
      <c r="BB44">
        <f t="shared" si="13"/>
        <v>0</v>
      </c>
      <c r="BC44">
        <f t="shared" si="13"/>
        <v>0</v>
      </c>
      <c r="BD44">
        <f t="shared" si="13"/>
        <v>0</v>
      </c>
      <c r="BE44">
        <f t="shared" si="13"/>
        <v>0</v>
      </c>
      <c r="BF44">
        <f t="shared" si="13"/>
        <v>0</v>
      </c>
      <c r="BG44">
        <f t="shared" si="13"/>
        <v>0</v>
      </c>
      <c r="BH44">
        <f t="shared" si="13"/>
        <v>0</v>
      </c>
      <c r="BI44">
        <f t="shared" si="13"/>
        <v>0</v>
      </c>
      <c r="BJ44">
        <f t="shared" si="13"/>
        <v>0</v>
      </c>
      <c r="BK44">
        <f t="shared" si="13"/>
        <v>0</v>
      </c>
      <c r="BL44">
        <f t="shared" si="13"/>
        <v>0</v>
      </c>
      <c r="BM44">
        <f t="shared" si="14"/>
        <v>0</v>
      </c>
      <c r="BN44">
        <f t="shared" si="14"/>
        <v>0</v>
      </c>
      <c r="BO44">
        <f t="shared" si="14"/>
        <v>0</v>
      </c>
      <c r="BP44">
        <f t="shared" si="14"/>
        <v>0</v>
      </c>
      <c r="BQ44">
        <f t="shared" si="14"/>
        <v>0</v>
      </c>
      <c r="BR44">
        <f t="shared" si="14"/>
        <v>0</v>
      </c>
      <c r="BS44">
        <f t="shared" si="14"/>
        <v>0</v>
      </c>
      <c r="BT44">
        <f t="shared" si="14"/>
        <v>0</v>
      </c>
      <c r="BU44">
        <f t="shared" si="14"/>
        <v>0</v>
      </c>
      <c r="BV44">
        <f t="shared" si="14"/>
        <v>0</v>
      </c>
      <c r="BW44">
        <f t="shared" si="14"/>
        <v>0</v>
      </c>
      <c r="BX44">
        <f t="shared" si="14"/>
        <v>0</v>
      </c>
    </row>
    <row r="45" spans="1:76" x14ac:dyDescent="0.25">
      <c r="A45">
        <f t="shared" si="16"/>
        <v>0</v>
      </c>
      <c r="B45">
        <f t="shared" si="16"/>
        <v>0</v>
      </c>
      <c r="C45">
        <f t="shared" si="16"/>
        <v>0</v>
      </c>
      <c r="D45">
        <f t="shared" si="16"/>
        <v>0</v>
      </c>
      <c r="E45">
        <f t="shared" si="16"/>
        <v>0</v>
      </c>
      <c r="F45">
        <f t="shared" si="16"/>
        <v>0</v>
      </c>
      <c r="G45">
        <f t="shared" si="16"/>
        <v>0</v>
      </c>
      <c r="H45">
        <f t="shared" si="16"/>
        <v>0</v>
      </c>
      <c r="I45">
        <f t="shared" si="16"/>
        <v>0</v>
      </c>
      <c r="J45">
        <f t="shared" si="16"/>
        <v>0</v>
      </c>
      <c r="K45">
        <f t="shared" si="16"/>
        <v>0</v>
      </c>
      <c r="L45">
        <f t="shared" si="16"/>
        <v>0</v>
      </c>
      <c r="M45">
        <f t="shared" si="16"/>
        <v>0</v>
      </c>
      <c r="N45">
        <f t="shared" si="16"/>
        <v>0</v>
      </c>
      <c r="O45">
        <f t="shared" si="16"/>
        <v>0</v>
      </c>
      <c r="P45">
        <f t="shared" si="15"/>
        <v>0</v>
      </c>
      <c r="Q45">
        <f t="shared" si="11"/>
        <v>0</v>
      </c>
      <c r="R45">
        <f t="shared" si="11"/>
        <v>0</v>
      </c>
      <c r="S45">
        <f t="shared" si="11"/>
        <v>0</v>
      </c>
      <c r="T45">
        <f t="shared" si="11"/>
        <v>0</v>
      </c>
      <c r="U45">
        <f t="shared" si="11"/>
        <v>0</v>
      </c>
      <c r="V45">
        <f t="shared" si="11"/>
        <v>0</v>
      </c>
      <c r="W45">
        <f t="shared" si="11"/>
        <v>0</v>
      </c>
      <c r="X45">
        <f t="shared" si="11"/>
        <v>0</v>
      </c>
      <c r="Y45">
        <f t="shared" si="11"/>
        <v>0</v>
      </c>
      <c r="Z45">
        <f t="shared" si="11"/>
        <v>0</v>
      </c>
      <c r="AA45">
        <f t="shared" si="11"/>
        <v>0</v>
      </c>
      <c r="AB45">
        <f t="shared" si="11"/>
        <v>0</v>
      </c>
      <c r="AC45">
        <f t="shared" si="11"/>
        <v>0</v>
      </c>
      <c r="AD45">
        <f t="shared" si="11"/>
        <v>0</v>
      </c>
      <c r="AE45">
        <f t="shared" si="11"/>
        <v>0</v>
      </c>
      <c r="AF45">
        <f t="shared" si="11"/>
        <v>0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M45">
        <f t="shared" si="12"/>
        <v>0</v>
      </c>
      <c r="AN45">
        <f t="shared" si="12"/>
        <v>0</v>
      </c>
      <c r="AO45">
        <f t="shared" si="12"/>
        <v>0</v>
      </c>
      <c r="AP45">
        <f t="shared" si="12"/>
        <v>0</v>
      </c>
      <c r="AQ45">
        <f t="shared" si="12"/>
        <v>0</v>
      </c>
      <c r="AR45">
        <f t="shared" si="12"/>
        <v>0</v>
      </c>
      <c r="AS45">
        <f t="shared" si="12"/>
        <v>1</v>
      </c>
      <c r="AT45">
        <f t="shared" si="12"/>
        <v>0</v>
      </c>
      <c r="AU45">
        <f t="shared" si="12"/>
        <v>0</v>
      </c>
      <c r="AV45">
        <f t="shared" si="12"/>
        <v>0</v>
      </c>
      <c r="AW45">
        <f t="shared" si="13"/>
        <v>0</v>
      </c>
      <c r="AX45">
        <f t="shared" si="13"/>
        <v>0</v>
      </c>
      <c r="AY45">
        <f t="shared" si="13"/>
        <v>0</v>
      </c>
      <c r="AZ45">
        <f t="shared" si="13"/>
        <v>0</v>
      </c>
      <c r="BA45">
        <f t="shared" si="13"/>
        <v>0</v>
      </c>
      <c r="BB45">
        <f t="shared" si="13"/>
        <v>0</v>
      </c>
      <c r="BC45">
        <f t="shared" si="13"/>
        <v>0</v>
      </c>
      <c r="BD45">
        <f t="shared" si="13"/>
        <v>0</v>
      </c>
      <c r="BE45">
        <f t="shared" si="13"/>
        <v>0</v>
      </c>
      <c r="BF45">
        <f t="shared" si="13"/>
        <v>0</v>
      </c>
      <c r="BG45">
        <f t="shared" si="13"/>
        <v>0</v>
      </c>
      <c r="BH45">
        <f t="shared" si="13"/>
        <v>0</v>
      </c>
      <c r="BI45">
        <f t="shared" si="13"/>
        <v>0</v>
      </c>
      <c r="BJ45">
        <f t="shared" si="13"/>
        <v>0</v>
      </c>
      <c r="BK45">
        <f t="shared" si="13"/>
        <v>0</v>
      </c>
      <c r="BL45">
        <f t="shared" si="13"/>
        <v>0</v>
      </c>
      <c r="BM45">
        <f t="shared" si="14"/>
        <v>0</v>
      </c>
      <c r="BN45">
        <f t="shared" si="14"/>
        <v>0</v>
      </c>
      <c r="BO45">
        <f t="shared" si="14"/>
        <v>0</v>
      </c>
      <c r="BP45">
        <f t="shared" si="14"/>
        <v>0</v>
      </c>
      <c r="BQ45">
        <f t="shared" si="14"/>
        <v>0</v>
      </c>
      <c r="BR45">
        <f t="shared" si="14"/>
        <v>0</v>
      </c>
      <c r="BS45">
        <f t="shared" si="14"/>
        <v>0</v>
      </c>
      <c r="BT45">
        <f t="shared" si="14"/>
        <v>0</v>
      </c>
      <c r="BU45">
        <f t="shared" si="14"/>
        <v>0</v>
      </c>
      <c r="BV45">
        <f t="shared" si="14"/>
        <v>0</v>
      </c>
      <c r="BW45">
        <f t="shared" si="14"/>
        <v>0</v>
      </c>
      <c r="BX45">
        <f t="shared" si="14"/>
        <v>0</v>
      </c>
    </row>
    <row r="46" spans="1:76" x14ac:dyDescent="0.25">
      <c r="A46">
        <f t="shared" si="16"/>
        <v>0</v>
      </c>
      <c r="B46">
        <f t="shared" si="16"/>
        <v>0</v>
      </c>
      <c r="C46">
        <f t="shared" si="16"/>
        <v>0</v>
      </c>
      <c r="D46">
        <f t="shared" si="16"/>
        <v>0</v>
      </c>
      <c r="E46">
        <f t="shared" si="16"/>
        <v>0</v>
      </c>
      <c r="F46">
        <f t="shared" si="16"/>
        <v>0</v>
      </c>
      <c r="G46">
        <f t="shared" si="16"/>
        <v>0</v>
      </c>
      <c r="H46">
        <f t="shared" si="16"/>
        <v>0</v>
      </c>
      <c r="I46">
        <f t="shared" si="16"/>
        <v>0</v>
      </c>
      <c r="J46">
        <f t="shared" si="16"/>
        <v>0</v>
      </c>
      <c r="K46">
        <f t="shared" si="16"/>
        <v>0</v>
      </c>
      <c r="L46">
        <f t="shared" si="16"/>
        <v>0</v>
      </c>
      <c r="M46">
        <f t="shared" si="16"/>
        <v>0</v>
      </c>
      <c r="N46">
        <f t="shared" si="16"/>
        <v>0</v>
      </c>
      <c r="O46">
        <f t="shared" si="16"/>
        <v>0</v>
      </c>
      <c r="P46">
        <f t="shared" si="15"/>
        <v>0</v>
      </c>
      <c r="Q46">
        <f t="shared" si="11"/>
        <v>0</v>
      </c>
      <c r="R46">
        <f t="shared" si="11"/>
        <v>0</v>
      </c>
      <c r="S46">
        <f t="shared" si="11"/>
        <v>0</v>
      </c>
      <c r="T46">
        <f t="shared" si="11"/>
        <v>0</v>
      </c>
      <c r="U46">
        <f t="shared" si="11"/>
        <v>0</v>
      </c>
      <c r="V46">
        <f t="shared" si="11"/>
        <v>0</v>
      </c>
      <c r="W46">
        <f t="shared" si="11"/>
        <v>0</v>
      </c>
      <c r="X46">
        <f t="shared" si="11"/>
        <v>0</v>
      </c>
      <c r="Y46">
        <f t="shared" si="11"/>
        <v>0</v>
      </c>
      <c r="Z46">
        <f t="shared" si="11"/>
        <v>0</v>
      </c>
      <c r="AA46">
        <f t="shared" si="11"/>
        <v>0</v>
      </c>
      <c r="AB46">
        <f t="shared" si="11"/>
        <v>0</v>
      </c>
      <c r="AC46">
        <f t="shared" si="11"/>
        <v>0</v>
      </c>
      <c r="AD46">
        <f t="shared" si="11"/>
        <v>0</v>
      </c>
      <c r="AE46">
        <f t="shared" si="11"/>
        <v>0</v>
      </c>
      <c r="AF46">
        <f t="shared" si="11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M46">
        <f t="shared" si="12"/>
        <v>0</v>
      </c>
      <c r="AN46">
        <f t="shared" si="12"/>
        <v>0</v>
      </c>
      <c r="AO46">
        <f t="shared" si="12"/>
        <v>0</v>
      </c>
      <c r="AP46">
        <f t="shared" si="12"/>
        <v>0</v>
      </c>
      <c r="AQ46">
        <f t="shared" si="12"/>
        <v>0</v>
      </c>
      <c r="AR46">
        <f t="shared" si="12"/>
        <v>0</v>
      </c>
      <c r="AS46">
        <f t="shared" si="12"/>
        <v>0</v>
      </c>
      <c r="AT46">
        <f t="shared" si="12"/>
        <v>1</v>
      </c>
      <c r="AU46">
        <f t="shared" si="12"/>
        <v>0</v>
      </c>
      <c r="AV46">
        <f t="shared" si="12"/>
        <v>0</v>
      </c>
      <c r="AW46">
        <f t="shared" si="13"/>
        <v>0</v>
      </c>
      <c r="AX46">
        <f t="shared" si="13"/>
        <v>0</v>
      </c>
      <c r="AY46">
        <f t="shared" si="13"/>
        <v>0</v>
      </c>
      <c r="AZ46">
        <f t="shared" si="13"/>
        <v>0</v>
      </c>
      <c r="BA46">
        <f t="shared" si="13"/>
        <v>0</v>
      </c>
      <c r="BB46">
        <f t="shared" si="13"/>
        <v>0</v>
      </c>
      <c r="BC46">
        <f t="shared" si="13"/>
        <v>0</v>
      </c>
      <c r="BD46">
        <f t="shared" si="13"/>
        <v>0</v>
      </c>
      <c r="BE46">
        <f t="shared" si="13"/>
        <v>0</v>
      </c>
      <c r="BF46">
        <f t="shared" si="13"/>
        <v>0</v>
      </c>
      <c r="BG46">
        <f t="shared" si="13"/>
        <v>0</v>
      </c>
      <c r="BH46">
        <f t="shared" si="13"/>
        <v>0</v>
      </c>
      <c r="BI46">
        <f t="shared" si="13"/>
        <v>0</v>
      </c>
      <c r="BJ46">
        <f t="shared" si="13"/>
        <v>0</v>
      </c>
      <c r="BK46">
        <f t="shared" si="13"/>
        <v>0</v>
      </c>
      <c r="BL46">
        <f t="shared" si="13"/>
        <v>0</v>
      </c>
      <c r="BM46">
        <f t="shared" si="14"/>
        <v>0</v>
      </c>
      <c r="BN46">
        <f t="shared" si="14"/>
        <v>0</v>
      </c>
      <c r="BO46">
        <f t="shared" si="14"/>
        <v>0</v>
      </c>
      <c r="BP46">
        <f t="shared" si="14"/>
        <v>0</v>
      </c>
      <c r="BQ46">
        <f t="shared" si="14"/>
        <v>0</v>
      </c>
      <c r="BR46">
        <f t="shared" si="14"/>
        <v>0</v>
      </c>
      <c r="BS46">
        <f t="shared" si="14"/>
        <v>0</v>
      </c>
      <c r="BT46">
        <f t="shared" si="14"/>
        <v>0</v>
      </c>
      <c r="BU46">
        <f t="shared" si="14"/>
        <v>0</v>
      </c>
      <c r="BV46">
        <f t="shared" si="14"/>
        <v>0</v>
      </c>
      <c r="BW46">
        <f t="shared" si="14"/>
        <v>0</v>
      </c>
      <c r="BX46">
        <f t="shared" si="14"/>
        <v>0</v>
      </c>
    </row>
    <row r="47" spans="1:76" x14ac:dyDescent="0.25">
      <c r="A47">
        <f t="shared" si="16"/>
        <v>0</v>
      </c>
      <c r="B47">
        <f t="shared" si="16"/>
        <v>0</v>
      </c>
      <c r="C47">
        <f t="shared" si="16"/>
        <v>0</v>
      </c>
      <c r="D47">
        <f t="shared" si="16"/>
        <v>0</v>
      </c>
      <c r="E47">
        <f t="shared" si="16"/>
        <v>0</v>
      </c>
      <c r="F47">
        <f t="shared" si="16"/>
        <v>0</v>
      </c>
      <c r="G47">
        <f t="shared" si="16"/>
        <v>0</v>
      </c>
      <c r="H47">
        <f t="shared" si="16"/>
        <v>0</v>
      </c>
      <c r="I47">
        <f t="shared" si="16"/>
        <v>0</v>
      </c>
      <c r="J47">
        <f t="shared" si="16"/>
        <v>0</v>
      </c>
      <c r="K47">
        <f t="shared" si="16"/>
        <v>0</v>
      </c>
      <c r="L47">
        <f t="shared" si="16"/>
        <v>0</v>
      </c>
      <c r="M47">
        <f t="shared" si="16"/>
        <v>0</v>
      </c>
      <c r="N47">
        <f t="shared" si="16"/>
        <v>0</v>
      </c>
      <c r="O47">
        <f t="shared" si="16"/>
        <v>0</v>
      </c>
      <c r="P47">
        <f t="shared" si="15"/>
        <v>0</v>
      </c>
      <c r="Q47">
        <f t="shared" si="11"/>
        <v>0</v>
      </c>
      <c r="R47">
        <f t="shared" si="11"/>
        <v>0</v>
      </c>
      <c r="S47">
        <f t="shared" si="11"/>
        <v>0</v>
      </c>
      <c r="T47">
        <f t="shared" si="11"/>
        <v>0</v>
      </c>
      <c r="U47">
        <f t="shared" si="11"/>
        <v>0</v>
      </c>
      <c r="V47">
        <f t="shared" si="11"/>
        <v>0</v>
      </c>
      <c r="W47">
        <f t="shared" si="11"/>
        <v>0</v>
      </c>
      <c r="X47">
        <f t="shared" si="11"/>
        <v>0</v>
      </c>
      <c r="Y47">
        <f t="shared" si="11"/>
        <v>0</v>
      </c>
      <c r="Z47">
        <f t="shared" si="11"/>
        <v>0</v>
      </c>
      <c r="AA47">
        <f t="shared" si="11"/>
        <v>0</v>
      </c>
      <c r="AB47">
        <f t="shared" si="11"/>
        <v>0</v>
      </c>
      <c r="AC47">
        <f t="shared" si="11"/>
        <v>0</v>
      </c>
      <c r="AD47">
        <f t="shared" si="11"/>
        <v>0</v>
      </c>
      <c r="AE47">
        <f t="shared" si="11"/>
        <v>0</v>
      </c>
      <c r="AF47">
        <f t="shared" ref="AF47:AU62" si="17">IF(ROW()=COLUMN(),1,0)</f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0</v>
      </c>
      <c r="AK47">
        <f t="shared" si="12"/>
        <v>0</v>
      </c>
      <c r="AL47">
        <f t="shared" si="12"/>
        <v>0</v>
      </c>
      <c r="AM47">
        <f t="shared" si="12"/>
        <v>0</v>
      </c>
      <c r="AN47">
        <f t="shared" si="12"/>
        <v>0</v>
      </c>
      <c r="AO47">
        <f t="shared" si="12"/>
        <v>0</v>
      </c>
      <c r="AP47">
        <f t="shared" si="12"/>
        <v>0</v>
      </c>
      <c r="AQ47">
        <f t="shared" si="12"/>
        <v>0</v>
      </c>
      <c r="AR47">
        <f t="shared" si="12"/>
        <v>0</v>
      </c>
      <c r="AS47">
        <f t="shared" si="12"/>
        <v>0</v>
      </c>
      <c r="AT47">
        <f t="shared" si="12"/>
        <v>0</v>
      </c>
      <c r="AU47">
        <f t="shared" si="12"/>
        <v>1</v>
      </c>
      <c r="AV47">
        <f t="shared" ref="AV47:BK62" si="18">IF(ROW()=COLUMN(),1,0)</f>
        <v>0</v>
      </c>
      <c r="AW47">
        <f t="shared" si="13"/>
        <v>0</v>
      </c>
      <c r="AX47">
        <f t="shared" si="13"/>
        <v>0</v>
      </c>
      <c r="AY47">
        <f t="shared" si="13"/>
        <v>0</v>
      </c>
      <c r="AZ47">
        <f t="shared" si="13"/>
        <v>0</v>
      </c>
      <c r="BA47">
        <f t="shared" si="13"/>
        <v>0</v>
      </c>
      <c r="BB47">
        <f t="shared" si="13"/>
        <v>0</v>
      </c>
      <c r="BC47">
        <f t="shared" si="13"/>
        <v>0</v>
      </c>
      <c r="BD47">
        <f t="shared" si="13"/>
        <v>0</v>
      </c>
      <c r="BE47">
        <f t="shared" si="13"/>
        <v>0</v>
      </c>
      <c r="BF47">
        <f t="shared" si="13"/>
        <v>0</v>
      </c>
      <c r="BG47">
        <f t="shared" si="13"/>
        <v>0</v>
      </c>
      <c r="BH47">
        <f t="shared" si="13"/>
        <v>0</v>
      </c>
      <c r="BI47">
        <f t="shared" si="13"/>
        <v>0</v>
      </c>
      <c r="BJ47">
        <f t="shared" si="13"/>
        <v>0</v>
      </c>
      <c r="BK47">
        <f t="shared" si="13"/>
        <v>0</v>
      </c>
      <c r="BL47">
        <f t="shared" ref="BL47:BX62" si="19">IF(ROW()=COLUMN(),1,0)</f>
        <v>0</v>
      </c>
      <c r="BM47">
        <f t="shared" si="14"/>
        <v>0</v>
      </c>
      <c r="BN47">
        <f t="shared" si="14"/>
        <v>0</v>
      </c>
      <c r="BO47">
        <f t="shared" si="14"/>
        <v>0</v>
      </c>
      <c r="BP47">
        <f t="shared" si="14"/>
        <v>0</v>
      </c>
      <c r="BQ47">
        <f t="shared" si="14"/>
        <v>0</v>
      </c>
      <c r="BR47">
        <f t="shared" si="14"/>
        <v>0</v>
      </c>
      <c r="BS47">
        <f t="shared" si="14"/>
        <v>0</v>
      </c>
      <c r="BT47">
        <f t="shared" si="14"/>
        <v>0</v>
      </c>
      <c r="BU47">
        <f t="shared" si="14"/>
        <v>0</v>
      </c>
      <c r="BV47">
        <f t="shared" si="14"/>
        <v>0</v>
      </c>
      <c r="BW47">
        <f t="shared" si="14"/>
        <v>0</v>
      </c>
      <c r="BX47">
        <f t="shared" si="14"/>
        <v>0</v>
      </c>
    </row>
    <row r="48" spans="1:76" x14ac:dyDescent="0.25">
      <c r="A48">
        <f t="shared" si="16"/>
        <v>0</v>
      </c>
      <c r="B48">
        <f t="shared" si="16"/>
        <v>0</v>
      </c>
      <c r="C48">
        <f t="shared" si="16"/>
        <v>0</v>
      </c>
      <c r="D48">
        <f t="shared" si="16"/>
        <v>0</v>
      </c>
      <c r="E48">
        <f t="shared" si="16"/>
        <v>0</v>
      </c>
      <c r="F48">
        <f t="shared" si="16"/>
        <v>0</v>
      </c>
      <c r="G48">
        <f t="shared" si="16"/>
        <v>0</v>
      </c>
      <c r="H48">
        <f t="shared" si="16"/>
        <v>0</v>
      </c>
      <c r="I48">
        <f t="shared" si="16"/>
        <v>0</v>
      </c>
      <c r="J48">
        <f t="shared" si="16"/>
        <v>0</v>
      </c>
      <c r="K48">
        <f t="shared" si="16"/>
        <v>0</v>
      </c>
      <c r="L48">
        <f t="shared" si="16"/>
        <v>0</v>
      </c>
      <c r="M48">
        <f t="shared" si="16"/>
        <v>0</v>
      </c>
      <c r="N48">
        <f t="shared" si="16"/>
        <v>0</v>
      </c>
      <c r="O48">
        <f t="shared" si="16"/>
        <v>0</v>
      </c>
      <c r="P48">
        <f t="shared" si="15"/>
        <v>0</v>
      </c>
      <c r="Q48">
        <f t="shared" si="15"/>
        <v>0</v>
      </c>
      <c r="R48">
        <f t="shared" si="15"/>
        <v>0</v>
      </c>
      <c r="S48">
        <f t="shared" si="15"/>
        <v>0</v>
      </c>
      <c r="T48">
        <f t="shared" si="15"/>
        <v>0</v>
      </c>
      <c r="U48">
        <f t="shared" si="15"/>
        <v>0</v>
      </c>
      <c r="V48">
        <f t="shared" si="15"/>
        <v>0</v>
      </c>
      <c r="W48">
        <f t="shared" si="15"/>
        <v>0</v>
      </c>
      <c r="X48">
        <f t="shared" si="15"/>
        <v>0</v>
      </c>
      <c r="Y48">
        <f t="shared" si="15"/>
        <v>0</v>
      </c>
      <c r="Z48">
        <f t="shared" si="15"/>
        <v>0</v>
      </c>
      <c r="AA48">
        <f t="shared" si="15"/>
        <v>0</v>
      </c>
      <c r="AB48">
        <f t="shared" si="15"/>
        <v>0</v>
      </c>
      <c r="AC48">
        <f t="shared" si="15"/>
        <v>0</v>
      </c>
      <c r="AD48">
        <f t="shared" si="15"/>
        <v>0</v>
      </c>
      <c r="AE48">
        <f t="shared" si="15"/>
        <v>0</v>
      </c>
      <c r="AF48">
        <f t="shared" si="17"/>
        <v>0</v>
      </c>
      <c r="AG48">
        <f t="shared" si="17"/>
        <v>0</v>
      </c>
      <c r="AH48">
        <f t="shared" si="17"/>
        <v>0</v>
      </c>
      <c r="AI48">
        <f t="shared" si="17"/>
        <v>0</v>
      </c>
      <c r="AJ48">
        <f t="shared" si="17"/>
        <v>0</v>
      </c>
      <c r="AK48">
        <f t="shared" si="17"/>
        <v>0</v>
      </c>
      <c r="AL48">
        <f t="shared" si="17"/>
        <v>0</v>
      </c>
      <c r="AM48">
        <f t="shared" si="17"/>
        <v>0</v>
      </c>
      <c r="AN48">
        <f t="shared" si="17"/>
        <v>0</v>
      </c>
      <c r="AO48">
        <f t="shared" si="17"/>
        <v>0</v>
      </c>
      <c r="AP48">
        <f t="shared" si="17"/>
        <v>0</v>
      </c>
      <c r="AQ48">
        <f t="shared" si="17"/>
        <v>0</v>
      </c>
      <c r="AR48">
        <f t="shared" si="17"/>
        <v>0</v>
      </c>
      <c r="AS48">
        <f t="shared" si="17"/>
        <v>0</v>
      </c>
      <c r="AT48">
        <f t="shared" si="17"/>
        <v>0</v>
      </c>
      <c r="AU48">
        <f t="shared" si="17"/>
        <v>0</v>
      </c>
      <c r="AV48">
        <f t="shared" si="18"/>
        <v>1</v>
      </c>
      <c r="AW48">
        <f t="shared" si="18"/>
        <v>0</v>
      </c>
      <c r="AX48">
        <f t="shared" si="18"/>
        <v>0</v>
      </c>
      <c r="AY48">
        <f t="shared" si="18"/>
        <v>0</v>
      </c>
      <c r="AZ48">
        <f t="shared" si="18"/>
        <v>0</v>
      </c>
      <c r="BA48">
        <f t="shared" si="18"/>
        <v>0</v>
      </c>
      <c r="BB48">
        <f t="shared" si="18"/>
        <v>0</v>
      </c>
      <c r="BC48">
        <f t="shared" si="18"/>
        <v>0</v>
      </c>
      <c r="BD48">
        <f t="shared" si="18"/>
        <v>0</v>
      </c>
      <c r="BE48">
        <f t="shared" si="18"/>
        <v>0</v>
      </c>
      <c r="BF48">
        <f t="shared" si="18"/>
        <v>0</v>
      </c>
      <c r="BG48">
        <f t="shared" si="18"/>
        <v>0</v>
      </c>
      <c r="BH48">
        <f t="shared" si="18"/>
        <v>0</v>
      </c>
      <c r="BI48">
        <f t="shared" si="18"/>
        <v>0</v>
      </c>
      <c r="BJ48">
        <f t="shared" si="18"/>
        <v>0</v>
      </c>
      <c r="BK48">
        <f t="shared" si="18"/>
        <v>0</v>
      </c>
      <c r="BL48">
        <f t="shared" si="19"/>
        <v>0</v>
      </c>
      <c r="BM48">
        <f t="shared" si="19"/>
        <v>0</v>
      </c>
      <c r="BN48">
        <f t="shared" si="19"/>
        <v>0</v>
      </c>
      <c r="BO48">
        <f t="shared" si="19"/>
        <v>0</v>
      </c>
      <c r="BP48">
        <f t="shared" si="19"/>
        <v>0</v>
      </c>
      <c r="BQ48">
        <f t="shared" si="19"/>
        <v>0</v>
      </c>
      <c r="BR48">
        <f t="shared" si="19"/>
        <v>0</v>
      </c>
      <c r="BS48">
        <f t="shared" si="19"/>
        <v>0</v>
      </c>
      <c r="BT48">
        <f t="shared" si="19"/>
        <v>0</v>
      </c>
      <c r="BU48">
        <f t="shared" si="19"/>
        <v>0</v>
      </c>
      <c r="BV48">
        <f t="shared" si="19"/>
        <v>0</v>
      </c>
      <c r="BW48">
        <f t="shared" si="19"/>
        <v>0</v>
      </c>
      <c r="BX48">
        <f t="shared" si="19"/>
        <v>0</v>
      </c>
    </row>
    <row r="49" spans="1:76" x14ac:dyDescent="0.25">
      <c r="A49">
        <f t="shared" si="16"/>
        <v>0</v>
      </c>
      <c r="B49">
        <f t="shared" si="16"/>
        <v>0</v>
      </c>
      <c r="C49">
        <f t="shared" si="16"/>
        <v>0</v>
      </c>
      <c r="D49">
        <f t="shared" si="16"/>
        <v>0</v>
      </c>
      <c r="E49">
        <f t="shared" si="16"/>
        <v>0</v>
      </c>
      <c r="F49">
        <f t="shared" si="16"/>
        <v>0</v>
      </c>
      <c r="G49">
        <f t="shared" si="16"/>
        <v>0</v>
      </c>
      <c r="H49">
        <f t="shared" si="16"/>
        <v>0</v>
      </c>
      <c r="I49">
        <f t="shared" si="16"/>
        <v>0</v>
      </c>
      <c r="J49">
        <f t="shared" si="16"/>
        <v>0</v>
      </c>
      <c r="K49">
        <f t="shared" si="16"/>
        <v>0</v>
      </c>
      <c r="L49">
        <f t="shared" si="16"/>
        <v>0</v>
      </c>
      <c r="M49">
        <f t="shared" si="16"/>
        <v>0</v>
      </c>
      <c r="N49">
        <f t="shared" si="16"/>
        <v>0</v>
      </c>
      <c r="O49">
        <f t="shared" si="16"/>
        <v>0</v>
      </c>
      <c r="P49">
        <f t="shared" si="16"/>
        <v>0</v>
      </c>
      <c r="Q49">
        <f t="shared" ref="Q49:AF64" si="20">IF(ROW()=COLUMN(),1,0)</f>
        <v>0</v>
      </c>
      <c r="R49">
        <f t="shared" si="20"/>
        <v>0</v>
      </c>
      <c r="S49">
        <f t="shared" si="20"/>
        <v>0</v>
      </c>
      <c r="T49">
        <f t="shared" si="20"/>
        <v>0</v>
      </c>
      <c r="U49">
        <f t="shared" si="20"/>
        <v>0</v>
      </c>
      <c r="V49">
        <f t="shared" si="20"/>
        <v>0</v>
      </c>
      <c r="W49">
        <f t="shared" si="20"/>
        <v>0</v>
      </c>
      <c r="X49">
        <f t="shared" si="20"/>
        <v>0</v>
      </c>
      <c r="Y49">
        <f t="shared" si="20"/>
        <v>0</v>
      </c>
      <c r="Z49">
        <f t="shared" si="20"/>
        <v>0</v>
      </c>
      <c r="AA49">
        <f t="shared" si="20"/>
        <v>0</v>
      </c>
      <c r="AB49">
        <f t="shared" si="20"/>
        <v>0</v>
      </c>
      <c r="AC49">
        <f t="shared" si="20"/>
        <v>0</v>
      </c>
      <c r="AD49">
        <f t="shared" si="20"/>
        <v>0</v>
      </c>
      <c r="AE49">
        <f t="shared" si="20"/>
        <v>0</v>
      </c>
      <c r="AF49">
        <f t="shared" si="17"/>
        <v>0</v>
      </c>
      <c r="AG49">
        <f t="shared" si="17"/>
        <v>0</v>
      </c>
      <c r="AH49">
        <f t="shared" si="17"/>
        <v>0</v>
      </c>
      <c r="AI49">
        <f t="shared" si="17"/>
        <v>0</v>
      </c>
      <c r="AJ49">
        <f t="shared" si="17"/>
        <v>0</v>
      </c>
      <c r="AK49">
        <f t="shared" si="17"/>
        <v>0</v>
      </c>
      <c r="AL49">
        <f t="shared" si="17"/>
        <v>0</v>
      </c>
      <c r="AM49">
        <f t="shared" si="17"/>
        <v>0</v>
      </c>
      <c r="AN49">
        <f t="shared" si="17"/>
        <v>0</v>
      </c>
      <c r="AO49">
        <f t="shared" si="17"/>
        <v>0</v>
      </c>
      <c r="AP49">
        <f t="shared" si="17"/>
        <v>0</v>
      </c>
      <c r="AQ49">
        <f t="shared" si="17"/>
        <v>0</v>
      </c>
      <c r="AR49">
        <f t="shared" si="17"/>
        <v>0</v>
      </c>
      <c r="AS49">
        <f t="shared" si="17"/>
        <v>0</v>
      </c>
      <c r="AT49">
        <f t="shared" si="17"/>
        <v>0</v>
      </c>
      <c r="AU49">
        <f t="shared" si="17"/>
        <v>0</v>
      </c>
      <c r="AV49">
        <f t="shared" si="18"/>
        <v>0</v>
      </c>
      <c r="AW49">
        <f t="shared" si="18"/>
        <v>1</v>
      </c>
      <c r="AX49">
        <f t="shared" si="18"/>
        <v>0</v>
      </c>
      <c r="AY49">
        <f t="shared" si="18"/>
        <v>0</v>
      </c>
      <c r="AZ49">
        <f t="shared" si="18"/>
        <v>0</v>
      </c>
      <c r="BA49">
        <f t="shared" si="18"/>
        <v>0</v>
      </c>
      <c r="BB49">
        <f t="shared" si="18"/>
        <v>0</v>
      </c>
      <c r="BC49">
        <f t="shared" si="18"/>
        <v>0</v>
      </c>
      <c r="BD49">
        <f t="shared" si="18"/>
        <v>0</v>
      </c>
      <c r="BE49">
        <f t="shared" si="18"/>
        <v>0</v>
      </c>
      <c r="BF49">
        <f t="shared" si="18"/>
        <v>0</v>
      </c>
      <c r="BG49">
        <f t="shared" si="18"/>
        <v>0</v>
      </c>
      <c r="BH49">
        <f t="shared" si="18"/>
        <v>0</v>
      </c>
      <c r="BI49">
        <f t="shared" si="18"/>
        <v>0</v>
      </c>
      <c r="BJ49">
        <f t="shared" si="18"/>
        <v>0</v>
      </c>
      <c r="BK49">
        <f t="shared" si="18"/>
        <v>0</v>
      </c>
      <c r="BL49">
        <f t="shared" si="19"/>
        <v>0</v>
      </c>
      <c r="BM49">
        <f t="shared" si="19"/>
        <v>0</v>
      </c>
      <c r="BN49">
        <f t="shared" si="19"/>
        <v>0</v>
      </c>
      <c r="BO49">
        <f t="shared" si="19"/>
        <v>0</v>
      </c>
      <c r="BP49">
        <f t="shared" si="19"/>
        <v>0</v>
      </c>
      <c r="BQ49">
        <f t="shared" si="19"/>
        <v>0</v>
      </c>
      <c r="BR49">
        <f t="shared" si="19"/>
        <v>0</v>
      </c>
      <c r="BS49">
        <f t="shared" si="19"/>
        <v>0</v>
      </c>
      <c r="BT49">
        <f t="shared" si="19"/>
        <v>0</v>
      </c>
      <c r="BU49">
        <f t="shared" si="19"/>
        <v>0</v>
      </c>
      <c r="BV49">
        <f t="shared" si="19"/>
        <v>0</v>
      </c>
      <c r="BW49">
        <f t="shared" si="19"/>
        <v>0</v>
      </c>
      <c r="BX49">
        <f t="shared" si="19"/>
        <v>0</v>
      </c>
    </row>
    <row r="50" spans="1:76" x14ac:dyDescent="0.25">
      <c r="A50">
        <f t="shared" ref="A50:P65" si="21">IF(ROW()=COLUMN(),1,0)</f>
        <v>0</v>
      </c>
      <c r="B50">
        <f t="shared" si="21"/>
        <v>0</v>
      </c>
      <c r="C50">
        <f t="shared" si="21"/>
        <v>0</v>
      </c>
      <c r="D50">
        <f t="shared" si="21"/>
        <v>0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>
        <f t="shared" si="21"/>
        <v>0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0"/>
        <v>0</v>
      </c>
      <c r="R50">
        <f t="shared" si="20"/>
        <v>0</v>
      </c>
      <c r="S50">
        <f t="shared" si="20"/>
        <v>0</v>
      </c>
      <c r="T50">
        <f t="shared" si="20"/>
        <v>0</v>
      </c>
      <c r="U50">
        <f t="shared" si="20"/>
        <v>0</v>
      </c>
      <c r="V50">
        <f t="shared" si="20"/>
        <v>0</v>
      </c>
      <c r="W50">
        <f t="shared" si="20"/>
        <v>0</v>
      </c>
      <c r="X50">
        <f t="shared" si="20"/>
        <v>0</v>
      </c>
      <c r="Y50">
        <f t="shared" si="20"/>
        <v>0</v>
      </c>
      <c r="Z50">
        <f t="shared" si="20"/>
        <v>0</v>
      </c>
      <c r="AA50">
        <f t="shared" si="20"/>
        <v>0</v>
      </c>
      <c r="AB50">
        <f t="shared" si="20"/>
        <v>0</v>
      </c>
      <c r="AC50">
        <f t="shared" si="20"/>
        <v>0</v>
      </c>
      <c r="AD50">
        <f t="shared" si="20"/>
        <v>0</v>
      </c>
      <c r="AE50">
        <f t="shared" si="20"/>
        <v>0</v>
      </c>
      <c r="AF50">
        <f t="shared" si="17"/>
        <v>0</v>
      </c>
      <c r="AG50">
        <f t="shared" si="17"/>
        <v>0</v>
      </c>
      <c r="AH50">
        <f t="shared" si="17"/>
        <v>0</v>
      </c>
      <c r="AI50">
        <f t="shared" si="17"/>
        <v>0</v>
      </c>
      <c r="AJ50">
        <f t="shared" si="17"/>
        <v>0</v>
      </c>
      <c r="AK50">
        <f t="shared" si="17"/>
        <v>0</v>
      </c>
      <c r="AL50">
        <f t="shared" si="17"/>
        <v>0</v>
      </c>
      <c r="AM50">
        <f t="shared" si="17"/>
        <v>0</v>
      </c>
      <c r="AN50">
        <f t="shared" si="17"/>
        <v>0</v>
      </c>
      <c r="AO50">
        <f t="shared" si="17"/>
        <v>0</v>
      </c>
      <c r="AP50">
        <f t="shared" si="17"/>
        <v>0</v>
      </c>
      <c r="AQ50">
        <f t="shared" si="17"/>
        <v>0</v>
      </c>
      <c r="AR50">
        <f t="shared" si="17"/>
        <v>0</v>
      </c>
      <c r="AS50">
        <f t="shared" si="17"/>
        <v>0</v>
      </c>
      <c r="AT50">
        <f t="shared" si="17"/>
        <v>0</v>
      </c>
      <c r="AU50">
        <f t="shared" si="17"/>
        <v>0</v>
      </c>
      <c r="AV50">
        <f t="shared" si="18"/>
        <v>0</v>
      </c>
      <c r="AW50">
        <f t="shared" si="18"/>
        <v>0</v>
      </c>
      <c r="AX50">
        <f t="shared" si="18"/>
        <v>1</v>
      </c>
      <c r="AY50">
        <f t="shared" si="18"/>
        <v>0</v>
      </c>
      <c r="AZ50">
        <f t="shared" si="18"/>
        <v>0</v>
      </c>
      <c r="BA50">
        <f t="shared" si="18"/>
        <v>0</v>
      </c>
      <c r="BB50">
        <f t="shared" si="18"/>
        <v>0</v>
      </c>
      <c r="BC50">
        <f t="shared" si="18"/>
        <v>0</v>
      </c>
      <c r="BD50">
        <f t="shared" si="18"/>
        <v>0</v>
      </c>
      <c r="BE50">
        <f t="shared" si="18"/>
        <v>0</v>
      </c>
      <c r="BF50">
        <f t="shared" si="18"/>
        <v>0</v>
      </c>
      <c r="BG50">
        <f t="shared" si="18"/>
        <v>0</v>
      </c>
      <c r="BH50">
        <f t="shared" si="18"/>
        <v>0</v>
      </c>
      <c r="BI50">
        <f t="shared" si="18"/>
        <v>0</v>
      </c>
      <c r="BJ50">
        <f t="shared" si="18"/>
        <v>0</v>
      </c>
      <c r="BK50">
        <f t="shared" si="18"/>
        <v>0</v>
      </c>
      <c r="BL50">
        <f t="shared" si="19"/>
        <v>0</v>
      </c>
      <c r="BM50">
        <f t="shared" si="19"/>
        <v>0</v>
      </c>
      <c r="BN50">
        <f t="shared" si="19"/>
        <v>0</v>
      </c>
      <c r="BO50">
        <f t="shared" si="19"/>
        <v>0</v>
      </c>
      <c r="BP50">
        <f t="shared" si="19"/>
        <v>0</v>
      </c>
      <c r="BQ50">
        <f t="shared" si="19"/>
        <v>0</v>
      </c>
      <c r="BR50">
        <f t="shared" si="19"/>
        <v>0</v>
      </c>
      <c r="BS50">
        <f t="shared" si="19"/>
        <v>0</v>
      </c>
      <c r="BT50">
        <f t="shared" si="19"/>
        <v>0</v>
      </c>
      <c r="BU50">
        <f t="shared" si="19"/>
        <v>0</v>
      </c>
      <c r="BV50">
        <f t="shared" si="19"/>
        <v>0</v>
      </c>
      <c r="BW50">
        <f t="shared" si="19"/>
        <v>0</v>
      </c>
      <c r="BX50">
        <f t="shared" si="19"/>
        <v>0</v>
      </c>
    </row>
    <row r="51" spans="1:76" x14ac:dyDescent="0.25">
      <c r="A51">
        <f t="shared" si="21"/>
        <v>0</v>
      </c>
      <c r="B51">
        <f t="shared" si="21"/>
        <v>0</v>
      </c>
      <c r="C51">
        <f t="shared" si="21"/>
        <v>0</v>
      </c>
      <c r="D51">
        <f t="shared" si="21"/>
        <v>0</v>
      </c>
      <c r="E51">
        <f t="shared" si="21"/>
        <v>0</v>
      </c>
      <c r="F51">
        <f t="shared" si="21"/>
        <v>0</v>
      </c>
      <c r="G51">
        <f t="shared" si="21"/>
        <v>0</v>
      </c>
      <c r="H51">
        <f t="shared" si="21"/>
        <v>0</v>
      </c>
      <c r="I51">
        <f t="shared" si="21"/>
        <v>0</v>
      </c>
      <c r="J51">
        <f t="shared" si="21"/>
        <v>0</v>
      </c>
      <c r="K51">
        <f t="shared" si="21"/>
        <v>0</v>
      </c>
      <c r="L51">
        <f t="shared" si="21"/>
        <v>0</v>
      </c>
      <c r="M51">
        <f t="shared" si="21"/>
        <v>0</v>
      </c>
      <c r="N51">
        <f t="shared" si="21"/>
        <v>0</v>
      </c>
      <c r="O51">
        <f t="shared" si="21"/>
        <v>0</v>
      </c>
      <c r="P51">
        <f t="shared" si="21"/>
        <v>0</v>
      </c>
      <c r="Q51">
        <f t="shared" si="20"/>
        <v>0</v>
      </c>
      <c r="R51">
        <f t="shared" si="20"/>
        <v>0</v>
      </c>
      <c r="S51">
        <f t="shared" si="20"/>
        <v>0</v>
      </c>
      <c r="T51">
        <f t="shared" si="20"/>
        <v>0</v>
      </c>
      <c r="U51">
        <f t="shared" si="20"/>
        <v>0</v>
      </c>
      <c r="V51">
        <f t="shared" si="20"/>
        <v>0</v>
      </c>
      <c r="W51">
        <f t="shared" si="20"/>
        <v>0</v>
      </c>
      <c r="X51">
        <f t="shared" si="20"/>
        <v>0</v>
      </c>
      <c r="Y51">
        <f t="shared" si="20"/>
        <v>0</v>
      </c>
      <c r="Z51">
        <f t="shared" si="20"/>
        <v>0</v>
      </c>
      <c r="AA51">
        <f t="shared" si="20"/>
        <v>0</v>
      </c>
      <c r="AB51">
        <f t="shared" si="20"/>
        <v>0</v>
      </c>
      <c r="AC51">
        <f t="shared" si="20"/>
        <v>0</v>
      </c>
      <c r="AD51">
        <f t="shared" si="20"/>
        <v>0</v>
      </c>
      <c r="AE51">
        <f t="shared" si="20"/>
        <v>0</v>
      </c>
      <c r="AF51">
        <f t="shared" si="17"/>
        <v>0</v>
      </c>
      <c r="AG51">
        <f t="shared" si="17"/>
        <v>0</v>
      </c>
      <c r="AH51">
        <f t="shared" si="17"/>
        <v>0</v>
      </c>
      <c r="AI51">
        <f t="shared" si="17"/>
        <v>0</v>
      </c>
      <c r="AJ51">
        <f t="shared" si="17"/>
        <v>0</v>
      </c>
      <c r="AK51">
        <f t="shared" si="17"/>
        <v>0</v>
      </c>
      <c r="AL51">
        <f t="shared" si="17"/>
        <v>0</v>
      </c>
      <c r="AM51">
        <f t="shared" si="17"/>
        <v>0</v>
      </c>
      <c r="AN51">
        <f t="shared" si="17"/>
        <v>0</v>
      </c>
      <c r="AO51">
        <f t="shared" si="17"/>
        <v>0</v>
      </c>
      <c r="AP51">
        <f t="shared" si="17"/>
        <v>0</v>
      </c>
      <c r="AQ51">
        <f t="shared" si="17"/>
        <v>0</v>
      </c>
      <c r="AR51">
        <f t="shared" si="17"/>
        <v>0</v>
      </c>
      <c r="AS51">
        <f t="shared" si="17"/>
        <v>0</v>
      </c>
      <c r="AT51">
        <f t="shared" si="17"/>
        <v>0</v>
      </c>
      <c r="AU51">
        <f t="shared" si="17"/>
        <v>0</v>
      </c>
      <c r="AV51">
        <f t="shared" si="18"/>
        <v>0</v>
      </c>
      <c r="AW51">
        <f t="shared" si="18"/>
        <v>0</v>
      </c>
      <c r="AX51">
        <f t="shared" si="18"/>
        <v>0</v>
      </c>
      <c r="AY51">
        <f t="shared" si="18"/>
        <v>1</v>
      </c>
      <c r="AZ51">
        <f t="shared" si="18"/>
        <v>0</v>
      </c>
      <c r="BA51">
        <f t="shared" si="18"/>
        <v>0</v>
      </c>
      <c r="BB51">
        <f t="shared" si="18"/>
        <v>0</v>
      </c>
      <c r="BC51">
        <f t="shared" si="18"/>
        <v>0</v>
      </c>
      <c r="BD51">
        <f t="shared" si="18"/>
        <v>0</v>
      </c>
      <c r="BE51">
        <f t="shared" si="18"/>
        <v>0</v>
      </c>
      <c r="BF51">
        <f t="shared" si="18"/>
        <v>0</v>
      </c>
      <c r="BG51">
        <f t="shared" si="18"/>
        <v>0</v>
      </c>
      <c r="BH51">
        <f t="shared" si="18"/>
        <v>0</v>
      </c>
      <c r="BI51">
        <f t="shared" si="18"/>
        <v>0</v>
      </c>
      <c r="BJ51">
        <f t="shared" si="18"/>
        <v>0</v>
      </c>
      <c r="BK51">
        <f t="shared" si="18"/>
        <v>0</v>
      </c>
      <c r="BL51">
        <f t="shared" si="19"/>
        <v>0</v>
      </c>
      <c r="BM51">
        <f t="shared" si="19"/>
        <v>0</v>
      </c>
      <c r="BN51">
        <f t="shared" si="19"/>
        <v>0</v>
      </c>
      <c r="BO51">
        <f t="shared" si="19"/>
        <v>0</v>
      </c>
      <c r="BP51">
        <f t="shared" si="19"/>
        <v>0</v>
      </c>
      <c r="BQ51">
        <f t="shared" si="19"/>
        <v>0</v>
      </c>
      <c r="BR51">
        <f t="shared" si="19"/>
        <v>0</v>
      </c>
      <c r="BS51">
        <f t="shared" si="19"/>
        <v>0</v>
      </c>
      <c r="BT51">
        <f t="shared" si="19"/>
        <v>0</v>
      </c>
      <c r="BU51">
        <f t="shared" si="19"/>
        <v>0</v>
      </c>
      <c r="BV51">
        <f t="shared" si="19"/>
        <v>0</v>
      </c>
      <c r="BW51">
        <f t="shared" si="19"/>
        <v>0</v>
      </c>
      <c r="BX51">
        <f t="shared" si="19"/>
        <v>0</v>
      </c>
    </row>
    <row r="52" spans="1:76" x14ac:dyDescent="0.25">
      <c r="A52">
        <f t="shared" si="21"/>
        <v>0</v>
      </c>
      <c r="B52">
        <f t="shared" si="21"/>
        <v>0</v>
      </c>
      <c r="C52">
        <f t="shared" si="21"/>
        <v>0</v>
      </c>
      <c r="D52">
        <f t="shared" si="21"/>
        <v>0</v>
      </c>
      <c r="E52">
        <f t="shared" si="21"/>
        <v>0</v>
      </c>
      <c r="F52">
        <f t="shared" si="21"/>
        <v>0</v>
      </c>
      <c r="G52">
        <f t="shared" si="21"/>
        <v>0</v>
      </c>
      <c r="H52">
        <f t="shared" si="21"/>
        <v>0</v>
      </c>
      <c r="I52">
        <f t="shared" si="21"/>
        <v>0</v>
      </c>
      <c r="J52">
        <f t="shared" si="21"/>
        <v>0</v>
      </c>
      <c r="K52">
        <f t="shared" si="21"/>
        <v>0</v>
      </c>
      <c r="L52">
        <f t="shared" si="21"/>
        <v>0</v>
      </c>
      <c r="M52">
        <f t="shared" si="21"/>
        <v>0</v>
      </c>
      <c r="N52">
        <f t="shared" si="21"/>
        <v>0</v>
      </c>
      <c r="O52">
        <f t="shared" si="21"/>
        <v>0</v>
      </c>
      <c r="P52">
        <f t="shared" si="21"/>
        <v>0</v>
      </c>
      <c r="Q52">
        <f t="shared" si="20"/>
        <v>0</v>
      </c>
      <c r="R52">
        <f t="shared" si="20"/>
        <v>0</v>
      </c>
      <c r="S52">
        <f t="shared" si="20"/>
        <v>0</v>
      </c>
      <c r="T52">
        <f t="shared" si="20"/>
        <v>0</v>
      </c>
      <c r="U52">
        <f t="shared" si="20"/>
        <v>0</v>
      </c>
      <c r="V52">
        <f t="shared" si="20"/>
        <v>0</v>
      </c>
      <c r="W52">
        <f t="shared" si="20"/>
        <v>0</v>
      </c>
      <c r="X52">
        <f t="shared" si="20"/>
        <v>0</v>
      </c>
      <c r="Y52">
        <f t="shared" si="20"/>
        <v>0</v>
      </c>
      <c r="Z52">
        <f t="shared" si="20"/>
        <v>0</v>
      </c>
      <c r="AA52">
        <f t="shared" si="20"/>
        <v>0</v>
      </c>
      <c r="AB52">
        <f t="shared" si="20"/>
        <v>0</v>
      </c>
      <c r="AC52">
        <f t="shared" si="20"/>
        <v>0</v>
      </c>
      <c r="AD52">
        <f t="shared" si="20"/>
        <v>0</v>
      </c>
      <c r="AE52">
        <f t="shared" si="20"/>
        <v>0</v>
      </c>
      <c r="AF52">
        <f t="shared" si="17"/>
        <v>0</v>
      </c>
      <c r="AG52">
        <f t="shared" si="17"/>
        <v>0</v>
      </c>
      <c r="AH52">
        <f t="shared" si="17"/>
        <v>0</v>
      </c>
      <c r="AI52">
        <f t="shared" si="17"/>
        <v>0</v>
      </c>
      <c r="AJ52">
        <f t="shared" si="17"/>
        <v>0</v>
      </c>
      <c r="AK52">
        <f t="shared" si="17"/>
        <v>0</v>
      </c>
      <c r="AL52">
        <f t="shared" si="17"/>
        <v>0</v>
      </c>
      <c r="AM52">
        <f t="shared" si="17"/>
        <v>0</v>
      </c>
      <c r="AN52">
        <f t="shared" si="17"/>
        <v>0</v>
      </c>
      <c r="AO52">
        <f t="shared" si="17"/>
        <v>0</v>
      </c>
      <c r="AP52">
        <f t="shared" si="17"/>
        <v>0</v>
      </c>
      <c r="AQ52">
        <f t="shared" si="17"/>
        <v>0</v>
      </c>
      <c r="AR52">
        <f t="shared" si="17"/>
        <v>0</v>
      </c>
      <c r="AS52">
        <f t="shared" si="17"/>
        <v>0</v>
      </c>
      <c r="AT52">
        <f t="shared" si="17"/>
        <v>0</v>
      </c>
      <c r="AU52">
        <f t="shared" si="17"/>
        <v>0</v>
      </c>
      <c r="AV52">
        <f t="shared" si="18"/>
        <v>0</v>
      </c>
      <c r="AW52">
        <f t="shared" si="18"/>
        <v>0</v>
      </c>
      <c r="AX52">
        <f t="shared" si="18"/>
        <v>0</v>
      </c>
      <c r="AY52">
        <f t="shared" si="18"/>
        <v>0</v>
      </c>
      <c r="AZ52">
        <f t="shared" si="18"/>
        <v>1</v>
      </c>
      <c r="BA52">
        <f t="shared" si="18"/>
        <v>0</v>
      </c>
      <c r="BB52">
        <f t="shared" si="18"/>
        <v>0</v>
      </c>
      <c r="BC52">
        <f t="shared" si="18"/>
        <v>0</v>
      </c>
      <c r="BD52">
        <f t="shared" si="18"/>
        <v>0</v>
      </c>
      <c r="BE52">
        <f t="shared" si="18"/>
        <v>0</v>
      </c>
      <c r="BF52">
        <f t="shared" si="18"/>
        <v>0</v>
      </c>
      <c r="BG52">
        <f t="shared" si="18"/>
        <v>0</v>
      </c>
      <c r="BH52">
        <f t="shared" si="18"/>
        <v>0</v>
      </c>
      <c r="BI52">
        <f t="shared" si="18"/>
        <v>0</v>
      </c>
      <c r="BJ52">
        <f t="shared" si="18"/>
        <v>0</v>
      </c>
      <c r="BK52">
        <f t="shared" si="18"/>
        <v>0</v>
      </c>
      <c r="BL52">
        <f t="shared" si="19"/>
        <v>0</v>
      </c>
      <c r="BM52">
        <f t="shared" si="19"/>
        <v>0</v>
      </c>
      <c r="BN52">
        <f t="shared" si="19"/>
        <v>0</v>
      </c>
      <c r="BO52">
        <f t="shared" si="19"/>
        <v>0</v>
      </c>
      <c r="BP52">
        <f t="shared" si="19"/>
        <v>0</v>
      </c>
      <c r="BQ52">
        <f t="shared" si="19"/>
        <v>0</v>
      </c>
      <c r="BR52">
        <f t="shared" si="19"/>
        <v>0</v>
      </c>
      <c r="BS52">
        <f t="shared" si="19"/>
        <v>0</v>
      </c>
      <c r="BT52">
        <f t="shared" si="19"/>
        <v>0</v>
      </c>
      <c r="BU52">
        <f t="shared" si="19"/>
        <v>0</v>
      </c>
      <c r="BV52">
        <f t="shared" si="19"/>
        <v>0</v>
      </c>
      <c r="BW52">
        <f t="shared" si="19"/>
        <v>0</v>
      </c>
      <c r="BX52">
        <f t="shared" si="19"/>
        <v>0</v>
      </c>
    </row>
    <row r="53" spans="1:76" x14ac:dyDescent="0.25">
      <c r="A53">
        <f t="shared" si="21"/>
        <v>0</v>
      </c>
      <c r="B53">
        <f t="shared" si="21"/>
        <v>0</v>
      </c>
      <c r="C53">
        <f t="shared" si="21"/>
        <v>0</v>
      </c>
      <c r="D53">
        <f t="shared" si="21"/>
        <v>0</v>
      </c>
      <c r="E53">
        <f t="shared" si="21"/>
        <v>0</v>
      </c>
      <c r="F53">
        <f t="shared" si="21"/>
        <v>0</v>
      </c>
      <c r="G53">
        <f t="shared" si="21"/>
        <v>0</v>
      </c>
      <c r="H53">
        <f t="shared" si="21"/>
        <v>0</v>
      </c>
      <c r="I53">
        <f t="shared" si="21"/>
        <v>0</v>
      </c>
      <c r="J53">
        <f t="shared" si="21"/>
        <v>0</v>
      </c>
      <c r="K53">
        <f t="shared" si="21"/>
        <v>0</v>
      </c>
      <c r="L53">
        <f t="shared" si="21"/>
        <v>0</v>
      </c>
      <c r="M53">
        <f t="shared" si="21"/>
        <v>0</v>
      </c>
      <c r="N53">
        <f t="shared" si="21"/>
        <v>0</v>
      </c>
      <c r="O53">
        <f t="shared" si="21"/>
        <v>0</v>
      </c>
      <c r="P53">
        <f t="shared" si="21"/>
        <v>0</v>
      </c>
      <c r="Q53">
        <f t="shared" si="20"/>
        <v>0</v>
      </c>
      <c r="R53">
        <f t="shared" si="20"/>
        <v>0</v>
      </c>
      <c r="S53">
        <f t="shared" si="20"/>
        <v>0</v>
      </c>
      <c r="T53">
        <f t="shared" si="20"/>
        <v>0</v>
      </c>
      <c r="U53">
        <f t="shared" si="20"/>
        <v>0</v>
      </c>
      <c r="V53">
        <f t="shared" si="20"/>
        <v>0</v>
      </c>
      <c r="W53">
        <f t="shared" si="20"/>
        <v>0</v>
      </c>
      <c r="X53">
        <f t="shared" si="20"/>
        <v>0</v>
      </c>
      <c r="Y53">
        <f t="shared" si="20"/>
        <v>0</v>
      </c>
      <c r="Z53">
        <f t="shared" si="20"/>
        <v>0</v>
      </c>
      <c r="AA53">
        <f t="shared" si="20"/>
        <v>0</v>
      </c>
      <c r="AB53">
        <f t="shared" si="20"/>
        <v>0</v>
      </c>
      <c r="AC53">
        <f t="shared" si="20"/>
        <v>0</v>
      </c>
      <c r="AD53">
        <f t="shared" si="20"/>
        <v>0</v>
      </c>
      <c r="AE53">
        <f t="shared" si="20"/>
        <v>0</v>
      </c>
      <c r="AF53">
        <f t="shared" si="17"/>
        <v>0</v>
      </c>
      <c r="AG53">
        <f t="shared" si="17"/>
        <v>0</v>
      </c>
      <c r="AH53">
        <f t="shared" si="17"/>
        <v>0</v>
      </c>
      <c r="AI53">
        <f t="shared" si="17"/>
        <v>0</v>
      </c>
      <c r="AJ53">
        <f t="shared" si="17"/>
        <v>0</v>
      </c>
      <c r="AK53">
        <f t="shared" si="17"/>
        <v>0</v>
      </c>
      <c r="AL53">
        <f t="shared" si="17"/>
        <v>0</v>
      </c>
      <c r="AM53">
        <f t="shared" si="17"/>
        <v>0</v>
      </c>
      <c r="AN53">
        <f t="shared" si="17"/>
        <v>0</v>
      </c>
      <c r="AO53">
        <f t="shared" si="17"/>
        <v>0</v>
      </c>
      <c r="AP53">
        <f t="shared" si="17"/>
        <v>0</v>
      </c>
      <c r="AQ53">
        <f t="shared" si="17"/>
        <v>0</v>
      </c>
      <c r="AR53">
        <f t="shared" si="17"/>
        <v>0</v>
      </c>
      <c r="AS53">
        <f t="shared" si="17"/>
        <v>0</v>
      </c>
      <c r="AT53">
        <f t="shared" si="17"/>
        <v>0</v>
      </c>
      <c r="AU53">
        <f t="shared" si="17"/>
        <v>0</v>
      </c>
      <c r="AV53">
        <f t="shared" si="18"/>
        <v>0</v>
      </c>
      <c r="AW53">
        <f t="shared" si="18"/>
        <v>0</v>
      </c>
      <c r="AX53">
        <f t="shared" si="18"/>
        <v>0</v>
      </c>
      <c r="AY53">
        <f t="shared" si="18"/>
        <v>0</v>
      </c>
      <c r="AZ53">
        <f t="shared" si="18"/>
        <v>0</v>
      </c>
      <c r="BA53">
        <f t="shared" si="18"/>
        <v>1</v>
      </c>
      <c r="BB53">
        <f t="shared" si="18"/>
        <v>0</v>
      </c>
      <c r="BC53">
        <f t="shared" si="18"/>
        <v>0</v>
      </c>
      <c r="BD53">
        <f t="shared" si="18"/>
        <v>0</v>
      </c>
      <c r="BE53">
        <f t="shared" si="18"/>
        <v>0</v>
      </c>
      <c r="BF53">
        <f t="shared" si="18"/>
        <v>0</v>
      </c>
      <c r="BG53">
        <f t="shared" si="18"/>
        <v>0</v>
      </c>
      <c r="BH53">
        <f t="shared" si="18"/>
        <v>0</v>
      </c>
      <c r="BI53">
        <f t="shared" si="18"/>
        <v>0</v>
      </c>
      <c r="BJ53">
        <f t="shared" si="18"/>
        <v>0</v>
      </c>
      <c r="BK53">
        <f t="shared" si="18"/>
        <v>0</v>
      </c>
      <c r="BL53">
        <f t="shared" si="19"/>
        <v>0</v>
      </c>
      <c r="BM53">
        <f t="shared" si="19"/>
        <v>0</v>
      </c>
      <c r="BN53">
        <f t="shared" si="19"/>
        <v>0</v>
      </c>
      <c r="BO53">
        <f t="shared" si="19"/>
        <v>0</v>
      </c>
      <c r="BP53">
        <f t="shared" si="19"/>
        <v>0</v>
      </c>
      <c r="BQ53">
        <f t="shared" si="19"/>
        <v>0</v>
      </c>
      <c r="BR53">
        <f t="shared" si="19"/>
        <v>0</v>
      </c>
      <c r="BS53">
        <f t="shared" si="19"/>
        <v>0</v>
      </c>
      <c r="BT53">
        <f t="shared" si="19"/>
        <v>0</v>
      </c>
      <c r="BU53">
        <f t="shared" si="19"/>
        <v>0</v>
      </c>
      <c r="BV53">
        <f t="shared" si="19"/>
        <v>0</v>
      </c>
      <c r="BW53">
        <f t="shared" si="19"/>
        <v>0</v>
      </c>
      <c r="BX53">
        <f t="shared" si="19"/>
        <v>0</v>
      </c>
    </row>
    <row r="54" spans="1:76" x14ac:dyDescent="0.25">
      <c r="A54">
        <f t="shared" si="21"/>
        <v>0</v>
      </c>
      <c r="B54">
        <f t="shared" si="21"/>
        <v>0</v>
      </c>
      <c r="C54">
        <f t="shared" si="21"/>
        <v>0</v>
      </c>
      <c r="D54">
        <f t="shared" si="21"/>
        <v>0</v>
      </c>
      <c r="E54">
        <f t="shared" si="21"/>
        <v>0</v>
      </c>
      <c r="F54">
        <f t="shared" si="21"/>
        <v>0</v>
      </c>
      <c r="G54">
        <f t="shared" si="21"/>
        <v>0</v>
      </c>
      <c r="H54">
        <f t="shared" si="21"/>
        <v>0</v>
      </c>
      <c r="I54">
        <f t="shared" si="21"/>
        <v>0</v>
      </c>
      <c r="J54">
        <f t="shared" si="21"/>
        <v>0</v>
      </c>
      <c r="K54">
        <f t="shared" si="21"/>
        <v>0</v>
      </c>
      <c r="L54">
        <f t="shared" si="21"/>
        <v>0</v>
      </c>
      <c r="M54">
        <f t="shared" si="21"/>
        <v>0</v>
      </c>
      <c r="N54">
        <f t="shared" si="21"/>
        <v>0</v>
      </c>
      <c r="O54">
        <f t="shared" si="21"/>
        <v>0</v>
      </c>
      <c r="P54">
        <f t="shared" si="21"/>
        <v>0</v>
      </c>
      <c r="Q54">
        <f t="shared" si="20"/>
        <v>0</v>
      </c>
      <c r="R54">
        <f t="shared" si="20"/>
        <v>0</v>
      </c>
      <c r="S54">
        <f t="shared" si="20"/>
        <v>0</v>
      </c>
      <c r="T54">
        <f t="shared" si="20"/>
        <v>0</v>
      </c>
      <c r="U54">
        <f t="shared" si="20"/>
        <v>0</v>
      </c>
      <c r="V54">
        <f t="shared" si="20"/>
        <v>0</v>
      </c>
      <c r="W54">
        <f t="shared" si="20"/>
        <v>0</v>
      </c>
      <c r="X54">
        <f t="shared" si="20"/>
        <v>0</v>
      </c>
      <c r="Y54">
        <f t="shared" si="20"/>
        <v>0</v>
      </c>
      <c r="Z54">
        <f t="shared" si="20"/>
        <v>0</v>
      </c>
      <c r="AA54">
        <f t="shared" si="20"/>
        <v>0</v>
      </c>
      <c r="AB54">
        <f t="shared" si="20"/>
        <v>0</v>
      </c>
      <c r="AC54">
        <f t="shared" si="20"/>
        <v>0</v>
      </c>
      <c r="AD54">
        <f t="shared" si="20"/>
        <v>0</v>
      </c>
      <c r="AE54">
        <f t="shared" si="20"/>
        <v>0</v>
      </c>
      <c r="AF54">
        <f t="shared" si="17"/>
        <v>0</v>
      </c>
      <c r="AG54">
        <f t="shared" si="17"/>
        <v>0</v>
      </c>
      <c r="AH54">
        <f t="shared" si="17"/>
        <v>0</v>
      </c>
      <c r="AI54">
        <f t="shared" si="17"/>
        <v>0</v>
      </c>
      <c r="AJ54">
        <f t="shared" si="17"/>
        <v>0</v>
      </c>
      <c r="AK54">
        <f t="shared" si="17"/>
        <v>0</v>
      </c>
      <c r="AL54">
        <f t="shared" si="17"/>
        <v>0</v>
      </c>
      <c r="AM54">
        <f t="shared" si="17"/>
        <v>0</v>
      </c>
      <c r="AN54">
        <f t="shared" si="17"/>
        <v>0</v>
      </c>
      <c r="AO54">
        <f t="shared" si="17"/>
        <v>0</v>
      </c>
      <c r="AP54">
        <f t="shared" si="17"/>
        <v>0</v>
      </c>
      <c r="AQ54">
        <f t="shared" si="17"/>
        <v>0</v>
      </c>
      <c r="AR54">
        <f t="shared" si="17"/>
        <v>0</v>
      </c>
      <c r="AS54">
        <f t="shared" si="17"/>
        <v>0</v>
      </c>
      <c r="AT54">
        <f t="shared" si="17"/>
        <v>0</v>
      </c>
      <c r="AU54">
        <f t="shared" si="17"/>
        <v>0</v>
      </c>
      <c r="AV54">
        <f t="shared" si="18"/>
        <v>0</v>
      </c>
      <c r="AW54">
        <f t="shared" si="18"/>
        <v>0</v>
      </c>
      <c r="AX54">
        <f t="shared" si="18"/>
        <v>0</v>
      </c>
      <c r="AY54">
        <f t="shared" si="18"/>
        <v>0</v>
      </c>
      <c r="AZ54">
        <f t="shared" si="18"/>
        <v>0</v>
      </c>
      <c r="BA54">
        <f t="shared" si="18"/>
        <v>0</v>
      </c>
      <c r="BB54">
        <f t="shared" si="18"/>
        <v>1</v>
      </c>
      <c r="BC54">
        <f t="shared" si="18"/>
        <v>0</v>
      </c>
      <c r="BD54">
        <f t="shared" si="18"/>
        <v>0</v>
      </c>
      <c r="BE54">
        <f t="shared" si="18"/>
        <v>0</v>
      </c>
      <c r="BF54">
        <f t="shared" si="18"/>
        <v>0</v>
      </c>
      <c r="BG54">
        <f t="shared" si="18"/>
        <v>0</v>
      </c>
      <c r="BH54">
        <f t="shared" si="18"/>
        <v>0</v>
      </c>
      <c r="BI54">
        <f t="shared" si="18"/>
        <v>0</v>
      </c>
      <c r="BJ54">
        <f t="shared" si="18"/>
        <v>0</v>
      </c>
      <c r="BK54">
        <f t="shared" si="18"/>
        <v>0</v>
      </c>
      <c r="BL54">
        <f t="shared" si="19"/>
        <v>0</v>
      </c>
      <c r="BM54">
        <f t="shared" si="19"/>
        <v>0</v>
      </c>
      <c r="BN54">
        <f t="shared" si="19"/>
        <v>0</v>
      </c>
      <c r="BO54">
        <f t="shared" si="19"/>
        <v>0</v>
      </c>
      <c r="BP54">
        <f t="shared" si="19"/>
        <v>0</v>
      </c>
      <c r="BQ54">
        <f t="shared" si="19"/>
        <v>0</v>
      </c>
      <c r="BR54">
        <f t="shared" si="19"/>
        <v>0</v>
      </c>
      <c r="BS54">
        <f t="shared" si="19"/>
        <v>0</v>
      </c>
      <c r="BT54">
        <f t="shared" si="19"/>
        <v>0</v>
      </c>
      <c r="BU54">
        <f t="shared" si="19"/>
        <v>0</v>
      </c>
      <c r="BV54">
        <f t="shared" si="19"/>
        <v>0</v>
      </c>
      <c r="BW54">
        <f t="shared" si="19"/>
        <v>0</v>
      </c>
      <c r="BX54">
        <f t="shared" si="19"/>
        <v>0</v>
      </c>
    </row>
    <row r="55" spans="1:76" x14ac:dyDescent="0.25">
      <c r="A55">
        <f t="shared" si="21"/>
        <v>0</v>
      </c>
      <c r="B55">
        <f t="shared" si="21"/>
        <v>0</v>
      </c>
      <c r="C55">
        <f t="shared" si="21"/>
        <v>0</v>
      </c>
      <c r="D55">
        <f t="shared" si="21"/>
        <v>0</v>
      </c>
      <c r="E55">
        <f t="shared" si="21"/>
        <v>0</v>
      </c>
      <c r="F55">
        <f t="shared" si="21"/>
        <v>0</v>
      </c>
      <c r="G55">
        <f t="shared" si="21"/>
        <v>0</v>
      </c>
      <c r="H55">
        <f t="shared" si="21"/>
        <v>0</v>
      </c>
      <c r="I55">
        <f t="shared" si="21"/>
        <v>0</v>
      </c>
      <c r="J55">
        <f t="shared" si="21"/>
        <v>0</v>
      </c>
      <c r="K55">
        <f t="shared" si="21"/>
        <v>0</v>
      </c>
      <c r="L55">
        <f t="shared" si="21"/>
        <v>0</v>
      </c>
      <c r="M55">
        <f t="shared" si="21"/>
        <v>0</v>
      </c>
      <c r="N55">
        <f t="shared" si="21"/>
        <v>0</v>
      </c>
      <c r="O55">
        <f t="shared" si="21"/>
        <v>0</v>
      </c>
      <c r="P55">
        <f t="shared" si="21"/>
        <v>0</v>
      </c>
      <c r="Q55">
        <f t="shared" si="20"/>
        <v>0</v>
      </c>
      <c r="R55">
        <f t="shared" si="20"/>
        <v>0</v>
      </c>
      <c r="S55">
        <f t="shared" si="20"/>
        <v>0</v>
      </c>
      <c r="T55">
        <f t="shared" si="20"/>
        <v>0</v>
      </c>
      <c r="U55">
        <f t="shared" si="20"/>
        <v>0</v>
      </c>
      <c r="V55">
        <f t="shared" si="20"/>
        <v>0</v>
      </c>
      <c r="W55">
        <f t="shared" si="20"/>
        <v>0</v>
      </c>
      <c r="X55">
        <f t="shared" si="20"/>
        <v>0</v>
      </c>
      <c r="Y55">
        <f t="shared" si="20"/>
        <v>0</v>
      </c>
      <c r="Z55">
        <f t="shared" si="20"/>
        <v>0</v>
      </c>
      <c r="AA55">
        <f t="shared" si="20"/>
        <v>0</v>
      </c>
      <c r="AB55">
        <f t="shared" si="20"/>
        <v>0</v>
      </c>
      <c r="AC55">
        <f t="shared" si="20"/>
        <v>0</v>
      </c>
      <c r="AD55">
        <f t="shared" si="20"/>
        <v>0</v>
      </c>
      <c r="AE55">
        <f t="shared" si="20"/>
        <v>0</v>
      </c>
      <c r="AF55">
        <f t="shared" si="17"/>
        <v>0</v>
      </c>
      <c r="AG55">
        <f t="shared" si="17"/>
        <v>0</v>
      </c>
      <c r="AH55">
        <f t="shared" si="17"/>
        <v>0</v>
      </c>
      <c r="AI55">
        <f t="shared" si="17"/>
        <v>0</v>
      </c>
      <c r="AJ55">
        <f t="shared" si="17"/>
        <v>0</v>
      </c>
      <c r="AK55">
        <f t="shared" si="17"/>
        <v>0</v>
      </c>
      <c r="AL55">
        <f t="shared" si="17"/>
        <v>0</v>
      </c>
      <c r="AM55">
        <f t="shared" si="17"/>
        <v>0</v>
      </c>
      <c r="AN55">
        <f t="shared" si="17"/>
        <v>0</v>
      </c>
      <c r="AO55">
        <f t="shared" si="17"/>
        <v>0</v>
      </c>
      <c r="AP55">
        <f t="shared" si="17"/>
        <v>0</v>
      </c>
      <c r="AQ55">
        <f t="shared" si="17"/>
        <v>0</v>
      </c>
      <c r="AR55">
        <f t="shared" si="17"/>
        <v>0</v>
      </c>
      <c r="AS55">
        <f t="shared" si="17"/>
        <v>0</v>
      </c>
      <c r="AT55">
        <f t="shared" si="17"/>
        <v>0</v>
      </c>
      <c r="AU55">
        <f t="shared" si="17"/>
        <v>0</v>
      </c>
      <c r="AV55">
        <f t="shared" si="18"/>
        <v>0</v>
      </c>
      <c r="AW55">
        <f t="shared" si="18"/>
        <v>0</v>
      </c>
      <c r="AX55">
        <f t="shared" si="18"/>
        <v>0</v>
      </c>
      <c r="AY55">
        <f t="shared" si="18"/>
        <v>0</v>
      </c>
      <c r="AZ55">
        <f t="shared" si="18"/>
        <v>0</v>
      </c>
      <c r="BA55">
        <f t="shared" si="18"/>
        <v>0</v>
      </c>
      <c r="BB55">
        <f t="shared" si="18"/>
        <v>0</v>
      </c>
      <c r="BC55">
        <f t="shared" si="18"/>
        <v>1</v>
      </c>
      <c r="BD55">
        <f t="shared" si="18"/>
        <v>0</v>
      </c>
      <c r="BE55">
        <f t="shared" si="18"/>
        <v>0</v>
      </c>
      <c r="BF55">
        <f t="shared" si="18"/>
        <v>0</v>
      </c>
      <c r="BG55">
        <f t="shared" si="18"/>
        <v>0</v>
      </c>
      <c r="BH55">
        <f t="shared" si="18"/>
        <v>0</v>
      </c>
      <c r="BI55">
        <f t="shared" si="18"/>
        <v>0</v>
      </c>
      <c r="BJ55">
        <f t="shared" si="18"/>
        <v>0</v>
      </c>
      <c r="BK55">
        <f t="shared" si="18"/>
        <v>0</v>
      </c>
      <c r="BL55">
        <f t="shared" si="19"/>
        <v>0</v>
      </c>
      <c r="BM55">
        <f t="shared" si="19"/>
        <v>0</v>
      </c>
      <c r="BN55">
        <f t="shared" si="19"/>
        <v>0</v>
      </c>
      <c r="BO55">
        <f t="shared" si="19"/>
        <v>0</v>
      </c>
      <c r="BP55">
        <f t="shared" si="19"/>
        <v>0</v>
      </c>
      <c r="BQ55">
        <f t="shared" si="19"/>
        <v>0</v>
      </c>
      <c r="BR55">
        <f t="shared" si="19"/>
        <v>0</v>
      </c>
      <c r="BS55">
        <f t="shared" si="19"/>
        <v>0</v>
      </c>
      <c r="BT55">
        <f t="shared" si="19"/>
        <v>0</v>
      </c>
      <c r="BU55">
        <f t="shared" si="19"/>
        <v>0</v>
      </c>
      <c r="BV55">
        <f t="shared" si="19"/>
        <v>0</v>
      </c>
      <c r="BW55">
        <f t="shared" si="19"/>
        <v>0</v>
      </c>
      <c r="BX55">
        <f t="shared" si="19"/>
        <v>0</v>
      </c>
    </row>
    <row r="56" spans="1:76" x14ac:dyDescent="0.25">
      <c r="A56">
        <f t="shared" si="21"/>
        <v>0</v>
      </c>
      <c r="B56">
        <f t="shared" si="21"/>
        <v>0</v>
      </c>
      <c r="C56">
        <f t="shared" si="21"/>
        <v>0</v>
      </c>
      <c r="D56">
        <f t="shared" si="21"/>
        <v>0</v>
      </c>
      <c r="E56">
        <f t="shared" si="21"/>
        <v>0</v>
      </c>
      <c r="F56">
        <f t="shared" si="21"/>
        <v>0</v>
      </c>
      <c r="G56">
        <f t="shared" si="21"/>
        <v>0</v>
      </c>
      <c r="H56">
        <f t="shared" si="21"/>
        <v>0</v>
      </c>
      <c r="I56">
        <f t="shared" si="21"/>
        <v>0</v>
      </c>
      <c r="J56">
        <f t="shared" si="21"/>
        <v>0</v>
      </c>
      <c r="K56">
        <f t="shared" si="21"/>
        <v>0</v>
      </c>
      <c r="L56">
        <f t="shared" si="21"/>
        <v>0</v>
      </c>
      <c r="M56">
        <f t="shared" si="21"/>
        <v>0</v>
      </c>
      <c r="N56">
        <f t="shared" si="21"/>
        <v>0</v>
      </c>
      <c r="O56">
        <f t="shared" si="21"/>
        <v>0</v>
      </c>
      <c r="P56">
        <f t="shared" si="21"/>
        <v>0</v>
      </c>
      <c r="Q56">
        <f t="shared" si="20"/>
        <v>0</v>
      </c>
      <c r="R56">
        <f t="shared" si="20"/>
        <v>0</v>
      </c>
      <c r="S56">
        <f t="shared" si="20"/>
        <v>0</v>
      </c>
      <c r="T56">
        <f t="shared" si="20"/>
        <v>0</v>
      </c>
      <c r="U56">
        <f t="shared" si="20"/>
        <v>0</v>
      </c>
      <c r="V56">
        <f t="shared" si="20"/>
        <v>0</v>
      </c>
      <c r="W56">
        <f t="shared" si="20"/>
        <v>0</v>
      </c>
      <c r="X56">
        <f t="shared" si="20"/>
        <v>0</v>
      </c>
      <c r="Y56">
        <f t="shared" si="20"/>
        <v>0</v>
      </c>
      <c r="Z56">
        <f t="shared" si="20"/>
        <v>0</v>
      </c>
      <c r="AA56">
        <f t="shared" si="20"/>
        <v>0</v>
      </c>
      <c r="AB56">
        <f t="shared" si="20"/>
        <v>0</v>
      </c>
      <c r="AC56">
        <f t="shared" si="20"/>
        <v>0</v>
      </c>
      <c r="AD56">
        <f t="shared" si="20"/>
        <v>0</v>
      </c>
      <c r="AE56">
        <f t="shared" si="20"/>
        <v>0</v>
      </c>
      <c r="AF56">
        <f t="shared" si="17"/>
        <v>0</v>
      </c>
      <c r="AG56">
        <f t="shared" si="17"/>
        <v>0</v>
      </c>
      <c r="AH56">
        <f t="shared" si="17"/>
        <v>0</v>
      </c>
      <c r="AI56">
        <f t="shared" si="17"/>
        <v>0</v>
      </c>
      <c r="AJ56">
        <f t="shared" si="17"/>
        <v>0</v>
      </c>
      <c r="AK56">
        <f t="shared" si="17"/>
        <v>0</v>
      </c>
      <c r="AL56">
        <f t="shared" si="17"/>
        <v>0</v>
      </c>
      <c r="AM56">
        <f t="shared" si="17"/>
        <v>0</v>
      </c>
      <c r="AN56">
        <f t="shared" si="17"/>
        <v>0</v>
      </c>
      <c r="AO56">
        <f t="shared" si="17"/>
        <v>0</v>
      </c>
      <c r="AP56">
        <f t="shared" si="17"/>
        <v>0</v>
      </c>
      <c r="AQ56">
        <f t="shared" si="17"/>
        <v>0</v>
      </c>
      <c r="AR56">
        <f t="shared" si="17"/>
        <v>0</v>
      </c>
      <c r="AS56">
        <f t="shared" si="17"/>
        <v>0</v>
      </c>
      <c r="AT56">
        <f t="shared" si="17"/>
        <v>0</v>
      </c>
      <c r="AU56">
        <f t="shared" si="17"/>
        <v>0</v>
      </c>
      <c r="AV56">
        <f t="shared" si="18"/>
        <v>0</v>
      </c>
      <c r="AW56">
        <f t="shared" si="18"/>
        <v>0</v>
      </c>
      <c r="AX56">
        <f t="shared" si="18"/>
        <v>0</v>
      </c>
      <c r="AY56">
        <f t="shared" si="18"/>
        <v>0</v>
      </c>
      <c r="AZ56">
        <f t="shared" si="18"/>
        <v>0</v>
      </c>
      <c r="BA56">
        <f t="shared" si="18"/>
        <v>0</v>
      </c>
      <c r="BB56">
        <f t="shared" si="18"/>
        <v>0</v>
      </c>
      <c r="BC56">
        <f t="shared" si="18"/>
        <v>0</v>
      </c>
      <c r="BD56">
        <f t="shared" si="18"/>
        <v>1</v>
      </c>
      <c r="BE56">
        <f t="shared" si="18"/>
        <v>0</v>
      </c>
      <c r="BF56">
        <f t="shared" si="18"/>
        <v>0</v>
      </c>
      <c r="BG56">
        <f t="shared" si="18"/>
        <v>0</v>
      </c>
      <c r="BH56">
        <f t="shared" si="18"/>
        <v>0</v>
      </c>
      <c r="BI56">
        <f t="shared" si="18"/>
        <v>0</v>
      </c>
      <c r="BJ56">
        <f t="shared" si="18"/>
        <v>0</v>
      </c>
      <c r="BK56">
        <f t="shared" si="18"/>
        <v>0</v>
      </c>
      <c r="BL56">
        <f t="shared" si="19"/>
        <v>0</v>
      </c>
      <c r="BM56">
        <f t="shared" si="19"/>
        <v>0</v>
      </c>
      <c r="BN56">
        <f t="shared" si="19"/>
        <v>0</v>
      </c>
      <c r="BO56">
        <f t="shared" si="19"/>
        <v>0</v>
      </c>
      <c r="BP56">
        <f t="shared" si="19"/>
        <v>0</v>
      </c>
      <c r="BQ56">
        <f t="shared" si="19"/>
        <v>0</v>
      </c>
      <c r="BR56">
        <f t="shared" si="19"/>
        <v>0</v>
      </c>
      <c r="BS56">
        <f t="shared" si="19"/>
        <v>0</v>
      </c>
      <c r="BT56">
        <f t="shared" si="19"/>
        <v>0</v>
      </c>
      <c r="BU56">
        <f t="shared" si="19"/>
        <v>0</v>
      </c>
      <c r="BV56">
        <f t="shared" si="19"/>
        <v>0</v>
      </c>
      <c r="BW56">
        <f t="shared" si="19"/>
        <v>0</v>
      </c>
      <c r="BX56">
        <f t="shared" si="19"/>
        <v>0</v>
      </c>
    </row>
    <row r="57" spans="1:76" x14ac:dyDescent="0.25">
      <c r="A57">
        <f t="shared" si="21"/>
        <v>0</v>
      </c>
      <c r="B57">
        <f t="shared" si="21"/>
        <v>0</v>
      </c>
      <c r="C57">
        <f t="shared" si="21"/>
        <v>0</v>
      </c>
      <c r="D57">
        <f t="shared" si="21"/>
        <v>0</v>
      </c>
      <c r="E57">
        <f t="shared" si="21"/>
        <v>0</v>
      </c>
      <c r="F57">
        <f t="shared" si="21"/>
        <v>0</v>
      </c>
      <c r="G57">
        <f t="shared" si="21"/>
        <v>0</v>
      </c>
      <c r="H57">
        <f t="shared" si="21"/>
        <v>0</v>
      </c>
      <c r="I57">
        <f t="shared" si="21"/>
        <v>0</v>
      </c>
      <c r="J57">
        <f t="shared" si="21"/>
        <v>0</v>
      </c>
      <c r="K57">
        <f t="shared" si="21"/>
        <v>0</v>
      </c>
      <c r="L57">
        <f t="shared" si="21"/>
        <v>0</v>
      </c>
      <c r="M57">
        <f t="shared" si="21"/>
        <v>0</v>
      </c>
      <c r="N57">
        <f t="shared" si="21"/>
        <v>0</v>
      </c>
      <c r="O57">
        <f t="shared" si="21"/>
        <v>0</v>
      </c>
      <c r="P57">
        <f t="shared" si="21"/>
        <v>0</v>
      </c>
      <c r="Q57">
        <f t="shared" si="20"/>
        <v>0</v>
      </c>
      <c r="R57">
        <f t="shared" si="20"/>
        <v>0</v>
      </c>
      <c r="S57">
        <f t="shared" si="20"/>
        <v>0</v>
      </c>
      <c r="T57">
        <f t="shared" si="20"/>
        <v>0</v>
      </c>
      <c r="U57">
        <f t="shared" si="20"/>
        <v>0</v>
      </c>
      <c r="V57">
        <f t="shared" si="20"/>
        <v>0</v>
      </c>
      <c r="W57">
        <f t="shared" si="20"/>
        <v>0</v>
      </c>
      <c r="X57">
        <f t="shared" si="20"/>
        <v>0</v>
      </c>
      <c r="Y57">
        <f t="shared" si="20"/>
        <v>0</v>
      </c>
      <c r="Z57">
        <f t="shared" si="20"/>
        <v>0</v>
      </c>
      <c r="AA57">
        <f t="shared" si="20"/>
        <v>0</v>
      </c>
      <c r="AB57">
        <f t="shared" si="20"/>
        <v>0</v>
      </c>
      <c r="AC57">
        <f t="shared" si="20"/>
        <v>0</v>
      </c>
      <c r="AD57">
        <f t="shared" si="20"/>
        <v>0</v>
      </c>
      <c r="AE57">
        <f t="shared" si="20"/>
        <v>0</v>
      </c>
      <c r="AF57">
        <f t="shared" si="17"/>
        <v>0</v>
      </c>
      <c r="AG57">
        <f t="shared" si="17"/>
        <v>0</v>
      </c>
      <c r="AH57">
        <f t="shared" si="17"/>
        <v>0</v>
      </c>
      <c r="AI57">
        <f t="shared" si="17"/>
        <v>0</v>
      </c>
      <c r="AJ57">
        <f t="shared" si="17"/>
        <v>0</v>
      </c>
      <c r="AK57">
        <f t="shared" si="17"/>
        <v>0</v>
      </c>
      <c r="AL57">
        <f t="shared" si="17"/>
        <v>0</v>
      </c>
      <c r="AM57">
        <f t="shared" si="17"/>
        <v>0</v>
      </c>
      <c r="AN57">
        <f t="shared" si="17"/>
        <v>0</v>
      </c>
      <c r="AO57">
        <f t="shared" si="17"/>
        <v>0</v>
      </c>
      <c r="AP57">
        <f t="shared" si="17"/>
        <v>0</v>
      </c>
      <c r="AQ57">
        <f t="shared" si="17"/>
        <v>0</v>
      </c>
      <c r="AR57">
        <f t="shared" si="17"/>
        <v>0</v>
      </c>
      <c r="AS57">
        <f t="shared" si="17"/>
        <v>0</v>
      </c>
      <c r="AT57">
        <f t="shared" si="17"/>
        <v>0</v>
      </c>
      <c r="AU57">
        <f t="shared" si="17"/>
        <v>0</v>
      </c>
      <c r="AV57">
        <f t="shared" si="18"/>
        <v>0</v>
      </c>
      <c r="AW57">
        <f t="shared" si="18"/>
        <v>0</v>
      </c>
      <c r="AX57">
        <f t="shared" si="18"/>
        <v>0</v>
      </c>
      <c r="AY57">
        <f t="shared" si="18"/>
        <v>0</v>
      </c>
      <c r="AZ57">
        <f t="shared" si="18"/>
        <v>0</v>
      </c>
      <c r="BA57">
        <f t="shared" si="18"/>
        <v>0</v>
      </c>
      <c r="BB57">
        <f t="shared" si="18"/>
        <v>0</v>
      </c>
      <c r="BC57">
        <f t="shared" si="18"/>
        <v>0</v>
      </c>
      <c r="BD57">
        <f t="shared" si="18"/>
        <v>0</v>
      </c>
      <c r="BE57">
        <f t="shared" si="18"/>
        <v>1</v>
      </c>
      <c r="BF57">
        <f t="shared" si="18"/>
        <v>0</v>
      </c>
      <c r="BG57">
        <f t="shared" si="18"/>
        <v>0</v>
      </c>
      <c r="BH57">
        <f t="shared" si="18"/>
        <v>0</v>
      </c>
      <c r="BI57">
        <f t="shared" si="18"/>
        <v>0</v>
      </c>
      <c r="BJ57">
        <f t="shared" si="18"/>
        <v>0</v>
      </c>
      <c r="BK57">
        <f t="shared" si="18"/>
        <v>0</v>
      </c>
      <c r="BL57">
        <f t="shared" si="19"/>
        <v>0</v>
      </c>
      <c r="BM57">
        <f t="shared" si="19"/>
        <v>0</v>
      </c>
      <c r="BN57">
        <f t="shared" si="19"/>
        <v>0</v>
      </c>
      <c r="BO57">
        <f t="shared" si="19"/>
        <v>0</v>
      </c>
      <c r="BP57">
        <f t="shared" si="19"/>
        <v>0</v>
      </c>
      <c r="BQ57">
        <f t="shared" si="19"/>
        <v>0</v>
      </c>
      <c r="BR57">
        <f t="shared" si="19"/>
        <v>0</v>
      </c>
      <c r="BS57">
        <f t="shared" si="19"/>
        <v>0</v>
      </c>
      <c r="BT57">
        <f t="shared" si="19"/>
        <v>0</v>
      </c>
      <c r="BU57">
        <f t="shared" si="19"/>
        <v>0</v>
      </c>
      <c r="BV57">
        <f t="shared" si="19"/>
        <v>0</v>
      </c>
      <c r="BW57">
        <f t="shared" si="19"/>
        <v>0</v>
      </c>
      <c r="BX57">
        <f t="shared" si="19"/>
        <v>0</v>
      </c>
    </row>
    <row r="58" spans="1:76" x14ac:dyDescent="0.25">
      <c r="A58">
        <f t="shared" si="21"/>
        <v>0</v>
      </c>
      <c r="B58">
        <f t="shared" si="21"/>
        <v>0</v>
      </c>
      <c r="C58">
        <f t="shared" si="21"/>
        <v>0</v>
      </c>
      <c r="D58">
        <f t="shared" si="21"/>
        <v>0</v>
      </c>
      <c r="E58">
        <f t="shared" si="21"/>
        <v>0</v>
      </c>
      <c r="F58">
        <f t="shared" si="21"/>
        <v>0</v>
      </c>
      <c r="G58">
        <f t="shared" si="21"/>
        <v>0</v>
      </c>
      <c r="H58">
        <f t="shared" si="21"/>
        <v>0</v>
      </c>
      <c r="I58">
        <f t="shared" si="21"/>
        <v>0</v>
      </c>
      <c r="J58">
        <f t="shared" si="21"/>
        <v>0</v>
      </c>
      <c r="K58">
        <f t="shared" si="21"/>
        <v>0</v>
      </c>
      <c r="L58">
        <f t="shared" si="21"/>
        <v>0</v>
      </c>
      <c r="M58">
        <f t="shared" si="21"/>
        <v>0</v>
      </c>
      <c r="N58">
        <f t="shared" si="21"/>
        <v>0</v>
      </c>
      <c r="O58">
        <f t="shared" si="21"/>
        <v>0</v>
      </c>
      <c r="P58">
        <f t="shared" si="21"/>
        <v>0</v>
      </c>
      <c r="Q58">
        <f t="shared" si="20"/>
        <v>0</v>
      </c>
      <c r="R58">
        <f t="shared" si="20"/>
        <v>0</v>
      </c>
      <c r="S58">
        <f t="shared" si="20"/>
        <v>0</v>
      </c>
      <c r="T58">
        <f t="shared" si="20"/>
        <v>0</v>
      </c>
      <c r="U58">
        <f t="shared" si="20"/>
        <v>0</v>
      </c>
      <c r="V58">
        <f t="shared" si="20"/>
        <v>0</v>
      </c>
      <c r="W58">
        <f t="shared" si="20"/>
        <v>0</v>
      </c>
      <c r="X58">
        <f t="shared" si="20"/>
        <v>0</v>
      </c>
      <c r="Y58">
        <f t="shared" si="20"/>
        <v>0</v>
      </c>
      <c r="Z58">
        <f t="shared" si="20"/>
        <v>0</v>
      </c>
      <c r="AA58">
        <f t="shared" si="20"/>
        <v>0</v>
      </c>
      <c r="AB58">
        <f t="shared" si="20"/>
        <v>0</v>
      </c>
      <c r="AC58">
        <f t="shared" si="20"/>
        <v>0</v>
      </c>
      <c r="AD58">
        <f t="shared" si="20"/>
        <v>0</v>
      </c>
      <c r="AE58">
        <f t="shared" si="20"/>
        <v>0</v>
      </c>
      <c r="AF58">
        <f t="shared" si="17"/>
        <v>0</v>
      </c>
      <c r="AG58">
        <f t="shared" si="17"/>
        <v>0</v>
      </c>
      <c r="AH58">
        <f t="shared" si="17"/>
        <v>0</v>
      </c>
      <c r="AI58">
        <f t="shared" si="17"/>
        <v>0</v>
      </c>
      <c r="AJ58">
        <f t="shared" si="17"/>
        <v>0</v>
      </c>
      <c r="AK58">
        <f t="shared" si="17"/>
        <v>0</v>
      </c>
      <c r="AL58">
        <f t="shared" si="17"/>
        <v>0</v>
      </c>
      <c r="AM58">
        <f t="shared" si="17"/>
        <v>0</v>
      </c>
      <c r="AN58">
        <f t="shared" si="17"/>
        <v>0</v>
      </c>
      <c r="AO58">
        <f t="shared" si="17"/>
        <v>0</v>
      </c>
      <c r="AP58">
        <f t="shared" si="17"/>
        <v>0</v>
      </c>
      <c r="AQ58">
        <f t="shared" si="17"/>
        <v>0</v>
      </c>
      <c r="AR58">
        <f t="shared" si="17"/>
        <v>0</v>
      </c>
      <c r="AS58">
        <f t="shared" si="17"/>
        <v>0</v>
      </c>
      <c r="AT58">
        <f t="shared" si="17"/>
        <v>0</v>
      </c>
      <c r="AU58">
        <f t="shared" si="17"/>
        <v>0</v>
      </c>
      <c r="AV58">
        <f t="shared" si="18"/>
        <v>0</v>
      </c>
      <c r="AW58">
        <f t="shared" si="18"/>
        <v>0</v>
      </c>
      <c r="AX58">
        <f t="shared" si="18"/>
        <v>0</v>
      </c>
      <c r="AY58">
        <f t="shared" si="18"/>
        <v>0</v>
      </c>
      <c r="AZ58">
        <f t="shared" si="18"/>
        <v>0</v>
      </c>
      <c r="BA58">
        <f t="shared" si="18"/>
        <v>0</v>
      </c>
      <c r="BB58">
        <f t="shared" si="18"/>
        <v>0</v>
      </c>
      <c r="BC58">
        <f t="shared" si="18"/>
        <v>0</v>
      </c>
      <c r="BD58">
        <f t="shared" si="18"/>
        <v>0</v>
      </c>
      <c r="BE58">
        <f t="shared" si="18"/>
        <v>0</v>
      </c>
      <c r="BF58">
        <f t="shared" si="18"/>
        <v>1</v>
      </c>
      <c r="BG58">
        <f t="shared" si="18"/>
        <v>0</v>
      </c>
      <c r="BH58">
        <f t="shared" si="18"/>
        <v>0</v>
      </c>
      <c r="BI58">
        <f t="shared" si="18"/>
        <v>0</v>
      </c>
      <c r="BJ58">
        <f t="shared" si="18"/>
        <v>0</v>
      </c>
      <c r="BK58">
        <f t="shared" si="18"/>
        <v>0</v>
      </c>
      <c r="BL58">
        <f t="shared" si="19"/>
        <v>0</v>
      </c>
      <c r="BM58">
        <f t="shared" si="19"/>
        <v>0</v>
      </c>
      <c r="BN58">
        <f t="shared" si="19"/>
        <v>0</v>
      </c>
      <c r="BO58">
        <f t="shared" si="19"/>
        <v>0</v>
      </c>
      <c r="BP58">
        <f t="shared" si="19"/>
        <v>0</v>
      </c>
      <c r="BQ58">
        <f t="shared" si="19"/>
        <v>0</v>
      </c>
      <c r="BR58">
        <f t="shared" si="19"/>
        <v>0</v>
      </c>
      <c r="BS58">
        <f t="shared" si="19"/>
        <v>0</v>
      </c>
      <c r="BT58">
        <f t="shared" si="19"/>
        <v>0</v>
      </c>
      <c r="BU58">
        <f t="shared" si="19"/>
        <v>0</v>
      </c>
      <c r="BV58">
        <f t="shared" si="19"/>
        <v>0</v>
      </c>
      <c r="BW58">
        <f t="shared" si="19"/>
        <v>0</v>
      </c>
      <c r="BX58">
        <f t="shared" si="19"/>
        <v>0</v>
      </c>
    </row>
    <row r="59" spans="1:76" x14ac:dyDescent="0.25">
      <c r="A59">
        <f t="shared" si="21"/>
        <v>0</v>
      </c>
      <c r="B59">
        <f t="shared" si="21"/>
        <v>0</v>
      </c>
      <c r="C59">
        <f t="shared" si="21"/>
        <v>0</v>
      </c>
      <c r="D59">
        <f t="shared" si="21"/>
        <v>0</v>
      </c>
      <c r="E59">
        <f t="shared" si="21"/>
        <v>0</v>
      </c>
      <c r="F59">
        <f t="shared" si="21"/>
        <v>0</v>
      </c>
      <c r="G59">
        <f t="shared" si="21"/>
        <v>0</v>
      </c>
      <c r="H59">
        <f t="shared" si="21"/>
        <v>0</v>
      </c>
      <c r="I59">
        <f t="shared" si="21"/>
        <v>0</v>
      </c>
      <c r="J59">
        <f t="shared" si="21"/>
        <v>0</v>
      </c>
      <c r="K59">
        <f t="shared" si="21"/>
        <v>0</v>
      </c>
      <c r="L59">
        <f t="shared" si="21"/>
        <v>0</v>
      </c>
      <c r="M59">
        <f t="shared" si="21"/>
        <v>0</v>
      </c>
      <c r="N59">
        <f t="shared" si="21"/>
        <v>0</v>
      </c>
      <c r="O59">
        <f t="shared" si="21"/>
        <v>0</v>
      </c>
      <c r="P59">
        <f t="shared" si="21"/>
        <v>0</v>
      </c>
      <c r="Q59">
        <f t="shared" si="20"/>
        <v>0</v>
      </c>
      <c r="R59">
        <f t="shared" si="20"/>
        <v>0</v>
      </c>
      <c r="S59">
        <f t="shared" si="20"/>
        <v>0</v>
      </c>
      <c r="T59">
        <f t="shared" si="20"/>
        <v>0</v>
      </c>
      <c r="U59">
        <f t="shared" si="20"/>
        <v>0</v>
      </c>
      <c r="V59">
        <f t="shared" si="20"/>
        <v>0</v>
      </c>
      <c r="W59">
        <f t="shared" si="20"/>
        <v>0</v>
      </c>
      <c r="X59">
        <f t="shared" si="20"/>
        <v>0</v>
      </c>
      <c r="Y59">
        <f t="shared" si="20"/>
        <v>0</v>
      </c>
      <c r="Z59">
        <f t="shared" si="20"/>
        <v>0</v>
      </c>
      <c r="AA59">
        <f t="shared" si="20"/>
        <v>0</v>
      </c>
      <c r="AB59">
        <f t="shared" si="20"/>
        <v>0</v>
      </c>
      <c r="AC59">
        <f t="shared" si="20"/>
        <v>0</v>
      </c>
      <c r="AD59">
        <f t="shared" si="20"/>
        <v>0</v>
      </c>
      <c r="AE59">
        <f t="shared" si="20"/>
        <v>0</v>
      </c>
      <c r="AF59">
        <f t="shared" si="17"/>
        <v>0</v>
      </c>
      <c r="AG59">
        <f t="shared" si="17"/>
        <v>0</v>
      </c>
      <c r="AH59">
        <f t="shared" si="17"/>
        <v>0</v>
      </c>
      <c r="AI59">
        <f t="shared" si="17"/>
        <v>0</v>
      </c>
      <c r="AJ59">
        <f t="shared" si="17"/>
        <v>0</v>
      </c>
      <c r="AK59">
        <f t="shared" si="17"/>
        <v>0</v>
      </c>
      <c r="AL59">
        <f t="shared" si="17"/>
        <v>0</v>
      </c>
      <c r="AM59">
        <f t="shared" si="17"/>
        <v>0</v>
      </c>
      <c r="AN59">
        <f t="shared" si="17"/>
        <v>0</v>
      </c>
      <c r="AO59">
        <f t="shared" si="17"/>
        <v>0</v>
      </c>
      <c r="AP59">
        <f t="shared" si="17"/>
        <v>0</v>
      </c>
      <c r="AQ59">
        <f t="shared" si="17"/>
        <v>0</v>
      </c>
      <c r="AR59">
        <f t="shared" si="17"/>
        <v>0</v>
      </c>
      <c r="AS59">
        <f t="shared" si="17"/>
        <v>0</v>
      </c>
      <c r="AT59">
        <f t="shared" si="17"/>
        <v>0</v>
      </c>
      <c r="AU59">
        <f t="shared" si="17"/>
        <v>0</v>
      </c>
      <c r="AV59">
        <f t="shared" si="18"/>
        <v>0</v>
      </c>
      <c r="AW59">
        <f t="shared" si="18"/>
        <v>0</v>
      </c>
      <c r="AX59">
        <f t="shared" si="18"/>
        <v>0</v>
      </c>
      <c r="AY59">
        <f t="shared" si="18"/>
        <v>0</v>
      </c>
      <c r="AZ59">
        <f t="shared" si="18"/>
        <v>0</v>
      </c>
      <c r="BA59">
        <f t="shared" si="18"/>
        <v>0</v>
      </c>
      <c r="BB59">
        <f t="shared" si="18"/>
        <v>0</v>
      </c>
      <c r="BC59">
        <f t="shared" si="18"/>
        <v>0</v>
      </c>
      <c r="BD59">
        <f t="shared" si="18"/>
        <v>0</v>
      </c>
      <c r="BE59">
        <f t="shared" si="18"/>
        <v>0</v>
      </c>
      <c r="BF59">
        <f t="shared" si="18"/>
        <v>0</v>
      </c>
      <c r="BG59">
        <f t="shared" si="18"/>
        <v>1</v>
      </c>
      <c r="BH59">
        <f t="shared" si="18"/>
        <v>0</v>
      </c>
      <c r="BI59">
        <f t="shared" si="18"/>
        <v>0</v>
      </c>
      <c r="BJ59">
        <f t="shared" si="18"/>
        <v>0</v>
      </c>
      <c r="BK59">
        <f t="shared" si="18"/>
        <v>0</v>
      </c>
      <c r="BL59">
        <f t="shared" si="19"/>
        <v>0</v>
      </c>
      <c r="BM59">
        <f t="shared" si="19"/>
        <v>0</v>
      </c>
      <c r="BN59">
        <f t="shared" si="19"/>
        <v>0</v>
      </c>
      <c r="BO59">
        <f t="shared" si="19"/>
        <v>0</v>
      </c>
      <c r="BP59">
        <f t="shared" si="19"/>
        <v>0</v>
      </c>
      <c r="BQ59">
        <f t="shared" si="19"/>
        <v>0</v>
      </c>
      <c r="BR59">
        <f t="shared" si="19"/>
        <v>0</v>
      </c>
      <c r="BS59">
        <f t="shared" si="19"/>
        <v>0</v>
      </c>
      <c r="BT59">
        <f t="shared" si="19"/>
        <v>0</v>
      </c>
      <c r="BU59">
        <f t="shared" si="19"/>
        <v>0</v>
      </c>
      <c r="BV59">
        <f t="shared" si="19"/>
        <v>0</v>
      </c>
      <c r="BW59">
        <f t="shared" si="19"/>
        <v>0</v>
      </c>
      <c r="BX59">
        <f t="shared" si="19"/>
        <v>0</v>
      </c>
    </row>
    <row r="60" spans="1:76" x14ac:dyDescent="0.25">
      <c r="A60">
        <f t="shared" si="21"/>
        <v>0</v>
      </c>
      <c r="B60">
        <f t="shared" si="21"/>
        <v>0</v>
      </c>
      <c r="C60">
        <f t="shared" si="21"/>
        <v>0</v>
      </c>
      <c r="D60">
        <f t="shared" si="21"/>
        <v>0</v>
      </c>
      <c r="E60">
        <f t="shared" si="21"/>
        <v>0</v>
      </c>
      <c r="F60">
        <f t="shared" si="21"/>
        <v>0</v>
      </c>
      <c r="G60">
        <f t="shared" si="21"/>
        <v>0</v>
      </c>
      <c r="H60">
        <f t="shared" si="21"/>
        <v>0</v>
      </c>
      <c r="I60">
        <f t="shared" si="21"/>
        <v>0</v>
      </c>
      <c r="J60">
        <f t="shared" si="21"/>
        <v>0</v>
      </c>
      <c r="K60">
        <f t="shared" si="21"/>
        <v>0</v>
      </c>
      <c r="L60">
        <f t="shared" si="21"/>
        <v>0</v>
      </c>
      <c r="M60">
        <f t="shared" si="21"/>
        <v>0</v>
      </c>
      <c r="N60">
        <f t="shared" si="21"/>
        <v>0</v>
      </c>
      <c r="O60">
        <f t="shared" si="21"/>
        <v>0</v>
      </c>
      <c r="P60">
        <f t="shared" si="21"/>
        <v>0</v>
      </c>
      <c r="Q60">
        <f t="shared" si="20"/>
        <v>0</v>
      </c>
      <c r="R60">
        <f t="shared" si="20"/>
        <v>0</v>
      </c>
      <c r="S60">
        <f t="shared" si="20"/>
        <v>0</v>
      </c>
      <c r="T60">
        <f t="shared" si="20"/>
        <v>0</v>
      </c>
      <c r="U60">
        <f t="shared" si="20"/>
        <v>0</v>
      </c>
      <c r="V60">
        <f t="shared" si="20"/>
        <v>0</v>
      </c>
      <c r="W60">
        <f t="shared" si="20"/>
        <v>0</v>
      </c>
      <c r="X60">
        <f t="shared" si="20"/>
        <v>0</v>
      </c>
      <c r="Y60">
        <f t="shared" si="20"/>
        <v>0</v>
      </c>
      <c r="Z60">
        <f t="shared" si="20"/>
        <v>0</v>
      </c>
      <c r="AA60">
        <f t="shared" si="20"/>
        <v>0</v>
      </c>
      <c r="AB60">
        <f t="shared" si="20"/>
        <v>0</v>
      </c>
      <c r="AC60">
        <f t="shared" si="20"/>
        <v>0</v>
      </c>
      <c r="AD60">
        <f t="shared" si="20"/>
        <v>0</v>
      </c>
      <c r="AE60">
        <f t="shared" si="20"/>
        <v>0</v>
      </c>
      <c r="AF60">
        <f t="shared" si="17"/>
        <v>0</v>
      </c>
      <c r="AG60">
        <f t="shared" si="17"/>
        <v>0</v>
      </c>
      <c r="AH60">
        <f t="shared" si="17"/>
        <v>0</v>
      </c>
      <c r="AI60">
        <f t="shared" si="17"/>
        <v>0</v>
      </c>
      <c r="AJ60">
        <f t="shared" si="17"/>
        <v>0</v>
      </c>
      <c r="AK60">
        <f t="shared" si="17"/>
        <v>0</v>
      </c>
      <c r="AL60">
        <f t="shared" si="17"/>
        <v>0</v>
      </c>
      <c r="AM60">
        <f t="shared" si="17"/>
        <v>0</v>
      </c>
      <c r="AN60">
        <f t="shared" si="17"/>
        <v>0</v>
      </c>
      <c r="AO60">
        <f t="shared" si="17"/>
        <v>0</v>
      </c>
      <c r="AP60">
        <f t="shared" si="17"/>
        <v>0</v>
      </c>
      <c r="AQ60">
        <f t="shared" si="17"/>
        <v>0</v>
      </c>
      <c r="AR60">
        <f t="shared" si="17"/>
        <v>0</v>
      </c>
      <c r="AS60">
        <f t="shared" si="17"/>
        <v>0</v>
      </c>
      <c r="AT60">
        <f t="shared" si="17"/>
        <v>0</v>
      </c>
      <c r="AU60">
        <f t="shared" si="17"/>
        <v>0</v>
      </c>
      <c r="AV60">
        <f t="shared" si="18"/>
        <v>0</v>
      </c>
      <c r="AW60">
        <f t="shared" si="18"/>
        <v>0</v>
      </c>
      <c r="AX60">
        <f t="shared" si="18"/>
        <v>0</v>
      </c>
      <c r="AY60">
        <f t="shared" si="18"/>
        <v>0</v>
      </c>
      <c r="AZ60">
        <f t="shared" si="18"/>
        <v>0</v>
      </c>
      <c r="BA60">
        <f t="shared" si="18"/>
        <v>0</v>
      </c>
      <c r="BB60">
        <f t="shared" si="18"/>
        <v>0</v>
      </c>
      <c r="BC60">
        <f t="shared" si="18"/>
        <v>0</v>
      </c>
      <c r="BD60">
        <f t="shared" si="18"/>
        <v>0</v>
      </c>
      <c r="BE60">
        <f t="shared" si="18"/>
        <v>0</v>
      </c>
      <c r="BF60">
        <f t="shared" si="18"/>
        <v>0</v>
      </c>
      <c r="BG60">
        <f t="shared" si="18"/>
        <v>0</v>
      </c>
      <c r="BH60">
        <f t="shared" si="18"/>
        <v>1</v>
      </c>
      <c r="BI60">
        <f t="shared" si="18"/>
        <v>0</v>
      </c>
      <c r="BJ60">
        <f t="shared" si="18"/>
        <v>0</v>
      </c>
      <c r="BK60">
        <f t="shared" si="18"/>
        <v>0</v>
      </c>
      <c r="BL60">
        <f t="shared" si="19"/>
        <v>0</v>
      </c>
      <c r="BM60">
        <f t="shared" si="19"/>
        <v>0</v>
      </c>
      <c r="BN60">
        <f t="shared" si="19"/>
        <v>0</v>
      </c>
      <c r="BO60">
        <f t="shared" si="19"/>
        <v>0</v>
      </c>
      <c r="BP60">
        <f t="shared" si="19"/>
        <v>0</v>
      </c>
      <c r="BQ60">
        <f t="shared" si="19"/>
        <v>0</v>
      </c>
      <c r="BR60">
        <f t="shared" si="19"/>
        <v>0</v>
      </c>
      <c r="BS60">
        <f t="shared" si="19"/>
        <v>0</v>
      </c>
      <c r="BT60">
        <f t="shared" si="19"/>
        <v>0</v>
      </c>
      <c r="BU60">
        <f t="shared" si="19"/>
        <v>0</v>
      </c>
      <c r="BV60">
        <f t="shared" si="19"/>
        <v>0</v>
      </c>
      <c r="BW60">
        <f t="shared" si="19"/>
        <v>0</v>
      </c>
      <c r="BX60">
        <f t="shared" si="19"/>
        <v>0</v>
      </c>
    </row>
    <row r="61" spans="1:76" x14ac:dyDescent="0.25">
      <c r="A61">
        <f t="shared" si="21"/>
        <v>0</v>
      </c>
      <c r="B61">
        <f t="shared" si="21"/>
        <v>0</v>
      </c>
      <c r="C61">
        <f t="shared" si="21"/>
        <v>0</v>
      </c>
      <c r="D61">
        <f t="shared" si="21"/>
        <v>0</v>
      </c>
      <c r="E61">
        <f t="shared" si="21"/>
        <v>0</v>
      </c>
      <c r="F61">
        <f t="shared" si="21"/>
        <v>0</v>
      </c>
      <c r="G61">
        <f t="shared" si="21"/>
        <v>0</v>
      </c>
      <c r="H61">
        <f t="shared" si="21"/>
        <v>0</v>
      </c>
      <c r="I61">
        <f t="shared" si="21"/>
        <v>0</v>
      </c>
      <c r="J61">
        <f t="shared" si="21"/>
        <v>0</v>
      </c>
      <c r="K61">
        <f t="shared" si="21"/>
        <v>0</v>
      </c>
      <c r="L61">
        <f t="shared" si="21"/>
        <v>0</v>
      </c>
      <c r="M61">
        <f t="shared" si="21"/>
        <v>0</v>
      </c>
      <c r="N61">
        <f t="shared" si="21"/>
        <v>0</v>
      </c>
      <c r="O61">
        <f t="shared" si="21"/>
        <v>0</v>
      </c>
      <c r="P61">
        <f t="shared" si="21"/>
        <v>0</v>
      </c>
      <c r="Q61">
        <f t="shared" si="20"/>
        <v>0</v>
      </c>
      <c r="R61">
        <f t="shared" si="20"/>
        <v>0</v>
      </c>
      <c r="S61">
        <f t="shared" si="20"/>
        <v>0</v>
      </c>
      <c r="T61">
        <f t="shared" si="20"/>
        <v>0</v>
      </c>
      <c r="U61">
        <f t="shared" si="20"/>
        <v>0</v>
      </c>
      <c r="V61">
        <f t="shared" si="20"/>
        <v>0</v>
      </c>
      <c r="W61">
        <f t="shared" si="20"/>
        <v>0</v>
      </c>
      <c r="X61">
        <f t="shared" si="20"/>
        <v>0</v>
      </c>
      <c r="Y61">
        <f t="shared" si="20"/>
        <v>0</v>
      </c>
      <c r="Z61">
        <f t="shared" si="20"/>
        <v>0</v>
      </c>
      <c r="AA61">
        <f t="shared" si="20"/>
        <v>0</v>
      </c>
      <c r="AB61">
        <f t="shared" si="20"/>
        <v>0</v>
      </c>
      <c r="AC61">
        <f t="shared" si="20"/>
        <v>0</v>
      </c>
      <c r="AD61">
        <f t="shared" si="20"/>
        <v>0</v>
      </c>
      <c r="AE61">
        <f t="shared" si="20"/>
        <v>0</v>
      </c>
      <c r="AF61">
        <f t="shared" si="17"/>
        <v>0</v>
      </c>
      <c r="AG61">
        <f t="shared" si="17"/>
        <v>0</v>
      </c>
      <c r="AH61">
        <f t="shared" si="17"/>
        <v>0</v>
      </c>
      <c r="AI61">
        <f t="shared" si="17"/>
        <v>0</v>
      </c>
      <c r="AJ61">
        <f t="shared" si="17"/>
        <v>0</v>
      </c>
      <c r="AK61">
        <f t="shared" si="17"/>
        <v>0</v>
      </c>
      <c r="AL61">
        <f t="shared" si="17"/>
        <v>0</v>
      </c>
      <c r="AM61">
        <f t="shared" si="17"/>
        <v>0</v>
      </c>
      <c r="AN61">
        <f t="shared" si="17"/>
        <v>0</v>
      </c>
      <c r="AO61">
        <f t="shared" si="17"/>
        <v>0</v>
      </c>
      <c r="AP61">
        <f t="shared" si="17"/>
        <v>0</v>
      </c>
      <c r="AQ61">
        <f t="shared" si="17"/>
        <v>0</v>
      </c>
      <c r="AR61">
        <f t="shared" si="17"/>
        <v>0</v>
      </c>
      <c r="AS61">
        <f t="shared" si="17"/>
        <v>0</v>
      </c>
      <c r="AT61">
        <f t="shared" si="17"/>
        <v>0</v>
      </c>
      <c r="AU61">
        <f t="shared" si="17"/>
        <v>0</v>
      </c>
      <c r="AV61">
        <f t="shared" si="18"/>
        <v>0</v>
      </c>
      <c r="AW61">
        <f t="shared" si="18"/>
        <v>0</v>
      </c>
      <c r="AX61">
        <f t="shared" si="18"/>
        <v>0</v>
      </c>
      <c r="AY61">
        <f t="shared" si="18"/>
        <v>0</v>
      </c>
      <c r="AZ61">
        <f t="shared" si="18"/>
        <v>0</v>
      </c>
      <c r="BA61">
        <f t="shared" si="18"/>
        <v>0</v>
      </c>
      <c r="BB61">
        <f t="shared" si="18"/>
        <v>0</v>
      </c>
      <c r="BC61">
        <f t="shared" si="18"/>
        <v>0</v>
      </c>
      <c r="BD61">
        <f t="shared" si="18"/>
        <v>0</v>
      </c>
      <c r="BE61">
        <f t="shared" si="18"/>
        <v>0</v>
      </c>
      <c r="BF61">
        <f t="shared" si="18"/>
        <v>0</v>
      </c>
      <c r="BG61">
        <f t="shared" si="18"/>
        <v>0</v>
      </c>
      <c r="BH61">
        <f t="shared" si="18"/>
        <v>0</v>
      </c>
      <c r="BI61">
        <f t="shared" si="18"/>
        <v>1</v>
      </c>
      <c r="BJ61">
        <f t="shared" si="18"/>
        <v>0</v>
      </c>
      <c r="BK61">
        <f t="shared" si="18"/>
        <v>0</v>
      </c>
      <c r="BL61">
        <f t="shared" si="19"/>
        <v>0</v>
      </c>
      <c r="BM61">
        <f t="shared" si="19"/>
        <v>0</v>
      </c>
      <c r="BN61">
        <f t="shared" si="19"/>
        <v>0</v>
      </c>
      <c r="BO61">
        <f t="shared" si="19"/>
        <v>0</v>
      </c>
      <c r="BP61">
        <f t="shared" si="19"/>
        <v>0</v>
      </c>
      <c r="BQ61">
        <f t="shared" si="19"/>
        <v>0</v>
      </c>
      <c r="BR61">
        <f t="shared" si="19"/>
        <v>0</v>
      </c>
      <c r="BS61">
        <f t="shared" si="19"/>
        <v>0</v>
      </c>
      <c r="BT61">
        <f t="shared" si="19"/>
        <v>0</v>
      </c>
      <c r="BU61">
        <f t="shared" si="19"/>
        <v>0</v>
      </c>
      <c r="BV61">
        <f t="shared" si="19"/>
        <v>0</v>
      </c>
      <c r="BW61">
        <f t="shared" si="19"/>
        <v>0</v>
      </c>
      <c r="BX61">
        <f t="shared" si="19"/>
        <v>0</v>
      </c>
    </row>
    <row r="62" spans="1:76" x14ac:dyDescent="0.25">
      <c r="A62">
        <f t="shared" si="21"/>
        <v>0</v>
      </c>
      <c r="B62">
        <f t="shared" si="21"/>
        <v>0</v>
      </c>
      <c r="C62">
        <f t="shared" si="21"/>
        <v>0</v>
      </c>
      <c r="D62">
        <f t="shared" si="21"/>
        <v>0</v>
      </c>
      <c r="E62">
        <f t="shared" si="21"/>
        <v>0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>
        <f t="shared" si="21"/>
        <v>0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  <c r="O62">
        <f t="shared" si="21"/>
        <v>0</v>
      </c>
      <c r="P62">
        <f t="shared" si="21"/>
        <v>0</v>
      </c>
      <c r="Q62">
        <f t="shared" si="20"/>
        <v>0</v>
      </c>
      <c r="R62">
        <f t="shared" si="20"/>
        <v>0</v>
      </c>
      <c r="S62">
        <f t="shared" si="20"/>
        <v>0</v>
      </c>
      <c r="T62">
        <f t="shared" si="20"/>
        <v>0</v>
      </c>
      <c r="U62">
        <f t="shared" si="20"/>
        <v>0</v>
      </c>
      <c r="V62">
        <f t="shared" si="20"/>
        <v>0</v>
      </c>
      <c r="W62">
        <f t="shared" si="20"/>
        <v>0</v>
      </c>
      <c r="X62">
        <f t="shared" si="20"/>
        <v>0</v>
      </c>
      <c r="Y62">
        <f t="shared" si="20"/>
        <v>0</v>
      </c>
      <c r="Z62">
        <f t="shared" si="20"/>
        <v>0</v>
      </c>
      <c r="AA62">
        <f t="shared" si="20"/>
        <v>0</v>
      </c>
      <c r="AB62">
        <f t="shared" si="20"/>
        <v>0</v>
      </c>
      <c r="AC62">
        <f t="shared" si="20"/>
        <v>0</v>
      </c>
      <c r="AD62">
        <f t="shared" si="20"/>
        <v>0</v>
      </c>
      <c r="AE62">
        <f t="shared" si="20"/>
        <v>0</v>
      </c>
      <c r="AF62">
        <f t="shared" si="17"/>
        <v>0</v>
      </c>
      <c r="AG62">
        <f t="shared" si="17"/>
        <v>0</v>
      </c>
      <c r="AH62">
        <f t="shared" si="17"/>
        <v>0</v>
      </c>
      <c r="AI62">
        <f t="shared" si="17"/>
        <v>0</v>
      </c>
      <c r="AJ62">
        <f t="shared" si="17"/>
        <v>0</v>
      </c>
      <c r="AK62">
        <f t="shared" si="17"/>
        <v>0</v>
      </c>
      <c r="AL62">
        <f t="shared" si="17"/>
        <v>0</v>
      </c>
      <c r="AM62">
        <f t="shared" si="17"/>
        <v>0</v>
      </c>
      <c r="AN62">
        <f t="shared" si="17"/>
        <v>0</v>
      </c>
      <c r="AO62">
        <f t="shared" si="17"/>
        <v>0</v>
      </c>
      <c r="AP62">
        <f t="shared" si="17"/>
        <v>0</v>
      </c>
      <c r="AQ62">
        <f t="shared" si="17"/>
        <v>0</v>
      </c>
      <c r="AR62">
        <f t="shared" si="17"/>
        <v>0</v>
      </c>
      <c r="AS62">
        <f t="shared" si="17"/>
        <v>0</v>
      </c>
      <c r="AT62">
        <f t="shared" si="17"/>
        <v>0</v>
      </c>
      <c r="AU62">
        <f t="shared" si="17"/>
        <v>0</v>
      </c>
      <c r="AV62">
        <f t="shared" si="18"/>
        <v>0</v>
      </c>
      <c r="AW62">
        <f t="shared" si="18"/>
        <v>0</v>
      </c>
      <c r="AX62">
        <f t="shared" si="18"/>
        <v>0</v>
      </c>
      <c r="AY62">
        <f t="shared" si="18"/>
        <v>0</v>
      </c>
      <c r="AZ62">
        <f t="shared" si="18"/>
        <v>0</v>
      </c>
      <c r="BA62">
        <f t="shared" si="18"/>
        <v>0</v>
      </c>
      <c r="BB62">
        <f t="shared" si="18"/>
        <v>0</v>
      </c>
      <c r="BC62">
        <f t="shared" si="18"/>
        <v>0</v>
      </c>
      <c r="BD62">
        <f t="shared" si="18"/>
        <v>0</v>
      </c>
      <c r="BE62">
        <f t="shared" si="18"/>
        <v>0</v>
      </c>
      <c r="BF62">
        <f t="shared" si="18"/>
        <v>0</v>
      </c>
      <c r="BG62">
        <f t="shared" si="18"/>
        <v>0</v>
      </c>
      <c r="BH62">
        <f t="shared" si="18"/>
        <v>0</v>
      </c>
      <c r="BI62">
        <f t="shared" si="18"/>
        <v>0</v>
      </c>
      <c r="BJ62">
        <f t="shared" si="18"/>
        <v>1</v>
      </c>
      <c r="BK62">
        <f t="shared" si="18"/>
        <v>0</v>
      </c>
      <c r="BL62">
        <f t="shared" si="19"/>
        <v>0</v>
      </c>
      <c r="BM62">
        <f t="shared" si="19"/>
        <v>0</v>
      </c>
      <c r="BN62">
        <f t="shared" si="19"/>
        <v>0</v>
      </c>
      <c r="BO62">
        <f t="shared" si="19"/>
        <v>0</v>
      </c>
      <c r="BP62">
        <f t="shared" si="19"/>
        <v>0</v>
      </c>
      <c r="BQ62">
        <f t="shared" si="19"/>
        <v>0</v>
      </c>
      <c r="BR62">
        <f t="shared" si="19"/>
        <v>0</v>
      </c>
      <c r="BS62">
        <f t="shared" si="19"/>
        <v>0</v>
      </c>
      <c r="BT62">
        <f t="shared" si="19"/>
        <v>0</v>
      </c>
      <c r="BU62">
        <f t="shared" si="19"/>
        <v>0</v>
      </c>
      <c r="BV62">
        <f t="shared" si="19"/>
        <v>0</v>
      </c>
      <c r="BW62">
        <f t="shared" si="19"/>
        <v>0</v>
      </c>
      <c r="BX62">
        <f t="shared" si="19"/>
        <v>0</v>
      </c>
    </row>
    <row r="63" spans="1:76" x14ac:dyDescent="0.25">
      <c r="A63">
        <f t="shared" si="21"/>
        <v>0</v>
      </c>
      <c r="B63">
        <f t="shared" si="21"/>
        <v>0</v>
      </c>
      <c r="C63">
        <f t="shared" si="21"/>
        <v>0</v>
      </c>
      <c r="D63">
        <f t="shared" si="21"/>
        <v>0</v>
      </c>
      <c r="E63">
        <f t="shared" si="21"/>
        <v>0</v>
      </c>
      <c r="F63">
        <f t="shared" si="21"/>
        <v>0</v>
      </c>
      <c r="G63">
        <f t="shared" si="21"/>
        <v>0</v>
      </c>
      <c r="H63">
        <f t="shared" si="21"/>
        <v>0</v>
      </c>
      <c r="I63">
        <f t="shared" si="21"/>
        <v>0</v>
      </c>
      <c r="J63">
        <f t="shared" si="21"/>
        <v>0</v>
      </c>
      <c r="K63">
        <f t="shared" si="21"/>
        <v>0</v>
      </c>
      <c r="L63">
        <f t="shared" si="21"/>
        <v>0</v>
      </c>
      <c r="M63">
        <f t="shared" si="21"/>
        <v>0</v>
      </c>
      <c r="N63">
        <f t="shared" si="21"/>
        <v>0</v>
      </c>
      <c r="O63">
        <f t="shared" si="21"/>
        <v>0</v>
      </c>
      <c r="P63">
        <f t="shared" si="21"/>
        <v>0</v>
      </c>
      <c r="Q63">
        <f t="shared" si="20"/>
        <v>0</v>
      </c>
      <c r="R63">
        <f t="shared" si="20"/>
        <v>0</v>
      </c>
      <c r="S63">
        <f t="shared" si="20"/>
        <v>0</v>
      </c>
      <c r="T63">
        <f t="shared" si="20"/>
        <v>0</v>
      </c>
      <c r="U63">
        <f t="shared" si="20"/>
        <v>0</v>
      </c>
      <c r="V63">
        <f t="shared" si="20"/>
        <v>0</v>
      </c>
      <c r="W63">
        <f t="shared" si="20"/>
        <v>0</v>
      </c>
      <c r="X63">
        <f t="shared" si="20"/>
        <v>0</v>
      </c>
      <c r="Y63">
        <f t="shared" si="20"/>
        <v>0</v>
      </c>
      <c r="Z63">
        <f t="shared" si="20"/>
        <v>0</v>
      </c>
      <c r="AA63">
        <f t="shared" si="20"/>
        <v>0</v>
      </c>
      <c r="AB63">
        <f t="shared" si="20"/>
        <v>0</v>
      </c>
      <c r="AC63">
        <f t="shared" si="20"/>
        <v>0</v>
      </c>
      <c r="AD63">
        <f t="shared" si="20"/>
        <v>0</v>
      </c>
      <c r="AE63">
        <f t="shared" si="20"/>
        <v>0</v>
      </c>
      <c r="AF63">
        <f t="shared" si="20"/>
        <v>0</v>
      </c>
      <c r="AG63">
        <f t="shared" ref="AG63:AV76" si="22">IF(ROW()=COLUMN(),1,0)</f>
        <v>0</v>
      </c>
      <c r="AH63">
        <f t="shared" si="22"/>
        <v>0</v>
      </c>
      <c r="AI63">
        <f t="shared" si="22"/>
        <v>0</v>
      </c>
      <c r="AJ63">
        <f t="shared" si="22"/>
        <v>0</v>
      </c>
      <c r="AK63">
        <f t="shared" si="22"/>
        <v>0</v>
      </c>
      <c r="AL63">
        <f t="shared" si="22"/>
        <v>0</v>
      </c>
      <c r="AM63">
        <f t="shared" si="22"/>
        <v>0</v>
      </c>
      <c r="AN63">
        <f t="shared" si="22"/>
        <v>0</v>
      </c>
      <c r="AO63">
        <f t="shared" si="22"/>
        <v>0</v>
      </c>
      <c r="AP63">
        <f t="shared" si="22"/>
        <v>0</v>
      </c>
      <c r="AQ63">
        <f t="shared" si="22"/>
        <v>0</v>
      </c>
      <c r="AR63">
        <f t="shared" si="22"/>
        <v>0</v>
      </c>
      <c r="AS63">
        <f t="shared" si="22"/>
        <v>0</v>
      </c>
      <c r="AT63">
        <f t="shared" si="22"/>
        <v>0</v>
      </c>
      <c r="AU63">
        <f t="shared" si="22"/>
        <v>0</v>
      </c>
      <c r="AV63">
        <f t="shared" si="22"/>
        <v>0</v>
      </c>
      <c r="AW63">
        <f t="shared" ref="AW63:BL76" si="23">IF(ROW()=COLUMN(),1,0)</f>
        <v>0</v>
      </c>
      <c r="AX63">
        <f t="shared" si="23"/>
        <v>0</v>
      </c>
      <c r="AY63">
        <f t="shared" si="23"/>
        <v>0</v>
      </c>
      <c r="AZ63">
        <f t="shared" si="23"/>
        <v>0</v>
      </c>
      <c r="BA63">
        <f t="shared" si="23"/>
        <v>0</v>
      </c>
      <c r="BB63">
        <f t="shared" si="23"/>
        <v>0</v>
      </c>
      <c r="BC63">
        <f t="shared" si="23"/>
        <v>0</v>
      </c>
      <c r="BD63">
        <f t="shared" si="23"/>
        <v>0</v>
      </c>
      <c r="BE63">
        <f t="shared" si="23"/>
        <v>0</v>
      </c>
      <c r="BF63">
        <f t="shared" si="23"/>
        <v>0</v>
      </c>
      <c r="BG63">
        <f t="shared" si="23"/>
        <v>0</v>
      </c>
      <c r="BH63">
        <f t="shared" si="23"/>
        <v>0</v>
      </c>
      <c r="BI63">
        <f t="shared" si="23"/>
        <v>0</v>
      </c>
      <c r="BJ63">
        <f t="shared" si="23"/>
        <v>0</v>
      </c>
      <c r="BK63">
        <f t="shared" si="23"/>
        <v>1</v>
      </c>
      <c r="BL63">
        <f t="shared" si="23"/>
        <v>0</v>
      </c>
      <c r="BM63">
        <f t="shared" ref="BM63:BW76" si="24">IF(ROW()=COLUMN(),1,0)</f>
        <v>0</v>
      </c>
      <c r="BN63">
        <f t="shared" si="24"/>
        <v>0</v>
      </c>
      <c r="BO63">
        <f t="shared" si="24"/>
        <v>0</v>
      </c>
      <c r="BP63">
        <f t="shared" si="24"/>
        <v>0</v>
      </c>
      <c r="BQ63">
        <f t="shared" si="24"/>
        <v>0</v>
      </c>
      <c r="BR63">
        <f t="shared" si="24"/>
        <v>0</v>
      </c>
      <c r="BS63">
        <f t="shared" si="24"/>
        <v>0</v>
      </c>
      <c r="BT63">
        <f t="shared" ref="BT63:BX70" si="25">IF(ROW()=COLUMN(),1,0)</f>
        <v>0</v>
      </c>
      <c r="BU63">
        <f t="shared" si="25"/>
        <v>0</v>
      </c>
      <c r="BV63">
        <f t="shared" si="25"/>
        <v>0</v>
      </c>
      <c r="BW63">
        <f t="shared" si="25"/>
        <v>0</v>
      </c>
      <c r="BX63">
        <f t="shared" si="25"/>
        <v>0</v>
      </c>
    </row>
    <row r="64" spans="1:76" x14ac:dyDescent="0.25">
      <c r="A64">
        <f t="shared" si="21"/>
        <v>0</v>
      </c>
      <c r="B64">
        <f t="shared" si="21"/>
        <v>0</v>
      </c>
      <c r="C64">
        <f t="shared" si="21"/>
        <v>0</v>
      </c>
      <c r="D64">
        <f t="shared" si="21"/>
        <v>0</v>
      </c>
      <c r="E64">
        <f t="shared" si="21"/>
        <v>0</v>
      </c>
      <c r="F64">
        <f t="shared" si="21"/>
        <v>0</v>
      </c>
      <c r="G64">
        <f t="shared" si="21"/>
        <v>0</v>
      </c>
      <c r="H64">
        <f t="shared" si="21"/>
        <v>0</v>
      </c>
      <c r="I64">
        <f t="shared" si="21"/>
        <v>0</v>
      </c>
      <c r="J64">
        <f t="shared" si="21"/>
        <v>0</v>
      </c>
      <c r="K64">
        <f t="shared" si="21"/>
        <v>0</v>
      </c>
      <c r="L64">
        <f t="shared" si="21"/>
        <v>0</v>
      </c>
      <c r="M64">
        <f t="shared" si="21"/>
        <v>0</v>
      </c>
      <c r="N64">
        <f t="shared" si="21"/>
        <v>0</v>
      </c>
      <c r="O64">
        <f t="shared" si="21"/>
        <v>0</v>
      </c>
      <c r="P64">
        <f t="shared" si="21"/>
        <v>0</v>
      </c>
      <c r="Q64">
        <f t="shared" si="20"/>
        <v>0</v>
      </c>
      <c r="R64">
        <f t="shared" si="20"/>
        <v>0</v>
      </c>
      <c r="S64">
        <f t="shared" si="20"/>
        <v>0</v>
      </c>
      <c r="T64">
        <f t="shared" si="20"/>
        <v>0</v>
      </c>
      <c r="U64">
        <f t="shared" si="20"/>
        <v>0</v>
      </c>
      <c r="V64">
        <f t="shared" si="20"/>
        <v>0</v>
      </c>
      <c r="W64">
        <f t="shared" si="20"/>
        <v>0</v>
      </c>
      <c r="X64">
        <f t="shared" si="20"/>
        <v>0</v>
      </c>
      <c r="Y64">
        <f t="shared" si="20"/>
        <v>0</v>
      </c>
      <c r="Z64">
        <f t="shared" si="20"/>
        <v>0</v>
      </c>
      <c r="AA64">
        <f t="shared" si="20"/>
        <v>0</v>
      </c>
      <c r="AB64">
        <f t="shared" si="20"/>
        <v>0</v>
      </c>
      <c r="AC64">
        <f t="shared" si="20"/>
        <v>0</v>
      </c>
      <c r="AD64">
        <f t="shared" si="20"/>
        <v>0</v>
      </c>
      <c r="AE64">
        <f t="shared" si="20"/>
        <v>0</v>
      </c>
      <c r="AF64">
        <f t="shared" si="20"/>
        <v>0</v>
      </c>
      <c r="AG64">
        <f t="shared" si="22"/>
        <v>0</v>
      </c>
      <c r="AH64">
        <f t="shared" si="22"/>
        <v>0</v>
      </c>
      <c r="AI64">
        <f t="shared" si="22"/>
        <v>0</v>
      </c>
      <c r="AJ64">
        <f t="shared" si="22"/>
        <v>0</v>
      </c>
      <c r="AK64">
        <f t="shared" si="22"/>
        <v>0</v>
      </c>
      <c r="AL64">
        <f t="shared" si="22"/>
        <v>0</v>
      </c>
      <c r="AM64">
        <f t="shared" si="22"/>
        <v>0</v>
      </c>
      <c r="AN64">
        <f t="shared" si="22"/>
        <v>0</v>
      </c>
      <c r="AO64">
        <f t="shared" si="22"/>
        <v>0</v>
      </c>
      <c r="AP64">
        <f t="shared" si="22"/>
        <v>0</v>
      </c>
      <c r="AQ64">
        <f t="shared" si="22"/>
        <v>0</v>
      </c>
      <c r="AR64">
        <f t="shared" si="22"/>
        <v>0</v>
      </c>
      <c r="AS64">
        <f t="shared" si="22"/>
        <v>0</v>
      </c>
      <c r="AT64">
        <f t="shared" si="22"/>
        <v>0</v>
      </c>
      <c r="AU64">
        <f t="shared" si="22"/>
        <v>0</v>
      </c>
      <c r="AV64">
        <f t="shared" si="22"/>
        <v>0</v>
      </c>
      <c r="AW64">
        <f t="shared" si="23"/>
        <v>0</v>
      </c>
      <c r="AX64">
        <f t="shared" si="23"/>
        <v>0</v>
      </c>
      <c r="AY64">
        <f t="shared" si="23"/>
        <v>0</v>
      </c>
      <c r="AZ64">
        <f t="shared" si="23"/>
        <v>0</v>
      </c>
      <c r="BA64">
        <f t="shared" si="23"/>
        <v>0</v>
      </c>
      <c r="BB64">
        <f t="shared" si="23"/>
        <v>0</v>
      </c>
      <c r="BC64">
        <f t="shared" si="23"/>
        <v>0</v>
      </c>
      <c r="BD64">
        <f t="shared" si="23"/>
        <v>0</v>
      </c>
      <c r="BE64">
        <f t="shared" si="23"/>
        <v>0</v>
      </c>
      <c r="BF64">
        <f t="shared" si="23"/>
        <v>0</v>
      </c>
      <c r="BG64">
        <f t="shared" si="23"/>
        <v>0</v>
      </c>
      <c r="BH64">
        <f t="shared" si="23"/>
        <v>0</v>
      </c>
      <c r="BI64">
        <f t="shared" si="23"/>
        <v>0</v>
      </c>
      <c r="BJ64">
        <f t="shared" si="23"/>
        <v>0</v>
      </c>
      <c r="BK64">
        <f t="shared" si="23"/>
        <v>0</v>
      </c>
      <c r="BL64">
        <f t="shared" si="23"/>
        <v>1</v>
      </c>
      <c r="BM64">
        <f t="shared" si="24"/>
        <v>0</v>
      </c>
      <c r="BN64">
        <f t="shared" si="24"/>
        <v>0</v>
      </c>
      <c r="BO64">
        <f t="shared" si="24"/>
        <v>0</v>
      </c>
      <c r="BP64">
        <f t="shared" si="24"/>
        <v>0</v>
      </c>
      <c r="BQ64">
        <f t="shared" si="24"/>
        <v>0</v>
      </c>
      <c r="BR64">
        <f t="shared" si="24"/>
        <v>0</v>
      </c>
      <c r="BS64">
        <f t="shared" si="24"/>
        <v>0</v>
      </c>
      <c r="BT64">
        <f t="shared" si="25"/>
        <v>0</v>
      </c>
      <c r="BU64">
        <f t="shared" si="25"/>
        <v>0</v>
      </c>
      <c r="BV64">
        <f t="shared" si="25"/>
        <v>0</v>
      </c>
      <c r="BW64">
        <f t="shared" si="25"/>
        <v>0</v>
      </c>
      <c r="BX64">
        <f t="shared" si="25"/>
        <v>0</v>
      </c>
    </row>
    <row r="65" spans="1:76" x14ac:dyDescent="0.25">
      <c r="A65">
        <f t="shared" si="21"/>
        <v>0</v>
      </c>
      <c r="B65">
        <f t="shared" si="21"/>
        <v>0</v>
      </c>
      <c r="C65">
        <f t="shared" si="21"/>
        <v>0</v>
      </c>
      <c r="D65">
        <f t="shared" si="21"/>
        <v>0</v>
      </c>
      <c r="E65">
        <f t="shared" si="21"/>
        <v>0</v>
      </c>
      <c r="F65">
        <f t="shared" si="21"/>
        <v>0</v>
      </c>
      <c r="G65">
        <f t="shared" si="21"/>
        <v>0</v>
      </c>
      <c r="H65">
        <f t="shared" si="21"/>
        <v>0</v>
      </c>
      <c r="I65">
        <f t="shared" si="21"/>
        <v>0</v>
      </c>
      <c r="J65">
        <f t="shared" si="21"/>
        <v>0</v>
      </c>
      <c r="K65">
        <f t="shared" si="21"/>
        <v>0</v>
      </c>
      <c r="L65">
        <f t="shared" si="21"/>
        <v>0</v>
      </c>
      <c r="M65">
        <f t="shared" si="21"/>
        <v>0</v>
      </c>
      <c r="N65">
        <f t="shared" si="21"/>
        <v>0</v>
      </c>
      <c r="O65">
        <f t="shared" si="21"/>
        <v>0</v>
      </c>
      <c r="P65">
        <f t="shared" ref="P65:AE76" si="26">IF(ROW()=COLUMN(),1,0)</f>
        <v>0</v>
      </c>
      <c r="Q65">
        <f t="shared" si="26"/>
        <v>0</v>
      </c>
      <c r="R65">
        <f t="shared" si="26"/>
        <v>0</v>
      </c>
      <c r="S65">
        <f t="shared" si="26"/>
        <v>0</v>
      </c>
      <c r="T65">
        <f t="shared" si="26"/>
        <v>0</v>
      </c>
      <c r="U65">
        <f t="shared" si="26"/>
        <v>0</v>
      </c>
      <c r="V65">
        <f t="shared" si="26"/>
        <v>0</v>
      </c>
      <c r="W65">
        <f t="shared" si="26"/>
        <v>0</v>
      </c>
      <c r="X65">
        <f t="shared" si="26"/>
        <v>0</v>
      </c>
      <c r="Y65">
        <f t="shared" si="26"/>
        <v>0</v>
      </c>
      <c r="Z65">
        <f t="shared" si="26"/>
        <v>0</v>
      </c>
      <c r="AA65">
        <f t="shared" si="26"/>
        <v>0</v>
      </c>
      <c r="AB65">
        <f t="shared" si="26"/>
        <v>0</v>
      </c>
      <c r="AC65">
        <f t="shared" si="26"/>
        <v>0</v>
      </c>
      <c r="AD65">
        <f t="shared" si="26"/>
        <v>0</v>
      </c>
      <c r="AE65">
        <f t="shared" si="26"/>
        <v>0</v>
      </c>
      <c r="AF65">
        <f t="shared" ref="AF65:AF76" si="27">IF(ROW()=COLUMN(),1,0)</f>
        <v>0</v>
      </c>
      <c r="AG65">
        <f t="shared" si="22"/>
        <v>0</v>
      </c>
      <c r="AH65">
        <f t="shared" si="22"/>
        <v>0</v>
      </c>
      <c r="AI65">
        <f t="shared" si="22"/>
        <v>0</v>
      </c>
      <c r="AJ65">
        <f t="shared" si="22"/>
        <v>0</v>
      </c>
      <c r="AK65">
        <f t="shared" si="22"/>
        <v>0</v>
      </c>
      <c r="AL65">
        <f t="shared" si="22"/>
        <v>0</v>
      </c>
      <c r="AM65">
        <f t="shared" si="22"/>
        <v>0</v>
      </c>
      <c r="AN65">
        <f t="shared" si="22"/>
        <v>0</v>
      </c>
      <c r="AO65">
        <f t="shared" si="22"/>
        <v>0</v>
      </c>
      <c r="AP65">
        <f t="shared" si="22"/>
        <v>0</v>
      </c>
      <c r="AQ65">
        <f t="shared" si="22"/>
        <v>0</v>
      </c>
      <c r="AR65">
        <f t="shared" si="22"/>
        <v>0</v>
      </c>
      <c r="AS65">
        <f t="shared" si="22"/>
        <v>0</v>
      </c>
      <c r="AT65">
        <f t="shared" si="22"/>
        <v>0</v>
      </c>
      <c r="AU65">
        <f t="shared" si="22"/>
        <v>0</v>
      </c>
      <c r="AV65">
        <f t="shared" si="22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4"/>
        <v>1</v>
      </c>
      <c r="BN65">
        <f t="shared" si="24"/>
        <v>0</v>
      </c>
      <c r="BO65">
        <f t="shared" si="24"/>
        <v>0</v>
      </c>
      <c r="BP65">
        <f t="shared" si="24"/>
        <v>0</v>
      </c>
      <c r="BQ65">
        <f t="shared" si="24"/>
        <v>0</v>
      </c>
      <c r="BR65">
        <f t="shared" si="24"/>
        <v>0</v>
      </c>
      <c r="BS65">
        <f t="shared" si="24"/>
        <v>0</v>
      </c>
      <c r="BT65">
        <f t="shared" si="25"/>
        <v>0</v>
      </c>
      <c r="BU65">
        <f t="shared" si="25"/>
        <v>0</v>
      </c>
      <c r="BV65">
        <f t="shared" si="25"/>
        <v>0</v>
      </c>
      <c r="BW65">
        <f t="shared" si="25"/>
        <v>0</v>
      </c>
      <c r="BX65">
        <f t="shared" si="25"/>
        <v>0</v>
      </c>
    </row>
    <row r="66" spans="1:76" x14ac:dyDescent="0.25">
      <c r="A66">
        <f t="shared" ref="A66:O76" si="28">IF(ROW()=COLUMN(),1,0)</f>
        <v>0</v>
      </c>
      <c r="B66">
        <f t="shared" si="28"/>
        <v>0</v>
      </c>
      <c r="C66">
        <f t="shared" si="28"/>
        <v>0</v>
      </c>
      <c r="D66">
        <f t="shared" si="28"/>
        <v>0</v>
      </c>
      <c r="E66">
        <f t="shared" si="28"/>
        <v>0</v>
      </c>
      <c r="F66">
        <f t="shared" si="28"/>
        <v>0</v>
      </c>
      <c r="G66">
        <f t="shared" si="28"/>
        <v>0</v>
      </c>
      <c r="H66">
        <f t="shared" si="28"/>
        <v>0</v>
      </c>
      <c r="I66">
        <f t="shared" si="28"/>
        <v>0</v>
      </c>
      <c r="J66">
        <f t="shared" si="28"/>
        <v>0</v>
      </c>
      <c r="K66">
        <f t="shared" si="28"/>
        <v>0</v>
      </c>
      <c r="L66">
        <f t="shared" si="28"/>
        <v>0</v>
      </c>
      <c r="M66">
        <f t="shared" si="28"/>
        <v>0</v>
      </c>
      <c r="N66">
        <f t="shared" si="28"/>
        <v>0</v>
      </c>
      <c r="O66">
        <f t="shared" si="28"/>
        <v>0</v>
      </c>
      <c r="P66">
        <f t="shared" si="26"/>
        <v>0</v>
      </c>
      <c r="Q66">
        <f t="shared" si="26"/>
        <v>0</v>
      </c>
      <c r="R66">
        <f t="shared" si="26"/>
        <v>0</v>
      </c>
      <c r="S66">
        <f t="shared" si="26"/>
        <v>0</v>
      </c>
      <c r="T66">
        <f t="shared" si="26"/>
        <v>0</v>
      </c>
      <c r="U66">
        <f t="shared" si="26"/>
        <v>0</v>
      </c>
      <c r="V66">
        <f t="shared" si="26"/>
        <v>0</v>
      </c>
      <c r="W66">
        <f t="shared" si="26"/>
        <v>0</v>
      </c>
      <c r="X66">
        <f t="shared" si="26"/>
        <v>0</v>
      </c>
      <c r="Y66">
        <f t="shared" si="26"/>
        <v>0</v>
      </c>
      <c r="Z66">
        <f t="shared" si="26"/>
        <v>0</v>
      </c>
      <c r="AA66">
        <f t="shared" si="26"/>
        <v>0</v>
      </c>
      <c r="AB66">
        <f t="shared" si="26"/>
        <v>0</v>
      </c>
      <c r="AC66">
        <f t="shared" si="26"/>
        <v>0</v>
      </c>
      <c r="AD66">
        <f t="shared" si="26"/>
        <v>0</v>
      </c>
      <c r="AE66">
        <f t="shared" si="26"/>
        <v>0</v>
      </c>
      <c r="AF66">
        <f t="shared" si="27"/>
        <v>0</v>
      </c>
      <c r="AG66">
        <f t="shared" si="22"/>
        <v>0</v>
      </c>
      <c r="AH66">
        <f t="shared" si="22"/>
        <v>0</v>
      </c>
      <c r="AI66">
        <f t="shared" si="22"/>
        <v>0</v>
      </c>
      <c r="AJ66">
        <f t="shared" si="22"/>
        <v>0</v>
      </c>
      <c r="AK66">
        <f t="shared" si="22"/>
        <v>0</v>
      </c>
      <c r="AL66">
        <f t="shared" si="22"/>
        <v>0</v>
      </c>
      <c r="AM66">
        <f t="shared" si="22"/>
        <v>0</v>
      </c>
      <c r="AN66">
        <f t="shared" si="22"/>
        <v>0</v>
      </c>
      <c r="AO66">
        <f t="shared" si="22"/>
        <v>0</v>
      </c>
      <c r="AP66">
        <f t="shared" si="22"/>
        <v>0</v>
      </c>
      <c r="AQ66">
        <f t="shared" si="22"/>
        <v>0</v>
      </c>
      <c r="AR66">
        <f t="shared" si="22"/>
        <v>0</v>
      </c>
      <c r="AS66">
        <f t="shared" si="22"/>
        <v>0</v>
      </c>
      <c r="AT66">
        <f t="shared" si="22"/>
        <v>0</v>
      </c>
      <c r="AU66">
        <f t="shared" si="22"/>
        <v>0</v>
      </c>
      <c r="AV66">
        <f t="shared" si="22"/>
        <v>0</v>
      </c>
      <c r="AW66">
        <f t="shared" si="23"/>
        <v>0</v>
      </c>
      <c r="AX66">
        <f t="shared" si="23"/>
        <v>0</v>
      </c>
      <c r="AY66">
        <f t="shared" si="23"/>
        <v>0</v>
      </c>
      <c r="AZ66">
        <f t="shared" si="23"/>
        <v>0</v>
      </c>
      <c r="BA66">
        <f t="shared" si="23"/>
        <v>0</v>
      </c>
      <c r="BB66">
        <f t="shared" si="23"/>
        <v>0</v>
      </c>
      <c r="BC66">
        <f t="shared" si="23"/>
        <v>0</v>
      </c>
      <c r="BD66">
        <f t="shared" si="23"/>
        <v>0</v>
      </c>
      <c r="BE66">
        <f t="shared" si="23"/>
        <v>0</v>
      </c>
      <c r="BF66">
        <f t="shared" si="23"/>
        <v>0</v>
      </c>
      <c r="BG66">
        <f t="shared" si="23"/>
        <v>0</v>
      </c>
      <c r="BH66">
        <f t="shared" si="23"/>
        <v>0</v>
      </c>
      <c r="BI66">
        <f t="shared" si="23"/>
        <v>0</v>
      </c>
      <c r="BJ66">
        <f t="shared" si="23"/>
        <v>0</v>
      </c>
      <c r="BK66">
        <f t="shared" si="23"/>
        <v>0</v>
      </c>
      <c r="BL66">
        <f t="shared" si="23"/>
        <v>0</v>
      </c>
      <c r="BM66">
        <f t="shared" si="24"/>
        <v>0</v>
      </c>
      <c r="BN66">
        <f t="shared" si="24"/>
        <v>1</v>
      </c>
      <c r="BO66">
        <f t="shared" si="24"/>
        <v>0</v>
      </c>
      <c r="BP66">
        <f t="shared" si="24"/>
        <v>0</v>
      </c>
      <c r="BQ66">
        <f t="shared" si="24"/>
        <v>0</v>
      </c>
      <c r="BR66">
        <f t="shared" si="24"/>
        <v>0</v>
      </c>
      <c r="BS66">
        <f t="shared" si="24"/>
        <v>0</v>
      </c>
      <c r="BT66">
        <f t="shared" si="25"/>
        <v>0</v>
      </c>
      <c r="BU66">
        <f t="shared" si="25"/>
        <v>0</v>
      </c>
      <c r="BV66">
        <f t="shared" si="25"/>
        <v>0</v>
      </c>
      <c r="BW66">
        <f t="shared" si="25"/>
        <v>0</v>
      </c>
      <c r="BX66">
        <f t="shared" si="25"/>
        <v>0</v>
      </c>
    </row>
    <row r="67" spans="1:76" x14ac:dyDescent="0.25">
      <c r="A67">
        <f t="shared" si="28"/>
        <v>0</v>
      </c>
      <c r="B67">
        <f t="shared" si="28"/>
        <v>0</v>
      </c>
      <c r="C67">
        <f t="shared" si="28"/>
        <v>0</v>
      </c>
      <c r="D67">
        <f t="shared" si="28"/>
        <v>0</v>
      </c>
      <c r="E67">
        <f t="shared" si="28"/>
        <v>0</v>
      </c>
      <c r="F67">
        <f t="shared" si="28"/>
        <v>0</v>
      </c>
      <c r="G67">
        <f t="shared" si="28"/>
        <v>0</v>
      </c>
      <c r="H67">
        <f t="shared" si="28"/>
        <v>0</v>
      </c>
      <c r="I67">
        <f t="shared" si="28"/>
        <v>0</v>
      </c>
      <c r="J67">
        <f t="shared" si="28"/>
        <v>0</v>
      </c>
      <c r="K67">
        <f t="shared" si="28"/>
        <v>0</v>
      </c>
      <c r="L67">
        <f t="shared" si="28"/>
        <v>0</v>
      </c>
      <c r="M67">
        <f t="shared" si="28"/>
        <v>0</v>
      </c>
      <c r="N67">
        <f t="shared" si="28"/>
        <v>0</v>
      </c>
      <c r="O67">
        <f t="shared" si="28"/>
        <v>0</v>
      </c>
      <c r="P67">
        <f t="shared" si="26"/>
        <v>0</v>
      </c>
      <c r="Q67">
        <f t="shared" si="26"/>
        <v>0</v>
      </c>
      <c r="R67">
        <f t="shared" si="26"/>
        <v>0</v>
      </c>
      <c r="S67">
        <f t="shared" si="26"/>
        <v>0</v>
      </c>
      <c r="T67">
        <f t="shared" si="26"/>
        <v>0</v>
      </c>
      <c r="U67">
        <f t="shared" si="26"/>
        <v>0</v>
      </c>
      <c r="V67">
        <f t="shared" si="26"/>
        <v>0</v>
      </c>
      <c r="W67">
        <f t="shared" si="26"/>
        <v>0</v>
      </c>
      <c r="X67">
        <f t="shared" si="26"/>
        <v>0</v>
      </c>
      <c r="Y67">
        <f t="shared" si="26"/>
        <v>0</v>
      </c>
      <c r="Z67">
        <f t="shared" si="26"/>
        <v>0</v>
      </c>
      <c r="AA67">
        <f t="shared" si="26"/>
        <v>0</v>
      </c>
      <c r="AB67">
        <f t="shared" si="26"/>
        <v>0</v>
      </c>
      <c r="AC67">
        <f t="shared" si="26"/>
        <v>0</v>
      </c>
      <c r="AD67">
        <f t="shared" si="26"/>
        <v>0</v>
      </c>
      <c r="AE67">
        <f t="shared" si="26"/>
        <v>0</v>
      </c>
      <c r="AF67">
        <f t="shared" si="27"/>
        <v>0</v>
      </c>
      <c r="AG67">
        <f t="shared" si="22"/>
        <v>0</v>
      </c>
      <c r="AH67">
        <f t="shared" si="22"/>
        <v>0</v>
      </c>
      <c r="AI67">
        <f t="shared" si="22"/>
        <v>0</v>
      </c>
      <c r="AJ67">
        <f t="shared" si="22"/>
        <v>0</v>
      </c>
      <c r="AK67">
        <f t="shared" si="22"/>
        <v>0</v>
      </c>
      <c r="AL67">
        <f t="shared" si="22"/>
        <v>0</v>
      </c>
      <c r="AM67">
        <f t="shared" si="22"/>
        <v>0</v>
      </c>
      <c r="AN67">
        <f t="shared" si="22"/>
        <v>0</v>
      </c>
      <c r="AO67">
        <f t="shared" si="22"/>
        <v>0</v>
      </c>
      <c r="AP67">
        <f t="shared" si="22"/>
        <v>0</v>
      </c>
      <c r="AQ67">
        <f t="shared" si="22"/>
        <v>0</v>
      </c>
      <c r="AR67">
        <f t="shared" si="22"/>
        <v>0</v>
      </c>
      <c r="AS67">
        <f t="shared" si="22"/>
        <v>0</v>
      </c>
      <c r="AT67">
        <f t="shared" si="22"/>
        <v>0</v>
      </c>
      <c r="AU67">
        <f t="shared" si="22"/>
        <v>0</v>
      </c>
      <c r="AV67">
        <f t="shared" si="22"/>
        <v>0</v>
      </c>
      <c r="AW67">
        <f t="shared" si="23"/>
        <v>0</v>
      </c>
      <c r="AX67">
        <f t="shared" si="23"/>
        <v>0</v>
      </c>
      <c r="AY67">
        <f t="shared" si="23"/>
        <v>0</v>
      </c>
      <c r="AZ67">
        <f t="shared" si="23"/>
        <v>0</v>
      </c>
      <c r="BA67">
        <f t="shared" si="23"/>
        <v>0</v>
      </c>
      <c r="BB67">
        <f t="shared" si="23"/>
        <v>0</v>
      </c>
      <c r="BC67">
        <f t="shared" si="23"/>
        <v>0</v>
      </c>
      <c r="BD67">
        <f t="shared" si="23"/>
        <v>0</v>
      </c>
      <c r="BE67">
        <f t="shared" si="23"/>
        <v>0</v>
      </c>
      <c r="BF67">
        <f t="shared" si="23"/>
        <v>0</v>
      </c>
      <c r="BG67">
        <f t="shared" si="23"/>
        <v>0</v>
      </c>
      <c r="BH67">
        <f t="shared" si="23"/>
        <v>0</v>
      </c>
      <c r="BI67">
        <f t="shared" si="23"/>
        <v>0</v>
      </c>
      <c r="BJ67">
        <f t="shared" si="23"/>
        <v>0</v>
      </c>
      <c r="BK67">
        <f t="shared" si="23"/>
        <v>0</v>
      </c>
      <c r="BL67">
        <f t="shared" si="23"/>
        <v>0</v>
      </c>
      <c r="BM67">
        <f t="shared" si="24"/>
        <v>0</v>
      </c>
      <c r="BN67">
        <f t="shared" si="24"/>
        <v>0</v>
      </c>
      <c r="BO67">
        <f t="shared" si="24"/>
        <v>1</v>
      </c>
      <c r="BP67">
        <f t="shared" si="24"/>
        <v>0</v>
      </c>
      <c r="BQ67">
        <f t="shared" si="24"/>
        <v>0</v>
      </c>
      <c r="BR67">
        <f t="shared" si="24"/>
        <v>0</v>
      </c>
      <c r="BS67">
        <f t="shared" si="24"/>
        <v>0</v>
      </c>
      <c r="BT67">
        <f t="shared" si="25"/>
        <v>0</v>
      </c>
      <c r="BU67">
        <f t="shared" si="25"/>
        <v>0</v>
      </c>
      <c r="BV67">
        <f t="shared" si="25"/>
        <v>0</v>
      </c>
      <c r="BW67">
        <f t="shared" si="25"/>
        <v>0</v>
      </c>
      <c r="BX67">
        <f t="shared" si="25"/>
        <v>0</v>
      </c>
    </row>
    <row r="68" spans="1:76" x14ac:dyDescent="0.25">
      <c r="A68">
        <f t="shared" si="28"/>
        <v>0</v>
      </c>
      <c r="B68">
        <f t="shared" si="28"/>
        <v>0</v>
      </c>
      <c r="C68">
        <f t="shared" si="28"/>
        <v>0</v>
      </c>
      <c r="D68">
        <f t="shared" si="28"/>
        <v>0</v>
      </c>
      <c r="E68">
        <f t="shared" si="28"/>
        <v>0</v>
      </c>
      <c r="F68">
        <f t="shared" si="28"/>
        <v>0</v>
      </c>
      <c r="G68">
        <f t="shared" si="28"/>
        <v>0</v>
      </c>
      <c r="H68">
        <f t="shared" si="28"/>
        <v>0</v>
      </c>
      <c r="I68">
        <f t="shared" si="28"/>
        <v>0</v>
      </c>
      <c r="J68">
        <f t="shared" si="28"/>
        <v>0</v>
      </c>
      <c r="K68">
        <f t="shared" si="28"/>
        <v>0</v>
      </c>
      <c r="L68">
        <f t="shared" si="28"/>
        <v>0</v>
      </c>
      <c r="M68">
        <f t="shared" si="28"/>
        <v>0</v>
      </c>
      <c r="N68">
        <f t="shared" si="28"/>
        <v>0</v>
      </c>
      <c r="O68">
        <f t="shared" si="28"/>
        <v>0</v>
      </c>
      <c r="P68">
        <f t="shared" si="26"/>
        <v>0</v>
      </c>
      <c r="Q68">
        <f t="shared" si="26"/>
        <v>0</v>
      </c>
      <c r="R68">
        <f t="shared" si="26"/>
        <v>0</v>
      </c>
      <c r="S68">
        <f t="shared" si="26"/>
        <v>0</v>
      </c>
      <c r="T68">
        <f t="shared" si="26"/>
        <v>0</v>
      </c>
      <c r="U68">
        <f t="shared" si="26"/>
        <v>0</v>
      </c>
      <c r="V68">
        <f t="shared" si="26"/>
        <v>0</v>
      </c>
      <c r="W68">
        <f t="shared" si="26"/>
        <v>0</v>
      </c>
      <c r="X68">
        <f t="shared" si="26"/>
        <v>0</v>
      </c>
      <c r="Y68">
        <f t="shared" si="26"/>
        <v>0</v>
      </c>
      <c r="Z68">
        <f t="shared" si="26"/>
        <v>0</v>
      </c>
      <c r="AA68">
        <f t="shared" si="26"/>
        <v>0</v>
      </c>
      <c r="AB68">
        <f t="shared" si="26"/>
        <v>0</v>
      </c>
      <c r="AC68">
        <f t="shared" si="26"/>
        <v>0</v>
      </c>
      <c r="AD68">
        <f t="shared" si="26"/>
        <v>0</v>
      </c>
      <c r="AE68">
        <f t="shared" si="26"/>
        <v>0</v>
      </c>
      <c r="AF68">
        <f t="shared" si="27"/>
        <v>0</v>
      </c>
      <c r="AG68">
        <f t="shared" si="22"/>
        <v>0</v>
      </c>
      <c r="AH68">
        <f t="shared" si="22"/>
        <v>0</v>
      </c>
      <c r="AI68">
        <f t="shared" si="22"/>
        <v>0</v>
      </c>
      <c r="AJ68">
        <f t="shared" si="22"/>
        <v>0</v>
      </c>
      <c r="AK68">
        <f t="shared" si="22"/>
        <v>0</v>
      </c>
      <c r="AL68">
        <f t="shared" si="22"/>
        <v>0</v>
      </c>
      <c r="AM68">
        <f t="shared" si="22"/>
        <v>0</v>
      </c>
      <c r="AN68">
        <f t="shared" si="22"/>
        <v>0</v>
      </c>
      <c r="AO68">
        <f t="shared" si="22"/>
        <v>0</v>
      </c>
      <c r="AP68">
        <f t="shared" si="22"/>
        <v>0</v>
      </c>
      <c r="AQ68">
        <f t="shared" si="22"/>
        <v>0</v>
      </c>
      <c r="AR68">
        <f t="shared" si="22"/>
        <v>0</v>
      </c>
      <c r="AS68">
        <f t="shared" si="22"/>
        <v>0</v>
      </c>
      <c r="AT68">
        <f t="shared" si="22"/>
        <v>0</v>
      </c>
      <c r="AU68">
        <f t="shared" si="22"/>
        <v>0</v>
      </c>
      <c r="AV68">
        <f t="shared" si="22"/>
        <v>0</v>
      </c>
      <c r="AW68">
        <f t="shared" si="23"/>
        <v>0</v>
      </c>
      <c r="AX68">
        <f t="shared" si="23"/>
        <v>0</v>
      </c>
      <c r="AY68">
        <f t="shared" si="23"/>
        <v>0</v>
      </c>
      <c r="AZ68">
        <f t="shared" si="23"/>
        <v>0</v>
      </c>
      <c r="BA68">
        <f t="shared" si="23"/>
        <v>0</v>
      </c>
      <c r="BB68">
        <f t="shared" si="23"/>
        <v>0</v>
      </c>
      <c r="BC68">
        <f t="shared" si="23"/>
        <v>0</v>
      </c>
      <c r="BD68">
        <f t="shared" si="23"/>
        <v>0</v>
      </c>
      <c r="BE68">
        <f t="shared" si="23"/>
        <v>0</v>
      </c>
      <c r="BF68">
        <f t="shared" si="23"/>
        <v>0</v>
      </c>
      <c r="BG68">
        <f t="shared" si="23"/>
        <v>0</v>
      </c>
      <c r="BH68">
        <f t="shared" si="23"/>
        <v>0</v>
      </c>
      <c r="BI68">
        <f t="shared" si="23"/>
        <v>0</v>
      </c>
      <c r="BJ68">
        <f t="shared" si="23"/>
        <v>0</v>
      </c>
      <c r="BK68">
        <f t="shared" si="23"/>
        <v>0</v>
      </c>
      <c r="BL68">
        <f t="shared" si="23"/>
        <v>0</v>
      </c>
      <c r="BM68">
        <f t="shared" si="24"/>
        <v>0</v>
      </c>
      <c r="BN68">
        <f t="shared" si="24"/>
        <v>0</v>
      </c>
      <c r="BO68">
        <f t="shared" si="24"/>
        <v>0</v>
      </c>
      <c r="BP68">
        <f t="shared" si="24"/>
        <v>1</v>
      </c>
      <c r="BQ68">
        <f t="shared" si="24"/>
        <v>0</v>
      </c>
      <c r="BR68">
        <f t="shared" si="24"/>
        <v>0</v>
      </c>
      <c r="BS68">
        <f t="shared" si="24"/>
        <v>0</v>
      </c>
      <c r="BT68">
        <f t="shared" si="25"/>
        <v>0</v>
      </c>
      <c r="BU68">
        <f t="shared" si="25"/>
        <v>0</v>
      </c>
      <c r="BV68">
        <f t="shared" si="25"/>
        <v>0</v>
      </c>
      <c r="BW68">
        <f t="shared" si="25"/>
        <v>0</v>
      </c>
      <c r="BX68">
        <f t="shared" si="25"/>
        <v>0</v>
      </c>
    </row>
    <row r="69" spans="1:76" x14ac:dyDescent="0.25">
      <c r="A69">
        <f t="shared" si="28"/>
        <v>0</v>
      </c>
      <c r="B69">
        <f t="shared" si="28"/>
        <v>0</v>
      </c>
      <c r="C69">
        <f t="shared" si="28"/>
        <v>0</v>
      </c>
      <c r="D69">
        <f t="shared" si="28"/>
        <v>0</v>
      </c>
      <c r="E69">
        <f t="shared" si="28"/>
        <v>0</v>
      </c>
      <c r="F69">
        <f t="shared" si="28"/>
        <v>0</v>
      </c>
      <c r="G69">
        <f t="shared" si="28"/>
        <v>0</v>
      </c>
      <c r="H69">
        <f t="shared" si="28"/>
        <v>0</v>
      </c>
      <c r="I69">
        <f t="shared" si="28"/>
        <v>0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  <c r="O69">
        <f t="shared" si="28"/>
        <v>0</v>
      </c>
      <c r="P69">
        <f t="shared" si="26"/>
        <v>0</v>
      </c>
      <c r="Q69">
        <f t="shared" si="26"/>
        <v>0</v>
      </c>
      <c r="R69">
        <f t="shared" si="26"/>
        <v>0</v>
      </c>
      <c r="S69">
        <f t="shared" si="26"/>
        <v>0</v>
      </c>
      <c r="T69">
        <f t="shared" si="26"/>
        <v>0</v>
      </c>
      <c r="U69">
        <f t="shared" si="26"/>
        <v>0</v>
      </c>
      <c r="V69">
        <f t="shared" si="26"/>
        <v>0</v>
      </c>
      <c r="W69">
        <f t="shared" si="26"/>
        <v>0</v>
      </c>
      <c r="X69">
        <f t="shared" si="26"/>
        <v>0</v>
      </c>
      <c r="Y69">
        <f t="shared" si="26"/>
        <v>0</v>
      </c>
      <c r="Z69">
        <f t="shared" si="26"/>
        <v>0</v>
      </c>
      <c r="AA69">
        <f t="shared" si="26"/>
        <v>0</v>
      </c>
      <c r="AB69">
        <f t="shared" si="26"/>
        <v>0</v>
      </c>
      <c r="AC69">
        <f t="shared" si="26"/>
        <v>0</v>
      </c>
      <c r="AD69">
        <f t="shared" si="26"/>
        <v>0</v>
      </c>
      <c r="AE69">
        <f t="shared" si="26"/>
        <v>0</v>
      </c>
      <c r="AF69">
        <f t="shared" si="27"/>
        <v>0</v>
      </c>
      <c r="AG69">
        <f t="shared" si="22"/>
        <v>0</v>
      </c>
      <c r="AH69">
        <f t="shared" si="22"/>
        <v>0</v>
      </c>
      <c r="AI69">
        <f t="shared" si="22"/>
        <v>0</v>
      </c>
      <c r="AJ69">
        <f t="shared" si="22"/>
        <v>0</v>
      </c>
      <c r="AK69">
        <f t="shared" si="22"/>
        <v>0</v>
      </c>
      <c r="AL69">
        <f t="shared" si="22"/>
        <v>0</v>
      </c>
      <c r="AM69">
        <f t="shared" si="22"/>
        <v>0</v>
      </c>
      <c r="AN69">
        <f t="shared" si="22"/>
        <v>0</v>
      </c>
      <c r="AO69">
        <f t="shared" si="22"/>
        <v>0</v>
      </c>
      <c r="AP69">
        <f t="shared" si="22"/>
        <v>0</v>
      </c>
      <c r="AQ69">
        <f t="shared" si="22"/>
        <v>0</v>
      </c>
      <c r="AR69">
        <f t="shared" si="22"/>
        <v>0</v>
      </c>
      <c r="AS69">
        <f t="shared" si="22"/>
        <v>0</v>
      </c>
      <c r="AT69">
        <f t="shared" si="22"/>
        <v>0</v>
      </c>
      <c r="AU69">
        <f t="shared" si="22"/>
        <v>0</v>
      </c>
      <c r="AV69">
        <f t="shared" si="22"/>
        <v>0</v>
      </c>
      <c r="AW69">
        <f t="shared" si="23"/>
        <v>0</v>
      </c>
      <c r="AX69">
        <f t="shared" si="23"/>
        <v>0</v>
      </c>
      <c r="AY69">
        <f t="shared" si="23"/>
        <v>0</v>
      </c>
      <c r="AZ69">
        <f t="shared" si="23"/>
        <v>0</v>
      </c>
      <c r="BA69">
        <f t="shared" si="23"/>
        <v>0</v>
      </c>
      <c r="BB69">
        <f t="shared" si="23"/>
        <v>0</v>
      </c>
      <c r="BC69">
        <f t="shared" si="23"/>
        <v>0</v>
      </c>
      <c r="BD69">
        <f t="shared" si="23"/>
        <v>0</v>
      </c>
      <c r="BE69">
        <f t="shared" si="23"/>
        <v>0</v>
      </c>
      <c r="BF69">
        <f t="shared" si="23"/>
        <v>0</v>
      </c>
      <c r="BG69">
        <f t="shared" si="23"/>
        <v>0</v>
      </c>
      <c r="BH69">
        <f t="shared" si="23"/>
        <v>0</v>
      </c>
      <c r="BI69">
        <f t="shared" si="23"/>
        <v>0</v>
      </c>
      <c r="BJ69">
        <f t="shared" si="23"/>
        <v>0</v>
      </c>
      <c r="BK69">
        <f t="shared" si="23"/>
        <v>0</v>
      </c>
      <c r="BL69">
        <f t="shared" si="23"/>
        <v>0</v>
      </c>
      <c r="BM69">
        <f t="shared" si="24"/>
        <v>0</v>
      </c>
      <c r="BN69">
        <f t="shared" si="24"/>
        <v>0</v>
      </c>
      <c r="BO69">
        <f t="shared" si="24"/>
        <v>0</v>
      </c>
      <c r="BP69">
        <f t="shared" si="24"/>
        <v>0</v>
      </c>
      <c r="BQ69">
        <f t="shared" si="24"/>
        <v>1</v>
      </c>
      <c r="BR69">
        <f t="shared" si="24"/>
        <v>0</v>
      </c>
      <c r="BS69">
        <f t="shared" si="24"/>
        <v>0</v>
      </c>
      <c r="BT69">
        <f t="shared" si="25"/>
        <v>0</v>
      </c>
      <c r="BU69">
        <f t="shared" si="25"/>
        <v>0</v>
      </c>
      <c r="BV69">
        <f t="shared" si="25"/>
        <v>0</v>
      </c>
      <c r="BW69">
        <f t="shared" si="25"/>
        <v>0</v>
      </c>
      <c r="BX69">
        <f t="shared" si="25"/>
        <v>0</v>
      </c>
    </row>
    <row r="70" spans="1:76" x14ac:dyDescent="0.25">
      <c r="A70">
        <f t="shared" si="28"/>
        <v>0</v>
      </c>
      <c r="B70">
        <f t="shared" si="28"/>
        <v>0</v>
      </c>
      <c r="C70">
        <f t="shared" si="28"/>
        <v>0</v>
      </c>
      <c r="D70">
        <f t="shared" si="28"/>
        <v>0</v>
      </c>
      <c r="E70">
        <f t="shared" si="28"/>
        <v>0</v>
      </c>
      <c r="F70">
        <f t="shared" si="28"/>
        <v>0</v>
      </c>
      <c r="G70">
        <f t="shared" si="28"/>
        <v>0</v>
      </c>
      <c r="H70">
        <f t="shared" si="28"/>
        <v>0</v>
      </c>
      <c r="I70">
        <f t="shared" si="28"/>
        <v>0</v>
      </c>
      <c r="J70">
        <f t="shared" si="28"/>
        <v>0</v>
      </c>
      <c r="K70">
        <f t="shared" si="28"/>
        <v>0</v>
      </c>
      <c r="L70">
        <f t="shared" si="28"/>
        <v>0</v>
      </c>
      <c r="M70">
        <f t="shared" si="28"/>
        <v>0</v>
      </c>
      <c r="N70">
        <f t="shared" si="28"/>
        <v>0</v>
      </c>
      <c r="O70">
        <f t="shared" si="28"/>
        <v>0</v>
      </c>
      <c r="P70">
        <f t="shared" si="26"/>
        <v>0</v>
      </c>
      <c r="Q70">
        <f t="shared" si="26"/>
        <v>0</v>
      </c>
      <c r="R70">
        <f t="shared" si="26"/>
        <v>0</v>
      </c>
      <c r="S70">
        <f t="shared" si="26"/>
        <v>0</v>
      </c>
      <c r="T70">
        <f t="shared" si="26"/>
        <v>0</v>
      </c>
      <c r="U70">
        <f t="shared" si="26"/>
        <v>0</v>
      </c>
      <c r="V70">
        <f t="shared" si="26"/>
        <v>0</v>
      </c>
      <c r="W70">
        <f t="shared" si="26"/>
        <v>0</v>
      </c>
      <c r="X70">
        <f t="shared" si="26"/>
        <v>0</v>
      </c>
      <c r="Y70">
        <f t="shared" si="26"/>
        <v>0</v>
      </c>
      <c r="Z70">
        <f t="shared" si="26"/>
        <v>0</v>
      </c>
      <c r="AA70">
        <f t="shared" si="26"/>
        <v>0</v>
      </c>
      <c r="AB70">
        <f t="shared" si="26"/>
        <v>0</v>
      </c>
      <c r="AC70">
        <f t="shared" si="26"/>
        <v>0</v>
      </c>
      <c r="AD70">
        <f t="shared" si="26"/>
        <v>0</v>
      </c>
      <c r="AE70">
        <f t="shared" si="26"/>
        <v>0</v>
      </c>
      <c r="AF70">
        <f t="shared" si="27"/>
        <v>0</v>
      </c>
      <c r="AG70">
        <f t="shared" si="22"/>
        <v>0</v>
      </c>
      <c r="AH70">
        <f t="shared" si="22"/>
        <v>0</v>
      </c>
      <c r="AI70">
        <f t="shared" si="22"/>
        <v>0</v>
      </c>
      <c r="AJ70">
        <f t="shared" si="22"/>
        <v>0</v>
      </c>
      <c r="AK70">
        <f t="shared" si="22"/>
        <v>0</v>
      </c>
      <c r="AL70">
        <f t="shared" si="22"/>
        <v>0</v>
      </c>
      <c r="AM70">
        <f t="shared" si="22"/>
        <v>0</v>
      </c>
      <c r="AN70">
        <f t="shared" si="22"/>
        <v>0</v>
      </c>
      <c r="AO70">
        <f t="shared" si="22"/>
        <v>0</v>
      </c>
      <c r="AP70">
        <f t="shared" si="22"/>
        <v>0</v>
      </c>
      <c r="AQ70">
        <f t="shared" si="22"/>
        <v>0</v>
      </c>
      <c r="AR70">
        <f t="shared" si="22"/>
        <v>0</v>
      </c>
      <c r="AS70">
        <f t="shared" si="22"/>
        <v>0</v>
      </c>
      <c r="AT70">
        <f t="shared" si="22"/>
        <v>0</v>
      </c>
      <c r="AU70">
        <f t="shared" si="22"/>
        <v>0</v>
      </c>
      <c r="AV70">
        <f t="shared" si="22"/>
        <v>0</v>
      </c>
      <c r="AW70">
        <f t="shared" si="23"/>
        <v>0</v>
      </c>
      <c r="AX70">
        <f t="shared" si="23"/>
        <v>0</v>
      </c>
      <c r="AY70">
        <f t="shared" si="23"/>
        <v>0</v>
      </c>
      <c r="AZ70">
        <f t="shared" si="23"/>
        <v>0</v>
      </c>
      <c r="BA70">
        <f t="shared" si="23"/>
        <v>0</v>
      </c>
      <c r="BB70">
        <f t="shared" si="23"/>
        <v>0</v>
      </c>
      <c r="BC70">
        <f t="shared" si="23"/>
        <v>0</v>
      </c>
      <c r="BD70">
        <f t="shared" si="23"/>
        <v>0</v>
      </c>
      <c r="BE70">
        <f t="shared" si="23"/>
        <v>0</v>
      </c>
      <c r="BF70">
        <f t="shared" si="23"/>
        <v>0</v>
      </c>
      <c r="BG70">
        <f t="shared" si="23"/>
        <v>0</v>
      </c>
      <c r="BH70">
        <f t="shared" si="23"/>
        <v>0</v>
      </c>
      <c r="BI70">
        <f t="shared" si="23"/>
        <v>0</v>
      </c>
      <c r="BJ70">
        <f t="shared" si="23"/>
        <v>0</v>
      </c>
      <c r="BK70">
        <f t="shared" si="23"/>
        <v>0</v>
      </c>
      <c r="BL70">
        <f t="shared" si="23"/>
        <v>0</v>
      </c>
      <c r="BM70">
        <f t="shared" si="24"/>
        <v>0</v>
      </c>
      <c r="BN70">
        <f t="shared" si="24"/>
        <v>0</v>
      </c>
      <c r="BO70">
        <f t="shared" si="24"/>
        <v>0</v>
      </c>
      <c r="BP70">
        <f t="shared" si="24"/>
        <v>0</v>
      </c>
      <c r="BQ70">
        <f t="shared" si="24"/>
        <v>0</v>
      </c>
      <c r="BR70">
        <f t="shared" si="24"/>
        <v>1</v>
      </c>
      <c r="BS70">
        <f t="shared" si="24"/>
        <v>0</v>
      </c>
      <c r="BT70">
        <f t="shared" si="25"/>
        <v>0</v>
      </c>
      <c r="BU70">
        <f t="shared" si="25"/>
        <v>0</v>
      </c>
      <c r="BV70">
        <f t="shared" si="25"/>
        <v>0</v>
      </c>
      <c r="BW70">
        <f t="shared" si="25"/>
        <v>0</v>
      </c>
      <c r="BX70">
        <f t="shared" si="25"/>
        <v>0</v>
      </c>
    </row>
    <row r="71" spans="1:76" x14ac:dyDescent="0.25">
      <c r="A71">
        <f t="shared" si="28"/>
        <v>0</v>
      </c>
      <c r="B71">
        <f t="shared" si="28"/>
        <v>0</v>
      </c>
      <c r="C71">
        <f t="shared" si="28"/>
        <v>0</v>
      </c>
      <c r="D71">
        <f t="shared" si="28"/>
        <v>0</v>
      </c>
      <c r="E71">
        <f t="shared" si="28"/>
        <v>0</v>
      </c>
      <c r="F71">
        <f t="shared" si="28"/>
        <v>0</v>
      </c>
      <c r="G71">
        <f t="shared" si="28"/>
        <v>0</v>
      </c>
      <c r="H71">
        <f t="shared" si="28"/>
        <v>0</v>
      </c>
      <c r="I71">
        <f t="shared" si="28"/>
        <v>0</v>
      </c>
      <c r="J71">
        <f t="shared" si="28"/>
        <v>0</v>
      </c>
      <c r="K71">
        <f t="shared" si="28"/>
        <v>0</v>
      </c>
      <c r="L71">
        <f t="shared" si="28"/>
        <v>0</v>
      </c>
      <c r="M71">
        <f t="shared" si="28"/>
        <v>0</v>
      </c>
      <c r="N71">
        <f t="shared" si="28"/>
        <v>0</v>
      </c>
      <c r="O71">
        <f t="shared" si="28"/>
        <v>0</v>
      </c>
      <c r="P71">
        <f t="shared" si="26"/>
        <v>0</v>
      </c>
      <c r="Q71">
        <f t="shared" si="26"/>
        <v>0</v>
      </c>
      <c r="R71">
        <f t="shared" si="26"/>
        <v>0</v>
      </c>
      <c r="S71">
        <f t="shared" si="26"/>
        <v>0</v>
      </c>
      <c r="T71">
        <f t="shared" si="26"/>
        <v>0</v>
      </c>
      <c r="U71">
        <f t="shared" si="26"/>
        <v>0</v>
      </c>
      <c r="V71">
        <f t="shared" si="26"/>
        <v>0</v>
      </c>
      <c r="W71">
        <f t="shared" si="26"/>
        <v>0</v>
      </c>
      <c r="X71">
        <f t="shared" si="26"/>
        <v>0</v>
      </c>
      <c r="Y71">
        <f t="shared" si="26"/>
        <v>0</v>
      </c>
      <c r="Z71">
        <f t="shared" si="26"/>
        <v>0</v>
      </c>
      <c r="AA71">
        <f t="shared" si="26"/>
        <v>0</v>
      </c>
      <c r="AB71">
        <f t="shared" si="26"/>
        <v>0</v>
      </c>
      <c r="AC71">
        <f t="shared" si="26"/>
        <v>0</v>
      </c>
      <c r="AD71">
        <f t="shared" si="26"/>
        <v>0</v>
      </c>
      <c r="AE71">
        <f t="shared" si="26"/>
        <v>0</v>
      </c>
      <c r="AF71">
        <f t="shared" si="27"/>
        <v>0</v>
      </c>
      <c r="AG71">
        <f t="shared" si="22"/>
        <v>0</v>
      </c>
      <c r="AH71">
        <f t="shared" si="22"/>
        <v>0</v>
      </c>
      <c r="AI71">
        <f t="shared" si="22"/>
        <v>0</v>
      </c>
      <c r="AJ71">
        <f t="shared" si="22"/>
        <v>0</v>
      </c>
      <c r="AK71">
        <f t="shared" si="22"/>
        <v>0</v>
      </c>
      <c r="AL71">
        <f t="shared" si="22"/>
        <v>0</v>
      </c>
      <c r="AM71">
        <f t="shared" si="22"/>
        <v>0</v>
      </c>
      <c r="AN71">
        <f t="shared" si="22"/>
        <v>0</v>
      </c>
      <c r="AO71">
        <f t="shared" si="22"/>
        <v>0</v>
      </c>
      <c r="AP71">
        <f t="shared" si="22"/>
        <v>0</v>
      </c>
      <c r="AQ71">
        <f t="shared" si="22"/>
        <v>0</v>
      </c>
      <c r="AR71">
        <f t="shared" si="22"/>
        <v>0</v>
      </c>
      <c r="AS71">
        <f t="shared" si="22"/>
        <v>0</v>
      </c>
      <c r="AT71">
        <f t="shared" si="22"/>
        <v>0</v>
      </c>
      <c r="AU71">
        <f t="shared" si="22"/>
        <v>0</v>
      </c>
      <c r="AV71">
        <f t="shared" si="22"/>
        <v>0</v>
      </c>
      <c r="AW71">
        <f t="shared" si="23"/>
        <v>0</v>
      </c>
      <c r="AX71">
        <f t="shared" si="23"/>
        <v>0</v>
      </c>
      <c r="AY71">
        <f t="shared" si="23"/>
        <v>0</v>
      </c>
      <c r="AZ71">
        <f t="shared" si="23"/>
        <v>0</v>
      </c>
      <c r="BA71">
        <f t="shared" si="23"/>
        <v>0</v>
      </c>
      <c r="BB71">
        <f t="shared" si="23"/>
        <v>0</v>
      </c>
      <c r="BC71">
        <f t="shared" si="23"/>
        <v>0</v>
      </c>
      <c r="BD71">
        <f t="shared" si="23"/>
        <v>0</v>
      </c>
      <c r="BE71">
        <f t="shared" si="23"/>
        <v>0</v>
      </c>
      <c r="BF71">
        <f t="shared" si="23"/>
        <v>0</v>
      </c>
      <c r="BG71">
        <f t="shared" si="23"/>
        <v>0</v>
      </c>
      <c r="BH71">
        <f t="shared" si="23"/>
        <v>0</v>
      </c>
      <c r="BI71">
        <f t="shared" si="23"/>
        <v>0</v>
      </c>
      <c r="BJ71">
        <f t="shared" si="23"/>
        <v>0</v>
      </c>
      <c r="BK71">
        <f t="shared" si="23"/>
        <v>0</v>
      </c>
      <c r="BL71">
        <f t="shared" si="23"/>
        <v>0</v>
      </c>
      <c r="BM71">
        <f t="shared" si="24"/>
        <v>0</v>
      </c>
      <c r="BN71">
        <f t="shared" si="24"/>
        <v>0</v>
      </c>
      <c r="BO71">
        <f t="shared" si="24"/>
        <v>0</v>
      </c>
      <c r="BP71">
        <f t="shared" si="24"/>
        <v>0</v>
      </c>
      <c r="BQ71">
        <f t="shared" si="24"/>
        <v>0</v>
      </c>
      <c r="BR71">
        <f t="shared" si="24"/>
        <v>0</v>
      </c>
      <c r="BS71">
        <f t="shared" si="24"/>
        <v>1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25">
      <c r="A72">
        <f t="shared" si="28"/>
        <v>0</v>
      </c>
      <c r="B72">
        <f t="shared" si="28"/>
        <v>0</v>
      </c>
      <c r="C72">
        <f t="shared" si="28"/>
        <v>0</v>
      </c>
      <c r="D72">
        <f t="shared" si="28"/>
        <v>0</v>
      </c>
      <c r="E72">
        <f t="shared" si="28"/>
        <v>0</v>
      </c>
      <c r="F72">
        <f t="shared" si="28"/>
        <v>0</v>
      </c>
      <c r="G72">
        <f t="shared" si="28"/>
        <v>0</v>
      </c>
      <c r="H72">
        <f t="shared" si="28"/>
        <v>0</v>
      </c>
      <c r="I72">
        <f t="shared" si="28"/>
        <v>0</v>
      </c>
      <c r="J72">
        <f t="shared" si="28"/>
        <v>0</v>
      </c>
      <c r="K72">
        <f t="shared" si="28"/>
        <v>0</v>
      </c>
      <c r="L72">
        <f t="shared" si="28"/>
        <v>0</v>
      </c>
      <c r="M72">
        <f t="shared" si="28"/>
        <v>0</v>
      </c>
      <c r="N72">
        <f t="shared" si="28"/>
        <v>0</v>
      </c>
      <c r="O72">
        <f t="shared" si="28"/>
        <v>0</v>
      </c>
      <c r="P72">
        <f t="shared" si="26"/>
        <v>0</v>
      </c>
      <c r="Q72">
        <f t="shared" si="26"/>
        <v>0</v>
      </c>
      <c r="R72">
        <f t="shared" si="26"/>
        <v>0</v>
      </c>
      <c r="S72">
        <f t="shared" si="26"/>
        <v>0</v>
      </c>
      <c r="T72">
        <f t="shared" si="26"/>
        <v>0</v>
      </c>
      <c r="U72">
        <f t="shared" si="26"/>
        <v>0</v>
      </c>
      <c r="V72">
        <f t="shared" si="26"/>
        <v>0</v>
      </c>
      <c r="W72">
        <f t="shared" si="26"/>
        <v>0</v>
      </c>
      <c r="X72">
        <f t="shared" si="26"/>
        <v>0</v>
      </c>
      <c r="Y72">
        <f t="shared" si="26"/>
        <v>0</v>
      </c>
      <c r="Z72">
        <f t="shared" si="26"/>
        <v>0</v>
      </c>
      <c r="AA72">
        <f t="shared" si="26"/>
        <v>0</v>
      </c>
      <c r="AB72">
        <f t="shared" si="26"/>
        <v>0</v>
      </c>
      <c r="AC72">
        <f t="shared" si="26"/>
        <v>0</v>
      </c>
      <c r="AD72">
        <f t="shared" si="26"/>
        <v>0</v>
      </c>
      <c r="AE72">
        <f t="shared" si="26"/>
        <v>0</v>
      </c>
      <c r="AF72">
        <f t="shared" si="27"/>
        <v>0</v>
      </c>
      <c r="AG72">
        <f t="shared" si="22"/>
        <v>0</v>
      </c>
      <c r="AH72">
        <f t="shared" si="22"/>
        <v>0</v>
      </c>
      <c r="AI72">
        <f t="shared" si="22"/>
        <v>0</v>
      </c>
      <c r="AJ72">
        <f t="shared" si="22"/>
        <v>0</v>
      </c>
      <c r="AK72">
        <f t="shared" si="22"/>
        <v>0</v>
      </c>
      <c r="AL72">
        <f t="shared" si="22"/>
        <v>0</v>
      </c>
      <c r="AM72">
        <f t="shared" si="22"/>
        <v>0</v>
      </c>
      <c r="AN72">
        <f t="shared" si="22"/>
        <v>0</v>
      </c>
      <c r="AO72">
        <f t="shared" si="22"/>
        <v>0</v>
      </c>
      <c r="AP72">
        <f t="shared" si="22"/>
        <v>0</v>
      </c>
      <c r="AQ72">
        <f t="shared" si="22"/>
        <v>0</v>
      </c>
      <c r="AR72">
        <f t="shared" si="22"/>
        <v>0</v>
      </c>
      <c r="AS72">
        <f t="shared" si="22"/>
        <v>0</v>
      </c>
      <c r="AT72">
        <f t="shared" si="22"/>
        <v>0</v>
      </c>
      <c r="AU72">
        <f t="shared" si="22"/>
        <v>0</v>
      </c>
      <c r="AV72">
        <f t="shared" si="22"/>
        <v>0</v>
      </c>
      <c r="AW72">
        <f t="shared" si="23"/>
        <v>0</v>
      </c>
      <c r="AX72">
        <f t="shared" si="23"/>
        <v>0</v>
      </c>
      <c r="AY72">
        <f t="shared" si="23"/>
        <v>0</v>
      </c>
      <c r="AZ72">
        <f t="shared" si="23"/>
        <v>0</v>
      </c>
      <c r="BA72">
        <f t="shared" si="23"/>
        <v>0</v>
      </c>
      <c r="BB72">
        <f t="shared" si="23"/>
        <v>0</v>
      </c>
      <c r="BC72">
        <f t="shared" si="23"/>
        <v>0</v>
      </c>
      <c r="BD72">
        <f t="shared" si="23"/>
        <v>0</v>
      </c>
      <c r="BE72">
        <f t="shared" si="23"/>
        <v>0</v>
      </c>
      <c r="BF72">
        <f t="shared" si="23"/>
        <v>0</v>
      </c>
      <c r="BG72">
        <f t="shared" si="23"/>
        <v>0</v>
      </c>
      <c r="BH72">
        <f t="shared" si="23"/>
        <v>0</v>
      </c>
      <c r="BI72">
        <f t="shared" si="23"/>
        <v>0</v>
      </c>
      <c r="BJ72">
        <f t="shared" si="23"/>
        <v>0</v>
      </c>
      <c r="BK72">
        <f t="shared" si="23"/>
        <v>0</v>
      </c>
      <c r="BL72">
        <f t="shared" si="23"/>
        <v>0</v>
      </c>
      <c r="BM72">
        <f t="shared" si="24"/>
        <v>0</v>
      </c>
      <c r="BN72">
        <f t="shared" si="24"/>
        <v>0</v>
      </c>
      <c r="BO72">
        <f t="shared" si="24"/>
        <v>0</v>
      </c>
      <c r="BP72">
        <f t="shared" si="24"/>
        <v>0</v>
      </c>
      <c r="BQ72">
        <f t="shared" si="24"/>
        <v>0</v>
      </c>
      <c r="BR72">
        <f t="shared" si="24"/>
        <v>0</v>
      </c>
      <c r="BS72">
        <f t="shared" si="24"/>
        <v>0</v>
      </c>
      <c r="BT72">
        <v>1</v>
      </c>
      <c r="BU72">
        <v>0</v>
      </c>
      <c r="BV72">
        <v>0</v>
      </c>
      <c r="BW72">
        <v>0</v>
      </c>
      <c r="BX72">
        <v>0</v>
      </c>
    </row>
    <row r="73" spans="1:76" x14ac:dyDescent="0.25">
      <c r="A73">
        <f t="shared" si="28"/>
        <v>0</v>
      </c>
      <c r="B73">
        <f t="shared" si="28"/>
        <v>0</v>
      </c>
      <c r="C73">
        <f t="shared" si="28"/>
        <v>0</v>
      </c>
      <c r="D73">
        <f t="shared" si="28"/>
        <v>0</v>
      </c>
      <c r="E73">
        <f t="shared" si="28"/>
        <v>0</v>
      </c>
      <c r="F73">
        <f t="shared" si="28"/>
        <v>0</v>
      </c>
      <c r="G73">
        <f t="shared" si="28"/>
        <v>0</v>
      </c>
      <c r="H73">
        <f t="shared" si="28"/>
        <v>0</v>
      </c>
      <c r="I73">
        <f t="shared" si="28"/>
        <v>0</v>
      </c>
      <c r="J73">
        <f t="shared" si="28"/>
        <v>0</v>
      </c>
      <c r="K73">
        <f t="shared" si="28"/>
        <v>0</v>
      </c>
      <c r="L73">
        <f t="shared" si="28"/>
        <v>0</v>
      </c>
      <c r="M73">
        <f t="shared" si="28"/>
        <v>0</v>
      </c>
      <c r="N73">
        <f t="shared" si="28"/>
        <v>0</v>
      </c>
      <c r="O73">
        <f t="shared" si="28"/>
        <v>0</v>
      </c>
      <c r="P73">
        <f t="shared" si="26"/>
        <v>0</v>
      </c>
      <c r="Q73">
        <f t="shared" si="26"/>
        <v>0</v>
      </c>
      <c r="R73">
        <f t="shared" si="26"/>
        <v>0</v>
      </c>
      <c r="S73">
        <f t="shared" si="26"/>
        <v>0</v>
      </c>
      <c r="T73">
        <f t="shared" si="26"/>
        <v>0</v>
      </c>
      <c r="U73">
        <f t="shared" si="26"/>
        <v>0</v>
      </c>
      <c r="V73">
        <f t="shared" si="26"/>
        <v>0</v>
      </c>
      <c r="W73">
        <f t="shared" si="26"/>
        <v>0</v>
      </c>
      <c r="X73">
        <f t="shared" si="26"/>
        <v>0</v>
      </c>
      <c r="Y73">
        <f t="shared" si="26"/>
        <v>0</v>
      </c>
      <c r="Z73">
        <f t="shared" si="26"/>
        <v>0</v>
      </c>
      <c r="AA73">
        <f t="shared" si="26"/>
        <v>0</v>
      </c>
      <c r="AB73">
        <f t="shared" si="26"/>
        <v>0</v>
      </c>
      <c r="AC73">
        <f t="shared" si="26"/>
        <v>0</v>
      </c>
      <c r="AD73">
        <f t="shared" si="26"/>
        <v>0</v>
      </c>
      <c r="AE73">
        <f t="shared" si="26"/>
        <v>0</v>
      </c>
      <c r="AF73">
        <f t="shared" si="27"/>
        <v>0</v>
      </c>
      <c r="AG73">
        <f t="shared" si="22"/>
        <v>0</v>
      </c>
      <c r="AH73">
        <f t="shared" si="22"/>
        <v>0</v>
      </c>
      <c r="AI73">
        <f t="shared" si="22"/>
        <v>0</v>
      </c>
      <c r="AJ73">
        <f t="shared" si="22"/>
        <v>0</v>
      </c>
      <c r="AK73">
        <f t="shared" si="22"/>
        <v>0</v>
      </c>
      <c r="AL73">
        <f t="shared" si="22"/>
        <v>0</v>
      </c>
      <c r="AM73">
        <f t="shared" si="22"/>
        <v>0</v>
      </c>
      <c r="AN73">
        <f t="shared" si="22"/>
        <v>0</v>
      </c>
      <c r="AO73">
        <f t="shared" si="22"/>
        <v>0</v>
      </c>
      <c r="AP73">
        <f t="shared" si="22"/>
        <v>0</v>
      </c>
      <c r="AQ73">
        <f t="shared" si="22"/>
        <v>0</v>
      </c>
      <c r="AR73">
        <f t="shared" si="22"/>
        <v>0</v>
      </c>
      <c r="AS73">
        <f t="shared" si="22"/>
        <v>0</v>
      </c>
      <c r="AT73">
        <f t="shared" si="22"/>
        <v>0</v>
      </c>
      <c r="AU73">
        <f t="shared" si="22"/>
        <v>0</v>
      </c>
      <c r="AV73">
        <f t="shared" si="22"/>
        <v>0</v>
      </c>
      <c r="AW73">
        <f t="shared" si="23"/>
        <v>0</v>
      </c>
      <c r="AX73">
        <f t="shared" si="23"/>
        <v>0</v>
      </c>
      <c r="AY73">
        <f t="shared" si="23"/>
        <v>0</v>
      </c>
      <c r="AZ73">
        <f t="shared" si="23"/>
        <v>0</v>
      </c>
      <c r="BA73">
        <f t="shared" si="23"/>
        <v>0</v>
      </c>
      <c r="BB73">
        <f t="shared" si="23"/>
        <v>0</v>
      </c>
      <c r="BC73">
        <f t="shared" si="23"/>
        <v>0</v>
      </c>
      <c r="BD73">
        <f t="shared" si="23"/>
        <v>0</v>
      </c>
      <c r="BE73">
        <f t="shared" si="23"/>
        <v>0</v>
      </c>
      <c r="BF73">
        <f t="shared" si="23"/>
        <v>0</v>
      </c>
      <c r="BG73">
        <f t="shared" si="23"/>
        <v>0</v>
      </c>
      <c r="BH73">
        <f t="shared" si="23"/>
        <v>0</v>
      </c>
      <c r="BI73">
        <f t="shared" si="23"/>
        <v>0</v>
      </c>
      <c r="BJ73">
        <f t="shared" si="23"/>
        <v>0</v>
      </c>
      <c r="BK73">
        <f t="shared" si="23"/>
        <v>0</v>
      </c>
      <c r="BL73">
        <f t="shared" si="23"/>
        <v>0</v>
      </c>
      <c r="BM73">
        <f t="shared" si="24"/>
        <v>0</v>
      </c>
      <c r="BN73">
        <f t="shared" si="24"/>
        <v>0</v>
      </c>
      <c r="BO73">
        <f t="shared" si="24"/>
        <v>0</v>
      </c>
      <c r="BP73">
        <f t="shared" si="24"/>
        <v>0</v>
      </c>
      <c r="BQ73">
        <f t="shared" si="24"/>
        <v>0</v>
      </c>
      <c r="BR73">
        <f t="shared" si="24"/>
        <v>0</v>
      </c>
      <c r="BS73">
        <f t="shared" si="24"/>
        <v>0</v>
      </c>
      <c r="BT73">
        <f t="shared" si="24"/>
        <v>0</v>
      </c>
      <c r="BU73">
        <v>1</v>
      </c>
      <c r="BV73">
        <v>0</v>
      </c>
      <c r="BW73">
        <v>0</v>
      </c>
      <c r="BX73">
        <v>0</v>
      </c>
    </row>
    <row r="74" spans="1:76" x14ac:dyDescent="0.25">
      <c r="A74">
        <f t="shared" si="28"/>
        <v>0</v>
      </c>
      <c r="B74">
        <f t="shared" si="28"/>
        <v>0</v>
      </c>
      <c r="C74">
        <f t="shared" si="28"/>
        <v>0</v>
      </c>
      <c r="D74">
        <f t="shared" si="28"/>
        <v>0</v>
      </c>
      <c r="E74">
        <f t="shared" si="28"/>
        <v>0</v>
      </c>
      <c r="F74">
        <f t="shared" si="28"/>
        <v>0</v>
      </c>
      <c r="G74">
        <f t="shared" si="28"/>
        <v>0</v>
      </c>
      <c r="H74">
        <f t="shared" si="28"/>
        <v>0</v>
      </c>
      <c r="I74">
        <f t="shared" si="28"/>
        <v>0</v>
      </c>
      <c r="J74">
        <f t="shared" si="28"/>
        <v>0</v>
      </c>
      <c r="K74">
        <f t="shared" si="28"/>
        <v>0</v>
      </c>
      <c r="L74">
        <f t="shared" si="28"/>
        <v>0</v>
      </c>
      <c r="M74">
        <f t="shared" si="28"/>
        <v>0</v>
      </c>
      <c r="N74">
        <f t="shared" si="28"/>
        <v>0</v>
      </c>
      <c r="O74">
        <f t="shared" si="28"/>
        <v>0</v>
      </c>
      <c r="P74">
        <f t="shared" si="26"/>
        <v>0</v>
      </c>
      <c r="Q74">
        <f t="shared" si="26"/>
        <v>0</v>
      </c>
      <c r="R74">
        <f t="shared" si="26"/>
        <v>0</v>
      </c>
      <c r="S74">
        <f t="shared" si="26"/>
        <v>0</v>
      </c>
      <c r="T74">
        <f t="shared" si="26"/>
        <v>0</v>
      </c>
      <c r="U74">
        <f t="shared" si="26"/>
        <v>0</v>
      </c>
      <c r="V74">
        <f t="shared" si="26"/>
        <v>0</v>
      </c>
      <c r="W74">
        <f t="shared" si="26"/>
        <v>0</v>
      </c>
      <c r="X74">
        <f t="shared" si="26"/>
        <v>0</v>
      </c>
      <c r="Y74">
        <f t="shared" si="26"/>
        <v>0</v>
      </c>
      <c r="Z74">
        <f t="shared" si="26"/>
        <v>0</v>
      </c>
      <c r="AA74">
        <f t="shared" si="26"/>
        <v>0</v>
      </c>
      <c r="AB74">
        <f t="shared" si="26"/>
        <v>0</v>
      </c>
      <c r="AC74">
        <f t="shared" si="26"/>
        <v>0</v>
      </c>
      <c r="AD74">
        <f t="shared" si="26"/>
        <v>0</v>
      </c>
      <c r="AE74">
        <f t="shared" si="26"/>
        <v>0</v>
      </c>
      <c r="AF74">
        <f t="shared" si="27"/>
        <v>0</v>
      </c>
      <c r="AG74">
        <f t="shared" si="22"/>
        <v>0</v>
      </c>
      <c r="AH74">
        <f t="shared" si="22"/>
        <v>0</v>
      </c>
      <c r="AI74">
        <f t="shared" si="22"/>
        <v>0</v>
      </c>
      <c r="AJ74">
        <f t="shared" si="22"/>
        <v>0</v>
      </c>
      <c r="AK74">
        <f t="shared" si="22"/>
        <v>0</v>
      </c>
      <c r="AL74">
        <f t="shared" si="22"/>
        <v>0</v>
      </c>
      <c r="AM74">
        <f t="shared" si="22"/>
        <v>0</v>
      </c>
      <c r="AN74">
        <f t="shared" si="22"/>
        <v>0</v>
      </c>
      <c r="AO74">
        <f t="shared" si="22"/>
        <v>0</v>
      </c>
      <c r="AP74">
        <f t="shared" si="22"/>
        <v>0</v>
      </c>
      <c r="AQ74">
        <f t="shared" si="22"/>
        <v>0</v>
      </c>
      <c r="AR74">
        <f t="shared" si="22"/>
        <v>0</v>
      </c>
      <c r="AS74">
        <f t="shared" si="22"/>
        <v>0</v>
      </c>
      <c r="AT74">
        <f t="shared" si="22"/>
        <v>0</v>
      </c>
      <c r="AU74">
        <f t="shared" si="22"/>
        <v>0</v>
      </c>
      <c r="AV74">
        <f t="shared" si="22"/>
        <v>0</v>
      </c>
      <c r="AW74">
        <f t="shared" si="23"/>
        <v>0</v>
      </c>
      <c r="AX74">
        <f t="shared" si="23"/>
        <v>0</v>
      </c>
      <c r="AY74">
        <f t="shared" si="23"/>
        <v>0</v>
      </c>
      <c r="AZ74">
        <f t="shared" si="23"/>
        <v>0</v>
      </c>
      <c r="BA74">
        <f t="shared" si="23"/>
        <v>0</v>
      </c>
      <c r="BB74">
        <f t="shared" si="23"/>
        <v>0</v>
      </c>
      <c r="BC74">
        <f t="shared" si="23"/>
        <v>0</v>
      </c>
      <c r="BD74">
        <f t="shared" si="23"/>
        <v>0</v>
      </c>
      <c r="BE74">
        <f t="shared" si="23"/>
        <v>0</v>
      </c>
      <c r="BF74">
        <f t="shared" si="23"/>
        <v>0</v>
      </c>
      <c r="BG74">
        <f t="shared" si="23"/>
        <v>0</v>
      </c>
      <c r="BH74">
        <f t="shared" si="23"/>
        <v>0</v>
      </c>
      <c r="BI74">
        <f t="shared" si="23"/>
        <v>0</v>
      </c>
      <c r="BJ74">
        <f t="shared" si="23"/>
        <v>0</v>
      </c>
      <c r="BK74">
        <f t="shared" si="23"/>
        <v>0</v>
      </c>
      <c r="BL74">
        <f t="shared" si="23"/>
        <v>0</v>
      </c>
      <c r="BM74">
        <f t="shared" si="24"/>
        <v>0</v>
      </c>
      <c r="BN74">
        <f t="shared" si="24"/>
        <v>0</v>
      </c>
      <c r="BO74">
        <f t="shared" si="24"/>
        <v>0</v>
      </c>
      <c r="BP74">
        <f t="shared" si="24"/>
        <v>0</v>
      </c>
      <c r="BQ74">
        <f t="shared" si="24"/>
        <v>0</v>
      </c>
      <c r="BR74">
        <f t="shared" si="24"/>
        <v>0</v>
      </c>
      <c r="BS74">
        <f t="shared" si="24"/>
        <v>0</v>
      </c>
      <c r="BT74">
        <f t="shared" si="24"/>
        <v>0</v>
      </c>
      <c r="BU74">
        <f t="shared" si="24"/>
        <v>0</v>
      </c>
      <c r="BV74">
        <v>1</v>
      </c>
      <c r="BW74">
        <v>0</v>
      </c>
      <c r="BX74">
        <v>0</v>
      </c>
    </row>
    <row r="75" spans="1:76" x14ac:dyDescent="0.25">
      <c r="A75">
        <f t="shared" si="28"/>
        <v>0</v>
      </c>
      <c r="B75">
        <f t="shared" si="28"/>
        <v>0</v>
      </c>
      <c r="C75">
        <f t="shared" si="28"/>
        <v>0</v>
      </c>
      <c r="D75">
        <f t="shared" si="28"/>
        <v>0</v>
      </c>
      <c r="E75">
        <f t="shared" si="28"/>
        <v>0</v>
      </c>
      <c r="F75">
        <f t="shared" si="28"/>
        <v>0</v>
      </c>
      <c r="G75">
        <f t="shared" si="28"/>
        <v>0</v>
      </c>
      <c r="H75">
        <f t="shared" si="28"/>
        <v>0</v>
      </c>
      <c r="I75">
        <f t="shared" si="28"/>
        <v>0</v>
      </c>
      <c r="J75">
        <f t="shared" si="28"/>
        <v>0</v>
      </c>
      <c r="K75">
        <f t="shared" si="28"/>
        <v>0</v>
      </c>
      <c r="L75">
        <f t="shared" si="28"/>
        <v>0</v>
      </c>
      <c r="M75">
        <f t="shared" si="28"/>
        <v>0</v>
      </c>
      <c r="N75">
        <f t="shared" si="28"/>
        <v>0</v>
      </c>
      <c r="O75">
        <f t="shared" si="28"/>
        <v>0</v>
      </c>
      <c r="P75">
        <f t="shared" si="26"/>
        <v>0</v>
      </c>
      <c r="Q75">
        <f t="shared" si="26"/>
        <v>0</v>
      </c>
      <c r="R75">
        <f t="shared" si="26"/>
        <v>0</v>
      </c>
      <c r="S75">
        <f t="shared" si="26"/>
        <v>0</v>
      </c>
      <c r="T75">
        <f t="shared" si="26"/>
        <v>0</v>
      </c>
      <c r="U75">
        <f t="shared" si="26"/>
        <v>0</v>
      </c>
      <c r="V75">
        <f t="shared" si="26"/>
        <v>0</v>
      </c>
      <c r="W75">
        <f t="shared" si="26"/>
        <v>0</v>
      </c>
      <c r="X75">
        <f t="shared" si="26"/>
        <v>0</v>
      </c>
      <c r="Y75">
        <f t="shared" si="26"/>
        <v>0</v>
      </c>
      <c r="Z75">
        <f t="shared" si="26"/>
        <v>0</v>
      </c>
      <c r="AA75">
        <f t="shared" si="26"/>
        <v>0</v>
      </c>
      <c r="AB75">
        <f t="shared" si="26"/>
        <v>0</v>
      </c>
      <c r="AC75">
        <f t="shared" si="26"/>
        <v>0</v>
      </c>
      <c r="AD75">
        <f t="shared" si="26"/>
        <v>0</v>
      </c>
      <c r="AE75">
        <f t="shared" si="26"/>
        <v>0</v>
      </c>
      <c r="AF75">
        <f t="shared" si="27"/>
        <v>0</v>
      </c>
      <c r="AG75">
        <f t="shared" si="22"/>
        <v>0</v>
      </c>
      <c r="AH75">
        <f t="shared" si="22"/>
        <v>0</v>
      </c>
      <c r="AI75">
        <f t="shared" si="22"/>
        <v>0</v>
      </c>
      <c r="AJ75">
        <f t="shared" si="22"/>
        <v>0</v>
      </c>
      <c r="AK75">
        <f t="shared" si="22"/>
        <v>0</v>
      </c>
      <c r="AL75">
        <f t="shared" si="22"/>
        <v>0</v>
      </c>
      <c r="AM75">
        <f t="shared" si="22"/>
        <v>0</v>
      </c>
      <c r="AN75">
        <f t="shared" si="22"/>
        <v>0</v>
      </c>
      <c r="AO75">
        <f t="shared" si="22"/>
        <v>0</v>
      </c>
      <c r="AP75">
        <f t="shared" si="22"/>
        <v>0</v>
      </c>
      <c r="AQ75">
        <f t="shared" si="22"/>
        <v>0</v>
      </c>
      <c r="AR75">
        <f t="shared" si="22"/>
        <v>0</v>
      </c>
      <c r="AS75">
        <f t="shared" si="22"/>
        <v>0</v>
      </c>
      <c r="AT75">
        <f t="shared" si="22"/>
        <v>0</v>
      </c>
      <c r="AU75">
        <f t="shared" si="22"/>
        <v>0</v>
      </c>
      <c r="AV75">
        <f t="shared" si="22"/>
        <v>0</v>
      </c>
      <c r="AW75">
        <f t="shared" si="23"/>
        <v>0</v>
      </c>
      <c r="AX75">
        <f t="shared" si="23"/>
        <v>0</v>
      </c>
      <c r="AY75">
        <f t="shared" si="23"/>
        <v>0</v>
      </c>
      <c r="AZ75">
        <f t="shared" si="23"/>
        <v>0</v>
      </c>
      <c r="BA75">
        <f t="shared" si="23"/>
        <v>0</v>
      </c>
      <c r="BB75">
        <f t="shared" si="23"/>
        <v>0</v>
      </c>
      <c r="BC75">
        <f t="shared" si="23"/>
        <v>0</v>
      </c>
      <c r="BD75">
        <f t="shared" si="23"/>
        <v>0</v>
      </c>
      <c r="BE75">
        <f t="shared" si="23"/>
        <v>0</v>
      </c>
      <c r="BF75">
        <f t="shared" si="23"/>
        <v>0</v>
      </c>
      <c r="BG75">
        <f t="shared" si="23"/>
        <v>0</v>
      </c>
      <c r="BH75">
        <f t="shared" si="23"/>
        <v>0</v>
      </c>
      <c r="BI75">
        <f t="shared" si="23"/>
        <v>0</v>
      </c>
      <c r="BJ75">
        <f t="shared" si="23"/>
        <v>0</v>
      </c>
      <c r="BK75">
        <f t="shared" si="23"/>
        <v>0</v>
      </c>
      <c r="BL75">
        <f t="shared" si="23"/>
        <v>0</v>
      </c>
      <c r="BM75">
        <f t="shared" si="24"/>
        <v>0</v>
      </c>
      <c r="BN75">
        <f t="shared" si="24"/>
        <v>0</v>
      </c>
      <c r="BO75">
        <f t="shared" si="24"/>
        <v>0</v>
      </c>
      <c r="BP75">
        <f t="shared" si="24"/>
        <v>0</v>
      </c>
      <c r="BQ75">
        <f t="shared" si="24"/>
        <v>0</v>
      </c>
      <c r="BR75">
        <f t="shared" si="24"/>
        <v>0</v>
      </c>
      <c r="BS75">
        <f t="shared" si="24"/>
        <v>0</v>
      </c>
      <c r="BT75">
        <f t="shared" si="24"/>
        <v>0</v>
      </c>
      <c r="BU75">
        <f t="shared" si="24"/>
        <v>0</v>
      </c>
      <c r="BV75">
        <f t="shared" si="24"/>
        <v>0</v>
      </c>
      <c r="BW75">
        <v>1</v>
      </c>
      <c r="BX75">
        <v>0</v>
      </c>
    </row>
    <row r="76" spans="1:76" x14ac:dyDescent="0.25">
      <c r="A76">
        <f t="shared" si="28"/>
        <v>0</v>
      </c>
      <c r="B76">
        <f t="shared" si="28"/>
        <v>0</v>
      </c>
      <c r="C76">
        <f t="shared" si="28"/>
        <v>0</v>
      </c>
      <c r="D76">
        <f t="shared" si="28"/>
        <v>0</v>
      </c>
      <c r="E76">
        <f t="shared" si="28"/>
        <v>0</v>
      </c>
      <c r="F76">
        <f t="shared" si="28"/>
        <v>0</v>
      </c>
      <c r="G76">
        <f t="shared" si="28"/>
        <v>0</v>
      </c>
      <c r="H76">
        <f t="shared" si="28"/>
        <v>0</v>
      </c>
      <c r="I76">
        <f t="shared" si="28"/>
        <v>0</v>
      </c>
      <c r="J76">
        <f t="shared" si="28"/>
        <v>0</v>
      </c>
      <c r="K76">
        <f t="shared" si="28"/>
        <v>0</v>
      </c>
      <c r="L76">
        <f t="shared" si="28"/>
        <v>0</v>
      </c>
      <c r="M76">
        <f t="shared" si="28"/>
        <v>0</v>
      </c>
      <c r="N76">
        <f t="shared" si="28"/>
        <v>0</v>
      </c>
      <c r="O76">
        <f t="shared" si="28"/>
        <v>0</v>
      </c>
      <c r="P76">
        <f t="shared" si="26"/>
        <v>0</v>
      </c>
      <c r="Q76">
        <f t="shared" si="26"/>
        <v>0</v>
      </c>
      <c r="R76">
        <f t="shared" si="26"/>
        <v>0</v>
      </c>
      <c r="S76">
        <f t="shared" si="26"/>
        <v>0</v>
      </c>
      <c r="T76">
        <f t="shared" si="26"/>
        <v>0</v>
      </c>
      <c r="U76">
        <f t="shared" si="26"/>
        <v>0</v>
      </c>
      <c r="V76">
        <f t="shared" si="26"/>
        <v>0</v>
      </c>
      <c r="W76">
        <f t="shared" si="26"/>
        <v>0</v>
      </c>
      <c r="X76">
        <f t="shared" si="26"/>
        <v>0</v>
      </c>
      <c r="Y76">
        <f t="shared" si="26"/>
        <v>0</v>
      </c>
      <c r="Z76">
        <f t="shared" si="26"/>
        <v>0</v>
      </c>
      <c r="AA76">
        <f t="shared" si="26"/>
        <v>0</v>
      </c>
      <c r="AB76">
        <f t="shared" si="26"/>
        <v>0</v>
      </c>
      <c r="AC76">
        <f t="shared" si="26"/>
        <v>0</v>
      </c>
      <c r="AD76">
        <f t="shared" si="26"/>
        <v>0</v>
      </c>
      <c r="AE76">
        <f t="shared" si="26"/>
        <v>0</v>
      </c>
      <c r="AF76">
        <f t="shared" si="27"/>
        <v>0</v>
      </c>
      <c r="AG76">
        <f t="shared" si="22"/>
        <v>0</v>
      </c>
      <c r="AH76">
        <f t="shared" si="22"/>
        <v>0</v>
      </c>
      <c r="AI76">
        <f t="shared" si="22"/>
        <v>0</v>
      </c>
      <c r="AJ76">
        <f t="shared" si="22"/>
        <v>0</v>
      </c>
      <c r="AK76">
        <f t="shared" si="22"/>
        <v>0</v>
      </c>
      <c r="AL76">
        <f t="shared" si="22"/>
        <v>0</v>
      </c>
      <c r="AM76">
        <f t="shared" si="22"/>
        <v>0</v>
      </c>
      <c r="AN76">
        <f t="shared" si="22"/>
        <v>0</v>
      </c>
      <c r="AO76">
        <f t="shared" si="22"/>
        <v>0</v>
      </c>
      <c r="AP76">
        <f t="shared" si="22"/>
        <v>0</v>
      </c>
      <c r="AQ76">
        <f t="shared" si="22"/>
        <v>0</v>
      </c>
      <c r="AR76">
        <f t="shared" si="22"/>
        <v>0</v>
      </c>
      <c r="AS76">
        <f t="shared" si="22"/>
        <v>0</v>
      </c>
      <c r="AT76">
        <f t="shared" si="22"/>
        <v>0</v>
      </c>
      <c r="AU76">
        <f t="shared" si="22"/>
        <v>0</v>
      </c>
      <c r="AV76">
        <f t="shared" si="22"/>
        <v>0</v>
      </c>
      <c r="AW76">
        <f t="shared" si="23"/>
        <v>0</v>
      </c>
      <c r="AX76">
        <f t="shared" si="23"/>
        <v>0</v>
      </c>
      <c r="AY76">
        <f t="shared" si="23"/>
        <v>0</v>
      </c>
      <c r="AZ76">
        <f t="shared" si="23"/>
        <v>0</v>
      </c>
      <c r="BA76">
        <f t="shared" si="23"/>
        <v>0</v>
      </c>
      <c r="BB76">
        <f t="shared" si="23"/>
        <v>0</v>
      </c>
      <c r="BC76">
        <f t="shared" si="23"/>
        <v>0</v>
      </c>
      <c r="BD76">
        <f t="shared" si="23"/>
        <v>0</v>
      </c>
      <c r="BE76">
        <f t="shared" si="23"/>
        <v>0</v>
      </c>
      <c r="BF76">
        <f t="shared" si="23"/>
        <v>0</v>
      </c>
      <c r="BG76">
        <f t="shared" si="23"/>
        <v>0</v>
      </c>
      <c r="BH76">
        <f t="shared" si="23"/>
        <v>0</v>
      </c>
      <c r="BI76">
        <f t="shared" si="23"/>
        <v>0</v>
      </c>
      <c r="BJ76">
        <f t="shared" si="23"/>
        <v>0</v>
      </c>
      <c r="BK76">
        <f t="shared" si="23"/>
        <v>0</v>
      </c>
      <c r="BL76">
        <f t="shared" si="23"/>
        <v>0</v>
      </c>
      <c r="BM76">
        <f t="shared" si="24"/>
        <v>0</v>
      </c>
      <c r="BN76">
        <f t="shared" si="24"/>
        <v>0</v>
      </c>
      <c r="BO76">
        <f t="shared" si="24"/>
        <v>0</v>
      </c>
      <c r="BP76">
        <f t="shared" si="24"/>
        <v>0</v>
      </c>
      <c r="BQ76">
        <f t="shared" si="24"/>
        <v>0</v>
      </c>
      <c r="BR76">
        <f t="shared" si="24"/>
        <v>0</v>
      </c>
      <c r="BS76">
        <f t="shared" si="24"/>
        <v>0</v>
      </c>
      <c r="BT76">
        <f t="shared" si="24"/>
        <v>0</v>
      </c>
      <c r="BU76">
        <f t="shared" si="24"/>
        <v>0</v>
      </c>
      <c r="BV76">
        <f t="shared" si="24"/>
        <v>0</v>
      </c>
      <c r="BW76">
        <f t="shared" si="24"/>
        <v>0</v>
      </c>
      <c r="BX76">
        <v>1</v>
      </c>
    </row>
  </sheetData>
  <sheetProtection password="8851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3" sqref="D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6.5980101897663204E-3</v>
      </c>
      <c r="E9" s="131">
        <v>4.3812741142886002E-5</v>
      </c>
      <c r="F9" s="131">
        <v>5.66257518316761E-3</v>
      </c>
      <c r="G9" s="131">
        <v>2.6274141424292198E-5</v>
      </c>
      <c r="H9" s="131">
        <v>2.8693617826485299E-5</v>
      </c>
      <c r="I9" s="131">
        <v>1.7573333571932699E-5</v>
      </c>
      <c r="J9" s="131">
        <v>4.7842392474890898E-5</v>
      </c>
      <c r="K9" s="131">
        <v>3.4293088711875999E-5</v>
      </c>
      <c r="L9" s="131">
        <v>2.2669808692771999E-2</v>
      </c>
      <c r="M9" s="131">
        <v>1.6206550744162499E-2</v>
      </c>
      <c r="N9" s="131">
        <v>1.3256130606185401E-5</v>
      </c>
      <c r="O9" s="131">
        <v>7.1181505166886602E-5</v>
      </c>
      <c r="P9" s="131">
        <v>4.7195380349358799E-6</v>
      </c>
      <c r="Q9" s="131">
        <v>1.5398296613477E-6</v>
      </c>
      <c r="R9" s="131">
        <v>1.33365560437103E-5</v>
      </c>
      <c r="S9" s="131">
        <v>1.8899172483265799E-5</v>
      </c>
      <c r="T9" s="131">
        <v>6.6425437622682302E-5</v>
      </c>
      <c r="U9" s="131">
        <v>9.8656340937700203E-5</v>
      </c>
      <c r="V9" s="131">
        <v>1.057777031836E-4</v>
      </c>
      <c r="W9" s="131">
        <v>1.5167315615440701E-2</v>
      </c>
      <c r="X9" s="131">
        <v>6.3461148327613803E-5</v>
      </c>
      <c r="Y9" s="131">
        <v>4.4852035464405803E-5</v>
      </c>
      <c r="Z9" s="131">
        <v>5.15685723112472E-3</v>
      </c>
      <c r="AA9" s="131">
        <v>1.11058300341451E-4</v>
      </c>
      <c r="AB9" s="131">
        <v>7.5628659813577502E-5</v>
      </c>
      <c r="AC9" s="131">
        <v>1.37307490810566E-4</v>
      </c>
      <c r="AD9" s="131">
        <v>9.2767857325227007E-5</v>
      </c>
      <c r="AE9" s="131">
        <v>4.3949389358452599E-2</v>
      </c>
      <c r="AF9" s="131">
        <v>3.0809708590800299E-2</v>
      </c>
      <c r="AG9" s="131">
        <v>1.5270957939597399E-4</v>
      </c>
      <c r="AH9" s="131">
        <v>3.7490937567078697E-5</v>
      </c>
      <c r="AI9" s="131">
        <v>1.32589734326343E-2</v>
      </c>
      <c r="AJ9" s="131">
        <v>1.25425466572148E-4</v>
      </c>
      <c r="AK9" s="131">
        <v>5.45147321867031E-5</v>
      </c>
      <c r="AL9" s="131">
        <v>3.9228910640969503E-5</v>
      </c>
      <c r="AM9" s="131">
        <v>4.87215072834217E-5</v>
      </c>
      <c r="AN9" s="131">
        <v>4.2902920559718498E-5</v>
      </c>
      <c r="AO9" s="131">
        <v>3.4362330243018201E-5</v>
      </c>
      <c r="AP9" s="131">
        <v>3.2393630817386397E-5</v>
      </c>
      <c r="AQ9" s="131">
        <v>3.3452691015373602E-5</v>
      </c>
      <c r="AR9" s="131">
        <v>4.1050833664678802E-5</v>
      </c>
      <c r="AS9" s="131">
        <v>3.81919586345654E-5</v>
      </c>
      <c r="AT9" s="131">
        <v>4.2316859962210301E-5</v>
      </c>
      <c r="AU9" s="131">
        <v>4.8549135410032598E-5</v>
      </c>
      <c r="AV9" s="131">
        <v>4.4995154286303499E-5</v>
      </c>
      <c r="AW9" s="131">
        <v>3.24678909971128E-5</v>
      </c>
      <c r="AX9" s="131">
        <v>3.0579626739717998E-5</v>
      </c>
      <c r="AY9" s="131">
        <v>2.62713281356173E-5</v>
      </c>
      <c r="AZ9" s="131">
        <v>2.9399640621745299E-5</v>
      </c>
      <c r="BA9" s="131">
        <v>3.2882314315529097E-5</v>
      </c>
      <c r="BB9" s="131">
        <v>3.03143365771556E-5</v>
      </c>
      <c r="BC9" s="131">
        <v>2.67612137738456E-5</v>
      </c>
      <c r="BD9" s="131">
        <v>5.6664997559694E-5</v>
      </c>
      <c r="BE9" s="131">
        <v>3.6910373238819202E-5</v>
      </c>
      <c r="BF9" s="131">
        <v>4.4856312917725903E-5</v>
      </c>
      <c r="BG9" s="131">
        <v>1.0038229064845701E-5</v>
      </c>
      <c r="BH9" s="131">
        <v>2.2010346471799999E-5</v>
      </c>
      <c r="BI9" s="131">
        <v>3.0576239240259297E-5</v>
      </c>
      <c r="BJ9" s="131">
        <v>7.5349132566376196E-6</v>
      </c>
      <c r="BK9" s="131">
        <v>4.7973443807539001E-5</v>
      </c>
      <c r="BL9" s="131">
        <v>1.19988014517066E-5</v>
      </c>
      <c r="BM9" s="131">
        <v>1.9468003646260401E-4</v>
      </c>
      <c r="BN9" s="131">
        <v>1.123152868728E-3</v>
      </c>
      <c r="BO9" s="131">
        <v>6.0584106402956E-6</v>
      </c>
      <c r="BP9" s="131">
        <v>4.1192658802736996E-6</v>
      </c>
      <c r="BQ9" s="131">
        <v>2.07181495575422E-5</v>
      </c>
      <c r="BR9" s="131">
        <v>4.0529706951901598E-6</v>
      </c>
      <c r="BS9" s="131">
        <v>4.8372592962425805E-7</v>
      </c>
      <c r="BT9" s="131">
        <v>3.6368890324555101E-6</v>
      </c>
      <c r="BU9" s="131">
        <v>7.2713656520725E-6</v>
      </c>
      <c r="BV9" s="131">
        <v>1.1907044962239499E-5</v>
      </c>
      <c r="BW9" s="131">
        <v>3.30212502757728E-6</v>
      </c>
      <c r="BX9" s="131">
        <v>1.7390380725170799E-5</v>
      </c>
      <c r="BY9" s="131">
        <v>3.85467237060655E-5</v>
      </c>
      <c r="BZ9" s="131">
        <v>4.1057747650285499E-4</v>
      </c>
      <c r="CA9" s="132">
        <v>0</v>
      </c>
      <c r="CB9" s="133">
        <v>0.163735990149208</v>
      </c>
      <c r="CC9" s="134">
        <v>0.38334868362188002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2.9109335416346399E-5</v>
      </c>
      <c r="E10" s="137">
        <v>3.2962727615803702E-3</v>
      </c>
      <c r="F10" s="137">
        <v>7.6072549819607404E-5</v>
      </c>
      <c r="G10" s="137">
        <v>3.4062858348165602E-5</v>
      </c>
      <c r="H10" s="137">
        <v>3.7199565296406101E-5</v>
      </c>
      <c r="I10" s="137">
        <v>2.2782779558778E-5</v>
      </c>
      <c r="J10" s="137">
        <v>6.2024810310369694E-5</v>
      </c>
      <c r="K10" s="137">
        <v>4.4458945556017402E-5</v>
      </c>
      <c r="L10" s="137">
        <v>1.0269888363137299E-2</v>
      </c>
      <c r="M10" s="137">
        <v>5.3031845500832698E-5</v>
      </c>
      <c r="N10" s="137">
        <v>1.71857832304196E-5</v>
      </c>
      <c r="O10" s="137">
        <v>9.2282578842600203E-5</v>
      </c>
      <c r="P10" s="137">
        <v>6.1185997653253996E-6</v>
      </c>
      <c r="Q10" s="137">
        <v>1.9962973780104501E-6</v>
      </c>
      <c r="R10" s="137">
        <v>1.7290050016601601E-5</v>
      </c>
      <c r="S10" s="137">
        <v>2.4501650683809999E-5</v>
      </c>
      <c r="T10" s="137">
        <v>8.6116620745763805E-5</v>
      </c>
      <c r="U10" s="137">
        <v>1.27902065846467E-4</v>
      </c>
      <c r="V10" s="137">
        <v>1.37134487546221E-4</v>
      </c>
      <c r="W10" s="137">
        <v>1.53955374844828E-4</v>
      </c>
      <c r="X10" s="137">
        <v>8.2273596354201904E-5</v>
      </c>
      <c r="Y10" s="137">
        <v>5.0998985717515602E-5</v>
      </c>
      <c r="Z10" s="137">
        <v>0.104189979873397</v>
      </c>
      <c r="AA10" s="137">
        <v>1.4398046702379701E-4</v>
      </c>
      <c r="AB10" s="137">
        <v>9.8048049779837594E-5</v>
      </c>
      <c r="AC10" s="137">
        <v>9.9566094914200795E-5</v>
      </c>
      <c r="AD10" s="137">
        <v>1.20267997812118E-4</v>
      </c>
      <c r="AE10" s="137">
        <v>8.0948187606778195E-3</v>
      </c>
      <c r="AF10" s="137">
        <v>9.4542954951581994E-5</v>
      </c>
      <c r="AG10" s="137">
        <v>1.9797886779141901E-4</v>
      </c>
      <c r="AH10" s="137">
        <v>4.86047659965248E-5</v>
      </c>
      <c r="AI10" s="137">
        <v>4.06066503465508E-5</v>
      </c>
      <c r="AJ10" s="137">
        <v>1.62606641720729E-4</v>
      </c>
      <c r="AK10" s="137">
        <v>7.0675101057612294E-5</v>
      </c>
      <c r="AL10" s="137">
        <v>5.0857944499025097E-5</v>
      </c>
      <c r="AM10" s="137">
        <v>6.3164530262058499E-5</v>
      </c>
      <c r="AN10" s="137">
        <v>5.5621079377959597E-5</v>
      </c>
      <c r="AO10" s="137">
        <v>4.4548713074164597E-5</v>
      </c>
      <c r="AP10" s="137">
        <v>4.1996411608533901E-5</v>
      </c>
      <c r="AQ10" s="137">
        <v>4.3369420032430899E-5</v>
      </c>
      <c r="AR10" s="137">
        <v>5.3219959107825698E-5</v>
      </c>
      <c r="AS10" s="137">
        <v>4.9513598027808702E-5</v>
      </c>
      <c r="AT10" s="137">
        <v>5.4861286744054298E-5</v>
      </c>
      <c r="AU10" s="137">
        <v>6.2941060402029806E-5</v>
      </c>
      <c r="AV10" s="137">
        <v>5.8333535701804502E-5</v>
      </c>
      <c r="AW10" s="137">
        <v>4.2092685505445698E-5</v>
      </c>
      <c r="AX10" s="137">
        <v>3.9644663441285099E-5</v>
      </c>
      <c r="AY10" s="137">
        <v>3.4059211087078E-5</v>
      </c>
      <c r="AZ10" s="137">
        <v>3.8114881769631901E-5</v>
      </c>
      <c r="BA10" s="137">
        <v>4.26299606370448E-5</v>
      </c>
      <c r="BB10" s="137">
        <v>3.93007305575194E-5</v>
      </c>
      <c r="BC10" s="137">
        <v>3.4694318618559301E-5</v>
      </c>
      <c r="BD10" s="137">
        <v>7.3462791952182797E-5</v>
      </c>
      <c r="BE10" s="137">
        <v>4.7852098948108301E-5</v>
      </c>
      <c r="BF10" s="137">
        <v>5.81535361427571E-5</v>
      </c>
      <c r="BG10" s="137">
        <v>1.30139656775289E-5</v>
      </c>
      <c r="BH10" s="137">
        <v>2.8535102325733499E-5</v>
      </c>
      <c r="BI10" s="137">
        <v>3.9640271750140802E-5</v>
      </c>
      <c r="BJ10" s="137">
        <v>9.7685659364405504E-6</v>
      </c>
      <c r="BK10" s="137">
        <v>6.2194710552141507E-5</v>
      </c>
      <c r="BL10" s="137">
        <v>1.55557309217862E-5</v>
      </c>
      <c r="BM10" s="137">
        <v>2.2712672168035399E-5</v>
      </c>
      <c r="BN10" s="137">
        <v>4.5800498495844398E-5</v>
      </c>
      <c r="BO10" s="137">
        <v>7.8543682978203093E-6</v>
      </c>
      <c r="BP10" s="137">
        <v>5.3403826946164298E-6</v>
      </c>
      <c r="BQ10" s="137">
        <v>2.68598460447574E-5</v>
      </c>
      <c r="BR10" s="137">
        <v>5.2544349385242697E-6</v>
      </c>
      <c r="BS10" s="137">
        <v>6.2712183641105102E-7</v>
      </c>
      <c r="BT10" s="137">
        <v>4.7150098623580901E-6</v>
      </c>
      <c r="BU10" s="137">
        <v>6.6712183224338299E-6</v>
      </c>
      <c r="BV10" s="137">
        <v>1.54367741021219E-5</v>
      </c>
      <c r="BW10" s="137">
        <v>4.2810082828549497E-6</v>
      </c>
      <c r="BX10" s="137">
        <v>2.25455920974255E-5</v>
      </c>
      <c r="BY10" s="137">
        <v>3.7484372620542903E-5</v>
      </c>
      <c r="BZ10" s="137">
        <v>1.73740114479768E-5</v>
      </c>
      <c r="CA10" s="138">
        <v>0</v>
      </c>
      <c r="CB10" s="136">
        <v>0.12950443420683799</v>
      </c>
      <c r="CC10" s="139">
        <v>0.30320367764684603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3.0018247045143599E-5</v>
      </c>
      <c r="E11" s="137">
        <v>5.85741531007954E-5</v>
      </c>
      <c r="F11" s="137">
        <v>7.2119772362481294E-2</v>
      </c>
      <c r="G11" s="137">
        <v>3.51264390730396E-5</v>
      </c>
      <c r="H11" s="137">
        <v>3.8361086746501401E-5</v>
      </c>
      <c r="I11" s="137">
        <v>2.3494150429363701E-5</v>
      </c>
      <c r="J11" s="137">
        <v>6.3961476694493998E-5</v>
      </c>
      <c r="K11" s="137">
        <v>4.5847134329205098E-5</v>
      </c>
      <c r="L11" s="137">
        <v>7.8976704983260303E-4</v>
      </c>
      <c r="M11" s="137">
        <v>8.9560657737870796E-4</v>
      </c>
      <c r="N11" s="137">
        <v>1.7722393153136902E-5</v>
      </c>
      <c r="O11" s="137">
        <v>9.5164015599769698E-5</v>
      </c>
      <c r="P11" s="137">
        <v>6.3096472900839799E-6</v>
      </c>
      <c r="Q11" s="137">
        <v>2.0586298866527599E-6</v>
      </c>
      <c r="R11" s="137">
        <v>1.7829915571682199E-5</v>
      </c>
      <c r="S11" s="137">
        <v>2.5266691689134298E-5</v>
      </c>
      <c r="T11" s="137">
        <v>1.45460055842516E-4</v>
      </c>
      <c r="U11" s="137">
        <v>1.3189568759468999E-4</v>
      </c>
      <c r="V11" s="137">
        <v>1.41416382981385E-4</v>
      </c>
      <c r="W11" s="137">
        <v>1.5876248667032601E-4</v>
      </c>
      <c r="X11" s="137">
        <v>8.4842512043953894E-5</v>
      </c>
      <c r="Y11" s="137">
        <v>5.2591381095579998E-5</v>
      </c>
      <c r="Z11" s="137">
        <v>5.1557073865203399E-4</v>
      </c>
      <c r="AA11" s="137">
        <v>1.79244335426337E-4</v>
      </c>
      <c r="AB11" s="137">
        <v>1.01109507946132E-4</v>
      </c>
      <c r="AC11" s="137">
        <v>1.02674952612499E-4</v>
      </c>
      <c r="AD11" s="137">
        <v>1.24023252963776E-4</v>
      </c>
      <c r="AE11" s="137">
        <v>1.04482480862203E-4</v>
      </c>
      <c r="AF11" s="137">
        <v>4.2326801862232401E-2</v>
      </c>
      <c r="AG11" s="137">
        <v>1.21589984273331E-2</v>
      </c>
      <c r="AH11" s="137">
        <v>5.0122404114927203E-5</v>
      </c>
      <c r="AI11" s="137">
        <v>4.1874554823880699E-5</v>
      </c>
      <c r="AJ11" s="137">
        <v>1.67683881220214E-4</v>
      </c>
      <c r="AK11" s="137">
        <v>7.2881864637024395E-5</v>
      </c>
      <c r="AL11" s="137">
        <v>5.2445935997653797E-5</v>
      </c>
      <c r="AM11" s="137">
        <v>6.5136783330071199E-5</v>
      </c>
      <c r="AN11" s="137">
        <v>5.7357795284722998E-5</v>
      </c>
      <c r="AO11" s="137">
        <v>4.5939704753703998E-5</v>
      </c>
      <c r="AP11" s="137">
        <v>4.3307710074568802E-5</v>
      </c>
      <c r="AQ11" s="137">
        <v>4.4723589395553202E-5</v>
      </c>
      <c r="AR11" s="137">
        <v>5.4881702291768399E-5</v>
      </c>
      <c r="AS11" s="137">
        <v>5.1059613571873499E-5</v>
      </c>
      <c r="AT11" s="137">
        <v>5.65742788402067E-5</v>
      </c>
      <c r="AU11" s="137">
        <v>6.4906335833776998E-5</v>
      </c>
      <c r="AV11" s="137">
        <v>6.0154945506937203E-5</v>
      </c>
      <c r="AW11" s="137">
        <v>4.3406990033391698E-5</v>
      </c>
      <c r="AX11" s="137">
        <v>4.0882530781990597E-5</v>
      </c>
      <c r="AY11" s="137">
        <v>3.5122677929653902E-5</v>
      </c>
      <c r="AZ11" s="137">
        <v>3.9304983115992303E-5</v>
      </c>
      <c r="BA11" s="137">
        <v>4.3961041075810797E-5</v>
      </c>
      <c r="BB11" s="137">
        <v>4.0527858917306603E-5</v>
      </c>
      <c r="BC11" s="137">
        <v>3.5777616096656202E-5</v>
      </c>
      <c r="BD11" s="137">
        <v>7.5756598558696895E-5</v>
      </c>
      <c r="BE11" s="137">
        <v>4.9346235745606797E-5</v>
      </c>
      <c r="BF11" s="137">
        <v>5.9969325630900202E-5</v>
      </c>
      <c r="BG11" s="137">
        <v>1.3420314519640601E-5</v>
      </c>
      <c r="BH11" s="137">
        <v>2.94260840661896E-5</v>
      </c>
      <c r="BI11" s="137">
        <v>4.0878001964419503E-5</v>
      </c>
      <c r="BJ11" s="137">
        <v>1.0073580223071E-5</v>
      </c>
      <c r="BK11" s="137">
        <v>6.4136681911569106E-5</v>
      </c>
      <c r="BL11" s="137">
        <v>1.6041443993796499E-5</v>
      </c>
      <c r="BM11" s="137">
        <v>2.1835884120950501E-3</v>
      </c>
      <c r="BN11" s="137">
        <v>2.5663272199671098E-3</v>
      </c>
      <c r="BO11" s="137">
        <v>8.09961356297797E-6</v>
      </c>
      <c r="BP11" s="137">
        <v>5.5071311230480298E-6</v>
      </c>
      <c r="BQ11" s="137">
        <v>2.7698519482972401E-5</v>
      </c>
      <c r="BR11" s="137">
        <v>5.4184997290828704E-6</v>
      </c>
      <c r="BS11" s="137">
        <v>6.4670312611190004E-7</v>
      </c>
      <c r="BT11" s="137">
        <v>4.86223161209905E-6</v>
      </c>
      <c r="BU11" s="137">
        <v>1.3319242437828701E-5</v>
      </c>
      <c r="BV11" s="137">
        <v>1.5918772859285402E-5</v>
      </c>
      <c r="BW11" s="137">
        <v>4.4146787413388302E-6</v>
      </c>
      <c r="BX11" s="137">
        <v>2.3249557012542099E-5</v>
      </c>
      <c r="BY11" s="137">
        <v>6.7662461256680004E-5</v>
      </c>
      <c r="BZ11" s="137">
        <v>2.81617714429424E-4</v>
      </c>
      <c r="CA11" s="138">
        <v>0</v>
      </c>
      <c r="CB11" s="136">
        <v>0.13736816785623601</v>
      </c>
      <c r="CC11" s="139">
        <v>0.32161473034273003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2.4596375427144599E-5</v>
      </c>
      <c r="E12" s="137">
        <v>4.7994536717202903E-5</v>
      </c>
      <c r="F12" s="137">
        <v>6.42786572864354E-5</v>
      </c>
      <c r="G12" s="137">
        <v>2.87819299228194E-5</v>
      </c>
      <c r="H12" s="137">
        <v>3.1432338137241697E-5</v>
      </c>
      <c r="I12" s="137">
        <v>1.9250655890512099E-5</v>
      </c>
      <c r="J12" s="137">
        <v>5.2408806259952902E-5</v>
      </c>
      <c r="K12" s="137">
        <v>3.7566261831478102E-5</v>
      </c>
      <c r="L12" s="137">
        <v>1.7134326368562799E-3</v>
      </c>
      <c r="M12" s="137">
        <v>4.4810063949461598E-5</v>
      </c>
      <c r="N12" s="137">
        <v>1.4521388767520801E-5</v>
      </c>
      <c r="O12" s="137">
        <v>7.7975567704752495E-5</v>
      </c>
      <c r="P12" s="137">
        <v>5.1700038755220597E-6</v>
      </c>
      <c r="Q12" s="137">
        <v>1.6868018136269901E-6</v>
      </c>
      <c r="R12" s="137">
        <v>1.4609490573379E-5</v>
      </c>
      <c r="S12" s="137">
        <v>2.07030421747563E-5</v>
      </c>
      <c r="T12" s="137">
        <v>7.2765547687165096E-5</v>
      </c>
      <c r="U12" s="137">
        <v>1.0807279467124101E-4</v>
      </c>
      <c r="V12" s="137">
        <v>1.15873869720908E-4</v>
      </c>
      <c r="W12" s="137">
        <v>1.3008693412436099E-4</v>
      </c>
      <c r="X12" s="137">
        <v>6.9518325812857102E-5</v>
      </c>
      <c r="Y12" s="137">
        <v>4.3092368175715799E-5</v>
      </c>
      <c r="Z12" s="137">
        <v>1.3132007170061499E-4</v>
      </c>
      <c r="AA12" s="137">
        <v>0.28964775224384798</v>
      </c>
      <c r="AB12" s="137">
        <v>8.2847190009360203E-5</v>
      </c>
      <c r="AC12" s="137">
        <v>8.4129885320197896E-5</v>
      </c>
      <c r="AD12" s="137">
        <v>1.01622272846418E-4</v>
      </c>
      <c r="AE12" s="137">
        <v>8.5610939272416506E-5</v>
      </c>
      <c r="AF12" s="137">
        <v>1.6033077048191601E-3</v>
      </c>
      <c r="AG12" s="137">
        <v>1.67285253654546E-4</v>
      </c>
      <c r="AH12" s="137">
        <v>4.1069335829896697E-5</v>
      </c>
      <c r="AI12" s="137">
        <v>3.4311206438663402E-5</v>
      </c>
      <c r="AJ12" s="137">
        <v>1.3739695357195699E-4</v>
      </c>
      <c r="AK12" s="137">
        <v>5.9718000912801498E-5</v>
      </c>
      <c r="AL12" s="137">
        <v>4.2973193254300498E-5</v>
      </c>
      <c r="AM12" s="137">
        <v>5.3371829957079402E-5</v>
      </c>
      <c r="AN12" s="137">
        <v>4.69978764707579E-5</v>
      </c>
      <c r="AO12" s="137">
        <v>3.76421122604189E-5</v>
      </c>
      <c r="AP12" s="137">
        <v>3.5485506341595602E-5</v>
      </c>
      <c r="AQ12" s="137">
        <v>3.6645650679340899E-5</v>
      </c>
      <c r="AR12" s="137">
        <v>4.4969013401050901E-5</v>
      </c>
      <c r="AS12" s="137">
        <v>4.1837267269139403E-5</v>
      </c>
      <c r="AT12" s="137">
        <v>4.6355878135755699E-5</v>
      </c>
      <c r="AU12" s="137">
        <v>5.3183005702066297E-5</v>
      </c>
      <c r="AV12" s="137">
        <v>4.92898076714117E-5</v>
      </c>
      <c r="AW12" s="137">
        <v>3.5566854434171702E-5</v>
      </c>
      <c r="AX12" s="137">
        <v>3.3498360980686203E-5</v>
      </c>
      <c r="AY12" s="137">
        <v>2.8778848114124399E-5</v>
      </c>
      <c r="AZ12" s="137">
        <v>3.2205748704267902E-5</v>
      </c>
      <c r="BA12" s="137">
        <v>3.6020833223294401E-5</v>
      </c>
      <c r="BB12" s="137">
        <v>3.3207749662707002E-5</v>
      </c>
      <c r="BC12" s="137">
        <v>2.9315491876597598E-5</v>
      </c>
      <c r="BD12" s="137">
        <v>6.2073502707568796E-5</v>
      </c>
      <c r="BE12" s="137">
        <v>4.0433358366663497E-5</v>
      </c>
      <c r="BF12" s="137">
        <v>4.91377143079692E-5</v>
      </c>
      <c r="BG12" s="137">
        <v>1.09963481138331E-5</v>
      </c>
      <c r="BH12" s="137">
        <v>2.4111168448785601E-5</v>
      </c>
      <c r="BI12" s="137">
        <v>3.3494650154499297E-5</v>
      </c>
      <c r="BJ12" s="137">
        <v>8.2540982719441805E-6</v>
      </c>
      <c r="BK12" s="137">
        <v>5.2552366051752001E-5</v>
      </c>
      <c r="BL12" s="137">
        <v>1.31440512922544E-5</v>
      </c>
      <c r="BM12" s="137">
        <v>1.9191417585059199E-5</v>
      </c>
      <c r="BN12" s="137">
        <v>3.86998273798294E-5</v>
      </c>
      <c r="BO12" s="137">
        <v>6.6366678810456697E-6</v>
      </c>
      <c r="BP12" s="137">
        <v>4.5124375325878997E-6</v>
      </c>
      <c r="BQ12" s="137">
        <v>2.2695635189979799E-5</v>
      </c>
      <c r="BR12" s="137">
        <v>4.4398146696565801E-6</v>
      </c>
      <c r="BS12" s="137">
        <v>5.2989612803955298E-7</v>
      </c>
      <c r="BT12" s="137">
        <v>3.9840192521923699E-6</v>
      </c>
      <c r="BU12" s="137">
        <v>5.6369473252516999E-6</v>
      </c>
      <c r="BV12" s="137">
        <v>1.30435369193142E-5</v>
      </c>
      <c r="BW12" s="137">
        <v>3.6173030206895801E-6</v>
      </c>
      <c r="BX12" s="137">
        <v>1.9050240739750501E-5</v>
      </c>
      <c r="BY12" s="137">
        <v>3.16729904148934E-5</v>
      </c>
      <c r="BZ12" s="137">
        <v>1.4680435061048201E-5</v>
      </c>
      <c r="CA12" s="138">
        <v>0</v>
      </c>
      <c r="CB12" s="136">
        <v>0.29611493291055802</v>
      </c>
      <c r="CC12" s="139">
        <v>0.69328233596413702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5.8599707405092402E-5</v>
      </c>
      <c r="E13" s="137">
        <v>1.14344725994352E-4</v>
      </c>
      <c r="F13" s="137">
        <v>1.5314087722129901E-4</v>
      </c>
      <c r="G13" s="137">
        <v>6.8571594096329401E-5</v>
      </c>
      <c r="H13" s="137">
        <v>3.5515425623789299E-3</v>
      </c>
      <c r="I13" s="137">
        <v>4.5863782079662497E-5</v>
      </c>
      <c r="J13" s="137">
        <v>1.2486151552614899E-4</v>
      </c>
      <c r="K13" s="137">
        <v>2.2727968423006401E-4</v>
      </c>
      <c r="L13" s="137">
        <v>2.1565778197687999E-4</v>
      </c>
      <c r="M13" s="137">
        <v>4.9343227783460201E-3</v>
      </c>
      <c r="N13" s="137">
        <v>1.7660434646717899E-4</v>
      </c>
      <c r="O13" s="137">
        <v>1.8577312196990301E-4</v>
      </c>
      <c r="P13" s="137">
        <v>1.2317291028760199E-5</v>
      </c>
      <c r="Q13" s="137">
        <v>4.0187259713003998E-6</v>
      </c>
      <c r="R13" s="137">
        <v>3.4929674541671303E-5</v>
      </c>
      <c r="S13" s="137">
        <v>4.9502820606181098E-5</v>
      </c>
      <c r="T13" s="137">
        <v>1.9562230126575399E-4</v>
      </c>
      <c r="U13" s="137">
        <v>2.5749261752679598E-4</v>
      </c>
      <c r="V13" s="137">
        <v>2.7606404373090601E-4</v>
      </c>
      <c r="W13" s="137">
        <v>4.2006306714082299E-4</v>
      </c>
      <c r="X13" s="137">
        <v>5.9104076125196603E-3</v>
      </c>
      <c r="Y13" s="137">
        <v>1.5433254542071299E-4</v>
      </c>
      <c r="Z13" s="137">
        <v>7.2627647318483104E-4</v>
      </c>
      <c r="AA13" s="137">
        <v>2.8984561546895098E-4</v>
      </c>
      <c r="AB13" s="137">
        <v>1.2819248598685599E-2</v>
      </c>
      <c r="AC13" s="137">
        <v>2.00435494180449E-4</v>
      </c>
      <c r="AD13" s="137">
        <v>8.9363602827209501E-4</v>
      </c>
      <c r="AE13" s="137">
        <v>2.1274197204840299E-4</v>
      </c>
      <c r="AF13" s="137">
        <v>2.5861126027073199E-2</v>
      </c>
      <c r="AG13" s="137">
        <v>0.27157449487721202</v>
      </c>
      <c r="AH13" s="137">
        <v>9.7845760652093595E-5</v>
      </c>
      <c r="AI13" s="137">
        <v>8.2532144013335005E-5</v>
      </c>
      <c r="AJ13" s="137">
        <v>0.23936180803554999</v>
      </c>
      <c r="AK13" s="137">
        <v>2.4423945643572399E-2</v>
      </c>
      <c r="AL13" s="137">
        <v>1.02381611405451E-4</v>
      </c>
      <c r="AM13" s="137">
        <v>1.27155874182486E-4</v>
      </c>
      <c r="AN13" s="137">
        <v>1.16953032395301E-3</v>
      </c>
      <c r="AO13" s="137">
        <v>8.9680561719506299E-5</v>
      </c>
      <c r="AP13" s="137">
        <v>8.4542549567859405E-5</v>
      </c>
      <c r="AQ13" s="137">
        <v>8.7306538877622694E-5</v>
      </c>
      <c r="AR13" s="137">
        <v>1.07136559018736E-4</v>
      </c>
      <c r="AS13" s="137">
        <v>9.9680957442766502E-5</v>
      </c>
      <c r="AT13" s="137">
        <v>1.10549620607782E-4</v>
      </c>
      <c r="AU13" s="137">
        <v>1.4432786576879599E-2</v>
      </c>
      <c r="AV13" s="137">
        <v>1.62033586035075E-4</v>
      </c>
      <c r="AW13" s="137">
        <v>8.4736357571686707E-5</v>
      </c>
      <c r="AX13" s="137">
        <v>8.2017358996862901E-5</v>
      </c>
      <c r="AY13" s="137">
        <v>6.85642518320866E-5</v>
      </c>
      <c r="AZ13" s="137">
        <v>7.6728681281603006E-5</v>
      </c>
      <c r="BA13" s="137">
        <v>8.5817940680934306E-5</v>
      </c>
      <c r="BB13" s="137">
        <v>7.9115901429468996E-5</v>
      </c>
      <c r="BC13" s="137">
        <v>6.9842780351658197E-5</v>
      </c>
      <c r="BD13" s="137">
        <v>1.4788720017090001E-4</v>
      </c>
      <c r="BE13" s="137">
        <v>9.6636708697300295E-5</v>
      </c>
      <c r="BF13" s="137">
        <v>1.1706829282757801E-4</v>
      </c>
      <c r="BG13" s="137">
        <v>2.6198282096638301E-5</v>
      </c>
      <c r="BH13" s="137">
        <v>5.7443724604009897E-5</v>
      </c>
      <c r="BI13" s="137">
        <v>1.6900207506279801E-4</v>
      </c>
      <c r="BJ13" s="137">
        <v>1.96650008478489E-5</v>
      </c>
      <c r="BK13" s="137">
        <v>1.25203539976845E-4</v>
      </c>
      <c r="BL13" s="137">
        <v>3.13150838880757E-5</v>
      </c>
      <c r="BM13" s="137">
        <v>2.5874690857503701E-3</v>
      </c>
      <c r="BN13" s="137">
        <v>6.85908140931801E-4</v>
      </c>
      <c r="BO13" s="137">
        <v>1.5811549027864199E-5</v>
      </c>
      <c r="BP13" s="137">
        <v>1.07506701496183E-5</v>
      </c>
      <c r="BQ13" s="137">
        <v>5.4071283203694902E-5</v>
      </c>
      <c r="BR13" s="137">
        <v>1.0577649594971899E-5</v>
      </c>
      <c r="BS13" s="137">
        <v>1.2624525979523099E-6</v>
      </c>
      <c r="BT13" s="137">
        <v>9.4917384541576905E-6</v>
      </c>
      <c r="BU13" s="137">
        <v>5.9779288131184098E-5</v>
      </c>
      <c r="BV13" s="137">
        <v>3.1075613122891098E-5</v>
      </c>
      <c r="BW13" s="137">
        <v>8.6180542834792207E-6</v>
      </c>
      <c r="BX13" s="137">
        <v>4.5386302410799699E-5</v>
      </c>
      <c r="BY13" s="137">
        <v>2.8507006632407498E-4</v>
      </c>
      <c r="BZ13" s="137">
        <v>3.4975445943449502E-5</v>
      </c>
      <c r="CA13" s="138">
        <v>0</v>
      </c>
      <c r="CB13" s="136">
        <v>0.61546552512729003</v>
      </c>
      <c r="CC13" s="139">
        <v>1.44096541424517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1.0889467624686E-4</v>
      </c>
      <c r="E14" s="137">
        <v>2.12484540777907E-4</v>
      </c>
      <c r="F14" s="137">
        <v>2.8457866060478399E-4</v>
      </c>
      <c r="G14" s="137">
        <v>1.2742523588440201E-4</v>
      </c>
      <c r="H14" s="137">
        <v>1.39159295859476E-4</v>
      </c>
      <c r="I14" s="137">
        <v>9.2415361257722401E-5</v>
      </c>
      <c r="J14" s="137">
        <v>2.32027682577314E-4</v>
      </c>
      <c r="K14" s="137">
        <v>1.66315802588905E-4</v>
      </c>
      <c r="L14" s="137">
        <v>5.4054803862368696E-3</v>
      </c>
      <c r="M14" s="137">
        <v>4.6045626275898699E-2</v>
      </c>
      <c r="N14" s="137">
        <v>1.5897044269055E-3</v>
      </c>
      <c r="O14" s="137">
        <v>3.4521851504198801E-4</v>
      </c>
      <c r="P14" s="137">
        <v>2.2888978088969698E-5</v>
      </c>
      <c r="Q14" s="137">
        <v>7.4679189188506696E-6</v>
      </c>
      <c r="R14" s="137">
        <v>6.4680088772914906E-5</v>
      </c>
      <c r="S14" s="137">
        <v>9.1657857541772205E-5</v>
      </c>
      <c r="T14" s="137">
        <v>3.2215237488099899E-4</v>
      </c>
      <c r="U14" s="137">
        <v>4.7846691971656499E-4</v>
      </c>
      <c r="V14" s="137">
        <v>5.1300434757569301E-4</v>
      </c>
      <c r="W14" s="137">
        <v>5.7592935257385301E-4</v>
      </c>
      <c r="X14" s="137">
        <v>3.0777606257629002E-4</v>
      </c>
      <c r="Y14" s="137">
        <v>1.9078134073471499E-4</v>
      </c>
      <c r="Z14" s="137">
        <v>5.8138877961552596E-4</v>
      </c>
      <c r="AA14" s="137">
        <v>5.3861436952021995E-4</v>
      </c>
      <c r="AB14" s="137">
        <v>3.6678647879455697E-4</v>
      </c>
      <c r="AC14" s="137">
        <v>3.7246531106847398E-4</v>
      </c>
      <c r="AD14" s="137">
        <v>4.4990874911057501E-4</v>
      </c>
      <c r="AE14" s="137">
        <v>8.2072436555911195E-4</v>
      </c>
      <c r="AF14" s="137">
        <v>3.5367432212460201E-4</v>
      </c>
      <c r="AG14" s="137">
        <v>7.4061617702752603E-4</v>
      </c>
      <c r="AH14" s="137">
        <v>1.81824840091463E-4</v>
      </c>
      <c r="AI14" s="137">
        <v>1.5190480922055001E-4</v>
      </c>
      <c r="AJ14" s="137">
        <v>6.0829274706919402E-4</v>
      </c>
      <c r="AK14" s="137">
        <v>2.64387425487598E-4</v>
      </c>
      <c r="AL14" s="137">
        <v>1.9025372175594701E-4</v>
      </c>
      <c r="AM14" s="137">
        <v>2.36291243849879E-4</v>
      </c>
      <c r="AN14" s="137">
        <v>2.08072061582092E-4</v>
      </c>
      <c r="AO14" s="137">
        <v>1.66651612551115E-4</v>
      </c>
      <c r="AP14" s="137">
        <v>1.57103746280414E-4</v>
      </c>
      <c r="AQ14" s="137">
        <v>1.6224001289955899E-4</v>
      </c>
      <c r="AR14" s="137">
        <v>1.99089746778052E-4</v>
      </c>
      <c r="AS14" s="137">
        <v>1.85224676205683E-4</v>
      </c>
      <c r="AT14" s="137">
        <v>2.05229764714077E-4</v>
      </c>
      <c r="AU14" s="137">
        <v>2.3545526880233201E-4</v>
      </c>
      <c r="AV14" s="137">
        <v>2.1821904875971601E-4</v>
      </c>
      <c r="AW14" s="137">
        <v>1.5746389585735501E-4</v>
      </c>
      <c r="AX14" s="137">
        <v>1.48306126835523E-4</v>
      </c>
      <c r="AY14" s="137">
        <v>1.2741159190010501E-4</v>
      </c>
      <c r="AZ14" s="137">
        <v>1.42583389525296E-4</v>
      </c>
      <c r="BA14" s="137">
        <v>1.59473780338542E-4</v>
      </c>
      <c r="BB14" s="137">
        <v>1.47019513469308E-4</v>
      </c>
      <c r="BC14" s="137">
        <v>1.2978745613861901E-4</v>
      </c>
      <c r="BD14" s="137">
        <v>2.7481585654240301E-4</v>
      </c>
      <c r="BE14" s="137">
        <v>1.7900919921932601E-4</v>
      </c>
      <c r="BF14" s="137">
        <v>2.1754569110909701E-4</v>
      </c>
      <c r="BG14" s="137">
        <v>4.8683749006047297E-5</v>
      </c>
      <c r="BH14" s="137">
        <v>1.06746536291132E-4</v>
      </c>
      <c r="BI14" s="137">
        <v>1.4828969802399301E-4</v>
      </c>
      <c r="BJ14" s="137">
        <v>3.65430817924977E-5</v>
      </c>
      <c r="BK14" s="137">
        <v>2.32663259843417E-4</v>
      </c>
      <c r="BL14" s="137">
        <v>5.8192200484245302E-5</v>
      </c>
      <c r="BM14" s="137">
        <v>4.73579468722695E-4</v>
      </c>
      <c r="BN14" s="137">
        <v>2.3753011978015101E-4</v>
      </c>
      <c r="BO14" s="137">
        <v>2.93822885573144E-5</v>
      </c>
      <c r="BP14" s="137">
        <v>1.9977757521665199E-5</v>
      </c>
      <c r="BQ14" s="137">
        <v>1.00479595196868E-4</v>
      </c>
      <c r="BR14" s="137">
        <v>1.9656236850034E-5</v>
      </c>
      <c r="BS14" s="137">
        <v>2.3459906716032101E-6</v>
      </c>
      <c r="BT14" s="137">
        <v>1.7638309673463501E-5</v>
      </c>
      <c r="BU14" s="137">
        <v>2.4956260560507499E-5</v>
      </c>
      <c r="BV14" s="137">
        <v>5.7747196701801597E-5</v>
      </c>
      <c r="BW14" s="137">
        <v>1.60147596743082E-5</v>
      </c>
      <c r="BX14" s="137">
        <v>8.4340467314971695E-5</v>
      </c>
      <c r="BY14" s="137">
        <v>1.4022472730650199E-4</v>
      </c>
      <c r="BZ14" s="137">
        <v>1.36049545326922E-4</v>
      </c>
      <c r="CA14" s="138">
        <v>0</v>
      </c>
      <c r="CB14" s="136">
        <v>6.8593013130365005E-2</v>
      </c>
      <c r="CC14" s="139">
        <v>0.160594144666801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4.1278342438300203E-5</v>
      </c>
      <c r="E15" s="137">
        <v>8.0545807558047406E-5</v>
      </c>
      <c r="F15" s="137">
        <v>1.0787428557524E-4</v>
      </c>
      <c r="G15" s="137">
        <v>4.8302659995917299E-5</v>
      </c>
      <c r="H15" s="137">
        <v>5.2750651050545101E-5</v>
      </c>
      <c r="I15" s="137">
        <v>3.2307002646149197E-5</v>
      </c>
      <c r="J15" s="137">
        <v>6.4894775732200094E-2</v>
      </c>
      <c r="K15" s="137">
        <v>6.3044777658389305E-5</v>
      </c>
      <c r="L15" s="137">
        <v>7.0156523547706297E-5</v>
      </c>
      <c r="M15" s="137">
        <v>7.5201534058009798E-5</v>
      </c>
      <c r="N15" s="137">
        <v>2.43702109687222E-5</v>
      </c>
      <c r="O15" s="137">
        <v>1.3086083333991899E-4</v>
      </c>
      <c r="P15" s="137">
        <v>8.6764487317761595E-6</v>
      </c>
      <c r="Q15" s="137">
        <v>2.8308391654974901E-6</v>
      </c>
      <c r="R15" s="137">
        <v>2.4518065945258099E-5</v>
      </c>
      <c r="S15" s="137">
        <v>3.4744438949368103E-5</v>
      </c>
      <c r="T15" s="137">
        <v>1.2211722837123599E-4</v>
      </c>
      <c r="U15" s="137">
        <v>1.8137086254506999E-4</v>
      </c>
      <c r="V15" s="137">
        <v>1.94462850356074E-4</v>
      </c>
      <c r="W15" s="137">
        <v>0.24055447182002601</v>
      </c>
      <c r="X15" s="137">
        <v>1.16667647521494E-4</v>
      </c>
      <c r="Y15" s="137">
        <v>7.2318847762887906E-5</v>
      </c>
      <c r="Z15" s="137">
        <v>2.2038510937257301E-4</v>
      </c>
      <c r="AA15" s="137">
        <v>2.04170756124416E-4</v>
      </c>
      <c r="AB15" s="137">
        <v>1.3903652956456401E-4</v>
      </c>
      <c r="AC15" s="137">
        <v>1.4118918561104501E-4</v>
      </c>
      <c r="AD15" s="137">
        <v>1.70545411877371E-4</v>
      </c>
      <c r="AE15" s="137">
        <v>1.4367473281658199E-4</v>
      </c>
      <c r="AF15" s="137">
        <v>1.4541181509697499E-4</v>
      </c>
      <c r="AG15" s="137">
        <v>2.8074290887630701E-4</v>
      </c>
      <c r="AH15" s="137">
        <v>6.8923736878285106E-5</v>
      </c>
      <c r="AI15" s="137">
        <v>5.75820503732968E-5</v>
      </c>
      <c r="AJ15" s="137">
        <v>2.3058350675780301E-4</v>
      </c>
      <c r="AK15" s="137">
        <v>1.00220461291581E-4</v>
      </c>
      <c r="AL15" s="137">
        <v>7.2118844992934703E-5</v>
      </c>
      <c r="AM15" s="137">
        <v>8.9570135244224306E-5</v>
      </c>
      <c r="AN15" s="137">
        <v>7.8873183757469299E-5</v>
      </c>
      <c r="AO15" s="137">
        <v>6.3172072022926195E-5</v>
      </c>
      <c r="AP15" s="137">
        <v>5.9552794138453499E-5</v>
      </c>
      <c r="AQ15" s="137">
        <v>6.1499781628262902E-5</v>
      </c>
      <c r="AR15" s="137">
        <v>7.5468287584866501E-5</v>
      </c>
      <c r="AS15" s="137">
        <v>7.0212501436790498E-5</v>
      </c>
      <c r="AT15" s="137">
        <v>7.7795763745096595E-5</v>
      </c>
      <c r="AU15" s="137">
        <v>8.9253244965728794E-5</v>
      </c>
      <c r="AV15" s="137">
        <v>8.2719568409787004E-5</v>
      </c>
      <c r="AW15" s="137">
        <v>5.9689314839725299E-5</v>
      </c>
      <c r="AX15" s="137">
        <v>5.6217909820832599E-5</v>
      </c>
      <c r="AY15" s="137">
        <v>4.82974880162076E-5</v>
      </c>
      <c r="AZ15" s="137">
        <v>5.4048610838387401E-5</v>
      </c>
      <c r="BA15" s="137">
        <v>6.0451195059542203E-5</v>
      </c>
      <c r="BB15" s="137">
        <v>5.5730197574956297E-5</v>
      </c>
      <c r="BC15" s="137">
        <v>4.9198098964367902E-5</v>
      </c>
      <c r="BD15" s="137">
        <v>1.04173531937557E-4</v>
      </c>
      <c r="BE15" s="137">
        <v>6.7856421265537897E-5</v>
      </c>
      <c r="BF15" s="137">
        <v>8.2464320966627302E-5</v>
      </c>
      <c r="BG15" s="137">
        <v>1.8454386678153401E-5</v>
      </c>
      <c r="BH15" s="137">
        <v>4.04640541759715E-5</v>
      </c>
      <c r="BI15" s="137">
        <v>5.6211682205933699E-5</v>
      </c>
      <c r="BJ15" s="137">
        <v>1.3852264371143099E-5</v>
      </c>
      <c r="BK15" s="137">
        <v>8.8194887423661197E-5</v>
      </c>
      <c r="BL15" s="137">
        <v>2.2058723728435499E-5</v>
      </c>
      <c r="BM15" s="137">
        <v>3.2207587223531701E-5</v>
      </c>
      <c r="BN15" s="137">
        <v>6.4947159861803997E-5</v>
      </c>
      <c r="BO15" s="137">
        <v>1.11378463161991E-5</v>
      </c>
      <c r="BP15" s="137">
        <v>7.5729020421455596E-6</v>
      </c>
      <c r="BQ15" s="137">
        <v>3.8088465676647198E-5</v>
      </c>
      <c r="BR15" s="137">
        <v>7.4510242714224398E-6</v>
      </c>
      <c r="BS15" s="137">
        <v>8.8928687459399904E-7</v>
      </c>
      <c r="BT15" s="137">
        <v>6.6860953338387398E-6</v>
      </c>
      <c r="BU15" s="137">
        <v>9.4600866167301297E-6</v>
      </c>
      <c r="BV15" s="137">
        <v>2.1890037625945002E-5</v>
      </c>
      <c r="BW15" s="137">
        <v>6.0706616401023401E-6</v>
      </c>
      <c r="BX15" s="137">
        <v>3.1970660194088898E-5</v>
      </c>
      <c r="BY15" s="137">
        <v>5.3154520602580799E-5</v>
      </c>
      <c r="BZ15" s="137">
        <v>2.4637127018496102E-5</v>
      </c>
      <c r="CA15" s="138">
        <v>0</v>
      </c>
      <c r="CB15" s="136">
        <v>0.310849876342144</v>
      </c>
      <c r="CC15" s="139">
        <v>0.727780683960775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1.68027834853311E-5</v>
      </c>
      <c r="E16" s="137">
        <v>3.2787018206265701E-5</v>
      </c>
      <c r="F16" s="137">
        <v>4.39113626441001E-5</v>
      </c>
      <c r="G16" s="137">
        <v>1.9662105834073001E-5</v>
      </c>
      <c r="H16" s="137">
        <v>2.1472707380084999E-5</v>
      </c>
      <c r="I16" s="137">
        <v>1.3150905255817199E-5</v>
      </c>
      <c r="J16" s="137">
        <v>3.5802585097103797E-5</v>
      </c>
      <c r="K16" s="137">
        <v>4.7721520883325097E-2</v>
      </c>
      <c r="L16" s="137">
        <v>2.3654830267105999E-2</v>
      </c>
      <c r="M16" s="137">
        <v>3.0611575463094801E-5</v>
      </c>
      <c r="N16" s="137">
        <v>9.9201507185360605E-6</v>
      </c>
      <c r="O16" s="137">
        <v>5.3268278701047597E-5</v>
      </c>
      <c r="P16" s="137">
        <v>3.5318397215083102E-6</v>
      </c>
      <c r="Q16" s="137">
        <v>1.15232285915424E-6</v>
      </c>
      <c r="R16" s="137">
        <v>9.98033664198188E-6</v>
      </c>
      <c r="S16" s="137">
        <v>1.4143089341781701E-5</v>
      </c>
      <c r="T16" s="137">
        <v>5.3751385118279302E-5</v>
      </c>
      <c r="U16" s="137">
        <v>7.3828917390464401E-5</v>
      </c>
      <c r="V16" s="137">
        <v>7.9158148740044698E-5</v>
      </c>
      <c r="W16" s="137">
        <v>8.3924730582706603E-4</v>
      </c>
      <c r="X16" s="137">
        <v>4.7490793119340102E-5</v>
      </c>
      <c r="Y16" s="137">
        <v>2.9438147684460901E-5</v>
      </c>
      <c r="Z16" s="137">
        <v>8.9710076942005806E-5</v>
      </c>
      <c r="AA16" s="137">
        <v>8.3109853897907196E-5</v>
      </c>
      <c r="AB16" s="137">
        <v>0.1201114383628</v>
      </c>
      <c r="AC16" s="137">
        <v>5.7472543134178801E-5</v>
      </c>
      <c r="AD16" s="137">
        <v>0.225610988640501</v>
      </c>
      <c r="AE16" s="137">
        <v>5.8484311268997601E-5</v>
      </c>
      <c r="AF16" s="137">
        <v>5.7119902782945596E-4</v>
      </c>
      <c r="AG16" s="137">
        <v>1.14279354117517E-4</v>
      </c>
      <c r="AH16" s="137">
        <v>2.8056132086621799E-5</v>
      </c>
      <c r="AI16" s="137">
        <v>2.34393792946057E-5</v>
      </c>
      <c r="AJ16" s="137">
        <v>9.3861441871872305E-5</v>
      </c>
      <c r="AK16" s="137">
        <v>4.0795792960910298E-5</v>
      </c>
      <c r="AL16" s="137">
        <v>2.9356734453175901E-5</v>
      </c>
      <c r="AM16" s="137">
        <v>3.6460465715408302E-5</v>
      </c>
      <c r="AN16" s="137">
        <v>3.2106159094358903E-5</v>
      </c>
      <c r="AO16" s="137">
        <v>2.57148564070269E-5</v>
      </c>
      <c r="AP16" s="137">
        <v>2.4241591273938201E-5</v>
      </c>
      <c r="AQ16" s="137">
        <v>2.5034133011504701E-5</v>
      </c>
      <c r="AR16" s="137">
        <v>3.0720160292110603E-5</v>
      </c>
      <c r="AS16" s="137">
        <v>3.05318669199178E-5</v>
      </c>
      <c r="AT16" s="137">
        <v>6.9373458559924504E-5</v>
      </c>
      <c r="AU16" s="137">
        <v>3.6331472194262798E-5</v>
      </c>
      <c r="AV16" s="137">
        <v>3.36718704261741E-5</v>
      </c>
      <c r="AW16" s="137">
        <v>2.42971634614155E-5</v>
      </c>
      <c r="AX16" s="137">
        <v>2.2884091533696299E-5</v>
      </c>
      <c r="AY16" s="137">
        <v>1.96600005253295E-5</v>
      </c>
      <c r="AZ16" s="137">
        <v>2.2001055564617399E-5</v>
      </c>
      <c r="BA16" s="137">
        <v>2.4607294818905901E-5</v>
      </c>
      <c r="BB16" s="137">
        <v>2.2685563133897902E-5</v>
      </c>
      <c r="BC16" s="137">
        <v>2.0026603685063301E-5</v>
      </c>
      <c r="BD16" s="137">
        <v>4.2404931948645197E-5</v>
      </c>
      <c r="BE16" s="137">
        <v>2.7621670039646198E-5</v>
      </c>
      <c r="BF16" s="137">
        <v>3.3567969269556502E-5</v>
      </c>
      <c r="BG16" s="137">
        <v>7.5120522140898398E-6</v>
      </c>
      <c r="BH16" s="137">
        <v>1.6471318882870202E-5</v>
      </c>
      <c r="BI16" s="137">
        <v>2.2881556517545101E-5</v>
      </c>
      <c r="BJ16" s="137">
        <v>5.6387099205301396E-6</v>
      </c>
      <c r="BK16" s="137">
        <v>3.5900656624184799E-5</v>
      </c>
      <c r="BL16" s="137">
        <v>8.9792355234625593E-6</v>
      </c>
      <c r="BM16" s="137">
        <v>1.2444189137399101E-4</v>
      </c>
      <c r="BN16" s="137">
        <v>4.9252199158494399E-5</v>
      </c>
      <c r="BO16" s="137">
        <v>4.5337774990291603E-6</v>
      </c>
      <c r="BP16" s="137">
        <v>3.08262943358231E-6</v>
      </c>
      <c r="BQ16" s="137">
        <v>1.55043105960415E-5</v>
      </c>
      <c r="BR16" s="137">
        <v>3.03301780500986E-6</v>
      </c>
      <c r="BS16" s="137">
        <v>3.6199357647378198E-7</v>
      </c>
      <c r="BT16" s="137">
        <v>2.7216454348839299E-6</v>
      </c>
      <c r="BU16" s="137">
        <v>3.8508277654557099E-6</v>
      </c>
      <c r="BV16" s="137">
        <v>8.9105700710799E-6</v>
      </c>
      <c r="BW16" s="137">
        <v>2.4711266762664399E-6</v>
      </c>
      <c r="BX16" s="137">
        <v>1.3013993522809999E-5</v>
      </c>
      <c r="BY16" s="137">
        <v>2.16371067294367E-5</v>
      </c>
      <c r="BZ16" s="137">
        <v>1.0028801704214901E-5</v>
      </c>
      <c r="CA16" s="138">
        <v>0</v>
      </c>
      <c r="CB16" s="136">
        <v>0.42068182435972401</v>
      </c>
      <c r="CC16" s="139">
        <v>0.98492593744962498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1.5722185297391E-2</v>
      </c>
      <c r="E17" s="137">
        <v>2.8864002557171201E-2</v>
      </c>
      <c r="F17" s="137">
        <v>3.4454126170625897E-2</v>
      </c>
      <c r="G17" s="137">
        <v>0.10630528791006599</v>
      </c>
      <c r="H17" s="137">
        <v>5.4457815853918498E-2</v>
      </c>
      <c r="I17" s="137">
        <v>1.4909583531979E-2</v>
      </c>
      <c r="J17" s="137">
        <v>5.06225885325551E-2</v>
      </c>
      <c r="K17" s="137">
        <v>4.0027441771447202E-2</v>
      </c>
      <c r="L17" s="137">
        <v>2.8756912653674499E-2</v>
      </c>
      <c r="M17" s="137">
        <v>9.1069133232984205E-3</v>
      </c>
      <c r="N17" s="137">
        <v>1.88194811655059E-2</v>
      </c>
      <c r="O17" s="137">
        <v>5.7092991674528295E-4</v>
      </c>
      <c r="P17" s="137">
        <v>4.9671671053270604E-4</v>
      </c>
      <c r="Q17" s="137">
        <v>3.90068935984279E-6</v>
      </c>
      <c r="R17" s="137">
        <v>3.6692551185656799E-2</v>
      </c>
      <c r="S17" s="137">
        <v>4.5974799922428297E-2</v>
      </c>
      <c r="T17" s="137">
        <v>1.68268610653286E-4</v>
      </c>
      <c r="U17" s="137">
        <v>2.4991578551610601E-4</v>
      </c>
      <c r="V17" s="137">
        <v>2.67955587344481E-4</v>
      </c>
      <c r="W17" s="137">
        <v>3.0082296313304301E-4</v>
      </c>
      <c r="X17" s="137">
        <v>1.6075948675275701E-4</v>
      </c>
      <c r="Y17" s="137">
        <v>9.9650083771259606E-5</v>
      </c>
      <c r="Z17" s="137">
        <v>3.03674564657336E-4</v>
      </c>
      <c r="AA17" s="137">
        <v>2.8133237158516099E-4</v>
      </c>
      <c r="AB17" s="137">
        <v>1.91582170443318E-4</v>
      </c>
      <c r="AC17" s="137">
        <v>1.94548373058518E-4</v>
      </c>
      <c r="AD17" s="137">
        <v>2.3499910612659501E-4</v>
      </c>
      <c r="AE17" s="137">
        <v>1.4971152903634E-3</v>
      </c>
      <c r="AF17" s="137">
        <v>1.8473334809229001E-4</v>
      </c>
      <c r="AG17" s="137">
        <v>3.86843198600678E-4</v>
      </c>
      <c r="AH17" s="137">
        <v>9.4971869245875402E-5</v>
      </c>
      <c r="AI17" s="137">
        <v>7.93438546232554E-5</v>
      </c>
      <c r="AJ17" s="137">
        <v>3.17727210478005E-4</v>
      </c>
      <c r="AK17" s="137">
        <v>1.38096466858055E-4</v>
      </c>
      <c r="AL17" s="137">
        <v>9.9374494579826801E-5</v>
      </c>
      <c r="AM17" s="137">
        <v>1.2342109638907201E-4</v>
      </c>
      <c r="AN17" s="137">
        <v>5.1776264878252301E-3</v>
      </c>
      <c r="AO17" s="137">
        <v>1.4991385619678299E-4</v>
      </c>
      <c r="AP17" s="137">
        <v>8.2059395417453793E-5</v>
      </c>
      <c r="AQ17" s="137">
        <v>7.6976145992641205E-4</v>
      </c>
      <c r="AR17" s="137">
        <v>1.03989781537486E-4</v>
      </c>
      <c r="AS17" s="137">
        <v>9.6747692564266299E-5</v>
      </c>
      <c r="AT17" s="137">
        <v>1.07196873485397E-4</v>
      </c>
      <c r="AU17" s="137">
        <v>1.2298444475847701E-4</v>
      </c>
      <c r="AV17" s="137">
        <v>1.13981516251256E-4</v>
      </c>
      <c r="AW17" s="137">
        <v>8.2247510960484197E-5</v>
      </c>
      <c r="AX17" s="137">
        <v>2.7211683155937998E-4</v>
      </c>
      <c r="AY17" s="137">
        <v>6.65504066455318E-5</v>
      </c>
      <c r="AZ17" s="137">
        <v>7.4475033333280507E-5</v>
      </c>
      <c r="BA17" s="137">
        <v>8.3297326189528607E-5</v>
      </c>
      <c r="BB17" s="137">
        <v>7.6792136887213606E-5</v>
      </c>
      <c r="BC17" s="137">
        <v>6.7791382673298894E-5</v>
      </c>
      <c r="BD17" s="137">
        <v>1.4354350913279801E-4</v>
      </c>
      <c r="BE17" s="137">
        <v>9.3501186380886295E-5</v>
      </c>
      <c r="BF17" s="137">
        <v>1.13629803940011E-4</v>
      </c>
      <c r="BG17" s="137">
        <v>2.5428795332230401E-5</v>
      </c>
      <c r="BH17" s="137">
        <v>3.3769712629905602E-3</v>
      </c>
      <c r="BI17" s="137">
        <v>7.7455587499269498E-5</v>
      </c>
      <c r="BJ17" s="137">
        <v>1.9087407331653001E-5</v>
      </c>
      <c r="BK17" s="137">
        <v>1.2152610545980999E-4</v>
      </c>
      <c r="BL17" s="137">
        <v>3.03953082138803E-5</v>
      </c>
      <c r="BM17" s="137">
        <v>4.4379699956200202E-5</v>
      </c>
      <c r="BN17" s="137">
        <v>8.9492436911521193E-5</v>
      </c>
      <c r="BO17" s="137">
        <v>1.53471377486495E-5</v>
      </c>
      <c r="BP17" s="137">
        <v>1.04349052319748E-5</v>
      </c>
      <c r="BQ17" s="137">
        <v>5.2483120414764001E-5</v>
      </c>
      <c r="BR17" s="137">
        <v>1.0266966576449801E-5</v>
      </c>
      <c r="BS17" s="137">
        <v>1.22537228248608E-6</v>
      </c>
      <c r="BT17" s="137">
        <v>9.2129504372658204E-6</v>
      </c>
      <c r="BU17" s="137">
        <v>2.0888807492284501E-4</v>
      </c>
      <c r="BV17" s="137">
        <v>3.01628711001234E-5</v>
      </c>
      <c r="BW17" s="137">
        <v>2.3333797700886701E-5</v>
      </c>
      <c r="BX17" s="137">
        <v>4.4053231835343701E-5</v>
      </c>
      <c r="BY17" s="137">
        <v>7.3243042370297907E-5</v>
      </c>
      <c r="BZ17" s="137">
        <v>3.3948159397199203E-5</v>
      </c>
      <c r="CA17" s="138">
        <v>0</v>
      </c>
      <c r="CB17" s="136">
        <v>0.50325591599400699</v>
      </c>
      <c r="CC17" s="139">
        <v>1.17825343557895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9.2226218654043094E-5</v>
      </c>
      <c r="E18" s="137">
        <v>1.7501740297166699E-4</v>
      </c>
      <c r="F18" s="137">
        <v>2.2295064415487801E-4</v>
      </c>
      <c r="G18" s="137">
        <v>3.4736319633569298E-4</v>
      </c>
      <c r="H18" s="137">
        <v>2.11464440164443E-4</v>
      </c>
      <c r="I18" s="137">
        <v>7.9275908356548104E-5</v>
      </c>
      <c r="J18" s="137">
        <v>2.4314955202169001E-4</v>
      </c>
      <c r="K18" s="137">
        <v>1.84479053747472E-4</v>
      </c>
      <c r="L18" s="137">
        <v>1.62291762795995E-4</v>
      </c>
      <c r="M18" s="137">
        <v>2.0333266176747598E-2</v>
      </c>
      <c r="N18" s="137">
        <v>8.0426893572778006E-5</v>
      </c>
      <c r="O18" s="137">
        <v>1.5817001943546901E-4</v>
      </c>
      <c r="P18" s="137">
        <v>1.17369755004988E-5</v>
      </c>
      <c r="Q18" s="137">
        <v>3.3985876184480399E-6</v>
      </c>
      <c r="R18" s="137">
        <v>1.29286511994336E-4</v>
      </c>
      <c r="S18" s="137">
        <v>1.6680847537398801E-4</v>
      </c>
      <c r="T18" s="137">
        <v>0.28828119717075901</v>
      </c>
      <c r="U18" s="137">
        <v>2.1774630480802699E-4</v>
      </c>
      <c r="V18" s="137">
        <v>2.3346400018883599E-4</v>
      </c>
      <c r="W18" s="137">
        <v>2.6210064517673298E-4</v>
      </c>
      <c r="X18" s="137">
        <v>0.22494628809258199</v>
      </c>
      <c r="Y18" s="137">
        <v>2.6059633601844098E-3</v>
      </c>
      <c r="Z18" s="137">
        <v>2.6458518489245097E-4</v>
      </c>
      <c r="AA18" s="137">
        <v>2.4511890759137202E-4</v>
      </c>
      <c r="AB18" s="137">
        <v>1.8835195030841899E-4</v>
      </c>
      <c r="AC18" s="137">
        <v>5.61614618264741E-3</v>
      </c>
      <c r="AD18" s="137">
        <v>2.0474971953685401E-4</v>
      </c>
      <c r="AE18" s="137">
        <v>1.2640673324453E-3</v>
      </c>
      <c r="AF18" s="137">
        <v>1.8863321501254101E-4</v>
      </c>
      <c r="AG18" s="137">
        <v>3.3704824551783599E-4</v>
      </c>
      <c r="AH18" s="137">
        <v>8.2746968328928201E-5</v>
      </c>
      <c r="AI18" s="137">
        <v>6.9130611808935501E-5</v>
      </c>
      <c r="AJ18" s="137">
        <v>2.7682895610485199E-4</v>
      </c>
      <c r="AK18" s="137">
        <v>1.1229076113570601E-3</v>
      </c>
      <c r="AL18" s="137">
        <v>8.6582882078603402E-5</v>
      </c>
      <c r="AM18" s="137">
        <v>2.44644037614479E-2</v>
      </c>
      <c r="AN18" s="137">
        <v>1.0849865140907E-4</v>
      </c>
      <c r="AO18" s="137">
        <v>7.6012997123143402E-5</v>
      </c>
      <c r="AP18" s="137">
        <v>7.1496604706387199E-5</v>
      </c>
      <c r="AQ18" s="137">
        <v>7.5699932137800996E-5</v>
      </c>
      <c r="AR18" s="137">
        <v>9.0604083374806803E-5</v>
      </c>
      <c r="AS18" s="137">
        <v>8.4294205390296706E-5</v>
      </c>
      <c r="AT18" s="137">
        <v>2.2924704522846301E-4</v>
      </c>
      <c r="AU18" s="137">
        <v>1.07153729164097E-4</v>
      </c>
      <c r="AV18" s="137">
        <v>9.9309669170647599E-5</v>
      </c>
      <c r="AW18" s="137">
        <v>7.1660505775250107E-5</v>
      </c>
      <c r="AX18" s="137">
        <v>6.8023076355259798E-5</v>
      </c>
      <c r="AY18" s="137">
        <v>5.7983952876806902E-5</v>
      </c>
      <c r="AZ18" s="137">
        <v>6.4888511445113697E-5</v>
      </c>
      <c r="BA18" s="137">
        <v>7.2575187440450099E-5</v>
      </c>
      <c r="BB18" s="137">
        <v>6.69073544553083E-5</v>
      </c>
      <c r="BC18" s="137">
        <v>5.9065188877340401E-5</v>
      </c>
      <c r="BD18" s="137">
        <v>1.25066404382166E-4</v>
      </c>
      <c r="BE18" s="137">
        <v>8.1465593650115794E-5</v>
      </c>
      <c r="BF18" s="137">
        <v>9.9003229719570298E-5</v>
      </c>
      <c r="BG18" s="137">
        <v>2.2155568156201699E-5</v>
      </c>
      <c r="BH18" s="137">
        <v>5.76257825508905E-5</v>
      </c>
      <c r="BI18" s="137">
        <v>6.7485404852963107E-5</v>
      </c>
      <c r="BJ18" s="137">
        <v>1.66304517589795E-5</v>
      </c>
      <c r="BK18" s="137">
        <v>1.05883109171904E-4</v>
      </c>
      <c r="BL18" s="137">
        <v>2.6482785124619301E-5</v>
      </c>
      <c r="BM18" s="137">
        <v>4.6291182294247203E-3</v>
      </c>
      <c r="BN18" s="137">
        <v>4.3649096032154E-2</v>
      </c>
      <c r="BO18" s="137">
        <v>1.3371634477778299E-5</v>
      </c>
      <c r="BP18" s="137">
        <v>9.0917108360809099E-6</v>
      </c>
      <c r="BQ18" s="137">
        <v>4.5727425786688003E-5</v>
      </c>
      <c r="BR18" s="137">
        <v>8.9453894598642505E-6</v>
      </c>
      <c r="BS18" s="137">
        <v>1.0676407893743299E-6</v>
      </c>
      <c r="BT18" s="137">
        <v>8.0270476310702708E-6</v>
      </c>
      <c r="BU18" s="137">
        <v>1.4698466590556401E-5</v>
      </c>
      <c r="BV18" s="137">
        <v>2.6280267614505801E-5</v>
      </c>
      <c r="BW18" s="137">
        <v>7.3289557717021101E-6</v>
      </c>
      <c r="BX18" s="137">
        <v>3.8382643285968899E-5</v>
      </c>
      <c r="BY18" s="137">
        <v>7.6539674955402895E-5</v>
      </c>
      <c r="BZ18" s="137">
        <v>1.06518406397928E-4</v>
      </c>
      <c r="CA18" s="138">
        <v>0</v>
      </c>
      <c r="CB18" s="136">
        <v>0.62419878547169605</v>
      </c>
      <c r="CC18" s="139">
        <v>1.4614122558571101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1.4577224297462199E-4</v>
      </c>
      <c r="E19" s="137">
        <v>2.69102054263279E-4</v>
      </c>
      <c r="F19" s="137">
        <v>3.2486845815972101E-4</v>
      </c>
      <c r="G19" s="137">
        <v>9.1383084698308005E-4</v>
      </c>
      <c r="H19" s="137">
        <v>4.76848267420205E-4</v>
      </c>
      <c r="I19" s="137">
        <v>1.3611062694305999E-4</v>
      </c>
      <c r="J19" s="137">
        <v>4.5537403667255001E-4</v>
      </c>
      <c r="K19" s="137">
        <v>3.5804322570479801E-4</v>
      </c>
      <c r="L19" s="137">
        <v>2.64964341654109E-4</v>
      </c>
      <c r="M19" s="137">
        <v>1.00394680941686E-4</v>
      </c>
      <c r="N19" s="137">
        <v>2.3816758491014001E-2</v>
      </c>
      <c r="O19" s="137">
        <v>4.5540107708649699E-5</v>
      </c>
      <c r="P19" s="137">
        <v>6.8990865666735499E-6</v>
      </c>
      <c r="Q19" s="137">
        <v>9.1370024938247401E-7</v>
      </c>
      <c r="R19" s="137">
        <v>3.3838689733533899E-4</v>
      </c>
      <c r="S19" s="137">
        <v>4.2929985872331198E-4</v>
      </c>
      <c r="T19" s="137">
        <v>3.9415359013194202E-5</v>
      </c>
      <c r="U19" s="137">
        <v>6.0916672986254998E-5</v>
      </c>
      <c r="V19" s="137">
        <v>6.2766107319539894E-5</v>
      </c>
      <c r="W19" s="137">
        <v>7.04649847958451E-5</v>
      </c>
      <c r="X19" s="137">
        <v>3.76564164910874E-5</v>
      </c>
      <c r="Y19" s="137">
        <v>2.3342106482546001E-5</v>
      </c>
      <c r="Z19" s="137">
        <v>7.1132945964634705E-5</v>
      </c>
      <c r="AA19" s="137">
        <v>6.5899494772145794E-5</v>
      </c>
      <c r="AB19" s="137">
        <v>4.4876343836400997E-5</v>
      </c>
      <c r="AC19" s="137">
        <v>4.5571149246216102E-5</v>
      </c>
      <c r="AD19" s="137">
        <v>5.5046357724108203E-5</v>
      </c>
      <c r="AE19" s="137">
        <v>5.7357547452034199E-5</v>
      </c>
      <c r="AF19" s="137">
        <v>4.3272070818781701E-5</v>
      </c>
      <c r="AG19" s="137">
        <v>9.0614425919730105E-5</v>
      </c>
      <c r="AH19" s="137">
        <v>2.22462781854984E-5</v>
      </c>
      <c r="AI19" s="137">
        <v>1.8585560927404201E-5</v>
      </c>
      <c r="AJ19" s="137">
        <v>7.4424647714334198E-5</v>
      </c>
      <c r="AK19" s="137">
        <v>9.7570408261671796E-3</v>
      </c>
      <c r="AL19" s="137">
        <v>2.3277552274376598E-5</v>
      </c>
      <c r="AM19" s="137">
        <v>2.8910245381421101E-5</v>
      </c>
      <c r="AN19" s="137">
        <v>0.17619494489792001</v>
      </c>
      <c r="AO19" s="137">
        <v>2.09213717835028E-5</v>
      </c>
      <c r="AP19" s="137">
        <v>1.92216511340253E-5</v>
      </c>
      <c r="AQ19" s="137">
        <v>2.5641859193742399E-5</v>
      </c>
      <c r="AR19" s="137">
        <v>2.43586403732134E-5</v>
      </c>
      <c r="AS19" s="137">
        <v>2.26622483023647E-5</v>
      </c>
      <c r="AT19" s="137">
        <v>2.51098718716162E-5</v>
      </c>
      <c r="AU19" s="137">
        <v>1.0598771983979001E-2</v>
      </c>
      <c r="AV19" s="137">
        <v>2.6699111417568202E-5</v>
      </c>
      <c r="AW19" s="137">
        <v>1.92657154525914E-5</v>
      </c>
      <c r="AX19" s="137">
        <v>3.8769404029300098E-4</v>
      </c>
      <c r="AY19" s="137">
        <v>1.5588814575836502E-5</v>
      </c>
      <c r="AZ19" s="137">
        <v>1.7445084766280698E-5</v>
      </c>
      <c r="BA19" s="137">
        <v>1.9511624918353701E-5</v>
      </c>
      <c r="BB19" s="137">
        <v>1.7987844750418199E-5</v>
      </c>
      <c r="BC19" s="137">
        <v>1.58795016830236E-5</v>
      </c>
      <c r="BD19" s="137">
        <v>3.36237336513151E-5</v>
      </c>
      <c r="BE19" s="137">
        <v>7.2885578507559705E-5</v>
      </c>
      <c r="BF19" s="137">
        <v>2.6616726075683702E-5</v>
      </c>
      <c r="BG19" s="137">
        <v>5.95645910072964E-6</v>
      </c>
      <c r="BH19" s="137">
        <v>4.1141061463952402E-5</v>
      </c>
      <c r="BI19" s="137">
        <v>1.4874000252267301E-2</v>
      </c>
      <c r="BJ19" s="137">
        <v>4.4710478661902697E-6</v>
      </c>
      <c r="BK19" s="137">
        <v>2.8466361358645699E-5</v>
      </c>
      <c r="BL19" s="137">
        <v>7.1198186097543896E-6</v>
      </c>
      <c r="BM19" s="137">
        <v>1.0395532475606799E-5</v>
      </c>
      <c r="BN19" s="137">
        <v>2.0962772059141299E-5</v>
      </c>
      <c r="BO19" s="137">
        <v>3.5949244594071899E-6</v>
      </c>
      <c r="BP19" s="137">
        <v>2.4442796216723402E-6</v>
      </c>
      <c r="BQ19" s="137">
        <v>1.22936834460648E-5</v>
      </c>
      <c r="BR19" s="137">
        <v>2.40494155158304E-6</v>
      </c>
      <c r="BS19" s="137">
        <v>2.8703207479690999E-7</v>
      </c>
      <c r="BT19" s="137">
        <v>2.1580480616424801E-6</v>
      </c>
      <c r="BU19" s="137">
        <v>4.7093199261980596E-6</v>
      </c>
      <c r="BV19" s="137">
        <v>7.0653723749447696E-6</v>
      </c>
      <c r="BW19" s="137">
        <v>2.0859672921936698E-6</v>
      </c>
      <c r="BX19" s="137">
        <v>1.03190603508298E-5</v>
      </c>
      <c r="BY19" s="137">
        <v>1.7156502327057801E-5</v>
      </c>
      <c r="BZ19" s="137">
        <v>7.9520409973244007E-6</v>
      </c>
      <c r="CA19" s="138">
        <v>0</v>
      </c>
      <c r="CB19" s="136">
        <v>0.241425738795121</v>
      </c>
      <c r="CC19" s="139">
        <v>0.56524066013349505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2.31814100014551E-5</v>
      </c>
      <c r="E20" s="137">
        <v>4.4769644597092999E-5</v>
      </c>
      <c r="F20" s="137">
        <v>5.8884988996954401E-5</v>
      </c>
      <c r="G20" s="137">
        <v>4.9600963614923701E-5</v>
      </c>
      <c r="H20" s="137">
        <v>3.8410258455425003E-5</v>
      </c>
      <c r="I20" s="137">
        <v>1.8809071421100498E-5</v>
      </c>
      <c r="J20" s="137">
        <v>5.3771460576584403E-5</v>
      </c>
      <c r="K20" s="137">
        <v>3.9499575079334802E-5</v>
      </c>
      <c r="L20" s="137">
        <v>3.9919455729080702E-5</v>
      </c>
      <c r="M20" s="137">
        <v>5.6172632814119801E-5</v>
      </c>
      <c r="N20" s="137">
        <v>1.6124351278807702E-5</v>
      </c>
      <c r="O20" s="137">
        <v>0.15530865411401401</v>
      </c>
      <c r="P20" s="137">
        <v>4.1546869058875699E-6</v>
      </c>
      <c r="Q20" s="137">
        <v>1.3151012099440601E-6</v>
      </c>
      <c r="R20" s="137">
        <v>2.0762479047543501E-5</v>
      </c>
      <c r="S20" s="137">
        <v>2.7882796401015402E-5</v>
      </c>
      <c r="T20" s="137">
        <v>3.2657528363926199E-4</v>
      </c>
      <c r="U20" s="137">
        <v>0.28433774715756299</v>
      </c>
      <c r="V20" s="137">
        <v>0.39183019840531402</v>
      </c>
      <c r="W20" s="137">
        <v>1.01421212072926E-4</v>
      </c>
      <c r="X20" s="137">
        <v>2.6473524043686502E-4</v>
      </c>
      <c r="Y20" s="137">
        <v>3.59558406587657E-5</v>
      </c>
      <c r="Z20" s="137">
        <v>1.0238261767817199E-4</v>
      </c>
      <c r="AA20" s="137">
        <v>9.4850040117777401E-5</v>
      </c>
      <c r="AB20" s="137">
        <v>6.4611202829899098E-5</v>
      </c>
      <c r="AC20" s="137">
        <v>7.0692071073383703E-5</v>
      </c>
      <c r="AD20" s="137">
        <v>7.9228972187447605E-5</v>
      </c>
      <c r="AE20" s="137">
        <v>6.8096982102193698E-5</v>
      </c>
      <c r="AF20" s="137">
        <v>9.0702196920435896E-4</v>
      </c>
      <c r="AG20" s="137">
        <v>1.3042257703876301E-4</v>
      </c>
      <c r="AH20" s="137">
        <v>3.2019371099300601E-5</v>
      </c>
      <c r="AI20" s="137">
        <v>2.67504509051379E-5</v>
      </c>
      <c r="AJ20" s="137">
        <v>1.07120408826561E-4</v>
      </c>
      <c r="AK20" s="137">
        <v>4.7497594315263299E-5</v>
      </c>
      <c r="AL20" s="137">
        <v>3.3503697937324702E-5</v>
      </c>
      <c r="AM20" s="137">
        <v>6.4421640499851099E-5</v>
      </c>
      <c r="AN20" s="137">
        <v>3.7937453549551099E-5</v>
      </c>
      <c r="AO20" s="137">
        <v>2.9363437221616201E-5</v>
      </c>
      <c r="AP20" s="137">
        <v>2.7665984200577499E-5</v>
      </c>
      <c r="AQ20" s="137">
        <v>2.87456156608307E-5</v>
      </c>
      <c r="AR20" s="137">
        <v>3.5059722758153298E-5</v>
      </c>
      <c r="AS20" s="137">
        <v>3.2618082552385099E-5</v>
      </c>
      <c r="AT20" s="137">
        <v>3.6268205694799598E-5</v>
      </c>
      <c r="AU20" s="137">
        <v>4.1463694538518697E-5</v>
      </c>
      <c r="AV20" s="137">
        <v>3.8428394600313998E-5</v>
      </c>
      <c r="AW20" s="137">
        <v>2.7729406574272599E-5</v>
      </c>
      <c r="AX20" s="137">
        <v>2.6166488190514899E-5</v>
      </c>
      <c r="AY20" s="137">
        <v>2.24371930774142E-5</v>
      </c>
      <c r="AZ20" s="137">
        <v>2.5108948037627999E-5</v>
      </c>
      <c r="BA20" s="137">
        <v>2.8083347416665002E-5</v>
      </c>
      <c r="BB20" s="137">
        <v>2.5890149873055899E-5</v>
      </c>
      <c r="BC20" s="137">
        <v>2.28555829888051E-5</v>
      </c>
      <c r="BD20" s="137">
        <v>4.8395097667496899E-5</v>
      </c>
      <c r="BE20" s="137">
        <v>3.1523536482193498E-5</v>
      </c>
      <c r="BF20" s="137">
        <v>3.8309816255974997E-5</v>
      </c>
      <c r="BG20" s="137">
        <v>8.5732126872527507E-6</v>
      </c>
      <c r="BH20" s="137">
        <v>1.96471883369004E-5</v>
      </c>
      <c r="BI20" s="137">
        <v>2.6113829490211499E-5</v>
      </c>
      <c r="BJ20" s="137">
        <v>6.4352400719147702E-6</v>
      </c>
      <c r="BK20" s="137">
        <v>4.0972021503508298E-5</v>
      </c>
      <c r="BL20" s="137">
        <v>1.02476518689782E-5</v>
      </c>
      <c r="BM20" s="137">
        <v>5.7181448582238701E-3</v>
      </c>
      <c r="BN20" s="137">
        <v>6.1030537581283299E-3</v>
      </c>
      <c r="BO20" s="137">
        <v>5.1742237231729897E-6</v>
      </c>
      <c r="BP20" s="137">
        <v>3.5180849409589199E-6</v>
      </c>
      <c r="BQ20" s="137">
        <v>1.7694465975593001E-5</v>
      </c>
      <c r="BR20" s="137">
        <v>3.4614651210494102E-6</v>
      </c>
      <c r="BS20" s="137">
        <v>4.1312917350442603E-7</v>
      </c>
      <c r="BT20" s="137">
        <v>3.1061079592585699E-6</v>
      </c>
      <c r="BU20" s="137">
        <v>4.4475015863451403E-6</v>
      </c>
      <c r="BV20" s="137">
        <v>1.01692866618729E-5</v>
      </c>
      <c r="BW20" s="137">
        <v>2.82402764873613E-6</v>
      </c>
      <c r="BX20" s="137">
        <v>1.4852364068012201E-5</v>
      </c>
      <c r="BY20" s="137">
        <v>2.4705504237117499E-5</v>
      </c>
      <c r="BZ20" s="137">
        <v>1.1517536934369E-5</v>
      </c>
      <c r="CA20" s="138">
        <v>0</v>
      </c>
      <c r="CB20" s="136">
        <v>0.84716628734132504</v>
      </c>
      <c r="CC20" s="139">
        <v>1.9834373662454301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0.21813228423268499</v>
      </c>
      <c r="Q21" s="137">
        <v>0.352858391648321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0.57099067588100605</v>
      </c>
      <c r="CC21" s="139">
        <v>1.3368381854220599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3.1869575311134702E-4</v>
      </c>
      <c r="E22" s="137">
        <v>6.2888957967284205E-4</v>
      </c>
      <c r="F22" s="137">
        <v>1.3766763886157501E-4</v>
      </c>
      <c r="G22" s="137">
        <v>5.0961104289233604E-4</v>
      </c>
      <c r="H22" s="137">
        <v>2.0852499120672301E-4</v>
      </c>
      <c r="I22" s="137">
        <v>2.2799883814517599E-4</v>
      </c>
      <c r="J22" s="137">
        <v>3.0197659912751097E-4</v>
      </c>
      <c r="K22" s="137">
        <v>1.79049681348068E-4</v>
      </c>
      <c r="L22" s="137">
        <v>1.07483537343047E-4</v>
      </c>
      <c r="M22" s="137">
        <v>1.8875150756170501E-4</v>
      </c>
      <c r="N22" s="137">
        <v>2.11501284216093E-4</v>
      </c>
      <c r="O22" s="137">
        <v>7.8423248283641806E-5</v>
      </c>
      <c r="P22" s="137">
        <v>4.4216307941549801E-5</v>
      </c>
      <c r="Q22" s="137">
        <v>7.0055308835939806E-5</v>
      </c>
      <c r="R22" s="137">
        <v>3.6715894149390901E-4</v>
      </c>
      <c r="S22" s="137">
        <v>2.8673621799411202E-4</v>
      </c>
      <c r="T22" s="137">
        <v>1.2380472934916701E-4</v>
      </c>
      <c r="U22" s="137">
        <v>2.29662281147905E-4</v>
      </c>
      <c r="V22" s="137">
        <v>6.2975163804692398E-5</v>
      </c>
      <c r="W22" s="137">
        <v>3.8632588953795203E-5</v>
      </c>
      <c r="X22" s="137">
        <v>1.2072555608783901E-4</v>
      </c>
      <c r="Y22" s="137">
        <v>2.0678557004452801E-4</v>
      </c>
      <c r="Z22" s="137">
        <v>7.9456246426981502E-5</v>
      </c>
      <c r="AA22" s="137">
        <v>3.5566024162227698E-5</v>
      </c>
      <c r="AB22" s="137">
        <v>1.4102294776424001E-4</v>
      </c>
      <c r="AC22" s="137">
        <v>1.3756145781296299E-4</v>
      </c>
      <c r="AD22" s="137">
        <v>2.6891627588944498E-4</v>
      </c>
      <c r="AE22" s="137">
        <v>9.8917559390188998E-5</v>
      </c>
      <c r="AF22" s="137">
        <v>2.12739759773505E-4</v>
      </c>
      <c r="AG22" s="137">
        <v>1.6534752096026301E-4</v>
      </c>
      <c r="AH22" s="137">
        <v>1.1504248632153E-4</v>
      </c>
      <c r="AI22" s="137">
        <v>1.3206691906624601E-4</v>
      </c>
      <c r="AJ22" s="137">
        <v>2.7932731936747502E-5</v>
      </c>
      <c r="AK22" s="137">
        <v>2.7043354263285498E-4</v>
      </c>
      <c r="AL22" s="137">
        <v>2.2841042684941E-4</v>
      </c>
      <c r="AM22" s="137">
        <v>2.1858217858528601E-4</v>
      </c>
      <c r="AN22" s="137">
        <v>1.9911826585490799E-4</v>
      </c>
      <c r="AO22" s="137">
        <v>3.8556116118817699E-4</v>
      </c>
      <c r="AP22" s="137">
        <v>1.7083372837588701E-4</v>
      </c>
      <c r="AQ22" s="137">
        <v>0.230297327505883</v>
      </c>
      <c r="AR22" s="137">
        <v>2.4232489503571799E-4</v>
      </c>
      <c r="AS22" s="137">
        <v>1.8406623827688499E-4</v>
      </c>
      <c r="AT22" s="137">
        <v>7.3528744380038503E-5</v>
      </c>
      <c r="AU22" s="137">
        <v>2.8126763153438401E-4</v>
      </c>
      <c r="AV22" s="137">
        <v>3.9179252654371002E-4</v>
      </c>
      <c r="AW22" s="137">
        <v>1.6729489449112601E-2</v>
      </c>
      <c r="AX22" s="137">
        <v>6.0844681992707297E-4</v>
      </c>
      <c r="AY22" s="137">
        <v>4.33706040744749E-4</v>
      </c>
      <c r="AZ22" s="137">
        <v>1.3821933286969101E-4</v>
      </c>
      <c r="BA22" s="137">
        <v>1.4708645733380599E-4</v>
      </c>
      <c r="BB22" s="137">
        <v>1.4338365994610199E-4</v>
      </c>
      <c r="BC22" s="137">
        <v>1.3674037326618101E-4</v>
      </c>
      <c r="BD22" s="137">
        <v>9.9529121190619906E-5</v>
      </c>
      <c r="BE22" s="137">
        <v>1.55862527735016E-4</v>
      </c>
      <c r="BF22" s="137">
        <v>2.39175003951279E-4</v>
      </c>
      <c r="BG22" s="137">
        <v>1.31312369705649E-2</v>
      </c>
      <c r="BH22" s="137">
        <v>5.4134678685991203E-4</v>
      </c>
      <c r="BI22" s="137">
        <v>1.04123120956455E-4</v>
      </c>
      <c r="BJ22" s="137">
        <v>4.2288339972790701E-4</v>
      </c>
      <c r="BK22" s="137">
        <v>6.6862889782403798E-4</v>
      </c>
      <c r="BL22" s="137">
        <v>5.4807057648168097E-4</v>
      </c>
      <c r="BM22" s="137">
        <v>6.3744038985161504E-4</v>
      </c>
      <c r="BN22" s="137">
        <v>4.8735381417008697E-4</v>
      </c>
      <c r="BO22" s="137">
        <v>1.6207308590226199E-4</v>
      </c>
      <c r="BP22" s="137">
        <v>8.7149035641805197E-5</v>
      </c>
      <c r="BQ22" s="137">
        <v>9.1422244787148606E-5</v>
      </c>
      <c r="BR22" s="137">
        <v>2.1917945228371299E-4</v>
      </c>
      <c r="BS22" s="137">
        <v>5.3471737257624295E-4</v>
      </c>
      <c r="BT22" s="137">
        <v>2.6168777901769798E-4</v>
      </c>
      <c r="BU22" s="137">
        <v>7.2143318211724999E-5</v>
      </c>
      <c r="BV22" s="137">
        <v>1.7660392287030199E-4</v>
      </c>
      <c r="BW22" s="137">
        <v>3.1414932358010697E-5</v>
      </c>
      <c r="BX22" s="137">
        <v>1.3750524917070399E-4</v>
      </c>
      <c r="BY22" s="137">
        <v>7.3353066949393594E-5</v>
      </c>
      <c r="BZ22" s="137">
        <v>4.1083483741374301E-4</v>
      </c>
      <c r="CA22" s="138">
        <v>0</v>
      </c>
      <c r="CB22" s="136">
        <v>0.27663795018176401</v>
      </c>
      <c r="CC22" s="139">
        <v>0.64768163642822496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4.2365690705879697E-5</v>
      </c>
      <c r="E23" s="137">
        <v>8.2667533846837802E-5</v>
      </c>
      <c r="F23" s="137">
        <v>1.10715894772895E-4</v>
      </c>
      <c r="G23" s="137">
        <v>4.9575041844692999E-5</v>
      </c>
      <c r="H23" s="137">
        <v>5.41402012515794E-5</v>
      </c>
      <c r="I23" s="137">
        <v>3.3158029147770098E-5</v>
      </c>
      <c r="J23" s="137">
        <v>9.0270832092730698E-5</v>
      </c>
      <c r="K23" s="137">
        <v>6.47054942888899E-5</v>
      </c>
      <c r="L23" s="137">
        <v>7.2004576784171E-5</v>
      </c>
      <c r="M23" s="137">
        <v>7.7182482248929098E-5</v>
      </c>
      <c r="N23" s="137">
        <v>2.5012167624733701E-5</v>
      </c>
      <c r="O23" s="137">
        <v>1.34307950932851E-4</v>
      </c>
      <c r="P23" s="137">
        <v>8.9050025190640304E-6</v>
      </c>
      <c r="Q23" s="137">
        <v>2.9054087310511601E-6</v>
      </c>
      <c r="R23" s="137">
        <v>2.51639173761828E-5</v>
      </c>
      <c r="S23" s="137">
        <v>3.5659672053897103E-5</v>
      </c>
      <c r="T23" s="137">
        <v>1.2533402315677099E-4</v>
      </c>
      <c r="U23" s="137">
        <v>1.8614850819478499E-4</v>
      </c>
      <c r="V23" s="137">
        <v>1.9958536329998201E-4</v>
      </c>
      <c r="W23" s="137">
        <v>2.2406646183756901E-4</v>
      </c>
      <c r="X23" s="137">
        <v>1.19740890217823E-4</v>
      </c>
      <c r="Y23" s="137">
        <v>7.4223860638486297E-5</v>
      </c>
      <c r="Z23" s="137">
        <v>2.26190462803002E-4</v>
      </c>
      <c r="AA23" s="137">
        <v>2.09548993351217E-4</v>
      </c>
      <c r="AB23" s="137">
        <v>1.4269901019295299E-4</v>
      </c>
      <c r="AC23" s="137">
        <v>1.4490837120103301E-4</v>
      </c>
      <c r="AD23" s="137">
        <v>1.75037895034263E-4</v>
      </c>
      <c r="AE23" s="137">
        <v>1.4745939234007301E-4</v>
      </c>
      <c r="AF23" s="137">
        <v>1.37597699521832E-4</v>
      </c>
      <c r="AG23" s="137">
        <v>2.8813819893811502E-4</v>
      </c>
      <c r="AH23" s="137">
        <v>7.0739316222386196E-5</v>
      </c>
      <c r="AI23" s="137">
        <v>5.9098868613047302E-5</v>
      </c>
      <c r="AJ23" s="137">
        <v>2.3665750493203399E-4</v>
      </c>
      <c r="AK23" s="137">
        <v>1.0286045453075499E-4</v>
      </c>
      <c r="AL23" s="137">
        <v>7.4018589423809506E-5</v>
      </c>
      <c r="AM23" s="137">
        <v>9.1929579098595202E-5</v>
      </c>
      <c r="AN23" s="137">
        <v>8.0950850026296695E-5</v>
      </c>
      <c r="AO23" s="137">
        <v>6.4836141823602206E-5</v>
      </c>
      <c r="AP23" s="137">
        <v>6.1121525432176202E-5</v>
      </c>
      <c r="AQ23" s="137">
        <v>6.3119800191507405E-5</v>
      </c>
      <c r="AR23" s="137">
        <v>7.7456262559521906E-5</v>
      </c>
      <c r="AS23" s="137">
        <v>7.4539984090655603E-5</v>
      </c>
      <c r="AT23" s="137">
        <v>9.6975304338859993E-5</v>
      </c>
      <c r="AU23" s="137">
        <v>9.1604341341131805E-5</v>
      </c>
      <c r="AV23" s="137">
        <v>8.4898555599976399E-5</v>
      </c>
      <c r="AW23" s="137">
        <v>1.21612077115193E-4</v>
      </c>
      <c r="AX23" s="137">
        <v>5.7698794062780897E-5</v>
      </c>
      <c r="AY23" s="137">
        <v>0.17183882068409501</v>
      </c>
      <c r="AZ23" s="137">
        <v>7.9990904098170202E-5</v>
      </c>
      <c r="BA23" s="137">
        <v>6.2043591903464802E-5</v>
      </c>
      <c r="BB23" s="137">
        <v>5.7198234569793701E-5</v>
      </c>
      <c r="BC23" s="137">
        <v>5.0494068340005301E-5</v>
      </c>
      <c r="BD23" s="137">
        <v>1.06917656405472E-4</v>
      </c>
      <c r="BE23" s="137">
        <v>6.9643885532483994E-5</v>
      </c>
      <c r="BF23" s="137">
        <v>8.4636584464712502E-5</v>
      </c>
      <c r="BG23" s="137">
        <v>1.89405095260785E-5</v>
      </c>
      <c r="BH23" s="137">
        <v>4.1529952577130702E-5</v>
      </c>
      <c r="BI23" s="137">
        <v>2.6246355139877299E-4</v>
      </c>
      <c r="BJ23" s="137">
        <v>1.42171587631243E-5</v>
      </c>
      <c r="BK23" s="137">
        <v>9.0518104694142098E-5</v>
      </c>
      <c r="BL23" s="137">
        <v>2.2639791513969301E-5</v>
      </c>
      <c r="BM23" s="137">
        <v>3.3055994938128502E-5</v>
      </c>
      <c r="BN23" s="137">
        <v>6.6657988775670806E-5</v>
      </c>
      <c r="BO23" s="137">
        <v>1.14312378910809E-5</v>
      </c>
      <c r="BP23" s="137">
        <v>7.7723863583674194E-6</v>
      </c>
      <c r="BQ23" s="137">
        <v>3.9091786661014902E-5</v>
      </c>
      <c r="BR23" s="137">
        <v>7.6472981006183306E-6</v>
      </c>
      <c r="BS23" s="137">
        <v>9.1271234386802195E-7</v>
      </c>
      <c r="BT23" s="137">
        <v>6.8622195129766999E-6</v>
      </c>
      <c r="BU23" s="137">
        <v>9.7092828825256601E-6</v>
      </c>
      <c r="BV23" s="137">
        <v>2.2466661905987199E-5</v>
      </c>
      <c r="BW23" s="137">
        <v>6.2305741517855096E-6</v>
      </c>
      <c r="BX23" s="137">
        <v>3.28128268103327E-5</v>
      </c>
      <c r="BY23" s="137">
        <v>5.4554709478324201E-5</v>
      </c>
      <c r="BZ23" s="137">
        <v>2.52861147393994E-5</v>
      </c>
      <c r="CA23" s="138">
        <v>0</v>
      </c>
      <c r="CB23" s="136">
        <v>0.17794408344878401</v>
      </c>
      <c r="CC23" s="139">
        <v>0.41661353796579098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2.1827928548190699E-3</v>
      </c>
      <c r="E24" s="137">
        <v>4.0074856372439502E-3</v>
      </c>
      <c r="F24" s="137">
        <v>4.7839789771647601E-3</v>
      </c>
      <c r="G24" s="137">
        <v>1.4751850052408699E-2</v>
      </c>
      <c r="H24" s="137">
        <v>7.5578995715051903E-3</v>
      </c>
      <c r="I24" s="137">
        <v>2.0697657587071699E-3</v>
      </c>
      <c r="J24" s="137">
        <v>7.0268211473158903E-3</v>
      </c>
      <c r="K24" s="137">
        <v>5.5559307937009103E-3</v>
      </c>
      <c r="L24" s="137">
        <v>3.99230829820265E-3</v>
      </c>
      <c r="M24" s="137">
        <v>1.2659306397264699E-3</v>
      </c>
      <c r="N24" s="137">
        <v>2.6120398939256302E-3</v>
      </c>
      <c r="O24" s="137">
        <v>8.3225970291917305E-5</v>
      </c>
      <c r="P24" s="137">
        <v>6.9187493115658997E-5</v>
      </c>
      <c r="Q24" s="137">
        <v>6.2791398276479701E-7</v>
      </c>
      <c r="R24" s="137">
        <v>8.2107682103573498E-3</v>
      </c>
      <c r="S24" s="137">
        <v>1.0531614925127501E-2</v>
      </c>
      <c r="T24" s="137">
        <v>2.70870617325607E-5</v>
      </c>
      <c r="U24" s="137">
        <v>4.02302264452907E-5</v>
      </c>
      <c r="V24" s="137">
        <v>4.3134185917418197E-5</v>
      </c>
      <c r="W24" s="137">
        <v>4.8425016058082101E-5</v>
      </c>
      <c r="X24" s="137">
        <v>2.5878279524985602E-5</v>
      </c>
      <c r="Y24" s="137">
        <v>1.6041185342218401E-5</v>
      </c>
      <c r="Z24" s="137">
        <v>4.8884052988530998E-5</v>
      </c>
      <c r="AA24" s="137">
        <v>4.5287515520032101E-5</v>
      </c>
      <c r="AB24" s="137">
        <v>3.0839965086232E-5</v>
      </c>
      <c r="AC24" s="137">
        <v>3.1317449942363402E-5</v>
      </c>
      <c r="AD24" s="137">
        <v>3.7829012018548699E-5</v>
      </c>
      <c r="AE24" s="137">
        <v>2.1213099090592501E-4</v>
      </c>
      <c r="AF24" s="137">
        <v>2.9737475007438399E-5</v>
      </c>
      <c r="AG24" s="137">
        <v>6.2272134776868095E-5</v>
      </c>
      <c r="AH24" s="137">
        <v>1.5288109143661401E-5</v>
      </c>
      <c r="AI24" s="137">
        <v>1.27723874342066E-5</v>
      </c>
      <c r="AJ24" s="137">
        <v>5.1146179497880902E-5</v>
      </c>
      <c r="AK24" s="137">
        <v>2.2230096916531399E-5</v>
      </c>
      <c r="AL24" s="137">
        <v>1.5996822335878798E-5</v>
      </c>
      <c r="AM24" s="137">
        <v>1.9867727225011199E-5</v>
      </c>
      <c r="AN24" s="137">
        <v>7.2083556931244101E-4</v>
      </c>
      <c r="AO24" s="137">
        <v>2.27354704040333E-5</v>
      </c>
      <c r="AP24" s="137">
        <v>1.3209521970732301E-5</v>
      </c>
      <c r="AQ24" s="137">
        <v>1.0869111115993899E-4</v>
      </c>
      <c r="AR24" s="137">
        <v>2.1556446976374001E-3</v>
      </c>
      <c r="AS24" s="137">
        <v>6.0606405616738402E-4</v>
      </c>
      <c r="AT24" s="137">
        <v>4.5243982359978601E-5</v>
      </c>
      <c r="AU24" s="137">
        <v>4.1814676169759198E-5</v>
      </c>
      <c r="AV24" s="137">
        <v>2.3143305357746099E-5</v>
      </c>
      <c r="AW24" s="137">
        <v>9.0935134755960999E-3</v>
      </c>
      <c r="AX24" s="137">
        <v>7.2372494812359994E-2</v>
      </c>
      <c r="AY24" s="137">
        <v>1.07129604632492E-5</v>
      </c>
      <c r="AZ24" s="137">
        <v>1.32992797731149E-4</v>
      </c>
      <c r="BA24" s="137">
        <v>1.34087980395941E-5</v>
      </c>
      <c r="BB24" s="137">
        <v>1.23616243360156E-5</v>
      </c>
      <c r="BC24" s="137">
        <v>1.0912726742546699E-5</v>
      </c>
      <c r="BD24" s="137">
        <v>2.3106935263166601E-5</v>
      </c>
      <c r="BE24" s="137">
        <v>1.50513657760284E-5</v>
      </c>
      <c r="BF24" s="137">
        <v>1.8291572635158799E-5</v>
      </c>
      <c r="BG24" s="137">
        <v>4.0934036732971804E-6</v>
      </c>
      <c r="BH24" s="137">
        <v>4.6980996778279099E-4</v>
      </c>
      <c r="BI24" s="137">
        <v>1.20915020747791E-2</v>
      </c>
      <c r="BJ24" s="137">
        <v>3.0725979058110001E-6</v>
      </c>
      <c r="BK24" s="137">
        <v>1.9562680810922002E-5</v>
      </c>
      <c r="BL24" s="137">
        <v>4.8928887376744003E-6</v>
      </c>
      <c r="BM24" s="137">
        <v>7.1440280377844597E-6</v>
      </c>
      <c r="BN24" s="137">
        <v>1.440605680292E-5</v>
      </c>
      <c r="BO24" s="137">
        <v>2.4705075177231899E-6</v>
      </c>
      <c r="BP24" s="137">
        <v>1.67976024223744E-6</v>
      </c>
      <c r="BQ24" s="137">
        <v>8.4484772119580308E-6</v>
      </c>
      <c r="BR24" s="137">
        <v>1.6527262950750601E-6</v>
      </c>
      <c r="BS24" s="137">
        <v>1.9725446434843501E-7</v>
      </c>
      <c r="BT24" s="137">
        <v>1.4830559084334299E-6</v>
      </c>
      <c r="BU24" s="137">
        <v>2.92738758944137E-5</v>
      </c>
      <c r="BV24" s="137">
        <v>4.8554721427145497E-6</v>
      </c>
      <c r="BW24" s="137">
        <v>3.4235482066545901E-6</v>
      </c>
      <c r="BX24" s="137">
        <v>7.0914747890887001E-6</v>
      </c>
      <c r="BY24" s="137">
        <v>1.17903083793369E-5</v>
      </c>
      <c r="BZ24" s="137">
        <v>5.4648094242215398E-6</v>
      </c>
      <c r="CA24" s="138">
        <v>0</v>
      </c>
      <c r="CB24" s="136">
        <v>0.17367116843990399</v>
      </c>
      <c r="CC24" s="139">
        <v>0.40660952881429202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3.8888658061017703E-5</v>
      </c>
      <c r="E25" s="137">
        <v>7.5917042077579294E-5</v>
      </c>
      <c r="F25" s="137">
        <v>1.01821714361668E-4</v>
      </c>
      <c r="G25" s="137">
        <v>4.5340696267678898E-5</v>
      </c>
      <c r="H25" s="137">
        <v>4.9616654929791803E-5</v>
      </c>
      <c r="I25" s="137">
        <v>3.04226021424073E-5</v>
      </c>
      <c r="J25" s="137">
        <v>8.2594043134884203E-5</v>
      </c>
      <c r="K25" s="137">
        <v>5.9194263575755103E-5</v>
      </c>
      <c r="L25" s="137">
        <v>6.6459675177313806E-5</v>
      </c>
      <c r="M25" s="137">
        <v>2.1008066208474899E-2</v>
      </c>
      <c r="N25" s="137">
        <v>2.2871214742890301E-5</v>
      </c>
      <c r="O25" s="137">
        <v>2.1022621268741E-2</v>
      </c>
      <c r="P25" s="137">
        <v>8.6698408459518205E-6</v>
      </c>
      <c r="Q25" s="137">
        <v>2.6900994866008902E-6</v>
      </c>
      <c r="R25" s="137">
        <v>3.8948620603191098E-5</v>
      </c>
      <c r="S25" s="137">
        <v>5.2506626828041399E-5</v>
      </c>
      <c r="T25" s="137">
        <v>4.7707871939578102E-2</v>
      </c>
      <c r="U25" s="137">
        <v>5.3104036218340098E-4</v>
      </c>
      <c r="V25" s="137">
        <v>1.0456970124724799E-2</v>
      </c>
      <c r="W25" s="137">
        <v>2.6260625747129301E-4</v>
      </c>
      <c r="X25" s="137">
        <v>2.78129026934687E-3</v>
      </c>
      <c r="Y25" s="137">
        <v>1.44195769361178E-3</v>
      </c>
      <c r="Z25" s="137">
        <v>2.0695151171666899E-4</v>
      </c>
      <c r="AA25" s="137">
        <v>1.92073227503933E-4</v>
      </c>
      <c r="AB25" s="137">
        <v>2.55597887164171E-4</v>
      </c>
      <c r="AC25" s="137">
        <v>1.3340078753848899E-3</v>
      </c>
      <c r="AD25" s="137">
        <v>1.81074837554915E-4</v>
      </c>
      <c r="AE25" s="137">
        <v>1.1862977269481099E-2</v>
      </c>
      <c r="AF25" s="137">
        <v>6.2568461314387001E-3</v>
      </c>
      <c r="AG25" s="137">
        <v>2.6517220431587399E-4</v>
      </c>
      <c r="AH25" s="137">
        <v>3.5836419436439098E-3</v>
      </c>
      <c r="AI25" s="137">
        <v>5.6151858830687697E-5</v>
      </c>
      <c r="AJ25" s="137">
        <v>2.51458336532479E-4</v>
      </c>
      <c r="AK25" s="137">
        <v>1.07832611827259E-4</v>
      </c>
      <c r="AL25" s="137">
        <v>7.63168104029174E-5</v>
      </c>
      <c r="AM25" s="137">
        <v>3.7187842705234099E-4</v>
      </c>
      <c r="AN25" s="137">
        <v>7.7580912465449498E-5</v>
      </c>
      <c r="AO25" s="137">
        <v>6.11588178181744E-5</v>
      </c>
      <c r="AP25" s="137">
        <v>5.7146556952414999E-5</v>
      </c>
      <c r="AQ25" s="137">
        <v>5.8369192951143903E-5</v>
      </c>
      <c r="AR25" s="137">
        <v>1.77319978937823E-4</v>
      </c>
      <c r="AS25" s="137">
        <v>6.7076545287071999E-5</v>
      </c>
      <c r="AT25" s="137">
        <v>1.06652378567349E-4</v>
      </c>
      <c r="AU25" s="137">
        <v>8.4821973123660598E-5</v>
      </c>
      <c r="AV25" s="137">
        <v>7.9481953909696804E-5</v>
      </c>
      <c r="AW25" s="137">
        <v>5.7550320878110801E-5</v>
      </c>
      <c r="AX25" s="137">
        <v>5.44496115362456E-5</v>
      </c>
      <c r="AY25" s="137">
        <v>4.8021423874057903E-5</v>
      </c>
      <c r="AZ25" s="137">
        <v>6.4862698322191905E-5</v>
      </c>
      <c r="BA25" s="137">
        <v>5.8026544252367298E-5</v>
      </c>
      <c r="BB25" s="137">
        <v>5.3872271960244399E-5</v>
      </c>
      <c r="BC25" s="137">
        <v>5.04869407849829E-5</v>
      </c>
      <c r="BD25" s="137">
        <v>9.9641999956614504E-5</v>
      </c>
      <c r="BE25" s="137">
        <v>7.0567034250669199E-5</v>
      </c>
      <c r="BF25" s="137">
        <v>8.2551486206018605E-5</v>
      </c>
      <c r="BG25" s="137">
        <v>1.8152184347559301E-5</v>
      </c>
      <c r="BH25" s="137">
        <v>4.1575586991031297E-5</v>
      </c>
      <c r="BI25" s="137">
        <v>6.4165018205516501E-5</v>
      </c>
      <c r="BJ25" s="137">
        <v>1.3000220372089499E-5</v>
      </c>
      <c r="BK25" s="137">
        <v>8.3408353203109499E-5</v>
      </c>
      <c r="BL25" s="137">
        <v>2.0711868824136799E-5</v>
      </c>
      <c r="BM25" s="137">
        <v>3.81116631558703E-2</v>
      </c>
      <c r="BN25" s="137">
        <v>7.4610978679991599E-2</v>
      </c>
      <c r="BO25" s="137">
        <v>1.0452764450748401E-5</v>
      </c>
      <c r="BP25" s="137">
        <v>7.2291522073359901E-6</v>
      </c>
      <c r="BQ25" s="137">
        <v>3.57574846341112E-5</v>
      </c>
      <c r="BR25" s="137">
        <v>7.0135438238494496E-6</v>
      </c>
      <c r="BS25" s="137">
        <v>8.34587402750726E-7</v>
      </c>
      <c r="BT25" s="137">
        <v>2.9245738801723697E-4</v>
      </c>
      <c r="BU25" s="137">
        <v>3.9162339345746302E-5</v>
      </c>
      <c r="BV25" s="137">
        <v>2.0795629876090799E-5</v>
      </c>
      <c r="BW25" s="137">
        <v>7.6519017436958694E-6</v>
      </c>
      <c r="BX25" s="137">
        <v>3.0535462071896403E-5</v>
      </c>
      <c r="BY25" s="137">
        <v>2.76416951765925E-4</v>
      </c>
      <c r="BZ25" s="137">
        <v>4.7048346224987303E-3</v>
      </c>
      <c r="CA25" s="138">
        <v>0</v>
      </c>
      <c r="CB25" s="136">
        <v>0.25069678234689502</v>
      </c>
      <c r="CC25" s="139">
        <v>0.58694659258081205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1.21408147167911E-4</v>
      </c>
      <c r="E26" s="137">
        <v>2.38588627262256E-4</v>
      </c>
      <c r="F26" s="137">
        <v>3.2677672057361898E-4</v>
      </c>
      <c r="G26" s="137">
        <v>1.3389690180809499E-4</v>
      </c>
      <c r="H26" s="137">
        <v>1.5119603782620699E-4</v>
      </c>
      <c r="I26" s="137">
        <v>9.4326718189014706E-5</v>
      </c>
      <c r="J26" s="137">
        <v>2.4546460903051502E-4</v>
      </c>
      <c r="K26" s="137">
        <v>1.75524859334614E-4</v>
      </c>
      <c r="L26" s="137">
        <v>2.2433482718043599E-4</v>
      </c>
      <c r="M26" s="137">
        <v>5.2759139357039101E-4</v>
      </c>
      <c r="N26" s="137">
        <v>6.7328633554842896E-5</v>
      </c>
      <c r="O26" s="137">
        <v>1.8310322970297699E-3</v>
      </c>
      <c r="P26" s="137">
        <v>4.9973945621549398E-5</v>
      </c>
      <c r="Q26" s="137">
        <v>9.4678475273952505E-6</v>
      </c>
      <c r="R26" s="137">
        <v>8.5406723560233204E-4</v>
      </c>
      <c r="S26" s="137">
        <v>1.0777180583290301E-3</v>
      </c>
      <c r="T26" s="137">
        <v>3.8735114629573797E-4</v>
      </c>
      <c r="U26" s="137">
        <v>3.7224115055473898E-2</v>
      </c>
      <c r="V26" s="137">
        <v>9.7999728388435399E-4</v>
      </c>
      <c r="W26" s="137">
        <v>1.2523398663706099E-3</v>
      </c>
      <c r="X26" s="137">
        <v>3.5014875026859101E-4</v>
      </c>
      <c r="Y26" s="137">
        <v>2.31867662197414E-4</v>
      </c>
      <c r="Z26" s="137">
        <v>6.1489373449476203E-4</v>
      </c>
      <c r="AA26" s="137">
        <v>5.8680904225570998E-4</v>
      </c>
      <c r="AB26" s="137">
        <v>4.4625541244196399E-4</v>
      </c>
      <c r="AC26" s="137">
        <v>4.15968929103665E-4</v>
      </c>
      <c r="AD26" s="137">
        <v>4.8076956382017802E-4</v>
      </c>
      <c r="AE26" s="137">
        <v>6.2250810709838601E-2</v>
      </c>
      <c r="AF26" s="137">
        <v>1.1237565522099599E-3</v>
      </c>
      <c r="AG26" s="137">
        <v>8.5937201105182705E-4</v>
      </c>
      <c r="AH26" s="137">
        <v>3.45738465176584E-4</v>
      </c>
      <c r="AI26" s="137">
        <v>2.63261974762685E-4</v>
      </c>
      <c r="AJ26" s="137">
        <v>6.3818164620039802E-4</v>
      </c>
      <c r="AK26" s="137">
        <v>3.75614615308875E-4</v>
      </c>
      <c r="AL26" s="137">
        <v>6.2520016195780201E-4</v>
      </c>
      <c r="AM26" s="137">
        <v>3.3359438140694801E-4</v>
      </c>
      <c r="AN26" s="137">
        <v>3.9349725434892802E-4</v>
      </c>
      <c r="AO26" s="137">
        <v>2.6690369832979701E-4</v>
      </c>
      <c r="AP26" s="137">
        <v>2.2653392930285999E-4</v>
      </c>
      <c r="AQ26" s="137">
        <v>2.02085446071103E-4</v>
      </c>
      <c r="AR26" s="137">
        <v>2.7901464989610298E-4</v>
      </c>
      <c r="AS26" s="137">
        <v>2.3806661855322E-4</v>
      </c>
      <c r="AT26" s="137">
        <v>2.42768949947433E-4</v>
      </c>
      <c r="AU26" s="137">
        <v>2.9881153432212399E-4</v>
      </c>
      <c r="AV26" s="137">
        <v>3.1982273908047601E-4</v>
      </c>
      <c r="AW26" s="137">
        <v>2.40509775251648E-4</v>
      </c>
      <c r="AX26" s="137">
        <v>2.38673214232531E-4</v>
      </c>
      <c r="AY26" s="137">
        <v>2.6637527699994198E-4</v>
      </c>
      <c r="AZ26" s="137">
        <v>8.4684681700137297E-4</v>
      </c>
      <c r="BA26" s="137">
        <v>2.3083379308239799E-4</v>
      </c>
      <c r="BB26" s="137">
        <v>2.3142405408227499E-4</v>
      </c>
      <c r="BC26" s="137">
        <v>3.4880073142576199E-4</v>
      </c>
      <c r="BD26" s="137">
        <v>3.8036254393611802E-4</v>
      </c>
      <c r="BE26" s="137">
        <v>5.27111372054705E-4</v>
      </c>
      <c r="BF26" s="137">
        <v>4.8237038676076001E-4</v>
      </c>
      <c r="BG26" s="137">
        <v>9.2076452261860697E-5</v>
      </c>
      <c r="BH26" s="137">
        <v>2.8941937861865901E-4</v>
      </c>
      <c r="BI26" s="137">
        <v>7.1825213801036795E-4</v>
      </c>
      <c r="BJ26" s="137">
        <v>3.8270248581208702E-5</v>
      </c>
      <c r="BK26" s="137">
        <v>2.7514911836782599E-4</v>
      </c>
      <c r="BL26" s="137">
        <v>6.1434120968795495E-5</v>
      </c>
      <c r="BM26" s="137">
        <v>2.7596935437806999E-3</v>
      </c>
      <c r="BN26" s="137">
        <v>2.25996012535991E-3</v>
      </c>
      <c r="BO26" s="137">
        <v>3.0771008678421901E-5</v>
      </c>
      <c r="BP26" s="137">
        <v>2.69435228213021E-5</v>
      </c>
      <c r="BQ26" s="137">
        <v>1.05811604452993E-4</v>
      </c>
      <c r="BR26" s="137">
        <v>2.1612778844447099E-5</v>
      </c>
      <c r="BS26" s="137">
        <v>2.4568712261669101E-6</v>
      </c>
      <c r="BT26" s="137">
        <v>3.4436945930218798E-5</v>
      </c>
      <c r="BU26" s="137">
        <v>5.58017471924163E-5</v>
      </c>
      <c r="BV26" s="137">
        <v>7.2910631259887304E-5</v>
      </c>
      <c r="BW26" s="137">
        <v>1.6815921643772301E-5</v>
      </c>
      <c r="BX26" s="137">
        <v>1.1453815763204801E-4</v>
      </c>
      <c r="BY26" s="137">
        <v>2.7975251503660698E-4</v>
      </c>
      <c r="BZ26" s="137">
        <v>5.0516614027831504E-4</v>
      </c>
      <c r="CA26" s="138">
        <v>0</v>
      </c>
      <c r="CB26" s="136">
        <v>0.129936829579754</v>
      </c>
      <c r="CC26" s="139">
        <v>0.30421602805838799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6.2666033100132101E-7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2.2402281117598201E-5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2.3382303279647399E-5</v>
      </c>
      <c r="BN27" s="137">
        <v>1.0285421699244801E-4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8.4470001020488296E-5</v>
      </c>
      <c r="CA27" s="138">
        <v>0</v>
      </c>
      <c r="CB27" s="136">
        <v>2.3373546274118299E-4</v>
      </c>
      <c r="CC27" s="139">
        <v>5.4723571693634197E-4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1.0969271442811701E-6</v>
      </c>
      <c r="E28" s="137">
        <v>2.2724147182879301E-6</v>
      </c>
      <c r="F28" s="137">
        <v>3.6097698079851099E-6</v>
      </c>
      <c r="G28" s="137">
        <v>6.44144759294461E-7</v>
      </c>
      <c r="H28" s="137">
        <v>1.0923249367186401E-6</v>
      </c>
      <c r="I28" s="137">
        <v>8.0414645954030202E-7</v>
      </c>
      <c r="J28" s="137">
        <v>1.30225337754344E-6</v>
      </c>
      <c r="K28" s="137">
        <v>9.0038781244067602E-7</v>
      </c>
      <c r="L28" s="137">
        <v>3.2721551668221001E-6</v>
      </c>
      <c r="M28" s="137">
        <v>9.4814614266222705E-7</v>
      </c>
      <c r="N28" s="137">
        <v>3.0726130544138202E-7</v>
      </c>
      <c r="O28" s="137">
        <v>2.06365470253746E-5</v>
      </c>
      <c r="P28" s="137">
        <v>1.01298062362075E-4</v>
      </c>
      <c r="Q28" s="137">
        <v>1.64576236010668E-7</v>
      </c>
      <c r="R28" s="137">
        <v>6.1844102924749005E-5</v>
      </c>
      <c r="S28" s="137">
        <v>7.7264084189280599E-5</v>
      </c>
      <c r="T28" s="137">
        <v>4.6491303857552598E-3</v>
      </c>
      <c r="U28" s="137">
        <v>9.2039401428672396E-3</v>
      </c>
      <c r="V28" s="137">
        <v>4.2660160456880802E-5</v>
      </c>
      <c r="W28" s="137">
        <v>0.12875875888548999</v>
      </c>
      <c r="X28" s="137">
        <v>3.61176381297375E-3</v>
      </c>
      <c r="Y28" s="137">
        <v>2.4639380441373301E-2</v>
      </c>
      <c r="Z28" s="137">
        <v>3.2502228709695101E-6</v>
      </c>
      <c r="AA28" s="137">
        <v>4.3535570640536496E-6</v>
      </c>
      <c r="AB28" s="137">
        <v>9.9461837696383296E-3</v>
      </c>
      <c r="AC28" s="137">
        <v>6.0120624171883302E-3</v>
      </c>
      <c r="AD28" s="137">
        <v>2.9012229107457199E-6</v>
      </c>
      <c r="AE28" s="137">
        <v>4.3913613522390801E-2</v>
      </c>
      <c r="AF28" s="137">
        <v>1.4520063286194901E-2</v>
      </c>
      <c r="AG28" s="137">
        <v>1.00936726638088E-5</v>
      </c>
      <c r="AH28" s="137">
        <v>1.3023693740876799E-5</v>
      </c>
      <c r="AI28" s="137">
        <v>8.87850798678241E-6</v>
      </c>
      <c r="AJ28" s="137">
        <v>2.99631819528044E-6</v>
      </c>
      <c r="AK28" s="137">
        <v>8.9898879421148803E-6</v>
      </c>
      <c r="AL28" s="137">
        <v>3.4242721293215099E-5</v>
      </c>
      <c r="AM28" s="137">
        <v>7.8698872005438307E-6</v>
      </c>
      <c r="AN28" s="137">
        <v>1.47354643634523E-5</v>
      </c>
      <c r="AO28" s="137">
        <v>8.0254056215477705E-6</v>
      </c>
      <c r="AP28" s="137">
        <v>5.6030919822608096E-6</v>
      </c>
      <c r="AQ28" s="137">
        <v>1.2229147926182899E-4</v>
      </c>
      <c r="AR28" s="137">
        <v>7.6161369103873097E-4</v>
      </c>
      <c r="AS28" s="137">
        <v>1.2875203939048299E-2</v>
      </c>
      <c r="AT28" s="137">
        <v>7.1959526544178396E-4</v>
      </c>
      <c r="AU28" s="137">
        <v>5.2124405236445302E-6</v>
      </c>
      <c r="AV28" s="137">
        <v>8.1869016298841696E-6</v>
      </c>
      <c r="AW28" s="137">
        <v>6.6689898540210401E-6</v>
      </c>
      <c r="AX28" s="137">
        <v>7.2320215380636303E-6</v>
      </c>
      <c r="AY28" s="137">
        <v>1.1012413309274799E-5</v>
      </c>
      <c r="AZ28" s="137">
        <v>5.5266853067990402E-5</v>
      </c>
      <c r="BA28" s="137">
        <v>5.7566736736011299E-6</v>
      </c>
      <c r="BB28" s="137">
        <v>6.7640266798708996E-6</v>
      </c>
      <c r="BC28" s="137">
        <v>1.7279334106888801E-5</v>
      </c>
      <c r="BD28" s="137">
        <v>8.5566242698528497E-6</v>
      </c>
      <c r="BE28" s="137">
        <v>2.7434493184002899E-5</v>
      </c>
      <c r="BF28" s="137">
        <v>2.0959181998537101E-5</v>
      </c>
      <c r="BG28" s="137">
        <v>3.4483441919494498E-6</v>
      </c>
      <c r="BH28" s="137">
        <v>1.44105819678604E-5</v>
      </c>
      <c r="BI28" s="137">
        <v>4.4763173684948901E-5</v>
      </c>
      <c r="BJ28" s="137">
        <v>1.74650307273057E-7</v>
      </c>
      <c r="BK28" s="137">
        <v>3.5761907594476101E-6</v>
      </c>
      <c r="BL28" s="137">
        <v>3.1658327315125299E-7</v>
      </c>
      <c r="BM28" s="137">
        <v>2.7597118803326598E-3</v>
      </c>
      <c r="BN28" s="137">
        <v>5.2715687152303297E-3</v>
      </c>
      <c r="BO28" s="137">
        <v>1.40426736695593E-7</v>
      </c>
      <c r="BP28" s="137">
        <v>5.6670071807465301E-7</v>
      </c>
      <c r="BQ28" s="137">
        <v>5.2584180755252398E-7</v>
      </c>
      <c r="BR28" s="137">
        <v>1.7435195609927501E-7</v>
      </c>
      <c r="BS28" s="137">
        <v>1.12121904217543E-8</v>
      </c>
      <c r="BT28" s="137">
        <v>1.3336529037494901E-6</v>
      </c>
      <c r="BU28" s="137">
        <v>1.6480622718759801E-6</v>
      </c>
      <c r="BV28" s="137">
        <v>1.2490313030580501E-6</v>
      </c>
      <c r="BW28" s="137">
        <v>8.0001578219281605E-8</v>
      </c>
      <c r="BX28" s="137">
        <v>2.4542879469314602E-6</v>
      </c>
      <c r="BY28" s="137">
        <v>7.1568042658721004E-6</v>
      </c>
      <c r="BZ28" s="137">
        <v>4.0125819926238002E-4</v>
      </c>
      <c r="CA28" s="138">
        <v>0</v>
      </c>
      <c r="CB28" s="136">
        <v>0.26887358080384799</v>
      </c>
      <c r="CC28" s="139">
        <v>0.62950322142327797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1.24649827467373E-5</v>
      </c>
      <c r="E29" s="137">
        <v>2.43619877579263E-5</v>
      </c>
      <c r="F29" s="137">
        <v>3.2796219779964202E-5</v>
      </c>
      <c r="G29" s="137">
        <v>1.4395978179634599E-5</v>
      </c>
      <c r="H29" s="137">
        <v>1.5837288316773099E-5</v>
      </c>
      <c r="I29" s="137">
        <v>9.7397008995720404E-6</v>
      </c>
      <c r="J29" s="137">
        <v>2.6251994645942402E-5</v>
      </c>
      <c r="K29" s="137">
        <v>1.8807412978040299E-5</v>
      </c>
      <c r="L29" s="137">
        <v>2.1604113201371401E-5</v>
      </c>
      <c r="M29" s="137">
        <v>2.2396566384171301E-5</v>
      </c>
      <c r="N29" s="137">
        <v>7.2579509792475098E-6</v>
      </c>
      <c r="O29" s="137">
        <v>3.9909113616464998E-5</v>
      </c>
      <c r="P29" s="137">
        <v>3.1891853683672902E-6</v>
      </c>
      <c r="Q29" s="137">
        <v>8.8141137218047096E-7</v>
      </c>
      <c r="R29" s="137">
        <v>2.5601911380007999E-5</v>
      </c>
      <c r="S29" s="137">
        <v>3.3194950019924498E-5</v>
      </c>
      <c r="T29" s="137">
        <v>3.7532018128096699E-5</v>
      </c>
      <c r="U29" s="137">
        <v>6.0206492745937402E-5</v>
      </c>
      <c r="V29" s="137">
        <v>5.79885110867766E-5</v>
      </c>
      <c r="W29" s="137">
        <v>6.5111828795316902E-5</v>
      </c>
      <c r="X29" s="137">
        <v>0.108975168867067</v>
      </c>
      <c r="Y29" s="137">
        <v>4.86073881031387E-2</v>
      </c>
      <c r="Z29" s="137">
        <v>6.5775473743219905E-5</v>
      </c>
      <c r="AA29" s="137">
        <v>6.13354225743081E-5</v>
      </c>
      <c r="AB29" s="137">
        <v>1.6802088409644401E-2</v>
      </c>
      <c r="AC29" s="137">
        <v>1.5784705250827699E-4</v>
      </c>
      <c r="AD29" s="137">
        <v>6.3647580920281994E-5</v>
      </c>
      <c r="AE29" s="137">
        <v>4.3657258784900199E-5</v>
      </c>
      <c r="AF29" s="137">
        <v>4.7084824195245002E-3</v>
      </c>
      <c r="AG29" s="137">
        <v>8.5560135132098505E-5</v>
      </c>
      <c r="AH29" s="137">
        <v>2.4141602557996501E-5</v>
      </c>
      <c r="AI29" s="137">
        <v>1.9573601087269399E-5</v>
      </c>
      <c r="AJ29" s="137">
        <v>6.8699018638686407E-5</v>
      </c>
      <c r="AK29" s="137">
        <v>3.2145448139198701E-5</v>
      </c>
      <c r="AL29" s="137">
        <v>3.1391531583197997E-5</v>
      </c>
      <c r="AM29" s="137">
        <v>2.8680417485205301E-5</v>
      </c>
      <c r="AN29" s="137">
        <v>2.7576511737489899E-5</v>
      </c>
      <c r="AO29" s="137">
        <v>2.0963760154565601E-5</v>
      </c>
      <c r="AP29" s="137">
        <v>1.91790617895284E-5</v>
      </c>
      <c r="AQ29" s="137">
        <v>1.90647518459433E-5</v>
      </c>
      <c r="AR29" s="137">
        <v>2.4117080269622502E-5</v>
      </c>
      <c r="AS29" s="137">
        <v>2.1936759543996401E-5</v>
      </c>
      <c r="AT29" s="137">
        <v>2.3817072133441401E-5</v>
      </c>
      <c r="AU29" s="137">
        <v>2.7796929457653701E-5</v>
      </c>
      <c r="AV29" s="137">
        <v>2.67601409969141E-5</v>
      </c>
      <c r="AW29" s="137">
        <v>1.9536196627117898E-5</v>
      </c>
      <c r="AX29" s="137">
        <v>1.8682797143222099E-5</v>
      </c>
      <c r="AY29" s="137">
        <v>1.74778832385359E-5</v>
      </c>
      <c r="AZ29" s="137">
        <v>3.2329978187556903E-5</v>
      </c>
      <c r="BA29" s="137">
        <v>1.9488929278798999E-5</v>
      </c>
      <c r="BB29" s="137">
        <v>1.84001977856702E-5</v>
      </c>
      <c r="BC29" s="137">
        <v>1.9606450443822001E-5</v>
      </c>
      <c r="BD29" s="137">
        <v>3.3179083347604299E-5</v>
      </c>
      <c r="BE29" s="137">
        <v>2.8113372725303201E-5</v>
      </c>
      <c r="BF29" s="137">
        <v>3.0483436699420301E-5</v>
      </c>
      <c r="BG29" s="137">
        <v>6.4524067609795498E-6</v>
      </c>
      <c r="BH29" s="137">
        <v>1.6184880403849599E-5</v>
      </c>
      <c r="BI29" s="137">
        <v>2.9842379025750601E-5</v>
      </c>
      <c r="BJ29" s="137">
        <v>4.1254897582285804E-6</v>
      </c>
      <c r="BK29" s="137">
        <v>1.18808688335258E-3</v>
      </c>
      <c r="BL29" s="137">
        <v>6.5809816879907401E-6</v>
      </c>
      <c r="BM29" s="137">
        <v>1.28790986604508E-2</v>
      </c>
      <c r="BN29" s="137">
        <v>1.80369517348451E-2</v>
      </c>
      <c r="BO29" s="137">
        <v>3.3170801303737699E-6</v>
      </c>
      <c r="BP29" s="137">
        <v>2.3955029960574598E-6</v>
      </c>
      <c r="BQ29" s="137">
        <v>1.1357096799244499E-5</v>
      </c>
      <c r="BR29" s="137">
        <v>2.2429814197236198E-6</v>
      </c>
      <c r="BS29" s="137">
        <v>2.6484795517672499E-7</v>
      </c>
      <c r="BT29" s="137">
        <v>2.3628031855594899E-6</v>
      </c>
      <c r="BU29" s="137">
        <v>2.20511435572914E-5</v>
      </c>
      <c r="BV29" s="137">
        <v>6.8086772966409798E-6</v>
      </c>
      <c r="BW29" s="137">
        <v>1.8089977661753899E-6</v>
      </c>
      <c r="BX29" s="137">
        <v>1.01315289383401E-5</v>
      </c>
      <c r="BY29" s="137">
        <v>1.0300951232265599E-4</v>
      </c>
      <c r="BZ29" s="137">
        <v>2.07274800549412E-3</v>
      </c>
      <c r="CA29" s="138">
        <v>0</v>
      </c>
      <c r="CB29" s="136">
        <v>0.21515944394846501</v>
      </c>
      <c r="CC29" s="139">
        <v>0.50374440910209894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9.6215428030339707E-6</v>
      </c>
      <c r="E30" s="137">
        <v>1.8780095078165501E-5</v>
      </c>
      <c r="F30" s="137">
        <v>2.5176572298866701E-5</v>
      </c>
      <c r="G30" s="137">
        <v>1.12311092312448E-5</v>
      </c>
      <c r="H30" s="137">
        <v>1.22821970642058E-5</v>
      </c>
      <c r="I30" s="137">
        <v>7.5280609996803399E-6</v>
      </c>
      <c r="J30" s="137">
        <v>2.04562530301667E-5</v>
      </c>
      <c r="K30" s="137">
        <v>1.4661464107448399E-5</v>
      </c>
      <c r="L30" s="137">
        <v>1.64137850468119E-5</v>
      </c>
      <c r="M30" s="137">
        <v>3.7538149389454697E-5</v>
      </c>
      <c r="N30" s="137">
        <v>5.66567899997806E-6</v>
      </c>
      <c r="O30" s="137">
        <v>3.1213437498254402E-5</v>
      </c>
      <c r="P30" s="137">
        <v>2.10536993668548E-6</v>
      </c>
      <c r="Q30" s="137">
        <v>6.6371285272547898E-7</v>
      </c>
      <c r="R30" s="137">
        <v>8.3683001808059106E-6</v>
      </c>
      <c r="S30" s="137">
        <v>1.14088084365427E-5</v>
      </c>
      <c r="T30" s="137">
        <v>2.85598476607392E-5</v>
      </c>
      <c r="U30" s="137">
        <v>4.7680892158834498E-5</v>
      </c>
      <c r="V30" s="137">
        <v>4.5251293375465303E-5</v>
      </c>
      <c r="W30" s="137">
        <v>5.0768394217398599E-5</v>
      </c>
      <c r="X30" s="137">
        <v>6.62130101252421E-5</v>
      </c>
      <c r="Y30" s="137">
        <v>1.73735165837853E-2</v>
      </c>
      <c r="Z30" s="137">
        <v>5.4684948694139603E-4</v>
      </c>
      <c r="AA30" s="137">
        <v>4.75435467014309E-5</v>
      </c>
      <c r="AB30" s="137">
        <v>2.31121599533472E-2</v>
      </c>
      <c r="AC30" s="137">
        <v>4.4701487255681396E-3</v>
      </c>
      <c r="AD30" s="137">
        <v>3.9681607020061903E-5</v>
      </c>
      <c r="AE30" s="137">
        <v>3.9275378855108698E-4</v>
      </c>
      <c r="AF30" s="137">
        <v>2.8759265710442601E-3</v>
      </c>
      <c r="AG30" s="137">
        <v>6.5552368486348299E-5</v>
      </c>
      <c r="AH30" s="137">
        <v>1.6550697181756098E-5</v>
      </c>
      <c r="AI30" s="137">
        <v>1.14908869645378E-4</v>
      </c>
      <c r="AJ30" s="137">
        <v>5.3610791217338999E-5</v>
      </c>
      <c r="AK30" s="137">
        <v>2.3634656454147501E-5</v>
      </c>
      <c r="AL30" s="137">
        <v>1.8211849546051798E-5</v>
      </c>
      <c r="AM30" s="137">
        <v>2.1115885992132399E-5</v>
      </c>
      <c r="AN30" s="137">
        <v>1.8932567786476799E-5</v>
      </c>
      <c r="AO30" s="137">
        <v>1.4999939662395399E-5</v>
      </c>
      <c r="AP30" s="137">
        <v>1.40554598107239E-5</v>
      </c>
      <c r="AQ30" s="137">
        <v>1.4406889406155099E-5</v>
      </c>
      <c r="AR30" s="137">
        <v>1.7784431969514101E-5</v>
      </c>
      <c r="AS30" s="137">
        <v>1.6472870188332701E-5</v>
      </c>
      <c r="AT30" s="137">
        <v>2.26418140917831E-5</v>
      </c>
      <c r="AU30" s="137">
        <v>2.0927156580901898E-5</v>
      </c>
      <c r="AV30" s="137">
        <v>1.9540731701587801E-5</v>
      </c>
      <c r="AW30" s="137">
        <v>1.4133342926586099E-5</v>
      </c>
      <c r="AX30" s="137">
        <v>1.33526092485262E-5</v>
      </c>
      <c r="AY30" s="137">
        <v>1.1679493059552E-5</v>
      </c>
      <c r="AZ30" s="137">
        <v>1.49323294412291E-5</v>
      </c>
      <c r="BA30" s="137">
        <v>1.42704918301162E-5</v>
      </c>
      <c r="BB30" s="137">
        <v>1.32191977451646E-5</v>
      </c>
      <c r="BC30" s="137">
        <v>1.2160121057973E-5</v>
      </c>
      <c r="BD30" s="137">
        <v>2.4532733185985599E-5</v>
      </c>
      <c r="BE30" s="137">
        <v>1.6928020608074202E-5</v>
      </c>
      <c r="BF30" s="137">
        <v>2.0035355250653802E-5</v>
      </c>
      <c r="BG30" s="137">
        <v>4.4297819400724997E-6</v>
      </c>
      <c r="BH30" s="137">
        <v>1.0009978848105E-5</v>
      </c>
      <c r="BI30" s="137">
        <v>1.49785708937703E-5</v>
      </c>
      <c r="BJ30" s="137">
        <v>3.2204269158957001E-6</v>
      </c>
      <c r="BK30" s="137">
        <v>4.0636662513493098E-4</v>
      </c>
      <c r="BL30" s="137">
        <v>5.1299636013186703E-6</v>
      </c>
      <c r="BM30" s="137">
        <v>5.5812359688807199E-3</v>
      </c>
      <c r="BN30" s="137">
        <v>1.18262851440433E-2</v>
      </c>
      <c r="BO30" s="137">
        <v>2.58936871985482E-6</v>
      </c>
      <c r="BP30" s="137">
        <v>1.7810098041010201E-6</v>
      </c>
      <c r="BQ30" s="137">
        <v>8.8569289831829003E-6</v>
      </c>
      <c r="BR30" s="137">
        <v>1.73572900875867E-6</v>
      </c>
      <c r="BS30" s="137">
        <v>2.06744782669705E-7</v>
      </c>
      <c r="BT30" s="137">
        <v>1.6085826179610699E-6</v>
      </c>
      <c r="BU30" s="137">
        <v>6.5190673706271101E-6</v>
      </c>
      <c r="BV30" s="137">
        <v>5.1312713589586998E-6</v>
      </c>
      <c r="BW30" s="137">
        <v>1.41148055216299E-6</v>
      </c>
      <c r="BX30" s="137">
        <v>7.5216032781453004E-6</v>
      </c>
      <c r="BY30" s="137">
        <v>3.1995252171670103E-5</v>
      </c>
      <c r="BZ30" s="137">
        <v>1.69101235063627E-3</v>
      </c>
      <c r="CA30" s="138">
        <v>0</v>
      </c>
      <c r="CB30" s="136">
        <v>6.9570784761068094E-2</v>
      </c>
      <c r="CC30" s="139">
        <v>0.16288336322633201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7.1763917744632795E-5</v>
      </c>
      <c r="E31" s="137">
        <v>1.4003671377820401E-4</v>
      </c>
      <c r="F31" s="137">
        <v>1.8757079160966399E-4</v>
      </c>
      <c r="G31" s="137">
        <v>8.3952396422916695E-5</v>
      </c>
      <c r="H31" s="137">
        <v>9.1697548409490698E-5</v>
      </c>
      <c r="I31" s="137">
        <v>5.6164910143671203E-5</v>
      </c>
      <c r="J31" s="137">
        <v>1.5287307074145001E-4</v>
      </c>
      <c r="K31" s="137">
        <v>1.09577118595553E-4</v>
      </c>
      <c r="L31" s="137">
        <v>1.22021560010014E-4</v>
      </c>
      <c r="M31" s="137">
        <v>1.1676421454562399E-3</v>
      </c>
      <c r="N31" s="137">
        <v>4.2355970955094602E-5</v>
      </c>
      <c r="O31" s="137">
        <v>2.6136638387184199E-4</v>
      </c>
      <c r="P31" s="137">
        <v>1.5154823452369899E-5</v>
      </c>
      <c r="Q31" s="137">
        <v>4.9248095619351397E-6</v>
      </c>
      <c r="R31" s="137">
        <v>4.4879775767386902E-5</v>
      </c>
      <c r="S31" s="137">
        <v>6.32167330255755E-5</v>
      </c>
      <c r="T31" s="137">
        <v>2.1797913774558001E-4</v>
      </c>
      <c r="U31" s="137">
        <v>5.5752639844877596E-4</v>
      </c>
      <c r="V31" s="137">
        <v>3.40187877522953E-4</v>
      </c>
      <c r="W31" s="137">
        <v>3.7944894021103203E-4</v>
      </c>
      <c r="X31" s="137">
        <v>2.2203183849636402E-3</v>
      </c>
      <c r="Y31" s="137">
        <v>0.23042631627670701</v>
      </c>
      <c r="Z31" s="137">
        <v>2.6007588048325501E-2</v>
      </c>
      <c r="AA31" s="137">
        <v>3.5491888226318701E-4</v>
      </c>
      <c r="AB31" s="137">
        <v>6.69998153134806E-3</v>
      </c>
      <c r="AC31" s="137">
        <v>0.22971699164569601</v>
      </c>
      <c r="AD31" s="137">
        <v>2.9726602188903499E-4</v>
      </c>
      <c r="AE31" s="137">
        <v>1.88271212675588E-2</v>
      </c>
      <c r="AF31" s="137">
        <v>5.5117403432509001E-3</v>
      </c>
      <c r="AG31" s="137">
        <v>4.8817888422478999E-4</v>
      </c>
      <c r="AH31" s="137">
        <v>2.5979411266913399E-4</v>
      </c>
      <c r="AI31" s="137">
        <v>5.33127392826316E-3</v>
      </c>
      <c r="AJ31" s="137">
        <v>4.0215322659238899E-4</v>
      </c>
      <c r="AK31" s="137">
        <v>1.74470022080201E-4</v>
      </c>
      <c r="AL31" s="137">
        <v>1.2657210285425E-4</v>
      </c>
      <c r="AM31" s="137">
        <v>1.5592320549839199E-4</v>
      </c>
      <c r="AN31" s="137">
        <v>1.3758954776297501E-4</v>
      </c>
      <c r="AO31" s="137">
        <v>1.1006077179771799E-4</v>
      </c>
      <c r="AP31" s="137">
        <v>1.03682833649297E-4</v>
      </c>
      <c r="AQ31" s="137">
        <v>1.06980754756512E-4</v>
      </c>
      <c r="AR31" s="137">
        <v>1.3553924056481899E-4</v>
      </c>
      <c r="AS31" s="137">
        <v>1.2216946764149499E-4</v>
      </c>
      <c r="AT31" s="137">
        <v>3.6720057117985199E-4</v>
      </c>
      <c r="AU31" s="137">
        <v>1.55274695102639E-4</v>
      </c>
      <c r="AV31" s="137">
        <v>1.4403162732896401E-4</v>
      </c>
      <c r="AW31" s="137">
        <v>1.0395931188537201E-4</v>
      </c>
      <c r="AX31" s="137">
        <v>9.7948285747452099E-5</v>
      </c>
      <c r="AY31" s="137">
        <v>8.4325356769996199E-5</v>
      </c>
      <c r="AZ31" s="137">
        <v>9.5948513506319196E-5</v>
      </c>
      <c r="BA31" s="137">
        <v>1.05249514899289E-4</v>
      </c>
      <c r="BB31" s="137">
        <v>9.7083617467245999E-5</v>
      </c>
      <c r="BC31" s="137">
        <v>8.6121081659422494E-5</v>
      </c>
      <c r="BD31" s="137">
        <v>1.8132275052531901E-4</v>
      </c>
      <c r="BE31" s="137">
        <v>1.1891509297341299E-4</v>
      </c>
      <c r="BF31" s="137">
        <v>1.4405862623062399E-4</v>
      </c>
      <c r="BG31" s="137">
        <v>3.2192595276333298E-5</v>
      </c>
      <c r="BH31" s="137">
        <v>7.0839494055053694E-5</v>
      </c>
      <c r="BI31" s="137">
        <v>9.9320039966027603E-5</v>
      </c>
      <c r="BJ31" s="137">
        <v>2.4075544857591E-5</v>
      </c>
      <c r="BK31" s="137">
        <v>1.5337546134149401E-4</v>
      </c>
      <c r="BL31" s="137">
        <v>3.8339971495463503E-5</v>
      </c>
      <c r="BM31" s="137">
        <v>4.8669206745063998E-3</v>
      </c>
      <c r="BN31" s="137">
        <v>1.63955772531643E-2</v>
      </c>
      <c r="BO31" s="137">
        <v>1.9357825653487499E-5</v>
      </c>
      <c r="BP31" s="137">
        <v>1.3179231756639299E-5</v>
      </c>
      <c r="BQ31" s="137">
        <v>6.6200284570128702E-5</v>
      </c>
      <c r="BR31" s="137">
        <v>1.29530087064489E-5</v>
      </c>
      <c r="BS31" s="137">
        <v>1.54560044963883E-6</v>
      </c>
      <c r="BT31" s="137">
        <v>1.1666606810116699E-5</v>
      </c>
      <c r="BU31" s="137">
        <v>3.1286588471437702E-5</v>
      </c>
      <c r="BV31" s="137">
        <v>3.80812192113403E-5</v>
      </c>
      <c r="BW31" s="137">
        <v>1.0628624393012601E-5</v>
      </c>
      <c r="BX31" s="137">
        <v>5.5641283687610802E-5</v>
      </c>
      <c r="BY31" s="137">
        <v>1.62883670150683E-4</v>
      </c>
      <c r="BZ31" s="137">
        <v>3.6608597229476601E-4</v>
      </c>
      <c r="CA31" s="138">
        <v>0</v>
      </c>
      <c r="CB31" s="136">
        <v>0.55607856151992596</v>
      </c>
      <c r="CC31" s="139">
        <v>1.30192503404264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3.6897431665948899E-5</v>
      </c>
      <c r="E32" s="137">
        <v>7.5508949652673294E-5</v>
      </c>
      <c r="F32" s="137">
        <v>2.9717129267829598E-5</v>
      </c>
      <c r="G32" s="137">
        <v>5.3294831272860098E-5</v>
      </c>
      <c r="H32" s="137">
        <v>1.8604650666237402E-5</v>
      </c>
      <c r="I32" s="137">
        <v>3.3866943301611299E-5</v>
      </c>
      <c r="J32" s="137">
        <v>5.3951405801710098E-5</v>
      </c>
      <c r="K32" s="137">
        <v>3.6104782330539298E-5</v>
      </c>
      <c r="L32" s="137">
        <v>2.6685842655136599E-5</v>
      </c>
      <c r="M32" s="137">
        <v>5.3309832639834997E-5</v>
      </c>
      <c r="N32" s="137">
        <v>1.23238168482148E-5</v>
      </c>
      <c r="O32" s="137">
        <v>4.0168010547237297E-5</v>
      </c>
      <c r="P32" s="137">
        <v>6.3030474922673604E-6</v>
      </c>
      <c r="Q32" s="137">
        <v>5.4884275058845904E-6</v>
      </c>
      <c r="R32" s="137">
        <v>7.6592801747727901E-5</v>
      </c>
      <c r="S32" s="137">
        <v>4.34571399177784E-5</v>
      </c>
      <c r="T32" s="137">
        <v>4.5275376840886298E-5</v>
      </c>
      <c r="U32" s="137">
        <v>5.7964946660586098E-5</v>
      </c>
      <c r="V32" s="137">
        <v>4.9071941844917397E-5</v>
      </c>
      <c r="W32" s="137">
        <v>4.4202012780209103E-5</v>
      </c>
      <c r="X32" s="137">
        <v>9.0322590514903302E-3</v>
      </c>
      <c r="Y32" s="137">
        <v>2.8453573887013299E-2</v>
      </c>
      <c r="Z32" s="137">
        <v>1.73350670474497E-3</v>
      </c>
      <c r="AA32" s="137">
        <v>1.7668376121555999E-3</v>
      </c>
      <c r="AB32" s="137">
        <v>2.4327282109406899E-2</v>
      </c>
      <c r="AC32" s="137">
        <v>5.52286287571193E-5</v>
      </c>
      <c r="AD32" s="137">
        <v>1.19289669192021E-4</v>
      </c>
      <c r="AE32" s="137">
        <v>8.6743112740089495E-4</v>
      </c>
      <c r="AF32" s="137">
        <v>6.9350417239187404E-3</v>
      </c>
      <c r="AG32" s="137">
        <v>2.1497064473758001E-2</v>
      </c>
      <c r="AH32" s="137">
        <v>8.8033728428076205E-2</v>
      </c>
      <c r="AI32" s="137">
        <v>1.8809831240873001E-2</v>
      </c>
      <c r="AJ32" s="137">
        <v>4.5681289434192398E-5</v>
      </c>
      <c r="AK32" s="137">
        <v>8.8720915336374504E-5</v>
      </c>
      <c r="AL32" s="137">
        <v>6.7604457351917499E-5</v>
      </c>
      <c r="AM32" s="137">
        <v>6.9948351711108698E-5</v>
      </c>
      <c r="AN32" s="137">
        <v>3.0097253404600099E-5</v>
      </c>
      <c r="AO32" s="137">
        <v>5.4530672402259402E-5</v>
      </c>
      <c r="AP32" s="137">
        <v>4.69709232513489E-5</v>
      </c>
      <c r="AQ32" s="137">
        <v>1.6905151559974099E-5</v>
      </c>
      <c r="AR32" s="137">
        <v>3.9831741388557003E-2</v>
      </c>
      <c r="AS32" s="137">
        <v>4.6990563673238099E-5</v>
      </c>
      <c r="AT32" s="137">
        <v>6.5321940420751297E-4</v>
      </c>
      <c r="AU32" s="137">
        <v>7.4437385853960497E-5</v>
      </c>
      <c r="AV32" s="137">
        <v>6.8370660480949905E-5</v>
      </c>
      <c r="AW32" s="137">
        <v>1.1409306195865399E-4</v>
      </c>
      <c r="AX32" s="137">
        <v>1.2779237211044001E-4</v>
      </c>
      <c r="AY32" s="137">
        <v>1.19905193961391E-4</v>
      </c>
      <c r="AZ32" s="137">
        <v>2.7728733716138701E-5</v>
      </c>
      <c r="BA32" s="137">
        <v>2.20926871977721E-5</v>
      </c>
      <c r="BB32" s="137">
        <v>3.7068478445437699E-5</v>
      </c>
      <c r="BC32" s="137">
        <v>3.6296280117246299E-5</v>
      </c>
      <c r="BD32" s="137">
        <v>3.2793608801790003E-5</v>
      </c>
      <c r="BE32" s="137">
        <v>4.0633261573400901E-5</v>
      </c>
      <c r="BF32" s="137">
        <v>4.4136712700373102E-5</v>
      </c>
      <c r="BG32" s="137">
        <v>1.26231698683057E-3</v>
      </c>
      <c r="BH32" s="137">
        <v>1.5462472766600399E-4</v>
      </c>
      <c r="BI32" s="137">
        <v>1.82247027767688E-5</v>
      </c>
      <c r="BJ32" s="137">
        <v>5.2993906371097898E-5</v>
      </c>
      <c r="BK32" s="137">
        <v>4.5735611709818902E-4</v>
      </c>
      <c r="BL32" s="137">
        <v>1.86940332787449E-5</v>
      </c>
      <c r="BM32" s="137">
        <v>2.2506086587482398E-3</v>
      </c>
      <c r="BN32" s="137">
        <v>8.6601123423903699E-4</v>
      </c>
      <c r="BO32" s="137">
        <v>4.4365031772391602E-5</v>
      </c>
      <c r="BP32" s="137">
        <v>7.1223029790826402E-6</v>
      </c>
      <c r="BQ32" s="137">
        <v>1.04864834143383E-5</v>
      </c>
      <c r="BR32" s="137">
        <v>5.8058987067879803E-6</v>
      </c>
      <c r="BS32" s="137">
        <v>4.6216401261218899E-5</v>
      </c>
      <c r="BT32" s="137">
        <v>3.6690868295598097E-5</v>
      </c>
      <c r="BU32" s="137">
        <v>1.9712227402920201E-5</v>
      </c>
      <c r="BV32" s="137">
        <v>3.3466594599482797E-5</v>
      </c>
      <c r="BW32" s="137">
        <v>9.8511923363946707E-6</v>
      </c>
      <c r="BX32" s="137">
        <v>4.3332365425929599E-5</v>
      </c>
      <c r="BY32" s="137">
        <v>3.61736781753386E-5</v>
      </c>
      <c r="BZ32" s="137">
        <v>2.4687590832892902E-4</v>
      </c>
      <c r="CA32" s="138">
        <v>0</v>
      </c>
      <c r="CB32" s="136">
        <v>0.24974855210574101</v>
      </c>
      <c r="CC32" s="139">
        <v>0.58472653812372399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1.13204135157392E-5</v>
      </c>
      <c r="E33" s="137">
        <v>2.2127847295867701E-5</v>
      </c>
      <c r="F33" s="137">
        <v>2.98007954253486E-5</v>
      </c>
      <c r="G33" s="137">
        <v>1.30603187188148E-5</v>
      </c>
      <c r="H33" s="137">
        <v>1.4376395253200499E-5</v>
      </c>
      <c r="I33" s="137">
        <v>8.8442026983826406E-6</v>
      </c>
      <c r="J33" s="137">
        <v>2.3819157631246001E-5</v>
      </c>
      <c r="K33" s="137">
        <v>1.7063762885745799E-5</v>
      </c>
      <c r="L33" s="137">
        <v>1.9650704071348501E-5</v>
      </c>
      <c r="M33" s="137">
        <v>2.0317417342761999E-5</v>
      </c>
      <c r="N33" s="137">
        <v>6.5841708308867603E-6</v>
      </c>
      <c r="O33" s="137">
        <v>3.6272995960690602E-5</v>
      </c>
      <c r="P33" s="137">
        <v>2.9375887870570499E-6</v>
      </c>
      <c r="Q33" s="137">
        <v>8.02403341386933E-7</v>
      </c>
      <c r="R33" s="137">
        <v>2.4569851263541399E-5</v>
      </c>
      <c r="S33" s="137">
        <v>3.1792139801199097E-5</v>
      </c>
      <c r="T33" s="137">
        <v>3.4133248793444098E-5</v>
      </c>
      <c r="U33" s="137">
        <v>5.5072190167819599E-5</v>
      </c>
      <c r="V33" s="137">
        <v>5.2610639655886303E-5</v>
      </c>
      <c r="W33" s="137">
        <v>9.7394218118155302E-5</v>
      </c>
      <c r="X33" s="137">
        <v>3.09206793144828E-3</v>
      </c>
      <c r="Y33" s="137">
        <v>4.0269175466236097E-3</v>
      </c>
      <c r="Z33" s="137">
        <v>5.96796191016244E-5</v>
      </c>
      <c r="AA33" s="137">
        <v>5.5680329986071802E-5</v>
      </c>
      <c r="AB33" s="137">
        <v>7.2301240549445603E-2</v>
      </c>
      <c r="AC33" s="137">
        <v>3.8736574561871797E-5</v>
      </c>
      <c r="AD33" s="137">
        <v>4.6295760560112702E-5</v>
      </c>
      <c r="AE33" s="137">
        <v>3.9668184379021301E-5</v>
      </c>
      <c r="AF33" s="137">
        <v>1.09736485094577E-3</v>
      </c>
      <c r="AG33" s="137">
        <v>7.7760516197080795E-5</v>
      </c>
      <c r="AH33" s="137">
        <v>2.2166058325057601E-5</v>
      </c>
      <c r="AI33" s="137">
        <v>1.79346647291543E-5</v>
      </c>
      <c r="AJ33" s="137">
        <v>6.2323403395462304E-5</v>
      </c>
      <c r="AK33" s="137">
        <v>2.9330111252462699E-5</v>
      </c>
      <c r="AL33" s="137">
        <v>2.9205746235335399E-5</v>
      </c>
      <c r="AM33" s="137">
        <v>2.6165211316486402E-5</v>
      </c>
      <c r="AN33" s="137">
        <v>2.53167574193479E-5</v>
      </c>
      <c r="AO33" s="137">
        <v>1.9175588673820199E-5</v>
      </c>
      <c r="AP33" s="137">
        <v>1.7504635053006001E-5</v>
      </c>
      <c r="AQ33" s="137">
        <v>1.7349930805725902E-5</v>
      </c>
      <c r="AR33" s="137">
        <v>2.1998793478731601E-5</v>
      </c>
      <c r="AS33" s="137">
        <v>1.9975687109741501E-5</v>
      </c>
      <c r="AT33" s="137">
        <v>2.1653658802235801E-5</v>
      </c>
      <c r="AU33" s="137">
        <v>2.5305757701772299E-5</v>
      </c>
      <c r="AV33" s="137">
        <v>2.44320153336975E-5</v>
      </c>
      <c r="AW33" s="137">
        <v>1.78518700629236E-5</v>
      </c>
      <c r="AX33" s="137">
        <v>1.7090954218889699E-5</v>
      </c>
      <c r="AY33" s="137">
        <v>1.6082687183011299E-5</v>
      </c>
      <c r="AZ33" s="137">
        <v>3.0521467966305099E-5</v>
      </c>
      <c r="BA33" s="137">
        <v>1.7788845018051402E-5</v>
      </c>
      <c r="BB33" s="137">
        <v>1.6824497340553401E-5</v>
      </c>
      <c r="BC33" s="137">
        <v>1.8150347861446199E-5</v>
      </c>
      <c r="BD33" s="137">
        <v>3.02572338941254E-5</v>
      </c>
      <c r="BE33" s="137">
        <v>2.6084312042276702E-5</v>
      </c>
      <c r="BF33" s="137">
        <v>2.8088832936627399E-5</v>
      </c>
      <c r="BG33" s="137">
        <v>5.9236762867141202E-6</v>
      </c>
      <c r="BH33" s="137">
        <v>1.4986132569592301E-5</v>
      </c>
      <c r="BI33" s="137">
        <v>2.8034680475556501E-5</v>
      </c>
      <c r="BJ33" s="137">
        <v>3.74250658442266E-6</v>
      </c>
      <c r="BK33" s="137">
        <v>2.4546522500825001E-5</v>
      </c>
      <c r="BL33" s="137">
        <v>5.9708874281493899E-6</v>
      </c>
      <c r="BM33" s="137">
        <v>1.53339728819001E-3</v>
      </c>
      <c r="BN33" s="137">
        <v>1.2027317630651201E-3</v>
      </c>
      <c r="BO33" s="137">
        <v>3.00914435776271E-6</v>
      </c>
      <c r="BP33" s="137">
        <v>2.18341738998697E-6</v>
      </c>
      <c r="BQ33" s="137">
        <v>1.03037759501337E-5</v>
      </c>
      <c r="BR33" s="137">
        <v>2.0365149471867399E-6</v>
      </c>
      <c r="BS33" s="137">
        <v>2.4026122332330702E-7</v>
      </c>
      <c r="BT33" s="137">
        <v>2.17075684691311E-6</v>
      </c>
      <c r="BU33" s="137">
        <v>3.6696379949355398E-6</v>
      </c>
      <c r="BV33" s="137">
        <v>6.1978674546489698E-6</v>
      </c>
      <c r="BW33" s="137">
        <v>1.6411380390211799E-6</v>
      </c>
      <c r="BX33" s="137">
        <v>9.2358072933971507E-6</v>
      </c>
      <c r="BY33" s="137">
        <v>1.9555033326871599E-5</v>
      </c>
      <c r="BZ33" s="137">
        <v>5.5994719224075899E-4</v>
      </c>
      <c r="CA33" s="138">
        <v>0</v>
      </c>
      <c r="CB33" s="136">
        <v>8.5396065397129101E-2</v>
      </c>
      <c r="CC33" s="139">
        <v>0.19993447516728399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2.4181881984973199E-5</v>
      </c>
      <c r="E34" s="137">
        <v>4.7185741909680998E-5</v>
      </c>
      <c r="F34" s="137">
        <v>6.3195445575192703E-5</v>
      </c>
      <c r="G34" s="137">
        <v>2.8296902312089498E-5</v>
      </c>
      <c r="H34" s="137">
        <v>3.09026463512064E-5</v>
      </c>
      <c r="I34" s="137">
        <v>1.89262474975865E-5</v>
      </c>
      <c r="J34" s="137">
        <v>5.1525623021384902E-5</v>
      </c>
      <c r="K34" s="137">
        <v>3.6933202329595E-5</v>
      </c>
      <c r="L34" s="137">
        <v>4.1099440352830399E-5</v>
      </c>
      <c r="M34" s="137">
        <v>4.4054933271555599E-5</v>
      </c>
      <c r="N34" s="137">
        <v>1.4276677084972801E-5</v>
      </c>
      <c r="O34" s="137">
        <v>7.6661538263343894E-5</v>
      </c>
      <c r="P34" s="137">
        <v>5.0828799531884001E-6</v>
      </c>
      <c r="Q34" s="137">
        <v>1.6583761501766201E-6</v>
      </c>
      <c r="R34" s="137">
        <v>1.43632942159496E-5</v>
      </c>
      <c r="S34" s="137">
        <v>2.0354158444311899E-5</v>
      </c>
      <c r="T34" s="137">
        <v>7.1539316512507996E-5</v>
      </c>
      <c r="U34" s="137">
        <v>1.06251572483401E-4</v>
      </c>
      <c r="V34" s="137">
        <v>1.13921185299556E-4</v>
      </c>
      <c r="W34" s="137">
        <v>1.2789473384402101E-4</v>
      </c>
      <c r="X34" s="137">
        <v>6.8346816203829105E-5</v>
      </c>
      <c r="Y34" s="137">
        <v>4.2366183780402199E-5</v>
      </c>
      <c r="Z34" s="137">
        <v>1.29107090820298E-4</v>
      </c>
      <c r="AA34" s="137">
        <v>1.1960831849687699E-4</v>
      </c>
      <c r="AB34" s="137">
        <v>8.1451064915119494E-5</v>
      </c>
      <c r="AC34" s="137">
        <v>8.2712144488458704E-5</v>
      </c>
      <c r="AD34" s="137">
        <v>9.9909753625927405E-5</v>
      </c>
      <c r="AE34" s="137">
        <v>8.4168240001068401E-5</v>
      </c>
      <c r="AF34" s="137">
        <v>7.8539291483307693E-5</v>
      </c>
      <c r="AG34" s="137">
        <v>1.6446619436602801E-4</v>
      </c>
      <c r="AH34" s="137">
        <v>4.0377243191034303E-5</v>
      </c>
      <c r="AI34" s="137">
        <v>3.3733000511373899E-5</v>
      </c>
      <c r="AJ34" s="137">
        <v>1.3508156623374501E-4</v>
      </c>
      <c r="AK34" s="137">
        <v>5.8711644515646298E-5</v>
      </c>
      <c r="AL34" s="137">
        <v>4.2249017172103801E-5</v>
      </c>
      <c r="AM34" s="137">
        <v>5.24724180262679E-5</v>
      </c>
      <c r="AN34" s="137">
        <v>4.62058771922134E-5</v>
      </c>
      <c r="AO34" s="137">
        <v>3.7007774541528801E-5</v>
      </c>
      <c r="AP34" s="137">
        <v>3.4887511335612402E-5</v>
      </c>
      <c r="AQ34" s="137">
        <v>3.6028105141557097E-5</v>
      </c>
      <c r="AR34" s="137">
        <v>4.4211204137207898E-5</v>
      </c>
      <c r="AS34" s="137">
        <v>4.1132233595670197E-5</v>
      </c>
      <c r="AT34" s="137">
        <v>4.5574697691089101E-5</v>
      </c>
      <c r="AU34" s="137">
        <v>5.2286775801698999E-5</v>
      </c>
      <c r="AV34" s="137">
        <v>4.8459185204040402E-5</v>
      </c>
      <c r="AW34" s="137">
        <v>3.4967488565599102E-5</v>
      </c>
      <c r="AX34" s="137">
        <v>3.2933852970507598E-5</v>
      </c>
      <c r="AY34" s="137">
        <v>2.8293872437448699E-5</v>
      </c>
      <c r="AZ34" s="137">
        <v>3.1663023550406198E-5</v>
      </c>
      <c r="BA34" s="137">
        <v>3.5413816990482903E-5</v>
      </c>
      <c r="BB34" s="137">
        <v>3.2648138979204897E-5</v>
      </c>
      <c r="BC34" s="137">
        <v>2.8821472781269199E-5</v>
      </c>
      <c r="BD34" s="137">
        <v>6.1027451842021403E-5</v>
      </c>
      <c r="BE34" s="137">
        <v>3.9751983099092597E-5</v>
      </c>
      <c r="BF34" s="137">
        <v>4.8309654889040899E-5</v>
      </c>
      <c r="BG34" s="137">
        <v>1.0811039746162499E-5</v>
      </c>
      <c r="BH34" s="137">
        <v>2.3704851622360799E-5</v>
      </c>
      <c r="BI34" s="137">
        <v>3.29302046784581E-5</v>
      </c>
      <c r="BJ34" s="137">
        <v>8.11500177722314E-6</v>
      </c>
      <c r="BK34" s="137">
        <v>5.1666763570867799E-5</v>
      </c>
      <c r="BL34" s="137">
        <v>1.29225502389655E-5</v>
      </c>
      <c r="BM34" s="137">
        <v>6.3623858669584004E-4</v>
      </c>
      <c r="BN34" s="137">
        <v>1.3314147845845501E-3</v>
      </c>
      <c r="BO34" s="137">
        <v>6.5248280157488198E-6</v>
      </c>
      <c r="BP34" s="137">
        <v>4.4363947932417903E-6</v>
      </c>
      <c r="BQ34" s="137">
        <v>2.23131726608961E-5</v>
      </c>
      <c r="BR34" s="137">
        <v>4.3649957569887399E-6</v>
      </c>
      <c r="BS34" s="137">
        <v>5.2096641923937005E-7</v>
      </c>
      <c r="BT34" s="137">
        <v>3.9168813172389196E-6</v>
      </c>
      <c r="BU34" s="137">
        <v>5.5419545606834903E-6</v>
      </c>
      <c r="BV34" s="137">
        <v>1.28237297151272E-5</v>
      </c>
      <c r="BW34" s="137">
        <v>3.5563449179454001E-6</v>
      </c>
      <c r="BX34" s="137">
        <v>1.87292097048404E-5</v>
      </c>
      <c r="BY34" s="137">
        <v>3.1139243202430499E-5</v>
      </c>
      <c r="BZ34" s="137">
        <v>1.4433043160601301E-5</v>
      </c>
      <c r="CA34" s="138">
        <v>0</v>
      </c>
      <c r="CB34" s="136">
        <v>5.2473344525741199E-3</v>
      </c>
      <c r="CC34" s="139">
        <v>1.22853793664114E-2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5.1616515197748404E-6</v>
      </c>
      <c r="E35" s="137">
        <v>1.0071852827300899E-5</v>
      </c>
      <c r="F35" s="137">
        <v>1.3489143148525E-5</v>
      </c>
      <c r="G35" s="137">
        <v>6.0400075111969703E-6</v>
      </c>
      <c r="H35" s="137">
        <v>6.5962066808070904E-6</v>
      </c>
      <c r="I35" s="137">
        <v>4.0398300769252701E-6</v>
      </c>
      <c r="J35" s="137">
        <v>1.09982056210904E-5</v>
      </c>
      <c r="K35" s="137">
        <v>7.8834360391456699E-6</v>
      </c>
      <c r="L35" s="137">
        <v>8.7727245088247605E-6</v>
      </c>
      <c r="M35" s="137">
        <v>9.4035779934750196E-6</v>
      </c>
      <c r="N35" s="137">
        <v>3.04737373289542E-6</v>
      </c>
      <c r="O35" s="137">
        <v>1.6363496676195701E-5</v>
      </c>
      <c r="P35" s="137">
        <v>1.0849467817067001E-6</v>
      </c>
      <c r="Q35" s="137">
        <v>3.5398236503001302E-7</v>
      </c>
      <c r="R35" s="137">
        <v>3.06586226269731E-6</v>
      </c>
      <c r="S35" s="137">
        <v>4.3446193697043902E-6</v>
      </c>
      <c r="T35" s="137">
        <v>1.5270152340909701E-5</v>
      </c>
      <c r="U35" s="137">
        <v>2.2679524733774299E-5</v>
      </c>
      <c r="V35" s="137">
        <v>2.4316612726892101E-5</v>
      </c>
      <c r="W35" s="137">
        <v>2.7299283311671599E-5</v>
      </c>
      <c r="X35" s="137">
        <v>3.1166249859130903E-5</v>
      </c>
      <c r="Y35" s="137">
        <v>1.3293881531404701E-3</v>
      </c>
      <c r="Z35" s="137">
        <v>2.7558062352649298E-5</v>
      </c>
      <c r="AA35" s="137">
        <v>2.55305380834611E-5</v>
      </c>
      <c r="AB35" s="137">
        <v>1.7385826846217298E-5</v>
      </c>
      <c r="AC35" s="137">
        <v>1.76550057835857E-5</v>
      </c>
      <c r="AD35" s="137">
        <v>8.1743967988073402E-2</v>
      </c>
      <c r="AE35" s="137">
        <v>1.7965811105531699E-5</v>
      </c>
      <c r="AF35" s="137">
        <v>2.0424443921663198E-3</v>
      </c>
      <c r="AG35" s="137">
        <v>3.5105505131011499E-5</v>
      </c>
      <c r="AH35" s="137">
        <v>8.6185706642200001E-6</v>
      </c>
      <c r="AI35" s="137">
        <v>7.2003491483539796E-6</v>
      </c>
      <c r="AJ35" s="137">
        <v>2.8833321247587302E-5</v>
      </c>
      <c r="AK35" s="137">
        <v>1.2532070470403501E-5</v>
      </c>
      <c r="AL35" s="137">
        <v>9.0181030504943995E-6</v>
      </c>
      <c r="AM35" s="137">
        <v>1.12003001428859E-5</v>
      </c>
      <c r="AN35" s="137">
        <v>9.8626995359551594E-6</v>
      </c>
      <c r="AO35" s="137">
        <v>7.8993535666276205E-6</v>
      </c>
      <c r="AP35" s="137">
        <v>7.4467808592617702E-6</v>
      </c>
      <c r="AQ35" s="137">
        <v>7.6902419660341393E-6</v>
      </c>
      <c r="AR35" s="137">
        <v>9.4369341959282302E-6</v>
      </c>
      <c r="AS35" s="137">
        <v>8.7797242655784992E-6</v>
      </c>
      <c r="AT35" s="137">
        <v>9.7279735194584507E-6</v>
      </c>
      <c r="AU35" s="137">
        <v>1.1160674588879199E-5</v>
      </c>
      <c r="AV35" s="137">
        <v>1.03436708156511E-5</v>
      </c>
      <c r="AW35" s="137">
        <v>7.4638520942866104E-6</v>
      </c>
      <c r="AX35" s="137">
        <v>7.0297701536586897E-6</v>
      </c>
      <c r="AY35" s="137">
        <v>6.0393607808451303E-6</v>
      </c>
      <c r="AZ35" s="137">
        <v>6.7585100998830099E-6</v>
      </c>
      <c r="BA35" s="137">
        <v>7.55912142832983E-6</v>
      </c>
      <c r="BB35" s="137">
        <v>6.9687841618179803E-6</v>
      </c>
      <c r="BC35" s="137">
        <v>6.1519777028120297E-6</v>
      </c>
      <c r="BD35" s="137">
        <v>1.3026382303250801E-5</v>
      </c>
      <c r="BE35" s="137">
        <v>8.4851081526656402E-6</v>
      </c>
      <c r="BF35" s="137">
        <v>1.0311753391765299E-5</v>
      </c>
      <c r="BG35" s="137">
        <v>2.3076293139964001E-6</v>
      </c>
      <c r="BH35" s="137">
        <v>5.0598288205454199E-6</v>
      </c>
      <c r="BI35" s="137">
        <v>7.0289914213741803E-6</v>
      </c>
      <c r="BJ35" s="137">
        <v>1.73215679749029E-6</v>
      </c>
      <c r="BK35" s="137">
        <v>1.10283322395311E-5</v>
      </c>
      <c r="BL35" s="137">
        <v>2.7583337443202999E-6</v>
      </c>
      <c r="BM35" s="137">
        <v>5.0172416243315903E-3</v>
      </c>
      <c r="BN35" s="137">
        <v>4.1398899035627696E-3</v>
      </c>
      <c r="BO35" s="137">
        <v>1.3927323135845099E-6</v>
      </c>
      <c r="BP35" s="137">
        <v>9.4695375409934305E-7</v>
      </c>
      <c r="BQ35" s="137">
        <v>4.7627732881866497E-6</v>
      </c>
      <c r="BR35" s="137">
        <v>9.3171354474694395E-7</v>
      </c>
      <c r="BS35" s="137">
        <v>1.1120090286146999E-7</v>
      </c>
      <c r="BT35" s="137">
        <v>8.3606298370272797E-7</v>
      </c>
      <c r="BU35" s="137">
        <v>1.18293680361399E-6</v>
      </c>
      <c r="BV35" s="137">
        <v>2.7372403857731099E-6</v>
      </c>
      <c r="BW35" s="137">
        <v>7.5910605973361896E-7</v>
      </c>
      <c r="BX35" s="137">
        <v>3.9977721253145199E-6</v>
      </c>
      <c r="BY35" s="137">
        <v>6.6467085605802802E-6</v>
      </c>
      <c r="BZ35" s="137">
        <v>3.08075025803151E-6</v>
      </c>
      <c r="CA35" s="138">
        <v>0</v>
      </c>
      <c r="CB35" s="136">
        <v>9.4942428162288803E-2</v>
      </c>
      <c r="CC35" s="139">
        <v>0.22228500174403701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7.14388562341015E-5</v>
      </c>
      <c r="E36" s="137">
        <v>1.3940885886746799E-4</v>
      </c>
      <c r="F36" s="137">
        <v>1.86757511176402E-4</v>
      </c>
      <c r="G36" s="137">
        <v>8.3540856772633298E-5</v>
      </c>
      <c r="H36" s="137">
        <v>9.1267062541562294E-5</v>
      </c>
      <c r="I36" s="137">
        <v>5.5907846757272499E-5</v>
      </c>
      <c r="J36" s="137">
        <v>1.5213000416035801E-4</v>
      </c>
      <c r="K36" s="137">
        <v>1.09042882674974E-4</v>
      </c>
      <c r="L36" s="137">
        <v>1.21537694975037E-4</v>
      </c>
      <c r="M36" s="137">
        <v>0.18991729100226501</v>
      </c>
      <c r="N36" s="137">
        <v>4.2147472212116497E-5</v>
      </c>
      <c r="O36" s="137">
        <v>0.191788817883741</v>
      </c>
      <c r="P36" s="137">
        <v>1.5179760488214801E-5</v>
      </c>
      <c r="Q36" s="137">
        <v>4.9068714198534697E-6</v>
      </c>
      <c r="R36" s="137">
        <v>4.7668838661301902E-5</v>
      </c>
      <c r="S36" s="137">
        <v>6.6663493575699201E-5</v>
      </c>
      <c r="T36" s="137">
        <v>2.11532340714501E-4</v>
      </c>
      <c r="U36" s="137">
        <v>3.1545616602755502E-4</v>
      </c>
      <c r="V36" s="137">
        <v>3.3633819458178801E-4</v>
      </c>
      <c r="W36" s="137">
        <v>3.7759637608519999E-4</v>
      </c>
      <c r="X36" s="137">
        <v>2.01959166605435E-4</v>
      </c>
      <c r="Y36" s="137">
        <v>1.25287802133746E-4</v>
      </c>
      <c r="Z36" s="137">
        <v>3.81189097801328E-4</v>
      </c>
      <c r="AA36" s="137">
        <v>3.5325881904668498E-4</v>
      </c>
      <c r="AB36" s="137">
        <v>2.40875144689967E-4</v>
      </c>
      <c r="AC36" s="137">
        <v>2.4435545304019702E-4</v>
      </c>
      <c r="AD36" s="137">
        <v>2.9501689997364698E-4</v>
      </c>
      <c r="AE36" s="137">
        <v>1.7556499593661699E-2</v>
      </c>
      <c r="AF36" s="137">
        <v>2.347769398464E-4</v>
      </c>
      <c r="AG36" s="137">
        <v>4.8609639803234497E-4</v>
      </c>
      <c r="AH36" s="137">
        <v>1.20241417627184E-4</v>
      </c>
      <c r="AI36" s="137">
        <v>1.00283872348698E-4</v>
      </c>
      <c r="AJ36" s="137">
        <v>3.9879415802627501E-4</v>
      </c>
      <c r="AK36" s="137">
        <v>1.73989119568988E-4</v>
      </c>
      <c r="AL36" s="137">
        <v>1.2757955351643999E-4</v>
      </c>
      <c r="AM36" s="137">
        <v>1.55485383782595E-4</v>
      </c>
      <c r="AN36" s="137">
        <v>1.3758440108372499E-4</v>
      </c>
      <c r="AO36" s="137">
        <v>1.0987259701856599E-4</v>
      </c>
      <c r="AP36" s="137">
        <v>1.0340979904883E-4</v>
      </c>
      <c r="AQ36" s="137">
        <v>1.06577309600161E-4</v>
      </c>
      <c r="AR36" s="137">
        <v>1.3099210669223501E-4</v>
      </c>
      <c r="AS36" s="137">
        <v>1.21725426129565E-4</v>
      </c>
      <c r="AT36" s="137">
        <v>1.34731620473607E-4</v>
      </c>
      <c r="AU36" s="137">
        <v>1.5471027205672699E-4</v>
      </c>
      <c r="AV36" s="137">
        <v>1.4367207400019599E-4</v>
      </c>
      <c r="AW36" s="137">
        <v>1.0373697053995E-4</v>
      </c>
      <c r="AX36" s="137">
        <v>9.77852154973183E-5</v>
      </c>
      <c r="AY36" s="137">
        <v>8.4419148547027102E-5</v>
      </c>
      <c r="AZ36" s="137">
        <v>9.8146250199813902E-5</v>
      </c>
      <c r="BA36" s="137">
        <v>1.04975726643069E-4</v>
      </c>
      <c r="BB36" s="137">
        <v>9.6902212379067405E-5</v>
      </c>
      <c r="BC36" s="137">
        <v>8.6512025096868405E-5</v>
      </c>
      <c r="BD36" s="137">
        <v>1.80784484161048E-4</v>
      </c>
      <c r="BE36" s="137">
        <v>1.19629839603239E-4</v>
      </c>
      <c r="BF36" s="137">
        <v>1.4432385386976501E-4</v>
      </c>
      <c r="BG36" s="137">
        <v>3.2191420693252198E-5</v>
      </c>
      <c r="BH36" s="137">
        <v>7.1170723043913694E-5</v>
      </c>
      <c r="BI36" s="137">
        <v>1.00986058412242E-4</v>
      </c>
      <c r="BJ36" s="137">
        <v>2.3957032149084299E-5</v>
      </c>
      <c r="BK36" s="137">
        <v>1.52741002851244E-4</v>
      </c>
      <c r="BL36" s="137">
        <v>3.8153123183872301E-5</v>
      </c>
      <c r="BM36" s="137">
        <v>5.5736663316129498E-5</v>
      </c>
      <c r="BN36" s="137">
        <v>1.1257170569577E-4</v>
      </c>
      <c r="BO36" s="137">
        <v>1.92625360821584E-5</v>
      </c>
      <c r="BP36" s="137">
        <v>1.3137406319764699E-5</v>
      </c>
      <c r="BQ36" s="137">
        <v>6.5876642856193196E-5</v>
      </c>
      <c r="BR36" s="137">
        <v>1.28931802746407E-5</v>
      </c>
      <c r="BS36" s="137">
        <v>1.53799217756693E-6</v>
      </c>
      <c r="BT36" s="137">
        <v>2.6327516747938701E-3</v>
      </c>
      <c r="BU36" s="137">
        <v>1.6363420874384801E-5</v>
      </c>
      <c r="BV36" s="137">
        <v>3.7941359371288297E-5</v>
      </c>
      <c r="BW36" s="137">
        <v>1.0499304388846399E-5</v>
      </c>
      <c r="BX36" s="137">
        <v>5.5467722018469097E-5</v>
      </c>
      <c r="BY36" s="137">
        <v>9.1931330945513599E-5</v>
      </c>
      <c r="BZ36" s="137">
        <v>3.1843912749000198E-3</v>
      </c>
      <c r="CA36" s="138">
        <v>0</v>
      </c>
      <c r="CB36" s="136">
        <v>0.41432037170062302</v>
      </c>
      <c r="CC36" s="139">
        <v>0.97003211660689503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1.13907518852676E-4</v>
      </c>
      <c r="E37" s="137">
        <v>2.2295417370046499E-4</v>
      </c>
      <c r="F37" s="137">
        <v>3.0155310361637598E-4</v>
      </c>
      <c r="G37" s="137">
        <v>1.2995745350305999E-4</v>
      </c>
      <c r="H37" s="137">
        <v>1.4395197821404101E-4</v>
      </c>
      <c r="I37" s="137">
        <v>8.8867634387863802E-5</v>
      </c>
      <c r="J37" s="137">
        <v>2.3731284767662301E-4</v>
      </c>
      <c r="K37" s="137">
        <v>1.6993182746381601E-4</v>
      </c>
      <c r="L37" s="137">
        <v>2.00936285314651E-4</v>
      </c>
      <c r="M37" s="137">
        <v>2.02544175670344E-4</v>
      </c>
      <c r="N37" s="137">
        <v>6.5475189465948294E-5</v>
      </c>
      <c r="O37" s="137">
        <v>3.7023080656622899E-4</v>
      </c>
      <c r="P37" s="137">
        <v>3.3919576293440301E-5</v>
      </c>
      <c r="Q37" s="137">
        <v>8.2775079751743606E-6</v>
      </c>
      <c r="R37" s="137">
        <v>3.8667603835035698E-4</v>
      </c>
      <c r="S37" s="137">
        <v>4.9386876221288901E-4</v>
      </c>
      <c r="T37" s="137">
        <v>1.62076076923017E-3</v>
      </c>
      <c r="U37" s="137">
        <v>1.34566548884769E-3</v>
      </c>
      <c r="V37" s="137">
        <v>6.5840795220731805E-4</v>
      </c>
      <c r="W37" s="137">
        <v>5.8918620575889799E-4</v>
      </c>
      <c r="X37" s="137">
        <v>1.54949753798285E-3</v>
      </c>
      <c r="Y37" s="137">
        <v>1.27405976593275E-2</v>
      </c>
      <c r="Z37" s="137">
        <v>6.5505877633766703E-4</v>
      </c>
      <c r="AA37" s="137">
        <v>5.5781984590910197E-4</v>
      </c>
      <c r="AB37" s="137">
        <v>1.8057926787137101E-3</v>
      </c>
      <c r="AC37" s="137">
        <v>1.0657135374450399E-2</v>
      </c>
      <c r="AD37" s="137">
        <v>6.5016899004569897E-4</v>
      </c>
      <c r="AE37" s="137">
        <v>1.3262431124323501E-3</v>
      </c>
      <c r="AF37" s="137">
        <v>2.2155808680712399E-2</v>
      </c>
      <c r="AG37" s="137">
        <v>1.78155713660018E-3</v>
      </c>
      <c r="AH37" s="137">
        <v>3.19964923585608E-2</v>
      </c>
      <c r="AI37" s="137">
        <v>4.67367903043715E-4</v>
      </c>
      <c r="AJ37" s="137">
        <v>9.3633691650404395E-4</v>
      </c>
      <c r="AK37" s="137">
        <v>3.09541202094989E-4</v>
      </c>
      <c r="AL37" s="137">
        <v>3.6753996824343102E-4</v>
      </c>
      <c r="AM37" s="137">
        <v>2.7578817240598501E-4</v>
      </c>
      <c r="AN37" s="137">
        <v>2.8354458224962302E-4</v>
      </c>
      <c r="AO37" s="137">
        <v>2.0741069945657599E-4</v>
      </c>
      <c r="AP37" s="137">
        <v>1.85296341933617E-4</v>
      </c>
      <c r="AQ37" s="137">
        <v>1.7835839254942099E-4</v>
      </c>
      <c r="AR37" s="137">
        <v>1.1802653586913299E-3</v>
      </c>
      <c r="AS37" s="137">
        <v>2.09236695705292E-4</v>
      </c>
      <c r="AT37" s="137">
        <v>5.0465447156337396E-4</v>
      </c>
      <c r="AU37" s="137">
        <v>2.6110340620066202E-4</v>
      </c>
      <c r="AV37" s="137">
        <v>2.59485824917038E-4</v>
      </c>
      <c r="AW37" s="137">
        <v>1.9121105983460599E-4</v>
      </c>
      <c r="AX37" s="137">
        <v>1.8504793243509699E-4</v>
      </c>
      <c r="AY37" s="137">
        <v>1.8399735018880599E-4</v>
      </c>
      <c r="AZ37" s="137">
        <v>4.2978485984226201E-4</v>
      </c>
      <c r="BA37" s="137">
        <v>1.8845168974749199E-4</v>
      </c>
      <c r="BB37" s="137">
        <v>1.8132983578693999E-4</v>
      </c>
      <c r="BC37" s="137">
        <v>2.1902949004718101E-4</v>
      </c>
      <c r="BD37" s="137">
        <v>3.1764328198712299E-4</v>
      </c>
      <c r="BE37" s="137">
        <v>3.2087462787127398E-4</v>
      </c>
      <c r="BF37" s="137">
        <v>3.2540324817470397E-4</v>
      </c>
      <c r="BG37" s="137">
        <v>6.6345632025450994E-5</v>
      </c>
      <c r="BH37" s="137">
        <v>1.81182095527998E-4</v>
      </c>
      <c r="BI37" s="137">
        <v>3.8069478473382501E-4</v>
      </c>
      <c r="BJ37" s="137">
        <v>3.7216732977693702E-5</v>
      </c>
      <c r="BK37" s="137">
        <v>2.4979914538629798E-4</v>
      </c>
      <c r="BL37" s="137">
        <v>5.94654745353306E-5</v>
      </c>
      <c r="BM37" s="137">
        <v>5.57623208190212E-3</v>
      </c>
      <c r="BN37" s="137">
        <v>1.1920159104582599E-2</v>
      </c>
      <c r="BO37" s="137">
        <v>2.9923934541711701E-5</v>
      </c>
      <c r="BP37" s="137">
        <v>2.2802678286230699E-5</v>
      </c>
      <c r="BQ37" s="137">
        <v>1.02569712237986E-4</v>
      </c>
      <c r="BR37" s="137">
        <v>2.0437788718393799E-5</v>
      </c>
      <c r="BS37" s="137">
        <v>2.3892376918013999E-6</v>
      </c>
      <c r="BT37" s="137">
        <v>2.4476787215279699E-5</v>
      </c>
      <c r="BU37" s="137">
        <v>7.2367214665808397E-5</v>
      </c>
      <c r="BV37" s="137">
        <v>6.3884536629534497E-5</v>
      </c>
      <c r="BW37" s="137">
        <v>3.3970463627466898E-5</v>
      </c>
      <c r="BX37" s="137">
        <v>9.6588865950642495E-5</v>
      </c>
      <c r="BY37" s="137">
        <v>1.1642330201753501E-3</v>
      </c>
      <c r="BZ37" s="137">
        <v>6.9122327914081596E-4</v>
      </c>
      <c r="CA37" s="138">
        <v>0</v>
      </c>
      <c r="CB37" s="136">
        <v>0.122225223328408</v>
      </c>
      <c r="CC37" s="139">
        <v>0.28616114530249498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2.3754377537890698E-6</v>
      </c>
      <c r="E38" s="137">
        <v>4.6351558924344599E-6</v>
      </c>
      <c r="F38" s="137">
        <v>6.2078231702610497E-6</v>
      </c>
      <c r="G38" s="137">
        <v>2.7796649619408398E-6</v>
      </c>
      <c r="H38" s="137">
        <v>3.0356327468748501E-6</v>
      </c>
      <c r="I38" s="137">
        <v>1.8591655881564599E-6</v>
      </c>
      <c r="J38" s="137">
        <v>5.0614716542144497E-6</v>
      </c>
      <c r="K38" s="137">
        <v>3.6280271004782698E-6</v>
      </c>
      <c r="L38" s="137">
        <v>4.0372855319690502E-6</v>
      </c>
      <c r="M38" s="137">
        <v>4.3276098940083098E-6</v>
      </c>
      <c r="N38" s="137">
        <v>1.4024283869788799E-6</v>
      </c>
      <c r="O38" s="137">
        <v>7.5306261260994201E-6</v>
      </c>
      <c r="P38" s="137">
        <v>4.9930211992119702E-7</v>
      </c>
      <c r="Q38" s="137">
        <v>1.6290582013264499E-7</v>
      </c>
      <c r="R38" s="137">
        <v>1.4109369721739901E-6</v>
      </c>
      <c r="S38" s="137">
        <v>1.9994323206633799E-6</v>
      </c>
      <c r="T38" s="137">
        <v>7.0845934203354396E-6</v>
      </c>
      <c r="U38" s="137">
        <v>1.04684272190996E-5</v>
      </c>
      <c r="V38" s="137">
        <v>1.1196736747797001E-5</v>
      </c>
      <c r="W38" s="137">
        <v>1.25633720101967E-5</v>
      </c>
      <c r="X38" s="137">
        <v>9.3711911248463699E-4</v>
      </c>
      <c r="Y38" s="137">
        <v>3.9639023901286797E-4</v>
      </c>
      <c r="Z38" s="137">
        <v>7.2189358216873695E-5</v>
      </c>
      <c r="AA38" s="137">
        <v>1.17493797877794E-5</v>
      </c>
      <c r="AB38" s="137">
        <v>2.9406803639837702E-4</v>
      </c>
      <c r="AC38" s="137">
        <v>8.5860582395622906E-6</v>
      </c>
      <c r="AD38" s="137">
        <v>9.8227925921331201E-6</v>
      </c>
      <c r="AE38" s="137">
        <v>8.3052164514429806E-6</v>
      </c>
      <c r="AF38" s="137">
        <v>2.73051648861883E-3</v>
      </c>
      <c r="AG38" s="137">
        <v>9.9307277866270594E-4</v>
      </c>
      <c r="AH38" s="137">
        <v>5.3920395040409104E-6</v>
      </c>
      <c r="AI38" s="137">
        <v>2.69066916174765E-4</v>
      </c>
      <c r="AJ38" s="137">
        <v>1.32835568280695E-5</v>
      </c>
      <c r="AK38" s="137">
        <v>5.7673698455800099E-6</v>
      </c>
      <c r="AL38" s="137">
        <v>4.1502109105264103E-6</v>
      </c>
      <c r="AM38" s="137">
        <v>5.1544773433951104E-6</v>
      </c>
      <c r="AN38" s="137">
        <v>4.5389016949768402E-6</v>
      </c>
      <c r="AO38" s="137">
        <v>3.6353524876305699E-6</v>
      </c>
      <c r="AP38" s="137">
        <v>3.4270745185943599E-6</v>
      </c>
      <c r="AQ38" s="137">
        <v>3.5391174766264402E-6</v>
      </c>
      <c r="AR38" s="137">
        <v>4.3855654025375496E-6</v>
      </c>
      <c r="AS38" s="137">
        <v>4.0406241277868799E-6</v>
      </c>
      <c r="AT38" s="137">
        <v>4.4896658423911801E-6</v>
      </c>
      <c r="AU38" s="137">
        <v>5.1362413124190102E-6</v>
      </c>
      <c r="AV38" s="137">
        <v>4.7602489385675401E-6</v>
      </c>
      <c r="AW38" s="137">
        <v>3.43493085217799E-6</v>
      </c>
      <c r="AX38" s="137">
        <v>3.23516249779467E-6</v>
      </c>
      <c r="AY38" s="137">
        <v>2.7793673309038802E-6</v>
      </c>
      <c r="AZ38" s="137">
        <v>3.1103262180952401E-6</v>
      </c>
      <c r="BA38" s="137">
        <v>3.47877464364621E-6</v>
      </c>
      <c r="BB38" s="137">
        <v>3.2070962041063699E-6</v>
      </c>
      <c r="BC38" s="137">
        <v>2.8311946360078398E-6</v>
      </c>
      <c r="BD38" s="137">
        <v>5.9948565299080203E-6</v>
      </c>
      <c r="BE38" s="137">
        <v>3.9049219370207802E-6</v>
      </c>
      <c r="BF38" s="137">
        <v>4.7455602573554397E-6</v>
      </c>
      <c r="BG38" s="137">
        <v>1.0619914523901299E-6</v>
      </c>
      <c r="BH38" s="137">
        <v>2.3285780456093101E-6</v>
      </c>
      <c r="BI38" s="137">
        <v>3.2348041182989601E-6</v>
      </c>
      <c r="BJ38" s="137">
        <v>7.97153902482027E-7</v>
      </c>
      <c r="BK38" s="137">
        <v>5.0753361908969297E-6</v>
      </c>
      <c r="BL38" s="137">
        <v>1.2694096237815401E-6</v>
      </c>
      <c r="BM38" s="137">
        <v>1.27438242978818E-3</v>
      </c>
      <c r="BN38" s="137">
        <v>1.24887804287001E-3</v>
      </c>
      <c r="BO38" s="137">
        <v>6.4094774820345802E-7</v>
      </c>
      <c r="BP38" s="137">
        <v>4.35796506207764E-7</v>
      </c>
      <c r="BQ38" s="137">
        <v>2.1918704581571999E-6</v>
      </c>
      <c r="BR38" s="137">
        <v>4.2878282685869398E-7</v>
      </c>
      <c r="BS38" s="137">
        <v>5.11756405678643E-8</v>
      </c>
      <c r="BT38" s="137">
        <v>3.84763591347529E-7</v>
      </c>
      <c r="BU38" s="137">
        <v>5.4649746786736703E-7</v>
      </c>
      <c r="BV38" s="137">
        <v>1.2597022733230199E-6</v>
      </c>
      <c r="BW38" s="137">
        <v>3.5013959729932498E-7</v>
      </c>
      <c r="BX38" s="137">
        <v>1.8398101462556601E-6</v>
      </c>
      <c r="BY38" s="137">
        <v>3.1047272014220702E-6</v>
      </c>
      <c r="BZ38" s="137">
        <v>5.7758160307846097E-5</v>
      </c>
      <c r="CA38" s="138">
        <v>0</v>
      </c>
      <c r="CB38" s="136">
        <v>8.5375951691746606E-3</v>
      </c>
      <c r="CC38" s="139">
        <v>1.9988738373384801E-2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3.0541942840165399E-6</v>
      </c>
      <c r="E39" s="137">
        <v>5.9835106993171803E-6</v>
      </c>
      <c r="F39" s="137">
        <v>8.1162394749537305E-6</v>
      </c>
      <c r="G39" s="137">
        <v>3.45810842184353E-6</v>
      </c>
      <c r="H39" s="137">
        <v>3.8469824031852101E-6</v>
      </c>
      <c r="I39" s="137">
        <v>2.3805539375213702E-6</v>
      </c>
      <c r="J39" s="137">
        <v>6.3202695994311701E-6</v>
      </c>
      <c r="K39" s="137">
        <v>4.5243370508631896E-6</v>
      </c>
      <c r="L39" s="137">
        <v>5.44588306810059E-6</v>
      </c>
      <c r="M39" s="137">
        <v>5.3739568871605497E-6</v>
      </c>
      <c r="N39" s="137">
        <v>1.7415131847695499E-6</v>
      </c>
      <c r="O39" s="137">
        <v>9.9215026825646804E-6</v>
      </c>
      <c r="P39" s="137">
        <v>9.8858745885422593E-7</v>
      </c>
      <c r="Q39" s="137">
        <v>2.2563752897289699E-7</v>
      </c>
      <c r="R39" s="137">
        <v>1.28973243508258E-5</v>
      </c>
      <c r="S39" s="137">
        <v>1.6397630323696499E-5</v>
      </c>
      <c r="T39" s="137">
        <v>9.43488607948556E-6</v>
      </c>
      <c r="U39" s="137">
        <v>1.6731117049437799E-5</v>
      </c>
      <c r="V39" s="137">
        <v>1.3941202151467801E-5</v>
      </c>
      <c r="W39" s="137">
        <v>1.56575970415759E-5</v>
      </c>
      <c r="X39" s="137">
        <v>9.1784303978643001E-4</v>
      </c>
      <c r="Y39" s="137">
        <v>4.1106923111382102E-4</v>
      </c>
      <c r="Z39" s="137">
        <v>1.58342968755634E-5</v>
      </c>
      <c r="AA39" s="137">
        <v>1.4912470475582299E-5</v>
      </c>
      <c r="AB39" s="137">
        <v>1.5067351832778099E-4</v>
      </c>
      <c r="AC39" s="137">
        <v>1.14178895712704E-5</v>
      </c>
      <c r="AD39" s="137">
        <v>1.2428735023501901E-5</v>
      </c>
      <c r="AE39" s="137">
        <v>1.0795719398742501E-5</v>
      </c>
      <c r="AF39" s="137">
        <v>5.4623138637005998E-5</v>
      </c>
      <c r="AG39" s="137">
        <v>2.1249166726596999E-5</v>
      </c>
      <c r="AH39" s="137">
        <v>2.5303550249456798E-3</v>
      </c>
      <c r="AI39" s="137">
        <v>3.4531318456865801E-3</v>
      </c>
      <c r="AJ39" s="137">
        <v>1.6493805654603899E-5</v>
      </c>
      <c r="AK39" s="137">
        <v>8.5612193237108904E-6</v>
      </c>
      <c r="AL39" s="137">
        <v>1.1191035032006599E-5</v>
      </c>
      <c r="AM39" s="137">
        <v>7.6216049814743302E-6</v>
      </c>
      <c r="AN39" s="137">
        <v>8.12511701634999E-6</v>
      </c>
      <c r="AO39" s="137">
        <v>5.8236296380841296E-6</v>
      </c>
      <c r="AP39" s="137">
        <v>5.1345276540666703E-6</v>
      </c>
      <c r="AQ39" s="137">
        <v>4.8508931904387399E-6</v>
      </c>
      <c r="AR39" s="137">
        <v>6.39248336382067E-6</v>
      </c>
      <c r="AS39" s="137">
        <v>5.6423222409890503E-6</v>
      </c>
      <c r="AT39" s="137">
        <v>5.9539287792869301E-6</v>
      </c>
      <c r="AU39" s="137">
        <v>7.1183653661111996E-6</v>
      </c>
      <c r="AV39" s="137">
        <v>7.2051200655768304E-6</v>
      </c>
      <c r="AW39" s="137">
        <v>5.3370277138800299E-6</v>
      </c>
      <c r="AX39" s="137">
        <v>5.1988623653193603E-6</v>
      </c>
      <c r="AY39" s="137">
        <v>5.3356565313991003E-6</v>
      </c>
      <c r="AZ39" s="137">
        <v>1.3748888713127E-5</v>
      </c>
      <c r="BA39" s="137">
        <v>5.2244932653790601E-6</v>
      </c>
      <c r="BB39" s="137">
        <v>5.0803603610151799E-6</v>
      </c>
      <c r="BC39" s="137">
        <v>6.5330260077400103E-6</v>
      </c>
      <c r="BD39" s="137">
        <v>8.7562085761385999E-6</v>
      </c>
      <c r="BE39" s="137">
        <v>9.6630630651620899E-6</v>
      </c>
      <c r="BF39" s="137">
        <v>9.5007844673745692E-6</v>
      </c>
      <c r="BG39" s="137">
        <v>1.9011877649642401E-6</v>
      </c>
      <c r="BH39" s="137">
        <v>5.4092398394941997E-6</v>
      </c>
      <c r="BI39" s="137">
        <v>1.1996092267814999E-5</v>
      </c>
      <c r="BJ39" s="137">
        <v>1.12305098423161E-4</v>
      </c>
      <c r="BK39" s="137">
        <v>4.9362045690083602E-4</v>
      </c>
      <c r="BL39" s="137">
        <v>1.58329947259763E-6</v>
      </c>
      <c r="BM39" s="137">
        <v>5.3252538665651602E-3</v>
      </c>
      <c r="BN39" s="137">
        <v>5.5779732358130097E-3</v>
      </c>
      <c r="BO39" s="137">
        <v>7.9591868262823796E-7</v>
      </c>
      <c r="BP39" s="137">
        <v>6.2651293221862202E-7</v>
      </c>
      <c r="BQ39" s="137">
        <v>2.73009242754633E-6</v>
      </c>
      <c r="BR39" s="137">
        <v>5.4701937427845805E-7</v>
      </c>
      <c r="BS39" s="137">
        <v>6.3549093569014594E-8</v>
      </c>
      <c r="BT39" s="137">
        <v>7.0407692351064302E-7</v>
      </c>
      <c r="BU39" s="137">
        <v>8.4178129019376602E-7</v>
      </c>
      <c r="BV39" s="137">
        <v>1.7405156930783101E-6</v>
      </c>
      <c r="BW39" s="137">
        <v>4.3444102752832599E-7</v>
      </c>
      <c r="BX39" s="137">
        <v>2.65616116022126E-6</v>
      </c>
      <c r="BY39" s="137">
        <v>4.5308812172024799E-6</v>
      </c>
      <c r="BZ39" s="137">
        <v>1.7144434985729899E-3</v>
      </c>
      <c r="CA39" s="138">
        <v>0</v>
      </c>
      <c r="CB39" s="136">
        <v>2.11854244590617E-2</v>
      </c>
      <c r="CC39" s="139">
        <v>4.9600607483738103E-2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3.4874172356836299E-6</v>
      </c>
      <c r="E40" s="137">
        <v>6.82079855831419E-6</v>
      </c>
      <c r="F40" s="137">
        <v>9.2030572473527795E-6</v>
      </c>
      <c r="G40" s="137">
        <v>4.0040672832448598E-6</v>
      </c>
      <c r="H40" s="137">
        <v>4.4194905943960101E-6</v>
      </c>
      <c r="I40" s="137">
        <v>2.7229389221069E-6</v>
      </c>
      <c r="J40" s="137">
        <v>7.3065109925940898E-6</v>
      </c>
      <c r="K40" s="137">
        <v>5.2332848910643303E-6</v>
      </c>
      <c r="L40" s="137">
        <v>6.0962917595953403E-6</v>
      </c>
      <c r="M40" s="137">
        <v>6.2272884155565596E-6</v>
      </c>
      <c r="N40" s="137">
        <v>2.01804835966679E-6</v>
      </c>
      <c r="O40" s="137">
        <v>1.12143713865071E-5</v>
      </c>
      <c r="P40" s="137">
        <v>1.22205612708433E-3</v>
      </c>
      <c r="Q40" s="137">
        <v>2.4989614780767199E-7</v>
      </c>
      <c r="R40" s="137">
        <v>9.4211008147812499E-6</v>
      </c>
      <c r="S40" s="137">
        <v>1.21044947912888E-5</v>
      </c>
      <c r="T40" s="137">
        <v>1.0581981505046599E-5</v>
      </c>
      <c r="U40" s="137">
        <v>1.75191262176824E-5</v>
      </c>
      <c r="V40" s="137">
        <v>1.61327504643624E-5</v>
      </c>
      <c r="W40" s="137">
        <v>1.8115814389569801E-5</v>
      </c>
      <c r="X40" s="137">
        <v>9.9225541059811906E-6</v>
      </c>
      <c r="Y40" s="137">
        <v>2.1736395249580301E-5</v>
      </c>
      <c r="Z40" s="137">
        <v>1.8306291232034E-5</v>
      </c>
      <c r="AA40" s="137">
        <v>1.7120685532689699E-5</v>
      </c>
      <c r="AB40" s="137">
        <v>4.6443392900730399E-5</v>
      </c>
      <c r="AC40" s="137">
        <v>1.1935025855026401E-5</v>
      </c>
      <c r="AD40" s="137">
        <v>1.42127216106943E-5</v>
      </c>
      <c r="AE40" s="137">
        <v>1.22479618803785E-5</v>
      </c>
      <c r="AF40" s="137">
        <v>1.5191774969273499E-5</v>
      </c>
      <c r="AG40" s="137">
        <v>2.40349477826726E-5</v>
      </c>
      <c r="AH40" s="137">
        <v>7.1673063784914096E-6</v>
      </c>
      <c r="AI40" s="137">
        <v>2.1117355493099801E-2</v>
      </c>
      <c r="AJ40" s="137">
        <v>1.9104860584239001E-5</v>
      </c>
      <c r="AK40" s="137">
        <v>9.2270419894570095E-6</v>
      </c>
      <c r="AL40" s="137">
        <v>9.9756116275440406E-6</v>
      </c>
      <c r="AM40" s="137">
        <v>8.2267174273944702E-6</v>
      </c>
      <c r="AN40" s="137">
        <v>8.1817298658923807E-6</v>
      </c>
      <c r="AO40" s="137">
        <v>6.0994007977218803E-6</v>
      </c>
      <c r="AP40" s="137">
        <v>5.5142385000629701E-6</v>
      </c>
      <c r="AQ40" s="137">
        <v>1.26160329117573E-3</v>
      </c>
      <c r="AR40" s="137">
        <v>6.3455321344382798E-4</v>
      </c>
      <c r="AS40" s="137">
        <v>7.0012327227743896E-4</v>
      </c>
      <c r="AT40" s="137">
        <v>7.0681673905794904E-4</v>
      </c>
      <c r="AU40" s="137">
        <v>7.8817771234691993E-6</v>
      </c>
      <c r="AV40" s="137">
        <v>7.7078854723286295E-6</v>
      </c>
      <c r="AW40" s="137">
        <v>5.6533590387922297E-6</v>
      </c>
      <c r="AX40" s="137">
        <v>5.4387800669985102E-6</v>
      </c>
      <c r="AY40" s="137">
        <v>5.2489530719793198E-6</v>
      </c>
      <c r="AZ40" s="137">
        <v>1.1031770637663001E-5</v>
      </c>
      <c r="BA40" s="137">
        <v>5.6057191162475401E-6</v>
      </c>
      <c r="BB40" s="137">
        <v>5.34292248021128E-6</v>
      </c>
      <c r="BC40" s="137">
        <v>6.0748708859400196E-6</v>
      </c>
      <c r="BD40" s="137">
        <v>9.4963634340438106E-6</v>
      </c>
      <c r="BE40" s="137">
        <v>8.8113846631372693E-6</v>
      </c>
      <c r="BF40" s="137">
        <v>9.2211814235738605E-6</v>
      </c>
      <c r="BG40" s="137">
        <v>1.9143967054644701E-6</v>
      </c>
      <c r="BH40" s="137">
        <v>5.0202898069598998E-6</v>
      </c>
      <c r="BI40" s="137">
        <v>9.9460445695197694E-6</v>
      </c>
      <c r="BJ40" s="137">
        <v>1.1470782681255499E-6</v>
      </c>
      <c r="BK40" s="137">
        <v>7.5992135727964902E-6</v>
      </c>
      <c r="BL40" s="137">
        <v>1.8312587068652201E-6</v>
      </c>
      <c r="BM40" s="137">
        <v>3.9329034944803699E-4</v>
      </c>
      <c r="BN40" s="137">
        <v>4.4461860815555302E-4</v>
      </c>
      <c r="BO40" s="137">
        <v>9.2230274565427202E-7</v>
      </c>
      <c r="BP40" s="137">
        <v>6.83694005967679E-7</v>
      </c>
      <c r="BQ40" s="137">
        <v>3.1595088333296002E-6</v>
      </c>
      <c r="BR40" s="137">
        <v>6.2666210708972995E-7</v>
      </c>
      <c r="BS40" s="137">
        <v>7.3640064948593505E-8</v>
      </c>
      <c r="BT40" s="137">
        <v>7.0371889735339101E-7</v>
      </c>
      <c r="BU40" s="137">
        <v>7.8690027150349498E-7</v>
      </c>
      <c r="BV40" s="137">
        <v>1.9295395436851398E-6</v>
      </c>
      <c r="BW40" s="137">
        <v>5.03115174365374E-7</v>
      </c>
      <c r="BX40" s="137">
        <v>2.8937906852870401E-6</v>
      </c>
      <c r="BY40" s="137">
        <v>4.4049166522854101E-6</v>
      </c>
      <c r="BZ40" s="137">
        <v>3.5778606010830198E-4</v>
      </c>
      <c r="CA40" s="138">
        <v>0</v>
      </c>
      <c r="CB40" s="136">
        <v>2.7387391580143E-2</v>
      </c>
      <c r="CC40" s="139">
        <v>6.4121031060534905E-2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2.41632948351001E-7</v>
      </c>
      <c r="E41" s="137">
        <v>4.7149473084231598E-7</v>
      </c>
      <c r="F41" s="137">
        <v>6.31468710589934E-7</v>
      </c>
      <c r="G41" s="137">
        <v>2.82751521950164E-7</v>
      </c>
      <c r="H41" s="137">
        <v>3.0878893356316901E-7</v>
      </c>
      <c r="I41" s="137">
        <v>1.89117000360203E-7</v>
      </c>
      <c r="J41" s="137">
        <v>5.14860183918527E-7</v>
      </c>
      <c r="K41" s="137">
        <v>3.69048140111249E-7</v>
      </c>
      <c r="L41" s="137">
        <v>4.1067849699215697E-7</v>
      </c>
      <c r="M41" s="137">
        <v>4.4021070909317699E-7</v>
      </c>
      <c r="N41" s="137">
        <v>1.4265703466921299E-7</v>
      </c>
      <c r="O41" s="137">
        <v>7.6602613176285204E-7</v>
      </c>
      <c r="P41" s="137">
        <v>5.0789730508415903E-8</v>
      </c>
      <c r="Q41" s="137">
        <v>1.6571014567483502E-8</v>
      </c>
      <c r="R41" s="137">
        <v>1.43522540205492E-7</v>
      </c>
      <c r="S41" s="137">
        <v>2.0338513433978099E-7</v>
      </c>
      <c r="T41" s="137">
        <v>7.1484328567456096E-7</v>
      </c>
      <c r="U41" s="137">
        <v>1.06169903326995E-6</v>
      </c>
      <c r="V41" s="137">
        <v>1.13833620975728E-6</v>
      </c>
      <c r="W41" s="137">
        <v>1.2779642889871499E-6</v>
      </c>
      <c r="X41" s="137">
        <v>6.8294282140644004E-7</v>
      </c>
      <c r="Y41" s="137">
        <v>4.2333619457742399E-7</v>
      </c>
      <c r="Z41" s="137">
        <v>1.2900785400952201E-6</v>
      </c>
      <c r="AA41" s="137">
        <v>1.19516382817787E-6</v>
      </c>
      <c r="AB41" s="137">
        <v>8.1388458408651302E-7</v>
      </c>
      <c r="AC41" s="137">
        <v>8.2648568666407595E-7</v>
      </c>
      <c r="AD41" s="137">
        <v>9.9832959042048898E-7</v>
      </c>
      <c r="AE41" s="137">
        <v>8.4103544966478801E-7</v>
      </c>
      <c r="AF41" s="137">
        <v>7.8478923080937798E-7</v>
      </c>
      <c r="AG41" s="137">
        <v>1.6433977915129599E-6</v>
      </c>
      <c r="AH41" s="137">
        <v>4.0346207646690701E-7</v>
      </c>
      <c r="AI41" s="137">
        <v>3.37070719944551E-7</v>
      </c>
      <c r="AJ41" s="137">
        <v>5.24532430113882E-2</v>
      </c>
      <c r="AK41" s="137">
        <v>5.8666516426087702E-7</v>
      </c>
      <c r="AL41" s="137">
        <v>4.2216542908328098E-7</v>
      </c>
      <c r="AM41" s="137">
        <v>5.2432085652688896E-7</v>
      </c>
      <c r="AN41" s="137">
        <v>4.6170361529498398E-7</v>
      </c>
      <c r="AO41" s="137">
        <v>3.6979328903910401E-7</v>
      </c>
      <c r="AP41" s="137">
        <v>3.4860695416061599E-7</v>
      </c>
      <c r="AQ41" s="137">
        <v>3.6000412516544399E-7</v>
      </c>
      <c r="AR41" s="137">
        <v>4.4177221659008699E-7</v>
      </c>
      <c r="AS41" s="137">
        <v>4.1100617735873399E-7</v>
      </c>
      <c r="AT41" s="137">
        <v>4.55396671778754E-7</v>
      </c>
      <c r="AU41" s="137">
        <v>5.2246586120068202E-7</v>
      </c>
      <c r="AV41" s="137">
        <v>4.8421937559763695E-7</v>
      </c>
      <c r="AW41" s="137">
        <v>3.4940611172389599E-7</v>
      </c>
      <c r="AX41" s="137">
        <v>3.2908538709961498E-7</v>
      </c>
      <c r="AY41" s="137">
        <v>2.8272124649256999E-7</v>
      </c>
      <c r="AZ41" s="137">
        <v>3.1638686099560399E-7</v>
      </c>
      <c r="BA41" s="137">
        <v>3.5386596531612398E-7</v>
      </c>
      <c r="BB41" s="137">
        <v>3.2623044329720501E-7</v>
      </c>
      <c r="BC41" s="137">
        <v>2.87993194586087E-7</v>
      </c>
      <c r="BD41" s="137">
        <v>6.0980543731458803E-7</v>
      </c>
      <c r="BE41" s="137">
        <v>3.9721428154358399E-7</v>
      </c>
      <c r="BF41" s="137">
        <v>4.8272522179671904E-7</v>
      </c>
      <c r="BG41" s="137">
        <v>1.08027299538903E-7</v>
      </c>
      <c r="BH41" s="137">
        <v>2.3686631136870901E-7</v>
      </c>
      <c r="BI41" s="137">
        <v>3.2904893222133399E-7</v>
      </c>
      <c r="BJ41" s="137">
        <v>8.1087642662490994E-8</v>
      </c>
      <c r="BK41" s="137">
        <v>5.1627050455133097E-7</v>
      </c>
      <c r="BL41" s="137">
        <v>1.2912617456306799E-7</v>
      </c>
      <c r="BM41" s="137">
        <v>1.88535047688181E-7</v>
      </c>
      <c r="BN41" s="137">
        <v>3.8018420308152502E-7</v>
      </c>
      <c r="BO41" s="137">
        <v>6.5198127751525506E-8</v>
      </c>
      <c r="BP41" s="137">
        <v>4.43298480493031E-8</v>
      </c>
      <c r="BQ41" s="137">
        <v>2.22960218748385E-7</v>
      </c>
      <c r="BR41" s="137">
        <v>4.3616406487973598E-8</v>
      </c>
      <c r="BS41" s="137">
        <v>5.2056598386716502E-9</v>
      </c>
      <c r="BT41" s="137">
        <v>3.9138706475100697E-8</v>
      </c>
      <c r="BU41" s="137">
        <v>5.5376947954562198E-8</v>
      </c>
      <c r="BV41" s="137">
        <v>1.2813872889827299E-7</v>
      </c>
      <c r="BW41" s="137">
        <v>3.5536113707371403E-8</v>
      </c>
      <c r="BX41" s="137">
        <v>1.87148136943064E-7</v>
      </c>
      <c r="BY41" s="137">
        <v>3.1115308349853701E-7</v>
      </c>
      <c r="BZ41" s="137">
        <v>1.4421949353406401E-7</v>
      </c>
      <c r="CA41" s="138">
        <v>0</v>
      </c>
      <c r="CB41" s="136">
        <v>5.2485233555155303E-2</v>
      </c>
      <c r="CC41" s="139">
        <v>0.122881628984689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7.7577196140709301E-4</v>
      </c>
      <c r="E42" s="137">
        <v>2.09541358964913E-2</v>
      </c>
      <c r="F42" s="137">
        <v>8.0503512911104299E-4</v>
      </c>
      <c r="G42" s="137">
        <v>4.0457099070431001E-3</v>
      </c>
      <c r="H42" s="137">
        <v>1.55623706737841E-3</v>
      </c>
      <c r="I42" s="137">
        <v>5.6883604331797798E-4</v>
      </c>
      <c r="J42" s="137">
        <v>5.6395018073107E-4</v>
      </c>
      <c r="K42" s="137">
        <v>7.6631797657174001E-4</v>
      </c>
      <c r="L42" s="137">
        <v>5.5202381217726501E-4</v>
      </c>
      <c r="M42" s="137">
        <v>1.0780314055927999E-3</v>
      </c>
      <c r="N42" s="137">
        <v>1.6185087249972701E-5</v>
      </c>
      <c r="O42" s="137">
        <v>4.5329210755397202E-4</v>
      </c>
      <c r="P42" s="137">
        <v>1.97410181879179E-4</v>
      </c>
      <c r="Q42" s="137">
        <v>5.6796119275511901E-6</v>
      </c>
      <c r="R42" s="137">
        <v>9.3295517932388101E-4</v>
      </c>
      <c r="S42" s="137">
        <v>1.1905767574621499E-3</v>
      </c>
      <c r="T42" s="137">
        <v>1.1198554035880601E-4</v>
      </c>
      <c r="U42" s="137">
        <v>2.6784495123037102E-3</v>
      </c>
      <c r="V42" s="137">
        <v>1.8172307610446199E-4</v>
      </c>
      <c r="W42" s="137">
        <v>1.3918186713608101E-4</v>
      </c>
      <c r="X42" s="137">
        <v>1.7391211467380699E-4</v>
      </c>
      <c r="Y42" s="137">
        <v>7.3067853603039202E-5</v>
      </c>
      <c r="Z42" s="137">
        <v>8.80691836846542E-4</v>
      </c>
      <c r="AA42" s="137">
        <v>2.5228580863805001E-4</v>
      </c>
      <c r="AB42" s="137">
        <v>1.37267066431631E-4</v>
      </c>
      <c r="AC42" s="137">
        <v>1.1071866543651E-4</v>
      </c>
      <c r="AD42" s="137">
        <v>1.13725211301643E-4</v>
      </c>
      <c r="AE42" s="137">
        <v>1.1733669999689599E-4</v>
      </c>
      <c r="AF42" s="137">
        <v>4.01448959489968E-4</v>
      </c>
      <c r="AG42" s="137">
        <v>2.3779009308665499E-4</v>
      </c>
      <c r="AH42" s="137">
        <v>1.6326623139468501E-4</v>
      </c>
      <c r="AI42" s="137">
        <v>1.1603026484384701E-4</v>
      </c>
      <c r="AJ42" s="137">
        <v>1.4432206839493301E-4</v>
      </c>
      <c r="AK42" s="137">
        <v>6.7906819338663396E-2</v>
      </c>
      <c r="AL42" s="137">
        <v>8.5661926999800894E-2</v>
      </c>
      <c r="AM42" s="137">
        <v>3.7466191450443102E-2</v>
      </c>
      <c r="AN42" s="137">
        <v>1.8123941747993501E-4</v>
      </c>
      <c r="AO42" s="137">
        <v>1.5276401583388201E-4</v>
      </c>
      <c r="AP42" s="137">
        <v>1.43863025869034E-3</v>
      </c>
      <c r="AQ42" s="137">
        <v>2.7832683238147599E-4</v>
      </c>
      <c r="AR42" s="137">
        <v>1.1828521332210701E-3</v>
      </c>
      <c r="AS42" s="137">
        <v>2.2998265401523101E-3</v>
      </c>
      <c r="AT42" s="137">
        <v>1.2459943645341601E-3</v>
      </c>
      <c r="AU42" s="137">
        <v>1.3429045089673401E-3</v>
      </c>
      <c r="AV42" s="137">
        <v>1.20566675974677E-3</v>
      </c>
      <c r="AW42" s="137">
        <v>1.7358404334086601E-4</v>
      </c>
      <c r="AX42" s="137">
        <v>1.0073544608927501E-4</v>
      </c>
      <c r="AY42" s="137">
        <v>1.2933401214063899E-4</v>
      </c>
      <c r="AZ42" s="137">
        <v>7.6416817151669198E-4</v>
      </c>
      <c r="BA42" s="137">
        <v>2.37200446222143E-3</v>
      </c>
      <c r="BB42" s="137">
        <v>2.1051699864864299E-3</v>
      </c>
      <c r="BC42" s="137">
        <v>3.7818462522537603E-4</v>
      </c>
      <c r="BD42" s="137">
        <v>2.6291104737100799E-3</v>
      </c>
      <c r="BE42" s="137">
        <v>3.4933215353414399E-2</v>
      </c>
      <c r="BF42" s="137">
        <v>7.5495947192650702E-4</v>
      </c>
      <c r="BG42" s="137">
        <v>6.16376485329752E-5</v>
      </c>
      <c r="BH42" s="137">
        <v>1.7205282551990101E-4</v>
      </c>
      <c r="BI42" s="137">
        <v>6.3623318357924701E-4</v>
      </c>
      <c r="BJ42" s="137">
        <v>3.65492378195087E-3</v>
      </c>
      <c r="BK42" s="137">
        <v>5.4166348758915596E-4</v>
      </c>
      <c r="BL42" s="137">
        <v>4.27129027341565E-3</v>
      </c>
      <c r="BM42" s="137">
        <v>5.6846018612479602E-3</v>
      </c>
      <c r="BN42" s="137">
        <v>2.9629626008516498E-4</v>
      </c>
      <c r="BO42" s="137">
        <v>1.1689990749850501E-4</v>
      </c>
      <c r="BP42" s="137">
        <v>1.6002302830309599E-5</v>
      </c>
      <c r="BQ42" s="137">
        <v>3.5816779769702398E-5</v>
      </c>
      <c r="BR42" s="137">
        <v>2.46641347956481E-5</v>
      </c>
      <c r="BS42" s="137">
        <v>5.5344172792523699E-7</v>
      </c>
      <c r="BT42" s="137">
        <v>1.23504067000236E-3</v>
      </c>
      <c r="BU42" s="137">
        <v>1.6969040350535701E-5</v>
      </c>
      <c r="BV42" s="137">
        <v>1.4005531219923801E-3</v>
      </c>
      <c r="BW42" s="137">
        <v>9.8524451086219793E-6</v>
      </c>
      <c r="BX42" s="137">
        <v>8.0713649412795401E-4</v>
      </c>
      <c r="BY42" s="137">
        <v>4.1034528200396501E-5</v>
      </c>
      <c r="BZ42" s="137">
        <v>5.2879996825358503E-5</v>
      </c>
      <c r="CA42" s="138">
        <v>0</v>
      </c>
      <c r="CB42" s="136">
        <v>0.30427506202639698</v>
      </c>
      <c r="CC42" s="139">
        <v>0.71238732779819103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1.04350887602564E-4</v>
      </c>
      <c r="E43" s="137">
        <v>2.1307673734077899E-4</v>
      </c>
      <c r="F43" s="137">
        <v>3.2595389759387599E-4</v>
      </c>
      <c r="G43" s="137">
        <v>7.62879763140648E-5</v>
      </c>
      <c r="H43" s="137">
        <v>2.9068619778624199E-4</v>
      </c>
      <c r="I43" s="137">
        <v>1.7442242956264599E-3</v>
      </c>
      <c r="J43" s="137">
        <v>1.4817986308176699E-4</v>
      </c>
      <c r="K43" s="137">
        <v>1.8947252854366301E-4</v>
      </c>
      <c r="L43" s="137">
        <v>4.2045522253576301E-4</v>
      </c>
      <c r="M43" s="137">
        <v>1.1485097400241E-4</v>
      </c>
      <c r="N43" s="137">
        <v>1.5354021978468001E-4</v>
      </c>
      <c r="O43" s="137">
        <v>4.5002576961410801E-4</v>
      </c>
      <c r="P43" s="137">
        <v>4.4959391790192502E-4</v>
      </c>
      <c r="Q43" s="137">
        <v>2.15583543212457E-5</v>
      </c>
      <c r="R43" s="137">
        <v>5.0212578868454602E-3</v>
      </c>
      <c r="S43" s="137">
        <v>6.26540054274243E-3</v>
      </c>
      <c r="T43" s="137">
        <v>4.6672498476777201E-4</v>
      </c>
      <c r="U43" s="137">
        <v>2.1952029000895999E-3</v>
      </c>
      <c r="V43" s="137">
        <v>3.2084955458316802E-4</v>
      </c>
      <c r="W43" s="137">
        <v>4.0593145423005E-4</v>
      </c>
      <c r="X43" s="137">
        <v>3.3421464535345502E-4</v>
      </c>
      <c r="Y43" s="137">
        <v>8.5754461261282095E-4</v>
      </c>
      <c r="Z43" s="137">
        <v>4.00820510481036E-4</v>
      </c>
      <c r="AA43" s="137">
        <v>4.3932023998363598E-4</v>
      </c>
      <c r="AB43" s="137">
        <v>1.2454363566652099E-3</v>
      </c>
      <c r="AC43" s="137">
        <v>8.4051098628808E-4</v>
      </c>
      <c r="AD43" s="137">
        <v>3.9157371174366898E-4</v>
      </c>
      <c r="AE43" s="137">
        <v>5.5009875613443496E-4</v>
      </c>
      <c r="AF43" s="137">
        <v>3.1759424107381399E-3</v>
      </c>
      <c r="AG43" s="137">
        <v>1.21360861542105E-3</v>
      </c>
      <c r="AH43" s="137">
        <v>1.9495212413599501E-3</v>
      </c>
      <c r="AI43" s="137">
        <v>1.2629735551534099E-3</v>
      </c>
      <c r="AJ43" s="137">
        <v>3.5854186834155901E-4</v>
      </c>
      <c r="AK43" s="137">
        <v>3.8440285088840701E-3</v>
      </c>
      <c r="AL43" s="137">
        <v>5.1295692558532502E-2</v>
      </c>
      <c r="AM43" s="137">
        <v>1.64319453952213E-2</v>
      </c>
      <c r="AN43" s="137">
        <v>1.7567003644126901E-3</v>
      </c>
      <c r="AO43" s="137">
        <v>1.0860717540941E-3</v>
      </c>
      <c r="AP43" s="137">
        <v>2.4700500939031401E-3</v>
      </c>
      <c r="AQ43" s="137">
        <v>6.2006975726291503E-4</v>
      </c>
      <c r="AR43" s="137">
        <v>8.5803870830206499E-4</v>
      </c>
      <c r="AS43" s="137">
        <v>1.3740925640937801E-3</v>
      </c>
      <c r="AT43" s="137">
        <v>4.8643495820709402E-4</v>
      </c>
      <c r="AU43" s="137">
        <v>1.53981826488924E-3</v>
      </c>
      <c r="AV43" s="137">
        <v>6.6493213216734404E-4</v>
      </c>
      <c r="AW43" s="137">
        <v>8.8290158255350702E-4</v>
      </c>
      <c r="AX43" s="137">
        <v>1.20664107196407E-3</v>
      </c>
      <c r="AY43" s="137">
        <v>1.2236968173231599E-3</v>
      </c>
      <c r="AZ43" s="137">
        <v>4.3966380911474598E-3</v>
      </c>
      <c r="BA43" s="137">
        <v>1.48881065405149E-3</v>
      </c>
      <c r="BB43" s="137">
        <v>1.5948659539758399E-3</v>
      </c>
      <c r="BC43" s="137">
        <v>1.59743849923089E-3</v>
      </c>
      <c r="BD43" s="137">
        <v>9.1975264915045098E-4</v>
      </c>
      <c r="BE43" s="137">
        <v>2.2749056155512001E-3</v>
      </c>
      <c r="BF43" s="137">
        <v>3.26978224924699E-3</v>
      </c>
      <c r="BG43" s="137">
        <v>5.8499238886307195E-4</v>
      </c>
      <c r="BH43" s="137">
        <v>3.2228391778396101E-3</v>
      </c>
      <c r="BI43" s="137">
        <v>3.3715673013219099E-3</v>
      </c>
      <c r="BJ43" s="137">
        <v>1.32641708029652E-3</v>
      </c>
      <c r="BK43" s="137">
        <v>8.9073080748840302E-4</v>
      </c>
      <c r="BL43" s="137">
        <v>8.6803402944038205E-4</v>
      </c>
      <c r="BM43" s="137">
        <v>3.0714586441932001E-3</v>
      </c>
      <c r="BN43" s="137">
        <v>1.1463638861286801E-3</v>
      </c>
      <c r="BO43" s="137">
        <v>3.0451433346239E-4</v>
      </c>
      <c r="BP43" s="137">
        <v>8.3946863629222595E-4</v>
      </c>
      <c r="BQ43" s="137">
        <v>1.3969267331830899E-3</v>
      </c>
      <c r="BR43" s="137">
        <v>2.21999385248555E-3</v>
      </c>
      <c r="BS43" s="137">
        <v>1.35815665190943E-6</v>
      </c>
      <c r="BT43" s="137">
        <v>1.73066695366743E-3</v>
      </c>
      <c r="BU43" s="137">
        <v>1.2513421116388901E-3</v>
      </c>
      <c r="BV43" s="137">
        <v>3.0337204733035801E-3</v>
      </c>
      <c r="BW43" s="137">
        <v>6.9966186003104396E-4</v>
      </c>
      <c r="BX43" s="137">
        <v>1.1050344839649E-3</v>
      </c>
      <c r="BY43" s="137">
        <v>9.62769396960204E-4</v>
      </c>
      <c r="BZ43" s="137">
        <v>3.9069493283500302E-3</v>
      </c>
      <c r="CA43" s="138">
        <v>0</v>
      </c>
      <c r="CB43" s="136">
        <v>0.165615849555313</v>
      </c>
      <c r="CC43" s="139">
        <v>0.387749925084236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7.2594161250383598E-6</v>
      </c>
      <c r="E44" s="137">
        <v>1.4179067748115201E-5</v>
      </c>
      <c r="F44" s="137">
        <v>1.9049446286319102E-5</v>
      </c>
      <c r="G44" s="137">
        <v>8.4275151873277496E-6</v>
      </c>
      <c r="H44" s="137">
        <v>9.9282871128661898E-5</v>
      </c>
      <c r="I44" s="137">
        <v>2.9368500528691101E-4</v>
      </c>
      <c r="J44" s="137">
        <v>1.5359199459751301E-5</v>
      </c>
      <c r="K44" s="137">
        <v>1.33203840467371E-4</v>
      </c>
      <c r="L44" s="137">
        <v>1.3255486854938599E-5</v>
      </c>
      <c r="M44" s="137">
        <v>8.3970675452512496E-5</v>
      </c>
      <c r="N44" s="137">
        <v>3.7235169834971897E-5</v>
      </c>
      <c r="O44" s="137">
        <v>2.58026964493023E-5</v>
      </c>
      <c r="P44" s="137">
        <v>3.29879824275605E-6</v>
      </c>
      <c r="Q44" s="137">
        <v>1.96906983365875E-4</v>
      </c>
      <c r="R44" s="137">
        <v>2.7463764546802002E-5</v>
      </c>
      <c r="S44" s="137">
        <v>3.4754632794278301E-5</v>
      </c>
      <c r="T44" s="137">
        <v>2.1708004806587599E-5</v>
      </c>
      <c r="U44" s="137">
        <v>1.12167662258204E-4</v>
      </c>
      <c r="V44" s="137">
        <v>3.4092541955380203E-5</v>
      </c>
      <c r="W44" s="137">
        <v>3.8377486334997097E-5</v>
      </c>
      <c r="X44" s="137">
        <v>2.0575394520889199E-5</v>
      </c>
      <c r="Y44" s="137">
        <v>3.4945825854600497E-5</v>
      </c>
      <c r="Z44" s="137">
        <v>3.8648709921736198E-5</v>
      </c>
      <c r="AA44" s="137">
        <v>3.5793773740328503E-5</v>
      </c>
      <c r="AB44" s="137">
        <v>3.25443940706868E-5</v>
      </c>
      <c r="AC44" s="137">
        <v>2.74308116238939E-5</v>
      </c>
      <c r="AD44" s="137">
        <v>3.0239663955099999E-5</v>
      </c>
      <c r="AE44" s="137">
        <v>7.1923811389583894E-5</v>
      </c>
      <c r="AF44" s="137">
        <v>1.6569008372948501E-4</v>
      </c>
      <c r="AG44" s="137">
        <v>5.13549247095271E-5</v>
      </c>
      <c r="AH44" s="137">
        <v>2.17220917470276E-4</v>
      </c>
      <c r="AI44" s="137">
        <v>1.1760585380391699E-4</v>
      </c>
      <c r="AJ44" s="137">
        <v>1.1966237536286301E-4</v>
      </c>
      <c r="AK44" s="137">
        <v>2.9727212602829501E-4</v>
      </c>
      <c r="AL44" s="137">
        <v>2.8480208753598E-3</v>
      </c>
      <c r="AM44" s="137">
        <v>0.15233286325394499</v>
      </c>
      <c r="AN44" s="137">
        <v>1.26058713868538E-4</v>
      </c>
      <c r="AO44" s="137">
        <v>1.2492970172057601E-4</v>
      </c>
      <c r="AP44" s="137">
        <v>2.18854326104656E-5</v>
      </c>
      <c r="AQ44" s="137">
        <v>1.2860320676460901E-5</v>
      </c>
      <c r="AR44" s="137">
        <v>1.5694589837484401E-3</v>
      </c>
      <c r="AS44" s="137">
        <v>5.7410206595954002E-5</v>
      </c>
      <c r="AT44" s="137">
        <v>3.4155159999070803E-5</v>
      </c>
      <c r="AU44" s="137">
        <v>2.4157194245126099E-4</v>
      </c>
      <c r="AV44" s="137">
        <v>1.3691999340669299E-3</v>
      </c>
      <c r="AW44" s="137">
        <v>7.0900096756256397E-5</v>
      </c>
      <c r="AX44" s="137">
        <v>1.21776344193946E-4</v>
      </c>
      <c r="AY44" s="137">
        <v>1.1704807948044101E-5</v>
      </c>
      <c r="AZ44" s="137">
        <v>2.0219919790470699E-4</v>
      </c>
      <c r="BA44" s="137">
        <v>4.2635025122301403E-5</v>
      </c>
      <c r="BB44" s="137">
        <v>2.6167564868896001E-5</v>
      </c>
      <c r="BC44" s="137">
        <v>1.4453057049618599E-4</v>
      </c>
      <c r="BD44" s="137">
        <v>3.4484208304352799E-4</v>
      </c>
      <c r="BE44" s="137">
        <v>9.5690002636896398E-4</v>
      </c>
      <c r="BF44" s="137">
        <v>2.92350057565109E-3</v>
      </c>
      <c r="BG44" s="137">
        <v>1.42116409714948E-4</v>
      </c>
      <c r="BH44" s="137">
        <v>5.9486739444731304E-4</v>
      </c>
      <c r="BI44" s="137">
        <v>4.0980824284097098E-5</v>
      </c>
      <c r="BJ44" s="137">
        <v>9.4769628856921699E-6</v>
      </c>
      <c r="BK44" s="137">
        <v>7.3316658186093193E-5</v>
      </c>
      <c r="BL44" s="137">
        <v>8.3497220645389801E-6</v>
      </c>
      <c r="BM44" s="137">
        <v>2.1852120101424001E-5</v>
      </c>
      <c r="BN44" s="137">
        <v>7.3670301532949994E-5</v>
      </c>
      <c r="BO44" s="137">
        <v>2.5072022523502001E-5</v>
      </c>
      <c r="BP44" s="137">
        <v>5.6663394638276799E-6</v>
      </c>
      <c r="BQ44" s="137">
        <v>1.3871987704709901E-5</v>
      </c>
      <c r="BR44" s="137">
        <v>1.3224832532359199E-5</v>
      </c>
      <c r="BS44" s="137">
        <v>1.55088619655194E-7</v>
      </c>
      <c r="BT44" s="137">
        <v>1.6108816211239001E-4</v>
      </c>
      <c r="BU44" s="137">
        <v>8.3328298211108001E-6</v>
      </c>
      <c r="BV44" s="137">
        <v>1.25269132428825E-4</v>
      </c>
      <c r="BW44" s="137">
        <v>4.7925845110604298E-6</v>
      </c>
      <c r="BX44" s="137">
        <v>4.2830529601218902E-4</v>
      </c>
      <c r="BY44" s="137">
        <v>1.40314174119477E-5</v>
      </c>
      <c r="BZ44" s="137">
        <v>2.29912296141312E-4</v>
      </c>
      <c r="CA44" s="138">
        <v>0</v>
      </c>
      <c r="CB44" s="136">
        <v>0.16805831213066399</v>
      </c>
      <c r="CC44" s="139">
        <v>0.39346836739006802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1.70893593016413E-4</v>
      </c>
      <c r="E45" s="137">
        <v>1.18179731336718E-4</v>
      </c>
      <c r="F45" s="137">
        <v>2.2976348356462201E-4</v>
      </c>
      <c r="G45" s="137">
        <v>1.48500456130606E-4</v>
      </c>
      <c r="H45" s="137">
        <v>2.7711997810721798E-3</v>
      </c>
      <c r="I45" s="137">
        <v>1.2439815236933499E-4</v>
      </c>
      <c r="J45" s="137">
        <v>8.3268960095846402E-5</v>
      </c>
      <c r="K45" s="137">
        <v>6.2538824638529801E-5</v>
      </c>
      <c r="L45" s="137">
        <v>5.7544315792541604E-4</v>
      </c>
      <c r="M45" s="137">
        <v>4.5820812583383601E-4</v>
      </c>
      <c r="N45" s="137">
        <v>2.0172802064031899E-5</v>
      </c>
      <c r="O45" s="137">
        <v>1.24323196059955E-4</v>
      </c>
      <c r="P45" s="137">
        <v>2.2947187508462E-5</v>
      </c>
      <c r="Q45" s="137">
        <v>3.0039890365960799E-6</v>
      </c>
      <c r="R45" s="137">
        <v>3.9765997384087201E-4</v>
      </c>
      <c r="S45" s="137">
        <v>5.0598776282439095E-4</v>
      </c>
      <c r="T45" s="137">
        <v>1.20964737266637E-4</v>
      </c>
      <c r="U45" s="137">
        <v>6.5891205634488795E-4</v>
      </c>
      <c r="V45" s="137">
        <v>1.8183681756061201E-4</v>
      </c>
      <c r="W45" s="137">
        <v>1.82302680595311E-4</v>
      </c>
      <c r="X45" s="137">
        <v>1.07643273825708E-4</v>
      </c>
      <c r="Y45" s="137">
        <v>7.2620976488545696E-5</v>
      </c>
      <c r="Z45" s="137">
        <v>1.9364693628698599E-4</v>
      </c>
      <c r="AA45" s="137">
        <v>1.8190336687533401E-4</v>
      </c>
      <c r="AB45" s="137">
        <v>4.4369177826195701E-4</v>
      </c>
      <c r="AC45" s="137">
        <v>1.27174914566019E-4</v>
      </c>
      <c r="AD45" s="137">
        <v>1.45062485126318E-4</v>
      </c>
      <c r="AE45" s="137">
        <v>1.3376600801694001E-4</v>
      </c>
      <c r="AF45" s="137">
        <v>9.8241142028544001E-4</v>
      </c>
      <c r="AG45" s="137">
        <v>2.6570758887175101E-4</v>
      </c>
      <c r="AH45" s="137">
        <v>1.18842911971974E-4</v>
      </c>
      <c r="AI45" s="137">
        <v>8.4204051472546598E-4</v>
      </c>
      <c r="AJ45" s="137">
        <v>1.9132188422376801E-4</v>
      </c>
      <c r="AK45" s="137">
        <v>1.7324067289510299E-4</v>
      </c>
      <c r="AL45" s="137">
        <v>2.291530946592E-4</v>
      </c>
      <c r="AM45" s="137">
        <v>1.1297483772120501E-3</v>
      </c>
      <c r="AN45" s="137">
        <v>0.10964870747415099</v>
      </c>
      <c r="AO45" s="137">
        <v>5.4589504881262497E-4</v>
      </c>
      <c r="AP45" s="137">
        <v>4.57685194069934E-4</v>
      </c>
      <c r="AQ45" s="137">
        <v>7.0817899036639795E-5</v>
      </c>
      <c r="AR45" s="137">
        <v>2.7324934077095397E-4</v>
      </c>
      <c r="AS45" s="137">
        <v>1.1604283296085399E-3</v>
      </c>
      <c r="AT45" s="137">
        <v>1.7522962128856701E-4</v>
      </c>
      <c r="AU45" s="137">
        <v>9.4658240012998206E-5</v>
      </c>
      <c r="AV45" s="137">
        <v>4.72270323588915E-4</v>
      </c>
      <c r="AW45" s="137">
        <v>4.3280096284474901E-3</v>
      </c>
      <c r="AX45" s="137">
        <v>1.25317549960502E-4</v>
      </c>
      <c r="AY45" s="137">
        <v>1.6135202428243299E-4</v>
      </c>
      <c r="AZ45" s="137">
        <v>5.32036792627018E-4</v>
      </c>
      <c r="BA45" s="137">
        <v>1.0185625728810201E-4</v>
      </c>
      <c r="BB45" s="137">
        <v>1.2152865514051E-4</v>
      </c>
      <c r="BC45" s="137">
        <v>1.2541323897425101E-4</v>
      </c>
      <c r="BD45" s="137">
        <v>2.6050934204506103E-4</v>
      </c>
      <c r="BE45" s="137">
        <v>0.114823186006832</v>
      </c>
      <c r="BF45" s="137">
        <v>6.7727092289847097E-4</v>
      </c>
      <c r="BG45" s="137">
        <v>3.1623241966844102E-5</v>
      </c>
      <c r="BH45" s="137">
        <v>1.04159572712711E-4</v>
      </c>
      <c r="BI45" s="137">
        <v>2.2744377594672599E-2</v>
      </c>
      <c r="BJ45" s="137">
        <v>4.5909391857271999E-4</v>
      </c>
      <c r="BK45" s="137">
        <v>3.7770519062166298E-4</v>
      </c>
      <c r="BL45" s="137">
        <v>1.8454978901836699E-5</v>
      </c>
      <c r="BM45" s="137">
        <v>2.8722277692343001E-5</v>
      </c>
      <c r="BN45" s="137">
        <v>1.4936730493711001E-4</v>
      </c>
      <c r="BO45" s="137">
        <v>1.9322887265886301E-5</v>
      </c>
      <c r="BP45" s="137">
        <v>8.6641058448666005E-6</v>
      </c>
      <c r="BQ45" s="137">
        <v>3.1760205237224203E-5</v>
      </c>
      <c r="BR45" s="137">
        <v>6.5764664785712401E-6</v>
      </c>
      <c r="BS45" s="137">
        <v>3.2273846426087302E-6</v>
      </c>
      <c r="BT45" s="137">
        <v>1.18857972772771E-5</v>
      </c>
      <c r="BU45" s="137">
        <v>9.5332945657491703E-4</v>
      </c>
      <c r="BV45" s="137">
        <v>2.1380200399412E-4</v>
      </c>
      <c r="BW45" s="137">
        <v>6.9422470713725501E-4</v>
      </c>
      <c r="BX45" s="137">
        <v>4.7128545930156499E-4</v>
      </c>
      <c r="BY45" s="137">
        <v>6.8814049295602101E-4</v>
      </c>
      <c r="BZ45" s="137">
        <v>1.1723972116306799E-3</v>
      </c>
      <c r="CA45" s="138">
        <v>0</v>
      </c>
      <c r="CB45" s="136">
        <v>0.274642023821632</v>
      </c>
      <c r="CC45" s="139">
        <v>0.64300865193614298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1.1218507469480199E-3</v>
      </c>
      <c r="E46" s="137">
        <v>2.2054352264411399E-4</v>
      </c>
      <c r="F46" s="137">
        <v>6.46351370058686E-3</v>
      </c>
      <c r="G46" s="137">
        <v>1.8172405087068699E-3</v>
      </c>
      <c r="H46" s="137">
        <v>2.6610150352931301E-2</v>
      </c>
      <c r="I46" s="137">
        <v>7.7616712720792E-2</v>
      </c>
      <c r="J46" s="137">
        <v>2.3848967350265901E-4</v>
      </c>
      <c r="K46" s="137">
        <v>1.4256158986639799E-3</v>
      </c>
      <c r="L46" s="137">
        <v>1.2870381626929701E-3</v>
      </c>
      <c r="M46" s="137">
        <v>2.3679427895216898E-3</v>
      </c>
      <c r="N46" s="137">
        <v>5.6806031205280701E-5</v>
      </c>
      <c r="O46" s="137">
        <v>1.4590283270220199E-3</v>
      </c>
      <c r="P46" s="137">
        <v>4.6285473679704599E-5</v>
      </c>
      <c r="Q46" s="137">
        <v>6.8585473384954499E-6</v>
      </c>
      <c r="R46" s="137">
        <v>8.8957127785312004E-5</v>
      </c>
      <c r="S46" s="137">
        <v>1.20698111757804E-4</v>
      </c>
      <c r="T46" s="137">
        <v>1.55425283346953E-3</v>
      </c>
      <c r="U46" s="137">
        <v>2.6518260782073599E-2</v>
      </c>
      <c r="V46" s="137">
        <v>2.1622550392950998E-3</v>
      </c>
      <c r="W46" s="137">
        <v>2.1405586293468701E-3</v>
      </c>
      <c r="X46" s="137">
        <v>9.6258845103965006E-3</v>
      </c>
      <c r="Y46" s="137">
        <v>4.7846502584507197E-3</v>
      </c>
      <c r="Z46" s="137">
        <v>1.21030614996168E-3</v>
      </c>
      <c r="AA46" s="137">
        <v>1.34151796876732E-3</v>
      </c>
      <c r="AB46" s="137">
        <v>1.7328685146007002E-2</v>
      </c>
      <c r="AC46" s="137">
        <v>9.86322350766289E-3</v>
      </c>
      <c r="AD46" s="137">
        <v>2.8512018419307298E-3</v>
      </c>
      <c r="AE46" s="137">
        <v>7.4278823349891603E-4</v>
      </c>
      <c r="AF46" s="137">
        <v>1.7918650500188399E-2</v>
      </c>
      <c r="AG46" s="137">
        <v>8.1986762601816403E-3</v>
      </c>
      <c r="AH46" s="137">
        <v>1.9600871356654202E-2</v>
      </c>
      <c r="AI46" s="137">
        <v>1.22358638728257E-2</v>
      </c>
      <c r="AJ46" s="137">
        <v>2.2668837885906402E-3</v>
      </c>
      <c r="AK46" s="137">
        <v>3.1054129397432798E-3</v>
      </c>
      <c r="AL46" s="137">
        <v>9.2324697991532992E-3</v>
      </c>
      <c r="AM46" s="137">
        <v>9.6699697844280594E-3</v>
      </c>
      <c r="AN46" s="137">
        <v>1.9095289755467301E-4</v>
      </c>
      <c r="AO46" s="137">
        <v>0.19191177305108001</v>
      </c>
      <c r="AP46" s="137">
        <v>6.7742896406317199E-2</v>
      </c>
      <c r="AQ46" s="137">
        <v>1.74588361106201E-4</v>
      </c>
      <c r="AR46" s="137">
        <v>3.2052978793524999E-3</v>
      </c>
      <c r="AS46" s="137">
        <v>1.3302145155690901E-2</v>
      </c>
      <c r="AT46" s="137">
        <v>7.4656604173956604E-3</v>
      </c>
      <c r="AU46" s="137">
        <v>2.1051915568015998E-3</v>
      </c>
      <c r="AV46" s="137">
        <v>7.45051923922334E-3</v>
      </c>
      <c r="AW46" s="137">
        <v>1.48933289226491E-2</v>
      </c>
      <c r="AX46" s="137">
        <v>1.13549110009018E-2</v>
      </c>
      <c r="AY46" s="137">
        <v>2.4116719888828299E-4</v>
      </c>
      <c r="AZ46" s="137">
        <v>2.97186294738873E-3</v>
      </c>
      <c r="BA46" s="137">
        <v>4.2732996972052201E-3</v>
      </c>
      <c r="BB46" s="137">
        <v>3.4083570123244699E-3</v>
      </c>
      <c r="BC46" s="137">
        <v>2.1947371274905498E-3</v>
      </c>
      <c r="BD46" s="137">
        <v>5.3269934189670699E-4</v>
      </c>
      <c r="BE46" s="137">
        <v>2.8676246358860001E-3</v>
      </c>
      <c r="BF46" s="137">
        <v>2.5240467676761399E-3</v>
      </c>
      <c r="BG46" s="137">
        <v>6.7387059869788405E-5</v>
      </c>
      <c r="BH46" s="137">
        <v>1.31943409776356E-3</v>
      </c>
      <c r="BI46" s="137">
        <v>2.1229558482746601E-4</v>
      </c>
      <c r="BJ46" s="137">
        <v>1.4141663421911701E-2</v>
      </c>
      <c r="BK46" s="137">
        <v>8.9380325135104998E-4</v>
      </c>
      <c r="BL46" s="137">
        <v>1.88789315055651E-3</v>
      </c>
      <c r="BM46" s="137">
        <v>2.5566700966475702E-3</v>
      </c>
      <c r="BN46" s="137">
        <v>3.1777311621096899E-3</v>
      </c>
      <c r="BO46" s="137">
        <v>9.2743941014540099E-4</v>
      </c>
      <c r="BP46" s="137">
        <v>2.2640235479539899E-3</v>
      </c>
      <c r="BQ46" s="137">
        <v>6.8605706433154802E-4</v>
      </c>
      <c r="BR46" s="137">
        <v>1.38780025466489E-2</v>
      </c>
      <c r="BS46" s="137">
        <v>3.0765476819800101E-4</v>
      </c>
      <c r="BT46" s="137">
        <v>2.3217739250487499E-3</v>
      </c>
      <c r="BU46" s="137">
        <v>1.20322036463483E-3</v>
      </c>
      <c r="BV46" s="137">
        <v>2.7715578554949102E-3</v>
      </c>
      <c r="BW46" s="137">
        <v>1.5104628264096299E-3</v>
      </c>
      <c r="BX46" s="137">
        <v>5.1330650099929397E-4</v>
      </c>
      <c r="BY46" s="137">
        <v>1.20426008854912E-3</v>
      </c>
      <c r="BZ46" s="137">
        <v>1.69122141216623E-2</v>
      </c>
      <c r="CA46" s="138">
        <v>0</v>
      </c>
      <c r="CB46" s="136">
        <v>0.69086802536034797</v>
      </c>
      <c r="CC46" s="139">
        <v>1.61750234531207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3.1806330862941001E-5</v>
      </c>
      <c r="E47" s="137">
        <v>6.2063214109028594E-5</v>
      </c>
      <c r="F47" s="137">
        <v>8.3120712120115104E-5</v>
      </c>
      <c r="G47" s="137">
        <v>3.7218800335470797E-5</v>
      </c>
      <c r="H47" s="137">
        <v>4.0646124854868899E-5</v>
      </c>
      <c r="I47" s="137">
        <v>2.4893616232029201E-5</v>
      </c>
      <c r="J47" s="137">
        <v>6.7771442055491102E-5</v>
      </c>
      <c r="K47" s="137">
        <v>4.8578090566028399E-5</v>
      </c>
      <c r="L47" s="137">
        <v>5.40579264656137E-5</v>
      </c>
      <c r="M47" s="137">
        <v>5.7945274261557301E-5</v>
      </c>
      <c r="N47" s="137">
        <v>1.8778055209688999E-5</v>
      </c>
      <c r="O47" s="137">
        <v>1.0083260897481501E-4</v>
      </c>
      <c r="P47" s="137">
        <v>8.4491731133412901E-5</v>
      </c>
      <c r="Q47" s="137">
        <v>3.1948784263144601E-6</v>
      </c>
      <c r="R47" s="137">
        <v>1.88919823692029E-5</v>
      </c>
      <c r="S47" s="137">
        <v>2.67717416832487E-5</v>
      </c>
      <c r="T47" s="137">
        <v>9.4095371572792906E-5</v>
      </c>
      <c r="U47" s="137">
        <v>1.39752260440888E-4</v>
      </c>
      <c r="V47" s="137">
        <v>1.4984007093358899E-4</v>
      </c>
      <c r="W47" s="137">
        <v>1.68219422408831E-4</v>
      </c>
      <c r="X47" s="137">
        <v>8.9896288922361494E-5</v>
      </c>
      <c r="Y47" s="137">
        <v>5.5724068935452897E-5</v>
      </c>
      <c r="Z47" s="137">
        <v>1.6981403060084099E-4</v>
      </c>
      <c r="AA47" s="137">
        <v>1.5732033405984399E-4</v>
      </c>
      <c r="AB47" s="137">
        <v>1.0713225386837201E-4</v>
      </c>
      <c r="AC47" s="137">
        <v>1.08790946693813E-4</v>
      </c>
      <c r="AD47" s="137">
        <v>1.31410891932888E-4</v>
      </c>
      <c r="AE47" s="137">
        <v>7.6184744822294895E-4</v>
      </c>
      <c r="AF47" s="137">
        <v>2.7865370967197398E-3</v>
      </c>
      <c r="AG47" s="137">
        <v>2.2373181712270602E-3</v>
      </c>
      <c r="AH47" s="137">
        <v>2.4327949210011402E-3</v>
      </c>
      <c r="AI47" s="137">
        <v>2.9305937142198599E-3</v>
      </c>
      <c r="AJ47" s="137">
        <v>1.7767223377339401E-4</v>
      </c>
      <c r="AK47" s="137">
        <v>7.7223186852554902E-5</v>
      </c>
      <c r="AL47" s="137">
        <v>7.7620046482864804E-3</v>
      </c>
      <c r="AM47" s="137">
        <v>4.6111183460682999E-4</v>
      </c>
      <c r="AN47" s="137">
        <v>6.0774402037905901E-5</v>
      </c>
      <c r="AO47" s="137">
        <v>9.4603576553308304E-3</v>
      </c>
      <c r="AP47" s="137">
        <v>6.2286146303813301E-2</v>
      </c>
      <c r="AQ47" s="137">
        <v>1.3915140791920499E-4</v>
      </c>
      <c r="AR47" s="137">
        <v>5.8150816694535103E-5</v>
      </c>
      <c r="AS47" s="137">
        <v>5.3134005429232301E-3</v>
      </c>
      <c r="AT47" s="137">
        <v>4.9193497485132496E-3</v>
      </c>
      <c r="AU47" s="137">
        <v>2.8690870176787701E-3</v>
      </c>
      <c r="AV47" s="137">
        <v>3.3003000156772602E-3</v>
      </c>
      <c r="AW47" s="137">
        <v>4.5791597851351499E-4</v>
      </c>
      <c r="AX47" s="137">
        <v>4.3317762646527702E-5</v>
      </c>
      <c r="AY47" s="137">
        <v>3.7214815153698901E-5</v>
      </c>
      <c r="AZ47" s="137">
        <v>2.1181075179094299E-3</v>
      </c>
      <c r="BA47" s="137">
        <v>4.6579649219150203E-5</v>
      </c>
      <c r="BB47" s="137">
        <v>1.08745301596598E-3</v>
      </c>
      <c r="BC47" s="137">
        <v>1.54185649063995E-3</v>
      </c>
      <c r="BD47" s="137">
        <v>5.0966119362368795E-4</v>
      </c>
      <c r="BE47" s="137">
        <v>5.22856214290293E-5</v>
      </c>
      <c r="BF47" s="137">
        <v>1.91078997800964E-3</v>
      </c>
      <c r="BG47" s="137">
        <v>1.3326662991737401E-4</v>
      </c>
      <c r="BH47" s="137">
        <v>4.34226650527494E-3</v>
      </c>
      <c r="BI47" s="137">
        <v>2.4002577649759999E-4</v>
      </c>
      <c r="BJ47" s="137">
        <v>3.02970392798859E-3</v>
      </c>
      <c r="BK47" s="137">
        <v>6.7957083645248998E-5</v>
      </c>
      <c r="BL47" s="137">
        <v>4.87739507747536E-3</v>
      </c>
      <c r="BM47" s="137">
        <v>4.7696267776444201E-3</v>
      </c>
      <c r="BN47" s="137">
        <v>5.0043939101008202E-5</v>
      </c>
      <c r="BO47" s="137">
        <v>2.3495505478976601E-3</v>
      </c>
      <c r="BP47" s="137">
        <v>2.8686426146298698E-3</v>
      </c>
      <c r="BQ47" s="137">
        <v>3.1603777384598599E-3</v>
      </c>
      <c r="BR47" s="137">
        <v>1.8774003135559401E-3</v>
      </c>
      <c r="BS47" s="137">
        <v>7.2342290486765296E-4</v>
      </c>
      <c r="BT47" s="137">
        <v>6.2874146901911896E-3</v>
      </c>
      <c r="BU47" s="137">
        <v>1.58262882660328E-3</v>
      </c>
      <c r="BV47" s="137">
        <v>1.2876425076763299E-2</v>
      </c>
      <c r="BW47" s="137">
        <v>5.4497741575126298E-3</v>
      </c>
      <c r="BX47" s="137">
        <v>2.4634453225920801E-5</v>
      </c>
      <c r="BY47" s="137">
        <v>6.8252389004881296E-4</v>
      </c>
      <c r="BZ47" s="137">
        <v>9.7407693524288793E-3</v>
      </c>
      <c r="CA47" s="138">
        <v>0</v>
      </c>
      <c r="CB47" s="136">
        <v>0.183105911942368</v>
      </c>
      <c r="CC47" s="139">
        <v>0.42869872556745398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5.0794864249567595E-4</v>
      </c>
      <c r="E48" s="137">
        <v>4.1414257192973602E-3</v>
      </c>
      <c r="F48" s="137">
        <v>4.1063878317984699E-3</v>
      </c>
      <c r="G48" s="137">
        <v>9.5723052813257992E-3</v>
      </c>
      <c r="H48" s="137">
        <v>3.0626452687472802E-3</v>
      </c>
      <c r="I48" s="137">
        <v>8.6303820824852603E-5</v>
      </c>
      <c r="J48" s="137">
        <v>4.2570483659289202E-4</v>
      </c>
      <c r="K48" s="137">
        <v>1.9984243482774701E-4</v>
      </c>
      <c r="L48" s="137">
        <v>2.9373177983626701E-2</v>
      </c>
      <c r="M48" s="137">
        <v>1.6446107907025301E-3</v>
      </c>
      <c r="N48" s="137">
        <v>1.10147534940088E-3</v>
      </c>
      <c r="O48" s="137">
        <v>9.4194032792488201E-3</v>
      </c>
      <c r="P48" s="137">
        <v>0</v>
      </c>
      <c r="Q48" s="137">
        <v>2.41609857766236E-3</v>
      </c>
      <c r="R48" s="137">
        <v>1.5188742093063801E-3</v>
      </c>
      <c r="S48" s="137">
        <v>1.2029213784688899E-2</v>
      </c>
      <c r="T48" s="137">
        <v>3.8631573770461699E-4</v>
      </c>
      <c r="U48" s="137">
        <v>9.6872445108791097E-4</v>
      </c>
      <c r="V48" s="137">
        <v>6.0875172185612301E-5</v>
      </c>
      <c r="W48" s="137">
        <v>5.6426440426779402E-5</v>
      </c>
      <c r="X48" s="137">
        <v>9.3045277222141996E-4</v>
      </c>
      <c r="Y48" s="137">
        <v>2.8577530976552702E-4</v>
      </c>
      <c r="Z48" s="137">
        <v>3.11266873255926E-5</v>
      </c>
      <c r="AA48" s="137">
        <v>1.4536411856558499E-4</v>
      </c>
      <c r="AB48" s="137">
        <v>2.1787091966307501E-5</v>
      </c>
      <c r="AC48" s="137">
        <v>1.3117000215241701E-3</v>
      </c>
      <c r="AD48" s="137">
        <v>1.35603930816726E-3</v>
      </c>
      <c r="AE48" s="137">
        <v>2.2067997690060001E-4</v>
      </c>
      <c r="AF48" s="137">
        <v>6.5307490980647204E-4</v>
      </c>
      <c r="AG48" s="137">
        <v>1.58036593383152E-2</v>
      </c>
      <c r="AH48" s="137">
        <v>2.8574338293666998E-3</v>
      </c>
      <c r="AI48" s="137">
        <v>1.5854082631922299E-4</v>
      </c>
      <c r="AJ48" s="137">
        <v>6.0268942237928801E-4</v>
      </c>
      <c r="AK48" s="137">
        <v>1.04763233138111E-2</v>
      </c>
      <c r="AL48" s="137">
        <v>2.6063370033409801E-3</v>
      </c>
      <c r="AM48" s="137">
        <v>2.11413706753381E-3</v>
      </c>
      <c r="AN48" s="137">
        <v>6.6053585314974797E-4</v>
      </c>
      <c r="AO48" s="137">
        <v>8.2016656306862395E-4</v>
      </c>
      <c r="AP48" s="137">
        <v>2.5732601741954697E-4</v>
      </c>
      <c r="AQ48" s="137">
        <v>2.0463010524054599E-2</v>
      </c>
      <c r="AR48" s="137">
        <v>2.8999626667883E-4</v>
      </c>
      <c r="AS48" s="137">
        <v>1.6611066801254901E-3</v>
      </c>
      <c r="AT48" s="137">
        <v>4.5923394087885603E-4</v>
      </c>
      <c r="AU48" s="137">
        <v>3.3492868546291898E-3</v>
      </c>
      <c r="AV48" s="137">
        <v>6.3380057825066698E-4</v>
      </c>
      <c r="AW48" s="137">
        <v>8.2567046950936002E-2</v>
      </c>
      <c r="AX48" s="137">
        <v>1.7234327036196002E-2</v>
      </c>
      <c r="AY48" s="137">
        <v>1.4162195888217299E-3</v>
      </c>
      <c r="AZ48" s="137">
        <v>2.6820108817070301E-5</v>
      </c>
      <c r="BA48" s="137">
        <v>3.9774006761924699E-3</v>
      </c>
      <c r="BB48" s="137">
        <v>3.1890749929588298E-3</v>
      </c>
      <c r="BC48" s="137">
        <v>3.9464537633589298E-3</v>
      </c>
      <c r="BD48" s="137">
        <v>7.6556261543341106E-5</v>
      </c>
      <c r="BE48" s="137">
        <v>1.7185843161590299E-3</v>
      </c>
      <c r="BF48" s="137">
        <v>6.8099124726670899E-3</v>
      </c>
      <c r="BG48" s="137">
        <v>6.21331076950081E-2</v>
      </c>
      <c r="BH48" s="137">
        <v>2.3587158011933E-3</v>
      </c>
      <c r="BI48" s="137">
        <v>7.1968632149524696E-4</v>
      </c>
      <c r="BJ48" s="137">
        <v>1.17610960720494E-2</v>
      </c>
      <c r="BK48" s="137">
        <v>0.13243210201052699</v>
      </c>
      <c r="BL48" s="137">
        <v>4.5010859688144403E-2</v>
      </c>
      <c r="BM48" s="137">
        <v>3.5086859206988402E-3</v>
      </c>
      <c r="BN48" s="137">
        <v>2.6627251696801002E-3</v>
      </c>
      <c r="BO48" s="137">
        <v>5.1386636864826499E-5</v>
      </c>
      <c r="BP48" s="137">
        <v>2.0386870331562202E-5</v>
      </c>
      <c r="BQ48" s="137">
        <v>8.7081678457640995E-5</v>
      </c>
      <c r="BR48" s="137">
        <v>5.3821142644258202E-6</v>
      </c>
      <c r="BS48" s="137">
        <v>5.4524536166270995E-4</v>
      </c>
      <c r="BT48" s="137">
        <v>2.6380533624214002E-3</v>
      </c>
      <c r="BU48" s="137">
        <v>2.4711728523189001E-3</v>
      </c>
      <c r="BV48" s="137">
        <v>1.36768920649805E-2</v>
      </c>
      <c r="BW48" s="137">
        <v>2.2043758108274399E-4</v>
      </c>
      <c r="BX48" s="137">
        <v>6.2038591781667205E-4</v>
      </c>
      <c r="BY48" s="137">
        <v>2.23753555024941E-3</v>
      </c>
      <c r="BZ48" s="137">
        <v>2.3417833544242699E-3</v>
      </c>
      <c r="CA48" s="138">
        <v>0</v>
      </c>
      <c r="CB48" s="136">
        <v>0.55571246207883795</v>
      </c>
      <c r="CC48" s="139">
        <v>1.30106789970896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1.9471288156375301E-2</v>
      </c>
      <c r="E49" s="137">
        <v>2.2078839501821899E-2</v>
      </c>
      <c r="F49" s="137">
        <v>6.8242381989846697E-3</v>
      </c>
      <c r="G49" s="137">
        <v>2.99671358029087E-2</v>
      </c>
      <c r="H49" s="137">
        <v>1.5925882053386201E-2</v>
      </c>
      <c r="I49" s="137">
        <v>1.7802345109392499E-2</v>
      </c>
      <c r="J49" s="137">
        <v>5.7467147436927003E-3</v>
      </c>
      <c r="K49" s="137">
        <v>7.02666586758143E-3</v>
      </c>
      <c r="L49" s="137">
        <v>2.96353402324364E-2</v>
      </c>
      <c r="M49" s="137">
        <v>7.9235296745335101E-4</v>
      </c>
      <c r="N49" s="137">
        <v>1.0234713487932E-2</v>
      </c>
      <c r="O49" s="137">
        <v>1.0829988311952499E-3</v>
      </c>
      <c r="P49" s="137">
        <v>3.3077660949339403E-5</v>
      </c>
      <c r="Q49" s="137">
        <v>1.1723921366255301E-6</v>
      </c>
      <c r="R49" s="137">
        <v>2.33645493505542E-4</v>
      </c>
      <c r="S49" s="137">
        <v>2.5734970384571699E-3</v>
      </c>
      <c r="T49" s="137">
        <v>3.00669274467383E-4</v>
      </c>
      <c r="U49" s="137">
        <v>8.6801735142657502E-4</v>
      </c>
      <c r="V49" s="137">
        <v>1.6951479269068301E-4</v>
      </c>
      <c r="W49" s="137">
        <v>2.9299993752990598E-4</v>
      </c>
      <c r="X49" s="137">
        <v>7.1482644740852299E-4</v>
      </c>
      <c r="Y49" s="137">
        <v>7.9261711214268494E-5</v>
      </c>
      <c r="Z49" s="137">
        <v>1.86205360468738E-4</v>
      </c>
      <c r="AA49" s="137">
        <v>3.2283595239817302E-4</v>
      </c>
      <c r="AB49" s="137">
        <v>1.62689664383943E-4</v>
      </c>
      <c r="AC49" s="137">
        <v>9.1800234266095496E-4</v>
      </c>
      <c r="AD49" s="137">
        <v>6.3643812386776706E-5</v>
      </c>
      <c r="AE49" s="137">
        <v>5.6592341365013001E-5</v>
      </c>
      <c r="AF49" s="137">
        <v>2.8954709174159698E-4</v>
      </c>
      <c r="AG49" s="137">
        <v>1.73353250213546E-3</v>
      </c>
      <c r="AH49" s="137">
        <v>1.8209384961954699E-2</v>
      </c>
      <c r="AI49" s="137">
        <v>4.4808625328005697E-3</v>
      </c>
      <c r="AJ49" s="137">
        <v>7.9066233167127196E-4</v>
      </c>
      <c r="AK49" s="137">
        <v>1.20526265937078E-2</v>
      </c>
      <c r="AL49" s="137">
        <v>3.2325361066032799E-3</v>
      </c>
      <c r="AM49" s="137">
        <v>1.9484559130510299E-2</v>
      </c>
      <c r="AN49" s="137">
        <v>2.4038468288329E-2</v>
      </c>
      <c r="AO49" s="137">
        <v>7.9306376020909304E-4</v>
      </c>
      <c r="AP49" s="137">
        <v>1.09703343549267E-4</v>
      </c>
      <c r="AQ49" s="137">
        <v>5.4316178998645001E-5</v>
      </c>
      <c r="AR49" s="137">
        <v>1.07191375702562E-2</v>
      </c>
      <c r="AS49" s="137">
        <v>2.36166756630849E-2</v>
      </c>
      <c r="AT49" s="137">
        <v>2.8228553811411899E-2</v>
      </c>
      <c r="AU49" s="137">
        <v>1.0342414409993299E-2</v>
      </c>
      <c r="AV49" s="137">
        <v>1.5000172827274399E-2</v>
      </c>
      <c r="AW49" s="137">
        <v>1.6553881906888699E-2</v>
      </c>
      <c r="AX49" s="137">
        <v>1.5384401341631501E-3</v>
      </c>
      <c r="AY49" s="137">
        <v>5.5314636751830205E-4</v>
      </c>
      <c r="AZ49" s="137">
        <v>7.2082786962027201E-4</v>
      </c>
      <c r="BA49" s="137">
        <v>8.0217664797310804E-4</v>
      </c>
      <c r="BB49" s="137">
        <v>6.5383416377810897E-3</v>
      </c>
      <c r="BC49" s="137">
        <v>1.92438169014642E-3</v>
      </c>
      <c r="BD49" s="137">
        <v>3.1241675401213701E-3</v>
      </c>
      <c r="BE49" s="137">
        <v>6.9213295918493902E-3</v>
      </c>
      <c r="BF49" s="137">
        <v>1.4477317271123101E-3</v>
      </c>
      <c r="BG49" s="137">
        <v>4.4773841931145E-5</v>
      </c>
      <c r="BH49" s="137">
        <v>3.03130134248598E-2</v>
      </c>
      <c r="BI49" s="137">
        <v>1.3197985100732299E-4</v>
      </c>
      <c r="BJ49" s="137">
        <v>5.8071210358747902E-6</v>
      </c>
      <c r="BK49" s="137">
        <v>4.9810136235500498E-4</v>
      </c>
      <c r="BL49" s="137">
        <v>8.1493942163910908E-6</v>
      </c>
      <c r="BM49" s="137">
        <v>2.0656129484467999E-5</v>
      </c>
      <c r="BN49" s="137">
        <v>1.71898268888395E-4</v>
      </c>
      <c r="BO49" s="137">
        <v>1.3250472028070201E-5</v>
      </c>
      <c r="BP49" s="137">
        <v>3.2654216887466202E-6</v>
      </c>
      <c r="BQ49" s="137">
        <v>1.40501994262576E-5</v>
      </c>
      <c r="BR49" s="137">
        <v>2.82155180681977E-6</v>
      </c>
      <c r="BS49" s="137">
        <v>3.2695548140580001E-7</v>
      </c>
      <c r="BT49" s="137">
        <v>4.0066423816548501E-4</v>
      </c>
      <c r="BU49" s="137">
        <v>5.6256052224496996E-4</v>
      </c>
      <c r="BV49" s="137">
        <v>2.1463017925821202E-5</v>
      </c>
      <c r="BW49" s="137">
        <v>1.7827468307011799E-4</v>
      </c>
      <c r="BX49" s="137">
        <v>1.7114146361830299E-2</v>
      </c>
      <c r="BY49" s="137">
        <v>2.71188618187963E-3</v>
      </c>
      <c r="BZ49" s="137">
        <v>2.0104338123428601E-4</v>
      </c>
      <c r="CA49" s="138">
        <v>0</v>
      </c>
      <c r="CB49" s="136">
        <v>0.43928394112457603</v>
      </c>
      <c r="CC49" s="139">
        <v>1.0284783474475001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1.7597389638094698E-5</v>
      </c>
      <c r="E50" s="137">
        <v>3.0637372810507398E-5</v>
      </c>
      <c r="F50" s="137">
        <v>3.6288294941694801E-5</v>
      </c>
      <c r="G50" s="137">
        <v>2.1426381270120701E-5</v>
      </c>
      <c r="H50" s="137">
        <v>1.9852876263191601E-5</v>
      </c>
      <c r="I50" s="137">
        <v>3.3530047447823201E-4</v>
      </c>
      <c r="J50" s="137">
        <v>2.72678476800115E-5</v>
      </c>
      <c r="K50" s="137">
        <v>2.0208475116092499E-5</v>
      </c>
      <c r="L50" s="137">
        <v>3.1091375597576998E-5</v>
      </c>
      <c r="M50" s="137">
        <v>3.9896863118820802E-4</v>
      </c>
      <c r="N50" s="137">
        <v>9.59073625592237E-6</v>
      </c>
      <c r="O50" s="137">
        <v>2.9755782233515299E-4</v>
      </c>
      <c r="P50" s="137">
        <v>3.5719009294860101E-3</v>
      </c>
      <c r="Q50" s="137">
        <v>2.7862092748800701E-4</v>
      </c>
      <c r="R50" s="137">
        <v>1.14642263088753E-3</v>
      </c>
      <c r="S50" s="137">
        <v>1.4699641338201601E-3</v>
      </c>
      <c r="T50" s="137">
        <v>3.2041983916310701E-4</v>
      </c>
      <c r="U50" s="137">
        <v>1.69255293216967E-3</v>
      </c>
      <c r="V50" s="137">
        <v>1.40097878633548E-4</v>
      </c>
      <c r="W50" s="137">
        <v>6.7826725765980699E-4</v>
      </c>
      <c r="X50" s="137">
        <v>8.0438586150251203E-4</v>
      </c>
      <c r="Y50" s="137">
        <v>4.60628011915459E-4</v>
      </c>
      <c r="Z50" s="137">
        <v>8.3140937465892194E-5</v>
      </c>
      <c r="AA50" s="137">
        <v>7.6296887606895497E-5</v>
      </c>
      <c r="AB50" s="137">
        <v>7.2711275993863304E-5</v>
      </c>
      <c r="AC50" s="137">
        <v>2.14105867723601E-4</v>
      </c>
      <c r="AD50" s="137">
        <v>2.17322363452624E-4</v>
      </c>
      <c r="AE50" s="137">
        <v>4.7819775890769198E-4</v>
      </c>
      <c r="AF50" s="137">
        <v>3.9191675730148402E-4</v>
      </c>
      <c r="AG50" s="137">
        <v>7.2757107937094904E-4</v>
      </c>
      <c r="AH50" s="137">
        <v>1.01126582186415E-3</v>
      </c>
      <c r="AI50" s="137">
        <v>1.36943778191689E-3</v>
      </c>
      <c r="AJ50" s="137">
        <v>6.7113541796478095E-4</v>
      </c>
      <c r="AK50" s="137">
        <v>7.1433551996083998E-3</v>
      </c>
      <c r="AL50" s="137">
        <v>4.3140656981710797E-3</v>
      </c>
      <c r="AM50" s="137">
        <v>5.4977589075192205E-4</v>
      </c>
      <c r="AN50" s="137">
        <v>2.2943557693608899E-4</v>
      </c>
      <c r="AO50" s="137">
        <v>3.89033926712605E-3</v>
      </c>
      <c r="AP50" s="137">
        <v>5.8901344903322401E-3</v>
      </c>
      <c r="AQ50" s="137">
        <v>4.2538830570354501E-3</v>
      </c>
      <c r="AR50" s="137">
        <v>4.26043070702489E-3</v>
      </c>
      <c r="AS50" s="137">
        <v>7.29228081616944E-2</v>
      </c>
      <c r="AT50" s="137">
        <v>8.9862606255384798E-4</v>
      </c>
      <c r="AU50" s="137">
        <v>8.3440524668184604E-4</v>
      </c>
      <c r="AV50" s="137">
        <v>1.00483110394339E-2</v>
      </c>
      <c r="AW50" s="137">
        <v>1.0693075972755201E-2</v>
      </c>
      <c r="AX50" s="137">
        <v>5.2040013475061001E-3</v>
      </c>
      <c r="AY50" s="137">
        <v>2.8974827296067001E-4</v>
      </c>
      <c r="AZ50" s="137">
        <v>1.7949760655239899E-2</v>
      </c>
      <c r="BA50" s="137">
        <v>4.7471160927975198E-4</v>
      </c>
      <c r="BB50" s="137">
        <v>9.6712149052434904E-3</v>
      </c>
      <c r="BC50" s="137">
        <v>3.4991292401443E-3</v>
      </c>
      <c r="BD50" s="137">
        <v>1.23731170574715E-3</v>
      </c>
      <c r="BE50" s="137">
        <v>9.5475120431018703E-3</v>
      </c>
      <c r="BF50" s="137">
        <v>3.65895454616527E-3</v>
      </c>
      <c r="BG50" s="137">
        <v>1.13657430213941E-4</v>
      </c>
      <c r="BH50" s="137">
        <v>2.5133161090291601E-3</v>
      </c>
      <c r="BI50" s="137">
        <v>4.9602479963731802E-3</v>
      </c>
      <c r="BJ50" s="137">
        <v>1.52602377482698E-3</v>
      </c>
      <c r="BK50" s="137">
        <v>1.0467811304642599E-3</v>
      </c>
      <c r="BL50" s="137">
        <v>5.8059725004518999E-3</v>
      </c>
      <c r="BM50" s="137">
        <v>1.1461006882393401E-2</v>
      </c>
      <c r="BN50" s="137">
        <v>4.8379897223824898E-3</v>
      </c>
      <c r="BO50" s="137">
        <v>3.5615697507223199E-4</v>
      </c>
      <c r="BP50" s="137">
        <v>5.9880274990846699E-5</v>
      </c>
      <c r="BQ50" s="137">
        <v>1.77853893158965E-5</v>
      </c>
      <c r="BR50" s="137">
        <v>5.2799930467647505E-4</v>
      </c>
      <c r="BS50" s="137">
        <v>2.5876133751920102E-7</v>
      </c>
      <c r="BT50" s="137">
        <v>2.9334609165428799E-3</v>
      </c>
      <c r="BU50" s="137">
        <v>3.98451251878682E-4</v>
      </c>
      <c r="BV50" s="137">
        <v>8.0240953191760395E-4</v>
      </c>
      <c r="BW50" s="137">
        <v>3.1108067725735597E-4</v>
      </c>
      <c r="BX50" s="137">
        <v>5.6505977613544695E-4</v>
      </c>
      <c r="BY50" s="137">
        <v>1.21761880002002E-3</v>
      </c>
      <c r="BZ50" s="137">
        <v>4.4063830935233503E-3</v>
      </c>
      <c r="CA50" s="138">
        <v>0</v>
      </c>
      <c r="CB50" s="136">
        <v>0.23844468102416699</v>
      </c>
      <c r="CC50" s="139">
        <v>0.55826122591591798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4.8245803456266399E-5</v>
      </c>
      <c r="E51" s="137">
        <v>9.4270064874567893E-5</v>
      </c>
      <c r="F51" s="137">
        <v>1.26807497889306E-4</v>
      </c>
      <c r="G51" s="137">
        <v>5.5832028791081502E-5</v>
      </c>
      <c r="H51" s="137">
        <v>6.1352681679206902E-5</v>
      </c>
      <c r="I51" s="137">
        <v>3.7707130110491903E-5</v>
      </c>
      <c r="J51" s="137">
        <v>1.01790292570476E-4</v>
      </c>
      <c r="K51" s="137">
        <v>7.2930315788678106E-5</v>
      </c>
      <c r="L51" s="137">
        <v>8.3371642857180397E-5</v>
      </c>
      <c r="M51" s="137">
        <v>4.6408812098616701E-3</v>
      </c>
      <c r="N51" s="137">
        <v>2.8151719749261502E-5</v>
      </c>
      <c r="O51" s="137">
        <v>3.0004653547544799E-4</v>
      </c>
      <c r="P51" s="137">
        <v>1.2007692592796799E-5</v>
      </c>
      <c r="Q51" s="137">
        <v>3.3958180958934798E-6</v>
      </c>
      <c r="R51" s="137">
        <v>8.8346275026556593E-5</v>
      </c>
      <c r="S51" s="137">
        <v>1.15074985317632E-4</v>
      </c>
      <c r="T51" s="137">
        <v>9.1542533115694896E-4</v>
      </c>
      <c r="U51" s="137">
        <v>3.78480315143885E-4</v>
      </c>
      <c r="V51" s="137">
        <v>2.6595280330212801E-4</v>
      </c>
      <c r="W51" s="137">
        <v>2.9220564475117798E-4</v>
      </c>
      <c r="X51" s="137">
        <v>4.9082786725933303E-4</v>
      </c>
      <c r="Y51" s="137">
        <v>2.8538809488004601E-4</v>
      </c>
      <c r="Z51" s="137">
        <v>3.49436867277298E-4</v>
      </c>
      <c r="AA51" s="137">
        <v>2.3758745044904299E-4</v>
      </c>
      <c r="AB51" s="137">
        <v>8.2419112334433198E-4</v>
      </c>
      <c r="AC51" s="137">
        <v>1.6507442539506699E-4</v>
      </c>
      <c r="AD51" s="137">
        <v>3.0178443678412898E-4</v>
      </c>
      <c r="AE51" s="137">
        <v>6.3981936445169898E-4</v>
      </c>
      <c r="AF51" s="137">
        <v>1.8808585827719999E-4</v>
      </c>
      <c r="AG51" s="137">
        <v>5.1540350724549398E-4</v>
      </c>
      <c r="AH51" s="137">
        <v>9.2505372763899402E-5</v>
      </c>
      <c r="AI51" s="137">
        <v>3.2498286927132102E-4</v>
      </c>
      <c r="AJ51" s="137">
        <v>2.6644990710037402E-4</v>
      </c>
      <c r="AK51" s="137">
        <v>1.2330815438646599E-4</v>
      </c>
      <c r="AL51" s="137">
        <v>1.15824291842152E-4</v>
      </c>
      <c r="AM51" s="137">
        <v>1.10043711947743E-4</v>
      </c>
      <c r="AN51" s="137">
        <v>1.04515445059408E-4</v>
      </c>
      <c r="AO51" s="137">
        <v>8.0025833368959501E-5</v>
      </c>
      <c r="AP51" s="137">
        <v>7.3526641339133006E-5</v>
      </c>
      <c r="AQ51" s="137">
        <v>7.3498887100733698E-5</v>
      </c>
      <c r="AR51" s="137">
        <v>1.94762491110662E-4</v>
      </c>
      <c r="AS51" s="137">
        <v>8.0275860916936804E-4</v>
      </c>
      <c r="AT51" s="137">
        <v>4.8491838826962702E-2</v>
      </c>
      <c r="AU51" s="137">
        <v>1.07089364064363E-4</v>
      </c>
      <c r="AV51" s="137">
        <v>1.02523627584622E-4</v>
      </c>
      <c r="AW51" s="137">
        <v>7.4722387667066397E-5</v>
      </c>
      <c r="AX51" s="137">
        <v>7.1304224320117894E-5</v>
      </c>
      <c r="AY51" s="137">
        <v>6.5939755128630707E-5</v>
      </c>
      <c r="AZ51" s="137">
        <v>1.15680153689736E-4</v>
      </c>
      <c r="BA51" s="137">
        <v>7.4703207510838204E-5</v>
      </c>
      <c r="BB51" s="137">
        <v>7.0290330690016704E-5</v>
      </c>
      <c r="BC51" s="137">
        <v>7.3082050455862798E-5</v>
      </c>
      <c r="BD51" s="137">
        <v>1.2740338042784E-4</v>
      </c>
      <c r="BE51" s="137">
        <v>1.04311865093264E-4</v>
      </c>
      <c r="BF51" s="137">
        <v>1.14690522345889E-4</v>
      </c>
      <c r="BG51" s="137">
        <v>2.44546383941515E-5</v>
      </c>
      <c r="BH51" s="137">
        <v>1.45607238554667E-4</v>
      </c>
      <c r="BI51" s="137">
        <v>1.0790654240070099E-4</v>
      </c>
      <c r="BJ51" s="137">
        <v>1.6001710652796499E-5</v>
      </c>
      <c r="BK51" s="137">
        <v>1.28495021878397E-4</v>
      </c>
      <c r="BL51" s="137">
        <v>2.5519081331715099E-5</v>
      </c>
      <c r="BM51" s="137">
        <v>3.7600863298656302E-5</v>
      </c>
      <c r="BN51" s="137">
        <v>7.7849038166242796E-5</v>
      </c>
      <c r="BO51" s="137">
        <v>1.28660982256741E-5</v>
      </c>
      <c r="BP51" s="137">
        <v>9.2076324783229601E-6</v>
      </c>
      <c r="BQ51" s="137">
        <v>4.4043125986607402E-5</v>
      </c>
      <c r="BR51" s="137">
        <v>8.6856287413465308E-6</v>
      </c>
      <c r="BS51" s="137">
        <v>1.02727690385602E-6</v>
      </c>
      <c r="BT51" s="137">
        <v>8.9422437466191004E-6</v>
      </c>
      <c r="BU51" s="137">
        <v>4.05709821889207E-4</v>
      </c>
      <c r="BV51" s="137">
        <v>5.3819889938366199E-5</v>
      </c>
      <c r="BW51" s="137">
        <v>3.1830154145872101E-4</v>
      </c>
      <c r="BX51" s="137">
        <v>5.4186332675391899E-2</v>
      </c>
      <c r="BY51" s="137">
        <v>5.2128374388644098E-3</v>
      </c>
      <c r="BZ51" s="137">
        <v>5.8146251342956095E-4</v>
      </c>
      <c r="CA51" s="138">
        <v>0</v>
      </c>
      <c r="CB51" s="136">
        <v>0.12508232671598701</v>
      </c>
      <c r="CC51" s="139">
        <v>0.29285036995983599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8.1837499485893302E-5</v>
      </c>
      <c r="E52" s="137">
        <v>5.28081413402601E-5</v>
      </c>
      <c r="F52" s="137">
        <v>1.9330199764327501E-4</v>
      </c>
      <c r="G52" s="137">
        <v>1.4504416902376299E-4</v>
      </c>
      <c r="H52" s="137">
        <v>1.590802570666E-4</v>
      </c>
      <c r="I52" s="137">
        <v>8.9913297887671701E-5</v>
      </c>
      <c r="J52" s="137">
        <v>1.11059491124517E-4</v>
      </c>
      <c r="K52" s="137">
        <v>3.7723906353198098E-5</v>
      </c>
      <c r="L52" s="137">
        <v>3.7605615922021098E-5</v>
      </c>
      <c r="M52" s="137">
        <v>3.3963595885301599E-5</v>
      </c>
      <c r="N52" s="137">
        <v>5.7669497479121604E-6</v>
      </c>
      <c r="O52" s="137">
        <v>3.5741570390111603E-5</v>
      </c>
      <c r="P52" s="137">
        <v>9.4407988700441199E-5</v>
      </c>
      <c r="Q52" s="137">
        <v>1.53960610650217E-6</v>
      </c>
      <c r="R52" s="137">
        <v>8.5337268376731794E-5</v>
      </c>
      <c r="S52" s="137">
        <v>1.0760463415127799E-4</v>
      </c>
      <c r="T52" s="137">
        <v>3.4370072724671301E-5</v>
      </c>
      <c r="U52" s="137">
        <v>6.4473230568224199E-5</v>
      </c>
      <c r="V52" s="137">
        <v>7.8446601759255206E-5</v>
      </c>
      <c r="W52" s="137">
        <v>4.9442893780883999E-5</v>
      </c>
      <c r="X52" s="137">
        <v>8.2950554052396095E-5</v>
      </c>
      <c r="Y52" s="137">
        <v>3.4005246474035101E-5</v>
      </c>
      <c r="Z52" s="137">
        <v>4.5497085764492101E-5</v>
      </c>
      <c r="AA52" s="137">
        <v>4.5602961101432402E-5</v>
      </c>
      <c r="AB52" s="137">
        <v>8.2318027315147994E-5</v>
      </c>
      <c r="AC52" s="137">
        <v>7.6351648734915994E-5</v>
      </c>
      <c r="AD52" s="137">
        <v>3.5398114367264E-5</v>
      </c>
      <c r="AE52" s="137">
        <v>3.6689592969899698E-5</v>
      </c>
      <c r="AF52" s="137">
        <v>7.6045515792027803E-5</v>
      </c>
      <c r="AG52" s="137">
        <v>8.3795797832677399E-5</v>
      </c>
      <c r="AH52" s="137">
        <v>1.0647792707341699E-4</v>
      </c>
      <c r="AI52" s="137">
        <v>5.8364419455324199E-5</v>
      </c>
      <c r="AJ52" s="137">
        <v>4.4927522520703103E-5</v>
      </c>
      <c r="AK52" s="137">
        <v>4.64967563391159E-5</v>
      </c>
      <c r="AL52" s="137">
        <v>3.5807168475405499E-5</v>
      </c>
      <c r="AM52" s="137">
        <v>4.0574765483945797E-3</v>
      </c>
      <c r="AN52" s="137">
        <v>3.7023801785544298E-4</v>
      </c>
      <c r="AO52" s="137">
        <v>1.67771436035503E-4</v>
      </c>
      <c r="AP52" s="137">
        <v>2.71960225874443E-5</v>
      </c>
      <c r="AQ52" s="137">
        <v>1.2127018531517E-4</v>
      </c>
      <c r="AR52" s="137">
        <v>5.7854209191912801E-5</v>
      </c>
      <c r="AS52" s="137">
        <v>5.77794954914569E-3</v>
      </c>
      <c r="AT52" s="137">
        <v>7.8634590682942899E-5</v>
      </c>
      <c r="AU52" s="137">
        <v>1.10627110846785E-2</v>
      </c>
      <c r="AV52" s="137">
        <v>9.9297636907533389E-4</v>
      </c>
      <c r="AW52" s="137">
        <v>1.7791768489863399E-4</v>
      </c>
      <c r="AX52" s="137">
        <v>1.4490915937632299E-5</v>
      </c>
      <c r="AY52" s="137">
        <v>6.9251821076609702E-5</v>
      </c>
      <c r="AZ52" s="137">
        <v>4.7260706113570499E-5</v>
      </c>
      <c r="BA52" s="137">
        <v>5.9038459620132898E-4</v>
      </c>
      <c r="BB52" s="137">
        <v>9.3098659484127896E-4</v>
      </c>
      <c r="BC52" s="137">
        <v>2.3831850119037101E-3</v>
      </c>
      <c r="BD52" s="137">
        <v>5.7197404341364499E-3</v>
      </c>
      <c r="BE52" s="137">
        <v>6.0574750921624998E-5</v>
      </c>
      <c r="BF52" s="137">
        <v>3.4404596102691898E-5</v>
      </c>
      <c r="BG52" s="137">
        <v>1.09326026825089E-4</v>
      </c>
      <c r="BH52" s="137">
        <v>1.8917533787971999E-3</v>
      </c>
      <c r="BI52" s="137">
        <v>1.7790434233841201E-4</v>
      </c>
      <c r="BJ52" s="137">
        <v>1.32423549319836E-3</v>
      </c>
      <c r="BK52" s="137">
        <v>2.6101267585286799E-3</v>
      </c>
      <c r="BL52" s="137">
        <v>2.9023108830335101E-5</v>
      </c>
      <c r="BM52" s="137">
        <v>9.2228543835009095E-6</v>
      </c>
      <c r="BN52" s="137">
        <v>2.00878374414232E-5</v>
      </c>
      <c r="BO52" s="137">
        <v>8.47649979164334E-6</v>
      </c>
      <c r="BP52" s="137">
        <v>2.4374679422147499E-6</v>
      </c>
      <c r="BQ52" s="137">
        <v>7.2391746053868401E-6</v>
      </c>
      <c r="BR52" s="137">
        <v>1.43201246938151E-6</v>
      </c>
      <c r="BS52" s="137">
        <v>1.68783509384623E-7</v>
      </c>
      <c r="BT52" s="137">
        <v>3.6744652392355503E-5</v>
      </c>
      <c r="BU52" s="137">
        <v>1.151251107707E-5</v>
      </c>
      <c r="BV52" s="137">
        <v>6.2165505667509603E-6</v>
      </c>
      <c r="BW52" s="137">
        <v>3.9585003953335702E-6</v>
      </c>
      <c r="BX52" s="137">
        <v>9.6615345985675503E-6</v>
      </c>
      <c r="BY52" s="137">
        <v>1.1213342492416001E-3</v>
      </c>
      <c r="BZ52" s="137">
        <v>1.0383172838226099E-5</v>
      </c>
      <c r="CA52" s="138">
        <v>0</v>
      </c>
      <c r="CB52" s="136">
        <v>4.2523717161173702E-2</v>
      </c>
      <c r="CC52" s="139">
        <v>9.9559119418950598E-2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1.86446452809347E-2</v>
      </c>
      <c r="E53" s="137">
        <v>1.0141967981863899E-2</v>
      </c>
      <c r="F53" s="137">
        <v>1.46639805992082E-2</v>
      </c>
      <c r="G53" s="137">
        <v>8.1976450955536205E-3</v>
      </c>
      <c r="H53" s="137">
        <v>4.0177625215426803E-2</v>
      </c>
      <c r="I53" s="137">
        <v>4.1513477744493002E-2</v>
      </c>
      <c r="J53" s="137">
        <v>2.56725824450183E-3</v>
      </c>
      <c r="K53" s="137">
        <v>3.3030355531393899E-3</v>
      </c>
      <c r="L53" s="137">
        <v>1.2048436400204801E-2</v>
      </c>
      <c r="M53" s="137">
        <v>2.8197296701064E-3</v>
      </c>
      <c r="N53" s="137">
        <v>5.2069878043995701E-4</v>
      </c>
      <c r="O53" s="137">
        <v>1.25974236064676E-3</v>
      </c>
      <c r="P53" s="137">
        <v>1.2812030390161201E-3</v>
      </c>
      <c r="Q53" s="137">
        <v>4.2229227139060902E-6</v>
      </c>
      <c r="R53" s="137">
        <v>3.9984805259991098E-4</v>
      </c>
      <c r="S53" s="137">
        <v>5.0404761567023504E-4</v>
      </c>
      <c r="T53" s="137">
        <v>5.3338498300692502E-3</v>
      </c>
      <c r="U53" s="137">
        <v>4.8447173659926703E-3</v>
      </c>
      <c r="V53" s="137">
        <v>4.8967121752984397E-4</v>
      </c>
      <c r="W53" s="137">
        <v>2.5654335008139799E-3</v>
      </c>
      <c r="X53" s="137">
        <v>3.0523297519660601E-2</v>
      </c>
      <c r="Y53" s="137">
        <v>9.9686776388638702E-3</v>
      </c>
      <c r="Z53" s="137">
        <v>2.03208146904421E-3</v>
      </c>
      <c r="AA53" s="137">
        <v>3.47266071609856E-3</v>
      </c>
      <c r="AB53" s="137">
        <v>2.77789099781789E-2</v>
      </c>
      <c r="AC53" s="137">
        <v>2.4895875617457701E-2</v>
      </c>
      <c r="AD53" s="137">
        <v>1.6251864173578E-3</v>
      </c>
      <c r="AE53" s="137">
        <v>4.4607900172586598E-3</v>
      </c>
      <c r="AF53" s="137">
        <v>2.1498530690399399E-2</v>
      </c>
      <c r="AG53" s="137">
        <v>1.4944551759552701E-2</v>
      </c>
      <c r="AH53" s="137">
        <v>4.2701503755726698E-2</v>
      </c>
      <c r="AI53" s="137">
        <v>2.2797428336681001E-2</v>
      </c>
      <c r="AJ53" s="137">
        <v>6.2532350619969902E-4</v>
      </c>
      <c r="AK53" s="137">
        <v>1.24359192860364E-2</v>
      </c>
      <c r="AL53" s="137">
        <v>1.101633738889E-3</v>
      </c>
      <c r="AM53" s="137">
        <v>3.2738620245347499E-3</v>
      </c>
      <c r="AN53" s="137">
        <v>4.1599189205367504E-3</v>
      </c>
      <c r="AO53" s="137">
        <v>5.9990480555571204E-3</v>
      </c>
      <c r="AP53" s="137">
        <v>3.9423661768136099E-3</v>
      </c>
      <c r="AQ53" s="137">
        <v>1.57268344985906E-3</v>
      </c>
      <c r="AR53" s="137">
        <v>1.7526271046717199E-2</v>
      </c>
      <c r="AS53" s="137">
        <v>5.66255488770005E-3</v>
      </c>
      <c r="AT53" s="137">
        <v>7.6201085988120898E-3</v>
      </c>
      <c r="AU53" s="137">
        <v>2.9314416369068501E-3</v>
      </c>
      <c r="AV53" s="137">
        <v>4.7035831415180501E-2</v>
      </c>
      <c r="AW53" s="137">
        <v>1.03702441249775E-2</v>
      </c>
      <c r="AX53" s="137">
        <v>9.8798347486511902E-4</v>
      </c>
      <c r="AY53" s="137">
        <v>1.35163489122808E-4</v>
      </c>
      <c r="AZ53" s="137">
        <v>7.0532700852293604E-3</v>
      </c>
      <c r="BA53" s="137">
        <v>1.9097555134576401E-3</v>
      </c>
      <c r="BB53" s="137">
        <v>1.0665951114751699E-2</v>
      </c>
      <c r="BC53" s="137">
        <v>8.5521082341580706E-3</v>
      </c>
      <c r="BD53" s="137">
        <v>2.5900316819864699E-3</v>
      </c>
      <c r="BE53" s="137">
        <v>1.87913520688653E-2</v>
      </c>
      <c r="BF53" s="137">
        <v>8.9537083917895602E-5</v>
      </c>
      <c r="BG53" s="137">
        <v>3.1636477027074998E-4</v>
      </c>
      <c r="BH53" s="137">
        <v>2.07561114603632E-3</v>
      </c>
      <c r="BI53" s="137">
        <v>4.3959243841069901E-4</v>
      </c>
      <c r="BJ53" s="137">
        <v>2.35095320233558E-2</v>
      </c>
      <c r="BK53" s="137">
        <v>7.4459889466021295E-4</v>
      </c>
      <c r="BL53" s="137">
        <v>3.7534602815266602E-3</v>
      </c>
      <c r="BM53" s="137">
        <v>1.5588793250348499E-3</v>
      </c>
      <c r="BN53" s="137">
        <v>3.5135916613928701E-3</v>
      </c>
      <c r="BO53" s="137">
        <v>1.31842706419688E-5</v>
      </c>
      <c r="BP53" s="137">
        <v>4.6096391903459799E-4</v>
      </c>
      <c r="BQ53" s="137">
        <v>4.2469927298683298E-5</v>
      </c>
      <c r="BR53" s="137">
        <v>9.0184548057286503E-6</v>
      </c>
      <c r="BS53" s="137">
        <v>1.3321359086991299E-6</v>
      </c>
      <c r="BT53" s="137">
        <v>1.38419547634085E-3</v>
      </c>
      <c r="BU53" s="137">
        <v>1.10224478952156E-5</v>
      </c>
      <c r="BV53" s="137">
        <v>6.97584191684025E-4</v>
      </c>
      <c r="BW53" s="137">
        <v>9.3911864703740508E-6</v>
      </c>
      <c r="BX53" s="137">
        <v>5.7496873241911204E-4</v>
      </c>
      <c r="BY53" s="137">
        <v>5.7378700367782702E-5</v>
      </c>
      <c r="BZ53" s="137">
        <v>2.3492847703182398E-3</v>
      </c>
      <c r="CA53" s="138">
        <v>0</v>
      </c>
      <c r="CB53" s="136">
        <v>0.59453551475615396</v>
      </c>
      <c r="CC53" s="139">
        <v>1.39196279779746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5.6910463575814497E-5</v>
      </c>
      <c r="E54" s="137">
        <v>1.11070310029203E-4</v>
      </c>
      <c r="F54" s="137">
        <v>1.48848930052357E-4</v>
      </c>
      <c r="G54" s="137">
        <v>6.6489381336567094E-5</v>
      </c>
      <c r="H54" s="137">
        <v>7.26762758962777E-5</v>
      </c>
      <c r="I54" s="137">
        <v>4.45327021854061E-5</v>
      </c>
      <c r="J54" s="137">
        <v>1.21091370251756E-4</v>
      </c>
      <c r="K54" s="137">
        <v>8.6791983430155605E-5</v>
      </c>
      <c r="L54" s="137">
        <v>9.6957116849125997E-5</v>
      </c>
      <c r="M54" s="137">
        <v>1.0350708265270101E-4</v>
      </c>
      <c r="N54" s="137">
        <v>3.35430582979526E-5</v>
      </c>
      <c r="O54" s="137">
        <v>1.80635676509582E-4</v>
      </c>
      <c r="P54" s="137">
        <v>2.5764160401082E-5</v>
      </c>
      <c r="Q54" s="137">
        <v>3.91762189205937E-6</v>
      </c>
      <c r="R54" s="137">
        <v>1.20730431705283E-4</v>
      </c>
      <c r="S54" s="137">
        <v>1.38275418095887E-4</v>
      </c>
      <c r="T54" s="137">
        <v>1.68726924216154E-4</v>
      </c>
      <c r="U54" s="137">
        <v>6.8223279301630004E-4</v>
      </c>
      <c r="V54" s="137">
        <v>2.6769863114944198E-4</v>
      </c>
      <c r="W54" s="137">
        <v>3.0054029190205799E-4</v>
      </c>
      <c r="X54" s="137">
        <v>4.1336315549693199E-4</v>
      </c>
      <c r="Y54" s="137">
        <v>9.9953460207180005E-5</v>
      </c>
      <c r="Z54" s="137">
        <v>3.0341497401825798E-4</v>
      </c>
      <c r="AA54" s="137">
        <v>2.8131339118235099E-4</v>
      </c>
      <c r="AB54" s="137">
        <v>2.1012304521739999E-4</v>
      </c>
      <c r="AC54" s="137">
        <v>1.94666642858841E-4</v>
      </c>
      <c r="AD54" s="137">
        <v>5.8920077614477899E-4</v>
      </c>
      <c r="AE54" s="137">
        <v>1.9823489164958399E-4</v>
      </c>
      <c r="AF54" s="137">
        <v>3.9899617865203803E-3</v>
      </c>
      <c r="AG54" s="137">
        <v>1.5370633602517199E-2</v>
      </c>
      <c r="AH54" s="137">
        <v>2.61665946526662E-2</v>
      </c>
      <c r="AI54" s="137">
        <v>3.33956729068519E-2</v>
      </c>
      <c r="AJ54" s="137">
        <v>3.1738889451262298E-4</v>
      </c>
      <c r="AK54" s="137">
        <v>1.39217900738369E-4</v>
      </c>
      <c r="AL54" s="137">
        <v>1.04764227908095E-4</v>
      </c>
      <c r="AM54" s="137">
        <v>1.24396188006679E-4</v>
      </c>
      <c r="AN54" s="137">
        <v>7.3770492845285599E-4</v>
      </c>
      <c r="AO54" s="137">
        <v>8.8142581329452997E-5</v>
      </c>
      <c r="AP54" s="137">
        <v>4.1363546627556702E-4</v>
      </c>
      <c r="AQ54" s="137">
        <v>9.9137866071023596E-5</v>
      </c>
      <c r="AR54" s="137">
        <v>4.6880309687773099E-4</v>
      </c>
      <c r="AS54" s="137">
        <v>3.69920479794254E-4</v>
      </c>
      <c r="AT54" s="137">
        <v>5.1793486757366401E-4</v>
      </c>
      <c r="AU54" s="137">
        <v>1.2352219188173499E-4</v>
      </c>
      <c r="AV54" s="137">
        <v>2.0212584976244801E-4</v>
      </c>
      <c r="AW54" s="137">
        <v>1.02556169010604E-2</v>
      </c>
      <c r="AX54" s="137">
        <v>1.05428733593654E-3</v>
      </c>
      <c r="AY54" s="137">
        <v>6.8193077501504796E-5</v>
      </c>
      <c r="AZ54" s="137">
        <v>4.9171651150345299E-3</v>
      </c>
      <c r="BA54" s="137">
        <v>1.1856524159016E-3</v>
      </c>
      <c r="BB54" s="137">
        <v>9.37735814255828E-3</v>
      </c>
      <c r="BC54" s="137">
        <v>7.8582902811101605E-4</v>
      </c>
      <c r="BD54" s="137">
        <v>6.5648513895576899E-3</v>
      </c>
      <c r="BE54" s="137">
        <v>2.5442378975982899E-3</v>
      </c>
      <c r="BF54" s="137">
        <v>2.43858897483203E-4</v>
      </c>
      <c r="BG54" s="137">
        <v>1.6310995887561201E-4</v>
      </c>
      <c r="BH54" s="137">
        <v>3.0109386025068601E-4</v>
      </c>
      <c r="BI54" s="137">
        <v>1.5838681953484798E-2</v>
      </c>
      <c r="BJ54" s="137">
        <v>1.0024155214014301E-4</v>
      </c>
      <c r="BK54" s="137">
        <v>6.82938969280359E-4</v>
      </c>
      <c r="BL54" s="137">
        <v>3.03678836846306E-5</v>
      </c>
      <c r="BM54" s="137">
        <v>1.62175518607404E-3</v>
      </c>
      <c r="BN54" s="137">
        <v>2.5136838005540102E-4</v>
      </c>
      <c r="BO54" s="137">
        <v>5.9361999360877001E-5</v>
      </c>
      <c r="BP54" s="137">
        <v>1.05010645524148E-5</v>
      </c>
      <c r="BQ54" s="137">
        <v>5.2432335183885302E-5</v>
      </c>
      <c r="BR54" s="137">
        <v>1.02688269900644E-5</v>
      </c>
      <c r="BS54" s="137">
        <v>1.2240108022205901E-6</v>
      </c>
      <c r="BT54" s="137">
        <v>4.7581358345279401E-4</v>
      </c>
      <c r="BU54" s="137">
        <v>1.3025673130174499E-5</v>
      </c>
      <c r="BV54" s="137">
        <v>5.0794027246221795E-4</v>
      </c>
      <c r="BW54" s="137">
        <v>8.3562050370760603E-6</v>
      </c>
      <c r="BX54" s="137">
        <v>4.4608807104110998E-4</v>
      </c>
      <c r="BY54" s="137">
        <v>7.3166193658329902E-5</v>
      </c>
      <c r="BZ54" s="137">
        <v>9.0140058700196105E-4</v>
      </c>
      <c r="CA54" s="138">
        <v>0</v>
      </c>
      <c r="CB54" s="136">
        <v>0.14629695521522201</v>
      </c>
      <c r="CC54" s="139">
        <v>0.34251935172308801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2.7988490312162799E-5</v>
      </c>
      <c r="E55" s="137">
        <v>5.4795661482874098E-5</v>
      </c>
      <c r="F55" s="137">
        <v>7.4168838512762302E-5</v>
      </c>
      <c r="G55" s="137">
        <v>3.1868912746298302E-5</v>
      </c>
      <c r="H55" s="137">
        <v>3.5340178308799702E-5</v>
      </c>
      <c r="I55" s="137">
        <v>2.1830501834749001E-5</v>
      </c>
      <c r="J55" s="137">
        <v>5.8208339009939901E-5</v>
      </c>
      <c r="K55" s="137">
        <v>4.1677709140253803E-5</v>
      </c>
      <c r="L55" s="137">
        <v>4.9511780977000301E-5</v>
      </c>
      <c r="M55" s="137">
        <v>4.9540635954101402E-5</v>
      </c>
      <c r="N55" s="137">
        <v>1.60544032093122E-5</v>
      </c>
      <c r="O55" s="137">
        <v>9.0550725573210094E-5</v>
      </c>
      <c r="P55" s="137">
        <v>3.1479088207832099E-5</v>
      </c>
      <c r="Q55" s="137">
        <v>2.2165924792811502E-6</v>
      </c>
      <c r="R55" s="137">
        <v>5.9511057377280405E-4</v>
      </c>
      <c r="S55" s="137">
        <v>7.6920389963151998E-4</v>
      </c>
      <c r="T55" s="137">
        <v>8.584364310732E-5</v>
      </c>
      <c r="U55" s="137">
        <v>1.48205954746374E-4</v>
      </c>
      <c r="V55" s="137">
        <v>1.2844749406538399E-4</v>
      </c>
      <c r="W55" s="137">
        <v>1.4425136716201601E-4</v>
      </c>
      <c r="X55" s="137">
        <v>7.9862118564151202E-5</v>
      </c>
      <c r="Y55" s="137">
        <v>5.1104594977191603E-5</v>
      </c>
      <c r="Z55" s="137">
        <v>1.4583420068971299E-4</v>
      </c>
      <c r="AA55" s="137">
        <v>1.36957221435903E-4</v>
      </c>
      <c r="AB55" s="137">
        <v>9.8302755870413605E-5</v>
      </c>
      <c r="AC55" s="137">
        <v>9.5808175643727198E-5</v>
      </c>
      <c r="AD55" s="137">
        <v>1.14536589815781E-4</v>
      </c>
      <c r="AE55" s="137">
        <v>9.8676183494638295E-5</v>
      </c>
      <c r="AF55" s="137">
        <v>1.35308533949309E-4</v>
      </c>
      <c r="AG55" s="137">
        <v>1.93989339336052E-4</v>
      </c>
      <c r="AH55" s="137">
        <v>6.2177179349880594E-5</v>
      </c>
      <c r="AI55" s="137">
        <v>4.9183007439077898E-5</v>
      </c>
      <c r="AJ55" s="137">
        <v>1.5202482473984099E-4</v>
      </c>
      <c r="AK55" s="137">
        <v>7.6683860856198606E-5</v>
      </c>
      <c r="AL55" s="137">
        <v>9.3506416245798404E-5</v>
      </c>
      <c r="AM55" s="137">
        <v>6.8307539730344695E-5</v>
      </c>
      <c r="AN55" s="137">
        <v>7.0920553770587605E-5</v>
      </c>
      <c r="AO55" s="137">
        <v>5.1591111448358003E-5</v>
      </c>
      <c r="AP55" s="137">
        <v>4.5927268760433799E-5</v>
      </c>
      <c r="AQ55" s="137">
        <v>7.2222516331556396E-5</v>
      </c>
      <c r="AR55" s="137">
        <v>5.7330926640805701E-5</v>
      </c>
      <c r="AS55" s="137">
        <v>1.23113662448913E-4</v>
      </c>
      <c r="AT55" s="137">
        <v>5.4255853651259199E-5</v>
      </c>
      <c r="AU55" s="137">
        <v>6.4437303711303306E-5</v>
      </c>
      <c r="AV55" s="137">
        <v>6.4351211272239701E-5</v>
      </c>
      <c r="AW55" s="137">
        <v>6.9212581418169796E-3</v>
      </c>
      <c r="AX55" s="137">
        <v>7.0505249316640498E-2</v>
      </c>
      <c r="AY55" s="137">
        <v>4.6172692160850199E-5</v>
      </c>
      <c r="AZ55" s="137">
        <v>1.1742256962031601E-3</v>
      </c>
      <c r="BA55" s="137">
        <v>4.6715405835373197E-5</v>
      </c>
      <c r="BB55" s="137">
        <v>4.5077520497109201E-5</v>
      </c>
      <c r="BC55" s="137">
        <v>1.04770270639517E-4</v>
      </c>
      <c r="BD55" s="137">
        <v>7.8621399612749499E-5</v>
      </c>
      <c r="BE55" s="137">
        <v>7.9011288859521405E-4</v>
      </c>
      <c r="BF55" s="137">
        <v>4.3745522040333502E-4</v>
      </c>
      <c r="BG55" s="137">
        <v>1.6594505200150801E-5</v>
      </c>
      <c r="BH55" s="137">
        <v>4.5837640307572299E-5</v>
      </c>
      <c r="BI55" s="137">
        <v>7.9629292440583296E-2</v>
      </c>
      <c r="BJ55" s="137">
        <v>9.1254785550172502E-6</v>
      </c>
      <c r="BK55" s="137">
        <v>7.3941896382003804E-4</v>
      </c>
      <c r="BL55" s="137">
        <v>1.45847390918053E-5</v>
      </c>
      <c r="BM55" s="137">
        <v>2.1777140028123799E-5</v>
      </c>
      <c r="BN55" s="137">
        <v>4.67803746056964E-5</v>
      </c>
      <c r="BO55" s="137">
        <v>7.3372969923447502E-6</v>
      </c>
      <c r="BP55" s="137">
        <v>5.6390473122463403E-6</v>
      </c>
      <c r="BQ55" s="137">
        <v>2.5154550421790201E-5</v>
      </c>
      <c r="BR55" s="137">
        <v>5.0194789634090898E-6</v>
      </c>
      <c r="BS55" s="137">
        <v>3.9662084912923902E-5</v>
      </c>
      <c r="BT55" s="137">
        <v>6.1285843061084699E-6</v>
      </c>
      <c r="BU55" s="137">
        <v>6.2725856922407404E-6</v>
      </c>
      <c r="BV55" s="137">
        <v>1.5763226334658699E-5</v>
      </c>
      <c r="BW55" s="137">
        <v>4.0039571074989596E-6</v>
      </c>
      <c r="BX55" s="137">
        <v>2.3891798541257999E-5</v>
      </c>
      <c r="BY55" s="137">
        <v>3.50545709787307E-5</v>
      </c>
      <c r="BZ55" s="137">
        <v>4.0596889521573901E-5</v>
      </c>
      <c r="CA55" s="138">
        <v>0</v>
      </c>
      <c r="CB55" s="136">
        <v>0.16560030164608899</v>
      </c>
      <c r="CC55" s="139">
        <v>0.387713523371156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6.7706091413576204E-5</v>
      </c>
      <c r="E56" s="137">
        <v>1.3734488983808499E-4</v>
      </c>
      <c r="F56" s="137">
        <v>2.0638887283085301E-4</v>
      </c>
      <c r="G56" s="137">
        <v>5.3886553939586399E-5</v>
      </c>
      <c r="H56" s="137">
        <v>7.4259289281527303E-5</v>
      </c>
      <c r="I56" s="137">
        <v>5.0836058658074497E-5</v>
      </c>
      <c r="J56" s="137">
        <v>1.0324713575029999E-4</v>
      </c>
      <c r="K56" s="137">
        <v>7.2696730345855404E-5</v>
      </c>
      <c r="L56" s="137">
        <v>9.2944191343914094E-3</v>
      </c>
      <c r="M56" s="137">
        <v>1.6694137828196301E-3</v>
      </c>
      <c r="N56" s="137">
        <v>2.0204246457255401E-3</v>
      </c>
      <c r="O56" s="137">
        <v>2.66953379522915E-4</v>
      </c>
      <c r="P56" s="137">
        <v>1.0327246022115101E-3</v>
      </c>
      <c r="Q56" s="137">
        <v>8.1940220589505505E-6</v>
      </c>
      <c r="R56" s="137">
        <v>6.1078510856135498E-2</v>
      </c>
      <c r="S56" s="137">
        <v>7.6436611548438393E-2</v>
      </c>
      <c r="T56" s="137">
        <v>2.87691371175651E-4</v>
      </c>
      <c r="U56" s="137">
        <v>1.02204424967141E-3</v>
      </c>
      <c r="V56" s="137">
        <v>2.2112660673088001E-4</v>
      </c>
      <c r="W56" s="137">
        <v>2.4964371942845103E-4</v>
      </c>
      <c r="X56" s="137">
        <v>2.13086590095877E-4</v>
      </c>
      <c r="Y56" s="137">
        <v>1.78049050546016E-4</v>
      </c>
      <c r="Z56" s="137">
        <v>2.5819709932372502E-4</v>
      </c>
      <c r="AA56" s="137">
        <v>2.9240218840913501E-4</v>
      </c>
      <c r="AB56" s="137">
        <v>3.4379187583500302E-4</v>
      </c>
      <c r="AC56" s="137">
        <v>2.3376119978603E-4</v>
      </c>
      <c r="AD56" s="137">
        <v>2.1510462531501299E-4</v>
      </c>
      <c r="AE56" s="137">
        <v>2.7815302511291501E-4</v>
      </c>
      <c r="AF56" s="137">
        <v>1.5213726569496999E-3</v>
      </c>
      <c r="AG56" s="137">
        <v>5.8454235316844898E-4</v>
      </c>
      <c r="AH56" s="137">
        <v>5.7979283765825296E-4</v>
      </c>
      <c r="AI56" s="137">
        <v>4.1380012245595898E-4</v>
      </c>
      <c r="AJ56" s="137">
        <v>2.54122580664489E-4</v>
      </c>
      <c r="AK56" s="137">
        <v>4.3877095220304699E-4</v>
      </c>
      <c r="AL56" s="137">
        <v>1.4745072119588299E-3</v>
      </c>
      <c r="AM56" s="137">
        <v>3.6829223216355302E-4</v>
      </c>
      <c r="AN56" s="137">
        <v>4.7012281644368097E-3</v>
      </c>
      <c r="AO56" s="137">
        <v>4.4689586775335598E-4</v>
      </c>
      <c r="AP56" s="137">
        <v>2.03141716528804E-3</v>
      </c>
      <c r="AQ56" s="137">
        <v>1.4322492518342E-3</v>
      </c>
      <c r="AR56" s="137">
        <v>3.0070241494999301E-4</v>
      </c>
      <c r="AS56" s="137">
        <v>2.6430878751952002E-4</v>
      </c>
      <c r="AT56" s="137">
        <v>2.18261069418835E-4</v>
      </c>
      <c r="AU56" s="137">
        <v>1.1653135203296501E-3</v>
      </c>
      <c r="AV56" s="137">
        <v>9.2362685935147896E-4</v>
      </c>
      <c r="AW56" s="137">
        <v>3.0335082845333401E-4</v>
      </c>
      <c r="AX56" s="137">
        <v>1.06607176600126E-2</v>
      </c>
      <c r="AY56" s="137">
        <v>7.1481935624897006E-2</v>
      </c>
      <c r="AZ56" s="137">
        <v>9.3998386269252193E-2</v>
      </c>
      <c r="BA56" s="137">
        <v>0.119845934365873</v>
      </c>
      <c r="BB56" s="137">
        <v>0.14204355140380501</v>
      </c>
      <c r="BC56" s="137">
        <v>0.10417650208123801</v>
      </c>
      <c r="BD56" s="137">
        <v>6.6828473572721698E-3</v>
      </c>
      <c r="BE56" s="137">
        <v>2.49120466039837E-2</v>
      </c>
      <c r="BF56" s="137">
        <v>5.3443243557852E-3</v>
      </c>
      <c r="BG56" s="137">
        <v>6.3897047014485999E-4</v>
      </c>
      <c r="BH56" s="137">
        <v>6.3687643706143097E-4</v>
      </c>
      <c r="BI56" s="137">
        <v>7.1921134134369694E-2</v>
      </c>
      <c r="BJ56" s="137">
        <v>4.4489195356377499E-5</v>
      </c>
      <c r="BK56" s="137">
        <v>1.4535119396062201E-3</v>
      </c>
      <c r="BL56" s="137">
        <v>7.2885084815945395E-5</v>
      </c>
      <c r="BM56" s="137">
        <v>9.73373698446239E-5</v>
      </c>
      <c r="BN56" s="137">
        <v>1.8531754550320099E-4</v>
      </c>
      <c r="BO56" s="137">
        <v>1.5885987413414801E-4</v>
      </c>
      <c r="BP56" s="137">
        <v>5.7282091799903403E-4</v>
      </c>
      <c r="BQ56" s="137">
        <v>7.37282524759751E-5</v>
      </c>
      <c r="BR56" s="137">
        <v>2.9532449773559699E-5</v>
      </c>
      <c r="BS56" s="137">
        <v>8.0130036314049905E-6</v>
      </c>
      <c r="BT56" s="137">
        <v>1.1802863234386E-4</v>
      </c>
      <c r="BU56" s="137">
        <v>2.6804747661005199E-5</v>
      </c>
      <c r="BV56" s="137">
        <v>1.8772894836697701E-4</v>
      </c>
      <c r="BW56" s="137">
        <v>5.9823264231810897E-5</v>
      </c>
      <c r="BX56" s="137">
        <v>1.1603319968875801E-4</v>
      </c>
      <c r="BY56" s="137">
        <v>6.5109855815534802E-5</v>
      </c>
      <c r="BZ56" s="137">
        <v>1.3851881052456101E-4</v>
      </c>
      <c r="CA56" s="138">
        <v>0</v>
      </c>
      <c r="CB56" s="136">
        <v>0.82954099392681602</v>
      </c>
      <c r="CC56" s="139">
        <v>1.94217195463529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3.56762987014353E-4</v>
      </c>
      <c r="E57" s="137">
        <v>7.5863546960078698E-4</v>
      </c>
      <c r="F57" s="137">
        <v>1.2841487484452499E-3</v>
      </c>
      <c r="G57" s="137">
        <v>1.1475120842996E-4</v>
      </c>
      <c r="H57" s="137">
        <v>3.0941119568734398E-4</v>
      </c>
      <c r="I57" s="137">
        <v>2.5348213681617902E-4</v>
      </c>
      <c r="J57" s="137">
        <v>2.7017843995923E-4</v>
      </c>
      <c r="K57" s="137">
        <v>1.7801181648083899E-4</v>
      </c>
      <c r="L57" s="137">
        <v>1.2728340469509E-3</v>
      </c>
      <c r="M57" s="137">
        <v>1.52753116055332E-4</v>
      </c>
      <c r="N57" s="137">
        <v>6.5134480838253102E-5</v>
      </c>
      <c r="O57" s="137">
        <v>1.7653052701484999E-3</v>
      </c>
      <c r="P57" s="137">
        <v>9.8600953683583093E-4</v>
      </c>
      <c r="Q57" s="137">
        <v>6.6819278090320694E-5</v>
      </c>
      <c r="R57" s="137">
        <v>2.92040955934432E-2</v>
      </c>
      <c r="S57" s="137">
        <v>3.6471176752927201E-2</v>
      </c>
      <c r="T57" s="137">
        <v>2.0994036686910801E-3</v>
      </c>
      <c r="U57" s="137">
        <v>1.0227059099425201E-2</v>
      </c>
      <c r="V57" s="137">
        <v>5.1480747997884198E-4</v>
      </c>
      <c r="W57" s="137">
        <v>5.9140141595458997E-4</v>
      </c>
      <c r="X57" s="137">
        <v>1.2739311333774799E-3</v>
      </c>
      <c r="Y57" s="137">
        <v>1.3349820215304E-3</v>
      </c>
      <c r="Z57" s="137">
        <v>6.7091506671482096E-4</v>
      </c>
      <c r="AA57" s="137">
        <v>1.27269242576166E-3</v>
      </c>
      <c r="AB57" s="137">
        <v>2.5842884303314698E-3</v>
      </c>
      <c r="AC57" s="137">
        <v>1.24632675636193E-3</v>
      </c>
      <c r="AD57" s="137">
        <v>7.02171058398846E-4</v>
      </c>
      <c r="AE57" s="137">
        <v>1.70339350012331E-3</v>
      </c>
      <c r="AF57" s="137">
        <v>1.6501679639516698E-2</v>
      </c>
      <c r="AG57" s="137">
        <v>3.7450575707963698E-3</v>
      </c>
      <c r="AH57" s="137">
        <v>5.9790044071079303E-3</v>
      </c>
      <c r="AI57" s="137">
        <v>4.0794155414830297E-3</v>
      </c>
      <c r="AJ57" s="137">
        <v>5.1055639045726896E-4</v>
      </c>
      <c r="AK57" s="137">
        <v>3.86191682126243E-3</v>
      </c>
      <c r="AL57" s="137">
        <v>1.62080958360067E-2</v>
      </c>
      <c r="AM57" s="137">
        <v>3.38701637315126E-3</v>
      </c>
      <c r="AN57" s="137">
        <v>6.6653899392312803E-3</v>
      </c>
      <c r="AO57" s="137">
        <v>3.8860193027558001E-3</v>
      </c>
      <c r="AP57" s="137">
        <v>4.6380166032695897E-3</v>
      </c>
      <c r="AQ57" s="137">
        <v>1.3228871406980301E-3</v>
      </c>
      <c r="AR57" s="137">
        <v>2.7659849698481701E-3</v>
      </c>
      <c r="AS57" s="137">
        <v>1.96374859504697E-3</v>
      </c>
      <c r="AT57" s="137">
        <v>1.3627315414774699E-3</v>
      </c>
      <c r="AU57" s="137">
        <v>2.2528292213175598E-3</v>
      </c>
      <c r="AV57" s="137">
        <v>3.6654828849022902E-3</v>
      </c>
      <c r="AW57" s="137">
        <v>2.9368818591732002E-3</v>
      </c>
      <c r="AX57" s="137">
        <v>3.2025475044959902E-3</v>
      </c>
      <c r="AY57" s="137">
        <v>5.0248120600049403E-3</v>
      </c>
      <c r="AZ57" s="137">
        <v>2.6053165066614099E-2</v>
      </c>
      <c r="BA57" s="137">
        <v>2.5703992668043201E-3</v>
      </c>
      <c r="BB57" s="137">
        <v>3.0226519294023302E-3</v>
      </c>
      <c r="BC57" s="137">
        <v>8.4799682490562904E-3</v>
      </c>
      <c r="BD57" s="137">
        <v>3.7827040558229101E-3</v>
      </c>
      <c r="BE57" s="137">
        <v>1.27351857293543E-2</v>
      </c>
      <c r="BF57" s="137">
        <v>9.6841997914847103E-3</v>
      </c>
      <c r="BG57" s="137">
        <v>1.5640680955549501E-3</v>
      </c>
      <c r="BH57" s="137">
        <v>6.8169568650820397E-3</v>
      </c>
      <c r="BI57" s="137">
        <v>2.0990686153470401E-2</v>
      </c>
      <c r="BJ57" s="137">
        <v>1.3825395765250099E-4</v>
      </c>
      <c r="BK57" s="137">
        <v>1.34702304720108E-3</v>
      </c>
      <c r="BL57" s="137">
        <v>2.3633489931403599E-4</v>
      </c>
      <c r="BM57" s="137">
        <v>4.2654694318238899E-4</v>
      </c>
      <c r="BN57" s="137">
        <v>1.5130648493864899E-3</v>
      </c>
      <c r="BO57" s="137">
        <v>1.0644848935100801E-4</v>
      </c>
      <c r="BP57" s="137">
        <v>3.4058125645229702E-4</v>
      </c>
      <c r="BQ57" s="137">
        <v>2.1055413582999201E-4</v>
      </c>
      <c r="BR57" s="137">
        <v>1.20007882179025E-4</v>
      </c>
      <c r="BS57" s="137">
        <v>3.5369134699528698E-5</v>
      </c>
      <c r="BT57" s="137">
        <v>8.2949237818618802E-4</v>
      </c>
      <c r="BU57" s="137">
        <v>8.9996571142567604E-5</v>
      </c>
      <c r="BV57" s="137">
        <v>9.6418557728058195E-4</v>
      </c>
      <c r="BW57" s="137">
        <v>2.0830860516075201E-4</v>
      </c>
      <c r="BX57" s="137">
        <v>1.0379922153529E-3</v>
      </c>
      <c r="BY57" s="137">
        <v>1.45720821045703E-4</v>
      </c>
      <c r="BZ57" s="137">
        <v>6.0752518606698195E-4</v>
      </c>
      <c r="CA57" s="138">
        <v>0</v>
      </c>
      <c r="CB57" s="136">
        <v>0.29574834748850598</v>
      </c>
      <c r="CC57" s="139">
        <v>0.69242406382219401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7.6989788715104293E-6</v>
      </c>
      <c r="E58" s="137">
        <v>1.52421203187773E-5</v>
      </c>
      <c r="F58" s="137">
        <v>2.13542124659322E-5</v>
      </c>
      <c r="G58" s="137">
        <v>7.9471298303455493E-6</v>
      </c>
      <c r="H58" s="137">
        <v>9.3247658870233905E-6</v>
      </c>
      <c r="I58" s="137">
        <v>5.9353920515906302E-6</v>
      </c>
      <c r="J58" s="137">
        <v>1.4685667892945699E-5</v>
      </c>
      <c r="K58" s="137">
        <v>1.04716804332647E-5</v>
      </c>
      <c r="L58" s="137">
        <v>1.54232431107291E-5</v>
      </c>
      <c r="M58" s="137">
        <v>1.2281878783699601E-5</v>
      </c>
      <c r="N58" s="137">
        <v>5.14073398390611E-6</v>
      </c>
      <c r="O58" s="137">
        <v>2.7714906931661199E-5</v>
      </c>
      <c r="P58" s="137">
        <v>4.79656013409205E-6</v>
      </c>
      <c r="Q58" s="137">
        <v>6.7638099984911495E-7</v>
      </c>
      <c r="R58" s="137">
        <v>1.0706608985404601E-4</v>
      </c>
      <c r="S58" s="137">
        <v>1.3481314400052701E-4</v>
      </c>
      <c r="T58" s="137">
        <v>2.6438871179898999E-5</v>
      </c>
      <c r="U58" s="137">
        <v>7.7529536010808502E-5</v>
      </c>
      <c r="V58" s="137">
        <v>3.2178834745731897E-5</v>
      </c>
      <c r="W58" s="137">
        <v>3.6203248411412797E-5</v>
      </c>
      <c r="X58" s="137">
        <v>2.3215060390030799E-5</v>
      </c>
      <c r="Y58" s="137">
        <v>1.6080474528686499E-5</v>
      </c>
      <c r="Z58" s="137">
        <v>3.6776403436120098E-5</v>
      </c>
      <c r="AA58" s="137">
        <v>3.6300198065682197E-5</v>
      </c>
      <c r="AB58" s="137">
        <v>3.0782586496522502E-5</v>
      </c>
      <c r="AC58" s="137">
        <v>2.65986287595612E-5</v>
      </c>
      <c r="AD58" s="137">
        <v>2.9100601215469701E-5</v>
      </c>
      <c r="AE58" s="137">
        <v>2.9872239103954499E-5</v>
      </c>
      <c r="AF58" s="137">
        <v>7.9567318917850996E-5</v>
      </c>
      <c r="AG58" s="137">
        <v>5.6735646390467998E-5</v>
      </c>
      <c r="AH58" s="137">
        <v>3.1442906248384002E-5</v>
      </c>
      <c r="AI58" s="137">
        <v>2.5728638143175999E-5</v>
      </c>
      <c r="AJ58" s="137">
        <v>3.7806773386665002E-5</v>
      </c>
      <c r="AK58" s="137">
        <v>4.9584877458375997E-5</v>
      </c>
      <c r="AL58" s="137">
        <v>1.61115603908771E-4</v>
      </c>
      <c r="AM58" s="137">
        <v>2.6651826445372399E-5</v>
      </c>
      <c r="AN58" s="137">
        <v>3.5702390304399699E-5</v>
      </c>
      <c r="AO58" s="137">
        <v>2.23537845880098E-5</v>
      </c>
      <c r="AP58" s="137">
        <v>6.6011846641341197E-5</v>
      </c>
      <c r="AQ58" s="137">
        <v>1.4226078110712601E-5</v>
      </c>
      <c r="AR58" s="137">
        <v>3.11282636042147E-5</v>
      </c>
      <c r="AS58" s="137">
        <v>2.9236849225984001E-5</v>
      </c>
      <c r="AT58" s="137">
        <v>2.12932359682498E-5</v>
      </c>
      <c r="AU58" s="137">
        <v>3.2821979386234001E-5</v>
      </c>
      <c r="AV58" s="137">
        <v>2.7410990309977699E-5</v>
      </c>
      <c r="AW58" s="137">
        <v>2.1107473403989102E-5</v>
      </c>
      <c r="AX58" s="137">
        <v>2.5910382605258E-5</v>
      </c>
      <c r="AY58" s="137">
        <v>2.67163095420017E-5</v>
      </c>
      <c r="AZ58" s="137">
        <v>9.9949356600775399E-5</v>
      </c>
      <c r="BA58" s="137">
        <v>9.6981193583864906E-5</v>
      </c>
      <c r="BB58" s="137">
        <v>3.3321480253666698E-5</v>
      </c>
      <c r="BC58" s="137">
        <v>3.0486473901531499E-4</v>
      </c>
      <c r="BD58" s="137">
        <v>3.2327445003549901E-3</v>
      </c>
      <c r="BE58" s="137">
        <v>8.9925773431132403E-5</v>
      </c>
      <c r="BF58" s="137">
        <v>1.8834593808420599E-4</v>
      </c>
      <c r="BG58" s="137">
        <v>3.77263060441759E-5</v>
      </c>
      <c r="BH58" s="137">
        <v>2.4563330871419802E-4</v>
      </c>
      <c r="BI58" s="137">
        <v>1.49877240462601E-4</v>
      </c>
      <c r="BJ58" s="137">
        <v>8.5966485279521804E-5</v>
      </c>
      <c r="BK58" s="137">
        <v>7.2482671403019093E-5</v>
      </c>
      <c r="BL58" s="137">
        <v>2.7266024547957897E-4</v>
      </c>
      <c r="BM58" s="137">
        <v>1.7245162549399301E-4</v>
      </c>
      <c r="BN58" s="137">
        <v>1.5415394762558401E-5</v>
      </c>
      <c r="BO58" s="137">
        <v>1.9848886296186701E-4</v>
      </c>
      <c r="BP58" s="137">
        <v>6.2993080949972301E-4</v>
      </c>
      <c r="BQ58" s="137">
        <v>1.76405219278965E-4</v>
      </c>
      <c r="BR58" s="137">
        <v>4.7321486019241601E-4</v>
      </c>
      <c r="BS58" s="137">
        <v>1.4523790949893899E-7</v>
      </c>
      <c r="BT58" s="137">
        <v>6.1540282298108695E-4</v>
      </c>
      <c r="BU58" s="137">
        <v>5.0131863023963896E-4</v>
      </c>
      <c r="BV58" s="137">
        <v>3.35352779414273E-4</v>
      </c>
      <c r="BW58" s="137">
        <v>5.6993291540322701E-5</v>
      </c>
      <c r="BX58" s="137">
        <v>1.13173528955531E-4</v>
      </c>
      <c r="BY58" s="137">
        <v>8.8945017986547998E-5</v>
      </c>
      <c r="BZ58" s="137">
        <v>1.26540580384491E-4</v>
      </c>
      <c r="CA58" s="138">
        <v>0</v>
      </c>
      <c r="CB58" s="136">
        <v>1.00384606427912E-2</v>
      </c>
      <c r="CC58" s="139">
        <v>2.3502656132578199E-2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9.62132158475702E-5</v>
      </c>
      <c r="E59" s="137">
        <v>1.89727867299386E-4</v>
      </c>
      <c r="F59" s="137">
        <v>2.6263253402168701E-4</v>
      </c>
      <c r="G59" s="137">
        <v>1.02952863979965E-4</v>
      </c>
      <c r="H59" s="137">
        <v>1.18291387217644E-4</v>
      </c>
      <c r="I59" s="137">
        <v>7.4483295780060002E-5</v>
      </c>
      <c r="J59" s="137">
        <v>1.8941448011758699E-4</v>
      </c>
      <c r="K59" s="137">
        <v>1.3527295612488299E-4</v>
      </c>
      <c r="L59" s="137">
        <v>1.84731721499933E-4</v>
      </c>
      <c r="M59" s="137">
        <v>1.59461250014668E-4</v>
      </c>
      <c r="N59" s="137">
        <v>7.4018616743937301E-5</v>
      </c>
      <c r="O59" s="137">
        <v>4.7171641273213098E-4</v>
      </c>
      <c r="P59" s="137">
        <v>4.9052674372706302E-5</v>
      </c>
      <c r="Q59" s="137">
        <v>7.9442398914804295E-6</v>
      </c>
      <c r="R59" s="137">
        <v>1.0345973223122599E-3</v>
      </c>
      <c r="S59" s="137">
        <v>1.3039151575803499E-3</v>
      </c>
      <c r="T59" s="137">
        <v>3.1785561760277998E-4</v>
      </c>
      <c r="U59" s="137">
        <v>8.5240907497977103E-4</v>
      </c>
      <c r="V59" s="137">
        <v>4.19334975718407E-4</v>
      </c>
      <c r="W59" s="137">
        <v>4.67636117415371E-4</v>
      </c>
      <c r="X59" s="137">
        <v>2.8148073768907201E-4</v>
      </c>
      <c r="Y59" s="137">
        <v>1.9115625811224501E-4</v>
      </c>
      <c r="Z59" s="137">
        <v>4.7442035011731299E-4</v>
      </c>
      <c r="AA59" s="137">
        <v>4.6303760155825798E-4</v>
      </c>
      <c r="AB59" s="137">
        <v>3.6806809552498298E-4</v>
      </c>
      <c r="AC59" s="137">
        <v>3.8140264889629101E-4</v>
      </c>
      <c r="AD59" s="137">
        <v>3.7294640616280698E-4</v>
      </c>
      <c r="AE59" s="137">
        <v>3.5004378151337102E-4</v>
      </c>
      <c r="AF59" s="137">
        <v>7.9994121446003597E-4</v>
      </c>
      <c r="AG59" s="137">
        <v>6.9403510466860795E-4</v>
      </c>
      <c r="AH59" s="137">
        <v>3.2925353163202399E-4</v>
      </c>
      <c r="AI59" s="137">
        <v>2.4495938955685601E-4</v>
      </c>
      <c r="AJ59" s="137">
        <v>4.9028360390353601E-4</v>
      </c>
      <c r="AK59" s="137">
        <v>3.2924350932694499E-4</v>
      </c>
      <c r="AL59" s="137">
        <v>6.5740354846733598E-4</v>
      </c>
      <c r="AM59" s="137">
        <v>2.9148618188871999E-4</v>
      </c>
      <c r="AN59" s="137">
        <v>3.7424803183002601E-4</v>
      </c>
      <c r="AO59" s="137">
        <v>2.4285380535343399E-4</v>
      </c>
      <c r="AP59" s="137">
        <v>7.1316154684506795E-4</v>
      </c>
      <c r="AQ59" s="137">
        <v>1.68340682449295E-4</v>
      </c>
      <c r="AR59" s="137">
        <v>2.43315950787679E-4</v>
      </c>
      <c r="AS59" s="137">
        <v>2.01056040068643E-4</v>
      </c>
      <c r="AT59" s="137">
        <v>1.97863855977686E-4</v>
      </c>
      <c r="AU59" s="137">
        <v>3.2525992623375598E-4</v>
      </c>
      <c r="AV59" s="137">
        <v>2.8305673384386302E-4</v>
      </c>
      <c r="AW59" s="137">
        <v>2.1572152339633399E-4</v>
      </c>
      <c r="AX59" s="137">
        <v>2.1757405654982499E-4</v>
      </c>
      <c r="AY59" s="137">
        <v>2.59482799335779E-4</v>
      </c>
      <c r="AZ59" s="137">
        <v>9.4281952667643598E-4</v>
      </c>
      <c r="BA59" s="137">
        <v>3.28630759238243E-3</v>
      </c>
      <c r="BB59" s="137">
        <v>2.10198108711326E-4</v>
      </c>
      <c r="BC59" s="137">
        <v>4.48773805721299E-4</v>
      </c>
      <c r="BD59" s="137">
        <v>3.59382861252347E-4</v>
      </c>
      <c r="BE59" s="137">
        <v>5.4771168423716095E-4</v>
      </c>
      <c r="BF59" s="137">
        <v>4.8077049234040298E-4</v>
      </c>
      <c r="BG59" s="137">
        <v>8.78543950596153E-5</v>
      </c>
      <c r="BH59" s="137">
        <v>2.9563054421621502E-4</v>
      </c>
      <c r="BI59" s="137">
        <v>1.7639377388368399E-3</v>
      </c>
      <c r="BJ59" s="137">
        <v>3.0761805435018098E-5</v>
      </c>
      <c r="BK59" s="137">
        <v>2.2422468800567099E-4</v>
      </c>
      <c r="BL59" s="137">
        <v>4.7617076737777497E-5</v>
      </c>
      <c r="BM59" s="137">
        <v>7.4537447134828506E-5</v>
      </c>
      <c r="BN59" s="137">
        <v>1.8355756572682399E-4</v>
      </c>
      <c r="BO59" s="137">
        <v>2.3979908364006699E-5</v>
      </c>
      <c r="BP59" s="137">
        <v>2.3701658841165999E-5</v>
      </c>
      <c r="BQ59" s="137">
        <v>8.1587392031499999E-5</v>
      </c>
      <c r="BR59" s="137">
        <v>1.7439122806471E-5</v>
      </c>
      <c r="BS59" s="137">
        <v>1.88569021125297E-6</v>
      </c>
      <c r="BT59" s="137">
        <v>3.3774914805104802E-5</v>
      </c>
      <c r="BU59" s="137">
        <v>2.1280205504628302E-5</v>
      </c>
      <c r="BV59" s="137">
        <v>6.1735206051720897E-5</v>
      </c>
      <c r="BW59" s="137">
        <v>1.3113735344473301E-5</v>
      </c>
      <c r="BX59" s="137">
        <v>1.3990394594580799E-4</v>
      </c>
      <c r="BY59" s="137">
        <v>1.1418068702332399E-4</v>
      </c>
      <c r="BZ59" s="137">
        <v>6.0709142815534502E-5</v>
      </c>
      <c r="CA59" s="138">
        <v>0</v>
      </c>
      <c r="CB59" s="136">
        <v>2.6250135639621499E-2</v>
      </c>
      <c r="CC59" s="139">
        <v>6.1458418110609897E-2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3.0399451260020601E-5</v>
      </c>
      <c r="E60" s="137">
        <v>6.3152143292178098E-5</v>
      </c>
      <c r="F60" s="137">
        <v>1.0102983916961001E-4</v>
      </c>
      <c r="G60" s="137">
        <v>1.69983975928457E-5</v>
      </c>
      <c r="H60" s="137">
        <v>2.9859106614737898E-5</v>
      </c>
      <c r="I60" s="137">
        <v>2.2213003101865301E-5</v>
      </c>
      <c r="J60" s="137">
        <v>3.47090742666091E-5</v>
      </c>
      <c r="K60" s="137">
        <v>2.3918970884685798E-5</v>
      </c>
      <c r="L60" s="137">
        <v>9.25600758322739E-5</v>
      </c>
      <c r="M60" s="137">
        <v>2.48752912999883E-5</v>
      </c>
      <c r="N60" s="137">
        <v>8.3469229971856198E-4</v>
      </c>
      <c r="O60" s="137">
        <v>6.2627350954570901E-4</v>
      </c>
      <c r="P60" s="137">
        <v>6.2059471963085201E-5</v>
      </c>
      <c r="Q60" s="137">
        <v>4.6801327782040803E-6</v>
      </c>
      <c r="R60" s="137">
        <v>3.0015890900074501E-3</v>
      </c>
      <c r="S60" s="137">
        <v>3.8355538609971302E-3</v>
      </c>
      <c r="T60" s="137">
        <v>1.5398762859514099E-4</v>
      </c>
      <c r="U60" s="137">
        <v>8.5355891462603195E-4</v>
      </c>
      <c r="V60" s="137">
        <v>2.2238821309049001E-4</v>
      </c>
      <c r="W60" s="137">
        <v>8.1292483989238098E-5</v>
      </c>
      <c r="X60" s="137">
        <v>4.2217081414076802E-4</v>
      </c>
      <c r="Y60" s="137">
        <v>9.6819180311274303E-5</v>
      </c>
      <c r="Z60" s="137">
        <v>8.6597792675313E-5</v>
      </c>
      <c r="AA60" s="137">
        <v>9.4466179086991097E-4</v>
      </c>
      <c r="AB60" s="137">
        <v>1.8722662552E-4</v>
      </c>
      <c r="AC60" s="137">
        <v>1.0560880541275701E-4</v>
      </c>
      <c r="AD60" s="137">
        <v>7.82270086966152E-5</v>
      </c>
      <c r="AE60" s="137">
        <v>4.81538885927087E-4</v>
      </c>
      <c r="AF60" s="137">
        <v>1.6968816166525399E-3</v>
      </c>
      <c r="AG60" s="137">
        <v>2.83241312584211E-4</v>
      </c>
      <c r="AH60" s="137">
        <v>3.7585865419720999E-4</v>
      </c>
      <c r="AI60" s="137">
        <v>2.5586327743203102E-4</v>
      </c>
      <c r="AJ60" s="137">
        <v>7.8861066513175097E-5</v>
      </c>
      <c r="AK60" s="137">
        <v>2.57641641179443E-4</v>
      </c>
      <c r="AL60" s="137">
        <v>1.1849165847088001E-3</v>
      </c>
      <c r="AM60" s="137">
        <v>2.254257165161E-4</v>
      </c>
      <c r="AN60" s="137">
        <v>4.2522811379099203E-4</v>
      </c>
      <c r="AO60" s="137">
        <v>2.3087636280055E-4</v>
      </c>
      <c r="AP60" s="137">
        <v>1.61121222171971E-4</v>
      </c>
      <c r="AQ60" s="137">
        <v>9.3577722203418896E-5</v>
      </c>
      <c r="AR60" s="137">
        <v>1.85282428947193E-4</v>
      </c>
      <c r="AS60" s="137">
        <v>1.23478276778286E-4</v>
      </c>
      <c r="AT60" s="137">
        <v>8.9030588637553597E-5</v>
      </c>
      <c r="AU60" s="137">
        <v>2.09521679695646E-3</v>
      </c>
      <c r="AV60" s="137">
        <v>2.3488067373527799E-4</v>
      </c>
      <c r="AW60" s="137">
        <v>1.9160439159346699E-4</v>
      </c>
      <c r="AX60" s="137">
        <v>2.0809544650593199E-4</v>
      </c>
      <c r="AY60" s="137">
        <v>3.9869916020166403E-4</v>
      </c>
      <c r="AZ60" s="137">
        <v>3.0810888310744298E-3</v>
      </c>
      <c r="BA60" s="137">
        <v>4.36584682374235E-3</v>
      </c>
      <c r="BB60" s="137">
        <v>3.1434230516511898E-4</v>
      </c>
      <c r="BC60" s="137">
        <v>2.37269438794851E-2</v>
      </c>
      <c r="BD60" s="137">
        <v>6.9687916631635998E-3</v>
      </c>
      <c r="BE60" s="137">
        <v>1.50833403677252E-3</v>
      </c>
      <c r="BF60" s="137">
        <v>1.4772992547751099E-3</v>
      </c>
      <c r="BG60" s="137">
        <v>9.9682618552188906E-5</v>
      </c>
      <c r="BH60" s="137">
        <v>4.1838545242090598E-4</v>
      </c>
      <c r="BI60" s="137">
        <v>1.55793304088445E-3</v>
      </c>
      <c r="BJ60" s="137">
        <v>4.8413074962011498E-6</v>
      </c>
      <c r="BK60" s="137">
        <v>1.01121418596334E-4</v>
      </c>
      <c r="BL60" s="137">
        <v>9.9774583210177492E-6</v>
      </c>
      <c r="BM60" s="137">
        <v>2.3408631039853401E-5</v>
      </c>
      <c r="BN60" s="137">
        <v>6.6267099973033397E-4</v>
      </c>
      <c r="BO60" s="137">
        <v>4.7977288372300102E-6</v>
      </c>
      <c r="BP60" s="137">
        <v>1.9854411645976E-5</v>
      </c>
      <c r="BQ60" s="137">
        <v>1.49182482254853E-5</v>
      </c>
      <c r="BR60" s="137">
        <v>7.5488270791685402E-6</v>
      </c>
      <c r="BS60" s="137">
        <v>2.9415982442216898E-7</v>
      </c>
      <c r="BT60" s="137">
        <v>4.2029609619802603E-5</v>
      </c>
      <c r="BU60" s="137">
        <v>6.8371814666468798E-6</v>
      </c>
      <c r="BV60" s="137">
        <v>3.7366696836316698E-5</v>
      </c>
      <c r="BW60" s="137">
        <v>2.4107596679659299E-6</v>
      </c>
      <c r="BX60" s="137">
        <v>7.06143544493193E-5</v>
      </c>
      <c r="BY60" s="137">
        <v>1.86762989617617E-5</v>
      </c>
      <c r="BZ60" s="137">
        <v>2.0961187311740599E-5</v>
      </c>
      <c r="CA60" s="138">
        <v>0</v>
      </c>
      <c r="CB60" s="136">
        <v>6.5881400101431203E-2</v>
      </c>
      <c r="CC60" s="139">
        <v>0.15424555090811401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5.6886084221400901E-5</v>
      </c>
      <c r="E61" s="137">
        <v>1.11687030882289E-4</v>
      </c>
      <c r="F61" s="137">
        <v>1.52525095981204E-4</v>
      </c>
      <c r="G61" s="137">
        <v>6.3242766526518002E-5</v>
      </c>
      <c r="H61" s="137">
        <v>7.1087695238108002E-5</v>
      </c>
      <c r="I61" s="137">
        <v>4.42399624258128E-5</v>
      </c>
      <c r="J61" s="137">
        <v>1.1583052596464299E-4</v>
      </c>
      <c r="K61" s="137">
        <v>8.2854678162659604E-5</v>
      </c>
      <c r="L61" s="137">
        <v>1.04000709287294E-4</v>
      </c>
      <c r="M61" s="137">
        <v>9.8177146836449906E-5</v>
      </c>
      <c r="N61" s="137">
        <v>5.6690647610650098E-5</v>
      </c>
      <c r="O61" s="137">
        <v>2.8877169885869699E-4</v>
      </c>
      <c r="P61" s="137">
        <v>2.1470724886633401E-3</v>
      </c>
      <c r="Q61" s="137">
        <v>4.3676770140886797E-6</v>
      </c>
      <c r="R61" s="137">
        <v>6.0373105511297401E-4</v>
      </c>
      <c r="S61" s="137">
        <v>7.7738945293431795E-4</v>
      </c>
      <c r="T61" s="137">
        <v>1.79752635234332E-4</v>
      </c>
      <c r="U61" s="137">
        <v>3.8623144312513398E-4</v>
      </c>
      <c r="V61" s="137">
        <v>2.65966606126656E-4</v>
      </c>
      <c r="W61" s="137">
        <v>2.8663984379402097E-4</v>
      </c>
      <c r="X61" s="137">
        <v>1.7326829661786199E-4</v>
      </c>
      <c r="Y61" s="137">
        <v>1.07457737375922E-4</v>
      </c>
      <c r="Z61" s="137">
        <v>2.9016844278767598E-4</v>
      </c>
      <c r="AA61" s="137">
        <v>3.0063402917029702E-4</v>
      </c>
      <c r="AB61" s="137">
        <v>2.0678738094165501E-4</v>
      </c>
      <c r="AC61" s="137">
        <v>1.94868212995084E-4</v>
      </c>
      <c r="AD61" s="137">
        <v>2.2655381809967399E-4</v>
      </c>
      <c r="AE61" s="137">
        <v>2.13248027782081E-4</v>
      </c>
      <c r="AF61" s="137">
        <v>4.2908276720527198E-4</v>
      </c>
      <c r="AG61" s="137">
        <v>4.0058108176180301E-4</v>
      </c>
      <c r="AH61" s="137">
        <v>1.5315686836331999E-4</v>
      </c>
      <c r="AI61" s="137">
        <v>1.17548202730623E-4</v>
      </c>
      <c r="AJ61" s="137">
        <v>3.0149463873162198E-4</v>
      </c>
      <c r="AK61" s="137">
        <v>1.7099825567867699E-4</v>
      </c>
      <c r="AL61" s="137">
        <v>2.7320012138484703E-4</v>
      </c>
      <c r="AM61" s="137">
        <v>1.51970633882496E-4</v>
      </c>
      <c r="AN61" s="137">
        <v>1.74391203488902E-4</v>
      </c>
      <c r="AO61" s="137">
        <v>1.20045663018346E-4</v>
      </c>
      <c r="AP61" s="137">
        <v>1.03050862016756E-4</v>
      </c>
      <c r="AQ61" s="137">
        <v>2.4954261737273799E-3</v>
      </c>
      <c r="AR61" s="137">
        <v>1.2720705344333499E-4</v>
      </c>
      <c r="AS61" s="137">
        <v>1.09596216693997E-4</v>
      </c>
      <c r="AT61" s="137">
        <v>1.12887424313436E-4</v>
      </c>
      <c r="AU61" s="137">
        <v>1.9635487859064599E-4</v>
      </c>
      <c r="AV61" s="137">
        <v>1.4512373012768199E-4</v>
      </c>
      <c r="AW61" s="137">
        <v>1.08676949011927E-4</v>
      </c>
      <c r="AX61" s="137">
        <v>1.0729887170204901E-4</v>
      </c>
      <c r="AY61" s="137">
        <v>1.19549629102168E-4</v>
      </c>
      <c r="AZ61" s="137">
        <v>3.98736656142307E-4</v>
      </c>
      <c r="BA61" s="137">
        <v>2.3170733450477701E-4</v>
      </c>
      <c r="BB61" s="137">
        <v>1.07866226447409E-4</v>
      </c>
      <c r="BC61" s="137">
        <v>8.4963659254301896E-4</v>
      </c>
      <c r="BD61" s="137">
        <v>6.0674101472452703E-3</v>
      </c>
      <c r="BE61" s="137">
        <v>6.6276328035332196E-4</v>
      </c>
      <c r="BF61" s="137">
        <v>2.3739934346119699E-4</v>
      </c>
      <c r="BG61" s="137">
        <v>4.6597161386971503E-5</v>
      </c>
      <c r="BH61" s="137">
        <v>5.17098159547075E-4</v>
      </c>
      <c r="BI61" s="137">
        <v>4.26341425051935E-4</v>
      </c>
      <c r="BJ61" s="137">
        <v>4.0928330177258498E-5</v>
      </c>
      <c r="BK61" s="137">
        <v>1.74675909517691E-3</v>
      </c>
      <c r="BL61" s="137">
        <v>2.8998045113741701E-5</v>
      </c>
      <c r="BM61" s="137">
        <v>4.4155864390168302E-5</v>
      </c>
      <c r="BN61" s="137">
        <v>1.1660004892406399E-4</v>
      </c>
      <c r="BO61" s="137">
        <v>1.45406870607691E-5</v>
      </c>
      <c r="BP61" s="137">
        <v>3.1723594562113797E-5</v>
      </c>
      <c r="BQ61" s="137">
        <v>6.8838481336523503E-5</v>
      </c>
      <c r="BR61" s="137">
        <v>2.9215747794634301E-5</v>
      </c>
      <c r="BS61" s="137">
        <v>1.1609822746354399E-6</v>
      </c>
      <c r="BT61" s="137">
        <v>1.5222503962027199E-5</v>
      </c>
      <c r="BU61" s="137">
        <v>1.3647925870320001E-5</v>
      </c>
      <c r="BV61" s="137">
        <v>6.8906614026523197E-5</v>
      </c>
      <c r="BW61" s="137">
        <v>1.53566550663772E-5</v>
      </c>
      <c r="BX61" s="137">
        <v>6.6442423044897993E-5</v>
      </c>
      <c r="BY61" s="137">
        <v>7.1606375499966006E-5</v>
      </c>
      <c r="BZ61" s="137">
        <v>1.5306681427254901E-4</v>
      </c>
      <c r="CA61" s="138">
        <v>0</v>
      </c>
      <c r="CB61" s="136">
        <v>2.5600498929982899E-2</v>
      </c>
      <c r="CC61" s="139">
        <v>5.9937449035665002E-2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3.3051768334978302E-5</v>
      </c>
      <c r="E62" s="137">
        <v>6.5599540770157799E-5</v>
      </c>
      <c r="F62" s="137">
        <v>9.2602792739427005E-5</v>
      </c>
      <c r="G62" s="137">
        <v>3.33176845891758E-5</v>
      </c>
      <c r="H62" s="137">
        <v>3.9644406484881103E-5</v>
      </c>
      <c r="I62" s="137">
        <v>2.5412699209171E-5</v>
      </c>
      <c r="J62" s="137">
        <v>6.1751741277564205E-5</v>
      </c>
      <c r="K62" s="137">
        <v>4.39861874185961E-5</v>
      </c>
      <c r="L62" s="137">
        <v>6.7972062181155304E-5</v>
      </c>
      <c r="M62" s="137">
        <v>5.14132245858593E-5</v>
      </c>
      <c r="N62" s="137">
        <v>1.6661244287559001E-5</v>
      </c>
      <c r="O62" s="137">
        <v>1.1584234794050701E-4</v>
      </c>
      <c r="P62" s="137">
        <v>2.89384633579182E-5</v>
      </c>
      <c r="Q62" s="137">
        <v>3.10156897215227E-6</v>
      </c>
      <c r="R62" s="137">
        <v>5.3241882815088402E-4</v>
      </c>
      <c r="S62" s="137">
        <v>6.6754764494838896E-4</v>
      </c>
      <c r="T62" s="137">
        <v>1.1625904003193701E-4</v>
      </c>
      <c r="U62" s="137">
        <v>2.9843494640242001E-4</v>
      </c>
      <c r="V62" s="137">
        <v>1.3501907939160999E-4</v>
      </c>
      <c r="W62" s="137">
        <v>1.5187521055869899E-4</v>
      </c>
      <c r="X62" s="137">
        <v>9.8010097640963896E-5</v>
      </c>
      <c r="Y62" s="137">
        <v>7.0472665777312796E-5</v>
      </c>
      <c r="Z62" s="137">
        <v>1.5462314151023899E-4</v>
      </c>
      <c r="AA62" s="137">
        <v>1.5449677083623101E-4</v>
      </c>
      <c r="AB62" s="137">
        <v>1.3580092128034199E-4</v>
      </c>
      <c r="AC62" s="137">
        <v>1.1351142602967E-4</v>
      </c>
      <c r="AD62" s="137">
        <v>1.2289030284554301E-4</v>
      </c>
      <c r="AE62" s="137">
        <v>1.22683985818005E-4</v>
      </c>
      <c r="AF62" s="137">
        <v>3.7701831285940799E-4</v>
      </c>
      <c r="AG62" s="137">
        <v>2.4685842726995398E-4</v>
      </c>
      <c r="AH62" s="137">
        <v>1.4897633444687199E-4</v>
      </c>
      <c r="AI62" s="137">
        <v>1.0768442101607801E-4</v>
      </c>
      <c r="AJ62" s="137">
        <v>1.58390307780064E-4</v>
      </c>
      <c r="AK62" s="137">
        <v>1.33263554250118E-4</v>
      </c>
      <c r="AL62" s="137">
        <v>3.2863633638507202E-4</v>
      </c>
      <c r="AM62" s="137">
        <v>1.17721985171587E-4</v>
      </c>
      <c r="AN62" s="137">
        <v>1.6907175057075301E-4</v>
      </c>
      <c r="AO62" s="137">
        <v>1.03766649586285E-4</v>
      </c>
      <c r="AP62" s="137">
        <v>8.1375912755459606E-5</v>
      </c>
      <c r="AQ62" s="137">
        <v>7.0625064874736695E-5</v>
      </c>
      <c r="AR62" s="137">
        <v>9.78377501230246E-5</v>
      </c>
      <c r="AS62" s="137">
        <v>7.6913895925160598E-5</v>
      </c>
      <c r="AT62" s="137">
        <v>7.1443133983619094E-5</v>
      </c>
      <c r="AU62" s="137">
        <v>9.5269699171358395E-5</v>
      </c>
      <c r="AV62" s="137">
        <v>1.16418779131691E-4</v>
      </c>
      <c r="AW62" s="137">
        <v>9.0386933857781101E-5</v>
      </c>
      <c r="AX62" s="137">
        <v>9.3098543298177397E-5</v>
      </c>
      <c r="AY62" s="137">
        <v>1.20199671527196E-4</v>
      </c>
      <c r="AZ62" s="137">
        <v>4.9437137596869895E-4</v>
      </c>
      <c r="BA62" s="137">
        <v>8.3182202987505904E-5</v>
      </c>
      <c r="BB62" s="137">
        <v>8.8894890073750401E-5</v>
      </c>
      <c r="BC62" s="137">
        <v>1.73236364062072E-4</v>
      </c>
      <c r="BD62" s="137">
        <v>9.1762012719145691E-3</v>
      </c>
      <c r="BE62" s="137">
        <v>1.75750949377175E-2</v>
      </c>
      <c r="BF62" s="137">
        <v>2.2330157862205001E-4</v>
      </c>
      <c r="BG62" s="137">
        <v>3.9563726771095203E-5</v>
      </c>
      <c r="BH62" s="137">
        <v>1.4414809177416599E-4</v>
      </c>
      <c r="BI62" s="137">
        <v>2.0731469125346799E-3</v>
      </c>
      <c r="BJ62" s="137">
        <v>9.63116009978159E-4</v>
      </c>
      <c r="BK62" s="137">
        <v>8.0946351941281897E-5</v>
      </c>
      <c r="BL62" s="137">
        <v>1.5403279483785298E-5</v>
      </c>
      <c r="BM62" s="137">
        <v>2.54183969190342E-5</v>
      </c>
      <c r="BN62" s="137">
        <v>6.8663838932151602E-5</v>
      </c>
      <c r="BO62" s="137">
        <v>7.6146397973185498E-6</v>
      </c>
      <c r="BP62" s="137">
        <v>8.1849173012980099E-4</v>
      </c>
      <c r="BQ62" s="137">
        <v>8.14426625185593E-4</v>
      </c>
      <c r="BR62" s="137">
        <v>8.0188155898534602E-4</v>
      </c>
      <c r="BS62" s="137">
        <v>6.0798102561962803E-7</v>
      </c>
      <c r="BT62" s="137">
        <v>1.50405534015051E-5</v>
      </c>
      <c r="BU62" s="137">
        <v>5.4507045164285199E-5</v>
      </c>
      <c r="BV62" s="137">
        <v>2.3119590136373799E-5</v>
      </c>
      <c r="BW62" s="137">
        <v>3.1365554972203301E-4</v>
      </c>
      <c r="BX62" s="137">
        <v>3.9046295487632997E-5</v>
      </c>
      <c r="BY62" s="137">
        <v>1.2295854122502299E-4</v>
      </c>
      <c r="BZ62" s="137">
        <v>2.0429657885903798E-5</v>
      </c>
      <c r="CA62" s="138">
        <v>0</v>
      </c>
      <c r="CB62" s="136">
        <v>4.0614766255182698E-2</v>
      </c>
      <c r="CC62" s="139">
        <v>9.5089767163263894E-2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9.2505506187369599E-4</v>
      </c>
      <c r="E63" s="137">
        <v>1.7445569961878401E-3</v>
      </c>
      <c r="F63" s="137">
        <v>2.3401380664150998E-3</v>
      </c>
      <c r="G63" s="137">
        <v>1.0496169265983399E-3</v>
      </c>
      <c r="H63" s="137">
        <v>1.2193784473570699E-3</v>
      </c>
      <c r="I63" s="137">
        <v>7.8638898915066996E-4</v>
      </c>
      <c r="J63" s="137">
        <v>1.88288493963098E-3</v>
      </c>
      <c r="K63" s="137">
        <v>1.35295803089377E-3</v>
      </c>
      <c r="L63" s="137">
        <v>1.52963762324126E-3</v>
      </c>
      <c r="M63" s="137">
        <v>1.63999591908628E-3</v>
      </c>
      <c r="N63" s="137">
        <v>5.2115653811960502E-4</v>
      </c>
      <c r="O63" s="137">
        <v>2.8141573662681801E-3</v>
      </c>
      <c r="P63" s="137">
        <v>1.9399706199312399E-4</v>
      </c>
      <c r="Q63" s="137">
        <v>6.0806780709076299E-5</v>
      </c>
      <c r="R63" s="137">
        <v>6.6414994690303997E-4</v>
      </c>
      <c r="S63" s="137">
        <v>9.2595320809620398E-4</v>
      </c>
      <c r="T63" s="137">
        <v>2.6308423927107198E-3</v>
      </c>
      <c r="U63" s="137">
        <v>4.1654145039283401E-3</v>
      </c>
      <c r="V63" s="137">
        <v>4.15090574609753E-3</v>
      </c>
      <c r="W63" s="137">
        <v>4.6655502029625097E-3</v>
      </c>
      <c r="X63" s="137">
        <v>2.5771304864965401E-3</v>
      </c>
      <c r="Y63" s="137">
        <v>1.5745797113361599E-3</v>
      </c>
      <c r="Z63" s="137">
        <v>4.7083100416361601E-3</v>
      </c>
      <c r="AA63" s="137">
        <v>4.3677959444759096E-3</v>
      </c>
      <c r="AB63" s="137">
        <v>3.0449273479570202E-3</v>
      </c>
      <c r="AC63" s="137">
        <v>3.0742454845056901E-3</v>
      </c>
      <c r="AD63" s="137">
        <v>3.64472036237517E-3</v>
      </c>
      <c r="AE63" s="137">
        <v>3.1141055738369999E-3</v>
      </c>
      <c r="AF63" s="137">
        <v>3.0012729029230199E-3</v>
      </c>
      <c r="AG63" s="137">
        <v>6.0393582903542596E-3</v>
      </c>
      <c r="AH63" s="137">
        <v>1.59488672612233E-3</v>
      </c>
      <c r="AI63" s="137">
        <v>1.3524724233673099E-3</v>
      </c>
      <c r="AJ63" s="137">
        <v>4.9215395438483101E-3</v>
      </c>
      <c r="AK63" s="137">
        <v>2.5680158795222501E-3</v>
      </c>
      <c r="AL63" s="137">
        <v>3.3712146256435001E-3</v>
      </c>
      <c r="AM63" s="137">
        <v>1.9482324922061799E-3</v>
      </c>
      <c r="AN63" s="137">
        <v>1.72079273723479E-3</v>
      </c>
      <c r="AO63" s="137">
        <v>1.3790101014916701E-3</v>
      </c>
      <c r="AP63" s="137">
        <v>2.1629335932591802E-3</v>
      </c>
      <c r="AQ63" s="137">
        <v>1.3230011575196101E-3</v>
      </c>
      <c r="AR63" s="137">
        <v>1.84522341784137E-3</v>
      </c>
      <c r="AS63" s="137">
        <v>1.7834640258871E-3</v>
      </c>
      <c r="AT63" s="137">
        <v>2.0816966522328902E-3</v>
      </c>
      <c r="AU63" s="137">
        <v>1.9198448105819299E-3</v>
      </c>
      <c r="AV63" s="137">
        <v>1.9314538170767501E-3</v>
      </c>
      <c r="AW63" s="137">
        <v>1.3435538913585199E-3</v>
      </c>
      <c r="AX63" s="137">
        <v>1.3280187318068101E-3</v>
      </c>
      <c r="AY63" s="137">
        <v>1.0813225025986101E-3</v>
      </c>
      <c r="AZ63" s="137">
        <v>1.29919873306684E-3</v>
      </c>
      <c r="BA63" s="137">
        <v>2.5866312901258199E-3</v>
      </c>
      <c r="BB63" s="137">
        <v>1.49582820393115E-3</v>
      </c>
      <c r="BC63" s="137">
        <v>1.67014471460668E-3</v>
      </c>
      <c r="BD63" s="137">
        <v>2.2819481589511298E-3</v>
      </c>
      <c r="BE63" s="137">
        <v>2.2001923041808399E-3</v>
      </c>
      <c r="BF63" s="137">
        <v>4.4569000484002202E-3</v>
      </c>
      <c r="BG63" s="137">
        <v>4.0113273083077698E-4</v>
      </c>
      <c r="BH63" s="137">
        <v>1.1999289089434E-3</v>
      </c>
      <c r="BI63" s="137">
        <v>1.3605834541843801E-3</v>
      </c>
      <c r="BJ63" s="137">
        <v>1.9177332233985601E-3</v>
      </c>
      <c r="BK63" s="137">
        <v>1.9442061555695199E-3</v>
      </c>
      <c r="BL63" s="137">
        <v>5.4035575158358396E-4</v>
      </c>
      <c r="BM63" s="137">
        <v>6.9714862758753302E-4</v>
      </c>
      <c r="BN63" s="137">
        <v>1.4021052771074399E-3</v>
      </c>
      <c r="BO63" s="137">
        <v>4.8211924346503398E-4</v>
      </c>
      <c r="BP63" s="137">
        <v>2.17255307813718E-4</v>
      </c>
      <c r="BQ63" s="137">
        <v>8.12828238446786E-4</v>
      </c>
      <c r="BR63" s="137">
        <v>2.21888269258006E-4</v>
      </c>
      <c r="BS63" s="137">
        <v>1.89755911568514E-5</v>
      </c>
      <c r="BT63" s="137">
        <v>4.9265903578407004E-4</v>
      </c>
      <c r="BU63" s="137">
        <v>6.5516123700325797E-4</v>
      </c>
      <c r="BV63" s="137">
        <v>9.4211828883974903E-4</v>
      </c>
      <c r="BW63" s="137">
        <v>3.0288579195267198E-4</v>
      </c>
      <c r="BX63" s="137">
        <v>2.2531615250093299E-3</v>
      </c>
      <c r="BY63" s="137">
        <v>2.3428026082865398E-3</v>
      </c>
      <c r="BZ63" s="137">
        <v>2.8178996286742702E-3</v>
      </c>
      <c r="CA63" s="138">
        <v>0</v>
      </c>
      <c r="CB63" s="136">
        <v>0.14308046037187799</v>
      </c>
      <c r="CC63" s="139">
        <v>0.33498869787631202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7.4735512382955397E-3</v>
      </c>
      <c r="E64" s="137">
        <v>1.54488414312731E-2</v>
      </c>
      <c r="F64" s="137">
        <v>2.99594320204009E-3</v>
      </c>
      <c r="G64" s="137">
        <v>1.14379962106347E-2</v>
      </c>
      <c r="H64" s="137">
        <v>2.55360087856906E-3</v>
      </c>
      <c r="I64" s="137">
        <v>7.0902957773984797E-3</v>
      </c>
      <c r="J64" s="137">
        <v>9.8514416341201807E-3</v>
      </c>
      <c r="K64" s="137">
        <v>6.43360066470263E-3</v>
      </c>
      <c r="L64" s="137">
        <v>3.7844978131037501E-3</v>
      </c>
      <c r="M64" s="137">
        <v>1.01288891438946E-2</v>
      </c>
      <c r="N64" s="137">
        <v>2.08970835688821E-3</v>
      </c>
      <c r="O64" s="137">
        <v>4.5667788596545902E-3</v>
      </c>
      <c r="P64" s="137">
        <v>1.2051902762554899E-3</v>
      </c>
      <c r="Q64" s="137">
        <v>1.2428319283490201E-3</v>
      </c>
      <c r="R64" s="137">
        <v>1.8038349410907401E-2</v>
      </c>
      <c r="S64" s="137">
        <v>9.4311287097250708E-3</v>
      </c>
      <c r="T64" s="137">
        <v>6.1904281991441703E-3</v>
      </c>
      <c r="U64" s="137">
        <v>6.8961412906067797E-3</v>
      </c>
      <c r="V64" s="137">
        <v>4.1552685850200699E-3</v>
      </c>
      <c r="W64" s="137">
        <v>1.9681790046889502E-3</v>
      </c>
      <c r="X64" s="137">
        <v>5.16985850127453E-3</v>
      </c>
      <c r="Y64" s="137">
        <v>1.4405119286411101E-2</v>
      </c>
      <c r="Z64" s="137">
        <v>5.3850017374490597E-3</v>
      </c>
      <c r="AA64" s="137">
        <v>1.4225694572866899E-3</v>
      </c>
      <c r="AB64" s="137">
        <v>5.9650265884091704E-3</v>
      </c>
      <c r="AC64" s="137">
        <v>7.8710502141772793E-3</v>
      </c>
      <c r="AD64" s="137">
        <v>1.9136533709662801E-2</v>
      </c>
      <c r="AE64" s="137">
        <v>4.8737310379097301E-3</v>
      </c>
      <c r="AF64" s="137">
        <v>9.8769845934915702E-3</v>
      </c>
      <c r="AG64" s="137">
        <v>8.7685821651846095E-3</v>
      </c>
      <c r="AH64" s="137">
        <v>4.2747318518203403E-3</v>
      </c>
      <c r="AI64" s="137">
        <v>2.92017346611372E-3</v>
      </c>
      <c r="AJ64" s="137">
        <v>1.8299847573216301E-3</v>
      </c>
      <c r="AK64" s="137">
        <v>1.7850658343045899E-2</v>
      </c>
      <c r="AL64" s="137">
        <v>1.37767365078351E-2</v>
      </c>
      <c r="AM64" s="137">
        <v>1.36394895312104E-2</v>
      </c>
      <c r="AN64" s="137">
        <v>4.2207327442431702E-3</v>
      </c>
      <c r="AO64" s="137">
        <v>1.0906994918181701E-2</v>
      </c>
      <c r="AP64" s="137">
        <v>9.1834774421435499E-3</v>
      </c>
      <c r="AQ64" s="137">
        <v>1.6588319007504401E-3</v>
      </c>
      <c r="AR64" s="137">
        <v>1.0339735190222001E-2</v>
      </c>
      <c r="AS64" s="137">
        <v>3.9522463892954999E-3</v>
      </c>
      <c r="AT64" s="137">
        <v>4.0792197182951597E-3</v>
      </c>
      <c r="AU64" s="137">
        <v>1.47642710776472E-2</v>
      </c>
      <c r="AV64" s="137">
        <v>1.35305077765858E-2</v>
      </c>
      <c r="AW64" s="137">
        <v>2.5801305695292501E-2</v>
      </c>
      <c r="AX64" s="137">
        <v>2.9337181019531901E-2</v>
      </c>
      <c r="AY64" s="137">
        <v>2.77091754010719E-2</v>
      </c>
      <c r="AZ64" s="137">
        <v>4.6443600610218596E-3</v>
      </c>
      <c r="BA64" s="137">
        <v>2.9852251388724502E-3</v>
      </c>
      <c r="BB64" s="137">
        <v>6.8882702386793898E-3</v>
      </c>
      <c r="BC64" s="137">
        <v>6.9656798136175802E-3</v>
      </c>
      <c r="BD64" s="137">
        <v>3.8371954462872501E-3</v>
      </c>
      <c r="BE64" s="137">
        <v>7.2723937212565001E-3</v>
      </c>
      <c r="BF64" s="137">
        <v>7.5392681135027896E-3</v>
      </c>
      <c r="BG64" s="137">
        <v>0.31186459564532099</v>
      </c>
      <c r="BH64" s="137">
        <v>3.6636989236530103E-2</v>
      </c>
      <c r="BI64" s="137">
        <v>2.2016444836620401E-3</v>
      </c>
      <c r="BJ64" s="137">
        <v>1.25546897343152E-2</v>
      </c>
      <c r="BK64" s="137">
        <v>6.64785088227324E-3</v>
      </c>
      <c r="BL64" s="137">
        <v>3.7225521143474699E-3</v>
      </c>
      <c r="BM64" s="137">
        <v>3.2437154771330703E-2</v>
      </c>
      <c r="BN64" s="137">
        <v>2.3121306295844999E-2</v>
      </c>
      <c r="BO64" s="137">
        <v>1.05293027830607E-2</v>
      </c>
      <c r="BP64" s="137">
        <v>1.4524426216030899E-3</v>
      </c>
      <c r="BQ64" s="137">
        <v>1.0305748181424199E-3</v>
      </c>
      <c r="BR64" s="137">
        <v>1.1314364618056601E-3</v>
      </c>
      <c r="BS64" s="137">
        <v>1.1409310557461199E-2</v>
      </c>
      <c r="BT64" s="137">
        <v>8.81182375651887E-3</v>
      </c>
      <c r="BU64" s="137">
        <v>4.0981366948479201E-3</v>
      </c>
      <c r="BV64" s="137">
        <v>7.3880114944654398E-3</v>
      </c>
      <c r="BW64" s="137">
        <v>2.1900909616426301E-3</v>
      </c>
      <c r="BX64" s="137">
        <v>9.4167484547486805E-3</v>
      </c>
      <c r="BY64" s="137">
        <v>4.9737901273889801E-3</v>
      </c>
      <c r="BZ64" s="137">
        <v>2.5226091930975001E-2</v>
      </c>
      <c r="CA64" s="138">
        <v>0</v>
      </c>
      <c r="CB64" s="136">
        <v>0.98260950999665997</v>
      </c>
      <c r="CC64" s="139">
        <v>2.3005452975140099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9.7148197254926904E-4</v>
      </c>
      <c r="E65" s="137">
        <v>4.9325919614588102E-3</v>
      </c>
      <c r="F65" s="137">
        <v>2.3942958098398799E-3</v>
      </c>
      <c r="G65" s="137">
        <v>4.2144441643250999E-3</v>
      </c>
      <c r="H65" s="137">
        <v>1.3778786253460099E-3</v>
      </c>
      <c r="I65" s="137">
        <v>5.6397172444894597E-3</v>
      </c>
      <c r="J65" s="137">
        <v>6.0219582562683503E-3</v>
      </c>
      <c r="K65" s="137">
        <v>6.2630699548400096E-3</v>
      </c>
      <c r="L65" s="137">
        <v>2.1413425979269398E-3</v>
      </c>
      <c r="M65" s="137">
        <v>6.4998983123021098E-4</v>
      </c>
      <c r="N65" s="137">
        <v>1.6074691670717799E-4</v>
      </c>
      <c r="O65" s="137">
        <v>1.8179839487619501E-3</v>
      </c>
      <c r="P65" s="137">
        <v>9.17653039756247E-5</v>
      </c>
      <c r="Q65" s="137">
        <v>3.3418695324189998E-6</v>
      </c>
      <c r="R65" s="137">
        <v>3.0851086591013202E-4</v>
      </c>
      <c r="S65" s="137">
        <v>3.8067541676278002E-4</v>
      </c>
      <c r="T65" s="137">
        <v>6.9080430403416204E-4</v>
      </c>
      <c r="U65" s="137">
        <v>6.1811712370499396E-3</v>
      </c>
      <c r="V65" s="137">
        <v>2.8614342808634501E-4</v>
      </c>
      <c r="W65" s="137">
        <v>2.9573834735955597E-4</v>
      </c>
      <c r="X65" s="137">
        <v>1.78108184682031E-3</v>
      </c>
      <c r="Y65" s="137">
        <v>9.4265582037682098E-4</v>
      </c>
      <c r="Z65" s="137">
        <v>2.7644324751029901E-4</v>
      </c>
      <c r="AA65" s="137">
        <v>4.4575948725732899E-4</v>
      </c>
      <c r="AB65" s="137">
        <v>1.1666096723955399E-3</v>
      </c>
      <c r="AC65" s="137">
        <v>5.4382453394063003E-4</v>
      </c>
      <c r="AD65" s="137">
        <v>9.7662421542112294E-4</v>
      </c>
      <c r="AE65" s="137">
        <v>4.1742821312674001E-4</v>
      </c>
      <c r="AF65" s="137">
        <v>2.49693055498664E-3</v>
      </c>
      <c r="AG65" s="137">
        <v>2.4764294208687501E-3</v>
      </c>
      <c r="AH65" s="137">
        <v>4.9085547241650204E-3</v>
      </c>
      <c r="AI65" s="137">
        <v>1.0574571403809199E-2</v>
      </c>
      <c r="AJ65" s="137">
        <v>4.9401455973920299E-4</v>
      </c>
      <c r="AK65" s="137">
        <v>1.41116629825033E-3</v>
      </c>
      <c r="AL65" s="137">
        <v>1.1520437341411801E-3</v>
      </c>
      <c r="AM65" s="137">
        <v>1.0477503311326301E-3</v>
      </c>
      <c r="AN65" s="137">
        <v>7.8754885534126895E-4</v>
      </c>
      <c r="AO65" s="137">
        <v>1.34398631157836E-3</v>
      </c>
      <c r="AP65" s="137">
        <v>3.3705981903277798E-3</v>
      </c>
      <c r="AQ65" s="137">
        <v>1.6845245528812901E-4</v>
      </c>
      <c r="AR65" s="137">
        <v>1.3360757405068899E-3</v>
      </c>
      <c r="AS65" s="137">
        <v>1.34556802503996E-3</v>
      </c>
      <c r="AT65" s="137">
        <v>1.15693090102528E-3</v>
      </c>
      <c r="AU65" s="137">
        <v>3.7214229080523402E-3</v>
      </c>
      <c r="AV65" s="137">
        <v>1.2666351420291999E-3</v>
      </c>
      <c r="AW65" s="137">
        <v>3.2953642657504701E-3</v>
      </c>
      <c r="AX65" s="137">
        <v>3.71854772864441E-3</v>
      </c>
      <c r="AY65" s="137">
        <v>5.5111769476788398E-2</v>
      </c>
      <c r="AZ65" s="137">
        <v>7.2049852795422198E-4</v>
      </c>
      <c r="BA65" s="137">
        <v>9.6978319424281898E-4</v>
      </c>
      <c r="BB65" s="137">
        <v>7.92568138376251E-4</v>
      </c>
      <c r="BC65" s="137">
        <v>1.15942423936822E-3</v>
      </c>
      <c r="BD65" s="137">
        <v>3.3352051212184701E-4</v>
      </c>
      <c r="BE65" s="137">
        <v>7.8331956560504098E-4</v>
      </c>
      <c r="BF65" s="137">
        <v>5.8338002042372303E-4</v>
      </c>
      <c r="BG65" s="137">
        <v>1.4285456149209399E-3</v>
      </c>
      <c r="BH65" s="137">
        <v>0.13501324084154701</v>
      </c>
      <c r="BI65" s="137">
        <v>9.42274529439023E-4</v>
      </c>
      <c r="BJ65" s="137">
        <v>3.2459460194515598E-4</v>
      </c>
      <c r="BK65" s="137">
        <v>9.3390412963191896E-4</v>
      </c>
      <c r="BL65" s="137">
        <v>1.2826372081133301E-2</v>
      </c>
      <c r="BM65" s="137">
        <v>1.51428582206455E-2</v>
      </c>
      <c r="BN65" s="137">
        <v>1.1747305034060501E-3</v>
      </c>
      <c r="BO65" s="137">
        <v>2.60759899886167E-4</v>
      </c>
      <c r="BP65" s="137">
        <v>5.0955363704247501E-5</v>
      </c>
      <c r="BQ65" s="137">
        <v>8.2741196000748197E-5</v>
      </c>
      <c r="BR65" s="137">
        <v>3.5579431079635698E-5</v>
      </c>
      <c r="BS65" s="137">
        <v>4.18393375231009E-3</v>
      </c>
      <c r="BT65" s="137">
        <v>1.10600903247489E-3</v>
      </c>
      <c r="BU65" s="137">
        <v>1.4228961562670901E-3</v>
      </c>
      <c r="BV65" s="137">
        <v>5.1744428388645902E-3</v>
      </c>
      <c r="BW65" s="137">
        <v>1.7004146254068599E-3</v>
      </c>
      <c r="BX65" s="137">
        <v>4.4794692031640097E-3</v>
      </c>
      <c r="BY65" s="137">
        <v>1.19972273723137E-3</v>
      </c>
      <c r="BZ65" s="137">
        <v>5.1916607089333303E-3</v>
      </c>
      <c r="CA65" s="138">
        <v>0</v>
      </c>
      <c r="CB65" s="136">
        <v>0.35057603978685198</v>
      </c>
      <c r="CC65" s="139">
        <v>0.82079000004332203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9.0452506142716207E-5</v>
      </c>
      <c r="E66" s="137">
        <v>1.7649861216700399E-4</v>
      </c>
      <c r="F66" s="137">
        <v>2.3638302563191199E-4</v>
      </c>
      <c r="G66" s="137">
        <v>1.05844769724483E-4</v>
      </c>
      <c r="H66" s="137">
        <v>1.15591574330139E-4</v>
      </c>
      <c r="I66" s="137">
        <v>7.0793766965607206E-5</v>
      </c>
      <c r="J66" s="137">
        <v>1.9273196915547101E-4</v>
      </c>
      <c r="K66" s="137">
        <v>1.3814891300287501E-4</v>
      </c>
      <c r="L66" s="137">
        <v>1.5373275675097201E-4</v>
      </c>
      <c r="M66" s="137">
        <v>1.6478779959469499E-4</v>
      </c>
      <c r="N66" s="137">
        <v>5.34020148857123E-5</v>
      </c>
      <c r="O66" s="137">
        <v>2.8675304366236501E-4</v>
      </c>
      <c r="P66" s="137">
        <v>6.9553667719867603E-3</v>
      </c>
      <c r="Q66" s="137">
        <v>5.9113817450281803E-5</v>
      </c>
      <c r="R66" s="137">
        <v>5.3726006896615698E-5</v>
      </c>
      <c r="S66" s="137">
        <v>7.6134878288546803E-5</v>
      </c>
      <c r="T66" s="137">
        <v>2.6759333580051402E-4</v>
      </c>
      <c r="U66" s="137">
        <v>3.9743478273114602E-4</v>
      </c>
      <c r="V66" s="137">
        <v>4.2612302547406398E-4</v>
      </c>
      <c r="W66" s="137">
        <v>4.7839118584054201E-4</v>
      </c>
      <c r="X66" s="137">
        <v>2.5565176508402301E-4</v>
      </c>
      <c r="Y66" s="137">
        <v>1.5847101979165999E-4</v>
      </c>
      <c r="Z66" s="137">
        <v>4.82926015963028E-4</v>
      </c>
      <c r="AA66" s="137">
        <v>4.4739578872652101E-4</v>
      </c>
      <c r="AB66" s="137">
        <v>3.0466830307681599E-4</v>
      </c>
      <c r="AC66" s="137">
        <v>3.0938538042938902E-4</v>
      </c>
      <c r="AD66" s="137">
        <v>1.07709864779245E-3</v>
      </c>
      <c r="AE66" s="137">
        <v>3.1483191632682497E-4</v>
      </c>
      <c r="AF66" s="137">
        <v>2.93776793293135E-4</v>
      </c>
      <c r="AG66" s="137">
        <v>6.1518700097066799E-4</v>
      </c>
      <c r="AH66" s="137">
        <v>1.51031372993735E-4</v>
      </c>
      <c r="AI66" s="137">
        <v>1.26178534733705E-4</v>
      </c>
      <c r="AJ66" s="137">
        <v>5.0527358487309699E-4</v>
      </c>
      <c r="AK66" s="137">
        <v>2.1961133502762601E-4</v>
      </c>
      <c r="AL66" s="137">
        <v>1.5803275723776E-4</v>
      </c>
      <c r="AM66" s="137">
        <v>1.96273462784804E-4</v>
      </c>
      <c r="AN66" s="137">
        <v>1.7283342103627001E-4</v>
      </c>
      <c r="AO66" s="137">
        <v>1.3842785090614599E-4</v>
      </c>
      <c r="AP66" s="137">
        <v>1.3049699090209401E-4</v>
      </c>
      <c r="AQ66" s="137">
        <v>8.1278409217521806E-3</v>
      </c>
      <c r="AR66" s="137">
        <v>1.65372331908769E-4</v>
      </c>
      <c r="AS66" s="137">
        <v>1.53855420115273E-4</v>
      </c>
      <c r="AT66" s="137">
        <v>1.70472489503394E-4</v>
      </c>
      <c r="AU66" s="137">
        <v>1.9557906668823101E-4</v>
      </c>
      <c r="AV66" s="137">
        <v>1.8126193610833399E-4</v>
      </c>
      <c r="AW66" s="137">
        <v>1.3079614631485899E-4</v>
      </c>
      <c r="AX66" s="137">
        <v>1.2318931752165901E-4</v>
      </c>
      <c r="AY66" s="137">
        <v>1.05833436456265E-4</v>
      </c>
      <c r="AZ66" s="137">
        <v>1.18435770796077E-4</v>
      </c>
      <c r="BA66" s="137">
        <v>1.32465641047261E-4</v>
      </c>
      <c r="BB66" s="137">
        <v>1.2212060225088599E-4</v>
      </c>
      <c r="BC66" s="137">
        <v>1.07806929394903E-4</v>
      </c>
      <c r="BD66" s="137">
        <v>2.2827362924213201E-4</v>
      </c>
      <c r="BE66" s="137">
        <v>1.4869258305413101E-4</v>
      </c>
      <c r="BF66" s="137">
        <v>1.8070261687319701E-4</v>
      </c>
      <c r="BG66" s="137">
        <v>4.0438773113547297E-5</v>
      </c>
      <c r="BH66" s="137">
        <v>8.8668170588052797E-5</v>
      </c>
      <c r="BI66" s="137">
        <v>2.46147245482226E-2</v>
      </c>
      <c r="BJ66" s="137">
        <v>3.03542234040574E-5</v>
      </c>
      <c r="BK66" s="137">
        <v>3.8487026091292599E-3</v>
      </c>
      <c r="BL66" s="137">
        <v>4.8336893530285602E-5</v>
      </c>
      <c r="BM66" s="137">
        <v>7.05759196976742E-5</v>
      </c>
      <c r="BN66" s="137">
        <v>1.42317569682764E-4</v>
      </c>
      <c r="BO66" s="137">
        <v>2.4406166837694101E-5</v>
      </c>
      <c r="BP66" s="137">
        <v>1.6594367119009899E-5</v>
      </c>
      <c r="BQ66" s="137">
        <v>8.3462585270549305E-5</v>
      </c>
      <c r="BR66" s="137">
        <v>1.63272985025442E-5</v>
      </c>
      <c r="BS66" s="137">
        <v>2.39056579535415E-2</v>
      </c>
      <c r="BT66" s="137">
        <v>1.46511231684946E-5</v>
      </c>
      <c r="BU66" s="137">
        <v>2.07297215020063E-5</v>
      </c>
      <c r="BV66" s="137">
        <v>4.7967254639273497E-5</v>
      </c>
      <c r="BW66" s="137">
        <v>1.3302534134273201E-5</v>
      </c>
      <c r="BX66" s="137">
        <v>7.0056745663055696E-5</v>
      </c>
      <c r="BY66" s="137">
        <v>1.1647656657979101E-4</v>
      </c>
      <c r="BZ66" s="137">
        <v>1.45983344788118E-2</v>
      </c>
      <c r="CA66" s="138">
        <v>0</v>
      </c>
      <c r="CB66" s="136">
        <v>9.4761340840597896E-2</v>
      </c>
      <c r="CC66" s="139">
        <v>0.22186102906504601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4.7100754125060797E-2</v>
      </c>
      <c r="E67" s="137">
        <v>9.1906991741896898E-2</v>
      </c>
      <c r="F67" s="137">
        <v>0.12309021877248701</v>
      </c>
      <c r="G67" s="137">
        <v>5.51158689439806E-2</v>
      </c>
      <c r="H67" s="137">
        <v>6.0191260072576601E-2</v>
      </c>
      <c r="I67" s="137">
        <v>3.6863984798528697E-2</v>
      </c>
      <c r="J67" s="137">
        <v>0.10036008374281701</v>
      </c>
      <c r="K67" s="137">
        <v>7.1937398547324005E-2</v>
      </c>
      <c r="L67" s="137">
        <v>8.0052273679078995E-2</v>
      </c>
      <c r="M67" s="137">
        <v>8.5808895325389906E-2</v>
      </c>
      <c r="N67" s="137">
        <v>2.7807689141815001E-2</v>
      </c>
      <c r="O67" s="137">
        <v>0.14931907561349</v>
      </c>
      <c r="P67" s="137">
        <v>9.9002831570799994E-3</v>
      </c>
      <c r="Q67" s="137">
        <v>3.2301359896170301E-3</v>
      </c>
      <c r="R67" s="137">
        <v>2.79763994263037E-2</v>
      </c>
      <c r="S67" s="137">
        <v>3.9645227484932898E-2</v>
      </c>
      <c r="T67" s="137">
        <v>0.139342163667179</v>
      </c>
      <c r="U67" s="137">
        <v>0.20695366862064599</v>
      </c>
      <c r="V67" s="137">
        <v>0.22189231350000699</v>
      </c>
      <c r="W67" s="137">
        <v>0.24910957784099</v>
      </c>
      <c r="X67" s="137">
        <v>0.13312390604038599</v>
      </c>
      <c r="Y67" s="137">
        <v>8.2519599041045E-2</v>
      </c>
      <c r="Z67" s="137">
        <v>0.25147097088256198</v>
      </c>
      <c r="AA67" s="137">
        <v>0.232969543244573</v>
      </c>
      <c r="AB67" s="137">
        <v>0.158647973891171</v>
      </c>
      <c r="AC67" s="137">
        <v>0.16110426736547101</v>
      </c>
      <c r="AD67" s="137">
        <v>0.19460126152110199</v>
      </c>
      <c r="AE67" s="137">
        <v>0.16394040711524899</v>
      </c>
      <c r="AF67" s="137">
        <v>0.152976507767696</v>
      </c>
      <c r="AG67" s="137">
        <v>0.32034238640038198</v>
      </c>
      <c r="AH67" s="137">
        <v>7.86455994190393E-2</v>
      </c>
      <c r="AI67" s="137">
        <v>6.5704140148152707E-2</v>
      </c>
      <c r="AJ67" s="137">
        <v>0.26310787729248802</v>
      </c>
      <c r="AK67" s="137">
        <v>0.114356803756128</v>
      </c>
      <c r="AL67" s="137">
        <v>8.2291385388668398E-2</v>
      </c>
      <c r="AM67" s="137">
        <v>0.10220422303518201</v>
      </c>
      <c r="AN67" s="137">
        <v>8.99984402419787E-2</v>
      </c>
      <c r="AO67" s="137">
        <v>7.2082648094941401E-2</v>
      </c>
      <c r="AP67" s="137">
        <v>6.7952862166603095E-2</v>
      </c>
      <c r="AQ67" s="137">
        <v>7.0174477028662002E-2</v>
      </c>
      <c r="AR67" s="137">
        <v>8.6113275093042896E-2</v>
      </c>
      <c r="AS67" s="137">
        <v>8.0116147387044298E-2</v>
      </c>
      <c r="AT67" s="137">
        <v>8.8769047487944605E-2</v>
      </c>
      <c r="AU67" s="137">
        <v>0.10184263460380701</v>
      </c>
      <c r="AV67" s="137">
        <v>9.43873669061253E-2</v>
      </c>
      <c r="AW67" s="137">
        <v>6.8108639448435399E-2</v>
      </c>
      <c r="AX67" s="137">
        <v>6.4147584216923695E-2</v>
      </c>
      <c r="AY67" s="137">
        <v>5.5109967443817298E-2</v>
      </c>
      <c r="AZ67" s="137">
        <v>6.1672300279623601E-2</v>
      </c>
      <c r="BA67" s="137">
        <v>6.8977984746396104E-2</v>
      </c>
      <c r="BB67" s="137">
        <v>6.35910789596901E-2</v>
      </c>
      <c r="BC67" s="137">
        <v>5.6137611780433701E-2</v>
      </c>
      <c r="BD67" s="137">
        <v>0.118867464735633</v>
      </c>
      <c r="BE67" s="137">
        <v>7.7427736315040199E-2</v>
      </c>
      <c r="BF67" s="137">
        <v>9.40961161835632E-2</v>
      </c>
      <c r="BG67" s="137">
        <v>2.1057423290572801E-2</v>
      </c>
      <c r="BH67" s="137">
        <v>4.6171608501342998E-2</v>
      </c>
      <c r="BI67" s="137">
        <v>6.4140478181632196E-2</v>
      </c>
      <c r="BJ67" s="137">
        <v>1.5806160317502701E-2</v>
      </c>
      <c r="BK67" s="137">
        <v>0.10063499312837999</v>
      </c>
      <c r="BL67" s="137">
        <v>2.5170160943324599E-2</v>
      </c>
      <c r="BM67" s="137">
        <v>3.6750546586130903E-2</v>
      </c>
      <c r="BN67" s="137">
        <v>7.4108116437676702E-2</v>
      </c>
      <c r="BO67" s="137">
        <v>1.2708866922312601E-2</v>
      </c>
      <c r="BP67" s="137">
        <v>8.6410784937263705E-3</v>
      </c>
      <c r="BQ67" s="137">
        <v>4.34609374036301E-2</v>
      </c>
      <c r="BR67" s="137">
        <v>8.5020095637973105E-3</v>
      </c>
      <c r="BS67" s="137">
        <v>1.0147229746326201E-3</v>
      </c>
      <c r="BT67" s="137">
        <v>7.6291855189334198E-3</v>
      </c>
      <c r="BU67" s="137">
        <v>1.07944550923381E-2</v>
      </c>
      <c r="BV67" s="137">
        <v>2.4977681251350602E-2</v>
      </c>
      <c r="BW67" s="137">
        <v>6.9269433896065298E-3</v>
      </c>
      <c r="BX67" s="137">
        <v>3.6480200416682602E-2</v>
      </c>
      <c r="BY67" s="137">
        <v>6.0652096417869901E-2</v>
      </c>
      <c r="BZ67" s="137">
        <v>2.8112254356642299E-2</v>
      </c>
      <c r="CA67" s="138">
        <v>0</v>
      </c>
      <c r="CB67" s="136">
        <v>6.4989244188082802</v>
      </c>
      <c r="CC67" s="139">
        <v>15.215678108630501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7.7149736847740194E-2</v>
      </c>
      <c r="E68" s="137">
        <v>0.205130846009557</v>
      </c>
      <c r="F68" s="137">
        <v>4.6220781387606699E-2</v>
      </c>
      <c r="G68" s="137">
        <v>9.4303879639977398E-2</v>
      </c>
      <c r="H68" s="137">
        <v>8.1297219741504403E-2</v>
      </c>
      <c r="I68" s="137">
        <v>6.1050231095995597E-2</v>
      </c>
      <c r="J68" s="137">
        <v>7.4399804322851204E-2</v>
      </c>
      <c r="K68" s="137">
        <v>4.3205449027335301E-2</v>
      </c>
      <c r="L68" s="137">
        <v>3.2119766328024102E-2</v>
      </c>
      <c r="M68" s="137">
        <v>2.95185043328875E-2</v>
      </c>
      <c r="N68" s="137">
        <v>0.102804628250175</v>
      </c>
      <c r="O68" s="137">
        <v>9.5944069860432104E-3</v>
      </c>
      <c r="P68" s="137">
        <v>1.50966480241937E-2</v>
      </c>
      <c r="Q68" s="137">
        <v>1.9994258838630801E-2</v>
      </c>
      <c r="R68" s="137">
        <v>7.0150933025121306E-2</v>
      </c>
      <c r="S68" s="137">
        <v>9.0085866171037796E-2</v>
      </c>
      <c r="T68" s="137">
        <v>1.53797078675432E-2</v>
      </c>
      <c r="U68" s="137">
        <v>7.6749437880012497E-2</v>
      </c>
      <c r="V68" s="137">
        <v>4.0939240872237704E-3</v>
      </c>
      <c r="W68" s="137">
        <v>5.9616792843864902E-3</v>
      </c>
      <c r="X68" s="137">
        <v>2.8678919100502898E-2</v>
      </c>
      <c r="Y68" s="137">
        <v>7.2946802078709301E-3</v>
      </c>
      <c r="Z68" s="137">
        <v>4.0734759536278599E-3</v>
      </c>
      <c r="AA68" s="137">
        <v>9.3295885630659808E-3</v>
      </c>
      <c r="AB68" s="137">
        <v>3.4059387319577097E-2</v>
      </c>
      <c r="AC68" s="137">
        <v>1.7793503740661701E-2</v>
      </c>
      <c r="AD68" s="137">
        <v>6.5103709947728098E-3</v>
      </c>
      <c r="AE68" s="137">
        <v>1.8766828163472901E-2</v>
      </c>
      <c r="AF68" s="137">
        <v>4.4718563075055902E-2</v>
      </c>
      <c r="AG68" s="137">
        <v>2.6675819829200899E-2</v>
      </c>
      <c r="AH68" s="137">
        <v>3.2229786312103499E-2</v>
      </c>
      <c r="AI68" s="137">
        <v>5.1992301606930101E-2</v>
      </c>
      <c r="AJ68" s="137">
        <v>2.01937157429117E-3</v>
      </c>
      <c r="AK68" s="137">
        <v>1.6976131017359401E-2</v>
      </c>
      <c r="AL68" s="137">
        <v>5.14004097997596E-3</v>
      </c>
      <c r="AM68" s="137">
        <v>1.98500995815824E-2</v>
      </c>
      <c r="AN68" s="137">
        <v>7.9680310960021206E-2</v>
      </c>
      <c r="AO68" s="137">
        <v>0.13350583247480999</v>
      </c>
      <c r="AP68" s="137">
        <v>2.7215337646651499E-2</v>
      </c>
      <c r="AQ68" s="137">
        <v>2.0557737404468399E-2</v>
      </c>
      <c r="AR68" s="137">
        <v>5.7795015330812299E-2</v>
      </c>
      <c r="AS68" s="137">
        <v>3.4657165267792403E-2</v>
      </c>
      <c r="AT68" s="137">
        <v>1.06772667103203E-2</v>
      </c>
      <c r="AU68" s="137">
        <v>4.6685838587453898E-2</v>
      </c>
      <c r="AV68" s="137">
        <v>3.6633950691460103E-2</v>
      </c>
      <c r="AW68" s="137">
        <v>6.5901049939468395E-2</v>
      </c>
      <c r="AX68" s="137">
        <v>0.106394785105275</v>
      </c>
      <c r="AY68" s="137">
        <v>3.4050902333153402E-2</v>
      </c>
      <c r="AZ68" s="137">
        <v>2.6792329370756301E-2</v>
      </c>
      <c r="BA68" s="137">
        <v>2.3054276828904999E-2</v>
      </c>
      <c r="BB68" s="137">
        <v>1.8163589859742701E-2</v>
      </c>
      <c r="BC68" s="137">
        <v>1.1831824528874201E-2</v>
      </c>
      <c r="BD68" s="137">
        <v>1.19676875146945E-2</v>
      </c>
      <c r="BE68" s="137">
        <v>1.9786302637476199E-2</v>
      </c>
      <c r="BF68" s="137">
        <v>4.56790719095099E-2</v>
      </c>
      <c r="BG68" s="137">
        <v>7.6334749117017396E-3</v>
      </c>
      <c r="BH68" s="137">
        <v>2.71193081180994E-2</v>
      </c>
      <c r="BI68" s="137">
        <v>1.63896693612024E-2</v>
      </c>
      <c r="BJ68" s="137">
        <v>0.102547201517999</v>
      </c>
      <c r="BK68" s="137">
        <v>8.18059914928254E-2</v>
      </c>
      <c r="BL68" s="137">
        <v>0.20854777888330001</v>
      </c>
      <c r="BM68" s="137">
        <v>1.8613048404756801E-2</v>
      </c>
      <c r="BN68" s="137">
        <v>1.32299407273059E-2</v>
      </c>
      <c r="BO68" s="137">
        <v>1.1406790831332199E-2</v>
      </c>
      <c r="BP68" s="137">
        <v>7.5263067169808297E-3</v>
      </c>
      <c r="BQ68" s="137">
        <v>4.6354443513170196E-3</v>
      </c>
      <c r="BR68" s="137">
        <v>1.2449340585966299E-2</v>
      </c>
      <c r="BS68" s="137">
        <v>5.37787776476419E-3</v>
      </c>
      <c r="BT68" s="137">
        <v>4.1331123853028201E-2</v>
      </c>
      <c r="BU68" s="137">
        <v>2.3762253388819599E-3</v>
      </c>
      <c r="BV68" s="137">
        <v>2.3024847122675E-2</v>
      </c>
      <c r="BW68" s="137">
        <v>4.6636618570945699E-4</v>
      </c>
      <c r="BX68" s="137">
        <v>6.1595368178128298E-3</v>
      </c>
      <c r="BY68" s="137">
        <v>1.80508963061854E-3</v>
      </c>
      <c r="BZ68" s="137">
        <v>4.0168088296009E-2</v>
      </c>
      <c r="CA68" s="138">
        <v>0</v>
      </c>
      <c r="CB68" s="136">
        <v>2.9240603031818302</v>
      </c>
      <c r="CC68" s="139">
        <v>6.8459882707172399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3.6487057951158098E-5</v>
      </c>
      <c r="E69" s="137">
        <v>3.8537049266017401E-3</v>
      </c>
      <c r="F69" s="137">
        <v>8.5533457190780699E-5</v>
      </c>
      <c r="G69" s="137">
        <v>3.9014627416728397E-5</v>
      </c>
      <c r="H69" s="137">
        <v>3.9152441717624898E-4</v>
      </c>
      <c r="I69" s="137">
        <v>1.04894622134316E-3</v>
      </c>
      <c r="J69" s="137">
        <v>1.8598610229571901E-4</v>
      </c>
      <c r="K69" s="137">
        <v>4.28151573341557E-4</v>
      </c>
      <c r="L69" s="137">
        <v>7.3827357497743902E-6</v>
      </c>
      <c r="M69" s="137">
        <v>7.9136340550058093E-6</v>
      </c>
      <c r="N69" s="137">
        <v>2.5645345386303902E-6</v>
      </c>
      <c r="O69" s="137">
        <v>4.6122653111414197E-5</v>
      </c>
      <c r="P69" s="137">
        <v>2.51056560028279E-5</v>
      </c>
      <c r="Q69" s="137">
        <v>1.40272611305743E-6</v>
      </c>
      <c r="R69" s="137">
        <v>2.5800936650787201E-6</v>
      </c>
      <c r="S69" s="137">
        <v>3.6562389150159001E-6</v>
      </c>
      <c r="T69" s="137">
        <v>3.99666424536735E-4</v>
      </c>
      <c r="U69" s="137">
        <v>8.1635487474086799E-4</v>
      </c>
      <c r="V69" s="137">
        <v>3.9110254894990799E-5</v>
      </c>
      <c r="W69" s="137">
        <v>2.2973865718176601E-5</v>
      </c>
      <c r="X69" s="137">
        <v>1.22772105663604E-5</v>
      </c>
      <c r="Y69" s="137">
        <v>7.6102822055956898E-6</v>
      </c>
      <c r="Z69" s="137">
        <v>2.31916426784809E-5</v>
      </c>
      <c r="AA69" s="137">
        <v>2.1485368203474399E-5</v>
      </c>
      <c r="AB69" s="137">
        <v>1.4631140561616801E-5</v>
      </c>
      <c r="AC69" s="137">
        <v>1.4857669613338001E-5</v>
      </c>
      <c r="AD69" s="137">
        <v>1.7946894252405301E-5</v>
      </c>
      <c r="AE69" s="137">
        <v>6.8103447803605796E-5</v>
      </c>
      <c r="AF69" s="137">
        <v>1.41080956338578E-5</v>
      </c>
      <c r="AG69" s="137">
        <v>2.9543235682813799E-5</v>
      </c>
      <c r="AH69" s="137">
        <v>2.07301665180708E-4</v>
      </c>
      <c r="AI69" s="137">
        <v>6.62240154738094E-4</v>
      </c>
      <c r="AJ69" s="137">
        <v>2.4264843988336901E-5</v>
      </c>
      <c r="AK69" s="137">
        <v>1.05464345298282E-5</v>
      </c>
      <c r="AL69" s="137">
        <v>1.0113967188052999E-3</v>
      </c>
      <c r="AM69" s="137">
        <v>1.2559056087202501E-3</v>
      </c>
      <c r="AN69" s="137">
        <v>8.3000103764952107E-6</v>
      </c>
      <c r="AO69" s="137">
        <v>6.6477455114183499E-6</v>
      </c>
      <c r="AP69" s="137">
        <v>4.9028330939650698E-3</v>
      </c>
      <c r="AQ69" s="137">
        <v>3.5594562622116402E-5</v>
      </c>
      <c r="AR69" s="137">
        <v>4.30668780071818E-4</v>
      </c>
      <c r="AS69" s="137">
        <v>2.3816251222307299E-3</v>
      </c>
      <c r="AT69" s="137">
        <v>1.3174227435905001E-3</v>
      </c>
      <c r="AU69" s="137">
        <v>2.94763708328925E-3</v>
      </c>
      <c r="AV69" s="137">
        <v>1.03123590616739E-3</v>
      </c>
      <c r="AW69" s="137">
        <v>6.2812467930672704E-6</v>
      </c>
      <c r="AX69" s="137">
        <v>2.5905640820803201E-4</v>
      </c>
      <c r="AY69" s="137">
        <v>5.0824581004087401E-6</v>
      </c>
      <c r="AZ69" s="137">
        <v>4.0294843634809598E-4</v>
      </c>
      <c r="BA69" s="137">
        <v>1.77222518401181E-3</v>
      </c>
      <c r="BB69" s="137">
        <v>1.9773209576173201E-4</v>
      </c>
      <c r="BC69" s="137">
        <v>6.0810201141149405E-4</v>
      </c>
      <c r="BD69" s="137">
        <v>4.0275002337935699E-4</v>
      </c>
      <c r="BE69" s="137">
        <v>7.2389692061938899E-5</v>
      </c>
      <c r="BF69" s="137">
        <v>2.8725729093775501E-3</v>
      </c>
      <c r="BG69" s="137">
        <v>1.94199845401858E-6</v>
      </c>
      <c r="BH69" s="137">
        <v>4.2581274589897904E-6</v>
      </c>
      <c r="BI69" s="137">
        <v>9.2729945930865402E-5</v>
      </c>
      <c r="BJ69" s="137">
        <v>4.8716746898859499E-3</v>
      </c>
      <c r="BK69" s="137">
        <v>1.8457775808241E-3</v>
      </c>
      <c r="BL69" s="137">
        <v>2.8073999784882502E-2</v>
      </c>
      <c r="BM69" s="137">
        <v>3.3892800495944501E-6</v>
      </c>
      <c r="BN69" s="137">
        <v>6.83454217385788E-6</v>
      </c>
      <c r="BO69" s="137">
        <v>1.17206172734858E-6</v>
      </c>
      <c r="BP69" s="137">
        <v>2.8834903766800498E-3</v>
      </c>
      <c r="BQ69" s="137">
        <v>2.61604207341675E-3</v>
      </c>
      <c r="BR69" s="137">
        <v>3.0595202058070199E-3</v>
      </c>
      <c r="BS69" s="137">
        <v>1.4005294280499699E-4</v>
      </c>
      <c r="BT69" s="137">
        <v>1.23157858468634E-3</v>
      </c>
      <c r="BU69" s="137">
        <v>1.5629368525604901E-4</v>
      </c>
      <c r="BV69" s="137">
        <v>1.12063088467338E-3</v>
      </c>
      <c r="BW69" s="137">
        <v>4.7290890832967E-6</v>
      </c>
      <c r="BX69" s="137">
        <v>6.5908935423150304E-4</v>
      </c>
      <c r="BY69" s="137">
        <v>1.34693984556941E-5</v>
      </c>
      <c r="BZ69" s="137">
        <v>1.58319039530555E-3</v>
      </c>
      <c r="CA69" s="138">
        <v>0</v>
      </c>
      <c r="CB69" s="136">
        <v>7.8870563003588801E-2</v>
      </c>
      <c r="CC69" s="139">
        <v>0.18465657108367001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1.81544755830553E-3</v>
      </c>
      <c r="E70" s="137">
        <v>3.8869719634539098E-4</v>
      </c>
      <c r="F70" s="137">
        <v>5.6093090969281799E-4</v>
      </c>
      <c r="G70" s="137">
        <v>4.3045174875566703E-3</v>
      </c>
      <c r="H70" s="137">
        <v>1.2397861414137001E-3</v>
      </c>
      <c r="I70" s="137">
        <v>1.9384013798405999E-3</v>
      </c>
      <c r="J70" s="137">
        <v>1.4078821696421699E-3</v>
      </c>
      <c r="K70" s="137">
        <v>8.9464762289912295E-4</v>
      </c>
      <c r="L70" s="137">
        <v>1.03036170526393E-3</v>
      </c>
      <c r="M70" s="137">
        <v>2.00319000232232E-4</v>
      </c>
      <c r="N70" s="137">
        <v>1.1763633528540801E-3</v>
      </c>
      <c r="O70" s="137">
        <v>2.8011881779592998E-4</v>
      </c>
      <c r="P70" s="137">
        <v>2.23921607811782E-4</v>
      </c>
      <c r="Q70" s="137">
        <v>2.00080303009118E-5</v>
      </c>
      <c r="R70" s="137">
        <v>7.9090693865110104E-4</v>
      </c>
      <c r="S70" s="137">
        <v>9.9355086431436503E-4</v>
      </c>
      <c r="T70" s="137">
        <v>1.8868702743301299E-4</v>
      </c>
      <c r="U70" s="137">
        <v>2.68052868227565E-4</v>
      </c>
      <c r="V70" s="137">
        <v>2.7252708304825198E-4</v>
      </c>
      <c r="W70" s="137">
        <v>2.9513231873949197E-4</v>
      </c>
      <c r="X70" s="137">
        <v>2.6039632499251302E-4</v>
      </c>
      <c r="Y70" s="137">
        <v>1.06801321943087E-4</v>
      </c>
      <c r="Z70" s="137">
        <v>2.9675612757896201E-4</v>
      </c>
      <c r="AA70" s="137">
        <v>3.0005486540246698E-4</v>
      </c>
      <c r="AB70" s="137">
        <v>2.6598626857508899E-4</v>
      </c>
      <c r="AC70" s="137">
        <v>2.4306327724393301E-4</v>
      </c>
      <c r="AD70" s="137">
        <v>2.3538874423267199E-4</v>
      </c>
      <c r="AE70" s="137">
        <v>1.9145848536446E-4</v>
      </c>
      <c r="AF70" s="137">
        <v>1.7865424997363599E-4</v>
      </c>
      <c r="AG70" s="137">
        <v>3.7411318647718902E-4</v>
      </c>
      <c r="AH70" s="137">
        <v>9.1846589930474101E-5</v>
      </c>
      <c r="AI70" s="137">
        <v>7.6732852969530995E-5</v>
      </c>
      <c r="AJ70" s="137">
        <v>3.0727162729603903E-4</v>
      </c>
      <c r="AK70" s="137">
        <v>1.3355206823951099E-4</v>
      </c>
      <c r="AL70" s="137">
        <v>9.6104336217620205E-5</v>
      </c>
      <c r="AM70" s="137">
        <v>1.19359626369667E-4</v>
      </c>
      <c r="AN70" s="137">
        <v>1.05105052238767E-4</v>
      </c>
      <c r="AO70" s="137">
        <v>8.4182019967871E-5</v>
      </c>
      <c r="AP70" s="137">
        <v>7.9359032318686596E-5</v>
      </c>
      <c r="AQ70" s="137">
        <v>3.3353087672839698E-4</v>
      </c>
      <c r="AR70" s="137">
        <v>1.00567745982823E-4</v>
      </c>
      <c r="AS70" s="137">
        <v>9.3563975482725993E-5</v>
      </c>
      <c r="AT70" s="137">
        <v>1.03669300804773E-4</v>
      </c>
      <c r="AU70" s="137">
        <v>1.1893734381825399E-4</v>
      </c>
      <c r="AV70" s="137">
        <v>1.10230678472588E-4</v>
      </c>
      <c r="AW70" s="137">
        <v>7.9540957464284493E-5</v>
      </c>
      <c r="AX70" s="137">
        <v>7.4915022660199994E-5</v>
      </c>
      <c r="AY70" s="137">
        <v>6.4360404374623996E-5</v>
      </c>
      <c r="AZ70" s="137">
        <v>7.2024252033106896E-5</v>
      </c>
      <c r="BA70" s="137">
        <v>8.0556225981272194E-5</v>
      </c>
      <c r="BB70" s="137">
        <v>7.4265105684134398E-5</v>
      </c>
      <c r="BC70" s="137">
        <v>6.5560543081389703E-5</v>
      </c>
      <c r="BD70" s="137">
        <v>1.3881986239913801E-4</v>
      </c>
      <c r="BE70" s="137">
        <v>9.0424303446160303E-5</v>
      </c>
      <c r="BF70" s="137">
        <v>1.09890540106555E-4</v>
      </c>
      <c r="BG70" s="137">
        <v>4.6153437901451797E-5</v>
      </c>
      <c r="BH70" s="137">
        <v>5.3921704758812101E-5</v>
      </c>
      <c r="BI70" s="137">
        <v>7.6504969539965004E-4</v>
      </c>
      <c r="BJ70" s="137">
        <v>8.9029237557845505E-4</v>
      </c>
      <c r="BK70" s="137">
        <v>2.6938454698890099E-3</v>
      </c>
      <c r="BL70" s="137">
        <v>1.1041290947515099E-3</v>
      </c>
      <c r="BM70" s="137">
        <v>1.6283350845091801E-4</v>
      </c>
      <c r="BN70" s="137">
        <v>1.9010835296800999E-4</v>
      </c>
      <c r="BO70" s="137">
        <v>3.55134877724501E-4</v>
      </c>
      <c r="BP70" s="137">
        <v>2.2712754475896798E-3</v>
      </c>
      <c r="BQ70" s="137">
        <v>3.33689234207501E-3</v>
      </c>
      <c r="BR70" s="137">
        <v>4.7234973510968297E-3</v>
      </c>
      <c r="BS70" s="137">
        <v>1.1818837898166399E-3</v>
      </c>
      <c r="BT70" s="137">
        <v>1.0966578298656601E-2</v>
      </c>
      <c r="BU70" s="137">
        <v>2.29120450280815E-3</v>
      </c>
      <c r="BV70" s="137">
        <v>7.5250552185249899E-3</v>
      </c>
      <c r="BW70" s="137">
        <v>1.08499841563291E-3</v>
      </c>
      <c r="BX70" s="137">
        <v>2.3791017459173199E-3</v>
      </c>
      <c r="BY70" s="137">
        <v>5.8259244731691002E-4</v>
      </c>
      <c r="BZ70" s="137">
        <v>9.9520622653514502E-3</v>
      </c>
      <c r="CA70" s="138">
        <v>0</v>
      </c>
      <c r="CB70" s="136">
        <v>7.6103913618430094E-2</v>
      </c>
      <c r="CC70" s="139">
        <v>0.17817912285205401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3.7419650124633499E-5</v>
      </c>
      <c r="E71" s="137">
        <v>7.3016399394750095E-5</v>
      </c>
      <c r="F71" s="137">
        <v>9.7790216012281207E-5</v>
      </c>
      <c r="G71" s="137">
        <v>4.3787335691543898E-5</v>
      </c>
      <c r="H71" s="137">
        <v>4.7819529311490198E-5</v>
      </c>
      <c r="I71" s="137">
        <v>2.9286949625012401E-5</v>
      </c>
      <c r="J71" s="137">
        <v>7.9732040174213797E-5</v>
      </c>
      <c r="K71" s="137">
        <v>5.7151362743997399E-5</v>
      </c>
      <c r="L71" s="137">
        <v>6.3598303857277701E-5</v>
      </c>
      <c r="M71" s="137">
        <v>6.8171707657414203E-5</v>
      </c>
      <c r="N71" s="137">
        <v>1.50266680509102E-2</v>
      </c>
      <c r="O71" s="137">
        <v>7.4804551162663702E-4</v>
      </c>
      <c r="P71" s="137">
        <v>2.2848014230495101E-5</v>
      </c>
      <c r="Q71" s="137">
        <v>2.9963724617792001E-4</v>
      </c>
      <c r="R71" s="137">
        <v>1.6533869059248699E-2</v>
      </c>
      <c r="S71" s="137">
        <v>2.0660072658029601E-2</v>
      </c>
      <c r="T71" s="137">
        <v>1.1070173097846399E-4</v>
      </c>
      <c r="U71" s="137">
        <v>1.6441634567531299E-4</v>
      </c>
      <c r="V71" s="137">
        <v>1.76284496729489E-4</v>
      </c>
      <c r="W71" s="137">
        <v>1.9790751589145601E-4</v>
      </c>
      <c r="X71" s="137">
        <v>1.05761576004265E-4</v>
      </c>
      <c r="Y71" s="137">
        <v>6.5558494378713096E-5</v>
      </c>
      <c r="Z71" s="137">
        <v>1.99783547455361E-4</v>
      </c>
      <c r="AA71" s="137">
        <v>1.85084909145207E-4</v>
      </c>
      <c r="AB71" s="137">
        <v>1.26039418821767E-4</v>
      </c>
      <c r="AC71" s="137">
        <v>1.2799084495324E-4</v>
      </c>
      <c r="AD71" s="137">
        <v>1.5460285626419401E-4</v>
      </c>
      <c r="AE71" s="137">
        <v>1.3024404363578101E-4</v>
      </c>
      <c r="AF71" s="137">
        <v>1.21533667651188E-4</v>
      </c>
      <c r="AG71" s="137">
        <v>2.5449911029799198E-4</v>
      </c>
      <c r="AH71" s="137">
        <v>6.2480757872551999E-5</v>
      </c>
      <c r="AI71" s="137">
        <v>5.2199290260951497E-5</v>
      </c>
      <c r="AJ71" s="137">
        <v>2.09028600416431E-4</v>
      </c>
      <c r="AK71" s="137">
        <v>9.0851869899230694E-5</v>
      </c>
      <c r="AL71" s="137">
        <v>6.5377187833112502E-5</v>
      </c>
      <c r="AM71" s="137">
        <v>8.1197134489225599E-5</v>
      </c>
      <c r="AN71" s="137">
        <v>7.1500132177835507E-5</v>
      </c>
      <c r="AO71" s="137">
        <v>5.7266757653348003E-5</v>
      </c>
      <c r="AP71" s="137">
        <v>5.3985809239704E-5</v>
      </c>
      <c r="AQ71" s="137">
        <v>7.37172699820792E-5</v>
      </c>
      <c r="AR71" s="137">
        <v>6.8413525110704794E-5</v>
      </c>
      <c r="AS71" s="137">
        <v>6.3649048942969496E-5</v>
      </c>
      <c r="AT71" s="137">
        <v>7.0523429201922106E-5</v>
      </c>
      <c r="AU71" s="137">
        <v>8.0909867059170197E-5</v>
      </c>
      <c r="AV71" s="137">
        <v>7.4986957457935598E-5</v>
      </c>
      <c r="AW71" s="137">
        <v>5.4109568009426698E-5</v>
      </c>
      <c r="AX71" s="137">
        <v>5.09626693314572E-5</v>
      </c>
      <c r="AY71" s="137">
        <v>4.37826471876032E-5</v>
      </c>
      <c r="AZ71" s="137">
        <v>4.8996156042796099E-5</v>
      </c>
      <c r="BA71" s="137">
        <v>5.4800227798032401E-5</v>
      </c>
      <c r="BB71" s="137">
        <v>5.0520548341994801E-5</v>
      </c>
      <c r="BC71" s="137">
        <v>4.4599069180054701E-5</v>
      </c>
      <c r="BD71" s="137">
        <v>9.4435408184748303E-5</v>
      </c>
      <c r="BE71" s="137">
        <v>6.1513214738734206E-5</v>
      </c>
      <c r="BF71" s="137">
        <v>7.4755570501627397E-5</v>
      </c>
      <c r="BG71" s="137">
        <v>1.67292738024399E-5</v>
      </c>
      <c r="BH71" s="137">
        <v>3.6681481388268098E-5</v>
      </c>
      <c r="BI71" s="137">
        <v>2.67232524216789E-3</v>
      </c>
      <c r="BJ71" s="137">
        <v>2.47247658676459E-3</v>
      </c>
      <c r="BK71" s="137">
        <v>4.8211821216466296E-3</v>
      </c>
      <c r="BL71" s="137">
        <v>6.7030687585093399E-3</v>
      </c>
      <c r="BM71" s="137">
        <v>2.9196827538911199E-5</v>
      </c>
      <c r="BN71" s="137">
        <v>8.5907169208886001E-5</v>
      </c>
      <c r="BO71" s="137">
        <v>1.0096682368413199E-5</v>
      </c>
      <c r="BP71" s="137">
        <v>3.7966203015047102E-3</v>
      </c>
      <c r="BQ71" s="137">
        <v>6.2485951574633896E-3</v>
      </c>
      <c r="BR71" s="137">
        <v>8.4866889729966095E-3</v>
      </c>
      <c r="BS71" s="137">
        <v>2.8931751571469699E-3</v>
      </c>
      <c r="BT71" s="137">
        <v>1.19194001577538E-2</v>
      </c>
      <c r="BU71" s="137">
        <v>2.8466516955699601E-3</v>
      </c>
      <c r="BV71" s="137">
        <v>2.3109923612002901E-2</v>
      </c>
      <c r="BW71" s="137">
        <v>2.39712032209911E-2</v>
      </c>
      <c r="BX71" s="137">
        <v>1.2047332426069099E-2</v>
      </c>
      <c r="BY71" s="137">
        <v>5.55019162285794E-3</v>
      </c>
      <c r="BZ71" s="137">
        <v>1.94850367350923E-2</v>
      </c>
      <c r="CA71" s="138">
        <v>0</v>
      </c>
      <c r="CB71" s="136">
        <v>0.19496636851245699</v>
      </c>
      <c r="CC71" s="139">
        <v>0.45646714965768997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3.4611957795503499E-3</v>
      </c>
      <c r="E72" s="137">
        <v>3.6625500298378402E-3</v>
      </c>
      <c r="F72" s="137">
        <v>3.4286530778751801E-3</v>
      </c>
      <c r="G72" s="137">
        <v>4.9503506654286203E-3</v>
      </c>
      <c r="H72" s="137">
        <v>3.15360511137134E-3</v>
      </c>
      <c r="I72" s="137">
        <v>1.0016250641564301E-2</v>
      </c>
      <c r="J72" s="137">
        <v>4.1556302900250903E-3</v>
      </c>
      <c r="K72" s="137">
        <v>3.8298546260115101E-3</v>
      </c>
      <c r="L72" s="137">
        <v>4.5680744649432897E-3</v>
      </c>
      <c r="M72" s="137">
        <v>1.9762443389502401E-3</v>
      </c>
      <c r="N72" s="137">
        <v>2.5792338353944101E-3</v>
      </c>
      <c r="O72" s="137">
        <v>1.7519251383427299E-3</v>
      </c>
      <c r="P72" s="137">
        <v>1.4516982037028901E-4</v>
      </c>
      <c r="Q72" s="137">
        <v>2.4590068290623898E-5</v>
      </c>
      <c r="R72" s="137">
        <v>7.78223874859607E-3</v>
      </c>
      <c r="S72" s="137">
        <v>9.6023052189191903E-3</v>
      </c>
      <c r="T72" s="137">
        <v>1.44077094375019E-3</v>
      </c>
      <c r="U72" s="137">
        <v>2.9683532673089601E-3</v>
      </c>
      <c r="V72" s="137">
        <v>7.7378429921602795E-4</v>
      </c>
      <c r="W72" s="137">
        <v>8.7261037502037099E-4</v>
      </c>
      <c r="X72" s="137">
        <v>2.5677919671095902E-3</v>
      </c>
      <c r="Y72" s="137">
        <v>1.41656942751143E-3</v>
      </c>
      <c r="Z72" s="137">
        <v>8.9143213459705101E-4</v>
      </c>
      <c r="AA72" s="137">
        <v>6.1740765521773096E-3</v>
      </c>
      <c r="AB72" s="137">
        <v>4.0599306558204203E-3</v>
      </c>
      <c r="AC72" s="137">
        <v>2.2368252959545499E-3</v>
      </c>
      <c r="AD72" s="137">
        <v>7.8334086603003099E-4</v>
      </c>
      <c r="AE72" s="137">
        <v>1.3805954215381901E-3</v>
      </c>
      <c r="AF72" s="137">
        <v>3.7232665155500101E-3</v>
      </c>
      <c r="AG72" s="137">
        <v>5.1774206239853498E-3</v>
      </c>
      <c r="AH72" s="137">
        <v>2.6395912304053399E-3</v>
      </c>
      <c r="AI72" s="137">
        <v>8.1369851574798393E-3</v>
      </c>
      <c r="AJ72" s="137">
        <v>1.2224834985735901E-3</v>
      </c>
      <c r="AK72" s="137">
        <v>3.5055316848390198E-3</v>
      </c>
      <c r="AL72" s="137">
        <v>3.1422611764960699E-3</v>
      </c>
      <c r="AM72" s="137">
        <v>2.6322973122201898E-3</v>
      </c>
      <c r="AN72" s="137">
        <v>2.58498200936845E-3</v>
      </c>
      <c r="AO72" s="137">
        <v>9.7106759847505105E-3</v>
      </c>
      <c r="AP72" s="137">
        <v>2.5079932125738998E-2</v>
      </c>
      <c r="AQ72" s="137">
        <v>3.3095271867657601E-4</v>
      </c>
      <c r="AR72" s="137">
        <v>4.2486707444649597E-3</v>
      </c>
      <c r="AS72" s="137">
        <v>5.0336231417469996E-3</v>
      </c>
      <c r="AT72" s="137">
        <v>2.3839295930290802E-3</v>
      </c>
      <c r="AU72" s="137">
        <v>3.94633420798039E-3</v>
      </c>
      <c r="AV72" s="137">
        <v>2.5716575522738601E-3</v>
      </c>
      <c r="AW72" s="137">
        <v>2.4703045676861802E-3</v>
      </c>
      <c r="AX72" s="137">
        <v>2.11005954385231E-3</v>
      </c>
      <c r="AY72" s="137">
        <v>1.1727489065363301E-3</v>
      </c>
      <c r="AZ72" s="137">
        <v>3.1688045932844701E-3</v>
      </c>
      <c r="BA72" s="137">
        <v>7.8519134329143297E-3</v>
      </c>
      <c r="BB72" s="137">
        <v>2.10339310214715E-3</v>
      </c>
      <c r="BC72" s="137">
        <v>3.7321512025358101E-3</v>
      </c>
      <c r="BD72" s="137">
        <v>1.6951487778678099E-3</v>
      </c>
      <c r="BE72" s="137">
        <v>2.5659714901347598E-3</v>
      </c>
      <c r="BF72" s="137">
        <v>8.9860577771317708E-3</v>
      </c>
      <c r="BG72" s="137">
        <v>2.3275904682798099E-3</v>
      </c>
      <c r="BH72" s="137">
        <v>6.9872635606444298E-3</v>
      </c>
      <c r="BI72" s="137">
        <v>1.65364933400663E-3</v>
      </c>
      <c r="BJ72" s="137">
        <v>6.0860301071967203E-3</v>
      </c>
      <c r="BK72" s="137">
        <v>4.5023583734112001E-3</v>
      </c>
      <c r="BL72" s="137">
        <v>4.8241866357999999E-2</v>
      </c>
      <c r="BM72" s="137">
        <v>2.28611898082259E-2</v>
      </c>
      <c r="BN72" s="137">
        <v>4.3168485523950298E-3</v>
      </c>
      <c r="BO72" s="137">
        <v>0.232749249289676</v>
      </c>
      <c r="BP72" s="137">
        <v>6.2629724051811303E-2</v>
      </c>
      <c r="BQ72" s="137">
        <v>1.9200326833479199E-2</v>
      </c>
      <c r="BR72" s="137">
        <v>4.3366134883493099E-2</v>
      </c>
      <c r="BS72" s="137">
        <v>3.6304737498438901E-3</v>
      </c>
      <c r="BT72" s="137">
        <v>2.2008303581892801E-2</v>
      </c>
      <c r="BU72" s="137">
        <v>7.3203091234854802E-3</v>
      </c>
      <c r="BV72" s="137">
        <v>1.9142452651571901E-2</v>
      </c>
      <c r="BW72" s="137">
        <v>3.9611732301352096E-3</v>
      </c>
      <c r="BX72" s="137">
        <v>5.8213334781705003E-3</v>
      </c>
      <c r="BY72" s="137">
        <v>4.4219781723808501E-3</v>
      </c>
      <c r="BZ72" s="137">
        <v>5.40648199417499E-2</v>
      </c>
      <c r="CA72" s="138">
        <v>0</v>
      </c>
      <c r="CB72" s="136">
        <v>0.787874177283025</v>
      </c>
      <c r="CC72" s="139">
        <v>1.8446190629554799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1.32493097624158E-2</v>
      </c>
      <c r="E73" s="137">
        <v>2.2095358963606399E-2</v>
      </c>
      <c r="F73" s="137">
        <v>7.6380623485265203E-3</v>
      </c>
      <c r="G73" s="137">
        <v>1.5431710371213801E-2</v>
      </c>
      <c r="H73" s="137">
        <v>3.9295681700537797E-3</v>
      </c>
      <c r="I73" s="137">
        <v>1.2526715717409501E-3</v>
      </c>
      <c r="J73" s="137">
        <v>5.9498549359267199E-3</v>
      </c>
      <c r="K73" s="137">
        <v>6.2527190619012501E-3</v>
      </c>
      <c r="L73" s="137">
        <v>3.74041705812785E-3</v>
      </c>
      <c r="M73" s="137">
        <v>9.8451296635233502E-3</v>
      </c>
      <c r="N73" s="137">
        <v>4.3333725741103099E-3</v>
      </c>
      <c r="O73" s="137">
        <v>1.50922699386181E-2</v>
      </c>
      <c r="P73" s="137">
        <v>2.03425612333144E-3</v>
      </c>
      <c r="Q73" s="137">
        <v>2.08052554128295E-4</v>
      </c>
      <c r="R73" s="137">
        <v>1.07233120761304E-3</v>
      </c>
      <c r="S73" s="137">
        <v>8.5430401564132799E-3</v>
      </c>
      <c r="T73" s="137">
        <v>3.9465390533884202E-3</v>
      </c>
      <c r="U73" s="137">
        <v>1.26233379845586E-2</v>
      </c>
      <c r="V73" s="137">
        <v>2.55991851769848E-5</v>
      </c>
      <c r="W73" s="137">
        <v>1.3516472070176999E-2</v>
      </c>
      <c r="X73" s="137">
        <v>6.6670053109470001E-3</v>
      </c>
      <c r="Y73" s="137">
        <v>8.19208536889777E-3</v>
      </c>
      <c r="Z73" s="137">
        <v>5.9759176839209597E-3</v>
      </c>
      <c r="AA73" s="137">
        <v>1.5999030055240199E-2</v>
      </c>
      <c r="AB73" s="137">
        <v>2.7569440979167401E-2</v>
      </c>
      <c r="AC73" s="137">
        <v>5.7855502477952899E-3</v>
      </c>
      <c r="AD73" s="137">
        <v>6.4698184515477306E-2</v>
      </c>
      <c r="AE73" s="137">
        <v>6.8089964547453303E-3</v>
      </c>
      <c r="AF73" s="137">
        <v>8.5244393792775607E-3</v>
      </c>
      <c r="AG73" s="137">
        <v>1.9271592212515001E-3</v>
      </c>
      <c r="AH73" s="137">
        <v>4.1731103160386604E-3</v>
      </c>
      <c r="AI73" s="137">
        <v>7.2099721777427401E-3</v>
      </c>
      <c r="AJ73" s="137">
        <v>8.9012387999990903E-4</v>
      </c>
      <c r="AK73" s="137">
        <v>2.0758747296140599E-2</v>
      </c>
      <c r="AL73" s="137">
        <v>1.1790772270556299E-2</v>
      </c>
      <c r="AM73" s="137">
        <v>1.82365515475051E-2</v>
      </c>
      <c r="AN73" s="137">
        <v>6.9759629421685104E-3</v>
      </c>
      <c r="AO73" s="137">
        <v>8.2611857551148395E-3</v>
      </c>
      <c r="AP73" s="137">
        <v>1.7604293814716399E-2</v>
      </c>
      <c r="AQ73" s="137">
        <v>4.9576574996707196E-4</v>
      </c>
      <c r="AR73" s="137">
        <v>1.24340112573114E-2</v>
      </c>
      <c r="AS73" s="137">
        <v>9.8898057124357508E-3</v>
      </c>
      <c r="AT73" s="137">
        <v>9.2507666063542399E-3</v>
      </c>
      <c r="AU73" s="137">
        <v>1.5102475000699601E-2</v>
      </c>
      <c r="AV73" s="137">
        <v>1.1128040327190201E-2</v>
      </c>
      <c r="AW73" s="137">
        <v>2.0577211082700501E-2</v>
      </c>
      <c r="AX73" s="137">
        <v>8.2746428101828293E-3</v>
      </c>
      <c r="AY73" s="137">
        <v>1.8790699686021699E-2</v>
      </c>
      <c r="AZ73" s="137">
        <v>8.4309215459349909E-3</v>
      </c>
      <c r="BA73" s="137">
        <v>5.0332143177301003E-2</v>
      </c>
      <c r="BB73" s="137">
        <v>1.4611478018777499E-2</v>
      </c>
      <c r="BC73" s="137">
        <v>9.9052643956959105E-3</v>
      </c>
      <c r="BD73" s="137">
        <v>1.3883723973406399E-2</v>
      </c>
      <c r="BE73" s="137">
        <v>7.7644189742047398E-3</v>
      </c>
      <c r="BF73" s="137">
        <v>1.61282999251194E-2</v>
      </c>
      <c r="BG73" s="137">
        <v>3.9524586381809203E-3</v>
      </c>
      <c r="BH73" s="137">
        <v>1.6803051976543099E-2</v>
      </c>
      <c r="BI73" s="137">
        <v>1.1883189147075399E-2</v>
      </c>
      <c r="BJ73" s="137">
        <v>3.5372486171651597E-2</v>
      </c>
      <c r="BK73" s="137">
        <v>9.0740491117910597E-3</v>
      </c>
      <c r="BL73" s="137">
        <v>1.3287820421411099E-2</v>
      </c>
      <c r="BM73" s="137">
        <v>1.59126770232773E-2</v>
      </c>
      <c r="BN73" s="137">
        <v>1.14847575691235E-2</v>
      </c>
      <c r="BO73" s="137">
        <v>1.0679407768849901E-2</v>
      </c>
      <c r="BP73" s="137">
        <v>3.6885628697995401E-2</v>
      </c>
      <c r="BQ73" s="137">
        <v>5.8834345322521499E-2</v>
      </c>
      <c r="BR73" s="137">
        <v>5.89825406179076E-2</v>
      </c>
      <c r="BS73" s="137">
        <v>1.26155421385348E-2</v>
      </c>
      <c r="BT73" s="137">
        <v>1.1505956164754499E-2</v>
      </c>
      <c r="BU73" s="137">
        <v>3.0457163152543099E-2</v>
      </c>
      <c r="BV73" s="137">
        <v>7.2850369164062598E-3</v>
      </c>
      <c r="BW73" s="137">
        <v>4.0226468612447299E-5</v>
      </c>
      <c r="BX73" s="137">
        <v>6.5378387643738002E-3</v>
      </c>
      <c r="BY73" s="137">
        <v>1.20623475048104E-3</v>
      </c>
      <c r="BZ73" s="137">
        <v>2.0526476341001899E-2</v>
      </c>
      <c r="CA73" s="138">
        <v>0</v>
      </c>
      <c r="CB73" s="136">
        <v>0.99915515737759497</v>
      </c>
      <c r="CC73" s="139">
        <v>2.3392829760010199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7.1339226709986204E-3</v>
      </c>
      <c r="E74" s="137">
        <v>3.4461673455874701E-3</v>
      </c>
      <c r="F74" s="137">
        <v>4.2493688219213E-3</v>
      </c>
      <c r="G74" s="137">
        <v>4.5948879528281798E-3</v>
      </c>
      <c r="H74" s="137">
        <v>2.2724184278938801E-3</v>
      </c>
      <c r="I74" s="137">
        <v>1.5166444447155401E-2</v>
      </c>
      <c r="J74" s="137">
        <v>4.9009867166195202E-3</v>
      </c>
      <c r="K74" s="137">
        <v>3.47124086433663E-3</v>
      </c>
      <c r="L74" s="137">
        <v>3.5966633213154901E-4</v>
      </c>
      <c r="M74" s="137">
        <v>2.56310076488122E-3</v>
      </c>
      <c r="N74" s="137">
        <v>5.1786241592904E-3</v>
      </c>
      <c r="O74" s="137">
        <v>1.42753915902731E-3</v>
      </c>
      <c r="P74" s="137">
        <v>4.2659036961210998E-4</v>
      </c>
      <c r="Q74" s="137">
        <v>1.69747113877191E-4</v>
      </c>
      <c r="R74" s="137">
        <v>2.94809817553118E-3</v>
      </c>
      <c r="S74" s="137">
        <v>1.4460245844256E-2</v>
      </c>
      <c r="T74" s="137">
        <v>1.5580803116177499E-3</v>
      </c>
      <c r="U74" s="137">
        <v>3.8634411283127198E-3</v>
      </c>
      <c r="V74" s="137">
        <v>1.0144402734452701E-4</v>
      </c>
      <c r="W74" s="137">
        <v>3.0005105520791199E-4</v>
      </c>
      <c r="X74" s="137">
        <v>1.1230547802540899E-3</v>
      </c>
      <c r="Y74" s="137">
        <v>1.13482705775848E-3</v>
      </c>
      <c r="Z74" s="137">
        <v>2.4628104489855801E-4</v>
      </c>
      <c r="AA74" s="137">
        <v>9.8069790696086708E-4</v>
      </c>
      <c r="AB74" s="137">
        <v>1.94282814594259E-3</v>
      </c>
      <c r="AC74" s="137">
        <v>6.4309615610736804E-4</v>
      </c>
      <c r="AD74" s="137">
        <v>5.2470343689914995E-4</v>
      </c>
      <c r="AE74" s="137">
        <v>9.4352127106902596E-4</v>
      </c>
      <c r="AF74" s="137">
        <v>1.1751246645464899E-3</v>
      </c>
      <c r="AG74" s="137">
        <v>2.3104324759359498E-3</v>
      </c>
      <c r="AH74" s="137">
        <v>1.5891932487323501E-3</v>
      </c>
      <c r="AI74" s="137">
        <v>6.1916566065004404E-3</v>
      </c>
      <c r="AJ74" s="137">
        <v>8.1341701085052798E-5</v>
      </c>
      <c r="AK74" s="137">
        <v>2.8012497898501701E-3</v>
      </c>
      <c r="AL74" s="137">
        <v>1.45039293412468E-3</v>
      </c>
      <c r="AM74" s="137">
        <v>8.7703074277123297E-4</v>
      </c>
      <c r="AN74" s="137">
        <v>3.9057881227003298E-3</v>
      </c>
      <c r="AO74" s="137">
        <v>6.5788042708459999E-3</v>
      </c>
      <c r="AP74" s="137">
        <v>6.4363912284117501E-3</v>
      </c>
      <c r="AQ74" s="137">
        <v>5.3791647198208801E-4</v>
      </c>
      <c r="AR74" s="137">
        <v>1.11717739335744E-2</v>
      </c>
      <c r="AS74" s="137">
        <v>7.9880549677103596E-4</v>
      </c>
      <c r="AT74" s="137">
        <v>6.2673513696748801E-3</v>
      </c>
      <c r="AU74" s="137">
        <v>3.7466957504212802E-3</v>
      </c>
      <c r="AV74" s="137">
        <v>2.2364572219395898E-3</v>
      </c>
      <c r="AW74" s="137">
        <v>2.4262045040491601E-4</v>
      </c>
      <c r="AX74" s="137">
        <v>2.2702924796279599E-3</v>
      </c>
      <c r="AY74" s="137">
        <v>1.2573392592985101E-3</v>
      </c>
      <c r="AZ74" s="137">
        <v>5.85815981767762E-3</v>
      </c>
      <c r="BA74" s="137">
        <v>6.8191810685949098E-3</v>
      </c>
      <c r="BB74" s="137">
        <v>3.11560546715965E-3</v>
      </c>
      <c r="BC74" s="137">
        <v>1.17520756505454E-3</v>
      </c>
      <c r="BD74" s="137">
        <v>2.4081814549817699E-4</v>
      </c>
      <c r="BE74" s="137">
        <v>3.30902800890478E-3</v>
      </c>
      <c r="BF74" s="137">
        <v>7.0169209660623701E-3</v>
      </c>
      <c r="BG74" s="137">
        <v>2.4498129053408301E-3</v>
      </c>
      <c r="BH74" s="137">
        <v>9.4873321374219898E-3</v>
      </c>
      <c r="BI74" s="137">
        <v>2.84251367346687E-3</v>
      </c>
      <c r="BJ74" s="137">
        <v>2.2374341930586298E-3</v>
      </c>
      <c r="BK74" s="137">
        <v>9.1500330753362408E-3</v>
      </c>
      <c r="BL74" s="137">
        <v>7.5456251524600596E-3</v>
      </c>
      <c r="BM74" s="137">
        <v>5.98587766278763E-3</v>
      </c>
      <c r="BN74" s="137">
        <v>3.5426167175727597E-4</v>
      </c>
      <c r="BO74" s="137">
        <v>1.42446845895245E-3</v>
      </c>
      <c r="BP74" s="137">
        <v>2.5161331215742801E-2</v>
      </c>
      <c r="BQ74" s="137">
        <v>0.21223432576884901</v>
      </c>
      <c r="BR74" s="137">
        <v>3.4138890393454503E-2</v>
      </c>
      <c r="BS74" s="137">
        <v>5.7752468668463104E-3</v>
      </c>
      <c r="BT74" s="137">
        <v>7.5710748010950702E-3</v>
      </c>
      <c r="BU74" s="137">
        <v>8.7864566539553792E-3</v>
      </c>
      <c r="BV74" s="137">
        <v>1.00570987590745E-2</v>
      </c>
      <c r="BW74" s="137">
        <v>1.0417469579332699E-3</v>
      </c>
      <c r="BX74" s="137">
        <v>3.02455585942342E-3</v>
      </c>
      <c r="BY74" s="137">
        <v>9.6410595265016496E-4</v>
      </c>
      <c r="BZ74" s="137">
        <v>8.6585113698804395E-3</v>
      </c>
      <c r="CA74" s="138">
        <v>0</v>
      </c>
      <c r="CB74" s="136">
        <v>0.53448335827595905</v>
      </c>
      <c r="CC74" s="139">
        <v>1.2513650274822099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5.4121096550307399E-6</v>
      </c>
      <c r="E75" s="137">
        <v>3.6366187273044E-5</v>
      </c>
      <c r="F75" s="137">
        <v>2.6740501410448001E-5</v>
      </c>
      <c r="G75" s="137">
        <v>2.5854487209985301E-5</v>
      </c>
      <c r="H75" s="137">
        <v>1.04712325378255E-4</v>
      </c>
      <c r="I75" s="137">
        <v>2.01574482024067E-4</v>
      </c>
      <c r="J75" s="137">
        <v>2.3341593056795299E-4</v>
      </c>
      <c r="K75" s="137">
        <v>5.0287234307788502E-4</v>
      </c>
      <c r="L75" s="137">
        <v>2.30669066371676E-4</v>
      </c>
      <c r="M75" s="137">
        <v>4.6191066025906299E-5</v>
      </c>
      <c r="N75" s="137">
        <v>3.0768361394915398E-5</v>
      </c>
      <c r="O75" s="137">
        <v>4.7725922651844501E-5</v>
      </c>
      <c r="P75" s="137">
        <v>0</v>
      </c>
      <c r="Q75" s="137">
        <v>0</v>
      </c>
      <c r="R75" s="137">
        <v>1.8088716786718E-4</v>
      </c>
      <c r="S75" s="137">
        <v>1.3156026971296499E-3</v>
      </c>
      <c r="T75" s="137">
        <v>1.17857051758721E-4</v>
      </c>
      <c r="U75" s="137">
        <v>2.58430889838621E-4</v>
      </c>
      <c r="V75" s="137">
        <v>1.0495880046844501E-5</v>
      </c>
      <c r="W75" s="137">
        <v>4.9339922176275402E-5</v>
      </c>
      <c r="X75" s="137">
        <v>1.8031521473804699E-4</v>
      </c>
      <c r="Y75" s="137">
        <v>6.9154052123279104E-5</v>
      </c>
      <c r="Z75" s="137">
        <v>1.6564543664329599E-5</v>
      </c>
      <c r="AA75" s="137">
        <v>1.70150419132204E-4</v>
      </c>
      <c r="AB75" s="137">
        <v>1.5429734117821799E-4</v>
      </c>
      <c r="AC75" s="137">
        <v>2.54102732984171E-4</v>
      </c>
      <c r="AD75" s="137">
        <v>5.3350753667362503E-5</v>
      </c>
      <c r="AE75" s="137">
        <v>9.34929238120136E-5</v>
      </c>
      <c r="AF75" s="137">
        <v>7.3336547655019496E-5</v>
      </c>
      <c r="AG75" s="137">
        <v>2.22416639948527E-4</v>
      </c>
      <c r="AH75" s="137">
        <v>4.06395189238654E-5</v>
      </c>
      <c r="AI75" s="137">
        <v>3.8719755221858199E-4</v>
      </c>
      <c r="AJ75" s="137">
        <v>0</v>
      </c>
      <c r="AK75" s="137">
        <v>1.4654033175682301E-4</v>
      </c>
      <c r="AL75" s="137">
        <v>1.7532698379543499E-4</v>
      </c>
      <c r="AM75" s="137">
        <v>6.0008097486337598E-5</v>
      </c>
      <c r="AN75" s="137">
        <v>1.7692389594013499E-4</v>
      </c>
      <c r="AO75" s="137">
        <v>1.45330488644009E-3</v>
      </c>
      <c r="AP75" s="137">
        <v>6.1895061388967504E-4</v>
      </c>
      <c r="AQ75" s="137">
        <v>0</v>
      </c>
      <c r="AR75" s="137">
        <v>1.0147899808108901E-3</v>
      </c>
      <c r="AS75" s="137">
        <v>7.22606284690819E-5</v>
      </c>
      <c r="AT75" s="137">
        <v>8.5701554618829797E-5</v>
      </c>
      <c r="AU75" s="137">
        <v>5.5445594135035902E-4</v>
      </c>
      <c r="AV75" s="137">
        <v>2.5925799688353599E-4</v>
      </c>
      <c r="AW75" s="137">
        <v>1.11348800239891E-4</v>
      </c>
      <c r="AX75" s="137">
        <v>3.7489325452474699E-4</v>
      </c>
      <c r="AY75" s="137">
        <v>4.58313542917253E-4</v>
      </c>
      <c r="AZ75" s="137">
        <v>6.31965201781285E-4</v>
      </c>
      <c r="BA75" s="137">
        <v>0</v>
      </c>
      <c r="BB75" s="137">
        <v>2.88708700216254E-4</v>
      </c>
      <c r="BC75" s="137">
        <v>2.5243679366561601E-4</v>
      </c>
      <c r="BD75" s="137">
        <v>6.9787659434759403E-5</v>
      </c>
      <c r="BE75" s="137">
        <v>3.43226003386497E-4</v>
      </c>
      <c r="BF75" s="137">
        <v>1.51640885437719E-4</v>
      </c>
      <c r="BG75" s="137">
        <v>9.1549694386159196E-5</v>
      </c>
      <c r="BH75" s="137">
        <v>2.0568894973040899E-3</v>
      </c>
      <c r="BI75" s="137">
        <v>2.9347416158564499E-4</v>
      </c>
      <c r="BJ75" s="137">
        <v>1.3418056082972301E-5</v>
      </c>
      <c r="BK75" s="137">
        <v>1.74994042171808E-4</v>
      </c>
      <c r="BL75" s="137">
        <v>5.6501654786688402E-4</v>
      </c>
      <c r="BM75" s="137">
        <v>1.2587089960943501E-3</v>
      </c>
      <c r="BN75" s="137">
        <v>3.05026757721564E-4</v>
      </c>
      <c r="BO75" s="137">
        <v>1.19890794510734E-3</v>
      </c>
      <c r="BP75" s="137">
        <v>2.25445134678946E-2</v>
      </c>
      <c r="BQ75" s="137">
        <v>0.195098764845797</v>
      </c>
      <c r="BR75" s="137">
        <v>0.11560712196558</v>
      </c>
      <c r="BS75" s="137">
        <v>6.2699603772693702E-4</v>
      </c>
      <c r="BT75" s="137">
        <v>6.4093078771966299E-4</v>
      </c>
      <c r="BU75" s="137">
        <v>0</v>
      </c>
      <c r="BV75" s="137">
        <v>1.03318165173266E-3</v>
      </c>
      <c r="BW75" s="137">
        <v>0</v>
      </c>
      <c r="BX75" s="137">
        <v>5.6805444380939496E-4</v>
      </c>
      <c r="BY75" s="137">
        <v>0</v>
      </c>
      <c r="BZ75" s="137">
        <v>6.5211393394433502E-4</v>
      </c>
      <c r="CA75" s="138">
        <v>0</v>
      </c>
      <c r="CB75" s="136">
        <v>0.35516943921747401</v>
      </c>
      <c r="CC75" s="139">
        <v>0.83154434686391898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1.54356943172152E-2</v>
      </c>
      <c r="E76" s="137">
        <v>1.0733531823606099E-2</v>
      </c>
      <c r="F76" s="137">
        <v>3.0566062271809901E-3</v>
      </c>
      <c r="G76" s="137">
        <v>3.6385854086735399E-2</v>
      </c>
      <c r="H76" s="137">
        <v>5.8390359168809898E-3</v>
      </c>
      <c r="I76" s="137">
        <v>4.6241318695756104E-3</v>
      </c>
      <c r="J76" s="137">
        <v>7.2805440824341497E-3</v>
      </c>
      <c r="K76" s="137">
        <v>3.1800737350368802E-3</v>
      </c>
      <c r="L76" s="137">
        <v>2.2372500889988098E-5</v>
      </c>
      <c r="M76" s="137">
        <v>2.3981324936906801E-5</v>
      </c>
      <c r="N76" s="137">
        <v>7.77151630405668E-6</v>
      </c>
      <c r="O76" s="137">
        <v>4.17307466549578E-5</v>
      </c>
      <c r="P76" s="137">
        <v>1.97718239347384E-4</v>
      </c>
      <c r="Q76" s="137">
        <v>9.6138196360965302E-6</v>
      </c>
      <c r="R76" s="137">
        <v>7.8186663825791702E-6</v>
      </c>
      <c r="S76" s="137">
        <v>1.10797963184179E-5</v>
      </c>
      <c r="T76" s="137">
        <v>2.5757919831969501E-3</v>
      </c>
      <c r="U76" s="137">
        <v>5.7838096566290802E-5</v>
      </c>
      <c r="V76" s="137">
        <v>6.2013054134623505E-5</v>
      </c>
      <c r="W76" s="137">
        <v>4.0832142382930602E-4</v>
      </c>
      <c r="X76" s="137">
        <v>3.7204623547695403E-5</v>
      </c>
      <c r="Y76" s="137">
        <v>2.30620533076717E-5</v>
      </c>
      <c r="Z76" s="137">
        <v>7.0279509391956305E-5</v>
      </c>
      <c r="AA76" s="137">
        <v>6.5108847931966599E-5</v>
      </c>
      <c r="AB76" s="137">
        <v>4.43379278807745E-5</v>
      </c>
      <c r="AC76" s="137">
        <v>4.5024397176576798E-5</v>
      </c>
      <c r="AD76" s="137">
        <v>5.4385924302753099E-5</v>
      </c>
      <c r="AE76" s="137">
        <v>4.5817023496354099E-5</v>
      </c>
      <c r="AF76" s="137">
        <v>4.2752902558400102E-5</v>
      </c>
      <c r="AG76" s="137">
        <v>8.9527255073037004E-5</v>
      </c>
      <c r="AH76" s="137">
        <v>2.1979372504143299E-5</v>
      </c>
      <c r="AI76" s="137">
        <v>1.8362575681902401E-5</v>
      </c>
      <c r="AJ76" s="137">
        <v>7.3531718068208001E-5</v>
      </c>
      <c r="AK76" s="137">
        <v>3.1959713025350301E-5</v>
      </c>
      <c r="AL76" s="137">
        <v>6.5695324202090302E-3</v>
      </c>
      <c r="AM76" s="137">
        <v>2.85633869686418E-5</v>
      </c>
      <c r="AN76" s="137">
        <v>2.5152192334762099E-5</v>
      </c>
      <c r="AO76" s="137">
        <v>2.0145200561345598E-5</v>
      </c>
      <c r="AP76" s="137">
        <v>1.8991034225888299E-5</v>
      </c>
      <c r="AQ76" s="137">
        <v>2.8654509730241903E-4</v>
      </c>
      <c r="AR76" s="137">
        <v>2.4066391060699901E-5</v>
      </c>
      <c r="AS76" s="137">
        <v>2.2390351908111999E-5</v>
      </c>
      <c r="AT76" s="137">
        <v>2.48086094579779E-5</v>
      </c>
      <c r="AU76" s="137">
        <v>2.84623325309479E-5</v>
      </c>
      <c r="AV76" s="137">
        <v>2.6378781676788199E-5</v>
      </c>
      <c r="AW76" s="137">
        <v>1.90345698709895E-5</v>
      </c>
      <c r="AX76" s="137">
        <v>4.5095664337574401E-3</v>
      </c>
      <c r="AY76" s="137">
        <v>1.5401783597387502E-5</v>
      </c>
      <c r="AZ76" s="137">
        <v>3.16775008732487E-3</v>
      </c>
      <c r="BA76" s="137">
        <v>1.2693163971241799E-2</v>
      </c>
      <c r="BB76" s="137">
        <v>3.5240726203692699E-3</v>
      </c>
      <c r="BC76" s="137">
        <v>4.2395112306561501E-3</v>
      </c>
      <c r="BD76" s="137">
        <v>5.1477803669175903E-3</v>
      </c>
      <c r="BE76" s="137">
        <v>4.3675125638550196E-3</v>
      </c>
      <c r="BF76" s="137">
        <v>1.09131368474746E-2</v>
      </c>
      <c r="BG76" s="137">
        <v>5.8849948871885201E-6</v>
      </c>
      <c r="BH76" s="137">
        <v>1.29037478239477E-5</v>
      </c>
      <c r="BI76" s="137">
        <v>8.6803141913148803E-3</v>
      </c>
      <c r="BJ76" s="137">
        <v>1.3748324358410099E-2</v>
      </c>
      <c r="BK76" s="137">
        <v>3.3620671260308102E-3</v>
      </c>
      <c r="BL76" s="137">
        <v>2.5381503750424202E-2</v>
      </c>
      <c r="BM76" s="137">
        <v>3.2103037160880497E-2</v>
      </c>
      <c r="BN76" s="137">
        <v>2.9231448644354601E-2</v>
      </c>
      <c r="BO76" s="137">
        <v>3.55179339027926E-6</v>
      </c>
      <c r="BP76" s="137">
        <v>1.0516117853453201E-2</v>
      </c>
      <c r="BQ76" s="137">
        <v>1.3412869669985001E-2</v>
      </c>
      <c r="BR76" s="137">
        <v>3.49300356780681E-2</v>
      </c>
      <c r="BS76" s="137">
        <v>7.1108339990932204E-2</v>
      </c>
      <c r="BT76" s="137">
        <v>1.3303489003449E-2</v>
      </c>
      <c r="BU76" s="137">
        <v>2.45417538790111E-3</v>
      </c>
      <c r="BV76" s="137">
        <v>6.9593031086466403E-3</v>
      </c>
      <c r="BW76" s="137">
        <v>2.1647788426674801E-4</v>
      </c>
      <c r="BX76" s="137">
        <v>1.01952546602367E-5</v>
      </c>
      <c r="BY76" s="137">
        <v>6.4276115549623204E-4</v>
      </c>
      <c r="BZ76" s="137">
        <v>7.85663425544802E-6</v>
      </c>
      <c r="CA76" s="138">
        <v>0</v>
      </c>
      <c r="CB76" s="136">
        <v>0.41238748073274201</v>
      </c>
      <c r="CC76" s="139">
        <v>0.96550671441861202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5.8187188408461502E-2</v>
      </c>
      <c r="E77" s="137">
        <v>5.3334284814624898E-2</v>
      </c>
      <c r="F77" s="137">
        <v>1.6986003273150099E-2</v>
      </c>
      <c r="G77" s="137">
        <v>0.104464121943661</v>
      </c>
      <c r="H77" s="137">
        <v>3.3141741974461202E-2</v>
      </c>
      <c r="I77" s="137">
        <v>7.5135773152090898E-2</v>
      </c>
      <c r="J77" s="137">
        <v>4.6851320662251797E-2</v>
      </c>
      <c r="K77" s="137">
        <v>3.7553352456501897E-2</v>
      </c>
      <c r="L77" s="137">
        <v>5.0996566211034502E-2</v>
      </c>
      <c r="M77" s="137">
        <v>6.4044575282851096E-2</v>
      </c>
      <c r="N77" s="137">
        <v>2.0631700865471499E-2</v>
      </c>
      <c r="O77" s="137">
        <v>2.0281674379638799E-2</v>
      </c>
      <c r="P77" s="137">
        <v>2.3608470358152601E-2</v>
      </c>
      <c r="Q77" s="137">
        <v>5.2573827748517502E-3</v>
      </c>
      <c r="R77" s="137">
        <v>0.125885947331145</v>
      </c>
      <c r="S77" s="137">
        <v>0.15507069694643699</v>
      </c>
      <c r="T77" s="137">
        <v>1.9366652866029298E-2</v>
      </c>
      <c r="U77" s="137">
        <v>3.8068917321735798E-2</v>
      </c>
      <c r="V77" s="137">
        <v>2.54766324032239E-3</v>
      </c>
      <c r="W77" s="137">
        <v>3.89304567318578E-3</v>
      </c>
      <c r="X77" s="137">
        <v>3.3784724378480797E-2</v>
      </c>
      <c r="Y77" s="137">
        <v>1.8825230731888801E-2</v>
      </c>
      <c r="Z77" s="137">
        <v>2.8962874385621098E-3</v>
      </c>
      <c r="AA77" s="137">
        <v>1.26636974613641E-2</v>
      </c>
      <c r="AB77" s="137">
        <v>3.1938708826402797E-2</v>
      </c>
      <c r="AC77" s="137">
        <v>2.4879605149417599E-2</v>
      </c>
      <c r="AD77" s="137">
        <v>3.4288856809042202E-3</v>
      </c>
      <c r="AE77" s="137">
        <v>1.0638326810101E-2</v>
      </c>
      <c r="AF77" s="137">
        <v>2.0231702305176499E-2</v>
      </c>
      <c r="AG77" s="137">
        <v>1.35117452412964E-2</v>
      </c>
      <c r="AH77" s="137">
        <v>0.12021184503912</v>
      </c>
      <c r="AI77" s="137">
        <v>6.0027101089271298E-2</v>
      </c>
      <c r="AJ77" s="137">
        <v>2.30564964854968E-3</v>
      </c>
      <c r="AK77" s="137">
        <v>1.5609720986747601E-2</v>
      </c>
      <c r="AL77" s="137">
        <v>2.1926254053919899E-2</v>
      </c>
      <c r="AM77" s="137">
        <v>4.4843399781422301E-2</v>
      </c>
      <c r="AN77" s="137">
        <v>1.6413073472313602E-2</v>
      </c>
      <c r="AO77" s="137">
        <v>3.8194132444046701E-2</v>
      </c>
      <c r="AP77" s="137">
        <v>6.2257804009915998E-2</v>
      </c>
      <c r="AQ77" s="137">
        <v>3.10619037018963E-2</v>
      </c>
      <c r="AR77" s="137">
        <v>2.3642381080529001E-2</v>
      </c>
      <c r="AS77" s="137">
        <v>5.7842654904110599E-2</v>
      </c>
      <c r="AT77" s="137">
        <v>1.76051205610132E-2</v>
      </c>
      <c r="AU77" s="137">
        <v>3.4119055298636403E-2</v>
      </c>
      <c r="AV77" s="137">
        <v>1.97802109491617E-2</v>
      </c>
      <c r="AW77" s="137">
        <v>2.9785938072930802E-2</v>
      </c>
      <c r="AX77" s="137">
        <v>3.8717505308490899E-2</v>
      </c>
      <c r="AY77" s="137">
        <v>1.7137758460599801E-2</v>
      </c>
      <c r="AZ77" s="137">
        <v>2.9365816648362499E-2</v>
      </c>
      <c r="BA77" s="137">
        <v>4.9505393654651203E-2</v>
      </c>
      <c r="BB77" s="137">
        <v>2.0798092614865801E-2</v>
      </c>
      <c r="BC77" s="137">
        <v>3.1029446021664301E-2</v>
      </c>
      <c r="BD77" s="137">
        <v>1.6915762156518799E-2</v>
      </c>
      <c r="BE77" s="137">
        <v>2.3966217090685301E-2</v>
      </c>
      <c r="BF77" s="137">
        <v>0.146751370375166</v>
      </c>
      <c r="BG77" s="137">
        <v>4.0166726275790397E-2</v>
      </c>
      <c r="BH77" s="137">
        <v>0.17704723250760901</v>
      </c>
      <c r="BI77" s="137">
        <v>4.4443331443898601E-2</v>
      </c>
      <c r="BJ77" s="137">
        <v>6.7852554189295894E-2</v>
      </c>
      <c r="BK77" s="137">
        <v>4.5268295830259597E-2</v>
      </c>
      <c r="BL77" s="137">
        <v>7.2801326771639599E-2</v>
      </c>
      <c r="BM77" s="137">
        <v>0.116678206150109</v>
      </c>
      <c r="BN77" s="137">
        <v>3.0021658941246199E-2</v>
      </c>
      <c r="BO77" s="137">
        <v>0.14076449466337401</v>
      </c>
      <c r="BP77" s="137">
        <v>8.0775637547786203E-2</v>
      </c>
      <c r="BQ77" s="137">
        <v>0.12011482075794699</v>
      </c>
      <c r="BR77" s="137">
        <v>0.133897753134158</v>
      </c>
      <c r="BS77" s="137">
        <v>0.101991775784587</v>
      </c>
      <c r="BT77" s="137">
        <v>0.161856144157005</v>
      </c>
      <c r="BU77" s="137">
        <v>2.87361360534647E-2</v>
      </c>
      <c r="BV77" s="137">
        <v>0.12426111172139501</v>
      </c>
      <c r="BW77" s="137">
        <v>1.9723117127095201E-2</v>
      </c>
      <c r="BX77" s="137">
        <v>6.9241756675338995E-2</v>
      </c>
      <c r="BY77" s="137">
        <v>2.9548025072724901E-2</v>
      </c>
      <c r="BZ77" s="137">
        <v>0.114057683126364</v>
      </c>
      <c r="CA77" s="138">
        <v>0</v>
      </c>
      <c r="CB77" s="136">
        <v>3.8171673893153302</v>
      </c>
      <c r="CC77" s="139">
        <v>8.9369850362460408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1.11567557826112E-4</v>
      </c>
      <c r="E78" s="137">
        <v>3.0130293891019399E-4</v>
      </c>
      <c r="F78" s="137">
        <v>1.28675907368616E-4</v>
      </c>
      <c r="G78" s="137">
        <v>3.4089621022984897E-4</v>
      </c>
      <c r="H78" s="137">
        <v>9.7681755798297606E-5</v>
      </c>
      <c r="I78" s="137">
        <v>2.96576718710962E-4</v>
      </c>
      <c r="J78" s="137">
        <v>3.2202529155310201E-4</v>
      </c>
      <c r="K78" s="137">
        <v>3.1544049959787002E-4</v>
      </c>
      <c r="L78" s="137">
        <v>1.08496623377331E-4</v>
      </c>
      <c r="M78" s="137">
        <v>4.9907951790132597E-5</v>
      </c>
      <c r="N78" s="137">
        <v>2.35803432170774E-5</v>
      </c>
      <c r="O78" s="137">
        <v>8.5627338293145096E-5</v>
      </c>
      <c r="P78" s="137">
        <v>3.2553614878156398E-5</v>
      </c>
      <c r="Q78" s="137">
        <v>3.6286365682257698E-6</v>
      </c>
      <c r="R78" s="137">
        <v>6.6945042016785996E-5</v>
      </c>
      <c r="S78" s="137">
        <v>8.2686081647117602E-5</v>
      </c>
      <c r="T78" s="137">
        <v>2.209389841689E-4</v>
      </c>
      <c r="U78" s="137">
        <v>3.1700575950101501E-4</v>
      </c>
      <c r="V78" s="137">
        <v>6.5432647910678596E-6</v>
      </c>
      <c r="W78" s="137">
        <v>7.2131413666647099E-6</v>
      </c>
      <c r="X78" s="137">
        <v>2.2774682510562E-4</v>
      </c>
      <c r="Y78" s="137">
        <v>4.8138441810832099E-5</v>
      </c>
      <c r="Z78" s="137">
        <v>5.1845577779682704E-6</v>
      </c>
      <c r="AA78" s="137">
        <v>1.5545527948114399E-5</v>
      </c>
      <c r="AB78" s="137">
        <v>5.9295335163996702E-5</v>
      </c>
      <c r="AC78" s="137">
        <v>2.9126882942655901E-5</v>
      </c>
      <c r="AD78" s="137">
        <v>4.4915414302888301E-5</v>
      </c>
      <c r="AE78" s="137">
        <v>2.3033072616302201E-5</v>
      </c>
      <c r="AF78" s="137">
        <v>1.4754679822288899E-4</v>
      </c>
      <c r="AG78" s="137">
        <v>1.21829831246898E-4</v>
      </c>
      <c r="AH78" s="137">
        <v>2.5687056416695699E-4</v>
      </c>
      <c r="AI78" s="137">
        <v>5.2734490396432398E-4</v>
      </c>
      <c r="AJ78" s="137">
        <v>1.41708571437568E-5</v>
      </c>
      <c r="AK78" s="137">
        <v>8.5257765644963907E-5</v>
      </c>
      <c r="AL78" s="137">
        <v>1.82644083199366E-4</v>
      </c>
      <c r="AM78" s="137">
        <v>7.2529052327335495E-5</v>
      </c>
      <c r="AN78" s="137">
        <v>5.2898669011888999E-5</v>
      </c>
      <c r="AO78" s="137">
        <v>1.23959989521982E-4</v>
      </c>
      <c r="AP78" s="137">
        <v>4.4313867560555602E-4</v>
      </c>
      <c r="AQ78" s="137">
        <v>3.9208035038469001E-5</v>
      </c>
      <c r="AR78" s="137">
        <v>8.3026126094569994E-5</v>
      </c>
      <c r="AS78" s="137">
        <v>9.9710896068996299E-5</v>
      </c>
      <c r="AT78" s="137">
        <v>7.79662056469029E-5</v>
      </c>
      <c r="AU78" s="137">
        <v>1.94117291273227E-4</v>
      </c>
      <c r="AV78" s="137">
        <v>8.1488154886163997E-5</v>
      </c>
      <c r="AW78" s="137">
        <v>1.8713290260359401E-4</v>
      </c>
      <c r="AX78" s="137">
        <v>3.2850870508937499E-4</v>
      </c>
      <c r="AY78" s="137">
        <v>2.6268773478102699E-3</v>
      </c>
      <c r="AZ78" s="137">
        <v>8.0765594800739102E-5</v>
      </c>
      <c r="BA78" s="137">
        <v>1.3842284347334699E-4</v>
      </c>
      <c r="BB78" s="137">
        <v>6.7179165760510002E-5</v>
      </c>
      <c r="BC78" s="137">
        <v>1.03559270084154E-4</v>
      </c>
      <c r="BD78" s="137">
        <v>3.6568349060799802E-5</v>
      </c>
      <c r="BE78" s="137">
        <v>8.7800611287155205E-5</v>
      </c>
      <c r="BF78" s="137">
        <v>1.84439082642184E-4</v>
      </c>
      <c r="BG78" s="137">
        <v>1.06637690493375E-4</v>
      </c>
      <c r="BH78" s="137">
        <v>6.4550238502850696E-3</v>
      </c>
      <c r="BI78" s="137">
        <v>1.9847237533630801E-4</v>
      </c>
      <c r="BJ78" s="137">
        <v>1.4635502951341101E-4</v>
      </c>
      <c r="BK78" s="137">
        <v>8.1573073944205901E-5</v>
      </c>
      <c r="BL78" s="137">
        <v>7.4679234592286503E-4</v>
      </c>
      <c r="BM78" s="137">
        <v>8.5814933547491304E-4</v>
      </c>
      <c r="BN78" s="137">
        <v>1.8403997826775301E-4</v>
      </c>
      <c r="BO78" s="137">
        <v>4.4676652429044503E-5</v>
      </c>
      <c r="BP78" s="137">
        <v>5.6893946246059202E-5</v>
      </c>
      <c r="BQ78" s="137">
        <v>6.7052163399674902E-5</v>
      </c>
      <c r="BR78" s="137">
        <v>1.3632657955418501E-4</v>
      </c>
      <c r="BS78" s="137">
        <v>5.2286091007713701E-4</v>
      </c>
      <c r="BT78" s="137">
        <v>1.5061592985285299E-4</v>
      </c>
      <c r="BU78" s="137">
        <v>9.9662383723972596E-5</v>
      </c>
      <c r="BV78" s="137">
        <v>3.47691368932606E-4</v>
      </c>
      <c r="BW78" s="137">
        <v>1.10039947437754E-4</v>
      </c>
      <c r="BX78" s="137">
        <v>2.6107436972758901E-4</v>
      </c>
      <c r="BY78" s="137">
        <v>1.02563062977767E-4</v>
      </c>
      <c r="BZ78" s="137">
        <v>4.3099625982498402E-4</v>
      </c>
      <c r="CA78" s="138">
        <v>0</v>
      </c>
      <c r="CB78" s="136">
        <v>2.0924738744376899E-2</v>
      </c>
      <c r="CC78" s="139">
        <v>4.8990274193712102E-2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2.2958847523319699E-5</v>
      </c>
      <c r="E79" s="137">
        <v>4.47992531951099E-5</v>
      </c>
      <c r="F79" s="137">
        <v>5.9999242409283597E-5</v>
      </c>
      <c r="G79" s="137">
        <v>2.68657446086802E-5</v>
      </c>
      <c r="H79" s="137">
        <v>2.9339699287479001E-5</v>
      </c>
      <c r="I79" s="137">
        <v>1.7969024526532501E-5</v>
      </c>
      <c r="J79" s="137">
        <v>4.8919638398166501E-5</v>
      </c>
      <c r="K79" s="137">
        <v>3.5065250974262603E-5</v>
      </c>
      <c r="L79" s="137">
        <v>3.9020775344977799E-5</v>
      </c>
      <c r="M79" s="137">
        <v>4.1826789836299401E-5</v>
      </c>
      <c r="N79" s="137">
        <v>1.35546130171856E-5</v>
      </c>
      <c r="O79" s="137">
        <v>7.2784267534882702E-5</v>
      </c>
      <c r="P79" s="137">
        <v>4.8258057787688696E-6</v>
      </c>
      <c r="Q79" s="137">
        <v>1.5745013225965899E-6</v>
      </c>
      <c r="R79" s="137">
        <v>1.36368493586018E-5</v>
      </c>
      <c r="S79" s="137">
        <v>1.9324716764345901E-5</v>
      </c>
      <c r="T79" s="137">
        <v>6.7921109728093706E-5</v>
      </c>
      <c r="U79" s="137">
        <v>1.00877741991927E-4</v>
      </c>
      <c r="V79" s="137">
        <v>1.0815945279170699E-4</v>
      </c>
      <c r="W79" s="137">
        <v>1.2142626844284E-4</v>
      </c>
      <c r="X79" s="137">
        <v>6.4890074846248798E-5</v>
      </c>
      <c r="Y79" s="137">
        <v>1.2253276264085101E-4</v>
      </c>
      <c r="Z79" s="137">
        <v>1.22577308671201E-4</v>
      </c>
      <c r="AA79" s="137">
        <v>1.1355895081271599E-4</v>
      </c>
      <c r="AB79" s="137">
        <v>7.73315567895124E-5</v>
      </c>
      <c r="AC79" s="137">
        <v>7.8528855397497495E-5</v>
      </c>
      <c r="AD79" s="137">
        <v>9.4856670006722196E-5</v>
      </c>
      <c r="AE79" s="137">
        <v>7.9911306725072805E-5</v>
      </c>
      <c r="AF79" s="137">
        <v>7.4567050607364903E-5</v>
      </c>
      <c r="AG79" s="137">
        <v>1.56148073236678E-4</v>
      </c>
      <c r="AH79" s="137">
        <v>3.8335104373224898E-5</v>
      </c>
      <c r="AI79" s="137">
        <v>3.2026904098116103E-5</v>
      </c>
      <c r="AJ79" s="137">
        <v>1.2824961615059399E-4</v>
      </c>
      <c r="AK79" s="137">
        <v>5.5742216222695099E-5</v>
      </c>
      <c r="AL79" s="137">
        <v>5.1746257121002004E-4</v>
      </c>
      <c r="AM79" s="137">
        <v>4.9818547844770298E-5</v>
      </c>
      <c r="AN79" s="137">
        <v>4.3868946585566503E-5</v>
      </c>
      <c r="AO79" s="137">
        <v>3.5136051586238499E-5</v>
      </c>
      <c r="AP79" s="137">
        <v>3.31230238291686E-5</v>
      </c>
      <c r="AQ79" s="137">
        <v>3.4205930415719697E-5</v>
      </c>
      <c r="AR79" s="137">
        <v>4.19751570716981E-5</v>
      </c>
      <c r="AS79" s="137">
        <v>3.9051910021039098E-5</v>
      </c>
      <c r="AT79" s="137">
        <v>4.3269689921624302E-5</v>
      </c>
      <c r="AU79" s="137">
        <v>4.96422947503909E-5</v>
      </c>
      <c r="AV79" s="137">
        <v>4.6008290210630799E-5</v>
      </c>
      <c r="AW79" s="137">
        <v>3.3198956092411997E-5</v>
      </c>
      <c r="AX79" s="137">
        <v>3.1268174626572601E-5</v>
      </c>
      <c r="AY79" s="137">
        <v>2.6862867974432499E-5</v>
      </c>
      <c r="AZ79" s="137">
        <v>3.00616192847515E-5</v>
      </c>
      <c r="BA79" s="137">
        <v>3.3622710796805899E-5</v>
      </c>
      <c r="BB79" s="137">
        <v>3.0996911043131302E-5</v>
      </c>
      <c r="BC79" s="137">
        <v>2.73637841502104E-5</v>
      </c>
      <c r="BD79" s="137">
        <v>5.7940898166998401E-5</v>
      </c>
      <c r="BE79" s="137">
        <v>3.7741467735587299E-5</v>
      </c>
      <c r="BF79" s="137">
        <v>4.5866322612562198E-5</v>
      </c>
      <c r="BG79" s="137">
        <v>1.02642554146502E-5</v>
      </c>
      <c r="BH79" s="137">
        <v>2.2505943677125299E-5</v>
      </c>
      <c r="BI79" s="137">
        <v>1.7410549717890899E-4</v>
      </c>
      <c r="BJ79" s="137">
        <v>3.0374395684473499E-4</v>
      </c>
      <c r="BK79" s="137">
        <v>5.7009313290473705E-4</v>
      </c>
      <c r="BL79" s="137">
        <v>1.22689731400232E-5</v>
      </c>
      <c r="BM79" s="137">
        <v>1.6645081588548901E-3</v>
      </c>
      <c r="BN79" s="137">
        <v>3.6123348280484598E-5</v>
      </c>
      <c r="BO79" s="137">
        <v>1.2859359871362E-3</v>
      </c>
      <c r="BP79" s="137">
        <v>1.7192555543670399E-3</v>
      </c>
      <c r="BQ79" s="137">
        <v>1.7142789220010201E-3</v>
      </c>
      <c r="BR79" s="137">
        <v>9.5703571657382996E-4</v>
      </c>
      <c r="BS79" s="137">
        <v>4.9461777174824697E-7</v>
      </c>
      <c r="BT79" s="137">
        <v>5.7810484870243701E-3</v>
      </c>
      <c r="BU79" s="137">
        <v>6.1655322771545201E-4</v>
      </c>
      <c r="BV79" s="137">
        <v>1.4923092279335101E-2</v>
      </c>
      <c r="BW79" s="137">
        <v>9.2289843773283599E-4</v>
      </c>
      <c r="BX79" s="137">
        <v>1.77819522116979E-5</v>
      </c>
      <c r="BY79" s="137">
        <v>1.24285815334322E-4</v>
      </c>
      <c r="BZ79" s="137">
        <v>5.2228978693380597E-3</v>
      </c>
      <c r="CA79" s="138">
        <v>0</v>
      </c>
      <c r="CB79" s="136">
        <v>3.9497764302181097E-2</v>
      </c>
      <c r="CC79" s="139">
        <v>9.2474574083868E-2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1.9124318504488099E-5</v>
      </c>
      <c r="E81" s="137">
        <v>3.7316994504896898E-5</v>
      </c>
      <c r="F81" s="137">
        <v>4.99783197173833E-5</v>
      </c>
      <c r="G81" s="137">
        <v>2.2378695456501799E-5</v>
      </c>
      <c r="H81" s="137">
        <v>2.44394564417804E-5</v>
      </c>
      <c r="I81" s="137">
        <v>1.49678832054318E-5</v>
      </c>
      <c r="J81" s="137">
        <v>4.0749203325674798E-5</v>
      </c>
      <c r="K81" s="137">
        <v>2.9208740873881801E-5</v>
      </c>
      <c r="L81" s="137">
        <v>3.25036235042485E-5</v>
      </c>
      <c r="M81" s="137">
        <v>3.48409845066131E-5</v>
      </c>
      <c r="N81" s="137">
        <v>1.1290755613165699E-5</v>
      </c>
      <c r="O81" s="137">
        <v>6.0628022074676799E-5</v>
      </c>
      <c r="P81" s="137">
        <v>4.0198118246237802E-6</v>
      </c>
      <c r="Q81" s="137">
        <v>1.3115320683449001E-6</v>
      </c>
      <c r="R81" s="137">
        <v>1.13592570474946E-5</v>
      </c>
      <c r="S81" s="137">
        <v>1.60971511324769E-5</v>
      </c>
      <c r="T81" s="137">
        <v>5.6577096663888899E-5</v>
      </c>
      <c r="U81" s="137">
        <v>8.4029395025496395E-5</v>
      </c>
      <c r="V81" s="137">
        <v>9.0094932786097395E-5</v>
      </c>
      <c r="W81" s="137">
        <v>1.01145958226067E-4</v>
      </c>
      <c r="X81" s="137">
        <v>5.4052297611160498E-5</v>
      </c>
      <c r="Y81" s="137">
        <v>3.35054315846701E-5</v>
      </c>
      <c r="Z81" s="137">
        <v>1.0210475460799801E-4</v>
      </c>
      <c r="AA81" s="137">
        <v>9.4592620216323698E-5</v>
      </c>
      <c r="AB81" s="137">
        <v>6.4415834505124101E-5</v>
      </c>
      <c r="AC81" s="137">
        <v>6.5413163308359096E-5</v>
      </c>
      <c r="AD81" s="137">
        <v>7.9013947352587799E-5</v>
      </c>
      <c r="AE81" s="137">
        <v>6.6564721089238499E-5</v>
      </c>
      <c r="AF81" s="137">
        <v>6.2113049198443706E-5</v>
      </c>
      <c r="AG81" s="137">
        <v>1.30068614437514E-4</v>
      </c>
      <c r="AH81" s="137">
        <v>3.1932471575138502E-5</v>
      </c>
      <c r="AI81" s="137">
        <v>2.6677851057765299E-5</v>
      </c>
      <c r="AJ81" s="137">
        <v>1.0682968754642601E-4</v>
      </c>
      <c r="AK81" s="137">
        <v>4.6432291346770499E-5</v>
      </c>
      <c r="AL81" s="137">
        <v>3.3412769998752901E-5</v>
      </c>
      <c r="AM81" s="137">
        <v>4.1497979175424302E-5</v>
      </c>
      <c r="AN81" s="137">
        <v>3.6542065367462199E-5</v>
      </c>
      <c r="AO81" s="137">
        <v>2.9267716545564101E-5</v>
      </c>
      <c r="AP81" s="137">
        <v>2.75908996258352E-5</v>
      </c>
      <c r="AQ81" s="137">
        <v>2.84929418755943E-5</v>
      </c>
      <c r="AR81" s="137">
        <v>3.49645718191954E-5</v>
      </c>
      <c r="AS81" s="137">
        <v>3.2529558144954001E-5</v>
      </c>
      <c r="AT81" s="137">
        <v>3.60428950456277E-5</v>
      </c>
      <c r="AU81" s="137">
        <v>4.1351163429952403E-5</v>
      </c>
      <c r="AV81" s="137">
        <v>3.8324101196339097E-5</v>
      </c>
      <c r="AW81" s="137">
        <v>2.7654149873285901E-5</v>
      </c>
      <c r="AX81" s="137">
        <v>2.6045842675907202E-5</v>
      </c>
      <c r="AY81" s="137">
        <v>2.23762992704773E-5</v>
      </c>
      <c r="AZ81" s="137">
        <v>2.50408031752597E-5</v>
      </c>
      <c r="BA81" s="137">
        <v>2.8007130131827699E-5</v>
      </c>
      <c r="BB81" s="137">
        <v>2.5819884854499501E-5</v>
      </c>
      <c r="BC81" s="137">
        <v>2.2793553685355801E-5</v>
      </c>
      <c r="BD81" s="137">
        <v>4.8263754957921498E-5</v>
      </c>
      <c r="BE81" s="137">
        <v>3.1437982636938002E-5</v>
      </c>
      <c r="BF81" s="137">
        <v>3.8205844669741897E-5</v>
      </c>
      <c r="BG81" s="137">
        <v>8.5499452688905302E-6</v>
      </c>
      <c r="BH81" s="137">
        <v>1.87470575205588E-5</v>
      </c>
      <c r="BI81" s="137">
        <v>2.6042957412502301E-5</v>
      </c>
      <c r="BJ81" s="137">
        <v>6.4177750411874596E-6</v>
      </c>
      <c r="BK81" s="137">
        <v>4.0860824779451101E-5</v>
      </c>
      <c r="BL81" s="137">
        <v>1.0219840077533901E-5</v>
      </c>
      <c r="BM81" s="137">
        <v>1.49218238897207E-5</v>
      </c>
      <c r="BN81" s="137">
        <v>3.0090117426967799E-5</v>
      </c>
      <c r="BO81" s="137">
        <v>5.1601810495034301E-6</v>
      </c>
      <c r="BP81" s="137">
        <v>3.50853697368676E-6</v>
      </c>
      <c r="BQ81" s="137">
        <v>1.7646443774631798E-5</v>
      </c>
      <c r="BR81" s="137">
        <v>3.4520708181135399E-6</v>
      </c>
      <c r="BS81" s="137">
        <v>4.1200795446225E-7</v>
      </c>
      <c r="BT81" s="137">
        <v>3.0976780840177802E-6</v>
      </c>
      <c r="BU81" s="137">
        <v>2.7190420570821999E-4</v>
      </c>
      <c r="BV81" s="137">
        <v>1.01416875510333E-5</v>
      </c>
      <c r="BW81" s="137">
        <v>1.8058997716804399E-5</v>
      </c>
      <c r="BX81" s="137">
        <v>0.235518825594837</v>
      </c>
      <c r="BY81" s="137">
        <v>6.5841842900205894E-2</v>
      </c>
      <c r="BZ81" s="137">
        <v>1.14144182228614E-5</v>
      </c>
      <c r="CA81" s="138">
        <v>0</v>
      </c>
      <c r="CB81" s="136">
        <v>0.30424275584041</v>
      </c>
      <c r="CC81" s="139">
        <v>0.71231169058575206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9.4459421600820298E-3</v>
      </c>
      <c r="E83" s="137">
        <v>4.0504989968210402E-3</v>
      </c>
      <c r="F83" s="137">
        <v>5.3119973141514103E-3</v>
      </c>
      <c r="G83" s="137">
        <v>1.05835710579213E-2</v>
      </c>
      <c r="H83" s="137">
        <v>7.24204111801088E-3</v>
      </c>
      <c r="I83" s="137">
        <v>1.0715473281761499E-2</v>
      </c>
      <c r="J83" s="137">
        <v>1.2961759694551499E-2</v>
      </c>
      <c r="K83" s="137">
        <v>1.2440093756511899E-2</v>
      </c>
      <c r="L83" s="137">
        <v>5.3421265611694304E-3</v>
      </c>
      <c r="M83" s="137">
        <v>6.3252546168814398E-3</v>
      </c>
      <c r="N83" s="137">
        <v>6.7709687846719798E-3</v>
      </c>
      <c r="O83" s="137">
        <v>2.9576552325043899E-3</v>
      </c>
      <c r="P83" s="137">
        <v>7.0874218938422106E-5</v>
      </c>
      <c r="Q83" s="137">
        <v>2.2158378271610399E-5</v>
      </c>
      <c r="R83" s="137">
        <v>1.58311463853332E-2</v>
      </c>
      <c r="S83" s="137">
        <v>1.9809221165605399E-2</v>
      </c>
      <c r="T83" s="137">
        <v>2.4290124007555701E-3</v>
      </c>
      <c r="U83" s="137">
        <v>2.9158323899304501E-3</v>
      </c>
      <c r="V83" s="137">
        <v>2.2820749273641098E-3</v>
      </c>
      <c r="W83" s="137">
        <v>1.94773103749074E-3</v>
      </c>
      <c r="X83" s="137">
        <v>6.8684475159391002E-3</v>
      </c>
      <c r="Y83" s="137">
        <v>1.15806631923369E-3</v>
      </c>
      <c r="Z83" s="137">
        <v>1.8995713126513901E-3</v>
      </c>
      <c r="AA83" s="137">
        <v>3.1862004950447402E-3</v>
      </c>
      <c r="AB83" s="137">
        <v>5.6689990713995201E-3</v>
      </c>
      <c r="AC83" s="137">
        <v>4.2220232472767504E-3</v>
      </c>
      <c r="AD83" s="137">
        <v>1.79596347503288E-3</v>
      </c>
      <c r="AE83" s="137">
        <v>1.13254417875149E-3</v>
      </c>
      <c r="AF83" s="137">
        <v>1.0494020489175901E-3</v>
      </c>
      <c r="AG83" s="137">
        <v>2.1975136022467099E-3</v>
      </c>
      <c r="AH83" s="137">
        <v>5.3950017798824398E-4</v>
      </c>
      <c r="AI83" s="137">
        <v>4.5072318815477799E-4</v>
      </c>
      <c r="AJ83" s="137">
        <v>1.8048911531983599E-3</v>
      </c>
      <c r="AK83" s="137">
        <v>7.84475119222778E-4</v>
      </c>
      <c r="AL83" s="137">
        <v>5.6450986949103097E-4</v>
      </c>
      <c r="AM83" s="137">
        <v>7.0110974963568198E-4</v>
      </c>
      <c r="AN83" s="137">
        <v>6.4832424413622505E-4</v>
      </c>
      <c r="AO83" s="137">
        <v>4.9486284419343401E-4</v>
      </c>
      <c r="AP83" s="137">
        <v>4.6614917432770999E-4</v>
      </c>
      <c r="AQ83" s="137">
        <v>4.8557110435246402E-4</v>
      </c>
      <c r="AR83" s="137">
        <v>5.9072761328080405E-4</v>
      </c>
      <c r="AS83" s="137">
        <v>5.4958797560616002E-4</v>
      </c>
      <c r="AT83" s="137">
        <v>6.0894592034858505E-4</v>
      </c>
      <c r="AU83" s="137">
        <v>6.9862929269306204E-4</v>
      </c>
      <c r="AV83" s="137">
        <v>6.4748697475587699E-4</v>
      </c>
      <c r="AW83" s="137">
        <v>4.67217789379231E-4</v>
      </c>
      <c r="AX83" s="137">
        <v>4.4123369820027301E-4</v>
      </c>
      <c r="AY83" s="137">
        <v>3.7804832647340698E-4</v>
      </c>
      <c r="AZ83" s="137">
        <v>4.23065209288067E-4</v>
      </c>
      <c r="BA83" s="137">
        <v>4.7318140268306E-4</v>
      </c>
      <c r="BB83" s="137">
        <v>4.3622782038217698E-4</v>
      </c>
      <c r="BC83" s="137">
        <v>3.8509785380371798E-4</v>
      </c>
      <c r="BD83" s="137">
        <v>8.1541775834389802E-4</v>
      </c>
      <c r="BE83" s="137">
        <v>5.3114577079666099E-4</v>
      </c>
      <c r="BF83" s="137">
        <v>6.4548902677376296E-4</v>
      </c>
      <c r="BG83" s="137">
        <v>1.36819144846015E-3</v>
      </c>
      <c r="BH83" s="137">
        <v>3.37007470719236E-4</v>
      </c>
      <c r="BI83" s="137">
        <v>2.2398049725563698E-3</v>
      </c>
      <c r="BJ83" s="137">
        <v>3.8324276594877798E-4</v>
      </c>
      <c r="BK83" s="137">
        <v>3.3099976242063102E-3</v>
      </c>
      <c r="BL83" s="137">
        <v>1.7266454079093699E-4</v>
      </c>
      <c r="BM83" s="137">
        <v>7.0579502134295799E-3</v>
      </c>
      <c r="BN83" s="137">
        <v>6.3408543260013396E-3</v>
      </c>
      <c r="BO83" s="137">
        <v>1.9400819598705099E-2</v>
      </c>
      <c r="BP83" s="137">
        <v>2.89611090989053E-3</v>
      </c>
      <c r="BQ83" s="137">
        <v>3.7066851375710101E-3</v>
      </c>
      <c r="BR83" s="137">
        <v>2.4479898432378999E-3</v>
      </c>
      <c r="BS83" s="137">
        <v>2.49092650831396E-3</v>
      </c>
      <c r="BT83" s="137">
        <v>1.04442964682947E-2</v>
      </c>
      <c r="BU83" s="137">
        <v>5.9043531723522403E-4</v>
      </c>
      <c r="BV83" s="137">
        <v>1.79929811069026E-2</v>
      </c>
      <c r="BW83" s="137">
        <v>6.3706421018980101E-4</v>
      </c>
      <c r="BX83" s="137">
        <v>6.3013476182999803E-3</v>
      </c>
      <c r="BY83" s="137">
        <v>4.7561452086797301E-4</v>
      </c>
      <c r="BZ83" s="137">
        <v>5.6675561592982697E-2</v>
      </c>
      <c r="CA83" s="138">
        <v>0</v>
      </c>
      <c r="CB83" s="136">
        <v>0.32893532999733599</v>
      </c>
      <c r="CC83" s="139">
        <v>0.77012345078378197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0.31035165492602601</v>
      </c>
      <c r="E85" s="131">
        <v>0.52002118056769397</v>
      </c>
      <c r="F85" s="131">
        <v>0.37511106075135597</v>
      </c>
      <c r="G85" s="131">
        <v>0.52595519235043398</v>
      </c>
      <c r="H85" s="131">
        <v>0.36334792572596603</v>
      </c>
      <c r="I85" s="131">
        <v>0.39089877281295898</v>
      </c>
      <c r="J85" s="131">
        <v>0.41357918291399398</v>
      </c>
      <c r="K85" s="131">
        <v>0.30780116972744398</v>
      </c>
      <c r="L85" s="131">
        <v>0.37068589894443499</v>
      </c>
      <c r="M85" s="131">
        <v>0.54239324444967796</v>
      </c>
      <c r="N85" s="131">
        <v>0.25228884262030299</v>
      </c>
      <c r="O85" s="131">
        <v>0.60313189068845696</v>
      </c>
      <c r="P85" s="131">
        <v>0.29071645255908102</v>
      </c>
      <c r="Q85" s="131">
        <v>0.38665896148896001</v>
      </c>
      <c r="R85" s="131">
        <v>0.44214911512841398</v>
      </c>
      <c r="S85" s="131">
        <v>0.57634935917394103</v>
      </c>
      <c r="T85" s="131">
        <v>0.55528832288150398</v>
      </c>
      <c r="U85" s="131">
        <v>0.75587100595550005</v>
      </c>
      <c r="V85" s="131">
        <v>0.65540569740805199</v>
      </c>
      <c r="W85" s="131">
        <v>0.68465730498419197</v>
      </c>
      <c r="X85" s="131">
        <v>0.63662146025241995</v>
      </c>
      <c r="Y85" s="131">
        <v>0.53120515673812296</v>
      </c>
      <c r="Z85" s="131">
        <v>0.43043224582143902</v>
      </c>
      <c r="AA85" s="131">
        <v>0.59588904779095497</v>
      </c>
      <c r="AB85" s="131">
        <v>0.618703791635968</v>
      </c>
      <c r="AC85" s="131">
        <v>0.53124459819038505</v>
      </c>
      <c r="AD85" s="131">
        <v>0.62030248809868105</v>
      </c>
      <c r="AE85" s="131">
        <v>0.43880648754503199</v>
      </c>
      <c r="AF85" s="131">
        <v>0.49667509560158302</v>
      </c>
      <c r="AG85" s="131">
        <v>0.77271259583260399</v>
      </c>
      <c r="AH85" s="131">
        <v>0.50299138781941199</v>
      </c>
      <c r="AI85" s="131">
        <v>0.36601290191380498</v>
      </c>
      <c r="AJ85" s="131">
        <v>0.58611219109228796</v>
      </c>
      <c r="AK85" s="131">
        <v>0.35855020186290598</v>
      </c>
      <c r="AL85" s="131">
        <v>0.34505817164813202</v>
      </c>
      <c r="AM85" s="131">
        <v>0.48699134790860199</v>
      </c>
      <c r="AN85" s="131">
        <v>0.54794571601934305</v>
      </c>
      <c r="AO85" s="131">
        <v>0.50682221634354896</v>
      </c>
      <c r="AP85" s="131">
        <v>0.38276988656510302</v>
      </c>
      <c r="AQ85" s="131">
        <v>0.40337663473990298</v>
      </c>
      <c r="AR85" s="131">
        <v>0.30254960925808</v>
      </c>
      <c r="AS85" s="131">
        <v>0.35230646363301799</v>
      </c>
      <c r="AT85" s="131">
        <v>0.25240625465691002</v>
      </c>
      <c r="AU85" s="131">
        <v>0.30143087402014901</v>
      </c>
      <c r="AV85" s="131">
        <v>0.282562337730355</v>
      </c>
      <c r="AW85" s="131">
        <v>0.40848213304030201</v>
      </c>
      <c r="AX85" s="131">
        <v>0.46175517395645099</v>
      </c>
      <c r="AY85" s="131">
        <v>0.47077356418723498</v>
      </c>
      <c r="AZ85" s="131">
        <v>0.31774248791036203</v>
      </c>
      <c r="BA85" s="131">
        <v>0.37809244384693003</v>
      </c>
      <c r="BB85" s="131">
        <v>0.332685096608419</v>
      </c>
      <c r="BC85" s="131">
        <v>0.29657889659494602</v>
      </c>
      <c r="BD85" s="131">
        <v>0.24085405514595301</v>
      </c>
      <c r="BE85" s="131">
        <v>0.40769756386967299</v>
      </c>
      <c r="BF85" s="131">
        <v>0.39167402943220098</v>
      </c>
      <c r="BG85" s="131">
        <v>0.47434131301152799</v>
      </c>
      <c r="BH85" s="131">
        <v>0.52980730344357496</v>
      </c>
      <c r="BI85" s="131">
        <v>0.44335705072089598</v>
      </c>
      <c r="BJ85" s="131">
        <v>0.330669965138365</v>
      </c>
      <c r="BK85" s="131">
        <v>0.43281287320731998</v>
      </c>
      <c r="BL85" s="131">
        <v>0.523897514083566</v>
      </c>
      <c r="BM85" s="131">
        <v>0.449300176411564</v>
      </c>
      <c r="BN85" s="131">
        <v>0.42557897566112501</v>
      </c>
      <c r="BO85" s="131">
        <v>0.44859137967792101</v>
      </c>
      <c r="BP85" s="131">
        <v>0.27934406234972797</v>
      </c>
      <c r="BQ85" s="131">
        <v>0.69479056251765903</v>
      </c>
      <c r="BR85" s="131">
        <v>0.48357018944554497</v>
      </c>
      <c r="BS85" s="131">
        <v>0.25116424957961297</v>
      </c>
      <c r="BT85" s="131">
        <v>0.34146164494736397</v>
      </c>
      <c r="BU85" s="131">
        <v>0.114356844206321</v>
      </c>
      <c r="BV85" s="131">
        <v>0.33396520012522002</v>
      </c>
      <c r="BW85" s="131">
        <v>7.3649401478038903E-2</v>
      </c>
      <c r="BX85" s="131">
        <v>0.48071861923901299</v>
      </c>
      <c r="BY85" s="131">
        <v>0.20068045323258099</v>
      </c>
      <c r="BZ85" s="131">
        <v>0.46960528287268699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0.72661421760327405</v>
      </c>
      <c r="E86" s="148">
        <v>1.21750529522837</v>
      </c>
      <c r="F86" s="148">
        <v>0.87823288710075498</v>
      </c>
      <c r="G86" s="148">
        <v>1.2313983654289899</v>
      </c>
      <c r="H86" s="148">
        <v>0.85069231814495805</v>
      </c>
      <c r="I86" s="148">
        <v>0.91519604120451203</v>
      </c>
      <c r="J86" s="148">
        <v>0.96829680022708997</v>
      </c>
      <c r="K86" s="148">
        <v>0.72064286614546402</v>
      </c>
      <c r="L86" s="148">
        <v>0.86787242846272805</v>
      </c>
      <c r="M86" s="148">
        <v>1.2698841352821</v>
      </c>
      <c r="N86" s="148">
        <v>0.590674021165704</v>
      </c>
      <c r="O86" s="148">
        <v>1.41208915727752</v>
      </c>
      <c r="P86" s="148">
        <v>0.68064308460338596</v>
      </c>
      <c r="Q86" s="148">
        <v>0.90526953641848995</v>
      </c>
      <c r="R86" s="148">
        <v>1.0351864675237199</v>
      </c>
      <c r="S86" s="148">
        <v>1.3493842614828</v>
      </c>
      <c r="T86" s="148">
        <v>1.3000748791590899</v>
      </c>
      <c r="U86" s="148">
        <v>1.7696912869121499</v>
      </c>
      <c r="V86" s="148">
        <v>1.5344757808634599</v>
      </c>
      <c r="W86" s="148">
        <v>1.60296142808077</v>
      </c>
      <c r="X86" s="148">
        <v>1.49049697950225</v>
      </c>
      <c r="Y86" s="148">
        <v>1.24368990215985</v>
      </c>
      <c r="Z86" s="148">
        <v>1.00775421868884</v>
      </c>
      <c r="AA86" s="148">
        <v>1.39513177186759</v>
      </c>
      <c r="AB86" s="148">
        <v>1.4485470412423</v>
      </c>
      <c r="AC86" s="148">
        <v>1.24378224489275</v>
      </c>
      <c r="AD86" s="148">
        <v>1.4522900068782301</v>
      </c>
      <c r="AE86" s="148">
        <v>1.02736050401527</v>
      </c>
      <c r="AF86" s="148">
        <v>1.1628460176234501</v>
      </c>
      <c r="AG86" s="148">
        <v>1.80912184401572</v>
      </c>
      <c r="AH86" s="148">
        <v>1.1776341060875</v>
      </c>
      <c r="AI86" s="148">
        <v>0.85693172288768305</v>
      </c>
      <c r="AJ86" s="148">
        <v>1.37224159883978</v>
      </c>
      <c r="AK86" s="148">
        <v>0.83945959450485197</v>
      </c>
      <c r="AL86" s="148">
        <v>0.80787123071563705</v>
      </c>
      <c r="AM86" s="148">
        <v>1.1401738370768999</v>
      </c>
      <c r="AN86" s="148">
        <v>1.28288392027219</v>
      </c>
      <c r="AO86" s="148">
        <v>1.1866030754055501</v>
      </c>
      <c r="AP86" s="148">
        <v>0.89616419707795403</v>
      </c>
      <c r="AQ86" s="148">
        <v>0.94440997236131397</v>
      </c>
      <c r="AR86" s="148">
        <v>0.70834759257086999</v>
      </c>
      <c r="AS86" s="148">
        <v>0.82484137386120404</v>
      </c>
      <c r="AT86" s="148">
        <v>0.59094891338478095</v>
      </c>
      <c r="AU86" s="148">
        <v>0.705728341419115</v>
      </c>
      <c r="AV86" s="148">
        <v>0.66155217378502895</v>
      </c>
      <c r="AW86" s="148">
        <v>0.95636327628006901</v>
      </c>
      <c r="AX86" s="148">
        <v>1.08108936789334</v>
      </c>
      <c r="AY86" s="148">
        <v>1.1022037729805101</v>
      </c>
      <c r="AZ86" s="148">
        <v>0.74391808642791402</v>
      </c>
      <c r="BA86" s="148">
        <v>0.88521308298816603</v>
      </c>
      <c r="BB86" s="148">
        <v>0.77890263300839901</v>
      </c>
      <c r="BC86" s="148">
        <v>0.69436859603131296</v>
      </c>
      <c r="BD86" s="148">
        <v>0.56390219951676002</v>
      </c>
      <c r="BE86" s="148">
        <v>0.95452639510020798</v>
      </c>
      <c r="BF86" s="148">
        <v>0.91701111927125201</v>
      </c>
      <c r="BG86" s="148">
        <v>1.11055680406452</v>
      </c>
      <c r="BH86" s="148">
        <v>1.24041716279526</v>
      </c>
      <c r="BI86" s="148">
        <v>1.03801455998437</v>
      </c>
      <c r="BJ86" s="148">
        <v>0.77418468434197396</v>
      </c>
      <c r="BK86" s="148">
        <v>1.0133278886788</v>
      </c>
      <c r="BL86" s="148">
        <v>1.22658080360766</v>
      </c>
      <c r="BM86" s="148">
        <v>1.0519289682219199</v>
      </c>
      <c r="BN86" s="148">
        <v>0.99639144667077195</v>
      </c>
      <c r="BO86" s="148">
        <v>1.0502694900916101</v>
      </c>
      <c r="BP86" s="148">
        <v>0.65401735123580396</v>
      </c>
      <c r="BQ86" s="148">
        <v>1.62668602847386</v>
      </c>
      <c r="BR86" s="148">
        <v>1.1321640122846801</v>
      </c>
      <c r="BS86" s="148">
        <v>0.58804105536896201</v>
      </c>
      <c r="BT86" s="148">
        <v>0.799450823112558</v>
      </c>
      <c r="BU86" s="148">
        <v>0.26773921634270498</v>
      </c>
      <c r="BV86" s="148">
        <v>0.78189968941376398</v>
      </c>
      <c r="BW86" s="148">
        <v>0.17243246936985099</v>
      </c>
      <c r="BX86" s="148">
        <v>1.1254877422481899</v>
      </c>
      <c r="BY86" s="148">
        <v>0.46984531320968298</v>
      </c>
      <c r="BZ86" s="148">
        <v>1.0994685215332101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6.5453343846412562E-2</v>
      </c>
      <c r="E98" s="151">
        <f>+IFERROR('MIP(IxI)_TFEVP'!E87/'MIP(IxI)_TFEVP'!E$95,0)</f>
        <v>4.869546977480442E-2</v>
      </c>
      <c r="F98" s="151">
        <f>+IFERROR('MIP(IxI)_TFEVP'!F87/'MIP(IxI)_TFEVP'!F$95,0)</f>
        <v>2.755689688747932E-2</v>
      </c>
      <c r="G98" s="151">
        <f>+IFERROR('MIP(IxI)_TFEVP'!G87/'MIP(IxI)_TFEVP'!G$95,0)</f>
        <v>3.6149606940350285E-2</v>
      </c>
      <c r="H98" s="151">
        <f>+IFERROR('MIP(IxI)_TFEVP'!H87/'MIP(IxI)_TFEVP'!H$95,0)</f>
        <v>8.8476800363494909E-2</v>
      </c>
      <c r="I98" s="151">
        <f>+IFERROR('MIP(IxI)_TFEVP'!I87/'MIP(IxI)_TFEVP'!I$95,0)</f>
        <v>1.5331014476844184E-2</v>
      </c>
      <c r="J98" s="151">
        <f>+IFERROR('MIP(IxI)_TFEVP'!J87/'MIP(IxI)_TFEVP'!J$95,0)</f>
        <v>9.9664043620347864E-2</v>
      </c>
      <c r="K98" s="151">
        <f>+IFERROR('MIP(IxI)_TFEVP'!K87/'MIP(IxI)_TFEVP'!K$95,0)</f>
        <v>5.3580068117245992E-2</v>
      </c>
      <c r="L98" s="151">
        <f>+IFERROR('MIP(IxI)_TFEVP'!L87/'MIP(IxI)_TFEVP'!L$95,0)</f>
        <v>4.3988865130520716E-3</v>
      </c>
      <c r="M98" s="151">
        <f>+IFERROR('MIP(IxI)_TFEVP'!M87/'MIP(IxI)_TFEVP'!M$95,0)</f>
        <v>1.5214212403421417E-2</v>
      </c>
      <c r="N98" s="151">
        <f>+IFERROR('MIP(IxI)_TFEVP'!N87/'MIP(IxI)_TFEVP'!N$95,0)</f>
        <v>3.985721971212694E-2</v>
      </c>
      <c r="O98" s="151">
        <f>+IFERROR('MIP(IxI)_TFEVP'!O87/'MIP(IxI)_TFEVP'!O$95,0)</f>
        <v>0.10707861588016497</v>
      </c>
      <c r="P98" s="151">
        <f>+IFERROR('MIP(IxI)_TFEVP'!P87/'MIP(IxI)_TFEVP'!P$95,0)</f>
        <v>3.4411622984720659E-3</v>
      </c>
      <c r="Q98" s="151">
        <f>+IFERROR('MIP(IxI)_TFEVP'!Q87/'MIP(IxI)_TFEVP'!Q$95,0)</f>
        <v>2.4439242370531767E-3</v>
      </c>
      <c r="R98" s="151">
        <f>+IFERROR('MIP(IxI)_TFEVP'!R87/'MIP(IxI)_TFEVP'!R$95,0)</f>
        <v>3.8591915137413777E-3</v>
      </c>
      <c r="S98" s="151">
        <f>+IFERROR('MIP(IxI)_TFEVP'!S87/'MIP(IxI)_TFEVP'!S$95,0)</f>
        <v>1.504951532384023E-2</v>
      </c>
      <c r="T98" s="151">
        <f>+IFERROR('MIP(IxI)_TFEVP'!T87/'MIP(IxI)_TFEVP'!T$95,0)</f>
        <v>5.5879513203702387E-2</v>
      </c>
      <c r="U98" s="151">
        <f>+IFERROR('MIP(IxI)_TFEVP'!U87/'MIP(IxI)_TFEVP'!U$95,0)</f>
        <v>3.4505041407126111E-2</v>
      </c>
      <c r="V98" s="151">
        <f>+IFERROR('MIP(IxI)_TFEVP'!V87/'MIP(IxI)_TFEVP'!V$95,0)</f>
        <v>3.0264103474367675E-3</v>
      </c>
      <c r="W98" s="151">
        <f>+IFERROR('MIP(IxI)_TFEVP'!W87/'MIP(IxI)_TFEVP'!W$95,0)</f>
        <v>0.12244622838673198</v>
      </c>
      <c r="X98" s="151">
        <f>+IFERROR('MIP(IxI)_TFEVP'!X87/'MIP(IxI)_TFEVP'!X$95,0)</f>
        <v>1.1690155398850171E-2</v>
      </c>
      <c r="Y98" s="151">
        <f>+IFERROR('MIP(IxI)_TFEVP'!Y87/'MIP(IxI)_TFEVP'!Y$95,0)</f>
        <v>2.8416946087380192E-2</v>
      </c>
      <c r="Z98" s="151">
        <f>+IFERROR('MIP(IxI)_TFEVP'!Z87/'MIP(IxI)_TFEVP'!Z$95,0)</f>
        <v>0.19995797409002009</v>
      </c>
      <c r="AA98" s="151">
        <f>+IFERROR('MIP(IxI)_TFEVP'!AA87/'MIP(IxI)_TFEVP'!AA$95,0)</f>
        <v>3.894734571019352E-3</v>
      </c>
      <c r="AB98" s="151">
        <f>+IFERROR('MIP(IxI)_TFEVP'!AB87/'MIP(IxI)_TFEVP'!AB$95,0)</f>
        <v>6.2675023033782987E-2</v>
      </c>
      <c r="AC98" s="151">
        <f>+IFERROR('MIP(IxI)_TFEVP'!AC87/'MIP(IxI)_TFEVP'!AC$95,0)</f>
        <v>0.15816763789850657</v>
      </c>
      <c r="AD98" s="151">
        <f>+IFERROR('MIP(IxI)_TFEVP'!AD87/'MIP(IxI)_TFEVP'!AD$95,0)</f>
        <v>3.9860599108990471E-4</v>
      </c>
      <c r="AE98" s="151">
        <f>+IFERROR('MIP(IxI)_TFEVP'!AE87/'MIP(IxI)_TFEVP'!AE$95,0)</f>
        <v>0.35679990267970152</v>
      </c>
      <c r="AF98" s="151">
        <f>+IFERROR('MIP(IxI)_TFEVP'!AF87/'MIP(IxI)_TFEVP'!AF$95,0)</f>
        <v>7.1382773363401236E-2</v>
      </c>
      <c r="AG98" s="151">
        <f>+IFERROR('MIP(IxI)_TFEVP'!AG87/'MIP(IxI)_TFEVP'!AG$95,0)</f>
        <v>8.9500943007619592E-3</v>
      </c>
      <c r="AH98" s="151">
        <f>+IFERROR('MIP(IxI)_TFEVP'!AH87/'MIP(IxI)_TFEVP'!AH$95,0)</f>
        <v>0.18921775396873611</v>
      </c>
      <c r="AI98" s="151">
        <f>+IFERROR('MIP(IxI)_TFEVP'!AI87/'MIP(IxI)_TFEVP'!AI$95,0)</f>
        <v>9.6258203269108292E-2</v>
      </c>
      <c r="AJ98" s="151">
        <f>+IFERROR('MIP(IxI)_TFEVP'!AJ87/'MIP(IxI)_TFEVP'!AJ$95,0)</f>
        <v>2.6023377958037244E-2</v>
      </c>
      <c r="AK98" s="151">
        <f>+IFERROR('MIP(IxI)_TFEVP'!AK87/'MIP(IxI)_TFEVP'!AK$95,0)</f>
        <v>0.28060656200174949</v>
      </c>
      <c r="AL98" s="151">
        <f>+IFERROR('MIP(IxI)_TFEVP'!AL87/'MIP(IxI)_TFEVP'!AL$95,0)</f>
        <v>0.18370977502799313</v>
      </c>
      <c r="AM98" s="151">
        <f>+IFERROR('MIP(IxI)_TFEVP'!AM87/'MIP(IxI)_TFEVP'!AM$95,0)</f>
        <v>0.15063470199276907</v>
      </c>
      <c r="AN98" s="151">
        <f>+IFERROR('MIP(IxI)_TFEVP'!AN87/'MIP(IxI)_TFEVP'!AN$95,0)</f>
        <v>7.454751983498574E-2</v>
      </c>
      <c r="AO98" s="151">
        <f>+IFERROR('MIP(IxI)_TFEVP'!AO87/'MIP(IxI)_TFEVP'!AO$95,0)</f>
        <v>0.19958839348729501</v>
      </c>
      <c r="AP98" s="151">
        <f>+IFERROR('MIP(IxI)_TFEVP'!AP87/'MIP(IxI)_TFEVP'!AP$95,0)</f>
        <v>0.14572948687811516</v>
      </c>
      <c r="AQ98" s="151">
        <f>+IFERROR('MIP(IxI)_TFEVP'!AQ87/'MIP(IxI)_TFEVP'!AQ$95,0)</f>
        <v>0.51052714652022124</v>
      </c>
      <c r="AR98" s="151">
        <f>+IFERROR('MIP(IxI)_TFEVP'!AR87/'MIP(IxI)_TFEVP'!AR$95,0)</f>
        <v>0.32429355469537979</v>
      </c>
      <c r="AS98" s="151">
        <f>+IFERROR('MIP(IxI)_TFEVP'!AS87/'MIP(IxI)_TFEVP'!AS$95,0)</f>
        <v>0.2516887423528954</v>
      </c>
      <c r="AT98" s="151">
        <f>+IFERROR('MIP(IxI)_TFEVP'!AT87/'MIP(IxI)_TFEVP'!AT$95,0)</f>
        <v>0.30272919480359256</v>
      </c>
      <c r="AU98" s="151">
        <f>+IFERROR('MIP(IxI)_TFEVP'!AU87/'MIP(IxI)_TFEVP'!AU$95,0)</f>
        <v>0.35003809807701963</v>
      </c>
      <c r="AV98" s="151">
        <f>+IFERROR('MIP(IxI)_TFEVP'!AV87/'MIP(IxI)_TFEVP'!AV$95,0)</f>
        <v>0.39738561356915558</v>
      </c>
      <c r="AW98" s="151">
        <f>+IFERROR('MIP(IxI)_TFEVP'!AW87/'MIP(IxI)_TFEVP'!AW$95,0)</f>
        <v>0.20167660934684048</v>
      </c>
      <c r="AX98" s="151">
        <f>+IFERROR('MIP(IxI)_TFEVP'!AX87/'MIP(IxI)_TFEVP'!AX$95,0)</f>
        <v>9.0970216615628471E-2</v>
      </c>
      <c r="AY98" s="151">
        <f>+IFERROR('MIP(IxI)_TFEVP'!AY87/'MIP(IxI)_TFEVP'!AY$95,0)</f>
        <v>0.24884864410664181</v>
      </c>
      <c r="AZ98" s="151">
        <f>+IFERROR('MIP(IxI)_TFEVP'!AZ87/'MIP(IxI)_TFEVP'!AZ$95,0)</f>
        <v>0.22585485495938748</v>
      </c>
      <c r="BA98" s="151">
        <f>+IFERROR('MIP(IxI)_TFEVP'!BA87/'MIP(IxI)_TFEVP'!BA$95,0)</f>
        <v>0.30169121821882866</v>
      </c>
      <c r="BB98" s="151">
        <f>+IFERROR('MIP(IxI)_TFEVP'!BB87/'MIP(IxI)_TFEVP'!BB$95,0)</f>
        <v>0.35930096310290127</v>
      </c>
      <c r="BC98" s="151">
        <f>+IFERROR('MIP(IxI)_TFEVP'!BC87/'MIP(IxI)_TFEVP'!BC$95,0)</f>
        <v>0.19340270499097051</v>
      </c>
      <c r="BD98" s="151">
        <f>+IFERROR('MIP(IxI)_TFEVP'!BD87/'MIP(IxI)_TFEVP'!BD$95,0)</f>
        <v>0.42104950643114136</v>
      </c>
      <c r="BE98" s="151">
        <f>+IFERROR('MIP(IxI)_TFEVP'!BE87/'MIP(IxI)_TFEVP'!BE$95,0)</f>
        <v>0.19352186468031557</v>
      </c>
      <c r="BF98" s="151">
        <f>+IFERROR('MIP(IxI)_TFEVP'!BF87/'MIP(IxI)_TFEVP'!BF$95,0)</f>
        <v>7.7860864243184391E-2</v>
      </c>
      <c r="BG98" s="151">
        <f>+IFERROR('MIP(IxI)_TFEVP'!BG87/'MIP(IxI)_TFEVP'!BG$95,0)</f>
        <v>1.0975058718836138E-2</v>
      </c>
      <c r="BH98" s="151">
        <f>+IFERROR('MIP(IxI)_TFEVP'!BH87/'MIP(IxI)_TFEVP'!BH$95,0)</f>
        <v>5.1837448803312251E-3</v>
      </c>
      <c r="BI98" s="151">
        <f>+IFERROR('MIP(IxI)_TFEVP'!BI87/'MIP(IxI)_TFEVP'!BI$95,0)</f>
        <v>7.5760478462033307E-2</v>
      </c>
      <c r="BJ98" s="151">
        <f>+IFERROR('MIP(IxI)_TFEVP'!BJ87/'MIP(IxI)_TFEVP'!BJ$95,0)</f>
        <v>2.1672398026190885E-2</v>
      </c>
      <c r="BK98" s="151">
        <f>+IFERROR('MIP(IxI)_TFEVP'!BK87/'MIP(IxI)_TFEVP'!BK$95,0)</f>
        <v>0.14320958033935316</v>
      </c>
      <c r="BL98" s="151">
        <f>+IFERROR('MIP(IxI)_TFEVP'!BL87/'MIP(IxI)_TFEVP'!BL$95,0)</f>
        <v>9.3273167447248601E-4</v>
      </c>
      <c r="BM98" s="151">
        <f>+IFERROR('MIP(IxI)_TFEVP'!BM87/'MIP(IxI)_TFEVP'!BM$95,0)</f>
        <v>2.5917967171704061E-2</v>
      </c>
      <c r="BN98" s="151">
        <f>+IFERROR('MIP(IxI)_TFEVP'!BN87/'MIP(IxI)_TFEVP'!BN$95,0)</f>
        <v>0.13216693957691295</v>
      </c>
      <c r="BO98" s="151">
        <f>+IFERROR('MIP(IxI)_TFEVP'!BO87/'MIP(IxI)_TFEVP'!BO$95,0)</f>
        <v>2.9634880545221037E-2</v>
      </c>
      <c r="BP98" s="151">
        <f>+IFERROR('MIP(IxI)_TFEVP'!BP87/'MIP(IxI)_TFEVP'!BP$95,0)</f>
        <v>2.0183200372839449E-2</v>
      </c>
      <c r="BQ98" s="151">
        <f>+IFERROR('MIP(IxI)_TFEVP'!BQ87/'MIP(IxI)_TFEVP'!BQ$95,0)</f>
        <v>8.9631196824860149E-2</v>
      </c>
      <c r="BR98" s="151">
        <f>+IFERROR('MIP(IxI)_TFEVP'!BR87/'MIP(IxI)_TFEVP'!BR$95,0)</f>
        <v>2.5835087726781879E-4</v>
      </c>
      <c r="BS98" s="151">
        <f>+IFERROR('MIP(IxI)_TFEVP'!BS87/'MIP(IxI)_TFEVP'!BS$95,0)</f>
        <v>1.4380123761153253E-3</v>
      </c>
      <c r="BT98" s="151">
        <f>+IFERROR('MIP(IxI)_TFEVP'!BT87/'MIP(IxI)_TFEVP'!BT$95,0)</f>
        <v>2.6850342255757494E-2</v>
      </c>
      <c r="BU98" s="151">
        <f>+IFERROR('MIP(IxI)_TFEVP'!BU87/'MIP(IxI)_TFEVP'!BU$95,0)</f>
        <v>1.3174094321366599E-2</v>
      </c>
      <c r="BV98" s="151">
        <f>+IFERROR('MIP(IxI)_TFEVP'!BV87/'MIP(IxI)_TFEVP'!BV$95,0)</f>
        <v>1.9596575979050185E-3</v>
      </c>
      <c r="BW98" s="151">
        <f>+IFERROR('MIP(IxI)_TFEVP'!BW87/'MIP(IxI)_TFEVP'!BW$95,0)</f>
        <v>9.6932704920307063E-4</v>
      </c>
      <c r="BX98" s="151">
        <f>+IFERROR('MIP(IxI)_TFEVP'!BX87/'MIP(IxI)_TFEVP'!BX$95,0)</f>
        <v>4.1365870952911471E-2</v>
      </c>
      <c r="BY98" s="151">
        <f>+IFERROR('MIP(IxI)_TFEVP'!BY87/'MIP(IxI)_TFEVP'!BY$95,0)</f>
        <v>0.16865054220375603</v>
      </c>
      <c r="BZ98" s="151">
        <f>+IFERROR('MIP(IxI)_TFEVP'!BZ87/'MIP(IxI)_TFEVP'!BZ$95,0)</f>
        <v>6.10576760124235E-3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0.375804998772438</v>
      </c>
      <c r="E99" s="151">
        <f>+IFERROR('MIP(IxI)_TFEVP'!E88/'MIP(IxI)_TFEVP'!E$95,0)</f>
        <v>0.56871665034249974</v>
      </c>
      <c r="F99" s="151">
        <f>+IFERROR('MIP(IxI)_TFEVP'!F88/'MIP(IxI)_TFEVP'!F$95,0)</f>
        <v>0.40266795763883573</v>
      </c>
      <c r="G99" s="151">
        <f>+IFERROR('MIP(IxI)_TFEVP'!G88/'MIP(IxI)_TFEVP'!G$95,0)</f>
        <v>0.56210479929078183</v>
      </c>
      <c r="H99" s="151">
        <f>+IFERROR('MIP(IxI)_TFEVP'!H88/'MIP(IxI)_TFEVP'!H$95,0)</f>
        <v>0.45182472608946106</v>
      </c>
      <c r="I99" s="151">
        <f>+IFERROR('MIP(IxI)_TFEVP'!I88/'MIP(IxI)_TFEVP'!I$95,0)</f>
        <v>0.4062297872898028</v>
      </c>
      <c r="J99" s="151">
        <f>+IFERROR('MIP(IxI)_TFEVP'!J88/'MIP(IxI)_TFEVP'!J$95,0)</f>
        <v>0.51324322653434173</v>
      </c>
      <c r="K99" s="151">
        <f>+IFERROR('MIP(IxI)_TFEVP'!K88/'MIP(IxI)_TFEVP'!K$95,0)</f>
        <v>0.36138123784468978</v>
      </c>
      <c r="L99" s="151">
        <f>+IFERROR('MIP(IxI)_TFEVP'!L88/'MIP(IxI)_TFEVP'!L$95,0)</f>
        <v>0.37508478545748608</v>
      </c>
      <c r="M99" s="151">
        <f>+IFERROR('MIP(IxI)_TFEVP'!M88/'MIP(IxI)_TFEVP'!M$95,0)</f>
        <v>0.55760745685310165</v>
      </c>
      <c r="N99" s="151">
        <f>+IFERROR('MIP(IxI)_TFEVP'!N88/'MIP(IxI)_TFEVP'!N$95,0)</f>
        <v>0.2921460623324289</v>
      </c>
      <c r="O99" s="151">
        <f>+IFERROR('MIP(IxI)_TFEVP'!O88/'MIP(IxI)_TFEVP'!O$95,0)</f>
        <v>0.7102105065686225</v>
      </c>
      <c r="P99" s="151">
        <f>+IFERROR('MIP(IxI)_TFEVP'!P88/'MIP(IxI)_TFEVP'!P$95,0)</f>
        <v>0.29415761485755249</v>
      </c>
      <c r="Q99" s="151">
        <f>+IFERROR('MIP(IxI)_TFEVP'!Q88/'MIP(IxI)_TFEVP'!Q$95,0)</f>
        <v>0.38910288572601265</v>
      </c>
      <c r="R99" s="151">
        <f>+IFERROR('MIP(IxI)_TFEVP'!R88/'MIP(IxI)_TFEVP'!R$95,0)</f>
        <v>0.44600830664215724</v>
      </c>
      <c r="S99" s="151">
        <f>+IFERROR('MIP(IxI)_TFEVP'!S88/'MIP(IxI)_TFEVP'!S$95,0)</f>
        <v>0.59139887449778206</v>
      </c>
      <c r="T99" s="151">
        <f>+IFERROR('MIP(IxI)_TFEVP'!T88/'MIP(IxI)_TFEVP'!T$95,0)</f>
        <v>0.61116783608520553</v>
      </c>
      <c r="U99" s="151">
        <f>+IFERROR('MIP(IxI)_TFEVP'!U88/'MIP(IxI)_TFEVP'!U$95,0)</f>
        <v>0.79037604736262712</v>
      </c>
      <c r="V99" s="151">
        <f>+IFERROR('MIP(IxI)_TFEVP'!V88/'MIP(IxI)_TFEVP'!V$95,0)</f>
        <v>0.65843210775548777</v>
      </c>
      <c r="W99" s="151">
        <f>+IFERROR('MIP(IxI)_TFEVP'!W88/'MIP(IxI)_TFEVP'!W$95,0)</f>
        <v>0.80710353337092566</v>
      </c>
      <c r="X99" s="151">
        <f>+IFERROR('MIP(IxI)_TFEVP'!X88/'MIP(IxI)_TFEVP'!X$95,0)</f>
        <v>0.64831161565126838</v>
      </c>
      <c r="Y99" s="151">
        <f>+IFERROR('MIP(IxI)_TFEVP'!Y88/'MIP(IxI)_TFEVP'!Y$95,0)</f>
        <v>0.55962210282550418</v>
      </c>
      <c r="Z99" s="151">
        <f>+IFERROR('MIP(IxI)_TFEVP'!Z88/'MIP(IxI)_TFEVP'!Z$95,0)</f>
        <v>0.63039021991146005</v>
      </c>
      <c r="AA99" s="151">
        <f>+IFERROR('MIP(IxI)_TFEVP'!AA88/'MIP(IxI)_TFEVP'!AA$95,0)</f>
        <v>0.59978378236197416</v>
      </c>
      <c r="AB99" s="151">
        <f>+IFERROR('MIP(IxI)_TFEVP'!AB88/'MIP(IxI)_TFEVP'!AB$95,0)</f>
        <v>0.68137881466974992</v>
      </c>
      <c r="AC99" s="151">
        <f>+IFERROR('MIP(IxI)_TFEVP'!AC88/'MIP(IxI)_TFEVP'!AC$95,0)</f>
        <v>0.68941223608889157</v>
      </c>
      <c r="AD99" s="151">
        <f>+IFERROR('MIP(IxI)_TFEVP'!AD88/'MIP(IxI)_TFEVP'!AD$95,0)</f>
        <v>0.62070109408976937</v>
      </c>
      <c r="AE99" s="151">
        <f>+IFERROR('MIP(IxI)_TFEVP'!AE88/'MIP(IxI)_TFEVP'!AE$95,0)</f>
        <v>0.79560639022473456</v>
      </c>
      <c r="AF99" s="151">
        <f>+IFERROR('MIP(IxI)_TFEVP'!AF88/'MIP(IxI)_TFEVP'!AF$95,0)</f>
        <v>0.56805786896498434</v>
      </c>
      <c r="AG99" s="151">
        <f>+IFERROR('MIP(IxI)_TFEVP'!AG88/'MIP(IxI)_TFEVP'!AG$95,0)</f>
        <v>0.78166269013336398</v>
      </c>
      <c r="AH99" s="151">
        <f>+IFERROR('MIP(IxI)_TFEVP'!AH88/'MIP(IxI)_TFEVP'!AH$95,0)</f>
        <v>0.69220914178814807</v>
      </c>
      <c r="AI99" s="151">
        <f>+IFERROR('MIP(IxI)_TFEVP'!AI88/'MIP(IxI)_TFEVP'!AI$95,0)</f>
        <v>0.46227110518291314</v>
      </c>
      <c r="AJ99" s="151">
        <f>+IFERROR('MIP(IxI)_TFEVP'!AJ88/'MIP(IxI)_TFEVP'!AJ$95,0)</f>
        <v>0.61213556905032485</v>
      </c>
      <c r="AK99" s="151">
        <f>+IFERROR('MIP(IxI)_TFEVP'!AK88/'MIP(IxI)_TFEVP'!AK$95,0)</f>
        <v>0.63915676386465747</v>
      </c>
      <c r="AL99" s="151">
        <f>+IFERROR('MIP(IxI)_TFEVP'!AL88/'MIP(IxI)_TFEVP'!AL$95,0)</f>
        <v>0.52876794667612492</v>
      </c>
      <c r="AM99" s="151">
        <f>+IFERROR('MIP(IxI)_TFEVP'!AM88/'MIP(IxI)_TFEVP'!AM$95,0)</f>
        <v>0.63762604990137028</v>
      </c>
      <c r="AN99" s="151">
        <f>+IFERROR('MIP(IxI)_TFEVP'!AN88/'MIP(IxI)_TFEVP'!AN$95,0)</f>
        <v>0.62249323585432903</v>
      </c>
      <c r="AO99" s="151">
        <f>+IFERROR('MIP(IxI)_TFEVP'!AO88/'MIP(IxI)_TFEVP'!AO$95,0)</f>
        <v>0.70641060983084425</v>
      </c>
      <c r="AP99" s="151">
        <f>+IFERROR('MIP(IxI)_TFEVP'!AP88/'MIP(IxI)_TFEVP'!AP$95,0)</f>
        <v>0.52849937344321751</v>
      </c>
      <c r="AQ99" s="151">
        <f>+IFERROR('MIP(IxI)_TFEVP'!AQ88/'MIP(IxI)_TFEVP'!AQ$95,0)</f>
        <v>0.91390378126012461</v>
      </c>
      <c r="AR99" s="151">
        <f>+IFERROR('MIP(IxI)_TFEVP'!AR88/'MIP(IxI)_TFEVP'!AR$95,0)</f>
        <v>0.62684316395346018</v>
      </c>
      <c r="AS99" s="151">
        <f>+IFERROR('MIP(IxI)_TFEVP'!AS88/'MIP(IxI)_TFEVP'!AS$95,0)</f>
        <v>0.60399520598591372</v>
      </c>
      <c r="AT99" s="151">
        <f>+IFERROR('MIP(IxI)_TFEVP'!AT88/'MIP(IxI)_TFEVP'!AT$95,0)</f>
        <v>0.55513544946050131</v>
      </c>
      <c r="AU99" s="151">
        <f>+IFERROR('MIP(IxI)_TFEVP'!AU88/'MIP(IxI)_TFEVP'!AU$95,0)</f>
        <v>0.65146897209716936</v>
      </c>
      <c r="AV99" s="151">
        <f>+IFERROR('MIP(IxI)_TFEVP'!AV88/'MIP(IxI)_TFEVP'!AV$95,0)</f>
        <v>0.67994795129950825</v>
      </c>
      <c r="AW99" s="151">
        <f>+IFERROR('MIP(IxI)_TFEVP'!AW88/'MIP(IxI)_TFEVP'!AW$95,0)</f>
        <v>0.6101587423871434</v>
      </c>
      <c r="AX99" s="151">
        <f>+IFERROR('MIP(IxI)_TFEVP'!AX88/'MIP(IxI)_TFEVP'!AX$95,0)</f>
        <v>0.55272539057207937</v>
      </c>
      <c r="AY99" s="151">
        <f>+IFERROR('MIP(IxI)_TFEVP'!AY88/'MIP(IxI)_TFEVP'!AY$95,0)</f>
        <v>0.71962220829387658</v>
      </c>
      <c r="AZ99" s="151">
        <f>+IFERROR('MIP(IxI)_TFEVP'!AZ88/'MIP(IxI)_TFEVP'!AZ$95,0)</f>
        <v>0.54359734286975003</v>
      </c>
      <c r="BA99" s="151">
        <f>+IFERROR('MIP(IxI)_TFEVP'!BA88/'MIP(IxI)_TFEVP'!BA$95,0)</f>
        <v>0.67978366206576024</v>
      </c>
      <c r="BB99" s="151">
        <f>+IFERROR('MIP(IxI)_TFEVP'!BB88/'MIP(IxI)_TFEVP'!BB$95,0)</f>
        <v>0.6919860597113201</v>
      </c>
      <c r="BC99" s="151">
        <f>+IFERROR('MIP(IxI)_TFEVP'!BC88/'MIP(IxI)_TFEVP'!BC$95,0)</f>
        <v>0.48998160158591703</v>
      </c>
      <c r="BD99" s="151">
        <f>+IFERROR('MIP(IxI)_TFEVP'!BD88/'MIP(IxI)_TFEVP'!BD$95,0)</f>
        <v>0.6619035615770954</v>
      </c>
      <c r="BE99" s="151">
        <f>+IFERROR('MIP(IxI)_TFEVP'!BE88/'MIP(IxI)_TFEVP'!BE$95,0)</f>
        <v>0.60121942854998944</v>
      </c>
      <c r="BF99" s="151">
        <f>+IFERROR('MIP(IxI)_TFEVP'!BF88/'MIP(IxI)_TFEVP'!BF$95,0)</f>
        <v>0.46953489367538537</v>
      </c>
      <c r="BG99" s="151">
        <f>+IFERROR('MIP(IxI)_TFEVP'!BG88/'MIP(IxI)_TFEVP'!BG$95,0)</f>
        <v>0.48531637173036524</v>
      </c>
      <c r="BH99" s="151">
        <f>+IFERROR('MIP(IxI)_TFEVP'!BH88/'MIP(IxI)_TFEVP'!BH$95,0)</f>
        <v>0.53499104832390654</v>
      </c>
      <c r="BI99" s="151">
        <f>+IFERROR('MIP(IxI)_TFEVP'!BI88/'MIP(IxI)_TFEVP'!BI$95,0)</f>
        <v>0.51911752918292964</v>
      </c>
      <c r="BJ99" s="151">
        <f>+IFERROR('MIP(IxI)_TFEVP'!BJ88/'MIP(IxI)_TFEVP'!BJ$95,0)</f>
        <v>0.35234236316455519</v>
      </c>
      <c r="BK99" s="151">
        <f>+IFERROR('MIP(IxI)_TFEVP'!BK88/'MIP(IxI)_TFEVP'!BK$95,0)</f>
        <v>0.57602245354667325</v>
      </c>
      <c r="BL99" s="151">
        <f>+IFERROR('MIP(IxI)_TFEVP'!BL88/'MIP(IxI)_TFEVP'!BL$95,0)</f>
        <v>0.52483024575803938</v>
      </c>
      <c r="BM99" s="151">
        <f>+IFERROR('MIP(IxI)_TFEVP'!BM88/'MIP(IxI)_TFEVP'!BM$95,0)</f>
        <v>0.47521814358326703</v>
      </c>
      <c r="BN99" s="151">
        <f>+IFERROR('MIP(IxI)_TFEVP'!BN88/'MIP(IxI)_TFEVP'!BN$95,0)</f>
        <v>0.55774591523803863</v>
      </c>
      <c r="BO99" s="151">
        <f>+IFERROR('MIP(IxI)_TFEVP'!BO88/'MIP(IxI)_TFEVP'!BO$95,0)</f>
        <v>0.47822626022314241</v>
      </c>
      <c r="BP99" s="151">
        <f>+IFERROR('MIP(IxI)_TFEVP'!BP88/'MIP(IxI)_TFEVP'!BP$95,0)</f>
        <v>0.29952726272256724</v>
      </c>
      <c r="BQ99" s="151">
        <f>+IFERROR('MIP(IxI)_TFEVP'!BQ88/'MIP(IxI)_TFEVP'!BQ$95,0)</f>
        <v>0.7844217593425209</v>
      </c>
      <c r="BR99" s="151">
        <f>+IFERROR('MIP(IxI)_TFEVP'!BR88/'MIP(IxI)_TFEVP'!BR$95,0)</f>
        <v>0.48382854032281253</v>
      </c>
      <c r="BS99" s="151">
        <f>+IFERROR('MIP(IxI)_TFEVP'!BS88/'MIP(IxI)_TFEVP'!BS$95,0)</f>
        <v>0.2526022619557291</v>
      </c>
      <c r="BT99" s="151">
        <f>+IFERROR('MIP(IxI)_TFEVP'!BT88/'MIP(IxI)_TFEVP'!BT$95,0)</f>
        <v>0.36831198720312208</v>
      </c>
      <c r="BU99" s="151">
        <f>+IFERROR('MIP(IxI)_TFEVP'!BU88/'MIP(IxI)_TFEVP'!BU$95,0)</f>
        <v>0.12753093852768763</v>
      </c>
      <c r="BV99" s="151">
        <f>+IFERROR('MIP(IxI)_TFEVP'!BV88/'MIP(IxI)_TFEVP'!BV$95,0)</f>
        <v>0.3359248577231248</v>
      </c>
      <c r="BW99" s="151">
        <f>+IFERROR('MIP(IxI)_TFEVP'!BW88/'MIP(IxI)_TFEVP'!BW$95,0)</f>
        <v>7.4618728527241995E-2</v>
      </c>
      <c r="BX99" s="151">
        <f>+IFERROR('MIP(IxI)_TFEVP'!BX88/'MIP(IxI)_TFEVP'!BX$95,0)</f>
        <v>0.52208449019192427</v>
      </c>
      <c r="BY99" s="151">
        <f>+IFERROR('MIP(IxI)_TFEVP'!BY88/'MIP(IxI)_TFEVP'!BY$95,0)</f>
        <v>0.36933099543633618</v>
      </c>
      <c r="BZ99" s="151">
        <f>+IFERROR('MIP(IxI)_TFEVP'!BZ88/'MIP(IxI)_TFEVP'!BZ$95,0)</f>
        <v>0.47571105047392764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3.3932389303560684E-2</v>
      </c>
      <c r="E100" s="151">
        <f>+IFERROR('MIP(IxI)_TFEVP'!E89/'MIP(IxI)_TFEVP'!E$95,0)</f>
        <v>3.0072902441936472E-2</v>
      </c>
      <c r="F100" s="151">
        <f>+IFERROR('MIP(IxI)_TFEVP'!F89/'MIP(IxI)_TFEVP'!F$95,0)</f>
        <v>2.4037699115921577E-2</v>
      </c>
      <c r="G100" s="151">
        <f>+IFERROR('MIP(IxI)_TFEVP'!G89/'MIP(IxI)_TFEVP'!G$95,0)</f>
        <v>4.3604141871798764E-2</v>
      </c>
      <c r="H100" s="151">
        <f>+IFERROR('MIP(IxI)_TFEVP'!H89/'MIP(IxI)_TFEVP'!H$95,0)</f>
        <v>4.307928974269299E-2</v>
      </c>
      <c r="I100" s="151">
        <f>+IFERROR('MIP(IxI)_TFEVP'!I89/'MIP(IxI)_TFEVP'!I$95,0)</f>
        <v>4.0379721673564101E-2</v>
      </c>
      <c r="J100" s="151">
        <f>+IFERROR('MIP(IxI)_TFEVP'!J89/'MIP(IxI)_TFEVP'!J$95,0)</f>
        <v>2.6578259502773583E-2</v>
      </c>
      <c r="K100" s="151">
        <f>+IFERROR('MIP(IxI)_TFEVP'!K89/'MIP(IxI)_TFEVP'!K$95,0)</f>
        <v>2.6967007165633272E-2</v>
      </c>
      <c r="L100" s="151">
        <f>+IFERROR('MIP(IxI)_TFEVP'!L89/'MIP(IxI)_TFEVP'!L$95,0)</f>
        <v>2.0407881269523143E-2</v>
      </c>
      <c r="M100" s="151">
        <f>+IFERROR('MIP(IxI)_TFEVP'!M89/'MIP(IxI)_TFEVP'!M$95,0)</f>
        <v>1.5477246344810248E-2</v>
      </c>
      <c r="N100" s="151">
        <f>+IFERROR('MIP(IxI)_TFEVP'!N89/'MIP(IxI)_TFEVP'!N$95,0)</f>
        <v>2.3379315626817526E-2</v>
      </c>
      <c r="O100" s="151">
        <f>+IFERROR('MIP(IxI)_TFEVP'!O89/'MIP(IxI)_TFEVP'!O$95,0)</f>
        <v>-1.0809085861994758E-2</v>
      </c>
      <c r="P100" s="151">
        <f>+IFERROR('MIP(IxI)_TFEVP'!P89/'MIP(IxI)_TFEVP'!P$95,0)</f>
        <v>1.5307688226345999E-2</v>
      </c>
      <c r="Q100" s="151">
        <f>+IFERROR('MIP(IxI)_TFEVP'!Q89/'MIP(IxI)_TFEVP'!Q$95,0)</f>
        <v>2.3224690370913886E-2</v>
      </c>
      <c r="R100" s="151">
        <f>+IFERROR('MIP(IxI)_TFEVP'!R89/'MIP(IxI)_TFEVP'!R$95,0)</f>
        <v>1.8231202743264327E-2</v>
      </c>
      <c r="S100" s="151">
        <f>+IFERROR('MIP(IxI)_TFEVP'!S89/'MIP(IxI)_TFEVP'!S$95,0)</f>
        <v>3.1618923165813967E-2</v>
      </c>
      <c r="T100" s="151">
        <f>+IFERROR('MIP(IxI)_TFEVP'!T89/'MIP(IxI)_TFEVP'!T$95,0)</f>
        <v>4.6752956454159458E-3</v>
      </c>
      <c r="U100" s="151">
        <f>+IFERROR('MIP(IxI)_TFEVP'!U89/'MIP(IxI)_TFEVP'!U$95,0)</f>
        <v>9.2332438326993508E-3</v>
      </c>
      <c r="V100" s="151">
        <f>+IFERROR('MIP(IxI)_TFEVP'!V89/'MIP(IxI)_TFEVP'!V$95,0)</f>
        <v>1.4103994940665239E-3</v>
      </c>
      <c r="W100" s="151">
        <f>+IFERROR('MIP(IxI)_TFEVP'!W89/'MIP(IxI)_TFEVP'!W$95,0)</f>
        <v>2.3825062666325472E-3</v>
      </c>
      <c r="X100" s="151">
        <f>+IFERROR('MIP(IxI)_TFEVP'!X89/'MIP(IxI)_TFEVP'!X$95,0)</f>
        <v>9.9685424266601763E-3</v>
      </c>
      <c r="Y100" s="151">
        <f>+IFERROR('MIP(IxI)_TFEVP'!Y89/'MIP(IxI)_TFEVP'!Y$95,0)</f>
        <v>6.1055085825088258E-3</v>
      </c>
      <c r="Z100" s="151">
        <f>+IFERROR('MIP(IxI)_TFEVP'!Z89/'MIP(IxI)_TFEVP'!Z$95,0)</f>
        <v>2.2638034440077007E-2</v>
      </c>
      <c r="AA100" s="151">
        <f>+IFERROR('MIP(IxI)_TFEVP'!AA89/'MIP(IxI)_TFEVP'!AA$95,0)</f>
        <v>1.9693869954863236E-3</v>
      </c>
      <c r="AB100" s="151">
        <f>+IFERROR('MIP(IxI)_TFEVP'!AB89/'MIP(IxI)_TFEVP'!AB$95,0)</f>
        <v>1.6775716625057384E-2</v>
      </c>
      <c r="AC100" s="151">
        <f>+IFERROR('MIP(IxI)_TFEVP'!AC89/'MIP(IxI)_TFEVP'!AC$95,0)</f>
        <v>1.7222705430326963E-2</v>
      </c>
      <c r="AD100" s="151">
        <f>+IFERROR('MIP(IxI)_TFEVP'!AD89/'MIP(IxI)_TFEVP'!AD$95,0)</f>
        <v>4.03517596968793E-3</v>
      </c>
      <c r="AE100" s="151">
        <f>+IFERROR('MIP(IxI)_TFEVP'!AE89/'MIP(IxI)_TFEVP'!AE$95,0)</f>
        <v>1.296143900966334E-2</v>
      </c>
      <c r="AF100" s="151">
        <f>+IFERROR('MIP(IxI)_TFEVP'!AF89/'MIP(IxI)_TFEVP'!AF$95,0)</f>
        <v>2.157592665078829E-2</v>
      </c>
      <c r="AG100" s="151">
        <f>+IFERROR('MIP(IxI)_TFEVP'!AG89/'MIP(IxI)_TFEVP'!AG$95,0)</f>
        <v>6.9760602404504582E-3</v>
      </c>
      <c r="AH100" s="151">
        <f>+IFERROR('MIP(IxI)_TFEVP'!AH89/'MIP(IxI)_TFEVP'!AH$95,0)</f>
        <v>2.9844860204107083E-2</v>
      </c>
      <c r="AI100" s="151">
        <f>+IFERROR('MIP(IxI)_TFEVP'!AI89/'MIP(IxI)_TFEVP'!AI$95,0)</f>
        <v>3.7389810978189726E-2</v>
      </c>
      <c r="AJ100" s="151">
        <f>+IFERROR('MIP(IxI)_TFEVP'!AJ89/'MIP(IxI)_TFEVP'!AJ$95,0)</f>
        <v>0.2956856599999545</v>
      </c>
      <c r="AK100" s="151">
        <f>+IFERROR('MIP(IxI)_TFEVP'!AK89/'MIP(IxI)_TFEVP'!AK$95,0)</f>
        <v>2.8975814059937811E-2</v>
      </c>
      <c r="AL100" s="151">
        <f>+IFERROR('MIP(IxI)_TFEVP'!AL89/'MIP(IxI)_TFEVP'!AL$95,0)</f>
        <v>4.5204355155328273E-2</v>
      </c>
      <c r="AM100" s="151">
        <f>+IFERROR('MIP(IxI)_TFEVP'!AM89/'MIP(IxI)_TFEVP'!AM$95,0)</f>
        <v>2.3512817353219716E-2</v>
      </c>
      <c r="AN100" s="151">
        <f>+IFERROR('MIP(IxI)_TFEVP'!AN89/'MIP(IxI)_TFEVP'!AN$95,0)</f>
        <v>1.5598938551766559E-2</v>
      </c>
      <c r="AO100" s="151">
        <f>+IFERROR('MIP(IxI)_TFEVP'!AO89/'MIP(IxI)_TFEVP'!AO$95,0)</f>
        <v>1.7529501612331071E-2</v>
      </c>
      <c r="AP100" s="151">
        <f>+IFERROR('MIP(IxI)_TFEVP'!AP89/'MIP(IxI)_TFEVP'!AP$95,0)</f>
        <v>3.0386240361294104E-2</v>
      </c>
      <c r="AQ100" s="151">
        <f>+IFERROR('MIP(IxI)_TFEVP'!AQ89/'MIP(IxI)_TFEVP'!AQ$95,0)</f>
        <v>-0.13198987591320646</v>
      </c>
      <c r="AR100" s="151">
        <f>+IFERROR('MIP(IxI)_TFEVP'!AR89/'MIP(IxI)_TFEVP'!AR$95,0)</f>
        <v>2.8091617905084312E-2</v>
      </c>
      <c r="AS100" s="151">
        <f>+IFERROR('MIP(IxI)_TFEVP'!AS89/'MIP(IxI)_TFEVP'!AS$95,0)</f>
        <v>2.2606106167783788E-2</v>
      </c>
      <c r="AT100" s="151">
        <f>+IFERROR('MIP(IxI)_TFEVP'!AT89/'MIP(IxI)_TFEVP'!AT$95,0)</f>
        <v>2.6778693348421076E-2</v>
      </c>
      <c r="AU100" s="151">
        <f>+IFERROR('MIP(IxI)_TFEVP'!AU89/'MIP(IxI)_TFEVP'!AU$95,0)</f>
        <v>3.2338050443903678E-2</v>
      </c>
      <c r="AV100" s="151">
        <f>+IFERROR('MIP(IxI)_TFEVP'!AV89/'MIP(IxI)_TFEVP'!AV$95,0)</f>
        <v>3.4541105119764492E-2</v>
      </c>
      <c r="AW100" s="151">
        <f>+IFERROR('MIP(IxI)_TFEVP'!AW89/'MIP(IxI)_TFEVP'!AW$95,0)</f>
        <v>1.4884135772818727E-2</v>
      </c>
      <c r="AX100" s="151">
        <f>+IFERROR('MIP(IxI)_TFEVP'!AX89/'MIP(IxI)_TFEVP'!AX$95,0)</f>
        <v>1.358942852946036E-2</v>
      </c>
      <c r="AY100" s="151">
        <f>+IFERROR('MIP(IxI)_TFEVP'!AY89/'MIP(IxI)_TFEVP'!AY$95,0)</f>
        <v>2.7595797991193056E-2</v>
      </c>
      <c r="AZ100" s="151">
        <f>+IFERROR('MIP(IxI)_TFEVP'!AZ89/'MIP(IxI)_TFEVP'!AZ$95,0)</f>
        <v>3.0216469838690106E-2</v>
      </c>
      <c r="BA100" s="151">
        <f>+IFERROR('MIP(IxI)_TFEVP'!BA89/'MIP(IxI)_TFEVP'!BA$95,0)</f>
        <v>3.5970257295247013E-2</v>
      </c>
      <c r="BB100" s="151">
        <f>+IFERROR('MIP(IxI)_TFEVP'!BB89/'MIP(IxI)_TFEVP'!BB$95,0)</f>
        <v>3.9934029635025063E-2</v>
      </c>
      <c r="BC100" s="151">
        <f>+IFERROR('MIP(IxI)_TFEVP'!BC89/'MIP(IxI)_TFEVP'!BC$95,0)</f>
        <v>2.9072610874059168E-2</v>
      </c>
      <c r="BD100" s="151">
        <f>+IFERROR('MIP(IxI)_TFEVP'!BD89/'MIP(IxI)_TFEVP'!BD$95,0)</f>
        <v>0.12832028166112297</v>
      </c>
      <c r="BE100" s="151">
        <f>+IFERROR('MIP(IxI)_TFEVP'!BE89/'MIP(IxI)_TFEVP'!BE$95,0)</f>
        <v>3.1215476657594339E-2</v>
      </c>
      <c r="BF100" s="151">
        <f>+IFERROR('MIP(IxI)_TFEVP'!BF89/'MIP(IxI)_TFEVP'!BF$95,0)</f>
        <v>1.0636563466426456E-2</v>
      </c>
      <c r="BG100" s="151">
        <f>+IFERROR('MIP(IxI)_TFEVP'!BG89/'MIP(IxI)_TFEVP'!BG$95,0)</f>
        <v>-3.1264874790607956E-3</v>
      </c>
      <c r="BH100" s="151">
        <f>+IFERROR('MIP(IxI)_TFEVP'!BH89/'MIP(IxI)_TFEVP'!BH$95,0)</f>
        <v>3.1874388897549935E-3</v>
      </c>
      <c r="BI100" s="151">
        <f>+IFERROR('MIP(IxI)_TFEVP'!BI89/'MIP(IxI)_TFEVP'!BI$95,0)</f>
        <v>5.5614112996943195E-2</v>
      </c>
      <c r="BJ100" s="151">
        <f>+IFERROR('MIP(IxI)_TFEVP'!BJ89/'MIP(IxI)_TFEVP'!BJ$95,0)</f>
        <v>7.1748332846217318E-3</v>
      </c>
      <c r="BK100" s="151">
        <f>+IFERROR('MIP(IxI)_TFEVP'!BK89/'MIP(IxI)_TFEVP'!BK$95,0)</f>
        <v>-1.9570316980215843E-2</v>
      </c>
      <c r="BL100" s="151">
        <f>+IFERROR('MIP(IxI)_TFEVP'!BL89/'MIP(IxI)_TFEVP'!BL$95,0)</f>
        <v>3.7739513113183638E-2</v>
      </c>
      <c r="BM100" s="151">
        <f>+IFERROR('MIP(IxI)_TFEVP'!BM89/'MIP(IxI)_TFEVP'!BM$95,0)</f>
        <v>8.4578910871009154E-3</v>
      </c>
      <c r="BN100" s="151">
        <f>+IFERROR('MIP(IxI)_TFEVP'!BN89/'MIP(IxI)_TFEVP'!BN$95,0)</f>
        <v>-7.7454526807305231E-3</v>
      </c>
      <c r="BO100" s="151">
        <f>+IFERROR('MIP(IxI)_TFEVP'!BO89/'MIP(IxI)_TFEVP'!BO$95,0)</f>
        <v>9.6696036834691707E-3</v>
      </c>
      <c r="BP100" s="151">
        <f>+IFERROR('MIP(IxI)_TFEVP'!BP89/'MIP(IxI)_TFEVP'!BP$95,0)</f>
        <v>1.3207602720174625E-2</v>
      </c>
      <c r="BQ100" s="151">
        <f>+IFERROR('MIP(IxI)_TFEVP'!BQ89/'MIP(IxI)_TFEVP'!BQ$95,0)</f>
        <v>1.8029775102004507E-2</v>
      </c>
      <c r="BR100" s="151">
        <f>+IFERROR('MIP(IxI)_TFEVP'!BR89/'MIP(IxI)_TFEVP'!BR$95,0)</f>
        <v>2.7737576683447823E-2</v>
      </c>
      <c r="BS100" s="151">
        <f>+IFERROR('MIP(IxI)_TFEVP'!BS89/'MIP(IxI)_TFEVP'!BS$95,0)</f>
        <v>2.4407402909807033E-2</v>
      </c>
      <c r="BT100" s="151">
        <f>+IFERROR('MIP(IxI)_TFEVP'!BT89/'MIP(IxI)_TFEVP'!BT$95,0)</f>
        <v>1.893393858198571E-2</v>
      </c>
      <c r="BU100" s="151">
        <f>+IFERROR('MIP(IxI)_TFEVP'!BU89/'MIP(IxI)_TFEVP'!BU$95,0)</f>
        <v>9.4244343585046918E-3</v>
      </c>
      <c r="BV100" s="151">
        <f>+IFERROR('MIP(IxI)_TFEVP'!BV89/'MIP(IxI)_TFEVP'!BV$95,0)</f>
        <v>9.4126907660178737E-3</v>
      </c>
      <c r="BW100" s="151">
        <f>+IFERROR('MIP(IxI)_TFEVP'!BW89/'MIP(IxI)_TFEVP'!BW$95,0)</f>
        <v>7.9946919246628168E-3</v>
      </c>
      <c r="BX100" s="151">
        <f>+IFERROR('MIP(IxI)_TFEVP'!BX89/'MIP(IxI)_TFEVP'!BX$95,0)</f>
        <v>4.7061469650231504E-3</v>
      </c>
      <c r="BY100" s="151">
        <f>+IFERROR('MIP(IxI)_TFEVP'!BY89/'MIP(IxI)_TFEVP'!BY$95,0)</f>
        <v>1.387841165759307E-2</v>
      </c>
      <c r="BZ100" s="151">
        <f>+IFERROR('MIP(IxI)_TFEVP'!BZ89/'MIP(IxI)_TFEVP'!BZ$95,0)</f>
        <v>1.7652510036409462E-2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0.40973738807599913</v>
      </c>
      <c r="E101" s="151">
        <f>+IFERROR('MIP(IxI)_TFEVP'!E90/'MIP(IxI)_TFEVP'!E$95,0)</f>
        <v>0.5987895527844348</v>
      </c>
      <c r="F101" s="151">
        <f>+IFERROR('MIP(IxI)_TFEVP'!F90/'MIP(IxI)_TFEVP'!F$95,0)</f>
        <v>0.42670565675475747</v>
      </c>
      <c r="G101" s="151">
        <f>+IFERROR('MIP(IxI)_TFEVP'!G90/'MIP(IxI)_TFEVP'!G$95,0)</f>
        <v>0.60570894116258267</v>
      </c>
      <c r="H101" s="151">
        <f>+IFERROR('MIP(IxI)_TFEVP'!H90/'MIP(IxI)_TFEVP'!H$95,0)</f>
        <v>0.49490401583215388</v>
      </c>
      <c r="I101" s="151">
        <f>+IFERROR('MIP(IxI)_TFEVP'!I90/'MIP(IxI)_TFEVP'!I$95,0)</f>
        <v>0.4466095089633671</v>
      </c>
      <c r="J101" s="151">
        <f>+IFERROR('MIP(IxI)_TFEVP'!J90/'MIP(IxI)_TFEVP'!J$95,0)</f>
        <v>0.53982148603711522</v>
      </c>
      <c r="K101" s="151">
        <f>+IFERROR('MIP(IxI)_TFEVP'!K90/'MIP(IxI)_TFEVP'!K$95,0)</f>
        <v>0.38834824501032345</v>
      </c>
      <c r="L101" s="151">
        <f>+IFERROR('MIP(IxI)_TFEVP'!L90/'MIP(IxI)_TFEVP'!L$95,0)</f>
        <v>0.39549266672701</v>
      </c>
      <c r="M101" s="151">
        <f>+IFERROR('MIP(IxI)_TFEVP'!M90/'MIP(IxI)_TFEVP'!M$95,0)</f>
        <v>0.57308470319791005</v>
      </c>
      <c r="N101" s="151">
        <f>+IFERROR('MIP(IxI)_TFEVP'!N90/'MIP(IxI)_TFEVP'!N$95,0)</f>
        <v>0.31552537795924729</v>
      </c>
      <c r="O101" s="151">
        <f>+IFERROR('MIP(IxI)_TFEVP'!O90/'MIP(IxI)_TFEVP'!O$95,0)</f>
        <v>0.69940142070662747</v>
      </c>
      <c r="P101" s="151">
        <f>+IFERROR('MIP(IxI)_TFEVP'!P90/'MIP(IxI)_TFEVP'!P$95,0)</f>
        <v>0.30946530308389936</v>
      </c>
      <c r="Q101" s="151">
        <f>+IFERROR('MIP(IxI)_TFEVP'!Q90/'MIP(IxI)_TFEVP'!Q$95,0)</f>
        <v>0.41232757609692672</v>
      </c>
      <c r="R101" s="151">
        <f>+IFERROR('MIP(IxI)_TFEVP'!R90/'MIP(IxI)_TFEVP'!R$95,0)</f>
        <v>0.46423950938541964</v>
      </c>
      <c r="S101" s="151">
        <f>+IFERROR('MIP(IxI)_TFEVP'!S90/'MIP(IxI)_TFEVP'!S$95,0)</f>
        <v>0.62301779766359489</v>
      </c>
      <c r="T101" s="151">
        <f>+IFERROR('MIP(IxI)_TFEVP'!T90/'MIP(IxI)_TFEVP'!T$95,0)</f>
        <v>0.61584313173062222</v>
      </c>
      <c r="U101" s="151">
        <f>+IFERROR('MIP(IxI)_TFEVP'!U90/'MIP(IxI)_TFEVP'!U$95,0)</f>
        <v>0.79960929119532598</v>
      </c>
      <c r="V101" s="151">
        <f>+IFERROR('MIP(IxI)_TFEVP'!V90/'MIP(IxI)_TFEVP'!V$95,0)</f>
        <v>0.65984250724955518</v>
      </c>
      <c r="W101" s="151">
        <f>+IFERROR('MIP(IxI)_TFEVP'!W90/'MIP(IxI)_TFEVP'!W$95,0)</f>
        <v>0.80948603963755605</v>
      </c>
      <c r="X101" s="151">
        <f>+IFERROR('MIP(IxI)_TFEVP'!X90/'MIP(IxI)_TFEVP'!X$95,0)</f>
        <v>0.65828015807792994</v>
      </c>
      <c r="Y101" s="151">
        <f>+IFERROR('MIP(IxI)_TFEVP'!Y90/'MIP(IxI)_TFEVP'!Y$95,0)</f>
        <v>0.56572761140801231</v>
      </c>
      <c r="Z101" s="151">
        <f>+IFERROR('MIP(IxI)_TFEVP'!Z90/'MIP(IxI)_TFEVP'!Z$95,0)</f>
        <v>0.65302825435153544</v>
      </c>
      <c r="AA101" s="151">
        <f>+IFERROR('MIP(IxI)_TFEVP'!AA90/'MIP(IxI)_TFEVP'!AA$95,0)</f>
        <v>0.60175316935746015</v>
      </c>
      <c r="AB101" s="151">
        <f>+IFERROR('MIP(IxI)_TFEVP'!AB90/'MIP(IxI)_TFEVP'!AB$95,0)</f>
        <v>0.69815453129480831</v>
      </c>
      <c r="AC101" s="151">
        <f>+IFERROR('MIP(IxI)_TFEVP'!AC90/'MIP(IxI)_TFEVP'!AC$95,0)</f>
        <v>0.7066349415192188</v>
      </c>
      <c r="AD101" s="151">
        <f>+IFERROR('MIP(IxI)_TFEVP'!AD90/'MIP(IxI)_TFEVP'!AD$95,0)</f>
        <v>0.62473627005945909</v>
      </c>
      <c r="AE101" s="151">
        <f>+IFERROR('MIP(IxI)_TFEVP'!AE90/'MIP(IxI)_TFEVP'!AE$95,0)</f>
        <v>0.80856782923439707</v>
      </c>
      <c r="AF101" s="151">
        <f>+IFERROR('MIP(IxI)_TFEVP'!AF90/'MIP(IxI)_TFEVP'!AF$95,0)</f>
        <v>0.589633795615773</v>
      </c>
      <c r="AG101" s="151">
        <f>+IFERROR('MIP(IxI)_TFEVP'!AG90/'MIP(IxI)_TFEVP'!AG$95,0)</f>
        <v>0.78863875037381681</v>
      </c>
      <c r="AH101" s="151">
        <f>+IFERROR('MIP(IxI)_TFEVP'!AH90/'MIP(IxI)_TFEVP'!AH$95,0)</f>
        <v>0.72205400199225522</v>
      </c>
      <c r="AI101" s="151">
        <f>+IFERROR('MIP(IxI)_TFEVP'!AI90/'MIP(IxI)_TFEVP'!AI$95,0)</f>
        <v>0.49966091616110325</v>
      </c>
      <c r="AJ101" s="151">
        <f>+IFERROR('MIP(IxI)_TFEVP'!AJ90/'MIP(IxI)_TFEVP'!AJ$95,0)</f>
        <v>0.90782122905027929</v>
      </c>
      <c r="AK101" s="151">
        <f>+IFERROR('MIP(IxI)_TFEVP'!AK90/'MIP(IxI)_TFEVP'!AK$95,0)</f>
        <v>0.66813257792459446</v>
      </c>
      <c r="AL101" s="151">
        <f>+IFERROR('MIP(IxI)_TFEVP'!AL90/'MIP(IxI)_TFEVP'!AL$95,0)</f>
        <v>0.57397230183145342</v>
      </c>
      <c r="AM101" s="151">
        <f>+IFERROR('MIP(IxI)_TFEVP'!AM90/'MIP(IxI)_TFEVP'!AM$95,0)</f>
        <v>0.66113886725459048</v>
      </c>
      <c r="AN101" s="151">
        <f>+IFERROR('MIP(IxI)_TFEVP'!AN90/'MIP(IxI)_TFEVP'!AN$95,0)</f>
        <v>0.63809217440609545</v>
      </c>
      <c r="AO101" s="151">
        <f>+IFERROR('MIP(IxI)_TFEVP'!AO90/'MIP(IxI)_TFEVP'!AO$95,0)</f>
        <v>0.72394011144317505</v>
      </c>
      <c r="AP101" s="151">
        <f>+IFERROR('MIP(IxI)_TFEVP'!AP90/'MIP(IxI)_TFEVP'!AP$95,0)</f>
        <v>0.55888561380451252</v>
      </c>
      <c r="AQ101" s="151">
        <f>+IFERROR('MIP(IxI)_TFEVP'!AQ90/'MIP(IxI)_TFEVP'!AQ$95,0)</f>
        <v>0.78191390534691807</v>
      </c>
      <c r="AR101" s="151">
        <f>+IFERROR('MIP(IxI)_TFEVP'!AR90/'MIP(IxI)_TFEVP'!AR$95,0)</f>
        <v>0.65493478185854448</v>
      </c>
      <c r="AS101" s="151">
        <f>+IFERROR('MIP(IxI)_TFEVP'!AS90/'MIP(IxI)_TFEVP'!AS$95,0)</f>
        <v>0.62660131215369708</v>
      </c>
      <c r="AT101" s="151">
        <f>+IFERROR('MIP(IxI)_TFEVP'!AT90/'MIP(IxI)_TFEVP'!AT$95,0)</f>
        <v>0.58191414280892328</v>
      </c>
      <c r="AU101" s="151">
        <f>+IFERROR('MIP(IxI)_TFEVP'!AU90/'MIP(IxI)_TFEVP'!AU$95,0)</f>
        <v>0.68380702254107262</v>
      </c>
      <c r="AV101" s="151">
        <f>+IFERROR('MIP(IxI)_TFEVP'!AV90/'MIP(IxI)_TFEVP'!AV$95,0)</f>
        <v>0.71448905641927463</v>
      </c>
      <c r="AW101" s="151">
        <f>+IFERROR('MIP(IxI)_TFEVP'!AW90/'MIP(IxI)_TFEVP'!AW$95,0)</f>
        <v>0.62504287815996162</v>
      </c>
      <c r="AX101" s="151">
        <f>+IFERROR('MIP(IxI)_TFEVP'!AX90/'MIP(IxI)_TFEVP'!AX$95,0)</f>
        <v>0.56631481910153947</v>
      </c>
      <c r="AY101" s="151">
        <f>+IFERROR('MIP(IxI)_TFEVP'!AY90/'MIP(IxI)_TFEVP'!AY$95,0)</f>
        <v>0.74721800628507018</v>
      </c>
      <c r="AZ101" s="151">
        <f>+IFERROR('MIP(IxI)_TFEVP'!AZ90/'MIP(IxI)_TFEVP'!AZ$95,0)</f>
        <v>0.57381381270844023</v>
      </c>
      <c r="BA101" s="151">
        <f>+IFERROR('MIP(IxI)_TFEVP'!BA90/'MIP(IxI)_TFEVP'!BA$95,0)</f>
        <v>0.71575391936100607</v>
      </c>
      <c r="BB101" s="151">
        <f>+IFERROR('MIP(IxI)_TFEVP'!BB90/'MIP(IxI)_TFEVP'!BB$95,0)</f>
        <v>0.731920089346345</v>
      </c>
      <c r="BC101" s="151">
        <f>+IFERROR('MIP(IxI)_TFEVP'!BC90/'MIP(IxI)_TFEVP'!BC$95,0)</f>
        <v>0.51905421245997596</v>
      </c>
      <c r="BD101" s="151">
        <f>+IFERROR('MIP(IxI)_TFEVP'!BD90/'MIP(IxI)_TFEVP'!BD$95,0)</f>
        <v>0.79022384323821782</v>
      </c>
      <c r="BE101" s="151">
        <f>+IFERROR('MIP(IxI)_TFEVP'!BE90/'MIP(IxI)_TFEVP'!BE$95,0)</f>
        <v>0.63243490520758339</v>
      </c>
      <c r="BF101" s="151">
        <f>+IFERROR('MIP(IxI)_TFEVP'!BF90/'MIP(IxI)_TFEVP'!BF$95,0)</f>
        <v>0.48017145714181186</v>
      </c>
      <c r="BG101" s="151">
        <f>+IFERROR('MIP(IxI)_TFEVP'!BG90/'MIP(IxI)_TFEVP'!BG$95,0)</f>
        <v>0.48218988425130327</v>
      </c>
      <c r="BH101" s="151">
        <f>+IFERROR('MIP(IxI)_TFEVP'!BH90/'MIP(IxI)_TFEVP'!BH$95,0)</f>
        <v>0.53817848721366135</v>
      </c>
      <c r="BI101" s="151">
        <f>+IFERROR('MIP(IxI)_TFEVP'!BI90/'MIP(IxI)_TFEVP'!BI$95,0)</f>
        <v>0.57473164217987271</v>
      </c>
      <c r="BJ101" s="151">
        <f>+IFERROR('MIP(IxI)_TFEVP'!BJ90/'MIP(IxI)_TFEVP'!BJ$95,0)</f>
        <v>0.35951719644917723</v>
      </c>
      <c r="BK101" s="151">
        <f>+IFERROR('MIP(IxI)_TFEVP'!BK90/'MIP(IxI)_TFEVP'!BK$95,0)</f>
        <v>0.55645213656645764</v>
      </c>
      <c r="BL101" s="151">
        <f>+IFERROR('MIP(IxI)_TFEVP'!BL90/'MIP(IxI)_TFEVP'!BL$95,0)</f>
        <v>0.56256975887122251</v>
      </c>
      <c r="BM101" s="151">
        <f>+IFERROR('MIP(IxI)_TFEVP'!BM90/'MIP(IxI)_TFEVP'!BM$95,0)</f>
        <v>0.48367603467036885</v>
      </c>
      <c r="BN101" s="151">
        <f>+IFERROR('MIP(IxI)_TFEVP'!BN90/'MIP(IxI)_TFEVP'!BN$95,0)</f>
        <v>0.5500004625573075</v>
      </c>
      <c r="BO101" s="151">
        <f>+IFERROR('MIP(IxI)_TFEVP'!BO90/'MIP(IxI)_TFEVP'!BO$95,0)</f>
        <v>0.48789586390661094</v>
      </c>
      <c r="BP101" s="151">
        <f>+IFERROR('MIP(IxI)_TFEVP'!BP90/'MIP(IxI)_TFEVP'!BP$95,0)</f>
        <v>0.31273486544274193</v>
      </c>
      <c r="BQ101" s="151">
        <f>+IFERROR('MIP(IxI)_TFEVP'!BQ90/'MIP(IxI)_TFEVP'!BQ$95,0)</f>
        <v>0.80245153444452388</v>
      </c>
      <c r="BR101" s="151">
        <f>+IFERROR('MIP(IxI)_TFEVP'!BR90/'MIP(IxI)_TFEVP'!BR$95,0)</f>
        <v>0.51156611700626053</v>
      </c>
      <c r="BS101" s="151">
        <f>+IFERROR('MIP(IxI)_TFEVP'!BS90/'MIP(IxI)_TFEVP'!BS$95,0)</f>
        <v>0.27700966486553574</v>
      </c>
      <c r="BT101" s="151">
        <f>+IFERROR('MIP(IxI)_TFEVP'!BT90/'MIP(IxI)_TFEVP'!BT$95,0)</f>
        <v>0.38724592578510769</v>
      </c>
      <c r="BU101" s="151">
        <f>+IFERROR('MIP(IxI)_TFEVP'!BU90/'MIP(IxI)_TFEVP'!BU$95,0)</f>
        <v>0.13695537288619272</v>
      </c>
      <c r="BV101" s="151">
        <f>+IFERROR('MIP(IxI)_TFEVP'!BV90/'MIP(IxI)_TFEVP'!BV$95,0)</f>
        <v>0.34533754848914255</v>
      </c>
      <c r="BW101" s="151">
        <f>+IFERROR('MIP(IxI)_TFEVP'!BW90/'MIP(IxI)_TFEVP'!BW$95,0)</f>
        <v>8.2613420451904812E-2</v>
      </c>
      <c r="BX101" s="151">
        <f>+IFERROR('MIP(IxI)_TFEVP'!BX90/'MIP(IxI)_TFEVP'!BX$95,0)</f>
        <v>0.52679063715694729</v>
      </c>
      <c r="BY101" s="151">
        <f>+IFERROR('MIP(IxI)_TFEVP'!BY90/'MIP(IxI)_TFEVP'!BY$95,0)</f>
        <v>0.3832094070939297</v>
      </c>
      <c r="BZ101" s="151">
        <f>+IFERROR('MIP(IxI)_TFEVP'!BZ90/'MIP(IxI)_TFEVP'!BZ$95,0)</f>
        <v>0.49336356051033892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0.59026261192400087</v>
      </c>
      <c r="E102" s="151">
        <f>+IFERROR('MIP(IxI)_TFEVP'!E91/'MIP(IxI)_TFEVP'!E$95,0)</f>
        <v>0.4012104472155652</v>
      </c>
      <c r="F102" s="151">
        <f>+IFERROR('MIP(IxI)_TFEVP'!F91/'MIP(IxI)_TFEVP'!F$95,0)</f>
        <v>0.57329434324524253</v>
      </c>
      <c r="G102" s="151">
        <f>+IFERROR('MIP(IxI)_TFEVP'!G91/'MIP(IxI)_TFEVP'!G$95,0)</f>
        <v>0.39429105883741733</v>
      </c>
      <c r="H102" s="151">
        <f>+IFERROR('MIP(IxI)_TFEVP'!H91/'MIP(IxI)_TFEVP'!H$95,0)</f>
        <v>0.50509598416784607</v>
      </c>
      <c r="I102" s="151">
        <f>+IFERROR('MIP(IxI)_TFEVP'!I91/'MIP(IxI)_TFEVP'!I$95,0)</f>
        <v>0.55339049103663285</v>
      </c>
      <c r="J102" s="151">
        <f>+IFERROR('MIP(IxI)_TFEVP'!J91/'MIP(IxI)_TFEVP'!J$95,0)</f>
        <v>0.46017851396288484</v>
      </c>
      <c r="K102" s="151">
        <f>+IFERROR('MIP(IxI)_TFEVP'!K91/'MIP(IxI)_TFEVP'!K$95,0)</f>
        <v>0.6116517549896765</v>
      </c>
      <c r="L102" s="151">
        <f>+IFERROR('MIP(IxI)_TFEVP'!L91/'MIP(IxI)_TFEVP'!L$95,0)</f>
        <v>0.60450733327299</v>
      </c>
      <c r="M102" s="151">
        <f>+IFERROR('MIP(IxI)_TFEVP'!M91/'MIP(IxI)_TFEVP'!M$95,0)</f>
        <v>0.42691529680208995</v>
      </c>
      <c r="N102" s="151">
        <f>+IFERROR('MIP(IxI)_TFEVP'!N91/'MIP(IxI)_TFEVP'!N$95,0)</f>
        <v>0.68447462204075271</v>
      </c>
      <c r="O102" s="151">
        <f>+IFERROR('MIP(IxI)_TFEVP'!O91/'MIP(IxI)_TFEVP'!O$95,0)</f>
        <v>0.30059857929337247</v>
      </c>
      <c r="P102" s="151">
        <f>+IFERROR('MIP(IxI)_TFEVP'!P91/'MIP(IxI)_TFEVP'!P$95,0)</f>
        <v>0.69053469691610059</v>
      </c>
      <c r="Q102" s="151">
        <f>+IFERROR('MIP(IxI)_TFEVP'!Q91/'MIP(IxI)_TFEVP'!Q$95,0)</f>
        <v>0.58767242390307328</v>
      </c>
      <c r="R102" s="151">
        <f>+IFERROR('MIP(IxI)_TFEVP'!R91/'MIP(IxI)_TFEVP'!R$95,0)</f>
        <v>0.53576049061458031</v>
      </c>
      <c r="S102" s="151">
        <f>+IFERROR('MIP(IxI)_TFEVP'!S91/'MIP(IxI)_TFEVP'!S$95,0)</f>
        <v>0.37698220233640506</v>
      </c>
      <c r="T102" s="151">
        <f>+IFERROR('MIP(IxI)_TFEVP'!T91/'MIP(IxI)_TFEVP'!T$95,0)</f>
        <v>0.38415686826937773</v>
      </c>
      <c r="U102" s="151">
        <f>+IFERROR('MIP(IxI)_TFEVP'!U91/'MIP(IxI)_TFEVP'!U$95,0)</f>
        <v>0.20039070880467405</v>
      </c>
      <c r="V102" s="151">
        <f>+IFERROR('MIP(IxI)_TFEVP'!V91/'MIP(IxI)_TFEVP'!V$95,0)</f>
        <v>0.34015749275044482</v>
      </c>
      <c r="W102" s="151">
        <f>+IFERROR('MIP(IxI)_TFEVP'!W91/'MIP(IxI)_TFEVP'!W$95,0)</f>
        <v>0.19051396036244392</v>
      </c>
      <c r="X102" s="151">
        <f>+IFERROR('MIP(IxI)_TFEVP'!X91/'MIP(IxI)_TFEVP'!X$95,0)</f>
        <v>0.34171984192207006</v>
      </c>
      <c r="Y102" s="151">
        <f>+IFERROR('MIP(IxI)_TFEVP'!Y91/'MIP(IxI)_TFEVP'!Y$95,0)</f>
        <v>0.43427238859198775</v>
      </c>
      <c r="Z102" s="151">
        <f>+IFERROR('MIP(IxI)_TFEVP'!Z91/'MIP(IxI)_TFEVP'!Z$95,0)</f>
        <v>0.34697174564846456</v>
      </c>
      <c r="AA102" s="151">
        <f>+IFERROR('MIP(IxI)_TFEVP'!AA91/'MIP(IxI)_TFEVP'!AA$95,0)</f>
        <v>0.3982468306425398</v>
      </c>
      <c r="AB102" s="151">
        <f>+IFERROR('MIP(IxI)_TFEVP'!AB91/'MIP(IxI)_TFEVP'!AB$95,0)</f>
        <v>0.30184546870519169</v>
      </c>
      <c r="AC102" s="151">
        <f>+IFERROR('MIP(IxI)_TFEVP'!AC91/'MIP(IxI)_TFEVP'!AC$95,0)</f>
        <v>0.2933650584807812</v>
      </c>
      <c r="AD102" s="151">
        <f>+IFERROR('MIP(IxI)_TFEVP'!AD91/'MIP(IxI)_TFEVP'!AD$95,0)</f>
        <v>0.37526372994054091</v>
      </c>
      <c r="AE102" s="151">
        <f>+IFERROR('MIP(IxI)_TFEVP'!AE91/'MIP(IxI)_TFEVP'!AE$95,0)</f>
        <v>0.19143217076560287</v>
      </c>
      <c r="AF102" s="151">
        <f>+IFERROR('MIP(IxI)_TFEVP'!AF91/'MIP(IxI)_TFEVP'!AF$95,0)</f>
        <v>0.410366204384227</v>
      </c>
      <c r="AG102" s="151">
        <f>+IFERROR('MIP(IxI)_TFEVP'!AG91/'MIP(IxI)_TFEVP'!AG$95,0)</f>
        <v>0.21136124962618316</v>
      </c>
      <c r="AH102" s="151">
        <f>+IFERROR('MIP(IxI)_TFEVP'!AH91/'MIP(IxI)_TFEVP'!AH$95,0)</f>
        <v>0.27794599800774472</v>
      </c>
      <c r="AI102" s="151">
        <f>+IFERROR('MIP(IxI)_TFEVP'!AI91/'MIP(IxI)_TFEVP'!AI$95,0)</f>
        <v>0.5003390838388968</v>
      </c>
      <c r="AJ102" s="151">
        <f>+IFERROR('MIP(IxI)_TFEVP'!AJ91/'MIP(IxI)_TFEVP'!AJ$95,0)</f>
        <v>9.217877094972067E-2</v>
      </c>
      <c r="AK102" s="151">
        <f>+IFERROR('MIP(IxI)_TFEVP'!AK91/'MIP(IxI)_TFEVP'!AK$95,0)</f>
        <v>0.33186742207540554</v>
      </c>
      <c r="AL102" s="151">
        <f>+IFERROR('MIP(IxI)_TFEVP'!AL91/'MIP(IxI)_TFEVP'!AL$95,0)</f>
        <v>0.42602769816854652</v>
      </c>
      <c r="AM102" s="151">
        <f>+IFERROR('MIP(IxI)_TFEVP'!AM91/'MIP(IxI)_TFEVP'!AM$95,0)</f>
        <v>0.33886113274540947</v>
      </c>
      <c r="AN102" s="151">
        <f>+IFERROR('MIP(IxI)_TFEVP'!AN91/'MIP(IxI)_TFEVP'!AN$95,0)</f>
        <v>0.36190782559390455</v>
      </c>
      <c r="AO102" s="151">
        <f>+IFERROR('MIP(IxI)_TFEVP'!AO91/'MIP(IxI)_TFEVP'!AO$95,0)</f>
        <v>0.27605988855682501</v>
      </c>
      <c r="AP102" s="151">
        <f>+IFERROR('MIP(IxI)_TFEVP'!AP91/'MIP(IxI)_TFEVP'!AP$95,0)</f>
        <v>0.44111438619548754</v>
      </c>
      <c r="AQ102" s="151">
        <f>+IFERROR('MIP(IxI)_TFEVP'!AQ91/'MIP(IxI)_TFEVP'!AQ$95,0)</f>
        <v>0.21808609465308187</v>
      </c>
      <c r="AR102" s="151">
        <f>+IFERROR('MIP(IxI)_TFEVP'!AR91/'MIP(IxI)_TFEVP'!AR$95,0)</f>
        <v>0.34506521814145552</v>
      </c>
      <c r="AS102" s="151">
        <f>+IFERROR('MIP(IxI)_TFEVP'!AS91/'MIP(IxI)_TFEVP'!AS$95,0)</f>
        <v>0.37339868784630298</v>
      </c>
      <c r="AT102" s="151">
        <f>+IFERROR('MIP(IxI)_TFEVP'!AT91/'MIP(IxI)_TFEVP'!AT$95,0)</f>
        <v>0.41808585719107677</v>
      </c>
      <c r="AU102" s="151">
        <f>+IFERROR('MIP(IxI)_TFEVP'!AU91/'MIP(IxI)_TFEVP'!AU$95,0)</f>
        <v>0.31619297745892738</v>
      </c>
      <c r="AV102" s="151">
        <f>+IFERROR('MIP(IxI)_TFEVP'!AV91/'MIP(IxI)_TFEVP'!AV$95,0)</f>
        <v>0.28551094358072543</v>
      </c>
      <c r="AW102" s="151">
        <f>+IFERROR('MIP(IxI)_TFEVP'!AW91/'MIP(IxI)_TFEVP'!AW$95,0)</f>
        <v>0.37495712184003843</v>
      </c>
      <c r="AX102" s="151">
        <f>+IFERROR('MIP(IxI)_TFEVP'!AX91/'MIP(IxI)_TFEVP'!AX$95,0)</f>
        <v>0.43368518089846048</v>
      </c>
      <c r="AY102" s="151">
        <f>+IFERROR('MIP(IxI)_TFEVP'!AY91/'MIP(IxI)_TFEVP'!AY$95,0)</f>
        <v>0.25278199371492988</v>
      </c>
      <c r="AZ102" s="151">
        <f>+IFERROR('MIP(IxI)_TFEVP'!AZ91/'MIP(IxI)_TFEVP'!AZ$95,0)</f>
        <v>0.42618618729155977</v>
      </c>
      <c r="BA102" s="151">
        <f>+IFERROR('MIP(IxI)_TFEVP'!BA91/'MIP(IxI)_TFEVP'!BA$95,0)</f>
        <v>0.28424608063899393</v>
      </c>
      <c r="BB102" s="151">
        <f>+IFERROR('MIP(IxI)_TFEVP'!BB91/'MIP(IxI)_TFEVP'!BB$95,0)</f>
        <v>0.268079910653655</v>
      </c>
      <c r="BC102" s="151">
        <f>+IFERROR('MIP(IxI)_TFEVP'!BC91/'MIP(IxI)_TFEVP'!BC$95,0)</f>
        <v>0.48094578754002409</v>
      </c>
      <c r="BD102" s="151">
        <f>+IFERROR('MIP(IxI)_TFEVP'!BD91/'MIP(IxI)_TFEVP'!BD$95,0)</f>
        <v>0.20977615676178216</v>
      </c>
      <c r="BE102" s="151">
        <f>+IFERROR('MIP(IxI)_TFEVP'!BE91/'MIP(IxI)_TFEVP'!BE$95,0)</f>
        <v>0.36756509479241661</v>
      </c>
      <c r="BF102" s="151">
        <f>+IFERROR('MIP(IxI)_TFEVP'!BF91/'MIP(IxI)_TFEVP'!BF$95,0)</f>
        <v>0.51982854285818814</v>
      </c>
      <c r="BG102" s="151">
        <f>+IFERROR('MIP(IxI)_TFEVP'!BG91/'MIP(IxI)_TFEVP'!BG$95,0)</f>
        <v>0.51781011574869673</v>
      </c>
      <c r="BH102" s="151">
        <f>+IFERROR('MIP(IxI)_TFEVP'!BH91/'MIP(IxI)_TFEVP'!BH$95,0)</f>
        <v>0.46182151278633865</v>
      </c>
      <c r="BI102" s="151">
        <f>+IFERROR('MIP(IxI)_TFEVP'!BI91/'MIP(IxI)_TFEVP'!BI$95,0)</f>
        <v>0.42526835782012723</v>
      </c>
      <c r="BJ102" s="151">
        <f>+IFERROR('MIP(IxI)_TFEVP'!BJ91/'MIP(IxI)_TFEVP'!BJ$95,0)</f>
        <v>0.64048280355082277</v>
      </c>
      <c r="BK102" s="151">
        <f>+IFERROR('MIP(IxI)_TFEVP'!BK91/'MIP(IxI)_TFEVP'!BK$95,0)</f>
        <v>0.44354786343354236</v>
      </c>
      <c r="BL102" s="151">
        <f>+IFERROR('MIP(IxI)_TFEVP'!BL91/'MIP(IxI)_TFEVP'!BL$95,0)</f>
        <v>0.43743024112877749</v>
      </c>
      <c r="BM102" s="151">
        <f>+IFERROR('MIP(IxI)_TFEVP'!BM91/'MIP(IxI)_TFEVP'!BM$95,0)</f>
        <v>0.51632396532963121</v>
      </c>
      <c r="BN102" s="151">
        <f>+IFERROR('MIP(IxI)_TFEVP'!BN91/'MIP(IxI)_TFEVP'!BN$95,0)</f>
        <v>0.44999953744269244</v>
      </c>
      <c r="BO102" s="151">
        <f>+IFERROR('MIP(IxI)_TFEVP'!BO91/'MIP(IxI)_TFEVP'!BO$95,0)</f>
        <v>0.51210413609338912</v>
      </c>
      <c r="BP102" s="151">
        <f>+IFERROR('MIP(IxI)_TFEVP'!BP91/'MIP(IxI)_TFEVP'!BP$95,0)</f>
        <v>0.68726513455725802</v>
      </c>
      <c r="BQ102" s="151">
        <f>+IFERROR('MIP(IxI)_TFEVP'!BQ91/'MIP(IxI)_TFEVP'!BQ$95,0)</f>
        <v>0.19754846555547606</v>
      </c>
      <c r="BR102" s="151">
        <f>+IFERROR('MIP(IxI)_TFEVP'!BR91/'MIP(IxI)_TFEVP'!BR$95,0)</f>
        <v>0.48843388299373952</v>
      </c>
      <c r="BS102" s="151">
        <f>+IFERROR('MIP(IxI)_TFEVP'!BS91/'MIP(IxI)_TFEVP'!BS$95,0)</f>
        <v>0.72299033513446431</v>
      </c>
      <c r="BT102" s="151">
        <f>+IFERROR('MIP(IxI)_TFEVP'!BT91/'MIP(IxI)_TFEVP'!BT$95,0)</f>
        <v>0.61275407421489225</v>
      </c>
      <c r="BU102" s="151">
        <f>+IFERROR('MIP(IxI)_TFEVP'!BU91/'MIP(IxI)_TFEVP'!BU$95,0)</f>
        <v>0.86304462711380725</v>
      </c>
      <c r="BV102" s="151">
        <f>+IFERROR('MIP(IxI)_TFEVP'!BV91/'MIP(IxI)_TFEVP'!BV$95,0)</f>
        <v>0.65466245151085745</v>
      </c>
      <c r="BW102" s="151">
        <f>+IFERROR('MIP(IxI)_TFEVP'!BW91/'MIP(IxI)_TFEVP'!BW$95,0)</f>
        <v>0.91738657954809522</v>
      </c>
      <c r="BX102" s="151">
        <f>+IFERROR('MIP(IxI)_TFEVP'!BX91/'MIP(IxI)_TFEVP'!BX$95,0)</f>
        <v>0.47320936284305271</v>
      </c>
      <c r="BY102" s="151">
        <f>+IFERROR('MIP(IxI)_TFEVP'!BY91/'MIP(IxI)_TFEVP'!BY$95,0)</f>
        <v>0.6167905929060703</v>
      </c>
      <c r="BZ102" s="151">
        <f>+IFERROR('MIP(IxI)_TFEVP'!BZ91/'MIP(IxI)_TFEVP'!BZ$95,0)</f>
        <v>0.50663643948966108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0.11158822887093252</v>
      </c>
      <c r="E103" s="151">
        <f>+IFERROR('MIP(IxI)_TFEVP'!E92/'MIP(IxI)_TFEVP'!E$95,0)</f>
        <v>0.12378244445347089</v>
      </c>
      <c r="F103" s="151">
        <f>+IFERROR('MIP(IxI)_TFEVP'!F92/'MIP(IxI)_TFEVP'!F$95,0)</f>
        <v>9.7119313978736591E-2</v>
      </c>
      <c r="G103" s="151">
        <f>+IFERROR('MIP(IxI)_TFEVP'!G92/'MIP(IxI)_TFEVP'!G$95,0)</f>
        <v>0.13251699197733494</v>
      </c>
      <c r="H103" s="151">
        <f>+IFERROR('MIP(IxI)_TFEVP'!H92/'MIP(IxI)_TFEVP'!H$95,0)</f>
        <v>0.19070412293746136</v>
      </c>
      <c r="I103" s="151">
        <f>+IFERROR('MIP(IxI)_TFEVP'!I92/'MIP(IxI)_TFEVP'!I$95,0)</f>
        <v>0.3537777166847752</v>
      </c>
      <c r="J103" s="151">
        <f>+IFERROR('MIP(IxI)_TFEVP'!J92/'MIP(IxI)_TFEVP'!J$95,0)</f>
        <v>0.1746008688811814</v>
      </c>
      <c r="K103" s="151">
        <f>+IFERROR('MIP(IxI)_TFEVP'!K92/'MIP(IxI)_TFEVP'!K$95,0)</f>
        <v>9.3758725789007957E-2</v>
      </c>
      <c r="L103" s="151">
        <f>+IFERROR('MIP(IxI)_TFEVP'!L92/'MIP(IxI)_TFEVP'!L$95,0)</f>
        <v>0.18029020971381665</v>
      </c>
      <c r="M103" s="151">
        <f>+IFERROR('MIP(IxI)_TFEVP'!M92/'MIP(IxI)_TFEVP'!M$95,0)</f>
        <v>0.13423739898427522</v>
      </c>
      <c r="N103" s="151">
        <f>+IFERROR('MIP(IxI)_TFEVP'!N92/'MIP(IxI)_TFEVP'!N$95,0)</f>
        <v>0.12658145679028374</v>
      </c>
      <c r="O103" s="151">
        <f>+IFERROR('MIP(IxI)_TFEVP'!O92/'MIP(IxI)_TFEVP'!O$95,0)</f>
        <v>0.12556325395140394</v>
      </c>
      <c r="P103" s="151">
        <f>+IFERROR('MIP(IxI)_TFEVP'!P92/'MIP(IxI)_TFEVP'!P$95,0)</f>
        <v>0.14690995156520867</v>
      </c>
      <c r="Q103" s="151">
        <f>+IFERROR('MIP(IxI)_TFEVP'!Q92/'MIP(IxI)_TFEVP'!Q$95,0)</f>
        <v>2.8925784631493517E-2</v>
      </c>
      <c r="R103" s="151">
        <f>+IFERROR('MIP(IxI)_TFEVP'!R92/'MIP(IxI)_TFEVP'!R$95,0)</f>
        <v>0.1196398301014429</v>
      </c>
      <c r="S103" s="151">
        <f>+IFERROR('MIP(IxI)_TFEVP'!S92/'MIP(IxI)_TFEVP'!S$95,0)</f>
        <v>0.15272072025773048</v>
      </c>
      <c r="T103" s="151">
        <f>+IFERROR('MIP(IxI)_TFEVP'!T92/'MIP(IxI)_TFEVP'!T$95,0)</f>
        <v>0.1370173358949536</v>
      </c>
      <c r="U103" s="151">
        <f>+IFERROR('MIP(IxI)_TFEVP'!U92/'MIP(IxI)_TFEVP'!U$95,0)</f>
        <v>0.13930679753348246</v>
      </c>
      <c r="V103" s="151">
        <f>+IFERROR('MIP(IxI)_TFEVP'!V92/'MIP(IxI)_TFEVP'!V$95,0)</f>
        <v>6.1003225733507103E-2</v>
      </c>
      <c r="W103" s="151">
        <f>+IFERROR('MIP(IxI)_TFEVP'!W92/'MIP(IxI)_TFEVP'!W$95,0)</f>
        <v>9.8692712780227038E-2</v>
      </c>
      <c r="X103" s="151">
        <f>+IFERROR('MIP(IxI)_TFEVP'!X92/'MIP(IxI)_TFEVP'!X$95,0)</f>
        <v>0.11285737230025428</v>
      </c>
      <c r="Y103" s="151">
        <f>+IFERROR('MIP(IxI)_TFEVP'!Y92/'MIP(IxI)_TFEVP'!Y$95,0)</f>
        <v>0.18468420444085393</v>
      </c>
      <c r="Z103" s="151">
        <f>+IFERROR('MIP(IxI)_TFEVP'!Z92/'MIP(IxI)_TFEVP'!Z$95,0)</f>
        <v>9.7941290469168357E-2</v>
      </c>
      <c r="AA103" s="151">
        <f>+IFERROR('MIP(IxI)_TFEVP'!AA92/'MIP(IxI)_TFEVP'!AA$95,0)</f>
        <v>0.27656300790984939</v>
      </c>
      <c r="AB103" s="151">
        <f>+IFERROR('MIP(IxI)_TFEVP'!AB92/'MIP(IxI)_TFEVP'!AB$95,0)</f>
        <v>0.13791814036133401</v>
      </c>
      <c r="AC103" s="151">
        <f>+IFERROR('MIP(IxI)_TFEVP'!AC92/'MIP(IxI)_TFEVP'!AC$95,0)</f>
        <v>0.19240561483848367</v>
      </c>
      <c r="AD103" s="151">
        <f>+IFERROR('MIP(IxI)_TFEVP'!AD92/'MIP(IxI)_TFEVP'!AD$95,0)</f>
        <v>0.12086823093152611</v>
      </c>
      <c r="AE103" s="151">
        <f>+IFERROR('MIP(IxI)_TFEVP'!AE92/'MIP(IxI)_TFEVP'!AE$95,0)</f>
        <v>6.7856134829935466E-2</v>
      </c>
      <c r="AF103" s="151">
        <f>+IFERROR('MIP(IxI)_TFEVP'!AF92/'MIP(IxI)_TFEVP'!AF$95,0)</f>
        <v>0.21805298140218574</v>
      </c>
      <c r="AG103" s="151">
        <f>+IFERROR('MIP(IxI)_TFEVP'!AG92/'MIP(IxI)_TFEVP'!AG$95,0)</f>
        <v>0.12145047883327421</v>
      </c>
      <c r="AH103" s="151">
        <f>+IFERROR('MIP(IxI)_TFEVP'!AH92/'MIP(IxI)_TFEVP'!AH$95,0)</f>
        <v>0.1578050888268783</v>
      </c>
      <c r="AI103" s="151">
        <f>+IFERROR('MIP(IxI)_TFEVP'!AI92/'MIP(IxI)_TFEVP'!AI$95,0)</f>
        <v>0.16525075500440975</v>
      </c>
      <c r="AJ103" s="151">
        <f>+IFERROR('MIP(IxI)_TFEVP'!AJ92/'MIP(IxI)_TFEVP'!AJ$95,0)</f>
        <v>0.43823711980136559</v>
      </c>
      <c r="AK103" s="151">
        <f>+IFERROR('MIP(IxI)_TFEVP'!AK92/'MIP(IxI)_TFEVP'!AK$95,0)</f>
        <v>0.21247162603576503</v>
      </c>
      <c r="AL103" s="151">
        <f>+IFERROR('MIP(IxI)_TFEVP'!AL92/'MIP(IxI)_TFEVP'!AL$95,0)</f>
        <v>0.17166305546130786</v>
      </c>
      <c r="AM103" s="151">
        <f>+IFERROR('MIP(IxI)_TFEVP'!AM92/'MIP(IxI)_TFEVP'!AM$95,0)</f>
        <v>0.14729839573647496</v>
      </c>
      <c r="AN103" s="151">
        <f>+IFERROR('MIP(IxI)_TFEVP'!AN92/'MIP(IxI)_TFEVP'!AN$95,0)</f>
        <v>0.14423239382169356</v>
      </c>
      <c r="AO103" s="151">
        <f>+IFERROR('MIP(IxI)_TFEVP'!AO92/'MIP(IxI)_TFEVP'!AO$95,0)</f>
        <v>0.11424885073899169</v>
      </c>
      <c r="AP103" s="151">
        <f>+IFERROR('MIP(IxI)_TFEVP'!AP92/'MIP(IxI)_TFEVP'!AP$95,0)</f>
        <v>0.1761668522830819</v>
      </c>
      <c r="AQ103" s="151">
        <f>+IFERROR('MIP(IxI)_TFEVP'!AQ92/'MIP(IxI)_TFEVP'!AQ$95,0)</f>
        <v>3.2255936645349724E-2</v>
      </c>
      <c r="AR103" s="151">
        <f>+IFERROR('MIP(IxI)_TFEVP'!AR92/'MIP(IxI)_TFEVP'!AR$95,0)</f>
        <v>0.14906428645372041</v>
      </c>
      <c r="AS103" s="151">
        <f>+IFERROR('MIP(IxI)_TFEVP'!AS92/'MIP(IxI)_TFEVP'!AS$95,0)</f>
        <v>0.1777094816486553</v>
      </c>
      <c r="AT103" s="151">
        <f>+IFERROR('MIP(IxI)_TFEVP'!AT92/'MIP(IxI)_TFEVP'!AT$95,0)</f>
        <v>0.23155904684948228</v>
      </c>
      <c r="AU103" s="151">
        <f>+IFERROR('MIP(IxI)_TFEVP'!AU92/'MIP(IxI)_TFEVP'!AU$95,0)</f>
        <v>0.20628774748591486</v>
      </c>
      <c r="AV103" s="151">
        <f>+IFERROR('MIP(IxI)_TFEVP'!AV92/'MIP(IxI)_TFEVP'!AV$95,0)</f>
        <v>0.15446529374113663</v>
      </c>
      <c r="AW103" s="151">
        <f>+IFERROR('MIP(IxI)_TFEVP'!AW92/'MIP(IxI)_TFEVP'!AW$95,0)</f>
        <v>0.20058085614027954</v>
      </c>
      <c r="AX103" s="151">
        <f>+IFERROR('MIP(IxI)_TFEVP'!AX92/'MIP(IxI)_TFEVP'!AX$95,0)</f>
        <v>0.13417251917893849</v>
      </c>
      <c r="AY103" s="151">
        <f>+IFERROR('MIP(IxI)_TFEVP'!AY92/'MIP(IxI)_TFEVP'!AY$95,0)</f>
        <v>9.3089800701788933E-2</v>
      </c>
      <c r="AZ103" s="151">
        <f>+IFERROR('MIP(IxI)_TFEVP'!AZ92/'MIP(IxI)_TFEVP'!AZ$95,0)</f>
        <v>0.15179163685525882</v>
      </c>
      <c r="BA103" s="151">
        <f>+IFERROR('MIP(IxI)_TFEVP'!BA92/'MIP(IxI)_TFEVP'!BA$95,0)</f>
        <v>0.10110464375238985</v>
      </c>
      <c r="BB103" s="151">
        <f>+IFERROR('MIP(IxI)_TFEVP'!BB92/'MIP(IxI)_TFEVP'!BB$95,0)</f>
        <v>0.14654725691161752</v>
      </c>
      <c r="BC103" s="151">
        <f>+IFERROR('MIP(IxI)_TFEVP'!BC92/'MIP(IxI)_TFEVP'!BC$95,0)</f>
        <v>0.22481925246438153</v>
      </c>
      <c r="BD103" s="151">
        <f>+IFERROR('MIP(IxI)_TFEVP'!BD92/'MIP(IxI)_TFEVP'!BD$95,0)</f>
        <v>0.12531466781091324</v>
      </c>
      <c r="BE103" s="151">
        <f>+IFERROR('MIP(IxI)_TFEVP'!BE92/'MIP(IxI)_TFEVP'!BE$95,0)</f>
        <v>0.15634749220062394</v>
      </c>
      <c r="BF103" s="151">
        <f>+IFERROR('MIP(IxI)_TFEVP'!BF92/'MIP(IxI)_TFEVP'!BF$95,0)</f>
        <v>0.25356389400387791</v>
      </c>
      <c r="BG103" s="151">
        <f>+IFERROR('MIP(IxI)_TFEVP'!BG92/'MIP(IxI)_TFEVP'!BG$95,0)</f>
        <v>0.21809926924319253</v>
      </c>
      <c r="BH103" s="151">
        <f>+IFERROR('MIP(IxI)_TFEVP'!BH92/'MIP(IxI)_TFEVP'!BH$95,0)</f>
        <v>0.30500109208749182</v>
      </c>
      <c r="BI103" s="151">
        <f>+IFERROR('MIP(IxI)_TFEVP'!BI92/'MIP(IxI)_TFEVP'!BI$95,0)</f>
        <v>0.15445954790298799</v>
      </c>
      <c r="BJ103" s="151">
        <f>+IFERROR('MIP(IxI)_TFEVP'!BJ92/'MIP(IxI)_TFEVP'!BJ$95,0)</f>
        <v>0.25313702460327037</v>
      </c>
      <c r="BK103" s="151">
        <f>+IFERROR('MIP(IxI)_TFEVP'!BK92/'MIP(IxI)_TFEVP'!BK$95,0)</f>
        <v>0.12129320679311491</v>
      </c>
      <c r="BL103" s="151">
        <f>+IFERROR('MIP(IxI)_TFEVP'!BL92/'MIP(IxI)_TFEVP'!BL$95,0)</f>
        <v>0.19528272085921869</v>
      </c>
      <c r="BM103" s="151">
        <f>+IFERROR('MIP(IxI)_TFEVP'!BM92/'MIP(IxI)_TFEVP'!BM$95,0)</f>
        <v>0.20181794304153691</v>
      </c>
      <c r="BN103" s="151">
        <f>+IFERROR('MIP(IxI)_TFEVP'!BN92/'MIP(IxI)_TFEVP'!BN$95,0)</f>
        <v>0.23637074893314461</v>
      </c>
      <c r="BO103" s="151">
        <f>+IFERROR('MIP(IxI)_TFEVP'!BO92/'MIP(IxI)_TFEVP'!BO$95,0)</f>
        <v>0.20450408111690926</v>
      </c>
      <c r="BP103" s="151">
        <f>+IFERROR('MIP(IxI)_TFEVP'!BP92/'MIP(IxI)_TFEVP'!BP$95,0)</f>
        <v>0.22882839675585481</v>
      </c>
      <c r="BQ103" s="151">
        <f>+IFERROR('MIP(IxI)_TFEVP'!BQ92/'MIP(IxI)_TFEVP'!BQ$95,0)</f>
        <v>0.15534587595679233</v>
      </c>
      <c r="BR103" s="151">
        <f>+IFERROR('MIP(IxI)_TFEVP'!BR92/'MIP(IxI)_TFEVP'!BR$95,0)</f>
        <v>0.35653568179847261</v>
      </c>
      <c r="BS103" s="151">
        <f>+IFERROR('MIP(IxI)_TFEVP'!BS92/'MIP(IxI)_TFEVP'!BS$95,0)</f>
        <v>2.5482365854911555E-2</v>
      </c>
      <c r="BT103" s="151">
        <f>+IFERROR('MIP(IxI)_TFEVP'!BT92/'MIP(IxI)_TFEVP'!BT$95,0)</f>
        <v>0.23814004607102904</v>
      </c>
      <c r="BU103" s="151">
        <f>+IFERROR('MIP(IxI)_TFEVP'!BU92/'MIP(IxI)_TFEVP'!BU$95,0)</f>
        <v>0.63585594014530467</v>
      </c>
      <c r="BV103" s="151">
        <f>+IFERROR('MIP(IxI)_TFEVP'!BV92/'MIP(IxI)_TFEVP'!BV$95,0)</f>
        <v>0.49678915337864665</v>
      </c>
      <c r="BW103" s="151">
        <f>+IFERROR('MIP(IxI)_TFEVP'!BW92/'MIP(IxI)_TFEVP'!BW$95,0)</f>
        <v>0.81149261703754094</v>
      </c>
      <c r="BX103" s="151">
        <f>+IFERROR('MIP(IxI)_TFEVP'!BX92/'MIP(IxI)_TFEVP'!BX$95,0)</f>
        <v>0.27705974106832609</v>
      </c>
      <c r="BY103" s="151">
        <f>+IFERROR('MIP(IxI)_TFEVP'!BY92/'MIP(IxI)_TFEVP'!BY$95,0)</f>
        <v>0.5494464282687429</v>
      </c>
      <c r="BZ103" s="151">
        <f>+IFERROR('MIP(IxI)_TFEVP'!BZ92/'MIP(IxI)_TFEVP'!BZ$95,0)</f>
        <v>0.27406192448546568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1.7730399650578729E-3</v>
      </c>
      <c r="E104" s="151">
        <f>+IFERROR('MIP(IxI)_TFEVP'!E93/'MIP(IxI)_TFEVP'!E$95,0)</f>
        <v>3.9766034363702832E-3</v>
      </c>
      <c r="F104" s="151">
        <f>+IFERROR('MIP(IxI)_TFEVP'!F93/'MIP(IxI)_TFEVP'!F$95,0)</f>
        <v>4.2732689669701445E-4</v>
      </c>
      <c r="G104" s="151">
        <f>+IFERROR('MIP(IxI)_TFEVP'!G93/'MIP(IxI)_TFEVP'!G$95,0)</f>
        <v>9.1077906570231244E-3</v>
      </c>
      <c r="H104" s="151">
        <f>+IFERROR('MIP(IxI)_TFEVP'!H93/'MIP(IxI)_TFEVP'!H$95,0)</f>
        <v>2.0829244915293119E-3</v>
      </c>
      <c r="I104" s="151">
        <f>+IFERROR('MIP(IxI)_TFEVP'!I93/'MIP(IxI)_TFEVP'!I$95,0)</f>
        <v>4.1654541492953754E-3</v>
      </c>
      <c r="J104" s="151">
        <f>+IFERROR('MIP(IxI)_TFEVP'!J93/'MIP(IxI)_TFEVP'!J$95,0)</f>
        <v>3.8482854793149067E-3</v>
      </c>
      <c r="K104" s="151">
        <f>+IFERROR('MIP(IxI)_TFEVP'!K93/'MIP(IxI)_TFEVP'!K$95,0)</f>
        <v>9.645069314718317E-4</v>
      </c>
      <c r="L104" s="151">
        <f>+IFERROR('MIP(IxI)_TFEVP'!L93/'MIP(IxI)_TFEVP'!L$95,0)</f>
        <v>2.4922828186985197E-3</v>
      </c>
      <c r="M104" s="151">
        <f>+IFERROR('MIP(IxI)_TFEVP'!M93/'MIP(IxI)_TFEVP'!M$95,0)</f>
        <v>2.9885391677435904E-3</v>
      </c>
      <c r="N104" s="151">
        <f>+IFERROR('MIP(IxI)_TFEVP'!N93/'MIP(IxI)_TFEVP'!N$95,0)</f>
        <v>1.2766334958336308E-3</v>
      </c>
      <c r="O104" s="151">
        <f>+IFERROR('MIP(IxI)_TFEVP'!O93/'MIP(IxI)_TFEVP'!O$95,0)</f>
        <v>3.6192684231981624E-3</v>
      </c>
      <c r="P104" s="151">
        <f>+IFERROR('MIP(IxI)_TFEVP'!P93/'MIP(IxI)_TFEVP'!P$95,0)</f>
        <v>4.1073993183834305E-2</v>
      </c>
      <c r="Q104" s="151">
        <f>+IFERROR('MIP(IxI)_TFEVP'!Q93/'MIP(IxI)_TFEVP'!Q$95,0)</f>
        <v>8.1252735889437587E-4</v>
      </c>
      <c r="R104" s="151">
        <f>+IFERROR('MIP(IxI)_TFEVP'!R93/'MIP(IxI)_TFEVP'!R$95,0)</f>
        <v>2.7115750851965804E-2</v>
      </c>
      <c r="S104" s="151">
        <f>+IFERROR('MIP(IxI)_TFEVP'!S93/'MIP(IxI)_TFEVP'!S$95,0)</f>
        <v>1.8957193744318784E-2</v>
      </c>
      <c r="T104" s="151">
        <f>+IFERROR('MIP(IxI)_TFEVP'!T93/'MIP(IxI)_TFEVP'!T$95,0)</f>
        <v>2.2793824537005124E-3</v>
      </c>
      <c r="U104" s="151">
        <f>+IFERROR('MIP(IxI)_TFEVP'!U93/'MIP(IxI)_TFEVP'!U$95,0)</f>
        <v>3.8990139620148916E-3</v>
      </c>
      <c r="V104" s="151">
        <f>+IFERROR('MIP(IxI)_TFEVP'!V93/'MIP(IxI)_TFEVP'!V$95,0)</f>
        <v>7.3114711850146789E-4</v>
      </c>
      <c r="W104" s="151">
        <f>+IFERROR('MIP(IxI)_TFEVP'!W93/'MIP(IxI)_TFEVP'!W$95,0)</f>
        <v>6.7324311842880541E-3</v>
      </c>
      <c r="X104" s="151">
        <f>+IFERROR('MIP(IxI)_TFEVP'!X93/'MIP(IxI)_TFEVP'!X$95,0)</f>
        <v>2.6143116564302103E-3</v>
      </c>
      <c r="Y104" s="151">
        <f>+IFERROR('MIP(IxI)_TFEVP'!Y93/'MIP(IxI)_TFEVP'!Y$95,0)</f>
        <v>2.6623500457239476E-3</v>
      </c>
      <c r="Z104" s="151">
        <f>+IFERROR('MIP(IxI)_TFEVP'!Z93/'MIP(IxI)_TFEVP'!Z$95,0)</f>
        <v>2.6357585504831575E-3</v>
      </c>
      <c r="AA104" s="151">
        <f>+IFERROR('MIP(IxI)_TFEVP'!AA93/'MIP(IxI)_TFEVP'!AA$95,0)</f>
        <v>1.672337197962943E-2</v>
      </c>
      <c r="AB104" s="151">
        <f>+IFERROR('MIP(IxI)_TFEVP'!AB93/'MIP(IxI)_TFEVP'!AB$95,0)</f>
        <v>3.4440876963129988E-3</v>
      </c>
      <c r="AC104" s="151">
        <f>+IFERROR('MIP(IxI)_TFEVP'!AC93/'MIP(IxI)_TFEVP'!AC$95,0)</f>
        <v>7.5781523661435151E-3</v>
      </c>
      <c r="AD104" s="151">
        <f>+IFERROR('MIP(IxI)_TFEVP'!AD93/'MIP(IxI)_TFEVP'!AD$95,0)</f>
        <v>1.8168062570594378E-3</v>
      </c>
      <c r="AE104" s="151">
        <f>+IFERROR('MIP(IxI)_TFEVP'!AE93/'MIP(IxI)_TFEVP'!AE$95,0)</f>
        <v>2.9805679550456523E-3</v>
      </c>
      <c r="AF104" s="151">
        <f>+IFERROR('MIP(IxI)_TFEVP'!AF93/'MIP(IxI)_TFEVP'!AF$95,0)</f>
        <v>3.4910845529494473E-3</v>
      </c>
      <c r="AG104" s="151">
        <f>+IFERROR('MIP(IxI)_TFEVP'!AG93/'MIP(IxI)_TFEVP'!AG$95,0)</f>
        <v>4.4023451355129466E-3</v>
      </c>
      <c r="AH104" s="151">
        <f>+IFERROR('MIP(IxI)_TFEVP'!AH93/'MIP(IxI)_TFEVP'!AH$95,0)</f>
        <v>5.0809106321782213E-3</v>
      </c>
      <c r="AI104" s="151">
        <f>+IFERROR('MIP(IxI)_TFEVP'!AI93/'MIP(IxI)_TFEVP'!AI$95,0)</f>
        <v>2.9448512708127321E-3</v>
      </c>
      <c r="AJ104" s="151">
        <f>+IFERROR('MIP(IxI)_TFEVP'!AJ93/'MIP(IxI)_TFEVP'!AJ$95,0)</f>
        <v>1.5104489964825161E-2</v>
      </c>
      <c r="AK104" s="151">
        <f>+IFERROR('MIP(IxI)_TFEVP'!AK93/'MIP(IxI)_TFEVP'!AK$95,0)</f>
        <v>8.0425194234779555E-3</v>
      </c>
      <c r="AL104" s="151">
        <f>+IFERROR('MIP(IxI)_TFEVP'!AL93/'MIP(IxI)_TFEVP'!AL$95,0)</f>
        <v>3.5383281064530403E-3</v>
      </c>
      <c r="AM104" s="151">
        <f>+IFERROR('MIP(IxI)_TFEVP'!AM93/'MIP(IxI)_TFEVP'!AM$95,0)</f>
        <v>3.2275727904390382E-3</v>
      </c>
      <c r="AN104" s="151">
        <f>+IFERROR('MIP(IxI)_TFEVP'!AN93/'MIP(IxI)_TFEVP'!AN$95,0)</f>
        <v>3.6225624068705548E-3</v>
      </c>
      <c r="AO104" s="151">
        <f>+IFERROR('MIP(IxI)_TFEVP'!AO93/'MIP(IxI)_TFEVP'!AO$95,0)</f>
        <v>5.0600406245541827E-3</v>
      </c>
      <c r="AP104" s="151">
        <f>+IFERROR('MIP(IxI)_TFEVP'!AP93/'MIP(IxI)_TFEVP'!AP$95,0)</f>
        <v>6.4529562677537481E-3</v>
      </c>
      <c r="AQ104" s="151">
        <f>+IFERROR('MIP(IxI)_TFEVP'!AQ93/'MIP(IxI)_TFEVP'!AQ$95,0)</f>
        <v>5.8682847398576368E-4</v>
      </c>
      <c r="AR104" s="151">
        <f>+IFERROR('MIP(IxI)_TFEVP'!AR93/'MIP(IxI)_TFEVP'!AR$95,0)</f>
        <v>7.3744234463244346E-3</v>
      </c>
      <c r="AS104" s="151">
        <f>+IFERROR('MIP(IxI)_TFEVP'!AS93/'MIP(IxI)_TFEVP'!AS$95,0)</f>
        <v>3.9666608798807918E-3</v>
      </c>
      <c r="AT104" s="151">
        <f>+IFERROR('MIP(IxI)_TFEVP'!AT93/'MIP(IxI)_TFEVP'!AT$95,0)</f>
        <v>6.8393902509708455E-3</v>
      </c>
      <c r="AU104" s="151">
        <f>+IFERROR('MIP(IxI)_TFEVP'!AU93/'MIP(IxI)_TFEVP'!AU$95,0)</f>
        <v>4.4946966441851369E-3</v>
      </c>
      <c r="AV104" s="151">
        <f>+IFERROR('MIP(IxI)_TFEVP'!AV93/'MIP(IxI)_TFEVP'!AV$95,0)</f>
        <v>5.1021414010779947E-3</v>
      </c>
      <c r="AW104" s="151">
        <f>+IFERROR('MIP(IxI)_TFEVP'!AW93/'MIP(IxI)_TFEVP'!AW$95,0)</f>
        <v>7.2340220095183164E-3</v>
      </c>
      <c r="AX104" s="151">
        <f>+IFERROR('MIP(IxI)_TFEVP'!AX93/'MIP(IxI)_TFEVP'!AX$95,0)</f>
        <v>9.388833539152772E-3</v>
      </c>
      <c r="AY104" s="151">
        <f>+IFERROR('MIP(IxI)_TFEVP'!AY93/'MIP(IxI)_TFEVP'!AY$95,0)</f>
        <v>3.5455856513990263E-3</v>
      </c>
      <c r="AZ104" s="151">
        <f>+IFERROR('MIP(IxI)_TFEVP'!AZ93/'MIP(IxI)_TFEVP'!AZ$95,0)</f>
        <v>3.8311972644822093E-3</v>
      </c>
      <c r="BA104" s="151">
        <f>+IFERROR('MIP(IxI)_TFEVP'!BA93/'MIP(IxI)_TFEVP'!BA$95,0)</f>
        <v>3.7430428686748523E-3</v>
      </c>
      <c r="BB104" s="151">
        <f>+IFERROR('MIP(IxI)_TFEVP'!BB93/'MIP(IxI)_TFEVP'!BB$95,0)</f>
        <v>3.7381476983690599E-3</v>
      </c>
      <c r="BC104" s="151">
        <f>+IFERROR('MIP(IxI)_TFEVP'!BC93/'MIP(IxI)_TFEVP'!BC$95,0)</f>
        <v>1.0010935324244165E-2</v>
      </c>
      <c r="BD104" s="151">
        <f>+IFERROR('MIP(IxI)_TFEVP'!BD93/'MIP(IxI)_TFEVP'!BD$95,0)</f>
        <v>6.0805978688407356E-3</v>
      </c>
      <c r="BE104" s="151">
        <f>+IFERROR('MIP(IxI)_TFEVP'!BE93/'MIP(IxI)_TFEVP'!BE$95,0)</f>
        <v>4.6661267098632112E-3</v>
      </c>
      <c r="BF104" s="151">
        <f>+IFERROR('MIP(IxI)_TFEVP'!BF93/'MIP(IxI)_TFEVP'!BF$95,0)</f>
        <v>6.7268880406814386E-3</v>
      </c>
      <c r="BG104" s="151">
        <f>+IFERROR('MIP(IxI)_TFEVP'!BG93/'MIP(IxI)_TFEVP'!BG$95,0)</f>
        <v>5.6433915832827053E-3</v>
      </c>
      <c r="BH104" s="151">
        <f>+IFERROR('MIP(IxI)_TFEVP'!BH93/'MIP(IxI)_TFEVP'!BH$95,0)</f>
        <v>7.1275424465434313E-3</v>
      </c>
      <c r="BI104" s="151">
        <f>+IFERROR('MIP(IxI)_TFEVP'!BI93/'MIP(IxI)_TFEVP'!BI$95,0)</f>
        <v>4.6407569616024377E-3</v>
      </c>
      <c r="BJ104" s="151">
        <f>+IFERROR('MIP(IxI)_TFEVP'!BJ93/'MIP(IxI)_TFEVP'!BJ$95,0)</f>
        <v>1.0117640568397781E-2</v>
      </c>
      <c r="BK104" s="151">
        <f>+IFERROR('MIP(IxI)_TFEVP'!BK93/'MIP(IxI)_TFEVP'!BK$95,0)</f>
        <v>6.8089897685342645E-3</v>
      </c>
      <c r="BL104" s="151">
        <f>+IFERROR('MIP(IxI)_TFEVP'!BL93/'MIP(IxI)_TFEVP'!BL$95,0)</f>
        <v>6.2335474360324314E-3</v>
      </c>
      <c r="BM104" s="151">
        <f>+IFERROR('MIP(IxI)_TFEVP'!BM93/'MIP(IxI)_TFEVP'!BM$95,0)</f>
        <v>1.2318487111177816E-2</v>
      </c>
      <c r="BN104" s="151">
        <f>+IFERROR('MIP(IxI)_TFEVP'!BN93/'MIP(IxI)_TFEVP'!BN$95,0)</f>
        <v>4.4304179447565602E-3</v>
      </c>
      <c r="BO104" s="151">
        <f>+IFERROR('MIP(IxI)_TFEVP'!BO93/'MIP(IxI)_TFEVP'!BO$95,0)</f>
        <v>1.957960727285625E-2</v>
      </c>
      <c r="BP104" s="151">
        <f>+IFERROR('MIP(IxI)_TFEVP'!BP93/'MIP(IxI)_TFEVP'!BP$95,0)</f>
        <v>3.746157949204236E-2</v>
      </c>
      <c r="BQ104" s="151">
        <f>+IFERROR('MIP(IxI)_TFEVP'!BQ93/'MIP(IxI)_TFEVP'!BQ$95,0)</f>
        <v>4.0231776235782245E-2</v>
      </c>
      <c r="BR104" s="151">
        <f>+IFERROR('MIP(IxI)_TFEVP'!BR93/'MIP(IxI)_TFEVP'!BR$95,0)</f>
        <v>2.2501203938956143E-2</v>
      </c>
      <c r="BS104" s="151">
        <f>+IFERROR('MIP(IxI)_TFEVP'!BS93/'MIP(IxI)_TFEVP'!BS$95,0)</f>
        <v>1.0229569168056554E-2</v>
      </c>
      <c r="BT104" s="151">
        <f>+IFERROR('MIP(IxI)_TFEVP'!BT93/'MIP(IxI)_TFEVP'!BT$95,0)</f>
        <v>6.4419308391408274E-3</v>
      </c>
      <c r="BU104" s="151">
        <f>+IFERROR('MIP(IxI)_TFEVP'!BU93/'MIP(IxI)_TFEVP'!BU$95,0)</f>
        <v>7.0707541911493041E-4</v>
      </c>
      <c r="BV104" s="151">
        <f>+IFERROR('MIP(IxI)_TFEVP'!BV93/'MIP(IxI)_TFEVP'!BV$95,0)</f>
        <v>8.3893864468150021E-3</v>
      </c>
      <c r="BW104" s="151">
        <f>+IFERROR('MIP(IxI)_TFEVP'!BW93/'MIP(IxI)_TFEVP'!BW$95,0)</f>
        <v>4.2847784690670539E-5</v>
      </c>
      <c r="BX104" s="151">
        <f>+IFERROR('MIP(IxI)_TFEVP'!BX93/'MIP(IxI)_TFEVP'!BX$95,0)</f>
        <v>6.2181638015229856E-3</v>
      </c>
      <c r="BY104" s="151">
        <f>+IFERROR('MIP(IxI)_TFEVP'!BY93/'MIP(IxI)_TFEVP'!BY$95,0)</f>
        <v>8.2397765560935738E-6</v>
      </c>
      <c r="BZ104" s="151">
        <f>+IFERROR('MIP(IxI)_TFEVP'!BZ93/'MIP(IxI)_TFEVP'!BZ$95,0)</f>
        <v>1.6668517214545962E-2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0.47690134308801047</v>
      </c>
      <c r="E105" s="151">
        <f>+IFERROR('MIP(IxI)_TFEVP'!E94/'MIP(IxI)_TFEVP'!E$95,0)</f>
        <v>0.27345139932572404</v>
      </c>
      <c r="F105" s="151">
        <f>+IFERROR('MIP(IxI)_TFEVP'!F94/'MIP(IxI)_TFEVP'!F$95,0)</f>
        <v>0.47574770236980896</v>
      </c>
      <c r="G105" s="151">
        <f>+IFERROR('MIP(IxI)_TFEVP'!G94/'MIP(IxI)_TFEVP'!G$95,0)</f>
        <v>0.25266627620305926</v>
      </c>
      <c r="H105" s="151">
        <f>+IFERROR('MIP(IxI)_TFEVP'!H94/'MIP(IxI)_TFEVP'!H$95,0)</f>
        <v>0.31230893673885546</v>
      </c>
      <c r="I105" s="151">
        <f>+IFERROR('MIP(IxI)_TFEVP'!I94/'MIP(IxI)_TFEVP'!I$95,0)</f>
        <v>0.19544732020256231</v>
      </c>
      <c r="J105" s="151">
        <f>+IFERROR('MIP(IxI)_TFEVP'!J94/'MIP(IxI)_TFEVP'!J$95,0)</f>
        <v>0.28172935960238854</v>
      </c>
      <c r="K105" s="151">
        <f>+IFERROR('MIP(IxI)_TFEVP'!K94/'MIP(IxI)_TFEVP'!K$95,0)</f>
        <v>0.51692852226919672</v>
      </c>
      <c r="L105" s="151">
        <f>+IFERROR('MIP(IxI)_TFEVP'!L94/'MIP(IxI)_TFEVP'!L$95,0)</f>
        <v>0.42172484074047484</v>
      </c>
      <c r="M105" s="151">
        <f>+IFERROR('MIP(IxI)_TFEVP'!M94/'MIP(IxI)_TFEVP'!M$95,0)</f>
        <v>0.28968935865007112</v>
      </c>
      <c r="N105" s="151">
        <f>+IFERROR('MIP(IxI)_TFEVP'!N94/'MIP(IxI)_TFEVP'!N$95,0)</f>
        <v>0.55661653175463532</v>
      </c>
      <c r="O105" s="151">
        <f>+IFERROR('MIP(IxI)_TFEVP'!O94/'MIP(IxI)_TFEVP'!O$95,0)</f>
        <v>0.17141605691877038</v>
      </c>
      <c r="P105" s="151">
        <f>+IFERROR('MIP(IxI)_TFEVP'!P94/'MIP(IxI)_TFEVP'!P$95,0)</f>
        <v>0.50255075216705769</v>
      </c>
      <c r="Q105" s="151">
        <f>+IFERROR('MIP(IxI)_TFEVP'!Q94/'MIP(IxI)_TFEVP'!Q$95,0)</f>
        <v>0.55793411191268538</v>
      </c>
      <c r="R105" s="151">
        <f>+IFERROR('MIP(IxI)_TFEVP'!R94/'MIP(IxI)_TFEVP'!R$95,0)</f>
        <v>0.38900490966117168</v>
      </c>
      <c r="S105" s="151">
        <f>+IFERROR('MIP(IxI)_TFEVP'!S94/'MIP(IxI)_TFEVP'!S$95,0)</f>
        <v>0.20530428833435582</v>
      </c>
      <c r="T105" s="151">
        <f>+IFERROR('MIP(IxI)_TFEVP'!T94/'MIP(IxI)_TFEVP'!T$95,0)</f>
        <v>0.24486014992072364</v>
      </c>
      <c r="U105" s="151">
        <f>+IFERROR('MIP(IxI)_TFEVP'!U94/'MIP(IxI)_TFEVP'!U$95,0)</f>
        <v>5.7184897309176697E-2</v>
      </c>
      <c r="V105" s="151">
        <f>+IFERROR('MIP(IxI)_TFEVP'!V94/'MIP(IxI)_TFEVP'!V$95,0)</f>
        <v>0.27842311989843621</v>
      </c>
      <c r="W105" s="151">
        <f>+IFERROR('MIP(IxI)_TFEVP'!W94/'MIP(IxI)_TFEVP'!W$95,0)</f>
        <v>8.5088816397928826E-2</v>
      </c>
      <c r="X105" s="151">
        <f>+IFERROR('MIP(IxI)_TFEVP'!X94/'MIP(IxI)_TFEVP'!X$95,0)</f>
        <v>0.22624815796538558</v>
      </c>
      <c r="Y105" s="151">
        <f>+IFERROR('MIP(IxI)_TFEVP'!Y94/'MIP(IxI)_TFEVP'!Y$95,0)</f>
        <v>0.24692583410540983</v>
      </c>
      <c r="Z105" s="151">
        <f>+IFERROR('MIP(IxI)_TFEVP'!Z94/'MIP(IxI)_TFEVP'!Z$95,0)</f>
        <v>0.24639469662881303</v>
      </c>
      <c r="AA105" s="151">
        <f>+IFERROR('MIP(IxI)_TFEVP'!AA94/'MIP(IxI)_TFEVP'!AA$95,0)</f>
        <v>0.104960450753061</v>
      </c>
      <c r="AB105" s="151">
        <f>+IFERROR('MIP(IxI)_TFEVP'!AB94/'MIP(IxI)_TFEVP'!AB$95,0)</f>
        <v>0.16048324064754471</v>
      </c>
      <c r="AC105" s="151">
        <f>+IFERROR('MIP(IxI)_TFEVP'!AC94/'MIP(IxI)_TFEVP'!AC$95,0)</f>
        <v>9.3381291276154021E-2</v>
      </c>
      <c r="AD105" s="151">
        <f>+IFERROR('MIP(IxI)_TFEVP'!AD94/'MIP(IxI)_TFEVP'!AD$95,0)</f>
        <v>0.25257869275195532</v>
      </c>
      <c r="AE105" s="151">
        <f>+IFERROR('MIP(IxI)_TFEVP'!AE94/'MIP(IxI)_TFEVP'!AE$95,0)</f>
        <v>0.12059546798062176</v>
      </c>
      <c r="AF105" s="151">
        <f>+IFERROR('MIP(IxI)_TFEVP'!AF94/'MIP(IxI)_TFEVP'!AF$95,0)</f>
        <v>0.18882213842909185</v>
      </c>
      <c r="AG105" s="151">
        <f>+IFERROR('MIP(IxI)_TFEVP'!AG94/'MIP(IxI)_TFEVP'!AG$95,0)</f>
        <v>8.5508425657396012E-2</v>
      </c>
      <c r="AH105" s="151">
        <f>+IFERROR('MIP(IxI)_TFEVP'!AH94/'MIP(IxI)_TFEVP'!AH$95,0)</f>
        <v>0.11505999854868822</v>
      </c>
      <c r="AI105" s="151">
        <f>+IFERROR('MIP(IxI)_TFEVP'!AI94/'MIP(IxI)_TFEVP'!AI$95,0)</f>
        <v>0.33214347756367424</v>
      </c>
      <c r="AJ105" s="151">
        <f>+IFERROR('MIP(IxI)_TFEVP'!AJ94/'MIP(IxI)_TFEVP'!AJ$95,0)</f>
        <v>-0.3611628388164701</v>
      </c>
      <c r="AK105" s="151">
        <f>+IFERROR('MIP(IxI)_TFEVP'!AK94/'MIP(IxI)_TFEVP'!AK$95,0)</f>
        <v>0.11135327661616255</v>
      </c>
      <c r="AL105" s="151">
        <f>+IFERROR('MIP(IxI)_TFEVP'!AL94/'MIP(IxI)_TFEVP'!AL$95,0)</f>
        <v>0.25082631460078564</v>
      </c>
      <c r="AM105" s="151">
        <f>+IFERROR('MIP(IxI)_TFEVP'!AM94/'MIP(IxI)_TFEVP'!AM$95,0)</f>
        <v>0.18833516421849544</v>
      </c>
      <c r="AN105" s="151">
        <f>+IFERROR('MIP(IxI)_TFEVP'!AN94/'MIP(IxI)_TFEVP'!AN$95,0)</f>
        <v>0.21405286936534043</v>
      </c>
      <c r="AO105" s="151">
        <f>+IFERROR('MIP(IxI)_TFEVP'!AO94/'MIP(IxI)_TFEVP'!AO$95,0)</f>
        <v>0.15675099719327912</v>
      </c>
      <c r="AP105" s="151">
        <f>+IFERROR('MIP(IxI)_TFEVP'!AP94/'MIP(IxI)_TFEVP'!AP$95,0)</f>
        <v>0.25849457764465184</v>
      </c>
      <c r="AQ105" s="151">
        <f>+IFERROR('MIP(IxI)_TFEVP'!AQ94/'MIP(IxI)_TFEVP'!AQ$95,0)</f>
        <v>0.18524332953374639</v>
      </c>
      <c r="AR105" s="151">
        <f>+IFERROR('MIP(IxI)_TFEVP'!AR94/'MIP(IxI)_TFEVP'!AR$95,0)</f>
        <v>0.18862650824141064</v>
      </c>
      <c r="AS105" s="151">
        <f>+IFERROR('MIP(IxI)_TFEVP'!AS94/'MIP(IxI)_TFEVP'!AS$95,0)</f>
        <v>0.19172254531776689</v>
      </c>
      <c r="AT105" s="151">
        <f>+IFERROR('MIP(IxI)_TFEVP'!AT94/'MIP(IxI)_TFEVP'!AT$95,0)</f>
        <v>0.17968742009062363</v>
      </c>
      <c r="AU105" s="151">
        <f>+IFERROR('MIP(IxI)_TFEVP'!AU94/'MIP(IxI)_TFEVP'!AU$95,0)</f>
        <v>0.10541053332882737</v>
      </c>
      <c r="AV105" s="151">
        <f>+IFERROR('MIP(IxI)_TFEVP'!AV94/'MIP(IxI)_TFEVP'!AV$95,0)</f>
        <v>0.12594350843851079</v>
      </c>
      <c r="AW105" s="151">
        <f>+IFERROR('MIP(IxI)_TFEVP'!AW94/'MIP(IxI)_TFEVP'!AW$95,0)</f>
        <v>0.16714224369024056</v>
      </c>
      <c r="AX105" s="151">
        <f>+IFERROR('MIP(IxI)_TFEVP'!AX94/'MIP(IxI)_TFEVP'!AX$95,0)</f>
        <v>0.29012382818036919</v>
      </c>
      <c r="AY105" s="151">
        <f>+IFERROR('MIP(IxI)_TFEVP'!AY94/'MIP(IxI)_TFEVP'!AY$95,0)</f>
        <v>0.15614660736174191</v>
      </c>
      <c r="AZ105" s="151">
        <f>+IFERROR('MIP(IxI)_TFEVP'!AZ94/'MIP(IxI)_TFEVP'!AZ$95,0)</f>
        <v>0.27056335317181879</v>
      </c>
      <c r="BA105" s="151">
        <f>+IFERROR('MIP(IxI)_TFEVP'!BA94/'MIP(IxI)_TFEVP'!BA$95,0)</f>
        <v>0.17939839401792923</v>
      </c>
      <c r="BB105" s="151">
        <f>+IFERROR('MIP(IxI)_TFEVP'!BB94/'MIP(IxI)_TFEVP'!BB$95,0)</f>
        <v>0.11779450604366842</v>
      </c>
      <c r="BC105" s="151">
        <f>+IFERROR('MIP(IxI)_TFEVP'!BC94/'MIP(IxI)_TFEVP'!BC$95,0)</f>
        <v>0.24611559975139838</v>
      </c>
      <c r="BD105" s="151">
        <f>+IFERROR('MIP(IxI)_TFEVP'!BD94/'MIP(IxI)_TFEVP'!BD$95,0)</f>
        <v>7.8380891082028184E-2</v>
      </c>
      <c r="BE105" s="151">
        <f>+IFERROR('MIP(IxI)_TFEVP'!BE94/'MIP(IxI)_TFEVP'!BE$95,0)</f>
        <v>0.20655147588192946</v>
      </c>
      <c r="BF105" s="151">
        <f>+IFERROR('MIP(IxI)_TFEVP'!BF94/'MIP(IxI)_TFEVP'!BF$95,0)</f>
        <v>0.25953776081362878</v>
      </c>
      <c r="BG105" s="151">
        <f>+IFERROR('MIP(IxI)_TFEVP'!BG94/'MIP(IxI)_TFEVP'!BG$95,0)</f>
        <v>0.29406745492222147</v>
      </c>
      <c r="BH105" s="151">
        <f>+IFERROR('MIP(IxI)_TFEVP'!BH94/'MIP(IxI)_TFEVP'!BH$95,0)</f>
        <v>0.1496928782523034</v>
      </c>
      <c r="BI105" s="151">
        <f>+IFERROR('MIP(IxI)_TFEVP'!BI94/'MIP(IxI)_TFEVP'!BI$95,0)</f>
        <v>0.2661680529555368</v>
      </c>
      <c r="BJ105" s="151">
        <f>+IFERROR('MIP(IxI)_TFEVP'!BJ94/'MIP(IxI)_TFEVP'!BJ$95,0)</f>
        <v>0.37722813837915464</v>
      </c>
      <c r="BK105" s="151">
        <f>+IFERROR('MIP(IxI)_TFEVP'!BK94/'MIP(IxI)_TFEVP'!BK$95,0)</f>
        <v>0.31544566687189318</v>
      </c>
      <c r="BL105" s="151">
        <f>+IFERROR('MIP(IxI)_TFEVP'!BL94/'MIP(IxI)_TFEVP'!BL$95,0)</f>
        <v>0.23591397283352639</v>
      </c>
      <c r="BM105" s="151">
        <f>+IFERROR('MIP(IxI)_TFEVP'!BM94/'MIP(IxI)_TFEVP'!BM$95,0)</f>
        <v>0.30218753517691643</v>
      </c>
      <c r="BN105" s="151">
        <f>+IFERROR('MIP(IxI)_TFEVP'!BN94/'MIP(IxI)_TFEVP'!BN$95,0)</f>
        <v>0.20919837056479129</v>
      </c>
      <c r="BO105" s="151">
        <f>+IFERROR('MIP(IxI)_TFEVP'!BO94/'MIP(IxI)_TFEVP'!BO$95,0)</f>
        <v>0.28802044770362356</v>
      </c>
      <c r="BP105" s="151">
        <f>+IFERROR('MIP(IxI)_TFEVP'!BP94/'MIP(IxI)_TFEVP'!BP$95,0)</f>
        <v>0.42097515830936089</v>
      </c>
      <c r="BQ105" s="151">
        <f>+IFERROR('MIP(IxI)_TFEVP'!BQ94/'MIP(IxI)_TFEVP'!BQ$95,0)</f>
        <v>1.970813362901495E-3</v>
      </c>
      <c r="BR105" s="151">
        <f>+IFERROR('MIP(IxI)_TFEVP'!BR94/'MIP(IxI)_TFEVP'!BR$95,0)</f>
        <v>0.10939699725631076</v>
      </c>
      <c r="BS105" s="151">
        <f>+IFERROR('MIP(IxI)_TFEVP'!BS94/'MIP(IxI)_TFEVP'!BS$95,0)</f>
        <v>0.68727840011149621</v>
      </c>
      <c r="BT105" s="151">
        <f>+IFERROR('MIP(IxI)_TFEVP'!BT94/'MIP(IxI)_TFEVP'!BT$95,0)</f>
        <v>0.36817209730472245</v>
      </c>
      <c r="BU105" s="151">
        <f>+IFERROR('MIP(IxI)_TFEVP'!BU94/'MIP(IxI)_TFEVP'!BU$95,0)</f>
        <v>0.22648161154938765</v>
      </c>
      <c r="BV105" s="151">
        <f>+IFERROR('MIP(IxI)_TFEVP'!BV94/'MIP(IxI)_TFEVP'!BV$95,0)</f>
        <v>0.14948391168539574</v>
      </c>
      <c r="BW105" s="151">
        <f>+IFERROR('MIP(IxI)_TFEVP'!BW94/'MIP(IxI)_TFEVP'!BW$95,0)</f>
        <v>0.10585111472586356</v>
      </c>
      <c r="BX105" s="151">
        <f>+IFERROR('MIP(IxI)_TFEVP'!BX94/'MIP(IxI)_TFEVP'!BX$95,0)</f>
        <v>0.1899314579732036</v>
      </c>
      <c r="BY105" s="151">
        <f>+IFERROR('MIP(IxI)_TFEVP'!BY94/'MIP(IxI)_TFEVP'!BY$95,0)</f>
        <v>6.7335924860771321E-2</v>
      </c>
      <c r="BZ105" s="151">
        <f>+IFERROR('MIP(IxI)_TFEVP'!BZ94/'MIP(IxI)_TFEVP'!BZ$95,0)</f>
        <v>0.21590599778964939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1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451" sheet="1" formatColumns="0" formatRows="0"/>
  <autoFilter ref="A8:CM8" xr:uid="{00000000-0001-0000-27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271" priority="2" operator="lessThan">
      <formula>0</formula>
    </cfRule>
  </conditionalFormatting>
  <conditionalFormatting sqref="B7:CD90">
    <cfRule type="cellIs" dxfId="270" priority="14" operator="lessThan">
      <formula>0</formula>
    </cfRule>
  </conditionalFormatting>
  <conditionalFormatting sqref="C98:C106">
    <cfRule type="cellIs" dxfId="269" priority="1" operator="lessThan">
      <formula>0</formula>
    </cfRule>
  </conditionalFormatting>
  <conditionalFormatting sqref="D110:CD121">
    <cfRule type="cellIs" dxfId="268" priority="7" operator="notEqual">
      <formula>0</formula>
    </cfRule>
  </conditionalFormatting>
  <conditionalFormatting sqref="CJ7:XFD8">
    <cfRule type="cellIs" dxfId="267" priority="5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1" sqref="D11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1.0070824887229901</v>
      </c>
      <c r="E9" s="131">
        <v>8.3095109366958405E-4</v>
      </c>
      <c r="F9" s="131">
        <v>7.0988528263254899E-3</v>
      </c>
      <c r="G9" s="131">
        <v>2.6539013567836501E-3</v>
      </c>
      <c r="H9" s="131">
        <v>1.3968312732801501E-3</v>
      </c>
      <c r="I9" s="131">
        <v>4.4972513245337698E-4</v>
      </c>
      <c r="J9" s="131">
        <v>1.4224564494926899E-3</v>
      </c>
      <c r="K9" s="131">
        <v>1.09906045795275E-3</v>
      </c>
      <c r="L9" s="131">
        <v>2.3627979852157699E-2</v>
      </c>
      <c r="M9" s="131">
        <v>2.61505831431629E-2</v>
      </c>
      <c r="N9" s="131">
        <v>5.7599675893067E-4</v>
      </c>
      <c r="O9" s="131">
        <v>1.09147426002802E-2</v>
      </c>
      <c r="P9" s="131">
        <v>6.5666404222510503E-5</v>
      </c>
      <c r="Q9" s="131">
        <v>3.2301547435923003E-5</v>
      </c>
      <c r="R9" s="131">
        <v>1.0632453244137799E-3</v>
      </c>
      <c r="S9" s="131">
        <v>1.33859851390246E-3</v>
      </c>
      <c r="T9" s="131">
        <v>8.1789286845399805E-3</v>
      </c>
      <c r="U9" s="131">
        <v>3.6379693666182501E-3</v>
      </c>
      <c r="V9" s="131">
        <v>4.5504654218280101E-3</v>
      </c>
      <c r="W9" s="131">
        <v>1.8029937951198099E-2</v>
      </c>
      <c r="X9" s="131">
        <v>6.9299450163524696E-3</v>
      </c>
      <c r="Y9" s="131">
        <v>2.70032313495843E-3</v>
      </c>
      <c r="Z9" s="131">
        <v>5.5169427361338201E-3</v>
      </c>
      <c r="AA9" s="131">
        <v>9.6979464649181901E-4</v>
      </c>
      <c r="AB9" s="131">
        <v>8.3230530702061399E-4</v>
      </c>
      <c r="AC9" s="131">
        <v>2.0844858918520801E-3</v>
      </c>
      <c r="AD9" s="131">
        <v>4.6104586240451698E-4</v>
      </c>
      <c r="AE9" s="131">
        <v>4.6441635787060197E-2</v>
      </c>
      <c r="AF9" s="131">
        <v>3.2557727769447799E-2</v>
      </c>
      <c r="AG9" s="131">
        <v>7.9813281020324803E-4</v>
      </c>
      <c r="AH9" s="131">
        <v>1.2730103265354E-3</v>
      </c>
      <c r="AI9" s="131">
        <v>1.37678049445576E-2</v>
      </c>
      <c r="AJ9" s="131">
        <v>5.9245617476220904E-4</v>
      </c>
      <c r="AK9" s="131">
        <v>1.9387085545759499E-4</v>
      </c>
      <c r="AL9" s="131">
        <v>1.17371196787082E-4</v>
      </c>
      <c r="AM9" s="131">
        <v>8.9489032711020499E-4</v>
      </c>
      <c r="AN9" s="131">
        <v>3.6808408355226398E-4</v>
      </c>
      <c r="AO9" s="131">
        <v>1.2575793535930799E-4</v>
      </c>
      <c r="AP9" s="131">
        <v>1.03035745864408E-4</v>
      </c>
      <c r="AQ9" s="131">
        <v>1.19653570619036E-4</v>
      </c>
      <c r="AR9" s="131">
        <v>1.9494427915748799E-4</v>
      </c>
      <c r="AS9" s="131">
        <v>3.6800059045216503E-4</v>
      </c>
      <c r="AT9" s="131">
        <v>1.3465542566662799E-4</v>
      </c>
      <c r="AU9" s="131">
        <v>1.37178419464152E-4</v>
      </c>
      <c r="AV9" s="131">
        <v>1.08047573963035E-4</v>
      </c>
      <c r="AW9" s="131">
        <v>1.17082104489238E-4</v>
      </c>
      <c r="AX9" s="131">
        <v>2.1148384439173299E-4</v>
      </c>
      <c r="AY9" s="131">
        <v>2.7655868057897598E-4</v>
      </c>
      <c r="AZ9" s="131">
        <v>1.1776393926833699E-4</v>
      </c>
      <c r="BA9" s="131">
        <v>1.17159024660388E-4</v>
      </c>
      <c r="BB9" s="131">
        <v>1.12605329094132E-4</v>
      </c>
      <c r="BC9" s="131">
        <v>9.8655788210624302E-5</v>
      </c>
      <c r="BD9" s="131">
        <v>1.16104419018946E-4</v>
      </c>
      <c r="BE9" s="131">
        <v>1.5064607227970701E-4</v>
      </c>
      <c r="BF9" s="131">
        <v>1.4075402008802899E-4</v>
      </c>
      <c r="BG9" s="131">
        <v>6.0359373373682601E-5</v>
      </c>
      <c r="BH9" s="131">
        <v>2.15762414947675E-4</v>
      </c>
      <c r="BI9" s="131">
        <v>1.73648900239026E-4</v>
      </c>
      <c r="BJ9" s="131">
        <v>7.1379978309953402E-5</v>
      </c>
      <c r="BK9" s="131">
        <v>1.63303204281687E-4</v>
      </c>
      <c r="BL9" s="131">
        <v>1.23626967737061E-4</v>
      </c>
      <c r="BM9" s="131">
        <v>1.1683271304574101E-3</v>
      </c>
      <c r="BN9" s="131">
        <v>3.7658353744066501E-3</v>
      </c>
      <c r="BO9" s="131">
        <v>8.8518771271126997E-5</v>
      </c>
      <c r="BP9" s="131">
        <v>6.5486915799119105E-5</v>
      </c>
      <c r="BQ9" s="131">
        <v>1.6138921885994201E-4</v>
      </c>
      <c r="BR9" s="131">
        <v>1.14264839994238E-4</v>
      </c>
      <c r="BS9" s="131">
        <v>5.4215401672507703E-5</v>
      </c>
      <c r="BT9" s="131">
        <v>2.554904535942E-4</v>
      </c>
      <c r="BU9" s="131">
        <v>4.5982392871448598E-5</v>
      </c>
      <c r="BV9" s="131">
        <v>1.8069752913306799E-4</v>
      </c>
      <c r="BW9" s="131">
        <v>1.06372361159373E-4</v>
      </c>
      <c r="BX9" s="131">
        <v>1.53835622590277E-4</v>
      </c>
      <c r="BY9" s="131">
        <v>1.4024225787396801E-4</v>
      </c>
      <c r="BZ9" s="131">
        <v>8.5915336735763604E-4</v>
      </c>
      <c r="CA9" s="132">
        <v>0</v>
      </c>
      <c r="CB9" s="130">
        <v>1.2474184889908799</v>
      </c>
      <c r="CC9" s="147">
        <v>0.727177722803659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2.41701038983714E-4</v>
      </c>
      <c r="E10" s="137">
        <v>1.0036930582015899</v>
      </c>
      <c r="F10" s="137">
        <v>5.3707756913536E-4</v>
      </c>
      <c r="G10" s="137">
        <v>1.236321650693E-3</v>
      </c>
      <c r="H10" s="137">
        <v>6.7327175224633101E-4</v>
      </c>
      <c r="I10" s="137">
        <v>2.34525125191335E-4</v>
      </c>
      <c r="J10" s="137">
        <v>7.0498832615920699E-4</v>
      </c>
      <c r="K10" s="137">
        <v>5.3938198978876204E-4</v>
      </c>
      <c r="L10" s="137">
        <v>1.06843057959102E-2</v>
      </c>
      <c r="M10" s="137">
        <v>2.37754447366453E-3</v>
      </c>
      <c r="N10" s="137">
        <v>2.9391195254108198E-4</v>
      </c>
      <c r="O10" s="137">
        <v>2.5806263617797402E-3</v>
      </c>
      <c r="P10" s="137">
        <v>2.8512227300565001E-5</v>
      </c>
      <c r="Q10" s="137">
        <v>1.76439841345803E-5</v>
      </c>
      <c r="R10" s="137">
        <v>5.0780280461652999E-4</v>
      </c>
      <c r="S10" s="137">
        <v>6.4247213427905397E-4</v>
      </c>
      <c r="T10" s="137">
        <v>8.6407670107564803E-4</v>
      </c>
      <c r="U10" s="137">
        <v>1.01414427730868E-3</v>
      </c>
      <c r="V10" s="137">
        <v>1.2236180467407999E-3</v>
      </c>
      <c r="W10" s="137">
        <v>4.62556164894706E-4</v>
      </c>
      <c r="X10" s="137">
        <v>1.0197174166272601E-3</v>
      </c>
      <c r="Y10" s="137">
        <v>2.5362862257330299E-2</v>
      </c>
      <c r="Z10" s="137">
        <v>0.107416733734537</v>
      </c>
      <c r="AA10" s="137">
        <v>5.7533454343195996E-4</v>
      </c>
      <c r="AB10" s="137">
        <v>1.6714920461911901E-3</v>
      </c>
      <c r="AC10" s="137">
        <v>2.49450194322632E-2</v>
      </c>
      <c r="AD10" s="137">
        <v>3.3203121263962601E-4</v>
      </c>
      <c r="AE10" s="137">
        <v>1.0485267542354199E-2</v>
      </c>
      <c r="AF10" s="137">
        <v>8.9249680791023502E-4</v>
      </c>
      <c r="AG10" s="137">
        <v>5.0648858528612396E-4</v>
      </c>
      <c r="AH10" s="137">
        <v>2.0102272562530599E-4</v>
      </c>
      <c r="AI10" s="137">
        <v>6.7968179456340001E-4</v>
      </c>
      <c r="AJ10" s="137">
        <v>4.2357184934236502E-4</v>
      </c>
      <c r="AK10" s="137">
        <v>1.4785446824383701E-4</v>
      </c>
      <c r="AL10" s="137">
        <v>1.0418754201304799E-4</v>
      </c>
      <c r="AM10" s="137">
        <v>2.0419594964024299E-4</v>
      </c>
      <c r="AN10" s="137">
        <v>2.3489932065627801E-4</v>
      </c>
      <c r="AO10" s="137">
        <v>1.17956552011445E-4</v>
      </c>
      <c r="AP10" s="137">
        <v>9.2595810295184402E-5</v>
      </c>
      <c r="AQ10" s="137">
        <v>8.7012546497689997E-5</v>
      </c>
      <c r="AR10" s="137">
        <v>1.2352794978081401E-4</v>
      </c>
      <c r="AS10" s="137">
        <v>1.07441340564591E-4</v>
      </c>
      <c r="AT10" s="137">
        <v>1.24767750073587E-4</v>
      </c>
      <c r="AU10" s="137">
        <v>1.23255735122746E-4</v>
      </c>
      <c r="AV10" s="137">
        <v>1.05470622986862E-4</v>
      </c>
      <c r="AW10" s="137">
        <v>1.00458928007825E-4</v>
      </c>
      <c r="AX10" s="137">
        <v>1.4611599042933801E-4</v>
      </c>
      <c r="AY10" s="137">
        <v>1.6672446417375001E-4</v>
      </c>
      <c r="AZ10" s="137">
        <v>8.9190523028042295E-5</v>
      </c>
      <c r="BA10" s="137">
        <v>9.8104425993289303E-5</v>
      </c>
      <c r="BB10" s="137">
        <v>9.3600025514730599E-5</v>
      </c>
      <c r="BC10" s="137">
        <v>8.0869048162158399E-5</v>
      </c>
      <c r="BD10" s="137">
        <v>1.19547853987056E-4</v>
      </c>
      <c r="BE10" s="137">
        <v>1.2275241781416801E-4</v>
      </c>
      <c r="BF10" s="137">
        <v>1.15933113621226E-4</v>
      </c>
      <c r="BG10" s="137">
        <v>4.7034950220215803E-5</v>
      </c>
      <c r="BH10" s="137">
        <v>1.28735332248668E-4</v>
      </c>
      <c r="BI10" s="137">
        <v>1.2449830321993301E-4</v>
      </c>
      <c r="BJ10" s="137">
        <v>5.3792325243287099E-5</v>
      </c>
      <c r="BK10" s="137">
        <v>1.4964461930669899E-4</v>
      </c>
      <c r="BL10" s="137">
        <v>9.3641528530286994E-5</v>
      </c>
      <c r="BM10" s="137">
        <v>8.25547809332175E-4</v>
      </c>
      <c r="BN10" s="137">
        <v>2.3846199365149499E-3</v>
      </c>
      <c r="BO10" s="137">
        <v>4.5328221144946902E-5</v>
      </c>
      <c r="BP10" s="137">
        <v>3.9466937270221299E-5</v>
      </c>
      <c r="BQ10" s="137">
        <v>1.12930812373827E-4</v>
      </c>
      <c r="BR10" s="137">
        <v>6.7937544993558295E-5</v>
      </c>
      <c r="BS10" s="137">
        <v>2.8477906788698198E-5</v>
      </c>
      <c r="BT10" s="137">
        <v>1.04041396354306E-4</v>
      </c>
      <c r="BU10" s="137">
        <v>3.0125809979508399E-5</v>
      </c>
      <c r="BV10" s="137">
        <v>1.13796413752233E-4</v>
      </c>
      <c r="BW10" s="137">
        <v>6.8639222720902001E-5</v>
      </c>
      <c r="BX10" s="137">
        <v>1.11473003833147E-4</v>
      </c>
      <c r="BY10" s="137">
        <v>9.1691229327590094E-5</v>
      </c>
      <c r="BZ10" s="137">
        <v>2.4561339248481998E-4</v>
      </c>
      <c r="CA10" s="138">
        <v>0</v>
      </c>
      <c r="CB10" s="133">
        <v>1.2106427596003999</v>
      </c>
      <c r="CC10" s="134">
        <v>0.70573945538287297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9.3044983077176697E-5</v>
      </c>
      <c r="E11" s="137">
        <v>1.59845931581005E-4</v>
      </c>
      <c r="F11" s="137">
        <v>1.0778066731084499</v>
      </c>
      <c r="G11" s="137">
        <v>2.04828010690557E-4</v>
      </c>
      <c r="H11" s="137">
        <v>1.40393447397965E-4</v>
      </c>
      <c r="I11" s="137">
        <v>9.5606884997478302E-5</v>
      </c>
      <c r="J11" s="137">
        <v>1.7855771493323699E-4</v>
      </c>
      <c r="K11" s="137">
        <v>1.3091205919325499E-4</v>
      </c>
      <c r="L11" s="137">
        <v>9.2857781715381096E-4</v>
      </c>
      <c r="M11" s="137">
        <v>1.1000428375822901E-3</v>
      </c>
      <c r="N11" s="137">
        <v>1.2547803275449499E-4</v>
      </c>
      <c r="O11" s="137">
        <v>2.4303251553153E-4</v>
      </c>
      <c r="P11" s="137">
        <v>2.2557277339613299E-5</v>
      </c>
      <c r="Q11" s="137">
        <v>1.5852945183925502E-5</v>
      </c>
      <c r="R11" s="137">
        <v>1.8146776764168599E-4</v>
      </c>
      <c r="S11" s="137">
        <v>2.3360955099748599E-4</v>
      </c>
      <c r="T11" s="137">
        <v>5.9826882516680695E-4</v>
      </c>
      <c r="U11" s="137">
        <v>3.3111229949167099E-4</v>
      </c>
      <c r="V11" s="137">
        <v>3.0456339234750598E-4</v>
      </c>
      <c r="W11" s="137">
        <v>3.05824768035876E-4</v>
      </c>
      <c r="X11" s="137">
        <v>5.1821844991576998E-4</v>
      </c>
      <c r="Y11" s="137">
        <v>8.8200848814606295E-4</v>
      </c>
      <c r="Z11" s="137">
        <v>6.4418312434497496E-4</v>
      </c>
      <c r="AA11" s="137">
        <v>3.0379964403292898E-4</v>
      </c>
      <c r="AB11" s="137">
        <v>3.13214325885076E-4</v>
      </c>
      <c r="AC11" s="137">
        <v>7.9467460814521104E-4</v>
      </c>
      <c r="AD11" s="137">
        <v>2.3557449360730499E-4</v>
      </c>
      <c r="AE11" s="137">
        <v>2.5947049478069301E-4</v>
      </c>
      <c r="AF11" s="137">
        <v>4.6749199431615499E-2</v>
      </c>
      <c r="AG11" s="137">
        <v>1.3284826125258499E-2</v>
      </c>
      <c r="AH11" s="137">
        <v>1.6229714408140801E-3</v>
      </c>
      <c r="AI11" s="137">
        <v>1.20985390947538E-4</v>
      </c>
      <c r="AJ11" s="137">
        <v>2.9618784406762602E-4</v>
      </c>
      <c r="AK11" s="137">
        <v>1.2986031413071599E-4</v>
      </c>
      <c r="AL11" s="137">
        <v>1.08360744090091E-4</v>
      </c>
      <c r="AM11" s="137">
        <v>1.66292418113211E-4</v>
      </c>
      <c r="AN11" s="137">
        <v>1.46390494440115E-4</v>
      </c>
      <c r="AO11" s="137">
        <v>1.1731490658039099E-4</v>
      </c>
      <c r="AP11" s="137">
        <v>9.2824085772656899E-5</v>
      </c>
      <c r="AQ11" s="137">
        <v>7.8232329845944495E-5</v>
      </c>
      <c r="AR11" s="137">
        <v>1.5400431604767299E-4</v>
      </c>
      <c r="AS11" s="137">
        <v>1.04449778893551E-4</v>
      </c>
      <c r="AT11" s="137">
        <v>1.1053127155955399E-4</v>
      </c>
      <c r="AU11" s="137">
        <v>1.12440793242802E-4</v>
      </c>
      <c r="AV11" s="137">
        <v>1.0489403353431E-4</v>
      </c>
      <c r="AW11" s="137">
        <v>9.5529714864760797E-5</v>
      </c>
      <c r="AX11" s="137">
        <v>1.1135281111682099E-4</v>
      </c>
      <c r="AY11" s="137">
        <v>1.05776730323882E-4</v>
      </c>
      <c r="AZ11" s="137">
        <v>9.4425044772560406E-5</v>
      </c>
      <c r="BA11" s="137">
        <v>9.1370676469354898E-5</v>
      </c>
      <c r="BB11" s="137">
        <v>8.5018280557152602E-5</v>
      </c>
      <c r="BC11" s="137">
        <v>7.7089160105500994E-5</v>
      </c>
      <c r="BD11" s="137">
        <v>1.1750954115044299E-4</v>
      </c>
      <c r="BE11" s="137">
        <v>1.1462190603817299E-4</v>
      </c>
      <c r="BF11" s="137">
        <v>1.1953042430551201E-4</v>
      </c>
      <c r="BG11" s="137">
        <v>4.7195835553413498E-5</v>
      </c>
      <c r="BH11" s="137">
        <v>9.7359207255649397E-5</v>
      </c>
      <c r="BI11" s="137">
        <v>1.21197807928226E-4</v>
      </c>
      <c r="BJ11" s="137">
        <v>5.91382834931155E-5</v>
      </c>
      <c r="BK11" s="137">
        <v>1.48200864350962E-4</v>
      </c>
      <c r="BL11" s="137">
        <v>1.0345421086380199E-4</v>
      </c>
      <c r="BM11" s="137">
        <v>2.7229564975635198E-3</v>
      </c>
      <c r="BN11" s="137">
        <v>3.4981435668677702E-3</v>
      </c>
      <c r="BO11" s="137">
        <v>5.4881016420835102E-5</v>
      </c>
      <c r="BP11" s="137">
        <v>5.2041759281039699E-5</v>
      </c>
      <c r="BQ11" s="137">
        <v>1.3893139507320401E-4</v>
      </c>
      <c r="BR11" s="137">
        <v>9.3791166181792201E-5</v>
      </c>
      <c r="BS11" s="137">
        <v>3.6572625768151199E-5</v>
      </c>
      <c r="BT11" s="137">
        <v>1.16867035227303E-4</v>
      </c>
      <c r="BU11" s="137">
        <v>4.3796986882853797E-5</v>
      </c>
      <c r="BV11" s="137">
        <v>1.6041806372459099E-4</v>
      </c>
      <c r="BW11" s="137">
        <v>9.8217203317451401E-5</v>
      </c>
      <c r="BX11" s="137">
        <v>1.36888939265029E-4</v>
      </c>
      <c r="BY11" s="137">
        <v>1.68789699216163E-4</v>
      </c>
      <c r="BZ11" s="137">
        <v>5.06438013924738E-4</v>
      </c>
      <c r="CA11" s="138">
        <v>0</v>
      </c>
      <c r="CB11" s="133">
        <v>1.16006866398523</v>
      </c>
      <c r="CC11" s="134">
        <v>0.67625748441093103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3.5159414909548801E-4</v>
      </c>
      <c r="E12" s="137">
        <v>4.9389318470400396E-4</v>
      </c>
      <c r="F12" s="137">
        <v>2.9481997253365797E-4</v>
      </c>
      <c r="G12" s="137">
        <v>1.0007004637141099</v>
      </c>
      <c r="H12" s="137">
        <v>4.0494001512619197E-4</v>
      </c>
      <c r="I12" s="137">
        <v>3.3979567940118098E-4</v>
      </c>
      <c r="J12" s="137">
        <v>3.2253817217402599E-4</v>
      </c>
      <c r="K12" s="137">
        <v>2.7095303356052301E-4</v>
      </c>
      <c r="L12" s="137">
        <v>2.1951281972156702E-3</v>
      </c>
      <c r="M12" s="137">
        <v>2.4808295338441298E-4</v>
      </c>
      <c r="N12" s="137">
        <v>2.3762915321610999E-4</v>
      </c>
      <c r="O12" s="137">
        <v>2.6758150504634901E-4</v>
      </c>
      <c r="P12" s="137">
        <v>3.5418544826662198E-5</v>
      </c>
      <c r="Q12" s="137">
        <v>2.3569976728355599E-5</v>
      </c>
      <c r="R12" s="137">
        <v>2.0382054134405599E-4</v>
      </c>
      <c r="S12" s="137">
        <v>2.6485215242302601E-4</v>
      </c>
      <c r="T12" s="137">
        <v>2.0833540315583001E-4</v>
      </c>
      <c r="U12" s="137">
        <v>2.9734737827456201E-4</v>
      </c>
      <c r="V12" s="137">
        <v>2.72131990357715E-4</v>
      </c>
      <c r="W12" s="137">
        <v>3.0559558187589602E-4</v>
      </c>
      <c r="X12" s="137">
        <v>3.21778682652063E-3</v>
      </c>
      <c r="Y12" s="137">
        <v>8.9223117857785608E-3</v>
      </c>
      <c r="Z12" s="137">
        <v>7.5203622506483003E-4</v>
      </c>
      <c r="AA12" s="137">
        <v>0.29040423084813999</v>
      </c>
      <c r="AB12" s="137">
        <v>8.1025755982944807E-3</v>
      </c>
      <c r="AC12" s="137">
        <v>4.0948954097071698E-4</v>
      </c>
      <c r="AD12" s="137">
        <v>2.6233287578180899E-4</v>
      </c>
      <c r="AE12" s="137">
        <v>4.5614600710415401E-4</v>
      </c>
      <c r="AF12" s="137">
        <v>3.8742674058289202E-3</v>
      </c>
      <c r="AG12" s="137">
        <v>6.6231568937078497E-3</v>
      </c>
      <c r="AH12" s="137">
        <v>2.60725720696551E-2</v>
      </c>
      <c r="AI12" s="137">
        <v>5.8341863558611798E-3</v>
      </c>
      <c r="AJ12" s="137">
        <v>3.1005464868154298E-4</v>
      </c>
      <c r="AK12" s="137">
        <v>3.0259664103057999E-4</v>
      </c>
      <c r="AL12" s="137">
        <v>1.6798745192464799E-4</v>
      </c>
      <c r="AM12" s="137">
        <v>4.2485601273837702E-4</v>
      </c>
      <c r="AN12" s="137">
        <v>4.8892139586665002E-4</v>
      </c>
      <c r="AO12" s="137">
        <v>1.56467431348547E-4</v>
      </c>
      <c r="AP12" s="137">
        <v>1.05316194954751E-4</v>
      </c>
      <c r="AQ12" s="137">
        <v>8.0879584516309496E-5</v>
      </c>
      <c r="AR12" s="137">
        <v>1.17935411203785E-2</v>
      </c>
      <c r="AS12" s="137">
        <v>4.0871735838676998E-4</v>
      </c>
      <c r="AT12" s="137">
        <v>6.3007554332304401E-4</v>
      </c>
      <c r="AU12" s="137">
        <v>2.5202101056694598E-4</v>
      </c>
      <c r="AV12" s="137">
        <v>3.0111179369640299E-4</v>
      </c>
      <c r="AW12" s="137">
        <v>3.3771157213090502E-4</v>
      </c>
      <c r="AX12" s="137">
        <v>1.91189347272412E-4</v>
      </c>
      <c r="AY12" s="137">
        <v>1.85789095595697E-4</v>
      </c>
      <c r="AZ12" s="137">
        <v>1.0664257000449501E-4</v>
      </c>
      <c r="BA12" s="137">
        <v>1.04019469508647E-4</v>
      </c>
      <c r="BB12" s="137">
        <v>1.8060432068893001E-4</v>
      </c>
      <c r="BC12" s="137">
        <v>1.1087742089146499E-4</v>
      </c>
      <c r="BD12" s="137">
        <v>1.4343032765603899E-4</v>
      </c>
      <c r="BE12" s="137">
        <v>2.4669089182716001E-4</v>
      </c>
      <c r="BF12" s="137">
        <v>1.3113853503467199E-4</v>
      </c>
      <c r="BG12" s="137">
        <v>5.7255600844499503E-4</v>
      </c>
      <c r="BH12" s="137">
        <v>5.6712173216533505E-4</v>
      </c>
      <c r="BI12" s="137">
        <v>1.2538693284836901E-4</v>
      </c>
      <c r="BJ12" s="137">
        <v>8.9410393361073396E-5</v>
      </c>
      <c r="BK12" s="137">
        <v>2.7723106739710798E-4</v>
      </c>
      <c r="BL12" s="137">
        <v>1.19363224287445E-4</v>
      </c>
      <c r="BM12" s="137">
        <v>1.02845746342447E-3</v>
      </c>
      <c r="BN12" s="137">
        <v>7.4965042299642698E-4</v>
      </c>
      <c r="BO12" s="137">
        <v>6.4049505373092302E-5</v>
      </c>
      <c r="BP12" s="137">
        <v>3.42651935817632E-5</v>
      </c>
      <c r="BQ12" s="137">
        <v>8.6047653503234706E-5</v>
      </c>
      <c r="BR12" s="137">
        <v>5.3439814398000197E-5</v>
      </c>
      <c r="BS12" s="137">
        <v>4.4558320939406103E-5</v>
      </c>
      <c r="BT12" s="137">
        <v>8.2839220207144102E-5</v>
      </c>
      <c r="BU12" s="137">
        <v>3.5263427070231797E-5</v>
      </c>
      <c r="BV12" s="137">
        <v>8.8836304026027106E-5</v>
      </c>
      <c r="BW12" s="137">
        <v>3.4949023067878899E-5</v>
      </c>
      <c r="BX12" s="137">
        <v>3.96869796298742E-4</v>
      </c>
      <c r="BY12" s="137">
        <v>1.29261276015102E-4</v>
      </c>
      <c r="BZ12" s="137">
        <v>2.6504415178122098E-4</v>
      </c>
      <c r="CA12" s="138">
        <v>0</v>
      </c>
      <c r="CB12" s="133">
        <v>1.3846748244004701</v>
      </c>
      <c r="CC12" s="134">
        <v>0.80719076598394601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1.6145671592335999E-4</v>
      </c>
      <c r="E13" s="137">
        <v>8.0393552817415999E-4</v>
      </c>
      <c r="F13" s="137">
        <v>2.8612019900536601E-4</v>
      </c>
      <c r="G13" s="137">
        <v>3.2084579351066798E-4</v>
      </c>
      <c r="H13" s="137">
        <v>1.00371543410044</v>
      </c>
      <c r="I13" s="137">
        <v>1.6746444734495999E-4</v>
      </c>
      <c r="J13" s="137">
        <v>2.57849068733791E-4</v>
      </c>
      <c r="K13" s="137">
        <v>3.38136499381606E-4</v>
      </c>
      <c r="L13" s="137">
        <v>3.3584572821935697E-4</v>
      </c>
      <c r="M13" s="137">
        <v>5.2862163434684696E-3</v>
      </c>
      <c r="N13" s="137">
        <v>2.78023977969296E-4</v>
      </c>
      <c r="O13" s="137">
        <v>4.6357904672499701E-4</v>
      </c>
      <c r="P13" s="137">
        <v>5.0403490613438003E-5</v>
      </c>
      <c r="Q13" s="137">
        <v>3.1824992107729898E-5</v>
      </c>
      <c r="R13" s="137">
        <v>2.1387063356913E-4</v>
      </c>
      <c r="S13" s="137">
        <v>2.7950387299194399E-4</v>
      </c>
      <c r="T13" s="137">
        <v>1.9137514606332E-3</v>
      </c>
      <c r="U13" s="137">
        <v>6.3757991900392102E-4</v>
      </c>
      <c r="V13" s="137">
        <v>5.6678100840759703E-4</v>
      </c>
      <c r="W13" s="137">
        <v>6.67718813790389E-4</v>
      </c>
      <c r="X13" s="137">
        <v>8.4724019064453693E-3</v>
      </c>
      <c r="Y13" s="137">
        <v>1.4175941837754099E-3</v>
      </c>
      <c r="Z13" s="137">
        <v>9.7094045473433504E-4</v>
      </c>
      <c r="AA13" s="137">
        <v>4.8080048759835598E-4</v>
      </c>
      <c r="AB13" s="137">
        <v>1.4357626184062101E-2</v>
      </c>
      <c r="AC13" s="137">
        <v>8.3202002521003203E-4</v>
      </c>
      <c r="AD13" s="137">
        <v>1.1537458511525901E-3</v>
      </c>
      <c r="AE13" s="137">
        <v>4.48442732450046E-4</v>
      </c>
      <c r="AF13" s="137">
        <v>2.7518625194506902E-2</v>
      </c>
      <c r="AG13" s="137">
        <v>0.27303645754635397</v>
      </c>
      <c r="AH13" s="137">
        <v>1.12559684862959E-3</v>
      </c>
      <c r="AI13" s="137">
        <v>2.7081811376691498E-4</v>
      </c>
      <c r="AJ13" s="137">
        <v>0.253661238599656</v>
      </c>
      <c r="AK13" s="137">
        <v>2.63899615814004E-2</v>
      </c>
      <c r="AL13" s="137">
        <v>2.55288495834081E-3</v>
      </c>
      <c r="AM13" s="137">
        <v>1.6646358738800801E-3</v>
      </c>
      <c r="AN13" s="137">
        <v>1.47285457424767E-3</v>
      </c>
      <c r="AO13" s="137">
        <v>2.2697732271061301E-4</v>
      </c>
      <c r="AP13" s="137">
        <v>2.1370428583159599E-4</v>
      </c>
      <c r="AQ13" s="137">
        <v>1.5247601346348E-4</v>
      </c>
      <c r="AR13" s="137">
        <v>2.5858109219833102E-4</v>
      </c>
      <c r="AS13" s="137">
        <v>3.48960084092822E-4</v>
      </c>
      <c r="AT13" s="137">
        <v>2.19340238645903E-4</v>
      </c>
      <c r="AU13" s="137">
        <v>1.4758821250494601E-2</v>
      </c>
      <c r="AV13" s="137">
        <v>2.8868055602574501E-4</v>
      </c>
      <c r="AW13" s="137">
        <v>1.8879450973249799E-4</v>
      </c>
      <c r="AX13" s="137">
        <v>2.00312470272361E-4</v>
      </c>
      <c r="AY13" s="137">
        <v>1.7690728213342599E-4</v>
      </c>
      <c r="AZ13" s="137">
        <v>1.8943944649470599E-4</v>
      </c>
      <c r="BA13" s="137">
        <v>2.3402014504065899E-4</v>
      </c>
      <c r="BB13" s="137">
        <v>2.24381302023878E-4</v>
      </c>
      <c r="BC13" s="137">
        <v>1.83404901682243E-4</v>
      </c>
      <c r="BD13" s="137">
        <v>3.7602046805532401E-4</v>
      </c>
      <c r="BE13" s="137">
        <v>1.2810739252287499E-3</v>
      </c>
      <c r="BF13" s="137">
        <v>2.3875136426018399E-4</v>
      </c>
      <c r="BG13" s="137">
        <v>8.8435184865645906E-5</v>
      </c>
      <c r="BH13" s="137">
        <v>2.05117162323928E-4</v>
      </c>
      <c r="BI13" s="137">
        <v>3.3987719877191E-4</v>
      </c>
      <c r="BJ13" s="137">
        <v>2.17597533783295E-4</v>
      </c>
      <c r="BK13" s="137">
        <v>3.0686950695516901E-4</v>
      </c>
      <c r="BL13" s="137">
        <v>2.7877851693159099E-4</v>
      </c>
      <c r="BM13" s="137">
        <v>3.5740173292254898E-3</v>
      </c>
      <c r="BN13" s="137">
        <v>2.0047674252268899E-3</v>
      </c>
      <c r="BO13" s="137">
        <v>8.0306807968077995E-5</v>
      </c>
      <c r="BP13" s="137">
        <v>6.8361984714678103E-5</v>
      </c>
      <c r="BQ13" s="137">
        <v>1.93490869491779E-4</v>
      </c>
      <c r="BR13" s="137">
        <v>1.16185559002914E-4</v>
      </c>
      <c r="BS13" s="137">
        <v>4.7454965496728502E-5</v>
      </c>
      <c r="BT13" s="137">
        <v>1.69558288093678E-4</v>
      </c>
      <c r="BU13" s="137">
        <v>9.7125502895800594E-5</v>
      </c>
      <c r="BV13" s="137">
        <v>2.0730499471296001E-4</v>
      </c>
      <c r="BW13" s="137">
        <v>7.3690679449854894E-5</v>
      </c>
      <c r="BX13" s="137">
        <v>1.99681221959777E-4</v>
      </c>
      <c r="BY13" s="137">
        <v>3.9353365364557902E-4</v>
      </c>
      <c r="BZ13" s="137">
        <v>2.8143134032720002E-4</v>
      </c>
      <c r="CA13" s="138">
        <v>0</v>
      </c>
      <c r="CB13" s="133">
        <v>1.6613072191404601</v>
      </c>
      <c r="CC13" s="134">
        <v>0.96845253710253798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2.7458522022244102E-4</v>
      </c>
      <c r="E14" s="137">
        <v>5.1703522028640099E-4</v>
      </c>
      <c r="F14" s="137">
        <v>5.9427279071026004E-4</v>
      </c>
      <c r="G14" s="137">
        <v>8.4949956779393804E-4</v>
      </c>
      <c r="H14" s="137">
        <v>5.4516471448132599E-4</v>
      </c>
      <c r="I14" s="137">
        <v>1.0002796712669699</v>
      </c>
      <c r="J14" s="137">
        <v>6.43616647082355E-4</v>
      </c>
      <c r="K14" s="137">
        <v>4.7695909594874699E-4</v>
      </c>
      <c r="L14" s="137">
        <v>5.6659510614725898E-3</v>
      </c>
      <c r="M14" s="137">
        <v>4.76831034599303E-2</v>
      </c>
      <c r="N14" s="137">
        <v>1.8593677081986499E-3</v>
      </c>
      <c r="O14" s="137">
        <v>1.1246509402515099E-3</v>
      </c>
      <c r="P14" s="137">
        <v>5.5423285643931801E-5</v>
      </c>
      <c r="Q14" s="137">
        <v>3.8256781647888899E-5</v>
      </c>
      <c r="R14" s="137">
        <v>4.3542479298265497E-4</v>
      </c>
      <c r="S14" s="137">
        <v>5.6209175283119704E-4</v>
      </c>
      <c r="T14" s="137">
        <v>1.4818148390149199E-2</v>
      </c>
      <c r="U14" s="137">
        <v>9.4992547831533299E-4</v>
      </c>
      <c r="V14" s="137">
        <v>1.1609178101539899E-3</v>
      </c>
      <c r="W14" s="137">
        <v>9.1781727365705798E-4</v>
      </c>
      <c r="X14" s="137">
        <v>1.2514564749392901E-2</v>
      </c>
      <c r="Y14" s="137">
        <v>1.21916175751938E-3</v>
      </c>
      <c r="Z14" s="137">
        <v>7.1972014658331295E-4</v>
      </c>
      <c r="AA14" s="137">
        <v>8.4964191563638501E-4</v>
      </c>
      <c r="AB14" s="137">
        <v>8.4279496790397302E-4</v>
      </c>
      <c r="AC14" s="137">
        <v>8.9620269813475901E-4</v>
      </c>
      <c r="AD14" s="137">
        <v>6.7069752859007096E-4</v>
      </c>
      <c r="AE14" s="137">
        <v>1.25646383455001E-3</v>
      </c>
      <c r="AF14" s="137">
        <v>6.7903296088088103E-4</v>
      </c>
      <c r="AG14" s="137">
        <v>1.019845704294E-3</v>
      </c>
      <c r="AH14" s="137">
        <v>4.16504691247549E-4</v>
      </c>
      <c r="AI14" s="137">
        <v>2.5539109006759698E-4</v>
      </c>
      <c r="AJ14" s="137">
        <v>8.4696121409759796E-4</v>
      </c>
      <c r="AK14" s="137">
        <v>4.2787723123785299E-4</v>
      </c>
      <c r="AL14" s="137">
        <v>2.8838867350902198E-4</v>
      </c>
      <c r="AM14" s="137">
        <v>1.74306316125739E-3</v>
      </c>
      <c r="AN14" s="137">
        <v>7.1180264787013003E-4</v>
      </c>
      <c r="AO14" s="137">
        <v>3.1064679162866901E-4</v>
      </c>
      <c r="AP14" s="137">
        <v>2.4284122986169599E-4</v>
      </c>
      <c r="AQ14" s="137">
        <v>2.1497839402014E-4</v>
      </c>
      <c r="AR14" s="137">
        <v>3.02654690047966E-4</v>
      </c>
      <c r="AS14" s="137">
        <v>2.79816274692421E-4</v>
      </c>
      <c r="AT14" s="137">
        <v>2.7345551122965798E-4</v>
      </c>
      <c r="AU14" s="137">
        <v>3.2674540611008098E-4</v>
      </c>
      <c r="AV14" s="137">
        <v>2.8918260661828498E-4</v>
      </c>
      <c r="AW14" s="137">
        <v>2.5574210592499397E-4</v>
      </c>
      <c r="AX14" s="137">
        <v>2.9119053312244298E-4</v>
      </c>
      <c r="AY14" s="137">
        <v>2.69981254327205E-4</v>
      </c>
      <c r="AZ14" s="137">
        <v>2.2044710687610399E-4</v>
      </c>
      <c r="BA14" s="137">
        <v>2.3895419779532801E-4</v>
      </c>
      <c r="BB14" s="137">
        <v>2.2780631058566799E-4</v>
      </c>
      <c r="BC14" s="137">
        <v>1.97868711513857E-4</v>
      </c>
      <c r="BD14" s="137">
        <v>3.2879039141057098E-4</v>
      </c>
      <c r="BE14" s="137">
        <v>3.38668094301261E-4</v>
      </c>
      <c r="BF14" s="137">
        <v>2.99681244071488E-4</v>
      </c>
      <c r="BG14" s="137">
        <v>1.16913870484383E-4</v>
      </c>
      <c r="BH14" s="137">
        <v>2.3087057253042199E-4</v>
      </c>
      <c r="BI14" s="137">
        <v>3.0505682933272598E-4</v>
      </c>
      <c r="BJ14" s="137">
        <v>1.24348088788359E-4</v>
      </c>
      <c r="BK14" s="137">
        <v>3.6962780812890698E-4</v>
      </c>
      <c r="BL14" s="137">
        <v>2.1273095610059399E-4</v>
      </c>
      <c r="BM14" s="137">
        <v>1.5167828770880399E-3</v>
      </c>
      <c r="BN14" s="137">
        <v>3.74456122810867E-3</v>
      </c>
      <c r="BO14" s="137">
        <v>9.1334841149024894E-5</v>
      </c>
      <c r="BP14" s="137">
        <v>7.7134020839617206E-5</v>
      </c>
      <c r="BQ14" s="137">
        <v>2.45880216522184E-4</v>
      </c>
      <c r="BR14" s="137">
        <v>1.2588893590787401E-4</v>
      </c>
      <c r="BS14" s="137">
        <v>4.9581248308998402E-5</v>
      </c>
      <c r="BT14" s="137">
        <v>1.45916211317834E-4</v>
      </c>
      <c r="BU14" s="137">
        <v>5.8260921883484299E-5</v>
      </c>
      <c r="BV14" s="137">
        <v>2.16166839912044E-4</v>
      </c>
      <c r="BW14" s="137">
        <v>1.16895948716009E-4</v>
      </c>
      <c r="BX14" s="137">
        <v>2.40125997152886E-4</v>
      </c>
      <c r="BY14" s="137">
        <v>2.0911768551944401E-4</v>
      </c>
      <c r="BZ14" s="137">
        <v>4.2678329786764502E-4</v>
      </c>
      <c r="CA14" s="138">
        <v>0</v>
      </c>
      <c r="CB14" s="133">
        <v>1.1183434274813</v>
      </c>
      <c r="CC14" s="134">
        <v>0.65193392120247295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9.6091931921227997E-5</v>
      </c>
      <c r="E15" s="137">
        <v>1.7089307207521299E-4</v>
      </c>
      <c r="F15" s="137">
        <v>1.7487752766431099E-4</v>
      </c>
      <c r="G15" s="137">
        <v>1.38077030849709E-4</v>
      </c>
      <c r="H15" s="137">
        <v>1.18462247260915E-4</v>
      </c>
      <c r="I15" s="137">
        <v>1.03161468973689E-4</v>
      </c>
      <c r="J15" s="137">
        <v>1.0694571987713699</v>
      </c>
      <c r="K15" s="137">
        <v>1.1473526113948E-4</v>
      </c>
      <c r="L15" s="137">
        <v>1.3644525082298799E-4</v>
      </c>
      <c r="M15" s="137">
        <v>2.8349553289106801E-3</v>
      </c>
      <c r="N15" s="137">
        <v>1.00016495017777E-4</v>
      </c>
      <c r="O15" s="137">
        <v>3.3867080010441301E-3</v>
      </c>
      <c r="P15" s="137">
        <v>8.2932978791511801E-5</v>
      </c>
      <c r="Q15" s="137">
        <v>3.95734335289538E-5</v>
      </c>
      <c r="R15" s="137">
        <v>1.5599547865330799E-4</v>
      </c>
      <c r="S15" s="137">
        <v>2.03767355336654E-4</v>
      </c>
      <c r="T15" s="137">
        <v>2.4754256855302999E-3</v>
      </c>
      <c r="U15" s="137">
        <v>4.0978020543608702E-3</v>
      </c>
      <c r="V15" s="137">
        <v>1.6088128549547999E-3</v>
      </c>
      <c r="W15" s="137">
        <v>0.29533514759285701</v>
      </c>
      <c r="X15" s="137">
        <v>2.1336652286536098E-3</v>
      </c>
      <c r="Y15" s="137">
        <v>7.7786327437888002E-3</v>
      </c>
      <c r="Z15" s="137">
        <v>3.05538826544641E-4</v>
      </c>
      <c r="AA15" s="137">
        <v>2.9964094842150002E-4</v>
      </c>
      <c r="AB15" s="137">
        <v>3.6424979104892402E-3</v>
      </c>
      <c r="AC15" s="137">
        <v>2.1370754267159798E-3</v>
      </c>
      <c r="AD15" s="137">
        <v>2.6766788896033901E-4</v>
      </c>
      <c r="AE15" s="137">
        <v>1.3696670342152901E-2</v>
      </c>
      <c r="AF15" s="137">
        <v>4.6697878358381703E-3</v>
      </c>
      <c r="AG15" s="137">
        <v>4.1601488115302802E-4</v>
      </c>
      <c r="AH15" s="137">
        <v>3.26587928088069E-4</v>
      </c>
      <c r="AI15" s="137">
        <v>1.3068728484549099E-4</v>
      </c>
      <c r="AJ15" s="137">
        <v>3.3614423834489902E-4</v>
      </c>
      <c r="AK15" s="137">
        <v>1.9510503764249001E-4</v>
      </c>
      <c r="AL15" s="137">
        <v>1.60001885027608E-4</v>
      </c>
      <c r="AM15" s="137">
        <v>2.57731927121361E-4</v>
      </c>
      <c r="AN15" s="137">
        <v>1.71171664517474E-4</v>
      </c>
      <c r="AO15" s="137">
        <v>1.6497618059462601E-4</v>
      </c>
      <c r="AP15" s="137">
        <v>1.41577672189767E-4</v>
      </c>
      <c r="AQ15" s="137">
        <v>1.53582982404334E-4</v>
      </c>
      <c r="AR15" s="137">
        <v>3.79485180942259E-4</v>
      </c>
      <c r="AS15" s="137">
        <v>4.2291455233433297E-3</v>
      </c>
      <c r="AT15" s="137">
        <v>3.52421908348513E-4</v>
      </c>
      <c r="AU15" s="137">
        <v>1.42902480853224E-4</v>
      </c>
      <c r="AV15" s="137">
        <v>1.7613475921302401E-4</v>
      </c>
      <c r="AW15" s="137">
        <v>1.70495273823122E-4</v>
      </c>
      <c r="AX15" s="137">
        <v>1.5519772625062801E-4</v>
      </c>
      <c r="AY15" s="137">
        <v>1.20884744650342E-4</v>
      </c>
      <c r="AZ15" s="137">
        <v>1.95281481192098E-4</v>
      </c>
      <c r="BA15" s="137">
        <v>1.13240184788013E-4</v>
      </c>
      <c r="BB15" s="137">
        <v>1.45727944537648E-4</v>
      </c>
      <c r="BC15" s="137">
        <v>1.11250895841377E-4</v>
      </c>
      <c r="BD15" s="137">
        <v>1.5174769425701899E-4</v>
      </c>
      <c r="BE15" s="137">
        <v>1.8599794964570501E-4</v>
      </c>
      <c r="BF15" s="137">
        <v>1.63842487602155E-4</v>
      </c>
      <c r="BG15" s="137">
        <v>6.3684847901249398E-5</v>
      </c>
      <c r="BH15" s="137">
        <v>1.35005733991544E-4</v>
      </c>
      <c r="BI15" s="137">
        <v>1.6646295521314199E-4</v>
      </c>
      <c r="BJ15" s="137">
        <v>7.2929149913724601E-5</v>
      </c>
      <c r="BK15" s="137">
        <v>1.81202979527693E-4</v>
      </c>
      <c r="BL15" s="137">
        <v>1.36660239142565E-4</v>
      </c>
      <c r="BM15" s="137">
        <v>1.1851125409876001E-3</v>
      </c>
      <c r="BN15" s="137">
        <v>2.21067630921512E-3</v>
      </c>
      <c r="BO15" s="137">
        <v>6.0783983756876203E-5</v>
      </c>
      <c r="BP15" s="137">
        <v>4.7666733593039702E-5</v>
      </c>
      <c r="BQ15" s="137">
        <v>1.3388217079155401E-4</v>
      </c>
      <c r="BR15" s="137">
        <v>8.1987431748725001E-5</v>
      </c>
      <c r="BS15" s="137">
        <v>3.4635363607813898E-5</v>
      </c>
      <c r="BT15" s="137">
        <v>1.3888658772772099E-4</v>
      </c>
      <c r="BU15" s="137">
        <v>3.3354949476904102E-5</v>
      </c>
      <c r="BV15" s="137">
        <v>1.3077633805489301E-4</v>
      </c>
      <c r="BW15" s="137">
        <v>6.8666224079322896E-5</v>
      </c>
      <c r="BX15" s="137">
        <v>1.49321986876937E-4</v>
      </c>
      <c r="BY15" s="137">
        <v>1.1098750365870999E-4</v>
      </c>
      <c r="BZ15" s="137">
        <v>3.6385174770800299E-4</v>
      </c>
      <c r="CA15" s="138">
        <v>0</v>
      </c>
      <c r="CB15" s="133">
        <v>1.4305161306668199</v>
      </c>
      <c r="CC15" s="134">
        <v>0.83391377594035399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4.5233793927835299E-4</v>
      </c>
      <c r="E16" s="137">
        <v>8.2441750400682502E-4</v>
      </c>
      <c r="F16" s="137">
        <v>1.0386425483197199E-3</v>
      </c>
      <c r="G16" s="137">
        <v>2.8056861860955001E-3</v>
      </c>
      <c r="H16" s="137">
        <v>1.4626091246792399E-3</v>
      </c>
      <c r="I16" s="137">
        <v>4.3115397690294502E-4</v>
      </c>
      <c r="J16" s="137">
        <v>1.4694544758646099E-3</v>
      </c>
      <c r="K16" s="137">
        <v>1.05122140363342</v>
      </c>
      <c r="L16" s="137">
        <v>2.56628976533377E-2</v>
      </c>
      <c r="M16" s="137">
        <v>3.8058054848367801E-4</v>
      </c>
      <c r="N16" s="137">
        <v>5.5053775979284803E-4</v>
      </c>
      <c r="O16" s="137">
        <v>1.70939547161988E-4</v>
      </c>
      <c r="P16" s="137">
        <v>2.94403254453393E-5</v>
      </c>
      <c r="Q16" s="137">
        <v>1.4864880915411601E-5</v>
      </c>
      <c r="R16" s="137">
        <v>1.02892343990269E-3</v>
      </c>
      <c r="S16" s="137">
        <v>1.2931448087931301E-3</v>
      </c>
      <c r="T16" s="137">
        <v>2.0986571299697599E-4</v>
      </c>
      <c r="U16" s="137">
        <v>1.9480039898672801E-4</v>
      </c>
      <c r="V16" s="137">
        <v>1.8627949540636599E-4</v>
      </c>
      <c r="W16" s="137">
        <v>1.475961687343E-3</v>
      </c>
      <c r="X16" s="137">
        <v>6.8631688184259501E-4</v>
      </c>
      <c r="Y16" s="137">
        <v>1.1229770351431499E-3</v>
      </c>
      <c r="Z16" s="137">
        <v>2.2962071050603E-4</v>
      </c>
      <c r="AA16" s="137">
        <v>9.3870522930690199E-4</v>
      </c>
      <c r="AB16" s="137">
        <v>0.13623995617148801</v>
      </c>
      <c r="AC16" s="137">
        <v>1.750670540117E-4</v>
      </c>
      <c r="AD16" s="137">
        <v>0.25831071334969602</v>
      </c>
      <c r="AE16" s="137">
        <v>2.3998499894219499E-4</v>
      </c>
      <c r="AF16" s="137">
        <v>1.4726719115208599E-3</v>
      </c>
      <c r="AG16" s="137">
        <v>6.07073219776734E-4</v>
      </c>
      <c r="AH16" s="137">
        <v>1.9228913326517499E-4</v>
      </c>
      <c r="AI16" s="137">
        <v>7.9427855809044803E-5</v>
      </c>
      <c r="AJ16" s="137">
        <v>5.1515808937136896E-4</v>
      </c>
      <c r="AK16" s="137">
        <v>1.1750508347881299E-4</v>
      </c>
      <c r="AL16" s="137">
        <v>6.5200852252012803E-5</v>
      </c>
      <c r="AM16" s="137">
        <v>9.2262803050607801E-5</v>
      </c>
      <c r="AN16" s="137">
        <v>3.2624347830779603E-4</v>
      </c>
      <c r="AO16" s="137">
        <v>7.0739547282027803E-5</v>
      </c>
      <c r="AP16" s="137">
        <v>5.4881084965163599E-5</v>
      </c>
      <c r="AQ16" s="137">
        <v>6.5774134801827494E-5</v>
      </c>
      <c r="AR16" s="137">
        <v>9.96949520035163E-5</v>
      </c>
      <c r="AS16" s="137">
        <v>8.2888039645774995E-5</v>
      </c>
      <c r="AT16" s="137">
        <v>1.0091843771079601E-4</v>
      </c>
      <c r="AU16" s="137">
        <v>9.1884834982263293E-5</v>
      </c>
      <c r="AV16" s="137">
        <v>6.2300062405660293E-5</v>
      </c>
      <c r="AW16" s="137">
        <v>7.0729817401414302E-5</v>
      </c>
      <c r="AX16" s="137">
        <v>1.6338022412191899E-4</v>
      </c>
      <c r="AY16" s="137">
        <v>2.3776501340447899E-4</v>
      </c>
      <c r="AZ16" s="137">
        <v>6.8222368353662905E-5</v>
      </c>
      <c r="BA16" s="137">
        <v>7.44130834384625E-5</v>
      </c>
      <c r="BB16" s="137">
        <v>7.5163811097263001E-5</v>
      </c>
      <c r="BC16" s="137">
        <v>6.2958129544162794E-5</v>
      </c>
      <c r="BD16" s="137">
        <v>7.1014945866503104E-5</v>
      </c>
      <c r="BE16" s="137">
        <v>9.9690831730107004E-5</v>
      </c>
      <c r="BF16" s="137">
        <v>6.8968227090709404E-5</v>
      </c>
      <c r="BG16" s="137">
        <v>3.03298827197485E-5</v>
      </c>
      <c r="BH16" s="137">
        <v>1.51946550165326E-4</v>
      </c>
      <c r="BI16" s="137">
        <v>1.14193303179688E-4</v>
      </c>
      <c r="BJ16" s="137">
        <v>3.3128784756445501E-5</v>
      </c>
      <c r="BK16" s="137">
        <v>8.7763091316137099E-5</v>
      </c>
      <c r="BL16" s="137">
        <v>5.8066183039428499E-5</v>
      </c>
      <c r="BM16" s="137">
        <v>1.7070262270213301E-3</v>
      </c>
      <c r="BN16" s="137">
        <v>1.3938395967007799E-3</v>
      </c>
      <c r="BO16" s="137">
        <v>2.75792608086611E-5</v>
      </c>
      <c r="BP16" s="137">
        <v>2.6465785951277101E-5</v>
      </c>
      <c r="BQ16" s="137">
        <v>7.2723236911534703E-5</v>
      </c>
      <c r="BR16" s="137">
        <v>4.6797079931734699E-5</v>
      </c>
      <c r="BS16" s="137">
        <v>1.9700960587710501E-5</v>
      </c>
      <c r="BT16" s="137">
        <v>5.9320741173877997E-5</v>
      </c>
      <c r="BU16" s="137">
        <v>2.3939266273587502E-5</v>
      </c>
      <c r="BV16" s="137">
        <v>7.6952483352119401E-5</v>
      </c>
      <c r="BW16" s="137">
        <v>4.2018085931987501E-5</v>
      </c>
      <c r="BX16" s="137">
        <v>7.2070534312815597E-5</v>
      </c>
      <c r="BY16" s="137">
        <v>5.1803554424844602E-5</v>
      </c>
      <c r="BZ16" s="137">
        <v>1.7180769300889401E-4</v>
      </c>
      <c r="CA16" s="138">
        <v>0</v>
      </c>
      <c r="CB16" s="133">
        <v>1.49820397535232</v>
      </c>
      <c r="CC16" s="134">
        <v>0.87337213990905305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1.6570313772769601E-2</v>
      </c>
      <c r="E17" s="137">
        <v>3.0357093556899101E-2</v>
      </c>
      <c r="F17" s="137">
        <v>3.8824045479250703E-2</v>
      </c>
      <c r="G17" s="137">
        <v>0.110654588905198</v>
      </c>
      <c r="H17" s="137">
        <v>5.6952018876169901E-2</v>
      </c>
      <c r="I17" s="137">
        <v>1.5657909010896701E-2</v>
      </c>
      <c r="J17" s="137">
        <v>5.6400783885400298E-2</v>
      </c>
      <c r="K17" s="137">
        <v>4.3804230265113202E-2</v>
      </c>
      <c r="L17" s="137">
        <v>1.03214167122748</v>
      </c>
      <c r="M17" s="137">
        <v>1.18830743994331E-2</v>
      </c>
      <c r="N17" s="137">
        <v>2.0191628089471701E-2</v>
      </c>
      <c r="O17" s="137">
        <v>1.77557522070798E-3</v>
      </c>
      <c r="P17" s="137">
        <v>7.2162734122450901E-4</v>
      </c>
      <c r="Q17" s="137">
        <v>2.73663867730602E-4</v>
      </c>
      <c r="R17" s="137">
        <v>3.8896266580327798E-2</v>
      </c>
      <c r="S17" s="137">
        <v>4.8761499579719099E-2</v>
      </c>
      <c r="T17" s="137">
        <v>3.97542674701173E-3</v>
      </c>
      <c r="U17" s="137">
        <v>1.1938680111541599E-3</v>
      </c>
      <c r="V17" s="137">
        <v>1.1479498386728301E-3</v>
      </c>
      <c r="W17" s="137">
        <v>1.6419688114599599E-2</v>
      </c>
      <c r="X17" s="137">
        <v>4.1600549356494796E-3</v>
      </c>
      <c r="Y17" s="137">
        <v>2.8056236421962798E-3</v>
      </c>
      <c r="Z17" s="137">
        <v>3.9015039985592702E-3</v>
      </c>
      <c r="AA17" s="137">
        <v>3.2532478070631997E-2</v>
      </c>
      <c r="AB17" s="137">
        <v>8.0235301675969806E-3</v>
      </c>
      <c r="AC17" s="137">
        <v>1.45314513610704E-3</v>
      </c>
      <c r="AD17" s="137">
        <v>1.1212241285938399E-2</v>
      </c>
      <c r="AE17" s="137">
        <v>3.6663009068018701E-3</v>
      </c>
      <c r="AF17" s="137">
        <v>4.8964138703656498E-3</v>
      </c>
      <c r="AG17" s="137">
        <v>1.72809695935074E-2</v>
      </c>
      <c r="AH17" s="137">
        <v>3.3234244289088301E-3</v>
      </c>
      <c r="AI17" s="137">
        <v>1.15436747723513E-3</v>
      </c>
      <c r="AJ17" s="137">
        <v>1.4880291877848E-2</v>
      </c>
      <c r="AK17" s="137">
        <v>2.0069904856637299E-3</v>
      </c>
      <c r="AL17" s="137">
        <v>4.09753843202523E-4</v>
      </c>
      <c r="AM17" s="137">
        <v>7.6021997240970595E-4</v>
      </c>
      <c r="AN17" s="137">
        <v>1.0305307941805101E-2</v>
      </c>
      <c r="AO17" s="137">
        <v>3.6124390791069999E-4</v>
      </c>
      <c r="AP17" s="137">
        <v>2.3931086799931E-4</v>
      </c>
      <c r="AQ17" s="137">
        <v>9.7481147162207301E-4</v>
      </c>
      <c r="AR17" s="137">
        <v>1.65076415693107E-3</v>
      </c>
      <c r="AS17" s="137">
        <v>5.3379548772804404E-4</v>
      </c>
      <c r="AT17" s="137">
        <v>2.9134540138810102E-4</v>
      </c>
      <c r="AU17" s="137">
        <v>1.31611560774294E-3</v>
      </c>
      <c r="AV17" s="137">
        <v>2.7087881787012899E-4</v>
      </c>
      <c r="AW17" s="137">
        <v>8.4081274812634497E-4</v>
      </c>
      <c r="AX17" s="137">
        <v>4.3520334870152302E-3</v>
      </c>
      <c r="AY17" s="137">
        <v>7.5979868313946902E-3</v>
      </c>
      <c r="AZ17" s="137">
        <v>9.1886383235001499E-4</v>
      </c>
      <c r="BA17" s="137">
        <v>1.08989159807869E-3</v>
      </c>
      <c r="BB17" s="137">
        <v>1.2543380162789799E-3</v>
      </c>
      <c r="BC17" s="137">
        <v>9.6298265541470496E-4</v>
      </c>
      <c r="BD17" s="137">
        <v>3.36073381129107E-4</v>
      </c>
      <c r="BE17" s="137">
        <v>1.6787317464226699E-3</v>
      </c>
      <c r="BF17" s="137">
        <v>2.9735286051826398E-4</v>
      </c>
      <c r="BG17" s="137">
        <v>2.42241355662801E-4</v>
      </c>
      <c r="BH17" s="137">
        <v>4.2334569538684599E-3</v>
      </c>
      <c r="BI17" s="137">
        <v>2.27481407282035E-3</v>
      </c>
      <c r="BJ17" s="137">
        <v>1.3997305502201599E-4</v>
      </c>
      <c r="BK17" s="137">
        <v>4.2848037922732897E-4</v>
      </c>
      <c r="BL17" s="137">
        <v>2.8857470679810701E-4</v>
      </c>
      <c r="BM17" s="137">
        <v>1.00337106161015E-3</v>
      </c>
      <c r="BN17" s="137">
        <v>1.59462263933691E-3</v>
      </c>
      <c r="BO17" s="137">
        <v>8.0627541092486896E-5</v>
      </c>
      <c r="BP17" s="137">
        <v>6.42171484902099E-5</v>
      </c>
      <c r="BQ17" s="137">
        <v>1.7898538239372299E-4</v>
      </c>
      <c r="BR17" s="137">
        <v>9.5409792910998098E-5</v>
      </c>
      <c r="BS17" s="137">
        <v>1.11388971342039E-4</v>
      </c>
      <c r="BT17" s="137">
        <v>1.24716315481544E-4</v>
      </c>
      <c r="BU17" s="137">
        <v>2.66193512489118E-4</v>
      </c>
      <c r="BV17" s="137">
        <v>1.8084365324814701E-4</v>
      </c>
      <c r="BW17" s="137">
        <v>9.0364058648458896E-5</v>
      </c>
      <c r="BX17" s="137">
        <v>2.35704949008068E-4</v>
      </c>
      <c r="BY17" s="137">
        <v>1.8603919383139E-4</v>
      </c>
      <c r="BZ17" s="137">
        <v>3.3673977069616099E-4</v>
      </c>
      <c r="CA17" s="138">
        <v>0</v>
      </c>
      <c r="CB17" s="133">
        <v>1.70649963779356</v>
      </c>
      <c r="CC17" s="134">
        <v>0.99479728056608896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4.7461498729911501E-4</v>
      </c>
      <c r="E18" s="137">
        <v>7.4150260458366905E-4</v>
      </c>
      <c r="F18" s="137">
        <v>5.7625453772088095E-4</v>
      </c>
      <c r="G18" s="137">
        <v>9.9369106056492991E-4</v>
      </c>
      <c r="H18" s="137">
        <v>5.9233003028234203E-4</v>
      </c>
      <c r="I18" s="137">
        <v>5.2681100542519704E-4</v>
      </c>
      <c r="J18" s="137">
        <v>7.2083355426690303E-4</v>
      </c>
      <c r="K18" s="137">
        <v>5.3796262357315601E-4</v>
      </c>
      <c r="L18" s="137">
        <v>5.1779788591136701E-4</v>
      </c>
      <c r="M18" s="137">
        <v>1.02883416177737</v>
      </c>
      <c r="N18" s="137">
        <v>1.49491922600647E-3</v>
      </c>
      <c r="O18" s="137">
        <v>9.5099876964615197E-3</v>
      </c>
      <c r="P18" s="137">
        <v>1.2515620265799999E-4</v>
      </c>
      <c r="Q18" s="137">
        <v>1.13153963950231E-4</v>
      </c>
      <c r="R18" s="137">
        <v>1.8731601015293E-3</v>
      </c>
      <c r="S18" s="137">
        <v>2.3730854027344799E-3</v>
      </c>
      <c r="T18" s="137">
        <v>0.31165640123421101</v>
      </c>
      <c r="U18" s="137">
        <v>3.6160789336741601E-3</v>
      </c>
      <c r="V18" s="137">
        <v>7.4197864891573104E-3</v>
      </c>
      <c r="W18" s="137">
        <v>8.7357169057612901E-4</v>
      </c>
      <c r="X18" s="137">
        <v>0.26103240806707001</v>
      </c>
      <c r="Y18" s="137">
        <v>1.6500056696884001E-2</v>
      </c>
      <c r="Z18" s="137">
        <v>6.63396960403662E-4</v>
      </c>
      <c r="AA18" s="137">
        <v>8.4537765583237205E-4</v>
      </c>
      <c r="AB18" s="137">
        <v>5.8523529521441898E-3</v>
      </c>
      <c r="AC18" s="137">
        <v>6.7245775672563303E-3</v>
      </c>
      <c r="AD18" s="137">
        <v>6.6932252356833395E-4</v>
      </c>
      <c r="AE18" s="137">
        <v>5.59112579866937E-3</v>
      </c>
      <c r="AF18" s="137">
        <v>3.8486936610745101E-3</v>
      </c>
      <c r="AG18" s="137">
        <v>9.6513262061785198E-4</v>
      </c>
      <c r="AH18" s="137">
        <v>1.7719173035764301E-3</v>
      </c>
      <c r="AI18" s="137">
        <v>4.1055540595804301E-4</v>
      </c>
      <c r="AJ18" s="137">
        <v>7.6885243187687995E-4</v>
      </c>
      <c r="AK18" s="137">
        <v>1.5130014045032099E-3</v>
      </c>
      <c r="AL18" s="137">
        <v>5.0827376059401795E-4</v>
      </c>
      <c r="AM18" s="137">
        <v>3.0165160024202001E-2</v>
      </c>
      <c r="AN18" s="137">
        <v>7.1442684499837096E-4</v>
      </c>
      <c r="AO18" s="137">
        <v>5.1577665194666399E-4</v>
      </c>
      <c r="AP18" s="137">
        <v>3.9616530675527198E-4</v>
      </c>
      <c r="AQ18" s="137">
        <v>2.8025814541119299E-4</v>
      </c>
      <c r="AR18" s="137">
        <v>4.6592850431071499E-4</v>
      </c>
      <c r="AS18" s="137">
        <v>3.9758516879350798E-4</v>
      </c>
      <c r="AT18" s="137">
        <v>4.52053495533629E-4</v>
      </c>
      <c r="AU18" s="137">
        <v>4.0671166723921302E-4</v>
      </c>
      <c r="AV18" s="137">
        <v>3.7603512774054399E-4</v>
      </c>
      <c r="AW18" s="137">
        <v>3.8243900709794603E-4</v>
      </c>
      <c r="AX18" s="137">
        <v>5.9148841782997595E-4</v>
      </c>
      <c r="AY18" s="137">
        <v>6.1427501641997298E-4</v>
      </c>
      <c r="AZ18" s="137">
        <v>3.37324967112682E-4</v>
      </c>
      <c r="BA18" s="137">
        <v>4.0122062430462502E-4</v>
      </c>
      <c r="BB18" s="137">
        <v>3.23401168237263E-4</v>
      </c>
      <c r="BC18" s="137">
        <v>2.9420281541091498E-4</v>
      </c>
      <c r="BD18" s="137">
        <v>3.4924213127537299E-4</v>
      </c>
      <c r="BE18" s="137">
        <v>4.6131245600170701E-4</v>
      </c>
      <c r="BF18" s="137">
        <v>6.4424892163171402E-4</v>
      </c>
      <c r="BG18" s="137">
        <v>2.34162675557098E-4</v>
      </c>
      <c r="BH18" s="137">
        <v>6.0524779022152705E-4</v>
      </c>
      <c r="BI18" s="137">
        <v>6.7003823210816198E-4</v>
      </c>
      <c r="BJ18" s="137">
        <v>5.4245225060259501E-4</v>
      </c>
      <c r="BK18" s="137">
        <v>1.1870152589796301E-3</v>
      </c>
      <c r="BL18" s="137">
        <v>1.05658923923415E-3</v>
      </c>
      <c r="BM18" s="137">
        <v>2.0581231127583501E-2</v>
      </c>
      <c r="BN18" s="137">
        <v>7.3413135686908396E-2</v>
      </c>
      <c r="BO18" s="137">
        <v>5.0152297796834499E-4</v>
      </c>
      <c r="BP18" s="137">
        <v>6.3541928579075599E-4</v>
      </c>
      <c r="BQ18" s="137">
        <v>1.4574262744765001E-3</v>
      </c>
      <c r="BR18" s="137">
        <v>1.27421147529949E-3</v>
      </c>
      <c r="BS18" s="137">
        <v>5.01744940103454E-4</v>
      </c>
      <c r="BT18" s="137">
        <v>1.6522051600233699E-3</v>
      </c>
      <c r="BU18" s="137">
        <v>3.94926515721596E-4</v>
      </c>
      <c r="BV18" s="137">
        <v>2.3083075389874401E-3</v>
      </c>
      <c r="BW18" s="137">
        <v>1.8449180122059399E-3</v>
      </c>
      <c r="BX18" s="137">
        <v>1.6023951950818801E-3</v>
      </c>
      <c r="BY18" s="137">
        <v>8.2696672840830302E-4</v>
      </c>
      <c r="BZ18" s="137">
        <v>4.4286213988021699E-3</v>
      </c>
      <c r="CA18" s="138">
        <v>0</v>
      </c>
      <c r="CB18" s="133">
        <v>1.8355241000443101</v>
      </c>
      <c r="CC18" s="134">
        <v>1.0700115855275001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2.7567978331012897E-4</v>
      </c>
      <c r="E19" s="137">
        <v>6.7009909338907399E-4</v>
      </c>
      <c r="F19" s="137">
        <v>5.2178282770213896E-4</v>
      </c>
      <c r="G19" s="137">
        <v>1.1746846601884699E-3</v>
      </c>
      <c r="H19" s="137">
        <v>1.1846698296106601E-3</v>
      </c>
      <c r="I19" s="137">
        <v>2.6877231729310002E-4</v>
      </c>
      <c r="J19" s="137">
        <v>6.4103052818879197E-4</v>
      </c>
      <c r="K19" s="137">
        <v>4.9186098537480302E-4</v>
      </c>
      <c r="L19" s="137">
        <v>5.0536701802087001E-4</v>
      </c>
      <c r="M19" s="137">
        <v>3.4349710343654498E-4</v>
      </c>
      <c r="N19" s="137">
        <v>1.0244718267031701</v>
      </c>
      <c r="O19" s="137">
        <v>2.2337643547769699E-4</v>
      </c>
      <c r="P19" s="137">
        <v>2.21419920025162E-4</v>
      </c>
      <c r="Q19" s="137">
        <v>9.0117688815023105E-5</v>
      </c>
      <c r="R19" s="137">
        <v>5.6115339821902698E-4</v>
      </c>
      <c r="S19" s="137">
        <v>7.1647399820129996E-4</v>
      </c>
      <c r="T19" s="137">
        <v>2.3873320106612399E-4</v>
      </c>
      <c r="U19" s="137">
        <v>4.2856570559910502E-4</v>
      </c>
      <c r="V19" s="137">
        <v>2.7012630964778499E-4</v>
      </c>
      <c r="W19" s="137">
        <v>4.0975218592679099E-4</v>
      </c>
      <c r="X19" s="137">
        <v>2.5746635644466098E-4</v>
      </c>
      <c r="Y19" s="137">
        <v>1.9493936138414601E-4</v>
      </c>
      <c r="Z19" s="137">
        <v>2.8823242042971603E-4</v>
      </c>
      <c r="AA19" s="137">
        <v>5.3363337794029196E-4</v>
      </c>
      <c r="AB19" s="137">
        <v>3.51422731253875E-4</v>
      </c>
      <c r="AC19" s="137">
        <v>2.2456696007160299E-4</v>
      </c>
      <c r="AD19" s="137">
        <v>3.1353902389182699E-4</v>
      </c>
      <c r="AE19" s="137">
        <v>2.2857822961268301E-4</v>
      </c>
      <c r="AF19" s="137">
        <v>4.3654708253763902E-4</v>
      </c>
      <c r="AG19" s="137">
        <v>6.3575286040584798E-4</v>
      </c>
      <c r="AH19" s="137">
        <v>2.1228392774985699E-4</v>
      </c>
      <c r="AI19" s="137">
        <v>3.10245847657022E-4</v>
      </c>
      <c r="AJ19" s="137">
        <v>5.1610569318954699E-4</v>
      </c>
      <c r="AK19" s="137">
        <v>1.08648997055948E-2</v>
      </c>
      <c r="AL19" s="137">
        <v>1.1172448616224499E-3</v>
      </c>
      <c r="AM19" s="137">
        <v>9.3648330094293799E-4</v>
      </c>
      <c r="AN19" s="137">
        <v>0.20282934084906301</v>
      </c>
      <c r="AO19" s="137">
        <v>2.70320374078977E-4</v>
      </c>
      <c r="AP19" s="137">
        <v>2.1100781801177199E-4</v>
      </c>
      <c r="AQ19" s="137">
        <v>2.7443684522035098E-4</v>
      </c>
      <c r="AR19" s="137">
        <v>1.8342810346013E-4</v>
      </c>
      <c r="AS19" s="137">
        <v>4.4397830481348E-4</v>
      </c>
      <c r="AT19" s="137">
        <v>1.31487779617288E-4</v>
      </c>
      <c r="AU19" s="137">
        <v>1.10956422022191E-2</v>
      </c>
      <c r="AV19" s="137">
        <v>2.1928908219735901E-4</v>
      </c>
      <c r="AW19" s="137">
        <v>1.0139209057840001E-3</v>
      </c>
      <c r="AX19" s="137">
        <v>6.0090667142269295E-4</v>
      </c>
      <c r="AY19" s="137">
        <v>2.1213156337989401E-4</v>
      </c>
      <c r="AZ19" s="137">
        <v>2.2945253479212399E-4</v>
      </c>
      <c r="BA19" s="137">
        <v>1.5326767949016499E-4</v>
      </c>
      <c r="BB19" s="137">
        <v>1.6190635740663401E-4</v>
      </c>
      <c r="BC19" s="137">
        <v>1.4095060929115899E-4</v>
      </c>
      <c r="BD19" s="137">
        <v>4.6438133550772798E-4</v>
      </c>
      <c r="BE19" s="137">
        <v>2.42332694269593E-2</v>
      </c>
      <c r="BF19" s="137">
        <v>2.60089174981427E-4</v>
      </c>
      <c r="BG19" s="137">
        <v>7.2471565012553201E-5</v>
      </c>
      <c r="BH19" s="137">
        <v>1.75105622422675E-4</v>
      </c>
      <c r="BI19" s="137">
        <v>2.0550787944410599E-2</v>
      </c>
      <c r="BJ19" s="137">
        <v>2.4801270610353202E-4</v>
      </c>
      <c r="BK19" s="137">
        <v>3.2877386738054101E-4</v>
      </c>
      <c r="BL19" s="137">
        <v>1.8641346549363601E-4</v>
      </c>
      <c r="BM19" s="137">
        <v>1.8176542685616499E-4</v>
      </c>
      <c r="BN19" s="137">
        <v>1.7674376023660499E-4</v>
      </c>
      <c r="BO19" s="137">
        <v>5.7223878738246899E-5</v>
      </c>
      <c r="BP19" s="137">
        <v>5.9060644695052098E-5</v>
      </c>
      <c r="BQ19" s="137">
        <v>1.2813112746268E-4</v>
      </c>
      <c r="BR19" s="137">
        <v>9.2673451336502906E-5</v>
      </c>
      <c r="BS19" s="137">
        <v>5.4750831645493402E-4</v>
      </c>
      <c r="BT19" s="137">
        <v>7.8453782562781004E-5</v>
      </c>
      <c r="BU19" s="137">
        <v>2.1641325590023299E-4</v>
      </c>
      <c r="BV19" s="137">
        <v>1.3113569806905999E-4</v>
      </c>
      <c r="BW19" s="137">
        <v>1.63203608225547E-4</v>
      </c>
      <c r="BX19" s="137">
        <v>2.0638815925027299E-4</v>
      </c>
      <c r="BY19" s="137">
        <v>2.1597102635876299E-4</v>
      </c>
      <c r="BZ19" s="137">
        <v>6.4882792651769399E-4</v>
      </c>
      <c r="CA19" s="138">
        <v>0</v>
      </c>
      <c r="CB19" s="133">
        <v>1.3187252042845801</v>
      </c>
      <c r="CC19" s="134">
        <v>0.76874569322056696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1.6898424036886601E-4</v>
      </c>
      <c r="E20" s="137">
        <v>2.7876230470363098E-4</v>
      </c>
      <c r="F20" s="137">
        <v>2.8390490619708701E-4</v>
      </c>
      <c r="G20" s="137">
        <v>2.8535528276920898E-4</v>
      </c>
      <c r="H20" s="137">
        <v>2.0747918819989401E-4</v>
      </c>
      <c r="I20" s="137">
        <v>1.8167659556351799E-4</v>
      </c>
      <c r="J20" s="137">
        <v>2.7497388483570901E-4</v>
      </c>
      <c r="K20" s="137">
        <v>1.9793621078204E-4</v>
      </c>
      <c r="L20" s="137">
        <v>2.2634271055383499E-4</v>
      </c>
      <c r="M20" s="137">
        <v>4.7372918198321503E-3</v>
      </c>
      <c r="N20" s="137">
        <v>2.4973501618870902E-4</v>
      </c>
      <c r="O20" s="137">
        <v>1.1898448841390099</v>
      </c>
      <c r="P20" s="137">
        <v>5.9531758708153503E-5</v>
      </c>
      <c r="Q20" s="137">
        <v>3.8175760249329703E-5</v>
      </c>
      <c r="R20" s="137">
        <v>6.1215384588602696E-4</v>
      </c>
      <c r="S20" s="137">
        <v>7.7742288429040397E-4</v>
      </c>
      <c r="T20" s="137">
        <v>2.0411727048418198E-3</v>
      </c>
      <c r="U20" s="137">
        <v>0.35151694598811301</v>
      </c>
      <c r="V20" s="137">
        <v>0.46663503641242099</v>
      </c>
      <c r="W20" s="137">
        <v>7.9274178231591205E-4</v>
      </c>
      <c r="X20" s="137">
        <v>1.7845203123493299E-3</v>
      </c>
      <c r="Y20" s="137">
        <v>4.2628952644752598E-4</v>
      </c>
      <c r="Z20" s="137">
        <v>4.39837707685907E-4</v>
      </c>
      <c r="AA20" s="137">
        <v>4.6695345331842402E-4</v>
      </c>
      <c r="AB20" s="137">
        <v>4.3480624867505899E-4</v>
      </c>
      <c r="AC20" s="137">
        <v>4.47044108692865E-4</v>
      </c>
      <c r="AD20" s="137">
        <v>3.9992484356627902E-4</v>
      </c>
      <c r="AE20" s="137">
        <v>2.2486280271168401E-2</v>
      </c>
      <c r="AF20" s="137">
        <v>1.6646796805663E-3</v>
      </c>
      <c r="AG20" s="137">
        <v>6.2874199514616896E-4</v>
      </c>
      <c r="AH20" s="137">
        <v>3.6481781093868098E-4</v>
      </c>
      <c r="AI20" s="137">
        <v>2.23855393337082E-4</v>
      </c>
      <c r="AJ20" s="137">
        <v>4.8746657288964402E-4</v>
      </c>
      <c r="AK20" s="137">
        <v>2.7449412438046E-4</v>
      </c>
      <c r="AL20" s="137">
        <v>3.5016505611377101E-4</v>
      </c>
      <c r="AM20" s="137">
        <v>4.5600107475600899E-4</v>
      </c>
      <c r="AN20" s="137">
        <v>3.3073877591674499E-4</v>
      </c>
      <c r="AO20" s="137">
        <v>2.63153640760091E-4</v>
      </c>
      <c r="AP20" s="137">
        <v>2.0634177265801E-4</v>
      </c>
      <c r="AQ20" s="137">
        <v>1.60125252516282E-4</v>
      </c>
      <c r="AR20" s="137">
        <v>2.2619368889414E-4</v>
      </c>
      <c r="AS20" s="137">
        <v>2.17089526122016E-4</v>
      </c>
      <c r="AT20" s="137">
        <v>1.8595551169686201E-4</v>
      </c>
      <c r="AU20" s="137">
        <v>2.26012463743887E-4</v>
      </c>
      <c r="AV20" s="137">
        <v>2.2397066958734999E-4</v>
      </c>
      <c r="AW20" s="137">
        <v>2.10919623248654E-4</v>
      </c>
      <c r="AX20" s="137">
        <v>2.7116593342604102E-4</v>
      </c>
      <c r="AY20" s="137">
        <v>3.00524914805997E-4</v>
      </c>
      <c r="AZ20" s="137">
        <v>4.15597741556936E-4</v>
      </c>
      <c r="BA20" s="137">
        <v>2.0977346411905399E-4</v>
      </c>
      <c r="BB20" s="137">
        <v>1.9873629902166301E-4</v>
      </c>
      <c r="BC20" s="137">
        <v>2.27728946149964E-4</v>
      </c>
      <c r="BD20" s="137">
        <v>2.4595575278808898E-4</v>
      </c>
      <c r="BE20" s="137">
        <v>3.3638238808204001E-4</v>
      </c>
      <c r="BF20" s="137">
        <v>3.2454694833391302E-4</v>
      </c>
      <c r="BG20" s="137">
        <v>1.15568782541983E-4</v>
      </c>
      <c r="BH20" s="137">
        <v>2.7222275301651402E-4</v>
      </c>
      <c r="BI20" s="137">
        <v>4.4376774110771602E-4</v>
      </c>
      <c r="BJ20" s="137">
        <v>1.3408769013610399E-4</v>
      </c>
      <c r="BK20" s="137">
        <v>3.0773402378115602E-4</v>
      </c>
      <c r="BL20" s="137">
        <v>2.31723117259869E-4</v>
      </c>
      <c r="BM20" s="137">
        <v>8.0200670951357193E-3</v>
      </c>
      <c r="BN20" s="137">
        <v>8.5866056415372198E-3</v>
      </c>
      <c r="BO20" s="137">
        <v>1.2481922393322499E-4</v>
      </c>
      <c r="BP20" s="137">
        <v>1.31036798061742E-4</v>
      </c>
      <c r="BQ20" s="137">
        <v>3.2530416790937998E-4</v>
      </c>
      <c r="BR20" s="137">
        <v>2.40517728582589E-4</v>
      </c>
      <c r="BS20" s="137">
        <v>1.01183794283274E-4</v>
      </c>
      <c r="BT20" s="137">
        <v>3.6319438127364602E-4</v>
      </c>
      <c r="BU20" s="137">
        <v>9.3317663985510604E-5</v>
      </c>
      <c r="BV20" s="137">
        <v>3.9042841571921601E-4</v>
      </c>
      <c r="BW20" s="137">
        <v>2.3736733762363301E-4</v>
      </c>
      <c r="BX20" s="137">
        <v>3.1482606940178899E-4</v>
      </c>
      <c r="BY20" s="137">
        <v>2.3259887246141099E-4</v>
      </c>
      <c r="BZ20" s="137">
        <v>7.0178260446971004E-4</v>
      </c>
      <c r="CA20" s="138">
        <v>0</v>
      </c>
      <c r="CB20" s="133">
        <v>2.07689545283151</v>
      </c>
      <c r="CC20" s="134">
        <v>1.21071807033504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2.1429677046945301E-3</v>
      </c>
      <c r="E21" s="137">
        <v>5.2497772975855601E-3</v>
      </c>
      <c r="F21" s="137">
        <v>2.30348149095113E-3</v>
      </c>
      <c r="G21" s="137">
        <v>4.1851878133336799E-3</v>
      </c>
      <c r="H21" s="137">
        <v>2.664822739301E-3</v>
      </c>
      <c r="I21" s="137">
        <v>2.1113816839371099E-3</v>
      </c>
      <c r="J21" s="137">
        <v>2.6038288294462802E-3</v>
      </c>
      <c r="K21" s="137">
        <v>1.6746542312556501E-3</v>
      </c>
      <c r="L21" s="137">
        <v>4.6552750706799102E-3</v>
      </c>
      <c r="M21" s="137">
        <v>2.05118017111546E-3</v>
      </c>
      <c r="N21" s="137">
        <v>2.3476273834488201E-3</v>
      </c>
      <c r="O21" s="137">
        <v>2.7588614747472498E-3</v>
      </c>
      <c r="P21" s="137">
        <v>1.27951698733949</v>
      </c>
      <c r="Q21" s="137">
        <v>0.45215739311872399</v>
      </c>
      <c r="R21" s="137">
        <v>2.6792646698087E-3</v>
      </c>
      <c r="S21" s="137">
        <v>4.1873137145909296E-3</v>
      </c>
      <c r="T21" s="137">
        <v>1.7835465169022801E-3</v>
      </c>
      <c r="U21" s="137">
        <v>3.6330782721939198E-3</v>
      </c>
      <c r="V21" s="137">
        <v>2.18102801652036E-3</v>
      </c>
      <c r="W21" s="137">
        <v>2.11465043329303E-3</v>
      </c>
      <c r="X21" s="137">
        <v>2.2149340428712899E-3</v>
      </c>
      <c r="Y21" s="137">
        <v>1.6606309799086401E-3</v>
      </c>
      <c r="Z21" s="137">
        <v>1.83916068560392E-3</v>
      </c>
      <c r="AA21" s="137">
        <v>2.4135061372412602E-3</v>
      </c>
      <c r="AB21" s="137">
        <v>2.1511462524155798E-3</v>
      </c>
      <c r="AC21" s="137">
        <v>1.91045219540247E-3</v>
      </c>
      <c r="AD21" s="137">
        <v>2.1328377690264699E-3</v>
      </c>
      <c r="AE21" s="137">
        <v>1.7182307438629301E-3</v>
      </c>
      <c r="AF21" s="137">
        <v>2.3719037109769499E-3</v>
      </c>
      <c r="AG21" s="137">
        <v>4.8469109521154302E-3</v>
      </c>
      <c r="AH21" s="137">
        <v>2.5132386669955201E-3</v>
      </c>
      <c r="AI21" s="137">
        <v>2.29577001019489E-3</v>
      </c>
      <c r="AJ21" s="137">
        <v>1.9488653822235899E-3</v>
      </c>
      <c r="AK21" s="137">
        <v>2.7217939906520701E-3</v>
      </c>
      <c r="AL21" s="137">
        <v>1.5407685328633299E-3</v>
      </c>
      <c r="AM21" s="137">
        <v>2.0066754534374502E-3</v>
      </c>
      <c r="AN21" s="137">
        <v>2.80174863992514E-3</v>
      </c>
      <c r="AO21" s="137">
        <v>3.84121600634918E-3</v>
      </c>
      <c r="AP21" s="137">
        <v>1.6155096898001801E-3</v>
      </c>
      <c r="AQ21" s="137">
        <v>0.107073239347522</v>
      </c>
      <c r="AR21" s="137">
        <v>1.9090754203125099E-3</v>
      </c>
      <c r="AS21" s="137">
        <v>1.66953049224772E-3</v>
      </c>
      <c r="AT21" s="137">
        <v>9.2080189610473995E-4</v>
      </c>
      <c r="AU21" s="137">
        <v>2.1971269047111998E-3</v>
      </c>
      <c r="AV21" s="137">
        <v>1.7203908703060801E-3</v>
      </c>
      <c r="AW21" s="137">
        <v>1.8739531554739199E-2</v>
      </c>
      <c r="AX21" s="137">
        <v>5.5907968606970703E-3</v>
      </c>
      <c r="AY21" s="137">
        <v>2.4944318187188198E-3</v>
      </c>
      <c r="AZ21" s="137">
        <v>1.3644411322699999E-3</v>
      </c>
      <c r="BA21" s="137">
        <v>1.73948134950765E-3</v>
      </c>
      <c r="BB21" s="137">
        <v>1.75379953121818E-3</v>
      </c>
      <c r="BC21" s="137">
        <v>1.4821207196107299E-3</v>
      </c>
      <c r="BD21" s="137">
        <v>1.06245586692439E-3</v>
      </c>
      <c r="BE21" s="137">
        <v>1.748152349384E-3</v>
      </c>
      <c r="BF21" s="137">
        <v>2.5130904980182802E-3</v>
      </c>
      <c r="BG21" s="137">
        <v>1.8744347114715201E-2</v>
      </c>
      <c r="BH21" s="137">
        <v>2.6477176760074102E-3</v>
      </c>
      <c r="BI21" s="137">
        <v>1.98242085237019E-3</v>
      </c>
      <c r="BJ21" s="137">
        <v>3.79125357426764E-3</v>
      </c>
      <c r="BK21" s="137">
        <v>1.6558788329702499E-2</v>
      </c>
      <c r="BL21" s="137">
        <v>9.2689737482976892E-3</v>
      </c>
      <c r="BM21" s="137">
        <v>2.3800054659807901E-3</v>
      </c>
      <c r="BN21" s="137">
        <v>2.0207760187233902E-3</v>
      </c>
      <c r="BO21" s="137">
        <v>1.09099987845501E-3</v>
      </c>
      <c r="BP21" s="137">
        <v>5.9292603836161404E-4</v>
      </c>
      <c r="BQ21" s="137">
        <v>1.0976735395574E-3</v>
      </c>
      <c r="BR21" s="137">
        <v>9.9514508106374297E-4</v>
      </c>
      <c r="BS21" s="137">
        <v>9.51791856908939E-4</v>
      </c>
      <c r="BT21" s="137">
        <v>1.7763649725735799E-3</v>
      </c>
      <c r="BU21" s="137">
        <v>5.8259010020871005E-4</v>
      </c>
      <c r="BV21" s="137">
        <v>2.6547720337269601E-3</v>
      </c>
      <c r="BW21" s="137">
        <v>2.3467850243781801E-4</v>
      </c>
      <c r="BX21" s="137">
        <v>1.12157539151001E-3</v>
      </c>
      <c r="BY21" s="137">
        <v>8.17232663328575E-4</v>
      </c>
      <c r="BZ21" s="137">
        <v>2.4008392402189598E-3</v>
      </c>
      <c r="CA21" s="138">
        <v>0</v>
      </c>
      <c r="CB21" s="133">
        <v>2.0532369465046001</v>
      </c>
      <c r="CC21" s="134">
        <v>1.1969264367272501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4.7484126887438697E-3</v>
      </c>
      <c r="E22" s="137">
        <v>1.1632517409537E-2</v>
      </c>
      <c r="F22" s="137">
        <v>5.10408099756133E-3</v>
      </c>
      <c r="G22" s="137">
        <v>9.2735876859341895E-3</v>
      </c>
      <c r="H22" s="137">
        <v>5.9047451255705196E-3</v>
      </c>
      <c r="I22" s="137">
        <v>4.6784240176953396E-3</v>
      </c>
      <c r="J22" s="137">
        <v>5.7695941128623899E-3</v>
      </c>
      <c r="K22" s="137">
        <v>3.71071826399103E-3</v>
      </c>
      <c r="L22" s="137">
        <v>1.03152124816367E-2</v>
      </c>
      <c r="M22" s="137">
        <v>4.5450288075213098E-3</v>
      </c>
      <c r="N22" s="137">
        <v>5.2018999780493501E-3</v>
      </c>
      <c r="O22" s="137">
        <v>6.1131172459940597E-3</v>
      </c>
      <c r="P22" s="137">
        <v>1.1705097182916899E-3</v>
      </c>
      <c r="Q22" s="137">
        <v>1.00189559464236</v>
      </c>
      <c r="R22" s="137">
        <v>5.9367457226502099E-3</v>
      </c>
      <c r="S22" s="137">
        <v>9.2782982825907901E-3</v>
      </c>
      <c r="T22" s="137">
        <v>3.9520030531822303E-3</v>
      </c>
      <c r="U22" s="137">
        <v>8.05021696271635E-3</v>
      </c>
      <c r="V22" s="137">
        <v>4.8327471690141101E-3</v>
      </c>
      <c r="W22" s="137">
        <v>4.6856669504208304E-3</v>
      </c>
      <c r="X22" s="137">
        <v>4.9078765353582398E-3</v>
      </c>
      <c r="Y22" s="137">
        <v>3.6796453810503602E-3</v>
      </c>
      <c r="Z22" s="137">
        <v>4.0752335730628196E-3</v>
      </c>
      <c r="AA22" s="137">
        <v>5.3478748845966501E-3</v>
      </c>
      <c r="AB22" s="137">
        <v>4.7665348096181202E-3</v>
      </c>
      <c r="AC22" s="137">
        <v>4.23320212713182E-3</v>
      </c>
      <c r="AD22" s="137">
        <v>4.7259666598293898E-3</v>
      </c>
      <c r="AE22" s="137">
        <v>3.8072756059156598E-3</v>
      </c>
      <c r="AF22" s="137">
        <v>5.2556917460811897E-3</v>
      </c>
      <c r="AG22" s="137">
        <v>1.0739841489826501E-2</v>
      </c>
      <c r="AH22" s="137">
        <v>5.5688633804700204E-3</v>
      </c>
      <c r="AI22" s="137">
        <v>5.0869938090835499E-3</v>
      </c>
      <c r="AJ22" s="137">
        <v>4.3183185119083497E-3</v>
      </c>
      <c r="AK22" s="137">
        <v>6.03098268492168E-3</v>
      </c>
      <c r="AL22" s="137">
        <v>3.41405278102798E-3</v>
      </c>
      <c r="AM22" s="137">
        <v>4.4464147380380101E-3</v>
      </c>
      <c r="AN22" s="137">
        <v>6.2081471238913596E-3</v>
      </c>
      <c r="AO22" s="137">
        <v>8.5114109675089398E-3</v>
      </c>
      <c r="AP22" s="137">
        <v>3.5796651032262402E-3</v>
      </c>
      <c r="AQ22" s="137">
        <v>0.23725412530897499</v>
      </c>
      <c r="AR22" s="137">
        <v>4.2301514529231501E-3</v>
      </c>
      <c r="AS22" s="137">
        <v>3.6993650236851901E-3</v>
      </c>
      <c r="AT22" s="137">
        <v>2.0403235185041699E-3</v>
      </c>
      <c r="AU22" s="137">
        <v>4.8684192721412597E-3</v>
      </c>
      <c r="AV22" s="137">
        <v>3.8120620391360201E-3</v>
      </c>
      <c r="AW22" s="137">
        <v>4.15232713123522E-2</v>
      </c>
      <c r="AX22" s="137">
        <v>1.2388152511755899E-2</v>
      </c>
      <c r="AY22" s="137">
        <v>5.5271909479845697E-3</v>
      </c>
      <c r="AZ22" s="137">
        <v>3.0233444821971501E-3</v>
      </c>
      <c r="BA22" s="137">
        <v>3.85436294431362E-3</v>
      </c>
      <c r="BB22" s="137">
        <v>3.88608933737362E-3</v>
      </c>
      <c r="BC22" s="137">
        <v>3.2841002763748998E-3</v>
      </c>
      <c r="BD22" s="137">
        <v>2.3542020295883401E-3</v>
      </c>
      <c r="BE22" s="137">
        <v>3.8735762463838201E-3</v>
      </c>
      <c r="BF22" s="137">
        <v>5.5685350659321602E-3</v>
      </c>
      <c r="BG22" s="137">
        <v>4.1533941685985599E-2</v>
      </c>
      <c r="BH22" s="137">
        <v>5.86684352798361E-3</v>
      </c>
      <c r="BI22" s="137">
        <v>4.3926711117500796E-3</v>
      </c>
      <c r="BJ22" s="137">
        <v>8.4007036311656309E-3</v>
      </c>
      <c r="BK22" s="137">
        <v>3.6691155187609799E-2</v>
      </c>
      <c r="BL22" s="137">
        <v>2.05382995094293E-2</v>
      </c>
      <c r="BM22" s="137">
        <v>5.2736437087622101E-3</v>
      </c>
      <c r="BN22" s="137">
        <v>4.4776589341010403E-3</v>
      </c>
      <c r="BO22" s="137">
        <v>2.41745018131864E-3</v>
      </c>
      <c r="BP22" s="137">
        <v>1.31381239104779E-3</v>
      </c>
      <c r="BQ22" s="137">
        <v>2.4322377569734499E-3</v>
      </c>
      <c r="BR22" s="137">
        <v>2.20505400977925E-3</v>
      </c>
      <c r="BS22" s="137">
        <v>2.1089914329967601E-3</v>
      </c>
      <c r="BT22" s="137">
        <v>3.9360901039854398E-3</v>
      </c>
      <c r="BU22" s="137">
        <v>1.2909098994387E-3</v>
      </c>
      <c r="BV22" s="137">
        <v>5.8824746556170697E-3</v>
      </c>
      <c r="BW22" s="137">
        <v>5.2000334690530895E-4</v>
      </c>
      <c r="BX22" s="137">
        <v>2.4851997576828301E-3</v>
      </c>
      <c r="BY22" s="137">
        <v>1.81083361158656E-3</v>
      </c>
      <c r="BZ22" s="137">
        <v>5.3198074272962099E-3</v>
      </c>
      <c r="CA22" s="138">
        <v>0</v>
      </c>
      <c r="CB22" s="133">
        <v>1.71558816686991</v>
      </c>
      <c r="CC22" s="134">
        <v>1.0000954029970901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2.3881971830021299E-4</v>
      </c>
      <c r="E23" s="137">
        <v>4.6024814607528199E-4</v>
      </c>
      <c r="F23" s="137">
        <v>4.50279805160451E-4</v>
      </c>
      <c r="G23" s="137">
        <v>6.6106951529680297E-4</v>
      </c>
      <c r="H23" s="137">
        <v>4.3429420510411799E-4</v>
      </c>
      <c r="I23" s="137">
        <v>2.52064310275466E-4</v>
      </c>
      <c r="J23" s="137">
        <v>4.68591102167606E-4</v>
      </c>
      <c r="K23" s="137">
        <v>3.4425154665137901E-4</v>
      </c>
      <c r="L23" s="137">
        <v>2.07916989558051E-3</v>
      </c>
      <c r="M23" s="137">
        <v>6.2833445406280095E-4</v>
      </c>
      <c r="N23" s="137">
        <v>6.1091566850324805E-4</v>
      </c>
      <c r="O23" s="137">
        <v>4.79044979347052E-4</v>
      </c>
      <c r="P23" s="137">
        <v>4.5355310052368799E-4</v>
      </c>
      <c r="Q23" s="137">
        <v>1.83545331860093E-4</v>
      </c>
      <c r="R23" s="137">
        <v>1.0124192952643301</v>
      </c>
      <c r="S23" s="137">
        <v>1.5559119527967E-2</v>
      </c>
      <c r="T23" s="137">
        <v>4.9858803167582505E-4</v>
      </c>
      <c r="U23" s="137">
        <v>9.2477973377852495E-4</v>
      </c>
      <c r="V23" s="137">
        <v>5.2576456137771804E-4</v>
      </c>
      <c r="W23" s="137">
        <v>5.6346681166587003E-4</v>
      </c>
      <c r="X23" s="137">
        <v>4.9672261506790904E-4</v>
      </c>
      <c r="Y23" s="137">
        <v>3.6451157795523302E-4</v>
      </c>
      <c r="Z23" s="137">
        <v>4.3939662766099598E-4</v>
      </c>
      <c r="AA23" s="137">
        <v>5.9066166350701498E-4</v>
      </c>
      <c r="AB23" s="137">
        <v>4.9478407480452397E-4</v>
      </c>
      <c r="AC23" s="137">
        <v>4.25784085148799E-4</v>
      </c>
      <c r="AD23" s="137">
        <v>4.4564812011383699E-4</v>
      </c>
      <c r="AE23" s="137">
        <v>4.4086383000278601E-4</v>
      </c>
      <c r="AF23" s="137">
        <v>9.7706312863819799E-4</v>
      </c>
      <c r="AG23" s="137">
        <v>7.7135715523815899E-4</v>
      </c>
      <c r="AH23" s="137">
        <v>5.1332961493112499E-4</v>
      </c>
      <c r="AI23" s="137">
        <v>3.6236023668229198E-4</v>
      </c>
      <c r="AJ23" s="137">
        <v>5.1534787782529399E-4</v>
      </c>
      <c r="AK23" s="137">
        <v>3.9448222507940198E-4</v>
      </c>
      <c r="AL23" s="137">
        <v>8.3033015952084705E-4</v>
      </c>
      <c r="AM23" s="137">
        <v>4.1848957762671699E-4</v>
      </c>
      <c r="AN23" s="137">
        <v>1.49339527568884E-3</v>
      </c>
      <c r="AO23" s="137">
        <v>4.5127917753418902E-4</v>
      </c>
      <c r="AP23" s="137">
        <v>6.9283303806995898E-4</v>
      </c>
      <c r="AQ23" s="137">
        <v>5.8689714353435797E-4</v>
      </c>
      <c r="AR23" s="137">
        <v>3.4449705530116998E-4</v>
      </c>
      <c r="AS23" s="137">
        <v>2.9377880423080702E-4</v>
      </c>
      <c r="AT23" s="137">
        <v>2.4573521966537201E-4</v>
      </c>
      <c r="AU23" s="137">
        <v>5.0857244074171504E-4</v>
      </c>
      <c r="AV23" s="137">
        <v>4.3670740821555998E-4</v>
      </c>
      <c r="AW23" s="137">
        <v>5.7486489597237996E-4</v>
      </c>
      <c r="AX23" s="137">
        <v>3.6371208051419698E-3</v>
      </c>
      <c r="AY23" s="137">
        <v>0.18757136228806701</v>
      </c>
      <c r="AZ23" s="137">
        <v>1.8353952826058999E-2</v>
      </c>
      <c r="BA23" s="137">
        <v>2.2839433933758101E-2</v>
      </c>
      <c r="BB23" s="137">
        <v>2.68314162966766E-2</v>
      </c>
      <c r="BC23" s="137">
        <v>2.0298792847548298E-2</v>
      </c>
      <c r="BD23" s="137">
        <v>1.7749013078746799E-3</v>
      </c>
      <c r="BE23" s="137">
        <v>5.3717681699405597E-3</v>
      </c>
      <c r="BF23" s="137">
        <v>1.4228760743600799E-3</v>
      </c>
      <c r="BG23" s="137">
        <v>3.3877689674654198E-4</v>
      </c>
      <c r="BH23" s="137">
        <v>4.87890828947457E-4</v>
      </c>
      <c r="BI23" s="137">
        <v>1.51867890915769E-2</v>
      </c>
      <c r="BJ23" s="137">
        <v>1.6700977136787699E-4</v>
      </c>
      <c r="BK23" s="137">
        <v>6.4024842561765803E-4</v>
      </c>
      <c r="BL23" s="137">
        <v>2.7541343265598299E-4</v>
      </c>
      <c r="BM23" s="137">
        <v>2.1978572883302199E-4</v>
      </c>
      <c r="BN23" s="137">
        <v>3.2815188459874701E-4</v>
      </c>
      <c r="BO23" s="137">
        <v>1.2867445921154E-4</v>
      </c>
      <c r="BP23" s="137">
        <v>1.9734690632524301E-4</v>
      </c>
      <c r="BQ23" s="137">
        <v>1.97580354518144E-4</v>
      </c>
      <c r="BR23" s="137">
        <v>1.3230316080303401E-4</v>
      </c>
      <c r="BS23" s="137">
        <v>4.2985252313318699E-4</v>
      </c>
      <c r="BT23" s="137">
        <v>1.54476221781667E-4</v>
      </c>
      <c r="BU23" s="137">
        <v>5.8908530891061302E-5</v>
      </c>
      <c r="BV23" s="137">
        <v>1.8332988567851E-4</v>
      </c>
      <c r="BW23" s="137">
        <v>4.7524268700871402E-5</v>
      </c>
      <c r="BX23" s="137">
        <v>1.9101339690240799E-4</v>
      </c>
      <c r="BY23" s="137">
        <v>1.25614498835444E-4</v>
      </c>
      <c r="BZ23" s="137">
        <v>4.3339481150508799E-4</v>
      </c>
      <c r="CA23" s="138">
        <v>0</v>
      </c>
      <c r="CB23" s="133">
        <v>1.36037059836652</v>
      </c>
      <c r="CC23" s="134">
        <v>0.793022712601822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2.3944020429835502E-3</v>
      </c>
      <c r="E24" s="137">
        <v>4.3541973214424696E-3</v>
      </c>
      <c r="F24" s="137">
        <v>5.4728180316778504E-3</v>
      </c>
      <c r="G24" s="137">
        <v>1.5557973339738299E-2</v>
      </c>
      <c r="H24" s="137">
        <v>8.0183313356114692E-3</v>
      </c>
      <c r="I24" s="137">
        <v>2.2612390022842201E-3</v>
      </c>
      <c r="J24" s="137">
        <v>7.9266112024744106E-3</v>
      </c>
      <c r="K24" s="137">
        <v>6.1572495561794897E-3</v>
      </c>
      <c r="L24" s="137">
        <v>4.5914412471627503E-3</v>
      </c>
      <c r="M24" s="137">
        <v>1.7049895909454101E-3</v>
      </c>
      <c r="N24" s="137">
        <v>2.8715135630198599E-3</v>
      </c>
      <c r="O24" s="137">
        <v>3.0337313500256198E-4</v>
      </c>
      <c r="P24" s="137">
        <v>2.8591930815790201E-4</v>
      </c>
      <c r="Q24" s="137">
        <v>1.10140725525622E-4</v>
      </c>
      <c r="R24" s="137">
        <v>8.6865361712995404E-3</v>
      </c>
      <c r="S24" s="137">
        <v>1.01114190974845</v>
      </c>
      <c r="T24" s="137">
        <v>6.0430593674924704E-4</v>
      </c>
      <c r="U24" s="137">
        <v>2.5800692182542602E-4</v>
      </c>
      <c r="V24" s="137">
        <v>2.2336376927066499E-4</v>
      </c>
      <c r="W24" s="137">
        <v>2.3622559929162498E-3</v>
      </c>
      <c r="X24" s="137">
        <v>6.41738508402146E-4</v>
      </c>
      <c r="Y24" s="137">
        <v>4.3542540691808698E-4</v>
      </c>
      <c r="Z24" s="137">
        <v>6.0501226085130598E-4</v>
      </c>
      <c r="AA24" s="137">
        <v>4.6195850039518101E-3</v>
      </c>
      <c r="AB24" s="137">
        <v>1.17943843614397E-3</v>
      </c>
      <c r="AC24" s="137">
        <v>2.58606138845812E-4</v>
      </c>
      <c r="AD24" s="137">
        <v>1.63624671233966E-3</v>
      </c>
      <c r="AE24" s="137">
        <v>5.6284035935736103E-4</v>
      </c>
      <c r="AF24" s="137">
        <v>7.8591480482140296E-4</v>
      </c>
      <c r="AG24" s="137">
        <v>2.6550566643930898E-3</v>
      </c>
      <c r="AH24" s="137">
        <v>8.0809247066609198E-4</v>
      </c>
      <c r="AI24" s="137">
        <v>5.4420258312708105E-4</v>
      </c>
      <c r="AJ24" s="137">
        <v>2.1462319637240699E-3</v>
      </c>
      <c r="AK24" s="137">
        <v>3.5039355183943602E-4</v>
      </c>
      <c r="AL24" s="137">
        <v>1.09518131005991E-4</v>
      </c>
      <c r="AM24" s="137">
        <v>1.9663975352847299E-4</v>
      </c>
      <c r="AN24" s="137">
        <v>1.56055165894055E-3</v>
      </c>
      <c r="AO24" s="137">
        <v>1.12431233547891E-4</v>
      </c>
      <c r="AP24" s="137">
        <v>7.4306558873617906E-5</v>
      </c>
      <c r="AQ24" s="137">
        <v>3.3495411434515801E-4</v>
      </c>
      <c r="AR24" s="137">
        <v>2.4450999636782401E-3</v>
      </c>
      <c r="AS24" s="137">
        <v>8.1097777666849899E-4</v>
      </c>
      <c r="AT24" s="137">
        <v>1.6388465652556901E-4</v>
      </c>
      <c r="AU24" s="137">
        <v>2.6538126569867202E-4</v>
      </c>
      <c r="AV24" s="137">
        <v>1.17190410742539E-4</v>
      </c>
      <c r="AW24" s="137">
        <v>9.9694003653898293E-3</v>
      </c>
      <c r="AX24" s="137">
        <v>7.8833551313954295E-2</v>
      </c>
      <c r="AY24" s="137">
        <v>1.6951821238112199E-3</v>
      </c>
      <c r="AZ24" s="137">
        <v>4.9205462174484703E-4</v>
      </c>
      <c r="BA24" s="137">
        <v>2.72059195202236E-4</v>
      </c>
      <c r="BB24" s="137">
        <v>4.0036245392091E-4</v>
      </c>
      <c r="BC24" s="137">
        <v>2.4424122373641299E-4</v>
      </c>
      <c r="BD24" s="137">
        <v>1.55473349922514E-4</v>
      </c>
      <c r="BE24" s="137">
        <v>4.0281425233738198E-4</v>
      </c>
      <c r="BF24" s="137">
        <v>1.2620777150483501E-4</v>
      </c>
      <c r="BG24" s="137">
        <v>6.8583134568563802E-5</v>
      </c>
      <c r="BH24" s="137">
        <v>7.0597949865079202E-4</v>
      </c>
      <c r="BI24" s="137">
        <v>1.9382081043375E-2</v>
      </c>
      <c r="BJ24" s="137">
        <v>6.2355338331954001E-5</v>
      </c>
      <c r="BK24" s="137">
        <v>2.5854278697543301E-4</v>
      </c>
      <c r="BL24" s="137">
        <v>1.2217028488580801E-4</v>
      </c>
      <c r="BM24" s="137">
        <v>2.11271620013469E-4</v>
      </c>
      <c r="BN24" s="137">
        <v>2.7845436942263699E-4</v>
      </c>
      <c r="BO24" s="137">
        <v>3.5190333076500998E-5</v>
      </c>
      <c r="BP24" s="137">
        <v>2.7284049889863201E-5</v>
      </c>
      <c r="BQ24" s="137">
        <v>6.49964925501946E-5</v>
      </c>
      <c r="BR24" s="137">
        <v>5.1633121348790898E-5</v>
      </c>
      <c r="BS24" s="137">
        <v>5.1804075914739099E-4</v>
      </c>
      <c r="BT24" s="137">
        <v>5.6384331058088598E-5</v>
      </c>
      <c r="BU24" s="137">
        <v>4.6352692808114703E-5</v>
      </c>
      <c r="BV24" s="137">
        <v>6.2660559927329505E-5</v>
      </c>
      <c r="BW24" s="137">
        <v>1.81777902831404E-5</v>
      </c>
      <c r="BX24" s="137">
        <v>1.1744910622629001E-4</v>
      </c>
      <c r="BY24" s="137">
        <v>5.3386984995976798E-5</v>
      </c>
      <c r="BZ24" s="137">
        <v>3.8514899466427898E-4</v>
      </c>
      <c r="CA24" s="138">
        <v>0</v>
      </c>
      <c r="CB24" s="133">
        <v>1.22382378829538</v>
      </c>
      <c r="CC24" s="134">
        <v>0.71342328443881398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5.1446316241019895E-4</v>
      </c>
      <c r="E25" s="137">
        <v>6.2615622553411103E-4</v>
      </c>
      <c r="F25" s="137">
        <v>4.5938040320116301E-4</v>
      </c>
      <c r="G25" s="137">
        <v>8.6672335846168396E-4</v>
      </c>
      <c r="H25" s="137">
        <v>4.7139969551225999E-4</v>
      </c>
      <c r="I25" s="137">
        <v>5.8424839913490004E-4</v>
      </c>
      <c r="J25" s="137">
        <v>6.3303707041511301E-4</v>
      </c>
      <c r="K25" s="137">
        <v>4.7614726241509698E-4</v>
      </c>
      <c r="L25" s="137">
        <v>4.7583660739014002E-4</v>
      </c>
      <c r="M25" s="137">
        <v>2.5733395565378001E-2</v>
      </c>
      <c r="N25" s="137">
        <v>1.58956540937656E-3</v>
      </c>
      <c r="O25" s="137">
        <v>2.9800747341965101E-2</v>
      </c>
      <c r="P25" s="137">
        <v>1.4299346777221601E-4</v>
      </c>
      <c r="Q25" s="137">
        <v>1.14766305900734E-4</v>
      </c>
      <c r="R25" s="137">
        <v>2.04655578255832E-3</v>
      </c>
      <c r="S25" s="137">
        <v>2.5906070097400399E-3</v>
      </c>
      <c r="T25" s="137">
        <v>1.05813287688836</v>
      </c>
      <c r="U25" s="137">
        <v>9.8221608908248201E-3</v>
      </c>
      <c r="V25" s="137">
        <v>2.29658573183373E-2</v>
      </c>
      <c r="W25" s="137">
        <v>8.0702405213606005E-4</v>
      </c>
      <c r="X25" s="137">
        <v>1.0182522779579701E-2</v>
      </c>
      <c r="Y25" s="137">
        <v>2.5487655477985198E-3</v>
      </c>
      <c r="Z25" s="137">
        <v>5.5413324072966401E-4</v>
      </c>
      <c r="AA25" s="137">
        <v>7.4260730831390701E-4</v>
      </c>
      <c r="AB25" s="137">
        <v>1.02141051507935E-3</v>
      </c>
      <c r="AC25" s="137">
        <v>2.0443573385716301E-3</v>
      </c>
      <c r="AD25" s="137">
        <v>6.0883915942410197E-4</v>
      </c>
      <c r="AE25" s="137">
        <v>1.3714120427456501E-2</v>
      </c>
      <c r="AF25" s="137">
        <v>7.2137520744938004E-3</v>
      </c>
      <c r="AG25" s="137">
        <v>8.2349093356661905E-4</v>
      </c>
      <c r="AH25" s="137">
        <v>4.5454617147614304E-3</v>
      </c>
      <c r="AI25" s="137">
        <v>4.2803851021369399E-4</v>
      </c>
      <c r="AJ25" s="137">
        <v>6.6690148701722398E-4</v>
      </c>
      <c r="AK25" s="137">
        <v>4.03491050430841E-4</v>
      </c>
      <c r="AL25" s="137">
        <v>3.1943002556427498E-4</v>
      </c>
      <c r="AM25" s="137">
        <v>1.5380902577818601E-3</v>
      </c>
      <c r="AN25" s="137">
        <v>6.7826788083739497E-4</v>
      </c>
      <c r="AO25" s="137">
        <v>4.8702750347733498E-4</v>
      </c>
      <c r="AP25" s="137">
        <v>4.1969813267774198E-4</v>
      </c>
      <c r="AQ25" s="137">
        <v>2.7714729925787699E-4</v>
      </c>
      <c r="AR25" s="137">
        <v>4.79167443594758E-4</v>
      </c>
      <c r="AS25" s="137">
        <v>4.0135911869410002E-4</v>
      </c>
      <c r="AT25" s="137">
        <v>3.1584756512081002E-4</v>
      </c>
      <c r="AU25" s="137">
        <v>3.8188347200441501E-4</v>
      </c>
      <c r="AV25" s="137">
        <v>3.1059509294131501E-4</v>
      </c>
      <c r="AW25" s="137">
        <v>3.7004764183030898E-4</v>
      </c>
      <c r="AX25" s="137">
        <v>5.9057041460544503E-4</v>
      </c>
      <c r="AY25" s="137">
        <v>6.4385956115582796E-4</v>
      </c>
      <c r="AZ25" s="137">
        <v>3.42105677236368E-4</v>
      </c>
      <c r="BA25" s="137">
        <v>4.2182920559026598E-4</v>
      </c>
      <c r="BB25" s="137">
        <v>3.1794001695312403E-4</v>
      </c>
      <c r="BC25" s="137">
        <v>2.9884315112925697E-4</v>
      </c>
      <c r="BD25" s="137">
        <v>3.0794651875143099E-4</v>
      </c>
      <c r="BE25" s="137">
        <v>3.83775822024171E-4</v>
      </c>
      <c r="BF25" s="137">
        <v>6.3238641727685996E-4</v>
      </c>
      <c r="BG25" s="137">
        <v>2.66346762375075E-4</v>
      </c>
      <c r="BH25" s="137">
        <v>7.0734879730029805E-4</v>
      </c>
      <c r="BI25" s="137">
        <v>7.33704192313927E-4</v>
      </c>
      <c r="BJ25" s="137">
        <v>6.0471400644919601E-4</v>
      </c>
      <c r="BK25" s="137">
        <v>9.7271897782334998E-4</v>
      </c>
      <c r="BL25" s="137">
        <v>1.1439837603324399E-3</v>
      </c>
      <c r="BM25" s="137">
        <v>4.1352975090980799E-2</v>
      </c>
      <c r="BN25" s="137">
        <v>8.0870459004340006E-2</v>
      </c>
      <c r="BO25" s="137">
        <v>7.2260822011656995E-4</v>
      </c>
      <c r="BP25" s="137">
        <v>8.1138794259371695E-4</v>
      </c>
      <c r="BQ25" s="137">
        <v>1.80766611641618E-3</v>
      </c>
      <c r="BR25" s="137">
        <v>1.6065081300035201E-3</v>
      </c>
      <c r="BS25" s="137">
        <v>6.4409028853260996E-4</v>
      </c>
      <c r="BT25" s="137">
        <v>2.3504472343862902E-3</v>
      </c>
      <c r="BU25" s="137">
        <v>5.0617051311483904E-4</v>
      </c>
      <c r="BV25" s="137">
        <v>2.78525953183231E-3</v>
      </c>
      <c r="BW25" s="137">
        <v>2.0624881719105499E-3</v>
      </c>
      <c r="BX25" s="137">
        <v>1.83532843466276E-3</v>
      </c>
      <c r="BY25" s="137">
        <v>1.0319517403701199E-3</v>
      </c>
      <c r="BZ25" s="137">
        <v>7.9661564766101006E-3</v>
      </c>
      <c r="CA25" s="138">
        <v>0</v>
      </c>
      <c r="CB25" s="133">
        <v>1.36505196591523</v>
      </c>
      <c r="CC25" s="134">
        <v>0.795751697480369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2.5839879839478899E-4</v>
      </c>
      <c r="E26" s="137">
        <v>4.6544854178538401E-4</v>
      </c>
      <c r="F26" s="137">
        <v>4.9987380343126397E-4</v>
      </c>
      <c r="G26" s="137">
        <v>3.76025797309184E-4</v>
      </c>
      <c r="H26" s="137">
        <v>3.2421058396053597E-4</v>
      </c>
      <c r="I26" s="137">
        <v>2.7887797044991202E-4</v>
      </c>
      <c r="J26" s="137">
        <v>4.3796089656761202E-4</v>
      </c>
      <c r="K26" s="137">
        <v>3.14489219033804E-4</v>
      </c>
      <c r="L26" s="137">
        <v>3.8448441289254799E-4</v>
      </c>
      <c r="M26" s="137">
        <v>1.36406414614647E-2</v>
      </c>
      <c r="N26" s="137">
        <v>2.3048654329500901E-4</v>
      </c>
      <c r="O26" s="137">
        <v>1.7532446630727401E-2</v>
      </c>
      <c r="P26" s="137">
        <v>1.1198210306311499E-4</v>
      </c>
      <c r="Q26" s="137">
        <v>6.4847465876670694E-5</v>
      </c>
      <c r="R26" s="137">
        <v>1.1791772508548499E-3</v>
      </c>
      <c r="S26" s="137">
        <v>1.4927441779480201E-3</v>
      </c>
      <c r="T26" s="137">
        <v>4.6460985894187304E-3</v>
      </c>
      <c r="U26" s="137">
        <v>1.04403321982834</v>
      </c>
      <c r="V26" s="137">
        <v>8.0237684980429408E-3</v>
      </c>
      <c r="W26" s="137">
        <v>1.7383423437614101E-3</v>
      </c>
      <c r="X26" s="137">
        <v>4.01477868127075E-3</v>
      </c>
      <c r="Y26" s="137">
        <v>8.2432427229216601E-4</v>
      </c>
      <c r="Z26" s="137">
        <v>8.10721146170115E-4</v>
      </c>
      <c r="AA26" s="137">
        <v>8.2400444400098304E-4</v>
      </c>
      <c r="AB26" s="137">
        <v>8.2165861214828504E-4</v>
      </c>
      <c r="AC26" s="137">
        <v>8.3083059803953604E-4</v>
      </c>
      <c r="AD26" s="137">
        <v>7.23269482208524E-4</v>
      </c>
      <c r="AE26" s="137">
        <v>6.6398937539314501E-2</v>
      </c>
      <c r="AF26" s="137">
        <v>1.4825539495092301E-3</v>
      </c>
      <c r="AG26" s="137">
        <v>1.17481417885814E-3</v>
      </c>
      <c r="AH26" s="137">
        <v>6.5503899221813701E-4</v>
      </c>
      <c r="AI26" s="137">
        <v>4.3379503003679299E-4</v>
      </c>
      <c r="AJ26" s="137">
        <v>8.88242207674505E-4</v>
      </c>
      <c r="AK26" s="137">
        <v>5.4270109977358895E-4</v>
      </c>
      <c r="AL26" s="137">
        <v>8.24639116239709E-4</v>
      </c>
      <c r="AM26" s="137">
        <v>9.5415851523799895E-4</v>
      </c>
      <c r="AN26" s="137">
        <v>6.2882979009228101E-4</v>
      </c>
      <c r="AO26" s="137">
        <v>5.0212944960055105E-4</v>
      </c>
      <c r="AP26" s="137">
        <v>3.8563448991166401E-4</v>
      </c>
      <c r="AQ26" s="137">
        <v>2.96740470300727E-4</v>
      </c>
      <c r="AR26" s="137">
        <v>4.2973639889313798E-4</v>
      </c>
      <c r="AS26" s="137">
        <v>4.0496899066774599E-4</v>
      </c>
      <c r="AT26" s="137">
        <v>3.4880458864553198E-4</v>
      </c>
      <c r="AU26" s="137">
        <v>4.2116366966982101E-4</v>
      </c>
      <c r="AV26" s="137">
        <v>4.4344551220950403E-4</v>
      </c>
      <c r="AW26" s="137">
        <v>4.0676324278562102E-4</v>
      </c>
      <c r="AX26" s="137">
        <v>5.1997836584959805E-4</v>
      </c>
      <c r="AY26" s="137">
        <v>6.1337520072365199E-4</v>
      </c>
      <c r="AZ26" s="137">
        <v>1.0447591259525901E-3</v>
      </c>
      <c r="BA26" s="137">
        <v>3.98366238967098E-4</v>
      </c>
      <c r="BB26" s="137">
        <v>3.9870266026536698E-4</v>
      </c>
      <c r="BC26" s="137">
        <v>5.0540809800650899E-4</v>
      </c>
      <c r="BD26" s="137">
        <v>4.8873306436685601E-4</v>
      </c>
      <c r="BE26" s="137">
        <v>7.5815763535029698E-4</v>
      </c>
      <c r="BF26" s="137">
        <v>6.5835422207857698E-4</v>
      </c>
      <c r="BG26" s="137">
        <v>2.19839653918702E-4</v>
      </c>
      <c r="BH26" s="137">
        <v>5.2473799125925399E-4</v>
      </c>
      <c r="BI26" s="137">
        <v>1.0013580427455399E-3</v>
      </c>
      <c r="BJ26" s="137">
        <v>1.7557111935340199E-4</v>
      </c>
      <c r="BK26" s="137">
        <v>4.72865656588884E-4</v>
      </c>
      <c r="BL26" s="137">
        <v>2.8434465444618498E-4</v>
      </c>
      <c r="BM26" s="137">
        <v>3.4302243100866E-3</v>
      </c>
      <c r="BN26" s="137">
        <v>3.6139083469870102E-3</v>
      </c>
      <c r="BO26" s="137">
        <v>1.69431690427678E-4</v>
      </c>
      <c r="BP26" s="137">
        <v>1.2919990222610899E-4</v>
      </c>
      <c r="BQ26" s="137">
        <v>3.4571926484142101E-4</v>
      </c>
      <c r="BR26" s="137">
        <v>2.02815302523116E-4</v>
      </c>
      <c r="BS26" s="137">
        <v>1.0661654323895899E-4</v>
      </c>
      <c r="BT26" s="137">
        <v>4.17261325888701E-4</v>
      </c>
      <c r="BU26" s="137">
        <v>1.09484000110936E-4</v>
      </c>
      <c r="BV26" s="137">
        <v>3.1021792407660701E-4</v>
      </c>
      <c r="BW26" s="137">
        <v>1.27020103771309E-4</v>
      </c>
      <c r="BX26" s="137">
        <v>3.41864897535993E-4</v>
      </c>
      <c r="BY26" s="137">
        <v>3.8456532784231099E-4</v>
      </c>
      <c r="BZ26" s="137">
        <v>1.07771782840807E-3</v>
      </c>
      <c r="CA26" s="138">
        <v>0</v>
      </c>
      <c r="CB26" s="133">
        <v>1.20133680788223</v>
      </c>
      <c r="CC26" s="134">
        <v>0.70031458727432805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1.3852471405252599E-6</v>
      </c>
      <c r="E27" s="137">
        <v>1.08808434226235E-6</v>
      </c>
      <c r="F27" s="137">
        <v>9.3918061846247495E-7</v>
      </c>
      <c r="G27" s="137">
        <v>1.91597104766028E-6</v>
      </c>
      <c r="H27" s="137">
        <v>1.15335243640889E-6</v>
      </c>
      <c r="I27" s="137">
        <v>1.5944123726845899E-6</v>
      </c>
      <c r="J27" s="137">
        <v>1.85761101668249E-6</v>
      </c>
      <c r="K27" s="137">
        <v>1.62683871470057E-6</v>
      </c>
      <c r="L27" s="137">
        <v>1.01848741958969E-6</v>
      </c>
      <c r="M27" s="137">
        <v>1.2470832577125701E-6</v>
      </c>
      <c r="N27" s="137">
        <v>2.5885203586957002E-6</v>
      </c>
      <c r="O27" s="137">
        <v>1.6405050718355801E-6</v>
      </c>
      <c r="P27" s="137">
        <v>1.79559771574783E-7</v>
      </c>
      <c r="Q27" s="137">
        <v>1.46751432880593E-7</v>
      </c>
      <c r="R27" s="137">
        <v>3.9545084800234004E-6</v>
      </c>
      <c r="S27" s="137">
        <v>4.9853632967268597E-6</v>
      </c>
      <c r="T27" s="137">
        <v>9.2039231909660304E-7</v>
      </c>
      <c r="U27" s="137">
        <v>1.3371063353673199E-6</v>
      </c>
      <c r="V27" s="137">
        <v>1.0000011202132799</v>
      </c>
      <c r="W27" s="137">
        <v>1.0994576382677099E-6</v>
      </c>
      <c r="X27" s="137">
        <v>1.4727991382676399E-6</v>
      </c>
      <c r="Y27" s="137">
        <v>8.9641924268072304E-7</v>
      </c>
      <c r="Z27" s="137">
        <v>6.1095278123697004E-7</v>
      </c>
      <c r="AA27" s="137">
        <v>1.1984941155981799E-6</v>
      </c>
      <c r="AB27" s="137">
        <v>1.3583885548583101E-6</v>
      </c>
      <c r="AC27" s="137">
        <v>1.1050770032661201E-6</v>
      </c>
      <c r="AD27" s="137">
        <v>9.4812206822140296E-7</v>
      </c>
      <c r="AE27" s="137">
        <v>6.2038021816477199E-7</v>
      </c>
      <c r="AF27" s="137">
        <v>2.3533191813538299E-5</v>
      </c>
      <c r="AG27" s="137">
        <v>1.0518298428286101E-6</v>
      </c>
      <c r="AH27" s="137">
        <v>1.5073166327117901E-6</v>
      </c>
      <c r="AI27" s="137">
        <v>5.4862700727647405E-7</v>
      </c>
      <c r="AJ27" s="137">
        <v>7.8564997016226297E-7</v>
      </c>
      <c r="AK27" s="137">
        <v>4.3092687102444499E-7</v>
      </c>
      <c r="AL27" s="137">
        <v>3.52673317724554E-7</v>
      </c>
      <c r="AM27" s="137">
        <v>5.4880055159301299E-7</v>
      </c>
      <c r="AN27" s="137">
        <v>9.3936660044794896E-7</v>
      </c>
      <c r="AO27" s="137">
        <v>6.2911470535092799E-7</v>
      </c>
      <c r="AP27" s="137">
        <v>5.7869983179299403E-7</v>
      </c>
      <c r="AQ27" s="137">
        <v>3.1670474216438402E-7</v>
      </c>
      <c r="AR27" s="137">
        <v>4.7107325104382001E-7</v>
      </c>
      <c r="AS27" s="137">
        <v>4.9313193388746902E-7</v>
      </c>
      <c r="AT27" s="137">
        <v>3.1394791564465299E-7</v>
      </c>
      <c r="AU27" s="137">
        <v>4.6883601243977601E-7</v>
      </c>
      <c r="AV27" s="137">
        <v>3.5307587998008601E-7</v>
      </c>
      <c r="AW27" s="137">
        <v>4.71099720066809E-7</v>
      </c>
      <c r="AX27" s="137">
        <v>8.8009746348767801E-7</v>
      </c>
      <c r="AY27" s="137">
        <v>1.0562987170406E-6</v>
      </c>
      <c r="AZ27" s="137">
        <v>4.21739127400434E-7</v>
      </c>
      <c r="BA27" s="137">
        <v>5.7853917938481996E-7</v>
      </c>
      <c r="BB27" s="137">
        <v>4.1699742858555602E-7</v>
      </c>
      <c r="BC27" s="137">
        <v>3.8745802544522703E-7</v>
      </c>
      <c r="BD27" s="137">
        <v>3.3550641553515598E-7</v>
      </c>
      <c r="BE27" s="137">
        <v>4.5991349601574901E-7</v>
      </c>
      <c r="BF27" s="137">
        <v>8.1149923291490797E-7</v>
      </c>
      <c r="BG27" s="137">
        <v>4.8890564082504399E-7</v>
      </c>
      <c r="BH27" s="137">
        <v>9.5015808754606205E-7</v>
      </c>
      <c r="BI27" s="137">
        <v>1.0967369199945101E-6</v>
      </c>
      <c r="BJ27" s="137">
        <v>8.2108285212718E-7</v>
      </c>
      <c r="BK27" s="137">
        <v>1.34892019885442E-6</v>
      </c>
      <c r="BL27" s="137">
        <v>1.5801713219704299E-6</v>
      </c>
      <c r="BM27" s="137">
        <v>2.4920256501814199E-5</v>
      </c>
      <c r="BN27" s="137">
        <v>1.0421069067806799E-4</v>
      </c>
      <c r="BO27" s="137">
        <v>3.0362663529372699E-6</v>
      </c>
      <c r="BP27" s="137">
        <v>1.39316972496509E-6</v>
      </c>
      <c r="BQ27" s="137">
        <v>2.7139371223890301E-6</v>
      </c>
      <c r="BR27" s="137">
        <v>2.32149211053739E-6</v>
      </c>
      <c r="BS27" s="137">
        <v>1.0590148047579899E-6</v>
      </c>
      <c r="BT27" s="137">
        <v>3.2394218531163E-6</v>
      </c>
      <c r="BU27" s="137">
        <v>6.2020520980312599E-7</v>
      </c>
      <c r="BV27" s="137">
        <v>4.9293486347110803E-6</v>
      </c>
      <c r="BW27" s="137">
        <v>2.6839784549251298E-6</v>
      </c>
      <c r="BX27" s="137">
        <v>2.9330487301638802E-6</v>
      </c>
      <c r="BY27" s="137">
        <v>1.04007057912611E-6</v>
      </c>
      <c r="BZ27" s="137">
        <v>9.2794412927129901E-5</v>
      </c>
      <c r="CA27" s="138">
        <v>0</v>
      </c>
      <c r="CB27" s="133">
        <v>1.0003333326838699</v>
      </c>
      <c r="CC27" s="134">
        <v>0.58314039861162104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1.16432584693329E-4</v>
      </c>
      <c r="E28" s="137">
        <v>1.5809676234537301E-4</v>
      </c>
      <c r="F28" s="137">
        <v>1.08402170649621E-4</v>
      </c>
      <c r="G28" s="137">
        <v>1.9041980806300301E-4</v>
      </c>
      <c r="H28" s="137">
        <v>1.19115498961192E-4</v>
      </c>
      <c r="I28" s="137">
        <v>1.44099626719888E-4</v>
      </c>
      <c r="J28" s="137">
        <v>1.28037012064458E-4</v>
      </c>
      <c r="K28" s="137">
        <v>9.8766789793962905E-5</v>
      </c>
      <c r="L28" s="137">
        <v>1.34773149352258E-4</v>
      </c>
      <c r="M28" s="137">
        <v>1.0462367148236699E-2</v>
      </c>
      <c r="N28" s="137">
        <v>2.0033140033441199E-4</v>
      </c>
      <c r="O28" s="137">
        <v>1.2272683146228499E-2</v>
      </c>
      <c r="P28" s="137">
        <v>2.5167218023347499E-4</v>
      </c>
      <c r="Q28" s="137">
        <v>1.0484558399013901E-4</v>
      </c>
      <c r="R28" s="137">
        <v>3.8471271363766703E-4</v>
      </c>
      <c r="S28" s="137">
        <v>4.9056750952543304E-4</v>
      </c>
      <c r="T28" s="137">
        <v>8.8752205412909995E-3</v>
      </c>
      <c r="U28" s="137">
        <v>1.4770967098888799E-2</v>
      </c>
      <c r="V28" s="137">
        <v>5.0425953235002001E-3</v>
      </c>
      <c r="W28" s="137">
        <v>1.1479597704564899</v>
      </c>
      <c r="X28" s="137">
        <v>7.5137036768316004E-3</v>
      </c>
      <c r="Y28" s="137">
        <v>2.9565473669954601E-2</v>
      </c>
      <c r="Z28" s="137">
        <v>1.3664944586103001E-4</v>
      </c>
      <c r="AA28" s="137">
        <v>1.60272905519471E-4</v>
      </c>
      <c r="AB28" s="137">
        <v>1.33386227061716E-2</v>
      </c>
      <c r="AC28" s="137">
        <v>7.4039131435630198E-3</v>
      </c>
      <c r="AD28" s="137">
        <v>1.2795278583700601E-4</v>
      </c>
      <c r="AE28" s="137">
        <v>5.2464227592187399E-2</v>
      </c>
      <c r="AF28" s="137">
        <v>1.7374266478023301E-2</v>
      </c>
      <c r="AG28" s="137">
        <v>2.2733880053289201E-4</v>
      </c>
      <c r="AH28" s="137">
        <v>7.7163863975704297E-4</v>
      </c>
      <c r="AI28" s="137">
        <v>1.47697631775063E-4</v>
      </c>
      <c r="AJ28" s="137">
        <v>1.54121617068683E-4</v>
      </c>
      <c r="AK28" s="137">
        <v>2.3806003622479401E-4</v>
      </c>
      <c r="AL28" s="137">
        <v>2.1189025598604999E-4</v>
      </c>
      <c r="AM28" s="137">
        <v>4.4957619901573502E-4</v>
      </c>
      <c r="AN28" s="137">
        <v>1.7034297532341299E-4</v>
      </c>
      <c r="AO28" s="137">
        <v>1.95218934069937E-4</v>
      </c>
      <c r="AP28" s="137">
        <v>2.01153635244766E-4</v>
      </c>
      <c r="AQ28" s="137">
        <v>2.8885577048188801E-4</v>
      </c>
      <c r="AR28" s="137">
        <v>1.0486031894988801E-3</v>
      </c>
      <c r="AS28" s="137">
        <v>1.6051182396560899E-2</v>
      </c>
      <c r="AT28" s="137">
        <v>9.7658771380501608E-4</v>
      </c>
      <c r="AU28" s="137">
        <v>1.0934008390384001E-4</v>
      </c>
      <c r="AV28" s="137">
        <v>2.6052700562779102E-4</v>
      </c>
      <c r="AW28" s="137">
        <v>2.98761628953605E-4</v>
      </c>
      <c r="AX28" s="137">
        <v>2.2724835245319799E-4</v>
      </c>
      <c r="AY28" s="137">
        <v>1.5465099075063899E-4</v>
      </c>
      <c r="AZ28" s="137">
        <v>4.4615574004450501E-4</v>
      </c>
      <c r="BA28" s="137">
        <v>1.04122779814334E-4</v>
      </c>
      <c r="BB28" s="137">
        <v>2.4322712762784199E-4</v>
      </c>
      <c r="BC28" s="137">
        <v>1.5169139274808901E-4</v>
      </c>
      <c r="BD28" s="137">
        <v>1.02275999113926E-4</v>
      </c>
      <c r="BE28" s="137">
        <v>2.9665564139245401E-4</v>
      </c>
      <c r="BF28" s="137">
        <v>2.17821348440616E-4</v>
      </c>
      <c r="BG28" s="137">
        <v>8.4098368558790902E-5</v>
      </c>
      <c r="BH28" s="137">
        <v>2.4417952776513901E-4</v>
      </c>
      <c r="BI28" s="137">
        <v>2.8625405740651802E-4</v>
      </c>
      <c r="BJ28" s="137">
        <v>1.3147681603742901E-4</v>
      </c>
      <c r="BK28" s="137">
        <v>2.1687888418282301E-4</v>
      </c>
      <c r="BL28" s="137">
        <v>2.79925246520765E-4</v>
      </c>
      <c r="BM28" s="137">
        <v>4.3364619974159803E-3</v>
      </c>
      <c r="BN28" s="137">
        <v>8.1357644921146097E-3</v>
      </c>
      <c r="BO28" s="137">
        <v>1.36151899410441E-4</v>
      </c>
      <c r="BP28" s="137">
        <v>1.15024673771412E-4</v>
      </c>
      <c r="BQ28" s="137">
        <v>2.4967251754414501E-4</v>
      </c>
      <c r="BR28" s="137">
        <v>2.2194127228279399E-4</v>
      </c>
      <c r="BS28" s="137">
        <v>9.8499320243587094E-5</v>
      </c>
      <c r="BT28" s="137">
        <v>4.4549239706827298E-4</v>
      </c>
      <c r="BU28" s="137">
        <v>7.1802082199678502E-5</v>
      </c>
      <c r="BV28" s="137">
        <v>3.4903207372948399E-4</v>
      </c>
      <c r="BW28" s="137">
        <v>2.21338798774412E-4</v>
      </c>
      <c r="BX28" s="137">
        <v>3.2737920967177201E-4</v>
      </c>
      <c r="BY28" s="137">
        <v>1.6618787008732601E-4</v>
      </c>
      <c r="BZ28" s="137">
        <v>1.20069011583823E-3</v>
      </c>
      <c r="CA28" s="138">
        <v>0</v>
      </c>
      <c r="CB28" s="133">
        <v>1.37116195641579</v>
      </c>
      <c r="CC28" s="134">
        <v>0.79931349251368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2.9533086185861801E-4</v>
      </c>
      <c r="E29" s="137">
        <v>5.1952545741623299E-4</v>
      </c>
      <c r="F29" s="137">
        <v>2.5229707978622999E-4</v>
      </c>
      <c r="G29" s="137">
        <v>4.41629249292725E-4</v>
      </c>
      <c r="H29" s="137">
        <v>2.9970158680053799E-4</v>
      </c>
      <c r="I29" s="137">
        <v>3.1342243287478002E-4</v>
      </c>
      <c r="J29" s="137">
        <v>3.4981851031183798E-4</v>
      </c>
      <c r="K29" s="137">
        <v>2.4403112111434801E-4</v>
      </c>
      <c r="L29" s="137">
        <v>2.3149786598959199E-4</v>
      </c>
      <c r="M29" s="137">
        <v>2.7490340759355202E-4</v>
      </c>
      <c r="N29" s="137">
        <v>6.0183310830758899E-4</v>
      </c>
      <c r="O29" s="137">
        <v>2.7124938565026199E-4</v>
      </c>
      <c r="P29" s="137">
        <v>7.5906685293683401E-5</v>
      </c>
      <c r="Q29" s="137">
        <v>7.5145565228743706E-5</v>
      </c>
      <c r="R29" s="137">
        <v>7.1298369844523301E-4</v>
      </c>
      <c r="S29" s="137">
        <v>9.0613901727204201E-4</v>
      </c>
      <c r="T29" s="137">
        <v>2.5592742591900501E-4</v>
      </c>
      <c r="U29" s="137">
        <v>4.5221383391397799E-4</v>
      </c>
      <c r="V29" s="137">
        <v>2.8654614780050701E-4</v>
      </c>
      <c r="W29" s="137">
        <v>3.3597062652358101E-4</v>
      </c>
      <c r="X29" s="137">
        <v>1.1226562240264299</v>
      </c>
      <c r="Y29" s="137">
        <v>5.5859889561069603E-2</v>
      </c>
      <c r="Z29" s="137">
        <v>2.9007553019212999E-4</v>
      </c>
      <c r="AA29" s="137">
        <v>3.3912476629354202E-4</v>
      </c>
      <c r="AB29" s="137">
        <v>2.1987467894186902E-2</v>
      </c>
      <c r="AC29" s="137">
        <v>6.9851583355769902E-4</v>
      </c>
      <c r="AD29" s="137">
        <v>2.7308163573088498E-4</v>
      </c>
      <c r="AE29" s="137">
        <v>2.6628761089296499E-4</v>
      </c>
      <c r="AF29" s="137">
        <v>5.8186413370038097E-3</v>
      </c>
      <c r="AG29" s="137">
        <v>4.0990550026816599E-4</v>
      </c>
      <c r="AH29" s="137">
        <v>4.4930009610414002E-4</v>
      </c>
      <c r="AI29" s="137">
        <v>2.4028622381742901E-4</v>
      </c>
      <c r="AJ29" s="137">
        <v>2.8937357682456299E-4</v>
      </c>
      <c r="AK29" s="137">
        <v>1.73260434878848E-4</v>
      </c>
      <c r="AL29" s="137">
        <v>1.4013876276916E-4</v>
      </c>
      <c r="AM29" s="137">
        <v>2.0988000827061899E-4</v>
      </c>
      <c r="AN29" s="137">
        <v>3.8796827617379199E-4</v>
      </c>
      <c r="AO29" s="137">
        <v>4.1054601532973799E-4</v>
      </c>
      <c r="AP29" s="137">
        <v>2.0649374577009401E-4</v>
      </c>
      <c r="AQ29" s="137">
        <v>1.3984820138815399E-4</v>
      </c>
      <c r="AR29" s="137">
        <v>2.2605420171461501E-4</v>
      </c>
      <c r="AS29" s="137">
        <v>2.0216285952247401E-4</v>
      </c>
      <c r="AT29" s="137">
        <v>1.2632143915849699E-4</v>
      </c>
      <c r="AU29" s="137">
        <v>2.12438576698641E-4</v>
      </c>
      <c r="AV29" s="137">
        <v>1.7652550439793699E-4</v>
      </c>
      <c r="AW29" s="137">
        <v>2.40373446607452E-4</v>
      </c>
      <c r="AX29" s="137">
        <v>3.7708126612231698E-4</v>
      </c>
      <c r="AY29" s="137">
        <v>2.8493369234094799E-4</v>
      </c>
      <c r="AZ29" s="137">
        <v>1.8245496765731099E-4</v>
      </c>
      <c r="BA29" s="137">
        <v>1.89123129439124E-4</v>
      </c>
      <c r="BB29" s="137">
        <v>1.5433470338339E-4</v>
      </c>
      <c r="BC29" s="137">
        <v>1.35974449431355E-4</v>
      </c>
      <c r="BD29" s="137">
        <v>1.4023256358244201E-4</v>
      </c>
      <c r="BE29" s="137">
        <v>1.9794274724236E-4</v>
      </c>
      <c r="BF29" s="137">
        <v>2.7971215362607599E-4</v>
      </c>
      <c r="BG29" s="137">
        <v>1.1006609668296599E-4</v>
      </c>
      <c r="BH29" s="137">
        <v>2.7304228429138002E-4</v>
      </c>
      <c r="BI29" s="137">
        <v>2.9910226729261299E-4</v>
      </c>
      <c r="BJ29" s="137">
        <v>3.3731675882335403E-4</v>
      </c>
      <c r="BK29" s="137">
        <v>1.7567973580096001E-3</v>
      </c>
      <c r="BL29" s="137">
        <v>6.4987104531077304E-4</v>
      </c>
      <c r="BM29" s="137">
        <v>1.50472271799885E-2</v>
      </c>
      <c r="BN29" s="137">
        <v>2.11653291501675E-2</v>
      </c>
      <c r="BO29" s="137">
        <v>2.6306549423434203E-4</v>
      </c>
      <c r="BP29" s="137">
        <v>2.56448794729282E-4</v>
      </c>
      <c r="BQ29" s="137">
        <v>5.5460551123160198E-4</v>
      </c>
      <c r="BR29" s="137">
        <v>4.9545490999026E-4</v>
      </c>
      <c r="BS29" s="137">
        <v>1.9760943725700199E-4</v>
      </c>
      <c r="BT29" s="137">
        <v>6.6731986669346904E-4</v>
      </c>
      <c r="BU29" s="137">
        <v>1.6857740456115801E-4</v>
      </c>
      <c r="BV29" s="137">
        <v>8.4150914367543803E-4</v>
      </c>
      <c r="BW29" s="137">
        <v>5.5027535141315902E-4</v>
      </c>
      <c r="BX29" s="137">
        <v>5.4309638142104803E-4</v>
      </c>
      <c r="BY29" s="137">
        <v>3.3934029395389198E-4</v>
      </c>
      <c r="BZ29" s="137">
        <v>3.4046256854832501E-3</v>
      </c>
      <c r="CA29" s="138">
        <v>0</v>
      </c>
      <c r="CB29" s="133">
        <v>1.2694887282204801</v>
      </c>
      <c r="CC29" s="134">
        <v>0.74004348232730699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1.2862039882517099E-4</v>
      </c>
      <c r="E30" s="137">
        <v>2.04726819379018E-4</v>
      </c>
      <c r="F30" s="137">
        <v>1.17642893510895E-4</v>
      </c>
      <c r="G30" s="137">
        <v>1.9287137155483099E-4</v>
      </c>
      <c r="H30" s="137">
        <v>1.2828611878503701E-4</v>
      </c>
      <c r="I30" s="137">
        <v>1.38798572088217E-4</v>
      </c>
      <c r="J30" s="137">
        <v>1.6055188536881899E-4</v>
      </c>
      <c r="K30" s="137">
        <v>1.1679221628487401E-4</v>
      </c>
      <c r="L30" s="137">
        <v>1.07914297563071E-4</v>
      </c>
      <c r="M30" s="137">
        <v>2.2707326021963401E-4</v>
      </c>
      <c r="N30" s="137">
        <v>2.9838153480995897E-4</v>
      </c>
      <c r="O30" s="137">
        <v>2.26658114637488E-4</v>
      </c>
      <c r="P30" s="137">
        <v>3.2035371724200501E-5</v>
      </c>
      <c r="Q30" s="137">
        <v>3.0297213213682602E-5</v>
      </c>
      <c r="R30" s="137">
        <v>3.6274402698559802E-4</v>
      </c>
      <c r="S30" s="137">
        <v>4.60439419918512E-4</v>
      </c>
      <c r="T30" s="137">
        <v>1.5647229099799399E-4</v>
      </c>
      <c r="U30" s="137">
        <v>2.40061097134694E-4</v>
      </c>
      <c r="V30" s="137">
        <v>1.86859566648592E-4</v>
      </c>
      <c r="W30" s="137">
        <v>1.7329899993236001E-4</v>
      </c>
      <c r="X30" s="137">
        <v>3.1468788909500201E-4</v>
      </c>
      <c r="Y30" s="137">
        <v>1.0180362557643501</v>
      </c>
      <c r="Z30" s="137">
        <v>6.5128736269981198E-4</v>
      </c>
      <c r="AA30" s="137">
        <v>1.68267948865395E-4</v>
      </c>
      <c r="AB30" s="137">
        <v>2.5490145395629101E-2</v>
      </c>
      <c r="AC30" s="137">
        <v>4.7985273816516698E-3</v>
      </c>
      <c r="AD30" s="137">
        <v>1.3373734945154199E-4</v>
      </c>
      <c r="AE30" s="137">
        <v>5.0552999237699699E-4</v>
      </c>
      <c r="AF30" s="137">
        <v>3.1198421963000698E-3</v>
      </c>
      <c r="AG30" s="137">
        <v>2.0202310869062899E-4</v>
      </c>
      <c r="AH30" s="137">
        <v>2.21010604676565E-4</v>
      </c>
      <c r="AI30" s="137">
        <v>2.0945064345130401E-4</v>
      </c>
      <c r="AJ30" s="137">
        <v>1.49183105483565E-4</v>
      </c>
      <c r="AK30" s="137">
        <v>8.3953484191690594E-5</v>
      </c>
      <c r="AL30" s="137">
        <v>6.6406591741427005E-5</v>
      </c>
      <c r="AM30" s="137">
        <v>1.0300728665030301E-4</v>
      </c>
      <c r="AN30" s="137">
        <v>1.69292991547346E-4</v>
      </c>
      <c r="AO30" s="137">
        <v>1.6006495854582501E-4</v>
      </c>
      <c r="AP30" s="137">
        <v>9.3340480302215207E-5</v>
      </c>
      <c r="AQ30" s="137">
        <v>6.4067073149205099E-5</v>
      </c>
      <c r="AR30" s="137">
        <v>9.8844048257005303E-5</v>
      </c>
      <c r="AS30" s="137">
        <v>9.1786917789731602E-5</v>
      </c>
      <c r="AT30" s="137">
        <v>6.71453676452632E-5</v>
      </c>
      <c r="AU30" s="137">
        <v>9.5191231954231298E-5</v>
      </c>
      <c r="AV30" s="137">
        <v>7.9257474251260296E-5</v>
      </c>
      <c r="AW30" s="137">
        <v>1.00909316023156E-4</v>
      </c>
      <c r="AX30" s="137">
        <v>1.57064301709211E-4</v>
      </c>
      <c r="AY30" s="137">
        <v>1.3325408800873501E-4</v>
      </c>
      <c r="AZ30" s="137">
        <v>7.7620475383954904E-5</v>
      </c>
      <c r="BA30" s="137">
        <v>8.8497631350402598E-5</v>
      </c>
      <c r="BB30" s="137">
        <v>7.1641744879017002E-5</v>
      </c>
      <c r="BC30" s="137">
        <v>6.3137493573555998E-5</v>
      </c>
      <c r="BD30" s="137">
        <v>6.9778824648469799E-5</v>
      </c>
      <c r="BE30" s="137">
        <v>8.8986198178386006E-5</v>
      </c>
      <c r="BF30" s="137">
        <v>1.2693934914600999E-4</v>
      </c>
      <c r="BG30" s="137">
        <v>5.2480535450268101E-5</v>
      </c>
      <c r="BH30" s="137">
        <v>1.2601478635403099E-4</v>
      </c>
      <c r="BI30" s="137">
        <v>1.4151606651127501E-4</v>
      </c>
      <c r="BJ30" s="137">
        <v>1.4125445913134999E-4</v>
      </c>
      <c r="BK30" s="137">
        <v>5.9288817887137102E-4</v>
      </c>
      <c r="BL30" s="137">
        <v>2.7359580973073397E-4</v>
      </c>
      <c r="BM30" s="137">
        <v>5.8516163622382E-3</v>
      </c>
      <c r="BN30" s="137">
        <v>1.2210931384082999E-2</v>
      </c>
      <c r="BO30" s="137">
        <v>1.40287628494793E-4</v>
      </c>
      <c r="BP30" s="137">
        <v>1.30673717003832E-4</v>
      </c>
      <c r="BQ30" s="137">
        <v>2.8652566195052601E-4</v>
      </c>
      <c r="BR30" s="137">
        <v>2.5171374471999301E-4</v>
      </c>
      <c r="BS30" s="137">
        <v>1.00933387736214E-4</v>
      </c>
      <c r="BT30" s="137">
        <v>3.2922941442081001E-4</v>
      </c>
      <c r="BU30" s="137">
        <v>7.8594253379440706E-5</v>
      </c>
      <c r="BV30" s="137">
        <v>4.4961141074825002E-4</v>
      </c>
      <c r="BW30" s="137">
        <v>3.1262541108649099E-4</v>
      </c>
      <c r="BX30" s="137">
        <v>2.9505375406486901E-4</v>
      </c>
      <c r="BY30" s="137">
        <v>1.51769008742265E-4</v>
      </c>
      <c r="BZ30" s="137">
        <v>2.2567750467271902E-3</v>
      </c>
      <c r="CA30" s="138">
        <v>0</v>
      </c>
      <c r="CB30" s="133">
        <v>1.0840147515626799</v>
      </c>
      <c r="CC30" s="134">
        <v>0.63192215401954399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2.2724337971394401E-4</v>
      </c>
      <c r="E31" s="137">
        <v>3.8032212905807499E-4</v>
      </c>
      <c r="F31" s="137">
        <v>3.5485321360400002E-4</v>
      </c>
      <c r="G31" s="137">
        <v>3.39565425839254E-4</v>
      </c>
      <c r="H31" s="137">
        <v>2.5828577415657502E-4</v>
      </c>
      <c r="I31" s="137">
        <v>2.4123014056374499E-4</v>
      </c>
      <c r="J31" s="137">
        <v>3.5644249931885297E-4</v>
      </c>
      <c r="K31" s="137">
        <v>2.5635694690784202E-4</v>
      </c>
      <c r="L31" s="137">
        <v>2.7809719097105401E-4</v>
      </c>
      <c r="M31" s="137">
        <v>5.3012989328070498E-3</v>
      </c>
      <c r="N31" s="137">
        <v>4.8055933520523703E-4</v>
      </c>
      <c r="O31" s="137">
        <v>5.0669899119873E-3</v>
      </c>
      <c r="P31" s="137">
        <v>7.2453872335000397E-5</v>
      </c>
      <c r="Q31" s="137">
        <v>5.3146130358170299E-5</v>
      </c>
      <c r="R31" s="137">
        <v>5.9404169697568996E-4</v>
      </c>
      <c r="S31" s="137">
        <v>7.60930090593065E-4</v>
      </c>
      <c r="T31" s="137">
        <v>1.9559893007098398E-3</v>
      </c>
      <c r="U31" s="137">
        <v>2.3040618350238799E-3</v>
      </c>
      <c r="V31" s="137">
        <v>2.4745641980727698E-3</v>
      </c>
      <c r="W31" s="137">
        <v>7.0851037330074403E-4</v>
      </c>
      <c r="X31" s="137">
        <v>4.1252839670086801E-3</v>
      </c>
      <c r="Y31" s="137">
        <v>0.24129572652084699</v>
      </c>
      <c r="Z31" s="137">
        <v>1.0270060225953399</v>
      </c>
      <c r="AA31" s="137">
        <v>6.0303561978738995E-4</v>
      </c>
      <c r="AB31" s="137">
        <v>1.3723453003491501E-2</v>
      </c>
      <c r="AC31" s="137">
        <v>0.23721992517184201</v>
      </c>
      <c r="AD31" s="137">
        <v>5.3127866274257896E-4</v>
      </c>
      <c r="AE31" s="137">
        <v>2.0096735656381402E-2</v>
      </c>
      <c r="AF31" s="137">
        <v>6.7289437576973799E-3</v>
      </c>
      <c r="AG31" s="137">
        <v>7.9957970601908404E-4</v>
      </c>
      <c r="AH31" s="137">
        <v>7.0234252198334197E-4</v>
      </c>
      <c r="AI31" s="137">
        <v>5.7671384983753503E-3</v>
      </c>
      <c r="AJ31" s="137">
        <v>6.4767071989604104E-4</v>
      </c>
      <c r="AK31" s="137">
        <v>3.1605640124339203E-4</v>
      </c>
      <c r="AL31" s="137">
        <v>2.5092263473288799E-4</v>
      </c>
      <c r="AM31" s="137">
        <v>4.8711078683662099E-4</v>
      </c>
      <c r="AN31" s="137">
        <v>3.8556635802828503E-4</v>
      </c>
      <c r="AO31" s="137">
        <v>3.20452620860099E-4</v>
      </c>
      <c r="AP31" s="137">
        <v>2.4916604661249597E-4</v>
      </c>
      <c r="AQ31" s="137">
        <v>2.06126854368362E-4</v>
      </c>
      <c r="AR31" s="137">
        <v>2.8709972091277899E-4</v>
      </c>
      <c r="AS31" s="137">
        <v>2.7326996448771601E-4</v>
      </c>
      <c r="AT31" s="137">
        <v>4.9203188470803196E-4</v>
      </c>
      <c r="AU31" s="137">
        <v>2.85058053845273E-4</v>
      </c>
      <c r="AV31" s="137">
        <v>2.5843031794753102E-4</v>
      </c>
      <c r="AW31" s="137">
        <v>2.50035725856696E-4</v>
      </c>
      <c r="AX31" s="137">
        <v>3.1211919468185101E-4</v>
      </c>
      <c r="AY31" s="137">
        <v>2.9258256047107401E-4</v>
      </c>
      <c r="AZ31" s="137">
        <v>2.17604721412289E-4</v>
      </c>
      <c r="BA31" s="137">
        <v>2.4392824665531499E-4</v>
      </c>
      <c r="BB31" s="137">
        <v>2.15616811074884E-4</v>
      </c>
      <c r="BC31" s="137">
        <v>1.91516071898391E-4</v>
      </c>
      <c r="BD31" s="137">
        <v>2.82878451471219E-4</v>
      </c>
      <c r="BE31" s="137">
        <v>2.7641372279416999E-4</v>
      </c>
      <c r="BF31" s="137">
        <v>3.2601903899856998E-4</v>
      </c>
      <c r="BG31" s="137">
        <v>1.31132498147659E-4</v>
      </c>
      <c r="BH31" s="137">
        <v>2.7930980288743898E-4</v>
      </c>
      <c r="BI31" s="137">
        <v>3.31215367416229E-4</v>
      </c>
      <c r="BJ31" s="137">
        <v>2.1525975303688801E-4</v>
      </c>
      <c r="BK31" s="137">
        <v>5.37976982503984E-4</v>
      </c>
      <c r="BL31" s="137">
        <v>4.0066878009058801E-4</v>
      </c>
      <c r="BM31" s="137">
        <v>6.8884667254755496E-3</v>
      </c>
      <c r="BN31" s="137">
        <v>2.0680271888761498E-2</v>
      </c>
      <c r="BO31" s="137">
        <v>1.9419831521883801E-4</v>
      </c>
      <c r="BP31" s="137">
        <v>2.1353472693255501E-4</v>
      </c>
      <c r="BQ31" s="137">
        <v>5.2849045890726197E-4</v>
      </c>
      <c r="BR31" s="137">
        <v>4.0861274115534802E-4</v>
      </c>
      <c r="BS31" s="137">
        <v>1.6159321885897001E-4</v>
      </c>
      <c r="BT31" s="137">
        <v>5.4251636969314398E-4</v>
      </c>
      <c r="BU31" s="137">
        <v>1.48644964523749E-4</v>
      </c>
      <c r="BV31" s="137">
        <v>7.2409130190752801E-4</v>
      </c>
      <c r="BW31" s="137">
        <v>5.35105278305029E-4</v>
      </c>
      <c r="BX31" s="137">
        <v>5.6491256616175397E-4</v>
      </c>
      <c r="BY31" s="137">
        <v>3.9097386468860303E-4</v>
      </c>
      <c r="BZ31" s="137">
        <v>1.5857771339214701E-3</v>
      </c>
      <c r="CA31" s="138">
        <v>0</v>
      </c>
      <c r="CB31" s="133">
        <v>1.6235948377074101</v>
      </c>
      <c r="CC31" s="134">
        <v>0.94646825204181795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9.8995757431920295E-4</v>
      </c>
      <c r="E32" s="137">
        <v>1.2774975797475001E-3</v>
      </c>
      <c r="F32" s="137">
        <v>5.0876875771961204E-4</v>
      </c>
      <c r="G32" s="137">
        <v>1.60684931673449E-3</v>
      </c>
      <c r="H32" s="137">
        <v>8.9906601027802595E-4</v>
      </c>
      <c r="I32" s="137">
        <v>9.5448709277793102E-4</v>
      </c>
      <c r="J32" s="137">
        <v>5.4270278724777602E-4</v>
      </c>
      <c r="K32" s="137">
        <v>5.0936973747362402E-4</v>
      </c>
      <c r="L32" s="137">
        <v>1.42465893091041E-3</v>
      </c>
      <c r="M32" s="137">
        <v>5.0321437469525397E-4</v>
      </c>
      <c r="N32" s="137">
        <v>6.0876702850027405E-4</v>
      </c>
      <c r="O32" s="137">
        <v>4.6092550918791698E-4</v>
      </c>
      <c r="P32" s="137">
        <v>8.2590100727762903E-5</v>
      </c>
      <c r="Q32" s="137">
        <v>5.5228250298976099E-5</v>
      </c>
      <c r="R32" s="137">
        <v>3.6524844616804E-4</v>
      </c>
      <c r="S32" s="137">
        <v>4.7833348526424302E-4</v>
      </c>
      <c r="T32" s="137">
        <v>3.1154498960029502E-4</v>
      </c>
      <c r="U32" s="137">
        <v>4.29445117631675E-4</v>
      </c>
      <c r="V32" s="137">
        <v>3.2505981630264299E-4</v>
      </c>
      <c r="W32" s="137">
        <v>3.4024595495820798E-4</v>
      </c>
      <c r="X32" s="137">
        <v>1.06886788042508E-2</v>
      </c>
      <c r="Y32" s="137">
        <v>3.03815258154186E-2</v>
      </c>
      <c r="Z32" s="137">
        <v>2.05015615629996E-3</v>
      </c>
      <c r="AA32" s="137">
        <v>1.0023437248993501</v>
      </c>
      <c r="AB32" s="137">
        <v>2.7512839455466499E-2</v>
      </c>
      <c r="AC32" s="137">
        <v>8.9600654063662604E-4</v>
      </c>
      <c r="AD32" s="137">
        <v>3.84834740728936E-4</v>
      </c>
      <c r="AE32" s="137">
        <v>1.13401796783126E-3</v>
      </c>
      <c r="AF32" s="137">
        <v>7.6006283468990398E-3</v>
      </c>
      <c r="AG32" s="137">
        <v>2.20770096127526E-2</v>
      </c>
      <c r="AH32" s="137">
        <v>8.9613415414709602E-2</v>
      </c>
      <c r="AI32" s="137">
        <v>1.9961769714224101E-2</v>
      </c>
      <c r="AJ32" s="137">
        <v>4.0811563911372398E-4</v>
      </c>
      <c r="AK32" s="137">
        <v>7.7345957523846905E-4</v>
      </c>
      <c r="AL32" s="137">
        <v>3.72043612152994E-4</v>
      </c>
      <c r="AM32" s="137">
        <v>1.18674018901004E-3</v>
      </c>
      <c r="AN32" s="137">
        <v>1.38119884781712E-3</v>
      </c>
      <c r="AO32" s="137">
        <v>3.1521880708238799E-4</v>
      </c>
      <c r="AP32" s="137">
        <v>1.87713662354511E-4</v>
      </c>
      <c r="AQ32" s="137">
        <v>1.19663184578046E-4</v>
      </c>
      <c r="AR32" s="137">
        <v>4.0505674062384901E-2</v>
      </c>
      <c r="AS32" s="137">
        <v>1.20624339591522E-3</v>
      </c>
      <c r="AT32" s="137">
        <v>1.9759454721272802E-3</v>
      </c>
      <c r="AU32" s="137">
        <v>6.3993729984330202E-4</v>
      </c>
      <c r="AV32" s="137">
        <v>8.2635535813415804E-4</v>
      </c>
      <c r="AW32" s="137">
        <v>9.7938563443133596E-4</v>
      </c>
      <c r="AX32" s="137">
        <v>4.4678321712058699E-4</v>
      </c>
      <c r="AY32" s="137">
        <v>4.3939910701872302E-4</v>
      </c>
      <c r="AZ32" s="137">
        <v>2.04906469386762E-4</v>
      </c>
      <c r="BA32" s="137">
        <v>1.8485277941962601E-4</v>
      </c>
      <c r="BB32" s="137">
        <v>4.54735852347148E-4</v>
      </c>
      <c r="BC32" s="137">
        <v>2.3656735191485801E-4</v>
      </c>
      <c r="BD32" s="137">
        <v>2.49877468030373E-4</v>
      </c>
      <c r="BE32" s="137">
        <v>6.2846889891704798E-4</v>
      </c>
      <c r="BF32" s="137">
        <v>2.41170300618103E-4</v>
      </c>
      <c r="BG32" s="137">
        <v>1.8943018370855701E-3</v>
      </c>
      <c r="BH32" s="137">
        <v>1.79317740650953E-3</v>
      </c>
      <c r="BI32" s="137">
        <v>2.3793762358311499E-4</v>
      </c>
      <c r="BJ32" s="137">
        <v>2.3164279690250701E-4</v>
      </c>
      <c r="BK32" s="137">
        <v>7.1097700441479102E-4</v>
      </c>
      <c r="BL32" s="137">
        <v>2.8423711851986797E-4</v>
      </c>
      <c r="BM32" s="137">
        <v>3.3778261070357002E-3</v>
      </c>
      <c r="BN32" s="137">
        <v>2.2818812719461899E-3</v>
      </c>
      <c r="BO32" s="137">
        <v>1.70243870079001E-4</v>
      </c>
      <c r="BP32" s="137">
        <v>8.2251362022506695E-5</v>
      </c>
      <c r="BQ32" s="137">
        <v>1.59674983837315E-4</v>
      </c>
      <c r="BR32" s="137">
        <v>1.3441984126642901E-4</v>
      </c>
      <c r="BS32" s="137">
        <v>1.3466364443086E-4</v>
      </c>
      <c r="BT32" s="137">
        <v>2.3648709874823001E-4</v>
      </c>
      <c r="BU32" s="137">
        <v>9.0753898133590397E-5</v>
      </c>
      <c r="BV32" s="137">
        <v>2.2394122757256999E-4</v>
      </c>
      <c r="BW32" s="137">
        <v>9.5585668981034794E-5</v>
      </c>
      <c r="BX32" s="137">
        <v>1.24130189547062E-3</v>
      </c>
      <c r="BY32" s="137">
        <v>3.0694426512390701E-4</v>
      </c>
      <c r="BZ32" s="137">
        <v>8.00176788413583E-4</v>
      </c>
      <c r="CA32" s="138">
        <v>0</v>
      </c>
      <c r="CB32" s="133">
        <v>1.29577145022414</v>
      </c>
      <c r="CC32" s="134">
        <v>0.75536489218645297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3.6819892639595799E-5</v>
      </c>
      <c r="E33" s="137">
        <v>5.3447477204897002E-5</v>
      </c>
      <c r="F33" s="137">
        <v>5.3609126312994401E-5</v>
      </c>
      <c r="G33" s="137">
        <v>5.43443591533254E-5</v>
      </c>
      <c r="H33" s="137">
        <v>4.0102122319030003E-5</v>
      </c>
      <c r="I33" s="137">
        <v>3.9578045425888697E-5</v>
      </c>
      <c r="J33" s="137">
        <v>5.7129505500132999E-5</v>
      </c>
      <c r="K33" s="137">
        <v>4.2627102920960698E-5</v>
      </c>
      <c r="L33" s="137">
        <v>4.3000357348487601E-5</v>
      </c>
      <c r="M33" s="137">
        <v>5.7289788484854902E-5</v>
      </c>
      <c r="N33" s="137">
        <v>4.8391347053218003E-5</v>
      </c>
      <c r="O33" s="137">
        <v>7.9308423291055995E-5</v>
      </c>
      <c r="P33" s="137">
        <v>9.5988842423068393E-6</v>
      </c>
      <c r="Q33" s="137">
        <v>6.6140940781861599E-6</v>
      </c>
      <c r="R33" s="137">
        <v>8.5733145605618898E-5</v>
      </c>
      <c r="S33" s="137">
        <v>1.09594434891781E-4</v>
      </c>
      <c r="T33" s="137">
        <v>6.9054457320430501E-5</v>
      </c>
      <c r="U33" s="137">
        <v>1.09138376212637E-4</v>
      </c>
      <c r="V33" s="137">
        <v>9.92463470479689E-5</v>
      </c>
      <c r="W33" s="137">
        <v>1.50713121560363E-4</v>
      </c>
      <c r="X33" s="137">
        <v>3.7785315670679498E-3</v>
      </c>
      <c r="Y33" s="137">
        <v>4.6554649348588602E-3</v>
      </c>
      <c r="Z33" s="137">
        <v>8.6457747975699094E-5</v>
      </c>
      <c r="AA33" s="137">
        <v>8.9325753146996906E-5</v>
      </c>
      <c r="AB33" s="137">
        <v>1.0781518171493301</v>
      </c>
      <c r="AC33" s="137">
        <v>1.1086411611320101E-4</v>
      </c>
      <c r="AD33" s="137">
        <v>7.7858581394194194E-5</v>
      </c>
      <c r="AE33" s="137">
        <v>7.4499153924296004E-5</v>
      </c>
      <c r="AF33" s="137">
        <v>1.2648088029410399E-3</v>
      </c>
      <c r="AG33" s="137">
        <v>1.17652099979582E-4</v>
      </c>
      <c r="AH33" s="137">
        <v>9.1030705245002101E-5</v>
      </c>
      <c r="AI33" s="137">
        <v>3.8714278261590902E-5</v>
      </c>
      <c r="AJ33" s="137">
        <v>9.3662311935709995E-5</v>
      </c>
      <c r="AK33" s="137">
        <v>4.6629280337933399E-5</v>
      </c>
      <c r="AL33" s="137">
        <v>4.6705676949975501E-5</v>
      </c>
      <c r="AM33" s="137">
        <v>5.1293660228179201E-5</v>
      </c>
      <c r="AN33" s="137">
        <v>5.4757840733033997E-5</v>
      </c>
      <c r="AO33" s="137">
        <v>4.6061137281742098E-5</v>
      </c>
      <c r="AP33" s="137">
        <v>3.6236495348140798E-5</v>
      </c>
      <c r="AQ33" s="137">
        <v>2.87231023140925E-5</v>
      </c>
      <c r="AR33" s="137">
        <v>4.1054856604152401E-5</v>
      </c>
      <c r="AS33" s="137">
        <v>3.9115501121394998E-5</v>
      </c>
      <c r="AT33" s="137">
        <v>3.4277522849198999E-5</v>
      </c>
      <c r="AU33" s="137">
        <v>4.0917724573995999E-5</v>
      </c>
      <c r="AV33" s="137">
        <v>3.8633360306111201E-5</v>
      </c>
      <c r="AW33" s="137">
        <v>3.6421751312589998E-5</v>
      </c>
      <c r="AX33" s="137">
        <v>4.4997537745503897E-5</v>
      </c>
      <c r="AY33" s="137">
        <v>4.4942793920602197E-5</v>
      </c>
      <c r="AZ33" s="137">
        <v>4.7915077617622498E-5</v>
      </c>
      <c r="BA33" s="137">
        <v>3.5742886364217697E-5</v>
      </c>
      <c r="BB33" s="137">
        <v>3.2719371424731401E-5</v>
      </c>
      <c r="BC33" s="137">
        <v>3.2582010714076403E-5</v>
      </c>
      <c r="BD33" s="137">
        <v>4.2616499315673098E-5</v>
      </c>
      <c r="BE33" s="137">
        <v>4.7635302686483402E-5</v>
      </c>
      <c r="BF33" s="137">
        <v>5.0287055428542901E-5</v>
      </c>
      <c r="BG33" s="137">
        <v>2.0123437730177999E-5</v>
      </c>
      <c r="BH33" s="137">
        <v>4.1754452071675898E-5</v>
      </c>
      <c r="BI33" s="137">
        <v>5.8182603836914098E-5</v>
      </c>
      <c r="BJ33" s="137">
        <v>2.5569402905765099E-5</v>
      </c>
      <c r="BK33" s="137">
        <v>6.4402115049174896E-5</v>
      </c>
      <c r="BL33" s="137">
        <v>4.4441869296919398E-5</v>
      </c>
      <c r="BM33" s="137">
        <v>1.7612646307713E-3</v>
      </c>
      <c r="BN33" s="137">
        <v>1.4592538719622699E-3</v>
      </c>
      <c r="BO33" s="137">
        <v>3.78571666957477E-5</v>
      </c>
      <c r="BP33" s="137">
        <v>2.6822146844798699E-5</v>
      </c>
      <c r="BQ33" s="137">
        <v>6.4044410253801903E-5</v>
      </c>
      <c r="BR33" s="137">
        <v>4.6930009079667898E-5</v>
      </c>
      <c r="BS33" s="137">
        <v>1.9367229111794799E-5</v>
      </c>
      <c r="BT33" s="137">
        <v>6.3587238452176894E-5</v>
      </c>
      <c r="BU33" s="137">
        <v>1.7405617855391199E-5</v>
      </c>
      <c r="BV33" s="137">
        <v>8.1719801901970995E-5</v>
      </c>
      <c r="BW33" s="137">
        <v>4.1489980410229999E-5</v>
      </c>
      <c r="BX33" s="137">
        <v>6.0566356267788297E-5</v>
      </c>
      <c r="BY33" s="137">
        <v>4.1432034368177797E-5</v>
      </c>
      <c r="BZ33" s="137">
        <v>7.2617668741776803E-4</v>
      </c>
      <c r="CA33" s="138">
        <v>0</v>
      </c>
      <c r="CB33" s="133">
        <v>1.09549868511825</v>
      </c>
      <c r="CC33" s="134">
        <v>0.63861666811041695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4.1653336357519097E-5</v>
      </c>
      <c r="E34" s="137">
        <v>7.7749910876127106E-5</v>
      </c>
      <c r="F34" s="137">
        <v>8.4346279840916805E-5</v>
      </c>
      <c r="G34" s="137">
        <v>5.8543047686620601E-5</v>
      </c>
      <c r="H34" s="137">
        <v>5.2775261739225002E-5</v>
      </c>
      <c r="I34" s="137">
        <v>4.2424841307298999E-5</v>
      </c>
      <c r="J34" s="137">
        <v>7.5174446542758806E-5</v>
      </c>
      <c r="K34" s="137">
        <v>5.3229399132602303E-5</v>
      </c>
      <c r="L34" s="137">
        <v>6.0284319261695898E-5</v>
      </c>
      <c r="M34" s="137">
        <v>8.5137646309078896E-5</v>
      </c>
      <c r="N34" s="137">
        <v>5.0169594587926902E-5</v>
      </c>
      <c r="O34" s="137">
        <v>1.32598036902572E-4</v>
      </c>
      <c r="P34" s="137">
        <v>1.16271863870409E-5</v>
      </c>
      <c r="Q34" s="137">
        <v>8.3360056698467395E-6</v>
      </c>
      <c r="R34" s="137">
        <v>5.9879458352294698E-5</v>
      </c>
      <c r="S34" s="137">
        <v>7.8675011219253406E-5</v>
      </c>
      <c r="T34" s="137">
        <v>1.10731502637935E-4</v>
      </c>
      <c r="U34" s="137">
        <v>1.7192002801555301E-4</v>
      </c>
      <c r="V34" s="137">
        <v>1.75991146886248E-4</v>
      </c>
      <c r="W34" s="137">
        <v>1.8043342875999401E-4</v>
      </c>
      <c r="X34" s="137">
        <v>1.16209152815022E-4</v>
      </c>
      <c r="Y34" s="137">
        <v>1.02170369322421E-4</v>
      </c>
      <c r="Z34" s="137">
        <v>1.51840012242577E-4</v>
      </c>
      <c r="AA34" s="137">
        <v>1.4769878765278499E-4</v>
      </c>
      <c r="AB34" s="137">
        <v>1.2271631236126601E-4</v>
      </c>
      <c r="AC34" s="137">
        <v>1.0001323143735701</v>
      </c>
      <c r="AD34" s="137">
        <v>1.3303454256476899E-4</v>
      </c>
      <c r="AE34" s="137">
        <v>1.20690190623776E-4</v>
      </c>
      <c r="AF34" s="137">
        <v>1.09360438882241E-4</v>
      </c>
      <c r="AG34" s="137">
        <v>2.0179045278584601E-4</v>
      </c>
      <c r="AH34" s="137">
        <v>7.6030388055914105E-5</v>
      </c>
      <c r="AI34" s="137">
        <v>5.4883712900317598E-5</v>
      </c>
      <c r="AJ34" s="137">
        <v>1.66685397719599E-4</v>
      </c>
      <c r="AK34" s="137">
        <v>7.6340329900559606E-5</v>
      </c>
      <c r="AL34" s="137">
        <v>6.0313596433750401E-5</v>
      </c>
      <c r="AM34" s="137">
        <v>8.1870730907554194E-5</v>
      </c>
      <c r="AN34" s="137">
        <v>7.7624302846009406E-5</v>
      </c>
      <c r="AO34" s="137">
        <v>6.7828342896276994E-5</v>
      </c>
      <c r="AP34" s="137">
        <v>5.34600482526407E-5</v>
      </c>
      <c r="AQ34" s="137">
        <v>4.6073834061462397E-5</v>
      </c>
      <c r="AR34" s="137">
        <v>6.3539686060284405E-5</v>
      </c>
      <c r="AS34" s="137">
        <v>6.0817094127318398E-5</v>
      </c>
      <c r="AT34" s="137">
        <v>5.7778366081107697E-5</v>
      </c>
      <c r="AU34" s="137">
        <v>6.6400823092117197E-5</v>
      </c>
      <c r="AV34" s="137">
        <v>6.2389441605578902E-5</v>
      </c>
      <c r="AW34" s="137">
        <v>5.4971156499849598E-5</v>
      </c>
      <c r="AX34" s="137">
        <v>5.9773087148993898E-5</v>
      </c>
      <c r="AY34" s="137">
        <v>5.2228896192123098E-5</v>
      </c>
      <c r="AZ34" s="137">
        <v>4.7315126267429601E-5</v>
      </c>
      <c r="BA34" s="137">
        <v>5.1794946270317399E-5</v>
      </c>
      <c r="BB34" s="137">
        <v>4.8685065224515498E-5</v>
      </c>
      <c r="BC34" s="137">
        <v>4.2472587568080402E-5</v>
      </c>
      <c r="BD34" s="137">
        <v>7.1081199389913698E-5</v>
      </c>
      <c r="BE34" s="137">
        <v>6.3600793116607004E-5</v>
      </c>
      <c r="BF34" s="137">
        <v>6.5660484460798604E-5</v>
      </c>
      <c r="BG34" s="137">
        <v>2.5779421305100902E-5</v>
      </c>
      <c r="BH34" s="137">
        <v>4.74925086454271E-5</v>
      </c>
      <c r="BI34" s="137">
        <v>5.9737840477009801E-5</v>
      </c>
      <c r="BJ34" s="137">
        <v>2.95282359556168E-5</v>
      </c>
      <c r="BK34" s="137">
        <v>8.0870763349235903E-5</v>
      </c>
      <c r="BL34" s="137">
        <v>5.13871716136169E-5</v>
      </c>
      <c r="BM34" s="137">
        <v>6.6207598837509296E-4</v>
      </c>
      <c r="BN34" s="137">
        <v>1.3625914311994E-3</v>
      </c>
      <c r="BO34" s="137">
        <v>2.1439648341605699E-5</v>
      </c>
      <c r="BP34" s="137">
        <v>2.1155272541464599E-5</v>
      </c>
      <c r="BQ34" s="137">
        <v>6.3338746250568497E-5</v>
      </c>
      <c r="BR34" s="137">
        <v>3.6821961987154302E-5</v>
      </c>
      <c r="BS34" s="137">
        <v>1.39674995070038E-5</v>
      </c>
      <c r="BT34" s="137">
        <v>4.2317877893505397E-5</v>
      </c>
      <c r="BU34" s="137">
        <v>1.49978581864451E-5</v>
      </c>
      <c r="BV34" s="137">
        <v>6.3346610629194696E-5</v>
      </c>
      <c r="BW34" s="137">
        <v>3.9041409219206597E-5</v>
      </c>
      <c r="BX34" s="137">
        <v>6.2177289008226596E-5</v>
      </c>
      <c r="BY34" s="137">
        <v>4.82817768376376E-5</v>
      </c>
      <c r="BZ34" s="137">
        <v>6.96250302273661E-5</v>
      </c>
      <c r="CA34" s="138">
        <v>0</v>
      </c>
      <c r="CB34" s="133">
        <v>1.00739509829993</v>
      </c>
      <c r="CC34" s="134">
        <v>0.58725702722100903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3.97896026150349E-5</v>
      </c>
      <c r="E35" s="137">
        <v>4.9265554136690903E-5</v>
      </c>
      <c r="F35" s="137">
        <v>3.9255103120905E-5</v>
      </c>
      <c r="G35" s="137">
        <v>7.0075168518575893E-5</v>
      </c>
      <c r="H35" s="137">
        <v>3.72884336671916E-5</v>
      </c>
      <c r="I35" s="137">
        <v>4.4121954170718802E-5</v>
      </c>
      <c r="J35" s="137">
        <v>4.8965501014578E-5</v>
      </c>
      <c r="K35" s="137">
        <v>3.49485369591669E-5</v>
      </c>
      <c r="L35" s="137">
        <v>3.8389649891300099E-5</v>
      </c>
      <c r="M35" s="137">
        <v>4.5684526328059801E-5</v>
      </c>
      <c r="N35" s="137">
        <v>9.7250758432839703E-5</v>
      </c>
      <c r="O35" s="137">
        <v>5.5821218930156E-5</v>
      </c>
      <c r="P35" s="137">
        <v>1.1182747529304599E-5</v>
      </c>
      <c r="Q35" s="137">
        <v>8.4180221533585795E-6</v>
      </c>
      <c r="R35" s="137">
        <v>1.2082726746100599E-4</v>
      </c>
      <c r="S35" s="137">
        <v>1.53682422085502E-4</v>
      </c>
      <c r="T35" s="137">
        <v>4.9849256126014003E-5</v>
      </c>
      <c r="U35" s="137">
        <v>7.4555908948140503E-5</v>
      </c>
      <c r="V35" s="137">
        <v>6.4278179731390195E-5</v>
      </c>
      <c r="W35" s="137">
        <v>6.885500737269E-5</v>
      </c>
      <c r="X35" s="137">
        <v>7.68272135552737E-5</v>
      </c>
      <c r="Y35" s="137">
        <v>1.53429780929405E-3</v>
      </c>
      <c r="Z35" s="137">
        <v>5.5007258548030103E-5</v>
      </c>
      <c r="AA35" s="137">
        <v>6.7466750083491298E-5</v>
      </c>
      <c r="AB35" s="137">
        <v>9.5661732780881199E-5</v>
      </c>
      <c r="AC35" s="137">
        <v>8.1083323434619794E-5</v>
      </c>
      <c r="AD35" s="137">
        <v>1.0890493442774101</v>
      </c>
      <c r="AE35" s="137">
        <v>4.8965877456798799E-5</v>
      </c>
      <c r="AF35" s="137">
        <v>2.3050905861892301E-3</v>
      </c>
      <c r="AG35" s="137">
        <v>7.9594037145459503E-5</v>
      </c>
      <c r="AH35" s="137">
        <v>1.19376795454701E-4</v>
      </c>
      <c r="AI35" s="137">
        <v>3.391724875766E-5</v>
      </c>
      <c r="AJ35" s="137">
        <v>6.1585506839576901E-5</v>
      </c>
      <c r="AK35" s="137">
        <v>3.2361403746148097E-5</v>
      </c>
      <c r="AL35" s="137">
        <v>2.6757296068555399E-5</v>
      </c>
      <c r="AM35" s="137">
        <v>3.8818488677670602E-5</v>
      </c>
      <c r="AN35" s="137">
        <v>5.0594935229655597E-5</v>
      </c>
      <c r="AO35" s="137">
        <v>3.9590083815888602E-5</v>
      </c>
      <c r="AP35" s="137">
        <v>3.3023924271701003E-5</v>
      </c>
      <c r="AQ35" s="137">
        <v>2.4004128265589101E-5</v>
      </c>
      <c r="AR35" s="137">
        <v>3.3005150814049298E-5</v>
      </c>
      <c r="AS35" s="137">
        <v>3.2708747654801601E-5</v>
      </c>
      <c r="AT35" s="137">
        <v>2.5109960699542701E-5</v>
      </c>
      <c r="AU35" s="137">
        <v>3.2390891487124803E-5</v>
      </c>
      <c r="AV35" s="137">
        <v>2.7304118672979099E-5</v>
      </c>
      <c r="AW35" s="137">
        <v>3.0159881179323201E-5</v>
      </c>
      <c r="AX35" s="137">
        <v>4.34330881459615E-5</v>
      </c>
      <c r="AY35" s="137">
        <v>4.4207070683760201E-5</v>
      </c>
      <c r="AZ35" s="137">
        <v>2.64683903926678E-5</v>
      </c>
      <c r="BA35" s="137">
        <v>3.2817021477166299E-5</v>
      </c>
      <c r="BB35" s="137">
        <v>2.5719958237522299E-5</v>
      </c>
      <c r="BC35" s="137">
        <v>2.3603704834936399E-5</v>
      </c>
      <c r="BD35" s="137">
        <v>2.8282823045002599E-5</v>
      </c>
      <c r="BE35" s="137">
        <v>3.1367028571098998E-5</v>
      </c>
      <c r="BF35" s="137">
        <v>4.7535317027289503E-5</v>
      </c>
      <c r="BG35" s="137">
        <v>1.9496532415887502E-5</v>
      </c>
      <c r="BH35" s="137">
        <v>4.9855370151733703E-5</v>
      </c>
      <c r="BI35" s="137">
        <v>5.1911301962885602E-5</v>
      </c>
      <c r="BJ35" s="137">
        <v>4.2767716260778897E-5</v>
      </c>
      <c r="BK35" s="137">
        <v>7.4789874089199301E-5</v>
      </c>
      <c r="BL35" s="137">
        <v>7.7303590256231697E-5</v>
      </c>
      <c r="BM35" s="137">
        <v>5.5208957258065204E-3</v>
      </c>
      <c r="BN35" s="137">
        <v>4.5790509433149698E-3</v>
      </c>
      <c r="BO35" s="137">
        <v>4.1265645507854999E-5</v>
      </c>
      <c r="BP35" s="137">
        <v>5.65495092238784E-5</v>
      </c>
      <c r="BQ35" s="137">
        <v>1.2854243383193101E-4</v>
      </c>
      <c r="BR35" s="137">
        <v>1.1336764450891201E-4</v>
      </c>
      <c r="BS35" s="137">
        <v>4.2758016958074003E-5</v>
      </c>
      <c r="BT35" s="137">
        <v>1.51462383498072E-4</v>
      </c>
      <c r="BU35" s="137">
        <v>3.6200062733642702E-5</v>
      </c>
      <c r="BV35" s="137">
        <v>1.82944391001239E-4</v>
      </c>
      <c r="BW35" s="137">
        <v>1.21085892388107E-4</v>
      </c>
      <c r="BX35" s="137">
        <v>1.18329649428109E-4</v>
      </c>
      <c r="BY35" s="137">
        <v>5.5012098520578998E-5</v>
      </c>
      <c r="BZ35" s="137">
        <v>1.9400427253806599E-4</v>
      </c>
      <c r="CA35" s="138">
        <v>0</v>
      </c>
      <c r="CB35" s="133">
        <v>1.1071475797035399</v>
      </c>
      <c r="CC35" s="134">
        <v>0.645407345587521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5.3604756023429602E-4</v>
      </c>
      <c r="E36" s="137">
        <v>7.3675023471587899E-4</v>
      </c>
      <c r="F36" s="137">
        <v>5.83996992860035E-4</v>
      </c>
      <c r="G36" s="137">
        <v>9.0942971121932205E-4</v>
      </c>
      <c r="H36" s="137">
        <v>5.2696825096053702E-4</v>
      </c>
      <c r="I36" s="137">
        <v>6.2915866454900295E-4</v>
      </c>
      <c r="J36" s="137">
        <v>7.2034602443557896E-4</v>
      </c>
      <c r="K36" s="137">
        <v>5.43172061899864E-4</v>
      </c>
      <c r="L36" s="137">
        <v>5.8886258961441697E-4</v>
      </c>
      <c r="M36" s="137">
        <v>0.20021856764479201</v>
      </c>
      <c r="N36" s="137">
        <v>5.74709147344825E-4</v>
      </c>
      <c r="O36" s="137">
        <v>0.23437722480970399</v>
      </c>
      <c r="P36" s="137">
        <v>1.83659375919092E-4</v>
      </c>
      <c r="Q36" s="137">
        <v>1.1665431585315101E-4</v>
      </c>
      <c r="R36" s="137">
        <v>1.1449172468062101E-3</v>
      </c>
      <c r="S36" s="137">
        <v>1.4553362505627301E-3</v>
      </c>
      <c r="T36" s="137">
        <v>6.1156162469385197E-2</v>
      </c>
      <c r="U36" s="137">
        <v>7.0048929817468603E-2</v>
      </c>
      <c r="V36" s="137">
        <v>9.3091509092910502E-2</v>
      </c>
      <c r="W36" s="137">
        <v>1.07100914998597E-3</v>
      </c>
      <c r="X36" s="137">
        <v>5.1423558159232698E-2</v>
      </c>
      <c r="Y36" s="137">
        <v>3.7469120283894299E-3</v>
      </c>
      <c r="Z36" s="137">
        <v>8.0384675756391198E-4</v>
      </c>
      <c r="AA36" s="137">
        <v>9.7542035450319899E-4</v>
      </c>
      <c r="AB36" s="137">
        <v>1.8587141623084701E-3</v>
      </c>
      <c r="AC36" s="137">
        <v>1.9807622138724801E-3</v>
      </c>
      <c r="AD36" s="137">
        <v>7.8288045246275098E-4</v>
      </c>
      <c r="AE36" s="137">
        <v>1.0235893574347401</v>
      </c>
      <c r="AF36" s="137">
        <v>1.5845498886688199E-3</v>
      </c>
      <c r="AG36" s="137">
        <v>1.15499297155181E-3</v>
      </c>
      <c r="AH36" s="137">
        <v>1.12575009005105E-3</v>
      </c>
      <c r="AI36" s="137">
        <v>5.6932641576692001E-4</v>
      </c>
      <c r="AJ36" s="137">
        <v>8.9847710763117801E-4</v>
      </c>
      <c r="AK36" s="137">
        <v>7.0840628416316801E-4</v>
      </c>
      <c r="AL36" s="137">
        <v>4.9455716857963697E-4</v>
      </c>
      <c r="AM36" s="137">
        <v>6.4196547599564098E-3</v>
      </c>
      <c r="AN36" s="137">
        <v>5.8666671531819304E-4</v>
      </c>
      <c r="AO36" s="137">
        <v>6.0462880959077003E-4</v>
      </c>
      <c r="AP36" s="137">
        <v>5.8213148373404203E-4</v>
      </c>
      <c r="AQ36" s="137">
        <v>3.7464469161077298E-4</v>
      </c>
      <c r="AR36" s="137">
        <v>4.8187444554744201E-4</v>
      </c>
      <c r="AS36" s="137">
        <v>5.6708926030048397E-4</v>
      </c>
      <c r="AT36" s="137">
        <v>4.1263966175015301E-4</v>
      </c>
      <c r="AU36" s="137">
        <v>5.0544623745721795E-4</v>
      </c>
      <c r="AV36" s="137">
        <v>4.34479054152053E-4</v>
      </c>
      <c r="AW36" s="137">
        <v>4.6601283149752602E-4</v>
      </c>
      <c r="AX36" s="137">
        <v>6.0775051498178204E-4</v>
      </c>
      <c r="AY36" s="137">
        <v>5.7328867232809297E-4</v>
      </c>
      <c r="AZ36" s="137">
        <v>4.63592939104058E-4</v>
      </c>
      <c r="BA36" s="137">
        <v>5.3029608990868497E-4</v>
      </c>
      <c r="BB36" s="137">
        <v>3.9584522865173598E-4</v>
      </c>
      <c r="BC36" s="137">
        <v>3.9823176995728801E-4</v>
      </c>
      <c r="BD36" s="137">
        <v>4.4501054706890398E-4</v>
      </c>
      <c r="BE36" s="137">
        <v>5.0774129506976596E-4</v>
      </c>
      <c r="BF36" s="137">
        <v>9.34381323572703E-4</v>
      </c>
      <c r="BG36" s="137">
        <v>3.7772343214887501E-4</v>
      </c>
      <c r="BH36" s="137">
        <v>1.04396629113718E-3</v>
      </c>
      <c r="BI36" s="137">
        <v>6.4134349968273296E-4</v>
      </c>
      <c r="BJ36" s="137">
        <v>4.9808583799906304E-4</v>
      </c>
      <c r="BK36" s="137">
        <v>7.5955275210559995E-4</v>
      </c>
      <c r="BL36" s="137">
        <v>7.5365644200620899E-4</v>
      </c>
      <c r="BM36" s="137">
        <v>6.1819991919331799E-3</v>
      </c>
      <c r="BN36" s="137">
        <v>1.6287116887668901E-2</v>
      </c>
      <c r="BO36" s="137">
        <v>8.9375023596191202E-4</v>
      </c>
      <c r="BP36" s="137">
        <v>5.6646109860858699E-4</v>
      </c>
      <c r="BQ36" s="137">
        <v>1.22335206318622E-3</v>
      </c>
      <c r="BR36" s="137">
        <v>9.7331019209771395E-4</v>
      </c>
      <c r="BS36" s="137">
        <v>5.3658121706257696E-4</v>
      </c>
      <c r="BT36" s="137">
        <v>3.7406845192114002E-3</v>
      </c>
      <c r="BU36" s="137">
        <v>2.5227434571419098E-4</v>
      </c>
      <c r="BV36" s="137">
        <v>1.14621945223188E-3</v>
      </c>
      <c r="BW36" s="137">
        <v>5.07313190233508E-4</v>
      </c>
      <c r="BX36" s="137">
        <v>8.6882934568880104E-4</v>
      </c>
      <c r="BY36" s="137">
        <v>4.7529438074890199E-4</v>
      </c>
      <c r="BZ36" s="137">
        <v>4.9978956802797002E-3</v>
      </c>
      <c r="CA36" s="138">
        <v>0</v>
      </c>
      <c r="CB36" s="133">
        <v>1.81992773928797</v>
      </c>
      <c r="CC36" s="134">
        <v>1.06091974810573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2.6574677209156101E-4</v>
      </c>
      <c r="E37" s="137">
        <v>4.5433890980753702E-4</v>
      </c>
      <c r="F37" s="137">
        <v>4.5646715787269301E-4</v>
      </c>
      <c r="G37" s="137">
        <v>3.90170206373751E-4</v>
      </c>
      <c r="H37" s="137">
        <v>3.1617406095415802E-4</v>
      </c>
      <c r="I37" s="137">
        <v>2.7828074328357401E-4</v>
      </c>
      <c r="J37" s="137">
        <v>4.1970354734671299E-4</v>
      </c>
      <c r="K37" s="137">
        <v>3.0380487607029798E-4</v>
      </c>
      <c r="L37" s="137">
        <v>3.6994657033437398E-4</v>
      </c>
      <c r="M37" s="137">
        <v>6.8767069232962596E-4</v>
      </c>
      <c r="N37" s="137">
        <v>3.8057676087942997E-4</v>
      </c>
      <c r="O37" s="137">
        <v>9.6865417520607198E-4</v>
      </c>
      <c r="P37" s="137">
        <v>8.3983798238753104E-5</v>
      </c>
      <c r="Q37" s="137">
        <v>5.6005525452078499E-5</v>
      </c>
      <c r="R37" s="137">
        <v>8.0241467230623205E-4</v>
      </c>
      <c r="S37" s="137">
        <v>1.02522442853301E-3</v>
      </c>
      <c r="T37" s="137">
        <v>2.0194651304304501E-3</v>
      </c>
      <c r="U37" s="137">
        <v>1.8720987285261201E-3</v>
      </c>
      <c r="V37" s="137">
        <v>1.14045746555193E-3</v>
      </c>
      <c r="W37" s="137">
        <v>9.0237385258188903E-4</v>
      </c>
      <c r="X37" s="137">
        <v>2.12326043706163E-3</v>
      </c>
      <c r="Y37" s="137">
        <v>1.36828152863684E-2</v>
      </c>
      <c r="Z37" s="137">
        <v>8.2313918694746095E-4</v>
      </c>
      <c r="AA37" s="137">
        <v>7.6667343380785004E-4</v>
      </c>
      <c r="AB37" s="137">
        <v>2.5690177859546198E-3</v>
      </c>
      <c r="AC37" s="137">
        <v>1.12476217712835E-2</v>
      </c>
      <c r="AD37" s="137">
        <v>8.8114087097719996E-4</v>
      </c>
      <c r="AE37" s="137">
        <v>1.6661937555798199E-3</v>
      </c>
      <c r="AF37" s="137">
        <v>1.02290454965782</v>
      </c>
      <c r="AG37" s="137">
        <v>2.0648017143031498E-3</v>
      </c>
      <c r="AH37" s="137">
        <v>3.3038518668932301E-2</v>
      </c>
      <c r="AI37" s="137">
        <v>7.4471412273619398E-4</v>
      </c>
      <c r="AJ37" s="137">
        <v>1.17050179145983E-3</v>
      </c>
      <c r="AK37" s="137">
        <v>4.44933347179896E-4</v>
      </c>
      <c r="AL37" s="137">
        <v>5.0737474590225099E-4</v>
      </c>
      <c r="AM37" s="137">
        <v>4.9768008868075904E-4</v>
      </c>
      <c r="AN37" s="137">
        <v>5.3454250192120896E-4</v>
      </c>
      <c r="AO37" s="137">
        <v>4.1106877659539899E-4</v>
      </c>
      <c r="AP37" s="137">
        <v>3.1703147484162301E-4</v>
      </c>
      <c r="AQ37" s="137">
        <v>2.55054045229182E-4</v>
      </c>
      <c r="AR37" s="137">
        <v>1.3401150815284201E-3</v>
      </c>
      <c r="AS37" s="137">
        <v>3.6629371121174001E-4</v>
      </c>
      <c r="AT37" s="137">
        <v>6.3889258614432097E-4</v>
      </c>
      <c r="AU37" s="137">
        <v>3.7475606588133502E-4</v>
      </c>
      <c r="AV37" s="137">
        <v>3.7321188338683501E-4</v>
      </c>
      <c r="AW37" s="137">
        <v>3.4612552830027502E-4</v>
      </c>
      <c r="AX37" s="137">
        <v>4.0802864622806298E-4</v>
      </c>
      <c r="AY37" s="137">
        <v>4.31756118140678E-4</v>
      </c>
      <c r="AZ37" s="137">
        <v>5.6264360422160205E-4</v>
      </c>
      <c r="BA37" s="137">
        <v>3.2044142854544298E-4</v>
      </c>
      <c r="BB37" s="137">
        <v>3.1308599062750299E-4</v>
      </c>
      <c r="BC37" s="137">
        <v>3.3239283543329197E-4</v>
      </c>
      <c r="BD37" s="137">
        <v>4.0076825809003298E-4</v>
      </c>
      <c r="BE37" s="137">
        <v>5.0286366181665203E-4</v>
      </c>
      <c r="BF37" s="137">
        <v>4.67431345939583E-4</v>
      </c>
      <c r="BG37" s="137">
        <v>1.6908645613987E-4</v>
      </c>
      <c r="BH37" s="137">
        <v>4.0211095506036202E-4</v>
      </c>
      <c r="BI37" s="137">
        <v>6.1158498800448701E-4</v>
      </c>
      <c r="BJ37" s="137">
        <v>1.96852430342213E-4</v>
      </c>
      <c r="BK37" s="137">
        <v>4.9573739406931396E-4</v>
      </c>
      <c r="BL37" s="137">
        <v>3.4314312028548098E-4</v>
      </c>
      <c r="BM37" s="137">
        <v>6.2138472729992896E-3</v>
      </c>
      <c r="BN37" s="137">
        <v>1.2876541172957201E-2</v>
      </c>
      <c r="BO37" s="137">
        <v>1.6541047726740599E-4</v>
      </c>
      <c r="BP37" s="137">
        <v>1.6754969970584699E-4</v>
      </c>
      <c r="BQ37" s="137">
        <v>4.4023096932537502E-4</v>
      </c>
      <c r="BR37" s="137">
        <v>3.0236212551945201E-4</v>
      </c>
      <c r="BS37" s="137">
        <v>1.2450546196440701E-4</v>
      </c>
      <c r="BT37" s="137">
        <v>3.72634458090802E-4</v>
      </c>
      <c r="BU37" s="137">
        <v>1.57205250628297E-4</v>
      </c>
      <c r="BV37" s="137">
        <v>5.3163008101643396E-4</v>
      </c>
      <c r="BW37" s="137">
        <v>3.6705372816744799E-4</v>
      </c>
      <c r="BX37" s="137">
        <v>5.0122813239468402E-4</v>
      </c>
      <c r="BY37" s="137">
        <v>1.3408270472126901E-3</v>
      </c>
      <c r="BZ37" s="137">
        <v>1.31964331475824E-3</v>
      </c>
      <c r="CA37" s="138">
        <v>0</v>
      </c>
      <c r="CB37" s="133">
        <v>1.1441221828191599</v>
      </c>
      <c r="CC37" s="134">
        <v>0.66696154566750798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1.29719118128825E-5</v>
      </c>
      <c r="E38" s="137">
        <v>1.7343404069218999E-5</v>
      </c>
      <c r="F38" s="137">
        <v>1.48657025502882E-5</v>
      </c>
      <c r="G38" s="137">
        <v>2.1530486138566399E-5</v>
      </c>
      <c r="H38" s="137">
        <v>1.2865525809582399E-5</v>
      </c>
      <c r="I38" s="137">
        <v>1.4211081230378299E-5</v>
      </c>
      <c r="J38" s="137">
        <v>1.7348597128694802E-5</v>
      </c>
      <c r="K38" s="137">
        <v>1.2579266819706299E-5</v>
      </c>
      <c r="L38" s="137">
        <v>1.34285388085844E-5</v>
      </c>
      <c r="M38" s="137">
        <v>1.7473780226826899E-5</v>
      </c>
      <c r="N38" s="137">
        <v>2.9211329850837899E-5</v>
      </c>
      <c r="O38" s="137">
        <v>2.2352315377055101E-5</v>
      </c>
      <c r="P38" s="137">
        <v>3.9537690746417803E-6</v>
      </c>
      <c r="Q38" s="137">
        <v>2.8207357196902201E-6</v>
      </c>
      <c r="R38" s="137">
        <v>3.7285878676447201E-5</v>
      </c>
      <c r="S38" s="137">
        <v>4.7501536607036303E-5</v>
      </c>
      <c r="T38" s="137">
        <v>2.210801345088E-5</v>
      </c>
      <c r="U38" s="137">
        <v>3.0650818189107197E-5</v>
      </c>
      <c r="V38" s="137">
        <v>2.64102724059327E-5</v>
      </c>
      <c r="W38" s="137">
        <v>2.7260958680834899E-5</v>
      </c>
      <c r="X38" s="137">
        <v>1.0709829891618399E-3</v>
      </c>
      <c r="Y38" s="137">
        <v>5.1887595126524997E-4</v>
      </c>
      <c r="Z38" s="137">
        <v>8.3350157836665497E-5</v>
      </c>
      <c r="AA38" s="137">
        <v>2.5212324351083899E-5</v>
      </c>
      <c r="AB38" s="137">
        <v>3.6579331600252802E-4</v>
      </c>
      <c r="AC38" s="137">
        <v>6.5836098372401003E-5</v>
      </c>
      <c r="AD38" s="137">
        <v>2.1405704775625402E-5</v>
      </c>
      <c r="AE38" s="137">
        <v>2.2435682737215698E-5</v>
      </c>
      <c r="AF38" s="137">
        <v>2.8109021969876199E-3</v>
      </c>
      <c r="AG38" s="137">
        <v>1.0010111989925199</v>
      </c>
      <c r="AH38" s="137">
        <v>1.06819247878925E-4</v>
      </c>
      <c r="AI38" s="137">
        <v>2.8477786858705498E-4</v>
      </c>
      <c r="AJ38" s="137">
        <v>2.52724781322009E-5</v>
      </c>
      <c r="AK38" s="137">
        <v>1.2469414403468199E-5</v>
      </c>
      <c r="AL38" s="137">
        <v>1.04819078149831E-5</v>
      </c>
      <c r="AM38" s="137">
        <v>1.44734443874099E-5</v>
      </c>
      <c r="AN38" s="137">
        <v>1.7754301215156001E-5</v>
      </c>
      <c r="AO38" s="137">
        <v>1.41063596539736E-5</v>
      </c>
      <c r="AP38" s="137">
        <v>1.14672739956117E-5</v>
      </c>
      <c r="AQ38" s="137">
        <v>8.9936415747087904E-6</v>
      </c>
      <c r="AR38" s="137">
        <v>1.43058441287981E-5</v>
      </c>
      <c r="AS38" s="137">
        <v>1.19662698090922E-5</v>
      </c>
      <c r="AT38" s="137">
        <v>1.0455503747501401E-5</v>
      </c>
      <c r="AU38" s="137">
        <v>1.19507885228546E-5</v>
      </c>
      <c r="AV38" s="137">
        <v>1.0445440484757401E-5</v>
      </c>
      <c r="AW38" s="137">
        <v>1.0930650310119701E-5</v>
      </c>
      <c r="AX38" s="137">
        <v>1.4885447384933E-5</v>
      </c>
      <c r="AY38" s="137">
        <v>1.48794955936713E-5</v>
      </c>
      <c r="AZ38" s="137">
        <v>1.0074181479526501E-5</v>
      </c>
      <c r="BA38" s="137">
        <v>1.1357161325399E-5</v>
      </c>
      <c r="BB38" s="137">
        <v>9.3817287089118198E-6</v>
      </c>
      <c r="BC38" s="137">
        <v>8.6035332708540994E-6</v>
      </c>
      <c r="BD38" s="137">
        <v>1.1063688047686401E-5</v>
      </c>
      <c r="BE38" s="137">
        <v>1.18629863577079E-5</v>
      </c>
      <c r="BF38" s="137">
        <v>1.6003201300150999E-5</v>
      </c>
      <c r="BG38" s="137">
        <v>6.5959964214132196E-6</v>
      </c>
      <c r="BH38" s="137">
        <v>1.5705999511316801E-5</v>
      </c>
      <c r="BI38" s="137">
        <v>1.7461176298039401E-5</v>
      </c>
      <c r="BJ38" s="137">
        <v>1.28517266564178E-5</v>
      </c>
      <c r="BK38" s="137">
        <v>2.5109132287483102E-5</v>
      </c>
      <c r="BL38" s="137">
        <v>2.3386877625290501E-5</v>
      </c>
      <c r="BM38" s="137">
        <v>1.32021419713469E-3</v>
      </c>
      <c r="BN38" s="137">
        <v>1.31934406497176E-3</v>
      </c>
      <c r="BO38" s="137">
        <v>1.3368956869974601E-5</v>
      </c>
      <c r="BP38" s="137">
        <v>1.5972754842148601E-5</v>
      </c>
      <c r="BQ38" s="137">
        <v>3.6817142477055399E-5</v>
      </c>
      <c r="BR38" s="137">
        <v>3.1413525274333401E-5</v>
      </c>
      <c r="BS38" s="137">
        <v>1.20273292908086E-5</v>
      </c>
      <c r="BT38" s="137">
        <v>4.14000707317243E-5</v>
      </c>
      <c r="BU38" s="137">
        <v>1.01884331279891E-5</v>
      </c>
      <c r="BV38" s="137">
        <v>5.22809135088067E-5</v>
      </c>
      <c r="BW38" s="137">
        <v>3.4818802303724397E-5</v>
      </c>
      <c r="BX38" s="137">
        <v>3.5079715883161603E-5</v>
      </c>
      <c r="BY38" s="137">
        <v>1.9490162604165499E-5</v>
      </c>
      <c r="BZ38" s="137">
        <v>1.18033616127854E-4</v>
      </c>
      <c r="CA38" s="138">
        <v>0</v>
      </c>
      <c r="CB38" s="133">
        <v>1.0102465097886999</v>
      </c>
      <c r="CC38" s="134">
        <v>0.58891924638120197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1.17679536235742E-4</v>
      </c>
      <c r="E39" s="137">
        <v>1.9831239038377399E-4</v>
      </c>
      <c r="F39" s="137">
        <v>1.04229941289853E-4</v>
      </c>
      <c r="G39" s="137">
        <v>1.7211791598689799E-4</v>
      </c>
      <c r="H39" s="137">
        <v>1.19265074333732E-4</v>
      </c>
      <c r="I39" s="137">
        <v>1.2504305883507901E-4</v>
      </c>
      <c r="J39" s="137">
        <v>1.4469076920516899E-4</v>
      </c>
      <c r="K39" s="137">
        <v>1.03778194546947E-4</v>
      </c>
      <c r="L39" s="137">
        <v>9.3972124407415902E-5</v>
      </c>
      <c r="M39" s="137">
        <v>1.1057506060511099E-4</v>
      </c>
      <c r="N39" s="137">
        <v>1.9604326241453299E-4</v>
      </c>
      <c r="O39" s="137">
        <v>1.10437029090351E-4</v>
      </c>
      <c r="P39" s="137">
        <v>3.3652183383040797E-5</v>
      </c>
      <c r="Q39" s="137">
        <v>2.9144629383934598E-5</v>
      </c>
      <c r="R39" s="137">
        <v>2.4310303157500001E-4</v>
      </c>
      <c r="S39" s="137">
        <v>3.0944834159476699E-4</v>
      </c>
      <c r="T39" s="137">
        <v>1.03646446238656E-4</v>
      </c>
      <c r="U39" s="137">
        <v>1.81595050667789E-4</v>
      </c>
      <c r="V39" s="137">
        <v>1.2231648737711E-4</v>
      </c>
      <c r="W39" s="137">
        <v>1.4373877788915199E-4</v>
      </c>
      <c r="X39" s="137">
        <v>1.1549571263385801E-3</v>
      </c>
      <c r="Y39" s="137">
        <v>5.5058911552813305E-4</v>
      </c>
      <c r="Z39" s="137">
        <v>1.11651019587613E-4</v>
      </c>
      <c r="AA39" s="137">
        <v>1.41619595841996E-4</v>
      </c>
      <c r="AB39" s="137">
        <v>3.15475341822715E-4</v>
      </c>
      <c r="AC39" s="137">
        <v>1.14089279389986E-4</v>
      </c>
      <c r="AD39" s="137">
        <v>1.09651190194467E-4</v>
      </c>
      <c r="AE39" s="137">
        <v>1.0051988414401599E-4</v>
      </c>
      <c r="AF39" s="137">
        <v>1.6480860818515001E-4</v>
      </c>
      <c r="AG39" s="137">
        <v>1.6994293759541899E-4</v>
      </c>
      <c r="AH39" s="137">
        <v>1.00263667075846</v>
      </c>
      <c r="AI39" s="137">
        <v>3.6201007637256602E-3</v>
      </c>
      <c r="AJ39" s="137">
        <v>1.2341364684116801E-4</v>
      </c>
      <c r="AK39" s="137">
        <v>7.0814923338379798E-5</v>
      </c>
      <c r="AL39" s="137">
        <v>5.8334907164276601E-5</v>
      </c>
      <c r="AM39" s="137">
        <v>8.40848505681487E-5</v>
      </c>
      <c r="AN39" s="137">
        <v>1.43875349872016E-4</v>
      </c>
      <c r="AO39" s="137">
        <v>1.5558154493728999E-4</v>
      </c>
      <c r="AP39" s="137">
        <v>7.9497775559141297E-5</v>
      </c>
      <c r="AQ39" s="137">
        <v>5.9785398069227203E-5</v>
      </c>
      <c r="AR39" s="137">
        <v>8.8703853372140701E-5</v>
      </c>
      <c r="AS39" s="137">
        <v>8.1306809845909501E-5</v>
      </c>
      <c r="AT39" s="137">
        <v>5.34426714447887E-5</v>
      </c>
      <c r="AU39" s="137">
        <v>8.3249618336508503E-5</v>
      </c>
      <c r="AV39" s="137">
        <v>7.0550117830105503E-5</v>
      </c>
      <c r="AW39" s="137">
        <v>9.2706657265167195E-5</v>
      </c>
      <c r="AX39" s="137">
        <v>1.40426649118651E-4</v>
      </c>
      <c r="AY39" s="137">
        <v>1.0464377804260701E-4</v>
      </c>
      <c r="AZ39" s="137">
        <v>7.2719952868162405E-5</v>
      </c>
      <c r="BA39" s="137">
        <v>7.2309409650926396E-5</v>
      </c>
      <c r="BB39" s="137">
        <v>6.0289418437170403E-5</v>
      </c>
      <c r="BC39" s="137">
        <v>5.3508062749736E-5</v>
      </c>
      <c r="BD39" s="137">
        <v>5.8321669264269702E-5</v>
      </c>
      <c r="BE39" s="137">
        <v>7.8587948456714004E-5</v>
      </c>
      <c r="BF39" s="137">
        <v>1.0613166233953699E-4</v>
      </c>
      <c r="BG39" s="137">
        <v>4.3497995198978897E-5</v>
      </c>
      <c r="BH39" s="137">
        <v>1.00234061428609E-4</v>
      </c>
      <c r="BI39" s="137">
        <v>1.10279968623029E-4</v>
      </c>
      <c r="BJ39" s="137">
        <v>2.3025425287559801E-4</v>
      </c>
      <c r="BK39" s="137">
        <v>6.4622971858564098E-4</v>
      </c>
      <c r="BL39" s="137">
        <v>2.2549878531684199E-4</v>
      </c>
      <c r="BM39" s="137">
        <v>5.4448229659472998E-3</v>
      </c>
      <c r="BN39" s="137">
        <v>5.6954114413667904E-3</v>
      </c>
      <c r="BO39" s="137">
        <v>1.1481502434282201E-4</v>
      </c>
      <c r="BP39" s="137">
        <v>8.7247725897050693E-5</v>
      </c>
      <c r="BQ39" s="137">
        <v>1.85201148405739E-4</v>
      </c>
      <c r="BR39" s="137">
        <v>1.6094314168910401E-4</v>
      </c>
      <c r="BS39" s="137">
        <v>6.6051138980045796E-5</v>
      </c>
      <c r="BT39" s="137">
        <v>2.2549600993267401E-4</v>
      </c>
      <c r="BU39" s="137">
        <v>4.8155268572536398E-5</v>
      </c>
      <c r="BV39" s="137">
        <v>2.7414813091982402E-4</v>
      </c>
      <c r="BW39" s="137">
        <v>1.5273767322618699E-4</v>
      </c>
      <c r="BX39" s="137">
        <v>1.7487814015090699E-4</v>
      </c>
      <c r="BY39" s="137">
        <v>7.7003498260916394E-5</v>
      </c>
      <c r="BZ39" s="137">
        <v>2.0863943807469098E-3</v>
      </c>
      <c r="CA39" s="138">
        <v>0</v>
      </c>
      <c r="CB39" s="133">
        <v>1.0300944520721</v>
      </c>
      <c r="CC39" s="134">
        <v>0.60048952660340404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5.1940440861234699E-5</v>
      </c>
      <c r="E40" s="137">
        <v>9.7006765619927495E-5</v>
      </c>
      <c r="F40" s="137">
        <v>5.23271474326001E-5</v>
      </c>
      <c r="G40" s="137">
        <v>9.1878754827572399E-5</v>
      </c>
      <c r="H40" s="137">
        <v>5.9572243172011503E-5</v>
      </c>
      <c r="I40" s="137">
        <v>5.2781926917569299E-5</v>
      </c>
      <c r="J40" s="137">
        <v>5.6457456088726897E-5</v>
      </c>
      <c r="K40" s="137">
        <v>4.1438778651113197E-5</v>
      </c>
      <c r="L40" s="137">
        <v>9.63903066692894E-5</v>
      </c>
      <c r="M40" s="137">
        <v>4.8703579776040902E-5</v>
      </c>
      <c r="N40" s="137">
        <v>5.3146748943055999E-5</v>
      </c>
      <c r="O40" s="137">
        <v>6.0942359665285598E-5</v>
      </c>
      <c r="P40" s="137">
        <v>1.6086406382870601E-3</v>
      </c>
      <c r="Q40" s="137">
        <v>5.7729570245274595E-4</v>
      </c>
      <c r="R40" s="137">
        <v>6.4943194233191805E-5</v>
      </c>
      <c r="S40" s="137">
        <v>9.7144897105750706E-5</v>
      </c>
      <c r="T40" s="137">
        <v>4.5033513221519198E-5</v>
      </c>
      <c r="U40" s="137">
        <v>8.1553178268709795E-5</v>
      </c>
      <c r="V40" s="137">
        <v>5.7896929858949099E-5</v>
      </c>
      <c r="W40" s="137">
        <v>6.0262786309447499E-5</v>
      </c>
      <c r="X40" s="137">
        <v>5.4853215366350497E-5</v>
      </c>
      <c r="Y40" s="137">
        <v>5.4644142065351698E-5</v>
      </c>
      <c r="Z40" s="137">
        <v>4.9526289874741499E-5</v>
      </c>
      <c r="AA40" s="137">
        <v>6.4350869043677697E-5</v>
      </c>
      <c r="AB40" s="137">
        <v>9.1614441064899306E-5</v>
      </c>
      <c r="AC40" s="137">
        <v>4.84403052140965E-5</v>
      </c>
      <c r="AD40" s="137">
        <v>4.9408987780976099E-5</v>
      </c>
      <c r="AE40" s="137">
        <v>4.3933389107980402E-5</v>
      </c>
      <c r="AF40" s="137">
        <v>5.4359135331457601E-5</v>
      </c>
      <c r="AG40" s="137">
        <v>1.01953918162875E-4</v>
      </c>
      <c r="AH40" s="137">
        <v>6.0832749310009598E-5</v>
      </c>
      <c r="AI40" s="137">
        <v>1.0216106778346199</v>
      </c>
      <c r="AJ40" s="137">
        <v>5.6884812317375399E-5</v>
      </c>
      <c r="AK40" s="137">
        <v>6.2058365882912598E-5</v>
      </c>
      <c r="AL40" s="137">
        <v>3.9755845832050797E-5</v>
      </c>
      <c r="AM40" s="137">
        <v>5.5470372819454598E-5</v>
      </c>
      <c r="AN40" s="137">
        <v>7.1649745433388306E-5</v>
      </c>
      <c r="AO40" s="137">
        <v>6.5721755604791006E-5</v>
      </c>
      <c r="AP40" s="137">
        <v>3.5771343348017803E-5</v>
      </c>
      <c r="AQ40" s="137">
        <v>1.4674224977293E-3</v>
      </c>
      <c r="AR40" s="137">
        <v>6.8706635594521705E-4</v>
      </c>
      <c r="AS40" s="137">
        <v>8.1428354112199602E-4</v>
      </c>
      <c r="AT40" s="137">
        <v>7.9315815945673197E-4</v>
      </c>
      <c r="AU40" s="137">
        <v>4.6333981972179601E-5</v>
      </c>
      <c r="AV40" s="137">
        <v>4.9365267895990397E-5</v>
      </c>
      <c r="AW40" s="137">
        <v>1.8826717525849499E-4</v>
      </c>
      <c r="AX40" s="137">
        <v>8.7981342860413993E-5</v>
      </c>
      <c r="AY40" s="137">
        <v>4.3825463855262998E-5</v>
      </c>
      <c r="AZ40" s="137">
        <v>4.7063849646869801E-5</v>
      </c>
      <c r="BA40" s="137">
        <v>3.3535367945792002E-5</v>
      </c>
      <c r="BB40" s="137">
        <v>4.2764364775817E-5</v>
      </c>
      <c r="BC40" s="137">
        <v>3.2527458345507302E-5</v>
      </c>
      <c r="BD40" s="137">
        <v>2.8677102469817401E-5</v>
      </c>
      <c r="BE40" s="137">
        <v>5.1465608021471397E-5</v>
      </c>
      <c r="BF40" s="137">
        <v>5.1206298229317703E-5</v>
      </c>
      <c r="BG40" s="137">
        <v>1.5542334204824099E-4</v>
      </c>
      <c r="BH40" s="137">
        <v>6.6229964868587797E-5</v>
      </c>
      <c r="BI40" s="137">
        <v>4.8188595916414298E-5</v>
      </c>
      <c r="BJ40" s="137">
        <v>5.6659627496848997E-5</v>
      </c>
      <c r="BK40" s="137">
        <v>2.3940279312308901E-4</v>
      </c>
      <c r="BL40" s="137">
        <v>1.39934959933446E-4</v>
      </c>
      <c r="BM40" s="137">
        <v>4.4624481144267498E-4</v>
      </c>
      <c r="BN40" s="137">
        <v>4.8994838035031399E-4</v>
      </c>
      <c r="BO40" s="137">
        <v>2.87393879232724E-5</v>
      </c>
      <c r="BP40" s="137">
        <v>1.6050410612107999E-5</v>
      </c>
      <c r="BQ40" s="137">
        <v>3.3667247510248199E-5</v>
      </c>
      <c r="BR40" s="137">
        <v>2.6759890705639601E-5</v>
      </c>
      <c r="BS40" s="137">
        <v>1.4972955145119299E-5</v>
      </c>
      <c r="BT40" s="137">
        <v>4.4456105631737497E-5</v>
      </c>
      <c r="BU40" s="137">
        <v>1.28611351188142E-5</v>
      </c>
      <c r="BV40" s="137">
        <v>6.27825156066552E-5</v>
      </c>
      <c r="BW40" s="137">
        <v>1.64765225634871E-5</v>
      </c>
      <c r="BX40" s="137">
        <v>1.0240315417560399E-4</v>
      </c>
      <c r="BY40" s="137">
        <v>3.1581749854273802E-5</v>
      </c>
      <c r="BZ40" s="137">
        <v>4.3938640133646601E-4</v>
      </c>
      <c r="CA40" s="138">
        <v>0</v>
      </c>
      <c r="CB40" s="133">
        <v>1.0329643786534399</v>
      </c>
      <c r="CC40" s="134">
        <v>0.60216253906429895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3.8227220664179099E-7</v>
      </c>
      <c r="E41" s="137">
        <v>7.5255595441868595E-7</v>
      </c>
      <c r="F41" s="137">
        <v>8.4935945527878603E-7</v>
      </c>
      <c r="G41" s="137">
        <v>5.1497692156622699E-7</v>
      </c>
      <c r="H41" s="137">
        <v>5.0752794443357504E-7</v>
      </c>
      <c r="I41" s="137">
        <v>3.8203652474941498E-7</v>
      </c>
      <c r="J41" s="137">
        <v>7.3083179070070003E-7</v>
      </c>
      <c r="K41" s="137">
        <v>5.1620908149611402E-7</v>
      </c>
      <c r="L41" s="137">
        <v>5.8817193444874798E-7</v>
      </c>
      <c r="M41" s="137">
        <v>8.4473752242098299E-7</v>
      </c>
      <c r="N41" s="137">
        <v>2.80369697565097E-7</v>
      </c>
      <c r="O41" s="137">
        <v>1.34456808228799E-6</v>
      </c>
      <c r="P41" s="137">
        <v>1.05463887787156E-7</v>
      </c>
      <c r="Q41" s="137">
        <v>7.2959522250512402E-8</v>
      </c>
      <c r="R41" s="137">
        <v>3.2999509458069398E-7</v>
      </c>
      <c r="S41" s="137">
        <v>4.4881035563367199E-7</v>
      </c>
      <c r="T41" s="137">
        <v>1.12399761387875E-6</v>
      </c>
      <c r="U41" s="137">
        <v>1.7434804620212499E-6</v>
      </c>
      <c r="V41" s="137">
        <v>1.80774212657912E-6</v>
      </c>
      <c r="W41" s="137">
        <v>1.8481849247065899E-6</v>
      </c>
      <c r="X41" s="137">
        <v>1.1710013009864399E-6</v>
      </c>
      <c r="Y41" s="137">
        <v>1.0422953702593201E-6</v>
      </c>
      <c r="Z41" s="137">
        <v>1.5622790111341701E-6</v>
      </c>
      <c r="AA41" s="137">
        <v>1.4931336443824699E-6</v>
      </c>
      <c r="AB41" s="137">
        <v>1.2396137587169201E-6</v>
      </c>
      <c r="AC41" s="137">
        <v>1.3530748107549801E-6</v>
      </c>
      <c r="AD41" s="137">
        <v>1.35639093968604E-6</v>
      </c>
      <c r="AE41" s="137">
        <v>1.23532777835611E-6</v>
      </c>
      <c r="AF41" s="137">
        <v>1.1112828684088501E-6</v>
      </c>
      <c r="AG41" s="137">
        <v>2.0658080587290802E-6</v>
      </c>
      <c r="AH41" s="137">
        <v>7.3883374889995996E-7</v>
      </c>
      <c r="AI41" s="137">
        <v>5.3568992174997904E-7</v>
      </c>
      <c r="AJ41" s="137">
        <v>1.0553571012760901</v>
      </c>
      <c r="AK41" s="137">
        <v>7.7371427894563596E-7</v>
      </c>
      <c r="AL41" s="137">
        <v>6.0975967387303803E-7</v>
      </c>
      <c r="AM41" s="137">
        <v>8.2148497184534502E-7</v>
      </c>
      <c r="AN41" s="137">
        <v>7.3597738025258504E-7</v>
      </c>
      <c r="AO41" s="137">
        <v>6.6325767513989496E-7</v>
      </c>
      <c r="AP41" s="137">
        <v>5.1926973274454603E-7</v>
      </c>
      <c r="AQ41" s="137">
        <v>4.5841853086405102E-7</v>
      </c>
      <c r="AR41" s="137">
        <v>6.3544357604971997E-7</v>
      </c>
      <c r="AS41" s="137">
        <v>6.0161971908477195E-7</v>
      </c>
      <c r="AT41" s="137">
        <v>5.8606141079405196E-7</v>
      </c>
      <c r="AU41" s="137">
        <v>6.6323933529862498E-7</v>
      </c>
      <c r="AV41" s="137">
        <v>6.3076232278626E-7</v>
      </c>
      <c r="AW41" s="137">
        <v>5.4141389428094295E-7</v>
      </c>
      <c r="AX41" s="137">
        <v>5.5920814217623704E-7</v>
      </c>
      <c r="AY41" s="137">
        <v>4.68754500276589E-7</v>
      </c>
      <c r="AZ41" s="137">
        <v>4.6575645028010802E-7</v>
      </c>
      <c r="BA41" s="137">
        <v>4.9961795379815201E-7</v>
      </c>
      <c r="BB41" s="137">
        <v>4.8077948768021504E-7</v>
      </c>
      <c r="BC41" s="137">
        <v>4.1749691783506301E-7</v>
      </c>
      <c r="BD41" s="137">
        <v>7.2482838939270998E-7</v>
      </c>
      <c r="BE41" s="137">
        <v>6.3409523644687295E-7</v>
      </c>
      <c r="BF41" s="137">
        <v>6.2314509162231701E-7</v>
      </c>
      <c r="BG41" s="137">
        <v>2.4305768743459602E-7</v>
      </c>
      <c r="BH41" s="137">
        <v>4.1741245967071902E-7</v>
      </c>
      <c r="BI41" s="137">
        <v>5.3666943738706597E-7</v>
      </c>
      <c r="BJ41" s="137">
        <v>2.2611906695494001E-7</v>
      </c>
      <c r="BK41" s="137">
        <v>7.2484128534825196E-7</v>
      </c>
      <c r="BL41" s="137">
        <v>3.7390210258144199E-7</v>
      </c>
      <c r="BM41" s="137">
        <v>4.07919341673719E-7</v>
      </c>
      <c r="BN41" s="137">
        <v>6.9157155556734904E-7</v>
      </c>
      <c r="BO41" s="137">
        <v>1.4901223619339E-7</v>
      </c>
      <c r="BP41" s="137">
        <v>1.04596752044526E-7</v>
      </c>
      <c r="BQ41" s="137">
        <v>4.0276280416114002E-7</v>
      </c>
      <c r="BR41" s="137">
        <v>1.44128562917961E-7</v>
      </c>
      <c r="BS41" s="137">
        <v>5.3847996102849803E-8</v>
      </c>
      <c r="BT41" s="137">
        <v>1.40937658948007E-7</v>
      </c>
      <c r="BU41" s="137">
        <v>8.6086792788483696E-8</v>
      </c>
      <c r="BV41" s="137">
        <v>2.3728913493831601E-7</v>
      </c>
      <c r="BW41" s="137">
        <v>6.8056331841218695E-8</v>
      </c>
      <c r="BX41" s="137">
        <v>3.76586246816129E-7</v>
      </c>
      <c r="BY41" s="137">
        <v>3.9438094220551999E-7</v>
      </c>
      <c r="BZ41" s="137">
        <v>3.1931385749053502E-7</v>
      </c>
      <c r="CA41" s="138">
        <v>0</v>
      </c>
      <c r="CB41" s="133">
        <v>1.0554063928553299</v>
      </c>
      <c r="CC41" s="134">
        <v>0.61524502335204101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1.5142263016388101E-3</v>
      </c>
      <c r="E42" s="137">
        <v>2.37136030800832E-2</v>
      </c>
      <c r="F42" s="137">
        <v>1.9217340352751099E-3</v>
      </c>
      <c r="G42" s="137">
        <v>5.4225078618371303E-3</v>
      </c>
      <c r="H42" s="137">
        <v>2.5295627910904899E-3</v>
      </c>
      <c r="I42" s="137">
        <v>1.5817662267242499E-3</v>
      </c>
      <c r="J42" s="137">
        <v>1.62510436791078E-3</v>
      </c>
      <c r="K42" s="137">
        <v>1.58936139222414E-3</v>
      </c>
      <c r="L42" s="137">
        <v>1.7471637442562299E-3</v>
      </c>
      <c r="M42" s="137">
        <v>2.4118907859339098E-3</v>
      </c>
      <c r="N42" s="137">
        <v>5.1784880921110904E-4</v>
      </c>
      <c r="O42" s="137">
        <v>2.09475761121041E-3</v>
      </c>
      <c r="P42" s="137">
        <v>5.5083693896247502E-4</v>
      </c>
      <c r="Q42" s="137">
        <v>2.7750454787111803E-4</v>
      </c>
      <c r="R42" s="137">
        <v>2.3598377292640099E-3</v>
      </c>
      <c r="S42" s="137">
        <v>3.02286730153085E-3</v>
      </c>
      <c r="T42" s="137">
        <v>1.7411214493512201E-3</v>
      </c>
      <c r="U42" s="137">
        <v>5.24273660082482E-3</v>
      </c>
      <c r="V42" s="137">
        <v>2.1689407777235798E-3</v>
      </c>
      <c r="W42" s="137">
        <v>2.1341091723668698E-3</v>
      </c>
      <c r="X42" s="137">
        <v>1.9299164594938499E-3</v>
      </c>
      <c r="Y42" s="137">
        <v>2.1041349954007602E-3</v>
      </c>
      <c r="Z42" s="137">
        <v>4.84339522254916E-3</v>
      </c>
      <c r="AA42" s="137">
        <v>3.0978267285306999E-3</v>
      </c>
      <c r="AB42" s="137">
        <v>1.8636657220338099E-3</v>
      </c>
      <c r="AC42" s="137">
        <v>2.3305213111346201E-3</v>
      </c>
      <c r="AD42" s="137">
        <v>1.6865353916303901E-3</v>
      </c>
      <c r="AE42" s="137">
        <v>1.8920126757461699E-3</v>
      </c>
      <c r="AF42" s="137">
        <v>2.1360875316212601E-3</v>
      </c>
      <c r="AG42" s="137">
        <v>2.8992966639308899E-3</v>
      </c>
      <c r="AH42" s="137">
        <v>1.66477760442029E-3</v>
      </c>
      <c r="AI42" s="137">
        <v>1.10382917451452E-3</v>
      </c>
      <c r="AJ42" s="137">
        <v>2.21528469264605E-3</v>
      </c>
      <c r="AK42" s="137">
        <v>1.07415792577702</v>
      </c>
      <c r="AL42" s="137">
        <v>9.7775972494934499E-2</v>
      </c>
      <c r="AM42" s="137">
        <v>5.0323534518337799E-2</v>
      </c>
      <c r="AN42" s="137">
        <v>1.3338876072240399E-3</v>
      </c>
      <c r="AO42" s="137">
        <v>1.2699074713254099E-3</v>
      </c>
      <c r="AP42" s="137">
        <v>2.6771908521229198E-3</v>
      </c>
      <c r="AQ42" s="137">
        <v>9.4412689813429599E-4</v>
      </c>
      <c r="AR42" s="137">
        <v>2.2605044425855398E-3</v>
      </c>
      <c r="AS42" s="137">
        <v>3.6245154520907199E-3</v>
      </c>
      <c r="AT42" s="137">
        <v>2.1227238160692499E-3</v>
      </c>
      <c r="AU42" s="137">
        <v>2.4237111583414999E-3</v>
      </c>
      <c r="AV42" s="137">
        <v>2.2264161959681698E-3</v>
      </c>
      <c r="AW42" s="137">
        <v>1.07832560973745E-3</v>
      </c>
      <c r="AX42" s="137">
        <v>1.22325608457073E-3</v>
      </c>
      <c r="AY42" s="137">
        <v>1.25347664205524E-3</v>
      </c>
      <c r="AZ42" s="137">
        <v>1.9903090015542498E-3</v>
      </c>
      <c r="BA42" s="137">
        <v>3.4323183477649902E-3</v>
      </c>
      <c r="BB42" s="137">
        <v>3.1079366905822099E-3</v>
      </c>
      <c r="BC42" s="137">
        <v>1.1929011299771999E-3</v>
      </c>
      <c r="BD42" s="137">
        <v>4.0386046566566599E-3</v>
      </c>
      <c r="BE42" s="137">
        <v>3.9281734941771597E-2</v>
      </c>
      <c r="BF42" s="137">
        <v>2.2570711183856401E-3</v>
      </c>
      <c r="BG42" s="137">
        <v>6.0778612438908098E-4</v>
      </c>
      <c r="BH42" s="137">
        <v>1.5883369764688601E-3</v>
      </c>
      <c r="BI42" s="137">
        <v>1.96340003439738E-3</v>
      </c>
      <c r="BJ42" s="137">
        <v>4.66805488612476E-3</v>
      </c>
      <c r="BK42" s="137">
        <v>1.6264490373218601E-3</v>
      </c>
      <c r="BL42" s="137">
        <v>5.6464018247908204E-3</v>
      </c>
      <c r="BM42" s="137">
        <v>7.2697412284975097E-3</v>
      </c>
      <c r="BN42" s="137">
        <v>1.4340612296074599E-3</v>
      </c>
      <c r="BO42" s="137">
        <v>7.85532940214188E-4</v>
      </c>
      <c r="BP42" s="137">
        <v>5.5215340279304002E-4</v>
      </c>
      <c r="BQ42" s="137">
        <v>1.2636457148394299E-3</v>
      </c>
      <c r="BR42" s="137">
        <v>9.6032183964983998E-4</v>
      </c>
      <c r="BS42" s="137">
        <v>3.6187220583299898E-4</v>
      </c>
      <c r="BT42" s="137">
        <v>2.1886879594321599E-3</v>
      </c>
      <c r="BU42" s="137">
        <v>3.4257074440036399E-4</v>
      </c>
      <c r="BV42" s="137">
        <v>2.5023074001341498E-3</v>
      </c>
      <c r="BW42" s="137">
        <v>2.43887837175532E-4</v>
      </c>
      <c r="BX42" s="137">
        <v>2.05784699603469E-3</v>
      </c>
      <c r="BY42" s="137">
        <v>7.0037391015407701E-4</v>
      </c>
      <c r="BZ42" s="137">
        <v>1.3338617754374499E-3</v>
      </c>
      <c r="CA42" s="138">
        <v>0</v>
      </c>
      <c r="CB42" s="133">
        <v>1.4320284106738499</v>
      </c>
      <c r="CC42" s="134">
        <v>0.834795353647802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7.3842309871496197E-4</v>
      </c>
      <c r="E43" s="137">
        <v>1.2888854816614E-3</v>
      </c>
      <c r="F43" s="137">
        <v>1.0388061375044501E-3</v>
      </c>
      <c r="G43" s="137">
        <v>1.1564388790481499E-3</v>
      </c>
      <c r="H43" s="137">
        <v>1.03196128188834E-3</v>
      </c>
      <c r="I43" s="137">
        <v>2.7030939083001601E-3</v>
      </c>
      <c r="J43" s="137">
        <v>9.8390064101897099E-4</v>
      </c>
      <c r="K43" s="137">
        <v>8.3181522602367001E-4</v>
      </c>
      <c r="L43" s="137">
        <v>1.1444360935044301E-3</v>
      </c>
      <c r="M43" s="137">
        <v>1.13823379189914E-3</v>
      </c>
      <c r="N43" s="137">
        <v>6.4956784797729199E-4</v>
      </c>
      <c r="O43" s="137">
        <v>1.52616483624822E-3</v>
      </c>
      <c r="P43" s="137">
        <v>8.3726320213108995E-4</v>
      </c>
      <c r="Q43" s="137">
        <v>3.8575098025082601E-4</v>
      </c>
      <c r="R43" s="137">
        <v>6.4841383232383401E-3</v>
      </c>
      <c r="S43" s="137">
        <v>8.1548265844002196E-3</v>
      </c>
      <c r="T43" s="137">
        <v>1.35087533882349E-3</v>
      </c>
      <c r="U43" s="137">
        <v>3.84937921924201E-3</v>
      </c>
      <c r="V43" s="137">
        <v>1.48770152251112E-3</v>
      </c>
      <c r="W43" s="137">
        <v>1.4941712314123399E-3</v>
      </c>
      <c r="X43" s="137">
        <v>1.38854471044258E-3</v>
      </c>
      <c r="Y43" s="137">
        <v>1.7602801831769601E-3</v>
      </c>
      <c r="Z43" s="137">
        <v>1.2103200124762301E-3</v>
      </c>
      <c r="AA43" s="137">
        <v>1.44146024551958E-3</v>
      </c>
      <c r="AB43" s="137">
        <v>2.4171322612689099E-3</v>
      </c>
      <c r="AC43" s="137">
        <v>1.80336921162304E-3</v>
      </c>
      <c r="AD43" s="137">
        <v>1.32047671921438E-3</v>
      </c>
      <c r="AE43" s="137">
        <v>1.4799145607369299E-3</v>
      </c>
      <c r="AF43" s="137">
        <v>4.3336089342777004E-3</v>
      </c>
      <c r="AG43" s="137">
        <v>2.5711233931934399E-3</v>
      </c>
      <c r="AH43" s="137">
        <v>3.16049619238737E-3</v>
      </c>
      <c r="AI43" s="137">
        <v>2.0977631683697E-3</v>
      </c>
      <c r="AJ43" s="137">
        <v>1.31842384304435E-3</v>
      </c>
      <c r="AK43" s="137">
        <v>4.9290267707064296E-3</v>
      </c>
      <c r="AL43" s="137">
        <v>1.0550928578913099</v>
      </c>
      <c r="AM43" s="137">
        <v>2.1337006811416301E-2</v>
      </c>
      <c r="AN43" s="137">
        <v>2.8157453926959098E-3</v>
      </c>
      <c r="AO43" s="137">
        <v>2.2232596724973599E-3</v>
      </c>
      <c r="AP43" s="137">
        <v>3.5278137182939802E-3</v>
      </c>
      <c r="AQ43" s="137">
        <v>1.12232066063794E-3</v>
      </c>
      <c r="AR43" s="137">
        <v>1.5464155548629401E-3</v>
      </c>
      <c r="AS43" s="137">
        <v>2.2077228185332001E-3</v>
      </c>
      <c r="AT43" s="137">
        <v>9.9217393979177506E-4</v>
      </c>
      <c r="AU43" s="137">
        <v>2.23180315585296E-3</v>
      </c>
      <c r="AV43" s="137">
        <v>1.28303269370356E-3</v>
      </c>
      <c r="AW43" s="137">
        <v>1.7040824072839401E-3</v>
      </c>
      <c r="AX43" s="137">
        <v>2.6893913066151501E-3</v>
      </c>
      <c r="AY43" s="137">
        <v>3.2522726446287098E-3</v>
      </c>
      <c r="AZ43" s="137">
        <v>5.5050426014144503E-3</v>
      </c>
      <c r="BA43" s="137">
        <v>2.4894747270675201E-3</v>
      </c>
      <c r="BB43" s="137">
        <v>2.53478010053617E-3</v>
      </c>
      <c r="BC43" s="137">
        <v>2.4564475988562398E-3</v>
      </c>
      <c r="BD43" s="137">
        <v>1.5047284307208499E-3</v>
      </c>
      <c r="BE43" s="137">
        <v>3.5258816849080702E-3</v>
      </c>
      <c r="BF43" s="137">
        <v>4.4037551706266401E-3</v>
      </c>
      <c r="BG43" s="137">
        <v>1.3213100562618799E-3</v>
      </c>
      <c r="BH43" s="137">
        <v>4.9733197929586999E-3</v>
      </c>
      <c r="BI43" s="137">
        <v>4.8298933175566503E-3</v>
      </c>
      <c r="BJ43" s="137">
        <v>2.0321434962311201E-3</v>
      </c>
      <c r="BK43" s="137">
        <v>1.7411168266537099E-3</v>
      </c>
      <c r="BL43" s="137">
        <v>1.90286538343816E-3</v>
      </c>
      <c r="BM43" s="137">
        <v>4.1898466610771398E-3</v>
      </c>
      <c r="BN43" s="137">
        <v>1.9575094505256099E-3</v>
      </c>
      <c r="BO43" s="137">
        <v>1.18540359047486E-3</v>
      </c>
      <c r="BP43" s="137">
        <v>1.5082905267786899E-3</v>
      </c>
      <c r="BQ43" s="137">
        <v>3.53152781184863E-3</v>
      </c>
      <c r="BR43" s="137">
        <v>3.53193003100747E-3</v>
      </c>
      <c r="BS43" s="137">
        <v>5.4971446541496696E-4</v>
      </c>
      <c r="BT43" s="137">
        <v>2.6550644106736999E-3</v>
      </c>
      <c r="BU43" s="137">
        <v>1.5668593438599701E-3</v>
      </c>
      <c r="BV43" s="137">
        <v>4.0642576532091803E-3</v>
      </c>
      <c r="BW43" s="137">
        <v>9.1502196896514805E-4</v>
      </c>
      <c r="BX43" s="137">
        <v>2.20645837428321E-3</v>
      </c>
      <c r="BY43" s="137">
        <v>1.45258101723593E-3</v>
      </c>
      <c r="BZ43" s="137">
        <v>5.3667208037777702E-3</v>
      </c>
      <c r="CA43" s="138">
        <v>0</v>
      </c>
      <c r="CB43" s="133">
        <v>1.2454356177967201</v>
      </c>
      <c r="CC43" s="134">
        <v>0.72602181580667902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1.3341399721882399E-4</v>
      </c>
      <c r="E44" s="137">
        <v>1.7741155266115199E-4</v>
      </c>
      <c r="F44" s="137">
        <v>1.2648778805468501E-4</v>
      </c>
      <c r="G44" s="137">
        <v>1.7930490681429201E-4</v>
      </c>
      <c r="H44" s="137">
        <v>2.82886572181132E-4</v>
      </c>
      <c r="I44" s="137">
        <v>5.4041341285862197E-4</v>
      </c>
      <c r="J44" s="137">
        <v>1.13297420478012E-4</v>
      </c>
      <c r="K44" s="137">
        <v>2.4423490863249403E-4</v>
      </c>
      <c r="L44" s="137">
        <v>1.6351713444046501E-4</v>
      </c>
      <c r="M44" s="137">
        <v>2.2755573939338501E-4</v>
      </c>
      <c r="N44" s="137">
        <v>1.09032658367833E-4</v>
      </c>
      <c r="O44" s="137">
        <v>1.4127878748158E-4</v>
      </c>
      <c r="P44" s="137">
        <v>3.0092657665762801E-5</v>
      </c>
      <c r="Q44" s="137">
        <v>2.49295758559872E-4</v>
      </c>
      <c r="R44" s="137">
        <v>1.5020499719336101E-4</v>
      </c>
      <c r="S44" s="137">
        <v>1.9259441881522399E-4</v>
      </c>
      <c r="T44" s="137">
        <v>1.5264928934014799E-4</v>
      </c>
      <c r="U44" s="137">
        <v>2.9285489921536401E-4</v>
      </c>
      <c r="V44" s="137">
        <v>1.4825287831127999E-4</v>
      </c>
      <c r="W44" s="137">
        <v>1.5639329599070699E-4</v>
      </c>
      <c r="X44" s="137">
        <v>2.1275153529917899E-4</v>
      </c>
      <c r="Y44" s="137">
        <v>1.5100579455085001E-4</v>
      </c>
      <c r="Z44" s="137">
        <v>1.2914624548010999E-4</v>
      </c>
      <c r="AA44" s="137">
        <v>1.5889466018733801E-4</v>
      </c>
      <c r="AB44" s="137">
        <v>2.1451498926453299E-4</v>
      </c>
      <c r="AC44" s="137">
        <v>1.6813301575587799E-4</v>
      </c>
      <c r="AD44" s="137">
        <v>1.6171209508162199E-4</v>
      </c>
      <c r="AE44" s="137">
        <v>1.7843438785171E-4</v>
      </c>
      <c r="AF44" s="137">
        <v>3.42258783472717E-4</v>
      </c>
      <c r="AG44" s="137">
        <v>2.6469941251487298E-4</v>
      </c>
      <c r="AH44" s="137">
        <v>4.7731218361796E-4</v>
      </c>
      <c r="AI44" s="137">
        <v>2.7099050650396603E-4</v>
      </c>
      <c r="AJ44" s="137">
        <v>2.8353593340382701E-4</v>
      </c>
      <c r="AK44" s="137">
        <v>4.9753776581783497E-4</v>
      </c>
      <c r="AL44" s="137">
        <v>3.6464805177564802E-3</v>
      </c>
      <c r="AM44" s="137">
        <v>1.1799174629095801</v>
      </c>
      <c r="AN44" s="137">
        <v>3.0659704635805501E-4</v>
      </c>
      <c r="AO44" s="137">
        <v>2.74432122640994E-4</v>
      </c>
      <c r="AP44" s="137">
        <v>1.22184762394305E-4</v>
      </c>
      <c r="AQ44" s="137">
        <v>1.1158208488385001E-4</v>
      </c>
      <c r="AR44" s="137">
        <v>1.9593146258009599E-3</v>
      </c>
      <c r="AS44" s="137">
        <v>1.9767699662815501E-4</v>
      </c>
      <c r="AT44" s="137">
        <v>1.5299423929353799E-4</v>
      </c>
      <c r="AU44" s="137">
        <v>3.7696172965666401E-4</v>
      </c>
      <c r="AV44" s="137">
        <v>1.77565777098979E-3</v>
      </c>
      <c r="AW44" s="137">
        <v>2.10930158582589E-4</v>
      </c>
      <c r="AX44" s="137">
        <v>2.4883274359317899E-4</v>
      </c>
      <c r="AY44" s="137">
        <v>1.4420164331402301E-4</v>
      </c>
      <c r="AZ44" s="137">
        <v>3.2841848201075702E-4</v>
      </c>
      <c r="BA44" s="137">
        <v>1.2696826477626201E-4</v>
      </c>
      <c r="BB44" s="137">
        <v>1.23871848961101E-4</v>
      </c>
      <c r="BC44" s="137">
        <v>2.5161065380615601E-4</v>
      </c>
      <c r="BD44" s="137">
        <v>4.7876963223622999E-4</v>
      </c>
      <c r="BE44" s="137">
        <v>1.30430174300391E-3</v>
      </c>
      <c r="BF44" s="137">
        <v>3.5552162652255602E-3</v>
      </c>
      <c r="BG44" s="137">
        <v>2.9214689139383398E-4</v>
      </c>
      <c r="BH44" s="137">
        <v>9.9516830940584301E-4</v>
      </c>
      <c r="BI44" s="137">
        <v>1.55022639262997E-4</v>
      </c>
      <c r="BJ44" s="137">
        <v>1.21200905571051E-4</v>
      </c>
      <c r="BK44" s="137">
        <v>1.6592996660858299E-4</v>
      </c>
      <c r="BL44" s="137">
        <v>1.1631753649389899E-4</v>
      </c>
      <c r="BM44" s="137">
        <v>1.44345072095935E-4</v>
      </c>
      <c r="BN44" s="137">
        <v>1.7953663368968501E-4</v>
      </c>
      <c r="BO44" s="137">
        <v>1.1485544089440999E-4</v>
      </c>
      <c r="BP44" s="137">
        <v>5.6874664530373801E-5</v>
      </c>
      <c r="BQ44" s="137">
        <v>1.2140165237189E-4</v>
      </c>
      <c r="BR44" s="137">
        <v>9.9830224280387595E-5</v>
      </c>
      <c r="BS44" s="137">
        <v>4.8069353980657703E-5</v>
      </c>
      <c r="BT44" s="137">
        <v>2.75833173387366E-4</v>
      </c>
      <c r="BU44" s="137">
        <v>3.6908389931886198E-5</v>
      </c>
      <c r="BV44" s="137">
        <v>2.3801303700355701E-4</v>
      </c>
      <c r="BW44" s="137">
        <v>2.5887111757104999E-5</v>
      </c>
      <c r="BX44" s="137">
        <v>7.8529247266583804E-4</v>
      </c>
      <c r="BY44" s="137">
        <v>1.09543118872066E-4</v>
      </c>
      <c r="BZ44" s="137">
        <v>4.06243060382291E-4</v>
      </c>
      <c r="CA44" s="138">
        <v>0</v>
      </c>
      <c r="CB44" s="133">
        <v>1.20742498627854</v>
      </c>
      <c r="CC44" s="134">
        <v>0.70386366702689496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3.9329879779428299E-4</v>
      </c>
      <c r="E45" s="137">
        <v>4.8898701447741403E-4</v>
      </c>
      <c r="F45" s="137">
        <v>5.4275523646001001E-4</v>
      </c>
      <c r="G45" s="137">
        <v>5.0978578076740604E-4</v>
      </c>
      <c r="H45" s="137">
        <v>3.4022219364650301E-3</v>
      </c>
      <c r="I45" s="137">
        <v>4.1259304212819497E-4</v>
      </c>
      <c r="J45" s="137">
        <v>3.8215116570690198E-4</v>
      </c>
      <c r="K45" s="137">
        <v>2.7993462317448502E-4</v>
      </c>
      <c r="L45" s="137">
        <v>8.7572718392148695E-4</v>
      </c>
      <c r="M45" s="137">
        <v>8.3990262576149504E-4</v>
      </c>
      <c r="N45" s="137">
        <v>1.9232456932376401E-4</v>
      </c>
      <c r="O45" s="137">
        <v>5.1822480363991304E-4</v>
      </c>
      <c r="P45" s="137">
        <v>3.2723053968711398E-4</v>
      </c>
      <c r="Q45" s="137">
        <v>1.4280241599194001E-4</v>
      </c>
      <c r="R45" s="137">
        <v>7.6991676017711802E-4</v>
      </c>
      <c r="S45" s="137">
        <v>9.8837807931981703E-4</v>
      </c>
      <c r="T45" s="137">
        <v>5.8975417853320803E-4</v>
      </c>
      <c r="U45" s="137">
        <v>1.3048870689541801E-3</v>
      </c>
      <c r="V45" s="137">
        <v>6.4989993180227998E-4</v>
      </c>
      <c r="W45" s="137">
        <v>6.5808150640581499E-4</v>
      </c>
      <c r="X45" s="137">
        <v>6.3602255382167404E-4</v>
      </c>
      <c r="Y45" s="137">
        <v>4.27003212100876E-4</v>
      </c>
      <c r="Z45" s="137">
        <v>5.5459935581600298E-4</v>
      </c>
      <c r="AA45" s="137">
        <v>6.1557451843214696E-4</v>
      </c>
      <c r="AB45" s="137">
        <v>9.5123912502800096E-4</v>
      </c>
      <c r="AC45" s="137">
        <v>5.2358791026422603E-4</v>
      </c>
      <c r="AD45" s="137">
        <v>5.2010238891986597E-4</v>
      </c>
      <c r="AE45" s="137">
        <v>5.0901059280200904E-4</v>
      </c>
      <c r="AF45" s="137">
        <v>1.60817592653043E-3</v>
      </c>
      <c r="AG45" s="137">
        <v>1.71722258797905E-3</v>
      </c>
      <c r="AH45" s="137">
        <v>5.9360468771881795E-4</v>
      </c>
      <c r="AI45" s="137">
        <v>1.3473598384213001E-3</v>
      </c>
      <c r="AJ45" s="137">
        <v>1.3767548747816E-3</v>
      </c>
      <c r="AK45" s="137">
        <v>5.0632475039915303E-4</v>
      </c>
      <c r="AL45" s="137">
        <v>5.1683617434570195E-4</v>
      </c>
      <c r="AM45" s="137">
        <v>1.75609602170584E-3</v>
      </c>
      <c r="AN45" s="137">
        <v>1.12343244476794</v>
      </c>
      <c r="AO45" s="137">
        <v>1.03760354803181E-3</v>
      </c>
      <c r="AP45" s="137">
        <v>7.7566745098576399E-4</v>
      </c>
      <c r="AQ45" s="137">
        <v>4.5027231100906999E-4</v>
      </c>
      <c r="AR45" s="137">
        <v>5.2754393685709505E-4</v>
      </c>
      <c r="AS45" s="137">
        <v>1.60032008877101E-3</v>
      </c>
      <c r="AT45" s="137">
        <v>3.65788364837922E-4</v>
      </c>
      <c r="AU45" s="137">
        <v>3.4146052886645597E-4</v>
      </c>
      <c r="AV45" s="137">
        <v>7.5149294060370395E-4</v>
      </c>
      <c r="AW45" s="137">
        <v>5.1625400008150002E-3</v>
      </c>
      <c r="AX45" s="137">
        <v>4.6464633925452902E-4</v>
      </c>
      <c r="AY45" s="137">
        <v>4.83620182738842E-4</v>
      </c>
      <c r="AZ45" s="137">
        <v>8.9449131167244195E-4</v>
      </c>
      <c r="BA45" s="137">
        <v>3.22007363399275E-4</v>
      </c>
      <c r="BB45" s="137">
        <v>3.8910208432371598E-4</v>
      </c>
      <c r="BC45" s="137">
        <v>3.3098453318664098E-4</v>
      </c>
      <c r="BD45" s="137">
        <v>1.6949797038759899E-3</v>
      </c>
      <c r="BE45" s="137">
        <v>0.131504222246624</v>
      </c>
      <c r="BF45" s="137">
        <v>9.9227484963715102E-4</v>
      </c>
      <c r="BG45" s="137">
        <v>1.6320447398615999E-4</v>
      </c>
      <c r="BH45" s="137">
        <v>3.3949740480079501E-4</v>
      </c>
      <c r="BI45" s="137">
        <v>2.6777862831454901E-2</v>
      </c>
      <c r="BJ45" s="137">
        <v>8.2160673080952402E-4</v>
      </c>
      <c r="BK45" s="137">
        <v>7.9228760948255202E-4</v>
      </c>
      <c r="BL45" s="137">
        <v>3.1353454028274701E-4</v>
      </c>
      <c r="BM45" s="137">
        <v>2.8021769415325102E-4</v>
      </c>
      <c r="BN45" s="137">
        <v>4.6926028821560399E-4</v>
      </c>
      <c r="BO45" s="137">
        <v>1.48170141373087E-4</v>
      </c>
      <c r="BP45" s="137">
        <v>2.0027048982194199E-4</v>
      </c>
      <c r="BQ45" s="137">
        <v>3.8013098866013603E-4</v>
      </c>
      <c r="BR45" s="137">
        <v>2.6936579254676702E-4</v>
      </c>
      <c r="BS45" s="137">
        <v>7.3420352106064104E-4</v>
      </c>
      <c r="BT45" s="137">
        <v>1.5422390689118299E-4</v>
      </c>
      <c r="BU45" s="137">
        <v>1.1182978705999299E-3</v>
      </c>
      <c r="BV45" s="137">
        <v>4.0315406397686398E-4</v>
      </c>
      <c r="BW45" s="137">
        <v>8.5382748956965297E-4</v>
      </c>
      <c r="BX45" s="137">
        <v>8.4664932341385905E-4</v>
      </c>
      <c r="BY45" s="137">
        <v>9.2693804443567799E-4</v>
      </c>
      <c r="BZ45" s="137">
        <v>1.99043581545225E-3</v>
      </c>
      <c r="CA45" s="138">
        <v>0</v>
      </c>
      <c r="CB45" s="133">
        <v>1.33793297335397</v>
      </c>
      <c r="CC45" s="134">
        <v>0.779942786974823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4.03945754094839E-3</v>
      </c>
      <c r="E46" s="137">
        <v>4.4916148422795496E-3</v>
      </c>
      <c r="F46" s="137">
        <v>1.2563230506542801E-2</v>
      </c>
      <c r="G46" s="137">
        <v>6.0237914643531199E-3</v>
      </c>
      <c r="H46" s="137">
        <v>3.6281414536278499E-2</v>
      </c>
      <c r="I46" s="137">
        <v>9.9242478032761594E-2</v>
      </c>
      <c r="J46" s="137">
        <v>4.1669427087169496E-3</v>
      </c>
      <c r="K46" s="137">
        <v>4.73791184135074E-3</v>
      </c>
      <c r="L46" s="137">
        <v>5.37161838193876E-3</v>
      </c>
      <c r="M46" s="137">
        <v>1.2574260607659E-2</v>
      </c>
      <c r="N46" s="137">
        <v>2.0750309757194101E-3</v>
      </c>
      <c r="O46" s="137">
        <v>8.5781809341489192E-3</v>
      </c>
      <c r="P46" s="137">
        <v>8.7366984528824704E-4</v>
      </c>
      <c r="Q46" s="137">
        <v>5.3254287653210601E-4</v>
      </c>
      <c r="R46" s="137">
        <v>3.2474083481385599E-3</v>
      </c>
      <c r="S46" s="137">
        <v>4.35487149330581E-3</v>
      </c>
      <c r="T46" s="137">
        <v>9.4053950273578699E-3</v>
      </c>
      <c r="U46" s="137">
        <v>4.2438513624933102E-2</v>
      </c>
      <c r="V46" s="137">
        <v>1.08897100271151E-2</v>
      </c>
      <c r="W46" s="137">
        <v>1.0516221987619E-2</v>
      </c>
      <c r="X46" s="137">
        <v>2.1465652764532502E-2</v>
      </c>
      <c r="Y46" s="137">
        <v>1.2172659145736901E-2</v>
      </c>
      <c r="Z46" s="137">
        <v>7.6194825975772901E-3</v>
      </c>
      <c r="AA46" s="137">
        <v>8.6492413050240601E-3</v>
      </c>
      <c r="AB46" s="137">
        <v>3.01841571345937E-2</v>
      </c>
      <c r="AC46" s="137">
        <v>1.86053625011765E-2</v>
      </c>
      <c r="AD46" s="137">
        <v>1.0020296218879199E-2</v>
      </c>
      <c r="AE46" s="137">
        <v>8.5240068529373707E-3</v>
      </c>
      <c r="AF46" s="137">
        <v>2.9553319881603701E-2</v>
      </c>
      <c r="AG46" s="137">
        <v>2.82247069317785E-2</v>
      </c>
      <c r="AH46" s="137">
        <v>3.0318509802560401E-2</v>
      </c>
      <c r="AI46" s="137">
        <v>1.9575337792094801E-2</v>
      </c>
      <c r="AJ46" s="137">
        <v>1.8018389943310401E-2</v>
      </c>
      <c r="AK46" s="137">
        <v>8.63813275335263E-3</v>
      </c>
      <c r="AL46" s="137">
        <v>1.6112057211052799E-2</v>
      </c>
      <c r="AM46" s="137">
        <v>1.8688950876610301E-2</v>
      </c>
      <c r="AN46" s="137">
        <v>3.9071425000863297E-3</v>
      </c>
      <c r="AO46" s="137">
        <v>1.2420090398511301</v>
      </c>
      <c r="AP46" s="137">
        <v>9.2419333788855307E-2</v>
      </c>
      <c r="AQ46" s="137">
        <v>2.3719644054094702E-3</v>
      </c>
      <c r="AR46" s="137">
        <v>7.3170392813593499E-3</v>
      </c>
      <c r="AS46" s="137">
        <v>2.13637188430938E-2</v>
      </c>
      <c r="AT46" s="137">
        <v>1.29011293514757E-2</v>
      </c>
      <c r="AU46" s="137">
        <v>6.4469825715556201E-3</v>
      </c>
      <c r="AV46" s="137">
        <v>1.29706098581262E-2</v>
      </c>
      <c r="AW46" s="137">
        <v>2.17574234845089E-2</v>
      </c>
      <c r="AX46" s="137">
        <v>1.8205749762412699E-2</v>
      </c>
      <c r="AY46" s="137">
        <v>3.0601222000004899E-3</v>
      </c>
      <c r="AZ46" s="137">
        <v>6.8361629614655701E-3</v>
      </c>
      <c r="BA46" s="137">
        <v>8.1059077612483203E-3</v>
      </c>
      <c r="BB46" s="137">
        <v>7.1234676769056302E-3</v>
      </c>
      <c r="BC46" s="137">
        <v>5.1806670666811596E-3</v>
      </c>
      <c r="BD46" s="137">
        <v>3.94585046270468E-3</v>
      </c>
      <c r="BE46" s="137">
        <v>7.2254674781862399E-3</v>
      </c>
      <c r="BF46" s="137">
        <v>6.9270661857316097E-3</v>
      </c>
      <c r="BG46" s="137">
        <v>1.6007472576035E-3</v>
      </c>
      <c r="BH46" s="137">
        <v>5.7254778092028598E-3</v>
      </c>
      <c r="BI46" s="137">
        <v>4.8531546554233798E-3</v>
      </c>
      <c r="BJ46" s="137">
        <v>1.9836686412168798E-2</v>
      </c>
      <c r="BK46" s="137">
        <v>4.6827476318578604E-3</v>
      </c>
      <c r="BL46" s="137">
        <v>5.7535609401728402E-3</v>
      </c>
      <c r="BM46" s="137">
        <v>7.8353256818564296E-3</v>
      </c>
      <c r="BN46" s="137">
        <v>9.0915035862772497E-3</v>
      </c>
      <c r="BO46" s="137">
        <v>4.0986933972115298E-3</v>
      </c>
      <c r="BP46" s="137">
        <v>5.1581241217108099E-3</v>
      </c>
      <c r="BQ46" s="137">
        <v>9.7843153845926494E-3</v>
      </c>
      <c r="BR46" s="137">
        <v>2.2100997914502998E-2</v>
      </c>
      <c r="BS46" s="137">
        <v>1.60732301506018E-3</v>
      </c>
      <c r="BT46" s="137">
        <v>5.7206423117378696E-3</v>
      </c>
      <c r="BU46" s="137">
        <v>2.45945298269362E-3</v>
      </c>
      <c r="BV46" s="137">
        <v>7.2604639826845396E-3</v>
      </c>
      <c r="BW46" s="137">
        <v>2.9609347440451199E-3</v>
      </c>
      <c r="BX46" s="137">
        <v>4.14060971956072E-3</v>
      </c>
      <c r="BY46" s="137">
        <v>3.5818844593385E-3</v>
      </c>
      <c r="BZ46" s="137">
        <v>2.6206404365428201E-2</v>
      </c>
      <c r="CA46" s="138">
        <v>0</v>
      </c>
      <c r="CB46" s="133">
        <v>2.2133084251798798</v>
      </c>
      <c r="CC46" s="134">
        <v>1.2902394783217099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1.4193752082749399E-3</v>
      </c>
      <c r="E47" s="137">
        <v>1.82648142269641E-3</v>
      </c>
      <c r="F47" s="137">
        <v>1.48396590337743E-3</v>
      </c>
      <c r="G47" s="137">
        <v>2.1602663248187202E-3</v>
      </c>
      <c r="H47" s="137">
        <v>1.66729976748584E-3</v>
      </c>
      <c r="I47" s="137">
        <v>2.7566739630839401E-3</v>
      </c>
      <c r="J47" s="137">
        <v>1.6950808371030399E-3</v>
      </c>
      <c r="K47" s="137">
        <v>1.32680799442243E-3</v>
      </c>
      <c r="L47" s="137">
        <v>1.4392205303507201E-3</v>
      </c>
      <c r="M47" s="137">
        <v>2.0908715069024699E-3</v>
      </c>
      <c r="N47" s="137">
        <v>7.9345205338199505E-4</v>
      </c>
      <c r="O47" s="137">
        <v>2.0774831191661702E-3</v>
      </c>
      <c r="P47" s="137">
        <v>5.9228463992024103E-4</v>
      </c>
      <c r="Q47" s="137">
        <v>3.1794985529260902E-4</v>
      </c>
      <c r="R47" s="137">
        <v>2.1111258389632302E-3</v>
      </c>
      <c r="S47" s="137">
        <v>2.77387705939205E-3</v>
      </c>
      <c r="T47" s="137">
        <v>1.86420046898791E-3</v>
      </c>
      <c r="U47" s="137">
        <v>3.0651442033127999E-3</v>
      </c>
      <c r="V47" s="137">
        <v>2.2099216122961401E-3</v>
      </c>
      <c r="W47" s="137">
        <v>2.3561790398573101E-3</v>
      </c>
      <c r="X47" s="137">
        <v>2.3812490913139601E-3</v>
      </c>
      <c r="Y47" s="137">
        <v>1.65698360446254E-3</v>
      </c>
      <c r="Z47" s="137">
        <v>1.8189722402574501E-3</v>
      </c>
      <c r="AA47" s="137">
        <v>2.3012105163638702E-3</v>
      </c>
      <c r="AB47" s="137">
        <v>2.4523614744636E-3</v>
      </c>
      <c r="AC47" s="137">
        <v>2.0665070925033899E-3</v>
      </c>
      <c r="AD47" s="137">
        <v>2.0558170149014899E-3</v>
      </c>
      <c r="AE47" s="137">
        <v>2.3592528235885498E-3</v>
      </c>
      <c r="AF47" s="137">
        <v>4.9492547572046004E-3</v>
      </c>
      <c r="AG47" s="137">
        <v>5.0605410162434398E-3</v>
      </c>
      <c r="AH47" s="137">
        <v>5.21664315214182E-3</v>
      </c>
      <c r="AI47" s="137">
        <v>4.9039179383823898E-3</v>
      </c>
      <c r="AJ47" s="137">
        <v>2.1210056987471101E-3</v>
      </c>
      <c r="AK47" s="137">
        <v>1.3904772942003999E-3</v>
      </c>
      <c r="AL47" s="137">
        <v>9.9475485706246695E-3</v>
      </c>
      <c r="AM47" s="137">
        <v>2.4447897636998999E-3</v>
      </c>
      <c r="AN47" s="137">
        <v>1.28944361392935E-3</v>
      </c>
      <c r="AO47" s="137">
        <v>1.39816591091245E-2</v>
      </c>
      <c r="AP47" s="137">
        <v>1.06894700733532</v>
      </c>
      <c r="AQ47" s="137">
        <v>1.00704839699698E-3</v>
      </c>
      <c r="AR47" s="137">
        <v>1.3175820510482399E-3</v>
      </c>
      <c r="AS47" s="137">
        <v>7.6757210982456798E-3</v>
      </c>
      <c r="AT47" s="137">
        <v>6.5414923623673396E-3</v>
      </c>
      <c r="AU47" s="137">
        <v>4.3410645607185397E-3</v>
      </c>
      <c r="AV47" s="137">
        <v>4.8240518343958903E-3</v>
      </c>
      <c r="AW47" s="137">
        <v>1.9136039283766701E-3</v>
      </c>
      <c r="AX47" s="137">
        <v>1.6185038196451301E-3</v>
      </c>
      <c r="AY47" s="137">
        <v>1.63949276653449E-3</v>
      </c>
      <c r="AZ47" s="137">
        <v>3.5469767275430599E-3</v>
      </c>
      <c r="BA47" s="137">
        <v>1.6071258769848999E-3</v>
      </c>
      <c r="BB47" s="137">
        <v>2.3048880448478799E-3</v>
      </c>
      <c r="BC47" s="137">
        <v>2.74749913405851E-3</v>
      </c>
      <c r="BD47" s="137">
        <v>1.57327054104924E-3</v>
      </c>
      <c r="BE47" s="137">
        <v>1.36300886958607E-3</v>
      </c>
      <c r="BF47" s="137">
        <v>4.33223817092937E-3</v>
      </c>
      <c r="BG47" s="137">
        <v>1.14934807440236E-3</v>
      </c>
      <c r="BH47" s="137">
        <v>8.0323394874864291E-3</v>
      </c>
      <c r="BI47" s="137">
        <v>1.72772695935966E-3</v>
      </c>
      <c r="BJ47" s="137">
        <v>4.78543704551012E-3</v>
      </c>
      <c r="BK47" s="137">
        <v>1.57292575395318E-3</v>
      </c>
      <c r="BL47" s="137">
        <v>7.2563562328446596E-3</v>
      </c>
      <c r="BM47" s="137">
        <v>7.39933274227069E-3</v>
      </c>
      <c r="BN47" s="137">
        <v>1.5761372438271399E-3</v>
      </c>
      <c r="BO47" s="137">
        <v>5.5426212162380199E-3</v>
      </c>
      <c r="BP47" s="137">
        <v>4.8727914199564798E-3</v>
      </c>
      <c r="BQ47" s="137">
        <v>7.9405683862338906E-3</v>
      </c>
      <c r="BR47" s="137">
        <v>5.0797858184889102E-3</v>
      </c>
      <c r="BS47" s="137">
        <v>2.1309065902798199E-3</v>
      </c>
      <c r="BT47" s="137">
        <v>9.0127631990540701E-3</v>
      </c>
      <c r="BU47" s="137">
        <v>2.3728858192407901E-3</v>
      </c>
      <c r="BV47" s="137">
        <v>1.6022274557934198E-2</v>
      </c>
      <c r="BW47" s="137">
        <v>6.19107176542711E-3</v>
      </c>
      <c r="BX47" s="137">
        <v>1.9931366521528E-3</v>
      </c>
      <c r="BY47" s="137">
        <v>1.60054585740796E-3</v>
      </c>
      <c r="BZ47" s="137">
        <v>1.3567187930112801E-2</v>
      </c>
      <c r="CA47" s="138">
        <v>0</v>
      </c>
      <c r="CB47" s="133">
        <v>1.3315520143920601</v>
      </c>
      <c r="CC47" s="134">
        <v>0.77622303193817999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1.7470558265299502E-2</v>
      </c>
      <c r="E48" s="137">
        <v>4.4478333162975302E-2</v>
      </c>
      <c r="F48" s="137">
        <v>2.0029731157339001E-2</v>
      </c>
      <c r="G48" s="137">
        <v>3.5328170111288103E-2</v>
      </c>
      <c r="H48" s="137">
        <v>2.3159634281427598E-2</v>
      </c>
      <c r="I48" s="137">
        <v>1.72075629288184E-2</v>
      </c>
      <c r="J48" s="137">
        <v>2.13868644624449E-2</v>
      </c>
      <c r="K48" s="137">
        <v>1.3729556525738301E-2</v>
      </c>
      <c r="L48" s="137">
        <v>4.2747148464585202E-2</v>
      </c>
      <c r="M48" s="137">
        <v>1.6414470399672299E-2</v>
      </c>
      <c r="N48" s="137">
        <v>2.0507313648587499E-2</v>
      </c>
      <c r="O48" s="137">
        <v>2.40428677958523E-2</v>
      </c>
      <c r="P48" s="137">
        <v>4.37347577888698E-3</v>
      </c>
      <c r="Q48" s="137">
        <v>7.4396957870655903E-3</v>
      </c>
      <c r="R48" s="137">
        <v>2.0971390810835398E-2</v>
      </c>
      <c r="S48" s="137">
        <v>3.6042422898567801E-2</v>
      </c>
      <c r="T48" s="137">
        <v>1.41657721195811E-2</v>
      </c>
      <c r="U48" s="137">
        <v>3.0759736569344401E-2</v>
      </c>
      <c r="V48" s="137">
        <v>1.8329705726926701E-2</v>
      </c>
      <c r="W48" s="137">
        <v>1.7539339554439998E-2</v>
      </c>
      <c r="X48" s="137">
        <v>1.8082890209298999E-2</v>
      </c>
      <c r="Y48" s="137">
        <v>1.2252581651380601E-2</v>
      </c>
      <c r="Z48" s="137">
        <v>1.5019023107992999E-2</v>
      </c>
      <c r="AA48" s="137">
        <v>2.0328038058024901E-2</v>
      </c>
      <c r="AB48" s="137">
        <v>1.7525998181215401E-2</v>
      </c>
      <c r="AC48" s="137">
        <v>1.53595001747521E-2</v>
      </c>
      <c r="AD48" s="137">
        <v>1.57836676056218E-2</v>
      </c>
      <c r="AE48" s="137">
        <v>1.40922207228863E-2</v>
      </c>
      <c r="AF48" s="137">
        <v>1.9044180750026701E-2</v>
      </c>
      <c r="AG48" s="137">
        <v>4.1513186259842301E-2</v>
      </c>
      <c r="AH48" s="137">
        <v>1.9646164338891301E-2</v>
      </c>
      <c r="AI48" s="137">
        <v>1.7438442364024399E-2</v>
      </c>
      <c r="AJ48" s="137">
        <v>1.65743359068579E-2</v>
      </c>
      <c r="AK48" s="137">
        <v>2.23387730930442E-2</v>
      </c>
      <c r="AL48" s="137">
        <v>1.1488072053564301E-2</v>
      </c>
      <c r="AM48" s="137">
        <v>1.5475867084411701E-2</v>
      </c>
      <c r="AN48" s="137">
        <v>2.3973091140763399E-2</v>
      </c>
      <c r="AO48" s="137">
        <v>3.22408539302768E-2</v>
      </c>
      <c r="AP48" s="137">
        <v>1.26513286530083E-2</v>
      </c>
      <c r="AQ48" s="137">
        <v>1.0292811159951201</v>
      </c>
      <c r="AR48" s="137">
        <v>1.53447432161802E-2</v>
      </c>
      <c r="AS48" s="137">
        <v>1.3735245196968501E-2</v>
      </c>
      <c r="AT48" s="137">
        <v>7.3640133337082997E-3</v>
      </c>
      <c r="AU48" s="137">
        <v>1.76354780334372E-2</v>
      </c>
      <c r="AV48" s="137">
        <v>1.26940777903904E-2</v>
      </c>
      <c r="AW48" s="137">
        <v>0.103567621403646</v>
      </c>
      <c r="AX48" s="137">
        <v>4.6659394851718598E-2</v>
      </c>
      <c r="AY48" s="137">
        <v>1.7582918263984702E-2</v>
      </c>
      <c r="AZ48" s="137">
        <v>1.0412403731946801E-2</v>
      </c>
      <c r="BA48" s="137">
        <v>1.4171497290968201E-2</v>
      </c>
      <c r="BB48" s="137">
        <v>1.34344265844249E-2</v>
      </c>
      <c r="BC48" s="137">
        <v>1.1735585409388301E-2</v>
      </c>
      <c r="BD48" s="137">
        <v>8.1197514247326099E-3</v>
      </c>
      <c r="BE48" s="137">
        <v>1.39098866919897E-2</v>
      </c>
      <c r="BF48" s="137">
        <v>2.1147870643035398E-2</v>
      </c>
      <c r="BG48" s="137">
        <v>9.6928996870800505E-2</v>
      </c>
      <c r="BH48" s="137">
        <v>1.78828834752289E-2</v>
      </c>
      <c r="BI48" s="137">
        <v>1.5249669428110299E-2</v>
      </c>
      <c r="BJ48" s="137">
        <v>3.24274330427506E-2</v>
      </c>
      <c r="BK48" s="137">
        <v>0.154516804629308</v>
      </c>
      <c r="BL48" s="137">
        <v>8.44807082224798E-2</v>
      </c>
      <c r="BM48" s="137">
        <v>1.5858063837027501E-2</v>
      </c>
      <c r="BN48" s="137">
        <v>1.3986215475414E-2</v>
      </c>
      <c r="BO48" s="137">
        <v>7.51849210404273E-3</v>
      </c>
      <c r="BP48" s="137">
        <v>4.3841110178454903E-3</v>
      </c>
      <c r="BQ48" s="137">
        <v>8.2089140801211592E-3</v>
      </c>
      <c r="BR48" s="137">
        <v>7.10623724038454E-3</v>
      </c>
      <c r="BS48" s="137">
        <v>5.0348151178262798E-3</v>
      </c>
      <c r="BT48" s="137">
        <v>1.39963309295621E-2</v>
      </c>
      <c r="BU48" s="137">
        <v>4.6342375078021599E-3</v>
      </c>
      <c r="BV48" s="137">
        <v>2.2943477862563899E-2</v>
      </c>
      <c r="BW48" s="137">
        <v>1.64105159315632E-3</v>
      </c>
      <c r="BX48" s="137">
        <v>7.9620573074978308E-3</v>
      </c>
      <c r="BY48" s="137">
        <v>6.4668012338285003E-3</v>
      </c>
      <c r="BZ48" s="137">
        <v>1.7439620762912E-2</v>
      </c>
      <c r="CA48" s="138">
        <v>0</v>
      </c>
      <c r="CB48" s="133">
        <v>2.7024149173358598</v>
      </c>
      <c r="CC48" s="134">
        <v>1.5753621924015699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2.0943458047910899E-2</v>
      </c>
      <c r="E49" s="137">
        <v>2.4430207941485701E-2</v>
      </c>
      <c r="F49" s="137">
        <v>9.4358365194703794E-3</v>
      </c>
      <c r="G49" s="137">
        <v>3.45302803241034E-2</v>
      </c>
      <c r="H49" s="137">
        <v>1.9072327028521002E-2</v>
      </c>
      <c r="I49" s="137">
        <v>1.9774849043038199E-2</v>
      </c>
      <c r="J49" s="137">
        <v>8.5944184389015205E-3</v>
      </c>
      <c r="K49" s="137">
        <v>9.3801538606893605E-3</v>
      </c>
      <c r="L49" s="137">
        <v>3.2600979984968297E-2</v>
      </c>
      <c r="M49" s="137">
        <v>3.4032938668904101E-3</v>
      </c>
      <c r="N49" s="137">
        <v>1.1505267243444001E-2</v>
      </c>
      <c r="O49" s="137">
        <v>2.2188390079007198E-3</v>
      </c>
      <c r="P49" s="137">
        <v>3.37839919397055E-4</v>
      </c>
      <c r="Q49" s="137">
        <v>1.64176079053293E-4</v>
      </c>
      <c r="R49" s="137">
        <v>2.13901724042079E-3</v>
      </c>
      <c r="S49" s="137">
        <v>5.0003417734870602E-3</v>
      </c>
      <c r="T49" s="137">
        <v>1.7547556856561E-3</v>
      </c>
      <c r="U49" s="137">
        <v>2.5124145755210901E-3</v>
      </c>
      <c r="V49" s="137">
        <v>1.36699493275048E-3</v>
      </c>
      <c r="W49" s="137">
        <v>3.5338520812147499E-3</v>
      </c>
      <c r="X49" s="137">
        <v>2.9409950578502099E-3</v>
      </c>
      <c r="Y49" s="137">
        <v>1.85892508364405E-3</v>
      </c>
      <c r="Z49" s="137">
        <v>3.3279568936268899E-3</v>
      </c>
      <c r="AA49" s="137">
        <v>1.07378443815924E-2</v>
      </c>
      <c r="AB49" s="137">
        <v>3.0156666549674099E-3</v>
      </c>
      <c r="AC49" s="137">
        <v>2.4815188510336401E-3</v>
      </c>
      <c r="AD49" s="137">
        <v>2.7711859415186402E-3</v>
      </c>
      <c r="AE49" s="137">
        <v>2.0248542109632902E-3</v>
      </c>
      <c r="AF49" s="137">
        <v>3.0735091312498199E-3</v>
      </c>
      <c r="AG49" s="137">
        <v>8.3820870744843595E-3</v>
      </c>
      <c r="AH49" s="137">
        <v>2.1222022625318401E-2</v>
      </c>
      <c r="AI49" s="137">
        <v>6.9190884790560903E-3</v>
      </c>
      <c r="AJ49" s="137">
        <v>6.0520727996498103E-3</v>
      </c>
      <c r="AK49" s="137">
        <v>1.4434676956497401E-2</v>
      </c>
      <c r="AL49" s="137">
        <v>5.2402314773553E-3</v>
      </c>
      <c r="AM49" s="137">
        <v>2.4577979997728198E-2</v>
      </c>
      <c r="AN49" s="137">
        <v>3.0232538963498801E-2</v>
      </c>
      <c r="AO49" s="137">
        <v>1.69505403141569E-3</v>
      </c>
      <c r="AP49" s="137">
        <v>8.8535764002307601E-4</v>
      </c>
      <c r="AQ49" s="137">
        <v>4.5718034123074999E-4</v>
      </c>
      <c r="AR49" s="137">
        <v>1.0120323640995099</v>
      </c>
      <c r="AS49" s="137">
        <v>2.6413884841317799E-2</v>
      </c>
      <c r="AT49" s="137">
        <v>3.0444379317381899E-2</v>
      </c>
      <c r="AU49" s="137">
        <v>1.1463378487215599E-2</v>
      </c>
      <c r="AV49" s="137">
        <v>1.6556709958555502E-2</v>
      </c>
      <c r="AW49" s="137">
        <v>1.7977477095185299E-2</v>
      </c>
      <c r="AX49" s="137">
        <v>2.74821902950077E-3</v>
      </c>
      <c r="AY49" s="137">
        <v>3.3268210653586202E-3</v>
      </c>
      <c r="AZ49" s="137">
        <v>2.0250829472497002E-3</v>
      </c>
      <c r="BA49" s="137">
        <v>1.58679007275071E-3</v>
      </c>
      <c r="BB49" s="137">
        <v>7.9078854714485607E-3</v>
      </c>
      <c r="BC49" s="137">
        <v>2.8461093437554398E-3</v>
      </c>
      <c r="BD49" s="137">
        <v>3.85195053275914E-3</v>
      </c>
      <c r="BE49" s="137">
        <v>1.21338653138392E-2</v>
      </c>
      <c r="BF49" s="137">
        <v>2.07280593100472E-3</v>
      </c>
      <c r="BG49" s="137">
        <v>3.4756175466033902E-4</v>
      </c>
      <c r="BH49" s="137">
        <v>3.6127960843240499E-2</v>
      </c>
      <c r="BI49" s="137">
        <v>2.2896298654916398E-3</v>
      </c>
      <c r="BJ49" s="137">
        <v>7.9889293216667799E-4</v>
      </c>
      <c r="BK49" s="137">
        <v>1.01558230085349E-3</v>
      </c>
      <c r="BL49" s="137">
        <v>1.1614544060032201E-3</v>
      </c>
      <c r="BM49" s="137">
        <v>1.6877159291599499E-3</v>
      </c>
      <c r="BN49" s="137">
        <v>1.2894499404666399E-3</v>
      </c>
      <c r="BO49" s="137">
        <v>2.8884467929525401E-4</v>
      </c>
      <c r="BP49" s="137">
        <v>1.8990764363656899E-4</v>
      </c>
      <c r="BQ49" s="137">
        <v>3.89194938909079E-4</v>
      </c>
      <c r="BR49" s="137">
        <v>3.1778877410194498E-4</v>
      </c>
      <c r="BS49" s="137">
        <v>3.47365551593013E-4</v>
      </c>
      <c r="BT49" s="137">
        <v>8.68142036584504E-4</v>
      </c>
      <c r="BU49" s="137">
        <v>7.6363296489257197E-4</v>
      </c>
      <c r="BV49" s="137">
        <v>5.7263301023712898E-4</v>
      </c>
      <c r="BW49" s="137">
        <v>3.6003145369612897E-4</v>
      </c>
      <c r="BX49" s="137">
        <v>2.5319123749941701E-2</v>
      </c>
      <c r="BY49" s="137">
        <v>4.8105558803357004E-3</v>
      </c>
      <c r="BZ49" s="137">
        <v>1.1200641335187E-3</v>
      </c>
      <c r="CA49" s="138">
        <v>0</v>
      </c>
      <c r="CB49" s="133">
        <v>1.5984833064831401</v>
      </c>
      <c r="CC49" s="134">
        <v>0.93182958326070597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1.22424044388615E-3</v>
      </c>
      <c r="E50" s="137">
        <v>1.89129408402279E-3</v>
      </c>
      <c r="F50" s="137">
        <v>1.2257447824759601E-3</v>
      </c>
      <c r="G50" s="137">
        <v>1.7889686092561999E-3</v>
      </c>
      <c r="H50" s="137">
        <v>1.62909729621054E-3</v>
      </c>
      <c r="I50" s="137">
        <v>2.3834683768881901E-3</v>
      </c>
      <c r="J50" s="137">
        <v>1.23475365022606E-3</v>
      </c>
      <c r="K50" s="137">
        <v>9.4920280753799297E-4</v>
      </c>
      <c r="L50" s="137">
        <v>1.3968942898288201E-3</v>
      </c>
      <c r="M50" s="137">
        <v>1.8399795793964801E-3</v>
      </c>
      <c r="N50" s="137">
        <v>8.2159277300126597E-4</v>
      </c>
      <c r="O50" s="137">
        <v>1.7971521061114601E-3</v>
      </c>
      <c r="P50" s="137">
        <v>5.3229258108295503E-3</v>
      </c>
      <c r="Q50" s="137">
        <v>2.2944003339005702E-3</v>
      </c>
      <c r="R50" s="137">
        <v>3.2996488481136601E-3</v>
      </c>
      <c r="S50" s="137">
        <v>4.2603674762354601E-3</v>
      </c>
      <c r="T50" s="137">
        <v>1.7379453020886901E-3</v>
      </c>
      <c r="U50" s="137">
        <v>4.20756531786734E-3</v>
      </c>
      <c r="V50" s="137">
        <v>1.6853651640163401E-3</v>
      </c>
      <c r="W50" s="137">
        <v>2.2917524412174998E-3</v>
      </c>
      <c r="X50" s="137">
        <v>2.8897569121608198E-3</v>
      </c>
      <c r="Y50" s="137">
        <v>1.7237833358526001E-3</v>
      </c>
      <c r="Z50" s="137">
        <v>1.2649464131966701E-3</v>
      </c>
      <c r="AA50" s="137">
        <v>1.5946105975211001E-3</v>
      </c>
      <c r="AB50" s="137">
        <v>1.8936663505345901E-3</v>
      </c>
      <c r="AC50" s="137">
        <v>1.7447421053217E-3</v>
      </c>
      <c r="AD50" s="137">
        <v>1.4158054368207001E-3</v>
      </c>
      <c r="AE50" s="137">
        <v>1.80971098428698E-3</v>
      </c>
      <c r="AF50" s="137">
        <v>2.3344740790076498E-3</v>
      </c>
      <c r="AG50" s="137">
        <v>3.1718540935458299E-3</v>
      </c>
      <c r="AH50" s="137">
        <v>3.5665098444890601E-3</v>
      </c>
      <c r="AI50" s="137">
        <v>3.3169050464803701E-3</v>
      </c>
      <c r="AJ50" s="137">
        <v>2.1699296451757602E-3</v>
      </c>
      <c r="AK50" s="137">
        <v>9.3794309795230107E-3</v>
      </c>
      <c r="AL50" s="137">
        <v>6.8064636972297102E-3</v>
      </c>
      <c r="AM50" s="137">
        <v>2.4514123274167101E-3</v>
      </c>
      <c r="AN50" s="137">
        <v>1.5865340466840001E-3</v>
      </c>
      <c r="AO50" s="137">
        <v>6.59359795195386E-3</v>
      </c>
      <c r="AP50" s="137">
        <v>8.2562248357046994E-3</v>
      </c>
      <c r="AQ50" s="137">
        <v>5.8206422099277696E-3</v>
      </c>
      <c r="AR50" s="137">
        <v>5.6968974130815198E-3</v>
      </c>
      <c r="AS50" s="137">
        <v>1.0799099901034599</v>
      </c>
      <c r="AT50" s="137">
        <v>1.92204566923659E-3</v>
      </c>
      <c r="AU50" s="137">
        <v>1.91484361092898E-3</v>
      </c>
      <c r="AV50" s="137">
        <v>1.22628917136952E-2</v>
      </c>
      <c r="AW50" s="137">
        <v>1.3327206379635999E-2</v>
      </c>
      <c r="AX50" s="137">
        <v>7.5557498919997202E-3</v>
      </c>
      <c r="AY50" s="137">
        <v>1.84494655484991E-3</v>
      </c>
      <c r="AZ50" s="137">
        <v>2.0835961308936401E-2</v>
      </c>
      <c r="BA50" s="137">
        <v>1.61299274848597E-3</v>
      </c>
      <c r="BB50" s="137">
        <v>1.154997429865E-2</v>
      </c>
      <c r="BC50" s="137">
        <v>4.8774081816588804E-3</v>
      </c>
      <c r="BD50" s="137">
        <v>2.3167652873664498E-3</v>
      </c>
      <c r="BE50" s="137">
        <v>1.2181279280853699E-2</v>
      </c>
      <c r="BF50" s="137">
        <v>5.5313941485906903E-3</v>
      </c>
      <c r="BG50" s="137">
        <v>1.26582347684987E-3</v>
      </c>
      <c r="BH50" s="137">
        <v>4.9918261502743004E-3</v>
      </c>
      <c r="BI50" s="137">
        <v>7.66628487786434E-3</v>
      </c>
      <c r="BJ50" s="137">
        <v>3.0117026402782699E-3</v>
      </c>
      <c r="BK50" s="137">
        <v>2.9536006304099298E-3</v>
      </c>
      <c r="BL50" s="137">
        <v>8.2087982342314795E-3</v>
      </c>
      <c r="BM50" s="137">
        <v>1.37756517991407E-2</v>
      </c>
      <c r="BN50" s="137">
        <v>6.3045196595281202E-3</v>
      </c>
      <c r="BO50" s="137">
        <v>1.7152381493727E-3</v>
      </c>
      <c r="BP50" s="137">
        <v>9.0471330905013197E-4</v>
      </c>
      <c r="BQ50" s="137">
        <v>1.7950529669519199E-3</v>
      </c>
      <c r="BR50" s="137">
        <v>2.0076164295580001E-3</v>
      </c>
      <c r="BS50" s="137">
        <v>8.6854958375611705E-4</v>
      </c>
      <c r="BT50" s="137">
        <v>4.6365844252969799E-3</v>
      </c>
      <c r="BU50" s="137">
        <v>7.8927453435357004E-4</v>
      </c>
      <c r="BV50" s="137">
        <v>2.3875477875774601E-3</v>
      </c>
      <c r="BW50" s="137">
        <v>7.1746874685168799E-4</v>
      </c>
      <c r="BX50" s="137">
        <v>2.03028441818941E-3</v>
      </c>
      <c r="BY50" s="137">
        <v>1.9351965143044501E-3</v>
      </c>
      <c r="BZ50" s="137">
        <v>6.8085400383746802E-3</v>
      </c>
      <c r="CA50" s="138">
        <v>0</v>
      </c>
      <c r="CB50" s="133">
        <v>1.37118798134959</v>
      </c>
      <c r="CC50" s="134">
        <v>0.79932866364691701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9.5683959246007006E-5</v>
      </c>
      <c r="E51" s="137">
        <v>1.7656383924795601E-4</v>
      </c>
      <c r="F51" s="137">
        <v>1.8873159633349E-4</v>
      </c>
      <c r="G51" s="137">
        <v>1.32076006594452E-4</v>
      </c>
      <c r="H51" s="137">
        <v>1.2163631955235901E-4</v>
      </c>
      <c r="I51" s="137">
        <v>9.9314020377371196E-5</v>
      </c>
      <c r="J51" s="137">
        <v>1.7042450005722099E-4</v>
      </c>
      <c r="K51" s="137">
        <v>1.2314228110244099E-4</v>
      </c>
      <c r="L51" s="137">
        <v>1.3842220045364901E-4</v>
      </c>
      <c r="M51" s="137">
        <v>5.2307270372868604E-3</v>
      </c>
      <c r="N51" s="137">
        <v>7.7554790127227301E-5</v>
      </c>
      <c r="O51" s="137">
        <v>6.56935642116385E-4</v>
      </c>
      <c r="P51" s="137">
        <v>3.1520660833448302E-5</v>
      </c>
      <c r="Q51" s="137">
        <v>2.0130576766288899E-5</v>
      </c>
      <c r="R51" s="137">
        <v>1.6545757255378201E-4</v>
      </c>
      <c r="S51" s="137">
        <v>2.1488583137772599E-4</v>
      </c>
      <c r="T51" s="137">
        <v>2.6207980291516999E-3</v>
      </c>
      <c r="U51" s="137">
        <v>6.6935713296276697E-4</v>
      </c>
      <c r="V51" s="137">
        <v>5.9207691204539903E-4</v>
      </c>
      <c r="W51" s="137">
        <v>4.3903390020859302E-4</v>
      </c>
      <c r="X51" s="137">
        <v>1.9587680378856799E-3</v>
      </c>
      <c r="Y51" s="137">
        <v>5.6665516448176296E-4</v>
      </c>
      <c r="Z51" s="137">
        <v>4.2945379593154398E-4</v>
      </c>
      <c r="AA51" s="137">
        <v>3.2126463032884601E-4</v>
      </c>
      <c r="AB51" s="137">
        <v>1.0609948365952399E-3</v>
      </c>
      <c r="AC51" s="137">
        <v>3.4509524050142597E-4</v>
      </c>
      <c r="AD51" s="137">
        <v>4.0748237450692501E-4</v>
      </c>
      <c r="AE51" s="137">
        <v>8.2404741981317701E-4</v>
      </c>
      <c r="AF51" s="137">
        <v>3.0209805219332301E-4</v>
      </c>
      <c r="AG51" s="137">
        <v>6.3868323110901595E-4</v>
      </c>
      <c r="AH51" s="137">
        <v>1.9027270153539199E-4</v>
      </c>
      <c r="AI51" s="137">
        <v>3.9995932700573398E-4</v>
      </c>
      <c r="AJ51" s="137">
        <v>3.6056788674439298E-4</v>
      </c>
      <c r="AK51" s="137">
        <v>1.8615831828447399E-4</v>
      </c>
      <c r="AL51" s="137">
        <v>1.73275709517731E-4</v>
      </c>
      <c r="AM51" s="137">
        <v>3.3406143330216999E-4</v>
      </c>
      <c r="AN51" s="137">
        <v>1.82082164628761E-4</v>
      </c>
      <c r="AO51" s="137">
        <v>1.6116870570382399E-4</v>
      </c>
      <c r="AP51" s="137">
        <v>1.2575087591225499E-4</v>
      </c>
      <c r="AQ51" s="137">
        <v>1.0562425489348799E-4</v>
      </c>
      <c r="AR51" s="137">
        <v>2.5592396460390703E-4</v>
      </c>
      <c r="AS51" s="137">
        <v>9.5201737194811596E-4</v>
      </c>
      <c r="AT51" s="137">
        <v>1.0509932041049299</v>
      </c>
      <c r="AU51" s="137">
        <v>1.48997082939889E-4</v>
      </c>
      <c r="AV51" s="137">
        <v>1.5295720506360101E-4</v>
      </c>
      <c r="AW51" s="137">
        <v>1.3755622331682499E-4</v>
      </c>
      <c r="AX51" s="137">
        <v>1.4627494564367001E-4</v>
      </c>
      <c r="AY51" s="137">
        <v>1.39781984816553E-4</v>
      </c>
      <c r="AZ51" s="137">
        <v>1.77193285180246E-4</v>
      </c>
      <c r="BA51" s="137">
        <v>1.18743662669205E-4</v>
      </c>
      <c r="BB51" s="137">
        <v>1.23666877522533E-4</v>
      </c>
      <c r="BC51" s="137">
        <v>1.15102712860558E-4</v>
      </c>
      <c r="BD51" s="137">
        <v>1.62262721129441E-4</v>
      </c>
      <c r="BE51" s="137">
        <v>1.7771544863345E-4</v>
      </c>
      <c r="BF51" s="137">
        <v>1.6197927780809199E-4</v>
      </c>
      <c r="BG51" s="137">
        <v>6.0631740044348402E-5</v>
      </c>
      <c r="BH51" s="137">
        <v>2.2646088284988301E-4</v>
      </c>
      <c r="BI51" s="137">
        <v>1.7784982299851401E-4</v>
      </c>
      <c r="BJ51" s="137">
        <v>5.8324941295912803E-5</v>
      </c>
      <c r="BK51" s="137">
        <v>1.9315444268506399E-4</v>
      </c>
      <c r="BL51" s="137">
        <v>1.01993093268156E-4</v>
      </c>
      <c r="BM51" s="137">
        <v>2.5258418891343002E-4</v>
      </c>
      <c r="BN51" s="137">
        <v>5.9845324091119397E-4</v>
      </c>
      <c r="BO51" s="137">
        <v>5.4540883691184901E-5</v>
      </c>
      <c r="BP51" s="137">
        <v>3.2098179136116297E-5</v>
      </c>
      <c r="BQ51" s="137">
        <v>1.01421179064543E-4</v>
      </c>
      <c r="BR51" s="137">
        <v>4.62090473185577E-5</v>
      </c>
      <c r="BS51" s="137">
        <v>2.10594853710441E-5</v>
      </c>
      <c r="BT51" s="137">
        <v>5.7774540994276699E-5</v>
      </c>
      <c r="BU51" s="137">
        <v>4.5731455275397302E-4</v>
      </c>
      <c r="BV51" s="137">
        <v>1.1141558178276501E-4</v>
      </c>
      <c r="BW51" s="137">
        <v>3.5542523746135302E-4</v>
      </c>
      <c r="BX51" s="137">
        <v>7.45326642678414E-2</v>
      </c>
      <c r="BY51" s="137">
        <v>1.04020310547951E-2</v>
      </c>
      <c r="BZ51" s="137">
        <v>7.2745598942058095E-4</v>
      </c>
      <c r="CA51" s="138">
        <v>0</v>
      </c>
      <c r="CB51" s="133">
        <v>1.1635701761909401</v>
      </c>
      <c r="CC51" s="134">
        <v>0.67829867723802995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4.9956099683538097E-4</v>
      </c>
      <c r="E52" s="137">
        <v>9.8024544886671206E-4</v>
      </c>
      <c r="F52" s="137">
        <v>6.9334332385415499E-4</v>
      </c>
      <c r="G52" s="137">
        <v>6.99143758948532E-4</v>
      </c>
      <c r="H52" s="137">
        <v>6.82198944701184E-4</v>
      </c>
      <c r="I52" s="137">
        <v>5.64954652229939E-4</v>
      </c>
      <c r="J52" s="137">
        <v>6.5311773115425903E-4</v>
      </c>
      <c r="K52" s="137">
        <v>3.9730855132064102E-4</v>
      </c>
      <c r="L52" s="137">
        <v>4.1898485481017697E-4</v>
      </c>
      <c r="M52" s="137">
        <v>5.04688011367058E-4</v>
      </c>
      <c r="N52" s="137">
        <v>4.3600492768457199E-4</v>
      </c>
      <c r="O52" s="137">
        <v>5.8720630690404303E-4</v>
      </c>
      <c r="P52" s="137">
        <v>2.7596144850803998E-4</v>
      </c>
      <c r="Q52" s="137">
        <v>1.7509261159404099E-4</v>
      </c>
      <c r="R52" s="137">
        <v>5.18503245474317E-4</v>
      </c>
      <c r="S52" s="137">
        <v>6.7033749463848297E-4</v>
      </c>
      <c r="T52" s="137">
        <v>5.4334230763829899E-4</v>
      </c>
      <c r="U52" s="137">
        <v>9.9671205502357692E-4</v>
      </c>
      <c r="V52" s="137">
        <v>7.4662829757762296E-4</v>
      </c>
      <c r="W52" s="137">
        <v>8.15109027363302E-4</v>
      </c>
      <c r="X52" s="137">
        <v>7.1731547540686399E-4</v>
      </c>
      <c r="Y52" s="137">
        <v>4.9977038962520696E-4</v>
      </c>
      <c r="Z52" s="137">
        <v>6.5698557716734204E-4</v>
      </c>
      <c r="AA52" s="137">
        <v>7.2966757510549798E-4</v>
      </c>
      <c r="AB52" s="137">
        <v>7.31741919237172E-4</v>
      </c>
      <c r="AC52" s="137">
        <v>6.6448745768681603E-4</v>
      </c>
      <c r="AD52" s="137">
        <v>5.7935324530952498E-4</v>
      </c>
      <c r="AE52" s="137">
        <v>5.7964592988501604E-4</v>
      </c>
      <c r="AF52" s="137">
        <v>7.08621634133815E-4</v>
      </c>
      <c r="AG52" s="137">
        <v>1.04530432807837E-3</v>
      </c>
      <c r="AH52" s="137">
        <v>6.2404612426836595E-4</v>
      </c>
      <c r="AI52" s="137">
        <v>5.22239424883419E-4</v>
      </c>
      <c r="AJ52" s="137">
        <v>7.5260012847594795E-4</v>
      </c>
      <c r="AK52" s="137">
        <v>4.6980015563539398E-4</v>
      </c>
      <c r="AL52" s="137">
        <v>3.57101854850367E-4</v>
      </c>
      <c r="AM52" s="137">
        <v>5.2499101173222196E-3</v>
      </c>
      <c r="AN52" s="137">
        <v>1.0298222140644399E-3</v>
      </c>
      <c r="AO52" s="137">
        <v>9.8654580560356597E-4</v>
      </c>
      <c r="AP52" s="137">
        <v>4.2864452199849602E-4</v>
      </c>
      <c r="AQ52" s="137">
        <v>4.3144925072633301E-4</v>
      </c>
      <c r="AR52" s="137">
        <v>5.2905118489034696E-4</v>
      </c>
      <c r="AS52" s="137">
        <v>6.6696585072506202E-3</v>
      </c>
      <c r="AT52" s="137">
        <v>3.5470462029128401E-4</v>
      </c>
      <c r="AU52" s="137">
        <v>1.01160400052608</v>
      </c>
      <c r="AV52" s="137">
        <v>1.47812360415969E-3</v>
      </c>
      <c r="AW52" s="137">
        <v>7.1951583740697698E-4</v>
      </c>
      <c r="AX52" s="137">
        <v>6.6888098681645196E-4</v>
      </c>
      <c r="AY52" s="137">
        <v>5.77222851192223E-4</v>
      </c>
      <c r="AZ52" s="137">
        <v>4.8501834495774302E-4</v>
      </c>
      <c r="BA52" s="137">
        <v>9.3072440048537995E-4</v>
      </c>
      <c r="BB52" s="137">
        <v>1.3131946253822999E-3</v>
      </c>
      <c r="BC52" s="137">
        <v>2.74896242762612E-3</v>
      </c>
      <c r="BD52" s="137">
        <v>6.1458141989327404E-3</v>
      </c>
      <c r="BE52" s="137">
        <v>5.6240460012552801E-4</v>
      </c>
      <c r="BF52" s="137">
        <v>4.74540746562748E-4</v>
      </c>
      <c r="BG52" s="137">
        <v>3.2757629472326299E-4</v>
      </c>
      <c r="BH52" s="137">
        <v>2.5560971773766301E-3</v>
      </c>
      <c r="BI52" s="137">
        <v>5.8778379821458604E-4</v>
      </c>
      <c r="BJ52" s="137">
        <v>1.80408782069551E-3</v>
      </c>
      <c r="BK52" s="137">
        <v>3.2000288334638801E-3</v>
      </c>
      <c r="BL52" s="137">
        <v>9.1155688933841704E-4</v>
      </c>
      <c r="BM52" s="137">
        <v>3.8877879642542702E-4</v>
      </c>
      <c r="BN52" s="137">
        <v>3.9460359592685202E-4</v>
      </c>
      <c r="BO52" s="137">
        <v>1.6753555355718101E-4</v>
      </c>
      <c r="BP52" s="137">
        <v>1.05346712357565E-4</v>
      </c>
      <c r="BQ52" s="137">
        <v>2.4581223353897498E-4</v>
      </c>
      <c r="BR52" s="137">
        <v>1.7073615907860001E-4</v>
      </c>
      <c r="BS52" s="137">
        <v>9.1379814916152903E-5</v>
      </c>
      <c r="BT52" s="137">
        <v>2.9368327512596399E-4</v>
      </c>
      <c r="BU52" s="137">
        <v>7.0531868848717303E-5</v>
      </c>
      <c r="BV52" s="137">
        <v>2.3374163369559999E-4</v>
      </c>
      <c r="BW52" s="137">
        <v>4.8131884076691802E-5</v>
      </c>
      <c r="BX52" s="137">
        <v>2.38150216266376E-4</v>
      </c>
      <c r="BY52" s="137">
        <v>1.3018109900089199E-3</v>
      </c>
      <c r="BZ52" s="137">
        <v>3.75854266664355E-4</v>
      </c>
      <c r="CA52" s="138">
        <v>0</v>
      </c>
      <c r="CB52" s="133">
        <v>1.0783985424024201</v>
      </c>
      <c r="CC52" s="134">
        <v>0.628648206884728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2.25167393647756E-2</v>
      </c>
      <c r="E53" s="137">
        <v>1.60390293169923E-2</v>
      </c>
      <c r="F53" s="137">
        <v>2.1754639954082999E-2</v>
      </c>
      <c r="G53" s="137">
        <v>1.3883232615063501E-2</v>
      </c>
      <c r="H53" s="137">
        <v>4.6437835661465303E-2</v>
      </c>
      <c r="I53" s="137">
        <v>4.70330542406572E-2</v>
      </c>
      <c r="J53" s="137">
        <v>7.6873768029016099E-3</v>
      </c>
      <c r="K53" s="137">
        <v>7.1921955489973998E-3</v>
      </c>
      <c r="L53" s="137">
        <v>1.7768963605351101E-2</v>
      </c>
      <c r="M53" s="137">
        <v>1.17506092282727E-2</v>
      </c>
      <c r="N53" s="137">
        <v>2.84804378097538E-3</v>
      </c>
      <c r="O53" s="137">
        <v>9.9944526689010708E-3</v>
      </c>
      <c r="P53" s="137">
        <v>2.4609729071301701E-3</v>
      </c>
      <c r="Q53" s="137">
        <v>1.0994622257821901E-3</v>
      </c>
      <c r="R53" s="137">
        <v>3.5886047176713902E-3</v>
      </c>
      <c r="S53" s="137">
        <v>4.7352230412086097E-3</v>
      </c>
      <c r="T53" s="137">
        <v>1.3801578870445801E-2</v>
      </c>
      <c r="U53" s="137">
        <v>1.5447906447400199E-2</v>
      </c>
      <c r="V53" s="137">
        <v>1.07015341873429E-2</v>
      </c>
      <c r="W53" s="137">
        <v>1.3543354067748099E-2</v>
      </c>
      <c r="X53" s="137">
        <v>4.4487189378026801E-2</v>
      </c>
      <c r="Y53" s="137">
        <v>1.9460103351468E-2</v>
      </c>
      <c r="Z53" s="137">
        <v>1.12066860177478E-2</v>
      </c>
      <c r="AA53" s="137">
        <v>1.42209340177411E-2</v>
      </c>
      <c r="AB53" s="137">
        <v>4.0363671251263201E-2</v>
      </c>
      <c r="AC53" s="137">
        <v>3.4129921679857102E-2</v>
      </c>
      <c r="AD53" s="137">
        <v>9.7023714633739499E-3</v>
      </c>
      <c r="AE53" s="137">
        <v>1.27257303013729E-2</v>
      </c>
      <c r="AF53" s="137">
        <v>3.2102487269713598E-2</v>
      </c>
      <c r="AG53" s="137">
        <v>3.8398127950485098E-2</v>
      </c>
      <c r="AH53" s="137">
        <v>5.1277014781886898E-2</v>
      </c>
      <c r="AI53" s="137">
        <v>2.8611450243569501E-2</v>
      </c>
      <c r="AJ53" s="137">
        <v>2.00611403028776E-2</v>
      </c>
      <c r="AK53" s="137">
        <v>1.9411549492909699E-2</v>
      </c>
      <c r="AL53" s="137">
        <v>6.0852629724424401E-3</v>
      </c>
      <c r="AM53" s="137">
        <v>9.7894228497450008E-3</v>
      </c>
      <c r="AN53" s="137">
        <v>9.6901330035506304E-3</v>
      </c>
      <c r="AO53" s="137">
        <v>1.15565341142296E-2</v>
      </c>
      <c r="AP53" s="137">
        <v>7.9329754194406594E-3</v>
      </c>
      <c r="AQ53" s="137">
        <v>4.2874132093964597E-3</v>
      </c>
      <c r="AR53" s="137">
        <v>2.22912516221387E-2</v>
      </c>
      <c r="AS53" s="137">
        <v>1.03684027631356E-2</v>
      </c>
      <c r="AT53" s="137">
        <v>1.20556993640797E-2</v>
      </c>
      <c r="AU53" s="137">
        <v>7.4715246146170996E-3</v>
      </c>
      <c r="AV53" s="137">
        <v>1.053066321183</v>
      </c>
      <c r="AW53" s="137">
        <v>1.46394278499829E-2</v>
      </c>
      <c r="AX53" s="137">
        <v>4.6089819680897801E-3</v>
      </c>
      <c r="AY53" s="137">
        <v>3.2359219695094299E-3</v>
      </c>
      <c r="AZ53" s="137">
        <v>1.04158027443112E-2</v>
      </c>
      <c r="BA53" s="137">
        <v>4.9649625862155404E-3</v>
      </c>
      <c r="BB53" s="137">
        <v>1.4170686635398499E-2</v>
      </c>
      <c r="BC53" s="137">
        <v>1.1640412452574999E-2</v>
      </c>
      <c r="BD53" s="137">
        <v>6.8264340916606801E-3</v>
      </c>
      <c r="BE53" s="137">
        <v>2.49485795645655E-2</v>
      </c>
      <c r="BF53" s="137">
        <v>3.7920232971591201E-3</v>
      </c>
      <c r="BG53" s="137">
        <v>2.07368684576759E-3</v>
      </c>
      <c r="BH53" s="137">
        <v>6.0212455054559503E-3</v>
      </c>
      <c r="BI53" s="137">
        <v>4.1896670080130904E-3</v>
      </c>
      <c r="BJ53" s="137">
        <v>2.6453923357311299E-2</v>
      </c>
      <c r="BK53" s="137">
        <v>5.00876037422538E-3</v>
      </c>
      <c r="BL53" s="137">
        <v>6.7736243599631398E-3</v>
      </c>
      <c r="BM53" s="137">
        <v>6.0417026367200199E-3</v>
      </c>
      <c r="BN53" s="137">
        <v>1.00407198278346E-2</v>
      </c>
      <c r="BO53" s="137">
        <v>1.3401721994568401E-3</v>
      </c>
      <c r="BP53" s="137">
        <v>1.4226260470093499E-3</v>
      </c>
      <c r="BQ53" s="137">
        <v>2.7989932045547699E-3</v>
      </c>
      <c r="BR53" s="137">
        <v>1.5024484682961399E-3</v>
      </c>
      <c r="BS53" s="137">
        <v>6.5576527263742901E-4</v>
      </c>
      <c r="BT53" s="137">
        <v>2.9395743711398401E-3</v>
      </c>
      <c r="BU53" s="137">
        <v>6.3863417594800498E-4</v>
      </c>
      <c r="BV53" s="137">
        <v>2.70667695478022E-3</v>
      </c>
      <c r="BW53" s="137">
        <v>6.3042149703507904E-4</v>
      </c>
      <c r="BX53" s="137">
        <v>4.1638251851180801E-3</v>
      </c>
      <c r="BY53" s="137">
        <v>2.4137794406481399E-3</v>
      </c>
      <c r="BZ53" s="137">
        <v>5.4529974331529998E-3</v>
      </c>
      <c r="CA53" s="138">
        <v>0</v>
      </c>
      <c r="CB53" s="133">
        <v>2.0135506051957699</v>
      </c>
      <c r="CC53" s="134">
        <v>1.17379143948771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2.6719567537225998E-4</v>
      </c>
      <c r="E54" s="137">
        <v>4.7626388686235801E-4</v>
      </c>
      <c r="F54" s="137">
        <v>3.42566554719857E-4</v>
      </c>
      <c r="G54" s="137">
        <v>3.95506360002524E-4</v>
      </c>
      <c r="H54" s="137">
        <v>2.9494116402706901E-4</v>
      </c>
      <c r="I54" s="137">
        <v>2.8558296898419501E-4</v>
      </c>
      <c r="J54" s="137">
        <v>3.6560593372508398E-4</v>
      </c>
      <c r="K54" s="137">
        <v>2.5990218788876803E-4</v>
      </c>
      <c r="L54" s="137">
        <v>2.9824380536291E-4</v>
      </c>
      <c r="M54" s="137">
        <v>3.7189189857400297E-4</v>
      </c>
      <c r="N54" s="137">
        <v>2.1774655527158601E-4</v>
      </c>
      <c r="O54" s="137">
        <v>4.7374163605768999E-4</v>
      </c>
      <c r="P54" s="137">
        <v>3.17367783654142E-4</v>
      </c>
      <c r="Q54" s="137">
        <v>1.4526604793832501E-4</v>
      </c>
      <c r="R54" s="137">
        <v>5.65026026275847E-4</v>
      </c>
      <c r="S54" s="137">
        <v>7.0246136110240398E-4</v>
      </c>
      <c r="T54" s="137">
        <v>4.2175030277582902E-4</v>
      </c>
      <c r="U54" s="137">
        <v>1.16621788742184E-3</v>
      </c>
      <c r="V54" s="137">
        <v>5.7228892433515595E-4</v>
      </c>
      <c r="W54" s="137">
        <v>6.0155483642719304E-4</v>
      </c>
      <c r="X54" s="137">
        <v>7.97872187317208E-4</v>
      </c>
      <c r="Y54" s="137">
        <v>4.5202385549647099E-4</v>
      </c>
      <c r="Z54" s="137">
        <v>4.9823295549753595E-4</v>
      </c>
      <c r="AA54" s="137">
        <v>5.3889627829925698E-4</v>
      </c>
      <c r="AB54" s="137">
        <v>5.25394080609409E-4</v>
      </c>
      <c r="AC54" s="137">
        <v>5.0510504019169204E-4</v>
      </c>
      <c r="AD54" s="137">
        <v>8.56396701392997E-4</v>
      </c>
      <c r="AE54" s="137">
        <v>4.5864027496802601E-4</v>
      </c>
      <c r="AF54" s="137">
        <v>4.48458720403405E-3</v>
      </c>
      <c r="AG54" s="137">
        <v>1.5874980914428401E-2</v>
      </c>
      <c r="AH54" s="137">
        <v>2.6942443395429401E-2</v>
      </c>
      <c r="AI54" s="137">
        <v>3.4784386752067603E-2</v>
      </c>
      <c r="AJ54" s="137">
        <v>5.4673662449811504E-4</v>
      </c>
      <c r="AK54" s="137">
        <v>3.1049465027354402E-4</v>
      </c>
      <c r="AL54" s="137">
        <v>3.33559507798883E-4</v>
      </c>
      <c r="AM54" s="137">
        <v>3.56954486191275E-4</v>
      </c>
      <c r="AN54" s="137">
        <v>1.1063405780951099E-3</v>
      </c>
      <c r="AO54" s="137">
        <v>4.1271195779043698E-4</v>
      </c>
      <c r="AP54" s="137">
        <v>6.48879647180645E-4</v>
      </c>
      <c r="AQ54" s="137">
        <v>4.2582099646855203E-4</v>
      </c>
      <c r="AR54" s="137">
        <v>6.8574458657508295E-4</v>
      </c>
      <c r="AS54" s="137">
        <v>6.1517861577408501E-4</v>
      </c>
      <c r="AT54" s="137">
        <v>6.9115602754340403E-4</v>
      </c>
      <c r="AU54" s="137">
        <v>2.9674901532835302E-4</v>
      </c>
      <c r="AV54" s="137">
        <v>3.7032022012386601E-4</v>
      </c>
      <c r="AW54" s="137">
        <v>1.0106043757621399</v>
      </c>
      <c r="AX54" s="137">
        <v>1.4429812604377899E-3</v>
      </c>
      <c r="AY54" s="137">
        <v>3.4512177380570001E-4</v>
      </c>
      <c r="AZ54" s="137">
        <v>5.2617031486234698E-3</v>
      </c>
      <c r="BA54" s="137">
        <v>1.4083558020358E-3</v>
      </c>
      <c r="BB54" s="137">
        <v>9.6339843517269201E-3</v>
      </c>
      <c r="BC54" s="137">
        <v>9.891802483478979E-4</v>
      </c>
      <c r="BD54" s="137">
        <v>6.8285946278049698E-3</v>
      </c>
      <c r="BE54" s="137">
        <v>2.9497323567961101E-3</v>
      </c>
      <c r="BF54" s="137">
        <v>5.3380055880386003E-4</v>
      </c>
      <c r="BG54" s="137">
        <v>3.7153704835449902E-4</v>
      </c>
      <c r="BH54" s="137">
        <v>6.6989801296739098E-4</v>
      </c>
      <c r="BI54" s="137">
        <v>1.6832780895524299E-2</v>
      </c>
      <c r="BJ54" s="137">
        <v>3.2316650350027701E-4</v>
      </c>
      <c r="BK54" s="137">
        <v>1.03262764219382E-3</v>
      </c>
      <c r="BL54" s="137">
        <v>4.0291511468353199E-4</v>
      </c>
      <c r="BM54" s="137">
        <v>2.0926606181482501E-3</v>
      </c>
      <c r="BN54" s="137">
        <v>7.0533049161503698E-4</v>
      </c>
      <c r="BO54" s="137">
        <v>2.90120128313758E-4</v>
      </c>
      <c r="BP54" s="137">
        <v>1.4850739583427899E-4</v>
      </c>
      <c r="BQ54" s="137">
        <v>3.2949333670177902E-4</v>
      </c>
      <c r="BR54" s="137">
        <v>2.3880750454005601E-4</v>
      </c>
      <c r="BS54" s="137">
        <v>5.4525525449861502E-4</v>
      </c>
      <c r="BT54" s="137">
        <v>7.37568821675552E-4</v>
      </c>
      <c r="BU54" s="137">
        <v>7.0141948255723893E-5</v>
      </c>
      <c r="BV54" s="137">
        <v>7.5542983271837305E-4</v>
      </c>
      <c r="BW54" s="137">
        <v>5.8982952474254699E-5</v>
      </c>
      <c r="BX54" s="137">
        <v>8.0647738060656698E-4</v>
      </c>
      <c r="BY54" s="137">
        <v>2.03358115637168E-4</v>
      </c>
      <c r="BZ54" s="137">
        <v>1.5513383888323699E-3</v>
      </c>
      <c r="CA54" s="138">
        <v>0</v>
      </c>
      <c r="CB54" s="133">
        <v>1.17022495562775</v>
      </c>
      <c r="CC54" s="134">
        <v>0.68217805484813498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2.4695915264544299E-4</v>
      </c>
      <c r="E55" s="137">
        <v>4.7672273690833801E-4</v>
      </c>
      <c r="F55" s="137">
        <v>2.7121266584746799E-4</v>
      </c>
      <c r="G55" s="137">
        <v>3.8398536839494898E-4</v>
      </c>
      <c r="H55" s="137">
        <v>2.6491944981161798E-4</v>
      </c>
      <c r="I55" s="137">
        <v>2.2587616230940199E-4</v>
      </c>
      <c r="J55" s="137">
        <v>3.0912031763732299E-4</v>
      </c>
      <c r="K55" s="137">
        <v>2.0685191570050799E-4</v>
      </c>
      <c r="L55" s="137">
        <v>2.2723438818569199E-4</v>
      </c>
      <c r="M55" s="137">
        <v>2.52267132787934E-4</v>
      </c>
      <c r="N55" s="137">
        <v>2.16630668185357E-4</v>
      </c>
      <c r="O55" s="137">
        <v>3.1668060946070099E-4</v>
      </c>
      <c r="P55" s="137">
        <v>8.7187835642879E-4</v>
      </c>
      <c r="Q55" s="137">
        <v>3.4897951939384702E-4</v>
      </c>
      <c r="R55" s="137">
        <v>8.9830309485243898E-4</v>
      </c>
      <c r="S55" s="137">
        <v>1.1665219962591099E-3</v>
      </c>
      <c r="T55" s="137">
        <v>2.8739850477302998E-4</v>
      </c>
      <c r="U55" s="137">
        <v>5.2714912597660402E-4</v>
      </c>
      <c r="V55" s="137">
        <v>3.78184986029147E-4</v>
      </c>
      <c r="W55" s="137">
        <v>4.1716733976417E-4</v>
      </c>
      <c r="X55" s="137">
        <v>3.244164690579E-4</v>
      </c>
      <c r="Y55" s="137">
        <v>2.4744811524911499E-4</v>
      </c>
      <c r="Z55" s="137">
        <v>3.44094545851768E-4</v>
      </c>
      <c r="AA55" s="137">
        <v>3.9122572852824601E-4</v>
      </c>
      <c r="AB55" s="137">
        <v>3.4343466295392298E-4</v>
      </c>
      <c r="AC55" s="137">
        <v>3.1574421337233702E-4</v>
      </c>
      <c r="AD55" s="137">
        <v>3.80030635841026E-4</v>
      </c>
      <c r="AE55" s="137">
        <v>2.9950292744076898E-4</v>
      </c>
      <c r="AF55" s="137">
        <v>4.1053156542360101E-4</v>
      </c>
      <c r="AG55" s="137">
        <v>6.3015408761758101E-4</v>
      </c>
      <c r="AH55" s="137">
        <v>4.5979952548536398E-4</v>
      </c>
      <c r="AI55" s="137">
        <v>4.7700548773675102E-4</v>
      </c>
      <c r="AJ55" s="137">
        <v>3.74678002797406E-4</v>
      </c>
      <c r="AK55" s="137">
        <v>2.1829312699663699E-4</v>
      </c>
      <c r="AL55" s="137">
        <v>2.3813176602508E-4</v>
      </c>
      <c r="AM55" s="137">
        <v>2.3405671110783701E-4</v>
      </c>
      <c r="AN55" s="137">
        <v>3.4086487562124502E-4</v>
      </c>
      <c r="AO55" s="137">
        <v>3.7873488810641597E-4</v>
      </c>
      <c r="AP55" s="137">
        <v>1.93985951787124E-4</v>
      </c>
      <c r="AQ55" s="137">
        <v>9.5693024925699399E-4</v>
      </c>
      <c r="AR55" s="137">
        <v>2.3157420068319501E-4</v>
      </c>
      <c r="AS55" s="137">
        <v>2.8257791191983999E-4</v>
      </c>
      <c r="AT55" s="137">
        <v>1.48730287799032E-4</v>
      </c>
      <c r="AU55" s="137">
        <v>2.1855165092026801E-4</v>
      </c>
      <c r="AV55" s="137">
        <v>2.01835516503058E-4</v>
      </c>
      <c r="AW55" s="137">
        <v>7.7836995256690602E-3</v>
      </c>
      <c r="AX55" s="137">
        <v>1.07621083353421</v>
      </c>
      <c r="AY55" s="137">
        <v>3.3393926451577701E-4</v>
      </c>
      <c r="AZ55" s="137">
        <v>1.46629079573129E-3</v>
      </c>
      <c r="BA55" s="137">
        <v>2.2471948709272999E-4</v>
      </c>
      <c r="BB55" s="137">
        <v>2.5638001282259499E-4</v>
      </c>
      <c r="BC55" s="137">
        <v>2.4318312211903901E-4</v>
      </c>
      <c r="BD55" s="137">
        <v>2.4961524639827501E-4</v>
      </c>
      <c r="BE55" s="137">
        <v>1.0565550421636699E-3</v>
      </c>
      <c r="BF55" s="137">
        <v>6.6878899678108098E-4</v>
      </c>
      <c r="BG55" s="137">
        <v>1.7074329038430401E-4</v>
      </c>
      <c r="BH55" s="137">
        <v>2.07225036339832E-4</v>
      </c>
      <c r="BI55" s="137">
        <v>8.8154175885944194E-2</v>
      </c>
      <c r="BJ55" s="137">
        <v>2.46986528174144E-4</v>
      </c>
      <c r="BK55" s="137">
        <v>1.44703562301729E-3</v>
      </c>
      <c r="BL55" s="137">
        <v>4.7766649767648001E-4</v>
      </c>
      <c r="BM55" s="137">
        <v>2.4653306063042999E-4</v>
      </c>
      <c r="BN55" s="137">
        <v>2.6702070997777999E-4</v>
      </c>
      <c r="BO55" s="137">
        <v>1.17577374835308E-4</v>
      </c>
      <c r="BP55" s="137">
        <v>9.1266918971724906E-5</v>
      </c>
      <c r="BQ55" s="137">
        <v>2.0636530352016199E-4</v>
      </c>
      <c r="BR55" s="137">
        <v>1.8859318260992301E-4</v>
      </c>
      <c r="BS55" s="137">
        <v>2.3549847204866899E-3</v>
      </c>
      <c r="BT55" s="137">
        <v>1.7272508015886599E-4</v>
      </c>
      <c r="BU55" s="137">
        <v>3.9528786520745097E-5</v>
      </c>
      <c r="BV55" s="137">
        <v>1.6982755400961E-4</v>
      </c>
      <c r="BW55" s="137">
        <v>2.4474505227146099E-5</v>
      </c>
      <c r="BX55" s="137">
        <v>1.32287184774732E-4</v>
      </c>
      <c r="BY55" s="137">
        <v>9.42161207134777E-5</v>
      </c>
      <c r="BZ55" s="137">
        <v>1.5582886396950399E-3</v>
      </c>
      <c r="CA55" s="138">
        <v>0</v>
      </c>
      <c r="CB55" s="133">
        <v>1.2017979036266</v>
      </c>
      <c r="CC55" s="134">
        <v>0.70058338123268704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1.0185927323335001E-3</v>
      </c>
      <c r="E56" s="137">
        <v>1.9482644153932299E-3</v>
      </c>
      <c r="F56" s="137">
        <v>1.7979113708882801E-3</v>
      </c>
      <c r="G56" s="137">
        <v>3.3468933037314299E-3</v>
      </c>
      <c r="H56" s="137">
        <v>2.0354227428951901E-3</v>
      </c>
      <c r="I56" s="137">
        <v>1.0961302877145599E-3</v>
      </c>
      <c r="J56" s="137">
        <v>2.0188344597514502E-3</v>
      </c>
      <c r="K56" s="137">
        <v>1.5032713200927299E-3</v>
      </c>
      <c r="L56" s="137">
        <v>1.15324592693013E-2</v>
      </c>
      <c r="M56" s="137">
        <v>2.8385344451579398E-3</v>
      </c>
      <c r="N56" s="137">
        <v>3.2836965988094899E-3</v>
      </c>
      <c r="O56" s="137">
        <v>1.48611986143351E-3</v>
      </c>
      <c r="P56" s="137">
        <v>2.5266292718757002E-3</v>
      </c>
      <c r="Q56" s="137">
        <v>9.9349776823133692E-4</v>
      </c>
      <c r="R56" s="137">
        <v>7.1968475479765495E-2</v>
      </c>
      <c r="S56" s="137">
        <v>9.0129053679065194E-2</v>
      </c>
      <c r="T56" s="137">
        <v>1.81315209109164E-3</v>
      </c>
      <c r="U56" s="137">
        <v>3.69263533705718E-3</v>
      </c>
      <c r="V56" s="137">
        <v>1.3101253103877299E-3</v>
      </c>
      <c r="W56" s="137">
        <v>1.4903147582501499E-3</v>
      </c>
      <c r="X56" s="137">
        <v>1.7566262512103E-3</v>
      </c>
      <c r="Y56" s="137">
        <v>1.1122200124917801E-3</v>
      </c>
      <c r="Z56" s="137">
        <v>1.0450496038463899E-3</v>
      </c>
      <c r="AA56" s="137">
        <v>1.9918025394977199E-3</v>
      </c>
      <c r="AB56" s="137">
        <v>1.67894473274834E-3</v>
      </c>
      <c r="AC56" s="137">
        <v>1.1680726982433499E-3</v>
      </c>
      <c r="AD56" s="137">
        <v>1.27953458599142E-3</v>
      </c>
      <c r="AE56" s="137">
        <v>1.36967630557167E-3</v>
      </c>
      <c r="AF56" s="137">
        <v>4.6072245301891097E-3</v>
      </c>
      <c r="AG56" s="137">
        <v>2.4836105938055202E-3</v>
      </c>
      <c r="AH56" s="137">
        <v>2.26179711892957E-3</v>
      </c>
      <c r="AI56" s="137">
        <v>1.5772255971735201E-3</v>
      </c>
      <c r="AJ56" s="137">
        <v>1.34111371960735E-3</v>
      </c>
      <c r="AK56" s="137">
        <v>1.54615259231767E-3</v>
      </c>
      <c r="AL56" s="137">
        <v>4.23999263615018E-3</v>
      </c>
      <c r="AM56" s="137">
        <v>1.6396847610440099E-3</v>
      </c>
      <c r="AN56" s="137">
        <v>7.9783586250576008E-3</v>
      </c>
      <c r="AO56" s="137">
        <v>1.9826835906048899E-3</v>
      </c>
      <c r="AP56" s="137">
        <v>3.52879827800711E-3</v>
      </c>
      <c r="AQ56" s="137">
        <v>2.9610249900488398E-3</v>
      </c>
      <c r="AR56" s="137">
        <v>1.3889602127438599E-3</v>
      </c>
      <c r="AS56" s="137">
        <v>1.1111195316737901E-3</v>
      </c>
      <c r="AT56" s="137">
        <v>7.5772208427022595E-4</v>
      </c>
      <c r="AU56" s="137">
        <v>2.3174869625676498E-3</v>
      </c>
      <c r="AV56" s="137">
        <v>1.9303223975162499E-3</v>
      </c>
      <c r="AW56" s="137">
        <v>2.4648794069671502E-3</v>
      </c>
      <c r="AX56" s="137">
        <v>2.0627678498810701E-2</v>
      </c>
      <c r="AY56" s="137">
        <v>1.0914128357877699</v>
      </c>
      <c r="AZ56" s="137">
        <v>0.106239768491643</v>
      </c>
      <c r="BA56" s="137">
        <v>0.13246476652342701</v>
      </c>
      <c r="BB56" s="137">
        <v>0.155717910326859</v>
      </c>
      <c r="BC56" s="137">
        <v>0.117754602235265</v>
      </c>
      <c r="BD56" s="137">
        <v>9.6269251177857305E-3</v>
      </c>
      <c r="BE56" s="137">
        <v>3.0651903215864602E-2</v>
      </c>
      <c r="BF56" s="137">
        <v>7.6767893272790804E-3</v>
      </c>
      <c r="BG56" s="137">
        <v>1.7349768065885499E-3</v>
      </c>
      <c r="BH56" s="137">
        <v>2.4338180038511702E-3</v>
      </c>
      <c r="BI56" s="137">
        <v>8.6651923648413495E-2</v>
      </c>
      <c r="BJ56" s="137">
        <v>7.5158360260853599E-4</v>
      </c>
      <c r="BK56" s="137">
        <v>3.01789527090769E-3</v>
      </c>
      <c r="BL56" s="137">
        <v>1.2378796703911199E-3</v>
      </c>
      <c r="BM56" s="137">
        <v>8.8177131617871803E-4</v>
      </c>
      <c r="BN56" s="137">
        <v>1.2387374597905201E-3</v>
      </c>
      <c r="BO56" s="137">
        <v>6.0372359873713801E-4</v>
      </c>
      <c r="BP56" s="137">
        <v>1.04664505736732E-3</v>
      </c>
      <c r="BQ56" s="137">
        <v>7.5862291444049503E-4</v>
      </c>
      <c r="BR56" s="137">
        <v>6.2863240701205802E-4</v>
      </c>
      <c r="BS56" s="137">
        <v>2.41799666202325E-3</v>
      </c>
      <c r="BT56" s="137">
        <v>7.6102658897795304E-4</v>
      </c>
      <c r="BU56" s="137">
        <v>2.5924153404043102E-4</v>
      </c>
      <c r="BV56" s="137">
        <v>8.3580858796014699E-4</v>
      </c>
      <c r="BW56" s="137">
        <v>2.1055096208394601E-4</v>
      </c>
      <c r="BX56" s="137">
        <v>7.3896442997308301E-4</v>
      </c>
      <c r="BY56" s="137">
        <v>3.4815105763708401E-4</v>
      </c>
      <c r="BZ56" s="137">
        <v>2.1932468400156198E-3</v>
      </c>
      <c r="CA56" s="138">
        <v>0</v>
      </c>
      <c r="CB56" s="133">
        <v>2.0462744748052</v>
      </c>
      <c r="CC56" s="134">
        <v>1.1928676911177101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1.0815776515919701E-3</v>
      </c>
      <c r="E57" s="137">
        <v>2.0690163694572698E-3</v>
      </c>
      <c r="F57" s="137">
        <v>2.2680465609528498E-3</v>
      </c>
      <c r="G57" s="137">
        <v>1.7493817372351301E-3</v>
      </c>
      <c r="H57" s="137">
        <v>1.5549120496501101E-3</v>
      </c>
      <c r="I57" s="137">
        <v>1.5432011777639101E-3</v>
      </c>
      <c r="J57" s="137">
        <v>1.30831415897367E-3</v>
      </c>
      <c r="K57" s="137">
        <v>9.6979398244670303E-4</v>
      </c>
      <c r="L57" s="137">
        <v>2.2830215388669399E-3</v>
      </c>
      <c r="M57" s="137">
        <v>1.4449237063373301E-3</v>
      </c>
      <c r="N57" s="137">
        <v>6.9087844926337002E-4</v>
      </c>
      <c r="O57" s="137">
        <v>3.4122067175019E-3</v>
      </c>
      <c r="P57" s="137">
        <v>1.7119702918348501E-3</v>
      </c>
      <c r="Q57" s="137">
        <v>7.4474978333404103E-4</v>
      </c>
      <c r="R57" s="137">
        <v>3.1910516892157501E-2</v>
      </c>
      <c r="S57" s="137">
        <v>3.9884126425907801E-2</v>
      </c>
      <c r="T57" s="137">
        <v>3.1004051357080499E-3</v>
      </c>
      <c r="U57" s="137">
        <v>1.2883314373211E-2</v>
      </c>
      <c r="V57" s="137">
        <v>2.26992158780476E-3</v>
      </c>
      <c r="W57" s="137">
        <v>1.5729752310601E-3</v>
      </c>
      <c r="X57" s="137">
        <v>2.5775626357647501E-3</v>
      </c>
      <c r="Y57" s="137">
        <v>2.53575869699221E-3</v>
      </c>
      <c r="Z57" s="137">
        <v>1.37049372641395E-3</v>
      </c>
      <c r="AA57" s="137">
        <v>2.2579481924444801E-3</v>
      </c>
      <c r="AB57" s="137">
        <v>3.95930121643442E-3</v>
      </c>
      <c r="AC57" s="137">
        <v>2.3555174533228E-3</v>
      </c>
      <c r="AD57" s="137">
        <v>1.5279262839608099E-3</v>
      </c>
      <c r="AE57" s="137">
        <v>3.19299979480371E-3</v>
      </c>
      <c r="AF57" s="137">
        <v>1.8420120508258E-2</v>
      </c>
      <c r="AG57" s="137">
        <v>5.2204053019722302E-3</v>
      </c>
      <c r="AH57" s="137">
        <v>7.9533901828539397E-3</v>
      </c>
      <c r="AI57" s="137">
        <v>5.2267229452130004E-3</v>
      </c>
      <c r="AJ57" s="137">
        <v>1.39108659555054E-3</v>
      </c>
      <c r="AK57" s="137">
        <v>4.9028312948943302E-3</v>
      </c>
      <c r="AL57" s="137">
        <v>1.8484292958855501E-2</v>
      </c>
      <c r="AM57" s="137">
        <v>5.3155976074146802E-3</v>
      </c>
      <c r="AN57" s="137">
        <v>8.5309873726611592E-3</v>
      </c>
      <c r="AO57" s="137">
        <v>5.7683901926076104E-3</v>
      </c>
      <c r="AP57" s="137">
        <v>6.0181141312258902E-3</v>
      </c>
      <c r="AQ57" s="137">
        <v>2.04914287614626E-3</v>
      </c>
      <c r="AR57" s="137">
        <v>3.5878130144246E-3</v>
      </c>
      <c r="AS57" s="137">
        <v>2.8901270192567899E-3</v>
      </c>
      <c r="AT57" s="137">
        <v>1.9603084875030202E-3</v>
      </c>
      <c r="AU57" s="137">
        <v>2.9397525692896899E-3</v>
      </c>
      <c r="AV57" s="137">
        <v>4.4861272018665898E-3</v>
      </c>
      <c r="AW57" s="137">
        <v>4.3601286746630698E-3</v>
      </c>
      <c r="AX57" s="137">
        <v>7.5251824739827099E-3</v>
      </c>
      <c r="AY57" s="137">
        <v>1.2347072161151501E-2</v>
      </c>
      <c r="AZ57" s="137">
        <v>1.02848779735046</v>
      </c>
      <c r="BA57" s="137">
        <v>4.5974738093531196E-3</v>
      </c>
      <c r="BB57" s="137">
        <v>5.2938365108959797E-3</v>
      </c>
      <c r="BC57" s="137">
        <v>1.06048883140489E-2</v>
      </c>
      <c r="BD57" s="137">
        <v>4.5890677406805998E-3</v>
      </c>
      <c r="BE57" s="137">
        <v>1.5311656562309799E-2</v>
      </c>
      <c r="BF57" s="137">
        <v>1.07451398891908E-2</v>
      </c>
      <c r="BG57" s="137">
        <v>2.7672387815478499E-3</v>
      </c>
      <c r="BH57" s="137">
        <v>9.0405372995422499E-3</v>
      </c>
      <c r="BI57" s="137">
        <v>2.48448103230836E-2</v>
      </c>
      <c r="BJ57" s="137">
        <v>9.1871601101614902E-4</v>
      </c>
      <c r="BK57" s="137">
        <v>2.30536917577239E-3</v>
      </c>
      <c r="BL57" s="137">
        <v>1.3298914742264599E-3</v>
      </c>
      <c r="BM57" s="137">
        <v>1.6185059459710501E-3</v>
      </c>
      <c r="BN57" s="137">
        <v>2.6920399324291801E-3</v>
      </c>
      <c r="BO57" s="137">
        <v>6.2569817574282996E-4</v>
      </c>
      <c r="BP57" s="137">
        <v>7.2188601198309803E-4</v>
      </c>
      <c r="BQ57" s="137">
        <v>1.00281932503724E-3</v>
      </c>
      <c r="BR57" s="137">
        <v>7.8722138149594199E-4</v>
      </c>
      <c r="BS57" s="137">
        <v>9.7608597655310598E-4</v>
      </c>
      <c r="BT57" s="137">
        <v>1.49306483701336E-3</v>
      </c>
      <c r="BU57" s="137">
        <v>3.0030055184681801E-4</v>
      </c>
      <c r="BV57" s="137">
        <v>1.70891541581368E-3</v>
      </c>
      <c r="BW57" s="137">
        <v>4.1976910313013801E-4</v>
      </c>
      <c r="BX57" s="137">
        <v>2.0829974215539602E-3</v>
      </c>
      <c r="BY57" s="137">
        <v>5.6827125706310005E-4</v>
      </c>
      <c r="BZ57" s="137">
        <v>2.0305045866733798E-3</v>
      </c>
      <c r="CA57" s="138">
        <v>0</v>
      </c>
      <c r="CB57" s="133">
        <v>1.4014728585554199</v>
      </c>
      <c r="CC57" s="134">
        <v>0.81698311420724401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1.1052109693657799E-4</v>
      </c>
      <c r="E58" s="137">
        <v>1.5938252014405E-4</v>
      </c>
      <c r="F58" s="137">
        <v>1.03217779256356E-4</v>
      </c>
      <c r="G58" s="137">
        <v>1.7470385560490001E-4</v>
      </c>
      <c r="H58" s="137">
        <v>9.4936098229219803E-5</v>
      </c>
      <c r="I58" s="137">
        <v>1.3025267330332301E-4</v>
      </c>
      <c r="J58" s="137">
        <v>1.2604236745815601E-4</v>
      </c>
      <c r="K58" s="137">
        <v>9.5648805416068898E-5</v>
      </c>
      <c r="L58" s="137">
        <v>1.10622298904402E-4</v>
      </c>
      <c r="M58" s="137">
        <v>1.4340850643545001E-4</v>
      </c>
      <c r="N58" s="137">
        <v>6.6486729355419606E-5</v>
      </c>
      <c r="O58" s="137">
        <v>1.4830324350617499E-4</v>
      </c>
      <c r="P58" s="137">
        <v>5.2907077871064801E-5</v>
      </c>
      <c r="Q58" s="137">
        <v>2.87914052174945E-5</v>
      </c>
      <c r="R58" s="137">
        <v>2.7121162454890699E-4</v>
      </c>
      <c r="S58" s="137">
        <v>3.5257331583587201E-4</v>
      </c>
      <c r="T58" s="137">
        <v>1.3403398431295101E-4</v>
      </c>
      <c r="U58" s="137">
        <v>2.5045866451370899E-4</v>
      </c>
      <c r="V58" s="137">
        <v>1.47382265300345E-4</v>
      </c>
      <c r="W58" s="137">
        <v>1.63405213433537E-4</v>
      </c>
      <c r="X58" s="137">
        <v>1.5583601376479401E-4</v>
      </c>
      <c r="Y58" s="137">
        <v>1.15390478297116E-4</v>
      </c>
      <c r="Z58" s="137">
        <v>1.2507373881390501E-4</v>
      </c>
      <c r="AA58" s="137">
        <v>1.7081634610333901E-4</v>
      </c>
      <c r="AB58" s="137">
        <v>1.7042396881802901E-4</v>
      </c>
      <c r="AC58" s="137">
        <v>1.32819178449556E-4</v>
      </c>
      <c r="AD58" s="137">
        <v>1.6962321623354001E-4</v>
      </c>
      <c r="AE58" s="137">
        <v>1.2407150653041401E-4</v>
      </c>
      <c r="AF58" s="137">
        <v>1.84593864235354E-4</v>
      </c>
      <c r="AG58" s="137">
        <v>1.9229370830821401E-4</v>
      </c>
      <c r="AH58" s="137">
        <v>1.9716265121668601E-4</v>
      </c>
      <c r="AI58" s="137">
        <v>1.38009067716502E-4</v>
      </c>
      <c r="AJ58" s="137">
        <v>1.3246117068801101E-4</v>
      </c>
      <c r="AK58" s="137">
        <v>1.33607535029761E-4</v>
      </c>
      <c r="AL58" s="137">
        <v>2.4814200204742399E-4</v>
      </c>
      <c r="AM58" s="137">
        <v>1.49933047046243E-4</v>
      </c>
      <c r="AN58" s="137">
        <v>1.2750671365975E-4</v>
      </c>
      <c r="AO58" s="137">
        <v>1.4479496146765401E-4</v>
      </c>
      <c r="AP58" s="137">
        <v>1.9705435993690301E-4</v>
      </c>
      <c r="AQ58" s="137">
        <v>8.0435084703688696E-5</v>
      </c>
      <c r="AR58" s="137">
        <v>1.15758907722064E-4</v>
      </c>
      <c r="AS58" s="137">
        <v>1.3383730795283699E-4</v>
      </c>
      <c r="AT58" s="137">
        <v>8.3325142180296595E-5</v>
      </c>
      <c r="AU58" s="137">
        <v>1.2223658634688501E-4</v>
      </c>
      <c r="AV58" s="137">
        <v>9.7373806279938205E-5</v>
      </c>
      <c r="AW58" s="137">
        <v>1.16339809656719E-4</v>
      </c>
      <c r="AX58" s="137">
        <v>1.5036294390098401E-4</v>
      </c>
      <c r="AY58" s="137">
        <v>1.7012234122961201E-4</v>
      </c>
      <c r="AZ58" s="137">
        <v>1.8600035006313399E-4</v>
      </c>
      <c r="BA58" s="137">
        <v>1.0002336600955799</v>
      </c>
      <c r="BB58" s="137">
        <v>1.15436923561469E-4</v>
      </c>
      <c r="BC58" s="137">
        <v>3.9236985211478102E-4</v>
      </c>
      <c r="BD58" s="137">
        <v>3.3188053874259301E-3</v>
      </c>
      <c r="BE58" s="137">
        <v>1.7957768463934E-4</v>
      </c>
      <c r="BF58" s="137">
        <v>3.68920420434379E-4</v>
      </c>
      <c r="BG58" s="137">
        <v>1.29886320872698E-4</v>
      </c>
      <c r="BH58" s="137">
        <v>5.14650768482779E-4</v>
      </c>
      <c r="BI58" s="137">
        <v>2.6745524986670197E-4</v>
      </c>
      <c r="BJ58" s="137">
        <v>2.0953323906433999E-4</v>
      </c>
      <c r="BK58" s="137">
        <v>1.8627342612575801E-4</v>
      </c>
      <c r="BL58" s="137">
        <v>4.4318661711030799E-4</v>
      </c>
      <c r="BM58" s="137">
        <v>3.4471863000135798E-4</v>
      </c>
      <c r="BN58" s="137">
        <v>1.1206555034097799E-4</v>
      </c>
      <c r="BO58" s="137">
        <v>4.3733419312393497E-4</v>
      </c>
      <c r="BP58" s="137">
        <v>7.9521898137731696E-4</v>
      </c>
      <c r="BQ58" s="137">
        <v>6.3123703724098795E-4</v>
      </c>
      <c r="BR58" s="137">
        <v>7.7407914237943496E-4</v>
      </c>
      <c r="BS58" s="137">
        <v>1.19088868367511E-4</v>
      </c>
      <c r="BT58" s="137">
        <v>7.9709923065976397E-4</v>
      </c>
      <c r="BU58" s="137">
        <v>5.6508546200539998E-4</v>
      </c>
      <c r="BV58" s="137">
        <v>4.9508009771525598E-4</v>
      </c>
      <c r="BW58" s="137">
        <v>8.3638741399969305E-5</v>
      </c>
      <c r="BX58" s="137">
        <v>2.6720171458977299E-4</v>
      </c>
      <c r="BY58" s="137">
        <v>1.52719167691827E-4</v>
      </c>
      <c r="BZ58" s="137">
        <v>3.2526209553835402E-4</v>
      </c>
      <c r="CA58" s="138">
        <v>0</v>
      </c>
      <c r="CB58" s="133">
        <v>1.0193892802316999</v>
      </c>
      <c r="CC58" s="134">
        <v>0.59424898860446795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1.6304026354479499E-4</v>
      </c>
      <c r="E59" s="137">
        <v>3.1882426035555498E-4</v>
      </c>
      <c r="F59" s="137">
        <v>3.5638492096463301E-4</v>
      </c>
      <c r="G59" s="137">
        <v>2.30332570101631E-4</v>
      </c>
      <c r="H59" s="137">
        <v>2.19935507937879E-4</v>
      </c>
      <c r="I59" s="137">
        <v>1.7667787113164401E-4</v>
      </c>
      <c r="J59" s="137">
        <v>2.86856300157555E-4</v>
      </c>
      <c r="K59" s="137">
        <v>2.0401302740379699E-4</v>
      </c>
      <c r="L59" s="137">
        <v>2.6987246213198599E-4</v>
      </c>
      <c r="M59" s="137">
        <v>3.3102757773827097E-4</v>
      </c>
      <c r="N59" s="137">
        <v>1.38992242218976E-4</v>
      </c>
      <c r="O59" s="137">
        <v>7.3452156998149605E-4</v>
      </c>
      <c r="P59" s="137">
        <v>9.8698296283003105E-5</v>
      </c>
      <c r="Q59" s="137">
        <v>5.1421199580242701E-5</v>
      </c>
      <c r="R59" s="137">
        <v>1.18328433329493E-3</v>
      </c>
      <c r="S59" s="137">
        <v>1.49453685903735E-3</v>
      </c>
      <c r="T59" s="137">
        <v>4.7485388315189001E-4</v>
      </c>
      <c r="U59" s="137">
        <v>1.20448463342122E-3</v>
      </c>
      <c r="V59" s="137">
        <v>7.4808157601450698E-4</v>
      </c>
      <c r="W59" s="137">
        <v>6.6719333457588897E-4</v>
      </c>
      <c r="X59" s="137">
        <v>4.7498225141135602E-4</v>
      </c>
      <c r="Y59" s="137">
        <v>4.2876049290710102E-4</v>
      </c>
      <c r="Z59" s="137">
        <v>5.6500941888697697E-4</v>
      </c>
      <c r="AA59" s="137">
        <v>5.7372696518096097E-4</v>
      </c>
      <c r="AB59" s="137">
        <v>5.3997275935874895E-4</v>
      </c>
      <c r="AC59" s="137">
        <v>5.7796583674625697E-4</v>
      </c>
      <c r="AD59" s="137">
        <v>5.0222258570217597E-4</v>
      </c>
      <c r="AE59" s="137">
        <v>5.2818829592036695E-4</v>
      </c>
      <c r="AF59" s="137">
        <v>9.5841099573581296E-4</v>
      </c>
      <c r="AG59" s="137">
        <v>8.5463383264568595E-4</v>
      </c>
      <c r="AH59" s="137">
        <v>4.9849324191727899E-4</v>
      </c>
      <c r="AI59" s="137">
        <v>3.4351050679449498E-4</v>
      </c>
      <c r="AJ59" s="137">
        <v>6.1602657588313804E-4</v>
      </c>
      <c r="AK59" s="137">
        <v>4.1508952165807697E-4</v>
      </c>
      <c r="AL59" s="137">
        <v>7.8952428461321602E-4</v>
      </c>
      <c r="AM59" s="137">
        <v>4.4354967872320899E-4</v>
      </c>
      <c r="AN59" s="137">
        <v>5.2252431270110298E-4</v>
      </c>
      <c r="AO59" s="137">
        <v>3.9819319161519298E-4</v>
      </c>
      <c r="AP59" s="137">
        <v>8.3717299508112E-4</v>
      </c>
      <c r="AQ59" s="137">
        <v>2.27254088557203E-4</v>
      </c>
      <c r="AR59" s="137">
        <v>3.2700200192032199E-4</v>
      </c>
      <c r="AS59" s="137">
        <v>2.8982742040772701E-4</v>
      </c>
      <c r="AT59" s="137">
        <v>2.5466282503612802E-4</v>
      </c>
      <c r="AU59" s="137">
        <v>3.8782940635541998E-4</v>
      </c>
      <c r="AV59" s="137">
        <v>3.5132308243986701E-4</v>
      </c>
      <c r="AW59" s="137">
        <v>3.2107405126793599E-4</v>
      </c>
      <c r="AX59" s="137">
        <v>4.3313436367713903E-4</v>
      </c>
      <c r="AY59" s="137">
        <v>5.6063009865665804E-4</v>
      </c>
      <c r="AZ59" s="137">
        <v>1.06760749007485E-3</v>
      </c>
      <c r="BA59" s="137">
        <v>3.3957347053786102E-3</v>
      </c>
      <c r="BB59" s="137">
        <v>1.0003307660696901</v>
      </c>
      <c r="BC59" s="137">
        <v>5.59758045613491E-4</v>
      </c>
      <c r="BD59" s="137">
        <v>4.2435985521411499E-4</v>
      </c>
      <c r="BE59" s="137">
        <v>7.0346376881448602E-4</v>
      </c>
      <c r="BF59" s="137">
        <v>5.5506460025289803E-4</v>
      </c>
      <c r="BG59" s="137">
        <v>1.70570213317971E-4</v>
      </c>
      <c r="BH59" s="137">
        <v>4.2542870501908E-4</v>
      </c>
      <c r="BI59" s="137">
        <v>1.9788081346267302E-3</v>
      </c>
      <c r="BJ59" s="137">
        <v>1.05275459405648E-4</v>
      </c>
      <c r="BK59" s="137">
        <v>3.21155739148896E-4</v>
      </c>
      <c r="BL59" s="137">
        <v>1.6713201064661701E-4</v>
      </c>
      <c r="BM59" s="137">
        <v>1.87716275871077E-4</v>
      </c>
      <c r="BN59" s="137">
        <v>3.2111519692931201E-4</v>
      </c>
      <c r="BO59" s="137">
        <v>6.9079752873405106E-5</v>
      </c>
      <c r="BP59" s="137">
        <v>5.8742226849270401E-5</v>
      </c>
      <c r="BQ59" s="137">
        <v>1.65338575056178E-4</v>
      </c>
      <c r="BR59" s="137">
        <v>7.4769358421626799E-5</v>
      </c>
      <c r="BS59" s="137">
        <v>7.4218700505020797E-5</v>
      </c>
      <c r="BT59" s="137">
        <v>9.3660762327476299E-5</v>
      </c>
      <c r="BU59" s="137">
        <v>3.9654847741051799E-5</v>
      </c>
      <c r="BV59" s="137">
        <v>1.2721798085561399E-4</v>
      </c>
      <c r="BW59" s="137">
        <v>3.2912243417962903E-5</v>
      </c>
      <c r="BX59" s="137">
        <v>2.4613869007217E-4</v>
      </c>
      <c r="BY59" s="137">
        <v>1.5417507635187501E-4</v>
      </c>
      <c r="BZ59" s="137">
        <v>1.8243172644532099E-4</v>
      </c>
      <c r="CA59" s="138">
        <v>0</v>
      </c>
      <c r="CB59" s="133">
        <v>1.03540602398175</v>
      </c>
      <c r="CC59" s="134">
        <v>0.60358588664605195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9.3102060716065006E-5</v>
      </c>
      <c r="E60" s="137">
        <v>1.7944968243769201E-4</v>
      </c>
      <c r="F60" s="137">
        <v>1.92958586952755E-4</v>
      </c>
      <c r="G60" s="137">
        <v>1.66479386407831E-4</v>
      </c>
      <c r="H60" s="137">
        <v>1.3860801896144499E-4</v>
      </c>
      <c r="I60" s="137">
        <v>1.2059959567092901E-4</v>
      </c>
      <c r="J60" s="137">
        <v>1.31349528330026E-4</v>
      </c>
      <c r="K60" s="137">
        <v>9.6423606718488799E-5</v>
      </c>
      <c r="L60" s="137">
        <v>1.8564610381926301E-4</v>
      </c>
      <c r="M60" s="137">
        <v>2.0899064559768999E-4</v>
      </c>
      <c r="N60" s="137">
        <v>9.4047264991393997E-4</v>
      </c>
      <c r="O60" s="137">
        <v>9.6271679217342101E-4</v>
      </c>
      <c r="P60" s="137">
        <v>1.3808223203055399E-4</v>
      </c>
      <c r="Q60" s="137">
        <v>6.0117805807373099E-5</v>
      </c>
      <c r="R60" s="137">
        <v>3.3549940769530698E-3</v>
      </c>
      <c r="S60" s="137">
        <v>4.2827471836355E-3</v>
      </c>
      <c r="T60" s="137">
        <v>2.7250977470624798E-4</v>
      </c>
      <c r="U60" s="137">
        <v>1.30973471068178E-3</v>
      </c>
      <c r="V60" s="137">
        <v>6.4503789318539196E-4</v>
      </c>
      <c r="W60" s="137">
        <v>1.8272576972004799E-4</v>
      </c>
      <c r="X60" s="137">
        <v>6.1377220461129802E-4</v>
      </c>
      <c r="Y60" s="137">
        <v>2.61624650349062E-4</v>
      </c>
      <c r="Z60" s="137">
        <v>1.5593507822867899E-4</v>
      </c>
      <c r="AA60" s="137">
        <v>1.0624736727835201E-3</v>
      </c>
      <c r="AB60" s="137">
        <v>3.4157202224952102E-4</v>
      </c>
      <c r="AC60" s="137">
        <v>2.1699014471767E-4</v>
      </c>
      <c r="AD60" s="137">
        <v>1.5843789179399199E-4</v>
      </c>
      <c r="AE60" s="137">
        <v>6.47857602382189E-4</v>
      </c>
      <c r="AF60" s="137">
        <v>1.93385443493781E-3</v>
      </c>
      <c r="AG60" s="137">
        <v>4.4231085650431199E-4</v>
      </c>
      <c r="AH60" s="137">
        <v>6.38268917429656E-4</v>
      </c>
      <c r="AI60" s="137">
        <v>3.7211398770878101E-4</v>
      </c>
      <c r="AJ60" s="137">
        <v>1.6477083838737399E-4</v>
      </c>
      <c r="AK60" s="137">
        <v>3.6070200809834699E-4</v>
      </c>
      <c r="AL60" s="137">
        <v>1.40964603082524E-3</v>
      </c>
      <c r="AM60" s="137">
        <v>3.9377223520991998E-4</v>
      </c>
      <c r="AN60" s="137">
        <v>7.6346797203589404E-4</v>
      </c>
      <c r="AO60" s="137">
        <v>3.7734899037110197E-4</v>
      </c>
      <c r="AP60" s="137">
        <v>2.6291492139968799E-4</v>
      </c>
      <c r="AQ60" s="137">
        <v>1.7443972073757899E-4</v>
      </c>
      <c r="AR60" s="137">
        <v>2.9862378275702102E-4</v>
      </c>
      <c r="AS60" s="137">
        <v>2.1421839008023001E-4</v>
      </c>
      <c r="AT60" s="137">
        <v>1.41347523034033E-4</v>
      </c>
      <c r="AU60" s="137">
        <v>2.2362226149702999E-3</v>
      </c>
      <c r="AV60" s="137">
        <v>3.1167793973798302E-4</v>
      </c>
      <c r="AW60" s="137">
        <v>3.2515716868694502E-4</v>
      </c>
      <c r="AX60" s="137">
        <v>6.4848566763217499E-4</v>
      </c>
      <c r="AY60" s="137">
        <v>1.1438090848770999E-3</v>
      </c>
      <c r="AZ60" s="137">
        <v>3.3960264591133102E-3</v>
      </c>
      <c r="BA60" s="137">
        <v>4.6573312752044398E-3</v>
      </c>
      <c r="BB60" s="137">
        <v>5.3149387758862001E-4</v>
      </c>
      <c r="BC60" s="137">
        <v>1.02449573814164</v>
      </c>
      <c r="BD60" s="137">
        <v>7.2772348362984598E-3</v>
      </c>
      <c r="BE60" s="137">
        <v>1.7919987307998099E-3</v>
      </c>
      <c r="BF60" s="137">
        <v>1.61273124123957E-3</v>
      </c>
      <c r="BG60" s="137">
        <v>1.9362118211970199E-4</v>
      </c>
      <c r="BH60" s="137">
        <v>6.0383995463645398E-4</v>
      </c>
      <c r="BI60" s="137">
        <v>1.9765181898032001E-3</v>
      </c>
      <c r="BJ60" s="137">
        <v>7.2007567513283793E-5</v>
      </c>
      <c r="BK60" s="137">
        <v>2.0698163072736299E-4</v>
      </c>
      <c r="BL60" s="137">
        <v>1.04048046853576E-4</v>
      </c>
      <c r="BM60" s="137">
        <v>1.3191047649838001E-4</v>
      </c>
      <c r="BN60" s="137">
        <v>8.0110923261228798E-4</v>
      </c>
      <c r="BO60" s="137">
        <v>4.31892334667036E-5</v>
      </c>
      <c r="BP60" s="137">
        <v>5.4528062272160102E-5</v>
      </c>
      <c r="BQ60" s="137">
        <v>8.2919409079767399E-5</v>
      </c>
      <c r="BR60" s="137">
        <v>6.5214104440727906E-5</v>
      </c>
      <c r="BS60" s="137">
        <v>7.4302811273295105E-5</v>
      </c>
      <c r="BT60" s="137">
        <v>1.0405401018834199E-4</v>
      </c>
      <c r="BU60" s="137">
        <v>2.7242395769418602E-5</v>
      </c>
      <c r="BV60" s="137">
        <v>1.08978417353228E-4</v>
      </c>
      <c r="BW60" s="137">
        <v>3.2539818821434601E-5</v>
      </c>
      <c r="BX60" s="137">
        <v>1.6356783105408201E-4</v>
      </c>
      <c r="BY60" s="137">
        <v>6.0813810768662102E-5</v>
      </c>
      <c r="BZ60" s="137">
        <v>1.46565761418694E-4</v>
      </c>
      <c r="CA60" s="138">
        <v>0</v>
      </c>
      <c r="CB60" s="133">
        <v>1.07855106896551</v>
      </c>
      <c r="CC60" s="134">
        <v>0.62873712164733098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3.1269671979971398E-4</v>
      </c>
      <c r="E61" s="137">
        <v>7.2400896148428298E-4</v>
      </c>
      <c r="F61" s="137">
        <v>4.0015214922627199E-4</v>
      </c>
      <c r="G61" s="137">
        <v>4.5514955395214101E-4</v>
      </c>
      <c r="H61" s="137">
        <v>3.8367476513823801E-4</v>
      </c>
      <c r="I61" s="137">
        <v>3.1676243992157801E-4</v>
      </c>
      <c r="J61" s="137">
        <v>4.22921385716485E-4</v>
      </c>
      <c r="K61" s="137">
        <v>2.8017298321897501E-4</v>
      </c>
      <c r="L61" s="137">
        <v>3.7758208236461199E-4</v>
      </c>
      <c r="M61" s="137">
        <v>3.6831938001432202E-4</v>
      </c>
      <c r="N61" s="137">
        <v>3.5923029878390098E-4</v>
      </c>
      <c r="O61" s="137">
        <v>6.1083594827401704E-4</v>
      </c>
      <c r="P61" s="137">
        <v>2.8328857629145499E-3</v>
      </c>
      <c r="Q61" s="137">
        <v>1.0625829061165E-3</v>
      </c>
      <c r="R61" s="137">
        <v>9.1690848718025699E-4</v>
      </c>
      <c r="S61" s="137">
        <v>1.20464408869034E-3</v>
      </c>
      <c r="T61" s="137">
        <v>4.1989054909301798E-4</v>
      </c>
      <c r="U61" s="137">
        <v>9.2316094216916096E-4</v>
      </c>
      <c r="V61" s="137">
        <v>6.1792721309072496E-4</v>
      </c>
      <c r="W61" s="137">
        <v>5.9545234006907002E-4</v>
      </c>
      <c r="X61" s="137">
        <v>4.83209560723712E-4</v>
      </c>
      <c r="Y61" s="137">
        <v>3.7024602038350599E-4</v>
      </c>
      <c r="Z61" s="137">
        <v>5.0252944888913901E-4</v>
      </c>
      <c r="AA61" s="137">
        <v>5.6427983652330104E-4</v>
      </c>
      <c r="AB61" s="137">
        <v>5.0913253441441499E-4</v>
      </c>
      <c r="AC61" s="137">
        <v>4.66092231656357E-4</v>
      </c>
      <c r="AD61" s="137">
        <v>4.4774577887843998E-4</v>
      </c>
      <c r="AE61" s="137">
        <v>4.6502173893126799E-4</v>
      </c>
      <c r="AF61" s="137">
        <v>7.3094496274839302E-4</v>
      </c>
      <c r="AG61" s="137">
        <v>8.0081862078410404E-4</v>
      </c>
      <c r="AH61" s="137">
        <v>4.3298815072102597E-4</v>
      </c>
      <c r="AI61" s="137">
        <v>3.6564157741778399E-4</v>
      </c>
      <c r="AJ61" s="137">
        <v>5.4269168580957296E-4</v>
      </c>
      <c r="AK61" s="137">
        <v>3.6016599729654398E-4</v>
      </c>
      <c r="AL61" s="137">
        <v>4.2048332554504001E-4</v>
      </c>
      <c r="AM61" s="137">
        <v>3.72650943391504E-4</v>
      </c>
      <c r="AN61" s="137">
        <v>5.6045896817604303E-4</v>
      </c>
      <c r="AO61" s="137">
        <v>6.20614505845735E-4</v>
      </c>
      <c r="AP61" s="137">
        <v>2.9629905577965702E-4</v>
      </c>
      <c r="AQ61" s="137">
        <v>2.9108707814256701E-3</v>
      </c>
      <c r="AR61" s="137">
        <v>3.6133138238267798E-4</v>
      </c>
      <c r="AS61" s="137">
        <v>3.06378681749216E-4</v>
      </c>
      <c r="AT61" s="137">
        <v>2.1990646018140201E-4</v>
      </c>
      <c r="AU61" s="137">
        <v>4.0870530118196401E-4</v>
      </c>
      <c r="AV61" s="137">
        <v>3.22548689841432E-4</v>
      </c>
      <c r="AW61" s="137">
        <v>6.2430252565477305E-4</v>
      </c>
      <c r="AX61" s="137">
        <v>6.15134834572496E-4</v>
      </c>
      <c r="AY61" s="137">
        <v>4.8784708617308898E-4</v>
      </c>
      <c r="AZ61" s="137">
        <v>5.8518754998513299E-4</v>
      </c>
      <c r="BA61" s="137">
        <v>4.2190766478994202E-4</v>
      </c>
      <c r="BB61" s="137">
        <v>2.8855288180541799E-4</v>
      </c>
      <c r="BC61" s="137">
        <v>1.0197713985873201E-3</v>
      </c>
      <c r="BD61" s="137">
        <v>1.0062232604424699</v>
      </c>
      <c r="BE61" s="137">
        <v>8.9303042326095E-4</v>
      </c>
      <c r="BF61" s="137">
        <v>4.6484458990141402E-4</v>
      </c>
      <c r="BG61" s="137">
        <v>4.0977105767801001E-4</v>
      </c>
      <c r="BH61" s="137">
        <v>7.97776089098719E-4</v>
      </c>
      <c r="BI61" s="137">
        <v>6.7536728449686504E-4</v>
      </c>
      <c r="BJ61" s="137">
        <v>3.8060638419355899E-4</v>
      </c>
      <c r="BK61" s="137">
        <v>2.41178808636603E-3</v>
      </c>
      <c r="BL61" s="137">
        <v>7.4108197393059805E-4</v>
      </c>
      <c r="BM61" s="137">
        <v>2.35602353686266E-4</v>
      </c>
      <c r="BN61" s="137">
        <v>3.1188853241262301E-4</v>
      </c>
      <c r="BO61" s="137">
        <v>1.17488553985314E-4</v>
      </c>
      <c r="BP61" s="137">
        <v>9.9761024404411498E-5</v>
      </c>
      <c r="BQ61" s="137">
        <v>2.1378212932915099E-4</v>
      </c>
      <c r="BR61" s="137">
        <v>1.44943984387819E-4</v>
      </c>
      <c r="BS61" s="137">
        <v>7.0940547792498599E-5</v>
      </c>
      <c r="BT61" s="137">
        <v>1.88898214988202E-4</v>
      </c>
      <c r="BU61" s="137">
        <v>5.0751718691465101E-5</v>
      </c>
      <c r="BV61" s="137">
        <v>2.41125587273264E-4</v>
      </c>
      <c r="BW61" s="137">
        <v>3.8990502066707E-5</v>
      </c>
      <c r="BX61" s="137">
        <v>1.96315351167748E-4</v>
      </c>
      <c r="BY61" s="137">
        <v>1.3873444347030901E-4</v>
      </c>
      <c r="BZ61" s="137">
        <v>3.8670883846918702E-4</v>
      </c>
      <c r="CA61" s="138">
        <v>0</v>
      </c>
      <c r="CB61" s="133">
        <v>1.04690287725299</v>
      </c>
      <c r="CC61" s="134">
        <v>0.610287932234577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1.64544881915003E-4</v>
      </c>
      <c r="E62" s="137">
        <v>3.0340668951222698E-4</v>
      </c>
      <c r="F62" s="137">
        <v>3.1330499670196698E-4</v>
      </c>
      <c r="G62" s="137">
        <v>2.21265518437109E-4</v>
      </c>
      <c r="H62" s="137">
        <v>1.95721797534126E-4</v>
      </c>
      <c r="I62" s="137">
        <v>1.7427441304027199E-4</v>
      </c>
      <c r="J62" s="137">
        <v>2.6338792920001898E-4</v>
      </c>
      <c r="K62" s="137">
        <v>1.88990367075255E-4</v>
      </c>
      <c r="L62" s="137">
        <v>2.2968608254482999E-4</v>
      </c>
      <c r="M62" s="137">
        <v>3.0001898589039199E-4</v>
      </c>
      <c r="N62" s="137">
        <v>1.15418632713805E-4</v>
      </c>
      <c r="O62" s="137">
        <v>4.87192434409689E-4</v>
      </c>
      <c r="P62" s="137">
        <v>1.16191841339276E-4</v>
      </c>
      <c r="Q62" s="137">
        <v>5.6216708417139998E-5</v>
      </c>
      <c r="R62" s="137">
        <v>6.9634072906198899E-4</v>
      </c>
      <c r="S62" s="137">
        <v>9.0401983385634003E-4</v>
      </c>
      <c r="T62" s="137">
        <v>4.05547606491104E-4</v>
      </c>
      <c r="U62" s="137">
        <v>7.8492059161722595E-4</v>
      </c>
      <c r="V62" s="137">
        <v>5.8929584999320396E-4</v>
      </c>
      <c r="W62" s="137">
        <v>5.9996303293224104E-4</v>
      </c>
      <c r="X62" s="137">
        <v>4.1448446527610601E-4</v>
      </c>
      <c r="Y62" s="137">
        <v>3.72188319973913E-4</v>
      </c>
      <c r="Z62" s="137">
        <v>5.0030742581344502E-4</v>
      </c>
      <c r="AA62" s="137">
        <v>5.1262671000097595E-4</v>
      </c>
      <c r="AB62" s="137">
        <v>4.7947795345733301E-4</v>
      </c>
      <c r="AC62" s="137">
        <v>4.5718255329471998E-4</v>
      </c>
      <c r="AD62" s="137">
        <v>5.0324125881955799E-4</v>
      </c>
      <c r="AE62" s="137">
        <v>4.3923545313810701E-4</v>
      </c>
      <c r="AF62" s="137">
        <v>6.8083220932612905E-4</v>
      </c>
      <c r="AG62" s="137">
        <v>7.2177866790180197E-4</v>
      </c>
      <c r="AH62" s="137">
        <v>3.7974566620451898E-4</v>
      </c>
      <c r="AI62" s="137">
        <v>2.7637069507178698E-4</v>
      </c>
      <c r="AJ62" s="137">
        <v>5.3981883282401295E-4</v>
      </c>
      <c r="AK62" s="137">
        <v>3.4767518957102802E-4</v>
      </c>
      <c r="AL62" s="137">
        <v>5.3005141355845595E-4</v>
      </c>
      <c r="AM62" s="137">
        <v>3.6832587118314903E-4</v>
      </c>
      <c r="AN62" s="137">
        <v>3.9776734692591398E-4</v>
      </c>
      <c r="AO62" s="137">
        <v>3.2789437651086699E-4</v>
      </c>
      <c r="AP62" s="137">
        <v>2.54709209479864E-4</v>
      </c>
      <c r="AQ62" s="137">
        <v>2.26641385952538E-4</v>
      </c>
      <c r="AR62" s="137">
        <v>2.8789074077113401E-4</v>
      </c>
      <c r="AS62" s="137">
        <v>2.4481406689603699E-4</v>
      </c>
      <c r="AT62" s="137">
        <v>2.27164484646326E-4</v>
      </c>
      <c r="AU62" s="137">
        <v>2.7364915512051902E-4</v>
      </c>
      <c r="AV62" s="137">
        <v>2.8498127311738501E-4</v>
      </c>
      <c r="AW62" s="137">
        <v>2.7134146302790798E-4</v>
      </c>
      <c r="AX62" s="137">
        <v>3.2891063580456901E-4</v>
      </c>
      <c r="AY62" s="137">
        <v>3.9409350870300299E-4</v>
      </c>
      <c r="AZ62" s="137">
        <v>6.7641324965013797E-4</v>
      </c>
      <c r="BA62" s="137">
        <v>2.9527455033285897E-4</v>
      </c>
      <c r="BB62" s="137">
        <v>2.6374142123839498E-4</v>
      </c>
      <c r="BC62" s="137">
        <v>3.3123597309098299E-4</v>
      </c>
      <c r="BD62" s="137">
        <v>9.5703537674936608E-3</v>
      </c>
      <c r="BE62" s="137">
        <v>1.01810094996859</v>
      </c>
      <c r="BF62" s="137">
        <v>4.1203462194678398E-4</v>
      </c>
      <c r="BG62" s="137">
        <v>1.40473301579326E-4</v>
      </c>
      <c r="BH62" s="137">
        <v>3.3483705813362199E-4</v>
      </c>
      <c r="BI62" s="137">
        <v>2.3736073867928402E-3</v>
      </c>
      <c r="BJ62" s="137">
        <v>1.09900058739029E-3</v>
      </c>
      <c r="BK62" s="137">
        <v>3.13634495032757E-4</v>
      </c>
      <c r="BL62" s="137">
        <v>1.76503102459143E-4</v>
      </c>
      <c r="BM62" s="137">
        <v>1.8327513086281499E-4</v>
      </c>
      <c r="BN62" s="137">
        <v>2.7463257053181902E-4</v>
      </c>
      <c r="BO62" s="137">
        <v>7.8493408802796406E-5</v>
      </c>
      <c r="BP62" s="137">
        <v>9.6284402539000295E-4</v>
      </c>
      <c r="BQ62" s="137">
        <v>1.48636567803382E-3</v>
      </c>
      <c r="BR62" s="137">
        <v>1.09543892741708E-3</v>
      </c>
      <c r="BS62" s="137">
        <v>1.04267231587585E-4</v>
      </c>
      <c r="BT62" s="137">
        <v>9.6678116715558996E-5</v>
      </c>
      <c r="BU62" s="137">
        <v>1.20358666765793E-4</v>
      </c>
      <c r="BV62" s="137">
        <v>1.24023345441551E-4</v>
      </c>
      <c r="BW62" s="137">
        <v>3.4220486602989301E-4</v>
      </c>
      <c r="BX62" s="137">
        <v>1.7064715437251101E-4</v>
      </c>
      <c r="BY62" s="137">
        <v>2.20580406743105E-4</v>
      </c>
      <c r="BZ62" s="137">
        <v>1.9630100707114501E-4</v>
      </c>
      <c r="CA62" s="138">
        <v>0</v>
      </c>
      <c r="CB62" s="133">
        <v>1.0576970792745499</v>
      </c>
      <c r="CC62" s="134">
        <v>0.61658037002894595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1.5737548491537199E-3</v>
      </c>
      <c r="E63" s="137">
        <v>2.96933204746777E-3</v>
      </c>
      <c r="F63" s="137">
        <v>3.3028733425853E-3</v>
      </c>
      <c r="G63" s="137">
        <v>2.0995932438726298E-3</v>
      </c>
      <c r="H63" s="137">
        <v>2.0895442189177E-3</v>
      </c>
      <c r="I63" s="137">
        <v>1.6558776990708501E-3</v>
      </c>
      <c r="J63" s="137">
        <v>2.8609638079484601E-3</v>
      </c>
      <c r="K63" s="137">
        <v>2.03755508838797E-3</v>
      </c>
      <c r="L63" s="137">
        <v>2.3316125658980401E-3</v>
      </c>
      <c r="M63" s="137">
        <v>3.32783686345467E-3</v>
      </c>
      <c r="N63" s="137">
        <v>1.11503819766468E-3</v>
      </c>
      <c r="O63" s="137">
        <v>5.16720696642367E-3</v>
      </c>
      <c r="P63" s="137">
        <v>4.3573152799504901E-4</v>
      </c>
      <c r="Q63" s="137">
        <v>2.9493318797377401E-4</v>
      </c>
      <c r="R63" s="137">
        <v>1.54750275072443E-3</v>
      </c>
      <c r="S63" s="137">
        <v>2.0829865449557899E-3</v>
      </c>
      <c r="T63" s="137">
        <v>4.3418997338978598E-3</v>
      </c>
      <c r="U63" s="137">
        <v>6.9844750290884898E-3</v>
      </c>
      <c r="V63" s="137">
        <v>6.8790439189310403E-3</v>
      </c>
      <c r="W63" s="137">
        <v>7.0389304905960296E-3</v>
      </c>
      <c r="X63" s="137">
        <v>4.6210545706271101E-3</v>
      </c>
      <c r="Y63" s="137">
        <v>4.0192043693036902E-3</v>
      </c>
      <c r="Z63" s="137">
        <v>5.9368169526921597E-3</v>
      </c>
      <c r="AA63" s="137">
        <v>5.7245692039334401E-3</v>
      </c>
      <c r="AB63" s="137">
        <v>4.8511826386640599E-3</v>
      </c>
      <c r="AC63" s="137">
        <v>5.2247893614383702E-3</v>
      </c>
      <c r="AD63" s="137">
        <v>5.1785048067162099E-3</v>
      </c>
      <c r="AE63" s="137">
        <v>4.7727414173510301E-3</v>
      </c>
      <c r="AF63" s="137">
        <v>4.4091301743138201E-3</v>
      </c>
      <c r="AG63" s="137">
        <v>7.9417088507690893E-3</v>
      </c>
      <c r="AH63" s="137">
        <v>3.03170467165685E-3</v>
      </c>
      <c r="AI63" s="137">
        <v>2.2273519273652998E-3</v>
      </c>
      <c r="AJ63" s="137">
        <v>6.5298575035418298E-3</v>
      </c>
      <c r="AK63" s="137">
        <v>3.43268742158987E-3</v>
      </c>
      <c r="AL63" s="137">
        <v>4.3267856075888704E-3</v>
      </c>
      <c r="AM63" s="137">
        <v>3.2642879418489298E-3</v>
      </c>
      <c r="AN63" s="137">
        <v>2.8791738243091301E-3</v>
      </c>
      <c r="AO63" s="137">
        <v>2.6225563206517298E-3</v>
      </c>
      <c r="AP63" s="137">
        <v>2.99601797328691E-3</v>
      </c>
      <c r="AQ63" s="137">
        <v>1.77563351612701E-3</v>
      </c>
      <c r="AR63" s="137">
        <v>2.6825048878795399E-3</v>
      </c>
      <c r="AS63" s="137">
        <v>2.64928616764162E-3</v>
      </c>
      <c r="AT63" s="137">
        <v>2.6963757332121598E-3</v>
      </c>
      <c r="AU63" s="137">
        <v>2.5727524097515502E-3</v>
      </c>
      <c r="AV63" s="137">
        <v>2.59827407635492E-3</v>
      </c>
      <c r="AW63" s="137">
        <v>2.1753535171813998E-3</v>
      </c>
      <c r="AX63" s="137">
        <v>2.3372256203543201E-3</v>
      </c>
      <c r="AY63" s="137">
        <v>1.9414306100715201E-3</v>
      </c>
      <c r="AZ63" s="137">
        <v>1.9772534241776201E-3</v>
      </c>
      <c r="BA63" s="137">
        <v>3.2641800160026599E-3</v>
      </c>
      <c r="BB63" s="137">
        <v>2.1838448410599902E-3</v>
      </c>
      <c r="BC63" s="137">
        <v>2.2695713690394398E-3</v>
      </c>
      <c r="BD63" s="137">
        <v>2.8415959821291199E-3</v>
      </c>
      <c r="BE63" s="137">
        <v>3.23886092345416E-3</v>
      </c>
      <c r="BF63" s="137">
        <v>1.00516827045256</v>
      </c>
      <c r="BG63" s="137">
        <v>9.7715490559819197E-4</v>
      </c>
      <c r="BH63" s="137">
        <v>2.1194647126592499E-3</v>
      </c>
      <c r="BI63" s="137">
        <v>2.2894621708590998E-3</v>
      </c>
      <c r="BJ63" s="137">
        <v>2.5581897902937399E-3</v>
      </c>
      <c r="BK63" s="137">
        <v>2.8629402725721198E-3</v>
      </c>
      <c r="BL63" s="137">
        <v>1.6031309452052001E-3</v>
      </c>
      <c r="BM63" s="137">
        <v>1.69281178976138E-3</v>
      </c>
      <c r="BN63" s="137">
        <v>2.7029735549099899E-3</v>
      </c>
      <c r="BO63" s="137">
        <v>1.05160564673627E-3</v>
      </c>
      <c r="BP63" s="137">
        <v>5.56052016871204E-4</v>
      </c>
      <c r="BQ63" s="137">
        <v>1.70287058198093E-3</v>
      </c>
      <c r="BR63" s="137">
        <v>7.5966022975881701E-4</v>
      </c>
      <c r="BS63" s="137">
        <v>2.8309727338917599E-4</v>
      </c>
      <c r="BT63" s="137">
        <v>1.03382873649991E-3</v>
      </c>
      <c r="BU63" s="137">
        <v>8.1494015075744895E-4</v>
      </c>
      <c r="BV63" s="137">
        <v>1.53661650676825E-3</v>
      </c>
      <c r="BW63" s="137">
        <v>4.5685312345705199E-4</v>
      </c>
      <c r="BX63" s="137">
        <v>3.6090914034883001E-3</v>
      </c>
      <c r="BY63" s="137">
        <v>2.8743400606005701E-3</v>
      </c>
      <c r="BZ63" s="137">
        <v>3.78591206798613E-3</v>
      </c>
      <c r="CA63" s="138">
        <v>0</v>
      </c>
      <c r="CB63" s="133">
        <v>1.2217702270998001</v>
      </c>
      <c r="CC63" s="134">
        <v>0.71222616898236202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1.7166447248750799E-2</v>
      </c>
      <c r="E64" s="137">
        <v>3.2659396168694399E-2</v>
      </c>
      <c r="F64" s="137">
        <v>1.1674049331989201E-2</v>
      </c>
      <c r="G64" s="137">
        <v>2.68817688091973E-2</v>
      </c>
      <c r="H64" s="137">
        <v>1.12995368043186E-2</v>
      </c>
      <c r="I64" s="137">
        <v>1.93193089715589E-2</v>
      </c>
      <c r="J64" s="137">
        <v>2.3233729067019399E-2</v>
      </c>
      <c r="K64" s="137">
        <v>1.58226238560218E-2</v>
      </c>
      <c r="L64" s="137">
        <v>1.3264372795761399E-2</v>
      </c>
      <c r="M64" s="137">
        <v>2.5172178896728899E-2</v>
      </c>
      <c r="N64" s="137">
        <v>8.0471045923716806E-3</v>
      </c>
      <c r="O64" s="137">
        <v>1.83048964731088E-2</v>
      </c>
      <c r="P64" s="137">
        <v>4.0365908994165201E-3</v>
      </c>
      <c r="Q64" s="137">
        <v>3.81256215872877E-3</v>
      </c>
      <c r="R64" s="137">
        <v>3.7659299304381999E-2</v>
      </c>
      <c r="S64" s="137">
        <v>2.8399642956623599E-2</v>
      </c>
      <c r="T64" s="137">
        <v>2.2245320854584E-2</v>
      </c>
      <c r="U64" s="137">
        <v>2.5894045005023299E-2</v>
      </c>
      <c r="V64" s="137">
        <v>1.9506336768729201E-2</v>
      </c>
      <c r="W64" s="137">
        <v>1.8009244180935E-2</v>
      </c>
      <c r="X64" s="137">
        <v>2.24726347517166E-2</v>
      </c>
      <c r="Y64" s="137">
        <v>3.1733529712639201E-2</v>
      </c>
      <c r="Z64" s="137">
        <v>1.8732242100051699E-2</v>
      </c>
      <c r="AA64" s="137">
        <v>1.69230590284799E-2</v>
      </c>
      <c r="AB64" s="137">
        <v>2.1425951647368401E-2</v>
      </c>
      <c r="AC64" s="137">
        <v>2.27054809905398E-2</v>
      </c>
      <c r="AD64" s="137">
        <v>4.07951320343806E-2</v>
      </c>
      <c r="AE64" s="137">
        <v>1.6640671870676998E-2</v>
      </c>
      <c r="AF64" s="137">
        <v>2.46000303089665E-2</v>
      </c>
      <c r="AG64" s="137">
        <v>2.73504732660532E-2</v>
      </c>
      <c r="AH64" s="137">
        <v>1.7601311101688801E-2</v>
      </c>
      <c r="AI64" s="137">
        <v>1.28863666362847E-2</v>
      </c>
      <c r="AJ64" s="137">
        <v>1.31485396734823E-2</v>
      </c>
      <c r="AK64" s="137">
        <v>3.3651673529367099E-2</v>
      </c>
      <c r="AL64" s="137">
        <v>2.8651178565522101E-2</v>
      </c>
      <c r="AM64" s="137">
        <v>3.2345049273752799E-2</v>
      </c>
      <c r="AN64" s="137">
        <v>1.4625191548730701E-2</v>
      </c>
      <c r="AO64" s="137">
        <v>2.7070782070060601E-2</v>
      </c>
      <c r="AP64" s="137">
        <v>2.1785939625868399E-2</v>
      </c>
      <c r="AQ64" s="137">
        <v>6.7188796955497598E-3</v>
      </c>
      <c r="AR64" s="137">
        <v>2.10015173566186E-2</v>
      </c>
      <c r="AS64" s="137">
        <v>1.26198587006071E-2</v>
      </c>
      <c r="AT64" s="137">
        <v>1.08915319577952E-2</v>
      </c>
      <c r="AU64" s="137">
        <v>2.7437761553508001E-2</v>
      </c>
      <c r="AV64" s="137">
        <v>2.56483223871617E-2</v>
      </c>
      <c r="AW64" s="137">
        <v>4.4566794595183902E-2</v>
      </c>
      <c r="AX64" s="137">
        <v>5.4725330956664701E-2</v>
      </c>
      <c r="AY64" s="137">
        <v>5.7540480764424903E-2</v>
      </c>
      <c r="AZ64" s="137">
        <v>1.6721148617161501E-2</v>
      </c>
      <c r="BA64" s="137">
        <v>1.6093068932422801E-2</v>
      </c>
      <c r="BB64" s="137">
        <v>2.2215036173094602E-2</v>
      </c>
      <c r="BC64" s="137">
        <v>2.0042733362939099E-2</v>
      </c>
      <c r="BD64" s="137">
        <v>1.1129351014217E-2</v>
      </c>
      <c r="BE64" s="137">
        <v>1.9737638073822301E-2</v>
      </c>
      <c r="BF64" s="137">
        <v>1.8998635927637501E-2</v>
      </c>
      <c r="BG64" s="137">
        <v>1.45665973706368</v>
      </c>
      <c r="BH64" s="137">
        <v>6.9858458459387193E-2</v>
      </c>
      <c r="BI64" s="137">
        <v>1.7855312520492501E-2</v>
      </c>
      <c r="BJ64" s="137">
        <v>2.4257761119047198E-2</v>
      </c>
      <c r="BK64" s="137">
        <v>1.6927143136206701E-2</v>
      </c>
      <c r="BL64" s="137">
        <v>1.55897249236479E-2</v>
      </c>
      <c r="BM64" s="137">
        <v>5.6938061586000101E-2</v>
      </c>
      <c r="BN64" s="137">
        <v>4.28281413693299E-2</v>
      </c>
      <c r="BO64" s="137">
        <v>2.6012947905504201E-2</v>
      </c>
      <c r="BP64" s="137">
        <v>7.5088991408222604E-3</v>
      </c>
      <c r="BQ64" s="137">
        <v>1.16766373920157E-2</v>
      </c>
      <c r="BR64" s="137">
        <v>1.0035884238684799E-2</v>
      </c>
      <c r="BS64" s="137">
        <v>2.16972254487128E-2</v>
      </c>
      <c r="BT64" s="137">
        <v>2.04330538254015E-2</v>
      </c>
      <c r="BU64" s="137">
        <v>8.0316777677344794E-3</v>
      </c>
      <c r="BV64" s="137">
        <v>1.8789302079911301E-2</v>
      </c>
      <c r="BW64" s="137">
        <v>5.3747549624455996E-3</v>
      </c>
      <c r="BX64" s="137">
        <v>2.4632545540077499E-2</v>
      </c>
      <c r="BY64" s="137">
        <v>1.19012972121901E-2</v>
      </c>
      <c r="BZ64" s="137">
        <v>4.8452290638591702E-2</v>
      </c>
      <c r="CA64" s="138">
        <v>0</v>
      </c>
      <c r="CB64" s="133">
        <v>3.1291026392782699</v>
      </c>
      <c r="CC64" s="134">
        <v>1.8240981288404801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1.9060893357992601E-3</v>
      </c>
      <c r="E65" s="137">
        <v>6.90230228321791E-3</v>
      </c>
      <c r="F65" s="137">
        <v>3.7158325286248402E-3</v>
      </c>
      <c r="G65" s="137">
        <v>6.4715931328492796E-3</v>
      </c>
      <c r="H65" s="137">
        <v>2.5531877719138498E-3</v>
      </c>
      <c r="I65" s="137">
        <v>7.5168941975874998E-3</v>
      </c>
      <c r="J65" s="137">
        <v>8.4134965912723899E-3</v>
      </c>
      <c r="K65" s="137">
        <v>8.3286213794102303E-3</v>
      </c>
      <c r="L65" s="137">
        <v>4.1444082375439104E-3</v>
      </c>
      <c r="M65" s="137">
        <v>2.1928134031925302E-3</v>
      </c>
      <c r="N65" s="137">
        <v>9.0844712067813301E-4</v>
      </c>
      <c r="O65" s="137">
        <v>3.4320861315093299E-3</v>
      </c>
      <c r="P65" s="137">
        <v>4.9617270591401205E-4</v>
      </c>
      <c r="Q65" s="137">
        <v>2.4457336632776802E-4</v>
      </c>
      <c r="R65" s="137">
        <v>5.8802015929228504E-3</v>
      </c>
      <c r="S65" s="137">
        <v>7.3549361492400303E-3</v>
      </c>
      <c r="T65" s="137">
        <v>1.93971791800345E-3</v>
      </c>
      <c r="U65" s="137">
        <v>9.3829465899910799E-3</v>
      </c>
      <c r="V65" s="137">
        <v>2.0852346439842002E-3</v>
      </c>
      <c r="W65" s="137">
        <v>3.2656739487897501E-3</v>
      </c>
      <c r="X65" s="137">
        <v>3.5569840819345598E-3</v>
      </c>
      <c r="Y65" s="137">
        <v>2.1976999404286E-3</v>
      </c>
      <c r="Z65" s="137">
        <v>1.5319455411942999E-3</v>
      </c>
      <c r="AA65" s="137">
        <v>2.8700506801676599E-3</v>
      </c>
      <c r="AB65" s="137">
        <v>3.4764935216147299E-3</v>
      </c>
      <c r="AC65" s="137">
        <v>1.56350180046395E-3</v>
      </c>
      <c r="AD65" s="137">
        <v>3.7694127201962999E-3</v>
      </c>
      <c r="AE65" s="137">
        <v>1.82640448146415E-3</v>
      </c>
      <c r="AF65" s="137">
        <v>4.2189610832290003E-3</v>
      </c>
      <c r="AG65" s="137">
        <v>4.4853040863786203E-3</v>
      </c>
      <c r="AH65" s="137">
        <v>6.9989226400226697E-3</v>
      </c>
      <c r="AI65" s="137">
        <v>1.33498667239208E-2</v>
      </c>
      <c r="AJ65" s="137">
        <v>1.70514090506282E-3</v>
      </c>
      <c r="AK65" s="137">
        <v>2.33651416542282E-3</v>
      </c>
      <c r="AL65" s="137">
        <v>2.2984936225787498E-3</v>
      </c>
      <c r="AM65" s="137">
        <v>2.2668241901587301E-3</v>
      </c>
      <c r="AN65" s="137">
        <v>2.1506936121197099E-3</v>
      </c>
      <c r="AO65" s="137">
        <v>2.7388888102011198E-3</v>
      </c>
      <c r="AP65" s="137">
        <v>5.0838944329571704E-3</v>
      </c>
      <c r="AQ65" s="137">
        <v>7.0939236988688901E-4</v>
      </c>
      <c r="AR65" s="137">
        <v>2.1873442019179402E-3</v>
      </c>
      <c r="AS65" s="137">
        <v>2.3788654873946702E-3</v>
      </c>
      <c r="AT65" s="137">
        <v>1.84600408760154E-3</v>
      </c>
      <c r="AU65" s="137">
        <v>5.0198614521087103E-3</v>
      </c>
      <c r="AV65" s="137">
        <v>2.0953166866943501E-3</v>
      </c>
      <c r="AW65" s="137">
        <v>4.6121227807919404E-3</v>
      </c>
      <c r="AX65" s="137">
        <v>6.6705847074881803E-3</v>
      </c>
      <c r="AY65" s="137">
        <v>7.0140233989602896E-2</v>
      </c>
      <c r="AZ65" s="137">
        <v>8.0756755469581394E-3</v>
      </c>
      <c r="BA65" s="137">
        <v>1.00944643964829E-2</v>
      </c>
      <c r="BB65" s="137">
        <v>1.12799961468998E-2</v>
      </c>
      <c r="BC65" s="137">
        <v>9.2616609336679204E-3</v>
      </c>
      <c r="BD65" s="137">
        <v>1.40652414208942E-3</v>
      </c>
      <c r="BE65" s="137">
        <v>3.5503808281917202E-3</v>
      </c>
      <c r="BF65" s="137">
        <v>1.9442460846933499E-3</v>
      </c>
      <c r="BG65" s="137">
        <v>2.8013220267444302E-3</v>
      </c>
      <c r="BH65" s="137">
        <v>1.1571757067294299</v>
      </c>
      <c r="BI65" s="137">
        <v>7.6590319305899898E-3</v>
      </c>
      <c r="BJ65" s="137">
        <v>1.1626049672128901E-3</v>
      </c>
      <c r="BK65" s="137">
        <v>1.9490543454526599E-3</v>
      </c>
      <c r="BL65" s="137">
        <v>1.6292954874663399E-2</v>
      </c>
      <c r="BM65" s="137">
        <v>1.8708766252673599E-2</v>
      </c>
      <c r="BN65" s="137">
        <v>2.4754741313234101E-3</v>
      </c>
      <c r="BO65" s="137">
        <v>1.18467610270615E-3</v>
      </c>
      <c r="BP65" s="137">
        <v>7.0863344590177597E-4</v>
      </c>
      <c r="BQ65" s="137">
        <v>1.27497518537846E-3</v>
      </c>
      <c r="BR65" s="137">
        <v>1.1146819562463199E-3</v>
      </c>
      <c r="BS65" s="137">
        <v>5.80112578099512E-3</v>
      </c>
      <c r="BT65" s="137">
        <v>2.3637393775783702E-3</v>
      </c>
      <c r="BU65" s="137">
        <v>1.8961447984357201E-3</v>
      </c>
      <c r="BV65" s="137">
        <v>7.0475529486694801E-3</v>
      </c>
      <c r="BW65" s="137">
        <v>2.1744153756745499E-3</v>
      </c>
      <c r="BX65" s="137">
        <v>7.5313419763761002E-3</v>
      </c>
      <c r="BY65" s="137">
        <v>2.1471040930465001E-3</v>
      </c>
      <c r="BZ65" s="137">
        <v>7.6031766737047202E-3</v>
      </c>
      <c r="CA65" s="138">
        <v>0</v>
      </c>
      <c r="CB65" s="133">
        <v>1.54590638288356</v>
      </c>
      <c r="CC65" s="134">
        <v>0.90118007155906799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1.3702068789527601E-3</v>
      </c>
      <c r="E66" s="137">
        <v>2.1716571470428501E-3</v>
      </c>
      <c r="F66" s="137">
        <v>1.1116441897047701E-3</v>
      </c>
      <c r="G66" s="137">
        <v>2.3461053703836298E-3</v>
      </c>
      <c r="H66" s="137">
        <v>1.2237707093356899E-3</v>
      </c>
      <c r="I66" s="137">
        <v>1.1175616733081601E-3</v>
      </c>
      <c r="J66" s="137">
        <v>1.4682974104212999E-3</v>
      </c>
      <c r="K66" s="137">
        <v>9.8506870193807794E-4</v>
      </c>
      <c r="L66" s="137">
        <v>1.08410142879245E-3</v>
      </c>
      <c r="M66" s="137">
        <v>1.0392290880890001E-3</v>
      </c>
      <c r="N66" s="137">
        <v>9.73820677107172E-4</v>
      </c>
      <c r="O66" s="137">
        <v>1.1655600318719701E-3</v>
      </c>
      <c r="P66" s="137">
        <v>9.3241602493534005E-3</v>
      </c>
      <c r="Q66" s="137">
        <v>3.5110178261019199E-3</v>
      </c>
      <c r="R66" s="137">
        <v>1.1414837088206001E-3</v>
      </c>
      <c r="S66" s="137">
        <v>1.5605865810231899E-3</v>
      </c>
      <c r="T66" s="137">
        <v>1.08765490874091E-3</v>
      </c>
      <c r="U66" s="137">
        <v>1.7802686474046199E-3</v>
      </c>
      <c r="V66" s="137">
        <v>1.3017537780165599E-3</v>
      </c>
      <c r="W66" s="137">
        <v>1.52221193379783E-3</v>
      </c>
      <c r="X66" s="137">
        <v>1.2575785066830001E-3</v>
      </c>
      <c r="Y66" s="137">
        <v>8.7733034975117003E-4</v>
      </c>
      <c r="Z66" s="137">
        <v>1.2012766591702E-3</v>
      </c>
      <c r="AA66" s="137">
        <v>1.62761222677297E-3</v>
      </c>
      <c r="AB66" s="137">
        <v>1.2958535577536001E-3</v>
      </c>
      <c r="AC66" s="137">
        <v>1.1285308814853599E-3</v>
      </c>
      <c r="AD66" s="137">
        <v>1.929400484169E-3</v>
      </c>
      <c r="AE66" s="137">
        <v>1.0413225229584501E-3</v>
      </c>
      <c r="AF66" s="137">
        <v>1.1524682878103301E-3</v>
      </c>
      <c r="AG66" s="137">
        <v>1.91939729924545E-3</v>
      </c>
      <c r="AH66" s="137">
        <v>9.6905799390528799E-4</v>
      </c>
      <c r="AI66" s="137">
        <v>8.3442864870381995E-4</v>
      </c>
      <c r="AJ66" s="137">
        <v>1.31871767018371E-3</v>
      </c>
      <c r="AK66" s="137">
        <v>8.0060084409579505E-4</v>
      </c>
      <c r="AL66" s="137">
        <v>7.31585287133751E-4</v>
      </c>
      <c r="AM66" s="137">
        <v>8.2447274101656205E-4</v>
      </c>
      <c r="AN66" s="137">
        <v>1.19607879756528E-3</v>
      </c>
      <c r="AO66" s="137">
        <v>1.4657051798361699E-3</v>
      </c>
      <c r="AP66" s="137">
        <v>7.1085844540689201E-4</v>
      </c>
      <c r="AQ66" s="137">
        <v>9.6383008285951099E-3</v>
      </c>
      <c r="AR66" s="137">
        <v>8.3883382697105997E-4</v>
      </c>
      <c r="AS66" s="137">
        <v>7.3474028204630298E-4</v>
      </c>
      <c r="AT66" s="137">
        <v>5.0527228375841203E-4</v>
      </c>
      <c r="AU66" s="137">
        <v>8.2520654462177995E-4</v>
      </c>
      <c r="AV66" s="137">
        <v>6.9413501040261802E-4</v>
      </c>
      <c r="AW66" s="137">
        <v>1.68466957014645E-3</v>
      </c>
      <c r="AX66" s="137">
        <v>1.5181463411859501E-3</v>
      </c>
      <c r="AY66" s="137">
        <v>7.9115043536760895E-4</v>
      </c>
      <c r="AZ66" s="137">
        <v>6.6021038159181104E-4</v>
      </c>
      <c r="BA66" s="137">
        <v>9.9363520039611798E-4</v>
      </c>
      <c r="BB66" s="137">
        <v>6.6996165877504401E-4</v>
      </c>
      <c r="BC66" s="137">
        <v>6.0354025534594205E-4</v>
      </c>
      <c r="BD66" s="137">
        <v>7.1797997191496495E-4</v>
      </c>
      <c r="BE66" s="137">
        <v>8.2539659618361804E-4</v>
      </c>
      <c r="BF66" s="137">
        <v>1.2122650610365501E-3</v>
      </c>
      <c r="BG66" s="137">
        <v>1.2299399604438501E-3</v>
      </c>
      <c r="BH66" s="137">
        <v>7.9198605619516999E-4</v>
      </c>
      <c r="BI66" s="137">
        <v>1.0260905695690601</v>
      </c>
      <c r="BJ66" s="137">
        <v>1.36325279572375E-3</v>
      </c>
      <c r="BK66" s="137">
        <v>6.1334746347301199E-3</v>
      </c>
      <c r="BL66" s="137">
        <v>2.7446324616575801E-3</v>
      </c>
      <c r="BM66" s="137">
        <v>1.62643163320113E-3</v>
      </c>
      <c r="BN66" s="137">
        <v>1.5718791090945101E-3</v>
      </c>
      <c r="BO66" s="137">
        <v>8.1627930989831995E-4</v>
      </c>
      <c r="BP66" s="137">
        <v>6.7377621786604796E-4</v>
      </c>
      <c r="BQ66" s="137">
        <v>1.4342943341486801E-3</v>
      </c>
      <c r="BR66" s="137">
        <v>1.59537614907356E-3</v>
      </c>
      <c r="BS66" s="137">
        <v>2.66704318130906E-2</v>
      </c>
      <c r="BT66" s="137">
        <v>1.13223982435159E-3</v>
      </c>
      <c r="BU66" s="137">
        <v>2.4546348931636701E-4</v>
      </c>
      <c r="BV66" s="137">
        <v>1.12205991626277E-3</v>
      </c>
      <c r="BW66" s="137">
        <v>1.25334123217076E-4</v>
      </c>
      <c r="BX66" s="137">
        <v>5.9484031420241302E-4</v>
      </c>
      <c r="BY66" s="137">
        <v>3.7349880492648603E-4</v>
      </c>
      <c r="BZ66" s="137">
        <v>1.6588477014779099E-2</v>
      </c>
      <c r="CA66" s="138">
        <v>0</v>
      </c>
      <c r="CB66" s="133">
        <v>1.17540611910343</v>
      </c>
      <c r="CC66" s="134">
        <v>0.68519839380492498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7.0606665083457698E-2</v>
      </c>
      <c r="E67" s="137">
        <v>0.13899903081364401</v>
      </c>
      <c r="F67" s="137">
        <v>0.156878887746429</v>
      </c>
      <c r="G67" s="137">
        <v>9.5117569090783199E-2</v>
      </c>
      <c r="H67" s="137">
        <v>9.3741723752091499E-2</v>
      </c>
      <c r="I67" s="137">
        <v>7.0563134028486699E-2</v>
      </c>
      <c r="J67" s="137">
        <v>0.13498652159847299</v>
      </c>
      <c r="K67" s="137">
        <v>9.5345152216072496E-2</v>
      </c>
      <c r="L67" s="137">
        <v>0.108636877244981</v>
      </c>
      <c r="M67" s="137">
        <v>0.156025204795749</v>
      </c>
      <c r="N67" s="137">
        <v>5.17850081475556E-2</v>
      </c>
      <c r="O67" s="137">
        <v>0.24834520171374799</v>
      </c>
      <c r="P67" s="137">
        <v>1.94794527930848E-2</v>
      </c>
      <c r="Q67" s="137">
        <v>1.3475812425511199E-2</v>
      </c>
      <c r="R67" s="137">
        <v>6.0950947302523102E-2</v>
      </c>
      <c r="S67" s="137">
        <v>8.2896433263087099E-2</v>
      </c>
      <c r="T67" s="137">
        <v>0.20760526582595301</v>
      </c>
      <c r="U67" s="137">
        <v>0.322025349796982</v>
      </c>
      <c r="V67" s="137">
        <v>0.333894645414893</v>
      </c>
      <c r="W67" s="137">
        <v>0.34136453480996598</v>
      </c>
      <c r="X67" s="137">
        <v>0.216286968381458</v>
      </c>
      <c r="Y67" s="137">
        <v>0.192514650155822</v>
      </c>
      <c r="Z67" s="137">
        <v>0.28855697324976998</v>
      </c>
      <c r="AA67" s="137">
        <v>0.27578564520790599</v>
      </c>
      <c r="AB67" s="137">
        <v>0.228959866749056</v>
      </c>
      <c r="AC67" s="137">
        <v>0.24991641645912899</v>
      </c>
      <c r="AD67" s="137">
        <v>0.25052891404786398</v>
      </c>
      <c r="AE67" s="137">
        <v>0.228168235093309</v>
      </c>
      <c r="AF67" s="137">
        <v>0.205256819458634</v>
      </c>
      <c r="AG67" s="137">
        <v>0.38156009041502298</v>
      </c>
      <c r="AH67" s="137">
        <v>0.136464503970119</v>
      </c>
      <c r="AI67" s="137">
        <v>9.8943313786416298E-2</v>
      </c>
      <c r="AJ67" s="137">
        <v>0.31642014701995702</v>
      </c>
      <c r="AK67" s="137">
        <v>0.14290702806702901</v>
      </c>
      <c r="AL67" s="137">
        <v>0.11262418854032701</v>
      </c>
      <c r="AM67" s="137">
        <v>0.15173039857571799</v>
      </c>
      <c r="AN67" s="137">
        <v>0.13593692529467299</v>
      </c>
      <c r="AO67" s="137">
        <v>0.12250540771465999</v>
      </c>
      <c r="AP67" s="137">
        <v>9.5910462416188294E-2</v>
      </c>
      <c r="AQ67" s="137">
        <v>8.4671088073893605E-2</v>
      </c>
      <c r="AR67" s="137">
        <v>0.11736807168829699</v>
      </c>
      <c r="AS67" s="137">
        <v>0.111120717841846</v>
      </c>
      <c r="AT67" s="137">
        <v>0.108247058068361</v>
      </c>
      <c r="AU67" s="137">
        <v>0.122502020298553</v>
      </c>
      <c r="AV67" s="137">
        <v>0.116503432105295</v>
      </c>
      <c r="AW67" s="137">
        <v>0.100000546314491</v>
      </c>
      <c r="AX67" s="137">
        <v>0.103287189914852</v>
      </c>
      <c r="AY67" s="137">
        <v>8.6580168352146394E-2</v>
      </c>
      <c r="AZ67" s="137">
        <v>8.6026420765146494E-2</v>
      </c>
      <c r="BA67" s="137">
        <v>9.2280728027304304E-2</v>
      </c>
      <c r="BB67" s="137">
        <v>8.8801214620980104E-2</v>
      </c>
      <c r="BC67" s="137">
        <v>7.7112760328345298E-2</v>
      </c>
      <c r="BD67" s="137">
        <v>0.13387767785270699</v>
      </c>
      <c r="BE67" s="137">
        <v>0.117119029876983</v>
      </c>
      <c r="BF67" s="137">
        <v>0.115096509811937</v>
      </c>
      <c r="BG67" s="137">
        <v>4.4893383391420502E-2</v>
      </c>
      <c r="BH67" s="137">
        <v>7.7097160686990907E-2</v>
      </c>
      <c r="BI67" s="137">
        <v>9.9124232857513206E-2</v>
      </c>
      <c r="BJ67" s="137">
        <v>1.0417647763872899</v>
      </c>
      <c r="BK67" s="137">
        <v>0.13388005976904399</v>
      </c>
      <c r="BL67" s="137">
        <v>6.9060685219280799E-2</v>
      </c>
      <c r="BM67" s="137">
        <v>7.5343757244715495E-2</v>
      </c>
      <c r="BN67" s="137">
        <v>0.127735054646402</v>
      </c>
      <c r="BO67" s="137">
        <v>2.7522945355278501E-2</v>
      </c>
      <c r="BP67" s="137">
        <v>1.9319290579096898E-2</v>
      </c>
      <c r="BQ67" s="137">
        <v>7.4391331431865201E-2</v>
      </c>
      <c r="BR67" s="137">
        <v>2.6620918272628701E-2</v>
      </c>
      <c r="BS67" s="137">
        <v>9.9458641255914196E-3</v>
      </c>
      <c r="BT67" s="137">
        <v>2.6031550058027798E-2</v>
      </c>
      <c r="BU67" s="137">
        <v>1.5900453239649701E-2</v>
      </c>
      <c r="BV67" s="137">
        <v>4.38279168284725E-2</v>
      </c>
      <c r="BW67" s="137">
        <v>1.25701804777671E-2</v>
      </c>
      <c r="BX67" s="137">
        <v>6.9556453600349205E-2</v>
      </c>
      <c r="BY67" s="137">
        <v>7.2843179854026802E-2</v>
      </c>
      <c r="BZ67" s="137">
        <v>5.8978095191387102E-2</v>
      </c>
      <c r="CA67" s="138">
        <v>0</v>
      </c>
      <c r="CB67" s="133">
        <v>10.420702295624499</v>
      </c>
      <c r="CC67" s="134">
        <v>6.0747075918981697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0.10345947852352499</v>
      </c>
      <c r="E68" s="137">
        <v>0.255045059921714</v>
      </c>
      <c r="F68" s="137">
        <v>8.3149625379025996E-2</v>
      </c>
      <c r="G68" s="137">
        <v>0.13558932728051001</v>
      </c>
      <c r="H68" s="137">
        <v>0.11735155435980001</v>
      </c>
      <c r="I68" s="137">
        <v>0.10206292655401</v>
      </c>
      <c r="J68" s="137">
        <v>0.114452595599778</v>
      </c>
      <c r="K68" s="137">
        <v>7.0434047643964895E-2</v>
      </c>
      <c r="L68" s="137">
        <v>6.6524049714788994E-2</v>
      </c>
      <c r="M68" s="137">
        <v>7.4558926334854503E-2</v>
      </c>
      <c r="N68" s="137">
        <v>0.12756984314991501</v>
      </c>
      <c r="O68" s="137">
        <v>5.7626609892686802E-2</v>
      </c>
      <c r="P68" s="137">
        <v>2.6852800495753299E-2</v>
      </c>
      <c r="Q68" s="137">
        <v>3.2793590626737798E-2</v>
      </c>
      <c r="R68" s="137">
        <v>0.10365357613232699</v>
      </c>
      <c r="S68" s="137">
        <v>0.13368868466200201</v>
      </c>
      <c r="T68" s="137">
        <v>6.3836167535447005E-2</v>
      </c>
      <c r="U68" s="137">
        <v>0.14713333771697601</v>
      </c>
      <c r="V68" s="137">
        <v>5.8769700910054498E-2</v>
      </c>
      <c r="W68" s="137">
        <v>8.1394528994141693E-2</v>
      </c>
      <c r="X68" s="137">
        <v>8.6099994721152595E-2</v>
      </c>
      <c r="Y68" s="137">
        <v>5.0259921745060297E-2</v>
      </c>
      <c r="Z68" s="137">
        <v>6.8578726547202901E-2</v>
      </c>
      <c r="AA68" s="137">
        <v>8.3527651955593502E-2</v>
      </c>
      <c r="AB68" s="137">
        <v>9.1083032581243895E-2</v>
      </c>
      <c r="AC68" s="137">
        <v>6.57024731239534E-2</v>
      </c>
      <c r="AD68" s="137">
        <v>5.7402511837764902E-2</v>
      </c>
      <c r="AE68" s="137">
        <v>6.7727111775607904E-2</v>
      </c>
      <c r="AF68" s="137">
        <v>9.5459053339595604E-2</v>
      </c>
      <c r="AG68" s="137">
        <v>0.114881399993971</v>
      </c>
      <c r="AH68" s="137">
        <v>7.7549665666552706E-2</v>
      </c>
      <c r="AI68" s="137">
        <v>8.6246110552200203E-2</v>
      </c>
      <c r="AJ68" s="137">
        <v>7.0524373768433499E-2</v>
      </c>
      <c r="AK68" s="137">
        <v>4.7917684343131699E-2</v>
      </c>
      <c r="AL68" s="137">
        <v>2.9760319753238899E-2</v>
      </c>
      <c r="AM68" s="137">
        <v>5.7716853862072003E-2</v>
      </c>
      <c r="AN68" s="137">
        <v>0.145057821353378</v>
      </c>
      <c r="AO68" s="137">
        <v>0.20330831263624999</v>
      </c>
      <c r="AP68" s="137">
        <v>6.6051539540366799E-2</v>
      </c>
      <c r="AQ68" s="137">
        <v>4.4408666485171798E-2</v>
      </c>
      <c r="AR68" s="137">
        <v>8.6311605495694402E-2</v>
      </c>
      <c r="AS68" s="137">
        <v>6.7002453706227094E-2</v>
      </c>
      <c r="AT68" s="137">
        <v>3.3005197801479501E-2</v>
      </c>
      <c r="AU68" s="137">
        <v>7.6275324236663306E-2</v>
      </c>
      <c r="AV68" s="137">
        <v>6.3376856384061306E-2</v>
      </c>
      <c r="AW68" s="137">
        <v>0.100423778849717</v>
      </c>
      <c r="AX68" s="137">
        <v>0.15709961742110401</v>
      </c>
      <c r="AY68" s="137">
        <v>7.5079614819098306E-2</v>
      </c>
      <c r="AZ68" s="137">
        <v>5.3158780302724903E-2</v>
      </c>
      <c r="BA68" s="137">
        <v>5.17927210206717E-2</v>
      </c>
      <c r="BB68" s="137">
        <v>4.5899361992200502E-2</v>
      </c>
      <c r="BC68" s="137">
        <v>3.4919976603477197E-2</v>
      </c>
      <c r="BD68" s="137">
        <v>3.49981719342283E-2</v>
      </c>
      <c r="BE68" s="137">
        <v>6.0540593306226298E-2</v>
      </c>
      <c r="BF68" s="137">
        <v>7.8187818835559406E-2</v>
      </c>
      <c r="BG68" s="137">
        <v>2.6034760108312099E-2</v>
      </c>
      <c r="BH68" s="137">
        <v>6.3092663220398304E-2</v>
      </c>
      <c r="BI68" s="137">
        <v>6.07308114464769E-2</v>
      </c>
      <c r="BJ68" s="137">
        <v>0.12989790704181201</v>
      </c>
      <c r="BK68" s="137">
        <v>1.11724482816425</v>
      </c>
      <c r="BL68" s="137">
        <v>0.255750540764067</v>
      </c>
      <c r="BM68" s="137">
        <v>4.7691268451764003E-2</v>
      </c>
      <c r="BN68" s="137">
        <v>4.5258580339457503E-2</v>
      </c>
      <c r="BO68" s="137">
        <v>3.3836838406875701E-2</v>
      </c>
      <c r="BP68" s="137">
        <v>2.1818200001124999E-2</v>
      </c>
      <c r="BQ68" s="137">
        <v>3.8153471361102698E-2</v>
      </c>
      <c r="BR68" s="137">
        <v>3.7316737155860501E-2</v>
      </c>
      <c r="BS68" s="137">
        <v>1.7068548167070801E-2</v>
      </c>
      <c r="BT68" s="137">
        <v>6.3542758473794397E-2</v>
      </c>
      <c r="BU68" s="137">
        <v>8.6092972281634102E-3</v>
      </c>
      <c r="BV68" s="137">
        <v>4.5017543651525702E-2</v>
      </c>
      <c r="BW68" s="137">
        <v>5.1753708979731397E-3</v>
      </c>
      <c r="BX68" s="137">
        <v>2.9245468484438899E-2</v>
      </c>
      <c r="BY68" s="137">
        <v>1.6094008181078898E-2</v>
      </c>
      <c r="BZ68" s="137">
        <v>7.31186007752367E-2</v>
      </c>
      <c r="CA68" s="138">
        <v>0</v>
      </c>
      <c r="CB68" s="133">
        <v>6.7179797320398702</v>
      </c>
      <c r="CC68" s="134">
        <v>3.9162199746917401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9.0292187233787804E-4</v>
      </c>
      <c r="E69" s="137">
        <v>5.5291270349124601E-3</v>
      </c>
      <c r="F69" s="137">
        <v>1.27153977537356E-3</v>
      </c>
      <c r="G69" s="137">
        <v>1.2227214720026999E-3</v>
      </c>
      <c r="H69" s="137">
        <v>1.3594858251085001E-3</v>
      </c>
      <c r="I69" s="137">
        <v>2.0258805896491701E-3</v>
      </c>
      <c r="J69" s="137">
        <v>1.38838102893463E-3</v>
      </c>
      <c r="K69" s="137">
        <v>1.3062015358281901E-3</v>
      </c>
      <c r="L69" s="137">
        <v>9.8753333950713602E-4</v>
      </c>
      <c r="M69" s="137">
        <v>1.3586477163736899E-3</v>
      </c>
      <c r="N69" s="137">
        <v>6.7333825703480403E-4</v>
      </c>
      <c r="O69" s="137">
        <v>1.7468392882161101E-3</v>
      </c>
      <c r="P69" s="137">
        <v>2.86320986907534E-4</v>
      </c>
      <c r="Q69" s="137">
        <v>2.00416337209269E-4</v>
      </c>
      <c r="R69" s="137">
        <v>9.0380672253672202E-4</v>
      </c>
      <c r="S69" s="137">
        <v>1.25735498451867E-3</v>
      </c>
      <c r="T69" s="137">
        <v>1.8856938355106699E-3</v>
      </c>
      <c r="U69" s="137">
        <v>3.2032470189421098E-3</v>
      </c>
      <c r="V69" s="137">
        <v>2.1101672689977399E-3</v>
      </c>
      <c r="W69" s="137">
        <v>2.25647676923355E-3</v>
      </c>
      <c r="X69" s="137">
        <v>1.6493263707025899E-3</v>
      </c>
      <c r="Y69" s="137">
        <v>1.41192492128878E-3</v>
      </c>
      <c r="Z69" s="137">
        <v>2.23343675509896E-3</v>
      </c>
      <c r="AA69" s="137">
        <v>1.92379504105438E-3</v>
      </c>
      <c r="AB69" s="137">
        <v>1.8142353972688599E-3</v>
      </c>
      <c r="AC69" s="137">
        <v>1.75978651247211E-3</v>
      </c>
      <c r="AD69" s="137">
        <v>1.9356405778634799E-3</v>
      </c>
      <c r="AE69" s="137">
        <v>1.67289010565285E-3</v>
      </c>
      <c r="AF69" s="137">
        <v>1.5386686151463E-3</v>
      </c>
      <c r="AG69" s="137">
        <v>2.6221252661664399E-3</v>
      </c>
      <c r="AH69" s="137">
        <v>1.4951215351599199E-3</v>
      </c>
      <c r="AI69" s="137">
        <v>1.68137564282917E-3</v>
      </c>
      <c r="AJ69" s="137">
        <v>2.0681718571884701E-3</v>
      </c>
      <c r="AK69" s="137">
        <v>1.10103981034266E-3</v>
      </c>
      <c r="AL69" s="137">
        <v>1.9883004168433E-3</v>
      </c>
      <c r="AM69" s="137">
        <v>2.7462069835089298E-3</v>
      </c>
      <c r="AN69" s="137">
        <v>1.20618034073522E-3</v>
      </c>
      <c r="AO69" s="137">
        <v>1.3799821077888001E-3</v>
      </c>
      <c r="AP69" s="137">
        <v>6.3360498855008296E-3</v>
      </c>
      <c r="AQ69" s="137">
        <v>6.9127900973814198E-4</v>
      </c>
      <c r="AR69" s="137">
        <v>1.4791402970604E-3</v>
      </c>
      <c r="AS69" s="137">
        <v>3.6396489383975902E-3</v>
      </c>
      <c r="AT69" s="137">
        <v>2.2575045133740698E-3</v>
      </c>
      <c r="AU69" s="137">
        <v>4.0865454522165902E-3</v>
      </c>
      <c r="AV69" s="137">
        <v>2.05184383098356E-3</v>
      </c>
      <c r="AW69" s="137">
        <v>9.8752479477753593E-4</v>
      </c>
      <c r="AX69" s="137">
        <v>1.3850880567253001E-3</v>
      </c>
      <c r="AY69" s="137">
        <v>8.6506737713950904E-4</v>
      </c>
      <c r="AZ69" s="137">
        <v>1.24044141572942E-3</v>
      </c>
      <c r="BA69" s="137">
        <v>2.7965553275109498E-3</v>
      </c>
      <c r="BB69" s="137">
        <v>9.9204048190161E-4</v>
      </c>
      <c r="BC69" s="137">
        <v>1.31780644256953E-3</v>
      </c>
      <c r="BD69" s="137">
        <v>1.36013530994556E-3</v>
      </c>
      <c r="BE69" s="137">
        <v>1.0469003582903699E-3</v>
      </c>
      <c r="BF69" s="137">
        <v>4.1627783119577997E-3</v>
      </c>
      <c r="BG69" s="137">
        <v>4.7065217678233698E-4</v>
      </c>
      <c r="BH69" s="137">
        <v>1.15175815176353E-3</v>
      </c>
      <c r="BI69" s="137">
        <v>1.0306088120690001E-3</v>
      </c>
      <c r="BJ69" s="137">
        <v>5.8548827090870604E-3</v>
      </c>
      <c r="BK69" s="137">
        <v>3.0882851258741502E-3</v>
      </c>
      <c r="BL69" s="137">
        <v>1.0301296723159601</v>
      </c>
      <c r="BM69" s="137">
        <v>9.8830500124458005E-4</v>
      </c>
      <c r="BN69" s="137">
        <v>1.0461599711243099E-3</v>
      </c>
      <c r="BO69" s="137">
        <v>6.9195483478190403E-4</v>
      </c>
      <c r="BP69" s="137">
        <v>3.68279590008105E-3</v>
      </c>
      <c r="BQ69" s="137">
        <v>5.5706637381893803E-3</v>
      </c>
      <c r="BR69" s="137">
        <v>4.5581201402598798E-3</v>
      </c>
      <c r="BS69" s="137">
        <v>5.47857982617373E-4</v>
      </c>
      <c r="BT69" s="137">
        <v>2.02201043593749E-3</v>
      </c>
      <c r="BU69" s="137">
        <v>4.9514561247684897E-4</v>
      </c>
      <c r="BV69" s="137">
        <v>1.9625592915078699E-3</v>
      </c>
      <c r="BW69" s="137">
        <v>1.7195897901727599E-4</v>
      </c>
      <c r="BX69" s="137">
        <v>1.7156276671611999E-3</v>
      </c>
      <c r="BY69" s="137">
        <v>6.2389769037886095E-4</v>
      </c>
      <c r="BZ69" s="137">
        <v>2.70555215918148E-3</v>
      </c>
      <c r="CA69" s="138">
        <v>0</v>
      </c>
      <c r="CB69" s="133">
        <v>1.1693091284155599</v>
      </c>
      <c r="CC69" s="134">
        <v>0.68164417696150903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3.5599870479374502E-3</v>
      </c>
      <c r="E70" s="137">
        <v>2.7637823779195401E-3</v>
      </c>
      <c r="F70" s="137">
        <v>1.84823229709434E-3</v>
      </c>
      <c r="G70" s="137">
        <v>7.18727167333192E-3</v>
      </c>
      <c r="H70" s="137">
        <v>2.7314916095147299E-3</v>
      </c>
      <c r="I70" s="137">
        <v>4.0229670385616102E-3</v>
      </c>
      <c r="J70" s="137">
        <v>3.4023985423437099E-3</v>
      </c>
      <c r="K70" s="137">
        <v>2.3683858377116498E-3</v>
      </c>
      <c r="L70" s="137">
        <v>2.6458540792131998E-3</v>
      </c>
      <c r="M70" s="137">
        <v>2.3270629173347901E-3</v>
      </c>
      <c r="N70" s="137">
        <v>2.34009354753214E-3</v>
      </c>
      <c r="O70" s="137">
        <v>1.8083471813896701E-3</v>
      </c>
      <c r="P70" s="137">
        <v>8.9614947927743095E-4</v>
      </c>
      <c r="Q70" s="137">
        <v>5.1645615999249201E-4</v>
      </c>
      <c r="R70" s="137">
        <v>3.5628182369204899E-3</v>
      </c>
      <c r="S70" s="137">
        <v>4.5924236929336098E-3</v>
      </c>
      <c r="T70" s="137">
        <v>1.80207872111067E-3</v>
      </c>
      <c r="U70" s="137">
        <v>2.6322860326302199E-3</v>
      </c>
      <c r="V70" s="137">
        <v>1.7372129809294899E-3</v>
      </c>
      <c r="W70" s="137">
        <v>2.37643499577107E-3</v>
      </c>
      <c r="X70" s="137">
        <v>2.3072795450465198E-3</v>
      </c>
      <c r="Y70" s="137">
        <v>1.43624364860349E-3</v>
      </c>
      <c r="Z70" s="137">
        <v>1.4998320284492601E-3</v>
      </c>
      <c r="AA70" s="137">
        <v>3.4318139059125998E-3</v>
      </c>
      <c r="AB70" s="137">
        <v>2.3096146934724498E-3</v>
      </c>
      <c r="AC70" s="137">
        <v>1.6910086326834099E-3</v>
      </c>
      <c r="AD70" s="137">
        <v>1.92107958130682E-3</v>
      </c>
      <c r="AE70" s="137">
        <v>1.50673883508327E-3</v>
      </c>
      <c r="AF70" s="137">
        <v>1.71367698849474E-3</v>
      </c>
      <c r="AG70" s="137">
        <v>2.6268448640519599E-3</v>
      </c>
      <c r="AH70" s="137">
        <v>2.7539435126203199E-3</v>
      </c>
      <c r="AI70" s="137">
        <v>1.79614879175404E-3</v>
      </c>
      <c r="AJ70" s="137">
        <v>1.90126107520139E-3</v>
      </c>
      <c r="AK70" s="137">
        <v>1.1675525786939E-3</v>
      </c>
      <c r="AL70" s="137">
        <v>1.0363031349276599E-3</v>
      </c>
      <c r="AM70" s="137">
        <v>1.70486067120914E-3</v>
      </c>
      <c r="AN70" s="137">
        <v>1.7186705671449101E-3</v>
      </c>
      <c r="AO70" s="137">
        <v>2.01233137770435E-3</v>
      </c>
      <c r="AP70" s="137">
        <v>1.8310134127838701E-3</v>
      </c>
      <c r="AQ70" s="137">
        <v>1.26416857380261E-3</v>
      </c>
      <c r="AR70" s="137">
        <v>1.35225985976372E-3</v>
      </c>
      <c r="AS70" s="137">
        <v>1.6304383052274001E-3</v>
      </c>
      <c r="AT70" s="137">
        <v>9.1127072592852199E-4</v>
      </c>
      <c r="AU70" s="137">
        <v>1.3897635912322401E-3</v>
      </c>
      <c r="AV70" s="137">
        <v>1.05675562263974E-3</v>
      </c>
      <c r="AW70" s="137">
        <v>1.41443015803594E-3</v>
      </c>
      <c r="AX70" s="137">
        <v>1.96584521370065E-3</v>
      </c>
      <c r="AY70" s="137">
        <v>1.71115229297245E-3</v>
      </c>
      <c r="AZ70" s="137">
        <v>1.1754372461038199E-3</v>
      </c>
      <c r="BA70" s="137">
        <v>1.69081143588796E-3</v>
      </c>
      <c r="BB70" s="137">
        <v>1.07584825962902E-3</v>
      </c>
      <c r="BC70" s="137">
        <v>1.07117764338739E-3</v>
      </c>
      <c r="BD70" s="137">
        <v>9.5197899062788595E-4</v>
      </c>
      <c r="BE70" s="137">
        <v>1.23021201768878E-3</v>
      </c>
      <c r="BF70" s="137">
        <v>2.9375233922850699E-3</v>
      </c>
      <c r="BG70" s="137">
        <v>1.2647300138125699E-3</v>
      </c>
      <c r="BH70" s="137">
        <v>3.6425131592033402E-3</v>
      </c>
      <c r="BI70" s="137">
        <v>2.3393698707095999E-3</v>
      </c>
      <c r="BJ70" s="137">
        <v>2.7207881971029499E-3</v>
      </c>
      <c r="BK70" s="137">
        <v>4.41356305495306E-3</v>
      </c>
      <c r="BL70" s="137">
        <v>3.7679628495557302E-3</v>
      </c>
      <c r="BM70" s="137">
        <v>1.0027746406732201</v>
      </c>
      <c r="BN70" s="137">
        <v>1.60250777079194E-3</v>
      </c>
      <c r="BO70" s="137">
        <v>3.6181712410356401E-3</v>
      </c>
      <c r="BP70" s="137">
        <v>4.4060024119268902E-3</v>
      </c>
      <c r="BQ70" s="137">
        <v>9.2983495362913698E-3</v>
      </c>
      <c r="BR70" s="137">
        <v>8.6364924555243899E-3</v>
      </c>
      <c r="BS70" s="137">
        <v>3.1164798024098999E-3</v>
      </c>
      <c r="BT70" s="137">
        <v>1.3988326814898901E-2</v>
      </c>
      <c r="BU70" s="137">
        <v>3.0388271099587201E-3</v>
      </c>
      <c r="BV70" s="137">
        <v>1.02017905831447E-2</v>
      </c>
      <c r="BW70" s="137">
        <v>1.49395969470977E-3</v>
      </c>
      <c r="BX70" s="137">
        <v>4.9568507025646797E-3</v>
      </c>
      <c r="BY70" s="137">
        <v>1.59264713037048E-3</v>
      </c>
      <c r="BZ70" s="137">
        <v>1.3247579225824599E-2</v>
      </c>
      <c r="CA70" s="138">
        <v>0</v>
      </c>
      <c r="CB70" s="133">
        <v>1.2144385779215201</v>
      </c>
      <c r="CC70" s="134">
        <v>0.707952212807339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2.4784234105878601E-3</v>
      </c>
      <c r="E71" s="137">
        <v>3.6188359499720298E-3</v>
      </c>
      <c r="F71" s="137">
        <v>2.05852831395313E-3</v>
      </c>
      <c r="G71" s="137">
        <v>4.0759974684496901E-3</v>
      </c>
      <c r="H71" s="137">
        <v>2.2895371258389498E-3</v>
      </c>
      <c r="I71" s="137">
        <v>2.87121513132082E-3</v>
      </c>
      <c r="J71" s="137">
        <v>2.9154975913644001E-3</v>
      </c>
      <c r="K71" s="137">
        <v>2.17750084775898E-3</v>
      </c>
      <c r="L71" s="137">
        <v>2.22354163602018E-3</v>
      </c>
      <c r="M71" s="137">
        <v>2.7807036148626298E-3</v>
      </c>
      <c r="N71" s="137">
        <v>1.7116622234100199E-2</v>
      </c>
      <c r="O71" s="137">
        <v>3.0767128018927398E-3</v>
      </c>
      <c r="P71" s="137">
        <v>8.2964244431358604E-4</v>
      </c>
      <c r="Q71" s="137">
        <v>8.4939318478951598E-4</v>
      </c>
      <c r="R71" s="137">
        <v>2.0401944120308001E-2</v>
      </c>
      <c r="S71" s="137">
        <v>2.5731387583261101E-2</v>
      </c>
      <c r="T71" s="137">
        <v>2.3449218798985501E-3</v>
      </c>
      <c r="U71" s="137">
        <v>3.8385788047296601E-3</v>
      </c>
      <c r="V71" s="137">
        <v>2.7019524575829399E-3</v>
      </c>
      <c r="W71" s="137">
        <v>2.86628903129149E-3</v>
      </c>
      <c r="X71" s="137">
        <v>2.8927188268029801E-3</v>
      </c>
      <c r="Y71" s="137">
        <v>1.89057157892445E-3</v>
      </c>
      <c r="Z71" s="137">
        <v>2.1391731882776199E-3</v>
      </c>
      <c r="AA71" s="137">
        <v>3.08470724912263E-3</v>
      </c>
      <c r="AB71" s="137">
        <v>2.8922212151930001E-3</v>
      </c>
      <c r="AC71" s="137">
        <v>2.2897007988189298E-3</v>
      </c>
      <c r="AD71" s="137">
        <v>2.4935633185525202E-3</v>
      </c>
      <c r="AE71" s="137">
        <v>2.0231561744966501E-3</v>
      </c>
      <c r="AF71" s="137">
        <v>2.2592717431500001E-3</v>
      </c>
      <c r="AG71" s="137">
        <v>3.3036956152984001E-3</v>
      </c>
      <c r="AH71" s="137">
        <v>3.3001302912011002E-3</v>
      </c>
      <c r="AI71" s="137">
        <v>2.3014199006904899E-3</v>
      </c>
      <c r="AJ71" s="137">
        <v>2.3652433259700998E-3</v>
      </c>
      <c r="AK71" s="137">
        <v>1.73962404414776E-3</v>
      </c>
      <c r="AL71" s="137">
        <v>1.43169447220055E-3</v>
      </c>
      <c r="AM71" s="137">
        <v>2.2566450057432399E-3</v>
      </c>
      <c r="AN71" s="137">
        <v>5.2361039810941198E-3</v>
      </c>
      <c r="AO71" s="137">
        <v>2.8536287030980099E-3</v>
      </c>
      <c r="AP71" s="137">
        <v>2.38793802827961E-3</v>
      </c>
      <c r="AQ71" s="137">
        <v>1.4091893107501599E-3</v>
      </c>
      <c r="AR71" s="137">
        <v>1.8921065909589E-3</v>
      </c>
      <c r="AS71" s="137">
        <v>2.1341936220769099E-3</v>
      </c>
      <c r="AT71" s="137">
        <v>1.2687188863629701E-3</v>
      </c>
      <c r="AU71" s="137">
        <v>2.0484237240192501E-3</v>
      </c>
      <c r="AV71" s="137">
        <v>1.48704266946354E-3</v>
      </c>
      <c r="AW71" s="137">
        <v>2.1315642677544201E-3</v>
      </c>
      <c r="AX71" s="137">
        <v>4.2764430049218802E-3</v>
      </c>
      <c r="AY71" s="137">
        <v>5.19695479786925E-3</v>
      </c>
      <c r="AZ71" s="137">
        <v>1.8732758756186501E-3</v>
      </c>
      <c r="BA71" s="137">
        <v>2.6082834875828498E-3</v>
      </c>
      <c r="BB71" s="137">
        <v>1.87855063382035E-3</v>
      </c>
      <c r="BC71" s="137">
        <v>1.7172246904646E-3</v>
      </c>
      <c r="BD71" s="137">
        <v>1.36053191100298E-3</v>
      </c>
      <c r="BE71" s="137">
        <v>2.0964690966425001E-3</v>
      </c>
      <c r="BF71" s="137">
        <v>3.67685917979492E-3</v>
      </c>
      <c r="BG71" s="137">
        <v>1.5077026104075399E-3</v>
      </c>
      <c r="BH71" s="137">
        <v>4.3773071237474597E-3</v>
      </c>
      <c r="BI71" s="137">
        <v>5.7233977632490697E-3</v>
      </c>
      <c r="BJ71" s="137">
        <v>4.9530797999704302E-3</v>
      </c>
      <c r="BK71" s="137">
        <v>7.2763007536502501E-3</v>
      </c>
      <c r="BL71" s="137">
        <v>1.0518796996613801E-2</v>
      </c>
      <c r="BM71" s="137">
        <v>3.3326771761552302E-3</v>
      </c>
      <c r="BN71" s="137">
        <v>1.0020526510750201</v>
      </c>
      <c r="BO71" s="137">
        <v>3.9241823229763202E-3</v>
      </c>
      <c r="BP71" s="137">
        <v>6.5847251213631596E-3</v>
      </c>
      <c r="BQ71" s="137">
        <v>1.5003589130225601E-2</v>
      </c>
      <c r="BR71" s="137">
        <v>1.37800516112415E-2</v>
      </c>
      <c r="BS71" s="137">
        <v>5.36367045111673E-3</v>
      </c>
      <c r="BT71" s="137">
        <v>1.5708689560851301E-2</v>
      </c>
      <c r="BU71" s="137">
        <v>3.8336858773320198E-3</v>
      </c>
      <c r="BV71" s="137">
        <v>2.6710701152858399E-2</v>
      </c>
      <c r="BW71" s="137">
        <v>2.4482961282468501E-2</v>
      </c>
      <c r="BX71" s="137">
        <v>1.8097157111131499E-2</v>
      </c>
      <c r="BY71" s="137">
        <v>7.6546604072282804E-3</v>
      </c>
      <c r="BZ71" s="137">
        <v>2.4097230971065298E-2</v>
      </c>
      <c r="CA71" s="138">
        <v>0</v>
      </c>
      <c r="CB71" s="133">
        <v>1.3984274831411401</v>
      </c>
      <c r="CC71" s="134">
        <v>0.81520782453630503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1.25756882322109E-2</v>
      </c>
      <c r="E72" s="137">
        <v>1.60779293852302E-2</v>
      </c>
      <c r="F72" s="137">
        <v>1.1670231805574201E-2</v>
      </c>
      <c r="G72" s="137">
        <v>1.89970475452996E-2</v>
      </c>
      <c r="H72" s="137">
        <v>1.1358816837218099E-2</v>
      </c>
      <c r="I72" s="137">
        <v>2.3054482730080501E-2</v>
      </c>
      <c r="J72" s="137">
        <v>1.4621733363183899E-2</v>
      </c>
      <c r="K72" s="137">
        <v>1.2197539313628301E-2</v>
      </c>
      <c r="L72" s="137">
        <v>1.3161429813407399E-2</v>
      </c>
      <c r="M72" s="137">
        <v>1.2917642083427701E-2</v>
      </c>
      <c r="N72" s="137">
        <v>8.5218390880142207E-3</v>
      </c>
      <c r="O72" s="137">
        <v>1.19847214156815E-2</v>
      </c>
      <c r="P72" s="137">
        <v>2.57819265889798E-3</v>
      </c>
      <c r="Q72" s="137">
        <v>1.55858841257784E-3</v>
      </c>
      <c r="R72" s="137">
        <v>2.08667425933005E-2</v>
      </c>
      <c r="S72" s="137">
        <v>2.7409414093643399E-2</v>
      </c>
      <c r="T72" s="137">
        <v>1.0773180623967701E-2</v>
      </c>
      <c r="U72" s="137">
        <v>1.7480252351313199E-2</v>
      </c>
      <c r="V72" s="137">
        <v>1.04502148590442E-2</v>
      </c>
      <c r="W72" s="137">
        <v>1.3018643092339899E-2</v>
      </c>
      <c r="X72" s="137">
        <v>1.45423102844527E-2</v>
      </c>
      <c r="Y72" s="137">
        <v>9.7807500212406893E-3</v>
      </c>
      <c r="Z72" s="137">
        <v>8.9127884942220206E-3</v>
      </c>
      <c r="AA72" s="137">
        <v>2.0621032010930299E-2</v>
      </c>
      <c r="AB72" s="137">
        <v>1.8220324986334701E-2</v>
      </c>
      <c r="AC72" s="137">
        <v>1.11630544599028E-2</v>
      </c>
      <c r="AD72" s="137">
        <v>1.55045380962478E-2</v>
      </c>
      <c r="AE72" s="137">
        <v>9.4258425005214405E-3</v>
      </c>
      <c r="AF72" s="137">
        <v>1.3554087927806E-2</v>
      </c>
      <c r="AG72" s="137">
        <v>1.8818199029512699E-2</v>
      </c>
      <c r="AH72" s="137">
        <v>1.49148894080666E-2</v>
      </c>
      <c r="AI72" s="137">
        <v>1.8799003270742101E-2</v>
      </c>
      <c r="AJ72" s="137">
        <v>1.0249112213308501E-2</v>
      </c>
      <c r="AK72" s="137">
        <v>1.17954919108069E-2</v>
      </c>
      <c r="AL72" s="137">
        <v>1.0782042154836E-2</v>
      </c>
      <c r="AM72" s="137">
        <v>1.3125106628544299E-2</v>
      </c>
      <c r="AN72" s="137">
        <v>1.12423770979503E-2</v>
      </c>
      <c r="AO72" s="137">
        <v>2.43064430823428E-2</v>
      </c>
      <c r="AP72" s="137">
        <v>4.4576328882673599E-2</v>
      </c>
      <c r="AQ72" s="137">
        <v>4.1550833080715504E-3</v>
      </c>
      <c r="AR72" s="137">
        <v>1.2613172624608499E-2</v>
      </c>
      <c r="AS72" s="137">
        <v>1.4558150679770799E-2</v>
      </c>
      <c r="AT72" s="137">
        <v>8.5185841670877508E-3</v>
      </c>
      <c r="AU72" s="137">
        <v>1.2185941195092E-2</v>
      </c>
      <c r="AV72" s="137">
        <v>9.1630264917197703E-3</v>
      </c>
      <c r="AW72" s="137">
        <v>1.07031801385896E-2</v>
      </c>
      <c r="AX72" s="137">
        <v>1.19190027277663E-2</v>
      </c>
      <c r="AY72" s="137">
        <v>1.18423094825267E-2</v>
      </c>
      <c r="AZ72" s="137">
        <v>1.03705482362914E-2</v>
      </c>
      <c r="BA72" s="137">
        <v>2.1286166737530698E-2</v>
      </c>
      <c r="BB72" s="137">
        <v>9.1747581884566894E-3</v>
      </c>
      <c r="BC72" s="137">
        <v>1.05900757571921E-2</v>
      </c>
      <c r="BD72" s="137">
        <v>7.5240897888050598E-3</v>
      </c>
      <c r="BE72" s="137">
        <v>1.0139497915135499E-2</v>
      </c>
      <c r="BF72" s="137">
        <v>2.3233818454724199E-2</v>
      </c>
      <c r="BG72" s="137">
        <v>9.0722524979278997E-3</v>
      </c>
      <c r="BH72" s="137">
        <v>2.4685022614158E-2</v>
      </c>
      <c r="BI72" s="137">
        <v>1.0530442803103101E-2</v>
      </c>
      <c r="BJ72" s="137">
        <v>1.7608883228137199E-2</v>
      </c>
      <c r="BK72" s="137">
        <v>1.37749539457287E-2</v>
      </c>
      <c r="BL72" s="137">
        <v>7.5130582244295502E-2</v>
      </c>
      <c r="BM72" s="137">
        <v>4.1410826674252298E-2</v>
      </c>
      <c r="BN72" s="137">
        <v>1.3490744008843199E-2</v>
      </c>
      <c r="BO72" s="137">
        <v>1.31546944776166</v>
      </c>
      <c r="BP72" s="137">
        <v>9.3998853488826695E-2</v>
      </c>
      <c r="BQ72" s="137">
        <v>6.8106696985090601E-2</v>
      </c>
      <c r="BR72" s="137">
        <v>8.1831179179475397E-2</v>
      </c>
      <c r="BS72" s="137">
        <v>1.23304261136591E-2</v>
      </c>
      <c r="BT72" s="137">
        <v>4.0473167127970298E-2</v>
      </c>
      <c r="BU72" s="137">
        <v>1.49942775794596E-2</v>
      </c>
      <c r="BV72" s="137">
        <v>3.63537728379833E-2</v>
      </c>
      <c r="BW72" s="137">
        <v>7.0598765876545896E-3</v>
      </c>
      <c r="BX72" s="137">
        <v>1.8238458909475799E-2</v>
      </c>
      <c r="BY72" s="137">
        <v>1.00217956329032E-2</v>
      </c>
      <c r="BZ72" s="137">
        <v>8.7112041745396801E-2</v>
      </c>
      <c r="CA72" s="138">
        <v>0</v>
      </c>
      <c r="CB72" s="133">
        <v>2.7512791606178499</v>
      </c>
      <c r="CC72" s="134">
        <v>1.6038474116523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2.1444303556587399E-2</v>
      </c>
      <c r="E73" s="137">
        <v>3.5428890023693399E-2</v>
      </c>
      <c r="F73" s="137">
        <v>1.8240918036297502E-2</v>
      </c>
      <c r="G73" s="137">
        <v>2.7250796716642801E-2</v>
      </c>
      <c r="H73" s="137">
        <v>1.2548349160361299E-2</v>
      </c>
      <c r="I73" s="137">
        <v>1.1366768047620299E-2</v>
      </c>
      <c r="J73" s="137">
        <v>1.6689895406993199E-2</v>
      </c>
      <c r="K73" s="137">
        <v>1.41941027714633E-2</v>
      </c>
      <c r="L73" s="137">
        <v>1.2773598690284001E-2</v>
      </c>
      <c r="M73" s="137">
        <v>2.30399855396878E-2</v>
      </c>
      <c r="N73" s="137">
        <v>1.02815800377589E-2</v>
      </c>
      <c r="O73" s="137">
        <v>3.35033695181313E-2</v>
      </c>
      <c r="P73" s="137">
        <v>4.8816477267004804E-3</v>
      </c>
      <c r="Q73" s="137">
        <v>2.64316868583463E-3</v>
      </c>
      <c r="R73" s="137">
        <v>1.11520412155332E-2</v>
      </c>
      <c r="S73" s="137">
        <v>2.2902837497774699E-2</v>
      </c>
      <c r="T73" s="137">
        <v>1.9447830677590601E-2</v>
      </c>
      <c r="U73" s="137">
        <v>3.7943182240677199E-2</v>
      </c>
      <c r="V73" s="137">
        <v>2.3635659468857699E-2</v>
      </c>
      <c r="W73" s="137">
        <v>3.4568245900706202E-2</v>
      </c>
      <c r="X73" s="137">
        <v>2.4214863894905601E-2</v>
      </c>
      <c r="Y73" s="137">
        <v>2.2790450204881098E-2</v>
      </c>
      <c r="Z73" s="137">
        <v>2.23497801642955E-2</v>
      </c>
      <c r="AA73" s="137">
        <v>3.6067143133812499E-2</v>
      </c>
      <c r="AB73" s="137">
        <v>4.6397631639616098E-2</v>
      </c>
      <c r="AC73" s="137">
        <v>2.1047922212688398E-2</v>
      </c>
      <c r="AD73" s="137">
        <v>8.7517212809070696E-2</v>
      </c>
      <c r="AE73" s="137">
        <v>2.16690220227122E-2</v>
      </c>
      <c r="AF73" s="137">
        <v>2.2746991626169701E-2</v>
      </c>
      <c r="AG73" s="137">
        <v>2.33633032408022E-2</v>
      </c>
      <c r="AH73" s="137">
        <v>1.8055891325372501E-2</v>
      </c>
      <c r="AI73" s="137">
        <v>1.7494913710635902E-2</v>
      </c>
      <c r="AJ73" s="137">
        <v>1.6882025732661399E-2</v>
      </c>
      <c r="AK73" s="137">
        <v>3.1668993294165601E-2</v>
      </c>
      <c r="AL73" s="137">
        <v>2.21461167514382E-2</v>
      </c>
      <c r="AM73" s="137">
        <v>3.3451657353041002E-2</v>
      </c>
      <c r="AN73" s="137">
        <v>1.8693437906492999E-2</v>
      </c>
      <c r="AO73" s="137">
        <v>2.1039107592409002E-2</v>
      </c>
      <c r="AP73" s="137">
        <v>2.85176862952745E-2</v>
      </c>
      <c r="AQ73" s="137">
        <v>5.9960245704673296E-3</v>
      </c>
      <c r="AR73" s="137">
        <v>2.24438268409426E-2</v>
      </c>
      <c r="AS73" s="137">
        <v>1.9398412338827501E-2</v>
      </c>
      <c r="AT73" s="137">
        <v>1.71616786249119E-2</v>
      </c>
      <c r="AU73" s="137">
        <v>2.4026884787627899E-2</v>
      </c>
      <c r="AV73" s="137">
        <v>1.94350002863793E-2</v>
      </c>
      <c r="AW73" s="137">
        <v>2.9385546363151101E-2</v>
      </c>
      <c r="AX73" s="137">
        <v>1.9145672503080299E-2</v>
      </c>
      <c r="AY73" s="137">
        <v>2.9642650497551399E-2</v>
      </c>
      <c r="AZ73" s="137">
        <v>1.78796098399834E-2</v>
      </c>
      <c r="BA73" s="137">
        <v>6.2582590803256094E-2</v>
      </c>
      <c r="BB73" s="137">
        <v>2.48204941691136E-2</v>
      </c>
      <c r="BC73" s="137">
        <v>1.84255437776281E-2</v>
      </c>
      <c r="BD73" s="137">
        <v>2.2164196862082999E-2</v>
      </c>
      <c r="BE73" s="137">
        <v>1.8648575533533399E-2</v>
      </c>
      <c r="BF73" s="137">
        <v>2.7117924769561302E-2</v>
      </c>
      <c r="BG73" s="137">
        <v>1.0128197862681199E-2</v>
      </c>
      <c r="BH73" s="137">
        <v>3.1117962298097102E-2</v>
      </c>
      <c r="BI73" s="137">
        <v>2.3531571730508499E-2</v>
      </c>
      <c r="BJ73" s="137">
        <v>4.3242215746924002E-2</v>
      </c>
      <c r="BK73" s="137">
        <v>1.9282359508923302E-2</v>
      </c>
      <c r="BL73" s="137">
        <v>2.4963275835581802E-2</v>
      </c>
      <c r="BM73" s="137">
        <v>2.7345666744870399E-2</v>
      </c>
      <c r="BN73" s="137">
        <v>2.2640535786333599E-2</v>
      </c>
      <c r="BO73" s="137">
        <v>2.07205647527718E-2</v>
      </c>
      <c r="BP73" s="137">
        <v>1.04730187150716</v>
      </c>
      <c r="BQ73" s="137">
        <v>0.105320339901566</v>
      </c>
      <c r="BR73" s="137">
        <v>8.0424764966797305E-2</v>
      </c>
      <c r="BS73" s="137">
        <v>1.8455525107696599E-2</v>
      </c>
      <c r="BT73" s="137">
        <v>1.9646910638782999E-2</v>
      </c>
      <c r="BU73" s="137">
        <v>3.45788549481384E-2</v>
      </c>
      <c r="BV73" s="137">
        <v>1.58546553465575E-2</v>
      </c>
      <c r="BW73" s="137">
        <v>1.8831912491171199E-3</v>
      </c>
      <c r="BX73" s="137">
        <v>1.66790016674607E-2</v>
      </c>
      <c r="BY73" s="137">
        <v>6.5083630819047101E-3</v>
      </c>
      <c r="BZ73" s="137">
        <v>3.2727471424998801E-2</v>
      </c>
      <c r="CA73" s="138">
        <v>0</v>
      </c>
      <c r="CB73" s="133">
        <v>2.9106792545046201</v>
      </c>
      <c r="CC73" s="134">
        <v>1.6967690721136901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1.3288376046518301E-2</v>
      </c>
      <c r="E74" s="137">
        <v>1.1419003276448901E-2</v>
      </c>
      <c r="F74" s="137">
        <v>9.3733172295479492E-3</v>
      </c>
      <c r="G74" s="137">
        <v>1.2307523276249999E-2</v>
      </c>
      <c r="H74" s="137">
        <v>7.0816778270702801E-3</v>
      </c>
      <c r="I74" s="137">
        <v>2.4386692925613698E-2</v>
      </c>
      <c r="J74" s="137">
        <v>1.10389233906622E-2</v>
      </c>
      <c r="K74" s="137">
        <v>7.9060081837765903E-3</v>
      </c>
      <c r="L74" s="137">
        <v>4.5153110623311699E-3</v>
      </c>
      <c r="M74" s="137">
        <v>8.9662869184360706E-3</v>
      </c>
      <c r="N74" s="137">
        <v>9.8528176316295003E-3</v>
      </c>
      <c r="O74" s="137">
        <v>6.5985007269382598E-3</v>
      </c>
      <c r="P74" s="137">
        <v>1.83904214374732E-3</v>
      </c>
      <c r="Q74" s="137">
        <v>1.3134247078622401E-3</v>
      </c>
      <c r="R74" s="137">
        <v>8.7492080771479595E-3</v>
      </c>
      <c r="S74" s="137">
        <v>2.5194297299249799E-2</v>
      </c>
      <c r="T74" s="137">
        <v>7.0662518746683698E-3</v>
      </c>
      <c r="U74" s="137">
        <v>1.2260392052501999E-2</v>
      </c>
      <c r="V74" s="137">
        <v>4.8983152645527203E-3</v>
      </c>
      <c r="W74" s="137">
        <v>7.0503365048263803E-3</v>
      </c>
      <c r="X74" s="137">
        <v>7.3900618355473603E-3</v>
      </c>
      <c r="Y74" s="137">
        <v>5.1618274460521899E-3</v>
      </c>
      <c r="Z74" s="137">
        <v>4.2879581058757202E-3</v>
      </c>
      <c r="AA74" s="137">
        <v>7.9274758563510194E-3</v>
      </c>
      <c r="AB74" s="137">
        <v>8.7722680001326402E-3</v>
      </c>
      <c r="AC74" s="137">
        <v>4.7255863836939702E-3</v>
      </c>
      <c r="AD74" s="137">
        <v>7.5513076226826903E-3</v>
      </c>
      <c r="AE74" s="137">
        <v>5.5047973772282804E-3</v>
      </c>
      <c r="AF74" s="137">
        <v>6.47084679772531E-3</v>
      </c>
      <c r="AG74" s="137">
        <v>9.2257844132358092E-3</v>
      </c>
      <c r="AH74" s="137">
        <v>7.3514536978568201E-3</v>
      </c>
      <c r="AI74" s="137">
        <v>1.2134846892889999E-2</v>
      </c>
      <c r="AJ74" s="137">
        <v>4.4811628562742801E-3</v>
      </c>
      <c r="AK74" s="137">
        <v>7.2816164582340604E-3</v>
      </c>
      <c r="AL74" s="137">
        <v>5.1241681229810604E-3</v>
      </c>
      <c r="AM74" s="137">
        <v>5.8869668030856696E-3</v>
      </c>
      <c r="AN74" s="137">
        <v>1.1229639597539099E-2</v>
      </c>
      <c r="AO74" s="137">
        <v>1.5543619894052899E-2</v>
      </c>
      <c r="AP74" s="137">
        <v>1.3324299159889299E-2</v>
      </c>
      <c r="AQ74" s="137">
        <v>2.62332986617602E-3</v>
      </c>
      <c r="AR74" s="137">
        <v>1.78639391322966E-2</v>
      </c>
      <c r="AS74" s="137">
        <v>4.92300570051159E-3</v>
      </c>
      <c r="AT74" s="137">
        <v>1.10320011353806E-2</v>
      </c>
      <c r="AU74" s="137">
        <v>8.4158717382900507E-3</v>
      </c>
      <c r="AV74" s="137">
        <v>5.9738580898535398E-3</v>
      </c>
      <c r="AW74" s="137">
        <v>4.7053015215955396E-3</v>
      </c>
      <c r="AX74" s="137">
        <v>9.2600819779033103E-3</v>
      </c>
      <c r="AY74" s="137">
        <v>7.0351427082695102E-3</v>
      </c>
      <c r="AZ74" s="137">
        <v>1.06477909196188E-2</v>
      </c>
      <c r="BA74" s="137">
        <v>1.36634499665304E-2</v>
      </c>
      <c r="BB74" s="137">
        <v>7.2419106393263096E-3</v>
      </c>
      <c r="BC74" s="137">
        <v>4.3119471275767096E-3</v>
      </c>
      <c r="BD74" s="137">
        <v>2.8393814187467098E-3</v>
      </c>
      <c r="BE74" s="137">
        <v>8.4203845578357701E-3</v>
      </c>
      <c r="BF74" s="137">
        <v>1.3945180018100301E-2</v>
      </c>
      <c r="BG74" s="137">
        <v>6.51090609910626E-3</v>
      </c>
      <c r="BH74" s="137">
        <v>2.0255051683424698E-2</v>
      </c>
      <c r="BI74" s="137">
        <v>8.3275989428417702E-3</v>
      </c>
      <c r="BJ74" s="137">
        <v>7.8387617933397807E-3</v>
      </c>
      <c r="BK74" s="137">
        <v>1.5713968300270401E-2</v>
      </c>
      <c r="BL74" s="137">
        <v>1.6495452064269601E-2</v>
      </c>
      <c r="BM74" s="137">
        <v>1.28461293536936E-2</v>
      </c>
      <c r="BN74" s="137">
        <v>4.4484405445668999E-3</v>
      </c>
      <c r="BO74" s="137">
        <v>6.64870445523394E-3</v>
      </c>
      <c r="BP74" s="137">
        <v>3.7252141993464001E-2</v>
      </c>
      <c r="BQ74" s="137">
        <v>1.28952864463898</v>
      </c>
      <c r="BR74" s="137">
        <v>5.6038772085972903E-2</v>
      </c>
      <c r="BS74" s="137">
        <v>1.0753344739472301E-2</v>
      </c>
      <c r="BT74" s="137">
        <v>1.43454762953341E-2</v>
      </c>
      <c r="BU74" s="137">
        <v>1.33029233388432E-2</v>
      </c>
      <c r="BV74" s="137">
        <v>1.71082658017798E-2</v>
      </c>
      <c r="BW74" s="137">
        <v>2.04473136520417E-3</v>
      </c>
      <c r="BX74" s="137">
        <v>9.0871563161962193E-3</v>
      </c>
      <c r="BY74" s="137">
        <v>3.18561160810913E-3</v>
      </c>
      <c r="BZ74" s="137">
        <v>1.7177324894577298E-2</v>
      </c>
      <c r="CA74" s="138">
        <v>0</v>
      </c>
      <c r="CB74" s="133">
        <v>2.0462933765738001</v>
      </c>
      <c r="CC74" s="134">
        <v>1.19287870982969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3.6820082201296598E-3</v>
      </c>
      <c r="E75" s="137">
        <v>3.73369147277039E-3</v>
      </c>
      <c r="F75" s="137">
        <v>2.73072526743268E-3</v>
      </c>
      <c r="G75" s="137">
        <v>3.8110795035393901E-3</v>
      </c>
      <c r="H75" s="137">
        <v>2.2519040347806401E-3</v>
      </c>
      <c r="I75" s="137">
        <v>6.3015703012728203E-3</v>
      </c>
      <c r="J75" s="137">
        <v>3.3639191511040502E-3</v>
      </c>
      <c r="K75" s="137">
        <v>2.88042551620294E-3</v>
      </c>
      <c r="L75" s="137">
        <v>1.80489027765503E-3</v>
      </c>
      <c r="M75" s="137">
        <v>2.8507248281128602E-3</v>
      </c>
      <c r="N75" s="137">
        <v>2.5988913064374799E-3</v>
      </c>
      <c r="O75" s="137">
        <v>2.5482890163740801E-3</v>
      </c>
      <c r="P75" s="137">
        <v>5.8783458149585003E-4</v>
      </c>
      <c r="Q75" s="137">
        <v>3.9222461878174301E-4</v>
      </c>
      <c r="R75" s="137">
        <v>2.7582261620420299E-3</v>
      </c>
      <c r="S75" s="137">
        <v>8.0606945405174799E-3</v>
      </c>
      <c r="T75" s="137">
        <v>2.3713956588025898E-3</v>
      </c>
      <c r="U75" s="137">
        <v>4.2903388124570698E-3</v>
      </c>
      <c r="V75" s="137">
        <v>1.86501273168536E-3</v>
      </c>
      <c r="W75" s="137">
        <v>2.7435250403070599E-3</v>
      </c>
      <c r="X75" s="137">
        <v>2.7180853108185101E-3</v>
      </c>
      <c r="Y75" s="137">
        <v>1.9581208904358798E-3</v>
      </c>
      <c r="Z75" s="137">
        <v>1.65397472547715E-3</v>
      </c>
      <c r="AA75" s="137">
        <v>3.08334064253005E-3</v>
      </c>
      <c r="AB75" s="137">
        <v>3.6242771974341098E-3</v>
      </c>
      <c r="AC75" s="137">
        <v>2.0308715363201802E-3</v>
      </c>
      <c r="AD75" s="137">
        <v>4.2557118225257503E-3</v>
      </c>
      <c r="AE75" s="137">
        <v>2.0242067626718499E-3</v>
      </c>
      <c r="AF75" s="137">
        <v>2.31012528149729E-3</v>
      </c>
      <c r="AG75" s="137">
        <v>3.1646778935486499E-3</v>
      </c>
      <c r="AH75" s="137">
        <v>2.4628040792279899E-3</v>
      </c>
      <c r="AI75" s="137">
        <v>3.8044071632102701E-3</v>
      </c>
      <c r="AJ75" s="137">
        <v>1.60120003674291E-3</v>
      </c>
      <c r="AK75" s="137">
        <v>2.72363371799938E-3</v>
      </c>
      <c r="AL75" s="137">
        <v>2.0650531787581201E-3</v>
      </c>
      <c r="AM75" s="137">
        <v>2.4445972672743699E-3</v>
      </c>
      <c r="AN75" s="137">
        <v>3.35873293870404E-3</v>
      </c>
      <c r="AO75" s="137">
        <v>6.19605460162538E-3</v>
      </c>
      <c r="AP75" s="137">
        <v>4.7667948598303297E-3</v>
      </c>
      <c r="AQ75" s="137">
        <v>8.1484739345609296E-4</v>
      </c>
      <c r="AR75" s="137">
        <v>5.8087297589345397E-3</v>
      </c>
      <c r="AS75" s="137">
        <v>1.8820572323762E-3</v>
      </c>
      <c r="AT75" s="137">
        <v>3.10675034144689E-3</v>
      </c>
      <c r="AU75" s="137">
        <v>3.2512380429703999E-3</v>
      </c>
      <c r="AV75" s="137">
        <v>2.25266640105396E-3</v>
      </c>
      <c r="AW75" s="137">
        <v>2.11541237431675E-3</v>
      </c>
      <c r="AX75" s="137">
        <v>3.3206750505575802E-3</v>
      </c>
      <c r="AY75" s="137">
        <v>3.2194200605731799E-3</v>
      </c>
      <c r="AZ75" s="137">
        <v>3.72985727342042E-3</v>
      </c>
      <c r="BA75" s="137">
        <v>4.8679284197544201E-3</v>
      </c>
      <c r="BB75" s="137">
        <v>2.7819343585388902E-3</v>
      </c>
      <c r="BC75" s="137">
        <v>1.91103837581273E-3</v>
      </c>
      <c r="BD75" s="137">
        <v>1.37361289720265E-3</v>
      </c>
      <c r="BE75" s="137">
        <v>2.9237209611337098E-3</v>
      </c>
      <c r="BF75" s="137">
        <v>4.2063400300552901E-3</v>
      </c>
      <c r="BG75" s="137">
        <v>1.94979719232268E-3</v>
      </c>
      <c r="BH75" s="137">
        <v>8.2999013159065008E-3</v>
      </c>
      <c r="BI75" s="137">
        <v>3.0737436323387398E-3</v>
      </c>
      <c r="BJ75" s="137">
        <v>3.05861659230082E-3</v>
      </c>
      <c r="BK75" s="137">
        <v>4.3190009257236704E-3</v>
      </c>
      <c r="BL75" s="137">
        <v>5.29300166166912E-3</v>
      </c>
      <c r="BM75" s="137">
        <v>5.29599561104265E-3</v>
      </c>
      <c r="BN75" s="137">
        <v>2.0929109495047898E-3</v>
      </c>
      <c r="BO75" s="137">
        <v>4.0133878221278304E-3</v>
      </c>
      <c r="BP75" s="137">
        <v>3.5195778236292802E-2</v>
      </c>
      <c r="BQ75" s="137">
        <v>0.28754996932983201</v>
      </c>
      <c r="BR75" s="137">
        <v>1.1455299861561801</v>
      </c>
      <c r="BS75" s="137">
        <v>3.77972855309324E-3</v>
      </c>
      <c r="BT75" s="137">
        <v>4.7107667462518502E-3</v>
      </c>
      <c r="BU75" s="137">
        <v>3.8989170557164701E-3</v>
      </c>
      <c r="BV75" s="137">
        <v>5.65578151111195E-3</v>
      </c>
      <c r="BW75" s="137">
        <v>5.6368946316764403E-4</v>
      </c>
      <c r="BX75" s="137">
        <v>3.4965294716964301E-3</v>
      </c>
      <c r="BY75" s="137">
        <v>1.01711796865528E-3</v>
      </c>
      <c r="BZ75" s="137">
        <v>5.8180655999980103E-3</v>
      </c>
      <c r="CA75" s="138">
        <v>0</v>
      </c>
      <c r="CB75" s="133">
        <v>1.7000529557150701</v>
      </c>
      <c r="CC75" s="134">
        <v>0.991039212496033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2.04499330603043E-2</v>
      </c>
      <c r="E76" s="137">
        <v>1.7415625527378801E-2</v>
      </c>
      <c r="F76" s="137">
        <v>7.81473419955943E-3</v>
      </c>
      <c r="G76" s="137">
        <v>4.4811042846987503E-2</v>
      </c>
      <c r="H76" s="137">
        <v>9.8337532251006297E-3</v>
      </c>
      <c r="I76" s="137">
        <v>9.3181089505815703E-3</v>
      </c>
      <c r="J76" s="137">
        <v>1.3073904918551701E-2</v>
      </c>
      <c r="K76" s="137">
        <v>7.0270385065623903E-3</v>
      </c>
      <c r="L76" s="137">
        <v>4.4896476755479E-3</v>
      </c>
      <c r="M76" s="137">
        <v>5.9801568477788596E-3</v>
      </c>
      <c r="N76" s="137">
        <v>3.0121420752227501E-3</v>
      </c>
      <c r="O76" s="137">
        <v>6.2411149376641996E-3</v>
      </c>
      <c r="P76" s="137">
        <v>1.5785546015304899E-3</v>
      </c>
      <c r="Q76" s="137">
        <v>9.4297126927007902E-4</v>
      </c>
      <c r="R76" s="137">
        <v>5.3918736999375898E-3</v>
      </c>
      <c r="S76" s="137">
        <v>7.38687872398324E-3</v>
      </c>
      <c r="T76" s="137">
        <v>8.4277404980632204E-3</v>
      </c>
      <c r="U76" s="137">
        <v>8.4659492081500098E-3</v>
      </c>
      <c r="V76" s="137">
        <v>7.0533733048766803E-3</v>
      </c>
      <c r="W76" s="137">
        <v>1.05117033264223E-2</v>
      </c>
      <c r="X76" s="137">
        <v>6.3496686657517204E-3</v>
      </c>
      <c r="Y76" s="137">
        <v>5.4144979075908001E-3</v>
      </c>
      <c r="Z76" s="137">
        <v>7.3592528716507804E-3</v>
      </c>
      <c r="AA76" s="137">
        <v>1.8337608510390301E-2</v>
      </c>
      <c r="AB76" s="137">
        <v>7.2259887470547497E-3</v>
      </c>
      <c r="AC76" s="137">
        <v>6.0657008624920997E-3</v>
      </c>
      <c r="AD76" s="137">
        <v>7.3653028961484001E-3</v>
      </c>
      <c r="AE76" s="137">
        <v>6.2419842106756799E-3</v>
      </c>
      <c r="AF76" s="137">
        <v>6.3280427909418301E-3</v>
      </c>
      <c r="AG76" s="137">
        <v>1.04436553888321E-2</v>
      </c>
      <c r="AH76" s="137">
        <v>6.7943514806911801E-3</v>
      </c>
      <c r="AI76" s="137">
        <v>4.5821525503840299E-3</v>
      </c>
      <c r="AJ76" s="137">
        <v>8.0963192260238501E-3</v>
      </c>
      <c r="AK76" s="137">
        <v>4.0442611640810902E-3</v>
      </c>
      <c r="AL76" s="137">
        <v>1.0738175008664599E-2</v>
      </c>
      <c r="AM76" s="137">
        <v>4.9505870090857801E-3</v>
      </c>
      <c r="AN76" s="137">
        <v>4.3536204209070504E-3</v>
      </c>
      <c r="AO76" s="137">
        <v>4.9561272916128999E-3</v>
      </c>
      <c r="AP76" s="137">
        <v>4.4569104094127898E-3</v>
      </c>
      <c r="AQ76" s="137">
        <v>2.9883150139382599E-3</v>
      </c>
      <c r="AR76" s="137">
        <v>4.3626307146618602E-3</v>
      </c>
      <c r="AS76" s="137">
        <v>4.0883360201961604E-3</v>
      </c>
      <c r="AT76" s="137">
        <v>3.0774406532231898E-3</v>
      </c>
      <c r="AU76" s="137">
        <v>4.0603230852164799E-3</v>
      </c>
      <c r="AV76" s="137">
        <v>3.3204535665374898E-3</v>
      </c>
      <c r="AW76" s="137">
        <v>3.67870177657806E-3</v>
      </c>
      <c r="AX76" s="137">
        <v>9.6068437943538799E-3</v>
      </c>
      <c r="AY76" s="137">
        <v>3.8335101355300898E-3</v>
      </c>
      <c r="AZ76" s="137">
        <v>6.6580759879194401E-3</v>
      </c>
      <c r="BA76" s="137">
        <v>1.8065586714279401E-2</v>
      </c>
      <c r="BB76" s="137">
        <v>6.7978823043756999E-3</v>
      </c>
      <c r="BC76" s="137">
        <v>7.44929379351221E-3</v>
      </c>
      <c r="BD76" s="137">
        <v>8.9809399077276503E-3</v>
      </c>
      <c r="BE76" s="137">
        <v>8.3792239537732599E-3</v>
      </c>
      <c r="BF76" s="137">
        <v>1.7904744338685101E-2</v>
      </c>
      <c r="BG76" s="137">
        <v>2.4984081228291198E-3</v>
      </c>
      <c r="BH76" s="137">
        <v>6.7945303976895402E-3</v>
      </c>
      <c r="BI76" s="137">
        <v>1.4060564620056001E-2</v>
      </c>
      <c r="BJ76" s="137">
        <v>1.8696967708466301E-2</v>
      </c>
      <c r="BK76" s="137">
        <v>8.6399238781706307E-3</v>
      </c>
      <c r="BL76" s="137">
        <v>3.3464947361113502E-2</v>
      </c>
      <c r="BM76" s="137">
        <v>3.9758040708040898E-2</v>
      </c>
      <c r="BN76" s="137">
        <v>3.5693511315868599E-2</v>
      </c>
      <c r="BO76" s="137">
        <v>4.7625618478924396E-3</v>
      </c>
      <c r="BP76" s="137">
        <v>1.65784418185825E-2</v>
      </c>
      <c r="BQ76" s="137">
        <v>3.6855099564561601E-2</v>
      </c>
      <c r="BR76" s="137">
        <v>4.9580314261639398E-2</v>
      </c>
      <c r="BS76" s="137">
        <v>1.0799342366726901</v>
      </c>
      <c r="BT76" s="137">
        <v>1.9911064141176299E-2</v>
      </c>
      <c r="BU76" s="137">
        <v>4.6111915693461498E-3</v>
      </c>
      <c r="BV76" s="137">
        <v>1.3013182921528799E-2</v>
      </c>
      <c r="BW76" s="137">
        <v>1.80961679814217E-3</v>
      </c>
      <c r="BX76" s="137">
        <v>4.4157408451516098E-3</v>
      </c>
      <c r="BY76" s="137">
        <v>3.1889613808134998E-3</v>
      </c>
      <c r="BZ76" s="137">
        <v>6.3912118791548799E-3</v>
      </c>
      <c r="CA76" s="138">
        <v>0</v>
      </c>
      <c r="CB76" s="133">
        <v>1.8472412743892901</v>
      </c>
      <c r="CC76" s="134">
        <v>1.07684206642311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9.8593865950064502E-2</v>
      </c>
      <c r="E77" s="137">
        <v>0.112563483036299</v>
      </c>
      <c r="F77" s="137">
        <v>5.6063785574968501E-2</v>
      </c>
      <c r="G77" s="137">
        <v>0.174321307058005</v>
      </c>
      <c r="H77" s="137">
        <v>7.3201981113645107E-2</v>
      </c>
      <c r="I77" s="137">
        <v>0.126555448576913</v>
      </c>
      <c r="J77" s="137">
        <v>9.8813230268902499E-2</v>
      </c>
      <c r="K77" s="137">
        <v>7.6016794746452801E-2</v>
      </c>
      <c r="L77" s="137">
        <v>9.3569383740760903E-2</v>
      </c>
      <c r="M77" s="137">
        <v>0.120727374996764</v>
      </c>
      <c r="N77" s="137">
        <v>4.8139629762805398E-2</v>
      </c>
      <c r="O77" s="137">
        <v>7.2641203424684705E-2</v>
      </c>
      <c r="P77" s="137">
        <v>4.3053328631684699E-2</v>
      </c>
      <c r="Q77" s="137">
        <v>2.4257898164845401E-2</v>
      </c>
      <c r="R77" s="137">
        <v>0.18655226736634301</v>
      </c>
      <c r="S77" s="137">
        <v>0.23498587611390601</v>
      </c>
      <c r="T77" s="137">
        <v>8.4376951854982493E-2</v>
      </c>
      <c r="U77" s="137">
        <v>0.114299187511224</v>
      </c>
      <c r="V77" s="137">
        <v>6.0325638735341101E-2</v>
      </c>
      <c r="W77" s="137">
        <v>7.2554307166195903E-2</v>
      </c>
      <c r="X77" s="137">
        <v>0.10795901844663799</v>
      </c>
      <c r="Y77" s="137">
        <v>6.2293084995425602E-2</v>
      </c>
      <c r="Z77" s="137">
        <v>4.9495024780957499E-2</v>
      </c>
      <c r="AA77" s="137">
        <v>9.9653338820001297E-2</v>
      </c>
      <c r="AB77" s="137">
        <v>9.5225517008328001E-2</v>
      </c>
      <c r="AC77" s="137">
        <v>7.0195763818515597E-2</v>
      </c>
      <c r="AD77" s="137">
        <v>6.19883353355919E-2</v>
      </c>
      <c r="AE77" s="137">
        <v>5.5791409132099297E-2</v>
      </c>
      <c r="AF77" s="137">
        <v>6.8927063298627703E-2</v>
      </c>
      <c r="AG77" s="137">
        <v>8.7679424121252098E-2</v>
      </c>
      <c r="AH77" s="137">
        <v>0.18251672456158699</v>
      </c>
      <c r="AI77" s="137">
        <v>0.106219954211832</v>
      </c>
      <c r="AJ77" s="137">
        <v>5.5842371055365998E-2</v>
      </c>
      <c r="AK77" s="137">
        <v>4.9979993179040803E-2</v>
      </c>
      <c r="AL77" s="137">
        <v>5.4254543553550298E-2</v>
      </c>
      <c r="AM77" s="137">
        <v>9.7474310949313206E-2</v>
      </c>
      <c r="AN77" s="137">
        <v>5.9929727159913397E-2</v>
      </c>
      <c r="AO77" s="137">
        <v>9.4957037499428701E-2</v>
      </c>
      <c r="AP77" s="137">
        <v>0.11477409252159</v>
      </c>
      <c r="AQ77" s="137">
        <v>5.7439611483663701E-2</v>
      </c>
      <c r="AR77" s="137">
        <v>5.9249446055209501E-2</v>
      </c>
      <c r="AS77" s="137">
        <v>0.100310587804227</v>
      </c>
      <c r="AT77" s="137">
        <v>4.3585959736345901E-2</v>
      </c>
      <c r="AU77" s="137">
        <v>6.9439961492099495E-2</v>
      </c>
      <c r="AV77" s="137">
        <v>4.9275755800857302E-2</v>
      </c>
      <c r="AW77" s="137">
        <v>7.05069689371636E-2</v>
      </c>
      <c r="AX77" s="137">
        <v>9.9518052441306695E-2</v>
      </c>
      <c r="AY77" s="137">
        <v>9.0895309080776296E-2</v>
      </c>
      <c r="AZ77" s="137">
        <v>6.4643414726864704E-2</v>
      </c>
      <c r="BA77" s="137">
        <v>9.7038424644281696E-2</v>
      </c>
      <c r="BB77" s="137">
        <v>5.6052134686274603E-2</v>
      </c>
      <c r="BC77" s="137">
        <v>6.3554011136521704E-2</v>
      </c>
      <c r="BD77" s="137">
        <v>4.3545471963599203E-2</v>
      </c>
      <c r="BE77" s="137">
        <v>6.0716104405975697E-2</v>
      </c>
      <c r="BF77" s="137">
        <v>0.20765488619330399</v>
      </c>
      <c r="BG77" s="137">
        <v>8.5808476087854704E-2</v>
      </c>
      <c r="BH77" s="137">
        <v>0.27675012736009102</v>
      </c>
      <c r="BI77" s="137">
        <v>9.4251894192422206E-2</v>
      </c>
      <c r="BJ77" s="137">
        <v>0.110010926263846</v>
      </c>
      <c r="BK77" s="137">
        <v>9.1876823709515096E-2</v>
      </c>
      <c r="BL77" s="137">
        <v>0.1434089358101</v>
      </c>
      <c r="BM77" s="137">
        <v>0.183707729347309</v>
      </c>
      <c r="BN77" s="137">
        <v>7.7510928789237502E-2</v>
      </c>
      <c r="BO77" s="137">
        <v>0.23760171716864301</v>
      </c>
      <c r="BP77" s="137">
        <v>0.136941012180679</v>
      </c>
      <c r="BQ77" s="137">
        <v>0.27290968549891398</v>
      </c>
      <c r="BR77" s="137">
        <v>0.22977203950825101</v>
      </c>
      <c r="BS77" s="137">
        <v>0.14551263707511999</v>
      </c>
      <c r="BT77" s="137">
        <v>1.22286682408888</v>
      </c>
      <c r="BU77" s="137">
        <v>4.7812439243190702E-2</v>
      </c>
      <c r="BV77" s="137">
        <v>0.181241317175621</v>
      </c>
      <c r="BW77" s="137">
        <v>3.0247000753932399E-2</v>
      </c>
      <c r="BX77" s="137">
        <v>0.13295238257381101</v>
      </c>
      <c r="BY77" s="137">
        <v>5.6539436950527697E-2</v>
      </c>
      <c r="BZ77" s="137">
        <v>0.19086491683738499</v>
      </c>
      <c r="CA77" s="138">
        <v>0</v>
      </c>
      <c r="CB77" s="133">
        <v>8.7287830294476496</v>
      </c>
      <c r="CC77" s="134">
        <v>5.0884098818639201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1.9625024102279699E-4</v>
      </c>
      <c r="E78" s="137">
        <v>4.5373280813963999E-4</v>
      </c>
      <c r="F78" s="137">
        <v>2.3454407959642699E-4</v>
      </c>
      <c r="G78" s="137">
        <v>5.1364050655264802E-4</v>
      </c>
      <c r="H78" s="137">
        <v>1.9295489978417499E-4</v>
      </c>
      <c r="I78" s="137">
        <v>4.3337310730888202E-4</v>
      </c>
      <c r="J78" s="137">
        <v>4.8640971199738503E-4</v>
      </c>
      <c r="K78" s="137">
        <v>4.4945853651537598E-4</v>
      </c>
      <c r="L78" s="137">
        <v>2.44099747127551E-4</v>
      </c>
      <c r="M78" s="137">
        <v>1.8041010554933299E-4</v>
      </c>
      <c r="N78" s="137">
        <v>8.6149492667922197E-5</v>
      </c>
      <c r="O78" s="137">
        <v>2.23838136259334E-4</v>
      </c>
      <c r="P78" s="137">
        <v>7.1826950960765605E-5</v>
      </c>
      <c r="Q78" s="137">
        <v>3.56591964311667E-5</v>
      </c>
      <c r="R78" s="137">
        <v>3.8251972398983803E-4</v>
      </c>
      <c r="S78" s="137">
        <v>4.8101741261535202E-4</v>
      </c>
      <c r="T78" s="137">
        <v>3.48052939592818E-4</v>
      </c>
      <c r="U78" s="137">
        <v>5.5039512669525701E-4</v>
      </c>
      <c r="V78" s="137">
        <v>1.6048008597724099E-4</v>
      </c>
      <c r="W78" s="137">
        <v>2.2894720062249999E-4</v>
      </c>
      <c r="X78" s="137">
        <v>3.9498211707665999E-4</v>
      </c>
      <c r="Y78" s="137">
        <v>1.61745832779419E-4</v>
      </c>
      <c r="Z78" s="137">
        <v>1.2806502153289999E-4</v>
      </c>
      <c r="AA78" s="137">
        <v>2.3895950932706399E-4</v>
      </c>
      <c r="AB78" s="137">
        <v>2.3628802521333099E-4</v>
      </c>
      <c r="AC78" s="137">
        <v>1.32473457763822E-4</v>
      </c>
      <c r="AD78" s="137">
        <v>2.4008203407772799E-4</v>
      </c>
      <c r="AE78" s="137">
        <v>1.46014185930969E-4</v>
      </c>
      <c r="AF78" s="137">
        <v>2.8862980790960699E-4</v>
      </c>
      <c r="AG78" s="137">
        <v>3.0945934066846403E-4</v>
      </c>
      <c r="AH78" s="137">
        <v>4.1575851664453999E-4</v>
      </c>
      <c r="AI78" s="137">
        <v>7.01384595199282E-4</v>
      </c>
      <c r="AJ78" s="137">
        <v>1.4109100473657301E-4</v>
      </c>
      <c r="AK78" s="137">
        <v>1.68412079332118E-4</v>
      </c>
      <c r="AL78" s="137">
        <v>2.82027723845737E-4</v>
      </c>
      <c r="AM78" s="137">
        <v>1.82769579118002E-4</v>
      </c>
      <c r="AN78" s="137">
        <v>1.63055075283302E-4</v>
      </c>
      <c r="AO78" s="137">
        <v>2.5307106455997803E-4</v>
      </c>
      <c r="AP78" s="137">
        <v>5.8771460811886497E-4</v>
      </c>
      <c r="AQ78" s="137">
        <v>9.4113658133045903E-5</v>
      </c>
      <c r="AR78" s="137">
        <v>1.6017647165648201E-4</v>
      </c>
      <c r="AS78" s="137">
        <v>1.90489153437907E-4</v>
      </c>
      <c r="AT78" s="137">
        <v>1.41293616167767E-4</v>
      </c>
      <c r="AU78" s="137">
        <v>2.9334792704075602E-4</v>
      </c>
      <c r="AV78" s="137">
        <v>1.5438005137540599E-4</v>
      </c>
      <c r="AW78" s="137">
        <v>2.9074808715516602E-4</v>
      </c>
      <c r="AX78" s="137">
        <v>5.3026366935470198E-4</v>
      </c>
      <c r="AY78" s="137">
        <v>3.3895138835907798E-3</v>
      </c>
      <c r="AZ78" s="137">
        <v>4.6451041333011998E-4</v>
      </c>
      <c r="BA78" s="137">
        <v>6.1551100256687099E-4</v>
      </c>
      <c r="BB78" s="137">
        <v>5.9815745278388199E-4</v>
      </c>
      <c r="BC78" s="137">
        <v>5.1948479207770905E-4</v>
      </c>
      <c r="BD78" s="137">
        <v>1.21125666614368E-4</v>
      </c>
      <c r="BE78" s="137">
        <v>2.5943736658385198E-4</v>
      </c>
      <c r="BF78" s="137">
        <v>3.0573105066684898E-4</v>
      </c>
      <c r="BG78" s="137">
        <v>2.1359800496639401E-4</v>
      </c>
      <c r="BH78" s="137">
        <v>7.5727878529818103E-3</v>
      </c>
      <c r="BI78" s="137">
        <v>5.7845052096223005E-4</v>
      </c>
      <c r="BJ78" s="137">
        <v>2.26425137613937E-4</v>
      </c>
      <c r="BK78" s="137">
        <v>1.7971466413504501E-4</v>
      </c>
      <c r="BL78" s="137">
        <v>9.7634747795118896E-4</v>
      </c>
      <c r="BM78" s="137">
        <v>1.0973580681672499E-3</v>
      </c>
      <c r="BN78" s="137">
        <v>3.1410924113001301E-4</v>
      </c>
      <c r="BO78" s="137">
        <v>1.4160418069145001E-4</v>
      </c>
      <c r="BP78" s="137">
        <v>1.2964568211560199E-4</v>
      </c>
      <c r="BQ78" s="137">
        <v>2.5052381765507098E-4</v>
      </c>
      <c r="BR78" s="137">
        <v>2.7172094535082598E-4</v>
      </c>
      <c r="BS78" s="137">
        <v>6.5362243681049096E-4</v>
      </c>
      <c r="BT78" s="137">
        <v>2.6232135875702098E-4</v>
      </c>
      <c r="BU78" s="137">
        <v>1.00013798400914</v>
      </c>
      <c r="BV78" s="137">
        <v>4.8992358155278799E-4</v>
      </c>
      <c r="BW78" s="137">
        <v>1.45419545771209E-4</v>
      </c>
      <c r="BX78" s="137">
        <v>4.6009841417027E-4</v>
      </c>
      <c r="BY78" s="137">
        <v>1.7432589535355201E-4</v>
      </c>
      <c r="BZ78" s="137">
        <v>6.1671654576037202E-4</v>
      </c>
      <c r="CA78" s="138">
        <v>0</v>
      </c>
      <c r="CB78" s="133">
        <v>1.0341467252320999</v>
      </c>
      <c r="CC78" s="134">
        <v>0.60285178337182299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8.4099337277315702E-4</v>
      </c>
      <c r="E79" s="137">
        <v>1.05739761395489E-3</v>
      </c>
      <c r="F79" s="137">
        <v>6.09316787824071E-4</v>
      </c>
      <c r="G79" s="137">
        <v>1.3625559518523199E-3</v>
      </c>
      <c r="H79" s="137">
        <v>6.7527762252593299E-4</v>
      </c>
      <c r="I79" s="137">
        <v>1.0335921656754699E-3</v>
      </c>
      <c r="J79" s="137">
        <v>9.1632505018645499E-4</v>
      </c>
      <c r="K79" s="137">
        <v>7.0455667251904898E-4</v>
      </c>
      <c r="L79" s="137">
        <v>7.6953370530800003E-4</v>
      </c>
      <c r="M79" s="137">
        <v>1.0069630613815099E-3</v>
      </c>
      <c r="N79" s="137">
        <v>4.9172142605810804E-4</v>
      </c>
      <c r="O79" s="137">
        <v>7.7802301070027397E-4</v>
      </c>
      <c r="P79" s="137">
        <v>3.05541864882076E-4</v>
      </c>
      <c r="Q79" s="137">
        <v>1.8405957742417001E-4</v>
      </c>
      <c r="R79" s="137">
        <v>1.3809807682358701E-3</v>
      </c>
      <c r="S79" s="137">
        <v>1.7917779661397501E-3</v>
      </c>
      <c r="T79" s="137">
        <v>7.9705025794371803E-4</v>
      </c>
      <c r="U79" s="137">
        <v>1.16387818079352E-3</v>
      </c>
      <c r="V79" s="137">
        <v>7.4960025241788803E-4</v>
      </c>
      <c r="W79" s="137">
        <v>8.8260641835049202E-4</v>
      </c>
      <c r="X79" s="137">
        <v>9.9923209854228291E-4</v>
      </c>
      <c r="Y79" s="137">
        <v>7.1936392295752799E-4</v>
      </c>
      <c r="Z79" s="137">
        <v>6.4001849391337603E-4</v>
      </c>
      <c r="AA79" s="137">
        <v>1.0100406353747999E-3</v>
      </c>
      <c r="AB79" s="137">
        <v>9.7869660764208295E-4</v>
      </c>
      <c r="AC79" s="137">
        <v>7.4695362633197399E-4</v>
      </c>
      <c r="AD79" s="137">
        <v>8.2629675372134404E-4</v>
      </c>
      <c r="AE79" s="137">
        <v>6.2979405776467199E-4</v>
      </c>
      <c r="AF79" s="137">
        <v>7.1567467860422199E-4</v>
      </c>
      <c r="AG79" s="137">
        <v>1.0064278739681601E-3</v>
      </c>
      <c r="AH79" s="137">
        <v>1.3150871103604501E-3</v>
      </c>
      <c r="AI79" s="137">
        <v>8.47122092497024E-4</v>
      </c>
      <c r="AJ79" s="137">
        <v>7.0204249901590005E-4</v>
      </c>
      <c r="AK79" s="137">
        <v>5.3573504325020503E-4</v>
      </c>
      <c r="AL79" s="137">
        <v>1.0107833272207101E-3</v>
      </c>
      <c r="AM79" s="137">
        <v>8.4068886977913904E-4</v>
      </c>
      <c r="AN79" s="137">
        <v>6.3235498686195404E-4</v>
      </c>
      <c r="AO79" s="137">
        <v>8.8508657360787397E-4</v>
      </c>
      <c r="AP79" s="137">
        <v>9.4237832048622698E-4</v>
      </c>
      <c r="AQ79" s="137">
        <v>4.6149249239880698E-4</v>
      </c>
      <c r="AR79" s="137">
        <v>5.9494609329718297E-4</v>
      </c>
      <c r="AS79" s="137">
        <v>7.9333279318791303E-4</v>
      </c>
      <c r="AT79" s="137">
        <v>4.3350190028738298E-4</v>
      </c>
      <c r="AU79" s="137">
        <v>6.3760214387450598E-4</v>
      </c>
      <c r="AV79" s="137">
        <v>4.86400172766469E-4</v>
      </c>
      <c r="AW79" s="137">
        <v>6.38183389930328E-4</v>
      </c>
      <c r="AX79" s="137">
        <v>8.46089999266881E-4</v>
      </c>
      <c r="AY79" s="137">
        <v>7.6005871509237798E-4</v>
      </c>
      <c r="AZ79" s="137">
        <v>5.5900308368255001E-4</v>
      </c>
      <c r="BA79" s="137">
        <v>8.5575693701113204E-4</v>
      </c>
      <c r="BB79" s="137">
        <v>5.0939580429588298E-4</v>
      </c>
      <c r="BC79" s="137">
        <v>5.2217909491103802E-4</v>
      </c>
      <c r="BD79" s="137">
        <v>4.4772917100408899E-4</v>
      </c>
      <c r="BE79" s="137">
        <v>5.6102403569351404E-4</v>
      </c>
      <c r="BF79" s="137">
        <v>1.4857577868837399E-3</v>
      </c>
      <c r="BG79" s="137">
        <v>6.1709467980893299E-4</v>
      </c>
      <c r="BH79" s="137">
        <v>1.88556839552906E-3</v>
      </c>
      <c r="BI79" s="137">
        <v>9.1857512389583102E-4</v>
      </c>
      <c r="BJ79" s="137">
        <v>1.1833537407077599E-3</v>
      </c>
      <c r="BK79" s="137">
        <v>1.3586070642825801E-3</v>
      </c>
      <c r="BL79" s="137">
        <v>1.2392309857805199E-3</v>
      </c>
      <c r="BM79" s="137">
        <v>3.0324847998808198E-3</v>
      </c>
      <c r="BN79" s="137">
        <v>7.0276010170626903E-4</v>
      </c>
      <c r="BO79" s="137">
        <v>3.3597129455331999E-3</v>
      </c>
      <c r="BP79" s="137">
        <v>2.9199896108782499E-3</v>
      </c>
      <c r="BQ79" s="137">
        <v>4.52292803765486E-3</v>
      </c>
      <c r="BR79" s="137">
        <v>2.8992993522330901E-3</v>
      </c>
      <c r="BS79" s="137">
        <v>9.7740296169777701E-4</v>
      </c>
      <c r="BT79" s="137">
        <v>7.4478130349475398E-3</v>
      </c>
      <c r="BU79" s="137">
        <v>1.03990619079721E-3</v>
      </c>
      <c r="BV79" s="137">
        <v>1.01650836667269</v>
      </c>
      <c r="BW79" s="137">
        <v>1.1508210069022401E-3</v>
      </c>
      <c r="BX79" s="137">
        <v>9.9112854798269695E-4</v>
      </c>
      <c r="BY79" s="137">
        <v>5.4014714368527195E-4</v>
      </c>
      <c r="BZ79" s="137">
        <v>7.0707249878039597E-3</v>
      </c>
      <c r="CA79" s="138">
        <v>0</v>
      </c>
      <c r="CB79" s="133">
        <v>1.1044438982968301</v>
      </c>
      <c r="CC79" s="134">
        <v>0.64383124510009704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0.58294608362901501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3.7568443549631001E-5</v>
      </c>
      <c r="E81" s="137">
        <v>7.3982281979090303E-5</v>
      </c>
      <c r="F81" s="137">
        <v>8.3401717154712605E-5</v>
      </c>
      <c r="G81" s="137">
        <v>5.0697447283163001E-5</v>
      </c>
      <c r="H81" s="137">
        <v>4.9854506685535801E-5</v>
      </c>
      <c r="I81" s="137">
        <v>3.7628300648344002E-5</v>
      </c>
      <c r="J81" s="137">
        <v>7.1862640650137497E-5</v>
      </c>
      <c r="K81" s="137">
        <v>5.0795859214879703E-5</v>
      </c>
      <c r="L81" s="137">
        <v>5.7783340059021102E-5</v>
      </c>
      <c r="M81" s="137">
        <v>8.2929376063047705E-5</v>
      </c>
      <c r="N81" s="137">
        <v>2.7533581989000299E-5</v>
      </c>
      <c r="O81" s="137">
        <v>1.31976467976188E-4</v>
      </c>
      <c r="P81" s="137">
        <v>1.03708290339147E-5</v>
      </c>
      <c r="Q81" s="137">
        <v>7.1695909641518897E-6</v>
      </c>
      <c r="R81" s="137">
        <v>3.2505395532810899E-5</v>
      </c>
      <c r="S81" s="137">
        <v>4.41952876093996E-5</v>
      </c>
      <c r="T81" s="137">
        <v>1.1038262608328199E-4</v>
      </c>
      <c r="U81" s="137">
        <v>1.7122286159388999E-4</v>
      </c>
      <c r="V81" s="137">
        <v>1.77390296632242E-4</v>
      </c>
      <c r="W81" s="137">
        <v>1.8138157395615901E-4</v>
      </c>
      <c r="X81" s="137">
        <v>1.15009970346267E-4</v>
      </c>
      <c r="Y81" s="137">
        <v>1.02302683619812E-4</v>
      </c>
      <c r="Z81" s="137">
        <v>1.5329975016808E-4</v>
      </c>
      <c r="AA81" s="137">
        <v>1.46555600313741E-4</v>
      </c>
      <c r="AB81" s="137">
        <v>1.21685116812833E-4</v>
      </c>
      <c r="AC81" s="137">
        <v>1.32778981410155E-4</v>
      </c>
      <c r="AD81" s="137">
        <v>1.3314193946574199E-4</v>
      </c>
      <c r="AE81" s="137">
        <v>1.21233085182189E-4</v>
      </c>
      <c r="AF81" s="137">
        <v>1.0911455323979E-4</v>
      </c>
      <c r="AG81" s="137">
        <v>2.02757931524376E-4</v>
      </c>
      <c r="AH81" s="137">
        <v>7.2622885921443705E-5</v>
      </c>
      <c r="AI81" s="137">
        <v>5.2795028748330097E-5</v>
      </c>
      <c r="AJ81" s="137">
        <v>1.6810266472201701E-4</v>
      </c>
      <c r="AK81" s="137">
        <v>7.5958008094428902E-5</v>
      </c>
      <c r="AL81" s="137">
        <v>5.9914305451048402E-5</v>
      </c>
      <c r="AM81" s="137">
        <v>8.0649195489578199E-5</v>
      </c>
      <c r="AN81" s="137">
        <v>7.2254255701828299E-5</v>
      </c>
      <c r="AO81" s="137">
        <v>6.5152167811098597E-5</v>
      </c>
      <c r="AP81" s="137">
        <v>5.1144480195975997E-5</v>
      </c>
      <c r="AQ81" s="137">
        <v>4.5002431230043997E-5</v>
      </c>
      <c r="AR81" s="137">
        <v>6.2391180449572798E-5</v>
      </c>
      <c r="AS81" s="137">
        <v>5.9083767793255301E-5</v>
      </c>
      <c r="AT81" s="137">
        <v>5.7540328831937098E-5</v>
      </c>
      <c r="AU81" s="137">
        <v>6.5164462875565596E-5</v>
      </c>
      <c r="AV81" s="137">
        <v>6.1929935041495996E-5</v>
      </c>
      <c r="AW81" s="137">
        <v>5.3212838766117601E-5</v>
      </c>
      <c r="AX81" s="137">
        <v>5.5042215774448398E-5</v>
      </c>
      <c r="AY81" s="137">
        <v>4.7169523966428102E-5</v>
      </c>
      <c r="AZ81" s="137">
        <v>4.5851872898776798E-5</v>
      </c>
      <c r="BA81" s="137">
        <v>4.9226425820298902E-5</v>
      </c>
      <c r="BB81" s="137">
        <v>4.7372355626262399E-5</v>
      </c>
      <c r="BC81" s="137">
        <v>4.1136993212339E-5</v>
      </c>
      <c r="BD81" s="137">
        <v>7.1145900347602405E-5</v>
      </c>
      <c r="BE81" s="137">
        <v>6.22936468622782E-5</v>
      </c>
      <c r="BF81" s="137">
        <v>6.1235669765610397E-5</v>
      </c>
      <c r="BG81" s="137">
        <v>2.3917982755819101E-5</v>
      </c>
      <c r="BH81" s="137">
        <v>4.3596882014814898E-5</v>
      </c>
      <c r="BI81" s="137">
        <v>5.2848097804349803E-5</v>
      </c>
      <c r="BJ81" s="137">
        <v>2.2260842958267001E-5</v>
      </c>
      <c r="BK81" s="137">
        <v>7.1167667546490597E-5</v>
      </c>
      <c r="BL81" s="137">
        <v>3.7020341877379699E-5</v>
      </c>
      <c r="BM81" s="137">
        <v>4.0399677547212201E-5</v>
      </c>
      <c r="BN81" s="137">
        <v>6.7951034671137205E-5</v>
      </c>
      <c r="BO81" s="137">
        <v>1.4667210077632701E-5</v>
      </c>
      <c r="BP81" s="137">
        <v>1.03059981934384E-5</v>
      </c>
      <c r="BQ81" s="137">
        <v>3.9597502418246703E-5</v>
      </c>
      <c r="BR81" s="137">
        <v>1.4233668190420199E-5</v>
      </c>
      <c r="BS81" s="137">
        <v>5.5110518367177603E-6</v>
      </c>
      <c r="BT81" s="137">
        <v>1.3917360764711599E-5</v>
      </c>
      <c r="BU81" s="137">
        <v>3.5842478257555398E-4</v>
      </c>
      <c r="BV81" s="137">
        <v>2.3448799931359399E-5</v>
      </c>
      <c r="BW81" s="137">
        <v>2.6670151813170999E-5</v>
      </c>
      <c r="BX81" s="137">
        <v>1.3080884436321001</v>
      </c>
      <c r="BY81" s="137">
        <v>8.6131046660427105E-2</v>
      </c>
      <c r="BZ81" s="137">
        <v>3.15395507399908E-5</v>
      </c>
      <c r="CA81" s="138">
        <v>0</v>
      </c>
      <c r="CB81" s="133">
        <v>1.39952887347438</v>
      </c>
      <c r="CC81" s="134">
        <v>0.81584987571761802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0.58294608362901501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1.2324267813847999E-2</v>
      </c>
      <c r="E83" s="137">
        <v>7.5872532430848703E-3</v>
      </c>
      <c r="F83" s="137">
        <v>7.9771818017925402E-3</v>
      </c>
      <c r="G83" s="137">
        <v>1.5624044206625E-2</v>
      </c>
      <c r="H83" s="137">
        <v>1.0024651041005301E-2</v>
      </c>
      <c r="I83" s="137">
        <v>1.41906187488874E-2</v>
      </c>
      <c r="J83" s="137">
        <v>1.7386163494284901E-2</v>
      </c>
      <c r="K83" s="137">
        <v>1.5870312263026799E-2</v>
      </c>
      <c r="L83" s="137">
        <v>8.5177119379141793E-3</v>
      </c>
      <c r="M83" s="137">
        <v>1.0516041175288199E-2</v>
      </c>
      <c r="N83" s="137">
        <v>9.0517877160110893E-3</v>
      </c>
      <c r="O83" s="137">
        <v>6.0902119707309304E-3</v>
      </c>
      <c r="P83" s="137">
        <v>8.4473508892764096E-4</v>
      </c>
      <c r="Q83" s="137">
        <v>5.4496569268092196E-4</v>
      </c>
      <c r="R83" s="137">
        <v>2.07696938921593E-2</v>
      </c>
      <c r="S83" s="137">
        <v>2.6138813289115E-2</v>
      </c>
      <c r="T83" s="137">
        <v>6.9912478913690696E-3</v>
      </c>
      <c r="U83" s="137">
        <v>7.3223912929449896E-3</v>
      </c>
      <c r="V83" s="137">
        <v>5.7264770507182497E-3</v>
      </c>
      <c r="W83" s="137">
        <v>8.6228149536971607E-3</v>
      </c>
      <c r="X83" s="137">
        <v>1.26984387361093E-2</v>
      </c>
      <c r="Y83" s="137">
        <v>4.28068996161506E-3</v>
      </c>
      <c r="Z83" s="137">
        <v>3.9912920824700703E-3</v>
      </c>
      <c r="AA83" s="137">
        <v>9.2755698926316101E-3</v>
      </c>
      <c r="AB83" s="137">
        <v>1.12357398987577E-2</v>
      </c>
      <c r="AC83" s="137">
        <v>6.8400545417862E-3</v>
      </c>
      <c r="AD83" s="137">
        <v>7.4196650890704001E-3</v>
      </c>
      <c r="AE83" s="137">
        <v>3.8551112217075998E-3</v>
      </c>
      <c r="AF83" s="137">
        <v>4.0760980415674398E-3</v>
      </c>
      <c r="AG83" s="137">
        <v>7.1499804716074903E-3</v>
      </c>
      <c r="AH83" s="137">
        <v>4.2988512968226804E-3</v>
      </c>
      <c r="AI83" s="137">
        <v>2.9962660134205E-3</v>
      </c>
      <c r="AJ83" s="137">
        <v>5.5805784889200599E-3</v>
      </c>
      <c r="AK83" s="137">
        <v>2.5400685985481801E-3</v>
      </c>
      <c r="AL83" s="137">
        <v>2.0078200702595499E-3</v>
      </c>
      <c r="AM83" s="137">
        <v>3.1419035987882201E-3</v>
      </c>
      <c r="AN83" s="137">
        <v>4.1250445420266697E-3</v>
      </c>
      <c r="AO83" s="137">
        <v>3.3050814173268199E-3</v>
      </c>
      <c r="AP83" s="137">
        <v>3.3508403799622799E-3</v>
      </c>
      <c r="AQ83" s="137">
        <v>1.6146604452575699E-3</v>
      </c>
      <c r="AR83" s="137">
        <v>2.5414913581005599E-3</v>
      </c>
      <c r="AS83" s="137">
        <v>2.6891897504218499E-3</v>
      </c>
      <c r="AT83" s="137">
        <v>1.74876329436339E-3</v>
      </c>
      <c r="AU83" s="137">
        <v>2.5703100988884401E-3</v>
      </c>
      <c r="AV83" s="137">
        <v>1.97604755580072E-3</v>
      </c>
      <c r="AW83" s="137">
        <v>2.4967507105361198E-3</v>
      </c>
      <c r="AX83" s="137">
        <v>4.55748279501273E-3</v>
      </c>
      <c r="AY83" s="137">
        <v>5.5865829763490698E-3</v>
      </c>
      <c r="AZ83" s="137">
        <v>2.2341119064671301E-3</v>
      </c>
      <c r="BA83" s="137">
        <v>3.1185163837771598E-3</v>
      </c>
      <c r="BB83" s="137">
        <v>2.2669158391081202E-3</v>
      </c>
      <c r="BC83" s="137">
        <v>2.1096076168210499E-3</v>
      </c>
      <c r="BD83" s="137">
        <v>1.9436279600254E-3</v>
      </c>
      <c r="BE83" s="137">
        <v>2.4155501960022902E-3</v>
      </c>
      <c r="BF83" s="137">
        <v>4.1903372173193298E-3</v>
      </c>
      <c r="BG83" s="137">
        <v>3.5562853119447801E-3</v>
      </c>
      <c r="BH83" s="137">
        <v>4.8015205949191097E-3</v>
      </c>
      <c r="BI83" s="137">
        <v>5.2016393150546899E-3</v>
      </c>
      <c r="BJ83" s="137">
        <v>2.8829814011391299E-3</v>
      </c>
      <c r="BK83" s="137">
        <v>5.75380861018182E-3</v>
      </c>
      <c r="BL83" s="137">
        <v>4.76302400729566E-3</v>
      </c>
      <c r="BM83" s="137">
        <v>1.16735599356773E-2</v>
      </c>
      <c r="BN83" s="137">
        <v>9.6369687899653493E-3</v>
      </c>
      <c r="BO83" s="137">
        <v>3.0120310802547502E-2</v>
      </c>
      <c r="BP83" s="137">
        <v>7.2101914934899897E-3</v>
      </c>
      <c r="BQ83" s="137">
        <v>1.1166944914416501E-2</v>
      </c>
      <c r="BR83" s="137">
        <v>8.2312095824045202E-3</v>
      </c>
      <c r="BS83" s="137">
        <v>5.1096908364389598E-3</v>
      </c>
      <c r="BT83" s="137">
        <v>1.5248752355156801E-2</v>
      </c>
      <c r="BU83" s="137">
        <v>1.7906882570421501E-3</v>
      </c>
      <c r="BV83" s="137">
        <v>2.28642666632599E-2</v>
      </c>
      <c r="BW83" s="137">
        <v>1.4502051960835699E-3</v>
      </c>
      <c r="BX83" s="137">
        <v>1.11797237519385E-2</v>
      </c>
      <c r="BY83" s="137">
        <v>2.1940732947862301E-3</v>
      </c>
      <c r="BZ83" s="137">
        <v>1.0651846608487701</v>
      </c>
      <c r="CA83" s="138">
        <v>0</v>
      </c>
      <c r="CB83" s="133">
        <v>1.58837093097427</v>
      </c>
      <c r="CC83" s="134">
        <v>0.92593461356162399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0.58294608362901501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1.50030625441728</v>
      </c>
      <c r="E85" s="131">
        <v>1.8496635653962501</v>
      </c>
      <c r="F85" s="131">
        <v>1.6019202208624399</v>
      </c>
      <c r="G85" s="131">
        <v>1.84645971339585</v>
      </c>
      <c r="H85" s="131">
        <v>1.5914227355830199</v>
      </c>
      <c r="I85" s="131">
        <v>1.65812575210069</v>
      </c>
      <c r="J85" s="131">
        <v>1.6769239754184599</v>
      </c>
      <c r="K85" s="131">
        <v>1.49495296350476</v>
      </c>
      <c r="L85" s="131">
        <v>1.5916857379968701</v>
      </c>
      <c r="M85" s="131">
        <v>1.9179417399244301</v>
      </c>
      <c r="N85" s="131">
        <v>1.41605931461054</v>
      </c>
      <c r="O85" s="131">
        <v>2.0758826758647402</v>
      </c>
      <c r="P85" s="131">
        <v>1.4287100585344801</v>
      </c>
      <c r="Q85" s="131">
        <v>1.56054877128022</v>
      </c>
      <c r="R85" s="131">
        <v>1.73497193249321</v>
      </c>
      <c r="S85" s="131">
        <v>1.96056688232448</v>
      </c>
      <c r="T85" s="131">
        <v>1.9967857395091999</v>
      </c>
      <c r="U85" s="131">
        <v>2.3857588821570599</v>
      </c>
      <c r="V85" s="131">
        <v>2.22947884510095</v>
      </c>
      <c r="W85" s="131">
        <v>2.1726182968221899</v>
      </c>
      <c r="X85" s="131">
        <v>2.1555020666754499</v>
      </c>
      <c r="Y85" s="131">
        <v>1.9383661203050599</v>
      </c>
      <c r="Z85" s="131">
        <v>1.7050430982669</v>
      </c>
      <c r="AA85" s="131">
        <v>2.01315384851274</v>
      </c>
      <c r="AB85" s="131">
        <v>2.0380948170705699</v>
      </c>
      <c r="AC85" s="131">
        <v>1.8771080429803899</v>
      </c>
      <c r="AD85" s="131">
        <v>1.9881252775796101</v>
      </c>
      <c r="AE85" s="131">
        <v>1.7773466075431801</v>
      </c>
      <c r="AF85" s="131">
        <v>1.81824635074158</v>
      </c>
      <c r="AG85" s="131">
        <v>2.2345974945889799</v>
      </c>
      <c r="AH85" s="131">
        <v>1.84660626494098</v>
      </c>
      <c r="AI85" s="131">
        <v>1.6036412044677999</v>
      </c>
      <c r="AJ85" s="131">
        <v>1.9404001155803801</v>
      </c>
      <c r="AK85" s="131">
        <v>1.5668512637382399</v>
      </c>
      <c r="AL85" s="131">
        <v>1.54653068315458</v>
      </c>
      <c r="AM85" s="131">
        <v>1.81506314884354</v>
      </c>
      <c r="AN85" s="131">
        <v>1.8794194554535399</v>
      </c>
      <c r="AO85" s="131">
        <v>1.8813196051727601</v>
      </c>
      <c r="AP85" s="131">
        <v>1.6403841463289199</v>
      </c>
      <c r="AQ85" s="131">
        <v>1.6354717412189299</v>
      </c>
      <c r="AR85" s="131">
        <v>1.50976498744066</v>
      </c>
      <c r="AS85" s="131">
        <v>1.56821097022421</v>
      </c>
      <c r="AT85" s="131">
        <v>1.39389421169988</v>
      </c>
      <c r="AU85" s="131">
        <v>1.48284251590861</v>
      </c>
      <c r="AV85" s="131">
        <v>1.4480451952228099</v>
      </c>
      <c r="AW85" s="131">
        <v>1.6701023889728901</v>
      </c>
      <c r="AX85" s="131">
        <v>1.7986202640342399</v>
      </c>
      <c r="AY85" s="131">
        <v>1.8112610156909901</v>
      </c>
      <c r="AZ85" s="131">
        <v>1.5289718085816</v>
      </c>
      <c r="BA85" s="131">
        <v>1.6252772073714099</v>
      </c>
      <c r="BB85" s="131">
        <v>1.5605433385252001</v>
      </c>
      <c r="BC85" s="131">
        <v>1.4906311471457601</v>
      </c>
      <c r="BD85" s="131">
        <v>1.3773181231582901</v>
      </c>
      <c r="BE85" s="131">
        <v>1.6862412776904401</v>
      </c>
      <c r="BF85" s="131">
        <v>1.62683523353121</v>
      </c>
      <c r="BG85" s="131">
        <v>1.8343992814560399</v>
      </c>
      <c r="BH85" s="131">
        <v>1.8884446235639401</v>
      </c>
      <c r="BI85" s="131">
        <v>1.74857862147539</v>
      </c>
      <c r="BJ85" s="131">
        <v>1.5373694300535501</v>
      </c>
      <c r="BK85" s="131">
        <v>1.7091919794043999</v>
      </c>
      <c r="BL85" s="131">
        <v>1.87700920794727</v>
      </c>
      <c r="BM85" s="131">
        <v>1.7658117706477501</v>
      </c>
      <c r="BN85" s="131">
        <v>1.7516791411674699</v>
      </c>
      <c r="BO85" s="131">
        <v>1.7549201946098401</v>
      </c>
      <c r="BP85" s="131">
        <v>1.47229313418154</v>
      </c>
      <c r="BQ85" s="131">
        <v>2.2893328111776801</v>
      </c>
      <c r="BR85" s="131">
        <v>1.8170054898944601</v>
      </c>
      <c r="BS85" s="131">
        <v>1.3950556400829901</v>
      </c>
      <c r="BT85" s="131">
        <v>1.55731626839024</v>
      </c>
      <c r="BU85" s="131">
        <v>1.1871556317237799</v>
      </c>
      <c r="BV85" s="131">
        <v>1.55039419717163</v>
      </c>
      <c r="BW85" s="131">
        <v>1.1235471297494</v>
      </c>
      <c r="BX85" s="131">
        <v>1.8114192944552201</v>
      </c>
      <c r="BY85" s="131">
        <v>1.3336747340386801</v>
      </c>
      <c r="BZ85" s="131">
        <v>1.7970491006553799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0.87459765525667199</v>
      </c>
      <c r="E86" s="161">
        <v>1.0782541314790199</v>
      </c>
      <c r="F86" s="161">
        <v>0.93383311903788302</v>
      </c>
      <c r="G86" s="161">
        <v>1.07638645850287</v>
      </c>
      <c r="H86" s="161">
        <v>0.927713651106296</v>
      </c>
      <c r="I86" s="161">
        <v>0.96659791335151501</v>
      </c>
      <c r="J86" s="161">
        <v>0.97755626401378903</v>
      </c>
      <c r="K86" s="161">
        <v>0.87147697528468804</v>
      </c>
      <c r="L86" s="161">
        <v>0.92786696733343499</v>
      </c>
      <c r="M86" s="161">
        <v>1.1180566259175699</v>
      </c>
      <c r="N86" s="161">
        <v>0.82548623163860302</v>
      </c>
      <c r="O86" s="161">
        <v>1.2101276759686701</v>
      </c>
      <c r="P86" s="161">
        <v>0.83286093326405797</v>
      </c>
      <c r="Q86" s="161">
        <v>0.90971579452987805</v>
      </c>
      <c r="R86" s="161">
        <v>1.0113950932531801</v>
      </c>
      <c r="S86" s="161">
        <v>1.1429047857437999</v>
      </c>
      <c r="T86" s="161">
        <v>1.1640184266931499</v>
      </c>
      <c r="U86" s="161">
        <v>1.39076879683659</v>
      </c>
      <c r="V86" s="161">
        <v>1.2996659612853301</v>
      </c>
      <c r="W86" s="161">
        <v>1.26651932735324</v>
      </c>
      <c r="X86" s="161">
        <v>1.2565414880226999</v>
      </c>
      <c r="Y86" s="161">
        <v>1.1299629384710099</v>
      </c>
      <c r="Z86" s="161">
        <v>0.99394819655337097</v>
      </c>
      <c r="AA86" s="161">
        <v>1.17356015173318</v>
      </c>
      <c r="AB86" s="161">
        <v>1.18809939167588</v>
      </c>
      <c r="AC86" s="161">
        <v>1.0942527822039401</v>
      </c>
      <c r="AD86" s="161">
        <v>1.1589698443288801</v>
      </c>
      <c r="AE86" s="161">
        <v>1.03609724411861</v>
      </c>
      <c r="AF86" s="161">
        <v>1.0599395892375501</v>
      </c>
      <c r="AG86" s="161">
        <v>1.30264985795785</v>
      </c>
      <c r="AH86" s="161">
        <v>1.07647189015214</v>
      </c>
      <c r="AI86" s="161">
        <v>0.93483635969062195</v>
      </c>
      <c r="AJ86" s="161">
        <v>1.1311486480508699</v>
      </c>
      <c r="AK86" s="161">
        <v>0.91338980782537904</v>
      </c>
      <c r="AL86" s="161">
        <v>0.90154400495706999</v>
      </c>
      <c r="AM86" s="161">
        <v>1.0580839541576901</v>
      </c>
      <c r="AN86" s="161">
        <v>1.09560021105282</v>
      </c>
      <c r="AO86" s="161">
        <v>1.0967078958899501</v>
      </c>
      <c r="AP86" s="161">
        <v>0.95625551374957196</v>
      </c>
      <c r="AQ86" s="161">
        <v>0.95339184642950303</v>
      </c>
      <c r="AR86" s="161">
        <v>0.880111586628744</v>
      </c>
      <c r="AS86" s="161">
        <v>0.91418244339626198</v>
      </c>
      <c r="AT86" s="161">
        <v>0.81256517170360099</v>
      </c>
      <c r="AU86" s="161">
        <v>0.86441723728751696</v>
      </c>
      <c r="AV86" s="161">
        <v>0.844132275472949</v>
      </c>
      <c r="AW86" s="161">
        <v>0.97357964691120502</v>
      </c>
      <c r="AX86" s="161">
        <v>1.0484986388545501</v>
      </c>
      <c r="AY86" s="161">
        <v>1.0558675155269801</v>
      </c>
      <c r="AZ86" s="161">
        <v>0.89130812779181501</v>
      </c>
      <c r="BA86" s="161">
        <v>0.94744898284866597</v>
      </c>
      <c r="BB86" s="161">
        <v>0.90971262752661497</v>
      </c>
      <c r="BC86" s="161">
        <v>0.86895758936404899</v>
      </c>
      <c r="BD86" s="161">
        <v>0.80290220580639104</v>
      </c>
      <c r="BE86" s="161">
        <v>0.98298774888322804</v>
      </c>
      <c r="BF86" s="161">
        <v>0.94835722809671397</v>
      </c>
      <c r="BG86" s="161">
        <v>1.06935587693668</v>
      </c>
      <c r="BH86" s="161">
        <v>1.10086139745687</v>
      </c>
      <c r="BI86" s="161">
        <v>1.0193270593065</v>
      </c>
      <c r="BJ86" s="161">
        <v>0.89620348834068697</v>
      </c>
      <c r="BK86" s="161">
        <v>0.99636677056391998</v>
      </c>
      <c r="BL86" s="161">
        <v>1.09419516670846</v>
      </c>
      <c r="BM86" s="161">
        <v>1.02937305612512</v>
      </c>
      <c r="BN86" s="161">
        <v>1.02113449511821</v>
      </c>
      <c r="BO86" s="161">
        <v>1.02302385452928</v>
      </c>
      <c r="BP86" s="161">
        <v>0.85826751652501798</v>
      </c>
      <c r="BQ86" s="161">
        <v>1.3345575963994301</v>
      </c>
      <c r="BR86" s="161">
        <v>1.05921623426639</v>
      </c>
      <c r="BS86" s="161">
        <v>0.81324222183094597</v>
      </c>
      <c r="BT86" s="161">
        <v>0.90783141962984304</v>
      </c>
      <c r="BU86" s="161">
        <v>0.69204772617150601</v>
      </c>
      <c r="BV86" s="161">
        <v>0.90379622532234904</v>
      </c>
      <c r="BW86" s="161">
        <v>0.65496739906003398</v>
      </c>
      <c r="BX86" s="161">
        <v>1.0559597835126999</v>
      </c>
      <c r="BY86" s="161">
        <v>0.77746046304281602</v>
      </c>
      <c r="BZ86" s="161">
        <v>1.0475827353161</v>
      </c>
      <c r="CA86" s="144">
        <v>0.58294608362901501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6.5453343846412562E-2</v>
      </c>
      <c r="E98" s="151">
        <f>+IFERROR('MIP(IxI)_TFEVP'!E87/'MIP(IxI)_TFEVP'!E$95,0)</f>
        <v>4.869546977480442E-2</v>
      </c>
      <c r="F98" s="151">
        <f>+IFERROR('MIP(IxI)_TFEVP'!F87/'MIP(IxI)_TFEVP'!F$95,0)</f>
        <v>2.755689688747932E-2</v>
      </c>
      <c r="G98" s="151">
        <f>+IFERROR('MIP(IxI)_TFEVP'!G87/'MIP(IxI)_TFEVP'!G$95,0)</f>
        <v>3.6149606940350285E-2</v>
      </c>
      <c r="H98" s="151">
        <f>+IFERROR('MIP(IxI)_TFEVP'!H87/'MIP(IxI)_TFEVP'!H$95,0)</f>
        <v>8.8476800363494909E-2</v>
      </c>
      <c r="I98" s="151">
        <f>+IFERROR('MIP(IxI)_TFEVP'!I87/'MIP(IxI)_TFEVP'!I$95,0)</f>
        <v>1.5331014476844184E-2</v>
      </c>
      <c r="J98" s="151">
        <f>+IFERROR('MIP(IxI)_TFEVP'!J87/'MIP(IxI)_TFEVP'!J$95,0)</f>
        <v>9.9664043620347864E-2</v>
      </c>
      <c r="K98" s="151">
        <f>+IFERROR('MIP(IxI)_TFEVP'!K87/'MIP(IxI)_TFEVP'!K$95,0)</f>
        <v>5.3580068117245992E-2</v>
      </c>
      <c r="L98" s="151">
        <f>+IFERROR('MIP(IxI)_TFEVP'!L87/'MIP(IxI)_TFEVP'!L$95,0)</f>
        <v>4.3988865130520716E-3</v>
      </c>
      <c r="M98" s="151">
        <f>+IFERROR('MIP(IxI)_TFEVP'!M87/'MIP(IxI)_TFEVP'!M$95,0)</f>
        <v>1.5214212403421417E-2</v>
      </c>
      <c r="N98" s="151">
        <f>+IFERROR('MIP(IxI)_TFEVP'!N87/'MIP(IxI)_TFEVP'!N$95,0)</f>
        <v>3.985721971212694E-2</v>
      </c>
      <c r="O98" s="151">
        <f>+IFERROR('MIP(IxI)_TFEVP'!O87/'MIP(IxI)_TFEVP'!O$95,0)</f>
        <v>0.10707861588016497</v>
      </c>
      <c r="P98" s="151">
        <f>+IFERROR('MIP(IxI)_TFEVP'!P87/'MIP(IxI)_TFEVP'!P$95,0)</f>
        <v>3.4411622984720659E-3</v>
      </c>
      <c r="Q98" s="151">
        <f>+IFERROR('MIP(IxI)_TFEVP'!Q87/'MIP(IxI)_TFEVP'!Q$95,0)</f>
        <v>2.4439242370531767E-3</v>
      </c>
      <c r="R98" s="151">
        <f>+IFERROR('MIP(IxI)_TFEVP'!R87/'MIP(IxI)_TFEVP'!R$95,0)</f>
        <v>3.8591915137413777E-3</v>
      </c>
      <c r="S98" s="151">
        <f>+IFERROR('MIP(IxI)_TFEVP'!S87/'MIP(IxI)_TFEVP'!S$95,0)</f>
        <v>1.504951532384023E-2</v>
      </c>
      <c r="T98" s="151">
        <f>+IFERROR('MIP(IxI)_TFEVP'!T87/'MIP(IxI)_TFEVP'!T$95,0)</f>
        <v>5.5879513203702387E-2</v>
      </c>
      <c r="U98" s="151">
        <f>+IFERROR('MIP(IxI)_TFEVP'!U87/'MIP(IxI)_TFEVP'!U$95,0)</f>
        <v>3.4505041407126111E-2</v>
      </c>
      <c r="V98" s="151">
        <f>+IFERROR('MIP(IxI)_TFEVP'!V87/'MIP(IxI)_TFEVP'!V$95,0)</f>
        <v>3.0264103474367675E-3</v>
      </c>
      <c r="W98" s="151">
        <f>+IFERROR('MIP(IxI)_TFEVP'!W87/'MIP(IxI)_TFEVP'!W$95,0)</f>
        <v>0.12244622838673198</v>
      </c>
      <c r="X98" s="151">
        <f>+IFERROR('MIP(IxI)_TFEVP'!X87/'MIP(IxI)_TFEVP'!X$95,0)</f>
        <v>1.1690155398850171E-2</v>
      </c>
      <c r="Y98" s="151">
        <f>+IFERROR('MIP(IxI)_TFEVP'!Y87/'MIP(IxI)_TFEVP'!Y$95,0)</f>
        <v>2.8416946087380192E-2</v>
      </c>
      <c r="Z98" s="151">
        <f>+IFERROR('MIP(IxI)_TFEVP'!Z87/'MIP(IxI)_TFEVP'!Z$95,0)</f>
        <v>0.19995797409002009</v>
      </c>
      <c r="AA98" s="151">
        <f>+IFERROR('MIP(IxI)_TFEVP'!AA87/'MIP(IxI)_TFEVP'!AA$95,0)</f>
        <v>3.894734571019352E-3</v>
      </c>
      <c r="AB98" s="151">
        <f>+IFERROR('MIP(IxI)_TFEVP'!AB87/'MIP(IxI)_TFEVP'!AB$95,0)</f>
        <v>6.2675023033782987E-2</v>
      </c>
      <c r="AC98" s="151">
        <f>+IFERROR('MIP(IxI)_TFEVP'!AC87/'MIP(IxI)_TFEVP'!AC$95,0)</f>
        <v>0.15816763789850657</v>
      </c>
      <c r="AD98" s="151">
        <f>+IFERROR('MIP(IxI)_TFEVP'!AD87/'MIP(IxI)_TFEVP'!AD$95,0)</f>
        <v>3.9860599108990471E-4</v>
      </c>
      <c r="AE98" s="151">
        <f>+IFERROR('MIP(IxI)_TFEVP'!AE87/'MIP(IxI)_TFEVP'!AE$95,0)</f>
        <v>0.35679990267970152</v>
      </c>
      <c r="AF98" s="151">
        <f>+IFERROR('MIP(IxI)_TFEVP'!AF87/'MIP(IxI)_TFEVP'!AF$95,0)</f>
        <v>7.1382773363401236E-2</v>
      </c>
      <c r="AG98" s="151">
        <f>+IFERROR('MIP(IxI)_TFEVP'!AG87/'MIP(IxI)_TFEVP'!AG$95,0)</f>
        <v>8.9500943007619592E-3</v>
      </c>
      <c r="AH98" s="151">
        <f>+IFERROR('MIP(IxI)_TFEVP'!AH87/'MIP(IxI)_TFEVP'!AH$95,0)</f>
        <v>0.18921775396873611</v>
      </c>
      <c r="AI98" s="151">
        <f>+IFERROR('MIP(IxI)_TFEVP'!AI87/'MIP(IxI)_TFEVP'!AI$95,0)</f>
        <v>9.6258203269108292E-2</v>
      </c>
      <c r="AJ98" s="151">
        <f>+IFERROR('MIP(IxI)_TFEVP'!AJ87/'MIP(IxI)_TFEVP'!AJ$95,0)</f>
        <v>2.6023377958037244E-2</v>
      </c>
      <c r="AK98" s="151">
        <f>+IFERROR('MIP(IxI)_TFEVP'!AK87/'MIP(IxI)_TFEVP'!AK$95,0)</f>
        <v>0.28060656200174949</v>
      </c>
      <c r="AL98" s="151">
        <f>+IFERROR('MIP(IxI)_TFEVP'!AL87/'MIP(IxI)_TFEVP'!AL$95,0)</f>
        <v>0.18370977502799313</v>
      </c>
      <c r="AM98" s="151">
        <f>+IFERROR('MIP(IxI)_TFEVP'!AM87/'MIP(IxI)_TFEVP'!AM$95,0)</f>
        <v>0.15063470199276907</v>
      </c>
      <c r="AN98" s="151">
        <f>+IFERROR('MIP(IxI)_TFEVP'!AN87/'MIP(IxI)_TFEVP'!AN$95,0)</f>
        <v>7.454751983498574E-2</v>
      </c>
      <c r="AO98" s="151">
        <f>+IFERROR('MIP(IxI)_TFEVP'!AO87/'MIP(IxI)_TFEVP'!AO$95,0)</f>
        <v>0.19958839348729501</v>
      </c>
      <c r="AP98" s="151">
        <f>+IFERROR('MIP(IxI)_TFEVP'!AP87/'MIP(IxI)_TFEVP'!AP$95,0)</f>
        <v>0.14572948687811516</v>
      </c>
      <c r="AQ98" s="151">
        <f>+IFERROR('MIP(IxI)_TFEVP'!AQ87/'MIP(IxI)_TFEVP'!AQ$95,0)</f>
        <v>0.51052714652022124</v>
      </c>
      <c r="AR98" s="151">
        <f>+IFERROR('MIP(IxI)_TFEVP'!AR87/'MIP(IxI)_TFEVP'!AR$95,0)</f>
        <v>0.32429355469537979</v>
      </c>
      <c r="AS98" s="151">
        <f>+IFERROR('MIP(IxI)_TFEVP'!AS87/'MIP(IxI)_TFEVP'!AS$95,0)</f>
        <v>0.2516887423528954</v>
      </c>
      <c r="AT98" s="151">
        <f>+IFERROR('MIP(IxI)_TFEVP'!AT87/'MIP(IxI)_TFEVP'!AT$95,0)</f>
        <v>0.30272919480359256</v>
      </c>
      <c r="AU98" s="151">
        <f>+IFERROR('MIP(IxI)_TFEVP'!AU87/'MIP(IxI)_TFEVP'!AU$95,0)</f>
        <v>0.35003809807701963</v>
      </c>
      <c r="AV98" s="151">
        <f>+IFERROR('MIP(IxI)_TFEVP'!AV87/'MIP(IxI)_TFEVP'!AV$95,0)</f>
        <v>0.39738561356915558</v>
      </c>
      <c r="AW98" s="151">
        <f>+IFERROR('MIP(IxI)_TFEVP'!AW87/'MIP(IxI)_TFEVP'!AW$95,0)</f>
        <v>0.20167660934684048</v>
      </c>
      <c r="AX98" s="151">
        <f>+IFERROR('MIP(IxI)_TFEVP'!AX87/'MIP(IxI)_TFEVP'!AX$95,0)</f>
        <v>9.0970216615628471E-2</v>
      </c>
      <c r="AY98" s="151">
        <f>+IFERROR('MIP(IxI)_TFEVP'!AY87/'MIP(IxI)_TFEVP'!AY$95,0)</f>
        <v>0.24884864410664181</v>
      </c>
      <c r="AZ98" s="151">
        <f>+IFERROR('MIP(IxI)_TFEVP'!AZ87/'MIP(IxI)_TFEVP'!AZ$95,0)</f>
        <v>0.22585485495938748</v>
      </c>
      <c r="BA98" s="151">
        <f>+IFERROR('MIP(IxI)_TFEVP'!BA87/'MIP(IxI)_TFEVP'!BA$95,0)</f>
        <v>0.30169121821882866</v>
      </c>
      <c r="BB98" s="151">
        <f>+IFERROR('MIP(IxI)_TFEVP'!BB87/'MIP(IxI)_TFEVP'!BB$95,0)</f>
        <v>0.35930096310290127</v>
      </c>
      <c r="BC98" s="151">
        <f>+IFERROR('MIP(IxI)_TFEVP'!BC87/'MIP(IxI)_TFEVP'!BC$95,0)</f>
        <v>0.19340270499097051</v>
      </c>
      <c r="BD98" s="151">
        <f>+IFERROR('MIP(IxI)_TFEVP'!BD87/'MIP(IxI)_TFEVP'!BD$95,0)</f>
        <v>0.42104950643114136</v>
      </c>
      <c r="BE98" s="151">
        <f>+IFERROR('MIP(IxI)_TFEVP'!BE87/'MIP(IxI)_TFEVP'!BE$95,0)</f>
        <v>0.19352186468031557</v>
      </c>
      <c r="BF98" s="151">
        <f>+IFERROR('MIP(IxI)_TFEVP'!BF87/'MIP(IxI)_TFEVP'!BF$95,0)</f>
        <v>7.7860864243184391E-2</v>
      </c>
      <c r="BG98" s="151">
        <f>+IFERROR('MIP(IxI)_TFEVP'!BG87/'MIP(IxI)_TFEVP'!BG$95,0)</f>
        <v>1.0975058718836138E-2</v>
      </c>
      <c r="BH98" s="151">
        <f>+IFERROR('MIP(IxI)_TFEVP'!BH87/'MIP(IxI)_TFEVP'!BH$95,0)</f>
        <v>5.1837448803312251E-3</v>
      </c>
      <c r="BI98" s="151">
        <f>+IFERROR('MIP(IxI)_TFEVP'!BI87/'MIP(IxI)_TFEVP'!BI$95,0)</f>
        <v>7.5760478462033307E-2</v>
      </c>
      <c r="BJ98" s="151">
        <f>+IFERROR('MIP(IxI)_TFEVP'!BJ87/'MIP(IxI)_TFEVP'!BJ$95,0)</f>
        <v>2.1672398026190885E-2</v>
      </c>
      <c r="BK98" s="151">
        <f>+IFERROR('MIP(IxI)_TFEVP'!BK87/'MIP(IxI)_TFEVP'!BK$95,0)</f>
        <v>0.14320958033935316</v>
      </c>
      <c r="BL98" s="151">
        <f>+IFERROR('MIP(IxI)_TFEVP'!BL87/'MIP(IxI)_TFEVP'!BL$95,0)</f>
        <v>9.3273167447248601E-4</v>
      </c>
      <c r="BM98" s="151">
        <f>+IFERROR('MIP(IxI)_TFEVP'!BM87/'MIP(IxI)_TFEVP'!BM$95,0)</f>
        <v>2.5917967171704061E-2</v>
      </c>
      <c r="BN98" s="151">
        <f>+IFERROR('MIP(IxI)_TFEVP'!BN87/'MIP(IxI)_TFEVP'!BN$95,0)</f>
        <v>0.13216693957691295</v>
      </c>
      <c r="BO98" s="151">
        <f>+IFERROR('MIP(IxI)_TFEVP'!BO87/'MIP(IxI)_TFEVP'!BO$95,0)</f>
        <v>2.9634880545221037E-2</v>
      </c>
      <c r="BP98" s="151">
        <f>+IFERROR('MIP(IxI)_TFEVP'!BP87/'MIP(IxI)_TFEVP'!BP$95,0)</f>
        <v>2.0183200372839449E-2</v>
      </c>
      <c r="BQ98" s="151">
        <f>+IFERROR('MIP(IxI)_TFEVP'!BQ87/'MIP(IxI)_TFEVP'!BQ$95,0)</f>
        <v>8.9631196824860149E-2</v>
      </c>
      <c r="BR98" s="151">
        <f>+IFERROR('MIP(IxI)_TFEVP'!BR87/'MIP(IxI)_TFEVP'!BR$95,0)</f>
        <v>2.5835087726781879E-4</v>
      </c>
      <c r="BS98" s="151">
        <f>+IFERROR('MIP(IxI)_TFEVP'!BS87/'MIP(IxI)_TFEVP'!BS$95,0)</f>
        <v>1.4380123761153253E-3</v>
      </c>
      <c r="BT98" s="151">
        <f>+IFERROR('MIP(IxI)_TFEVP'!BT87/'MIP(IxI)_TFEVP'!BT$95,0)</f>
        <v>2.6850342255757494E-2</v>
      </c>
      <c r="BU98" s="151">
        <f>+IFERROR('MIP(IxI)_TFEVP'!BU87/'MIP(IxI)_TFEVP'!BU$95,0)</f>
        <v>1.3174094321366599E-2</v>
      </c>
      <c r="BV98" s="151">
        <f>+IFERROR('MIP(IxI)_TFEVP'!BV87/'MIP(IxI)_TFEVP'!BV$95,0)</f>
        <v>1.9596575979050185E-3</v>
      </c>
      <c r="BW98" s="151">
        <f>+IFERROR('MIP(IxI)_TFEVP'!BW87/'MIP(IxI)_TFEVP'!BW$95,0)</f>
        <v>9.6932704920307063E-4</v>
      </c>
      <c r="BX98" s="151">
        <f>+IFERROR('MIP(IxI)_TFEVP'!BX87/'MIP(IxI)_TFEVP'!BX$95,0)</f>
        <v>4.1365870952911471E-2</v>
      </c>
      <c r="BY98" s="151">
        <f>+IFERROR('MIP(IxI)_TFEVP'!BY87/'MIP(IxI)_TFEVP'!BY$95,0)</f>
        <v>0.16865054220375603</v>
      </c>
      <c r="BZ98" s="151">
        <f>+IFERROR('MIP(IxI)_TFEVP'!BZ87/'MIP(IxI)_TFEVP'!BZ$95,0)</f>
        <v>6.10576760124235E-3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0.375804998772438</v>
      </c>
      <c r="E99" s="151">
        <f>+IFERROR('MIP(IxI)_TFEVP'!E88/'MIP(IxI)_TFEVP'!E$95,0)</f>
        <v>0.56871665034249974</v>
      </c>
      <c r="F99" s="151">
        <f>+IFERROR('MIP(IxI)_TFEVP'!F88/'MIP(IxI)_TFEVP'!F$95,0)</f>
        <v>0.40266795763883573</v>
      </c>
      <c r="G99" s="151">
        <f>+IFERROR('MIP(IxI)_TFEVP'!G88/'MIP(IxI)_TFEVP'!G$95,0)</f>
        <v>0.56210479929078183</v>
      </c>
      <c r="H99" s="151">
        <f>+IFERROR('MIP(IxI)_TFEVP'!H88/'MIP(IxI)_TFEVP'!H$95,0)</f>
        <v>0.45182472608946106</v>
      </c>
      <c r="I99" s="151">
        <f>+IFERROR('MIP(IxI)_TFEVP'!I88/'MIP(IxI)_TFEVP'!I$95,0)</f>
        <v>0.4062297872898028</v>
      </c>
      <c r="J99" s="151">
        <f>+IFERROR('MIP(IxI)_TFEVP'!J88/'MIP(IxI)_TFEVP'!J$95,0)</f>
        <v>0.51324322653434173</v>
      </c>
      <c r="K99" s="151">
        <f>+IFERROR('MIP(IxI)_TFEVP'!K88/'MIP(IxI)_TFEVP'!K$95,0)</f>
        <v>0.36138123784468978</v>
      </c>
      <c r="L99" s="151">
        <f>+IFERROR('MIP(IxI)_TFEVP'!L88/'MIP(IxI)_TFEVP'!L$95,0)</f>
        <v>0.37508478545748608</v>
      </c>
      <c r="M99" s="151">
        <f>+IFERROR('MIP(IxI)_TFEVP'!M88/'MIP(IxI)_TFEVP'!M$95,0)</f>
        <v>0.55760745685310165</v>
      </c>
      <c r="N99" s="151">
        <f>+IFERROR('MIP(IxI)_TFEVP'!N88/'MIP(IxI)_TFEVP'!N$95,0)</f>
        <v>0.2921460623324289</v>
      </c>
      <c r="O99" s="151">
        <f>+IFERROR('MIP(IxI)_TFEVP'!O88/'MIP(IxI)_TFEVP'!O$95,0)</f>
        <v>0.7102105065686225</v>
      </c>
      <c r="P99" s="151">
        <f>+IFERROR('MIP(IxI)_TFEVP'!P88/'MIP(IxI)_TFEVP'!P$95,0)</f>
        <v>0.29415761485755249</v>
      </c>
      <c r="Q99" s="151">
        <f>+IFERROR('MIP(IxI)_TFEVP'!Q88/'MIP(IxI)_TFEVP'!Q$95,0)</f>
        <v>0.38910288572601265</v>
      </c>
      <c r="R99" s="151">
        <f>+IFERROR('MIP(IxI)_TFEVP'!R88/'MIP(IxI)_TFEVP'!R$95,0)</f>
        <v>0.44600830664215724</v>
      </c>
      <c r="S99" s="151">
        <f>+IFERROR('MIP(IxI)_TFEVP'!S88/'MIP(IxI)_TFEVP'!S$95,0)</f>
        <v>0.59139887449778206</v>
      </c>
      <c r="T99" s="151">
        <f>+IFERROR('MIP(IxI)_TFEVP'!T88/'MIP(IxI)_TFEVP'!T$95,0)</f>
        <v>0.61116783608520553</v>
      </c>
      <c r="U99" s="151">
        <f>+IFERROR('MIP(IxI)_TFEVP'!U88/'MIP(IxI)_TFEVP'!U$95,0)</f>
        <v>0.79037604736262712</v>
      </c>
      <c r="V99" s="151">
        <f>+IFERROR('MIP(IxI)_TFEVP'!V88/'MIP(IxI)_TFEVP'!V$95,0)</f>
        <v>0.65843210775548777</v>
      </c>
      <c r="W99" s="151">
        <f>+IFERROR('MIP(IxI)_TFEVP'!W88/'MIP(IxI)_TFEVP'!W$95,0)</f>
        <v>0.80710353337092566</v>
      </c>
      <c r="X99" s="151">
        <f>+IFERROR('MIP(IxI)_TFEVP'!X88/'MIP(IxI)_TFEVP'!X$95,0)</f>
        <v>0.64831161565126838</v>
      </c>
      <c r="Y99" s="151">
        <f>+IFERROR('MIP(IxI)_TFEVP'!Y88/'MIP(IxI)_TFEVP'!Y$95,0)</f>
        <v>0.55962210282550418</v>
      </c>
      <c r="Z99" s="151">
        <f>+IFERROR('MIP(IxI)_TFEVP'!Z88/'MIP(IxI)_TFEVP'!Z$95,0)</f>
        <v>0.63039021991146005</v>
      </c>
      <c r="AA99" s="151">
        <f>+IFERROR('MIP(IxI)_TFEVP'!AA88/'MIP(IxI)_TFEVP'!AA$95,0)</f>
        <v>0.59978378236197416</v>
      </c>
      <c r="AB99" s="151">
        <f>+IFERROR('MIP(IxI)_TFEVP'!AB88/'MIP(IxI)_TFEVP'!AB$95,0)</f>
        <v>0.68137881466974992</v>
      </c>
      <c r="AC99" s="151">
        <f>+IFERROR('MIP(IxI)_TFEVP'!AC88/'MIP(IxI)_TFEVP'!AC$95,0)</f>
        <v>0.68941223608889157</v>
      </c>
      <c r="AD99" s="151">
        <f>+IFERROR('MIP(IxI)_TFEVP'!AD88/'MIP(IxI)_TFEVP'!AD$95,0)</f>
        <v>0.62070109408976937</v>
      </c>
      <c r="AE99" s="151">
        <f>+IFERROR('MIP(IxI)_TFEVP'!AE88/'MIP(IxI)_TFEVP'!AE$95,0)</f>
        <v>0.79560639022473456</v>
      </c>
      <c r="AF99" s="151">
        <f>+IFERROR('MIP(IxI)_TFEVP'!AF88/'MIP(IxI)_TFEVP'!AF$95,0)</f>
        <v>0.56805786896498434</v>
      </c>
      <c r="AG99" s="151">
        <f>+IFERROR('MIP(IxI)_TFEVP'!AG88/'MIP(IxI)_TFEVP'!AG$95,0)</f>
        <v>0.78166269013336398</v>
      </c>
      <c r="AH99" s="151">
        <f>+IFERROR('MIP(IxI)_TFEVP'!AH88/'MIP(IxI)_TFEVP'!AH$95,0)</f>
        <v>0.69220914178814807</v>
      </c>
      <c r="AI99" s="151">
        <f>+IFERROR('MIP(IxI)_TFEVP'!AI88/'MIP(IxI)_TFEVP'!AI$95,0)</f>
        <v>0.46227110518291314</v>
      </c>
      <c r="AJ99" s="151">
        <f>+IFERROR('MIP(IxI)_TFEVP'!AJ88/'MIP(IxI)_TFEVP'!AJ$95,0)</f>
        <v>0.61213556905032485</v>
      </c>
      <c r="AK99" s="151">
        <f>+IFERROR('MIP(IxI)_TFEVP'!AK88/'MIP(IxI)_TFEVP'!AK$95,0)</f>
        <v>0.63915676386465747</v>
      </c>
      <c r="AL99" s="151">
        <f>+IFERROR('MIP(IxI)_TFEVP'!AL88/'MIP(IxI)_TFEVP'!AL$95,0)</f>
        <v>0.52876794667612492</v>
      </c>
      <c r="AM99" s="151">
        <f>+IFERROR('MIP(IxI)_TFEVP'!AM88/'MIP(IxI)_TFEVP'!AM$95,0)</f>
        <v>0.63762604990137028</v>
      </c>
      <c r="AN99" s="151">
        <f>+IFERROR('MIP(IxI)_TFEVP'!AN88/'MIP(IxI)_TFEVP'!AN$95,0)</f>
        <v>0.62249323585432903</v>
      </c>
      <c r="AO99" s="151">
        <f>+IFERROR('MIP(IxI)_TFEVP'!AO88/'MIP(IxI)_TFEVP'!AO$95,0)</f>
        <v>0.70641060983084425</v>
      </c>
      <c r="AP99" s="151">
        <f>+IFERROR('MIP(IxI)_TFEVP'!AP88/'MIP(IxI)_TFEVP'!AP$95,0)</f>
        <v>0.52849937344321751</v>
      </c>
      <c r="AQ99" s="151">
        <f>+IFERROR('MIP(IxI)_TFEVP'!AQ88/'MIP(IxI)_TFEVP'!AQ$95,0)</f>
        <v>0.91390378126012461</v>
      </c>
      <c r="AR99" s="151">
        <f>+IFERROR('MIP(IxI)_TFEVP'!AR88/'MIP(IxI)_TFEVP'!AR$95,0)</f>
        <v>0.62684316395346018</v>
      </c>
      <c r="AS99" s="151">
        <f>+IFERROR('MIP(IxI)_TFEVP'!AS88/'MIP(IxI)_TFEVP'!AS$95,0)</f>
        <v>0.60399520598591372</v>
      </c>
      <c r="AT99" s="151">
        <f>+IFERROR('MIP(IxI)_TFEVP'!AT88/'MIP(IxI)_TFEVP'!AT$95,0)</f>
        <v>0.55513544946050131</v>
      </c>
      <c r="AU99" s="151">
        <f>+IFERROR('MIP(IxI)_TFEVP'!AU88/'MIP(IxI)_TFEVP'!AU$95,0)</f>
        <v>0.65146897209716936</v>
      </c>
      <c r="AV99" s="151">
        <f>+IFERROR('MIP(IxI)_TFEVP'!AV88/'MIP(IxI)_TFEVP'!AV$95,0)</f>
        <v>0.67994795129950825</v>
      </c>
      <c r="AW99" s="151">
        <f>+IFERROR('MIP(IxI)_TFEVP'!AW88/'MIP(IxI)_TFEVP'!AW$95,0)</f>
        <v>0.6101587423871434</v>
      </c>
      <c r="AX99" s="151">
        <f>+IFERROR('MIP(IxI)_TFEVP'!AX88/'MIP(IxI)_TFEVP'!AX$95,0)</f>
        <v>0.55272539057207937</v>
      </c>
      <c r="AY99" s="151">
        <f>+IFERROR('MIP(IxI)_TFEVP'!AY88/'MIP(IxI)_TFEVP'!AY$95,0)</f>
        <v>0.71962220829387658</v>
      </c>
      <c r="AZ99" s="151">
        <f>+IFERROR('MIP(IxI)_TFEVP'!AZ88/'MIP(IxI)_TFEVP'!AZ$95,0)</f>
        <v>0.54359734286975003</v>
      </c>
      <c r="BA99" s="151">
        <f>+IFERROR('MIP(IxI)_TFEVP'!BA88/'MIP(IxI)_TFEVP'!BA$95,0)</f>
        <v>0.67978366206576024</v>
      </c>
      <c r="BB99" s="151">
        <f>+IFERROR('MIP(IxI)_TFEVP'!BB88/'MIP(IxI)_TFEVP'!BB$95,0)</f>
        <v>0.6919860597113201</v>
      </c>
      <c r="BC99" s="151">
        <f>+IFERROR('MIP(IxI)_TFEVP'!BC88/'MIP(IxI)_TFEVP'!BC$95,0)</f>
        <v>0.48998160158591703</v>
      </c>
      <c r="BD99" s="151">
        <f>+IFERROR('MIP(IxI)_TFEVP'!BD88/'MIP(IxI)_TFEVP'!BD$95,0)</f>
        <v>0.6619035615770954</v>
      </c>
      <c r="BE99" s="151">
        <f>+IFERROR('MIP(IxI)_TFEVP'!BE88/'MIP(IxI)_TFEVP'!BE$95,0)</f>
        <v>0.60121942854998944</v>
      </c>
      <c r="BF99" s="151">
        <f>+IFERROR('MIP(IxI)_TFEVP'!BF88/'MIP(IxI)_TFEVP'!BF$95,0)</f>
        <v>0.46953489367538537</v>
      </c>
      <c r="BG99" s="151">
        <f>+IFERROR('MIP(IxI)_TFEVP'!BG88/'MIP(IxI)_TFEVP'!BG$95,0)</f>
        <v>0.48531637173036524</v>
      </c>
      <c r="BH99" s="151">
        <f>+IFERROR('MIP(IxI)_TFEVP'!BH88/'MIP(IxI)_TFEVP'!BH$95,0)</f>
        <v>0.53499104832390654</v>
      </c>
      <c r="BI99" s="151">
        <f>+IFERROR('MIP(IxI)_TFEVP'!BI88/'MIP(IxI)_TFEVP'!BI$95,0)</f>
        <v>0.51911752918292964</v>
      </c>
      <c r="BJ99" s="151">
        <f>+IFERROR('MIP(IxI)_TFEVP'!BJ88/'MIP(IxI)_TFEVP'!BJ$95,0)</f>
        <v>0.35234236316455519</v>
      </c>
      <c r="BK99" s="151">
        <f>+IFERROR('MIP(IxI)_TFEVP'!BK88/'MIP(IxI)_TFEVP'!BK$95,0)</f>
        <v>0.57602245354667325</v>
      </c>
      <c r="BL99" s="151">
        <f>+IFERROR('MIP(IxI)_TFEVP'!BL88/'MIP(IxI)_TFEVP'!BL$95,0)</f>
        <v>0.52483024575803938</v>
      </c>
      <c r="BM99" s="151">
        <f>+IFERROR('MIP(IxI)_TFEVP'!BM88/'MIP(IxI)_TFEVP'!BM$95,0)</f>
        <v>0.47521814358326703</v>
      </c>
      <c r="BN99" s="151">
        <f>+IFERROR('MIP(IxI)_TFEVP'!BN88/'MIP(IxI)_TFEVP'!BN$95,0)</f>
        <v>0.55774591523803863</v>
      </c>
      <c r="BO99" s="151">
        <f>+IFERROR('MIP(IxI)_TFEVP'!BO88/'MIP(IxI)_TFEVP'!BO$95,0)</f>
        <v>0.47822626022314241</v>
      </c>
      <c r="BP99" s="151">
        <f>+IFERROR('MIP(IxI)_TFEVP'!BP88/'MIP(IxI)_TFEVP'!BP$95,0)</f>
        <v>0.29952726272256724</v>
      </c>
      <c r="BQ99" s="151">
        <f>+IFERROR('MIP(IxI)_TFEVP'!BQ88/'MIP(IxI)_TFEVP'!BQ$95,0)</f>
        <v>0.7844217593425209</v>
      </c>
      <c r="BR99" s="151">
        <f>+IFERROR('MIP(IxI)_TFEVP'!BR88/'MIP(IxI)_TFEVP'!BR$95,0)</f>
        <v>0.48382854032281253</v>
      </c>
      <c r="BS99" s="151">
        <f>+IFERROR('MIP(IxI)_TFEVP'!BS88/'MIP(IxI)_TFEVP'!BS$95,0)</f>
        <v>0.2526022619557291</v>
      </c>
      <c r="BT99" s="151">
        <f>+IFERROR('MIP(IxI)_TFEVP'!BT88/'MIP(IxI)_TFEVP'!BT$95,0)</f>
        <v>0.36831198720312208</v>
      </c>
      <c r="BU99" s="151">
        <f>+IFERROR('MIP(IxI)_TFEVP'!BU88/'MIP(IxI)_TFEVP'!BU$95,0)</f>
        <v>0.12753093852768763</v>
      </c>
      <c r="BV99" s="151">
        <f>+IFERROR('MIP(IxI)_TFEVP'!BV88/'MIP(IxI)_TFEVP'!BV$95,0)</f>
        <v>0.3359248577231248</v>
      </c>
      <c r="BW99" s="151">
        <f>+IFERROR('MIP(IxI)_TFEVP'!BW88/'MIP(IxI)_TFEVP'!BW$95,0)</f>
        <v>7.4618728527241995E-2</v>
      </c>
      <c r="BX99" s="151">
        <f>+IFERROR('MIP(IxI)_TFEVP'!BX88/'MIP(IxI)_TFEVP'!BX$95,0)</f>
        <v>0.52208449019192427</v>
      </c>
      <c r="BY99" s="151">
        <f>+IFERROR('MIP(IxI)_TFEVP'!BY88/'MIP(IxI)_TFEVP'!BY$95,0)</f>
        <v>0.36933099543633618</v>
      </c>
      <c r="BZ99" s="151">
        <f>+IFERROR('MIP(IxI)_TFEVP'!BZ88/'MIP(IxI)_TFEVP'!BZ$95,0)</f>
        <v>0.47571105047392764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3.3932389303560684E-2</v>
      </c>
      <c r="E100" s="151">
        <f>+IFERROR('MIP(IxI)_TFEVP'!E89/'MIP(IxI)_TFEVP'!E$95,0)</f>
        <v>3.0072902441936472E-2</v>
      </c>
      <c r="F100" s="151">
        <f>+IFERROR('MIP(IxI)_TFEVP'!F89/'MIP(IxI)_TFEVP'!F$95,0)</f>
        <v>2.4037699115921577E-2</v>
      </c>
      <c r="G100" s="151">
        <f>+IFERROR('MIP(IxI)_TFEVP'!G89/'MIP(IxI)_TFEVP'!G$95,0)</f>
        <v>4.3604141871798764E-2</v>
      </c>
      <c r="H100" s="151">
        <f>+IFERROR('MIP(IxI)_TFEVP'!H89/'MIP(IxI)_TFEVP'!H$95,0)</f>
        <v>4.307928974269299E-2</v>
      </c>
      <c r="I100" s="151">
        <f>+IFERROR('MIP(IxI)_TFEVP'!I89/'MIP(IxI)_TFEVP'!I$95,0)</f>
        <v>4.0379721673564101E-2</v>
      </c>
      <c r="J100" s="151">
        <f>+IFERROR('MIP(IxI)_TFEVP'!J89/'MIP(IxI)_TFEVP'!J$95,0)</f>
        <v>2.6578259502773583E-2</v>
      </c>
      <c r="K100" s="151">
        <f>+IFERROR('MIP(IxI)_TFEVP'!K89/'MIP(IxI)_TFEVP'!K$95,0)</f>
        <v>2.6967007165633272E-2</v>
      </c>
      <c r="L100" s="151">
        <f>+IFERROR('MIP(IxI)_TFEVP'!L89/'MIP(IxI)_TFEVP'!L$95,0)</f>
        <v>2.0407881269523143E-2</v>
      </c>
      <c r="M100" s="151">
        <f>+IFERROR('MIP(IxI)_TFEVP'!M89/'MIP(IxI)_TFEVP'!M$95,0)</f>
        <v>1.5477246344810248E-2</v>
      </c>
      <c r="N100" s="151">
        <f>+IFERROR('MIP(IxI)_TFEVP'!N89/'MIP(IxI)_TFEVP'!N$95,0)</f>
        <v>2.3379315626817526E-2</v>
      </c>
      <c r="O100" s="151">
        <f>+IFERROR('MIP(IxI)_TFEVP'!O89/'MIP(IxI)_TFEVP'!O$95,0)</f>
        <v>-1.0809085861994758E-2</v>
      </c>
      <c r="P100" s="151">
        <f>+IFERROR('MIP(IxI)_TFEVP'!P89/'MIP(IxI)_TFEVP'!P$95,0)</f>
        <v>1.5307688226345999E-2</v>
      </c>
      <c r="Q100" s="151">
        <f>+IFERROR('MIP(IxI)_TFEVP'!Q89/'MIP(IxI)_TFEVP'!Q$95,0)</f>
        <v>2.3224690370913886E-2</v>
      </c>
      <c r="R100" s="151">
        <f>+IFERROR('MIP(IxI)_TFEVP'!R89/'MIP(IxI)_TFEVP'!R$95,0)</f>
        <v>1.8231202743264327E-2</v>
      </c>
      <c r="S100" s="151">
        <f>+IFERROR('MIP(IxI)_TFEVP'!S89/'MIP(IxI)_TFEVP'!S$95,0)</f>
        <v>3.1618923165813967E-2</v>
      </c>
      <c r="T100" s="151">
        <f>+IFERROR('MIP(IxI)_TFEVP'!T89/'MIP(IxI)_TFEVP'!T$95,0)</f>
        <v>4.6752956454159458E-3</v>
      </c>
      <c r="U100" s="151">
        <f>+IFERROR('MIP(IxI)_TFEVP'!U89/'MIP(IxI)_TFEVP'!U$95,0)</f>
        <v>9.2332438326993508E-3</v>
      </c>
      <c r="V100" s="151">
        <f>+IFERROR('MIP(IxI)_TFEVP'!V89/'MIP(IxI)_TFEVP'!V$95,0)</f>
        <v>1.4103994940665239E-3</v>
      </c>
      <c r="W100" s="151">
        <f>+IFERROR('MIP(IxI)_TFEVP'!W89/'MIP(IxI)_TFEVP'!W$95,0)</f>
        <v>2.3825062666325472E-3</v>
      </c>
      <c r="X100" s="151">
        <f>+IFERROR('MIP(IxI)_TFEVP'!X89/'MIP(IxI)_TFEVP'!X$95,0)</f>
        <v>9.9685424266601763E-3</v>
      </c>
      <c r="Y100" s="151">
        <f>+IFERROR('MIP(IxI)_TFEVP'!Y89/'MIP(IxI)_TFEVP'!Y$95,0)</f>
        <v>6.1055085825088258E-3</v>
      </c>
      <c r="Z100" s="151">
        <f>+IFERROR('MIP(IxI)_TFEVP'!Z89/'MIP(IxI)_TFEVP'!Z$95,0)</f>
        <v>2.2638034440077007E-2</v>
      </c>
      <c r="AA100" s="151">
        <f>+IFERROR('MIP(IxI)_TFEVP'!AA89/'MIP(IxI)_TFEVP'!AA$95,0)</f>
        <v>1.9693869954863236E-3</v>
      </c>
      <c r="AB100" s="151">
        <f>+IFERROR('MIP(IxI)_TFEVP'!AB89/'MIP(IxI)_TFEVP'!AB$95,0)</f>
        <v>1.6775716625057384E-2</v>
      </c>
      <c r="AC100" s="151">
        <f>+IFERROR('MIP(IxI)_TFEVP'!AC89/'MIP(IxI)_TFEVP'!AC$95,0)</f>
        <v>1.7222705430326963E-2</v>
      </c>
      <c r="AD100" s="151">
        <f>+IFERROR('MIP(IxI)_TFEVP'!AD89/'MIP(IxI)_TFEVP'!AD$95,0)</f>
        <v>4.03517596968793E-3</v>
      </c>
      <c r="AE100" s="151">
        <f>+IFERROR('MIP(IxI)_TFEVP'!AE89/'MIP(IxI)_TFEVP'!AE$95,0)</f>
        <v>1.296143900966334E-2</v>
      </c>
      <c r="AF100" s="151">
        <f>+IFERROR('MIP(IxI)_TFEVP'!AF89/'MIP(IxI)_TFEVP'!AF$95,0)</f>
        <v>2.157592665078829E-2</v>
      </c>
      <c r="AG100" s="151">
        <f>+IFERROR('MIP(IxI)_TFEVP'!AG89/'MIP(IxI)_TFEVP'!AG$95,0)</f>
        <v>6.9760602404504582E-3</v>
      </c>
      <c r="AH100" s="151">
        <f>+IFERROR('MIP(IxI)_TFEVP'!AH89/'MIP(IxI)_TFEVP'!AH$95,0)</f>
        <v>2.9844860204107083E-2</v>
      </c>
      <c r="AI100" s="151">
        <f>+IFERROR('MIP(IxI)_TFEVP'!AI89/'MIP(IxI)_TFEVP'!AI$95,0)</f>
        <v>3.7389810978189726E-2</v>
      </c>
      <c r="AJ100" s="151">
        <f>+IFERROR('MIP(IxI)_TFEVP'!AJ89/'MIP(IxI)_TFEVP'!AJ$95,0)</f>
        <v>0.2956856599999545</v>
      </c>
      <c r="AK100" s="151">
        <f>+IFERROR('MIP(IxI)_TFEVP'!AK89/'MIP(IxI)_TFEVP'!AK$95,0)</f>
        <v>2.8975814059937811E-2</v>
      </c>
      <c r="AL100" s="151">
        <f>+IFERROR('MIP(IxI)_TFEVP'!AL89/'MIP(IxI)_TFEVP'!AL$95,0)</f>
        <v>4.5204355155328273E-2</v>
      </c>
      <c r="AM100" s="151">
        <f>+IFERROR('MIP(IxI)_TFEVP'!AM89/'MIP(IxI)_TFEVP'!AM$95,0)</f>
        <v>2.3512817353219716E-2</v>
      </c>
      <c r="AN100" s="151">
        <f>+IFERROR('MIP(IxI)_TFEVP'!AN89/'MIP(IxI)_TFEVP'!AN$95,0)</f>
        <v>1.5598938551766559E-2</v>
      </c>
      <c r="AO100" s="151">
        <f>+IFERROR('MIP(IxI)_TFEVP'!AO89/'MIP(IxI)_TFEVP'!AO$95,0)</f>
        <v>1.7529501612331071E-2</v>
      </c>
      <c r="AP100" s="151">
        <f>+IFERROR('MIP(IxI)_TFEVP'!AP89/'MIP(IxI)_TFEVP'!AP$95,0)</f>
        <v>3.0386240361294104E-2</v>
      </c>
      <c r="AQ100" s="151">
        <f>+IFERROR('MIP(IxI)_TFEVP'!AQ89/'MIP(IxI)_TFEVP'!AQ$95,0)</f>
        <v>-0.13198987591320646</v>
      </c>
      <c r="AR100" s="151">
        <f>+IFERROR('MIP(IxI)_TFEVP'!AR89/'MIP(IxI)_TFEVP'!AR$95,0)</f>
        <v>2.8091617905084312E-2</v>
      </c>
      <c r="AS100" s="151">
        <f>+IFERROR('MIP(IxI)_TFEVP'!AS89/'MIP(IxI)_TFEVP'!AS$95,0)</f>
        <v>2.2606106167783788E-2</v>
      </c>
      <c r="AT100" s="151">
        <f>+IFERROR('MIP(IxI)_TFEVP'!AT89/'MIP(IxI)_TFEVP'!AT$95,0)</f>
        <v>2.6778693348421076E-2</v>
      </c>
      <c r="AU100" s="151">
        <f>+IFERROR('MIP(IxI)_TFEVP'!AU89/'MIP(IxI)_TFEVP'!AU$95,0)</f>
        <v>3.2338050443903678E-2</v>
      </c>
      <c r="AV100" s="151">
        <f>+IFERROR('MIP(IxI)_TFEVP'!AV89/'MIP(IxI)_TFEVP'!AV$95,0)</f>
        <v>3.4541105119764492E-2</v>
      </c>
      <c r="AW100" s="151">
        <f>+IFERROR('MIP(IxI)_TFEVP'!AW89/'MIP(IxI)_TFEVP'!AW$95,0)</f>
        <v>1.4884135772818727E-2</v>
      </c>
      <c r="AX100" s="151">
        <f>+IFERROR('MIP(IxI)_TFEVP'!AX89/'MIP(IxI)_TFEVP'!AX$95,0)</f>
        <v>1.358942852946036E-2</v>
      </c>
      <c r="AY100" s="151">
        <f>+IFERROR('MIP(IxI)_TFEVP'!AY89/'MIP(IxI)_TFEVP'!AY$95,0)</f>
        <v>2.7595797991193056E-2</v>
      </c>
      <c r="AZ100" s="151">
        <f>+IFERROR('MIP(IxI)_TFEVP'!AZ89/'MIP(IxI)_TFEVP'!AZ$95,0)</f>
        <v>3.0216469838690106E-2</v>
      </c>
      <c r="BA100" s="151">
        <f>+IFERROR('MIP(IxI)_TFEVP'!BA89/'MIP(IxI)_TFEVP'!BA$95,0)</f>
        <v>3.5970257295247013E-2</v>
      </c>
      <c r="BB100" s="151">
        <f>+IFERROR('MIP(IxI)_TFEVP'!BB89/'MIP(IxI)_TFEVP'!BB$95,0)</f>
        <v>3.9934029635025063E-2</v>
      </c>
      <c r="BC100" s="151">
        <f>+IFERROR('MIP(IxI)_TFEVP'!BC89/'MIP(IxI)_TFEVP'!BC$95,0)</f>
        <v>2.9072610874059168E-2</v>
      </c>
      <c r="BD100" s="151">
        <f>+IFERROR('MIP(IxI)_TFEVP'!BD89/'MIP(IxI)_TFEVP'!BD$95,0)</f>
        <v>0.12832028166112297</v>
      </c>
      <c r="BE100" s="151">
        <f>+IFERROR('MIP(IxI)_TFEVP'!BE89/'MIP(IxI)_TFEVP'!BE$95,0)</f>
        <v>3.1215476657594339E-2</v>
      </c>
      <c r="BF100" s="151">
        <f>+IFERROR('MIP(IxI)_TFEVP'!BF89/'MIP(IxI)_TFEVP'!BF$95,0)</f>
        <v>1.0636563466426456E-2</v>
      </c>
      <c r="BG100" s="151">
        <f>+IFERROR('MIP(IxI)_TFEVP'!BG89/'MIP(IxI)_TFEVP'!BG$95,0)</f>
        <v>-3.1264874790607956E-3</v>
      </c>
      <c r="BH100" s="151">
        <f>+IFERROR('MIP(IxI)_TFEVP'!BH89/'MIP(IxI)_TFEVP'!BH$95,0)</f>
        <v>3.1874388897549935E-3</v>
      </c>
      <c r="BI100" s="151">
        <f>+IFERROR('MIP(IxI)_TFEVP'!BI89/'MIP(IxI)_TFEVP'!BI$95,0)</f>
        <v>5.5614112996943195E-2</v>
      </c>
      <c r="BJ100" s="151">
        <f>+IFERROR('MIP(IxI)_TFEVP'!BJ89/'MIP(IxI)_TFEVP'!BJ$95,0)</f>
        <v>7.1748332846217318E-3</v>
      </c>
      <c r="BK100" s="151">
        <f>+IFERROR('MIP(IxI)_TFEVP'!BK89/'MIP(IxI)_TFEVP'!BK$95,0)</f>
        <v>-1.9570316980215843E-2</v>
      </c>
      <c r="BL100" s="151">
        <f>+IFERROR('MIP(IxI)_TFEVP'!BL89/'MIP(IxI)_TFEVP'!BL$95,0)</f>
        <v>3.7739513113183638E-2</v>
      </c>
      <c r="BM100" s="151">
        <f>+IFERROR('MIP(IxI)_TFEVP'!BM89/'MIP(IxI)_TFEVP'!BM$95,0)</f>
        <v>8.4578910871009154E-3</v>
      </c>
      <c r="BN100" s="151">
        <f>+IFERROR('MIP(IxI)_TFEVP'!BN89/'MIP(IxI)_TFEVP'!BN$95,0)</f>
        <v>-7.7454526807305231E-3</v>
      </c>
      <c r="BO100" s="151">
        <f>+IFERROR('MIP(IxI)_TFEVP'!BO89/'MIP(IxI)_TFEVP'!BO$95,0)</f>
        <v>9.6696036834691707E-3</v>
      </c>
      <c r="BP100" s="151">
        <f>+IFERROR('MIP(IxI)_TFEVP'!BP89/'MIP(IxI)_TFEVP'!BP$95,0)</f>
        <v>1.3207602720174625E-2</v>
      </c>
      <c r="BQ100" s="151">
        <f>+IFERROR('MIP(IxI)_TFEVP'!BQ89/'MIP(IxI)_TFEVP'!BQ$95,0)</f>
        <v>1.8029775102004507E-2</v>
      </c>
      <c r="BR100" s="151">
        <f>+IFERROR('MIP(IxI)_TFEVP'!BR89/'MIP(IxI)_TFEVP'!BR$95,0)</f>
        <v>2.7737576683447823E-2</v>
      </c>
      <c r="BS100" s="151">
        <f>+IFERROR('MIP(IxI)_TFEVP'!BS89/'MIP(IxI)_TFEVP'!BS$95,0)</f>
        <v>2.4407402909807033E-2</v>
      </c>
      <c r="BT100" s="151">
        <f>+IFERROR('MIP(IxI)_TFEVP'!BT89/'MIP(IxI)_TFEVP'!BT$95,0)</f>
        <v>1.893393858198571E-2</v>
      </c>
      <c r="BU100" s="151">
        <f>+IFERROR('MIP(IxI)_TFEVP'!BU89/'MIP(IxI)_TFEVP'!BU$95,0)</f>
        <v>9.4244343585046918E-3</v>
      </c>
      <c r="BV100" s="151">
        <f>+IFERROR('MIP(IxI)_TFEVP'!BV89/'MIP(IxI)_TFEVP'!BV$95,0)</f>
        <v>9.4126907660178737E-3</v>
      </c>
      <c r="BW100" s="151">
        <f>+IFERROR('MIP(IxI)_TFEVP'!BW89/'MIP(IxI)_TFEVP'!BW$95,0)</f>
        <v>7.9946919246628168E-3</v>
      </c>
      <c r="BX100" s="151">
        <f>+IFERROR('MIP(IxI)_TFEVP'!BX89/'MIP(IxI)_TFEVP'!BX$95,0)</f>
        <v>4.7061469650231504E-3</v>
      </c>
      <c r="BY100" s="151">
        <f>+IFERROR('MIP(IxI)_TFEVP'!BY89/'MIP(IxI)_TFEVP'!BY$95,0)</f>
        <v>1.387841165759307E-2</v>
      </c>
      <c r="BZ100" s="151">
        <f>+IFERROR('MIP(IxI)_TFEVP'!BZ89/'MIP(IxI)_TFEVP'!BZ$95,0)</f>
        <v>1.7652510036409462E-2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0.40973738807599913</v>
      </c>
      <c r="E101" s="151">
        <f>+IFERROR('MIP(IxI)_TFEVP'!E90/'MIP(IxI)_TFEVP'!E$95,0)</f>
        <v>0.5987895527844348</v>
      </c>
      <c r="F101" s="151">
        <f>+IFERROR('MIP(IxI)_TFEVP'!F90/'MIP(IxI)_TFEVP'!F$95,0)</f>
        <v>0.42670565675475747</v>
      </c>
      <c r="G101" s="151">
        <f>+IFERROR('MIP(IxI)_TFEVP'!G90/'MIP(IxI)_TFEVP'!G$95,0)</f>
        <v>0.60570894116258267</v>
      </c>
      <c r="H101" s="151">
        <f>+IFERROR('MIP(IxI)_TFEVP'!H90/'MIP(IxI)_TFEVP'!H$95,0)</f>
        <v>0.49490401583215388</v>
      </c>
      <c r="I101" s="151">
        <f>+IFERROR('MIP(IxI)_TFEVP'!I90/'MIP(IxI)_TFEVP'!I$95,0)</f>
        <v>0.4466095089633671</v>
      </c>
      <c r="J101" s="151">
        <f>+IFERROR('MIP(IxI)_TFEVP'!J90/'MIP(IxI)_TFEVP'!J$95,0)</f>
        <v>0.53982148603711522</v>
      </c>
      <c r="K101" s="151">
        <f>+IFERROR('MIP(IxI)_TFEVP'!K90/'MIP(IxI)_TFEVP'!K$95,0)</f>
        <v>0.38834824501032345</v>
      </c>
      <c r="L101" s="151">
        <f>+IFERROR('MIP(IxI)_TFEVP'!L90/'MIP(IxI)_TFEVP'!L$95,0)</f>
        <v>0.39549266672701</v>
      </c>
      <c r="M101" s="151">
        <f>+IFERROR('MIP(IxI)_TFEVP'!M90/'MIP(IxI)_TFEVP'!M$95,0)</f>
        <v>0.57308470319791005</v>
      </c>
      <c r="N101" s="151">
        <f>+IFERROR('MIP(IxI)_TFEVP'!N90/'MIP(IxI)_TFEVP'!N$95,0)</f>
        <v>0.31552537795924729</v>
      </c>
      <c r="O101" s="151">
        <f>+IFERROR('MIP(IxI)_TFEVP'!O90/'MIP(IxI)_TFEVP'!O$95,0)</f>
        <v>0.69940142070662747</v>
      </c>
      <c r="P101" s="151">
        <f>+IFERROR('MIP(IxI)_TFEVP'!P90/'MIP(IxI)_TFEVP'!P$95,0)</f>
        <v>0.30946530308389936</v>
      </c>
      <c r="Q101" s="151">
        <f>+IFERROR('MIP(IxI)_TFEVP'!Q90/'MIP(IxI)_TFEVP'!Q$95,0)</f>
        <v>0.41232757609692672</v>
      </c>
      <c r="R101" s="151">
        <f>+IFERROR('MIP(IxI)_TFEVP'!R90/'MIP(IxI)_TFEVP'!R$95,0)</f>
        <v>0.46423950938541964</v>
      </c>
      <c r="S101" s="151">
        <f>+IFERROR('MIP(IxI)_TFEVP'!S90/'MIP(IxI)_TFEVP'!S$95,0)</f>
        <v>0.62301779766359489</v>
      </c>
      <c r="T101" s="151">
        <f>+IFERROR('MIP(IxI)_TFEVP'!T90/'MIP(IxI)_TFEVP'!T$95,0)</f>
        <v>0.61584313173062222</v>
      </c>
      <c r="U101" s="151">
        <f>+IFERROR('MIP(IxI)_TFEVP'!U90/'MIP(IxI)_TFEVP'!U$95,0)</f>
        <v>0.79960929119532598</v>
      </c>
      <c r="V101" s="151">
        <f>+IFERROR('MIP(IxI)_TFEVP'!V90/'MIP(IxI)_TFEVP'!V$95,0)</f>
        <v>0.65984250724955518</v>
      </c>
      <c r="W101" s="151">
        <f>+IFERROR('MIP(IxI)_TFEVP'!W90/'MIP(IxI)_TFEVP'!W$95,0)</f>
        <v>0.80948603963755605</v>
      </c>
      <c r="X101" s="151">
        <f>+IFERROR('MIP(IxI)_TFEVP'!X90/'MIP(IxI)_TFEVP'!X$95,0)</f>
        <v>0.65828015807792994</v>
      </c>
      <c r="Y101" s="151">
        <f>+IFERROR('MIP(IxI)_TFEVP'!Y90/'MIP(IxI)_TFEVP'!Y$95,0)</f>
        <v>0.56572761140801231</v>
      </c>
      <c r="Z101" s="151">
        <f>+IFERROR('MIP(IxI)_TFEVP'!Z90/'MIP(IxI)_TFEVP'!Z$95,0)</f>
        <v>0.65302825435153544</v>
      </c>
      <c r="AA101" s="151">
        <f>+IFERROR('MIP(IxI)_TFEVP'!AA90/'MIP(IxI)_TFEVP'!AA$95,0)</f>
        <v>0.60175316935746015</v>
      </c>
      <c r="AB101" s="151">
        <f>+IFERROR('MIP(IxI)_TFEVP'!AB90/'MIP(IxI)_TFEVP'!AB$95,0)</f>
        <v>0.69815453129480831</v>
      </c>
      <c r="AC101" s="151">
        <f>+IFERROR('MIP(IxI)_TFEVP'!AC90/'MIP(IxI)_TFEVP'!AC$95,0)</f>
        <v>0.7066349415192188</v>
      </c>
      <c r="AD101" s="151">
        <f>+IFERROR('MIP(IxI)_TFEVP'!AD90/'MIP(IxI)_TFEVP'!AD$95,0)</f>
        <v>0.62473627005945909</v>
      </c>
      <c r="AE101" s="151">
        <f>+IFERROR('MIP(IxI)_TFEVP'!AE90/'MIP(IxI)_TFEVP'!AE$95,0)</f>
        <v>0.80856782923439707</v>
      </c>
      <c r="AF101" s="151">
        <f>+IFERROR('MIP(IxI)_TFEVP'!AF90/'MIP(IxI)_TFEVP'!AF$95,0)</f>
        <v>0.589633795615773</v>
      </c>
      <c r="AG101" s="151">
        <f>+IFERROR('MIP(IxI)_TFEVP'!AG90/'MIP(IxI)_TFEVP'!AG$95,0)</f>
        <v>0.78863875037381681</v>
      </c>
      <c r="AH101" s="151">
        <f>+IFERROR('MIP(IxI)_TFEVP'!AH90/'MIP(IxI)_TFEVP'!AH$95,0)</f>
        <v>0.72205400199225522</v>
      </c>
      <c r="AI101" s="151">
        <f>+IFERROR('MIP(IxI)_TFEVP'!AI90/'MIP(IxI)_TFEVP'!AI$95,0)</f>
        <v>0.49966091616110325</v>
      </c>
      <c r="AJ101" s="151">
        <f>+IFERROR('MIP(IxI)_TFEVP'!AJ90/'MIP(IxI)_TFEVP'!AJ$95,0)</f>
        <v>0.90782122905027929</v>
      </c>
      <c r="AK101" s="151">
        <f>+IFERROR('MIP(IxI)_TFEVP'!AK90/'MIP(IxI)_TFEVP'!AK$95,0)</f>
        <v>0.66813257792459446</v>
      </c>
      <c r="AL101" s="151">
        <f>+IFERROR('MIP(IxI)_TFEVP'!AL90/'MIP(IxI)_TFEVP'!AL$95,0)</f>
        <v>0.57397230183145342</v>
      </c>
      <c r="AM101" s="151">
        <f>+IFERROR('MIP(IxI)_TFEVP'!AM90/'MIP(IxI)_TFEVP'!AM$95,0)</f>
        <v>0.66113886725459048</v>
      </c>
      <c r="AN101" s="151">
        <f>+IFERROR('MIP(IxI)_TFEVP'!AN90/'MIP(IxI)_TFEVP'!AN$95,0)</f>
        <v>0.63809217440609545</v>
      </c>
      <c r="AO101" s="151">
        <f>+IFERROR('MIP(IxI)_TFEVP'!AO90/'MIP(IxI)_TFEVP'!AO$95,0)</f>
        <v>0.72394011144317505</v>
      </c>
      <c r="AP101" s="151">
        <f>+IFERROR('MIP(IxI)_TFEVP'!AP90/'MIP(IxI)_TFEVP'!AP$95,0)</f>
        <v>0.55888561380451252</v>
      </c>
      <c r="AQ101" s="151">
        <f>+IFERROR('MIP(IxI)_TFEVP'!AQ90/'MIP(IxI)_TFEVP'!AQ$95,0)</f>
        <v>0.78191390534691807</v>
      </c>
      <c r="AR101" s="151">
        <f>+IFERROR('MIP(IxI)_TFEVP'!AR90/'MIP(IxI)_TFEVP'!AR$95,0)</f>
        <v>0.65493478185854448</v>
      </c>
      <c r="AS101" s="151">
        <f>+IFERROR('MIP(IxI)_TFEVP'!AS90/'MIP(IxI)_TFEVP'!AS$95,0)</f>
        <v>0.62660131215369708</v>
      </c>
      <c r="AT101" s="151">
        <f>+IFERROR('MIP(IxI)_TFEVP'!AT90/'MIP(IxI)_TFEVP'!AT$95,0)</f>
        <v>0.58191414280892328</v>
      </c>
      <c r="AU101" s="151">
        <f>+IFERROR('MIP(IxI)_TFEVP'!AU90/'MIP(IxI)_TFEVP'!AU$95,0)</f>
        <v>0.68380702254107262</v>
      </c>
      <c r="AV101" s="151">
        <f>+IFERROR('MIP(IxI)_TFEVP'!AV90/'MIP(IxI)_TFEVP'!AV$95,0)</f>
        <v>0.71448905641927463</v>
      </c>
      <c r="AW101" s="151">
        <f>+IFERROR('MIP(IxI)_TFEVP'!AW90/'MIP(IxI)_TFEVP'!AW$95,0)</f>
        <v>0.62504287815996162</v>
      </c>
      <c r="AX101" s="151">
        <f>+IFERROR('MIP(IxI)_TFEVP'!AX90/'MIP(IxI)_TFEVP'!AX$95,0)</f>
        <v>0.56631481910153947</v>
      </c>
      <c r="AY101" s="151">
        <f>+IFERROR('MIP(IxI)_TFEVP'!AY90/'MIP(IxI)_TFEVP'!AY$95,0)</f>
        <v>0.74721800628507018</v>
      </c>
      <c r="AZ101" s="151">
        <f>+IFERROR('MIP(IxI)_TFEVP'!AZ90/'MIP(IxI)_TFEVP'!AZ$95,0)</f>
        <v>0.57381381270844023</v>
      </c>
      <c r="BA101" s="151">
        <f>+IFERROR('MIP(IxI)_TFEVP'!BA90/'MIP(IxI)_TFEVP'!BA$95,0)</f>
        <v>0.71575391936100607</v>
      </c>
      <c r="BB101" s="151">
        <f>+IFERROR('MIP(IxI)_TFEVP'!BB90/'MIP(IxI)_TFEVP'!BB$95,0)</f>
        <v>0.731920089346345</v>
      </c>
      <c r="BC101" s="151">
        <f>+IFERROR('MIP(IxI)_TFEVP'!BC90/'MIP(IxI)_TFEVP'!BC$95,0)</f>
        <v>0.51905421245997596</v>
      </c>
      <c r="BD101" s="151">
        <f>+IFERROR('MIP(IxI)_TFEVP'!BD90/'MIP(IxI)_TFEVP'!BD$95,0)</f>
        <v>0.79022384323821782</v>
      </c>
      <c r="BE101" s="151">
        <f>+IFERROR('MIP(IxI)_TFEVP'!BE90/'MIP(IxI)_TFEVP'!BE$95,0)</f>
        <v>0.63243490520758339</v>
      </c>
      <c r="BF101" s="151">
        <f>+IFERROR('MIP(IxI)_TFEVP'!BF90/'MIP(IxI)_TFEVP'!BF$95,0)</f>
        <v>0.48017145714181186</v>
      </c>
      <c r="BG101" s="151">
        <f>+IFERROR('MIP(IxI)_TFEVP'!BG90/'MIP(IxI)_TFEVP'!BG$95,0)</f>
        <v>0.48218988425130327</v>
      </c>
      <c r="BH101" s="151">
        <f>+IFERROR('MIP(IxI)_TFEVP'!BH90/'MIP(IxI)_TFEVP'!BH$95,0)</f>
        <v>0.53817848721366135</v>
      </c>
      <c r="BI101" s="151">
        <f>+IFERROR('MIP(IxI)_TFEVP'!BI90/'MIP(IxI)_TFEVP'!BI$95,0)</f>
        <v>0.57473164217987271</v>
      </c>
      <c r="BJ101" s="151">
        <f>+IFERROR('MIP(IxI)_TFEVP'!BJ90/'MIP(IxI)_TFEVP'!BJ$95,0)</f>
        <v>0.35951719644917723</v>
      </c>
      <c r="BK101" s="151">
        <f>+IFERROR('MIP(IxI)_TFEVP'!BK90/'MIP(IxI)_TFEVP'!BK$95,0)</f>
        <v>0.55645213656645764</v>
      </c>
      <c r="BL101" s="151">
        <f>+IFERROR('MIP(IxI)_TFEVP'!BL90/'MIP(IxI)_TFEVP'!BL$95,0)</f>
        <v>0.56256975887122251</v>
      </c>
      <c r="BM101" s="151">
        <f>+IFERROR('MIP(IxI)_TFEVP'!BM90/'MIP(IxI)_TFEVP'!BM$95,0)</f>
        <v>0.48367603467036885</v>
      </c>
      <c r="BN101" s="151">
        <f>+IFERROR('MIP(IxI)_TFEVP'!BN90/'MIP(IxI)_TFEVP'!BN$95,0)</f>
        <v>0.5500004625573075</v>
      </c>
      <c r="BO101" s="151">
        <f>+IFERROR('MIP(IxI)_TFEVP'!BO90/'MIP(IxI)_TFEVP'!BO$95,0)</f>
        <v>0.48789586390661094</v>
      </c>
      <c r="BP101" s="151">
        <f>+IFERROR('MIP(IxI)_TFEVP'!BP90/'MIP(IxI)_TFEVP'!BP$95,0)</f>
        <v>0.31273486544274193</v>
      </c>
      <c r="BQ101" s="151">
        <f>+IFERROR('MIP(IxI)_TFEVP'!BQ90/'MIP(IxI)_TFEVP'!BQ$95,0)</f>
        <v>0.80245153444452388</v>
      </c>
      <c r="BR101" s="151">
        <f>+IFERROR('MIP(IxI)_TFEVP'!BR90/'MIP(IxI)_TFEVP'!BR$95,0)</f>
        <v>0.51156611700626053</v>
      </c>
      <c r="BS101" s="151">
        <f>+IFERROR('MIP(IxI)_TFEVP'!BS90/'MIP(IxI)_TFEVP'!BS$95,0)</f>
        <v>0.27700966486553574</v>
      </c>
      <c r="BT101" s="151">
        <f>+IFERROR('MIP(IxI)_TFEVP'!BT90/'MIP(IxI)_TFEVP'!BT$95,0)</f>
        <v>0.38724592578510769</v>
      </c>
      <c r="BU101" s="151">
        <f>+IFERROR('MIP(IxI)_TFEVP'!BU90/'MIP(IxI)_TFEVP'!BU$95,0)</f>
        <v>0.13695537288619272</v>
      </c>
      <c r="BV101" s="151">
        <f>+IFERROR('MIP(IxI)_TFEVP'!BV90/'MIP(IxI)_TFEVP'!BV$95,0)</f>
        <v>0.34533754848914255</v>
      </c>
      <c r="BW101" s="151">
        <f>+IFERROR('MIP(IxI)_TFEVP'!BW90/'MIP(IxI)_TFEVP'!BW$95,0)</f>
        <v>8.2613420451904812E-2</v>
      </c>
      <c r="BX101" s="151">
        <f>+IFERROR('MIP(IxI)_TFEVP'!BX90/'MIP(IxI)_TFEVP'!BX$95,0)</f>
        <v>0.52679063715694729</v>
      </c>
      <c r="BY101" s="151">
        <f>+IFERROR('MIP(IxI)_TFEVP'!BY90/'MIP(IxI)_TFEVP'!BY$95,0)</f>
        <v>0.3832094070939297</v>
      </c>
      <c r="BZ101" s="151">
        <f>+IFERROR('MIP(IxI)_TFEVP'!BZ90/'MIP(IxI)_TFEVP'!BZ$95,0)</f>
        <v>0.49336356051033892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0.59026261192400087</v>
      </c>
      <c r="E102" s="151">
        <f>+IFERROR('MIP(IxI)_TFEVP'!E91/'MIP(IxI)_TFEVP'!E$95,0)</f>
        <v>0.4012104472155652</v>
      </c>
      <c r="F102" s="151">
        <f>+IFERROR('MIP(IxI)_TFEVP'!F91/'MIP(IxI)_TFEVP'!F$95,0)</f>
        <v>0.57329434324524253</v>
      </c>
      <c r="G102" s="151">
        <f>+IFERROR('MIP(IxI)_TFEVP'!G91/'MIP(IxI)_TFEVP'!G$95,0)</f>
        <v>0.39429105883741733</v>
      </c>
      <c r="H102" s="151">
        <f>+IFERROR('MIP(IxI)_TFEVP'!H91/'MIP(IxI)_TFEVP'!H$95,0)</f>
        <v>0.50509598416784607</v>
      </c>
      <c r="I102" s="151">
        <f>+IFERROR('MIP(IxI)_TFEVP'!I91/'MIP(IxI)_TFEVP'!I$95,0)</f>
        <v>0.55339049103663285</v>
      </c>
      <c r="J102" s="151">
        <f>+IFERROR('MIP(IxI)_TFEVP'!J91/'MIP(IxI)_TFEVP'!J$95,0)</f>
        <v>0.46017851396288484</v>
      </c>
      <c r="K102" s="151">
        <f>+IFERROR('MIP(IxI)_TFEVP'!K91/'MIP(IxI)_TFEVP'!K$95,0)</f>
        <v>0.6116517549896765</v>
      </c>
      <c r="L102" s="151">
        <f>+IFERROR('MIP(IxI)_TFEVP'!L91/'MIP(IxI)_TFEVP'!L$95,0)</f>
        <v>0.60450733327299</v>
      </c>
      <c r="M102" s="151">
        <f>+IFERROR('MIP(IxI)_TFEVP'!M91/'MIP(IxI)_TFEVP'!M$95,0)</f>
        <v>0.42691529680208995</v>
      </c>
      <c r="N102" s="151">
        <f>+IFERROR('MIP(IxI)_TFEVP'!N91/'MIP(IxI)_TFEVP'!N$95,0)</f>
        <v>0.68447462204075271</v>
      </c>
      <c r="O102" s="151">
        <f>+IFERROR('MIP(IxI)_TFEVP'!O91/'MIP(IxI)_TFEVP'!O$95,0)</f>
        <v>0.30059857929337247</v>
      </c>
      <c r="P102" s="151">
        <f>+IFERROR('MIP(IxI)_TFEVP'!P91/'MIP(IxI)_TFEVP'!P$95,0)</f>
        <v>0.69053469691610059</v>
      </c>
      <c r="Q102" s="151">
        <f>+IFERROR('MIP(IxI)_TFEVP'!Q91/'MIP(IxI)_TFEVP'!Q$95,0)</f>
        <v>0.58767242390307328</v>
      </c>
      <c r="R102" s="151">
        <f>+IFERROR('MIP(IxI)_TFEVP'!R91/'MIP(IxI)_TFEVP'!R$95,0)</f>
        <v>0.53576049061458031</v>
      </c>
      <c r="S102" s="151">
        <f>+IFERROR('MIP(IxI)_TFEVP'!S91/'MIP(IxI)_TFEVP'!S$95,0)</f>
        <v>0.37698220233640506</v>
      </c>
      <c r="T102" s="151">
        <f>+IFERROR('MIP(IxI)_TFEVP'!T91/'MIP(IxI)_TFEVP'!T$95,0)</f>
        <v>0.38415686826937773</v>
      </c>
      <c r="U102" s="151">
        <f>+IFERROR('MIP(IxI)_TFEVP'!U91/'MIP(IxI)_TFEVP'!U$95,0)</f>
        <v>0.20039070880467405</v>
      </c>
      <c r="V102" s="151">
        <f>+IFERROR('MIP(IxI)_TFEVP'!V91/'MIP(IxI)_TFEVP'!V$95,0)</f>
        <v>0.34015749275044482</v>
      </c>
      <c r="W102" s="151">
        <f>+IFERROR('MIP(IxI)_TFEVP'!W91/'MIP(IxI)_TFEVP'!W$95,0)</f>
        <v>0.19051396036244392</v>
      </c>
      <c r="X102" s="151">
        <f>+IFERROR('MIP(IxI)_TFEVP'!X91/'MIP(IxI)_TFEVP'!X$95,0)</f>
        <v>0.34171984192207006</v>
      </c>
      <c r="Y102" s="151">
        <f>+IFERROR('MIP(IxI)_TFEVP'!Y91/'MIP(IxI)_TFEVP'!Y$95,0)</f>
        <v>0.43427238859198775</v>
      </c>
      <c r="Z102" s="151">
        <f>+IFERROR('MIP(IxI)_TFEVP'!Z91/'MIP(IxI)_TFEVP'!Z$95,0)</f>
        <v>0.34697174564846456</v>
      </c>
      <c r="AA102" s="151">
        <f>+IFERROR('MIP(IxI)_TFEVP'!AA91/'MIP(IxI)_TFEVP'!AA$95,0)</f>
        <v>0.3982468306425398</v>
      </c>
      <c r="AB102" s="151">
        <f>+IFERROR('MIP(IxI)_TFEVP'!AB91/'MIP(IxI)_TFEVP'!AB$95,0)</f>
        <v>0.30184546870519169</v>
      </c>
      <c r="AC102" s="151">
        <f>+IFERROR('MIP(IxI)_TFEVP'!AC91/'MIP(IxI)_TFEVP'!AC$95,0)</f>
        <v>0.2933650584807812</v>
      </c>
      <c r="AD102" s="151">
        <f>+IFERROR('MIP(IxI)_TFEVP'!AD91/'MIP(IxI)_TFEVP'!AD$95,0)</f>
        <v>0.37526372994054091</v>
      </c>
      <c r="AE102" s="151">
        <f>+IFERROR('MIP(IxI)_TFEVP'!AE91/'MIP(IxI)_TFEVP'!AE$95,0)</f>
        <v>0.19143217076560287</v>
      </c>
      <c r="AF102" s="151">
        <f>+IFERROR('MIP(IxI)_TFEVP'!AF91/'MIP(IxI)_TFEVP'!AF$95,0)</f>
        <v>0.410366204384227</v>
      </c>
      <c r="AG102" s="151">
        <f>+IFERROR('MIP(IxI)_TFEVP'!AG91/'MIP(IxI)_TFEVP'!AG$95,0)</f>
        <v>0.21136124962618316</v>
      </c>
      <c r="AH102" s="151">
        <f>+IFERROR('MIP(IxI)_TFEVP'!AH91/'MIP(IxI)_TFEVP'!AH$95,0)</f>
        <v>0.27794599800774472</v>
      </c>
      <c r="AI102" s="151">
        <f>+IFERROR('MIP(IxI)_TFEVP'!AI91/'MIP(IxI)_TFEVP'!AI$95,0)</f>
        <v>0.5003390838388968</v>
      </c>
      <c r="AJ102" s="151">
        <f>+IFERROR('MIP(IxI)_TFEVP'!AJ91/'MIP(IxI)_TFEVP'!AJ$95,0)</f>
        <v>9.217877094972067E-2</v>
      </c>
      <c r="AK102" s="151">
        <f>+IFERROR('MIP(IxI)_TFEVP'!AK91/'MIP(IxI)_TFEVP'!AK$95,0)</f>
        <v>0.33186742207540554</v>
      </c>
      <c r="AL102" s="151">
        <f>+IFERROR('MIP(IxI)_TFEVP'!AL91/'MIP(IxI)_TFEVP'!AL$95,0)</f>
        <v>0.42602769816854652</v>
      </c>
      <c r="AM102" s="151">
        <f>+IFERROR('MIP(IxI)_TFEVP'!AM91/'MIP(IxI)_TFEVP'!AM$95,0)</f>
        <v>0.33886113274540947</v>
      </c>
      <c r="AN102" s="151">
        <f>+IFERROR('MIP(IxI)_TFEVP'!AN91/'MIP(IxI)_TFEVP'!AN$95,0)</f>
        <v>0.36190782559390455</v>
      </c>
      <c r="AO102" s="151">
        <f>+IFERROR('MIP(IxI)_TFEVP'!AO91/'MIP(IxI)_TFEVP'!AO$95,0)</f>
        <v>0.27605988855682501</v>
      </c>
      <c r="AP102" s="151">
        <f>+IFERROR('MIP(IxI)_TFEVP'!AP91/'MIP(IxI)_TFEVP'!AP$95,0)</f>
        <v>0.44111438619548754</v>
      </c>
      <c r="AQ102" s="151">
        <f>+IFERROR('MIP(IxI)_TFEVP'!AQ91/'MIP(IxI)_TFEVP'!AQ$95,0)</f>
        <v>0.21808609465308187</v>
      </c>
      <c r="AR102" s="151">
        <f>+IFERROR('MIP(IxI)_TFEVP'!AR91/'MIP(IxI)_TFEVP'!AR$95,0)</f>
        <v>0.34506521814145552</v>
      </c>
      <c r="AS102" s="151">
        <f>+IFERROR('MIP(IxI)_TFEVP'!AS91/'MIP(IxI)_TFEVP'!AS$95,0)</f>
        <v>0.37339868784630298</v>
      </c>
      <c r="AT102" s="151">
        <f>+IFERROR('MIP(IxI)_TFEVP'!AT91/'MIP(IxI)_TFEVP'!AT$95,0)</f>
        <v>0.41808585719107677</v>
      </c>
      <c r="AU102" s="151">
        <f>+IFERROR('MIP(IxI)_TFEVP'!AU91/'MIP(IxI)_TFEVP'!AU$95,0)</f>
        <v>0.31619297745892738</v>
      </c>
      <c r="AV102" s="151">
        <f>+IFERROR('MIP(IxI)_TFEVP'!AV91/'MIP(IxI)_TFEVP'!AV$95,0)</f>
        <v>0.28551094358072543</v>
      </c>
      <c r="AW102" s="151">
        <f>+IFERROR('MIP(IxI)_TFEVP'!AW91/'MIP(IxI)_TFEVP'!AW$95,0)</f>
        <v>0.37495712184003843</v>
      </c>
      <c r="AX102" s="151">
        <f>+IFERROR('MIP(IxI)_TFEVP'!AX91/'MIP(IxI)_TFEVP'!AX$95,0)</f>
        <v>0.43368518089846048</v>
      </c>
      <c r="AY102" s="151">
        <f>+IFERROR('MIP(IxI)_TFEVP'!AY91/'MIP(IxI)_TFEVP'!AY$95,0)</f>
        <v>0.25278199371492988</v>
      </c>
      <c r="AZ102" s="151">
        <f>+IFERROR('MIP(IxI)_TFEVP'!AZ91/'MIP(IxI)_TFEVP'!AZ$95,0)</f>
        <v>0.42618618729155977</v>
      </c>
      <c r="BA102" s="151">
        <f>+IFERROR('MIP(IxI)_TFEVP'!BA91/'MIP(IxI)_TFEVP'!BA$95,0)</f>
        <v>0.28424608063899393</v>
      </c>
      <c r="BB102" s="151">
        <f>+IFERROR('MIP(IxI)_TFEVP'!BB91/'MIP(IxI)_TFEVP'!BB$95,0)</f>
        <v>0.268079910653655</v>
      </c>
      <c r="BC102" s="151">
        <f>+IFERROR('MIP(IxI)_TFEVP'!BC91/'MIP(IxI)_TFEVP'!BC$95,0)</f>
        <v>0.48094578754002409</v>
      </c>
      <c r="BD102" s="151">
        <f>+IFERROR('MIP(IxI)_TFEVP'!BD91/'MIP(IxI)_TFEVP'!BD$95,0)</f>
        <v>0.20977615676178216</v>
      </c>
      <c r="BE102" s="151">
        <f>+IFERROR('MIP(IxI)_TFEVP'!BE91/'MIP(IxI)_TFEVP'!BE$95,0)</f>
        <v>0.36756509479241661</v>
      </c>
      <c r="BF102" s="151">
        <f>+IFERROR('MIP(IxI)_TFEVP'!BF91/'MIP(IxI)_TFEVP'!BF$95,0)</f>
        <v>0.51982854285818814</v>
      </c>
      <c r="BG102" s="151">
        <f>+IFERROR('MIP(IxI)_TFEVP'!BG91/'MIP(IxI)_TFEVP'!BG$95,0)</f>
        <v>0.51781011574869673</v>
      </c>
      <c r="BH102" s="151">
        <f>+IFERROR('MIP(IxI)_TFEVP'!BH91/'MIP(IxI)_TFEVP'!BH$95,0)</f>
        <v>0.46182151278633865</v>
      </c>
      <c r="BI102" s="151">
        <f>+IFERROR('MIP(IxI)_TFEVP'!BI91/'MIP(IxI)_TFEVP'!BI$95,0)</f>
        <v>0.42526835782012723</v>
      </c>
      <c r="BJ102" s="151">
        <f>+IFERROR('MIP(IxI)_TFEVP'!BJ91/'MIP(IxI)_TFEVP'!BJ$95,0)</f>
        <v>0.64048280355082277</v>
      </c>
      <c r="BK102" s="151">
        <f>+IFERROR('MIP(IxI)_TFEVP'!BK91/'MIP(IxI)_TFEVP'!BK$95,0)</f>
        <v>0.44354786343354236</v>
      </c>
      <c r="BL102" s="151">
        <f>+IFERROR('MIP(IxI)_TFEVP'!BL91/'MIP(IxI)_TFEVP'!BL$95,0)</f>
        <v>0.43743024112877749</v>
      </c>
      <c r="BM102" s="151">
        <f>+IFERROR('MIP(IxI)_TFEVP'!BM91/'MIP(IxI)_TFEVP'!BM$95,0)</f>
        <v>0.51632396532963121</v>
      </c>
      <c r="BN102" s="151">
        <f>+IFERROR('MIP(IxI)_TFEVP'!BN91/'MIP(IxI)_TFEVP'!BN$95,0)</f>
        <v>0.44999953744269244</v>
      </c>
      <c r="BO102" s="151">
        <f>+IFERROR('MIP(IxI)_TFEVP'!BO91/'MIP(IxI)_TFEVP'!BO$95,0)</f>
        <v>0.51210413609338912</v>
      </c>
      <c r="BP102" s="151">
        <f>+IFERROR('MIP(IxI)_TFEVP'!BP91/'MIP(IxI)_TFEVP'!BP$95,0)</f>
        <v>0.68726513455725802</v>
      </c>
      <c r="BQ102" s="151">
        <f>+IFERROR('MIP(IxI)_TFEVP'!BQ91/'MIP(IxI)_TFEVP'!BQ$95,0)</f>
        <v>0.19754846555547606</v>
      </c>
      <c r="BR102" s="151">
        <f>+IFERROR('MIP(IxI)_TFEVP'!BR91/'MIP(IxI)_TFEVP'!BR$95,0)</f>
        <v>0.48843388299373952</v>
      </c>
      <c r="BS102" s="151">
        <f>+IFERROR('MIP(IxI)_TFEVP'!BS91/'MIP(IxI)_TFEVP'!BS$95,0)</f>
        <v>0.72299033513446431</v>
      </c>
      <c r="BT102" s="151">
        <f>+IFERROR('MIP(IxI)_TFEVP'!BT91/'MIP(IxI)_TFEVP'!BT$95,0)</f>
        <v>0.61275407421489225</v>
      </c>
      <c r="BU102" s="151">
        <f>+IFERROR('MIP(IxI)_TFEVP'!BU91/'MIP(IxI)_TFEVP'!BU$95,0)</f>
        <v>0.86304462711380725</v>
      </c>
      <c r="BV102" s="151">
        <f>+IFERROR('MIP(IxI)_TFEVP'!BV91/'MIP(IxI)_TFEVP'!BV$95,0)</f>
        <v>0.65466245151085745</v>
      </c>
      <c r="BW102" s="151">
        <f>+IFERROR('MIP(IxI)_TFEVP'!BW91/'MIP(IxI)_TFEVP'!BW$95,0)</f>
        <v>0.91738657954809522</v>
      </c>
      <c r="BX102" s="151">
        <f>+IFERROR('MIP(IxI)_TFEVP'!BX91/'MIP(IxI)_TFEVP'!BX$95,0)</f>
        <v>0.47320936284305271</v>
      </c>
      <c r="BY102" s="151">
        <f>+IFERROR('MIP(IxI)_TFEVP'!BY91/'MIP(IxI)_TFEVP'!BY$95,0)</f>
        <v>0.6167905929060703</v>
      </c>
      <c r="BZ102" s="151">
        <f>+IFERROR('MIP(IxI)_TFEVP'!BZ91/'MIP(IxI)_TFEVP'!BZ$95,0)</f>
        <v>0.50663643948966108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0.11158822887093252</v>
      </c>
      <c r="E103" s="151">
        <f>+IFERROR('MIP(IxI)_TFEVP'!E92/'MIP(IxI)_TFEVP'!E$95,0)</f>
        <v>0.12378244445347089</v>
      </c>
      <c r="F103" s="151">
        <f>+IFERROR('MIP(IxI)_TFEVP'!F92/'MIP(IxI)_TFEVP'!F$95,0)</f>
        <v>9.7119313978736591E-2</v>
      </c>
      <c r="G103" s="151">
        <f>+IFERROR('MIP(IxI)_TFEVP'!G92/'MIP(IxI)_TFEVP'!G$95,0)</f>
        <v>0.13251699197733494</v>
      </c>
      <c r="H103" s="151">
        <f>+IFERROR('MIP(IxI)_TFEVP'!H92/'MIP(IxI)_TFEVP'!H$95,0)</f>
        <v>0.19070412293746136</v>
      </c>
      <c r="I103" s="151">
        <f>+IFERROR('MIP(IxI)_TFEVP'!I92/'MIP(IxI)_TFEVP'!I$95,0)</f>
        <v>0.3537777166847752</v>
      </c>
      <c r="J103" s="151">
        <f>+IFERROR('MIP(IxI)_TFEVP'!J92/'MIP(IxI)_TFEVP'!J$95,0)</f>
        <v>0.1746008688811814</v>
      </c>
      <c r="K103" s="151">
        <f>+IFERROR('MIP(IxI)_TFEVP'!K92/'MIP(IxI)_TFEVP'!K$95,0)</f>
        <v>9.3758725789007957E-2</v>
      </c>
      <c r="L103" s="151">
        <f>+IFERROR('MIP(IxI)_TFEVP'!L92/'MIP(IxI)_TFEVP'!L$95,0)</f>
        <v>0.18029020971381665</v>
      </c>
      <c r="M103" s="151">
        <f>+IFERROR('MIP(IxI)_TFEVP'!M92/'MIP(IxI)_TFEVP'!M$95,0)</f>
        <v>0.13423739898427522</v>
      </c>
      <c r="N103" s="151">
        <f>+IFERROR('MIP(IxI)_TFEVP'!N92/'MIP(IxI)_TFEVP'!N$95,0)</f>
        <v>0.12658145679028374</v>
      </c>
      <c r="O103" s="151">
        <f>+IFERROR('MIP(IxI)_TFEVP'!O92/'MIP(IxI)_TFEVP'!O$95,0)</f>
        <v>0.12556325395140394</v>
      </c>
      <c r="P103" s="151">
        <f>+IFERROR('MIP(IxI)_TFEVP'!P92/'MIP(IxI)_TFEVP'!P$95,0)</f>
        <v>0.14690995156520867</v>
      </c>
      <c r="Q103" s="151">
        <f>+IFERROR('MIP(IxI)_TFEVP'!Q92/'MIP(IxI)_TFEVP'!Q$95,0)</f>
        <v>2.8925784631493517E-2</v>
      </c>
      <c r="R103" s="151">
        <f>+IFERROR('MIP(IxI)_TFEVP'!R92/'MIP(IxI)_TFEVP'!R$95,0)</f>
        <v>0.1196398301014429</v>
      </c>
      <c r="S103" s="151">
        <f>+IFERROR('MIP(IxI)_TFEVP'!S92/'MIP(IxI)_TFEVP'!S$95,0)</f>
        <v>0.15272072025773048</v>
      </c>
      <c r="T103" s="151">
        <f>+IFERROR('MIP(IxI)_TFEVP'!T92/'MIP(IxI)_TFEVP'!T$95,0)</f>
        <v>0.1370173358949536</v>
      </c>
      <c r="U103" s="151">
        <f>+IFERROR('MIP(IxI)_TFEVP'!U92/'MIP(IxI)_TFEVP'!U$95,0)</f>
        <v>0.13930679753348246</v>
      </c>
      <c r="V103" s="151">
        <f>+IFERROR('MIP(IxI)_TFEVP'!V92/'MIP(IxI)_TFEVP'!V$95,0)</f>
        <v>6.1003225733507103E-2</v>
      </c>
      <c r="W103" s="151">
        <f>+IFERROR('MIP(IxI)_TFEVP'!W92/'MIP(IxI)_TFEVP'!W$95,0)</f>
        <v>9.8692712780227038E-2</v>
      </c>
      <c r="X103" s="151">
        <f>+IFERROR('MIP(IxI)_TFEVP'!X92/'MIP(IxI)_TFEVP'!X$95,0)</f>
        <v>0.11285737230025428</v>
      </c>
      <c r="Y103" s="151">
        <f>+IFERROR('MIP(IxI)_TFEVP'!Y92/'MIP(IxI)_TFEVP'!Y$95,0)</f>
        <v>0.18468420444085393</v>
      </c>
      <c r="Z103" s="151">
        <f>+IFERROR('MIP(IxI)_TFEVP'!Z92/'MIP(IxI)_TFEVP'!Z$95,0)</f>
        <v>9.7941290469168357E-2</v>
      </c>
      <c r="AA103" s="151">
        <f>+IFERROR('MIP(IxI)_TFEVP'!AA92/'MIP(IxI)_TFEVP'!AA$95,0)</f>
        <v>0.27656300790984939</v>
      </c>
      <c r="AB103" s="151">
        <f>+IFERROR('MIP(IxI)_TFEVP'!AB92/'MIP(IxI)_TFEVP'!AB$95,0)</f>
        <v>0.13791814036133401</v>
      </c>
      <c r="AC103" s="151">
        <f>+IFERROR('MIP(IxI)_TFEVP'!AC92/'MIP(IxI)_TFEVP'!AC$95,0)</f>
        <v>0.19240561483848367</v>
      </c>
      <c r="AD103" s="151">
        <f>+IFERROR('MIP(IxI)_TFEVP'!AD92/'MIP(IxI)_TFEVP'!AD$95,0)</f>
        <v>0.12086823093152611</v>
      </c>
      <c r="AE103" s="151">
        <f>+IFERROR('MIP(IxI)_TFEVP'!AE92/'MIP(IxI)_TFEVP'!AE$95,0)</f>
        <v>6.7856134829935466E-2</v>
      </c>
      <c r="AF103" s="151">
        <f>+IFERROR('MIP(IxI)_TFEVP'!AF92/'MIP(IxI)_TFEVP'!AF$95,0)</f>
        <v>0.21805298140218574</v>
      </c>
      <c r="AG103" s="151">
        <f>+IFERROR('MIP(IxI)_TFEVP'!AG92/'MIP(IxI)_TFEVP'!AG$95,0)</f>
        <v>0.12145047883327421</v>
      </c>
      <c r="AH103" s="151">
        <f>+IFERROR('MIP(IxI)_TFEVP'!AH92/'MIP(IxI)_TFEVP'!AH$95,0)</f>
        <v>0.1578050888268783</v>
      </c>
      <c r="AI103" s="151">
        <f>+IFERROR('MIP(IxI)_TFEVP'!AI92/'MIP(IxI)_TFEVP'!AI$95,0)</f>
        <v>0.16525075500440975</v>
      </c>
      <c r="AJ103" s="151">
        <f>+IFERROR('MIP(IxI)_TFEVP'!AJ92/'MIP(IxI)_TFEVP'!AJ$95,0)</f>
        <v>0.43823711980136559</v>
      </c>
      <c r="AK103" s="151">
        <f>+IFERROR('MIP(IxI)_TFEVP'!AK92/'MIP(IxI)_TFEVP'!AK$95,0)</f>
        <v>0.21247162603576503</v>
      </c>
      <c r="AL103" s="151">
        <f>+IFERROR('MIP(IxI)_TFEVP'!AL92/'MIP(IxI)_TFEVP'!AL$95,0)</f>
        <v>0.17166305546130786</v>
      </c>
      <c r="AM103" s="151">
        <f>+IFERROR('MIP(IxI)_TFEVP'!AM92/'MIP(IxI)_TFEVP'!AM$95,0)</f>
        <v>0.14729839573647496</v>
      </c>
      <c r="AN103" s="151">
        <f>+IFERROR('MIP(IxI)_TFEVP'!AN92/'MIP(IxI)_TFEVP'!AN$95,0)</f>
        <v>0.14423239382169356</v>
      </c>
      <c r="AO103" s="151">
        <f>+IFERROR('MIP(IxI)_TFEVP'!AO92/'MIP(IxI)_TFEVP'!AO$95,0)</f>
        <v>0.11424885073899169</v>
      </c>
      <c r="AP103" s="151">
        <f>+IFERROR('MIP(IxI)_TFEVP'!AP92/'MIP(IxI)_TFEVP'!AP$95,0)</f>
        <v>0.1761668522830819</v>
      </c>
      <c r="AQ103" s="151">
        <f>+IFERROR('MIP(IxI)_TFEVP'!AQ92/'MIP(IxI)_TFEVP'!AQ$95,0)</f>
        <v>3.2255936645349724E-2</v>
      </c>
      <c r="AR103" s="151">
        <f>+IFERROR('MIP(IxI)_TFEVP'!AR92/'MIP(IxI)_TFEVP'!AR$95,0)</f>
        <v>0.14906428645372041</v>
      </c>
      <c r="AS103" s="151">
        <f>+IFERROR('MIP(IxI)_TFEVP'!AS92/'MIP(IxI)_TFEVP'!AS$95,0)</f>
        <v>0.1777094816486553</v>
      </c>
      <c r="AT103" s="151">
        <f>+IFERROR('MIP(IxI)_TFEVP'!AT92/'MIP(IxI)_TFEVP'!AT$95,0)</f>
        <v>0.23155904684948228</v>
      </c>
      <c r="AU103" s="151">
        <f>+IFERROR('MIP(IxI)_TFEVP'!AU92/'MIP(IxI)_TFEVP'!AU$95,0)</f>
        <v>0.20628774748591486</v>
      </c>
      <c r="AV103" s="151">
        <f>+IFERROR('MIP(IxI)_TFEVP'!AV92/'MIP(IxI)_TFEVP'!AV$95,0)</f>
        <v>0.15446529374113663</v>
      </c>
      <c r="AW103" s="151">
        <f>+IFERROR('MIP(IxI)_TFEVP'!AW92/'MIP(IxI)_TFEVP'!AW$95,0)</f>
        <v>0.20058085614027954</v>
      </c>
      <c r="AX103" s="151">
        <f>+IFERROR('MIP(IxI)_TFEVP'!AX92/'MIP(IxI)_TFEVP'!AX$95,0)</f>
        <v>0.13417251917893849</v>
      </c>
      <c r="AY103" s="151">
        <f>+IFERROR('MIP(IxI)_TFEVP'!AY92/'MIP(IxI)_TFEVP'!AY$95,0)</f>
        <v>9.3089800701788933E-2</v>
      </c>
      <c r="AZ103" s="151">
        <f>+IFERROR('MIP(IxI)_TFEVP'!AZ92/'MIP(IxI)_TFEVP'!AZ$95,0)</f>
        <v>0.15179163685525882</v>
      </c>
      <c r="BA103" s="151">
        <f>+IFERROR('MIP(IxI)_TFEVP'!BA92/'MIP(IxI)_TFEVP'!BA$95,0)</f>
        <v>0.10110464375238985</v>
      </c>
      <c r="BB103" s="151">
        <f>+IFERROR('MIP(IxI)_TFEVP'!BB92/'MIP(IxI)_TFEVP'!BB$95,0)</f>
        <v>0.14654725691161752</v>
      </c>
      <c r="BC103" s="151">
        <f>+IFERROR('MIP(IxI)_TFEVP'!BC92/'MIP(IxI)_TFEVP'!BC$95,0)</f>
        <v>0.22481925246438153</v>
      </c>
      <c r="BD103" s="151">
        <f>+IFERROR('MIP(IxI)_TFEVP'!BD92/'MIP(IxI)_TFEVP'!BD$95,0)</f>
        <v>0.12531466781091324</v>
      </c>
      <c r="BE103" s="151">
        <f>+IFERROR('MIP(IxI)_TFEVP'!BE92/'MIP(IxI)_TFEVP'!BE$95,0)</f>
        <v>0.15634749220062394</v>
      </c>
      <c r="BF103" s="151">
        <f>+IFERROR('MIP(IxI)_TFEVP'!BF92/'MIP(IxI)_TFEVP'!BF$95,0)</f>
        <v>0.25356389400387791</v>
      </c>
      <c r="BG103" s="151">
        <f>+IFERROR('MIP(IxI)_TFEVP'!BG92/'MIP(IxI)_TFEVP'!BG$95,0)</f>
        <v>0.21809926924319253</v>
      </c>
      <c r="BH103" s="151">
        <f>+IFERROR('MIP(IxI)_TFEVP'!BH92/'MIP(IxI)_TFEVP'!BH$95,0)</f>
        <v>0.30500109208749182</v>
      </c>
      <c r="BI103" s="151">
        <f>+IFERROR('MIP(IxI)_TFEVP'!BI92/'MIP(IxI)_TFEVP'!BI$95,0)</f>
        <v>0.15445954790298799</v>
      </c>
      <c r="BJ103" s="151">
        <f>+IFERROR('MIP(IxI)_TFEVP'!BJ92/'MIP(IxI)_TFEVP'!BJ$95,0)</f>
        <v>0.25313702460327037</v>
      </c>
      <c r="BK103" s="151">
        <f>+IFERROR('MIP(IxI)_TFEVP'!BK92/'MIP(IxI)_TFEVP'!BK$95,0)</f>
        <v>0.12129320679311491</v>
      </c>
      <c r="BL103" s="151">
        <f>+IFERROR('MIP(IxI)_TFEVP'!BL92/'MIP(IxI)_TFEVP'!BL$95,0)</f>
        <v>0.19528272085921869</v>
      </c>
      <c r="BM103" s="151">
        <f>+IFERROR('MIP(IxI)_TFEVP'!BM92/'MIP(IxI)_TFEVP'!BM$95,0)</f>
        <v>0.20181794304153691</v>
      </c>
      <c r="BN103" s="151">
        <f>+IFERROR('MIP(IxI)_TFEVP'!BN92/'MIP(IxI)_TFEVP'!BN$95,0)</f>
        <v>0.23637074893314461</v>
      </c>
      <c r="BO103" s="151">
        <f>+IFERROR('MIP(IxI)_TFEVP'!BO92/'MIP(IxI)_TFEVP'!BO$95,0)</f>
        <v>0.20450408111690926</v>
      </c>
      <c r="BP103" s="151">
        <f>+IFERROR('MIP(IxI)_TFEVP'!BP92/'MIP(IxI)_TFEVP'!BP$95,0)</f>
        <v>0.22882839675585481</v>
      </c>
      <c r="BQ103" s="151">
        <f>+IFERROR('MIP(IxI)_TFEVP'!BQ92/'MIP(IxI)_TFEVP'!BQ$95,0)</f>
        <v>0.15534587595679233</v>
      </c>
      <c r="BR103" s="151">
        <f>+IFERROR('MIP(IxI)_TFEVP'!BR92/'MIP(IxI)_TFEVP'!BR$95,0)</f>
        <v>0.35653568179847261</v>
      </c>
      <c r="BS103" s="151">
        <f>+IFERROR('MIP(IxI)_TFEVP'!BS92/'MIP(IxI)_TFEVP'!BS$95,0)</f>
        <v>2.5482365854911555E-2</v>
      </c>
      <c r="BT103" s="151">
        <f>+IFERROR('MIP(IxI)_TFEVP'!BT92/'MIP(IxI)_TFEVP'!BT$95,0)</f>
        <v>0.23814004607102904</v>
      </c>
      <c r="BU103" s="151">
        <f>+IFERROR('MIP(IxI)_TFEVP'!BU92/'MIP(IxI)_TFEVP'!BU$95,0)</f>
        <v>0.63585594014530467</v>
      </c>
      <c r="BV103" s="151">
        <f>+IFERROR('MIP(IxI)_TFEVP'!BV92/'MIP(IxI)_TFEVP'!BV$95,0)</f>
        <v>0.49678915337864665</v>
      </c>
      <c r="BW103" s="151">
        <f>+IFERROR('MIP(IxI)_TFEVP'!BW92/'MIP(IxI)_TFEVP'!BW$95,0)</f>
        <v>0.81149261703754094</v>
      </c>
      <c r="BX103" s="151">
        <f>+IFERROR('MIP(IxI)_TFEVP'!BX92/'MIP(IxI)_TFEVP'!BX$95,0)</f>
        <v>0.27705974106832609</v>
      </c>
      <c r="BY103" s="151">
        <f>+IFERROR('MIP(IxI)_TFEVP'!BY92/'MIP(IxI)_TFEVP'!BY$95,0)</f>
        <v>0.5494464282687429</v>
      </c>
      <c r="BZ103" s="151">
        <f>+IFERROR('MIP(IxI)_TFEVP'!BZ92/'MIP(IxI)_TFEVP'!BZ$95,0)</f>
        <v>0.27406192448546568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1.7730399650578729E-3</v>
      </c>
      <c r="E104" s="151">
        <f>+IFERROR('MIP(IxI)_TFEVP'!E93/'MIP(IxI)_TFEVP'!E$95,0)</f>
        <v>3.9766034363702832E-3</v>
      </c>
      <c r="F104" s="151">
        <f>+IFERROR('MIP(IxI)_TFEVP'!F93/'MIP(IxI)_TFEVP'!F$95,0)</f>
        <v>4.2732689669701445E-4</v>
      </c>
      <c r="G104" s="151">
        <f>+IFERROR('MIP(IxI)_TFEVP'!G93/'MIP(IxI)_TFEVP'!G$95,0)</f>
        <v>9.1077906570231244E-3</v>
      </c>
      <c r="H104" s="151">
        <f>+IFERROR('MIP(IxI)_TFEVP'!H93/'MIP(IxI)_TFEVP'!H$95,0)</f>
        <v>2.0829244915293119E-3</v>
      </c>
      <c r="I104" s="151">
        <f>+IFERROR('MIP(IxI)_TFEVP'!I93/'MIP(IxI)_TFEVP'!I$95,0)</f>
        <v>4.1654541492953754E-3</v>
      </c>
      <c r="J104" s="151">
        <f>+IFERROR('MIP(IxI)_TFEVP'!J93/'MIP(IxI)_TFEVP'!J$95,0)</f>
        <v>3.8482854793149067E-3</v>
      </c>
      <c r="K104" s="151">
        <f>+IFERROR('MIP(IxI)_TFEVP'!K93/'MIP(IxI)_TFEVP'!K$95,0)</f>
        <v>9.645069314718317E-4</v>
      </c>
      <c r="L104" s="151">
        <f>+IFERROR('MIP(IxI)_TFEVP'!L93/'MIP(IxI)_TFEVP'!L$95,0)</f>
        <v>2.4922828186985197E-3</v>
      </c>
      <c r="M104" s="151">
        <f>+IFERROR('MIP(IxI)_TFEVP'!M93/'MIP(IxI)_TFEVP'!M$95,0)</f>
        <v>2.9885391677435904E-3</v>
      </c>
      <c r="N104" s="151">
        <f>+IFERROR('MIP(IxI)_TFEVP'!N93/'MIP(IxI)_TFEVP'!N$95,0)</f>
        <v>1.2766334958336308E-3</v>
      </c>
      <c r="O104" s="151">
        <f>+IFERROR('MIP(IxI)_TFEVP'!O93/'MIP(IxI)_TFEVP'!O$95,0)</f>
        <v>3.6192684231981624E-3</v>
      </c>
      <c r="P104" s="151">
        <f>+IFERROR('MIP(IxI)_TFEVP'!P93/'MIP(IxI)_TFEVP'!P$95,0)</f>
        <v>4.1073993183834305E-2</v>
      </c>
      <c r="Q104" s="151">
        <f>+IFERROR('MIP(IxI)_TFEVP'!Q93/'MIP(IxI)_TFEVP'!Q$95,0)</f>
        <v>8.1252735889437587E-4</v>
      </c>
      <c r="R104" s="151">
        <f>+IFERROR('MIP(IxI)_TFEVP'!R93/'MIP(IxI)_TFEVP'!R$95,0)</f>
        <v>2.7115750851965804E-2</v>
      </c>
      <c r="S104" s="151">
        <f>+IFERROR('MIP(IxI)_TFEVP'!S93/'MIP(IxI)_TFEVP'!S$95,0)</f>
        <v>1.8957193744318784E-2</v>
      </c>
      <c r="T104" s="151">
        <f>+IFERROR('MIP(IxI)_TFEVP'!T93/'MIP(IxI)_TFEVP'!T$95,0)</f>
        <v>2.2793824537005124E-3</v>
      </c>
      <c r="U104" s="151">
        <f>+IFERROR('MIP(IxI)_TFEVP'!U93/'MIP(IxI)_TFEVP'!U$95,0)</f>
        <v>3.8990139620148916E-3</v>
      </c>
      <c r="V104" s="151">
        <f>+IFERROR('MIP(IxI)_TFEVP'!V93/'MIP(IxI)_TFEVP'!V$95,0)</f>
        <v>7.3114711850146789E-4</v>
      </c>
      <c r="W104" s="151">
        <f>+IFERROR('MIP(IxI)_TFEVP'!W93/'MIP(IxI)_TFEVP'!W$95,0)</f>
        <v>6.7324311842880541E-3</v>
      </c>
      <c r="X104" s="151">
        <f>+IFERROR('MIP(IxI)_TFEVP'!X93/'MIP(IxI)_TFEVP'!X$95,0)</f>
        <v>2.6143116564302103E-3</v>
      </c>
      <c r="Y104" s="151">
        <f>+IFERROR('MIP(IxI)_TFEVP'!Y93/'MIP(IxI)_TFEVP'!Y$95,0)</f>
        <v>2.6623500457239476E-3</v>
      </c>
      <c r="Z104" s="151">
        <f>+IFERROR('MIP(IxI)_TFEVP'!Z93/'MIP(IxI)_TFEVP'!Z$95,0)</f>
        <v>2.6357585504831575E-3</v>
      </c>
      <c r="AA104" s="151">
        <f>+IFERROR('MIP(IxI)_TFEVP'!AA93/'MIP(IxI)_TFEVP'!AA$95,0)</f>
        <v>1.672337197962943E-2</v>
      </c>
      <c r="AB104" s="151">
        <f>+IFERROR('MIP(IxI)_TFEVP'!AB93/'MIP(IxI)_TFEVP'!AB$95,0)</f>
        <v>3.4440876963129988E-3</v>
      </c>
      <c r="AC104" s="151">
        <f>+IFERROR('MIP(IxI)_TFEVP'!AC93/'MIP(IxI)_TFEVP'!AC$95,0)</f>
        <v>7.5781523661435151E-3</v>
      </c>
      <c r="AD104" s="151">
        <f>+IFERROR('MIP(IxI)_TFEVP'!AD93/'MIP(IxI)_TFEVP'!AD$95,0)</f>
        <v>1.8168062570594378E-3</v>
      </c>
      <c r="AE104" s="151">
        <f>+IFERROR('MIP(IxI)_TFEVP'!AE93/'MIP(IxI)_TFEVP'!AE$95,0)</f>
        <v>2.9805679550456523E-3</v>
      </c>
      <c r="AF104" s="151">
        <f>+IFERROR('MIP(IxI)_TFEVP'!AF93/'MIP(IxI)_TFEVP'!AF$95,0)</f>
        <v>3.4910845529494473E-3</v>
      </c>
      <c r="AG104" s="151">
        <f>+IFERROR('MIP(IxI)_TFEVP'!AG93/'MIP(IxI)_TFEVP'!AG$95,0)</f>
        <v>4.4023451355129466E-3</v>
      </c>
      <c r="AH104" s="151">
        <f>+IFERROR('MIP(IxI)_TFEVP'!AH93/'MIP(IxI)_TFEVP'!AH$95,0)</f>
        <v>5.0809106321782213E-3</v>
      </c>
      <c r="AI104" s="151">
        <f>+IFERROR('MIP(IxI)_TFEVP'!AI93/'MIP(IxI)_TFEVP'!AI$95,0)</f>
        <v>2.9448512708127321E-3</v>
      </c>
      <c r="AJ104" s="151">
        <f>+IFERROR('MIP(IxI)_TFEVP'!AJ93/'MIP(IxI)_TFEVP'!AJ$95,0)</f>
        <v>1.5104489964825161E-2</v>
      </c>
      <c r="AK104" s="151">
        <f>+IFERROR('MIP(IxI)_TFEVP'!AK93/'MIP(IxI)_TFEVP'!AK$95,0)</f>
        <v>8.0425194234779555E-3</v>
      </c>
      <c r="AL104" s="151">
        <f>+IFERROR('MIP(IxI)_TFEVP'!AL93/'MIP(IxI)_TFEVP'!AL$95,0)</f>
        <v>3.5383281064530403E-3</v>
      </c>
      <c r="AM104" s="151">
        <f>+IFERROR('MIP(IxI)_TFEVP'!AM93/'MIP(IxI)_TFEVP'!AM$95,0)</f>
        <v>3.2275727904390382E-3</v>
      </c>
      <c r="AN104" s="151">
        <f>+IFERROR('MIP(IxI)_TFEVP'!AN93/'MIP(IxI)_TFEVP'!AN$95,0)</f>
        <v>3.6225624068705548E-3</v>
      </c>
      <c r="AO104" s="151">
        <f>+IFERROR('MIP(IxI)_TFEVP'!AO93/'MIP(IxI)_TFEVP'!AO$95,0)</f>
        <v>5.0600406245541827E-3</v>
      </c>
      <c r="AP104" s="151">
        <f>+IFERROR('MIP(IxI)_TFEVP'!AP93/'MIP(IxI)_TFEVP'!AP$95,0)</f>
        <v>6.4529562677537481E-3</v>
      </c>
      <c r="AQ104" s="151">
        <f>+IFERROR('MIP(IxI)_TFEVP'!AQ93/'MIP(IxI)_TFEVP'!AQ$95,0)</f>
        <v>5.8682847398576368E-4</v>
      </c>
      <c r="AR104" s="151">
        <f>+IFERROR('MIP(IxI)_TFEVP'!AR93/'MIP(IxI)_TFEVP'!AR$95,0)</f>
        <v>7.3744234463244346E-3</v>
      </c>
      <c r="AS104" s="151">
        <f>+IFERROR('MIP(IxI)_TFEVP'!AS93/'MIP(IxI)_TFEVP'!AS$95,0)</f>
        <v>3.9666608798807918E-3</v>
      </c>
      <c r="AT104" s="151">
        <f>+IFERROR('MIP(IxI)_TFEVP'!AT93/'MIP(IxI)_TFEVP'!AT$95,0)</f>
        <v>6.8393902509708455E-3</v>
      </c>
      <c r="AU104" s="151">
        <f>+IFERROR('MIP(IxI)_TFEVP'!AU93/'MIP(IxI)_TFEVP'!AU$95,0)</f>
        <v>4.4946966441851369E-3</v>
      </c>
      <c r="AV104" s="151">
        <f>+IFERROR('MIP(IxI)_TFEVP'!AV93/'MIP(IxI)_TFEVP'!AV$95,0)</f>
        <v>5.1021414010779947E-3</v>
      </c>
      <c r="AW104" s="151">
        <f>+IFERROR('MIP(IxI)_TFEVP'!AW93/'MIP(IxI)_TFEVP'!AW$95,0)</f>
        <v>7.2340220095183164E-3</v>
      </c>
      <c r="AX104" s="151">
        <f>+IFERROR('MIP(IxI)_TFEVP'!AX93/'MIP(IxI)_TFEVP'!AX$95,0)</f>
        <v>9.388833539152772E-3</v>
      </c>
      <c r="AY104" s="151">
        <f>+IFERROR('MIP(IxI)_TFEVP'!AY93/'MIP(IxI)_TFEVP'!AY$95,0)</f>
        <v>3.5455856513990263E-3</v>
      </c>
      <c r="AZ104" s="151">
        <f>+IFERROR('MIP(IxI)_TFEVP'!AZ93/'MIP(IxI)_TFEVP'!AZ$95,0)</f>
        <v>3.8311972644822093E-3</v>
      </c>
      <c r="BA104" s="151">
        <f>+IFERROR('MIP(IxI)_TFEVP'!BA93/'MIP(IxI)_TFEVP'!BA$95,0)</f>
        <v>3.7430428686748523E-3</v>
      </c>
      <c r="BB104" s="151">
        <f>+IFERROR('MIP(IxI)_TFEVP'!BB93/'MIP(IxI)_TFEVP'!BB$95,0)</f>
        <v>3.7381476983690599E-3</v>
      </c>
      <c r="BC104" s="151">
        <f>+IFERROR('MIP(IxI)_TFEVP'!BC93/'MIP(IxI)_TFEVP'!BC$95,0)</f>
        <v>1.0010935324244165E-2</v>
      </c>
      <c r="BD104" s="151">
        <f>+IFERROR('MIP(IxI)_TFEVP'!BD93/'MIP(IxI)_TFEVP'!BD$95,0)</f>
        <v>6.0805978688407356E-3</v>
      </c>
      <c r="BE104" s="151">
        <f>+IFERROR('MIP(IxI)_TFEVP'!BE93/'MIP(IxI)_TFEVP'!BE$95,0)</f>
        <v>4.6661267098632112E-3</v>
      </c>
      <c r="BF104" s="151">
        <f>+IFERROR('MIP(IxI)_TFEVP'!BF93/'MIP(IxI)_TFEVP'!BF$95,0)</f>
        <v>6.7268880406814386E-3</v>
      </c>
      <c r="BG104" s="151">
        <f>+IFERROR('MIP(IxI)_TFEVP'!BG93/'MIP(IxI)_TFEVP'!BG$95,0)</f>
        <v>5.6433915832827053E-3</v>
      </c>
      <c r="BH104" s="151">
        <f>+IFERROR('MIP(IxI)_TFEVP'!BH93/'MIP(IxI)_TFEVP'!BH$95,0)</f>
        <v>7.1275424465434313E-3</v>
      </c>
      <c r="BI104" s="151">
        <f>+IFERROR('MIP(IxI)_TFEVP'!BI93/'MIP(IxI)_TFEVP'!BI$95,0)</f>
        <v>4.6407569616024377E-3</v>
      </c>
      <c r="BJ104" s="151">
        <f>+IFERROR('MIP(IxI)_TFEVP'!BJ93/'MIP(IxI)_TFEVP'!BJ$95,0)</f>
        <v>1.0117640568397781E-2</v>
      </c>
      <c r="BK104" s="151">
        <f>+IFERROR('MIP(IxI)_TFEVP'!BK93/'MIP(IxI)_TFEVP'!BK$95,0)</f>
        <v>6.8089897685342645E-3</v>
      </c>
      <c r="BL104" s="151">
        <f>+IFERROR('MIP(IxI)_TFEVP'!BL93/'MIP(IxI)_TFEVP'!BL$95,0)</f>
        <v>6.2335474360324314E-3</v>
      </c>
      <c r="BM104" s="151">
        <f>+IFERROR('MIP(IxI)_TFEVP'!BM93/'MIP(IxI)_TFEVP'!BM$95,0)</f>
        <v>1.2318487111177816E-2</v>
      </c>
      <c r="BN104" s="151">
        <f>+IFERROR('MIP(IxI)_TFEVP'!BN93/'MIP(IxI)_TFEVP'!BN$95,0)</f>
        <v>4.4304179447565602E-3</v>
      </c>
      <c r="BO104" s="151">
        <f>+IFERROR('MIP(IxI)_TFEVP'!BO93/'MIP(IxI)_TFEVP'!BO$95,0)</f>
        <v>1.957960727285625E-2</v>
      </c>
      <c r="BP104" s="151">
        <f>+IFERROR('MIP(IxI)_TFEVP'!BP93/'MIP(IxI)_TFEVP'!BP$95,0)</f>
        <v>3.746157949204236E-2</v>
      </c>
      <c r="BQ104" s="151">
        <f>+IFERROR('MIP(IxI)_TFEVP'!BQ93/'MIP(IxI)_TFEVP'!BQ$95,0)</f>
        <v>4.0231776235782245E-2</v>
      </c>
      <c r="BR104" s="151">
        <f>+IFERROR('MIP(IxI)_TFEVP'!BR93/'MIP(IxI)_TFEVP'!BR$95,0)</f>
        <v>2.2501203938956143E-2</v>
      </c>
      <c r="BS104" s="151">
        <f>+IFERROR('MIP(IxI)_TFEVP'!BS93/'MIP(IxI)_TFEVP'!BS$95,0)</f>
        <v>1.0229569168056554E-2</v>
      </c>
      <c r="BT104" s="151">
        <f>+IFERROR('MIP(IxI)_TFEVP'!BT93/'MIP(IxI)_TFEVP'!BT$95,0)</f>
        <v>6.4419308391408274E-3</v>
      </c>
      <c r="BU104" s="151">
        <f>+IFERROR('MIP(IxI)_TFEVP'!BU93/'MIP(IxI)_TFEVP'!BU$95,0)</f>
        <v>7.0707541911493041E-4</v>
      </c>
      <c r="BV104" s="151">
        <f>+IFERROR('MIP(IxI)_TFEVP'!BV93/'MIP(IxI)_TFEVP'!BV$95,0)</f>
        <v>8.3893864468150021E-3</v>
      </c>
      <c r="BW104" s="151">
        <f>+IFERROR('MIP(IxI)_TFEVP'!BW93/'MIP(IxI)_TFEVP'!BW$95,0)</f>
        <v>4.2847784690670539E-5</v>
      </c>
      <c r="BX104" s="151">
        <f>+IFERROR('MIP(IxI)_TFEVP'!BX93/'MIP(IxI)_TFEVP'!BX$95,0)</f>
        <v>6.2181638015229856E-3</v>
      </c>
      <c r="BY104" s="151">
        <f>+IFERROR('MIP(IxI)_TFEVP'!BY93/'MIP(IxI)_TFEVP'!BY$95,0)</f>
        <v>8.2397765560935738E-6</v>
      </c>
      <c r="BZ104" s="151">
        <f>+IFERROR('MIP(IxI)_TFEVP'!BZ93/'MIP(IxI)_TFEVP'!BZ$95,0)</f>
        <v>1.6668517214545962E-2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0.47690134308801047</v>
      </c>
      <c r="E105" s="151">
        <f>+IFERROR('MIP(IxI)_TFEVP'!E94/'MIP(IxI)_TFEVP'!E$95,0)</f>
        <v>0.27345139932572404</v>
      </c>
      <c r="F105" s="151">
        <f>+IFERROR('MIP(IxI)_TFEVP'!F94/'MIP(IxI)_TFEVP'!F$95,0)</f>
        <v>0.47574770236980896</v>
      </c>
      <c r="G105" s="151">
        <f>+IFERROR('MIP(IxI)_TFEVP'!G94/'MIP(IxI)_TFEVP'!G$95,0)</f>
        <v>0.25266627620305926</v>
      </c>
      <c r="H105" s="151">
        <f>+IFERROR('MIP(IxI)_TFEVP'!H94/'MIP(IxI)_TFEVP'!H$95,0)</f>
        <v>0.31230893673885546</v>
      </c>
      <c r="I105" s="151">
        <f>+IFERROR('MIP(IxI)_TFEVP'!I94/'MIP(IxI)_TFEVP'!I$95,0)</f>
        <v>0.19544732020256231</v>
      </c>
      <c r="J105" s="151">
        <f>+IFERROR('MIP(IxI)_TFEVP'!J94/'MIP(IxI)_TFEVP'!J$95,0)</f>
        <v>0.28172935960238854</v>
      </c>
      <c r="K105" s="151">
        <f>+IFERROR('MIP(IxI)_TFEVP'!K94/'MIP(IxI)_TFEVP'!K$95,0)</f>
        <v>0.51692852226919672</v>
      </c>
      <c r="L105" s="151">
        <f>+IFERROR('MIP(IxI)_TFEVP'!L94/'MIP(IxI)_TFEVP'!L$95,0)</f>
        <v>0.42172484074047484</v>
      </c>
      <c r="M105" s="151">
        <f>+IFERROR('MIP(IxI)_TFEVP'!M94/'MIP(IxI)_TFEVP'!M$95,0)</f>
        <v>0.28968935865007112</v>
      </c>
      <c r="N105" s="151">
        <f>+IFERROR('MIP(IxI)_TFEVP'!N94/'MIP(IxI)_TFEVP'!N$95,0)</f>
        <v>0.55661653175463532</v>
      </c>
      <c r="O105" s="151">
        <f>+IFERROR('MIP(IxI)_TFEVP'!O94/'MIP(IxI)_TFEVP'!O$95,0)</f>
        <v>0.17141605691877038</v>
      </c>
      <c r="P105" s="151">
        <f>+IFERROR('MIP(IxI)_TFEVP'!P94/'MIP(IxI)_TFEVP'!P$95,0)</f>
        <v>0.50255075216705769</v>
      </c>
      <c r="Q105" s="151">
        <f>+IFERROR('MIP(IxI)_TFEVP'!Q94/'MIP(IxI)_TFEVP'!Q$95,0)</f>
        <v>0.55793411191268538</v>
      </c>
      <c r="R105" s="151">
        <f>+IFERROR('MIP(IxI)_TFEVP'!R94/'MIP(IxI)_TFEVP'!R$95,0)</f>
        <v>0.38900490966117168</v>
      </c>
      <c r="S105" s="151">
        <f>+IFERROR('MIP(IxI)_TFEVP'!S94/'MIP(IxI)_TFEVP'!S$95,0)</f>
        <v>0.20530428833435582</v>
      </c>
      <c r="T105" s="151">
        <f>+IFERROR('MIP(IxI)_TFEVP'!T94/'MIP(IxI)_TFEVP'!T$95,0)</f>
        <v>0.24486014992072364</v>
      </c>
      <c r="U105" s="151">
        <f>+IFERROR('MIP(IxI)_TFEVP'!U94/'MIP(IxI)_TFEVP'!U$95,0)</f>
        <v>5.7184897309176697E-2</v>
      </c>
      <c r="V105" s="151">
        <f>+IFERROR('MIP(IxI)_TFEVP'!V94/'MIP(IxI)_TFEVP'!V$95,0)</f>
        <v>0.27842311989843621</v>
      </c>
      <c r="W105" s="151">
        <f>+IFERROR('MIP(IxI)_TFEVP'!W94/'MIP(IxI)_TFEVP'!W$95,0)</f>
        <v>8.5088816397928826E-2</v>
      </c>
      <c r="X105" s="151">
        <f>+IFERROR('MIP(IxI)_TFEVP'!X94/'MIP(IxI)_TFEVP'!X$95,0)</f>
        <v>0.22624815796538558</v>
      </c>
      <c r="Y105" s="151">
        <f>+IFERROR('MIP(IxI)_TFEVP'!Y94/'MIP(IxI)_TFEVP'!Y$95,0)</f>
        <v>0.24692583410540983</v>
      </c>
      <c r="Z105" s="151">
        <f>+IFERROR('MIP(IxI)_TFEVP'!Z94/'MIP(IxI)_TFEVP'!Z$95,0)</f>
        <v>0.24639469662881303</v>
      </c>
      <c r="AA105" s="151">
        <f>+IFERROR('MIP(IxI)_TFEVP'!AA94/'MIP(IxI)_TFEVP'!AA$95,0)</f>
        <v>0.104960450753061</v>
      </c>
      <c r="AB105" s="151">
        <f>+IFERROR('MIP(IxI)_TFEVP'!AB94/'MIP(IxI)_TFEVP'!AB$95,0)</f>
        <v>0.16048324064754471</v>
      </c>
      <c r="AC105" s="151">
        <f>+IFERROR('MIP(IxI)_TFEVP'!AC94/'MIP(IxI)_TFEVP'!AC$95,0)</f>
        <v>9.3381291276154021E-2</v>
      </c>
      <c r="AD105" s="151">
        <f>+IFERROR('MIP(IxI)_TFEVP'!AD94/'MIP(IxI)_TFEVP'!AD$95,0)</f>
        <v>0.25257869275195532</v>
      </c>
      <c r="AE105" s="151">
        <f>+IFERROR('MIP(IxI)_TFEVP'!AE94/'MIP(IxI)_TFEVP'!AE$95,0)</f>
        <v>0.12059546798062176</v>
      </c>
      <c r="AF105" s="151">
        <f>+IFERROR('MIP(IxI)_TFEVP'!AF94/'MIP(IxI)_TFEVP'!AF$95,0)</f>
        <v>0.18882213842909185</v>
      </c>
      <c r="AG105" s="151">
        <f>+IFERROR('MIP(IxI)_TFEVP'!AG94/'MIP(IxI)_TFEVP'!AG$95,0)</f>
        <v>8.5508425657396012E-2</v>
      </c>
      <c r="AH105" s="151">
        <f>+IFERROR('MIP(IxI)_TFEVP'!AH94/'MIP(IxI)_TFEVP'!AH$95,0)</f>
        <v>0.11505999854868822</v>
      </c>
      <c r="AI105" s="151">
        <f>+IFERROR('MIP(IxI)_TFEVP'!AI94/'MIP(IxI)_TFEVP'!AI$95,0)</f>
        <v>0.33214347756367424</v>
      </c>
      <c r="AJ105" s="151">
        <f>+IFERROR('MIP(IxI)_TFEVP'!AJ94/'MIP(IxI)_TFEVP'!AJ$95,0)</f>
        <v>-0.3611628388164701</v>
      </c>
      <c r="AK105" s="151">
        <f>+IFERROR('MIP(IxI)_TFEVP'!AK94/'MIP(IxI)_TFEVP'!AK$95,0)</f>
        <v>0.11135327661616255</v>
      </c>
      <c r="AL105" s="151">
        <f>+IFERROR('MIP(IxI)_TFEVP'!AL94/'MIP(IxI)_TFEVP'!AL$95,0)</f>
        <v>0.25082631460078564</v>
      </c>
      <c r="AM105" s="151">
        <f>+IFERROR('MIP(IxI)_TFEVP'!AM94/'MIP(IxI)_TFEVP'!AM$95,0)</f>
        <v>0.18833516421849544</v>
      </c>
      <c r="AN105" s="151">
        <f>+IFERROR('MIP(IxI)_TFEVP'!AN94/'MIP(IxI)_TFEVP'!AN$95,0)</f>
        <v>0.21405286936534043</v>
      </c>
      <c r="AO105" s="151">
        <f>+IFERROR('MIP(IxI)_TFEVP'!AO94/'MIP(IxI)_TFEVP'!AO$95,0)</f>
        <v>0.15675099719327912</v>
      </c>
      <c r="AP105" s="151">
        <f>+IFERROR('MIP(IxI)_TFEVP'!AP94/'MIP(IxI)_TFEVP'!AP$95,0)</f>
        <v>0.25849457764465184</v>
      </c>
      <c r="AQ105" s="151">
        <f>+IFERROR('MIP(IxI)_TFEVP'!AQ94/'MIP(IxI)_TFEVP'!AQ$95,0)</f>
        <v>0.18524332953374639</v>
      </c>
      <c r="AR105" s="151">
        <f>+IFERROR('MIP(IxI)_TFEVP'!AR94/'MIP(IxI)_TFEVP'!AR$95,0)</f>
        <v>0.18862650824141064</v>
      </c>
      <c r="AS105" s="151">
        <f>+IFERROR('MIP(IxI)_TFEVP'!AS94/'MIP(IxI)_TFEVP'!AS$95,0)</f>
        <v>0.19172254531776689</v>
      </c>
      <c r="AT105" s="151">
        <f>+IFERROR('MIP(IxI)_TFEVP'!AT94/'MIP(IxI)_TFEVP'!AT$95,0)</f>
        <v>0.17968742009062363</v>
      </c>
      <c r="AU105" s="151">
        <f>+IFERROR('MIP(IxI)_TFEVP'!AU94/'MIP(IxI)_TFEVP'!AU$95,0)</f>
        <v>0.10541053332882737</v>
      </c>
      <c r="AV105" s="151">
        <f>+IFERROR('MIP(IxI)_TFEVP'!AV94/'MIP(IxI)_TFEVP'!AV$95,0)</f>
        <v>0.12594350843851079</v>
      </c>
      <c r="AW105" s="151">
        <f>+IFERROR('MIP(IxI)_TFEVP'!AW94/'MIP(IxI)_TFEVP'!AW$95,0)</f>
        <v>0.16714224369024056</v>
      </c>
      <c r="AX105" s="151">
        <f>+IFERROR('MIP(IxI)_TFEVP'!AX94/'MIP(IxI)_TFEVP'!AX$95,0)</f>
        <v>0.29012382818036919</v>
      </c>
      <c r="AY105" s="151">
        <f>+IFERROR('MIP(IxI)_TFEVP'!AY94/'MIP(IxI)_TFEVP'!AY$95,0)</f>
        <v>0.15614660736174191</v>
      </c>
      <c r="AZ105" s="151">
        <f>+IFERROR('MIP(IxI)_TFEVP'!AZ94/'MIP(IxI)_TFEVP'!AZ$95,0)</f>
        <v>0.27056335317181879</v>
      </c>
      <c r="BA105" s="151">
        <f>+IFERROR('MIP(IxI)_TFEVP'!BA94/'MIP(IxI)_TFEVP'!BA$95,0)</f>
        <v>0.17939839401792923</v>
      </c>
      <c r="BB105" s="151">
        <f>+IFERROR('MIP(IxI)_TFEVP'!BB94/'MIP(IxI)_TFEVP'!BB$95,0)</f>
        <v>0.11779450604366842</v>
      </c>
      <c r="BC105" s="151">
        <f>+IFERROR('MIP(IxI)_TFEVP'!BC94/'MIP(IxI)_TFEVP'!BC$95,0)</f>
        <v>0.24611559975139838</v>
      </c>
      <c r="BD105" s="151">
        <f>+IFERROR('MIP(IxI)_TFEVP'!BD94/'MIP(IxI)_TFEVP'!BD$95,0)</f>
        <v>7.8380891082028184E-2</v>
      </c>
      <c r="BE105" s="151">
        <f>+IFERROR('MIP(IxI)_TFEVP'!BE94/'MIP(IxI)_TFEVP'!BE$95,0)</f>
        <v>0.20655147588192946</v>
      </c>
      <c r="BF105" s="151">
        <f>+IFERROR('MIP(IxI)_TFEVP'!BF94/'MIP(IxI)_TFEVP'!BF$95,0)</f>
        <v>0.25953776081362878</v>
      </c>
      <c r="BG105" s="151">
        <f>+IFERROR('MIP(IxI)_TFEVP'!BG94/'MIP(IxI)_TFEVP'!BG$95,0)</f>
        <v>0.29406745492222147</v>
      </c>
      <c r="BH105" s="151">
        <f>+IFERROR('MIP(IxI)_TFEVP'!BH94/'MIP(IxI)_TFEVP'!BH$95,0)</f>
        <v>0.1496928782523034</v>
      </c>
      <c r="BI105" s="151">
        <f>+IFERROR('MIP(IxI)_TFEVP'!BI94/'MIP(IxI)_TFEVP'!BI$95,0)</f>
        <v>0.2661680529555368</v>
      </c>
      <c r="BJ105" s="151">
        <f>+IFERROR('MIP(IxI)_TFEVP'!BJ94/'MIP(IxI)_TFEVP'!BJ$95,0)</f>
        <v>0.37722813837915464</v>
      </c>
      <c r="BK105" s="151">
        <f>+IFERROR('MIP(IxI)_TFEVP'!BK94/'MIP(IxI)_TFEVP'!BK$95,0)</f>
        <v>0.31544566687189318</v>
      </c>
      <c r="BL105" s="151">
        <f>+IFERROR('MIP(IxI)_TFEVP'!BL94/'MIP(IxI)_TFEVP'!BL$95,0)</f>
        <v>0.23591397283352639</v>
      </c>
      <c r="BM105" s="151">
        <f>+IFERROR('MIP(IxI)_TFEVP'!BM94/'MIP(IxI)_TFEVP'!BM$95,0)</f>
        <v>0.30218753517691643</v>
      </c>
      <c r="BN105" s="151">
        <f>+IFERROR('MIP(IxI)_TFEVP'!BN94/'MIP(IxI)_TFEVP'!BN$95,0)</f>
        <v>0.20919837056479129</v>
      </c>
      <c r="BO105" s="151">
        <f>+IFERROR('MIP(IxI)_TFEVP'!BO94/'MIP(IxI)_TFEVP'!BO$95,0)</f>
        <v>0.28802044770362356</v>
      </c>
      <c r="BP105" s="151">
        <f>+IFERROR('MIP(IxI)_TFEVP'!BP94/'MIP(IxI)_TFEVP'!BP$95,0)</f>
        <v>0.42097515830936089</v>
      </c>
      <c r="BQ105" s="151">
        <f>+IFERROR('MIP(IxI)_TFEVP'!BQ94/'MIP(IxI)_TFEVP'!BQ$95,0)</f>
        <v>1.970813362901495E-3</v>
      </c>
      <c r="BR105" s="151">
        <f>+IFERROR('MIP(IxI)_TFEVP'!BR94/'MIP(IxI)_TFEVP'!BR$95,0)</f>
        <v>0.10939699725631076</v>
      </c>
      <c r="BS105" s="151">
        <f>+IFERROR('MIP(IxI)_TFEVP'!BS94/'MIP(IxI)_TFEVP'!BS$95,0)</f>
        <v>0.68727840011149621</v>
      </c>
      <c r="BT105" s="151">
        <f>+IFERROR('MIP(IxI)_TFEVP'!BT94/'MIP(IxI)_TFEVP'!BT$95,0)</f>
        <v>0.36817209730472245</v>
      </c>
      <c r="BU105" s="151">
        <f>+IFERROR('MIP(IxI)_TFEVP'!BU94/'MIP(IxI)_TFEVP'!BU$95,0)</f>
        <v>0.22648161154938765</v>
      </c>
      <c r="BV105" s="151">
        <f>+IFERROR('MIP(IxI)_TFEVP'!BV94/'MIP(IxI)_TFEVP'!BV$95,0)</f>
        <v>0.14948391168539574</v>
      </c>
      <c r="BW105" s="151">
        <f>+IFERROR('MIP(IxI)_TFEVP'!BW94/'MIP(IxI)_TFEVP'!BW$95,0)</f>
        <v>0.10585111472586356</v>
      </c>
      <c r="BX105" s="151">
        <f>+IFERROR('MIP(IxI)_TFEVP'!BX94/'MIP(IxI)_TFEVP'!BX$95,0)</f>
        <v>0.1899314579732036</v>
      </c>
      <c r="BY105" s="151">
        <f>+IFERROR('MIP(IxI)_TFEVP'!BY94/'MIP(IxI)_TFEVP'!BY$95,0)</f>
        <v>6.7335924860771321E-2</v>
      </c>
      <c r="BZ105" s="151">
        <f>+IFERROR('MIP(IxI)_TFEVP'!BZ94/'MIP(IxI)_TFEVP'!BZ$95,0)</f>
        <v>0.21590599778964939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1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051" sheet="1" formatColumns="0" formatRows="0"/>
  <autoFilter ref="A8:CM8" xr:uid="{00000000-0001-0000-29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266" priority="5" operator="lessThan">
      <formula>0</formula>
    </cfRule>
  </conditionalFormatting>
  <conditionalFormatting sqref="B7:CD90">
    <cfRule type="cellIs" dxfId="265" priority="1" operator="lessThan">
      <formula>0</formula>
    </cfRule>
  </conditionalFormatting>
  <conditionalFormatting sqref="C98:C106">
    <cfRule type="cellIs" dxfId="264" priority="4" operator="lessThan">
      <formula>0</formula>
    </cfRule>
  </conditionalFormatting>
  <conditionalFormatting sqref="D110:CD121">
    <cfRule type="cellIs" dxfId="263" priority="7" operator="notEqual">
      <formula>0</formula>
    </cfRule>
  </conditionalFormatting>
  <conditionalFormatting sqref="CJ7:XFD8">
    <cfRule type="cellIs" dxfId="262" priority="6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5:CP11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13" sqref="C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2" width="0.7109375" hidden="1" bestFit="1" customWidth="1"/>
    <col min="93" max="93" width="12.42578125" customWidth="1"/>
    <col min="94" max="94" width="12.7109375" customWidth="1"/>
  </cols>
  <sheetData>
    <row r="5" spans="1:94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4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15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11" t="s">
        <v>728</v>
      </c>
      <c r="CI7" s="413" t="s">
        <v>830</v>
      </c>
    </row>
    <row r="8" spans="1:94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 t="s">
        <v>827</v>
      </c>
      <c r="CC8" s="416"/>
      <c r="CD8" s="410"/>
      <c r="CE8" s="410" t="s">
        <v>829</v>
      </c>
      <c r="CF8" s="410" t="s">
        <v>733</v>
      </c>
      <c r="CG8" s="410" t="s">
        <v>715</v>
      </c>
      <c r="CH8" s="412" t="s">
        <v>728</v>
      </c>
      <c r="CI8" s="414" t="s">
        <v>830</v>
      </c>
      <c r="CK8" s="48" t="s">
        <v>844</v>
      </c>
      <c r="CL8" s="48" t="s">
        <v>843</v>
      </c>
      <c r="CM8" s="168" t="s">
        <v>873</v>
      </c>
      <c r="CN8" s="360">
        <v>0</v>
      </c>
      <c r="CO8" s="81"/>
      <c r="CP8" s="81"/>
    </row>
    <row r="9" spans="1:94" ht="19.5" x14ac:dyDescent="0.25">
      <c r="A9" s="30"/>
      <c r="B9" s="74" t="s">
        <v>0</v>
      </c>
      <c r="C9" s="45" t="s">
        <v>111</v>
      </c>
      <c r="D9" s="52">
        <v>4833.9661854303904</v>
      </c>
      <c r="E9" s="53">
        <v>10.786258741967099</v>
      </c>
      <c r="F9" s="53">
        <v>4730.6625349729802</v>
      </c>
      <c r="G9" s="53">
        <v>5.7869059228417798</v>
      </c>
      <c r="H9" s="53">
        <v>148.84578959823099</v>
      </c>
      <c r="I9" s="53">
        <v>24.034661712993799</v>
      </c>
      <c r="J9" s="53">
        <v>21.408131045524399</v>
      </c>
      <c r="K9" s="53">
        <v>34.8795005288491</v>
      </c>
      <c r="L9" s="53">
        <v>14526.3146745371</v>
      </c>
      <c r="M9" s="53">
        <v>40243.345100019404</v>
      </c>
      <c r="N9" s="53">
        <v>6.1263605280403803</v>
      </c>
      <c r="O9" s="53">
        <v>377.51524117988299</v>
      </c>
      <c r="P9" s="53">
        <v>17.998340578808801</v>
      </c>
      <c r="Q9" s="53">
        <v>13.0118331882381</v>
      </c>
      <c r="R9" s="53">
        <v>32.626564041888898</v>
      </c>
      <c r="S9" s="53">
        <v>5.8839360667325797</v>
      </c>
      <c r="T9" s="53">
        <v>177.29905827795699</v>
      </c>
      <c r="U9" s="53">
        <v>256.596658333638</v>
      </c>
      <c r="V9" s="53">
        <v>589.40034346742698</v>
      </c>
      <c r="W9" s="53">
        <v>24763.585201436301</v>
      </c>
      <c r="X9" s="53">
        <v>108.264338280019</v>
      </c>
      <c r="Y9" s="53">
        <v>29.8693475736275</v>
      </c>
      <c r="Z9" s="53">
        <v>9260.10664764389</v>
      </c>
      <c r="AA9" s="53">
        <v>51.247852692562603</v>
      </c>
      <c r="AB9" s="53">
        <v>26.899752979812899</v>
      </c>
      <c r="AC9" s="53">
        <v>32.142859753808601</v>
      </c>
      <c r="AD9" s="53">
        <v>17.411784677086501</v>
      </c>
      <c r="AE9" s="53">
        <v>106195.700595838</v>
      </c>
      <c r="AF9" s="53">
        <v>30853.0886604962</v>
      </c>
      <c r="AG9" s="53">
        <v>21.957652292608898</v>
      </c>
      <c r="AH9" s="53">
        <v>28.4156937649038</v>
      </c>
      <c r="AI9" s="53">
        <v>7937.7761428620697</v>
      </c>
      <c r="AJ9" s="53">
        <v>1.2123625598863801</v>
      </c>
      <c r="AK9" s="53">
        <v>29.539897930008799</v>
      </c>
      <c r="AL9" s="53">
        <v>38.038980094496999</v>
      </c>
      <c r="AM9" s="53">
        <v>14.3255360650372</v>
      </c>
      <c r="AN9" s="53">
        <v>44.9451424812817</v>
      </c>
      <c r="AO9" s="53">
        <v>65.756476761974795</v>
      </c>
      <c r="AP9" s="53">
        <v>16.957450253916299</v>
      </c>
      <c r="AQ9" s="53">
        <v>146.562193917352</v>
      </c>
      <c r="AR9" s="53">
        <v>28.551347423788101</v>
      </c>
      <c r="AS9" s="53">
        <v>42.239084107153097</v>
      </c>
      <c r="AT9" s="53">
        <v>24.823154687552499</v>
      </c>
      <c r="AU9" s="53">
        <v>10.0561280648863</v>
      </c>
      <c r="AV9" s="53">
        <v>68.469756209628002</v>
      </c>
      <c r="AW9" s="53">
        <v>12.777965777150699</v>
      </c>
      <c r="AX9" s="53">
        <v>29.987391108649899</v>
      </c>
      <c r="AY9" s="53">
        <v>45.887577156591803</v>
      </c>
      <c r="AZ9" s="53">
        <v>38.338042759615199</v>
      </c>
      <c r="BA9" s="53">
        <v>7.7395103204460796</v>
      </c>
      <c r="BB9" s="53">
        <v>22.9903019171051</v>
      </c>
      <c r="BC9" s="53">
        <v>6.8032892880145903</v>
      </c>
      <c r="BD9" s="53">
        <v>31.693866435088101</v>
      </c>
      <c r="BE9" s="53">
        <v>24.608884045785601</v>
      </c>
      <c r="BF9" s="53">
        <v>29.426817825538201</v>
      </c>
      <c r="BG9" s="53">
        <v>31.046445654565201</v>
      </c>
      <c r="BH9" s="53">
        <v>19.7512925513204</v>
      </c>
      <c r="BI9" s="53">
        <v>311.00319038461299</v>
      </c>
      <c r="BJ9" s="53">
        <v>190.93841663543299</v>
      </c>
      <c r="BK9" s="53">
        <v>521.59309078833303</v>
      </c>
      <c r="BL9" s="53">
        <v>4.5581046954743103</v>
      </c>
      <c r="BM9" s="53">
        <v>103.768353035297</v>
      </c>
      <c r="BN9" s="53">
        <v>2549.5446573310101</v>
      </c>
      <c r="BO9" s="53">
        <v>27.329611566586301</v>
      </c>
      <c r="BP9" s="53">
        <v>22.588921289303901</v>
      </c>
      <c r="BQ9" s="53">
        <v>28.961901266488301</v>
      </c>
      <c r="BR9" s="53">
        <v>2.1965925806429101</v>
      </c>
      <c r="BS9" s="53">
        <v>4.7549944460210298</v>
      </c>
      <c r="BT9" s="53">
        <v>43.3890826647892</v>
      </c>
      <c r="BU9" s="53">
        <v>66.401980250144305</v>
      </c>
      <c r="BV9" s="53">
        <v>28.997690971295398</v>
      </c>
      <c r="BW9" s="53">
        <v>12.561825153408501</v>
      </c>
      <c r="BX9" s="53">
        <v>63.460073042495701</v>
      </c>
      <c r="BY9" s="53">
        <v>163.73445572557</v>
      </c>
      <c r="BZ9" s="53">
        <v>876.37885532777204</v>
      </c>
      <c r="CA9" s="54">
        <v>0</v>
      </c>
      <c r="CB9" s="50">
        <v>251237.645301015</v>
      </c>
      <c r="CC9" s="66">
        <v>426397.64541368402</v>
      </c>
      <c r="CD9" s="53">
        <v>0</v>
      </c>
      <c r="CE9" s="53">
        <v>0</v>
      </c>
      <c r="CF9" s="53">
        <v>41272.702905199498</v>
      </c>
      <c r="CG9" s="53">
        <v>-26</v>
      </c>
      <c r="CH9" s="54">
        <v>13758.0063801014</v>
      </c>
      <c r="CI9" s="50">
        <v>732640</v>
      </c>
      <c r="CJ9" s="73"/>
      <c r="CK9" s="48">
        <f>SUMIF(D9:CA9,"&lt;0")</f>
        <v>0</v>
      </c>
      <c r="CL9" s="48">
        <f>IFERROR(CK9/CB9,"")</f>
        <v>0</v>
      </c>
      <c r="CM9" s="167">
        <f>(SUM(CC9:CH9))/CI9</f>
        <v>0.65707899472999687</v>
      </c>
      <c r="CN9" s="357">
        <v>0</v>
      </c>
    </row>
    <row r="10" spans="1:94" ht="19.5" x14ac:dyDescent="0.25">
      <c r="A10" s="30"/>
      <c r="B10" s="42" t="s">
        <v>1</v>
      </c>
      <c r="C10" s="43" t="s">
        <v>112</v>
      </c>
      <c r="D10" s="51">
        <v>21.326663499432001</v>
      </c>
      <c r="E10" s="48">
        <v>811.50939117347002</v>
      </c>
      <c r="F10" s="48">
        <v>63.552986005595301</v>
      </c>
      <c r="G10" s="48">
        <v>7.5023786140418096</v>
      </c>
      <c r="H10" s="48">
        <v>192.96969461075199</v>
      </c>
      <c r="I10" s="48">
        <v>31.159506381390401</v>
      </c>
      <c r="J10" s="48">
        <v>27.7543659192017</v>
      </c>
      <c r="K10" s="48">
        <v>45.219193525025297</v>
      </c>
      <c r="L10" s="48">
        <v>6580.7185255544</v>
      </c>
      <c r="M10" s="48">
        <v>131.68618625092901</v>
      </c>
      <c r="N10" s="48">
        <v>7.9424612772881096</v>
      </c>
      <c r="O10" s="48">
        <v>489.42600928130298</v>
      </c>
      <c r="P10" s="48">
        <v>23.333775811649399</v>
      </c>
      <c r="Q10" s="48">
        <v>16.869066188824199</v>
      </c>
      <c r="R10" s="48">
        <v>42.298395650664098</v>
      </c>
      <c r="S10" s="48">
        <v>7.6281724123426304</v>
      </c>
      <c r="T10" s="48">
        <v>229.85766156383099</v>
      </c>
      <c r="U10" s="48">
        <v>332.66227368899803</v>
      </c>
      <c r="V10" s="48">
        <v>764.12241548372299</v>
      </c>
      <c r="W10" s="48">
        <v>251.36201677690201</v>
      </c>
      <c r="X10" s="48">
        <v>140.35826173869</v>
      </c>
      <c r="Y10" s="48">
        <v>33.9629275355367</v>
      </c>
      <c r="Z10" s="48">
        <v>187092.69657890001</v>
      </c>
      <c r="AA10" s="48">
        <v>66.439786508131107</v>
      </c>
      <c r="AB10" s="48">
        <v>34.8739264417922</v>
      </c>
      <c r="AC10" s="48">
        <v>23.3078254228449</v>
      </c>
      <c r="AD10" s="48">
        <v>22.573341045351999</v>
      </c>
      <c r="AE10" s="48">
        <v>19559.6562781635</v>
      </c>
      <c r="AF10" s="48">
        <v>94.676071432153805</v>
      </c>
      <c r="AG10" s="48">
        <v>28.466787463124799</v>
      </c>
      <c r="AH10" s="48">
        <v>36.839253315576002</v>
      </c>
      <c r="AI10" s="48">
        <v>24.3100645762703</v>
      </c>
      <c r="AJ10" s="48">
        <v>1.5717557988725701</v>
      </c>
      <c r="AK10" s="48">
        <v>38.2967170100884</v>
      </c>
      <c r="AL10" s="48">
        <v>49.315270468536198</v>
      </c>
      <c r="AM10" s="48">
        <v>18.572203668422802</v>
      </c>
      <c r="AN10" s="48">
        <v>58.2686983774298</v>
      </c>
      <c r="AO10" s="48">
        <v>85.249352861695996</v>
      </c>
      <c r="AP10" s="48">
        <v>21.984323545246902</v>
      </c>
      <c r="AQ10" s="48">
        <v>190.00914891884599</v>
      </c>
      <c r="AR10" s="48">
        <v>37.015120199002098</v>
      </c>
      <c r="AS10" s="48">
        <v>54.760454983619603</v>
      </c>
      <c r="AT10" s="48">
        <v>32.1817405266357</v>
      </c>
      <c r="AU10" s="48">
        <v>13.037170664253599</v>
      </c>
      <c r="AV10" s="48">
        <v>88.766957946935804</v>
      </c>
      <c r="AW10" s="48">
        <v>16.565871029466699</v>
      </c>
      <c r="AX10" s="48">
        <v>38.8768652444178</v>
      </c>
      <c r="AY10" s="48">
        <v>59.490508762366296</v>
      </c>
      <c r="AZ10" s="48">
        <v>49.702987388934901</v>
      </c>
      <c r="BA10" s="48">
        <v>10.033813835141199</v>
      </c>
      <c r="BB10" s="48">
        <v>29.805556152630999</v>
      </c>
      <c r="BC10" s="48">
        <v>8.8200590678473905</v>
      </c>
      <c r="BD10" s="48">
        <v>41.089208794694898</v>
      </c>
      <c r="BE10" s="48">
        <v>31.903951410682701</v>
      </c>
      <c r="BF10" s="48">
        <v>38.150115394516099</v>
      </c>
      <c r="BG10" s="48">
        <v>40.249866340740503</v>
      </c>
      <c r="BH10" s="48">
        <v>25.6063735634295</v>
      </c>
      <c r="BI10" s="48">
        <v>403.19709971965398</v>
      </c>
      <c r="BJ10" s="48">
        <v>247.54027673241001</v>
      </c>
      <c r="BK10" s="48">
        <v>676.21435387715906</v>
      </c>
      <c r="BL10" s="48">
        <v>5.9093110625681398</v>
      </c>
      <c r="BM10" s="48">
        <v>12.1063085190062</v>
      </c>
      <c r="BN10" s="48">
        <v>103.966627780083</v>
      </c>
      <c r="BO10" s="48">
        <v>35.431212478833402</v>
      </c>
      <c r="BP10" s="48">
        <v>29.285190092035499</v>
      </c>
      <c r="BQ10" s="48">
        <v>37.547378785966302</v>
      </c>
      <c r="BR10" s="48">
        <v>2.8477513580669398</v>
      </c>
      <c r="BS10" s="48">
        <v>6.1645668890012697</v>
      </c>
      <c r="BT10" s="48">
        <v>56.2513595706343</v>
      </c>
      <c r="BU10" s="48">
        <v>60.921445638535999</v>
      </c>
      <c r="BV10" s="48">
        <v>37.593778005087501</v>
      </c>
      <c r="BW10" s="48">
        <v>16.285657593338598</v>
      </c>
      <c r="BX10" s="48">
        <v>82.272202311136098</v>
      </c>
      <c r="BY10" s="48">
        <v>159.221919767809</v>
      </c>
      <c r="BZ10" s="48">
        <v>37.084879557740699</v>
      </c>
      <c r="CA10" s="55">
        <v>0</v>
      </c>
      <c r="CB10" s="49">
        <v>220326.227653907</v>
      </c>
      <c r="CC10" s="61">
        <v>23185.479703949499</v>
      </c>
      <c r="CD10" s="48">
        <v>0</v>
      </c>
      <c r="CE10" s="48">
        <v>0</v>
      </c>
      <c r="CF10" s="48">
        <v>1347.9128475438799</v>
      </c>
      <c r="CG10" s="48">
        <v>-141</v>
      </c>
      <c r="CH10" s="55">
        <v>1471.37979460004</v>
      </c>
      <c r="CI10" s="49">
        <v>246190</v>
      </c>
      <c r="CJ10" s="73"/>
      <c r="CK10" s="48">
        <f t="shared" ref="CK10:CK73" si="0">SUMIF(D10:CA10,"&lt;0")</f>
        <v>0</v>
      </c>
      <c r="CL10" s="48">
        <f t="shared" ref="CL10:CL73" si="1">IFERROR(CK10/CB10,"")</f>
        <v>0</v>
      </c>
      <c r="CM10" s="167">
        <f t="shared" ref="CM10:CM73" si="2">(SUM(CC10:CH10))/CI10</f>
        <v>0.10505614503470255</v>
      </c>
      <c r="CN10" s="357">
        <v>0</v>
      </c>
    </row>
    <row r="11" spans="1:94" ht="19.5" x14ac:dyDescent="0.25">
      <c r="A11" s="30"/>
      <c r="B11" s="42" t="s">
        <v>2</v>
      </c>
      <c r="C11" s="43" t="s">
        <v>113</v>
      </c>
      <c r="D11" s="51">
        <v>21.992568515154002</v>
      </c>
      <c r="E11" s="48">
        <v>14.4203707518848</v>
      </c>
      <c r="F11" s="48">
        <v>60250.732945698299</v>
      </c>
      <c r="G11" s="48">
        <v>7.7366333322760497</v>
      </c>
      <c r="H11" s="48">
        <v>198.99499188836299</v>
      </c>
      <c r="I11" s="48">
        <v>32.132432670931301</v>
      </c>
      <c r="J11" s="48">
        <v>28.620969899438599</v>
      </c>
      <c r="K11" s="48">
        <v>46.631120326234502</v>
      </c>
      <c r="L11" s="48">
        <v>506.06535065763597</v>
      </c>
      <c r="M11" s="48">
        <v>2223.9281594376698</v>
      </c>
      <c r="N11" s="48">
        <v>8.1904571629016694</v>
      </c>
      <c r="O11" s="48">
        <v>504.70787624628298</v>
      </c>
      <c r="P11" s="48">
        <v>24.062351022165799</v>
      </c>
      <c r="Q11" s="48">
        <v>17.395786919705699</v>
      </c>
      <c r="R11" s="48">
        <v>43.619123284479002</v>
      </c>
      <c r="S11" s="48">
        <v>7.8663549236532502</v>
      </c>
      <c r="T11" s="48">
        <v>388.253835291717</v>
      </c>
      <c r="U11" s="48">
        <v>343.04934040465599</v>
      </c>
      <c r="V11" s="48">
        <v>787.98141945355496</v>
      </c>
      <c r="W11" s="48">
        <v>259.21055941172102</v>
      </c>
      <c r="X11" s="48">
        <v>144.74081649191299</v>
      </c>
      <c r="Y11" s="48">
        <v>35.023388014744803</v>
      </c>
      <c r="Z11" s="48">
        <v>925.80418854859397</v>
      </c>
      <c r="AA11" s="48">
        <v>82.712298582483399</v>
      </c>
      <c r="AB11" s="48">
        <v>35.9628320052962</v>
      </c>
      <c r="AC11" s="48">
        <v>24.035590356870301</v>
      </c>
      <c r="AD11" s="48">
        <v>23.2781723952771</v>
      </c>
      <c r="AE11" s="48">
        <v>252.46289919199501</v>
      </c>
      <c r="AF11" s="48">
        <v>42386.397999254499</v>
      </c>
      <c r="AG11" s="48">
        <v>1748.3059068709399</v>
      </c>
      <c r="AH11" s="48">
        <v>37.989524362847398</v>
      </c>
      <c r="AI11" s="48">
        <v>25.069123485522301</v>
      </c>
      <c r="AJ11" s="48">
        <v>1.62083239587459</v>
      </c>
      <c r="AK11" s="48">
        <v>39.492495990864398</v>
      </c>
      <c r="AL11" s="48">
        <v>50.855093421036997</v>
      </c>
      <c r="AM11" s="48">
        <v>19.1521032657575</v>
      </c>
      <c r="AN11" s="48">
        <v>60.088083698071102</v>
      </c>
      <c r="AO11" s="48">
        <v>87.911183750487794</v>
      </c>
      <c r="AP11" s="48">
        <v>22.670763377545299</v>
      </c>
      <c r="AQ11" s="48">
        <v>195.942005940831</v>
      </c>
      <c r="AR11" s="48">
        <v>38.1708825243525</v>
      </c>
      <c r="AS11" s="48">
        <v>56.470298702857797</v>
      </c>
      <c r="AT11" s="48">
        <v>33.186585116222901</v>
      </c>
      <c r="AU11" s="48">
        <v>13.4442440602577</v>
      </c>
      <c r="AV11" s="48">
        <v>91.538622747143407</v>
      </c>
      <c r="AW11" s="48">
        <v>17.083124776571498</v>
      </c>
      <c r="AX11" s="48">
        <v>40.090758808335799</v>
      </c>
      <c r="AY11" s="48">
        <v>61.3480439634899</v>
      </c>
      <c r="AZ11" s="48">
        <v>51.2549164377305</v>
      </c>
      <c r="BA11" s="48">
        <v>10.347110238013601</v>
      </c>
      <c r="BB11" s="48">
        <v>30.7362066193086</v>
      </c>
      <c r="BC11" s="48">
        <v>9.0954571193241396</v>
      </c>
      <c r="BD11" s="48">
        <v>42.372180705850297</v>
      </c>
      <c r="BE11" s="48">
        <v>32.900122296310997</v>
      </c>
      <c r="BF11" s="48">
        <v>39.3413168776856</v>
      </c>
      <c r="BG11" s="48">
        <v>41.506630572949298</v>
      </c>
      <c r="BH11" s="48">
        <v>26.405908501972199</v>
      </c>
      <c r="BI11" s="48">
        <v>415.78655005889902</v>
      </c>
      <c r="BJ11" s="48">
        <v>255.269489127669</v>
      </c>
      <c r="BK11" s="48">
        <v>697.328511277448</v>
      </c>
      <c r="BL11" s="48">
        <v>6.0938237443634096</v>
      </c>
      <c r="BM11" s="48">
        <v>1163.8962954148999</v>
      </c>
      <c r="BN11" s="48">
        <v>5825.5345597259102</v>
      </c>
      <c r="BO11" s="48">
        <v>36.5375187748649</v>
      </c>
      <c r="BP11" s="48">
        <v>30.199592617736599</v>
      </c>
      <c r="BQ11" s="48">
        <v>38.719760385247199</v>
      </c>
      <c r="BR11" s="48">
        <v>2.93666971667077</v>
      </c>
      <c r="BS11" s="48">
        <v>6.35704969397678</v>
      </c>
      <c r="BT11" s="48">
        <v>58.007755383803399</v>
      </c>
      <c r="BU11" s="48">
        <v>121.631082195888</v>
      </c>
      <c r="BV11" s="48">
        <v>38.767608376359298</v>
      </c>
      <c r="BW11" s="48">
        <v>16.7941619393665</v>
      </c>
      <c r="BX11" s="48">
        <v>84.841074473204102</v>
      </c>
      <c r="BY11" s="48">
        <v>287.40902473046498</v>
      </c>
      <c r="BZ11" s="48">
        <v>601.11385630274799</v>
      </c>
      <c r="CA11" s="55">
        <v>0</v>
      </c>
      <c r="CB11" s="49">
        <v>122237.62474270799</v>
      </c>
      <c r="CC11" s="61">
        <v>662992.67120451003</v>
      </c>
      <c r="CD11" s="48">
        <v>0</v>
      </c>
      <c r="CE11" s="48">
        <v>0</v>
      </c>
      <c r="CF11" s="48">
        <v>1390.00015885535</v>
      </c>
      <c r="CG11" s="48">
        <v>0</v>
      </c>
      <c r="CH11" s="55">
        <v>48805.703893926999</v>
      </c>
      <c r="CI11" s="49">
        <v>835426</v>
      </c>
      <c r="CJ11" s="73"/>
      <c r="CK11" s="48">
        <f t="shared" si="0"/>
        <v>0</v>
      </c>
      <c r="CL11" s="48">
        <f t="shared" si="1"/>
        <v>0</v>
      </c>
      <c r="CM11" s="167">
        <f t="shared" si="2"/>
        <v>0.85368228335878038</v>
      </c>
      <c r="CN11" s="357">
        <v>0</v>
      </c>
    </row>
    <row r="12" spans="1:94" ht="19.5" x14ac:dyDescent="0.25">
      <c r="A12" s="30"/>
      <c r="B12" s="42" t="s">
        <v>3</v>
      </c>
      <c r="C12" s="43" t="s">
        <v>114</v>
      </c>
      <c r="D12" s="51">
        <v>18.020288492943202</v>
      </c>
      <c r="E12" s="48">
        <v>11.8157749944082</v>
      </c>
      <c r="F12" s="48">
        <v>53.7000615421776</v>
      </c>
      <c r="G12" s="48">
        <v>6.3392488474309001</v>
      </c>
      <c r="H12" s="48">
        <v>163.052676635214</v>
      </c>
      <c r="I12" s="48">
        <v>26.328698547023802</v>
      </c>
      <c r="J12" s="48">
        <v>23.451473354753599</v>
      </c>
      <c r="K12" s="48">
        <v>38.208644908796401</v>
      </c>
      <c r="L12" s="48">
        <v>1097.9299381794899</v>
      </c>
      <c r="M12" s="48">
        <v>111.27024472629699</v>
      </c>
      <c r="N12" s="48">
        <v>6.7111033830760203</v>
      </c>
      <c r="O12" s="48">
        <v>413.54794590508197</v>
      </c>
      <c r="P12" s="48">
        <v>19.716228549617298</v>
      </c>
      <c r="Q12" s="48">
        <v>14.2537738890691</v>
      </c>
      <c r="R12" s="48">
        <v>35.740672348205003</v>
      </c>
      <c r="S12" s="48">
        <v>6.4455402293933997</v>
      </c>
      <c r="T12" s="48">
        <v>194.22172501591101</v>
      </c>
      <c r="U12" s="48">
        <v>281.08804467955503</v>
      </c>
      <c r="V12" s="48">
        <v>645.65684976030298</v>
      </c>
      <c r="W12" s="48">
        <v>212.39215682323899</v>
      </c>
      <c r="X12" s="48">
        <v>118.597846726779</v>
      </c>
      <c r="Y12" s="48">
        <v>28.697491863722401</v>
      </c>
      <c r="Z12" s="48">
        <v>235.80987691193499</v>
      </c>
      <c r="AA12" s="48">
        <v>133657.95527292401</v>
      </c>
      <c r="AB12" s="48">
        <v>29.467254236909302</v>
      </c>
      <c r="AC12" s="48">
        <v>19.694301374146399</v>
      </c>
      <c r="AD12" s="48">
        <v>19.0736876350899</v>
      </c>
      <c r="AE12" s="48">
        <v>206.863253560847</v>
      </c>
      <c r="AF12" s="48">
        <v>1605.5651620675401</v>
      </c>
      <c r="AG12" s="48">
        <v>24.053444767226299</v>
      </c>
      <c r="AH12" s="48">
        <v>31.127887052232801</v>
      </c>
      <c r="AI12" s="48">
        <v>20.541158581047501</v>
      </c>
      <c r="AJ12" s="48">
        <v>1.32807895322653</v>
      </c>
      <c r="AK12" s="48">
        <v>32.359393154619703</v>
      </c>
      <c r="AL12" s="48">
        <v>41.6696873833178</v>
      </c>
      <c r="AM12" s="48">
        <v>15.692865790450099</v>
      </c>
      <c r="AN12" s="48">
        <v>49.235022388642399</v>
      </c>
      <c r="AO12" s="48">
        <v>72.032736505895102</v>
      </c>
      <c r="AP12" s="48">
        <v>18.575988345204799</v>
      </c>
      <c r="AQ12" s="48">
        <v>160.551118552014</v>
      </c>
      <c r="AR12" s="48">
        <v>31.276488448591699</v>
      </c>
      <c r="AS12" s="48">
        <v>46.270678807115601</v>
      </c>
      <c r="AT12" s="48">
        <v>27.192450826190601</v>
      </c>
      <c r="AU12" s="48">
        <v>11.0159555200861</v>
      </c>
      <c r="AV12" s="48">
        <v>75.004990390894704</v>
      </c>
      <c r="AW12" s="48">
        <v>13.9975845305493</v>
      </c>
      <c r="AX12" s="48">
        <v>32.849598223573203</v>
      </c>
      <c r="AY12" s="48">
        <v>50.267409645130797</v>
      </c>
      <c r="AZ12" s="48">
        <v>41.997294688575103</v>
      </c>
      <c r="BA12" s="48">
        <v>8.4782235157668104</v>
      </c>
      <c r="BB12" s="48">
        <v>25.184657720948</v>
      </c>
      <c r="BC12" s="48">
        <v>7.4526429758523998</v>
      </c>
      <c r="BD12" s="48">
        <v>34.718951534397398</v>
      </c>
      <c r="BE12" s="48">
        <v>26.957728690221899</v>
      </c>
      <c r="BF12" s="48">
        <v>32.235519891171201</v>
      </c>
      <c r="BG12" s="48">
        <v>34.0097363697733</v>
      </c>
      <c r="BH12" s="48">
        <v>21.636494563875999</v>
      </c>
      <c r="BI12" s="48">
        <v>340.68751807612398</v>
      </c>
      <c r="BJ12" s="48">
        <v>209.162919481514</v>
      </c>
      <c r="BK12" s="48">
        <v>571.37759688758297</v>
      </c>
      <c r="BL12" s="48">
        <v>4.9931622049016102</v>
      </c>
      <c r="BM12" s="48">
        <v>10.229409401188301</v>
      </c>
      <c r="BN12" s="48">
        <v>87.848182454111594</v>
      </c>
      <c r="BO12" s="48">
        <v>29.9381415447546</v>
      </c>
      <c r="BP12" s="48">
        <v>24.744966508390601</v>
      </c>
      <c r="BQ12" s="48">
        <v>31.726228432072801</v>
      </c>
      <c r="BR12" s="48">
        <v>2.4062507963284401</v>
      </c>
      <c r="BS12" s="48">
        <v>5.2088444953804798</v>
      </c>
      <c r="BT12" s="48">
        <v>47.530441299929997</v>
      </c>
      <c r="BU12" s="48">
        <v>51.476501509146701</v>
      </c>
      <c r="BV12" s="48">
        <v>31.765434157545702</v>
      </c>
      <c r="BW12" s="48">
        <v>13.7608139283986</v>
      </c>
      <c r="BX12" s="48">
        <v>69.517147894978905</v>
      </c>
      <c r="BY12" s="48">
        <v>134.53698130945801</v>
      </c>
      <c r="BZ12" s="48">
        <v>31.335432679112699</v>
      </c>
      <c r="CA12" s="55">
        <v>0</v>
      </c>
      <c r="CB12" s="49">
        <v>141987.57499898999</v>
      </c>
      <c r="CC12" s="61">
        <v>77115.714986739302</v>
      </c>
      <c r="CD12" s="48">
        <v>0</v>
      </c>
      <c r="CE12" s="48">
        <v>0</v>
      </c>
      <c r="CF12" s="48">
        <v>1138.9394490484699</v>
      </c>
      <c r="CG12" s="48">
        <v>0</v>
      </c>
      <c r="CH12" s="55">
        <v>8.7705652220341808</v>
      </c>
      <c r="CI12" s="49">
        <v>220251</v>
      </c>
      <c r="CJ12" s="73"/>
      <c r="CK12" s="48">
        <f t="shared" si="0"/>
        <v>0</v>
      </c>
      <c r="CL12" s="48">
        <f t="shared" si="1"/>
        <v>0</v>
      </c>
      <c r="CM12" s="167">
        <f t="shared" si="2"/>
        <v>0.35533743320579614</v>
      </c>
      <c r="CN12" s="357">
        <v>0</v>
      </c>
    </row>
    <row r="13" spans="1:94" ht="19.5" x14ac:dyDescent="0.25">
      <c r="A13" s="30"/>
      <c r="B13" s="42" t="s">
        <v>4</v>
      </c>
      <c r="C13" s="43" t="s">
        <v>115</v>
      </c>
      <c r="D13" s="51">
        <v>42.932489633266897</v>
      </c>
      <c r="E13" s="48">
        <v>28.150528092549401</v>
      </c>
      <c r="F13" s="48">
        <v>127.937870493481</v>
      </c>
      <c r="G13" s="48">
        <v>15.102962171310701</v>
      </c>
      <c r="H13" s="48">
        <v>18423.335815850602</v>
      </c>
      <c r="I13" s="48">
        <v>62.7268857471487</v>
      </c>
      <c r="J13" s="48">
        <v>55.872032075517097</v>
      </c>
      <c r="K13" s="48">
        <v>231.166166830398</v>
      </c>
      <c r="L13" s="48">
        <v>138.18876221958101</v>
      </c>
      <c r="M13" s="48">
        <v>12252.678410018299</v>
      </c>
      <c r="N13" s="48">
        <v>81.618228532846004</v>
      </c>
      <c r="O13" s="48">
        <v>985.25852720845705</v>
      </c>
      <c r="P13" s="48">
        <v>46.972987038750396</v>
      </c>
      <c r="Q13" s="48">
        <v>33.958945771985299</v>
      </c>
      <c r="R13" s="48">
        <v>85.451990728419105</v>
      </c>
      <c r="S13" s="48">
        <v>15.4118616477842</v>
      </c>
      <c r="T13" s="48">
        <v>522.14409168967802</v>
      </c>
      <c r="U13" s="48">
        <v>669.71615382208802</v>
      </c>
      <c r="V13" s="48">
        <v>1538.2470718954901</v>
      </c>
      <c r="W13" s="48">
        <v>685.83444934241902</v>
      </c>
      <c r="X13" s="48">
        <v>10083.119924512899</v>
      </c>
      <c r="Y13" s="48">
        <v>102.77822162056</v>
      </c>
      <c r="Z13" s="48">
        <v>1304.1659475803201</v>
      </c>
      <c r="AA13" s="48">
        <v>133.74925925814799</v>
      </c>
      <c r="AB13" s="48">
        <v>4559.5759800777096</v>
      </c>
      <c r="AC13" s="48">
        <v>46.920746574677999</v>
      </c>
      <c r="AD13" s="48">
        <v>167.728333418446</v>
      </c>
      <c r="AE13" s="48">
        <v>514.05225641605205</v>
      </c>
      <c r="AF13" s="48">
        <v>25897.538492519299</v>
      </c>
      <c r="AG13" s="48">
        <v>39048.881894909602</v>
      </c>
      <c r="AH13" s="48">
        <v>74.160726599844494</v>
      </c>
      <c r="AI13" s="48">
        <v>49.409683720751303</v>
      </c>
      <c r="AJ13" s="48">
        <v>2313.67123647163</v>
      </c>
      <c r="AK13" s="48">
        <v>13234.6034258826</v>
      </c>
      <c r="AL13" s="48">
        <v>99.276069986689294</v>
      </c>
      <c r="AM13" s="48">
        <v>37.387514530002299</v>
      </c>
      <c r="AN13" s="48">
        <v>1225.2011369034899</v>
      </c>
      <c r="AO13" s="48">
        <v>171.614606198243</v>
      </c>
      <c r="AP13" s="48">
        <v>44.256418390332598</v>
      </c>
      <c r="AQ13" s="48">
        <v>382.50548738678498</v>
      </c>
      <c r="AR13" s="48">
        <v>74.514762436238996</v>
      </c>
      <c r="AS13" s="48">
        <v>110.243949141062</v>
      </c>
      <c r="AT13" s="48">
        <v>64.848628547766296</v>
      </c>
      <c r="AU13" s="48">
        <v>2989.5063820288101</v>
      </c>
      <c r="AV13" s="48">
        <v>246.568776339778</v>
      </c>
      <c r="AW13" s="48">
        <v>33.348586676840299</v>
      </c>
      <c r="AX13" s="48">
        <v>80.428928805170699</v>
      </c>
      <c r="AY13" s="48">
        <v>119.759738825817</v>
      </c>
      <c r="AZ13" s="48">
        <v>100.05657898033</v>
      </c>
      <c r="BA13" s="48">
        <v>20.1989686980715</v>
      </c>
      <c r="BB13" s="48">
        <v>60.001262296405002</v>
      </c>
      <c r="BC13" s="48">
        <v>17.7555713065593</v>
      </c>
      <c r="BD13" s="48">
        <v>82.716268799587795</v>
      </c>
      <c r="BE13" s="48">
        <v>64.4296264226641</v>
      </c>
      <c r="BF13" s="48">
        <v>76.799609733919198</v>
      </c>
      <c r="BG13" s="48">
        <v>81.026597032406997</v>
      </c>
      <c r="BH13" s="48">
        <v>51.547930485552797</v>
      </c>
      <c r="BI13" s="48">
        <v>1718.98787529582</v>
      </c>
      <c r="BJ13" s="48">
        <v>498.32081632990798</v>
      </c>
      <c r="BK13" s="48">
        <v>1361.2802461327601</v>
      </c>
      <c r="BL13" s="48">
        <v>11.8959740674022</v>
      </c>
      <c r="BM13" s="48">
        <v>1379.17277208666</v>
      </c>
      <c r="BN13" s="48">
        <v>1557.0039349256399</v>
      </c>
      <c r="BO13" s="48">
        <v>71.326213895675906</v>
      </c>
      <c r="BP13" s="48">
        <v>58.9537186662156</v>
      </c>
      <c r="BQ13" s="48">
        <v>75.586246790445003</v>
      </c>
      <c r="BR13" s="48">
        <v>5.7327793286365001</v>
      </c>
      <c r="BS13" s="48">
        <v>12.409826978452401</v>
      </c>
      <c r="BT13" s="48">
        <v>113.239040494438</v>
      </c>
      <c r="BU13" s="48">
        <v>545.90338318678698</v>
      </c>
      <c r="BV13" s="48">
        <v>75.679652587088597</v>
      </c>
      <c r="BW13" s="48">
        <v>32.7844918552574</v>
      </c>
      <c r="BX13" s="48">
        <v>165.62133466976499</v>
      </c>
      <c r="BY13" s="48">
        <v>1210.8886998839801</v>
      </c>
      <c r="BZ13" s="48">
        <v>74.655194292630895</v>
      </c>
      <c r="CA13" s="55">
        <v>0</v>
      </c>
      <c r="CB13" s="49">
        <v>148776.49796179301</v>
      </c>
      <c r="CC13" s="61">
        <v>1214129.8772668999</v>
      </c>
      <c r="CD13" s="48">
        <v>0</v>
      </c>
      <c r="CE13" s="48">
        <v>0</v>
      </c>
      <c r="CF13" s="48">
        <v>9160.6037645567594</v>
      </c>
      <c r="CG13" s="48">
        <v>-1844.2397451439599</v>
      </c>
      <c r="CH13" s="55">
        <v>3817195.2607518998</v>
      </c>
      <c r="CI13" s="49">
        <v>5187418</v>
      </c>
      <c r="CJ13" s="73"/>
      <c r="CK13" s="48">
        <f t="shared" si="0"/>
        <v>0</v>
      </c>
      <c r="CL13" s="48">
        <f t="shared" si="1"/>
        <v>0</v>
      </c>
      <c r="CM13" s="167">
        <f t="shared" si="2"/>
        <v>0.97131973980855457</v>
      </c>
      <c r="CN13" s="357">
        <v>0</v>
      </c>
    </row>
    <row r="14" spans="1:94" ht="19.5" x14ac:dyDescent="0.25">
      <c r="A14" s="30"/>
      <c r="B14" s="42" t="s">
        <v>5</v>
      </c>
      <c r="C14" s="43" t="s">
        <v>116</v>
      </c>
      <c r="D14" s="51">
        <v>79.780595605499201</v>
      </c>
      <c r="E14" s="48">
        <v>52.311569094112997</v>
      </c>
      <c r="F14" s="48">
        <v>237.744412114412</v>
      </c>
      <c r="G14" s="48">
        <v>28.0655356287755</v>
      </c>
      <c r="H14" s="48">
        <v>721.87743620876995</v>
      </c>
      <c r="I14" s="48">
        <v>126.39445645423901</v>
      </c>
      <c r="J14" s="48">
        <v>103.82589117823601</v>
      </c>
      <c r="K14" s="48">
        <v>169.15980281317499</v>
      </c>
      <c r="L14" s="48">
        <v>3463.7129109320899</v>
      </c>
      <c r="M14" s="48">
        <v>114338.33502387701</v>
      </c>
      <c r="N14" s="48">
        <v>734.68667000765595</v>
      </c>
      <c r="O14" s="48">
        <v>1830.8864171990599</v>
      </c>
      <c r="P14" s="48">
        <v>87.288971949510994</v>
      </c>
      <c r="Q14" s="48">
        <v>63.105236685936802</v>
      </c>
      <c r="R14" s="48">
        <v>158.23343385414799</v>
      </c>
      <c r="S14" s="48">
        <v>28.536115762052599</v>
      </c>
      <c r="T14" s="48">
        <v>859.87107849936797</v>
      </c>
      <c r="U14" s="48">
        <v>1244.4513100276899</v>
      </c>
      <c r="V14" s="48">
        <v>2858.4940829787001</v>
      </c>
      <c r="W14" s="48">
        <v>940.31639837121497</v>
      </c>
      <c r="X14" s="48">
        <v>525.064116098775</v>
      </c>
      <c r="Y14" s="48">
        <v>127.051406206306</v>
      </c>
      <c r="Z14" s="48">
        <v>1043.9928548902401</v>
      </c>
      <c r="AA14" s="48">
        <v>248.54360081510501</v>
      </c>
      <c r="AB14" s="48">
        <v>130.45934835060601</v>
      </c>
      <c r="AC14" s="48">
        <v>87.191894529263294</v>
      </c>
      <c r="AD14" s="48">
        <v>84.444272938062099</v>
      </c>
      <c r="AE14" s="48">
        <v>1983.1310575390601</v>
      </c>
      <c r="AF14" s="48">
        <v>354.17229557015298</v>
      </c>
      <c r="AG14" s="48">
        <v>106.490978246257</v>
      </c>
      <c r="AH14" s="48">
        <v>137.81141017472299</v>
      </c>
      <c r="AI14" s="48">
        <v>90.941155945684898</v>
      </c>
      <c r="AJ14" s="48">
        <v>5.8797576931708297</v>
      </c>
      <c r="AK14" s="48">
        <v>143.26361424896501</v>
      </c>
      <c r="AL14" s="48">
        <v>184.48275561392401</v>
      </c>
      <c r="AM14" s="48">
        <v>69.476478137936198</v>
      </c>
      <c r="AN14" s="48">
        <v>217.97649978546099</v>
      </c>
      <c r="AO14" s="48">
        <v>318.90802546167703</v>
      </c>
      <c r="AP14" s="48">
        <v>82.240826206617399</v>
      </c>
      <c r="AQ14" s="48">
        <v>710.802375235265</v>
      </c>
      <c r="AR14" s="48">
        <v>138.469307961097</v>
      </c>
      <c r="AS14" s="48">
        <v>204.852564693847</v>
      </c>
      <c r="AT14" s="48">
        <v>120.38819044080699</v>
      </c>
      <c r="AU14" s="48">
        <v>48.770556192833403</v>
      </c>
      <c r="AV14" s="48">
        <v>332.066981564343</v>
      </c>
      <c r="AW14" s="48">
        <v>61.971018461933099</v>
      </c>
      <c r="AX14" s="48">
        <v>145.43388207710001</v>
      </c>
      <c r="AY14" s="48">
        <v>222.547151928484</v>
      </c>
      <c r="AZ14" s="48">
        <v>185.93316002606099</v>
      </c>
      <c r="BA14" s="48">
        <v>37.535343678282601</v>
      </c>
      <c r="BB14" s="48">
        <v>111.49915795658301</v>
      </c>
      <c r="BC14" s="48">
        <v>32.994826674472101</v>
      </c>
      <c r="BD14" s="48">
        <v>153.71000488129701</v>
      </c>
      <c r="BE14" s="48">
        <v>119.349013303509</v>
      </c>
      <c r="BF14" s="48">
        <v>142.715194464154</v>
      </c>
      <c r="BG14" s="48">
        <v>150.57012128463199</v>
      </c>
      <c r="BH14" s="48">
        <v>95.790498792355606</v>
      </c>
      <c r="BI14" s="48">
        <v>1508.3139827709399</v>
      </c>
      <c r="BJ14" s="48">
        <v>926.01970836121495</v>
      </c>
      <c r="BK14" s="48">
        <v>2529.6401338514302</v>
      </c>
      <c r="BL14" s="48">
        <v>22.106053119955099</v>
      </c>
      <c r="BM14" s="48">
        <v>252.42732841857099</v>
      </c>
      <c r="BN14" s="48">
        <v>539.19075906962598</v>
      </c>
      <c r="BO14" s="48">
        <v>132.54409132781601</v>
      </c>
      <c r="BP14" s="48">
        <v>109.552528365493</v>
      </c>
      <c r="BQ14" s="48">
        <v>140.46042612570201</v>
      </c>
      <c r="BR14" s="48">
        <v>10.6531103418498</v>
      </c>
      <c r="BS14" s="48">
        <v>23.0609358124659</v>
      </c>
      <c r="BT14" s="48">
        <v>210.42986730127001</v>
      </c>
      <c r="BU14" s="48">
        <v>227.900122225865</v>
      </c>
      <c r="BV14" s="48">
        <v>140.634000268569</v>
      </c>
      <c r="BW14" s="48">
        <v>60.922772221654903</v>
      </c>
      <c r="BX14" s="48">
        <v>307.770847621494</v>
      </c>
      <c r="BY14" s="48">
        <v>595.63089148310098</v>
      </c>
      <c r="BZ14" s="48">
        <v>290.39816264895097</v>
      </c>
      <c r="CA14" s="55">
        <v>0</v>
      </c>
      <c r="CB14" s="49">
        <v>145111.654768646</v>
      </c>
      <c r="CC14" s="61">
        <v>117880.128659446</v>
      </c>
      <c r="CD14" s="48">
        <v>0</v>
      </c>
      <c r="CE14" s="48">
        <v>0</v>
      </c>
      <c r="CF14" s="48">
        <v>153312.38695397499</v>
      </c>
      <c r="CG14" s="48">
        <v>0</v>
      </c>
      <c r="CH14" s="55">
        <v>951373.82961793197</v>
      </c>
      <c r="CI14" s="49">
        <v>1367678</v>
      </c>
      <c r="CJ14" s="73"/>
      <c r="CK14" s="48">
        <f t="shared" si="0"/>
        <v>0</v>
      </c>
      <c r="CL14" s="48">
        <f t="shared" si="1"/>
        <v>0</v>
      </c>
      <c r="CM14" s="167">
        <f t="shared" si="2"/>
        <v>0.89389925496451128</v>
      </c>
      <c r="CN14" s="357">
        <v>0</v>
      </c>
    </row>
    <row r="15" spans="1:94" ht="19.5" x14ac:dyDescent="0.25">
      <c r="A15" s="30"/>
      <c r="B15" s="42" t="s">
        <v>6</v>
      </c>
      <c r="C15" s="43" t="s">
        <v>117</v>
      </c>
      <c r="D15" s="51">
        <v>30.2421648039963</v>
      </c>
      <c r="E15" s="48">
        <v>19.829572362715702</v>
      </c>
      <c r="F15" s="48">
        <v>90.120982900980906</v>
      </c>
      <c r="G15" s="48">
        <v>10.638709166760799</v>
      </c>
      <c r="H15" s="48">
        <v>273.639676771317</v>
      </c>
      <c r="I15" s="48">
        <v>44.18557676508</v>
      </c>
      <c r="J15" s="48">
        <v>29038.595086439102</v>
      </c>
      <c r="K15" s="48">
        <v>64.122843356347801</v>
      </c>
      <c r="L15" s="48">
        <v>44.954756845852103</v>
      </c>
      <c r="M15" s="48">
        <v>186.73691490074901</v>
      </c>
      <c r="N15" s="48">
        <v>11.262766109827901</v>
      </c>
      <c r="O15" s="48">
        <v>694.02801954659196</v>
      </c>
      <c r="P15" s="48">
        <v>33.088340030975701</v>
      </c>
      <c r="Q15" s="48">
        <v>23.9210920069861</v>
      </c>
      <c r="R15" s="48">
        <v>59.981021046545401</v>
      </c>
      <c r="S15" s="48">
        <v>10.8170904114236</v>
      </c>
      <c r="T15" s="48">
        <v>325.94846740371401</v>
      </c>
      <c r="U15" s="48">
        <v>471.73001558554802</v>
      </c>
      <c r="V15" s="48">
        <v>1083.55983673217</v>
      </c>
      <c r="W15" s="48">
        <v>392751.84281372599</v>
      </c>
      <c r="X15" s="48">
        <v>199.03430666578399</v>
      </c>
      <c r="Y15" s="48">
        <v>48.160953624238502</v>
      </c>
      <c r="Z15" s="48">
        <v>395.742896279018</v>
      </c>
      <c r="AA15" s="48">
        <v>94.214595413611804</v>
      </c>
      <c r="AB15" s="48">
        <v>49.452790908583196</v>
      </c>
      <c r="AC15" s="48">
        <v>33.0515412164319</v>
      </c>
      <c r="AD15" s="48">
        <v>32.010009446087501</v>
      </c>
      <c r="AE15" s="48">
        <v>347.16384304989703</v>
      </c>
      <c r="AF15" s="48">
        <v>145.616554932631</v>
      </c>
      <c r="AG15" s="48">
        <v>40.367180638597503</v>
      </c>
      <c r="AH15" s="48">
        <v>52.239712510842999</v>
      </c>
      <c r="AI15" s="48">
        <v>34.472761261082297</v>
      </c>
      <c r="AJ15" s="48">
        <v>2.2288201763209301</v>
      </c>
      <c r="AK15" s="48">
        <v>54.3064613600691</v>
      </c>
      <c r="AL15" s="48">
        <v>69.931264067764005</v>
      </c>
      <c r="AM15" s="48">
        <v>26.336217295724001</v>
      </c>
      <c r="AN15" s="48">
        <v>82.627626177508603</v>
      </c>
      <c r="AO15" s="48">
        <v>120.887403636584</v>
      </c>
      <c r="AP15" s="48">
        <v>31.1747562283918</v>
      </c>
      <c r="AQ15" s="48">
        <v>269.44149027455001</v>
      </c>
      <c r="AR15" s="48">
        <v>52.489099634725697</v>
      </c>
      <c r="AS15" s="48">
        <v>77.652779789044303</v>
      </c>
      <c r="AT15" s="48">
        <v>45.635150604401197</v>
      </c>
      <c r="AU15" s="48">
        <v>18.487292389486299</v>
      </c>
      <c r="AV15" s="48">
        <v>125.875525323131</v>
      </c>
      <c r="AW15" s="48">
        <v>23.4911476803778</v>
      </c>
      <c r="AX15" s="48">
        <v>55.129137561332598</v>
      </c>
      <c r="AY15" s="48">
        <v>84.360208070661599</v>
      </c>
      <c r="AZ15" s="48">
        <v>70.481064040193203</v>
      </c>
      <c r="BA15" s="48">
        <v>14.228397781164499</v>
      </c>
      <c r="BB15" s="48">
        <v>42.2656146502542</v>
      </c>
      <c r="BC15" s="48">
        <v>12.5072391149195</v>
      </c>
      <c r="BD15" s="48">
        <v>58.266339883314203</v>
      </c>
      <c r="BE15" s="48">
        <v>45.241233186159398</v>
      </c>
      <c r="BF15" s="48">
        <v>54.0985736978107</v>
      </c>
      <c r="BG15" s="48">
        <v>57.076114660313202</v>
      </c>
      <c r="BH15" s="48">
        <v>36.3109855115665</v>
      </c>
      <c r="BI15" s="48">
        <v>571.75156060111601</v>
      </c>
      <c r="BJ15" s="48">
        <v>351.02320833110002</v>
      </c>
      <c r="BK15" s="48">
        <v>958.90226491947794</v>
      </c>
      <c r="BL15" s="48">
        <v>8.3796679699580601</v>
      </c>
      <c r="BM15" s="48">
        <v>17.1672881418869</v>
      </c>
      <c r="BN15" s="48">
        <v>147.42933846753601</v>
      </c>
      <c r="BO15" s="48">
        <v>50.243047489300302</v>
      </c>
      <c r="BP15" s="48">
        <v>41.5277122510646</v>
      </c>
      <c r="BQ15" s="48">
        <v>53.2438661693851</v>
      </c>
      <c r="BR15" s="48">
        <v>4.0382390754070903</v>
      </c>
      <c r="BS15" s="48">
        <v>8.7416321736121603</v>
      </c>
      <c r="BT15" s="48">
        <v>79.766949322817695</v>
      </c>
      <c r="BU15" s="48">
        <v>86.389340702420398</v>
      </c>
      <c r="BV15" s="48">
        <v>53.309662341931201</v>
      </c>
      <c r="BW15" s="48">
        <v>23.0937924674583</v>
      </c>
      <c r="BX15" s="48">
        <v>116.66567070593899</v>
      </c>
      <c r="BY15" s="48">
        <v>225.783819309335</v>
      </c>
      <c r="BZ15" s="48">
        <v>52.588021532361097</v>
      </c>
      <c r="CA15" s="55">
        <v>0</v>
      </c>
      <c r="CB15" s="49">
        <v>431121.34791762702</v>
      </c>
      <c r="CC15" s="61">
        <v>14324.532230720301</v>
      </c>
      <c r="CD15" s="48">
        <v>0</v>
      </c>
      <c r="CE15" s="48">
        <v>0</v>
      </c>
      <c r="CF15" s="48">
        <v>1911.4008376383599</v>
      </c>
      <c r="CG15" s="48">
        <v>0</v>
      </c>
      <c r="CH15" s="55">
        <v>114.719014014278</v>
      </c>
      <c r="CI15" s="49">
        <v>447472</v>
      </c>
      <c r="CJ15" s="73"/>
      <c r="CK15" s="48">
        <f t="shared" si="0"/>
        <v>0</v>
      </c>
      <c r="CL15" s="48">
        <f t="shared" si="1"/>
        <v>0</v>
      </c>
      <c r="CM15" s="167">
        <f t="shared" si="2"/>
        <v>3.6540056321675854E-2</v>
      </c>
      <c r="CN15" s="357">
        <v>0</v>
      </c>
    </row>
    <row r="16" spans="1:94" ht="19.5" x14ac:dyDescent="0.25">
      <c r="A16" s="30"/>
      <c r="B16" s="42" t="s">
        <v>7</v>
      </c>
      <c r="C16" s="43" t="s">
        <v>118</v>
      </c>
      <c r="D16" s="51">
        <v>12.310391292693</v>
      </c>
      <c r="E16" s="48">
        <v>8.0718360122005492</v>
      </c>
      <c r="F16" s="48">
        <v>36.6846940483099</v>
      </c>
      <c r="G16" s="48">
        <v>4.3305984720603998</v>
      </c>
      <c r="H16" s="48">
        <v>111.38790877218599</v>
      </c>
      <c r="I16" s="48">
        <v>17.986203798465599</v>
      </c>
      <c r="J16" s="48">
        <v>16.0206543585712</v>
      </c>
      <c r="K16" s="48">
        <v>48537.558890430002</v>
      </c>
      <c r="L16" s="48">
        <v>15157.4948288956</v>
      </c>
      <c r="M16" s="48">
        <v>76.013225445910194</v>
      </c>
      <c r="N16" s="48">
        <v>4.5846274150235997</v>
      </c>
      <c r="O16" s="48">
        <v>282.51140565116998</v>
      </c>
      <c r="P16" s="48">
        <v>13.468956856989401</v>
      </c>
      <c r="Q16" s="48">
        <v>9.7373321209993708</v>
      </c>
      <c r="R16" s="48">
        <v>24.415905541281099</v>
      </c>
      <c r="S16" s="48">
        <v>4.4032104340449099</v>
      </c>
      <c r="T16" s="48">
        <v>143.470187080144</v>
      </c>
      <c r="U16" s="48">
        <v>192.022664845702</v>
      </c>
      <c r="V16" s="48">
        <v>441.07442921734599</v>
      </c>
      <c r="W16" s="48">
        <v>1370.23404074002</v>
      </c>
      <c r="X16" s="48">
        <v>81.019008116835494</v>
      </c>
      <c r="Y16" s="48">
        <v>19.604422764909799</v>
      </c>
      <c r="Z16" s="48">
        <v>161.09130864383599</v>
      </c>
      <c r="AA16" s="48">
        <v>38.351042081189298</v>
      </c>
      <c r="AB16" s="48">
        <v>42721.476619757399</v>
      </c>
      <c r="AC16" s="48">
        <v>13.4539775124525</v>
      </c>
      <c r="AD16" s="48">
        <v>42345.377679912999</v>
      </c>
      <c r="AE16" s="48">
        <v>141.31669403688201</v>
      </c>
      <c r="AF16" s="48">
        <v>572.00327606064002</v>
      </c>
      <c r="AG16" s="48">
        <v>16.4318854904954</v>
      </c>
      <c r="AH16" s="48">
        <v>21.264724473073699</v>
      </c>
      <c r="AI16" s="48">
        <v>14.032500081060199</v>
      </c>
      <c r="AJ16" s="48">
        <v>0.90726469713351798</v>
      </c>
      <c r="AK16" s="48">
        <v>22.106016331728402</v>
      </c>
      <c r="AL16" s="48">
        <v>28.466256627007699</v>
      </c>
      <c r="AM16" s="48">
        <v>10.720434273835799</v>
      </c>
      <c r="AN16" s="48">
        <v>33.634444373409501</v>
      </c>
      <c r="AO16" s="48">
        <v>49.208489232471202</v>
      </c>
      <c r="AP16" s="48">
        <v>12.690012441672399</v>
      </c>
      <c r="AQ16" s="48">
        <v>109.678992799078</v>
      </c>
      <c r="AR16" s="48">
        <v>21.366240125086499</v>
      </c>
      <c r="AS16" s="48">
        <v>33.767267793687701</v>
      </c>
      <c r="AT16" s="48">
        <v>40.694609538168798</v>
      </c>
      <c r="AU16" s="48">
        <v>7.5254468300142303</v>
      </c>
      <c r="AV16" s="48">
        <v>51.238956633695103</v>
      </c>
      <c r="AW16" s="48">
        <v>9.5623187603843203</v>
      </c>
      <c r="AX16" s="48">
        <v>22.440895332963201</v>
      </c>
      <c r="AY16" s="48">
        <v>34.339710057582003</v>
      </c>
      <c r="AZ16" s="48">
        <v>28.6900584889835</v>
      </c>
      <c r="BA16" s="48">
        <v>5.7918189815258803</v>
      </c>
      <c r="BB16" s="48">
        <v>17.204663024058799</v>
      </c>
      <c r="BC16" s="48">
        <v>5.09120324202416</v>
      </c>
      <c r="BD16" s="48">
        <v>23.717926537516199</v>
      </c>
      <c r="BE16" s="48">
        <v>18.4159198488329</v>
      </c>
      <c r="BF16" s="48">
        <v>22.0213934720915</v>
      </c>
      <c r="BG16" s="48">
        <v>23.233432840833601</v>
      </c>
      <c r="BH16" s="48">
        <v>14.780768598008001</v>
      </c>
      <c r="BI16" s="48">
        <v>232.73748684411399</v>
      </c>
      <c r="BJ16" s="48">
        <v>142.887689270225</v>
      </c>
      <c r="BK16" s="48">
        <v>390.33125337140098</v>
      </c>
      <c r="BL16" s="48">
        <v>3.41103199065296</v>
      </c>
      <c r="BM16" s="48">
        <v>66.330016940164697</v>
      </c>
      <c r="BN16" s="48">
        <v>111.80195031559199</v>
      </c>
      <c r="BO16" s="48">
        <v>20.451960973670499</v>
      </c>
      <c r="BP16" s="48">
        <v>16.904292090671099</v>
      </c>
      <c r="BQ16" s="48">
        <v>21.673475782206499</v>
      </c>
      <c r="BR16" s="48">
        <v>1.643807692799</v>
      </c>
      <c r="BS16" s="48">
        <v>3.5583733271548099</v>
      </c>
      <c r="BT16" s="48">
        <v>32.469975769014397</v>
      </c>
      <c r="BU16" s="48">
        <v>35.1656898392418</v>
      </c>
      <c r="BV16" s="48">
        <v>21.700258806333601</v>
      </c>
      <c r="BW16" s="48">
        <v>9.4005711412924597</v>
      </c>
      <c r="BX16" s="48">
        <v>47.489988435774897</v>
      </c>
      <c r="BY16" s="48">
        <v>91.907678609347499</v>
      </c>
      <c r="BZ16" s="48">
        <v>21.406507324051901</v>
      </c>
      <c r="CA16" s="55">
        <v>0</v>
      </c>
      <c r="CB16" s="49">
        <v>154527.77167976601</v>
      </c>
      <c r="CC16" s="61">
        <v>5982.3617428871703</v>
      </c>
      <c r="CD16" s="48">
        <v>0</v>
      </c>
      <c r="CE16" s="48">
        <v>0</v>
      </c>
      <c r="CF16" s="48">
        <v>5670.9217118695497</v>
      </c>
      <c r="CG16" s="48">
        <v>3570.6853008787598</v>
      </c>
      <c r="CH16" s="55">
        <v>847348.25956459902</v>
      </c>
      <c r="CI16" s="49">
        <v>1017100</v>
      </c>
      <c r="CJ16" s="73"/>
      <c r="CK16" s="48">
        <f t="shared" si="0"/>
        <v>0</v>
      </c>
      <c r="CL16" s="48">
        <f t="shared" si="1"/>
        <v>0</v>
      </c>
      <c r="CM16" s="167">
        <f t="shared" si="2"/>
        <v>0.84807022743116156</v>
      </c>
      <c r="CN16" s="357">
        <v>0</v>
      </c>
    </row>
    <row r="17" spans="1:92" ht="19.5" x14ac:dyDescent="0.25">
      <c r="A17" s="30"/>
      <c r="B17" s="42" t="s">
        <v>8</v>
      </c>
      <c r="C17" s="43" t="s">
        <v>119</v>
      </c>
      <c r="D17" s="51">
        <v>11518.701836280599</v>
      </c>
      <c r="E17" s="48">
        <v>7106.0287895499796</v>
      </c>
      <c r="F17" s="48">
        <v>28783.872810221299</v>
      </c>
      <c r="G17" s="48">
        <v>23413.84596748</v>
      </c>
      <c r="H17" s="48">
        <v>282495.45420130203</v>
      </c>
      <c r="I17" s="48">
        <v>20391.50938585</v>
      </c>
      <c r="J17" s="48">
        <v>22652.190935839499</v>
      </c>
      <c r="K17" s="48">
        <v>40711.911025738897</v>
      </c>
      <c r="L17" s="48">
        <v>18426.796976396301</v>
      </c>
      <c r="M17" s="48">
        <v>22613.859139488399</v>
      </c>
      <c r="N17" s="48">
        <v>8697.4796790820401</v>
      </c>
      <c r="O17" s="48">
        <v>3027.9599273937802</v>
      </c>
      <c r="P17" s="48">
        <v>1894.26940967003</v>
      </c>
      <c r="Q17" s="48">
        <v>32.961515512688202</v>
      </c>
      <c r="R17" s="48">
        <v>89764.693913142095</v>
      </c>
      <c r="S17" s="48">
        <v>14313.4723842494</v>
      </c>
      <c r="T17" s="48">
        <v>449.13315251355601</v>
      </c>
      <c r="U17" s="48">
        <v>650.00946536983804</v>
      </c>
      <c r="V17" s="48">
        <v>1493.0662177522099</v>
      </c>
      <c r="W17" s="48">
        <v>491.151846969541</v>
      </c>
      <c r="X17" s="48">
        <v>274.25471984328402</v>
      </c>
      <c r="Y17" s="48">
        <v>66.362272237721598</v>
      </c>
      <c r="Z17" s="48">
        <v>545.30477166040305</v>
      </c>
      <c r="AA17" s="48">
        <v>129.82082286797299</v>
      </c>
      <c r="AB17" s="48">
        <v>68.142329547620406</v>
      </c>
      <c r="AC17" s="48">
        <v>45.542606842760797</v>
      </c>
      <c r="AD17" s="48">
        <v>44.107452227112901</v>
      </c>
      <c r="AE17" s="48">
        <v>3617.5066241803002</v>
      </c>
      <c r="AF17" s="48">
        <v>184.99345264640399</v>
      </c>
      <c r="AG17" s="48">
        <v>55.623022997195697</v>
      </c>
      <c r="AH17" s="48">
        <v>71.9825037168726</v>
      </c>
      <c r="AI17" s="48">
        <v>47.500944135013498</v>
      </c>
      <c r="AJ17" s="48">
        <v>3.0711512164803998</v>
      </c>
      <c r="AK17" s="48">
        <v>74.830332496374098</v>
      </c>
      <c r="AL17" s="48">
        <v>96.360168035736905</v>
      </c>
      <c r="AM17" s="48">
        <v>36.289381550182398</v>
      </c>
      <c r="AN17" s="48">
        <v>5424.0866862721996</v>
      </c>
      <c r="AO17" s="48">
        <v>286.878303409144</v>
      </c>
      <c r="AP17" s="48">
        <v>42.956534372524096</v>
      </c>
      <c r="AQ17" s="48">
        <v>3372.4619734774801</v>
      </c>
      <c r="AR17" s="48">
        <v>72.326140936700298</v>
      </c>
      <c r="AS17" s="48">
        <v>106.999852049916</v>
      </c>
      <c r="AT17" s="48">
        <v>62.881900380281003</v>
      </c>
      <c r="AU17" s="48">
        <v>25.4741369961577</v>
      </c>
      <c r="AV17" s="48">
        <v>173.447269020764</v>
      </c>
      <c r="AW17" s="48">
        <v>32.369083671075302</v>
      </c>
      <c r="AX17" s="48">
        <v>266.84674488257002</v>
      </c>
      <c r="AY17" s="48">
        <v>116.242197729211</v>
      </c>
      <c r="AZ17" s="48">
        <v>97.117752192631102</v>
      </c>
      <c r="BA17" s="48">
        <v>19.605691665229401</v>
      </c>
      <c r="BB17" s="48">
        <v>58.238926238852102</v>
      </c>
      <c r="BC17" s="48">
        <v>17.234060885971399</v>
      </c>
      <c r="BD17" s="48">
        <v>80.286755528156405</v>
      </c>
      <c r="BE17" s="48">
        <v>62.3391109838646</v>
      </c>
      <c r="BF17" s="48">
        <v>74.543878499941698</v>
      </c>
      <c r="BG17" s="48">
        <v>78.646712208224301</v>
      </c>
      <c r="BH17" s="48">
        <v>3030.3724404422601</v>
      </c>
      <c r="BI17" s="48">
        <v>787.831840145657</v>
      </c>
      <c r="BJ17" s="48">
        <v>483.68431187590102</v>
      </c>
      <c r="BK17" s="48">
        <v>1321.29719960379</v>
      </c>
      <c r="BL17" s="48">
        <v>11.5465696842888</v>
      </c>
      <c r="BM17" s="48">
        <v>23.655267670653799</v>
      </c>
      <c r="BN17" s="48">
        <v>203.146847372347</v>
      </c>
      <c r="BO17" s="48">
        <v>69.231245326912699</v>
      </c>
      <c r="BP17" s="48">
        <v>57.222150693210999</v>
      </c>
      <c r="BQ17" s="48">
        <v>73.3661540277987</v>
      </c>
      <c r="BR17" s="48">
        <v>5.5643981424050999</v>
      </c>
      <c r="BS17" s="48">
        <v>12.0453298876399</v>
      </c>
      <c r="BT17" s="48">
        <v>109.913023065001</v>
      </c>
      <c r="BU17" s="48">
        <v>1907.5621402100701</v>
      </c>
      <c r="BV17" s="48">
        <v>73.456816342103494</v>
      </c>
      <c r="BW17" s="48">
        <v>88.765593196995795</v>
      </c>
      <c r="BX17" s="48">
        <v>160.75676284548101</v>
      </c>
      <c r="BY17" s="48">
        <v>311.11359215980599</v>
      </c>
      <c r="BZ17" s="48">
        <v>72.462448077799905</v>
      </c>
      <c r="CA17" s="55">
        <v>0</v>
      </c>
      <c r="CB17" s="49">
        <v>623564.03897817503</v>
      </c>
      <c r="CC17" s="61">
        <v>14559.908717231299</v>
      </c>
      <c r="CD17" s="48">
        <v>0</v>
      </c>
      <c r="CE17" s="48">
        <v>0</v>
      </c>
      <c r="CF17" s="48">
        <v>2633.7705796366899</v>
      </c>
      <c r="CG17" s="48">
        <v>0</v>
      </c>
      <c r="CH17" s="55">
        <v>20.281724957263499</v>
      </c>
      <c r="CI17" s="49">
        <v>640778</v>
      </c>
      <c r="CJ17" s="73"/>
      <c r="CK17" s="48">
        <f t="shared" si="0"/>
        <v>0</v>
      </c>
      <c r="CL17" s="48">
        <f t="shared" si="1"/>
        <v>0</v>
      </c>
      <c r="CM17" s="167">
        <f t="shared" si="2"/>
        <v>2.6864157355316894E-2</v>
      </c>
      <c r="CN17" s="357">
        <v>0</v>
      </c>
    </row>
    <row r="18" spans="1:92" ht="19.5" x14ac:dyDescent="0.25">
      <c r="A18" s="30"/>
      <c r="B18" s="42" t="s">
        <v>9</v>
      </c>
      <c r="C18" s="43" t="s">
        <v>120</v>
      </c>
      <c r="D18" s="51">
        <v>67.568616834698105</v>
      </c>
      <c r="E18" s="48">
        <v>43.087534437594698</v>
      </c>
      <c r="F18" s="48">
        <v>186.25876484373299</v>
      </c>
      <c r="G18" s="48">
        <v>76.507091356132705</v>
      </c>
      <c r="H18" s="48">
        <v>1096.9544432689499</v>
      </c>
      <c r="I18" s="48">
        <v>108.423915789267</v>
      </c>
      <c r="J18" s="48">
        <v>108.80261634225</v>
      </c>
      <c r="K18" s="48">
        <v>187.63364556655401</v>
      </c>
      <c r="L18" s="48">
        <v>103.99299118089201</v>
      </c>
      <c r="M18" s="48">
        <v>50490.610906589201</v>
      </c>
      <c r="N18" s="48">
        <v>37.169530145339998</v>
      </c>
      <c r="O18" s="48">
        <v>838.86387193713801</v>
      </c>
      <c r="P18" s="48">
        <v>44.759906766167603</v>
      </c>
      <c r="Q18" s="48">
        <v>28.7186669258944</v>
      </c>
      <c r="R18" s="48">
        <v>316.28665222945602</v>
      </c>
      <c r="S18" s="48">
        <v>51.932983063609797</v>
      </c>
      <c r="T18" s="48">
        <v>769464.02774114802</v>
      </c>
      <c r="U18" s="48">
        <v>566.339412623464</v>
      </c>
      <c r="V18" s="48">
        <v>1300.8768176762001</v>
      </c>
      <c r="W18" s="48">
        <v>427.93015077618099</v>
      </c>
      <c r="X18" s="48">
        <v>383757.01780821598</v>
      </c>
      <c r="Y18" s="48">
        <v>1735.44911760489</v>
      </c>
      <c r="Z18" s="48">
        <v>475.11244148915603</v>
      </c>
      <c r="AA18" s="48">
        <v>113.110119908038</v>
      </c>
      <c r="AB18" s="48">
        <v>66.993398389599093</v>
      </c>
      <c r="AC18" s="48">
        <v>1314.70612448066</v>
      </c>
      <c r="AD18" s="48">
        <v>38.429884359311302</v>
      </c>
      <c r="AE18" s="48">
        <v>3054.3886485995499</v>
      </c>
      <c r="AF18" s="48">
        <v>188.898810579279</v>
      </c>
      <c r="AG18" s="48">
        <v>48.463156078273002</v>
      </c>
      <c r="AH18" s="48">
        <v>62.7168234403862</v>
      </c>
      <c r="AI18" s="48">
        <v>41.386561632879001</v>
      </c>
      <c r="AJ18" s="48">
        <v>2.6758286897094998</v>
      </c>
      <c r="AK18" s="48">
        <v>608.46994736604802</v>
      </c>
      <c r="AL18" s="48">
        <v>83.956563516513199</v>
      </c>
      <c r="AM18" s="48">
        <v>7193.2441735747698</v>
      </c>
      <c r="AN18" s="48">
        <v>113.663295714794</v>
      </c>
      <c r="AO18" s="48">
        <v>145.46006756778701</v>
      </c>
      <c r="AP18" s="48">
        <v>37.427114128304297</v>
      </c>
      <c r="AQ18" s="48">
        <v>331.65487728362598</v>
      </c>
      <c r="AR18" s="48">
        <v>63.0162272361787</v>
      </c>
      <c r="AS18" s="48">
        <v>93.226693747095595</v>
      </c>
      <c r="AT18" s="48">
        <v>134.47677522510699</v>
      </c>
      <c r="AU18" s="48">
        <v>22.195073382946902</v>
      </c>
      <c r="AV18" s="48">
        <v>151.12091391234301</v>
      </c>
      <c r="AW18" s="48">
        <v>28.202493671390101</v>
      </c>
      <c r="AX18" s="48">
        <v>66.705673435487498</v>
      </c>
      <c r="AY18" s="48">
        <v>101.279352826908</v>
      </c>
      <c r="AZ18" s="48">
        <v>84.616630468283105</v>
      </c>
      <c r="BA18" s="48">
        <v>17.0820218678587</v>
      </c>
      <c r="BB18" s="48">
        <v>50.742336896842403</v>
      </c>
      <c r="BC18" s="48">
        <v>15.0156704467752</v>
      </c>
      <c r="BD18" s="48">
        <v>69.952141299032903</v>
      </c>
      <c r="BE18" s="48">
        <v>54.314740598405201</v>
      </c>
      <c r="BF18" s="48">
        <v>64.948494773551403</v>
      </c>
      <c r="BG18" s="48">
        <v>68.523206460431894</v>
      </c>
      <c r="BH18" s="48">
        <v>51.711302732997297</v>
      </c>
      <c r="BI18" s="48">
        <v>686.42111440683402</v>
      </c>
      <c r="BJ18" s="48">
        <v>421.423846385258</v>
      </c>
      <c r="BK18" s="48">
        <v>1151.21812802968</v>
      </c>
      <c r="BL18" s="48">
        <v>10.060280413140401</v>
      </c>
      <c r="BM18" s="48">
        <v>2467.4125986479598</v>
      </c>
      <c r="BN18" s="48">
        <v>99082.967852933099</v>
      </c>
      <c r="BO18" s="48">
        <v>60.319710561947197</v>
      </c>
      <c r="BP18" s="48">
        <v>49.856442004587798</v>
      </c>
      <c r="BQ18" s="48">
        <v>63.922368507211097</v>
      </c>
      <c r="BR18" s="48">
        <v>4.8481416709520904</v>
      </c>
      <c r="BS18" s="48">
        <v>10.494839562898401</v>
      </c>
      <c r="BT18" s="48">
        <v>95.764877649719196</v>
      </c>
      <c r="BU18" s="48">
        <v>134.226132332562</v>
      </c>
      <c r="BV18" s="48">
        <v>64.001360652042905</v>
      </c>
      <c r="BW18" s="48">
        <v>27.880549704301401</v>
      </c>
      <c r="BX18" s="48">
        <v>140.06394598170701</v>
      </c>
      <c r="BY18" s="48">
        <v>325.11665883196503</v>
      </c>
      <c r="BZ18" s="48">
        <v>227.36385801159599</v>
      </c>
      <c r="CA18" s="55">
        <v>0</v>
      </c>
      <c r="CB18" s="49">
        <v>1331120.4634773899</v>
      </c>
      <c r="CC18" s="61">
        <v>721298.65400608804</v>
      </c>
      <c r="CD18" s="48">
        <v>0</v>
      </c>
      <c r="CE18" s="48">
        <v>0</v>
      </c>
      <c r="CF18" s="48">
        <v>421175.14181052003</v>
      </c>
      <c r="CG18" s="48">
        <v>7525.87891072396</v>
      </c>
      <c r="CH18" s="55">
        <v>2032.8617952786899</v>
      </c>
      <c r="CI18" s="49">
        <v>2483153</v>
      </c>
      <c r="CJ18" s="73"/>
      <c r="CK18" s="48">
        <f t="shared" si="0"/>
        <v>0</v>
      </c>
      <c r="CL18" s="48">
        <f t="shared" si="1"/>
        <v>0</v>
      </c>
      <c r="CM18" s="167">
        <f t="shared" si="2"/>
        <v>0.46393940950179502</v>
      </c>
      <c r="CN18" s="357">
        <v>0</v>
      </c>
    </row>
    <row r="19" spans="1:92" ht="19.5" x14ac:dyDescent="0.25">
      <c r="A19" s="30"/>
      <c r="B19" s="42" t="s">
        <v>10</v>
      </c>
      <c r="C19" s="43" t="s">
        <v>121</v>
      </c>
      <c r="D19" s="51">
        <v>106.79857609292699</v>
      </c>
      <c r="E19" s="48">
        <v>66.250234739076603</v>
      </c>
      <c r="F19" s="48">
        <v>271.40355652654301</v>
      </c>
      <c r="G19" s="48">
        <v>201.27215787886999</v>
      </c>
      <c r="H19" s="48">
        <v>2473.6112856843802</v>
      </c>
      <c r="I19" s="48">
        <v>186.15551003623099</v>
      </c>
      <c r="J19" s="48">
        <v>203.76713093793899</v>
      </c>
      <c r="K19" s="48">
        <v>364.16576486435002</v>
      </c>
      <c r="L19" s="48">
        <v>169.78332091643699</v>
      </c>
      <c r="M19" s="48">
        <v>249.295353164391</v>
      </c>
      <c r="N19" s="48">
        <v>11006.986386897601</v>
      </c>
      <c r="O19" s="48">
        <v>241.52460255907101</v>
      </c>
      <c r="P19" s="48">
        <v>26.310225448021502</v>
      </c>
      <c r="Q19" s="48">
        <v>7.7209288322260496</v>
      </c>
      <c r="R19" s="48">
        <v>827.83004402807103</v>
      </c>
      <c r="S19" s="48">
        <v>133.655212915905</v>
      </c>
      <c r="T19" s="48">
        <v>105.205269017913</v>
      </c>
      <c r="U19" s="48">
        <v>158.43902760337201</v>
      </c>
      <c r="V19" s="48">
        <v>349.73689254755902</v>
      </c>
      <c r="W19" s="48">
        <v>115.04775788626699</v>
      </c>
      <c r="X19" s="48">
        <v>64.241620595296098</v>
      </c>
      <c r="Y19" s="48">
        <v>15.544745838370901</v>
      </c>
      <c r="Z19" s="48">
        <v>127.732577473343</v>
      </c>
      <c r="AA19" s="48">
        <v>30.409321862606699</v>
      </c>
      <c r="AB19" s="48">
        <v>15.9617077284188</v>
      </c>
      <c r="AC19" s="48">
        <v>10.6679326116437</v>
      </c>
      <c r="AD19" s="48">
        <v>10.331760973953299</v>
      </c>
      <c r="AE19" s="48">
        <v>138.59407434420399</v>
      </c>
      <c r="AF19" s="48">
        <v>43.332997894494497</v>
      </c>
      <c r="AG19" s="48">
        <v>13.029176459720199</v>
      </c>
      <c r="AH19" s="48">
        <v>16.861232856525699</v>
      </c>
      <c r="AI19" s="48">
        <v>11.126654931530901</v>
      </c>
      <c r="AJ19" s="48">
        <v>0.71938864480675402</v>
      </c>
      <c r="AK19" s="48">
        <v>5287.0477124752097</v>
      </c>
      <c r="AL19" s="48">
        <v>22.571474281238</v>
      </c>
      <c r="AM19" s="48">
        <v>8.5004505392538601</v>
      </c>
      <c r="AN19" s="48">
        <v>184582.00047000599</v>
      </c>
      <c r="AO19" s="48">
        <v>40.035576393718301</v>
      </c>
      <c r="AP19" s="48">
        <v>10.0621691572907</v>
      </c>
      <c r="AQ19" s="48">
        <v>112.34154937872199</v>
      </c>
      <c r="AR19" s="48">
        <v>16.941726683254402</v>
      </c>
      <c r="AS19" s="48">
        <v>25.063721430469599</v>
      </c>
      <c r="AT19" s="48">
        <v>14.729501059633799</v>
      </c>
      <c r="AU19" s="48">
        <v>2195.3554373575298</v>
      </c>
      <c r="AV19" s="48">
        <v>40.628411631673302</v>
      </c>
      <c r="AW19" s="48">
        <v>7.5821571763755298</v>
      </c>
      <c r="AX19" s="48">
        <v>380.18556981464701</v>
      </c>
      <c r="AY19" s="48">
        <v>27.228655054507499</v>
      </c>
      <c r="AZ19" s="48">
        <v>22.748931332857701</v>
      </c>
      <c r="BA19" s="48">
        <v>4.5924511570329098</v>
      </c>
      <c r="BB19" s="48">
        <v>13.6419274951829</v>
      </c>
      <c r="BC19" s="48">
        <v>4.0369186768616396</v>
      </c>
      <c r="BD19" s="48">
        <v>18.8064267058536</v>
      </c>
      <c r="BE19" s="48">
        <v>48.594272902560199</v>
      </c>
      <c r="BF19" s="48">
        <v>17.461211107074298</v>
      </c>
      <c r="BG19" s="48">
        <v>18.4222617923778</v>
      </c>
      <c r="BH19" s="48">
        <v>36.9185074795381</v>
      </c>
      <c r="BI19" s="48">
        <v>151289.42103991201</v>
      </c>
      <c r="BJ19" s="48">
        <v>113.29855715586</v>
      </c>
      <c r="BK19" s="48">
        <v>309.50159559360702</v>
      </c>
      <c r="BL19" s="48">
        <v>2.7046766934735</v>
      </c>
      <c r="BM19" s="48">
        <v>5.5410267201479302</v>
      </c>
      <c r="BN19" s="48">
        <v>47.585261983758201</v>
      </c>
      <c r="BO19" s="48">
        <v>16.216776134875001</v>
      </c>
      <c r="BP19" s="48">
        <v>13.4037572683552</v>
      </c>
      <c r="BQ19" s="48">
        <v>17.185340089254002</v>
      </c>
      <c r="BR19" s="48">
        <v>1.30340857765301</v>
      </c>
      <c r="BS19" s="48">
        <v>2.8215066381687701</v>
      </c>
      <c r="BT19" s="48">
        <v>25.746104680563601</v>
      </c>
      <c r="BU19" s="48">
        <v>43.005424798282</v>
      </c>
      <c r="BV19" s="48">
        <v>17.206576894225599</v>
      </c>
      <c r="BW19" s="48">
        <v>7.93536167814064</v>
      </c>
      <c r="BX19" s="48">
        <v>37.655778441110002</v>
      </c>
      <c r="BY19" s="48">
        <v>72.875469056615401</v>
      </c>
      <c r="BZ19" s="48">
        <v>16.973655364911899</v>
      </c>
      <c r="CA19" s="55">
        <v>0</v>
      </c>
      <c r="CB19" s="49">
        <v>362759.39123956201</v>
      </c>
      <c r="CC19" s="61">
        <v>29811.000545036499</v>
      </c>
      <c r="CD19" s="48">
        <v>0</v>
      </c>
      <c r="CE19" s="48">
        <v>0</v>
      </c>
      <c r="CF19" s="48">
        <v>616.93629341641702</v>
      </c>
      <c r="CG19" s="48">
        <v>-33400.445555734797</v>
      </c>
      <c r="CH19" s="55">
        <v>102366.11747772001</v>
      </c>
      <c r="CI19" s="49">
        <v>462153</v>
      </c>
      <c r="CJ19" s="73"/>
      <c r="CK19" s="48">
        <f t="shared" si="0"/>
        <v>0</v>
      </c>
      <c r="CL19" s="48">
        <f t="shared" si="1"/>
        <v>0</v>
      </c>
      <c r="CM19" s="167">
        <f t="shared" si="2"/>
        <v>0.21506645799213275</v>
      </c>
      <c r="CN19" s="357">
        <v>0</v>
      </c>
    </row>
    <row r="20" spans="1:92" ht="19.5" x14ac:dyDescent="0.25">
      <c r="A20" s="30"/>
      <c r="B20" s="42" t="s">
        <v>11</v>
      </c>
      <c r="C20" s="43" t="s">
        <v>122</v>
      </c>
      <c r="D20" s="51">
        <v>16.983628223465999</v>
      </c>
      <c r="E20" s="48">
        <v>11.0218388033583</v>
      </c>
      <c r="F20" s="48">
        <v>49.1940508177696</v>
      </c>
      <c r="G20" s="48">
        <v>10.9246618371506</v>
      </c>
      <c r="H20" s="48">
        <v>199.25006609632399</v>
      </c>
      <c r="I20" s="48">
        <v>25.724753183067801</v>
      </c>
      <c r="J20" s="48">
        <v>24.061223007125399</v>
      </c>
      <c r="K20" s="48">
        <v>40.175017813191403</v>
      </c>
      <c r="L20" s="48">
        <v>25.579509003168901</v>
      </c>
      <c r="M20" s="48">
        <v>139.48524169027999</v>
      </c>
      <c r="N20" s="48">
        <v>7.4519173165548001</v>
      </c>
      <c r="O20" s="48">
        <v>823688.45499561005</v>
      </c>
      <c r="P20" s="48">
        <v>15.8442350452416</v>
      </c>
      <c r="Q20" s="48">
        <v>11.1128379969414</v>
      </c>
      <c r="R20" s="48">
        <v>50.793349504389603</v>
      </c>
      <c r="S20" s="48">
        <v>8.6808346519173298</v>
      </c>
      <c r="T20" s="48">
        <v>871.67645887403501</v>
      </c>
      <c r="U20" s="48">
        <v>739538.02731056605</v>
      </c>
      <c r="V20" s="48">
        <v>2183303.7263075099</v>
      </c>
      <c r="W20" s="48">
        <v>165.589804424194</v>
      </c>
      <c r="X20" s="48">
        <v>451.63673177384999</v>
      </c>
      <c r="Y20" s="48">
        <v>23.944899954227001</v>
      </c>
      <c r="Z20" s="48">
        <v>183.84723797328101</v>
      </c>
      <c r="AA20" s="48">
        <v>43.768551012348397</v>
      </c>
      <c r="AB20" s="48">
        <v>22.981041844944201</v>
      </c>
      <c r="AC20" s="48">
        <v>16.548589685852701</v>
      </c>
      <c r="AD20" s="48">
        <v>14.8706442478064</v>
      </c>
      <c r="AE20" s="48">
        <v>164.54396359920801</v>
      </c>
      <c r="AF20" s="48">
        <v>908.29905613699896</v>
      </c>
      <c r="AG20" s="48">
        <v>18.753071084672701</v>
      </c>
      <c r="AH20" s="48">
        <v>24.268602034148401</v>
      </c>
      <c r="AI20" s="48">
        <v>16.014745944280701</v>
      </c>
      <c r="AJ20" s="48">
        <v>1.03542587171753</v>
      </c>
      <c r="AK20" s="48">
        <v>25.7375214316117</v>
      </c>
      <c r="AL20" s="48">
        <v>32.487430267791801</v>
      </c>
      <c r="AM20" s="48">
        <v>18.941830534530698</v>
      </c>
      <c r="AN20" s="48">
        <v>39.7433142759633</v>
      </c>
      <c r="AO20" s="48">
        <v>56.190490099466501</v>
      </c>
      <c r="AP20" s="48">
        <v>14.4826170753025</v>
      </c>
      <c r="AQ20" s="48">
        <v>125.939658929687</v>
      </c>
      <c r="AR20" s="48">
        <v>24.384457894968701</v>
      </c>
      <c r="AS20" s="48">
        <v>36.074555524296201</v>
      </c>
      <c r="AT20" s="48">
        <v>21.275001996980802</v>
      </c>
      <c r="AU20" s="48">
        <v>8.5884994408470003</v>
      </c>
      <c r="AV20" s="48">
        <v>58.477026060822197</v>
      </c>
      <c r="AW20" s="48">
        <v>10.913102063150999</v>
      </c>
      <c r="AX20" s="48">
        <v>25.659721813729199</v>
      </c>
      <c r="AY20" s="48">
        <v>39.190573967264697</v>
      </c>
      <c r="AZ20" s="48">
        <v>32.742846618456099</v>
      </c>
      <c r="BA20" s="48">
        <v>6.6099774814604499</v>
      </c>
      <c r="BB20" s="48">
        <v>19.635011993275899</v>
      </c>
      <c r="BC20" s="48">
        <v>5.8103920185800098</v>
      </c>
      <c r="BD20" s="48">
        <v>27.068346027384401</v>
      </c>
      <c r="BE20" s="48">
        <v>21.017372243408101</v>
      </c>
      <c r="BF20" s="48">
        <v>25.1321588995098</v>
      </c>
      <c r="BG20" s="48">
        <v>26.515412236601701</v>
      </c>
      <c r="BH20" s="48">
        <v>17.630679514754299</v>
      </c>
      <c r="BI20" s="48">
        <v>265.614231390567</v>
      </c>
      <c r="BJ20" s="48">
        <v>163.07215599567601</v>
      </c>
      <c r="BK20" s="48">
        <v>445.46986073371102</v>
      </c>
      <c r="BL20" s="48">
        <v>3.8928779919874499</v>
      </c>
      <c r="BM20" s="48">
        <v>3047.88557233049</v>
      </c>
      <c r="BN20" s="48">
        <v>13853.864897359999</v>
      </c>
      <c r="BO20" s="48">
        <v>23.3410266997078</v>
      </c>
      <c r="BP20" s="48">
        <v>19.292210342859999</v>
      </c>
      <c r="BQ20" s="48">
        <v>24.735093987281399</v>
      </c>
      <c r="BR20" s="48">
        <v>1.8760137131202701</v>
      </c>
      <c r="BS20" s="48">
        <v>4.0610329221522301</v>
      </c>
      <c r="BT20" s="48">
        <v>37.0567190275356</v>
      </c>
      <c r="BU20" s="48">
        <v>40.614504431475197</v>
      </c>
      <c r="BV20" s="48">
        <v>24.765660409839001</v>
      </c>
      <c r="BW20" s="48">
        <v>10.743064316326601</v>
      </c>
      <c r="BX20" s="48">
        <v>54.198474634058599</v>
      </c>
      <c r="BY20" s="48">
        <v>104.94127388195299</v>
      </c>
      <c r="BZ20" s="48">
        <v>24.584217139021501</v>
      </c>
      <c r="CA20" s="55">
        <v>0</v>
      </c>
      <c r="CB20" s="49">
        <v>3768964.5274888501</v>
      </c>
      <c r="CC20" s="61">
        <v>1429937.4439170801</v>
      </c>
      <c r="CD20" s="48">
        <v>0</v>
      </c>
      <c r="CE20" s="48">
        <v>0</v>
      </c>
      <c r="CF20" s="48">
        <v>1280.2552784286599</v>
      </c>
      <c r="CG20" s="48">
        <v>7.0481469852907797</v>
      </c>
      <c r="CH20" s="55">
        <v>103368.72516865699</v>
      </c>
      <c r="CI20" s="49">
        <v>5303558</v>
      </c>
      <c r="CJ20" s="73"/>
      <c r="CK20" s="48">
        <f t="shared" si="0"/>
        <v>0</v>
      </c>
      <c r="CL20" s="48">
        <f t="shared" si="1"/>
        <v>0</v>
      </c>
      <c r="CM20" s="167">
        <f t="shared" si="2"/>
        <v>0.28935169041446346</v>
      </c>
      <c r="CN20" s="357">
        <v>0</v>
      </c>
    </row>
    <row r="21" spans="1:92" ht="19.5" x14ac:dyDescent="0.25">
      <c r="A21" s="30"/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831865.13463636604</v>
      </c>
      <c r="Q21" s="48">
        <v>2981715.86536363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3813581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3813581</v>
      </c>
      <c r="CJ21" s="73"/>
      <c r="CK21" s="48">
        <f t="shared" si="0"/>
        <v>0</v>
      </c>
      <c r="CL21" s="48">
        <f t="shared" si="1"/>
        <v>0</v>
      </c>
      <c r="CM21" s="167">
        <f t="shared" si="2"/>
        <v>0</v>
      </c>
      <c r="CN21" s="357">
        <v>0</v>
      </c>
    </row>
    <row r="22" spans="1:92" ht="19.5" x14ac:dyDescent="0.25">
      <c r="A22" s="30"/>
      <c r="B22" s="42" t="s">
        <v>13</v>
      </c>
      <c r="C22" s="43" t="s">
        <v>124</v>
      </c>
      <c r="D22" s="51">
        <v>233.48925655949699</v>
      </c>
      <c r="E22" s="48">
        <v>154.82632561965701</v>
      </c>
      <c r="F22" s="48">
        <v>115.01112486357</v>
      </c>
      <c r="G22" s="48">
        <v>112.24234180808</v>
      </c>
      <c r="H22" s="48">
        <v>1081.7062928355999</v>
      </c>
      <c r="I22" s="48">
        <v>311.82899495671802</v>
      </c>
      <c r="J22" s="48">
        <v>135.12607276478599</v>
      </c>
      <c r="K22" s="48">
        <v>182.11143089911999</v>
      </c>
      <c r="L22" s="48">
        <v>68.873086091603099</v>
      </c>
      <c r="M22" s="48">
        <v>468.69887225637001</v>
      </c>
      <c r="N22" s="48">
        <v>97.745953004320299</v>
      </c>
      <c r="O22" s="48">
        <v>415.92224582069503</v>
      </c>
      <c r="P22" s="48">
        <v>168.622471856044</v>
      </c>
      <c r="Q22" s="48">
        <v>591.97975945335497</v>
      </c>
      <c r="R22" s="48">
        <v>898.21800162964098</v>
      </c>
      <c r="S22" s="48">
        <v>89.270446956760907</v>
      </c>
      <c r="T22" s="48">
        <v>330.45265051395199</v>
      </c>
      <c r="U22" s="48">
        <v>597.33184230952304</v>
      </c>
      <c r="V22" s="48">
        <v>350.90176908055702</v>
      </c>
      <c r="W22" s="48">
        <v>63.075196189327798</v>
      </c>
      <c r="X22" s="48">
        <v>205.95707433251701</v>
      </c>
      <c r="Y22" s="48">
        <v>137.70947072786399</v>
      </c>
      <c r="Z22" s="48">
        <v>142.678628233974</v>
      </c>
      <c r="AA22" s="48">
        <v>16.41194184966</v>
      </c>
      <c r="AB22" s="48">
        <v>50.159324106680501</v>
      </c>
      <c r="AC22" s="48">
        <v>32.202311905267699</v>
      </c>
      <c r="AD22" s="48">
        <v>50.473433654241703</v>
      </c>
      <c r="AE22" s="48">
        <v>239.016279270583</v>
      </c>
      <c r="AF22" s="48">
        <v>213.039297355266</v>
      </c>
      <c r="AG22" s="48">
        <v>23.774823996313302</v>
      </c>
      <c r="AH22" s="48">
        <v>87.194726870108695</v>
      </c>
      <c r="AI22" s="48">
        <v>79.064766571227395</v>
      </c>
      <c r="AJ22" s="48">
        <v>0.269997786900601</v>
      </c>
      <c r="AK22" s="48">
        <v>146.539823746465</v>
      </c>
      <c r="AL22" s="48">
        <v>221.482053371787</v>
      </c>
      <c r="AM22" s="48">
        <v>64.269499387253106</v>
      </c>
      <c r="AN22" s="48">
        <v>208.59649442786699</v>
      </c>
      <c r="AO22" s="48">
        <v>737.81793483408001</v>
      </c>
      <c r="AP22" s="48">
        <v>89.428210963937801</v>
      </c>
      <c r="AQ22" s="48">
        <v>1008973.5847275699</v>
      </c>
      <c r="AR22" s="48">
        <v>168.53987239608199</v>
      </c>
      <c r="AS22" s="48">
        <v>203.57136941460999</v>
      </c>
      <c r="AT22" s="48">
        <v>43.1321085108194</v>
      </c>
      <c r="AU22" s="48">
        <v>58.259808322611597</v>
      </c>
      <c r="AV22" s="48">
        <v>596.19617273693495</v>
      </c>
      <c r="AW22" s="48">
        <v>6584.0076791243901</v>
      </c>
      <c r="AX22" s="48">
        <v>596.66303036554496</v>
      </c>
      <c r="AY22" s="48">
        <v>757.54523354199796</v>
      </c>
      <c r="AZ22" s="48">
        <v>180.24229486139501</v>
      </c>
      <c r="BA22" s="48">
        <v>34.619739462657797</v>
      </c>
      <c r="BB22" s="48">
        <v>108.741737552144</v>
      </c>
      <c r="BC22" s="48">
        <v>34.762411172474998</v>
      </c>
      <c r="BD22" s="48">
        <v>55.668628064337497</v>
      </c>
      <c r="BE22" s="48">
        <v>103.91666449149</v>
      </c>
      <c r="BF22" s="48">
        <v>156.90454279213401</v>
      </c>
      <c r="BG22" s="48">
        <v>40612.565458539502</v>
      </c>
      <c r="BH22" s="48">
        <v>485.78511804375802</v>
      </c>
      <c r="BI22" s="48">
        <v>1059.07801661961</v>
      </c>
      <c r="BJ22" s="48">
        <v>10716.073830621201</v>
      </c>
      <c r="BK22" s="48">
        <v>7269.6930994899703</v>
      </c>
      <c r="BL22" s="48">
        <v>208.201050593861</v>
      </c>
      <c r="BM22" s="48">
        <v>339.76847659870799</v>
      </c>
      <c r="BN22" s="48">
        <v>1106.2877972741401</v>
      </c>
      <c r="BO22" s="48">
        <v>731.11493196682204</v>
      </c>
      <c r="BP22" s="48">
        <v>477.90134547485798</v>
      </c>
      <c r="BQ22" s="48">
        <v>127.799155987955</v>
      </c>
      <c r="BR22" s="48">
        <v>118.78890693365599</v>
      </c>
      <c r="BS22" s="48">
        <v>5256.23701579525</v>
      </c>
      <c r="BT22" s="48">
        <v>3122.0069061325898</v>
      </c>
      <c r="BU22" s="48">
        <v>658.81148332974499</v>
      </c>
      <c r="BV22" s="48">
        <v>430.090420919037</v>
      </c>
      <c r="BW22" s="48">
        <v>119.50755473877901</v>
      </c>
      <c r="BX22" s="48">
        <v>501.777005000776</v>
      </c>
      <c r="BY22" s="48">
        <v>311.580942244136</v>
      </c>
      <c r="BZ22" s="48">
        <v>876.928192964147</v>
      </c>
      <c r="CA22" s="55">
        <v>0</v>
      </c>
      <c r="CB22" s="49">
        <v>1102399.8729585099</v>
      </c>
      <c r="CC22" s="61">
        <v>56227.0762054894</v>
      </c>
      <c r="CD22" s="48">
        <v>0</v>
      </c>
      <c r="CE22" s="48">
        <v>0</v>
      </c>
      <c r="CF22" s="48">
        <v>0</v>
      </c>
      <c r="CG22" s="48">
        <v>12075</v>
      </c>
      <c r="CH22" s="55">
        <v>7279475.0508359997</v>
      </c>
      <c r="CI22" s="49">
        <v>8450177</v>
      </c>
      <c r="CJ22" s="73"/>
      <c r="CK22" s="48">
        <f t="shared" si="0"/>
        <v>0</v>
      </c>
      <c r="CL22" s="48">
        <f t="shared" si="1"/>
        <v>0</v>
      </c>
      <c r="CM22" s="167">
        <f t="shared" si="2"/>
        <v>0.86954120926005318</v>
      </c>
      <c r="CN22" s="357">
        <v>0</v>
      </c>
    </row>
    <row r="23" spans="1:92" ht="19.5" x14ac:dyDescent="0.25">
      <c r="A23" s="30"/>
      <c r="B23" s="42" t="s">
        <v>14</v>
      </c>
      <c r="C23" s="43" t="s">
        <v>125</v>
      </c>
      <c r="D23" s="51">
        <v>31.038799638755702</v>
      </c>
      <c r="E23" s="48">
        <v>20.351920157753</v>
      </c>
      <c r="F23" s="48">
        <v>92.494937106540704</v>
      </c>
      <c r="G23" s="48">
        <v>10.9189525413355</v>
      </c>
      <c r="H23" s="48">
        <v>280.847854496065</v>
      </c>
      <c r="I23" s="48">
        <v>45.349506988763899</v>
      </c>
      <c r="J23" s="48">
        <v>40.393669778198401</v>
      </c>
      <c r="K23" s="48">
        <v>65.811958241229902</v>
      </c>
      <c r="L23" s="48">
        <v>46.1389487026075</v>
      </c>
      <c r="M23" s="48">
        <v>191.655912343875</v>
      </c>
      <c r="N23" s="48">
        <v>11.5594483042735</v>
      </c>
      <c r="O23" s="48">
        <v>712.310007633532</v>
      </c>
      <c r="P23" s="48">
        <v>33.9599484116547</v>
      </c>
      <c r="Q23" s="48">
        <v>24.5512180347277</v>
      </c>
      <c r="R23" s="48">
        <v>61.561032633011102</v>
      </c>
      <c r="S23" s="48">
        <v>11.102032679555901</v>
      </c>
      <c r="T23" s="48">
        <v>334.53455590475699</v>
      </c>
      <c r="U23" s="48">
        <v>484.15626104293</v>
      </c>
      <c r="V23" s="48">
        <v>1112.1028169414799</v>
      </c>
      <c r="W23" s="48">
        <v>365.831967843428</v>
      </c>
      <c r="X23" s="48">
        <v>204.27724026626501</v>
      </c>
      <c r="Y23" s="48">
        <v>49.4296026637819</v>
      </c>
      <c r="Z23" s="48">
        <v>406.16749976979702</v>
      </c>
      <c r="AA23" s="48">
        <v>96.696382981918902</v>
      </c>
      <c r="AB23" s="48">
        <v>50.755469343449903</v>
      </c>
      <c r="AC23" s="48">
        <v>33.922180247934598</v>
      </c>
      <c r="AD23" s="48">
        <v>32.853212594770902</v>
      </c>
      <c r="AE23" s="48">
        <v>356.30878398038101</v>
      </c>
      <c r="AF23" s="48">
        <v>137.79143708275899</v>
      </c>
      <c r="AG23" s="48">
        <v>41.4305272107148</v>
      </c>
      <c r="AH23" s="48">
        <v>53.615803641014303</v>
      </c>
      <c r="AI23" s="48">
        <v>35.380837870310202</v>
      </c>
      <c r="AJ23" s="48">
        <v>2.28753144267304</v>
      </c>
      <c r="AK23" s="48">
        <v>55.736994496580301</v>
      </c>
      <c r="AL23" s="48">
        <v>71.773383550817002</v>
      </c>
      <c r="AM23" s="48">
        <v>27.029962212780902</v>
      </c>
      <c r="AN23" s="48">
        <v>84.804191438398405</v>
      </c>
      <c r="AO23" s="48">
        <v>124.071802552623</v>
      </c>
      <c r="AP23" s="48">
        <v>31.995957254760999</v>
      </c>
      <c r="AQ23" s="48">
        <v>276.53907996342798</v>
      </c>
      <c r="AR23" s="48">
        <v>53.871760085298199</v>
      </c>
      <c r="AS23" s="48">
        <v>82.438837124774196</v>
      </c>
      <c r="AT23" s="48">
        <v>56.885907475784002</v>
      </c>
      <c r="AU23" s="48">
        <v>18.974282035012699</v>
      </c>
      <c r="AV23" s="48">
        <v>129.19132063626299</v>
      </c>
      <c r="AW23" s="48">
        <v>47.861284233223898</v>
      </c>
      <c r="AX23" s="48">
        <v>56.581341518167001</v>
      </c>
      <c r="AY23" s="48">
        <v>300147.259473674</v>
      </c>
      <c r="AZ23" s="48">
        <v>104.31061866204099</v>
      </c>
      <c r="BA23" s="48">
        <v>14.603200226318499</v>
      </c>
      <c r="BB23" s="48">
        <v>43.378969503027903</v>
      </c>
      <c r="BC23" s="48">
        <v>12.8367030415328</v>
      </c>
      <c r="BD23" s="48">
        <v>59.801183580708802</v>
      </c>
      <c r="BE23" s="48">
        <v>46.4329713622177</v>
      </c>
      <c r="BF23" s="48">
        <v>55.523630686878597</v>
      </c>
      <c r="BG23" s="48">
        <v>58.579605612955604</v>
      </c>
      <c r="BH23" s="48">
        <v>37.267484364424298</v>
      </c>
      <c r="BI23" s="48">
        <v>2669.6220291610298</v>
      </c>
      <c r="BJ23" s="48">
        <v>360.26981211684</v>
      </c>
      <c r="BK23" s="48">
        <v>984.16153297503899</v>
      </c>
      <c r="BL23" s="48">
        <v>8.6004040003266393</v>
      </c>
      <c r="BM23" s="48">
        <v>17.619506421921301</v>
      </c>
      <c r="BN23" s="48">
        <v>151.31290128289601</v>
      </c>
      <c r="BO23" s="48">
        <v>51.566542751423903</v>
      </c>
      <c r="BP23" s="48">
        <v>42.621629383038403</v>
      </c>
      <c r="BQ23" s="48">
        <v>54.646408573432701</v>
      </c>
      <c r="BR23" s="48">
        <v>4.1446137988902096</v>
      </c>
      <c r="BS23" s="48">
        <v>8.9719030139203007</v>
      </c>
      <c r="BT23" s="48">
        <v>81.868159037958506</v>
      </c>
      <c r="BU23" s="48">
        <v>88.664996516132405</v>
      </c>
      <c r="BV23" s="48">
        <v>54.713937939464898</v>
      </c>
      <c r="BW23" s="48">
        <v>23.702125887552999</v>
      </c>
      <c r="BX23" s="48">
        <v>119.738861329272</v>
      </c>
      <c r="BY23" s="48">
        <v>231.73138479456401</v>
      </c>
      <c r="BZ23" s="48">
        <v>53.973287769592297</v>
      </c>
      <c r="CA23" s="55">
        <v>0</v>
      </c>
      <c r="CB23" s="49">
        <v>312183.26824056503</v>
      </c>
      <c r="CC23" s="61">
        <v>10844.874330638</v>
      </c>
      <c r="CD23" s="48">
        <v>0</v>
      </c>
      <c r="CE23" s="48">
        <v>0</v>
      </c>
      <c r="CF23" s="48">
        <v>1961.7506885938001</v>
      </c>
      <c r="CG23" s="48">
        <v>35888</v>
      </c>
      <c r="CH23" s="55">
        <v>2085523.1067402</v>
      </c>
      <c r="CI23" s="49">
        <v>2446401</v>
      </c>
      <c r="CJ23" s="73"/>
      <c r="CK23" s="48">
        <f t="shared" si="0"/>
        <v>0</v>
      </c>
      <c r="CL23" s="48">
        <f t="shared" si="1"/>
        <v>0</v>
      </c>
      <c r="CM23" s="167">
        <f t="shared" si="2"/>
        <v>0.87239080255421408</v>
      </c>
      <c r="CN23" s="357">
        <v>0</v>
      </c>
    </row>
    <row r="24" spans="1:92" ht="19.5" x14ac:dyDescent="0.25">
      <c r="A24" s="30"/>
      <c r="B24" s="42" t="s">
        <v>15</v>
      </c>
      <c r="C24" s="43" t="s">
        <v>126</v>
      </c>
      <c r="D24" s="51">
        <v>1599.2013571546399</v>
      </c>
      <c r="E24" s="48">
        <v>986.60288903308799</v>
      </c>
      <c r="F24" s="48">
        <v>3996.6604209768502</v>
      </c>
      <c r="G24" s="48">
        <v>3249.1097258930599</v>
      </c>
      <c r="H24" s="48">
        <v>39205.984279418299</v>
      </c>
      <c r="I24" s="48">
        <v>2830.7730933370999</v>
      </c>
      <c r="J24" s="48">
        <v>3144.3057124317402</v>
      </c>
      <c r="K24" s="48">
        <v>5650.9372102731904</v>
      </c>
      <c r="L24" s="48">
        <v>2558.1833267057</v>
      </c>
      <c r="M24" s="48">
        <v>3143.4994658287001</v>
      </c>
      <c r="N24" s="48">
        <v>1207.16207309741</v>
      </c>
      <c r="O24" s="48">
        <v>441.39376054946001</v>
      </c>
      <c r="P24" s="48">
        <v>263.85210918350799</v>
      </c>
      <c r="Q24" s="48">
        <v>5.30598429513749</v>
      </c>
      <c r="R24" s="48">
        <v>20086.831560586401</v>
      </c>
      <c r="S24" s="48">
        <v>3278.8392694847098</v>
      </c>
      <c r="T24" s="48">
        <v>72.299268301093903</v>
      </c>
      <c r="U24" s="48">
        <v>104.63535918472699</v>
      </c>
      <c r="V24" s="48">
        <v>240.34653078812499</v>
      </c>
      <c r="W24" s="48">
        <v>79.063233167934399</v>
      </c>
      <c r="X24" s="48">
        <v>44.148189599948203</v>
      </c>
      <c r="Y24" s="48">
        <v>10.682675502206401</v>
      </c>
      <c r="Z24" s="48">
        <v>87.780507342869299</v>
      </c>
      <c r="AA24" s="48">
        <v>20.897924036718798</v>
      </c>
      <c r="AB24" s="48">
        <v>10.9692204618012</v>
      </c>
      <c r="AC24" s="48">
        <v>7.3312271268076099</v>
      </c>
      <c r="AD24" s="48">
        <v>7.1002029237854396</v>
      </c>
      <c r="AE24" s="48">
        <v>512.575931683823</v>
      </c>
      <c r="AF24" s="48">
        <v>29.779345372248901</v>
      </c>
      <c r="AG24" s="48">
        <v>8.9539234431615409</v>
      </c>
      <c r="AH24" s="48">
        <v>11.587393003800999</v>
      </c>
      <c r="AI24" s="48">
        <v>7.6464707300113304</v>
      </c>
      <c r="AJ24" s="48">
        <v>0.49437897102651701</v>
      </c>
      <c r="AK24" s="48">
        <v>12.045822616160899</v>
      </c>
      <c r="AL24" s="48">
        <v>15.5115907239646</v>
      </c>
      <c r="AM24" s="48">
        <v>5.8416879682428204</v>
      </c>
      <c r="AN24" s="48">
        <v>755.14806324728204</v>
      </c>
      <c r="AO24" s="48">
        <v>43.507073610036599</v>
      </c>
      <c r="AP24" s="48">
        <v>6.9149337707608902</v>
      </c>
      <c r="AQ24" s="48">
        <v>476.19510500947803</v>
      </c>
      <c r="AR24" s="48">
        <v>1499.2767549431801</v>
      </c>
      <c r="AS24" s="48">
        <v>670.28745207132999</v>
      </c>
      <c r="AT24" s="48">
        <v>26.5402105403282</v>
      </c>
      <c r="AU24" s="48">
        <v>8.6611993190707306</v>
      </c>
      <c r="AV24" s="48">
        <v>35.217491769157199</v>
      </c>
      <c r="AW24" s="48">
        <v>3578.8158829151698</v>
      </c>
      <c r="AX24" s="48">
        <v>70970.856705329003</v>
      </c>
      <c r="AY24" s="48">
        <v>18.712103068987702</v>
      </c>
      <c r="AZ24" s="48">
        <v>173.42673101814799</v>
      </c>
      <c r="BA24" s="48">
        <v>3.1560287945792602</v>
      </c>
      <c r="BB24" s="48">
        <v>9.3750188115612403</v>
      </c>
      <c r="BC24" s="48">
        <v>2.7742552179437001</v>
      </c>
      <c r="BD24" s="48">
        <v>12.9241710313943</v>
      </c>
      <c r="BE24" s="48">
        <v>10.0350465901937</v>
      </c>
      <c r="BF24" s="48">
        <v>11.999710646407401</v>
      </c>
      <c r="BG24" s="48">
        <v>12.660164842250699</v>
      </c>
      <c r="BH24" s="48">
        <v>421.59055192943703</v>
      </c>
      <c r="BI24" s="48">
        <v>122987.51629491099</v>
      </c>
      <c r="BJ24" s="48">
        <v>77.8611457240184</v>
      </c>
      <c r="BK24" s="48">
        <v>212.69599049862001</v>
      </c>
      <c r="BL24" s="48">
        <v>1.8587105736677501</v>
      </c>
      <c r="BM24" s="48">
        <v>3.8079098246998702</v>
      </c>
      <c r="BN24" s="48">
        <v>32.701590476003503</v>
      </c>
      <c r="BO24" s="48">
        <v>11.1445088225997</v>
      </c>
      <c r="BP24" s="48">
        <v>9.2113432343635004</v>
      </c>
      <c r="BQ24" s="48">
        <v>11.810126294596101</v>
      </c>
      <c r="BR24" s="48">
        <v>0.89572972286812602</v>
      </c>
      <c r="BS24" s="48">
        <v>1.93899856300493</v>
      </c>
      <c r="BT24" s="48">
        <v>17.693263344929701</v>
      </c>
      <c r="BU24" s="48">
        <v>267.32850773801999</v>
      </c>
      <c r="BV24" s="48">
        <v>11.824720672566301</v>
      </c>
      <c r="BW24" s="48">
        <v>13.023738840019901</v>
      </c>
      <c r="BX24" s="48">
        <v>25.8778410436535</v>
      </c>
      <c r="BY24" s="48">
        <v>50.081551419208601</v>
      </c>
      <c r="BZ24" s="48">
        <v>11.6646521104292</v>
      </c>
      <c r="CA24" s="55">
        <v>0</v>
      </c>
      <c r="CB24" s="49">
        <v>295435.34439948702</v>
      </c>
      <c r="CC24" s="61">
        <v>3253.3721278451098</v>
      </c>
      <c r="CD24" s="48">
        <v>0</v>
      </c>
      <c r="CE24" s="48">
        <v>0</v>
      </c>
      <c r="CF24" s="48">
        <v>423.97156548120398</v>
      </c>
      <c r="CG24" s="48">
        <v>10560.6167610745</v>
      </c>
      <c r="CH24" s="55">
        <v>1659.69514611215</v>
      </c>
      <c r="CI24" s="49">
        <v>311333</v>
      </c>
      <c r="CJ24" s="73"/>
      <c r="CK24" s="48">
        <f t="shared" si="0"/>
        <v>0</v>
      </c>
      <c r="CL24" s="48">
        <f t="shared" si="1"/>
        <v>0</v>
      </c>
      <c r="CM24" s="167">
        <f t="shared" si="2"/>
        <v>5.1063188291999129E-2</v>
      </c>
      <c r="CN24" s="357">
        <v>0</v>
      </c>
    </row>
    <row r="25" spans="1:92" ht="19.5" x14ac:dyDescent="0.25">
      <c r="A25" s="30"/>
      <c r="B25" s="42" t="s">
        <v>16</v>
      </c>
      <c r="C25" s="43" t="s">
        <v>127</v>
      </c>
      <c r="D25" s="51">
        <v>28.491386441824002</v>
      </c>
      <c r="E25" s="48">
        <v>18.6900165890792</v>
      </c>
      <c r="F25" s="48">
        <v>85.064507542311006</v>
      </c>
      <c r="G25" s="48">
        <v>9.9863336936525506</v>
      </c>
      <c r="H25" s="48">
        <v>257.38232888259103</v>
      </c>
      <c r="I25" s="48">
        <v>41.608323652923403</v>
      </c>
      <c r="J25" s="48">
        <v>36.958521669652903</v>
      </c>
      <c r="K25" s="48">
        <v>60.206485482900497</v>
      </c>
      <c r="L25" s="48">
        <v>42.5858977407688</v>
      </c>
      <c r="M25" s="48">
        <v>52166.242629772998</v>
      </c>
      <c r="N25" s="48">
        <v>10.570000507071001</v>
      </c>
      <c r="O25" s="48">
        <v>111494.691210801</v>
      </c>
      <c r="P25" s="48">
        <v>33.063140323145802</v>
      </c>
      <c r="Q25" s="48">
        <v>22.7318168093867</v>
      </c>
      <c r="R25" s="48">
        <v>95.283944392267401</v>
      </c>
      <c r="S25" s="48">
        <v>16.3470456502546</v>
      </c>
      <c r="T25" s="48">
        <v>127339.180140293</v>
      </c>
      <c r="U25" s="48">
        <v>1381.19031256788</v>
      </c>
      <c r="V25" s="48">
        <v>58266.927694994803</v>
      </c>
      <c r="W25" s="48">
        <v>428.75566093583501</v>
      </c>
      <c r="X25" s="48">
        <v>4744.8645117641399</v>
      </c>
      <c r="Y25" s="48">
        <v>960.27605193384795</v>
      </c>
      <c r="Z25" s="48">
        <v>371.62034617148203</v>
      </c>
      <c r="AA25" s="48">
        <v>88.632190831689996</v>
      </c>
      <c r="AB25" s="48">
        <v>90.911567702326593</v>
      </c>
      <c r="AC25" s="48">
        <v>312.283239580349</v>
      </c>
      <c r="AD25" s="48">
        <v>33.986298410357101</v>
      </c>
      <c r="AE25" s="48">
        <v>28664.725509838099</v>
      </c>
      <c r="AF25" s="48">
        <v>6265.65577079176</v>
      </c>
      <c r="AG25" s="48">
        <v>38.128315741966603</v>
      </c>
      <c r="AH25" s="48">
        <v>2716.16765655574</v>
      </c>
      <c r="AI25" s="48">
        <v>33.616545629885501</v>
      </c>
      <c r="AJ25" s="48">
        <v>2.43059628092294</v>
      </c>
      <c r="AK25" s="48">
        <v>58.431257370836903</v>
      </c>
      <c r="AL25" s="48">
        <v>74.001892592965703</v>
      </c>
      <c r="AM25" s="48">
        <v>109.343042027773</v>
      </c>
      <c r="AN25" s="48">
        <v>81.273841479717404</v>
      </c>
      <c r="AO25" s="48">
        <v>117.034798112033</v>
      </c>
      <c r="AP25" s="48">
        <v>29.915136780007099</v>
      </c>
      <c r="AQ25" s="48">
        <v>255.725824035307</v>
      </c>
      <c r="AR25" s="48">
        <v>123.328173191003</v>
      </c>
      <c r="AS25" s="48">
        <v>74.184512638052396</v>
      </c>
      <c r="AT25" s="48">
        <v>62.562498572364099</v>
      </c>
      <c r="AU25" s="48">
        <v>17.569429759023201</v>
      </c>
      <c r="AV25" s="48">
        <v>120.94880201174</v>
      </c>
      <c r="AW25" s="48">
        <v>22.649331633826701</v>
      </c>
      <c r="AX25" s="48">
        <v>53.395085909623099</v>
      </c>
      <c r="AY25" s="48">
        <v>83.878012630915507</v>
      </c>
      <c r="AZ25" s="48">
        <v>84.582969355786204</v>
      </c>
      <c r="BA25" s="48">
        <v>13.657707720679699</v>
      </c>
      <c r="BB25" s="48">
        <v>40.8565694378334</v>
      </c>
      <c r="BC25" s="48">
        <v>12.834891060239899</v>
      </c>
      <c r="BD25" s="48">
        <v>55.731763415733603</v>
      </c>
      <c r="BE25" s="48">
        <v>47.048453075606197</v>
      </c>
      <c r="BF25" s="48">
        <v>54.155756186817101</v>
      </c>
      <c r="BG25" s="48">
        <v>56.141456946002798</v>
      </c>
      <c r="BH25" s="48">
        <v>37.308435044619799</v>
      </c>
      <c r="BI25" s="48">
        <v>652.64813034060899</v>
      </c>
      <c r="BJ25" s="48">
        <v>329.43199333739199</v>
      </c>
      <c r="BK25" s="48">
        <v>906.86048971823004</v>
      </c>
      <c r="BL25" s="48">
        <v>7.8680247289130802</v>
      </c>
      <c r="BM25" s="48">
        <v>20314.278695342</v>
      </c>
      <c r="BN25" s="48">
        <v>169366.10088281601</v>
      </c>
      <c r="BO25" s="48">
        <v>47.152629492615098</v>
      </c>
      <c r="BP25" s="48">
        <v>39.642682688173601</v>
      </c>
      <c r="BQ25" s="48">
        <v>49.985387770023998</v>
      </c>
      <c r="BR25" s="48">
        <v>3.80113735975551</v>
      </c>
      <c r="BS25" s="48">
        <v>8.2039399208584598</v>
      </c>
      <c r="BT25" s="48">
        <v>3489.09677236995</v>
      </c>
      <c r="BU25" s="48">
        <v>357.62977798324698</v>
      </c>
      <c r="BV25" s="48">
        <v>50.644408466809097</v>
      </c>
      <c r="BW25" s="48">
        <v>29.109089144904999</v>
      </c>
      <c r="BX25" s="48">
        <v>111.42842034873701</v>
      </c>
      <c r="BY25" s="48">
        <v>1174.1329690127</v>
      </c>
      <c r="BZ25" s="48">
        <v>10042.4836162274</v>
      </c>
      <c r="CA25" s="55">
        <v>0</v>
      </c>
      <c r="CB25" s="49">
        <v>604826.31468803296</v>
      </c>
      <c r="CC25" s="61">
        <v>1974076.62362438</v>
      </c>
      <c r="CD25" s="48">
        <v>0</v>
      </c>
      <c r="CE25" s="48">
        <v>0</v>
      </c>
      <c r="CF25" s="48">
        <v>6838.0074125569799</v>
      </c>
      <c r="CG25" s="48">
        <v>36938.929603475699</v>
      </c>
      <c r="CH25" s="55">
        <v>46464.1246715495</v>
      </c>
      <c r="CI25" s="49">
        <v>2669144</v>
      </c>
      <c r="CJ25" s="73"/>
      <c r="CK25" s="48">
        <f t="shared" si="0"/>
        <v>0</v>
      </c>
      <c r="CL25" s="48">
        <f t="shared" si="1"/>
        <v>0</v>
      </c>
      <c r="CM25" s="167">
        <f t="shared" si="2"/>
        <v>0.77340064279482945</v>
      </c>
      <c r="CN25" s="357">
        <v>0</v>
      </c>
    </row>
    <row r="26" spans="1:92" ht="19.5" x14ac:dyDescent="0.25">
      <c r="A26" s="30"/>
      <c r="B26" s="42" t="s">
        <v>17</v>
      </c>
      <c r="C26" s="43" t="s">
        <v>128</v>
      </c>
      <c r="D26" s="51">
        <v>88.948464941098194</v>
      </c>
      <c r="E26" s="48">
        <v>58.7381341456949</v>
      </c>
      <c r="F26" s="48">
        <v>272.99776856193603</v>
      </c>
      <c r="G26" s="48">
        <v>29.490926520134799</v>
      </c>
      <c r="H26" s="48">
        <v>784.31704814834802</v>
      </c>
      <c r="I26" s="48">
        <v>129.00857727931501</v>
      </c>
      <c r="J26" s="48">
        <v>109.838539532103</v>
      </c>
      <c r="K26" s="48">
        <v>178.52633442923599</v>
      </c>
      <c r="L26" s="48">
        <v>143.74882189102499</v>
      </c>
      <c r="M26" s="48">
        <v>1310.0901517185</v>
      </c>
      <c r="N26" s="48">
        <v>31.1161299832713</v>
      </c>
      <c r="O26" s="48">
        <v>9710.9859871706394</v>
      </c>
      <c r="P26" s="48">
        <v>190.57968951737399</v>
      </c>
      <c r="Q26" s="48">
        <v>80.0049874155022</v>
      </c>
      <c r="R26" s="48">
        <v>2089.3909392447799</v>
      </c>
      <c r="S26" s="48">
        <v>335.52919625375102</v>
      </c>
      <c r="T26" s="48">
        <v>1033.8959880283901</v>
      </c>
      <c r="U26" s="48">
        <v>96816.721985392898</v>
      </c>
      <c r="V26" s="48">
        <v>5460.6095456243602</v>
      </c>
      <c r="W26" s="48">
        <v>2044.6877857841</v>
      </c>
      <c r="X26" s="48">
        <v>597.35166706571397</v>
      </c>
      <c r="Y26" s="48">
        <v>154.41296524335399</v>
      </c>
      <c r="Z26" s="48">
        <v>1104.15730030743</v>
      </c>
      <c r="AA26" s="48">
        <v>270.78303254889698</v>
      </c>
      <c r="AB26" s="48">
        <v>158.72501760818301</v>
      </c>
      <c r="AC26" s="48">
        <v>97.375830489593497</v>
      </c>
      <c r="AD26" s="48">
        <v>90.236600972536806</v>
      </c>
      <c r="AE26" s="48">
        <v>150417.75443277601</v>
      </c>
      <c r="AF26" s="48">
        <v>1125.33880143547</v>
      </c>
      <c r="AG26" s="48">
        <v>123.56652335310901</v>
      </c>
      <c r="AH26" s="48">
        <v>262.04728360361401</v>
      </c>
      <c r="AI26" s="48">
        <v>157.60757295512599</v>
      </c>
      <c r="AJ26" s="48">
        <v>6.1686637921730503</v>
      </c>
      <c r="AK26" s="48">
        <v>203.53429159742001</v>
      </c>
      <c r="AL26" s="48">
        <v>606.235965445136</v>
      </c>
      <c r="AM26" s="48">
        <v>98.086422370703602</v>
      </c>
      <c r="AN26" s="48">
        <v>412.22811715319102</v>
      </c>
      <c r="AO26" s="48">
        <v>510.75252210156299</v>
      </c>
      <c r="AP26" s="48">
        <v>118.586207845391</v>
      </c>
      <c r="AQ26" s="48">
        <v>885.37231044690202</v>
      </c>
      <c r="AR26" s="48">
        <v>194.058037178539</v>
      </c>
      <c r="AS26" s="48">
        <v>263.29406198806799</v>
      </c>
      <c r="AT26" s="48">
        <v>142.40875157706401</v>
      </c>
      <c r="AU26" s="48">
        <v>61.893729538744502</v>
      </c>
      <c r="AV26" s="48">
        <v>486.67873957710702</v>
      </c>
      <c r="AW26" s="48">
        <v>94.654305618712698</v>
      </c>
      <c r="AX26" s="48">
        <v>234.05083009249</v>
      </c>
      <c r="AY26" s="48">
        <v>465.27210245498202</v>
      </c>
      <c r="AZ26" s="48">
        <v>1104.3145016211199</v>
      </c>
      <c r="BA26" s="48">
        <v>54.331349877804101</v>
      </c>
      <c r="BB26" s="48">
        <v>175.511308343835</v>
      </c>
      <c r="BC26" s="48">
        <v>88.672819544520095</v>
      </c>
      <c r="BD26" s="48">
        <v>212.74437807434899</v>
      </c>
      <c r="BE26" s="48">
        <v>351.43569397631302</v>
      </c>
      <c r="BF26" s="48">
        <v>316.44655060434098</v>
      </c>
      <c r="BG26" s="48">
        <v>284.77598516097999</v>
      </c>
      <c r="BH26" s="48">
        <v>259.71453127475399</v>
      </c>
      <c r="BI26" s="48">
        <v>7305.6305148108004</v>
      </c>
      <c r="BJ26" s="48">
        <v>969.78696628038006</v>
      </c>
      <c r="BK26" s="48">
        <v>2991.5692451206801</v>
      </c>
      <c r="BL26" s="48">
        <v>23.337593873625998</v>
      </c>
      <c r="BM26" s="48">
        <v>1470.9718527059899</v>
      </c>
      <c r="BN26" s="48">
        <v>5130.0846250056202</v>
      </c>
      <c r="BO26" s="48">
        <v>138.80863556853501</v>
      </c>
      <c r="BP26" s="48">
        <v>147.75086968324501</v>
      </c>
      <c r="BQ26" s="48">
        <v>147.91404186483999</v>
      </c>
      <c r="BR26" s="48">
        <v>11.713499363103899</v>
      </c>
      <c r="BS26" s="48">
        <v>24.150884456591101</v>
      </c>
      <c r="BT26" s="48">
        <v>410.842200670696</v>
      </c>
      <c r="BU26" s="48">
        <v>509.58055092969602</v>
      </c>
      <c r="BV26" s="48">
        <v>177.562103821823</v>
      </c>
      <c r="BW26" s="48">
        <v>63.9705237440593</v>
      </c>
      <c r="BX26" s="48">
        <v>417.96668884667099</v>
      </c>
      <c r="BY26" s="48">
        <v>1188.30140109082</v>
      </c>
      <c r="BZ26" s="48">
        <v>1078.2786419224799</v>
      </c>
      <c r="CA26" s="55">
        <v>0</v>
      </c>
      <c r="CB26" s="49">
        <v>305298.027046957</v>
      </c>
      <c r="CC26" s="61">
        <v>551140.29964725405</v>
      </c>
      <c r="CD26" s="48">
        <v>0</v>
      </c>
      <c r="CE26" s="48">
        <v>0</v>
      </c>
      <c r="CF26" s="48">
        <v>11418.932828819199</v>
      </c>
      <c r="CG26" s="48">
        <v>41496.897514751101</v>
      </c>
      <c r="CH26" s="55">
        <v>1691559.8429622201</v>
      </c>
      <c r="CI26" s="49">
        <v>2600914</v>
      </c>
      <c r="CJ26" s="73"/>
      <c r="CK26" s="48">
        <f t="shared" si="0"/>
        <v>0</v>
      </c>
      <c r="CL26" s="48">
        <f t="shared" si="1"/>
        <v>0</v>
      </c>
      <c r="CM26" s="167">
        <f t="shared" si="2"/>
        <v>0.88261894586020317</v>
      </c>
      <c r="CN26" s="357">
        <v>0</v>
      </c>
    </row>
    <row r="27" spans="1:92" ht="19.5" x14ac:dyDescent="0.25">
      <c r="A27" s="30"/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3.3235294117647101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22.4338235294118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12.463235294117601</v>
      </c>
      <c r="BN27" s="48">
        <v>233.47794117647101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180.30147058823499</v>
      </c>
      <c r="CA27" s="55">
        <v>0</v>
      </c>
      <c r="CB27" s="49">
        <v>452</v>
      </c>
      <c r="CC27" s="61">
        <v>164040</v>
      </c>
      <c r="CD27" s="48">
        <v>0</v>
      </c>
      <c r="CE27" s="48">
        <v>0</v>
      </c>
      <c r="CF27" s="48">
        <v>0</v>
      </c>
      <c r="CG27" s="48">
        <v>25810</v>
      </c>
      <c r="CH27" s="55">
        <v>5381764</v>
      </c>
      <c r="CI27" s="49">
        <v>5572066</v>
      </c>
      <c r="CJ27" s="73"/>
      <c r="CK27" s="48">
        <f t="shared" si="0"/>
        <v>0</v>
      </c>
      <c r="CL27" s="48">
        <f t="shared" si="1"/>
        <v>0</v>
      </c>
      <c r="CM27" s="167">
        <f t="shared" si="2"/>
        <v>0.9999188810757087</v>
      </c>
      <c r="CN27" s="357">
        <v>0</v>
      </c>
    </row>
    <row r="28" spans="1:92" ht="19.5" x14ac:dyDescent="0.25">
      <c r="A28" s="30"/>
      <c r="B28" s="42" t="s">
        <v>19</v>
      </c>
      <c r="C28" s="43" t="s">
        <v>130</v>
      </c>
      <c r="D28" s="51">
        <v>0.80365270298615399</v>
      </c>
      <c r="E28" s="48">
        <v>0.55944577949530605</v>
      </c>
      <c r="F28" s="48">
        <v>3.01569555160577</v>
      </c>
      <c r="G28" s="48">
        <v>0.14187352737936401</v>
      </c>
      <c r="H28" s="48">
        <v>5.6663460385831304</v>
      </c>
      <c r="I28" s="48">
        <v>1.0998134214911599</v>
      </c>
      <c r="J28" s="48">
        <v>0.58272192335611805</v>
      </c>
      <c r="K28" s="48">
        <v>0.91578444403341197</v>
      </c>
      <c r="L28" s="48">
        <v>2.0967250434859301</v>
      </c>
      <c r="M28" s="48">
        <v>2.35439193859014</v>
      </c>
      <c r="N28" s="48">
        <v>0.14200173409365099</v>
      </c>
      <c r="O28" s="48">
        <v>109.447124068801</v>
      </c>
      <c r="P28" s="48">
        <v>386.30836596082298</v>
      </c>
      <c r="Q28" s="48">
        <v>1.3906983242839199</v>
      </c>
      <c r="R28" s="48">
        <v>151.295475239209</v>
      </c>
      <c r="S28" s="48">
        <v>24.054859122901298</v>
      </c>
      <c r="T28" s="48">
        <v>12409.198474356301</v>
      </c>
      <c r="U28" s="48">
        <v>23938.656772745398</v>
      </c>
      <c r="V28" s="48">
        <v>237.70522963632999</v>
      </c>
      <c r="W28" s="48">
        <v>210223.65307978701</v>
      </c>
      <c r="X28" s="48">
        <v>6161.6473943503397</v>
      </c>
      <c r="Y28" s="48">
        <v>16408.6693230739</v>
      </c>
      <c r="Z28" s="48">
        <v>5.8363862067254901</v>
      </c>
      <c r="AA28" s="48">
        <v>2.0089489072075599</v>
      </c>
      <c r="AB28" s="48">
        <v>3537.6785355524999</v>
      </c>
      <c r="AC28" s="48">
        <v>1407.38773948929</v>
      </c>
      <c r="AD28" s="48">
        <v>0.544536330563686</v>
      </c>
      <c r="AE28" s="48">
        <v>106109.254799196</v>
      </c>
      <c r="AF28" s="48">
        <v>14540.5075353019</v>
      </c>
      <c r="AG28" s="48">
        <v>1.45133891131107</v>
      </c>
      <c r="AH28" s="48">
        <v>9.8711133154914403</v>
      </c>
      <c r="AI28" s="48">
        <v>5.3153141334629996</v>
      </c>
      <c r="AJ28" s="48">
        <v>2.8962411675580699E-2</v>
      </c>
      <c r="AK28" s="48">
        <v>4.8713505791937903</v>
      </c>
      <c r="AL28" s="48">
        <v>33.204036828227999</v>
      </c>
      <c r="AM28" s="48">
        <v>2.3139750636887002</v>
      </c>
      <c r="AN28" s="48">
        <v>15.436887202616999</v>
      </c>
      <c r="AO28" s="48">
        <v>15.357584730911899</v>
      </c>
      <c r="AP28" s="48">
        <v>2.93311219396587</v>
      </c>
      <c r="AQ28" s="48">
        <v>535.78073852938303</v>
      </c>
      <c r="AR28" s="48">
        <v>529.71146148173</v>
      </c>
      <c r="AS28" s="48">
        <v>14239.563550061301</v>
      </c>
      <c r="AT28" s="48">
        <v>422.11602189868103</v>
      </c>
      <c r="AU28" s="48">
        <v>1.07966844298406</v>
      </c>
      <c r="AV28" s="48">
        <v>12.458122826817601</v>
      </c>
      <c r="AW28" s="48">
        <v>2.6246276399789599</v>
      </c>
      <c r="AX28" s="48">
        <v>7.0919589769359499</v>
      </c>
      <c r="AY28" s="48">
        <v>19.235151066630699</v>
      </c>
      <c r="AZ28" s="48">
        <v>72.069689673104605</v>
      </c>
      <c r="BA28" s="48">
        <v>1.3549482825554999</v>
      </c>
      <c r="BB28" s="48">
        <v>5.1298175419340497</v>
      </c>
      <c r="BC28" s="48">
        <v>4.3927868753214803</v>
      </c>
      <c r="BD28" s="48">
        <v>4.7858910866141002</v>
      </c>
      <c r="BE28" s="48">
        <v>18.291125295638398</v>
      </c>
      <c r="BF28" s="48">
        <v>13.7497264114083</v>
      </c>
      <c r="BG28" s="48">
        <v>10.6651113320893</v>
      </c>
      <c r="BH28" s="48">
        <v>12.931537477007099</v>
      </c>
      <c r="BI28" s="48">
        <v>455.30418958226301</v>
      </c>
      <c r="BJ28" s="48">
        <v>4.4257248889007599</v>
      </c>
      <c r="BK28" s="48">
        <v>38.882269927343003</v>
      </c>
      <c r="BL28" s="48">
        <v>0.120263653804698</v>
      </c>
      <c r="BM28" s="48">
        <v>1470.9816264549099</v>
      </c>
      <c r="BN28" s="48">
        <v>11966.402996317</v>
      </c>
      <c r="BO28" s="48">
        <v>0.63346781776855499</v>
      </c>
      <c r="BP28" s="48">
        <v>3.10763089522393</v>
      </c>
      <c r="BQ28" s="48">
        <v>0.73507426277767296</v>
      </c>
      <c r="BR28" s="48">
        <v>9.44937039990799E-2</v>
      </c>
      <c r="BS28" s="48">
        <v>0.110215103053467</v>
      </c>
      <c r="BT28" s="48">
        <v>15.910844562627</v>
      </c>
      <c r="BU28" s="48">
        <v>15.050075001650599</v>
      </c>
      <c r="BV28" s="48">
        <v>3.0418146445580998</v>
      </c>
      <c r="BW28" s="48">
        <v>0.30433912380497502</v>
      </c>
      <c r="BX28" s="48">
        <v>8.9560599529690403</v>
      </c>
      <c r="BY28" s="48">
        <v>30.3998715984937</v>
      </c>
      <c r="BZ28" s="48">
        <v>856.48683010014895</v>
      </c>
      <c r="CA28" s="55">
        <v>0</v>
      </c>
      <c r="CB28" s="49">
        <v>426547.38712761702</v>
      </c>
      <c r="CC28" s="61">
        <v>973405.66083748103</v>
      </c>
      <c r="CD28" s="48">
        <v>0</v>
      </c>
      <c r="CE28" s="48">
        <v>0</v>
      </c>
      <c r="CF28" s="48">
        <v>504.45130907918201</v>
      </c>
      <c r="CG28" s="48">
        <v>19010.516446870501</v>
      </c>
      <c r="CH28" s="55">
        <v>213225.98427895299</v>
      </c>
      <c r="CI28" s="49">
        <v>1632694</v>
      </c>
      <c r="CJ28" s="73"/>
      <c r="CK28" s="48">
        <f t="shared" si="0"/>
        <v>0</v>
      </c>
      <c r="CL28" s="48">
        <f t="shared" si="1"/>
        <v>0</v>
      </c>
      <c r="CM28" s="167">
        <f t="shared" si="2"/>
        <v>0.73874627632145629</v>
      </c>
      <c r="CN28" s="357">
        <v>0</v>
      </c>
    </row>
    <row r="29" spans="1:92" ht="19.5" x14ac:dyDescent="0.25">
      <c r="A29" s="30"/>
      <c r="B29" s="42" t="s">
        <v>20</v>
      </c>
      <c r="C29" s="43" t="s">
        <v>131</v>
      </c>
      <c r="D29" s="51">
        <v>9.1323449595696395</v>
      </c>
      <c r="E29" s="48">
        <v>5.9976777661238803</v>
      </c>
      <c r="F29" s="48">
        <v>27.398814705896399</v>
      </c>
      <c r="G29" s="48">
        <v>3.1707285900427</v>
      </c>
      <c r="H29" s="48">
        <v>82.154634485618601</v>
      </c>
      <c r="I29" s="48">
        <v>13.3207746469249</v>
      </c>
      <c r="J29" s="48">
        <v>11.7470325482091</v>
      </c>
      <c r="K29" s="48">
        <v>19.1290197399648</v>
      </c>
      <c r="L29" s="48">
        <v>13.8434404489483</v>
      </c>
      <c r="M29" s="48">
        <v>55.614101006554201</v>
      </c>
      <c r="N29" s="48">
        <v>3.3542838189121702</v>
      </c>
      <c r="O29" s="48">
        <v>211.660298793512</v>
      </c>
      <c r="P29" s="48">
        <v>12.1622167262835</v>
      </c>
      <c r="Q29" s="48">
        <v>7.4480821047378498</v>
      </c>
      <c r="R29" s="48">
        <v>62.632541601962899</v>
      </c>
      <c r="S29" s="48">
        <v>10.334683374553199</v>
      </c>
      <c r="T29" s="48">
        <v>100.17836099450101</v>
      </c>
      <c r="U29" s="48">
        <v>156.591909873807</v>
      </c>
      <c r="V29" s="48">
        <v>323.11581101725102</v>
      </c>
      <c r="W29" s="48">
        <v>106.307692203141</v>
      </c>
      <c r="X29" s="48">
        <v>185910.98423620401</v>
      </c>
      <c r="Y29" s="48">
        <v>32370.235929449598</v>
      </c>
      <c r="Z29" s="48">
        <v>118.11222889501499</v>
      </c>
      <c r="AA29" s="48">
        <v>28.303230746914501</v>
      </c>
      <c r="AB29" s="48">
        <v>5976.2004097191502</v>
      </c>
      <c r="AC29" s="48">
        <v>36.9510479098725</v>
      </c>
      <c r="AD29" s="48">
        <v>11.946141758089601</v>
      </c>
      <c r="AE29" s="48">
        <v>105.489820232613</v>
      </c>
      <c r="AF29" s="48">
        <v>4715.1119627711896</v>
      </c>
      <c r="AG29" s="48">
        <v>12.302435150239001</v>
      </c>
      <c r="AH29" s="48">
        <v>18.297765534795001</v>
      </c>
      <c r="AI29" s="48">
        <v>11.7181669101177</v>
      </c>
      <c r="AJ29" s="48">
        <v>0.66404471416154298</v>
      </c>
      <c r="AK29" s="48">
        <v>17.4186539831876</v>
      </c>
      <c r="AL29" s="48">
        <v>30.439332255684899</v>
      </c>
      <c r="AM29" s="48">
        <v>8.4328744727574403</v>
      </c>
      <c r="AN29" s="48">
        <v>28.8891812727062</v>
      </c>
      <c r="AO29" s="48">
        <v>40.116691670739897</v>
      </c>
      <c r="AP29" s="48">
        <v>10.0398744446441</v>
      </c>
      <c r="AQ29" s="48">
        <v>83.526071362905995</v>
      </c>
      <c r="AR29" s="48">
        <v>16.773718732485701</v>
      </c>
      <c r="AS29" s="48">
        <v>24.2613540793546</v>
      </c>
      <c r="AT29" s="48">
        <v>13.971142147621</v>
      </c>
      <c r="AU29" s="48">
        <v>5.7576613893521902</v>
      </c>
      <c r="AV29" s="48">
        <v>40.721281196978097</v>
      </c>
      <c r="AW29" s="48">
        <v>7.6886069359786298</v>
      </c>
      <c r="AX29" s="48">
        <v>18.320967410949301</v>
      </c>
      <c r="AY29" s="48">
        <v>30.528251617202599</v>
      </c>
      <c r="AZ29" s="48">
        <v>42.159293785898001</v>
      </c>
      <c r="BA29" s="48">
        <v>4.5871092843509196</v>
      </c>
      <c r="BB29" s="48">
        <v>13.954654800058901</v>
      </c>
      <c r="BC29" s="48">
        <v>4.9843910447293096</v>
      </c>
      <c r="BD29" s="48">
        <v>18.557724897981998</v>
      </c>
      <c r="BE29" s="48">
        <v>18.7437478634141</v>
      </c>
      <c r="BF29" s="48">
        <v>19.9978660773005</v>
      </c>
      <c r="BG29" s="48">
        <v>19.956139130899501</v>
      </c>
      <c r="BH29" s="48">
        <v>14.523729018719999</v>
      </c>
      <c r="BI29" s="48">
        <v>303.53880386489902</v>
      </c>
      <c r="BJ29" s="48">
        <v>104.541944339963</v>
      </c>
      <c r="BK29" s="48">
        <v>12917.519786552501</v>
      </c>
      <c r="BL29" s="48">
        <v>2.49998332363392</v>
      </c>
      <c r="BM29" s="48">
        <v>6864.8171679934703</v>
      </c>
      <c r="BN29" s="48">
        <v>40943.682031629403</v>
      </c>
      <c r="BO29" s="48">
        <v>14.963414809718699</v>
      </c>
      <c r="BP29" s="48">
        <v>13.1362796670552</v>
      </c>
      <c r="BQ29" s="48">
        <v>15.8760856156639</v>
      </c>
      <c r="BR29" s="48">
        <v>1.2156308830290301</v>
      </c>
      <c r="BS29" s="48">
        <v>2.6034381842701202</v>
      </c>
      <c r="BT29" s="48">
        <v>28.188889411797501</v>
      </c>
      <c r="BU29" s="48">
        <v>201.37064604460099</v>
      </c>
      <c r="BV29" s="48">
        <v>16.581437358924401</v>
      </c>
      <c r="BW29" s="48">
        <v>6.8817241781648297</v>
      </c>
      <c r="BX29" s="48">
        <v>36.971448562285801</v>
      </c>
      <c r="BY29" s="48">
        <v>437.552269378799</v>
      </c>
      <c r="BZ29" s="48">
        <v>4424.2868359712102</v>
      </c>
      <c r="CA29" s="55">
        <v>0</v>
      </c>
      <c r="CB29" s="49">
        <v>297422.19000604702</v>
      </c>
      <c r="CC29" s="61">
        <v>1395980.63799638</v>
      </c>
      <c r="CD29" s="48">
        <v>0</v>
      </c>
      <c r="CE29" s="48">
        <v>0</v>
      </c>
      <c r="CF29" s="48">
        <v>712.10681140295003</v>
      </c>
      <c r="CG29" s="48">
        <v>9471.6077709388392</v>
      </c>
      <c r="CH29" s="55">
        <v>2407.4574152309101</v>
      </c>
      <c r="CI29" s="49">
        <v>1705994</v>
      </c>
      <c r="CJ29" s="73"/>
      <c r="CK29" s="48">
        <f t="shared" si="0"/>
        <v>0</v>
      </c>
      <c r="CL29" s="48">
        <f t="shared" si="1"/>
        <v>0</v>
      </c>
      <c r="CM29" s="167">
        <f t="shared" si="2"/>
        <v>0.82566047125250897</v>
      </c>
      <c r="CN29" s="357">
        <v>0</v>
      </c>
    </row>
    <row r="30" spans="1:92" ht="19.5" x14ac:dyDescent="0.25">
      <c r="A30" s="30"/>
      <c r="B30" s="42" t="s">
        <v>21</v>
      </c>
      <c r="C30" s="43" t="s">
        <v>132</v>
      </c>
      <c r="D30" s="51">
        <v>7.0491271192148099</v>
      </c>
      <c r="E30" s="48">
        <v>4.6234716072935704</v>
      </c>
      <c r="F30" s="48">
        <v>21.033163089353</v>
      </c>
      <c r="G30" s="48">
        <v>2.4736630392909</v>
      </c>
      <c r="H30" s="48">
        <v>63.712890130408503</v>
      </c>
      <c r="I30" s="48">
        <v>10.2959634119208</v>
      </c>
      <c r="J30" s="48">
        <v>9.1536004559147699</v>
      </c>
      <c r="K30" s="48">
        <v>14.912175143685801</v>
      </c>
      <c r="L30" s="48">
        <v>10.517592354726</v>
      </c>
      <c r="M30" s="48">
        <v>93.212968270872494</v>
      </c>
      <c r="N30" s="48">
        <v>2.6184105468768601</v>
      </c>
      <c r="O30" s="48">
        <v>165.54227615136699</v>
      </c>
      <c r="P30" s="48">
        <v>8.0289987885149401</v>
      </c>
      <c r="Q30" s="48">
        <v>5.6084910827052301</v>
      </c>
      <c r="R30" s="48">
        <v>20.4722179306237</v>
      </c>
      <c r="S30" s="48">
        <v>3.5519385569741599</v>
      </c>
      <c r="T30" s="48">
        <v>76.230346024576207</v>
      </c>
      <c r="U30" s="48">
        <v>124.01389994840299</v>
      </c>
      <c r="V30" s="48">
        <v>252.14319327345501</v>
      </c>
      <c r="W30" s="48">
        <v>82.8892526283813</v>
      </c>
      <c r="X30" s="48">
        <v>112.958997995602</v>
      </c>
      <c r="Y30" s="48">
        <v>11569.9454895216</v>
      </c>
      <c r="Z30" s="48">
        <v>981.971061506821</v>
      </c>
      <c r="AA30" s="48">
        <v>21.9389696253753</v>
      </c>
      <c r="AB30" s="48">
        <v>8220.5792765264505</v>
      </c>
      <c r="AC30" s="48">
        <v>1046.43499576315</v>
      </c>
      <c r="AD30" s="48">
        <v>7.4479201848094503</v>
      </c>
      <c r="AE30" s="48">
        <v>949.01804884418505</v>
      </c>
      <c r="AF30" s="48">
        <v>2879.9758756562901</v>
      </c>
      <c r="AG30" s="48">
        <v>9.4255784075465705</v>
      </c>
      <c r="AH30" s="48">
        <v>12.5443526684543</v>
      </c>
      <c r="AI30" s="48">
        <v>68.7927228083377</v>
      </c>
      <c r="AJ30" s="48">
        <v>0.51820190790679899</v>
      </c>
      <c r="AK30" s="48">
        <v>12.8069112928089</v>
      </c>
      <c r="AL30" s="48">
        <v>17.6594295137714</v>
      </c>
      <c r="AM30" s="48">
        <v>6.2086828423806999</v>
      </c>
      <c r="AN30" s="48">
        <v>19.8337769456808</v>
      </c>
      <c r="AO30" s="48">
        <v>28.704199536692698</v>
      </c>
      <c r="AP30" s="48">
        <v>7.3577661571775401</v>
      </c>
      <c r="AQ30" s="48">
        <v>63.119146914679803</v>
      </c>
      <c r="AR30" s="48">
        <v>12.3692858479807</v>
      </c>
      <c r="AS30" s="48">
        <v>18.218467296449901</v>
      </c>
      <c r="AT30" s="48">
        <v>13.281733429868099</v>
      </c>
      <c r="AU30" s="48">
        <v>4.3347047240719503</v>
      </c>
      <c r="AV30" s="48">
        <v>29.735405000549999</v>
      </c>
      <c r="AW30" s="48">
        <v>5.5622760421584498</v>
      </c>
      <c r="AX30" s="48">
        <v>13.09400926521</v>
      </c>
      <c r="AY30" s="48">
        <v>20.4003252577652</v>
      </c>
      <c r="AZ30" s="48">
        <v>19.472220493575399</v>
      </c>
      <c r="BA30" s="48">
        <v>3.3588456620544398</v>
      </c>
      <c r="BB30" s="48">
        <v>10.0253999123396</v>
      </c>
      <c r="BC30" s="48">
        <v>3.09137029560002</v>
      </c>
      <c r="BD30" s="48">
        <v>13.7216483255855</v>
      </c>
      <c r="BE30" s="48">
        <v>11.286249899815299</v>
      </c>
      <c r="BF30" s="48">
        <v>13.143673892954901</v>
      </c>
      <c r="BG30" s="48">
        <v>13.700522609677</v>
      </c>
      <c r="BH30" s="48">
        <v>8.9825946590509194</v>
      </c>
      <c r="BI30" s="48">
        <v>152.353050967466</v>
      </c>
      <c r="BJ30" s="48">
        <v>81.607205719266602</v>
      </c>
      <c r="BK30" s="48">
        <v>4418.2365737112996</v>
      </c>
      <c r="BL30" s="48">
        <v>1.94877057286894</v>
      </c>
      <c r="BM30" s="48">
        <v>2974.9103961328001</v>
      </c>
      <c r="BN30" s="48">
        <v>26845.537187841801</v>
      </c>
      <c r="BO30" s="48">
        <v>11.6806940826395</v>
      </c>
      <c r="BP30" s="48">
        <v>9.7665679879938505</v>
      </c>
      <c r="BQ30" s="48">
        <v>12.3811010255914</v>
      </c>
      <c r="BR30" s="48">
        <v>0.94071478660594698</v>
      </c>
      <c r="BS30" s="48">
        <v>2.0322877752323301</v>
      </c>
      <c r="BT30" s="48">
        <v>19.190831383912901</v>
      </c>
      <c r="BU30" s="48">
        <v>59.532005885354103</v>
      </c>
      <c r="BV30" s="48">
        <v>12.496385260055099</v>
      </c>
      <c r="BW30" s="48">
        <v>5.3695035032385903</v>
      </c>
      <c r="BX30" s="48">
        <v>27.4474435592373</v>
      </c>
      <c r="BY30" s="48">
        <v>135.90584870657699</v>
      </c>
      <c r="BZ30" s="48">
        <v>3609.4709354701799</v>
      </c>
      <c r="CA30" s="55">
        <v>0</v>
      </c>
      <c r="CB30" s="49">
        <v>65609.911281161098</v>
      </c>
      <c r="CC30" s="61">
        <v>580065.80269439495</v>
      </c>
      <c r="CD30" s="48">
        <v>0</v>
      </c>
      <c r="CE30" s="48">
        <v>0</v>
      </c>
      <c r="CF30" s="48">
        <v>465.19849095184702</v>
      </c>
      <c r="CG30" s="48">
        <v>539.60978877319496</v>
      </c>
      <c r="CH30" s="55">
        <v>19272.477744718799</v>
      </c>
      <c r="CI30" s="49">
        <v>665953</v>
      </c>
      <c r="CJ30" s="73"/>
      <c r="CK30" s="48">
        <f t="shared" si="0"/>
        <v>0</v>
      </c>
      <c r="CL30" s="48">
        <f t="shared" si="1"/>
        <v>0</v>
      </c>
      <c r="CM30" s="167">
        <f t="shared" si="2"/>
        <v>0.90147966706184779</v>
      </c>
      <c r="CN30" s="357">
        <v>0</v>
      </c>
    </row>
    <row r="31" spans="1:92" ht="19.5" x14ac:dyDescent="0.25">
      <c r="A31" s="30"/>
      <c r="B31" s="42" t="s">
        <v>22</v>
      </c>
      <c r="C31" s="43" t="s">
        <v>133</v>
      </c>
      <c r="D31" s="51">
        <v>52.577116696427801</v>
      </c>
      <c r="E31" s="48">
        <v>34.475638565056101</v>
      </c>
      <c r="F31" s="48">
        <v>156.70151615129501</v>
      </c>
      <c r="G31" s="48">
        <v>18.4905992645438</v>
      </c>
      <c r="H31" s="48">
        <v>475.673513175263</v>
      </c>
      <c r="I31" s="48">
        <v>76.815511975475999</v>
      </c>
      <c r="J31" s="48">
        <v>68.406418710818002</v>
      </c>
      <c r="K31" s="48">
        <v>111.450887323537</v>
      </c>
      <c r="L31" s="48">
        <v>78.188731180097093</v>
      </c>
      <c r="M31" s="48">
        <v>2899.4340964161102</v>
      </c>
      <c r="N31" s="48">
        <v>19.574939044809799</v>
      </c>
      <c r="O31" s="48">
        <v>1386.1717761145801</v>
      </c>
      <c r="P31" s="48">
        <v>57.794146776312097</v>
      </c>
      <c r="Q31" s="48">
        <v>41.615512489644402</v>
      </c>
      <c r="R31" s="48">
        <v>109.793928317111</v>
      </c>
      <c r="S31" s="48">
        <v>19.681455143051501</v>
      </c>
      <c r="T31" s="48">
        <v>581.81770763878797</v>
      </c>
      <c r="U31" s="48">
        <v>1450.0782150949999</v>
      </c>
      <c r="V31" s="48">
        <v>1895.54930595781</v>
      </c>
      <c r="W31" s="48">
        <v>619.52400798890994</v>
      </c>
      <c r="X31" s="48">
        <v>3787.8498428376602</v>
      </c>
      <c r="Y31" s="48">
        <v>153453.09660342199</v>
      </c>
      <c r="Z31" s="48">
        <v>46701.513767321499</v>
      </c>
      <c r="AA31" s="48">
        <v>163.77731822034701</v>
      </c>
      <c r="AB31" s="48">
        <v>2383.0628310329398</v>
      </c>
      <c r="AC31" s="48">
        <v>53775.369442307601</v>
      </c>
      <c r="AD31" s="48">
        <v>55.794454180396798</v>
      </c>
      <c r="AE31" s="48">
        <v>45492.312006985099</v>
      </c>
      <c r="AF31" s="48">
        <v>5519.5008736542004</v>
      </c>
      <c r="AG31" s="48">
        <v>70.193777226029894</v>
      </c>
      <c r="AH31" s="48">
        <v>196.90705078587999</v>
      </c>
      <c r="AI31" s="48">
        <v>3191.6844251811599</v>
      </c>
      <c r="AJ31" s="48">
        <v>3.8872130882420302</v>
      </c>
      <c r="AK31" s="48">
        <v>94.540070864598704</v>
      </c>
      <c r="AL31" s="48">
        <v>122.732791258373</v>
      </c>
      <c r="AM31" s="48">
        <v>45.845944189486801</v>
      </c>
      <c r="AN31" s="48">
        <v>144.138947826041</v>
      </c>
      <c r="AO31" s="48">
        <v>210.61460418832101</v>
      </c>
      <c r="AP31" s="48">
        <v>54.275993441567401</v>
      </c>
      <c r="AQ31" s="48">
        <v>468.70172916262499</v>
      </c>
      <c r="AR31" s="48">
        <v>94.2691682837184</v>
      </c>
      <c r="AS31" s="48">
        <v>135.11552178852901</v>
      </c>
      <c r="AT31" s="48">
        <v>215.40058945524399</v>
      </c>
      <c r="AU31" s="48">
        <v>32.1625134206949</v>
      </c>
      <c r="AV31" s="48">
        <v>219.17494374926801</v>
      </c>
      <c r="AW31" s="48">
        <v>40.913914907671199</v>
      </c>
      <c r="AX31" s="48">
        <v>96.051321297381193</v>
      </c>
      <c r="AY31" s="48">
        <v>147.28932983766001</v>
      </c>
      <c r="AZ31" s="48">
        <v>125.119836016159</v>
      </c>
      <c r="BA31" s="48">
        <v>24.7725783218456</v>
      </c>
      <c r="BB31" s="48">
        <v>73.627924236306995</v>
      </c>
      <c r="BC31" s="48">
        <v>21.893873621621701</v>
      </c>
      <c r="BD31" s="48">
        <v>101.417440823821</v>
      </c>
      <c r="BE31" s="48">
        <v>79.283070787233598</v>
      </c>
      <c r="BF31" s="48">
        <v>94.505916214318802</v>
      </c>
      <c r="BG31" s="48">
        <v>99.565934715144493</v>
      </c>
      <c r="BH31" s="48">
        <v>63.5688117432192</v>
      </c>
      <c r="BI31" s="48">
        <v>1010.22395383049</v>
      </c>
      <c r="BJ31" s="48">
        <v>610.08617593497002</v>
      </c>
      <c r="BK31" s="48">
        <v>1667.5805317029301</v>
      </c>
      <c r="BL31" s="48">
        <v>14.564588371696701</v>
      </c>
      <c r="BM31" s="48">
        <v>2594.1660579253999</v>
      </c>
      <c r="BN31" s="48">
        <v>37217.780013333198</v>
      </c>
      <c r="BO31" s="48">
        <v>87.323538679395398</v>
      </c>
      <c r="BP31" s="48">
        <v>72.271282664676605</v>
      </c>
      <c r="BQ31" s="48">
        <v>92.541377800583007</v>
      </c>
      <c r="BR31" s="48">
        <v>7.0201550816428098</v>
      </c>
      <c r="BS31" s="48">
        <v>15.1931519559205</v>
      </c>
      <c r="BT31" s="48">
        <v>139.18581589495801</v>
      </c>
      <c r="BU31" s="48">
        <v>285.708562762577</v>
      </c>
      <c r="BV31" s="48">
        <v>92.740678312926306</v>
      </c>
      <c r="BW31" s="48">
        <v>40.4330302854206</v>
      </c>
      <c r="BX31" s="48">
        <v>203.043279086078</v>
      </c>
      <c r="BY31" s="48">
        <v>691.87901109501604</v>
      </c>
      <c r="BZ31" s="48">
        <v>781.41160612109604</v>
      </c>
      <c r="CA31" s="55">
        <v>0</v>
      </c>
      <c r="CB31" s="49">
        <v>373376.90021125798</v>
      </c>
      <c r="CC31" s="61">
        <v>1368221.17117534</v>
      </c>
      <c r="CD31" s="48">
        <v>0</v>
      </c>
      <c r="CE31" s="48">
        <v>0</v>
      </c>
      <c r="CF31" s="48">
        <v>3339.7525929448798</v>
      </c>
      <c r="CG31" s="48">
        <v>27891.2361084351</v>
      </c>
      <c r="CH31" s="55">
        <v>22858.939912026701</v>
      </c>
      <c r="CI31" s="49">
        <v>1795688</v>
      </c>
      <c r="CJ31" s="73"/>
      <c r="CK31" s="48">
        <f t="shared" si="0"/>
        <v>0</v>
      </c>
      <c r="CL31" s="48">
        <f t="shared" si="1"/>
        <v>0</v>
      </c>
      <c r="CM31" s="167">
        <f t="shared" si="2"/>
        <v>0.79207028157939829</v>
      </c>
      <c r="CN31" s="357">
        <v>0</v>
      </c>
    </row>
    <row r="32" spans="1:92" ht="19.5" x14ac:dyDescent="0.25">
      <c r="A32" s="30"/>
      <c r="B32" s="42" t="s">
        <v>23</v>
      </c>
      <c r="C32" s="43" t="s">
        <v>134</v>
      </c>
      <c r="D32" s="51">
        <v>27.032534335740799</v>
      </c>
      <c r="E32" s="48">
        <v>18.5895483149916</v>
      </c>
      <c r="F32" s="48">
        <v>24.8264624357058</v>
      </c>
      <c r="G32" s="48">
        <v>11.7382398826787</v>
      </c>
      <c r="H32" s="48">
        <v>96.510099749752001</v>
      </c>
      <c r="I32" s="48">
        <v>46.319073280861197</v>
      </c>
      <c r="J32" s="48">
        <v>24.141743456902802</v>
      </c>
      <c r="K32" s="48">
        <v>36.722174108391499</v>
      </c>
      <c r="L32" s="48">
        <v>17.099700884873101</v>
      </c>
      <c r="M32" s="48">
        <v>132.37647084910401</v>
      </c>
      <c r="N32" s="48">
        <v>5.6954889278530301</v>
      </c>
      <c r="O32" s="48">
        <v>213.033373681885</v>
      </c>
      <c r="P32" s="48">
        <v>24.037182158608399</v>
      </c>
      <c r="Q32" s="48">
        <v>46.378183876393301</v>
      </c>
      <c r="R32" s="48">
        <v>187.37670678844299</v>
      </c>
      <c r="S32" s="48">
        <v>13.529641742021701</v>
      </c>
      <c r="T32" s="48">
        <v>120.84650044259099</v>
      </c>
      <c r="U32" s="48">
        <v>150.76184127877201</v>
      </c>
      <c r="V32" s="48">
        <v>273.432098708041</v>
      </c>
      <c r="W32" s="48">
        <v>72.168361054170603</v>
      </c>
      <c r="X32" s="48">
        <v>15408.9797482882</v>
      </c>
      <c r="Y32" s="48">
        <v>18948.742890778201</v>
      </c>
      <c r="Z32" s="48">
        <v>3112.8371876300798</v>
      </c>
      <c r="AA32" s="48">
        <v>815.30721612920399</v>
      </c>
      <c r="AB32" s="48">
        <v>8652.7763552380602</v>
      </c>
      <c r="AC32" s="48">
        <v>12.9286906202691</v>
      </c>
      <c r="AD32" s="48">
        <v>22.3897165899889</v>
      </c>
      <c r="AE32" s="48">
        <v>2095.9894468990801</v>
      </c>
      <c r="AF32" s="48">
        <v>6944.8062626660203</v>
      </c>
      <c r="AG32" s="48">
        <v>3090.9984094882402</v>
      </c>
      <c r="AH32" s="48">
        <v>66723.843956133904</v>
      </c>
      <c r="AI32" s="48">
        <v>11260.9192886359</v>
      </c>
      <c r="AJ32" s="48">
        <v>0.44155534367090399</v>
      </c>
      <c r="AK32" s="48">
        <v>48.075202393321199</v>
      </c>
      <c r="AL32" s="48">
        <v>65.553811347061696</v>
      </c>
      <c r="AM32" s="48">
        <v>20.5668439052656</v>
      </c>
      <c r="AN32" s="48">
        <v>31.529912763912399</v>
      </c>
      <c r="AO32" s="48">
        <v>104.351039853084</v>
      </c>
      <c r="AP32" s="48">
        <v>24.588385874539401</v>
      </c>
      <c r="AQ32" s="48">
        <v>74.064478101224196</v>
      </c>
      <c r="AR32" s="48">
        <v>27703.454116638099</v>
      </c>
      <c r="AS32" s="48">
        <v>51.970059724563797</v>
      </c>
      <c r="AT32" s="48">
        <v>383.179808946935</v>
      </c>
      <c r="AU32" s="48">
        <v>15.4184390440884</v>
      </c>
      <c r="AV32" s="48">
        <v>104.040591243108</v>
      </c>
      <c r="AW32" s="48">
        <v>44.902123185261999</v>
      </c>
      <c r="AX32" s="48">
        <v>125.317417239777</v>
      </c>
      <c r="AY32" s="48">
        <v>209.435884283288</v>
      </c>
      <c r="AZ32" s="48">
        <v>36.159128356590003</v>
      </c>
      <c r="BA32" s="48">
        <v>5.1999557857396201</v>
      </c>
      <c r="BB32" s="48">
        <v>28.1126228475846</v>
      </c>
      <c r="BC32" s="48">
        <v>9.2273129239665899</v>
      </c>
      <c r="BD32" s="48">
        <v>18.342121275017199</v>
      </c>
      <c r="BE32" s="48">
        <v>27.0910081562178</v>
      </c>
      <c r="BF32" s="48">
        <v>28.9547428125496</v>
      </c>
      <c r="BG32" s="48">
        <v>3904.1204855262999</v>
      </c>
      <c r="BH32" s="48">
        <v>138.75466411727601</v>
      </c>
      <c r="BI32" s="48">
        <v>185.370760048329</v>
      </c>
      <c r="BJ32" s="48">
        <v>1342.8917134394601</v>
      </c>
      <c r="BK32" s="48">
        <v>4972.6217626825101</v>
      </c>
      <c r="BL32" s="48">
        <v>7.1014893619296204</v>
      </c>
      <c r="BM32" s="48">
        <v>1199.61942728599</v>
      </c>
      <c r="BN32" s="48">
        <v>1965.83597559904</v>
      </c>
      <c r="BO32" s="48">
        <v>200.13154562589401</v>
      </c>
      <c r="BP32" s="48">
        <v>39.056750903969899</v>
      </c>
      <c r="BQ32" s="48">
        <v>14.659055164903499</v>
      </c>
      <c r="BR32" s="48">
        <v>3.1466287280165899</v>
      </c>
      <c r="BS32" s="48">
        <v>454.30422033169998</v>
      </c>
      <c r="BT32" s="48">
        <v>437.73211206439902</v>
      </c>
      <c r="BU32" s="48">
        <v>180.011705823374</v>
      </c>
      <c r="BV32" s="48">
        <v>81.502503025309807</v>
      </c>
      <c r="BW32" s="48">
        <v>37.475551243188498</v>
      </c>
      <c r="BX32" s="48">
        <v>158.12621462929999</v>
      </c>
      <c r="BY32" s="48">
        <v>153.654498701248</v>
      </c>
      <c r="BZ32" s="48">
        <v>526.957366955824</v>
      </c>
      <c r="CA32" s="55">
        <v>0</v>
      </c>
      <c r="CB32" s="49">
        <v>183796.185588358</v>
      </c>
      <c r="CC32" s="61">
        <v>261651.70530054701</v>
      </c>
      <c r="CD32" s="48">
        <v>0</v>
      </c>
      <c r="CE32" s="48">
        <v>0</v>
      </c>
      <c r="CF32" s="48">
        <v>317.41923132250901</v>
      </c>
      <c r="CG32" s="48">
        <v>541</v>
      </c>
      <c r="CH32" s="55">
        <v>15143.689879772701</v>
      </c>
      <c r="CI32" s="49">
        <v>461450</v>
      </c>
      <c r="CJ32" s="73"/>
      <c r="CK32" s="48">
        <f t="shared" si="0"/>
        <v>0</v>
      </c>
      <c r="CL32" s="48">
        <f t="shared" si="1"/>
        <v>0</v>
      </c>
      <c r="CM32" s="167">
        <f t="shared" si="2"/>
        <v>0.60169859012166493</v>
      </c>
      <c r="CN32" s="357">
        <v>0</v>
      </c>
    </row>
    <row r="33" spans="1:92" ht="19.5" x14ac:dyDescent="0.25">
      <c r="A33" s="30"/>
      <c r="B33" s="42" t="s">
        <v>24</v>
      </c>
      <c r="C33" s="43" t="s">
        <v>135</v>
      </c>
      <c r="D33" s="51">
        <v>8.2937877581711899</v>
      </c>
      <c r="E33" s="48">
        <v>5.4476547257696701</v>
      </c>
      <c r="F33" s="48">
        <v>24.8963593190173</v>
      </c>
      <c r="G33" s="48">
        <v>2.87654825813767</v>
      </c>
      <c r="H33" s="48">
        <v>74.576371511567004</v>
      </c>
      <c r="I33" s="48">
        <v>12.096021458118599</v>
      </c>
      <c r="J33" s="48">
        <v>10.6584061035689</v>
      </c>
      <c r="K33" s="48">
        <v>17.355553231091999</v>
      </c>
      <c r="L33" s="48">
        <v>12.5917388534306</v>
      </c>
      <c r="M33" s="48">
        <v>50.451255826931501</v>
      </c>
      <c r="N33" s="48">
        <v>3.0428943020068102</v>
      </c>
      <c r="O33" s="48">
        <v>192.37593791128799</v>
      </c>
      <c r="P33" s="48">
        <v>11.202732784133801</v>
      </c>
      <c r="Q33" s="48">
        <v>6.7804502601110102</v>
      </c>
      <c r="R33" s="48">
        <v>60.107708700978797</v>
      </c>
      <c r="S33" s="48">
        <v>9.8979422607267207</v>
      </c>
      <c r="T33" s="48">
        <v>91.106556217528507</v>
      </c>
      <c r="U33" s="48">
        <v>143.23803041814401</v>
      </c>
      <c r="V33" s="48">
        <v>293.149956464816</v>
      </c>
      <c r="W33" s="48">
        <v>159.014955556204</v>
      </c>
      <c r="X33" s="48">
        <v>5275.0493386431699</v>
      </c>
      <c r="Y33" s="48">
        <v>2681.7378209266299</v>
      </c>
      <c r="Z33" s="48">
        <v>107.16597586535801</v>
      </c>
      <c r="AA33" s="48">
        <v>25.693688272072801</v>
      </c>
      <c r="AB33" s="48">
        <v>25716.2498411079</v>
      </c>
      <c r="AC33" s="48">
        <v>9.0679996854868197</v>
      </c>
      <c r="AD33" s="48">
        <v>8.6893438910486598</v>
      </c>
      <c r="AE33" s="48">
        <v>95.850947942348</v>
      </c>
      <c r="AF33" s="48">
        <v>1098.9099406559101</v>
      </c>
      <c r="AG33" s="48">
        <v>11.180951342429699</v>
      </c>
      <c r="AH33" s="48">
        <v>16.8004314166025</v>
      </c>
      <c r="AI33" s="48">
        <v>10.7369816027323</v>
      </c>
      <c r="AJ33" s="48">
        <v>0.602418017220539</v>
      </c>
      <c r="AK33" s="48">
        <v>15.893107384372</v>
      </c>
      <c r="AL33" s="48">
        <v>28.3198483347789</v>
      </c>
      <c r="AM33" s="48">
        <v>7.6933309181751701</v>
      </c>
      <c r="AN33" s="48">
        <v>26.521860389266301</v>
      </c>
      <c r="AO33" s="48">
        <v>36.694809173584602</v>
      </c>
      <c r="AP33" s="48">
        <v>9.1633438621826393</v>
      </c>
      <c r="AQ33" s="48">
        <v>76.013135147568406</v>
      </c>
      <c r="AR33" s="48">
        <v>15.300424849979599</v>
      </c>
      <c r="AS33" s="48">
        <v>22.092470721386601</v>
      </c>
      <c r="AT33" s="48">
        <v>12.7020795607091</v>
      </c>
      <c r="AU33" s="48">
        <v>5.2416575100412102</v>
      </c>
      <c r="AV33" s="48">
        <v>37.178539781502103</v>
      </c>
      <c r="AW33" s="48">
        <v>7.02572842635404</v>
      </c>
      <c r="AX33" s="48">
        <v>16.7599537085325</v>
      </c>
      <c r="AY33" s="48">
        <v>28.0912919661349</v>
      </c>
      <c r="AZ33" s="48">
        <v>39.800940393568801</v>
      </c>
      <c r="BA33" s="48">
        <v>4.1869604518987504</v>
      </c>
      <c r="BB33" s="48">
        <v>12.759648309583699</v>
      </c>
      <c r="BC33" s="48">
        <v>4.6142177340325796</v>
      </c>
      <c r="BD33" s="48">
        <v>16.9234760616622</v>
      </c>
      <c r="BE33" s="48">
        <v>17.390932524826699</v>
      </c>
      <c r="BF33" s="48">
        <v>18.426948538418099</v>
      </c>
      <c r="BG33" s="48">
        <v>18.320870416751401</v>
      </c>
      <c r="BH33" s="48">
        <v>13.448015867179601</v>
      </c>
      <c r="BI33" s="48">
        <v>285.15197702375599</v>
      </c>
      <c r="BJ33" s="48">
        <v>94.836961905016295</v>
      </c>
      <c r="BK33" s="48">
        <v>266.882998658075</v>
      </c>
      <c r="BL33" s="48">
        <v>2.26822071620539</v>
      </c>
      <c r="BM33" s="48">
        <v>817.33142255103803</v>
      </c>
      <c r="BN33" s="48">
        <v>2730.1878721084199</v>
      </c>
      <c r="BO33" s="48">
        <v>13.574310380754801</v>
      </c>
      <c r="BP33" s="48">
        <v>11.9732605269063</v>
      </c>
      <c r="BQ33" s="48">
        <v>14.4036484006918</v>
      </c>
      <c r="BR33" s="48">
        <v>1.1037320424417401</v>
      </c>
      <c r="BS33" s="48">
        <v>2.36175220828859</v>
      </c>
      <c r="BT33" s="48">
        <v>25.897723971049398</v>
      </c>
      <c r="BU33" s="48">
        <v>33.511068116267403</v>
      </c>
      <c r="BV33" s="48">
        <v>15.093908329137401</v>
      </c>
      <c r="BW33" s="48">
        <v>6.2431582470749696</v>
      </c>
      <c r="BX33" s="48">
        <v>33.702827713085597</v>
      </c>
      <c r="BY33" s="48">
        <v>83.0636804021524</v>
      </c>
      <c r="BZ33" s="48">
        <v>1195.2089616794799</v>
      </c>
      <c r="CA33" s="55">
        <v>0</v>
      </c>
      <c r="CB33" s="49">
        <v>42370.257618303003</v>
      </c>
      <c r="CC33" s="61">
        <v>158737.640470574</v>
      </c>
      <c r="CD33" s="48">
        <v>0</v>
      </c>
      <c r="CE33" s="48">
        <v>0</v>
      </c>
      <c r="CF33" s="48">
        <v>656.49610253298897</v>
      </c>
      <c r="CG33" s="48">
        <v>4772.2741748355902</v>
      </c>
      <c r="CH33" s="55">
        <v>149145.33163375501</v>
      </c>
      <c r="CI33" s="49">
        <v>355682</v>
      </c>
      <c r="CJ33" s="73"/>
      <c r="CK33" s="48">
        <f t="shared" si="0"/>
        <v>0</v>
      </c>
      <c r="CL33" s="48">
        <f t="shared" si="1"/>
        <v>0</v>
      </c>
      <c r="CM33" s="167">
        <f t="shared" si="2"/>
        <v>0.88087601391607551</v>
      </c>
      <c r="CN33" s="357">
        <v>0</v>
      </c>
    </row>
    <row r="34" spans="1:92" ht="19.5" x14ac:dyDescent="0.25">
      <c r="A34" s="30"/>
      <c r="B34" s="42" t="s">
        <v>25</v>
      </c>
      <c r="C34" s="43" t="s">
        <v>136</v>
      </c>
      <c r="D34" s="51">
        <v>17.7166140174708</v>
      </c>
      <c r="E34" s="48">
        <v>11.616657800744401</v>
      </c>
      <c r="F34" s="48">
        <v>52.7951183151009</v>
      </c>
      <c r="G34" s="48">
        <v>6.2324210311400297</v>
      </c>
      <c r="H34" s="48">
        <v>160.304943929882</v>
      </c>
      <c r="I34" s="48">
        <v>25.885012325004102</v>
      </c>
      <c r="J34" s="48">
        <v>23.056273584625199</v>
      </c>
      <c r="K34" s="48">
        <v>37.564760089430997</v>
      </c>
      <c r="L34" s="48">
        <v>26.335617190406001</v>
      </c>
      <c r="M34" s="48">
        <v>109.39513971806301</v>
      </c>
      <c r="N34" s="48">
        <v>6.5980091448514298</v>
      </c>
      <c r="O34" s="48">
        <v>406.57891454886402</v>
      </c>
      <c r="P34" s="48">
        <v>19.3839744147602</v>
      </c>
      <c r="Q34" s="48">
        <v>14.013572001570999</v>
      </c>
      <c r="R34" s="48">
        <v>35.138377333193297</v>
      </c>
      <c r="S34" s="48">
        <v>6.3369212109429602</v>
      </c>
      <c r="T34" s="48">
        <v>190.94873743346199</v>
      </c>
      <c r="U34" s="48">
        <v>276.35120239409099</v>
      </c>
      <c r="V34" s="48">
        <v>634.77636328735298</v>
      </c>
      <c r="W34" s="48">
        <v>208.81296457873</v>
      </c>
      <c r="X34" s="48">
        <v>116.599258362835</v>
      </c>
      <c r="Y34" s="48">
        <v>28.213887187110199</v>
      </c>
      <c r="Z34" s="48">
        <v>231.83605370091999</v>
      </c>
      <c r="AA34" s="48">
        <v>55.193258570384103</v>
      </c>
      <c r="AB34" s="48">
        <v>28.970677671139502</v>
      </c>
      <c r="AC34" s="48">
        <v>19.362416751881302</v>
      </c>
      <c r="AD34" s="48">
        <v>18.7522614775576</v>
      </c>
      <c r="AE34" s="48">
        <v>203.377233342902</v>
      </c>
      <c r="AF34" s="48">
        <v>78.649874805716195</v>
      </c>
      <c r="AG34" s="48">
        <v>23.648100689308102</v>
      </c>
      <c r="AH34" s="48">
        <v>30.603325817996598</v>
      </c>
      <c r="AI34" s="48">
        <v>20.1950028821452</v>
      </c>
      <c r="AJ34" s="48">
        <v>1.30569841921538</v>
      </c>
      <c r="AK34" s="48">
        <v>31.8140788136932</v>
      </c>
      <c r="AL34" s="48">
        <v>40.9674777342223</v>
      </c>
      <c r="AM34" s="48">
        <v>15.428412599845499</v>
      </c>
      <c r="AN34" s="48">
        <v>48.405323152439898</v>
      </c>
      <c r="AO34" s="48">
        <v>70.818854525934796</v>
      </c>
      <c r="AP34" s="48">
        <v>18.262949321477699</v>
      </c>
      <c r="AQ34" s="48">
        <v>157.845541627877</v>
      </c>
      <c r="AR34" s="48">
        <v>30.749423011877699</v>
      </c>
      <c r="AS34" s="48">
        <v>45.490934125336203</v>
      </c>
      <c r="AT34" s="48">
        <v>26.7342088149883</v>
      </c>
      <c r="AU34" s="48">
        <v>10.8303167321333</v>
      </c>
      <c r="AV34" s="48">
        <v>73.741020553581194</v>
      </c>
      <c r="AW34" s="48">
        <v>13.7616998974115</v>
      </c>
      <c r="AX34" s="48">
        <v>32.296023040027798</v>
      </c>
      <c r="AY34" s="48">
        <v>49.420312815170497</v>
      </c>
      <c r="AZ34" s="48">
        <v>41.289564263459702</v>
      </c>
      <c r="BA34" s="48">
        <v>8.3353501050499599</v>
      </c>
      <c r="BB34" s="48">
        <v>24.760250657412001</v>
      </c>
      <c r="BC34" s="48">
        <v>7.32705245339982</v>
      </c>
      <c r="BD34" s="48">
        <v>34.1338743642794</v>
      </c>
      <c r="BE34" s="48">
        <v>26.503442171827</v>
      </c>
      <c r="BF34" s="48">
        <v>31.692293038928199</v>
      </c>
      <c r="BG34" s="48">
        <v>33.436610758766001</v>
      </c>
      <c r="BH34" s="48">
        <v>21.271880471248199</v>
      </c>
      <c r="BI34" s="48">
        <v>334.94631679667299</v>
      </c>
      <c r="BJ34" s="48">
        <v>205.63814573070999</v>
      </c>
      <c r="BK34" s="48">
        <v>561.74885026127595</v>
      </c>
      <c r="BL34" s="48">
        <v>4.9090183847782098</v>
      </c>
      <c r="BM34" s="48">
        <v>339.127891480617</v>
      </c>
      <c r="BN34" s="48">
        <v>3022.2969154442999</v>
      </c>
      <c r="BO34" s="48">
        <v>29.4336296756032</v>
      </c>
      <c r="BP34" s="48">
        <v>24.327969037569801</v>
      </c>
      <c r="BQ34" s="48">
        <v>31.1915840626666</v>
      </c>
      <c r="BR34" s="48">
        <v>2.3657011154109502</v>
      </c>
      <c r="BS34" s="48">
        <v>5.1210660383057602</v>
      </c>
      <c r="BT34" s="48">
        <v>46.729467340141298</v>
      </c>
      <c r="BU34" s="48">
        <v>50.6090292929795</v>
      </c>
      <c r="BV34" s="48">
        <v>31.230129100708002</v>
      </c>
      <c r="BW34" s="48">
        <v>13.528919308430799</v>
      </c>
      <c r="BX34" s="48">
        <v>68.345658135999102</v>
      </c>
      <c r="BY34" s="48">
        <v>132.26978968004599</v>
      </c>
      <c r="BZ34" s="48">
        <v>30.807373925433101</v>
      </c>
      <c r="CA34" s="55">
        <v>0</v>
      </c>
      <c r="CB34" s="49">
        <v>8956.4929938908408</v>
      </c>
      <c r="CC34" s="61">
        <v>221503.13798278401</v>
      </c>
      <c r="CD34" s="48">
        <v>0</v>
      </c>
      <c r="CE34" s="48">
        <v>0</v>
      </c>
      <c r="CF34" s="48">
        <v>1119.7462580004999</v>
      </c>
      <c r="CG34" s="48">
        <v>0</v>
      </c>
      <c r="CH34" s="55">
        <v>2514.62276532447</v>
      </c>
      <c r="CI34" s="49">
        <v>234094</v>
      </c>
      <c r="CJ34" s="73"/>
      <c r="CK34" s="48">
        <f t="shared" si="0"/>
        <v>0</v>
      </c>
      <c r="CL34" s="48">
        <f t="shared" si="1"/>
        <v>0</v>
      </c>
      <c r="CM34" s="167">
        <f t="shared" si="2"/>
        <v>0.96173975841375248</v>
      </c>
      <c r="CN34" s="357">
        <v>0</v>
      </c>
    </row>
    <row r="35" spans="1:92" ht="19.5" x14ac:dyDescent="0.25">
      <c r="A35" s="30"/>
      <c r="B35" s="42" t="s">
        <v>26</v>
      </c>
      <c r="C35" s="43" t="s">
        <v>137</v>
      </c>
      <c r="D35" s="51">
        <v>3.78163236944784</v>
      </c>
      <c r="E35" s="48">
        <v>2.4795894475532001</v>
      </c>
      <c r="F35" s="48">
        <v>11.269180903999599</v>
      </c>
      <c r="G35" s="48">
        <v>1.3303176943486399</v>
      </c>
      <c r="H35" s="48">
        <v>34.217281267738898</v>
      </c>
      <c r="I35" s="48">
        <v>5.5251867199489899</v>
      </c>
      <c r="J35" s="48">
        <v>4.9213890656805601</v>
      </c>
      <c r="K35" s="48">
        <v>8.0182427954150608</v>
      </c>
      <c r="L35" s="48">
        <v>5.6213688653157101</v>
      </c>
      <c r="M35" s="48">
        <v>23.3505229052315</v>
      </c>
      <c r="N35" s="48">
        <v>1.4083529127788199</v>
      </c>
      <c r="O35" s="48">
        <v>86.784753705011099</v>
      </c>
      <c r="P35" s="48">
        <v>4.13753243272782</v>
      </c>
      <c r="Q35" s="48">
        <v>2.9912136393822202</v>
      </c>
      <c r="R35" s="48">
        <v>7.5003285053249602</v>
      </c>
      <c r="S35" s="48">
        <v>1.3526233822281799</v>
      </c>
      <c r="T35" s="48">
        <v>40.758235499824998</v>
      </c>
      <c r="U35" s="48">
        <v>58.987493393419797</v>
      </c>
      <c r="V35" s="48">
        <v>135.49377101068299</v>
      </c>
      <c r="W35" s="48">
        <v>44.5713760672663</v>
      </c>
      <c r="X35" s="48">
        <v>53.169435262178197</v>
      </c>
      <c r="Y35" s="48">
        <v>885.31002874835303</v>
      </c>
      <c r="Z35" s="48">
        <v>49.485681869904198</v>
      </c>
      <c r="AA35" s="48">
        <v>11.7810667986131</v>
      </c>
      <c r="AB35" s="48">
        <v>6.1838256643162604</v>
      </c>
      <c r="AC35" s="48">
        <v>4.1329309239027099</v>
      </c>
      <c r="AD35" s="48">
        <v>15342.6888396175</v>
      </c>
      <c r="AE35" s="48">
        <v>43.411112758896103</v>
      </c>
      <c r="AF35" s="48">
        <v>2045.32015387049</v>
      </c>
      <c r="AG35" s="48">
        <v>5.0477152662727498</v>
      </c>
      <c r="AH35" s="48">
        <v>6.5323163563855804</v>
      </c>
      <c r="AI35" s="48">
        <v>4.3106474253433698</v>
      </c>
      <c r="AJ35" s="48">
        <v>0.27870288317917902</v>
      </c>
      <c r="AK35" s="48">
        <v>6.7907530257975504</v>
      </c>
      <c r="AL35" s="48">
        <v>8.7445569306637498</v>
      </c>
      <c r="AM35" s="48">
        <v>3.2932130507126098</v>
      </c>
      <c r="AN35" s="48">
        <v>10.3321738965662</v>
      </c>
      <c r="AO35" s="48">
        <v>15.1163688715235</v>
      </c>
      <c r="AP35" s="48">
        <v>3.89824829098721</v>
      </c>
      <c r="AQ35" s="48">
        <v>33.692318916265499</v>
      </c>
      <c r="AR35" s="48">
        <v>6.5635009764784398</v>
      </c>
      <c r="AS35" s="48">
        <v>9.7100940865533207</v>
      </c>
      <c r="AT35" s="48">
        <v>5.7064487224613698</v>
      </c>
      <c r="AU35" s="48">
        <v>2.3117440096183102</v>
      </c>
      <c r="AV35" s="48">
        <v>15.740108691567601</v>
      </c>
      <c r="AW35" s="48">
        <v>2.93745123867116</v>
      </c>
      <c r="AX35" s="48">
        <v>6.8936245950927804</v>
      </c>
      <c r="AY35" s="48">
        <v>10.5488246493258</v>
      </c>
      <c r="AZ35" s="48">
        <v>8.8133066840605405</v>
      </c>
      <c r="BA35" s="48">
        <v>1.7791904105859899</v>
      </c>
      <c r="BB35" s="48">
        <v>5.2851050019702699</v>
      </c>
      <c r="BC35" s="48">
        <v>1.56396807556428</v>
      </c>
      <c r="BD35" s="48">
        <v>7.2859161498542599</v>
      </c>
      <c r="BE35" s="48">
        <v>5.65719130754524</v>
      </c>
      <c r="BF35" s="48">
        <v>6.7647577070794398</v>
      </c>
      <c r="BG35" s="48">
        <v>7.1370844025436702</v>
      </c>
      <c r="BH35" s="48">
        <v>4.5405082297199204</v>
      </c>
      <c r="BI35" s="48">
        <v>71.4946903723568</v>
      </c>
      <c r="BJ35" s="48">
        <v>43.893707201705098</v>
      </c>
      <c r="BK35" s="48">
        <v>119.905961350927</v>
      </c>
      <c r="BL35" s="48">
        <v>1.0478358227924001</v>
      </c>
      <c r="BM35" s="48">
        <v>2674.29013060122</v>
      </c>
      <c r="BN35" s="48">
        <v>9397.5045422985404</v>
      </c>
      <c r="BO35" s="48">
        <v>6.28264332122599</v>
      </c>
      <c r="BP35" s="48">
        <v>5.19283397519842</v>
      </c>
      <c r="BQ35" s="48">
        <v>6.6578807795561197</v>
      </c>
      <c r="BR35" s="48">
        <v>0.50496172156004604</v>
      </c>
      <c r="BS35" s="48">
        <v>1.0930976470695699</v>
      </c>
      <c r="BT35" s="48">
        <v>9.9744604768310801</v>
      </c>
      <c r="BU35" s="48">
        <v>10.802557597740501</v>
      </c>
      <c r="BV35" s="48">
        <v>6.6661082638482902</v>
      </c>
      <c r="BW35" s="48">
        <v>2.8877639446204801</v>
      </c>
      <c r="BX35" s="48">
        <v>14.5884621555472</v>
      </c>
      <c r="BY35" s="48">
        <v>28.2331441922741</v>
      </c>
      <c r="BZ35" s="48">
        <v>6.5758706680190304</v>
      </c>
      <c r="CA35" s="55">
        <v>0</v>
      </c>
      <c r="CB35" s="49">
        <v>31540.855960340901</v>
      </c>
      <c r="CC35" s="61">
        <v>92338.292327301402</v>
      </c>
      <c r="CD35" s="48">
        <v>0</v>
      </c>
      <c r="CE35" s="48">
        <v>0</v>
      </c>
      <c r="CF35" s="48">
        <v>239.01117282608701</v>
      </c>
      <c r="CG35" s="48">
        <v>-65</v>
      </c>
      <c r="CH35" s="55">
        <v>63638.8405395316</v>
      </c>
      <c r="CI35" s="49">
        <v>187692</v>
      </c>
      <c r="CJ35" s="73"/>
      <c r="CK35" s="48">
        <f t="shared" si="0"/>
        <v>0</v>
      </c>
      <c r="CL35" s="48">
        <f t="shared" si="1"/>
        <v>0</v>
      </c>
      <c r="CM35" s="167">
        <f t="shared" si="2"/>
        <v>0.83195418046405334</v>
      </c>
      <c r="CN35" s="357">
        <v>0</v>
      </c>
    </row>
    <row r="36" spans="1:92" ht="19.5" x14ac:dyDescent="0.25">
      <c r="A36" s="30"/>
      <c r="B36" s="42" t="s">
        <v>27</v>
      </c>
      <c r="C36" s="43" t="s">
        <v>138</v>
      </c>
      <c r="D36" s="51">
        <v>52.338963631352101</v>
      </c>
      <c r="E36" s="48">
        <v>34.321066964582002</v>
      </c>
      <c r="F36" s="48">
        <v>156.022080532057</v>
      </c>
      <c r="G36" s="48">
        <v>18.399957245029299</v>
      </c>
      <c r="H36" s="48">
        <v>473.44040303522598</v>
      </c>
      <c r="I36" s="48">
        <v>76.463932037292906</v>
      </c>
      <c r="J36" s="48">
        <v>68.073917221643697</v>
      </c>
      <c r="K36" s="48">
        <v>110.90751596871699</v>
      </c>
      <c r="L36" s="48">
        <v>77.878681110714595</v>
      </c>
      <c r="M36" s="48">
        <v>471593.69090414699</v>
      </c>
      <c r="N36" s="48">
        <v>19.478580725246299</v>
      </c>
      <c r="O36" s="48">
        <v>1017163.11939786</v>
      </c>
      <c r="P36" s="48">
        <v>57.889246182406801</v>
      </c>
      <c r="Q36" s="48">
        <v>41.463932014003099</v>
      </c>
      <c r="R36" s="48">
        <v>116.61709456984801</v>
      </c>
      <c r="S36" s="48">
        <v>20.754545445403199</v>
      </c>
      <c r="T36" s="48">
        <v>564.610278024065</v>
      </c>
      <c r="U36" s="48">
        <v>820.47435860739301</v>
      </c>
      <c r="V36" s="48">
        <v>1874.0986185305701</v>
      </c>
      <c r="W36" s="48">
        <v>616.49933765604999</v>
      </c>
      <c r="X36" s="48">
        <v>344.54112647387302</v>
      </c>
      <c r="Y36" s="48">
        <v>83.435787694374397</v>
      </c>
      <c r="Z36" s="48">
        <v>684.49668865267199</v>
      </c>
      <c r="AA36" s="48">
        <v>163.01128204909301</v>
      </c>
      <c r="AB36" s="48">
        <v>85.674953213616803</v>
      </c>
      <c r="AC36" s="48">
        <v>57.202145423991801</v>
      </c>
      <c r="AD36" s="48">
        <v>55.372311989853799</v>
      </c>
      <c r="AE36" s="48">
        <v>42422.085985157297</v>
      </c>
      <c r="AF36" s="48">
        <v>235.10750577770401</v>
      </c>
      <c r="AG36" s="48">
        <v>69.894342783876894</v>
      </c>
      <c r="AH36" s="48">
        <v>91.135178869260002</v>
      </c>
      <c r="AI36" s="48">
        <v>60.037146426740001</v>
      </c>
      <c r="AJ36" s="48">
        <v>3.85474433148197</v>
      </c>
      <c r="AK36" s="48">
        <v>94.279484220847394</v>
      </c>
      <c r="AL36" s="48">
        <v>123.709682919626</v>
      </c>
      <c r="AM36" s="48">
        <v>45.717211908212597</v>
      </c>
      <c r="AN36" s="48">
        <v>144.13355615971099</v>
      </c>
      <c r="AO36" s="48">
        <v>210.25450897926501</v>
      </c>
      <c r="AP36" s="48">
        <v>54.133065015880803</v>
      </c>
      <c r="AQ36" s="48">
        <v>466.93416411941598</v>
      </c>
      <c r="AR36" s="48">
        <v>91.106582109729999</v>
      </c>
      <c r="AS36" s="48">
        <v>134.624426085663</v>
      </c>
      <c r="AT36" s="48">
        <v>79.033838033058998</v>
      </c>
      <c r="AU36" s="48">
        <v>32.0456027819261</v>
      </c>
      <c r="AV36" s="48">
        <v>218.62780641513299</v>
      </c>
      <c r="AW36" s="48">
        <v>40.826410914791097</v>
      </c>
      <c r="AX36" s="48">
        <v>95.891409228781697</v>
      </c>
      <c r="AY36" s="48">
        <v>147.45315396497301</v>
      </c>
      <c r="AZ36" s="48">
        <v>127.985752794314</v>
      </c>
      <c r="BA36" s="48">
        <v>24.708136779979199</v>
      </c>
      <c r="BB36" s="48">
        <v>73.490347161647506</v>
      </c>
      <c r="BC36" s="48">
        <v>21.9932600441761</v>
      </c>
      <c r="BD36" s="48">
        <v>101.116377680958</v>
      </c>
      <c r="BE36" s="48">
        <v>79.7596066602717</v>
      </c>
      <c r="BF36" s="48">
        <v>94.679911911058895</v>
      </c>
      <c r="BG36" s="48">
        <v>99.562301939925007</v>
      </c>
      <c r="BH36" s="48">
        <v>63.866044713578603</v>
      </c>
      <c r="BI36" s="48">
        <v>1027.1696955203399</v>
      </c>
      <c r="BJ36" s="48">
        <v>607.08300547464501</v>
      </c>
      <c r="BK36" s="48">
        <v>1660.6823576582599</v>
      </c>
      <c r="BL36" s="48">
        <v>14.493608435089399</v>
      </c>
      <c r="BM36" s="48">
        <v>29.708756280763399</v>
      </c>
      <c r="BN36" s="48">
        <v>255.53653364063601</v>
      </c>
      <c r="BO36" s="48">
        <v>86.893685517338099</v>
      </c>
      <c r="BP36" s="48">
        <v>72.041923470851799</v>
      </c>
      <c r="BQ36" s="48">
        <v>92.088959048672507</v>
      </c>
      <c r="BR36" s="48">
        <v>6.9877298066273097</v>
      </c>
      <c r="BS36" s="48">
        <v>15.1183631359914</v>
      </c>
      <c r="BT36" s="48">
        <v>31409.448854249698</v>
      </c>
      <c r="BU36" s="48">
        <v>149.430464883306</v>
      </c>
      <c r="BV36" s="48">
        <v>92.4000721899138</v>
      </c>
      <c r="BW36" s="48">
        <v>39.941075781091698</v>
      </c>
      <c r="BX36" s="48">
        <v>202.409926868252</v>
      </c>
      <c r="BY36" s="48">
        <v>390.49561128128698</v>
      </c>
      <c r="BZ36" s="48">
        <v>6797.0927294479097</v>
      </c>
      <c r="CA36" s="55">
        <v>0</v>
      </c>
      <c r="CB36" s="49">
        <v>1583927.34800559</v>
      </c>
      <c r="CC36" s="61">
        <v>446193.593705985</v>
      </c>
      <c r="CD36" s="48">
        <v>0</v>
      </c>
      <c r="CE36" s="48">
        <v>0</v>
      </c>
      <c r="CF36" s="48">
        <v>3346.8089875280498</v>
      </c>
      <c r="CG36" s="48">
        <v>314896.27435072698</v>
      </c>
      <c r="CH36" s="55">
        <v>67953.974950174903</v>
      </c>
      <c r="CI36" s="49">
        <v>2416318</v>
      </c>
      <c r="CJ36" s="73"/>
      <c r="CK36" s="48">
        <f t="shared" si="0"/>
        <v>0</v>
      </c>
      <c r="CL36" s="48">
        <f t="shared" si="1"/>
        <v>0</v>
      </c>
      <c r="CM36" s="167">
        <f t="shared" si="2"/>
        <v>0.3444872123596377</v>
      </c>
      <c r="CN36" s="357">
        <v>0</v>
      </c>
    </row>
    <row r="37" spans="1:92" ht="19.5" x14ac:dyDescent="0.25">
      <c r="A37" s="30"/>
      <c r="B37" s="42" t="s">
        <v>28</v>
      </c>
      <c r="C37" s="43" t="s">
        <v>139</v>
      </c>
      <c r="D37" s="51">
        <v>83.453204612224198</v>
      </c>
      <c r="E37" s="48">
        <v>54.889088023317598</v>
      </c>
      <c r="F37" s="48">
        <v>251.92530314181499</v>
      </c>
      <c r="G37" s="48">
        <v>28.623259091502501</v>
      </c>
      <c r="H37" s="48">
        <v>746.73908292312399</v>
      </c>
      <c r="I37" s="48">
        <v>121.542308464325</v>
      </c>
      <c r="J37" s="48">
        <v>106.190854575554</v>
      </c>
      <c r="K37" s="48">
        <v>172.83766171344701</v>
      </c>
      <c r="L37" s="48">
        <v>128.75555103135201</v>
      </c>
      <c r="M37" s="48">
        <v>502.94817744834302</v>
      </c>
      <c r="N37" s="48">
        <v>30.2595552372564</v>
      </c>
      <c r="O37" s="48">
        <v>1963.5405560107799</v>
      </c>
      <c r="P37" s="48">
        <v>129.35505168071401</v>
      </c>
      <c r="Q37" s="48">
        <v>69.946407509135</v>
      </c>
      <c r="R37" s="48">
        <v>945.96464689635195</v>
      </c>
      <c r="S37" s="48">
        <v>153.75764334602499</v>
      </c>
      <c r="T37" s="48">
        <v>4326.0438826260997</v>
      </c>
      <c r="U37" s="48">
        <v>3499.9602092608002</v>
      </c>
      <c r="V37" s="48">
        <v>3668.6925646240202</v>
      </c>
      <c r="W37" s="48">
        <v>961.96078302531896</v>
      </c>
      <c r="X37" s="48">
        <v>2643.4335028135101</v>
      </c>
      <c r="Y37" s="48">
        <v>8484.6392330221406</v>
      </c>
      <c r="Z37" s="48">
        <v>1176.28118396423</v>
      </c>
      <c r="AA37" s="48">
        <v>257.40596789475501</v>
      </c>
      <c r="AB37" s="48">
        <v>642.28795155024898</v>
      </c>
      <c r="AC37" s="48">
        <v>2494.7714483465902</v>
      </c>
      <c r="AD37" s="48">
        <v>122.031518079657</v>
      </c>
      <c r="AE37" s="48">
        <v>3204.6251049463199</v>
      </c>
      <c r="AF37" s="48">
        <v>22187.004059334799</v>
      </c>
      <c r="AG37" s="48">
        <v>256.16475600032902</v>
      </c>
      <c r="AH37" s="48">
        <v>24251.2614357858</v>
      </c>
      <c r="AI37" s="48">
        <v>279.80007725098699</v>
      </c>
      <c r="AJ37" s="48">
        <v>9.0506326349280908</v>
      </c>
      <c r="AK37" s="48">
        <v>167.731091179212</v>
      </c>
      <c r="AL37" s="48">
        <v>356.39137838670302</v>
      </c>
      <c r="AM37" s="48">
        <v>81.089720544359395</v>
      </c>
      <c r="AN37" s="48">
        <v>297.04158790928699</v>
      </c>
      <c r="AO37" s="48">
        <v>396.90547010479202</v>
      </c>
      <c r="AP37" s="48">
        <v>96.999114371751702</v>
      </c>
      <c r="AQ37" s="48">
        <v>781.41986555288895</v>
      </c>
      <c r="AR37" s="48">
        <v>820.88872015412301</v>
      </c>
      <c r="AS37" s="48">
        <v>231.40908987578999</v>
      </c>
      <c r="AT37" s="48">
        <v>296.03132232801801</v>
      </c>
      <c r="AU37" s="48">
        <v>54.083131836561698</v>
      </c>
      <c r="AV37" s="48">
        <v>394.863212577806</v>
      </c>
      <c r="AW37" s="48">
        <v>75.252451075327897</v>
      </c>
      <c r="AX37" s="48">
        <v>181.46410912762599</v>
      </c>
      <c r="AY37" s="48">
        <v>321.384307630433</v>
      </c>
      <c r="AZ37" s="48">
        <v>560.452780564965</v>
      </c>
      <c r="BA37" s="48">
        <v>44.355874215867097</v>
      </c>
      <c r="BB37" s="48">
        <v>137.520003471308</v>
      </c>
      <c r="BC37" s="48">
        <v>55.682115018774397</v>
      </c>
      <c r="BD37" s="48">
        <v>177.66424048103801</v>
      </c>
      <c r="BE37" s="48">
        <v>213.933531894336</v>
      </c>
      <c r="BF37" s="48">
        <v>213.472340480562</v>
      </c>
      <c r="BG37" s="48">
        <v>205.195163986587</v>
      </c>
      <c r="BH37" s="48">
        <v>162.58628997138601</v>
      </c>
      <c r="BI37" s="48">
        <v>3872.1993141364101</v>
      </c>
      <c r="BJ37" s="48">
        <v>943.09036150411703</v>
      </c>
      <c r="BK37" s="48">
        <v>2715.9507005800501</v>
      </c>
      <c r="BL37" s="48">
        <v>22.589744466481399</v>
      </c>
      <c r="BM37" s="48">
        <v>2972.2432242954701</v>
      </c>
      <c r="BN37" s="48">
        <v>27058.630045652299</v>
      </c>
      <c r="BO37" s="48">
        <v>134.98746719635199</v>
      </c>
      <c r="BP37" s="48">
        <v>125.04361698516</v>
      </c>
      <c r="BQ37" s="48">
        <v>143.38220073747999</v>
      </c>
      <c r="BR37" s="48">
        <v>11.0766887894966</v>
      </c>
      <c r="BS37" s="48">
        <v>23.4860512099578</v>
      </c>
      <c r="BT37" s="48">
        <v>292.01477811798401</v>
      </c>
      <c r="BU37" s="48">
        <v>660.85610171829796</v>
      </c>
      <c r="BV37" s="48">
        <v>155.58050355083401</v>
      </c>
      <c r="BW37" s="48">
        <v>129.22921479491899</v>
      </c>
      <c r="BX37" s="48">
        <v>352.467067006055</v>
      </c>
      <c r="BY37" s="48">
        <v>4945.2986290026001</v>
      </c>
      <c r="BZ37" s="48">
        <v>1475.4181629959101</v>
      </c>
      <c r="CA37" s="55">
        <v>0</v>
      </c>
      <c r="CB37" s="49">
        <v>136313.503448345</v>
      </c>
      <c r="CC37" s="61">
        <v>441358.26085084199</v>
      </c>
      <c r="CD37" s="48">
        <v>0</v>
      </c>
      <c r="CE37" s="48">
        <v>0</v>
      </c>
      <c r="CF37" s="48">
        <v>7639.5866747425898</v>
      </c>
      <c r="CG37" s="48">
        <v>22485.504862110101</v>
      </c>
      <c r="CH37" s="55">
        <v>393611.14416396001</v>
      </c>
      <c r="CI37" s="49">
        <v>1001408</v>
      </c>
      <c r="CJ37" s="73"/>
      <c r="CK37" s="48">
        <f t="shared" si="0"/>
        <v>0</v>
      </c>
      <c r="CL37" s="48">
        <f t="shared" si="1"/>
        <v>0</v>
      </c>
      <c r="CM37" s="167">
        <f t="shared" si="2"/>
        <v>0.86387815610785479</v>
      </c>
      <c r="CN37" s="357">
        <v>0</v>
      </c>
    </row>
    <row r="38" spans="1:92" ht="19.5" x14ac:dyDescent="0.25">
      <c r="A38" s="30"/>
      <c r="B38" s="42" t="s">
        <v>29</v>
      </c>
      <c r="C38" s="43" t="s">
        <v>140</v>
      </c>
      <c r="D38" s="51">
        <v>1.74034071593602</v>
      </c>
      <c r="E38" s="48">
        <v>1.1411290291584399</v>
      </c>
      <c r="F38" s="48">
        <v>5.1861768798385102</v>
      </c>
      <c r="G38" s="48">
        <v>0.61222398753243301</v>
      </c>
      <c r="H38" s="48">
        <v>15.747095952527999</v>
      </c>
      <c r="I38" s="48">
        <v>2.5427398732786499</v>
      </c>
      <c r="J38" s="48">
        <v>2.2648668440546502</v>
      </c>
      <c r="K38" s="48">
        <v>3.6900663638964502</v>
      </c>
      <c r="L38" s="48">
        <v>2.5870037486040598</v>
      </c>
      <c r="M38" s="48">
        <v>10.746117491136401</v>
      </c>
      <c r="N38" s="48">
        <v>0.64813648632745102</v>
      </c>
      <c r="O38" s="48">
        <v>39.939112436083597</v>
      </c>
      <c r="P38" s="48">
        <v>1.9041290777912001</v>
      </c>
      <c r="Q38" s="48">
        <v>1.37658301445102</v>
      </c>
      <c r="R38" s="48">
        <v>3.4517176196634098</v>
      </c>
      <c r="S38" s="48">
        <v>0.62248926268909299</v>
      </c>
      <c r="T38" s="48">
        <v>18.9098000203278</v>
      </c>
      <c r="U38" s="48">
        <v>27.2274789121373</v>
      </c>
      <c r="V38" s="48">
        <v>62.388956143350399</v>
      </c>
      <c r="W38" s="48">
        <v>20.512142100816099</v>
      </c>
      <c r="X38" s="48">
        <v>1598.71958318412</v>
      </c>
      <c r="Y38" s="48">
        <v>263.97726884133698</v>
      </c>
      <c r="Z38" s="48">
        <v>129.62956427774199</v>
      </c>
      <c r="AA38" s="48">
        <v>5.4217513030707796</v>
      </c>
      <c r="AB38" s="48">
        <v>104.594707322248</v>
      </c>
      <c r="AC38" s="48">
        <v>2.0099447175320901</v>
      </c>
      <c r="AD38" s="48">
        <v>1.84365958720265</v>
      </c>
      <c r="AE38" s="48">
        <v>20.068044005517802</v>
      </c>
      <c r="AF38" s="48">
        <v>2734.3610558348</v>
      </c>
      <c r="AG38" s="48">
        <v>142.79095562557399</v>
      </c>
      <c r="AH38" s="48">
        <v>4.0868154614952399</v>
      </c>
      <c r="AI38" s="48">
        <v>161.08282884017899</v>
      </c>
      <c r="AJ38" s="48">
        <v>0.12839886030011899</v>
      </c>
      <c r="AK38" s="48">
        <v>3.1251646982244399</v>
      </c>
      <c r="AL38" s="48">
        <v>4.0243225629774102</v>
      </c>
      <c r="AM38" s="48">
        <v>1.5155658188011201</v>
      </c>
      <c r="AN38" s="48">
        <v>4.7549579545594396</v>
      </c>
      <c r="AO38" s="48">
        <v>6.9566868627321004</v>
      </c>
      <c r="AP38" s="48">
        <v>1.79400839606829</v>
      </c>
      <c r="AQ38" s="48">
        <v>15.505503628011301</v>
      </c>
      <c r="AR38" s="48">
        <v>3.0502133642496898</v>
      </c>
      <c r="AS38" s="48">
        <v>4.4688009853602004</v>
      </c>
      <c r="AT38" s="48">
        <v>2.6336469624783501</v>
      </c>
      <c r="AU38" s="48">
        <v>1.0638850717652899</v>
      </c>
      <c r="AV38" s="48">
        <v>7.2437374533033596</v>
      </c>
      <c r="AW38" s="48">
        <v>1.3518410813906101</v>
      </c>
      <c r="AX38" s="48">
        <v>3.1725071056998799</v>
      </c>
      <c r="AY38" s="48">
        <v>4.8546625501758598</v>
      </c>
      <c r="AZ38" s="48">
        <v>4.0559618085089602</v>
      </c>
      <c r="BA38" s="48">
        <v>0.81879918787500805</v>
      </c>
      <c r="BB38" s="48">
        <v>2.43225213990566</v>
      </c>
      <c r="BC38" s="48">
        <v>0.71975196275518605</v>
      </c>
      <c r="BD38" s="48">
        <v>3.35304315430816</v>
      </c>
      <c r="BE38" s="48">
        <v>2.6034895538504901</v>
      </c>
      <c r="BF38" s="48">
        <v>3.11320142227135</v>
      </c>
      <c r="BG38" s="48">
        <v>3.2845494657727099</v>
      </c>
      <c r="BH38" s="48">
        <v>2.0895821093201499</v>
      </c>
      <c r="BI38" s="48">
        <v>32.902489843670097</v>
      </c>
      <c r="BJ38" s="48">
        <v>20.200272885768499</v>
      </c>
      <c r="BK38" s="48">
        <v>55.181785598302099</v>
      </c>
      <c r="BL38" s="48">
        <v>0.48222332788213301</v>
      </c>
      <c r="BM38" s="48">
        <v>679.27132272569804</v>
      </c>
      <c r="BN38" s="48">
        <v>2834.9394196564399</v>
      </c>
      <c r="BO38" s="48">
        <v>2.8913281111007598</v>
      </c>
      <c r="BP38" s="48">
        <v>2.38978819600417</v>
      </c>
      <c r="BQ38" s="48">
        <v>3.06401571345795</v>
      </c>
      <c r="BR38" s="48">
        <v>0.232387857455433</v>
      </c>
      <c r="BS38" s="48">
        <v>0.50305322036546896</v>
      </c>
      <c r="BT38" s="48">
        <v>4.59033507000004</v>
      </c>
      <c r="BU38" s="48">
        <v>4.9906050396103696</v>
      </c>
      <c r="BV38" s="48">
        <v>3.0678020746122101</v>
      </c>
      <c r="BW38" s="48">
        <v>1.3319884510205899</v>
      </c>
      <c r="BX38" s="48">
        <v>6.7137395155885304</v>
      </c>
      <c r="BY38" s="48">
        <v>13.1879124767541</v>
      </c>
      <c r="BZ38" s="48">
        <v>123.284966451578</v>
      </c>
      <c r="CA38" s="55">
        <v>0</v>
      </c>
      <c r="CB38" s="49">
        <v>9269.1644553363894</v>
      </c>
      <c r="CC38" s="61">
        <v>21456.676663980299</v>
      </c>
      <c r="CD38" s="48">
        <v>0</v>
      </c>
      <c r="CE38" s="48">
        <v>0</v>
      </c>
      <c r="CF38" s="48">
        <v>109.995059010349</v>
      </c>
      <c r="CG38" s="48">
        <v>1415.2034627830701</v>
      </c>
      <c r="CH38" s="55">
        <v>111535.96035889001</v>
      </c>
      <c r="CI38" s="49">
        <v>143787</v>
      </c>
      <c r="CJ38" s="73"/>
      <c r="CK38" s="48">
        <f t="shared" si="0"/>
        <v>0</v>
      </c>
      <c r="CL38" s="48">
        <f t="shared" si="1"/>
        <v>0</v>
      </c>
      <c r="CM38" s="167">
        <f t="shared" si="2"/>
        <v>0.93553544857785276</v>
      </c>
      <c r="CN38" s="357">
        <v>0</v>
      </c>
    </row>
    <row r="39" spans="1:92" ht="19.5" x14ac:dyDescent="0.25">
      <c r="A39" s="30"/>
      <c r="B39" s="42" t="s">
        <v>30</v>
      </c>
      <c r="C39" s="43" t="s">
        <v>141</v>
      </c>
      <c r="D39" s="51">
        <v>2.23762490024188</v>
      </c>
      <c r="E39" s="48">
        <v>1.4730804990649</v>
      </c>
      <c r="F39" s="48">
        <v>6.7805174796027003</v>
      </c>
      <c r="G39" s="48">
        <v>0.76165183801946001</v>
      </c>
      <c r="H39" s="48">
        <v>19.9559057639662</v>
      </c>
      <c r="I39" s="48">
        <v>3.2558312481613498</v>
      </c>
      <c r="J39" s="48">
        <v>2.8281436781966698</v>
      </c>
      <c r="K39" s="48">
        <v>4.6017032144329502</v>
      </c>
      <c r="L39" s="48">
        <v>3.48960206061136</v>
      </c>
      <c r="M39" s="48">
        <v>13.3443571662234</v>
      </c>
      <c r="N39" s="48">
        <v>0.80484554288080101</v>
      </c>
      <c r="O39" s="48">
        <v>52.619264924137397</v>
      </c>
      <c r="P39" s="48">
        <v>3.77005834992476</v>
      </c>
      <c r="Q39" s="48">
        <v>1.9066770576636001</v>
      </c>
      <c r="R39" s="48">
        <v>31.552027189184699</v>
      </c>
      <c r="S39" s="48">
        <v>5.1051234415674003</v>
      </c>
      <c r="T39" s="48">
        <v>25.183069569742401</v>
      </c>
      <c r="U39" s="48">
        <v>43.516196569521597</v>
      </c>
      <c r="V39" s="48">
        <v>77.681298507320506</v>
      </c>
      <c r="W39" s="48">
        <v>25.564064744198799</v>
      </c>
      <c r="X39" s="48">
        <v>1565.83471881741</v>
      </c>
      <c r="Y39" s="48">
        <v>273.75278766794202</v>
      </c>
      <c r="Z39" s="48">
        <v>28.433456887886699</v>
      </c>
      <c r="AA39" s="48">
        <v>6.8813595009574602</v>
      </c>
      <c r="AB39" s="48">
        <v>53.591858345861901</v>
      </c>
      <c r="AC39" s="48">
        <v>2.6728594412969802</v>
      </c>
      <c r="AD39" s="48">
        <v>2.3327741340311299</v>
      </c>
      <c r="AE39" s="48">
        <v>26.085891106130799</v>
      </c>
      <c r="AF39" s="48">
        <v>54.7000480162069</v>
      </c>
      <c r="AG39" s="48">
        <v>3.0553539361172</v>
      </c>
      <c r="AH39" s="48">
        <v>1917.8446358322001</v>
      </c>
      <c r="AI39" s="48">
        <v>2067.2933483208799</v>
      </c>
      <c r="AJ39" s="48">
        <v>0.15942912545740101</v>
      </c>
      <c r="AK39" s="48">
        <v>4.6390679149392202</v>
      </c>
      <c r="AL39" s="48">
        <v>10.851577366380701</v>
      </c>
      <c r="AM39" s="48">
        <v>2.2409728910979201</v>
      </c>
      <c r="AN39" s="48">
        <v>8.5118807114452597</v>
      </c>
      <c r="AO39" s="48">
        <v>11.144219971660201</v>
      </c>
      <c r="AP39" s="48">
        <v>2.6878276708784701</v>
      </c>
      <c r="AQ39" s="48">
        <v>21.252626526299998</v>
      </c>
      <c r="AR39" s="48">
        <v>4.4460488893376402</v>
      </c>
      <c r="AS39" s="48">
        <v>6.2402278442221801</v>
      </c>
      <c r="AT39" s="48">
        <v>3.4925865297872698</v>
      </c>
      <c r="AU39" s="48">
        <v>1.4744483733787099</v>
      </c>
      <c r="AV39" s="48">
        <v>10.9641320754692</v>
      </c>
      <c r="AW39" s="48">
        <v>2.1004246159914799</v>
      </c>
      <c r="AX39" s="48">
        <v>5.0981759978902197</v>
      </c>
      <c r="AY39" s="48">
        <v>9.3196792146076408</v>
      </c>
      <c r="AZ39" s="48">
        <v>17.928977097467701</v>
      </c>
      <c r="BA39" s="48">
        <v>1.2296889798722701</v>
      </c>
      <c r="BB39" s="48">
        <v>3.8529300567128302</v>
      </c>
      <c r="BC39" s="48">
        <v>1.6608389377396799</v>
      </c>
      <c r="BD39" s="48">
        <v>4.8975225808058402</v>
      </c>
      <c r="BE39" s="48">
        <v>6.4425574068048697</v>
      </c>
      <c r="BF39" s="48">
        <v>6.23274262942493</v>
      </c>
      <c r="BG39" s="48">
        <v>5.8800334444244804</v>
      </c>
      <c r="BH39" s="48">
        <v>4.8540570993278802</v>
      </c>
      <c r="BI39" s="48">
        <v>122.017064888946</v>
      </c>
      <c r="BJ39" s="48">
        <v>2845.8665604564198</v>
      </c>
      <c r="BK39" s="48">
        <v>5366.9071752317004</v>
      </c>
      <c r="BL39" s="48">
        <v>0.60146380365038798</v>
      </c>
      <c r="BM39" s="48">
        <v>2838.4668159565599</v>
      </c>
      <c r="BN39" s="48">
        <v>12661.9378875899</v>
      </c>
      <c r="BO39" s="48">
        <v>3.5904050957096301</v>
      </c>
      <c r="BP39" s="48">
        <v>3.4356246292305599</v>
      </c>
      <c r="BQ39" s="48">
        <v>3.8163962044670101</v>
      </c>
      <c r="BR39" s="48">
        <v>0.29646863729707001</v>
      </c>
      <c r="BS39" s="48">
        <v>0.62468345909233203</v>
      </c>
      <c r="BT39" s="48">
        <v>8.3998306145590096</v>
      </c>
      <c r="BU39" s="48">
        <v>7.68713158998625</v>
      </c>
      <c r="BV39" s="48">
        <v>4.2387457474656296</v>
      </c>
      <c r="BW39" s="48">
        <v>1.6526849170462701</v>
      </c>
      <c r="BX39" s="48">
        <v>9.6927251854990999</v>
      </c>
      <c r="BY39" s="48">
        <v>19.245769775736399</v>
      </c>
      <c r="BZ39" s="48">
        <v>3659.4847910345502</v>
      </c>
      <c r="CA39" s="55">
        <v>0</v>
      </c>
      <c r="CB39" s="49">
        <v>34044.475034520903</v>
      </c>
      <c r="CC39" s="61">
        <v>715940.89910478902</v>
      </c>
      <c r="CD39" s="48">
        <v>0</v>
      </c>
      <c r="CE39" s="48">
        <v>0</v>
      </c>
      <c r="CF39" s="48">
        <v>223.59174125050799</v>
      </c>
      <c r="CG39" s="48">
        <v>4576.1723554032496</v>
      </c>
      <c r="CH39" s="55">
        <v>3149.8617640360198</v>
      </c>
      <c r="CI39" s="49">
        <v>757935</v>
      </c>
      <c r="CJ39" s="73"/>
      <c r="CK39" s="48">
        <f t="shared" si="0"/>
        <v>0</v>
      </c>
      <c r="CL39" s="48">
        <f t="shared" si="1"/>
        <v>0</v>
      </c>
      <c r="CM39" s="167">
        <f t="shared" si="2"/>
        <v>0.95508259278893137</v>
      </c>
      <c r="CN39" s="357">
        <v>0</v>
      </c>
    </row>
    <row r="40" spans="1:92" ht="19.5" x14ac:dyDescent="0.25">
      <c r="A40" s="30"/>
      <c r="B40" s="42" t="s">
        <v>31</v>
      </c>
      <c r="C40" s="43" t="s">
        <v>142</v>
      </c>
      <c r="D40" s="51">
        <v>2.55502136355125</v>
      </c>
      <c r="E40" s="48">
        <v>1.6792123970713699</v>
      </c>
      <c r="F40" s="48">
        <v>7.6884733039269397</v>
      </c>
      <c r="G40" s="48">
        <v>0.88189982320196303</v>
      </c>
      <c r="H40" s="48">
        <v>22.925745060200502</v>
      </c>
      <c r="I40" s="48">
        <v>3.7241036591093302</v>
      </c>
      <c r="J40" s="48">
        <v>3.2694590868780602</v>
      </c>
      <c r="K40" s="48">
        <v>5.3227740627015301</v>
      </c>
      <c r="L40" s="48">
        <v>3.90636964112998</v>
      </c>
      <c r="M40" s="48">
        <v>15.4633099109545</v>
      </c>
      <c r="N40" s="48">
        <v>0.93264710356508795</v>
      </c>
      <c r="O40" s="48">
        <v>59.476069081880603</v>
      </c>
      <c r="P40" s="48">
        <v>4660.4100271824</v>
      </c>
      <c r="Q40" s="48">
        <v>2.11166668059299</v>
      </c>
      <c r="R40" s="48">
        <v>23.047790454381701</v>
      </c>
      <c r="S40" s="48">
        <v>3.7685286768563202</v>
      </c>
      <c r="T40" s="48">
        <v>28.244832442306201</v>
      </c>
      <c r="U40" s="48">
        <v>45.5657406473373</v>
      </c>
      <c r="V40" s="48">
        <v>89.892750348958103</v>
      </c>
      <c r="W40" s="48">
        <v>29.5775814589643</v>
      </c>
      <c r="X40" s="48">
        <v>16.927817769479301</v>
      </c>
      <c r="Y40" s="48">
        <v>14.4754176256438</v>
      </c>
      <c r="Z40" s="48">
        <v>32.8723874898687</v>
      </c>
      <c r="AA40" s="48">
        <v>7.9003403390596496</v>
      </c>
      <c r="AB40" s="48">
        <v>16.5190788737176</v>
      </c>
      <c r="AC40" s="48">
        <v>2.7939179425065501</v>
      </c>
      <c r="AD40" s="48">
        <v>2.6676141445544399</v>
      </c>
      <c r="AE40" s="48">
        <v>29.594970754872499</v>
      </c>
      <c r="AF40" s="48">
        <v>15.213164988430201</v>
      </c>
      <c r="AG40" s="48">
        <v>3.4559130368271398</v>
      </c>
      <c r="AH40" s="48">
        <v>5.4323523599818904</v>
      </c>
      <c r="AI40" s="48">
        <v>12642.369447765001</v>
      </c>
      <c r="AJ40" s="48">
        <v>0.184667582407255</v>
      </c>
      <c r="AK40" s="48">
        <v>4.99985724282707</v>
      </c>
      <c r="AL40" s="48">
        <v>9.6730214000457408</v>
      </c>
      <c r="AM40" s="48">
        <v>2.41889349845937</v>
      </c>
      <c r="AN40" s="48">
        <v>8.5711883892387295</v>
      </c>
      <c r="AO40" s="48">
        <v>11.671941453937301</v>
      </c>
      <c r="AP40" s="48">
        <v>2.8865990842514599</v>
      </c>
      <c r="AQ40" s="48">
        <v>5527.3085840266904</v>
      </c>
      <c r="AR40" s="48">
        <v>441.33937458874402</v>
      </c>
      <c r="AS40" s="48">
        <v>774.31393519413405</v>
      </c>
      <c r="AT40" s="48">
        <v>414.62011276487101</v>
      </c>
      <c r="AU40" s="48">
        <v>1.6325761409155499</v>
      </c>
      <c r="AV40" s="48">
        <v>11.7291972336391</v>
      </c>
      <c r="AW40" s="48">
        <v>2.2249190232299498</v>
      </c>
      <c r="AX40" s="48">
        <v>5.3334472134409499</v>
      </c>
      <c r="AY40" s="48">
        <v>9.16823610281177</v>
      </c>
      <c r="AZ40" s="48">
        <v>14.3857708964024</v>
      </c>
      <c r="BA40" s="48">
        <v>1.31941810839118</v>
      </c>
      <c r="BB40" s="48">
        <v>4.0520563802247898</v>
      </c>
      <c r="BC40" s="48">
        <v>1.5443658263654401</v>
      </c>
      <c r="BD40" s="48">
        <v>5.3115059959293802</v>
      </c>
      <c r="BE40" s="48">
        <v>5.8747263826068803</v>
      </c>
      <c r="BF40" s="48">
        <v>6.0493163222186102</v>
      </c>
      <c r="BG40" s="48">
        <v>5.9208863329913397</v>
      </c>
      <c r="BH40" s="48">
        <v>4.5050273423327596</v>
      </c>
      <c r="BI40" s="48">
        <v>101.165207680458</v>
      </c>
      <c r="BJ40" s="48">
        <v>29.0675288238875</v>
      </c>
      <c r="BK40" s="48">
        <v>82.622738340345606</v>
      </c>
      <c r="BL40" s="48">
        <v>0.695658557563959</v>
      </c>
      <c r="BM40" s="48">
        <v>209.63162206279301</v>
      </c>
      <c r="BN40" s="48">
        <v>1009.27934970842</v>
      </c>
      <c r="BO40" s="48">
        <v>4.1605261317013298</v>
      </c>
      <c r="BP40" s="48">
        <v>3.7491899128751101</v>
      </c>
      <c r="BQ40" s="48">
        <v>4.4166773981114398</v>
      </c>
      <c r="BR40" s="48">
        <v>0.33963268884152797</v>
      </c>
      <c r="BS40" s="48">
        <v>0.72387705184045203</v>
      </c>
      <c r="BT40" s="48">
        <v>8.3955592644038202</v>
      </c>
      <c r="BU40" s="48">
        <v>7.1859591151650299</v>
      </c>
      <c r="BV40" s="48">
        <v>4.6990829027786303</v>
      </c>
      <c r="BW40" s="48">
        <v>1.91393263417448</v>
      </c>
      <c r="BX40" s="48">
        <v>10.5598704916338</v>
      </c>
      <c r="BY40" s="48">
        <v>18.710711604912898</v>
      </c>
      <c r="BZ40" s="48">
        <v>763.69541865935003</v>
      </c>
      <c r="CA40" s="55">
        <v>0</v>
      </c>
      <c r="CB40" s="49">
        <v>27338.718593032299</v>
      </c>
      <c r="CC40" s="61">
        <v>554409.32710731495</v>
      </c>
      <c r="CD40" s="48">
        <v>0</v>
      </c>
      <c r="CE40" s="48">
        <v>0</v>
      </c>
      <c r="CF40" s="48">
        <v>215.97315440698901</v>
      </c>
      <c r="CG40" s="48">
        <v>5236.9477535823098</v>
      </c>
      <c r="CH40" s="55">
        <v>11471.033391663201</v>
      </c>
      <c r="CI40" s="49">
        <v>598672</v>
      </c>
      <c r="CJ40" s="73"/>
      <c r="CK40" s="48">
        <f t="shared" si="0"/>
        <v>0</v>
      </c>
      <c r="CL40" s="48">
        <f t="shared" si="1"/>
        <v>0</v>
      </c>
      <c r="CM40" s="167">
        <f t="shared" si="2"/>
        <v>0.95433439580766666</v>
      </c>
      <c r="CN40" s="357">
        <v>0</v>
      </c>
    </row>
    <row r="41" spans="1:92" ht="19.5" x14ac:dyDescent="0.25">
      <c r="A41" s="30"/>
      <c r="B41" s="42" t="s">
        <v>32</v>
      </c>
      <c r="C41" s="43" t="s">
        <v>143</v>
      </c>
      <c r="D41" s="51">
        <v>0.177029963279877</v>
      </c>
      <c r="E41" s="48">
        <v>0.11607728778607</v>
      </c>
      <c r="F41" s="48">
        <v>0.527545379013307</v>
      </c>
      <c r="G41" s="48">
        <v>6.2276305461045602E-2</v>
      </c>
      <c r="H41" s="48">
        <v>1.6018172721663899</v>
      </c>
      <c r="I41" s="48">
        <v>0.25865116081864198</v>
      </c>
      <c r="J41" s="48">
        <v>0.23038551621839101</v>
      </c>
      <c r="K41" s="48">
        <v>0.37535886330715101</v>
      </c>
      <c r="L41" s="48">
        <v>0.26315374594564001</v>
      </c>
      <c r="M41" s="48">
        <v>1.0931105429168499</v>
      </c>
      <c r="N41" s="48">
        <v>6.5929376543480897E-2</v>
      </c>
      <c r="O41" s="48">
        <v>4.0626640193199304</v>
      </c>
      <c r="P41" s="48">
        <v>0.19369075126201499</v>
      </c>
      <c r="Q41" s="48">
        <v>0.14002800616481401</v>
      </c>
      <c r="R41" s="48">
        <v>0.35111368588125502</v>
      </c>
      <c r="S41" s="48">
        <v>6.3320504029406893E-2</v>
      </c>
      <c r="T41" s="48">
        <v>1.9080196668985401</v>
      </c>
      <c r="U41" s="48">
        <v>2.76138787941828</v>
      </c>
      <c r="V41" s="48">
        <v>6.3428844909574096</v>
      </c>
      <c r="W41" s="48">
        <v>2.08652462684358</v>
      </c>
      <c r="X41" s="48">
        <v>1.1650963556624601</v>
      </c>
      <c r="Y41" s="48">
        <v>0.28192200878741902</v>
      </c>
      <c r="Z41" s="48">
        <v>2.3165785535065</v>
      </c>
      <c r="AA41" s="48">
        <v>0.55150834851267705</v>
      </c>
      <c r="AB41" s="48">
        <v>0.28948409663705899</v>
      </c>
      <c r="AC41" s="48">
        <v>0.19347534033394001</v>
      </c>
      <c r="AD41" s="48">
        <v>0.18737847748520201</v>
      </c>
      <c r="AE41" s="48">
        <v>2.03220909566312</v>
      </c>
      <c r="AF41" s="48">
        <v>0.78589421404635695</v>
      </c>
      <c r="AG41" s="48">
        <v>0.23629923824827401</v>
      </c>
      <c r="AH41" s="48">
        <v>0.30579802892694502</v>
      </c>
      <c r="AI41" s="48">
        <v>0.20179480205064401</v>
      </c>
      <c r="AJ41" s="48">
        <v>507.013046948078</v>
      </c>
      <c r="AK41" s="48">
        <v>0.31789625255804199</v>
      </c>
      <c r="AL41" s="48">
        <v>0.409359885122898</v>
      </c>
      <c r="AM41" s="48">
        <v>0.15416553712374501</v>
      </c>
      <c r="AN41" s="48">
        <v>0.48368116908663999</v>
      </c>
      <c r="AO41" s="48">
        <v>0.70764420356429802</v>
      </c>
      <c r="AP41" s="48">
        <v>0.18248911697095299</v>
      </c>
      <c r="AQ41" s="48">
        <v>1.5772421530840901</v>
      </c>
      <c r="AR41" s="48">
        <v>0.30725787790500397</v>
      </c>
      <c r="AS41" s="48">
        <v>0.45455967996108398</v>
      </c>
      <c r="AT41" s="48">
        <v>0.26713659845875998</v>
      </c>
      <c r="AU41" s="48">
        <v>0.108219921228081</v>
      </c>
      <c r="AV41" s="48">
        <v>0.73684340291818196</v>
      </c>
      <c r="AW41" s="48">
        <v>0.13751122111172101</v>
      </c>
      <c r="AX41" s="48">
        <v>0.32271199040765602</v>
      </c>
      <c r="AY41" s="48">
        <v>0.49382326410239602</v>
      </c>
      <c r="AZ41" s="48">
        <v>0.41257827473095798</v>
      </c>
      <c r="BA41" s="48">
        <v>8.32894322564562E-2</v>
      </c>
      <c r="BB41" s="48">
        <v>0.24741218950527</v>
      </c>
      <c r="BC41" s="48">
        <v>7.3214205914064301E-2</v>
      </c>
      <c r="BD41" s="48">
        <v>0.34107637719879502</v>
      </c>
      <c r="BE41" s="48">
        <v>0.26483070579073897</v>
      </c>
      <c r="BF41" s="48">
        <v>0.31667933090397099</v>
      </c>
      <c r="BG41" s="48">
        <v>0.334109100587208</v>
      </c>
      <c r="BH41" s="48">
        <v>0.21255530063507</v>
      </c>
      <c r="BI41" s="48">
        <v>3.34688863824501</v>
      </c>
      <c r="BJ41" s="48">
        <v>2.05480084127535</v>
      </c>
      <c r="BK41" s="48">
        <v>5.6131706790135096</v>
      </c>
      <c r="BL41" s="48">
        <v>4.9052451193018203E-2</v>
      </c>
      <c r="BM41" s="48">
        <v>0.100492951118754</v>
      </c>
      <c r="BN41" s="48">
        <v>0.86301395896882904</v>
      </c>
      <c r="BO41" s="48">
        <v>0.294110058249687</v>
      </c>
      <c r="BP41" s="48">
        <v>0.243092695994164</v>
      </c>
      <c r="BQ41" s="48">
        <v>0.31167608978836697</v>
      </c>
      <c r="BR41" s="48">
        <v>2.36388274406935E-2</v>
      </c>
      <c r="BS41" s="48">
        <v>5.1171297846252801E-2</v>
      </c>
      <c r="BT41" s="48">
        <v>0.46693549225352599</v>
      </c>
      <c r="BU41" s="48">
        <v>0.505701291935999</v>
      </c>
      <c r="BV41" s="48">
        <v>0.31206124389639101</v>
      </c>
      <c r="BW41" s="48">
        <v>0.13518520446548901</v>
      </c>
      <c r="BX41" s="48">
        <v>0.68293124962950602</v>
      </c>
      <c r="BY41" s="48">
        <v>1.32168121893973</v>
      </c>
      <c r="BZ41" s="48">
        <v>0.30783694160694097</v>
      </c>
      <c r="CA41" s="55">
        <v>0</v>
      </c>
      <c r="CB41" s="49">
        <v>563.87118287515796</v>
      </c>
      <c r="CC41" s="61">
        <v>7857.8537999816999</v>
      </c>
      <c r="CD41" s="48">
        <v>0</v>
      </c>
      <c r="CE41" s="48">
        <v>0</v>
      </c>
      <c r="CF41" s="48">
        <v>11.1888557678759</v>
      </c>
      <c r="CG41" s="48">
        <v>354</v>
      </c>
      <c r="CH41" s="55">
        <v>879.08616137526406</v>
      </c>
      <c r="CI41" s="49">
        <v>9666</v>
      </c>
      <c r="CJ41" s="73"/>
      <c r="CK41" s="48">
        <f t="shared" si="0"/>
        <v>0</v>
      </c>
      <c r="CL41" s="48">
        <f t="shared" si="1"/>
        <v>0</v>
      </c>
      <c r="CM41" s="167">
        <f t="shared" si="2"/>
        <v>0.94166447518361673</v>
      </c>
      <c r="CN41" s="357">
        <v>0</v>
      </c>
    </row>
    <row r="42" spans="1:92" ht="19.5" x14ac:dyDescent="0.25">
      <c r="A42" s="30"/>
      <c r="B42" s="42" t="s">
        <v>33</v>
      </c>
      <c r="C42" s="43" t="s">
        <v>144</v>
      </c>
      <c r="D42" s="51">
        <v>568.36156980529199</v>
      </c>
      <c r="E42" s="48">
        <v>5158.6987163572103</v>
      </c>
      <c r="F42" s="48">
        <v>672.54727777272205</v>
      </c>
      <c r="G42" s="48">
        <v>891.07165273614896</v>
      </c>
      <c r="H42" s="48">
        <v>8072.8521755859902</v>
      </c>
      <c r="I42" s="48">
        <v>777.98454205304597</v>
      </c>
      <c r="J42" s="48">
        <v>252.35191527209301</v>
      </c>
      <c r="K42" s="48">
        <v>779.42201397111705</v>
      </c>
      <c r="L42" s="48">
        <v>353.72471431932399</v>
      </c>
      <c r="M42" s="48">
        <v>2676.91691889198</v>
      </c>
      <c r="N42" s="48">
        <v>7.47998662783663</v>
      </c>
      <c r="O42" s="48">
        <v>2404.0609833547301</v>
      </c>
      <c r="P42" s="48">
        <v>752.83971882098001</v>
      </c>
      <c r="Q42" s="48">
        <v>47.993726079118701</v>
      </c>
      <c r="R42" s="48">
        <v>2282.3824836531198</v>
      </c>
      <c r="S42" s="48">
        <v>370.66583363096299</v>
      </c>
      <c r="T42" s="48">
        <v>298.905533135464</v>
      </c>
      <c r="U42" s="48">
        <v>6966.4168348438898</v>
      </c>
      <c r="V42" s="48">
        <v>1012.5729737770801</v>
      </c>
      <c r="W42" s="48">
        <v>227.24139938187599</v>
      </c>
      <c r="X42" s="48">
        <v>296.69302416082797</v>
      </c>
      <c r="Y42" s="48">
        <v>48.659756310504797</v>
      </c>
      <c r="Z42" s="48">
        <v>1581.4477631232901</v>
      </c>
      <c r="AA42" s="48">
        <v>116.417286396028</v>
      </c>
      <c r="AB42" s="48">
        <v>48.823424722535499</v>
      </c>
      <c r="AC42" s="48">
        <v>25.9185752666944</v>
      </c>
      <c r="AD42" s="48">
        <v>21.345312359627901</v>
      </c>
      <c r="AE42" s="48">
        <v>283.5227802631</v>
      </c>
      <c r="AF42" s="48">
        <v>402.01419962492997</v>
      </c>
      <c r="AG42" s="48">
        <v>34.191124114650897</v>
      </c>
      <c r="AH42" s="48">
        <v>123.74519109213099</v>
      </c>
      <c r="AI42" s="48">
        <v>69.464070714595294</v>
      </c>
      <c r="AJ42" s="48">
        <v>1.3950171131054201</v>
      </c>
      <c r="AK42" s="48">
        <v>36796.6681950415</v>
      </c>
      <c r="AL42" s="48">
        <v>83063.543768115996</v>
      </c>
      <c r="AM42" s="48">
        <v>11016.1468059823</v>
      </c>
      <c r="AN42" s="48">
        <v>189.86659499139699</v>
      </c>
      <c r="AO42" s="48">
        <v>292.33242874404903</v>
      </c>
      <c r="AP42" s="48">
        <v>753.09560644947805</v>
      </c>
      <c r="AQ42" s="48">
        <v>1219.39939483941</v>
      </c>
      <c r="AR42" s="48">
        <v>822.68785288085598</v>
      </c>
      <c r="AS42" s="48">
        <v>2543.5345589591702</v>
      </c>
      <c r="AT42" s="48">
        <v>730.90278622446897</v>
      </c>
      <c r="AU42" s="48">
        <v>278.15983965593199</v>
      </c>
      <c r="AV42" s="48">
        <v>1834.6799876412999</v>
      </c>
      <c r="AW42" s="48">
        <v>68.315215345101095</v>
      </c>
      <c r="AX42" s="48">
        <v>98.784502704864494</v>
      </c>
      <c r="AY42" s="48">
        <v>225.90500299179899</v>
      </c>
      <c r="AZ42" s="48">
        <v>996.49898487108396</v>
      </c>
      <c r="BA42" s="48">
        <v>558.29869027305801</v>
      </c>
      <c r="BB42" s="48">
        <v>1596.55460224135</v>
      </c>
      <c r="BC42" s="48">
        <v>96.142851794045399</v>
      </c>
      <c r="BD42" s="48">
        <v>1470.5140701555199</v>
      </c>
      <c r="BE42" s="48">
        <v>23290.673340428501</v>
      </c>
      <c r="BF42" s="48">
        <v>495.27153261111499</v>
      </c>
      <c r="BG42" s="48">
        <v>190.63421377340501</v>
      </c>
      <c r="BH42" s="48">
        <v>154.39401171984099</v>
      </c>
      <c r="BI42" s="48">
        <v>6471.3828396911404</v>
      </c>
      <c r="BJ42" s="48">
        <v>92617.570512059407</v>
      </c>
      <c r="BK42" s="48">
        <v>5889.25685202562</v>
      </c>
      <c r="BL42" s="48">
        <v>1622.5777490651401</v>
      </c>
      <c r="BM42" s="48">
        <v>3030.0064840823902</v>
      </c>
      <c r="BN42" s="48">
        <v>672.58925113446401</v>
      </c>
      <c r="BO42" s="48">
        <v>527.33782072390397</v>
      </c>
      <c r="BP42" s="48">
        <v>87.752228088139404</v>
      </c>
      <c r="BQ42" s="48">
        <v>50.068276440067002</v>
      </c>
      <c r="BR42" s="48">
        <v>13.367245799332199</v>
      </c>
      <c r="BS42" s="48">
        <v>5.4402962117927602</v>
      </c>
      <c r="BT42" s="48">
        <v>14734.373594271699</v>
      </c>
      <c r="BU42" s="48">
        <v>154.96097103836499</v>
      </c>
      <c r="BV42" s="48">
        <v>3410.8216395598001</v>
      </c>
      <c r="BW42" s="48">
        <v>37.480316994195803</v>
      </c>
      <c r="BX42" s="48">
        <v>2945.3605232740301</v>
      </c>
      <c r="BY42" s="48">
        <v>174.30187302248601</v>
      </c>
      <c r="BZ42" s="48">
        <v>112.872511863718</v>
      </c>
      <c r="CA42" s="55">
        <v>0</v>
      </c>
      <c r="CB42" s="49">
        <v>338968.654319113</v>
      </c>
      <c r="CC42" s="61">
        <v>99778.970993223105</v>
      </c>
      <c r="CD42" s="48">
        <v>0</v>
      </c>
      <c r="CE42" s="48">
        <v>0</v>
      </c>
      <c r="CF42" s="48">
        <v>5609.85715530993</v>
      </c>
      <c r="CG42" s="48">
        <v>16917.7962954131</v>
      </c>
      <c r="CH42" s="55">
        <v>80594.721236940604</v>
      </c>
      <c r="CI42" s="49">
        <v>541870</v>
      </c>
      <c r="CJ42" s="73"/>
      <c r="CK42" s="48">
        <f t="shared" si="0"/>
        <v>0</v>
      </c>
      <c r="CL42" s="48">
        <f t="shared" si="1"/>
        <v>0</v>
      </c>
      <c r="CM42" s="167">
        <f t="shared" si="2"/>
        <v>0.37444653824881752</v>
      </c>
      <c r="CN42" s="357">
        <v>0</v>
      </c>
    </row>
    <row r="43" spans="1:92" ht="19.5" x14ac:dyDescent="0.25">
      <c r="A43" s="30"/>
      <c r="B43" s="42" t="s">
        <v>34</v>
      </c>
      <c r="C43" s="43" t="s">
        <v>145</v>
      </c>
      <c r="D43" s="51">
        <v>76.451634293142803</v>
      </c>
      <c r="E43" s="48">
        <v>52.457361965926303</v>
      </c>
      <c r="F43" s="48">
        <v>272.31036085126101</v>
      </c>
      <c r="G43" s="48">
        <v>16.802503071149101</v>
      </c>
      <c r="H43" s="48">
        <v>1507.9108147479101</v>
      </c>
      <c r="I43" s="48">
        <v>2385.5371961938099</v>
      </c>
      <c r="J43" s="48">
        <v>66.306339692924297</v>
      </c>
      <c r="K43" s="48">
        <v>192.71250878175999</v>
      </c>
      <c r="L43" s="48">
        <v>269.41845658602102</v>
      </c>
      <c r="M43" s="48">
        <v>285.19254064700601</v>
      </c>
      <c r="N43" s="48">
        <v>70.959073194149298</v>
      </c>
      <c r="O43" s="48">
        <v>2386.7377706430598</v>
      </c>
      <c r="P43" s="48">
        <v>1714.5628230263401</v>
      </c>
      <c r="Q43" s="48">
        <v>182.171909843241</v>
      </c>
      <c r="R43" s="48">
        <v>12284.0103156366</v>
      </c>
      <c r="S43" s="48">
        <v>1950.62594717363</v>
      </c>
      <c r="T43" s="48">
        <v>1245.7561927429899</v>
      </c>
      <c r="U43" s="48">
        <v>5709.5339556836298</v>
      </c>
      <c r="V43" s="48">
        <v>1787.79489420801</v>
      </c>
      <c r="W43" s="48">
        <v>662.76184973267698</v>
      </c>
      <c r="X43" s="48">
        <v>570.16817968512203</v>
      </c>
      <c r="Y43" s="48">
        <v>571.08440740334595</v>
      </c>
      <c r="Z43" s="48">
        <v>719.74858082467097</v>
      </c>
      <c r="AA43" s="48">
        <v>202.72432474044899</v>
      </c>
      <c r="AB43" s="48">
        <v>442.979294211396</v>
      </c>
      <c r="AC43" s="48">
        <v>196.758578824122</v>
      </c>
      <c r="AD43" s="48">
        <v>73.495253104592805</v>
      </c>
      <c r="AE43" s="48">
        <v>1329.21352622525</v>
      </c>
      <c r="AF43" s="48">
        <v>3180.4141376524599</v>
      </c>
      <c r="AG43" s="48">
        <v>174.50114198554601</v>
      </c>
      <c r="AH43" s="48">
        <v>1477.6103820701501</v>
      </c>
      <c r="AI43" s="48">
        <v>756.10690421080199</v>
      </c>
      <c r="AJ43" s="48">
        <v>3.4656656993895099</v>
      </c>
      <c r="AK43" s="48">
        <v>2082.9637281090099</v>
      </c>
      <c r="AL43" s="48">
        <v>49739.740316154501</v>
      </c>
      <c r="AM43" s="48">
        <v>4831.4684726115402</v>
      </c>
      <c r="AN43" s="48">
        <v>1840.3210584591</v>
      </c>
      <c r="AO43" s="48">
        <v>2078.3297161413102</v>
      </c>
      <c r="AP43" s="48">
        <v>1293.02429320651</v>
      </c>
      <c r="AQ43" s="48">
        <v>2716.6359789856201</v>
      </c>
      <c r="AR43" s="48">
        <v>596.77621808858601</v>
      </c>
      <c r="AS43" s="48">
        <v>1519.70240492567</v>
      </c>
      <c r="AT43" s="48">
        <v>285.34371935419802</v>
      </c>
      <c r="AU43" s="48">
        <v>318.94717666130202</v>
      </c>
      <c r="AV43" s="48">
        <v>1011.8365345689</v>
      </c>
      <c r="AW43" s="48">
        <v>347.47209812501097</v>
      </c>
      <c r="AX43" s="48">
        <v>1183.2720543233399</v>
      </c>
      <c r="AY43" s="48">
        <v>2137.4055331852001</v>
      </c>
      <c r="AZ43" s="48">
        <v>5733.3523666371202</v>
      </c>
      <c r="BA43" s="48">
        <v>350.42136364409902</v>
      </c>
      <c r="BB43" s="48">
        <v>1209.5415548974199</v>
      </c>
      <c r="BC43" s="48">
        <v>406.10401015147499</v>
      </c>
      <c r="BD43" s="48">
        <v>514.43605172283003</v>
      </c>
      <c r="BE43" s="48">
        <v>1516.7250720003001</v>
      </c>
      <c r="BF43" s="48">
        <v>2145.0556302800001</v>
      </c>
      <c r="BG43" s="48">
        <v>1809.27674511588</v>
      </c>
      <c r="BH43" s="48">
        <v>2892.05985598286</v>
      </c>
      <c r="BI43" s="48">
        <v>34293.563020232999</v>
      </c>
      <c r="BJ43" s="48">
        <v>33612.062738334404</v>
      </c>
      <c r="BK43" s="48">
        <v>9684.5045521883494</v>
      </c>
      <c r="BL43" s="48">
        <v>329.74876710381199</v>
      </c>
      <c r="BM43" s="48">
        <v>1637.14888652786</v>
      </c>
      <c r="BN43" s="48">
        <v>2602.2334115093499</v>
      </c>
      <c r="BO43" s="48">
        <v>1373.6702485355099</v>
      </c>
      <c r="BP43" s="48">
        <v>4603.4151475515901</v>
      </c>
      <c r="BQ43" s="48">
        <v>1952.7638803166401</v>
      </c>
      <c r="BR43" s="48">
        <v>1203.1722882254401</v>
      </c>
      <c r="BS43" s="48">
        <v>13.350591608087299</v>
      </c>
      <c r="BT43" s="48">
        <v>20647.3309599977</v>
      </c>
      <c r="BU43" s="48">
        <v>11427.2336393283</v>
      </c>
      <c r="BV43" s="48">
        <v>7388.1377837346599</v>
      </c>
      <c r="BW43" s="48">
        <v>2661.6284601031398</v>
      </c>
      <c r="BX43" s="48">
        <v>4032.4343770915598</v>
      </c>
      <c r="BY43" s="48">
        <v>4089.5440142350999</v>
      </c>
      <c r="BZ43" s="48">
        <v>8339.3950622111206</v>
      </c>
      <c r="CA43" s="55">
        <v>0</v>
      </c>
      <c r="CB43" s="49">
        <v>281269.83460752002</v>
      </c>
      <c r="CC43" s="61">
        <v>573284.01565730805</v>
      </c>
      <c r="CD43" s="48">
        <v>0</v>
      </c>
      <c r="CE43" s="48">
        <v>0</v>
      </c>
      <c r="CF43" s="48">
        <v>37339.377756454604</v>
      </c>
      <c r="CG43" s="48">
        <v>27011.5694639576</v>
      </c>
      <c r="CH43" s="55">
        <v>50762.202514759498</v>
      </c>
      <c r="CI43" s="49">
        <v>969667</v>
      </c>
      <c r="CJ43" s="73"/>
      <c r="CK43" s="48">
        <f t="shared" si="0"/>
        <v>0</v>
      </c>
      <c r="CL43" s="48">
        <f t="shared" si="1"/>
        <v>0</v>
      </c>
      <c r="CM43" s="167">
        <f t="shared" si="2"/>
        <v>0.70993151813197697</v>
      </c>
      <c r="CN43" s="357">
        <v>0</v>
      </c>
    </row>
    <row r="44" spans="1:92" ht="19.5" x14ac:dyDescent="0.25">
      <c r="A44" s="30"/>
      <c r="B44" s="42" t="s">
        <v>35</v>
      </c>
      <c r="C44" s="43" t="s">
        <v>146</v>
      </c>
      <c r="D44" s="51">
        <v>5.3185386298481099</v>
      </c>
      <c r="E44" s="48">
        <v>3.4907446889084799</v>
      </c>
      <c r="F44" s="48">
        <v>15.9144027131944</v>
      </c>
      <c r="G44" s="48">
        <v>1.8561686475241199</v>
      </c>
      <c r="H44" s="48">
        <v>515.02175278450102</v>
      </c>
      <c r="I44" s="48">
        <v>401.66652066079098</v>
      </c>
      <c r="J44" s="48">
        <v>6.8728117006538501</v>
      </c>
      <c r="K44" s="48">
        <v>135.48162613936299</v>
      </c>
      <c r="L44" s="48">
        <v>8.49382435593383</v>
      </c>
      <c r="M44" s="48">
        <v>208.512034661933</v>
      </c>
      <c r="N44" s="48">
        <v>17.208345444741799</v>
      </c>
      <c r="O44" s="48">
        <v>136.84609717526899</v>
      </c>
      <c r="P44" s="48">
        <v>12.5802343014079</v>
      </c>
      <c r="Q44" s="48">
        <v>1663.8988619777001</v>
      </c>
      <c r="R44" s="48">
        <v>67.187381051060797</v>
      </c>
      <c r="S44" s="48">
        <v>10.8202640917411</v>
      </c>
      <c r="T44" s="48">
        <v>57.941790781474502</v>
      </c>
      <c r="U44" s="48">
        <v>291.738443114635</v>
      </c>
      <c r="V44" s="48">
        <v>189.965893883148</v>
      </c>
      <c r="W44" s="48">
        <v>62.658691674231697</v>
      </c>
      <c r="X44" s="48">
        <v>35.101499600269797</v>
      </c>
      <c r="Y44" s="48">
        <v>23.272277565348801</v>
      </c>
      <c r="Z44" s="48">
        <v>69.401024621942696</v>
      </c>
      <c r="AA44" s="48">
        <v>16.5170368924746</v>
      </c>
      <c r="AB44" s="48">
        <v>11.575455171850001</v>
      </c>
      <c r="AC44" s="48">
        <v>6.4213884162838202</v>
      </c>
      <c r="AD44" s="48">
        <v>5.6757430070606203</v>
      </c>
      <c r="AE44" s="48">
        <v>173.790800089257</v>
      </c>
      <c r="AF44" s="48">
        <v>165.923375367376</v>
      </c>
      <c r="AG44" s="48">
        <v>7.3841705592087798</v>
      </c>
      <c r="AH44" s="48">
        <v>164.63933608283301</v>
      </c>
      <c r="AI44" s="48">
        <v>70.407331708498504</v>
      </c>
      <c r="AJ44" s="48">
        <v>1.1566565202574299</v>
      </c>
      <c r="AK44" s="48">
        <v>161.082846930952</v>
      </c>
      <c r="AL44" s="48">
        <v>2761.6318581475098</v>
      </c>
      <c r="AM44" s="48">
        <v>44790.279449694302</v>
      </c>
      <c r="AN44" s="48">
        <v>132.05923470739401</v>
      </c>
      <c r="AO44" s="48">
        <v>239.068100736231</v>
      </c>
      <c r="AP44" s="48">
        <v>11.4566081483591</v>
      </c>
      <c r="AQ44" s="48">
        <v>56.343354020655802</v>
      </c>
      <c r="AR44" s="48">
        <v>1091.5775567048399</v>
      </c>
      <c r="AS44" s="48">
        <v>63.4938513685141</v>
      </c>
      <c r="AT44" s="48">
        <v>20.035485165774901</v>
      </c>
      <c r="AU44" s="48">
        <v>50.037521155756998</v>
      </c>
      <c r="AV44" s="48">
        <v>2083.5307084687201</v>
      </c>
      <c r="AW44" s="48">
        <v>27.903229379102001</v>
      </c>
      <c r="AX44" s="48">
        <v>119.417901735942</v>
      </c>
      <c r="AY44" s="48">
        <v>20.444542241881699</v>
      </c>
      <c r="AZ44" s="48">
        <v>263.67402224287298</v>
      </c>
      <c r="BA44" s="48">
        <v>10.035005863036099</v>
      </c>
      <c r="BB44" s="48">
        <v>19.8454026938761</v>
      </c>
      <c r="BC44" s="48">
        <v>36.742850692681401</v>
      </c>
      <c r="BD44" s="48">
        <v>192.87707388790599</v>
      </c>
      <c r="BE44" s="48">
        <v>637.98438558071598</v>
      </c>
      <c r="BF44" s="48">
        <v>1917.8865416409301</v>
      </c>
      <c r="BG44" s="48">
        <v>439.54061641099599</v>
      </c>
      <c r="BH44" s="48">
        <v>533.81258455081797</v>
      </c>
      <c r="BI44" s="48">
        <v>416.83239710408901</v>
      </c>
      <c r="BJ44" s="48">
        <v>240.15091166614201</v>
      </c>
      <c r="BK44" s="48">
        <v>797.13815216130899</v>
      </c>
      <c r="BL44" s="48">
        <v>3.17189241787707</v>
      </c>
      <c r="BM44" s="48">
        <v>11.647617056461</v>
      </c>
      <c r="BN44" s="48">
        <v>167.23077410648</v>
      </c>
      <c r="BO44" s="48">
        <v>113.10039504396801</v>
      </c>
      <c r="BP44" s="48">
        <v>31.0726473762784</v>
      </c>
      <c r="BQ44" s="48">
        <v>19.391651612414002</v>
      </c>
      <c r="BR44" s="48">
        <v>7.1674757123952597</v>
      </c>
      <c r="BS44" s="48">
        <v>1.5245110504502799</v>
      </c>
      <c r="BT44" s="48">
        <v>1921.8259121572301</v>
      </c>
      <c r="BU44" s="48">
        <v>76.095251935446996</v>
      </c>
      <c r="BV44" s="48">
        <v>305.072803700083</v>
      </c>
      <c r="BW44" s="48">
        <v>18.2317774639337</v>
      </c>
      <c r="BX44" s="48">
        <v>1562.94941433229</v>
      </c>
      <c r="BY44" s="48">
        <v>59.601083363721401</v>
      </c>
      <c r="BZ44" s="48">
        <v>490.74848585051899</v>
      </c>
      <c r="CA44" s="55">
        <v>0</v>
      </c>
      <c r="CB44" s="49">
        <v>66488.454410361504</v>
      </c>
      <c r="CC44" s="61">
        <v>178690.73332279499</v>
      </c>
      <c r="CD44" s="48">
        <v>0</v>
      </c>
      <c r="CE44" s="48">
        <v>0</v>
      </c>
      <c r="CF44" s="48">
        <v>383.84701888121901</v>
      </c>
      <c r="CG44" s="48">
        <v>6101.7421028073904</v>
      </c>
      <c r="CH44" s="55">
        <v>42364.223145154603</v>
      </c>
      <c r="CI44" s="49">
        <v>294029</v>
      </c>
      <c r="CJ44" s="73"/>
      <c r="CK44" s="48">
        <f t="shared" si="0"/>
        <v>0</v>
      </c>
      <c r="CL44" s="48">
        <f t="shared" si="1"/>
        <v>0</v>
      </c>
      <c r="CM44" s="167">
        <f t="shared" si="2"/>
        <v>0.77387109975423574</v>
      </c>
      <c r="CN44" s="357">
        <v>0</v>
      </c>
    </row>
    <row r="45" spans="1:92" ht="19.5" x14ac:dyDescent="0.25">
      <c r="A45" s="30"/>
      <c r="B45" s="42" t="s">
        <v>36</v>
      </c>
      <c r="C45" s="43" t="s">
        <v>147</v>
      </c>
      <c r="D45" s="51">
        <v>125.203481987545</v>
      </c>
      <c r="E45" s="48">
        <v>29.0946680577865</v>
      </c>
      <c r="F45" s="48">
        <v>191.95038802045801</v>
      </c>
      <c r="G45" s="48">
        <v>32.707373963222203</v>
      </c>
      <c r="H45" s="48">
        <v>14375.3716259299</v>
      </c>
      <c r="I45" s="48">
        <v>170.13661623618799</v>
      </c>
      <c r="J45" s="48">
        <v>37.2605281120086</v>
      </c>
      <c r="K45" s="48">
        <v>63.608238539848699</v>
      </c>
      <c r="L45" s="48">
        <v>368.73131584913199</v>
      </c>
      <c r="M45" s="48">
        <v>1137.80088228867</v>
      </c>
      <c r="N45" s="48">
        <v>9.3229209922985294</v>
      </c>
      <c r="O45" s="48">
        <v>659.35528104934394</v>
      </c>
      <c r="P45" s="48">
        <v>87.510958285708099</v>
      </c>
      <c r="Q45" s="48">
        <v>25.384239065296299</v>
      </c>
      <c r="R45" s="48">
        <v>972.83575766428396</v>
      </c>
      <c r="S45" s="48">
        <v>157.53068816340601</v>
      </c>
      <c r="T45" s="48">
        <v>322.872302686821</v>
      </c>
      <c r="U45" s="48">
        <v>1713.77359211621</v>
      </c>
      <c r="V45" s="48">
        <v>1013.20674867769</v>
      </c>
      <c r="W45" s="48">
        <v>297.64449279188</v>
      </c>
      <c r="X45" s="48">
        <v>183.63877928701501</v>
      </c>
      <c r="Y45" s="48">
        <v>48.362157155476503</v>
      </c>
      <c r="Z45" s="48">
        <v>347.72947972730498</v>
      </c>
      <c r="AA45" s="48">
        <v>83.939308644622997</v>
      </c>
      <c r="AB45" s="48">
        <v>157.81317907576999</v>
      </c>
      <c r="AC45" s="48">
        <v>29.7708844504178</v>
      </c>
      <c r="AD45" s="48">
        <v>27.227067958328799</v>
      </c>
      <c r="AE45" s="48">
        <v>323.22121295947801</v>
      </c>
      <c r="AF45" s="48">
        <v>983.79465556520199</v>
      </c>
      <c r="AG45" s="48">
        <v>38.205297081102401</v>
      </c>
      <c r="AH45" s="48">
        <v>90.075202485478101</v>
      </c>
      <c r="AI45" s="48">
        <v>504.10607903172399</v>
      </c>
      <c r="AJ45" s="48">
        <v>1.8493173329069399</v>
      </c>
      <c r="AK45" s="48">
        <v>93.873923421669602</v>
      </c>
      <c r="AL45" s="48">
        <v>222.20219383890199</v>
      </c>
      <c r="AM45" s="48">
        <v>332.17878560328302</v>
      </c>
      <c r="AN45" s="48">
        <v>114868.095598628</v>
      </c>
      <c r="AO45" s="48">
        <v>1044.63622920386</v>
      </c>
      <c r="AP45" s="48">
        <v>239.58950307692299</v>
      </c>
      <c r="AQ45" s="48">
        <v>310.265821265547</v>
      </c>
      <c r="AR45" s="48">
        <v>190.04819549828699</v>
      </c>
      <c r="AS45" s="48">
        <v>1283.3965988405</v>
      </c>
      <c r="AT45" s="48">
        <v>102.790046307116</v>
      </c>
      <c r="AU45" s="48">
        <v>19.6068452286124</v>
      </c>
      <c r="AV45" s="48">
        <v>718.66036318978104</v>
      </c>
      <c r="AW45" s="48">
        <v>1703.31848534291</v>
      </c>
      <c r="AX45" s="48">
        <v>122.890524970417</v>
      </c>
      <c r="AY45" s="48">
        <v>281.83019242161498</v>
      </c>
      <c r="AZ45" s="48">
        <v>693.79247072620296</v>
      </c>
      <c r="BA45" s="48">
        <v>23.973907277900601</v>
      </c>
      <c r="BB45" s="48">
        <v>92.166967472597193</v>
      </c>
      <c r="BC45" s="48">
        <v>31.8828044385121</v>
      </c>
      <c r="BD45" s="48">
        <v>145.70808519264301</v>
      </c>
      <c r="BE45" s="48">
        <v>76554.914574475202</v>
      </c>
      <c r="BF45" s="48">
        <v>444.30597992354598</v>
      </c>
      <c r="BG45" s="48">
        <v>97.805026843136901</v>
      </c>
      <c r="BH45" s="48">
        <v>93.469050807769307</v>
      </c>
      <c r="BI45" s="48">
        <v>231342.18501083</v>
      </c>
      <c r="BJ45" s="48">
        <v>11633.666229934601</v>
      </c>
      <c r="BK45" s="48">
        <v>4106.6140378312803</v>
      </c>
      <c r="BL45" s="48">
        <v>7.0106773852297097</v>
      </c>
      <c r="BM45" s="48">
        <v>15.309548455572701</v>
      </c>
      <c r="BN45" s="48">
        <v>339.06213916688603</v>
      </c>
      <c r="BO45" s="48">
        <v>87.165930914158494</v>
      </c>
      <c r="BP45" s="48">
        <v>47.511573824141102</v>
      </c>
      <c r="BQ45" s="48">
        <v>44.397590901115699</v>
      </c>
      <c r="BR45" s="48">
        <v>3.5642541138577299</v>
      </c>
      <c r="BS45" s="48">
        <v>31.724981256842099</v>
      </c>
      <c r="BT45" s="48">
        <v>141.80081822637001</v>
      </c>
      <c r="BU45" s="48">
        <v>8705.7874375119209</v>
      </c>
      <c r="BV45" s="48">
        <v>520.68035860503505</v>
      </c>
      <c r="BW45" s="48">
        <v>2640.9446388020901</v>
      </c>
      <c r="BX45" s="48">
        <v>1719.7903912393899</v>
      </c>
      <c r="BY45" s="48">
        <v>2923.0061142433801</v>
      </c>
      <c r="BZ45" s="48">
        <v>2502.4853654173198</v>
      </c>
      <c r="CA45" s="55">
        <v>0</v>
      </c>
      <c r="CB45" s="49">
        <v>491135.14399388601</v>
      </c>
      <c r="CC45" s="61">
        <v>44943.740466213501</v>
      </c>
      <c r="CD45" s="48">
        <v>0</v>
      </c>
      <c r="CE45" s="48">
        <v>0</v>
      </c>
      <c r="CF45" s="48">
        <v>5001.8729230896397</v>
      </c>
      <c r="CG45" s="48">
        <v>19073.1696472863</v>
      </c>
      <c r="CH45" s="55">
        <v>487447.07296952402</v>
      </c>
      <c r="CI45" s="49">
        <v>1047601</v>
      </c>
      <c r="CJ45" s="73"/>
      <c r="CK45" s="48">
        <f t="shared" si="0"/>
        <v>0</v>
      </c>
      <c r="CL45" s="48">
        <f t="shared" si="1"/>
        <v>0</v>
      </c>
      <c r="CM45" s="167">
        <f t="shared" si="2"/>
        <v>0.53118110426213172</v>
      </c>
      <c r="CN45" s="357">
        <v>0</v>
      </c>
    </row>
    <row r="46" spans="1:92" ht="19.5" x14ac:dyDescent="0.25">
      <c r="A46" s="30"/>
      <c r="B46" s="42" t="s">
        <v>37</v>
      </c>
      <c r="C46" s="43" t="s">
        <v>148</v>
      </c>
      <c r="D46" s="51">
        <v>821.91273124399902</v>
      </c>
      <c r="E46" s="48">
        <v>54.295609839754498</v>
      </c>
      <c r="F46" s="48">
        <v>5399.7873968264703</v>
      </c>
      <c r="G46" s="48">
        <v>400.249039283196</v>
      </c>
      <c r="H46" s="48">
        <v>138037.97292350201</v>
      </c>
      <c r="I46" s="48">
        <v>106154.670420547</v>
      </c>
      <c r="J46" s="48">
        <v>106.71745118158201</v>
      </c>
      <c r="K46" s="48">
        <v>1449.99393053113</v>
      </c>
      <c r="L46" s="48">
        <v>824.70573981407495</v>
      </c>
      <c r="M46" s="48">
        <v>5879.9642416291499</v>
      </c>
      <c r="N46" s="48">
        <v>26.253077739614099</v>
      </c>
      <c r="O46" s="48">
        <v>7738.0413560042798</v>
      </c>
      <c r="P46" s="48">
        <v>176.51340300092201</v>
      </c>
      <c r="Q46" s="48">
        <v>57.955938973165402</v>
      </c>
      <c r="R46" s="48">
        <v>217.624806371115</v>
      </c>
      <c r="S46" s="48">
        <v>37.577305227892303</v>
      </c>
      <c r="T46" s="48">
        <v>4148.5246249382099</v>
      </c>
      <c r="U46" s="48">
        <v>68971.715723746107</v>
      </c>
      <c r="V46" s="48">
        <v>12048.227787784899</v>
      </c>
      <c r="W46" s="48">
        <v>3494.8772307828599</v>
      </c>
      <c r="X46" s="48">
        <v>16421.7012194294</v>
      </c>
      <c r="Y46" s="48">
        <v>3186.3521935660301</v>
      </c>
      <c r="Z46" s="48">
        <v>2173.3322298123899</v>
      </c>
      <c r="AA46" s="48">
        <v>619.04346668768096</v>
      </c>
      <c r="AB46" s="48">
        <v>6163.5013901020702</v>
      </c>
      <c r="AC46" s="48">
        <v>2308.9214438028398</v>
      </c>
      <c r="AD46" s="48">
        <v>535.14777611566296</v>
      </c>
      <c r="AE46" s="48">
        <v>1794.8125787916299</v>
      </c>
      <c r="AF46" s="48">
        <v>17943.879960092701</v>
      </c>
      <c r="AG46" s="48">
        <v>1178.86306342274</v>
      </c>
      <c r="AH46" s="48">
        <v>14856.186431705701</v>
      </c>
      <c r="AI46" s="48">
        <v>7325.2690964723397</v>
      </c>
      <c r="AJ46" s="48">
        <v>21.9116987005171</v>
      </c>
      <c r="AK46" s="48">
        <v>1682.73010965869</v>
      </c>
      <c r="AL46" s="48">
        <v>8952.4212927355802</v>
      </c>
      <c r="AM46" s="48">
        <v>2843.2515457456002</v>
      </c>
      <c r="AN46" s="48">
        <v>200.042446431173</v>
      </c>
      <c r="AO46" s="48">
        <v>367246.39905778097</v>
      </c>
      <c r="AP46" s="48">
        <v>35462.119153675303</v>
      </c>
      <c r="AQ46" s="48">
        <v>764.90268673454398</v>
      </c>
      <c r="AR46" s="48">
        <v>2229.3231386642101</v>
      </c>
      <c r="AS46" s="48">
        <v>14711.7468735491</v>
      </c>
      <c r="AT46" s="48">
        <v>4379.3713321651303</v>
      </c>
      <c r="AU46" s="48">
        <v>436.05464273498598</v>
      </c>
      <c r="AV46" s="48">
        <v>11337.559433595499</v>
      </c>
      <c r="AW46" s="48">
        <v>5861.37385081099</v>
      </c>
      <c r="AX46" s="48">
        <v>11135.000439547301</v>
      </c>
      <c r="AY46" s="48">
        <v>421.24168178698801</v>
      </c>
      <c r="AZ46" s="48">
        <v>3875.4014111462802</v>
      </c>
      <c r="BA46" s="48">
        <v>1005.80654973119</v>
      </c>
      <c r="BB46" s="48">
        <v>2584.8877330758401</v>
      </c>
      <c r="BC46" s="48">
        <v>557.95046202490198</v>
      </c>
      <c r="BD46" s="48">
        <v>297.94939590966601</v>
      </c>
      <c r="BE46" s="48">
        <v>1911.9026972379099</v>
      </c>
      <c r="BF46" s="48">
        <v>1655.83525671797</v>
      </c>
      <c r="BG46" s="48">
        <v>208.41611389353901</v>
      </c>
      <c r="BH46" s="48">
        <v>1184.0126597055</v>
      </c>
      <c r="BI46" s="48">
        <v>2159.3435238096699</v>
      </c>
      <c r="BJ46" s="48">
        <v>358356.722951309</v>
      </c>
      <c r="BK46" s="48">
        <v>9717.9098148378398</v>
      </c>
      <c r="BL46" s="48">
        <v>717.17285003340805</v>
      </c>
      <c r="BM46" s="48">
        <v>1362.7562949150899</v>
      </c>
      <c r="BN46" s="48">
        <v>7213.4147829462099</v>
      </c>
      <c r="BO46" s="48">
        <v>4183.6977279541097</v>
      </c>
      <c r="BP46" s="48">
        <v>12415.282530504001</v>
      </c>
      <c r="BQ46" s="48">
        <v>959.03917022907103</v>
      </c>
      <c r="BR46" s="48">
        <v>7521.4749182098703</v>
      </c>
      <c r="BS46" s="48">
        <v>3024.2263738264201</v>
      </c>
      <c r="BT46" s="48">
        <v>27699.399091887</v>
      </c>
      <c r="BU46" s="48">
        <v>10987.7867118787</v>
      </c>
      <c r="BV46" s="48">
        <v>6749.6829362431099</v>
      </c>
      <c r="BW46" s="48">
        <v>5746.0483075657803</v>
      </c>
      <c r="BX46" s="48">
        <v>1873.13139150857</v>
      </c>
      <c r="BY46" s="48">
        <v>5115.3211270090296</v>
      </c>
      <c r="BZ46" s="48">
        <v>36099.1717793305</v>
      </c>
      <c r="CA46" s="55">
        <v>0</v>
      </c>
      <c r="CB46" s="49">
        <v>1413423.78553673</v>
      </c>
      <c r="CC46" s="61">
        <v>424182.72395209502</v>
      </c>
      <c r="CD46" s="48">
        <v>0</v>
      </c>
      <c r="CE46" s="48">
        <v>0</v>
      </c>
      <c r="CF46" s="48">
        <v>4703.6888060250403</v>
      </c>
      <c r="CG46" s="48">
        <v>-5116.1565676343398</v>
      </c>
      <c r="CH46" s="55">
        <v>76426.958272787495</v>
      </c>
      <c r="CI46" s="49">
        <v>1913621</v>
      </c>
      <c r="CJ46" s="73"/>
      <c r="CK46" s="48">
        <f t="shared" si="0"/>
        <v>0</v>
      </c>
      <c r="CL46" s="48">
        <f t="shared" si="1"/>
        <v>0</v>
      </c>
      <c r="CM46" s="167">
        <f t="shared" si="2"/>
        <v>0.26138781632479641</v>
      </c>
      <c r="CN46" s="357">
        <v>0</v>
      </c>
    </row>
    <row r="47" spans="1:92" ht="19.5" x14ac:dyDescent="0.25">
      <c r="A47" s="30"/>
      <c r="B47" s="42" t="s">
        <v>38</v>
      </c>
      <c r="C47" s="43" t="s">
        <v>149</v>
      </c>
      <c r="D47" s="51">
        <v>23.302590243425101</v>
      </c>
      <c r="E47" s="48">
        <v>15.279342681501699</v>
      </c>
      <c r="F47" s="48">
        <v>69.441204043659198</v>
      </c>
      <c r="G47" s="48">
        <v>8.1974779926877908</v>
      </c>
      <c r="H47" s="48">
        <v>210.84843970239399</v>
      </c>
      <c r="I47" s="48">
        <v>34.046451260989301</v>
      </c>
      <c r="J47" s="48">
        <v>30.325822719454699</v>
      </c>
      <c r="K47" s="48">
        <v>49.408775914707398</v>
      </c>
      <c r="L47" s="48">
        <v>34.639130004782999</v>
      </c>
      <c r="M47" s="48">
        <v>143.88698161840901</v>
      </c>
      <c r="N47" s="48">
        <v>8.6783345493234201</v>
      </c>
      <c r="O47" s="48">
        <v>534.77158998925097</v>
      </c>
      <c r="P47" s="48">
        <v>322.21606050749199</v>
      </c>
      <c r="Q47" s="48">
        <v>26.9972881958386</v>
      </c>
      <c r="R47" s="48">
        <v>46.217364560000199</v>
      </c>
      <c r="S47" s="48">
        <v>8.3349266534708608</v>
      </c>
      <c r="T47" s="48">
        <v>251.154096461291</v>
      </c>
      <c r="U47" s="48">
        <v>363.48361071235098</v>
      </c>
      <c r="V47" s="48">
        <v>834.91876468663997</v>
      </c>
      <c r="W47" s="48">
        <v>274.65084165036399</v>
      </c>
      <c r="X47" s="48">
        <v>153.362529523815</v>
      </c>
      <c r="Y47" s="48">
        <v>37.109610879771701</v>
      </c>
      <c r="Z47" s="48">
        <v>304.93301698156301</v>
      </c>
      <c r="AA47" s="48">
        <v>72.595468151914901</v>
      </c>
      <c r="AB47" s="48">
        <v>38.105014320410397</v>
      </c>
      <c r="AC47" s="48">
        <v>25.467307875341401</v>
      </c>
      <c r="AD47" s="48">
        <v>24.664773128667601</v>
      </c>
      <c r="AE47" s="48">
        <v>1840.8657023951801</v>
      </c>
      <c r="AF47" s="48">
        <v>2790.4605409519199</v>
      </c>
      <c r="AG47" s="48">
        <v>321.69726788622597</v>
      </c>
      <c r="AH47" s="48">
        <v>1843.900418449</v>
      </c>
      <c r="AI47" s="48">
        <v>1754.4644000794301</v>
      </c>
      <c r="AJ47" s="48">
        <v>1.7173798116536201</v>
      </c>
      <c r="AK47" s="48">
        <v>41.844928259793903</v>
      </c>
      <c r="AL47" s="48">
        <v>7526.5597612900001</v>
      </c>
      <c r="AM47" s="48">
        <v>135.58025161761199</v>
      </c>
      <c r="AN47" s="48">
        <v>63.667324349312203</v>
      </c>
      <c r="AO47" s="48">
        <v>18103.5390767518</v>
      </c>
      <c r="AP47" s="48">
        <v>32605.614153266499</v>
      </c>
      <c r="AQ47" s="48">
        <v>609.64708704464499</v>
      </c>
      <c r="AR47" s="48">
        <v>40.444590820849498</v>
      </c>
      <c r="AS47" s="48">
        <v>5876.4509716557204</v>
      </c>
      <c r="AT47" s="48">
        <v>2885.7004011773702</v>
      </c>
      <c r="AU47" s="48">
        <v>594.28260123285702</v>
      </c>
      <c r="AV47" s="48">
        <v>5022.1127380563103</v>
      </c>
      <c r="AW47" s="48">
        <v>180.21603875584401</v>
      </c>
      <c r="AX47" s="48">
        <v>42.478827537352402</v>
      </c>
      <c r="AY47" s="48">
        <v>65.002336117847605</v>
      </c>
      <c r="AZ47" s="48">
        <v>2762.0778646869499</v>
      </c>
      <c r="BA47" s="48">
        <v>10.9634520367114</v>
      </c>
      <c r="BB47" s="48">
        <v>824.72110494954904</v>
      </c>
      <c r="BC47" s="48">
        <v>391.97384076346901</v>
      </c>
      <c r="BD47" s="48">
        <v>285.06369881760099</v>
      </c>
      <c r="BE47" s="48">
        <v>34.859869519162501</v>
      </c>
      <c r="BF47" s="48">
        <v>1253.5240845338001</v>
      </c>
      <c r="BG47" s="48">
        <v>412.16983160768302</v>
      </c>
      <c r="BH47" s="48">
        <v>3896.59364023954</v>
      </c>
      <c r="BI47" s="48">
        <v>2441.3984230934602</v>
      </c>
      <c r="BJ47" s="48">
        <v>76774.191179267495</v>
      </c>
      <c r="BK47" s="48">
        <v>738.86597430214795</v>
      </c>
      <c r="BL47" s="48">
        <v>1852.82484203134</v>
      </c>
      <c r="BM47" s="48">
        <v>2542.3064650200299</v>
      </c>
      <c r="BN47" s="48">
        <v>113.59919127595801</v>
      </c>
      <c r="BO47" s="48">
        <v>10598.869512577299</v>
      </c>
      <c r="BP47" s="48">
        <v>15730.847221911201</v>
      </c>
      <c r="BQ47" s="48">
        <v>4417.8920405930303</v>
      </c>
      <c r="BR47" s="48">
        <v>1017.49652533823</v>
      </c>
      <c r="BS47" s="48">
        <v>7111.2001323602199</v>
      </c>
      <c r="BT47" s="48">
        <v>75010.580005605996</v>
      </c>
      <c r="BU47" s="48">
        <v>14452.537957222299</v>
      </c>
      <c r="BV47" s="48">
        <v>31358.460170019702</v>
      </c>
      <c r="BW47" s="48">
        <v>20731.834658139898</v>
      </c>
      <c r="BX47" s="48">
        <v>89.894765720462402</v>
      </c>
      <c r="BY47" s="48">
        <v>2899.1485374736599</v>
      </c>
      <c r="BZ47" s="48">
        <v>20791.701405067499</v>
      </c>
      <c r="CA47" s="55">
        <v>0</v>
      </c>
      <c r="CB47" s="49">
        <v>384838.88000669098</v>
      </c>
      <c r="CC47" s="61">
        <v>136038.81961555401</v>
      </c>
      <c r="CD47" s="48">
        <v>0</v>
      </c>
      <c r="CE47" s="48">
        <v>0</v>
      </c>
      <c r="CF47" s="48">
        <v>1472.79769153763</v>
      </c>
      <c r="CG47" s="48">
        <v>-3416.3868152934401</v>
      </c>
      <c r="CH47" s="55">
        <v>4546.8895015107501</v>
      </c>
      <c r="CI47" s="49">
        <v>523481</v>
      </c>
      <c r="CJ47" s="73"/>
      <c r="CK47" s="48">
        <f t="shared" si="0"/>
        <v>0</v>
      </c>
      <c r="CL47" s="48">
        <f t="shared" si="1"/>
        <v>0</v>
      </c>
      <c r="CM47" s="167">
        <f t="shared" si="2"/>
        <v>0.26484651781690061</v>
      </c>
      <c r="CN47" s="357">
        <v>0</v>
      </c>
    </row>
    <row r="48" spans="1:92" ht="19.5" x14ac:dyDescent="0.25">
      <c r="A48" s="30"/>
      <c r="B48" s="42" t="s">
        <v>39</v>
      </c>
      <c r="C48" s="43" t="s">
        <v>150</v>
      </c>
      <c r="D48" s="51">
        <v>372.14349343803201</v>
      </c>
      <c r="E48" s="48">
        <v>1019.5775978338201</v>
      </c>
      <c r="F48" s="48">
        <v>3430.5831607680698</v>
      </c>
      <c r="G48" s="48">
        <v>2108.3098105172899</v>
      </c>
      <c r="H48" s="48">
        <v>15887.221194714501</v>
      </c>
      <c r="I48" s="48">
        <v>118.03583705809299</v>
      </c>
      <c r="J48" s="48">
        <v>190.49099463989501</v>
      </c>
      <c r="K48" s="48">
        <v>203.25974046330199</v>
      </c>
      <c r="L48" s="48">
        <v>18821.6862419924</v>
      </c>
      <c r="M48" s="48">
        <v>4083.8202187653701</v>
      </c>
      <c r="N48" s="48">
        <v>509.05013715166501</v>
      </c>
      <c r="O48" s="48">
        <v>49956.351616886299</v>
      </c>
      <c r="P48" s="48">
        <v>0</v>
      </c>
      <c r="Q48" s="48">
        <v>20416.460630695201</v>
      </c>
      <c r="R48" s="48">
        <v>3715.7753845213401</v>
      </c>
      <c r="S48" s="48">
        <v>3745.09121522855</v>
      </c>
      <c r="T48" s="48">
        <v>1031.13233339985</v>
      </c>
      <c r="U48" s="48">
        <v>2519.5689869768598</v>
      </c>
      <c r="V48" s="48">
        <v>339.20047717959602</v>
      </c>
      <c r="W48" s="48">
        <v>92.127110726160097</v>
      </c>
      <c r="X48" s="48">
        <v>1587.3468466931099</v>
      </c>
      <c r="Y48" s="48">
        <v>190.312924864282</v>
      </c>
      <c r="Z48" s="48">
        <v>55.893818910318799</v>
      </c>
      <c r="AA48" s="48">
        <v>67.078272512089299</v>
      </c>
      <c r="AB48" s="48">
        <v>7.7492764447601701</v>
      </c>
      <c r="AC48" s="48">
        <v>307.061104838679</v>
      </c>
      <c r="AD48" s="48">
        <v>254.51772982853001</v>
      </c>
      <c r="AE48" s="48">
        <v>533.23300042450398</v>
      </c>
      <c r="AF48" s="48">
        <v>653.99443927947902</v>
      </c>
      <c r="AG48" s="48">
        <v>2272.3607652783198</v>
      </c>
      <c r="AH48" s="48">
        <v>2165.74910946105</v>
      </c>
      <c r="AI48" s="48">
        <v>94.913953574182003</v>
      </c>
      <c r="AJ48" s="48">
        <v>5.8255959567181996</v>
      </c>
      <c r="AK48" s="48">
        <v>5676.80531405482</v>
      </c>
      <c r="AL48" s="48">
        <v>2527.2789830186398</v>
      </c>
      <c r="AM48" s="48">
        <v>621.61760782989995</v>
      </c>
      <c r="AN48" s="48">
        <v>691.97802029552895</v>
      </c>
      <c r="AO48" s="48">
        <v>1569.4879585859401</v>
      </c>
      <c r="AP48" s="48">
        <v>134.705280924802</v>
      </c>
      <c r="AQ48" s="48">
        <v>89652.091521756302</v>
      </c>
      <c r="AR48" s="48">
        <v>201.69588343032601</v>
      </c>
      <c r="AS48" s="48">
        <v>1837.13083280503</v>
      </c>
      <c r="AT48" s="48">
        <v>269.38754818741899</v>
      </c>
      <c r="AU48" s="48">
        <v>693.74783405990797</v>
      </c>
      <c r="AV48" s="48">
        <v>964.46321313213502</v>
      </c>
      <c r="AW48" s="48">
        <v>32494.839296869501</v>
      </c>
      <c r="AX48" s="48">
        <v>16900.549824485999</v>
      </c>
      <c r="AY48" s="48">
        <v>2473.6810151835398</v>
      </c>
      <c r="AZ48" s="48">
        <v>34.974253320833</v>
      </c>
      <c r="BA48" s="48">
        <v>936.16079715542105</v>
      </c>
      <c r="BB48" s="48">
        <v>2418.5849074349999</v>
      </c>
      <c r="BC48" s="48">
        <v>1003.27536862863</v>
      </c>
      <c r="BD48" s="48">
        <v>42.819448206421498</v>
      </c>
      <c r="BE48" s="48">
        <v>1145.8145352695501</v>
      </c>
      <c r="BF48" s="48">
        <v>4467.4660199689597</v>
      </c>
      <c r="BG48" s="48">
        <v>192166.58027438301</v>
      </c>
      <c r="BH48" s="48">
        <v>2116.6266462220201</v>
      </c>
      <c r="BI48" s="48">
        <v>7320.21817014307</v>
      </c>
      <c r="BJ48" s="48">
        <v>298031.97268609499</v>
      </c>
      <c r="BK48" s="48">
        <v>1439873.06152933</v>
      </c>
      <c r="BL48" s="48">
        <v>17098.725378332299</v>
      </c>
      <c r="BM48" s="48">
        <v>1870.1997694509</v>
      </c>
      <c r="BN48" s="48">
        <v>6044.3568451969704</v>
      </c>
      <c r="BO48" s="48">
        <v>231.80614662996899</v>
      </c>
      <c r="BP48" s="48">
        <v>111.79599050894601</v>
      </c>
      <c r="BQ48" s="48">
        <v>121.731478315936</v>
      </c>
      <c r="BR48" s="48">
        <v>2.9169498500051301</v>
      </c>
      <c r="BS48" s="48">
        <v>5359.72646419593</v>
      </c>
      <c r="BT48" s="48">
        <v>31472.699440308599</v>
      </c>
      <c r="BU48" s="48">
        <v>22566.706006264802</v>
      </c>
      <c r="BV48" s="48">
        <v>33307.868644637601</v>
      </c>
      <c r="BW48" s="48">
        <v>838.58071020205398</v>
      </c>
      <c r="BX48" s="48">
        <v>2263.8800312288699</v>
      </c>
      <c r="BY48" s="48">
        <v>9504.3529063678106</v>
      </c>
      <c r="BZ48" s="48">
        <v>4998.5435953686601</v>
      </c>
      <c r="CA48" s="55">
        <v>0</v>
      </c>
      <c r="CB48" s="49">
        <v>2378816.8281486598</v>
      </c>
      <c r="CC48" s="61">
        <v>489079.5534721</v>
      </c>
      <c r="CD48" s="48">
        <v>0</v>
      </c>
      <c r="CE48" s="48">
        <v>0</v>
      </c>
      <c r="CF48" s="48">
        <v>0</v>
      </c>
      <c r="CG48" s="48">
        <v>15501.9858467418</v>
      </c>
      <c r="CH48" s="55">
        <v>1497779.6325325</v>
      </c>
      <c r="CI48" s="49">
        <v>4381178</v>
      </c>
      <c r="CJ48" s="73"/>
      <c r="CK48" s="48">
        <f t="shared" si="0"/>
        <v>0</v>
      </c>
      <c r="CL48" s="48">
        <f t="shared" si="1"/>
        <v>0</v>
      </c>
      <c r="CM48" s="167">
        <f t="shared" si="2"/>
        <v>0.45703716485642487</v>
      </c>
      <c r="CN48" s="357">
        <v>0</v>
      </c>
    </row>
    <row r="49" spans="1:92" ht="19.5" x14ac:dyDescent="0.25">
      <c r="A49" s="30"/>
      <c r="B49" s="42" t="s">
        <v>40</v>
      </c>
      <c r="C49" s="43" t="s">
        <v>151</v>
      </c>
      <c r="D49" s="51">
        <v>14265.444554886801</v>
      </c>
      <c r="E49" s="48">
        <v>5435.5894969535302</v>
      </c>
      <c r="F49" s="48">
        <v>5701.1460216249698</v>
      </c>
      <c r="G49" s="48">
        <v>6600.2916277264403</v>
      </c>
      <c r="H49" s="48">
        <v>82614.207229612497</v>
      </c>
      <c r="I49" s="48">
        <v>24347.8757545238</v>
      </c>
      <c r="J49" s="48">
        <v>2571.4939397896601</v>
      </c>
      <c r="K49" s="48">
        <v>7146.8218539170703</v>
      </c>
      <c r="L49" s="48">
        <v>18989.674043460102</v>
      </c>
      <c r="M49" s="48">
        <v>1967.53364819069</v>
      </c>
      <c r="N49" s="48">
        <v>4730.0035425882497</v>
      </c>
      <c r="O49" s="48">
        <v>5743.7471151762402</v>
      </c>
      <c r="P49" s="48">
        <v>126.144339320843</v>
      </c>
      <c r="Q49" s="48">
        <v>9.9069210678939292</v>
      </c>
      <c r="R49" s="48">
        <v>571.59056895745198</v>
      </c>
      <c r="S49" s="48">
        <v>801.21455347398501</v>
      </c>
      <c r="T49" s="48">
        <v>802.52958992896902</v>
      </c>
      <c r="U49" s="48">
        <v>2257.6384815683</v>
      </c>
      <c r="V49" s="48">
        <v>944.54761284880306</v>
      </c>
      <c r="W49" s="48">
        <v>478.379240005452</v>
      </c>
      <c r="X49" s="48">
        <v>1219.4896303202599</v>
      </c>
      <c r="Y49" s="48">
        <v>52.784574368275798</v>
      </c>
      <c r="Z49" s="48">
        <v>334.36673132938802</v>
      </c>
      <c r="AA49" s="48">
        <v>148.97265023413701</v>
      </c>
      <c r="AB49" s="48">
        <v>57.865785207409601</v>
      </c>
      <c r="AC49" s="48">
        <v>214.89884040287399</v>
      </c>
      <c r="AD49" s="48">
        <v>11.9454344344989</v>
      </c>
      <c r="AE49" s="48">
        <v>136.74509310242601</v>
      </c>
      <c r="AF49" s="48">
        <v>289.95477404677001</v>
      </c>
      <c r="AG49" s="48">
        <v>249.259437884552</v>
      </c>
      <c r="AH49" s="48">
        <v>13801.5301911392</v>
      </c>
      <c r="AI49" s="48">
        <v>2682.5669342367801</v>
      </c>
      <c r="AJ49" s="48">
        <v>7.6425420979345198</v>
      </c>
      <c r="AK49" s="48">
        <v>6530.9567723324199</v>
      </c>
      <c r="AL49" s="48">
        <v>3134.4835888816901</v>
      </c>
      <c r="AM49" s="48">
        <v>5729.0254365848205</v>
      </c>
      <c r="AN49" s="48">
        <v>25182.7234173217</v>
      </c>
      <c r="AO49" s="48">
        <v>1517.62346587509</v>
      </c>
      <c r="AP49" s="48">
        <v>57.427615984513601</v>
      </c>
      <c r="AQ49" s="48">
        <v>237.968848472925</v>
      </c>
      <c r="AR49" s="48">
        <v>7455.2888097640098</v>
      </c>
      <c r="AS49" s="48">
        <v>26119.287549750701</v>
      </c>
      <c r="AT49" s="48">
        <v>16558.926122881901</v>
      </c>
      <c r="AU49" s="48">
        <v>2142.25532398514</v>
      </c>
      <c r="AV49" s="48">
        <v>22825.972993683099</v>
      </c>
      <c r="AW49" s="48">
        <v>6514.8961016294197</v>
      </c>
      <c r="AX49" s="48">
        <v>1508.6451640848099</v>
      </c>
      <c r="AY49" s="48">
        <v>966.16914407050001</v>
      </c>
      <c r="AZ49" s="48">
        <v>939.98188764879296</v>
      </c>
      <c r="BA49" s="48">
        <v>188.80831763342999</v>
      </c>
      <c r="BB49" s="48">
        <v>4958.65868306826</v>
      </c>
      <c r="BC49" s="48">
        <v>489.22016203240298</v>
      </c>
      <c r="BD49" s="48">
        <v>1747.4093885406801</v>
      </c>
      <c r="BE49" s="48">
        <v>4614.58886547783</v>
      </c>
      <c r="BF49" s="48">
        <v>949.74675854712495</v>
      </c>
      <c r="BG49" s="48">
        <v>138.47747857532599</v>
      </c>
      <c r="BH49" s="48">
        <v>27201.806978985798</v>
      </c>
      <c r="BI49" s="48">
        <v>1342.41998851574</v>
      </c>
      <c r="BJ49" s="48">
        <v>147.15530995973799</v>
      </c>
      <c r="BK49" s="48">
        <v>5415.6259900565701</v>
      </c>
      <c r="BL49" s="48">
        <v>3.0957918749226501</v>
      </c>
      <c r="BM49" s="48">
        <v>11.0101301378111</v>
      </c>
      <c r="BN49" s="48">
        <v>390.20717949569899</v>
      </c>
      <c r="BO49" s="48">
        <v>59.7731443280653</v>
      </c>
      <c r="BP49" s="48">
        <v>17.906674550122101</v>
      </c>
      <c r="BQ49" s="48">
        <v>19.640773777965499</v>
      </c>
      <c r="BR49" s="48">
        <v>1.5291992542939199</v>
      </c>
      <c r="BS49" s="48">
        <v>3.2139511301127199</v>
      </c>
      <c r="BT49" s="48">
        <v>4780.0341433154999</v>
      </c>
      <c r="BU49" s="48">
        <v>5137.2925630516602</v>
      </c>
      <c r="BV49" s="48">
        <v>52.269724612451398</v>
      </c>
      <c r="BW49" s="48">
        <v>678.18613144675305</v>
      </c>
      <c r="BX49" s="48">
        <v>62452.052967980402</v>
      </c>
      <c r="BY49" s="48">
        <v>11519.246392135899</v>
      </c>
      <c r="BZ49" s="48">
        <v>429.127700374727</v>
      </c>
      <c r="CA49" s="55">
        <v>0</v>
      </c>
      <c r="CB49" s="49">
        <v>465483.93938623701</v>
      </c>
      <c r="CC49" s="61">
        <v>57742.771065178</v>
      </c>
      <c r="CD49" s="48">
        <v>0</v>
      </c>
      <c r="CE49" s="48">
        <v>0</v>
      </c>
      <c r="CF49" s="48">
        <v>1193.23634758409</v>
      </c>
      <c r="CG49" s="48">
        <v>70319.784143318902</v>
      </c>
      <c r="CH49" s="55">
        <v>100772.269057682</v>
      </c>
      <c r="CI49" s="49">
        <v>695512</v>
      </c>
      <c r="CJ49" s="73"/>
      <c r="CK49" s="48">
        <f t="shared" si="0"/>
        <v>0</v>
      </c>
      <c r="CL49" s="48">
        <f t="shared" si="1"/>
        <v>0</v>
      </c>
      <c r="CM49" s="167">
        <f t="shared" si="2"/>
        <v>0.33073197962617901</v>
      </c>
      <c r="CN49" s="357">
        <v>0</v>
      </c>
    </row>
    <row r="50" spans="1:92" ht="19.5" x14ac:dyDescent="0.25">
      <c r="A50" s="30"/>
      <c r="B50" s="42" t="s">
        <v>41</v>
      </c>
      <c r="C50" s="43" t="s">
        <v>152</v>
      </c>
      <c r="D50" s="51">
        <v>12.892551544453701</v>
      </c>
      <c r="E50" s="48">
        <v>7.5426148122188303</v>
      </c>
      <c r="F50" s="48">
        <v>30.3161850899603</v>
      </c>
      <c r="G50" s="48">
        <v>4.7191819011253502</v>
      </c>
      <c r="H50" s="48">
        <v>102.985167679453</v>
      </c>
      <c r="I50" s="48">
        <v>458.58308233344002</v>
      </c>
      <c r="J50" s="48">
        <v>12.2015983370701</v>
      </c>
      <c r="K50" s="48">
        <v>20.5540400405776</v>
      </c>
      <c r="L50" s="48">
        <v>19.9226694726642</v>
      </c>
      <c r="M50" s="48">
        <v>990.70015344089302</v>
      </c>
      <c r="N50" s="48">
        <v>4.4323875328832898</v>
      </c>
      <c r="O50" s="48">
        <v>1578.11516910818</v>
      </c>
      <c r="P50" s="48">
        <v>13621.7335185702</v>
      </c>
      <c r="Q50" s="48">
        <v>2354.39615317783</v>
      </c>
      <c r="R50" s="48">
        <v>2804.60947062588</v>
      </c>
      <c r="S50" s="48">
        <v>457.64834367463101</v>
      </c>
      <c r="T50" s="48">
        <v>855.24669118317297</v>
      </c>
      <c r="U50" s="48">
        <v>4402.1846170211402</v>
      </c>
      <c r="V50" s="48">
        <v>780.63462620611904</v>
      </c>
      <c r="W50" s="48">
        <v>1107.4028819776199</v>
      </c>
      <c r="X50" s="48">
        <v>1372.27745340812</v>
      </c>
      <c r="Y50" s="48">
        <v>306.75660641913601</v>
      </c>
      <c r="Z50" s="48">
        <v>149.29518371625301</v>
      </c>
      <c r="AA50" s="48">
        <v>35.2071987862019</v>
      </c>
      <c r="AB50" s="48">
        <v>25.8620920680493</v>
      </c>
      <c r="AC50" s="48">
        <v>50.120898998888698</v>
      </c>
      <c r="AD50" s="48">
        <v>40.7896690411498</v>
      </c>
      <c r="AE50" s="48">
        <v>1155.4778524083199</v>
      </c>
      <c r="AF50" s="48">
        <v>392.46857609576398</v>
      </c>
      <c r="AG50" s="48">
        <v>104.61526278951099</v>
      </c>
      <c r="AH50" s="48">
        <v>766.47376069460597</v>
      </c>
      <c r="AI50" s="48">
        <v>819.84405577574603</v>
      </c>
      <c r="AJ50" s="48">
        <v>6.4871949500475701</v>
      </c>
      <c r="AK50" s="48">
        <v>3870.7698820117998</v>
      </c>
      <c r="AL50" s="48">
        <v>4183.2071433484598</v>
      </c>
      <c r="AM50" s="48">
        <v>161.650055381897</v>
      </c>
      <c r="AN50" s="48">
        <v>240.35693983382299</v>
      </c>
      <c r="AO50" s="48">
        <v>7444.6349186970201</v>
      </c>
      <c r="AP50" s="48">
        <v>3083.3734931336098</v>
      </c>
      <c r="AQ50" s="48">
        <v>18637.018864056499</v>
      </c>
      <c r="AR50" s="48">
        <v>2963.1806819042899</v>
      </c>
      <c r="AS50" s="48">
        <v>80650.292296972795</v>
      </c>
      <c r="AT50" s="48">
        <v>527.13584554621195</v>
      </c>
      <c r="AU50" s="48">
        <v>172.83286196095099</v>
      </c>
      <c r="AV50" s="48">
        <v>15290.6555850611</v>
      </c>
      <c r="AW50" s="48">
        <v>4208.3349006096196</v>
      </c>
      <c r="AX50" s="48">
        <v>5103.2154534089505</v>
      </c>
      <c r="AY50" s="48">
        <v>506.09722366667</v>
      </c>
      <c r="AZ50" s="48">
        <v>23407.044337013202</v>
      </c>
      <c r="BA50" s="48">
        <v>111.73287147617501</v>
      </c>
      <c r="BB50" s="48">
        <v>7334.6203704919499</v>
      </c>
      <c r="BC50" s="48">
        <v>889.55563368796504</v>
      </c>
      <c r="BD50" s="48">
        <v>692.05318325849305</v>
      </c>
      <c r="BE50" s="48">
        <v>6365.5172293768801</v>
      </c>
      <c r="BF50" s="48">
        <v>2400.36199719353</v>
      </c>
      <c r="BG50" s="48">
        <v>351.52208697171199</v>
      </c>
      <c r="BH50" s="48">
        <v>2255.3593968628402</v>
      </c>
      <c r="BI50" s="48">
        <v>50452.671430558097</v>
      </c>
      <c r="BJ50" s="48">
        <v>38670.194783836603</v>
      </c>
      <c r="BK50" s="48">
        <v>11381.1676186556</v>
      </c>
      <c r="BL50" s="48">
        <v>2205.57283347167</v>
      </c>
      <c r="BM50" s="48">
        <v>6108.9458884533497</v>
      </c>
      <c r="BN50" s="48">
        <v>10982.183451921301</v>
      </c>
      <c r="BO50" s="48">
        <v>1606.63123769034</v>
      </c>
      <c r="BP50" s="48">
        <v>328.36696097418098</v>
      </c>
      <c r="BQ50" s="48">
        <v>24.862195724691698</v>
      </c>
      <c r="BR50" s="48">
        <v>286.160311154814</v>
      </c>
      <c r="BS50" s="48">
        <v>2.5436071283268098</v>
      </c>
      <c r="BT50" s="48">
        <v>34996.992502647699</v>
      </c>
      <c r="BU50" s="48">
        <v>3638.64966003359</v>
      </c>
      <c r="BV50" s="48">
        <v>1954.1392270506899</v>
      </c>
      <c r="BW50" s="48">
        <v>1183.4019135180499</v>
      </c>
      <c r="BX50" s="48">
        <v>2061.9867519651202</v>
      </c>
      <c r="BY50" s="48">
        <v>5172.0647654194399</v>
      </c>
      <c r="BZ50" s="48">
        <v>9405.43793227487</v>
      </c>
      <c r="CA50" s="55">
        <v>0</v>
      </c>
      <c r="CB50" s="49">
        <v>406164.99323328602</v>
      </c>
      <c r="CC50" s="61">
        <v>578362.72633691295</v>
      </c>
      <c r="CD50" s="48">
        <v>0</v>
      </c>
      <c r="CE50" s="48">
        <v>0</v>
      </c>
      <c r="CF50" s="48">
        <v>1314.1984035646601</v>
      </c>
      <c r="CG50" s="48">
        <v>59099.829310989699</v>
      </c>
      <c r="CH50" s="55">
        <v>61026.252715246803</v>
      </c>
      <c r="CI50" s="49">
        <v>1105968</v>
      </c>
      <c r="CJ50" s="73"/>
      <c r="CK50" s="48">
        <f t="shared" si="0"/>
        <v>0</v>
      </c>
      <c r="CL50" s="48">
        <f t="shared" si="1"/>
        <v>0</v>
      </c>
      <c r="CM50" s="167">
        <f t="shared" si="2"/>
        <v>0.63275158663425524</v>
      </c>
      <c r="CN50" s="357">
        <v>0</v>
      </c>
    </row>
    <row r="51" spans="1:92" ht="19.5" x14ac:dyDescent="0.25">
      <c r="A51" s="30"/>
      <c r="B51" s="42" t="s">
        <v>42</v>
      </c>
      <c r="C51" s="43" t="s">
        <v>153</v>
      </c>
      <c r="D51" s="51">
        <v>35.346805444198999</v>
      </c>
      <c r="E51" s="48">
        <v>23.208347271469901</v>
      </c>
      <c r="F51" s="48">
        <v>105.938280731671</v>
      </c>
      <c r="G51" s="48">
        <v>12.2970601732645</v>
      </c>
      <c r="H51" s="48">
        <v>318.26200529098799</v>
      </c>
      <c r="I51" s="48">
        <v>51.571212295257403</v>
      </c>
      <c r="J51" s="48">
        <v>45.548305797096198</v>
      </c>
      <c r="K51" s="48">
        <v>74.177424188664503</v>
      </c>
      <c r="L51" s="48">
        <v>53.4227145667383</v>
      </c>
      <c r="M51" s="48">
        <v>11524.0180989116</v>
      </c>
      <c r="N51" s="48">
        <v>13.0104017372805</v>
      </c>
      <c r="O51" s="48">
        <v>1591.3142035931</v>
      </c>
      <c r="P51" s="48">
        <v>45.792308325730502</v>
      </c>
      <c r="Q51" s="48">
        <v>28.6952639701029</v>
      </c>
      <c r="R51" s="48">
        <v>216.13041557124299</v>
      </c>
      <c r="S51" s="48">
        <v>35.826640403894203</v>
      </c>
      <c r="T51" s="48">
        <v>2443.4020301055798</v>
      </c>
      <c r="U51" s="48">
        <v>984.39475038214198</v>
      </c>
      <c r="V51" s="48">
        <v>1481.9065728844801</v>
      </c>
      <c r="W51" s="48">
        <v>477.08240295138</v>
      </c>
      <c r="X51" s="48">
        <v>837.34939657721895</v>
      </c>
      <c r="Y51" s="48">
        <v>190.055057949652</v>
      </c>
      <c r="Z51" s="48">
        <v>627.479589327437</v>
      </c>
      <c r="AA51" s="48">
        <v>109.63472900971099</v>
      </c>
      <c r="AB51" s="48">
        <v>293.14994713335898</v>
      </c>
      <c r="AC51" s="48">
        <v>38.642932538432802</v>
      </c>
      <c r="AD51" s="48">
        <v>56.642524508886702</v>
      </c>
      <c r="AE51" s="48">
        <v>1546.0070470732001</v>
      </c>
      <c r="AF51" s="48">
        <v>188.350683165654</v>
      </c>
      <c r="AG51" s="48">
        <v>74.108324096307896</v>
      </c>
      <c r="AH51" s="48">
        <v>70.113059705806094</v>
      </c>
      <c r="AI51" s="48">
        <v>194.5581443124</v>
      </c>
      <c r="AJ51" s="48">
        <v>2.5755048020322202</v>
      </c>
      <c r="AK51" s="48">
        <v>66.816989617394199</v>
      </c>
      <c r="AL51" s="48">
        <v>112.310993597704</v>
      </c>
      <c r="AM51" s="48">
        <v>32.356042580282903</v>
      </c>
      <c r="AN51" s="48">
        <v>109.490484759681</v>
      </c>
      <c r="AO51" s="48">
        <v>153.139115277342</v>
      </c>
      <c r="AP51" s="48">
        <v>38.489799734850699</v>
      </c>
      <c r="AQ51" s="48">
        <v>322.01170719021798</v>
      </c>
      <c r="AR51" s="48">
        <v>135.45964971735901</v>
      </c>
      <c r="AS51" s="48">
        <v>887.82533346582795</v>
      </c>
      <c r="AT51" s="48">
        <v>28445.409639574002</v>
      </c>
      <c r="AU51" s="48">
        <v>22.181741246743599</v>
      </c>
      <c r="AV51" s="48">
        <v>156.011639426306</v>
      </c>
      <c r="AW51" s="48">
        <v>29.407518723087598</v>
      </c>
      <c r="AX51" s="48">
        <v>69.923275407710193</v>
      </c>
      <c r="AY51" s="48">
        <v>115.175585548322</v>
      </c>
      <c r="AZ51" s="48">
        <v>150.850506496181</v>
      </c>
      <c r="BA51" s="48">
        <v>17.582893951826001</v>
      </c>
      <c r="BB51" s="48">
        <v>53.307975924316601</v>
      </c>
      <c r="BC51" s="48">
        <v>18.5790650309903</v>
      </c>
      <c r="BD51" s="48">
        <v>71.259258740899597</v>
      </c>
      <c r="BE51" s="48">
        <v>69.546806694981299</v>
      </c>
      <c r="BF51" s="48">
        <v>75.239735231439496</v>
      </c>
      <c r="BG51" s="48">
        <v>75.633819172838102</v>
      </c>
      <c r="BH51" s="48">
        <v>130.66269401836999</v>
      </c>
      <c r="BI51" s="48">
        <v>1097.5607132810301</v>
      </c>
      <c r="BJ51" s="48">
        <v>405.49123678521499</v>
      </c>
      <c r="BK51" s="48">
        <v>1397.06700818371</v>
      </c>
      <c r="BL51" s="48">
        <v>9.6941886162919406</v>
      </c>
      <c r="BM51" s="48">
        <v>20.0420121554498</v>
      </c>
      <c r="BN51" s="48">
        <v>176.71646029795099</v>
      </c>
      <c r="BO51" s="48">
        <v>58.039226417980402</v>
      </c>
      <c r="BP51" s="48">
        <v>50.4921244121916</v>
      </c>
      <c r="BQ51" s="48">
        <v>61.567885816678498</v>
      </c>
      <c r="BR51" s="48">
        <v>4.7073588945763198</v>
      </c>
      <c r="BS51" s="48">
        <v>10.098065191905899</v>
      </c>
      <c r="BT51" s="48">
        <v>106.683418071952</v>
      </c>
      <c r="BU51" s="48">
        <v>3704.9347907154402</v>
      </c>
      <c r="BV51" s="48">
        <v>131.06967694261101</v>
      </c>
      <c r="BW51" s="48">
        <v>1210.87126516177</v>
      </c>
      <c r="BX51" s="48">
        <v>197733.947509741</v>
      </c>
      <c r="BY51" s="48">
        <v>22142.5070350151</v>
      </c>
      <c r="BZ51" s="48">
        <v>1241.13347930294</v>
      </c>
      <c r="CA51" s="55">
        <v>0</v>
      </c>
      <c r="CB51" s="49">
        <v>284711.30791092798</v>
      </c>
      <c r="CC51" s="61">
        <v>272124.824307431</v>
      </c>
      <c r="CD51" s="48">
        <v>0</v>
      </c>
      <c r="CE51" s="48">
        <v>0</v>
      </c>
      <c r="CF51" s="48">
        <v>2676.5469871651399</v>
      </c>
      <c r="CG51" s="48">
        <v>-5366.2988227492697</v>
      </c>
      <c r="CH51" s="55">
        <v>32455.619617225198</v>
      </c>
      <c r="CI51" s="49">
        <v>586602</v>
      </c>
      <c r="CJ51" s="73"/>
      <c r="CK51" s="48">
        <f t="shared" si="0"/>
        <v>0</v>
      </c>
      <c r="CL51" s="48">
        <f t="shared" si="1"/>
        <v>0</v>
      </c>
      <c r="CM51" s="167">
        <f t="shared" si="2"/>
        <v>0.51464313467917266</v>
      </c>
      <c r="CN51" s="357">
        <v>0</v>
      </c>
    </row>
    <row r="52" spans="1:92" ht="19.5" x14ac:dyDescent="0.25">
      <c r="A52" s="30"/>
      <c r="B52" s="42" t="s">
        <v>43</v>
      </c>
      <c r="C52" s="43" t="s">
        <v>154</v>
      </c>
      <c r="D52" s="51">
        <v>59.957425623344797</v>
      </c>
      <c r="E52" s="48">
        <v>13.000836316558599</v>
      </c>
      <c r="F52" s="48">
        <v>161.48951468313001</v>
      </c>
      <c r="G52" s="48">
        <v>31.946123271652802</v>
      </c>
      <c r="H52" s="48">
        <v>825.21578895190601</v>
      </c>
      <c r="I52" s="48">
        <v>122.972439428415</v>
      </c>
      <c r="J52" s="48">
        <v>49.696012612470099</v>
      </c>
      <c r="K52" s="48">
        <v>38.368985151837798</v>
      </c>
      <c r="L52" s="48">
        <v>24.096851359280901</v>
      </c>
      <c r="M52" s="48">
        <v>84.336805013374402</v>
      </c>
      <c r="N52" s="48">
        <v>2.66521312684685</v>
      </c>
      <c r="O52" s="48">
        <v>189.55749157503899</v>
      </c>
      <c r="P52" s="48">
        <v>360.03251195621698</v>
      </c>
      <c r="Q52" s="48">
        <v>13.0099441102242</v>
      </c>
      <c r="R52" s="48">
        <v>208.76917869410499</v>
      </c>
      <c r="S52" s="48">
        <v>33.500873564219702</v>
      </c>
      <c r="T52" s="48">
        <v>91.7386733926201</v>
      </c>
      <c r="U52" s="48">
        <v>167.68932801012201</v>
      </c>
      <c r="V52" s="48">
        <v>437.10964247828599</v>
      </c>
      <c r="W52" s="48">
        <v>80.725116018686705</v>
      </c>
      <c r="X52" s="48">
        <v>141.51314751006299</v>
      </c>
      <c r="Y52" s="48">
        <v>22.645895905123101</v>
      </c>
      <c r="Z52" s="48">
        <v>81.698570942269299</v>
      </c>
      <c r="AA52" s="48">
        <v>21.043486400256</v>
      </c>
      <c r="AB52" s="48">
        <v>29.279040591506501</v>
      </c>
      <c r="AC52" s="48">
        <v>17.873462858951399</v>
      </c>
      <c r="AD52" s="48">
        <v>6.6439428818205197</v>
      </c>
      <c r="AE52" s="48">
        <v>88.653723905842099</v>
      </c>
      <c r="AF52" s="48">
        <v>76.152587878263006</v>
      </c>
      <c r="AG52" s="48">
        <v>12.048746382967201</v>
      </c>
      <c r="AH52" s="48">
        <v>80.703347656390207</v>
      </c>
      <c r="AI52" s="48">
        <v>34.941143724157797</v>
      </c>
      <c r="AJ52" s="48">
        <v>0.43426943268511597</v>
      </c>
      <c r="AK52" s="48">
        <v>25.195197357476701</v>
      </c>
      <c r="AL52" s="48">
        <v>34.721029634041102</v>
      </c>
      <c r="AM52" s="48">
        <v>1193.0157720479101</v>
      </c>
      <c r="AN52" s="48">
        <v>387.86171774337998</v>
      </c>
      <c r="AO52" s="48">
        <v>321.05094319769501</v>
      </c>
      <c r="AP52" s="48">
        <v>14.2366011000979</v>
      </c>
      <c r="AQ52" s="48">
        <v>531.30626795874605</v>
      </c>
      <c r="AR52" s="48">
        <v>40.238296743485598</v>
      </c>
      <c r="AS52" s="48">
        <v>6390.2273069695602</v>
      </c>
      <c r="AT52" s="48">
        <v>46.1272081637957</v>
      </c>
      <c r="AU52" s="48">
        <v>2291.45253510271</v>
      </c>
      <c r="AV52" s="48">
        <v>1511.0260424911</v>
      </c>
      <c r="AW52" s="48">
        <v>70.020750315651696</v>
      </c>
      <c r="AX52" s="48">
        <v>14.210270368668199</v>
      </c>
      <c r="AY52" s="48">
        <v>120.960701586271</v>
      </c>
      <c r="AZ52" s="48">
        <v>61.629425853985403</v>
      </c>
      <c r="BA52" s="48">
        <v>138.95882240790701</v>
      </c>
      <c r="BB52" s="48">
        <v>706.05744056784101</v>
      </c>
      <c r="BC52" s="48">
        <v>605.85806009618398</v>
      </c>
      <c r="BD52" s="48">
        <v>3199.1652196211999</v>
      </c>
      <c r="BE52" s="48">
        <v>40.386397934465798</v>
      </c>
      <c r="BF52" s="48">
        <v>22.570240753672302</v>
      </c>
      <c r="BG52" s="48">
        <v>338.12583161119898</v>
      </c>
      <c r="BH52" s="48">
        <v>1697.5913790109701</v>
      </c>
      <c r="BI52" s="48">
        <v>1809.5364055652699</v>
      </c>
      <c r="BJ52" s="48">
        <v>33556.7802457445</v>
      </c>
      <c r="BK52" s="48">
        <v>28378.702366919901</v>
      </c>
      <c r="BL52" s="48">
        <v>11.0252985824677</v>
      </c>
      <c r="BM52" s="48">
        <v>4.91596584349365</v>
      </c>
      <c r="BN52" s="48">
        <v>45.5991700258189</v>
      </c>
      <c r="BO52" s="48">
        <v>38.237660090098899</v>
      </c>
      <c r="BP52" s="48">
        <v>13.3664038914216</v>
      </c>
      <c r="BQ52" s="48">
        <v>10.119642180870301</v>
      </c>
      <c r="BR52" s="48">
        <v>0.77610923004316901</v>
      </c>
      <c r="BS52" s="48">
        <v>1.6591309263227301</v>
      </c>
      <c r="BT52" s="48">
        <v>438.37377107555602</v>
      </c>
      <c r="BU52" s="48">
        <v>105.132043930604</v>
      </c>
      <c r="BV52" s="48">
        <v>15.139408040680699</v>
      </c>
      <c r="BW52" s="48">
        <v>15.058784697913699</v>
      </c>
      <c r="BX52" s="48">
        <v>35.256369657293597</v>
      </c>
      <c r="BY52" s="48">
        <v>4763.0780344925697</v>
      </c>
      <c r="BZ52" s="48">
        <v>22.162913572712</v>
      </c>
      <c r="CA52" s="55">
        <v>0</v>
      </c>
      <c r="CB52" s="49">
        <v>92676.423304514203</v>
      </c>
      <c r="CC52" s="61">
        <v>44108.292989991503</v>
      </c>
      <c r="CD52" s="48">
        <v>0</v>
      </c>
      <c r="CE52" s="48">
        <v>0</v>
      </c>
      <c r="CF52" s="48">
        <v>469.31726627681002</v>
      </c>
      <c r="CG52" s="48">
        <v>5763.6906571343297</v>
      </c>
      <c r="CH52" s="55">
        <v>64115.275782083103</v>
      </c>
      <c r="CI52" s="49">
        <v>207133</v>
      </c>
      <c r="CJ52" s="73"/>
      <c r="CK52" s="48">
        <f t="shared" si="0"/>
        <v>0</v>
      </c>
      <c r="CL52" s="48">
        <f t="shared" si="1"/>
        <v>0</v>
      </c>
      <c r="CM52" s="167">
        <f t="shared" si="2"/>
        <v>0.55257528590560523</v>
      </c>
      <c r="CN52" s="357">
        <v>0</v>
      </c>
    </row>
    <row r="53" spans="1:92" ht="19.5" x14ac:dyDescent="0.25">
      <c r="A53" s="30"/>
      <c r="B53" s="42" t="s">
        <v>44</v>
      </c>
      <c r="C53" s="43" t="s">
        <v>155</v>
      </c>
      <c r="D53" s="51">
        <v>13659.812918624</v>
      </c>
      <c r="E53" s="48">
        <v>2496.85109745508</v>
      </c>
      <c r="F53" s="48">
        <v>12250.6706560741</v>
      </c>
      <c r="G53" s="48">
        <v>1805.5395299407801</v>
      </c>
      <c r="H53" s="48">
        <v>208418.13623975901</v>
      </c>
      <c r="I53" s="48">
        <v>56777.070214632797</v>
      </c>
      <c r="J53" s="48">
        <v>1148.7761811837199</v>
      </c>
      <c r="K53" s="48">
        <v>3359.5174610980798</v>
      </c>
      <c r="L53" s="48">
        <v>7720.3729796504203</v>
      </c>
      <c r="M53" s="48">
        <v>7001.8201895137299</v>
      </c>
      <c r="N53" s="48">
        <v>240.642503476667</v>
      </c>
      <c r="O53" s="48">
        <v>6681.1166747469797</v>
      </c>
      <c r="P53" s="48">
        <v>4885.9715667341197</v>
      </c>
      <c r="Q53" s="48">
        <v>35.684444389826801</v>
      </c>
      <c r="R53" s="48">
        <v>978.18867572847603</v>
      </c>
      <c r="S53" s="48">
        <v>156.926656329461</v>
      </c>
      <c r="T53" s="48">
        <v>14236.8132708304</v>
      </c>
      <c r="U53" s="48">
        <v>12600.6932232535</v>
      </c>
      <c r="V53" s="48">
        <v>2728.4803423766498</v>
      </c>
      <c r="W53" s="48">
        <v>4188.56788417798</v>
      </c>
      <c r="X53" s="48">
        <v>52072.562428755802</v>
      </c>
      <c r="Y53" s="48">
        <v>6638.6707796343098</v>
      </c>
      <c r="Z53" s="48">
        <v>3648.9843089850601</v>
      </c>
      <c r="AA53" s="48">
        <v>1602.4592874436801</v>
      </c>
      <c r="AB53" s="48">
        <v>9880.4582588586309</v>
      </c>
      <c r="AC53" s="48">
        <v>5827.9751067931502</v>
      </c>
      <c r="AD53" s="48">
        <v>305.03448904672001</v>
      </c>
      <c r="AE53" s="48">
        <v>10778.687212922399</v>
      </c>
      <c r="AF53" s="48">
        <v>21528.800621611499</v>
      </c>
      <c r="AG53" s="48">
        <v>2148.8322638507998</v>
      </c>
      <c r="AH53" s="48">
        <v>32364.964249096702</v>
      </c>
      <c r="AI53" s="48">
        <v>13648.1820171775</v>
      </c>
      <c r="AJ53" s="48">
        <v>6.0443770109262998</v>
      </c>
      <c r="AK53" s="48">
        <v>6738.65158352453</v>
      </c>
      <c r="AL53" s="48">
        <v>1068.2178826872801</v>
      </c>
      <c r="AM53" s="48">
        <v>962.61037721192895</v>
      </c>
      <c r="AN53" s="48">
        <v>4357.9352210732204</v>
      </c>
      <c r="AO53" s="48">
        <v>11479.904339123301</v>
      </c>
      <c r="AP53" s="48">
        <v>2063.7537886045702</v>
      </c>
      <c r="AQ53" s="48">
        <v>6890.2061314866096</v>
      </c>
      <c r="AR53" s="48">
        <v>12189.731828244299</v>
      </c>
      <c r="AS53" s="48">
        <v>6262.6045040398403</v>
      </c>
      <c r="AT53" s="48">
        <v>4469.9709442803696</v>
      </c>
      <c r="AU53" s="48">
        <v>607.19830057742695</v>
      </c>
      <c r="AV53" s="48">
        <v>71575.083166120006</v>
      </c>
      <c r="AW53" s="48">
        <v>4081.2821670937901</v>
      </c>
      <c r="AX53" s="48">
        <v>968.84919890740605</v>
      </c>
      <c r="AY53" s="48">
        <v>236.087228017537</v>
      </c>
      <c r="AZ53" s="48">
        <v>9197.6828425117201</v>
      </c>
      <c r="BA53" s="48">
        <v>449.499155202525</v>
      </c>
      <c r="BB53" s="48">
        <v>8089.0253275743198</v>
      </c>
      <c r="BC53" s="48">
        <v>2174.1340595041302</v>
      </c>
      <c r="BD53" s="48">
        <v>1448.65652036867</v>
      </c>
      <c r="BE53" s="48">
        <v>12528.5702513539</v>
      </c>
      <c r="BF53" s="48">
        <v>58.738475940153599</v>
      </c>
      <c r="BG53" s="48">
        <v>978.45960515355102</v>
      </c>
      <c r="BH53" s="48">
        <v>1862.5787204517301</v>
      </c>
      <c r="BI53" s="48">
        <v>4471.2709676430204</v>
      </c>
      <c r="BJ53" s="48">
        <v>595743.13167112402</v>
      </c>
      <c r="BK53" s="48">
        <v>8095.6797769511604</v>
      </c>
      <c r="BL53" s="48">
        <v>1425.86449174635</v>
      </c>
      <c r="BM53" s="48">
        <v>830.91385783007695</v>
      </c>
      <c r="BN53" s="48">
        <v>7975.8144218535299</v>
      </c>
      <c r="BO53" s="48">
        <v>59.474508551334203</v>
      </c>
      <c r="BP53" s="48">
        <v>2527.7993669080001</v>
      </c>
      <c r="BQ53" s="48">
        <v>59.368711370829402</v>
      </c>
      <c r="BR53" s="48">
        <v>4.8877409695155603</v>
      </c>
      <c r="BS53" s="48">
        <v>13.0948093936784</v>
      </c>
      <c r="BT53" s="48">
        <v>16513.8313023068</v>
      </c>
      <c r="BU53" s="48">
        <v>100.656795775047</v>
      </c>
      <c r="BV53" s="48">
        <v>1698.85398779158</v>
      </c>
      <c r="BW53" s="48">
        <v>35.725613487883997</v>
      </c>
      <c r="BX53" s="48">
        <v>2098.1459999697399</v>
      </c>
      <c r="BY53" s="48">
        <v>243.72681700782601</v>
      </c>
      <c r="BZ53" s="48">
        <v>5014.5553900985997</v>
      </c>
      <c r="CA53" s="55">
        <v>0</v>
      </c>
      <c r="CB53" s="49">
        <v>1339475.53596099</v>
      </c>
      <c r="CC53" s="61">
        <v>50496.209885944299</v>
      </c>
      <c r="CD53" s="48">
        <v>0</v>
      </c>
      <c r="CE53" s="48">
        <v>0</v>
      </c>
      <c r="CF53" s="48">
        <v>2047.3080737925</v>
      </c>
      <c r="CG53" s="48">
        <v>1612.2918975449099</v>
      </c>
      <c r="CH53" s="55">
        <v>128082.65418172401</v>
      </c>
      <c r="CI53" s="49">
        <v>1521714</v>
      </c>
      <c r="CJ53" s="73"/>
      <c r="CK53" s="48">
        <f t="shared" si="0"/>
        <v>0</v>
      </c>
      <c r="CL53" s="48">
        <f t="shared" si="1"/>
        <v>0</v>
      </c>
      <c r="CM53" s="167">
        <f t="shared" si="2"/>
        <v>0.1197586826690204</v>
      </c>
      <c r="CN53" s="357">
        <v>0</v>
      </c>
    </row>
    <row r="54" spans="1:92" ht="19.5" x14ac:dyDescent="0.25">
      <c r="A54" s="30"/>
      <c r="B54" s="42" t="s">
        <v>45</v>
      </c>
      <c r="C54" s="43" t="s">
        <v>156</v>
      </c>
      <c r="D54" s="51">
        <v>41.694882034184801</v>
      </c>
      <c r="E54" s="48">
        <v>27.344399626089398</v>
      </c>
      <c r="F54" s="48">
        <v>124.35226623792001</v>
      </c>
      <c r="G54" s="48">
        <v>14.6443527287602</v>
      </c>
      <c r="H54" s="48">
        <v>377.00222175731699</v>
      </c>
      <c r="I54" s="48">
        <v>60.906397059531798</v>
      </c>
      <c r="J54" s="48">
        <v>54.184997629293598</v>
      </c>
      <c r="K54" s="48">
        <v>88.276126346811296</v>
      </c>
      <c r="L54" s="48">
        <v>62.127987420349299</v>
      </c>
      <c r="M54" s="48">
        <v>257.02392281030302</v>
      </c>
      <c r="N54" s="48">
        <v>15.502025021573701</v>
      </c>
      <c r="O54" s="48">
        <v>958.01178723780697</v>
      </c>
      <c r="P54" s="48">
        <v>98.253712586518802</v>
      </c>
      <c r="Q54" s="48">
        <v>33.104598406976599</v>
      </c>
      <c r="R54" s="48">
        <v>295.35504885423501</v>
      </c>
      <c r="S54" s="48">
        <v>43.049700742046802</v>
      </c>
      <c r="T54" s="48">
        <v>450.35645741000201</v>
      </c>
      <c r="U54" s="48">
        <v>1774.4288226152</v>
      </c>
      <c r="V54" s="48">
        <v>1491.63444087435</v>
      </c>
      <c r="W54" s="48">
        <v>490.69033134673799</v>
      </c>
      <c r="X54" s="48">
        <v>705.19506309883195</v>
      </c>
      <c r="Y54" s="48">
        <v>66.564306685352193</v>
      </c>
      <c r="Z54" s="48">
        <v>544.83862786489794</v>
      </c>
      <c r="AA54" s="48">
        <v>129.81206436109599</v>
      </c>
      <c r="AB54" s="48">
        <v>74.736984969015396</v>
      </c>
      <c r="AC54" s="48">
        <v>45.570293093397602</v>
      </c>
      <c r="AD54" s="48">
        <v>110.58827207616601</v>
      </c>
      <c r="AE54" s="48">
        <v>478.99853692093802</v>
      </c>
      <c r="AF54" s="48">
        <v>3995.5796527158</v>
      </c>
      <c r="AG54" s="48">
        <v>2210.09729380514</v>
      </c>
      <c r="AH54" s="48">
        <v>19832.5779180686</v>
      </c>
      <c r="AI54" s="48">
        <v>19993.0542904908</v>
      </c>
      <c r="AJ54" s="48">
        <v>3.0678810543590198</v>
      </c>
      <c r="AK54" s="48">
        <v>75.4380038731003</v>
      </c>
      <c r="AL54" s="48">
        <v>101.58641458295899</v>
      </c>
      <c r="AM54" s="48">
        <v>36.576086763415702</v>
      </c>
      <c r="AN54" s="48">
        <v>772.82042075214099</v>
      </c>
      <c r="AO54" s="48">
        <v>168.671494626249</v>
      </c>
      <c r="AP54" s="48">
        <v>216.5303075214</v>
      </c>
      <c r="AQ54" s="48">
        <v>434.34063779731503</v>
      </c>
      <c r="AR54" s="48">
        <v>326.058179515625</v>
      </c>
      <c r="AS54" s="48">
        <v>409.120213197091</v>
      </c>
      <c r="AT54" s="48">
        <v>303.82162918844699</v>
      </c>
      <c r="AU54" s="48">
        <v>25.5855221710395</v>
      </c>
      <c r="AV54" s="48">
        <v>307.577735345414</v>
      </c>
      <c r="AW54" s="48">
        <v>4036.1698207306399</v>
      </c>
      <c r="AX54" s="48">
        <v>1033.86895310146</v>
      </c>
      <c r="AY54" s="48">
        <v>119.11141641725099</v>
      </c>
      <c r="AZ54" s="48">
        <v>6412.1357421235898</v>
      </c>
      <c r="BA54" s="48">
        <v>279.06700913076003</v>
      </c>
      <c r="BB54" s="48">
        <v>7111.7602832417697</v>
      </c>
      <c r="BC54" s="48">
        <v>199.77502718443901</v>
      </c>
      <c r="BD54" s="48">
        <v>3671.8526792074099</v>
      </c>
      <c r="BE54" s="48">
        <v>1696.29429108673</v>
      </c>
      <c r="BF54" s="48">
        <v>159.97728936252099</v>
      </c>
      <c r="BG54" s="48">
        <v>504.469906119629</v>
      </c>
      <c r="BH54" s="48">
        <v>270.190790809997</v>
      </c>
      <c r="BI54" s="48">
        <v>161101.58546035699</v>
      </c>
      <c r="BJ54" s="48">
        <v>2540.1703503164299</v>
      </c>
      <c r="BK54" s="48">
        <v>7425.2798951815403</v>
      </c>
      <c r="BL54" s="48">
        <v>11.5361516541175</v>
      </c>
      <c r="BM54" s="48">
        <v>864.42794928118303</v>
      </c>
      <c r="BN54" s="48">
        <v>570.60345767358001</v>
      </c>
      <c r="BO54" s="48">
        <v>267.783166356903</v>
      </c>
      <c r="BP54" s="48">
        <v>57.584950212690998</v>
      </c>
      <c r="BQ54" s="48">
        <v>73.295161353553297</v>
      </c>
      <c r="BR54" s="48">
        <v>5.5654064326321899</v>
      </c>
      <c r="BS54" s="48">
        <v>12.031946625126199</v>
      </c>
      <c r="BT54" s="48">
        <v>5676.5864235136896</v>
      </c>
      <c r="BU54" s="48">
        <v>118.95021256263701</v>
      </c>
      <c r="BV54" s="48">
        <v>1237.00675519786</v>
      </c>
      <c r="BW54" s="48">
        <v>31.788374378663399</v>
      </c>
      <c r="BX54" s="48">
        <v>1627.84139226353</v>
      </c>
      <c r="BY54" s="48">
        <v>310.787162808164</v>
      </c>
      <c r="BZ54" s="48">
        <v>1924.04225715745</v>
      </c>
      <c r="CA54" s="55">
        <v>0</v>
      </c>
      <c r="CB54" s="49">
        <v>267478.29199112701</v>
      </c>
      <c r="CC54" s="61">
        <v>26250.3570589392</v>
      </c>
      <c r="CD54" s="48">
        <v>0</v>
      </c>
      <c r="CE54" s="48">
        <v>0</v>
      </c>
      <c r="CF54" s="48">
        <v>2710.1042255621201</v>
      </c>
      <c r="CG54" s="48">
        <v>44103.510388393799</v>
      </c>
      <c r="CH54" s="55">
        <v>53014.736335977301</v>
      </c>
      <c r="CI54" s="49">
        <v>393557</v>
      </c>
      <c r="CJ54" s="73"/>
      <c r="CK54" s="48">
        <f t="shared" si="0"/>
        <v>0</v>
      </c>
      <c r="CL54" s="48">
        <f t="shared" si="1"/>
        <v>0</v>
      </c>
      <c r="CM54" s="167">
        <f t="shared" si="2"/>
        <v>0.32035691909652836</v>
      </c>
      <c r="CN54" s="357">
        <v>0</v>
      </c>
    </row>
    <row r="55" spans="1:92" ht="19.5" x14ac:dyDescent="0.25">
      <c r="A55" s="30"/>
      <c r="B55" s="42" t="s">
        <v>46</v>
      </c>
      <c r="C55" s="43" t="s">
        <v>157</v>
      </c>
      <c r="D55" s="51">
        <v>20.505487542303001</v>
      </c>
      <c r="E55" s="48">
        <v>13.4901439004688</v>
      </c>
      <c r="F55" s="48">
        <v>61.962576083362897</v>
      </c>
      <c r="G55" s="48">
        <v>7.0191599012849402</v>
      </c>
      <c r="H55" s="48">
        <v>183.32427708227701</v>
      </c>
      <c r="I55" s="48">
        <v>29.8570970883458</v>
      </c>
      <c r="J55" s="48">
        <v>26.046601873455799</v>
      </c>
      <c r="K55" s="48">
        <v>42.3903979665522</v>
      </c>
      <c r="L55" s="48">
        <v>31.726059990880302</v>
      </c>
      <c r="M55" s="48">
        <v>123.01697879133501</v>
      </c>
      <c r="N55" s="48">
        <v>7.4195906063932702</v>
      </c>
      <c r="O55" s="48">
        <v>480.241025019603</v>
      </c>
      <c r="P55" s="48">
        <v>120.04805268671301</v>
      </c>
      <c r="Q55" s="48">
        <v>18.730598786794499</v>
      </c>
      <c r="R55" s="48">
        <v>1455.8791027883599</v>
      </c>
      <c r="S55" s="48">
        <v>239.47855768398</v>
      </c>
      <c r="T55" s="48">
        <v>229.12904493804501</v>
      </c>
      <c r="U55" s="48">
        <v>385.47094258321101</v>
      </c>
      <c r="V55" s="48">
        <v>715.717914466926</v>
      </c>
      <c r="W55" s="48">
        <v>235.51834165722099</v>
      </c>
      <c r="X55" s="48">
        <v>136.244295097731</v>
      </c>
      <c r="Y55" s="48">
        <v>34.033258338845698</v>
      </c>
      <c r="Z55" s="48">
        <v>261.87272416810998</v>
      </c>
      <c r="AA55" s="48">
        <v>63.198909831597497</v>
      </c>
      <c r="AB55" s="48">
        <v>34.964520813500499</v>
      </c>
      <c r="AC55" s="48">
        <v>22.428119069142699</v>
      </c>
      <c r="AD55" s="48">
        <v>21.497601615703498</v>
      </c>
      <c r="AE55" s="48">
        <v>238.43303834939701</v>
      </c>
      <c r="AF55" s="48">
        <v>135.49904836511001</v>
      </c>
      <c r="AG55" s="48">
        <v>27.893145135112999</v>
      </c>
      <c r="AH55" s="48">
        <v>47.126260430551703</v>
      </c>
      <c r="AI55" s="48">
        <v>29.4444894295677</v>
      </c>
      <c r="AJ55" s="48">
        <v>1.4694719559353</v>
      </c>
      <c r="AK55" s="48">
        <v>41.552683682148299</v>
      </c>
      <c r="AL55" s="48">
        <v>90.670086121814606</v>
      </c>
      <c r="AM55" s="48">
        <v>20.084397599373499</v>
      </c>
      <c r="AN55" s="48">
        <v>74.296443050621306</v>
      </c>
      <c r="AO55" s="48">
        <v>98.725834280918306</v>
      </c>
      <c r="AP55" s="48">
        <v>24.042052577980598</v>
      </c>
      <c r="AQ55" s="48">
        <v>316.41969965645598</v>
      </c>
      <c r="AR55" s="48">
        <v>39.874347449800098</v>
      </c>
      <c r="AS55" s="48">
        <v>136.15977103129899</v>
      </c>
      <c r="AT55" s="48">
        <v>31.826592263536</v>
      </c>
      <c r="AU55" s="48">
        <v>13.3470920296334</v>
      </c>
      <c r="AV55" s="48">
        <v>97.924139109924994</v>
      </c>
      <c r="AW55" s="48">
        <v>2723.9095905190602</v>
      </c>
      <c r="AX55" s="48">
        <v>69139.774153125094</v>
      </c>
      <c r="AY55" s="48">
        <v>80.6488717708216</v>
      </c>
      <c r="AZ55" s="48">
        <v>1531.2267088455001</v>
      </c>
      <c r="BA55" s="48">
        <v>10.995405071471801</v>
      </c>
      <c r="BB55" s="48">
        <v>34.186656312446097</v>
      </c>
      <c r="BC55" s="48">
        <v>26.6349077425192</v>
      </c>
      <c r="BD55" s="48">
        <v>43.974521231403003</v>
      </c>
      <c r="BE55" s="48">
        <v>526.78406508420198</v>
      </c>
      <c r="BF55" s="48">
        <v>286.98112350987702</v>
      </c>
      <c r="BG55" s="48">
        <v>51.323834167635702</v>
      </c>
      <c r="BH55" s="48">
        <v>41.1330482569644</v>
      </c>
      <c r="BI55" s="48">
        <v>809941.46475944098</v>
      </c>
      <c r="BJ55" s="48">
        <v>231.24412544506501</v>
      </c>
      <c r="BK55" s="48">
        <v>8039.3607820539901</v>
      </c>
      <c r="BL55" s="48">
        <v>5.5404506861950003</v>
      </c>
      <c r="BM55" s="48">
        <v>11.607651177790499</v>
      </c>
      <c r="BN55" s="48">
        <v>106.19093577081</v>
      </c>
      <c r="BO55" s="48">
        <v>33.098693478407</v>
      </c>
      <c r="BP55" s="48">
        <v>30.922984722348101</v>
      </c>
      <c r="BQ55" s="48">
        <v>35.163546034620502</v>
      </c>
      <c r="BR55" s="48">
        <v>2.7204120332777899</v>
      </c>
      <c r="BS55" s="48">
        <v>389.875716658523</v>
      </c>
      <c r="BT55" s="48">
        <v>73.115690003973896</v>
      </c>
      <c r="BU55" s="48">
        <v>57.281139635000002</v>
      </c>
      <c r="BV55" s="48">
        <v>38.388799858621397</v>
      </c>
      <c r="BW55" s="48">
        <v>15.231709485891701</v>
      </c>
      <c r="BX55" s="48">
        <v>87.184708863234704</v>
      </c>
      <c r="BY55" s="48">
        <v>148.90088049150299</v>
      </c>
      <c r="BZ55" s="48">
        <v>86.654182474468101</v>
      </c>
      <c r="CA55" s="55">
        <v>0</v>
      </c>
      <c r="CB55" s="49">
        <v>900297.52002684295</v>
      </c>
      <c r="CC55" s="61">
        <v>8368.0871467968609</v>
      </c>
      <c r="CD55" s="48">
        <v>0</v>
      </c>
      <c r="CE55" s="48">
        <v>0</v>
      </c>
      <c r="CF55" s="48">
        <v>17258.140915029398</v>
      </c>
      <c r="CG55" s="48">
        <v>14125.3542257099</v>
      </c>
      <c r="CH55" s="55">
        <v>40583.897685620803</v>
      </c>
      <c r="CI55" s="49">
        <v>980633</v>
      </c>
      <c r="CJ55" s="73"/>
      <c r="CK55" s="48">
        <f t="shared" si="0"/>
        <v>0</v>
      </c>
      <c r="CL55" s="48">
        <f t="shared" si="1"/>
        <v>0</v>
      </c>
      <c r="CM55" s="167">
        <f t="shared" si="2"/>
        <v>8.1922064598230898E-2</v>
      </c>
      <c r="CN55" s="357">
        <v>0</v>
      </c>
    </row>
    <row r="56" spans="1:92" ht="19.5" x14ac:dyDescent="0.25">
      <c r="A56" s="30"/>
      <c r="B56" s="42" t="s">
        <v>47</v>
      </c>
      <c r="C56" s="43" t="s">
        <v>158</v>
      </c>
      <c r="D56" s="51">
        <v>49.604190813242496</v>
      </c>
      <c r="E56" s="48">
        <v>33.812938429238102</v>
      </c>
      <c r="F56" s="48">
        <v>172.42263047358901</v>
      </c>
      <c r="G56" s="48">
        <v>11.868567391747799</v>
      </c>
      <c r="H56" s="48">
        <v>385.21397388620198</v>
      </c>
      <c r="I56" s="48">
        <v>69.527359033358096</v>
      </c>
      <c r="J56" s="48">
        <v>46.200202328458097</v>
      </c>
      <c r="K56" s="48">
        <v>73.939844434769597</v>
      </c>
      <c r="L56" s="48">
        <v>5955.6593040970602</v>
      </c>
      <c r="M56" s="48">
        <v>4145.4098430499198</v>
      </c>
      <c r="N56" s="48">
        <v>933.74531129599802</v>
      </c>
      <c r="O56" s="48">
        <v>1415.80273159579</v>
      </c>
      <c r="P56" s="48">
        <v>3938.37892122638</v>
      </c>
      <c r="Q56" s="48">
        <v>69.240936740036503</v>
      </c>
      <c r="R56" s="48">
        <v>149422.53003696099</v>
      </c>
      <c r="S56" s="48">
        <v>23797.239583210001</v>
      </c>
      <c r="T56" s="48">
        <v>767.88969722526201</v>
      </c>
      <c r="U56" s="48">
        <v>2658.2491975898602</v>
      </c>
      <c r="V56" s="48">
        <v>1232.1320470605101</v>
      </c>
      <c r="W56" s="48">
        <v>407.59180284851499</v>
      </c>
      <c r="X56" s="48">
        <v>363.52444418402501</v>
      </c>
      <c r="Y56" s="48">
        <v>118.572299358271</v>
      </c>
      <c r="Z56" s="48">
        <v>463.64143289042102</v>
      </c>
      <c r="AA56" s="48">
        <v>134.92898984139501</v>
      </c>
      <c r="AB56" s="48">
        <v>122.280581980745</v>
      </c>
      <c r="AC56" s="48">
        <v>54.722094302711</v>
      </c>
      <c r="AD56" s="48">
        <v>40.373417334625401</v>
      </c>
      <c r="AE56" s="48">
        <v>672.10616133478902</v>
      </c>
      <c r="AF56" s="48">
        <v>1523.51474965068</v>
      </c>
      <c r="AG56" s="48">
        <v>84.049591335031707</v>
      </c>
      <c r="AH56" s="48">
        <v>439.44528441050801</v>
      </c>
      <c r="AI56" s="48">
        <v>247.73054691095399</v>
      </c>
      <c r="AJ56" s="48">
        <v>2.4563488647029499</v>
      </c>
      <c r="AK56" s="48">
        <v>237.756815870265</v>
      </c>
      <c r="AL56" s="48">
        <v>1429.7809846984801</v>
      </c>
      <c r="AM56" s="48">
        <v>108.28859673081701</v>
      </c>
      <c r="AN56" s="48">
        <v>4925.0113262921604</v>
      </c>
      <c r="AO56" s="48">
        <v>855.18931734604598</v>
      </c>
      <c r="AP56" s="48">
        <v>1063.4082891021501</v>
      </c>
      <c r="AQ56" s="48">
        <v>6274.9389126524702</v>
      </c>
      <c r="AR56" s="48">
        <v>209.142138026699</v>
      </c>
      <c r="AS56" s="48">
        <v>292.31706111538801</v>
      </c>
      <c r="AT56" s="48">
        <v>128.032379843228</v>
      </c>
      <c r="AU56" s="48">
        <v>241.374885406441</v>
      </c>
      <c r="AV56" s="48">
        <v>1405.4959226511801</v>
      </c>
      <c r="AW56" s="48">
        <v>119.38584199360901</v>
      </c>
      <c r="AX56" s="48">
        <v>10454.2515410912</v>
      </c>
      <c r="AY56" s="48">
        <v>124855.995835359</v>
      </c>
      <c r="AZ56" s="48">
        <v>122576.809645079</v>
      </c>
      <c r="BA56" s="48">
        <v>28208.137571695501</v>
      </c>
      <c r="BB56" s="48">
        <v>107725.403253991</v>
      </c>
      <c r="BC56" s="48">
        <v>26483.958712096399</v>
      </c>
      <c r="BD56" s="48">
        <v>3737.8501838694701</v>
      </c>
      <c r="BE56" s="48">
        <v>16609.359711808</v>
      </c>
      <c r="BF56" s="48">
        <v>3506.0050411796301</v>
      </c>
      <c r="BG56" s="48">
        <v>1976.2212884439</v>
      </c>
      <c r="BH56" s="48">
        <v>571.50998706719395</v>
      </c>
      <c r="BI56" s="48">
        <v>731538.69565546303</v>
      </c>
      <c r="BJ56" s="48">
        <v>1127.37814350392</v>
      </c>
      <c r="BK56" s="48">
        <v>15803.363796822299</v>
      </c>
      <c r="BL56" s="48">
        <v>27.687586019881401</v>
      </c>
      <c r="BM56" s="48">
        <v>51.882764874581397</v>
      </c>
      <c r="BN56" s="48">
        <v>420.66878979926599</v>
      </c>
      <c r="BO56" s="48">
        <v>716.62006941662605</v>
      </c>
      <c r="BP56" s="48">
        <v>3141.1923885542501</v>
      </c>
      <c r="BQ56" s="48">
        <v>103.06472413616601</v>
      </c>
      <c r="BR56" s="48">
        <v>16.005731336225899</v>
      </c>
      <c r="BS56" s="48">
        <v>78.767304851475103</v>
      </c>
      <c r="BT56" s="48">
        <v>1408.1139237075099</v>
      </c>
      <c r="BU56" s="48">
        <v>244.78047315484099</v>
      </c>
      <c r="BV56" s="48">
        <v>457.18362938708702</v>
      </c>
      <c r="BW56" s="48">
        <v>227.57750815314299</v>
      </c>
      <c r="BX56" s="48">
        <v>423.42231857783099</v>
      </c>
      <c r="BY56" s="48">
        <v>276.566353229377</v>
      </c>
      <c r="BZ56" s="48">
        <v>295.668816621107</v>
      </c>
      <c r="CA56" s="55">
        <v>0</v>
      </c>
      <c r="CB56" s="49">
        <v>1420208.07028311</v>
      </c>
      <c r="CC56" s="61">
        <v>47225.534913183197</v>
      </c>
      <c r="CD56" s="48">
        <v>0</v>
      </c>
      <c r="CE56" s="48">
        <v>0</v>
      </c>
      <c r="CF56" s="48">
        <v>22115.4694111928</v>
      </c>
      <c r="CG56" s="48">
        <v>36212.494054035102</v>
      </c>
      <c r="CH56" s="55">
        <v>220917.43133848099</v>
      </c>
      <c r="CI56" s="49">
        <v>1746679</v>
      </c>
      <c r="CJ56" s="73"/>
      <c r="CK56" s="48">
        <f t="shared" si="0"/>
        <v>0</v>
      </c>
      <c r="CL56" s="48">
        <f t="shared" si="1"/>
        <v>0</v>
      </c>
      <c r="CM56" s="167">
        <f t="shared" si="2"/>
        <v>0.18690951784322826</v>
      </c>
      <c r="CN56" s="357">
        <v>0</v>
      </c>
    </row>
    <row r="57" spans="1:92" ht="19.5" x14ac:dyDescent="0.25">
      <c r="A57" s="30"/>
      <c r="B57" s="42" t="s">
        <v>48</v>
      </c>
      <c r="C57" s="43" t="s">
        <v>159</v>
      </c>
      <c r="D57" s="51">
        <v>261.37883480619598</v>
      </c>
      <c r="E57" s="48">
        <v>186.76846626101801</v>
      </c>
      <c r="F57" s="48">
        <v>1072.8112523186201</v>
      </c>
      <c r="G57" s="48">
        <v>25.274068407907102</v>
      </c>
      <c r="H57" s="48">
        <v>1605.0452059100501</v>
      </c>
      <c r="I57" s="48">
        <v>346.68194191647899</v>
      </c>
      <c r="J57" s="48">
        <v>120.897286885437</v>
      </c>
      <c r="K57" s="48">
        <v>181.055818542661</v>
      </c>
      <c r="L57" s="48">
        <v>815.60405493710402</v>
      </c>
      <c r="M57" s="48">
        <v>379.30935839214698</v>
      </c>
      <c r="N57" s="48">
        <v>30.102095722841199</v>
      </c>
      <c r="O57" s="48">
        <v>9362.3988879382505</v>
      </c>
      <c r="P57" s="48">
        <v>3760.22723549592</v>
      </c>
      <c r="Q57" s="48">
        <v>564.63472687543197</v>
      </c>
      <c r="R57" s="48">
        <v>71444.928663895</v>
      </c>
      <c r="S57" s="48">
        <v>11354.6808720191</v>
      </c>
      <c r="T57" s="48">
        <v>5603.6107058647904</v>
      </c>
      <c r="U57" s="48">
        <v>26599.701190522501</v>
      </c>
      <c r="V57" s="48">
        <v>2868.5412557357899</v>
      </c>
      <c r="W57" s="48">
        <v>965.57754342056398</v>
      </c>
      <c r="X57" s="48">
        <v>2173.3188699551802</v>
      </c>
      <c r="Y57" s="48">
        <v>889.03528218423503</v>
      </c>
      <c r="Z57" s="48">
        <v>1204.7541343190001</v>
      </c>
      <c r="AA57" s="48">
        <v>587.28391986771601</v>
      </c>
      <c r="AB57" s="48">
        <v>919.18487747715994</v>
      </c>
      <c r="AC57" s="48">
        <v>291.75761570379001</v>
      </c>
      <c r="AD57" s="48">
        <v>131.79189029299599</v>
      </c>
      <c r="AE57" s="48">
        <v>4115.9403754309496</v>
      </c>
      <c r="AF57" s="48">
        <v>16524.9140044491</v>
      </c>
      <c r="AG57" s="48">
        <v>538.49059293209802</v>
      </c>
      <c r="AH57" s="48">
        <v>4531.6967053013504</v>
      </c>
      <c r="AI57" s="48">
        <v>2442.23186105073</v>
      </c>
      <c r="AJ57" s="48">
        <v>4.9350380701599601</v>
      </c>
      <c r="AK57" s="48">
        <v>2092.65686793747</v>
      </c>
      <c r="AL57" s="48">
        <v>15716.4556650131</v>
      </c>
      <c r="AM57" s="48">
        <v>995.88103718129196</v>
      </c>
      <c r="AN57" s="48">
        <v>6982.6691657286301</v>
      </c>
      <c r="AO57" s="48">
        <v>7436.3681441588596</v>
      </c>
      <c r="AP57" s="48">
        <v>2427.9135694961701</v>
      </c>
      <c r="AQ57" s="48">
        <v>5795.8040373091198</v>
      </c>
      <c r="AR57" s="48">
        <v>1923.77573834904</v>
      </c>
      <c r="AS57" s="48">
        <v>2171.8431061668998</v>
      </c>
      <c r="AT57" s="48">
        <v>799.38104769376503</v>
      </c>
      <c r="AU57" s="48">
        <v>466.63527509916901</v>
      </c>
      <c r="AV57" s="48">
        <v>5577.8166227162001</v>
      </c>
      <c r="AW57" s="48">
        <v>1155.8304138506301</v>
      </c>
      <c r="AX57" s="48">
        <v>3140.5237669764201</v>
      </c>
      <c r="AY57" s="48">
        <v>8776.7337041573701</v>
      </c>
      <c r="AZ57" s="48">
        <v>33974.134894981798</v>
      </c>
      <c r="BA57" s="48">
        <v>604.99487542773204</v>
      </c>
      <c r="BB57" s="48">
        <v>2292.37015530294</v>
      </c>
      <c r="BC57" s="48">
        <v>2155.7944882115899</v>
      </c>
      <c r="BD57" s="48">
        <v>2115.7420325028702</v>
      </c>
      <c r="BE57" s="48">
        <v>8490.8030294751097</v>
      </c>
      <c r="BF57" s="48">
        <v>6353.0674840089696</v>
      </c>
      <c r="BG57" s="48">
        <v>4837.3826513623699</v>
      </c>
      <c r="BH57" s="48">
        <v>6117.2916802774798</v>
      </c>
      <c r="BI57" s="48">
        <v>213504.686132095</v>
      </c>
      <c r="BJ57" s="48">
        <v>3503.4234461155002</v>
      </c>
      <c r="BK57" s="48">
        <v>14645.559267569501</v>
      </c>
      <c r="BL57" s="48">
        <v>89.778901551415998</v>
      </c>
      <c r="BM57" s="48">
        <v>227.35805165507699</v>
      </c>
      <c r="BN57" s="48">
        <v>3434.6405643939902</v>
      </c>
      <c r="BO57" s="48">
        <v>480.19126443218403</v>
      </c>
      <c r="BP57" s="48">
        <v>1867.65395053887</v>
      </c>
      <c r="BQ57" s="48">
        <v>294.33362647674602</v>
      </c>
      <c r="BR57" s="48">
        <v>65.040791912448299</v>
      </c>
      <c r="BS57" s="48">
        <v>347.67629510261202</v>
      </c>
      <c r="BT57" s="48">
        <v>9896.0713526728505</v>
      </c>
      <c r="BU57" s="48">
        <v>821.84706773564596</v>
      </c>
      <c r="BV57" s="48">
        <v>2348.1187395889201</v>
      </c>
      <c r="BW57" s="48">
        <v>792.44009664274597</v>
      </c>
      <c r="BX57" s="48">
        <v>3787.7872166706002</v>
      </c>
      <c r="BY57" s="48">
        <v>618.97658290598099</v>
      </c>
      <c r="BZ57" s="48">
        <v>1296.76433223553</v>
      </c>
      <c r="CA57" s="55">
        <v>0</v>
      </c>
      <c r="CB57" s="49">
        <v>562328.78176658298</v>
      </c>
      <c r="CC57" s="61">
        <v>438338.85615919199</v>
      </c>
      <c r="CD57" s="48">
        <v>0</v>
      </c>
      <c r="CE57" s="48">
        <v>0</v>
      </c>
      <c r="CF57" s="48">
        <v>235886.40505540001</v>
      </c>
      <c r="CG57" s="48">
        <v>21545.099220034299</v>
      </c>
      <c r="CH57" s="55">
        <v>45931.857798790697</v>
      </c>
      <c r="CI57" s="49">
        <v>1304031</v>
      </c>
      <c r="CJ57" s="73"/>
      <c r="CK57" s="48">
        <f t="shared" si="0"/>
        <v>0</v>
      </c>
      <c r="CL57" s="48">
        <f t="shared" si="1"/>
        <v>0</v>
      </c>
      <c r="CM57" s="167">
        <f t="shared" si="2"/>
        <v>0.56877652312975457</v>
      </c>
      <c r="CN57" s="357">
        <v>0</v>
      </c>
    </row>
    <row r="58" spans="1:92" ht="19.5" x14ac:dyDescent="0.25">
      <c r="A58" s="30"/>
      <c r="B58" s="42" t="s">
        <v>49</v>
      </c>
      <c r="C58" s="43" t="s">
        <v>160</v>
      </c>
      <c r="D58" s="51">
        <v>5.6405798804233998</v>
      </c>
      <c r="E58" s="48">
        <v>3.7524576012797799</v>
      </c>
      <c r="F58" s="48">
        <v>17.8398643035638</v>
      </c>
      <c r="G58" s="48">
        <v>1.75036329226344</v>
      </c>
      <c r="H58" s="48">
        <v>48.371458408131097</v>
      </c>
      <c r="I58" s="48">
        <v>8.11770513033537</v>
      </c>
      <c r="J58" s="48">
        <v>6.5714251833921997</v>
      </c>
      <c r="K58" s="48">
        <v>10.6507461686735</v>
      </c>
      <c r="L58" s="48">
        <v>9.88287487400674</v>
      </c>
      <c r="M58" s="48">
        <v>30.497784147380099</v>
      </c>
      <c r="N58" s="48">
        <v>2.3758056328641599</v>
      </c>
      <c r="O58" s="48">
        <v>146.98761637666701</v>
      </c>
      <c r="P58" s="48">
        <v>18.292070592730902</v>
      </c>
      <c r="Q58" s="48">
        <v>5.7155391681619996</v>
      </c>
      <c r="R58" s="48">
        <v>261.92658928502698</v>
      </c>
      <c r="S58" s="48">
        <v>41.971780561116198</v>
      </c>
      <c r="T58" s="48">
        <v>70.569154376600196</v>
      </c>
      <c r="U58" s="48">
        <v>201.64765562401601</v>
      </c>
      <c r="V58" s="48">
        <v>179.30259100631099</v>
      </c>
      <c r="W58" s="48">
        <v>59.108826461823099</v>
      </c>
      <c r="X58" s="48">
        <v>39.604753735030201</v>
      </c>
      <c r="Y58" s="48">
        <v>10.7088402538023</v>
      </c>
      <c r="Z58" s="48">
        <v>66.038946333399593</v>
      </c>
      <c r="AA58" s="48">
        <v>16.7507263974091</v>
      </c>
      <c r="AB58" s="48">
        <v>10.948811930256101</v>
      </c>
      <c r="AC58" s="48">
        <v>6.2265794008407198</v>
      </c>
      <c r="AD58" s="48">
        <v>5.4619500433339399</v>
      </c>
      <c r="AE58" s="48">
        <v>72.180829047188993</v>
      </c>
      <c r="AF58" s="48">
        <v>79.679349702887393</v>
      </c>
      <c r="AG58" s="48">
        <v>8.1578483875462204</v>
      </c>
      <c r="AH58" s="48">
        <v>23.831679147369002</v>
      </c>
      <c r="AI58" s="48">
        <v>15.4030152544515</v>
      </c>
      <c r="AJ58" s="48">
        <v>0.36544027155550401</v>
      </c>
      <c r="AK58" s="48">
        <v>26.868557548370202</v>
      </c>
      <c r="AL58" s="48">
        <v>156.22848429540599</v>
      </c>
      <c r="AM58" s="48">
        <v>7.8364098779064104</v>
      </c>
      <c r="AN58" s="48">
        <v>37.401859785279399</v>
      </c>
      <c r="AO58" s="48">
        <v>42.7766716170919</v>
      </c>
      <c r="AP58" s="48">
        <v>34.5559474916559</v>
      </c>
      <c r="AQ58" s="48">
        <v>62.326980444935501</v>
      </c>
      <c r="AR58" s="48">
        <v>21.650080875894599</v>
      </c>
      <c r="AS58" s="48">
        <v>32.335019664763003</v>
      </c>
      <c r="AT58" s="48">
        <v>12.490654805447299</v>
      </c>
      <c r="AU58" s="48">
        <v>6.7985150562088004</v>
      </c>
      <c r="AV58" s="48">
        <v>41.711687708557399</v>
      </c>
      <c r="AW58" s="48">
        <v>8.3069939104537198</v>
      </c>
      <c r="AX58" s="48">
        <v>25.408576225341999</v>
      </c>
      <c r="AY58" s="48">
        <v>46.664816834513999</v>
      </c>
      <c r="AZ58" s="48">
        <v>130.337059437466</v>
      </c>
      <c r="BA58" s="48">
        <v>22.8264635338343</v>
      </c>
      <c r="BB58" s="48">
        <v>25.2709106599401</v>
      </c>
      <c r="BC58" s="48">
        <v>77.5033236819514</v>
      </c>
      <c r="BD58" s="48">
        <v>1808.1386539385501</v>
      </c>
      <c r="BE58" s="48">
        <v>59.955311662004597</v>
      </c>
      <c r="BF58" s="48">
        <v>123.55945568575299</v>
      </c>
      <c r="BG58" s="48">
        <v>116.680711585854</v>
      </c>
      <c r="BH58" s="48">
        <v>220.422488441007</v>
      </c>
      <c r="BI58" s="48">
        <v>1524.46151351854</v>
      </c>
      <c r="BJ58" s="48">
        <v>2178.4331184603302</v>
      </c>
      <c r="BK58" s="48">
        <v>788.07059917083905</v>
      </c>
      <c r="BL58" s="48">
        <v>103.578174052782</v>
      </c>
      <c r="BM58" s="48">
        <v>91.920165420808203</v>
      </c>
      <c r="BN58" s="48">
        <v>34.992776541665201</v>
      </c>
      <c r="BO58" s="48">
        <v>895.38723059823997</v>
      </c>
      <c r="BP58" s="48">
        <v>3454.36732832387</v>
      </c>
      <c r="BQ58" s="48">
        <v>246.596856030065</v>
      </c>
      <c r="BR58" s="48">
        <v>256.46873099334402</v>
      </c>
      <c r="BS58" s="48">
        <v>1.4276792099104501</v>
      </c>
      <c r="BT58" s="48">
        <v>7341.9242985378696</v>
      </c>
      <c r="BU58" s="48">
        <v>4578.0327076130397</v>
      </c>
      <c r="BV58" s="48">
        <v>816.69770246597704</v>
      </c>
      <c r="BW58" s="48">
        <v>216.8118279192</v>
      </c>
      <c r="BX58" s="48">
        <v>412.98695684101898</v>
      </c>
      <c r="BY58" s="48">
        <v>377.81068556124399</v>
      </c>
      <c r="BZ58" s="48">
        <v>270.10124845243803</v>
      </c>
      <c r="CA58" s="55">
        <v>0</v>
      </c>
      <c r="CB58" s="49">
        <v>28224.456892459199</v>
      </c>
      <c r="CC58" s="61">
        <v>97206.011943515405</v>
      </c>
      <c r="CD58" s="48">
        <v>0</v>
      </c>
      <c r="CE58" s="48">
        <v>0</v>
      </c>
      <c r="CF58" s="48">
        <v>68995.786869444506</v>
      </c>
      <c r="CG58" s="48">
        <v>24026.390734914799</v>
      </c>
      <c r="CH58" s="55">
        <v>16917.353559666</v>
      </c>
      <c r="CI58" s="49">
        <v>235370</v>
      </c>
      <c r="CJ58" s="73"/>
      <c r="CK58" s="48">
        <f t="shared" si="0"/>
        <v>0</v>
      </c>
      <c r="CL58" s="48">
        <f t="shared" si="1"/>
        <v>0</v>
      </c>
      <c r="CM58" s="167">
        <f t="shared" si="2"/>
        <v>0.88008473088133887</v>
      </c>
      <c r="CN58" s="357">
        <v>0</v>
      </c>
    </row>
    <row r="59" spans="1:92" ht="19.5" x14ac:dyDescent="0.25">
      <c r="A59" s="30"/>
      <c r="B59" s="42" t="s">
        <v>50</v>
      </c>
      <c r="C59" s="43" t="s">
        <v>161</v>
      </c>
      <c r="D59" s="51">
        <v>70.489650458563901</v>
      </c>
      <c r="E59" s="48">
        <v>46.7091036504358</v>
      </c>
      <c r="F59" s="48">
        <v>219.410047367602</v>
      </c>
      <c r="G59" s="48">
        <v>22.675471244451298</v>
      </c>
      <c r="H59" s="48">
        <v>613.62687129777805</v>
      </c>
      <c r="I59" s="48">
        <v>101.869165005881</v>
      </c>
      <c r="J59" s="48">
        <v>84.757676247176803</v>
      </c>
      <c r="K59" s="48">
        <v>137.58612367461799</v>
      </c>
      <c r="L59" s="48">
        <v>118.372023039284</v>
      </c>
      <c r="M59" s="48">
        <v>395.96668135767197</v>
      </c>
      <c r="N59" s="48">
        <v>34.207925784060897</v>
      </c>
      <c r="O59" s="48">
        <v>2501.7753544768002</v>
      </c>
      <c r="P59" s="48">
        <v>187.06634698693901</v>
      </c>
      <c r="Q59" s="48">
        <v>67.130233213470504</v>
      </c>
      <c r="R59" s="48">
        <v>2531.0399239020298</v>
      </c>
      <c r="S59" s="48">
        <v>405.95181775496297</v>
      </c>
      <c r="T59" s="48">
        <v>848.40241459075503</v>
      </c>
      <c r="U59" s="48">
        <v>2217.0426968419401</v>
      </c>
      <c r="V59" s="48">
        <v>2336.5621608113602</v>
      </c>
      <c r="W59" s="48">
        <v>763.50668308737204</v>
      </c>
      <c r="X59" s="48">
        <v>480.20444961313001</v>
      </c>
      <c r="Y59" s="48">
        <v>127.301083558624</v>
      </c>
      <c r="Z59" s="48">
        <v>851.91092966145698</v>
      </c>
      <c r="AA59" s="48">
        <v>213.66870123905801</v>
      </c>
      <c r="AB59" s="48">
        <v>130.915196352517</v>
      </c>
      <c r="AC59" s="48">
        <v>89.284071690728396</v>
      </c>
      <c r="AD59" s="48">
        <v>69.999056865509502</v>
      </c>
      <c r="AE59" s="48">
        <v>845.81709005882601</v>
      </c>
      <c r="AF59" s="48">
        <v>801.06753168999603</v>
      </c>
      <c r="AG59" s="48">
        <v>99.793225594985103</v>
      </c>
      <c r="AH59" s="48">
        <v>249.55277549751801</v>
      </c>
      <c r="AI59" s="48">
        <v>146.650327664782</v>
      </c>
      <c r="AJ59" s="48">
        <v>4.7390813153315801</v>
      </c>
      <c r="AK59" s="48">
        <v>178.40718039899201</v>
      </c>
      <c r="AL59" s="48">
        <v>637.46252663167604</v>
      </c>
      <c r="AM59" s="48">
        <v>85.705390574558507</v>
      </c>
      <c r="AN59" s="48">
        <v>392.062612393167</v>
      </c>
      <c r="AO59" s="48">
        <v>464.73014185424398</v>
      </c>
      <c r="AP59" s="48">
        <v>373.32651970400298</v>
      </c>
      <c r="AQ59" s="48">
        <v>737.53049445183501</v>
      </c>
      <c r="AR59" s="48">
        <v>169.22916356424</v>
      </c>
      <c r="AS59" s="48">
        <v>222.36154652263701</v>
      </c>
      <c r="AT59" s="48">
        <v>116.067333644223</v>
      </c>
      <c r="AU59" s="48">
        <v>67.372064300576696</v>
      </c>
      <c r="AV59" s="48">
        <v>430.73139468447999</v>
      </c>
      <c r="AW59" s="48">
        <v>84.898715583290794</v>
      </c>
      <c r="AX59" s="48">
        <v>213.36029979662499</v>
      </c>
      <c r="AY59" s="48">
        <v>453.23315646101997</v>
      </c>
      <c r="AZ59" s="48">
        <v>1229.4658901913999</v>
      </c>
      <c r="BA59" s="48">
        <v>773.49821801905296</v>
      </c>
      <c r="BB59" s="48">
        <v>159.413615052343</v>
      </c>
      <c r="BC59" s="48">
        <v>114.08817443808</v>
      </c>
      <c r="BD59" s="48">
        <v>201.01002195566301</v>
      </c>
      <c r="BE59" s="48">
        <v>365.1703341146</v>
      </c>
      <c r="BF59" s="48">
        <v>315.39698146711999</v>
      </c>
      <c r="BG59" s="48">
        <v>271.71791798267401</v>
      </c>
      <c r="BH59" s="48">
        <v>265.28820768003902</v>
      </c>
      <c r="BI59" s="48">
        <v>17941.718080742699</v>
      </c>
      <c r="BJ59" s="48">
        <v>779.51931529343801</v>
      </c>
      <c r="BK59" s="48">
        <v>2437.8914408798</v>
      </c>
      <c r="BL59" s="48">
        <v>18.088775111146902</v>
      </c>
      <c r="BM59" s="48">
        <v>39.7299500718063</v>
      </c>
      <c r="BN59" s="48">
        <v>416.67365506666698</v>
      </c>
      <c r="BO59" s="48">
        <v>108.173846228201</v>
      </c>
      <c r="BP59" s="48">
        <v>129.97337912877299</v>
      </c>
      <c r="BQ59" s="48">
        <v>114.051015320834</v>
      </c>
      <c r="BR59" s="48">
        <v>9.4514988265459206</v>
      </c>
      <c r="BS59" s="48">
        <v>18.536212206753</v>
      </c>
      <c r="BT59" s="48">
        <v>402.94398795155598</v>
      </c>
      <c r="BU59" s="48">
        <v>194.33045362456599</v>
      </c>
      <c r="BV59" s="48">
        <v>150.34615497079201</v>
      </c>
      <c r="BW59" s="48">
        <v>49.886799902973003</v>
      </c>
      <c r="BX59" s="48">
        <v>510.53020454025301</v>
      </c>
      <c r="BY59" s="48">
        <v>485.00393410073002</v>
      </c>
      <c r="BZ59" s="48">
        <v>129.58384746718701</v>
      </c>
      <c r="CA59" s="55">
        <v>0</v>
      </c>
      <c r="CB59" s="49">
        <v>50073.012344496899</v>
      </c>
      <c r="CC59" s="61">
        <v>155032.87164190001</v>
      </c>
      <c r="CD59" s="48">
        <v>0</v>
      </c>
      <c r="CE59" s="48">
        <v>0</v>
      </c>
      <c r="CF59" s="48">
        <v>329888.68219469598</v>
      </c>
      <c r="CG59" s="48">
        <v>17638.729202908999</v>
      </c>
      <c r="CH59" s="55">
        <v>205763.70461599799</v>
      </c>
      <c r="CI59" s="49">
        <v>758397</v>
      </c>
      <c r="CJ59" s="73"/>
      <c r="CK59" s="48">
        <f t="shared" si="0"/>
        <v>0</v>
      </c>
      <c r="CL59" s="48">
        <f t="shared" si="1"/>
        <v>0</v>
      </c>
      <c r="CM59" s="167">
        <f t="shared" si="2"/>
        <v>0.93397519723245603</v>
      </c>
      <c r="CN59" s="357">
        <v>0</v>
      </c>
    </row>
    <row r="60" spans="1:92" ht="19.5" x14ac:dyDescent="0.25">
      <c r="A60" s="30"/>
      <c r="B60" s="42" t="s">
        <v>51</v>
      </c>
      <c r="C60" s="43" t="s">
        <v>162</v>
      </c>
      <c r="D60" s="51">
        <v>22.2718539711415</v>
      </c>
      <c r="E60" s="48">
        <v>15.547426157101301</v>
      </c>
      <c r="F60" s="48">
        <v>84.402954418110696</v>
      </c>
      <c r="G60" s="48">
        <v>3.7439140682218501</v>
      </c>
      <c r="H60" s="48">
        <v>154.89166711721001</v>
      </c>
      <c r="I60" s="48">
        <v>30.380235656353001</v>
      </c>
      <c r="J60" s="48">
        <v>15.5313388802281</v>
      </c>
      <c r="K60" s="48">
        <v>24.327985286813899</v>
      </c>
      <c r="L60" s="48">
        <v>59.310460271652801</v>
      </c>
      <c r="M60" s="48">
        <v>61.769154217439798</v>
      </c>
      <c r="N60" s="48">
        <v>385.75555039183303</v>
      </c>
      <c r="O60" s="48">
        <v>3321.4778817392198</v>
      </c>
      <c r="P60" s="48">
        <v>236.66882314845401</v>
      </c>
      <c r="Q60" s="48">
        <v>39.547950359326201</v>
      </c>
      <c r="R60" s="48">
        <v>7343.0905513833104</v>
      </c>
      <c r="S60" s="48">
        <v>1194.1344902058199</v>
      </c>
      <c r="T60" s="48">
        <v>411.01515493894902</v>
      </c>
      <c r="U60" s="48">
        <v>2220.0333308756499</v>
      </c>
      <c r="V60" s="48">
        <v>1239.16180096227</v>
      </c>
      <c r="W60" s="48">
        <v>132.72575085432501</v>
      </c>
      <c r="X60" s="48">
        <v>720.22087589926605</v>
      </c>
      <c r="Y60" s="48">
        <v>64.477023585834104</v>
      </c>
      <c r="Z60" s="48">
        <v>155.502617133548</v>
      </c>
      <c r="AA60" s="48">
        <v>435.91418339692098</v>
      </c>
      <c r="AB60" s="48">
        <v>66.5931406182046</v>
      </c>
      <c r="AC60" s="48">
        <v>24.722387694294</v>
      </c>
      <c r="AD60" s="48">
        <v>14.6825837162851</v>
      </c>
      <c r="AE60" s="48">
        <v>1163.55107776557</v>
      </c>
      <c r="AF60" s="48">
        <v>1699.2708259687899</v>
      </c>
      <c r="AG60" s="48">
        <v>40.726418612545899</v>
      </c>
      <c r="AH60" s="48">
        <v>284.87642906896201</v>
      </c>
      <c r="AI60" s="48">
        <v>153.17818002678899</v>
      </c>
      <c r="AJ60" s="48">
        <v>0.76227106891634999</v>
      </c>
      <c r="AK60" s="48">
        <v>139.60827610590499</v>
      </c>
      <c r="AL60" s="48">
        <v>1148.9745099448201</v>
      </c>
      <c r="AM60" s="48">
        <v>66.281698001512396</v>
      </c>
      <c r="AN60" s="48">
        <v>445.46939723555698</v>
      </c>
      <c r="AO60" s="48">
        <v>441.80985625875098</v>
      </c>
      <c r="AP60" s="48">
        <v>84.343898503805704</v>
      </c>
      <c r="AQ60" s="48">
        <v>409.98065780772998</v>
      </c>
      <c r="AR60" s="48">
        <v>128.86615272192</v>
      </c>
      <c r="AS60" s="48">
        <v>136.563022811927</v>
      </c>
      <c r="AT60" s="48">
        <v>52.225521355966201</v>
      </c>
      <c r="AU60" s="48">
        <v>433.98854080398303</v>
      </c>
      <c r="AV60" s="48">
        <v>357.421209552405</v>
      </c>
      <c r="AW60" s="48">
        <v>75.4072495423502</v>
      </c>
      <c r="AX60" s="48">
        <v>204.065261993452</v>
      </c>
      <c r="AY60" s="48">
        <v>696.399450441883</v>
      </c>
      <c r="AZ60" s="48">
        <v>4017.8353494748199</v>
      </c>
      <c r="BA60" s="48">
        <v>1027.58936690424</v>
      </c>
      <c r="BB60" s="48">
        <v>238.396261210311</v>
      </c>
      <c r="BC60" s="48">
        <v>6031.9111269304603</v>
      </c>
      <c r="BD60" s="48">
        <v>3897.7845530406598</v>
      </c>
      <c r="BE60" s="48">
        <v>1005.6364689969801</v>
      </c>
      <c r="BF60" s="48">
        <v>969.14376631458504</v>
      </c>
      <c r="BG60" s="48">
        <v>308.30049599319898</v>
      </c>
      <c r="BH60" s="48">
        <v>375.44404312623402</v>
      </c>
      <c r="BI60" s="48">
        <v>15846.3616899851</v>
      </c>
      <c r="BJ60" s="48">
        <v>122.681118718333</v>
      </c>
      <c r="BK60" s="48">
        <v>1099.4464663025501</v>
      </c>
      <c r="BL60" s="48">
        <v>3.79023686698822</v>
      </c>
      <c r="BM60" s="48">
        <v>12.477268516862599</v>
      </c>
      <c r="BN60" s="48">
        <v>1504.25588000686</v>
      </c>
      <c r="BO60" s="48">
        <v>21.642650739321301</v>
      </c>
      <c r="BP60" s="48">
        <v>108.87613350333</v>
      </c>
      <c r="BQ60" s="48">
        <v>20.8542191944059</v>
      </c>
      <c r="BR60" s="48">
        <v>4.0912453609240496</v>
      </c>
      <c r="BS60" s="48">
        <v>2.8915719536813298</v>
      </c>
      <c r="BT60" s="48">
        <v>501.42475887728102</v>
      </c>
      <c r="BU60" s="48">
        <v>62.437018084152903</v>
      </c>
      <c r="BV60" s="48">
        <v>91.000574106658803</v>
      </c>
      <c r="BW60" s="48">
        <v>9.17092514152794</v>
      </c>
      <c r="BX60" s="48">
        <v>257.68223031002498</v>
      </c>
      <c r="BY60" s="48">
        <v>79.331090984287499</v>
      </c>
      <c r="BZ60" s="48">
        <v>44.741717200472202</v>
      </c>
      <c r="CA60" s="55">
        <v>0</v>
      </c>
      <c r="CB60" s="49">
        <v>64306.869220385597</v>
      </c>
      <c r="CC60" s="61">
        <v>32444.1679507183</v>
      </c>
      <c r="CD60" s="48">
        <v>0</v>
      </c>
      <c r="CE60" s="48">
        <v>0</v>
      </c>
      <c r="CF60" s="48">
        <v>86800.539725970593</v>
      </c>
      <c r="CG60" s="48">
        <v>6750.1805175545796</v>
      </c>
      <c r="CH60" s="55">
        <v>63920.242585371001</v>
      </c>
      <c r="CI60" s="49">
        <v>254222</v>
      </c>
      <c r="CJ60" s="73"/>
      <c r="CK60" s="48">
        <f t="shared" si="0"/>
        <v>0</v>
      </c>
      <c r="CL60" s="48">
        <f t="shared" si="1"/>
        <v>0</v>
      </c>
      <c r="CM60" s="167">
        <f t="shared" si="2"/>
        <v>0.74704443667194209</v>
      </c>
      <c r="CN60" s="357">
        <v>0</v>
      </c>
    </row>
    <row r="61" spans="1:92" ht="19.5" x14ac:dyDescent="0.25">
      <c r="A61" s="30"/>
      <c r="B61" s="42" t="s">
        <v>52</v>
      </c>
      <c r="C61" s="43" t="s">
        <v>163</v>
      </c>
      <c r="D61" s="51">
        <v>41.677020743967198</v>
      </c>
      <c r="E61" s="48">
        <v>27.496230132910799</v>
      </c>
      <c r="F61" s="48">
        <v>127.423430835193</v>
      </c>
      <c r="G61" s="48">
        <v>13.9292825702321</v>
      </c>
      <c r="H61" s="48">
        <v>368.76158985667598</v>
      </c>
      <c r="I61" s="48">
        <v>60.506023330610802</v>
      </c>
      <c r="J61" s="48">
        <v>51.830917114450699</v>
      </c>
      <c r="K61" s="48">
        <v>84.271493159241103</v>
      </c>
      <c r="L61" s="48">
        <v>66.641366495693504</v>
      </c>
      <c r="M61" s="48">
        <v>243.78887669837101</v>
      </c>
      <c r="N61" s="48">
        <v>26.1997528652048</v>
      </c>
      <c r="O61" s="48">
        <v>1531.5174536556301</v>
      </c>
      <c r="P61" s="48">
        <v>8188.0348483892403</v>
      </c>
      <c r="Q61" s="48">
        <v>36.907643847880799</v>
      </c>
      <c r="R61" s="48">
        <v>1476.9682569594399</v>
      </c>
      <c r="S61" s="48">
        <v>242.0269905504</v>
      </c>
      <c r="T61" s="48">
        <v>479.78566781990497</v>
      </c>
      <c r="U61" s="48">
        <v>1004.55476766437</v>
      </c>
      <c r="V61" s="48">
        <v>1481.98348313373</v>
      </c>
      <c r="W61" s="48">
        <v>467.99515312343499</v>
      </c>
      <c r="X61" s="48">
        <v>295.59467442029302</v>
      </c>
      <c r="Y61" s="48">
        <v>71.561802578707102</v>
      </c>
      <c r="Z61" s="48">
        <v>521.05199069251705</v>
      </c>
      <c r="AA61" s="48">
        <v>138.727572760633</v>
      </c>
      <c r="AB61" s="48">
        <v>73.550549228089807</v>
      </c>
      <c r="AC61" s="48">
        <v>45.617479452871301</v>
      </c>
      <c r="AD61" s="48">
        <v>42.522339226763897</v>
      </c>
      <c r="AE61" s="48">
        <v>515.275047994342</v>
      </c>
      <c r="AF61" s="48">
        <v>429.68691574149699</v>
      </c>
      <c r="AG61" s="48">
        <v>57.598352003284297</v>
      </c>
      <c r="AH61" s="48">
        <v>116.082951022953</v>
      </c>
      <c r="AI61" s="48">
        <v>70.372817625147306</v>
      </c>
      <c r="AJ61" s="48">
        <v>2.9142471779798602</v>
      </c>
      <c r="AK61" s="48">
        <v>92.658824804604905</v>
      </c>
      <c r="AL61" s="48">
        <v>264.91314210288101</v>
      </c>
      <c r="AM61" s="48">
        <v>44.683773509836499</v>
      </c>
      <c r="AN61" s="48">
        <v>182.69239916617701</v>
      </c>
      <c r="AO61" s="48">
        <v>229.72190171083</v>
      </c>
      <c r="AP61" s="48">
        <v>53.945168299393401</v>
      </c>
      <c r="AQ61" s="48">
        <v>10932.906252958601</v>
      </c>
      <c r="AR61" s="48">
        <v>88.474032154480795</v>
      </c>
      <c r="AS61" s="48">
        <v>121.20990858462601</v>
      </c>
      <c r="AT61" s="48">
        <v>66.219988877110197</v>
      </c>
      <c r="AU61" s="48">
        <v>40.6715750671164</v>
      </c>
      <c r="AV61" s="48">
        <v>220.836811867515</v>
      </c>
      <c r="AW61" s="48">
        <v>42.770574022286901</v>
      </c>
      <c r="AX61" s="48">
        <v>105.220814453795</v>
      </c>
      <c r="AY61" s="48">
        <v>208.81482661054599</v>
      </c>
      <c r="AZ61" s="48">
        <v>519.96496044590799</v>
      </c>
      <c r="BA61" s="48">
        <v>54.536955322389403</v>
      </c>
      <c r="BB61" s="48">
        <v>81.805422539035504</v>
      </c>
      <c r="BC61" s="48">
        <v>215.99631382947101</v>
      </c>
      <c r="BD61" s="48">
        <v>3393.62384355722</v>
      </c>
      <c r="BE61" s="48">
        <v>441.877534277167</v>
      </c>
      <c r="BF61" s="48">
        <v>155.739666894788</v>
      </c>
      <c r="BG61" s="48">
        <v>144.116679278015</v>
      </c>
      <c r="BH61" s="48">
        <v>464.02527284380102</v>
      </c>
      <c r="BI61" s="48">
        <v>4336.4895971146798</v>
      </c>
      <c r="BJ61" s="48">
        <v>1037.1440643585099</v>
      </c>
      <c r="BK61" s="48">
        <v>18991.7046391566</v>
      </c>
      <c r="BL61" s="48">
        <v>11.015777377808201</v>
      </c>
      <c r="BM61" s="48">
        <v>23.535958837247499</v>
      </c>
      <c r="BN61" s="48">
        <v>264.68082845708801</v>
      </c>
      <c r="BO61" s="48">
        <v>65.593330144870507</v>
      </c>
      <c r="BP61" s="48">
        <v>173.963468590128</v>
      </c>
      <c r="BQ61" s="48">
        <v>96.229313060326206</v>
      </c>
      <c r="BR61" s="48">
        <v>15.8340880480058</v>
      </c>
      <c r="BS61" s="48">
        <v>11.412380295818499</v>
      </c>
      <c r="BT61" s="48">
        <v>181.60864323307001</v>
      </c>
      <c r="BU61" s="48">
        <v>124.632613385097</v>
      </c>
      <c r="BV61" s="48">
        <v>167.81096449673899</v>
      </c>
      <c r="BW61" s="48">
        <v>58.419234363929696</v>
      </c>
      <c r="BX61" s="48">
        <v>242.45823516944299</v>
      </c>
      <c r="BY61" s="48">
        <v>304.16154193469998</v>
      </c>
      <c r="BZ61" s="48">
        <v>326.72157426519999</v>
      </c>
      <c r="CA61" s="55">
        <v>0</v>
      </c>
      <c r="CB61" s="49">
        <v>63003.699884338501</v>
      </c>
      <c r="CC61" s="61">
        <v>289200.83947114402</v>
      </c>
      <c r="CD61" s="48">
        <v>0</v>
      </c>
      <c r="CE61" s="48">
        <v>0</v>
      </c>
      <c r="CF61" s="48">
        <v>168196.68187903101</v>
      </c>
      <c r="CG61" s="48">
        <v>243.44123745400799</v>
      </c>
      <c r="CH61" s="55">
        <v>38675.337528032403</v>
      </c>
      <c r="CI61" s="49">
        <v>559320</v>
      </c>
      <c r="CJ61" s="73"/>
      <c r="CK61" s="48">
        <f t="shared" si="0"/>
        <v>0</v>
      </c>
      <c r="CL61" s="48">
        <f t="shared" si="1"/>
        <v>0</v>
      </c>
      <c r="CM61" s="167">
        <f t="shared" si="2"/>
        <v>0.8873566118065892</v>
      </c>
      <c r="CN61" s="357">
        <v>0</v>
      </c>
    </row>
    <row r="62" spans="1:92" ht="19.5" x14ac:dyDescent="0.25">
      <c r="A62" s="30"/>
      <c r="B62" s="42" t="s">
        <v>53</v>
      </c>
      <c r="C62" s="43" t="s">
        <v>164</v>
      </c>
      <c r="D62" s="51">
        <v>24.215047552938501</v>
      </c>
      <c r="E62" s="48">
        <v>16.149950942205201</v>
      </c>
      <c r="F62" s="48">
        <v>77.362780727128495</v>
      </c>
      <c r="G62" s="48">
        <v>7.3382533484505599</v>
      </c>
      <c r="H62" s="48">
        <v>205.65210779898899</v>
      </c>
      <c r="I62" s="48">
        <v>34.756389629000601</v>
      </c>
      <c r="J62" s="48">
        <v>27.632175172954199</v>
      </c>
      <c r="K62" s="48">
        <v>44.738351223454103</v>
      </c>
      <c r="L62" s="48">
        <v>43.555002060316298</v>
      </c>
      <c r="M62" s="48">
        <v>127.66690287005</v>
      </c>
      <c r="N62" s="48">
        <v>7.7000440312282397</v>
      </c>
      <c r="O62" s="48">
        <v>614.37661115866104</v>
      </c>
      <c r="P62" s="48">
        <v>110.359174030953</v>
      </c>
      <c r="Q62" s="48">
        <v>26.2088067923948</v>
      </c>
      <c r="R62" s="48">
        <v>1302.50995360715</v>
      </c>
      <c r="S62" s="48">
        <v>207.82961094471699</v>
      </c>
      <c r="T62" s="48">
        <v>310.31211914700401</v>
      </c>
      <c r="U62" s="48">
        <v>776.20363018730302</v>
      </c>
      <c r="V62" s="48">
        <v>752.33522162928796</v>
      </c>
      <c r="W62" s="48">
        <v>247.96574502792501</v>
      </c>
      <c r="X62" s="48">
        <v>167.20463851489899</v>
      </c>
      <c r="Y62" s="48">
        <v>46.931483192398801</v>
      </c>
      <c r="Z62" s="48">
        <v>277.654919732238</v>
      </c>
      <c r="AA62" s="48">
        <v>71.292534902378605</v>
      </c>
      <c r="AB62" s="48">
        <v>48.3019432828345</v>
      </c>
      <c r="AC62" s="48">
        <v>26.572343764989601</v>
      </c>
      <c r="AD62" s="48">
        <v>23.0655267216856</v>
      </c>
      <c r="AE62" s="48">
        <v>296.44352324379003</v>
      </c>
      <c r="AF62" s="48">
        <v>377.54915464391399</v>
      </c>
      <c r="AG62" s="48">
        <v>35.495032681864899</v>
      </c>
      <c r="AH62" s="48">
        <v>112.91437804899</v>
      </c>
      <c r="AI62" s="48">
        <v>64.467647698537505</v>
      </c>
      <c r="AJ62" s="48">
        <v>1.5310007150021001</v>
      </c>
      <c r="AK62" s="48">
        <v>72.211522141511296</v>
      </c>
      <c r="AL62" s="48">
        <v>318.66781039350298</v>
      </c>
      <c r="AM62" s="48">
        <v>34.613677578016699</v>
      </c>
      <c r="AN62" s="48">
        <v>177.11973496967201</v>
      </c>
      <c r="AO62" s="48">
        <v>198.57003974795501</v>
      </c>
      <c r="AP62" s="48">
        <v>42.598744185140703</v>
      </c>
      <c r="AQ62" s="48">
        <v>309.42098047776898</v>
      </c>
      <c r="AR62" s="48">
        <v>68.047329263565103</v>
      </c>
      <c r="AS62" s="48">
        <v>85.064307648558</v>
      </c>
      <c r="AT62" s="48">
        <v>41.908685281058901</v>
      </c>
      <c r="AU62" s="48">
        <v>19.733498598461001</v>
      </c>
      <c r="AV62" s="48">
        <v>177.15608606760301</v>
      </c>
      <c r="AW62" s="48">
        <v>35.572410528266801</v>
      </c>
      <c r="AX62" s="48">
        <v>91.295503810121602</v>
      </c>
      <c r="AY62" s="48">
        <v>209.95024206345201</v>
      </c>
      <c r="AZ62" s="48">
        <v>644.67559977583801</v>
      </c>
      <c r="BA62" s="48">
        <v>19.5785951171693</v>
      </c>
      <c r="BB62" s="48">
        <v>67.417617947262102</v>
      </c>
      <c r="BC62" s="48">
        <v>44.040494944588097</v>
      </c>
      <c r="BD62" s="48">
        <v>5132.4328954072598</v>
      </c>
      <c r="BE62" s="48">
        <v>11717.667296875001</v>
      </c>
      <c r="BF62" s="48">
        <v>146.49119481395201</v>
      </c>
      <c r="BG62" s="48">
        <v>122.363524995905</v>
      </c>
      <c r="BH62" s="48">
        <v>129.35330822683301</v>
      </c>
      <c r="BI62" s="48">
        <v>21086.808579302098</v>
      </c>
      <c r="BJ62" s="48">
        <v>24405.834509039501</v>
      </c>
      <c r="BK62" s="48">
        <v>880.09228744296195</v>
      </c>
      <c r="BL62" s="48">
        <v>5.8513978103003801</v>
      </c>
      <c r="BM62" s="48">
        <v>13.548513925783601</v>
      </c>
      <c r="BN62" s="48">
        <v>155.86615907375599</v>
      </c>
      <c r="BO62" s="48">
        <v>34.349792418499902</v>
      </c>
      <c r="BP62" s="48">
        <v>4488.3835628060397</v>
      </c>
      <c r="BQ62" s="48">
        <v>1138.48697934694</v>
      </c>
      <c r="BR62" s="48">
        <v>434.59655040484699</v>
      </c>
      <c r="BS62" s="48">
        <v>5.9764139630742701</v>
      </c>
      <c r="BT62" s="48">
        <v>179.437923191588</v>
      </c>
      <c r="BU62" s="48">
        <v>497.75735531343901</v>
      </c>
      <c r="BV62" s="48">
        <v>56.304039523126399</v>
      </c>
      <c r="BW62" s="48">
        <v>1193.19715065277</v>
      </c>
      <c r="BX62" s="48">
        <v>142.485711086105</v>
      </c>
      <c r="BY62" s="48">
        <v>522.289520059035</v>
      </c>
      <c r="BZ62" s="48">
        <v>43.607166046435403</v>
      </c>
      <c r="CA62" s="55">
        <v>0</v>
      </c>
      <c r="CB62" s="49">
        <v>81705.116717290395</v>
      </c>
      <c r="CC62" s="61">
        <v>435779.205928282</v>
      </c>
      <c r="CD62" s="48">
        <v>0</v>
      </c>
      <c r="CE62" s="48">
        <v>0</v>
      </c>
      <c r="CF62" s="48">
        <v>127408.80938289101</v>
      </c>
      <c r="CG62" s="48">
        <v>4401.1335718213604</v>
      </c>
      <c r="CH62" s="55">
        <v>17425.7343997153</v>
      </c>
      <c r="CI62" s="49">
        <v>666720</v>
      </c>
      <c r="CJ62" s="73"/>
      <c r="CK62" s="48">
        <f t="shared" si="0"/>
        <v>0</v>
      </c>
      <c r="CL62" s="48">
        <f t="shared" si="1"/>
        <v>0</v>
      </c>
      <c r="CM62" s="167">
        <f t="shared" si="2"/>
        <v>0.87745212875376433</v>
      </c>
      <c r="CN62" s="357">
        <v>0</v>
      </c>
    </row>
    <row r="63" spans="1:92" ht="19.5" x14ac:dyDescent="0.25">
      <c r="A63" s="30"/>
      <c r="B63" s="42" t="s">
        <v>54</v>
      </c>
      <c r="C63" s="43" t="s">
        <v>165</v>
      </c>
      <c r="D63" s="51">
        <v>677.73234053114504</v>
      </c>
      <c r="E63" s="48">
        <v>429.49248689148499</v>
      </c>
      <c r="F63" s="48">
        <v>1955.0121842729</v>
      </c>
      <c r="G63" s="48">
        <v>231.179177700211</v>
      </c>
      <c r="H63" s="48">
        <v>6325.4257066321297</v>
      </c>
      <c r="I63" s="48">
        <v>1075.52691990361</v>
      </c>
      <c r="J63" s="48">
        <v>842.53828970655502</v>
      </c>
      <c r="K63" s="48">
        <v>1376.09361322205</v>
      </c>
      <c r="L63" s="48">
        <v>980.15813694528697</v>
      </c>
      <c r="M63" s="48">
        <v>4072.3607864668602</v>
      </c>
      <c r="N63" s="48">
        <v>240.85405756159</v>
      </c>
      <c r="O63" s="48">
        <v>14925.046813130501</v>
      </c>
      <c r="P63" s="48">
        <v>739.82350967279899</v>
      </c>
      <c r="Q63" s="48">
        <v>513.82805979188004</v>
      </c>
      <c r="R63" s="48">
        <v>1624.7770942535401</v>
      </c>
      <c r="S63" s="48">
        <v>288.27979013621598</v>
      </c>
      <c r="T63" s="48">
        <v>7022.0971874494599</v>
      </c>
      <c r="U63" s="48">
        <v>10833.884899070301</v>
      </c>
      <c r="V63" s="48">
        <v>23129.120777034699</v>
      </c>
      <c r="W63" s="48">
        <v>7617.4158230756602</v>
      </c>
      <c r="X63" s="48">
        <v>4396.5691471801701</v>
      </c>
      <c r="Y63" s="48">
        <v>1048.5960825034499</v>
      </c>
      <c r="Z63" s="48">
        <v>8454.6558420455494</v>
      </c>
      <c r="AA63" s="48">
        <v>2015.51943857841</v>
      </c>
      <c r="AB63" s="48">
        <v>1083.0258489760499</v>
      </c>
      <c r="AC63" s="48">
        <v>719.66242244987404</v>
      </c>
      <c r="AD63" s="48">
        <v>684.08485425492097</v>
      </c>
      <c r="AE63" s="48">
        <v>7524.6693519626697</v>
      </c>
      <c r="AF63" s="48">
        <v>3005.4986951703299</v>
      </c>
      <c r="AG63" s="48">
        <v>868.38121049516803</v>
      </c>
      <c r="AH63" s="48">
        <v>1208.82047076353</v>
      </c>
      <c r="AI63" s="48">
        <v>809.68737064215304</v>
      </c>
      <c r="AJ63" s="48">
        <v>47.5716012308378</v>
      </c>
      <c r="AK63" s="48">
        <v>1391.5307646367201</v>
      </c>
      <c r="AL63" s="48">
        <v>3268.9555724038601</v>
      </c>
      <c r="AM63" s="48">
        <v>572.83685145088998</v>
      </c>
      <c r="AN63" s="48">
        <v>1802.7041923198999</v>
      </c>
      <c r="AO63" s="48">
        <v>2638.9026894265999</v>
      </c>
      <c r="AP63" s="48">
        <v>1132.25464033291</v>
      </c>
      <c r="AQ63" s="48">
        <v>5796.3035652994604</v>
      </c>
      <c r="AR63" s="48">
        <v>1283.37502978968</v>
      </c>
      <c r="AS63" s="48">
        <v>1972.4541417823</v>
      </c>
      <c r="AT63" s="48">
        <v>1221.1274195931201</v>
      </c>
      <c r="AU63" s="48">
        <v>397.66321515026698</v>
      </c>
      <c r="AV63" s="48">
        <v>2939.1203137991301</v>
      </c>
      <c r="AW63" s="48">
        <v>528.76503882138604</v>
      </c>
      <c r="AX63" s="48">
        <v>1302.2989930279</v>
      </c>
      <c r="AY63" s="48">
        <v>1888.7233075164299</v>
      </c>
      <c r="AZ63" s="48">
        <v>1694.1954230798799</v>
      </c>
      <c r="BA63" s="48">
        <v>608.81540675691303</v>
      </c>
      <c r="BB63" s="48">
        <v>1134.4316223767801</v>
      </c>
      <c r="BC63" s="48">
        <v>424.58752963673999</v>
      </c>
      <c r="BD63" s="48">
        <v>1276.33924426455</v>
      </c>
      <c r="BE63" s="48">
        <v>1466.91221304345</v>
      </c>
      <c r="BF63" s="48">
        <v>2923.8333973517101</v>
      </c>
      <c r="BG63" s="48">
        <v>1240.6317337007799</v>
      </c>
      <c r="BH63" s="48">
        <v>1076.7730054450799</v>
      </c>
      <c r="BI63" s="48">
        <v>13839.0399064744</v>
      </c>
      <c r="BJ63" s="48">
        <v>48596.305323398701</v>
      </c>
      <c r="BK63" s="48">
        <v>21138.455306263499</v>
      </c>
      <c r="BL63" s="48">
        <v>205.27034291157199</v>
      </c>
      <c r="BM63" s="48">
        <v>371.59416147670697</v>
      </c>
      <c r="BN63" s="48">
        <v>3182.7635558758302</v>
      </c>
      <c r="BO63" s="48">
        <v>2174.8495496556402</v>
      </c>
      <c r="BP63" s="48">
        <v>1191.36836284078</v>
      </c>
      <c r="BQ63" s="48">
        <v>1136.2525945247601</v>
      </c>
      <c r="BR63" s="48">
        <v>120.257007178031</v>
      </c>
      <c r="BS63" s="48">
        <v>186.52882765842401</v>
      </c>
      <c r="BT63" s="48">
        <v>5877.5572854797601</v>
      </c>
      <c r="BU63" s="48">
        <v>5982.9206234114899</v>
      </c>
      <c r="BV63" s="48">
        <v>2294.3774114247099</v>
      </c>
      <c r="BW63" s="48">
        <v>1152.22722585784</v>
      </c>
      <c r="BX63" s="48">
        <v>8222.1198726647599</v>
      </c>
      <c r="BY63" s="48">
        <v>9951.4945255874609</v>
      </c>
      <c r="BZ63" s="48">
        <v>6014.8152111041099</v>
      </c>
      <c r="CA63" s="55">
        <v>0</v>
      </c>
      <c r="CB63" s="49">
        <v>288389.12239449698</v>
      </c>
      <c r="CC63" s="61">
        <v>275799.88474379299</v>
      </c>
      <c r="CD63" s="48">
        <v>0</v>
      </c>
      <c r="CE63" s="48">
        <v>0</v>
      </c>
      <c r="CF63" s="48">
        <v>42968.262851154002</v>
      </c>
      <c r="CG63" s="48">
        <v>6391.7022043384904</v>
      </c>
      <c r="CH63" s="55">
        <v>42475.027806217702</v>
      </c>
      <c r="CI63" s="49">
        <v>656024</v>
      </c>
      <c r="CJ63" s="73"/>
      <c r="CK63" s="48">
        <f t="shared" si="0"/>
        <v>0</v>
      </c>
      <c r="CL63" s="48">
        <f t="shared" si="1"/>
        <v>0</v>
      </c>
      <c r="CM63" s="167">
        <f t="shared" si="2"/>
        <v>0.56039851835527854</v>
      </c>
      <c r="CN63" s="357">
        <v>0</v>
      </c>
    </row>
    <row r="64" spans="1:92" ht="19.5" x14ac:dyDescent="0.25">
      <c r="A64" s="30"/>
      <c r="B64" s="42" t="s">
        <v>55</v>
      </c>
      <c r="C64" s="43" t="s">
        <v>166</v>
      </c>
      <c r="D64" s="51">
        <v>5475.4225792248499</v>
      </c>
      <c r="E64" s="48">
        <v>3803.3502719651101</v>
      </c>
      <c r="F64" s="48">
        <v>2502.8888455075498</v>
      </c>
      <c r="G64" s="48">
        <v>2519.2301033885101</v>
      </c>
      <c r="H64" s="48">
        <v>13246.5951623049</v>
      </c>
      <c r="I64" s="48">
        <v>9697.2415482407996</v>
      </c>
      <c r="J64" s="48">
        <v>4408.2442909030297</v>
      </c>
      <c r="K64" s="48">
        <v>6543.6152360690403</v>
      </c>
      <c r="L64" s="48">
        <v>2425.02293968499</v>
      </c>
      <c r="M64" s="48">
        <v>25151.5814643294</v>
      </c>
      <c r="N64" s="48">
        <v>965.76498626095702</v>
      </c>
      <c r="O64" s="48">
        <v>24220.176555352002</v>
      </c>
      <c r="P64" s="48">
        <v>4596.0907389126996</v>
      </c>
      <c r="Q64" s="48">
        <v>10502.149775800601</v>
      </c>
      <c r="R64" s="48">
        <v>44129.0360371934</v>
      </c>
      <c r="S64" s="48">
        <v>2936.2215945848402</v>
      </c>
      <c r="T64" s="48">
        <v>16523.144285176499</v>
      </c>
      <c r="U64" s="48">
        <v>17936.270428717198</v>
      </c>
      <c r="V64" s="48">
        <v>23153.430803458399</v>
      </c>
      <c r="W64" s="48">
        <v>3213.4340518816198</v>
      </c>
      <c r="X64" s="48">
        <v>8819.7475840233492</v>
      </c>
      <c r="Y64" s="48">
        <v>9593.1324041433309</v>
      </c>
      <c r="Z64" s="48">
        <v>9669.7829999164205</v>
      </c>
      <c r="AA64" s="48">
        <v>656.44467606494402</v>
      </c>
      <c r="AB64" s="48">
        <v>2121.6525870185501</v>
      </c>
      <c r="AC64" s="48">
        <v>1842.5656288376199</v>
      </c>
      <c r="AD64" s="48">
        <v>3591.7742850340201</v>
      </c>
      <c r="AE64" s="48">
        <v>11776.48403406</v>
      </c>
      <c r="AF64" s="48">
        <v>9890.8913877991999</v>
      </c>
      <c r="AG64" s="48">
        <v>1260.8081237854001</v>
      </c>
      <c r="AH64" s="48">
        <v>3239.9688861094501</v>
      </c>
      <c r="AI64" s="48">
        <v>1748.2260893052301</v>
      </c>
      <c r="AJ64" s="48">
        <v>17.688632664270902</v>
      </c>
      <c r="AK64" s="48">
        <v>9672.7362363462998</v>
      </c>
      <c r="AL64" s="48">
        <v>13358.8467593429</v>
      </c>
      <c r="AM64" s="48">
        <v>4010.4054673722699</v>
      </c>
      <c r="AN64" s="48">
        <v>4421.6438436018898</v>
      </c>
      <c r="AO64" s="48">
        <v>20871.854522325801</v>
      </c>
      <c r="AP64" s="48">
        <v>4807.3759548907501</v>
      </c>
      <c r="AQ64" s="48">
        <v>7267.6378292660102</v>
      </c>
      <c r="AR64" s="48">
        <v>7191.4099016216696</v>
      </c>
      <c r="AS64" s="48">
        <v>4371.05803467636</v>
      </c>
      <c r="AT64" s="48">
        <v>2392.8784451913798</v>
      </c>
      <c r="AU64" s="48">
        <v>3058.1677611262899</v>
      </c>
      <c r="AV64" s="48">
        <v>20589.563110739498</v>
      </c>
      <c r="AW64" s="48">
        <v>10154.2844655223</v>
      </c>
      <c r="AX64" s="48">
        <v>28769.007834726599</v>
      </c>
      <c r="AY64" s="48">
        <v>48399.034780368798</v>
      </c>
      <c r="AZ64" s="48">
        <v>6056.3894947343897</v>
      </c>
      <c r="BA64" s="48">
        <v>702.63244093640901</v>
      </c>
      <c r="BB64" s="48">
        <v>5224.0434842037303</v>
      </c>
      <c r="BC64" s="48">
        <v>1770.82905357749</v>
      </c>
      <c r="BD64" s="48">
        <v>2146.2201570173902</v>
      </c>
      <c r="BE64" s="48">
        <v>4848.6503418361299</v>
      </c>
      <c r="BF64" s="48">
        <v>4945.9408248925502</v>
      </c>
      <c r="BG64" s="48">
        <v>964541.37056835799</v>
      </c>
      <c r="BH64" s="48">
        <v>32876.715209249604</v>
      </c>
      <c r="BI64" s="48">
        <v>22393.808902764598</v>
      </c>
      <c r="BJ64" s="48">
        <v>318142.02732958598</v>
      </c>
      <c r="BK64" s="48">
        <v>72279.011335849296</v>
      </c>
      <c r="BL64" s="48">
        <v>1414.12309719832</v>
      </c>
      <c r="BM64" s="48">
        <v>17289.652236214701</v>
      </c>
      <c r="BN64" s="48">
        <v>52485.1109571989</v>
      </c>
      <c r="BO64" s="48">
        <v>47497.895440442502</v>
      </c>
      <c r="BP64" s="48">
        <v>7964.7959151503901</v>
      </c>
      <c r="BQ64" s="48">
        <v>1440.64053828129</v>
      </c>
      <c r="BR64" s="48">
        <v>613.20575064127399</v>
      </c>
      <c r="BS64" s="48">
        <v>112152.781174658</v>
      </c>
      <c r="BT64" s="48">
        <v>105127.471854979</v>
      </c>
      <c r="BU64" s="48">
        <v>37424.110530890699</v>
      </c>
      <c r="BV64" s="48">
        <v>17992.312524919998</v>
      </c>
      <c r="BW64" s="48">
        <v>8331.4651930062901</v>
      </c>
      <c r="BX64" s="48">
        <v>34363.108790149301</v>
      </c>
      <c r="BY64" s="48">
        <v>21127.108638628601</v>
      </c>
      <c r="BZ64" s="48">
        <v>53845.1689049419</v>
      </c>
      <c r="CA64" s="55">
        <v>0</v>
      </c>
      <c r="CB64" s="49">
        <v>2432510.5746551398</v>
      </c>
      <c r="CC64" s="61">
        <v>644893.40499247401</v>
      </c>
      <c r="CD64" s="48">
        <v>0</v>
      </c>
      <c r="CE64" s="48">
        <v>0</v>
      </c>
      <c r="CF64" s="48">
        <v>0</v>
      </c>
      <c r="CG64" s="48">
        <v>1.4153258184663399E-2</v>
      </c>
      <c r="CH64" s="55">
        <v>15417.0061991235</v>
      </c>
      <c r="CI64" s="49">
        <v>3092821</v>
      </c>
      <c r="CJ64" s="73"/>
      <c r="CK64" s="48">
        <f t="shared" si="0"/>
        <v>0</v>
      </c>
      <c r="CL64" s="48">
        <f t="shared" si="1"/>
        <v>0</v>
      </c>
      <c r="CM64" s="167">
        <f t="shared" si="2"/>
        <v>0.21349778255671947</v>
      </c>
      <c r="CN64" s="357">
        <v>0</v>
      </c>
    </row>
    <row r="65" spans="1:92" ht="19.5" x14ac:dyDescent="0.25">
      <c r="A65" s="30"/>
      <c r="B65" s="42" t="s">
        <v>56</v>
      </c>
      <c r="C65" s="43" t="s">
        <v>167</v>
      </c>
      <c r="D65" s="51">
        <v>711.74655236849696</v>
      </c>
      <c r="E65" s="48">
        <v>1214.35481499154</v>
      </c>
      <c r="F65" s="48">
        <v>2000.25697123129</v>
      </c>
      <c r="G65" s="48">
        <v>928.23554163676704</v>
      </c>
      <c r="H65" s="48">
        <v>7147.6323829351304</v>
      </c>
      <c r="I65" s="48">
        <v>7713.3172015088503</v>
      </c>
      <c r="J65" s="48">
        <v>2694.6577048489098</v>
      </c>
      <c r="K65" s="48">
        <v>6370.1684510677696</v>
      </c>
      <c r="L65" s="48">
        <v>1372.12522721443</v>
      </c>
      <c r="M65" s="48">
        <v>1614.0241993887901</v>
      </c>
      <c r="N65" s="48">
        <v>74.289669796972504</v>
      </c>
      <c r="O65" s="48">
        <v>9641.7833153280098</v>
      </c>
      <c r="P65" s="48">
        <v>349.95441970066702</v>
      </c>
      <c r="Q65" s="48">
        <v>28.239389059847799</v>
      </c>
      <c r="R65" s="48">
        <v>754.74129087341305</v>
      </c>
      <c r="S65" s="48">
        <v>118.516819527007</v>
      </c>
      <c r="T65" s="48">
        <v>1843.8561632869601</v>
      </c>
      <c r="U65" s="48">
        <v>16076.6948068405</v>
      </c>
      <c r="V65" s="48">
        <v>1594.41006676337</v>
      </c>
      <c r="W65" s="48">
        <v>482.850225303863</v>
      </c>
      <c r="X65" s="48">
        <v>3038.5149441843701</v>
      </c>
      <c r="Y65" s="48">
        <v>627.76447154740504</v>
      </c>
      <c r="Z65" s="48">
        <v>496.40582223527502</v>
      </c>
      <c r="AA65" s="48">
        <v>205.69571539489499</v>
      </c>
      <c r="AB65" s="48">
        <v>414.94206149699102</v>
      </c>
      <c r="AC65" s="48">
        <v>127.306060448298</v>
      </c>
      <c r="AD65" s="48">
        <v>183.30455224082101</v>
      </c>
      <c r="AE65" s="48">
        <v>1008.63930508598</v>
      </c>
      <c r="AF65" s="48">
        <v>2500.4462332080602</v>
      </c>
      <c r="AG65" s="48">
        <v>356.07835713845498</v>
      </c>
      <c r="AH65" s="48">
        <v>3720.3654248600201</v>
      </c>
      <c r="AI65" s="48">
        <v>6330.6998114612597</v>
      </c>
      <c r="AJ65" s="48">
        <v>4.7751447344391398</v>
      </c>
      <c r="AK65" s="48">
        <v>764.66868203290403</v>
      </c>
      <c r="AL65" s="48">
        <v>1117.0987915534699</v>
      </c>
      <c r="AM65" s="48">
        <v>308.06898211259698</v>
      </c>
      <c r="AN65" s="48">
        <v>825.03696840436805</v>
      </c>
      <c r="AO65" s="48">
        <v>2571.8804295488899</v>
      </c>
      <c r="AP65" s="48">
        <v>1764.4441112709801</v>
      </c>
      <c r="AQ65" s="48">
        <v>738.020191154332</v>
      </c>
      <c r="AR65" s="48">
        <v>929.25671043142495</v>
      </c>
      <c r="AS65" s="48">
        <v>1488.15517751739</v>
      </c>
      <c r="AT65" s="48">
        <v>678.65798040323205</v>
      </c>
      <c r="AU65" s="48">
        <v>770.82949121360605</v>
      </c>
      <c r="AV65" s="48">
        <v>1927.4564285178201</v>
      </c>
      <c r="AW65" s="48">
        <v>1296.91367433596</v>
      </c>
      <c r="AX65" s="48">
        <v>3646.53061478375</v>
      </c>
      <c r="AY65" s="48">
        <v>96262.570397947304</v>
      </c>
      <c r="AZ65" s="48">
        <v>939.55241590667197</v>
      </c>
      <c r="BA65" s="48">
        <v>228.25787042893199</v>
      </c>
      <c r="BB65" s="48">
        <v>601.08129844013399</v>
      </c>
      <c r="BC65" s="48">
        <v>294.75114898066897</v>
      </c>
      <c r="BD65" s="48">
        <v>186.544692839991</v>
      </c>
      <c r="BE65" s="48">
        <v>522.25482078019297</v>
      </c>
      <c r="BF65" s="48">
        <v>382.71129451845201</v>
      </c>
      <c r="BG65" s="48">
        <v>4418.2358772854004</v>
      </c>
      <c r="BH65" s="48">
        <v>121156.021854534</v>
      </c>
      <c r="BI65" s="48">
        <v>9584.2520910106105</v>
      </c>
      <c r="BJ65" s="48">
        <v>8225.3872384290207</v>
      </c>
      <c r="BK65" s="48">
        <v>10153.908137779999</v>
      </c>
      <c r="BL65" s="48">
        <v>4872.4822261809304</v>
      </c>
      <c r="BM65" s="48">
        <v>8071.4462887684404</v>
      </c>
      <c r="BN65" s="48">
        <v>2666.6253206962101</v>
      </c>
      <c r="BO65" s="48">
        <v>1176.2931235845001</v>
      </c>
      <c r="BP65" s="48">
        <v>279.42520182907401</v>
      </c>
      <c r="BQ65" s="48">
        <v>115.663917889446</v>
      </c>
      <c r="BR65" s="48">
        <v>19.283019841661201</v>
      </c>
      <c r="BS65" s="48">
        <v>41127.796829514198</v>
      </c>
      <c r="BT65" s="48">
        <v>13194.9908039004</v>
      </c>
      <c r="BU65" s="48">
        <v>12993.862086900201</v>
      </c>
      <c r="BV65" s="48">
        <v>12601.5224487577</v>
      </c>
      <c r="BW65" s="48">
        <v>6468.6561030462799</v>
      </c>
      <c r="BX65" s="48">
        <v>16346.246083787501</v>
      </c>
      <c r="BY65" s="48">
        <v>5096.0478742648302</v>
      </c>
      <c r="BZ65" s="48">
        <v>11081.615358200301</v>
      </c>
      <c r="CA65" s="55">
        <v>0</v>
      </c>
      <c r="CB65" s="49">
        <v>489641.29717703298</v>
      </c>
      <c r="CC65" s="61">
        <v>284413.968246178</v>
      </c>
      <c r="CD65" s="48">
        <v>0</v>
      </c>
      <c r="CE65" s="48">
        <v>141.39606748630399</v>
      </c>
      <c r="CF65" s="48">
        <v>1732.2070091097701</v>
      </c>
      <c r="CG65" s="48">
        <v>-7337.6849520968799</v>
      </c>
      <c r="CH65" s="55">
        <v>128772.81645229</v>
      </c>
      <c r="CI65" s="49">
        <v>897364</v>
      </c>
      <c r="CJ65" s="73"/>
      <c r="CK65" s="48">
        <f t="shared" si="0"/>
        <v>0</v>
      </c>
      <c r="CL65" s="48">
        <f t="shared" si="1"/>
        <v>0</v>
      </c>
      <c r="CM65" s="167">
        <f t="shared" si="2"/>
        <v>0.45435598355067419</v>
      </c>
      <c r="CN65" s="357">
        <v>0</v>
      </c>
    </row>
    <row r="66" spans="1:92" ht="19.5" x14ac:dyDescent="0.25">
      <c r="A66" s="30"/>
      <c r="B66" s="42" t="s">
        <v>57</v>
      </c>
      <c r="C66" s="43" t="s">
        <v>168</v>
      </c>
      <c r="D66" s="51">
        <v>66.269124100399594</v>
      </c>
      <c r="E66" s="48">
        <v>43.452193329394603</v>
      </c>
      <c r="F66" s="48">
        <v>197.48052557156601</v>
      </c>
      <c r="G66" s="48">
        <v>23.312416376587102</v>
      </c>
      <c r="H66" s="48">
        <v>599.62181332850105</v>
      </c>
      <c r="I66" s="48">
        <v>96.8230776159877</v>
      </c>
      <c r="J66" s="48">
        <v>86.242159701936899</v>
      </c>
      <c r="K66" s="48">
        <v>140.511259415225</v>
      </c>
      <c r="L66" s="48">
        <v>98.508568405374106</v>
      </c>
      <c r="M66" s="48">
        <v>409.19331892696601</v>
      </c>
      <c r="N66" s="48">
        <v>24.679901385476601</v>
      </c>
      <c r="O66" s="48">
        <v>1520.8113987398799</v>
      </c>
      <c r="P66" s="48">
        <v>26524.854569679999</v>
      </c>
      <c r="Q66" s="48">
        <v>499.52222060056999</v>
      </c>
      <c r="R66" s="48">
        <v>131.43535699788799</v>
      </c>
      <c r="S66" s="48">
        <v>23.7033000622082</v>
      </c>
      <c r="T66" s="48">
        <v>714.24514669192695</v>
      </c>
      <c r="U66" s="48">
        <v>1033.6936904924</v>
      </c>
      <c r="V66" s="48">
        <v>2374.3856220611701</v>
      </c>
      <c r="W66" s="48">
        <v>781.06641877473805</v>
      </c>
      <c r="X66" s="48">
        <v>436.14037732275301</v>
      </c>
      <c r="Y66" s="48">
        <v>105.534251043315</v>
      </c>
      <c r="Z66" s="48">
        <v>867.18445175261695</v>
      </c>
      <c r="AA66" s="48">
        <v>206.45078670785301</v>
      </c>
      <c r="AB66" s="48">
        <v>108.365031374968</v>
      </c>
      <c r="AC66" s="48">
        <v>72.425261246237497</v>
      </c>
      <c r="AD66" s="48">
        <v>202.16279940146001</v>
      </c>
      <c r="AE66" s="48">
        <v>760.73402639500102</v>
      </c>
      <c r="AF66" s="48">
        <v>294.190431018092</v>
      </c>
      <c r="AG66" s="48">
        <v>88.455893308569401</v>
      </c>
      <c r="AH66" s="48">
        <v>114.471963690007</v>
      </c>
      <c r="AI66" s="48">
        <v>75.539555746096497</v>
      </c>
      <c r="AJ66" s="48">
        <v>4.8839744713833504</v>
      </c>
      <c r="AK66" s="48">
        <v>119.00079411142001</v>
      </c>
      <c r="AL66" s="48">
        <v>153.239149612467</v>
      </c>
      <c r="AM66" s="48">
        <v>57.710089989153197</v>
      </c>
      <c r="AN66" s="48">
        <v>181.060464711017</v>
      </c>
      <c r="AO66" s="48">
        <v>264.89844247886901</v>
      </c>
      <c r="AP66" s="48">
        <v>68.312695294419001</v>
      </c>
      <c r="AQ66" s="48">
        <v>35609.517833880403</v>
      </c>
      <c r="AR66" s="48">
        <v>115.018441310532</v>
      </c>
      <c r="AS66" s="48">
        <v>170.15917127404799</v>
      </c>
      <c r="AT66" s="48">
        <v>99.999503287670095</v>
      </c>
      <c r="AU66" s="48">
        <v>40.510878820333303</v>
      </c>
      <c r="AV66" s="48">
        <v>275.82882584315701</v>
      </c>
      <c r="AW66" s="48">
        <v>51.475738955236999</v>
      </c>
      <c r="AX66" s="48">
        <v>120.80351000921701</v>
      </c>
      <c r="AY66" s="48">
        <v>184.85704095599201</v>
      </c>
      <c r="AZ66" s="48">
        <v>154.44391662698001</v>
      </c>
      <c r="BA66" s="48">
        <v>31.178437933293701</v>
      </c>
      <c r="BB66" s="48">
        <v>92.615898385265098</v>
      </c>
      <c r="BC66" s="48">
        <v>27.406893204631</v>
      </c>
      <c r="BD66" s="48">
        <v>127.678006307709</v>
      </c>
      <c r="BE66" s="48">
        <v>99.136318973849995</v>
      </c>
      <c r="BF66" s="48">
        <v>118.545253531622</v>
      </c>
      <c r="BG66" s="48">
        <v>125.069886699815</v>
      </c>
      <c r="BH66" s="48">
        <v>79.567624231577398</v>
      </c>
      <c r="BI66" s="48">
        <v>250366.233884516</v>
      </c>
      <c r="BJ66" s="48">
        <v>769.19098569095297</v>
      </c>
      <c r="BK66" s="48">
        <v>41845.165368456997</v>
      </c>
      <c r="BL66" s="48">
        <v>18.362219114284901</v>
      </c>
      <c r="BM66" s="48">
        <v>37.6183767172543</v>
      </c>
      <c r="BN66" s="48">
        <v>323.05931768660798</v>
      </c>
      <c r="BO66" s="48">
        <v>110.09670672817499</v>
      </c>
      <c r="BP66" s="48">
        <v>90.998945829692502</v>
      </c>
      <c r="BQ66" s="48">
        <v>116.67234794970101</v>
      </c>
      <c r="BR66" s="48">
        <v>8.8489222967223906</v>
      </c>
      <c r="BS66" s="48">
        <v>234991.06381554599</v>
      </c>
      <c r="BT66" s="48">
        <v>174.79191380788899</v>
      </c>
      <c r="BU66" s="48">
        <v>189.303443621334</v>
      </c>
      <c r="BV66" s="48">
        <v>116.816525945954</v>
      </c>
      <c r="BW66" s="48">
        <v>50.6050214623735</v>
      </c>
      <c r="BX66" s="48">
        <v>255.647433322848</v>
      </c>
      <c r="BY66" s="48">
        <v>494.75611414217798</v>
      </c>
      <c r="BZ66" s="48">
        <v>31160.188740027301</v>
      </c>
      <c r="CA66" s="55">
        <v>0</v>
      </c>
      <c r="CB66" s="49">
        <v>638213.80578502698</v>
      </c>
      <c r="CC66" s="61">
        <v>149196.49321430299</v>
      </c>
      <c r="CD66" s="48">
        <v>0</v>
      </c>
      <c r="CE66" s="48">
        <v>0</v>
      </c>
      <c r="CF66" s="48">
        <v>9385600.6041360497</v>
      </c>
      <c r="CG66" s="48">
        <v>-2112.6230944508602</v>
      </c>
      <c r="CH66" s="55">
        <v>502.71995906856102</v>
      </c>
      <c r="CI66" s="49">
        <v>10171401</v>
      </c>
      <c r="CJ66" s="73"/>
      <c r="CK66" s="48">
        <f t="shared" si="0"/>
        <v>0</v>
      </c>
      <c r="CL66" s="48">
        <f t="shared" si="1"/>
        <v>0</v>
      </c>
      <c r="CM66" s="167">
        <f t="shared" si="2"/>
        <v>0.93725409058348719</v>
      </c>
      <c r="CN66" s="357">
        <v>0</v>
      </c>
    </row>
    <row r="67" spans="1:92" ht="19.5" x14ac:dyDescent="0.25">
      <c r="A67" s="30"/>
      <c r="B67" s="42" t="s">
        <v>58</v>
      </c>
      <c r="C67" s="43" t="s">
        <v>169</v>
      </c>
      <c r="D67" s="51">
        <v>34507.8965021845</v>
      </c>
      <c r="E67" s="48">
        <v>22626.582296937599</v>
      </c>
      <c r="F67" s="48">
        <v>102832.769108223</v>
      </c>
      <c r="G67" s="48">
        <v>12139.325250780699</v>
      </c>
      <c r="H67" s="48">
        <v>312237.22594316502</v>
      </c>
      <c r="I67" s="48">
        <v>50418.061001282098</v>
      </c>
      <c r="J67" s="48">
        <v>44908.327392565603</v>
      </c>
      <c r="K67" s="48">
        <v>73167.528062483194</v>
      </c>
      <c r="L67" s="48">
        <v>51295.735823532901</v>
      </c>
      <c r="M67" s="48">
        <v>213076.615853928</v>
      </c>
      <c r="N67" s="48">
        <v>12851.406959957199</v>
      </c>
      <c r="O67" s="48">
        <v>791922.37802252697</v>
      </c>
      <c r="P67" s="48">
        <v>37755.531742460298</v>
      </c>
      <c r="Q67" s="48">
        <v>27295.220846333999</v>
      </c>
      <c r="R67" s="48">
        <v>68441.491532908694</v>
      </c>
      <c r="S67" s="48">
        <v>12342.867608566599</v>
      </c>
      <c r="T67" s="48">
        <v>371924.30009926797</v>
      </c>
      <c r="U67" s="48">
        <v>538268.69406679901</v>
      </c>
      <c r="V67" s="48">
        <v>1236398.61571473</v>
      </c>
      <c r="W67" s="48">
        <v>406719.71308351803</v>
      </c>
      <c r="X67" s="48">
        <v>227108.58496146201</v>
      </c>
      <c r="Y67" s="48">
        <v>54954.174540180997</v>
      </c>
      <c r="Z67" s="48">
        <v>451563.40476216603</v>
      </c>
      <c r="AA67" s="48">
        <v>107503.795730208</v>
      </c>
      <c r="AB67" s="48">
        <v>56428.228649559402</v>
      </c>
      <c r="AC67" s="48">
        <v>37713.542364652603</v>
      </c>
      <c r="AD67" s="48">
        <v>36525.0999774187</v>
      </c>
      <c r="AE67" s="48">
        <v>396132.15663990501</v>
      </c>
      <c r="AF67" s="48">
        <v>153191.89869063199</v>
      </c>
      <c r="AG67" s="48">
        <v>46061.070713351801</v>
      </c>
      <c r="AH67" s="48">
        <v>59608.252395669602</v>
      </c>
      <c r="AI67" s="48">
        <v>39335.2289907749</v>
      </c>
      <c r="AJ67" s="48">
        <v>2543.2007419091901</v>
      </c>
      <c r="AK67" s="48">
        <v>61966.521251332997</v>
      </c>
      <c r="AL67" s="48">
        <v>79795.240795673904</v>
      </c>
      <c r="AM67" s="48">
        <v>30051.005494811499</v>
      </c>
      <c r="AN67" s="48">
        <v>94282.455995937198</v>
      </c>
      <c r="AO67" s="48">
        <v>137938.86913009</v>
      </c>
      <c r="AP67" s="48">
        <v>35572.032239835498</v>
      </c>
      <c r="AQ67" s="48">
        <v>307446.87491947901</v>
      </c>
      <c r="AR67" s="48">
        <v>59892.816186512398</v>
      </c>
      <c r="AS67" s="48">
        <v>88605.895293354595</v>
      </c>
      <c r="AT67" s="48">
        <v>52072.1007945233</v>
      </c>
      <c r="AU67" s="48">
        <v>21094.970433390299</v>
      </c>
      <c r="AV67" s="48">
        <v>143630.57764418799</v>
      </c>
      <c r="AW67" s="48">
        <v>26804.631815407902</v>
      </c>
      <c r="AX67" s="48">
        <v>62905.237953394499</v>
      </c>
      <c r="AY67" s="48">
        <v>96259.422824799301</v>
      </c>
      <c r="AZ67" s="48">
        <v>80422.591405937797</v>
      </c>
      <c r="BA67" s="48">
        <v>16235.348269759301</v>
      </c>
      <c r="BB67" s="48">
        <v>48227.283509792098</v>
      </c>
      <c r="BC67" s="48">
        <v>14271.4159420454</v>
      </c>
      <c r="BD67" s="48">
        <v>66484.950375934102</v>
      </c>
      <c r="BE67" s="48">
        <v>51622.620355963598</v>
      </c>
      <c r="BF67" s="48">
        <v>61729.310523205902</v>
      </c>
      <c r="BG67" s="48">
        <v>65126.8409589726</v>
      </c>
      <c r="BH67" s="48">
        <v>41432.739291199199</v>
      </c>
      <c r="BI67" s="48">
        <v>652398.52391713206</v>
      </c>
      <c r="BJ67" s="48">
        <v>400535.89488255599</v>
      </c>
      <c r="BK67" s="48">
        <v>1094157.7869180599</v>
      </c>
      <c r="BL67" s="48">
        <v>9561.6407391501507</v>
      </c>
      <c r="BM67" s="48">
        <v>19588.776341339501</v>
      </c>
      <c r="BN67" s="48">
        <v>168224.60912424501</v>
      </c>
      <c r="BO67" s="48">
        <v>57329.952863890598</v>
      </c>
      <c r="BP67" s="48">
        <v>47385.298163009596</v>
      </c>
      <c r="BQ67" s="48">
        <v>60754.044396534598</v>
      </c>
      <c r="BR67" s="48">
        <v>4607.8426253007901</v>
      </c>
      <c r="BS67" s="48">
        <v>9974.6608836452597</v>
      </c>
      <c r="BT67" s="48">
        <v>91018.273637707898</v>
      </c>
      <c r="BU67" s="48">
        <v>98574.769603039502</v>
      </c>
      <c r="BV67" s="48">
        <v>60829.121280983003</v>
      </c>
      <c r="BW67" s="48">
        <v>26351.228672779202</v>
      </c>
      <c r="BX67" s="48">
        <v>133121.65039013699</v>
      </c>
      <c r="BY67" s="48">
        <v>257631.18212902901</v>
      </c>
      <c r="BZ67" s="48">
        <v>60005.691261016102</v>
      </c>
      <c r="CA67" s="55">
        <v>0</v>
      </c>
      <c r="CB67" s="49">
        <v>11085721.6273051</v>
      </c>
      <c r="CC67" s="61">
        <v>12056967.580459399</v>
      </c>
      <c r="CD67" s="48">
        <v>0</v>
      </c>
      <c r="CE67" s="48">
        <v>0</v>
      </c>
      <c r="CF67" s="48">
        <v>2181008.6251066802</v>
      </c>
      <c r="CG67" s="48">
        <v>0</v>
      </c>
      <c r="CH67" s="55">
        <v>16795.167128769001</v>
      </c>
      <c r="CI67" s="49">
        <v>25340493</v>
      </c>
      <c r="CJ67" s="73"/>
      <c r="CK67" s="48">
        <f t="shared" si="0"/>
        <v>0</v>
      </c>
      <c r="CL67" s="48">
        <f t="shared" si="1"/>
        <v>0</v>
      </c>
      <c r="CM67" s="167">
        <f t="shared" si="2"/>
        <v>0.56252936249878205</v>
      </c>
      <c r="CN67" s="357">
        <v>0</v>
      </c>
    </row>
    <row r="68" spans="1:92" ht="19.5" x14ac:dyDescent="0.25">
      <c r="A68" s="30"/>
      <c r="B68" s="42" t="s">
        <v>59</v>
      </c>
      <c r="C68" s="43" t="s">
        <v>170</v>
      </c>
      <c r="D68" s="51">
        <v>56522.983204128403</v>
      </c>
      <c r="E68" s="48">
        <v>50501.1629790929</v>
      </c>
      <c r="F68" s="48">
        <v>38614.042511522697</v>
      </c>
      <c r="G68" s="48">
        <v>20770.5237945847</v>
      </c>
      <c r="H68" s="48">
        <v>421722.661037035</v>
      </c>
      <c r="I68" s="48">
        <v>83497.057964909094</v>
      </c>
      <c r="J68" s="48">
        <v>33291.829239954903</v>
      </c>
      <c r="K68" s="48">
        <v>43944.262205702798</v>
      </c>
      <c r="L68" s="48">
        <v>20581.639628138699</v>
      </c>
      <c r="M68" s="48">
        <v>73298.962589722505</v>
      </c>
      <c r="N68" s="48">
        <v>47511.467359703202</v>
      </c>
      <c r="O68" s="48">
        <v>50884.493926085299</v>
      </c>
      <c r="P68" s="48">
        <v>57572.2900687527</v>
      </c>
      <c r="Q68" s="48">
        <v>168955.02617024499</v>
      </c>
      <c r="R68" s="48">
        <v>171617.31270359</v>
      </c>
      <c r="S68" s="48">
        <v>28046.7029726277</v>
      </c>
      <c r="T68" s="48">
        <v>41050.654976405698</v>
      </c>
      <c r="U68" s="48">
        <v>199618.68747425501</v>
      </c>
      <c r="V68" s="48">
        <v>22811.615213000601</v>
      </c>
      <c r="W68" s="48">
        <v>9733.5979975421196</v>
      </c>
      <c r="X68" s="48">
        <v>48926.063911943398</v>
      </c>
      <c r="Y68" s="48">
        <v>4857.9141684722699</v>
      </c>
      <c r="Z68" s="48">
        <v>7314.6918882181099</v>
      </c>
      <c r="AA68" s="48">
        <v>4305.1386424268003</v>
      </c>
      <c r="AB68" s="48">
        <v>12114.3110006018</v>
      </c>
      <c r="AC68" s="48">
        <v>4165.35246466646</v>
      </c>
      <c r="AD68" s="48">
        <v>1221.9445527508999</v>
      </c>
      <c r="AE68" s="48">
        <v>45346.6246943066</v>
      </c>
      <c r="AF68" s="48">
        <v>44781.526811865602</v>
      </c>
      <c r="AG68" s="48">
        <v>3835.6361057813101</v>
      </c>
      <c r="AH68" s="48">
        <v>24428.083088464198</v>
      </c>
      <c r="AI68" s="48">
        <v>31126.335187624099</v>
      </c>
      <c r="AJ68" s="48">
        <v>19.5192456370985</v>
      </c>
      <c r="AK68" s="48">
        <v>9198.8561143765291</v>
      </c>
      <c r="AL68" s="48">
        <v>4984.1281169303402</v>
      </c>
      <c r="AM68" s="48">
        <v>5836.5049298731001</v>
      </c>
      <c r="AN68" s="48">
        <v>83473.173442029205</v>
      </c>
      <c r="AO68" s="48">
        <v>255479.564646279</v>
      </c>
      <c r="AP68" s="48">
        <v>14246.7121666068</v>
      </c>
      <c r="AQ68" s="48">
        <v>90067.106846234106</v>
      </c>
      <c r="AR68" s="48">
        <v>40197.126702763897</v>
      </c>
      <c r="AS68" s="48">
        <v>38329.715756889898</v>
      </c>
      <c r="AT68" s="48">
        <v>6263.30600680733</v>
      </c>
      <c r="AU68" s="48">
        <v>9670.1778041351008</v>
      </c>
      <c r="AV68" s="48">
        <v>55746.395642504503</v>
      </c>
      <c r="AW68" s="48">
        <v>25935.819511027399</v>
      </c>
      <c r="AX68" s="48">
        <v>104334.23730214201</v>
      </c>
      <c r="AY68" s="48">
        <v>59475.996036370103</v>
      </c>
      <c r="AZ68" s="48">
        <v>34938.028061676698</v>
      </c>
      <c r="BA68" s="48">
        <v>5426.28513721937</v>
      </c>
      <c r="BB68" s="48">
        <v>13775.212058859301</v>
      </c>
      <c r="BC68" s="48">
        <v>3007.91009537946</v>
      </c>
      <c r="BD68" s="48">
        <v>6693.7669807189504</v>
      </c>
      <c r="BE68" s="48">
        <v>13191.923694458101</v>
      </c>
      <c r="BF68" s="48">
        <v>29966.567470364302</v>
      </c>
      <c r="BG68" s="48">
        <v>23608.971509884301</v>
      </c>
      <c r="BH68" s="48">
        <v>24335.890810090099</v>
      </c>
      <c r="BI68" s="48">
        <v>166705.89933020301</v>
      </c>
      <c r="BJ68" s="48">
        <v>2598596.64223644</v>
      </c>
      <c r="BK68" s="48">
        <v>889438.75113342097</v>
      </c>
      <c r="BL68" s="48">
        <v>79223.130242188097</v>
      </c>
      <c r="BM68" s="48">
        <v>9921.1270607034603</v>
      </c>
      <c r="BN68" s="48">
        <v>30031.819921636299</v>
      </c>
      <c r="BO68" s="48">
        <v>51456.261575956203</v>
      </c>
      <c r="BP68" s="48">
        <v>41272.196301575699</v>
      </c>
      <c r="BQ68" s="48">
        <v>6479.8876587060704</v>
      </c>
      <c r="BR68" s="48">
        <v>6747.1815667167202</v>
      </c>
      <c r="BS68" s="48">
        <v>52864.1888655773</v>
      </c>
      <c r="BT68" s="48">
        <v>493091.63229456299</v>
      </c>
      <c r="BU68" s="48">
        <v>21699.647022613899</v>
      </c>
      <c r="BV68" s="48">
        <v>56073.308166888201</v>
      </c>
      <c r="BW68" s="48">
        <v>1774.1334544932299</v>
      </c>
      <c r="BX68" s="48">
        <v>22477.061459648099</v>
      </c>
      <c r="BY68" s="48">
        <v>7667.4575629027804</v>
      </c>
      <c r="BZ68" s="48">
        <v>85738.904972096003</v>
      </c>
      <c r="CA68" s="55">
        <v>0</v>
      </c>
      <c r="CB68" s="49">
        <v>7452432.7234497098</v>
      </c>
      <c r="CC68" s="61">
        <v>2800806.5052232202</v>
      </c>
      <c r="CD68" s="48">
        <v>0</v>
      </c>
      <c r="CE68" s="48">
        <v>0</v>
      </c>
      <c r="CF68" s="48">
        <v>1408.2466005691099</v>
      </c>
      <c r="CG68" s="48">
        <v>0</v>
      </c>
      <c r="CH68" s="55">
        <v>617890.52472650504</v>
      </c>
      <c r="CI68" s="49">
        <v>10872538</v>
      </c>
      <c r="CJ68" s="73"/>
      <c r="CK68" s="48">
        <f t="shared" si="0"/>
        <v>0</v>
      </c>
      <c r="CL68" s="48">
        <f t="shared" si="1"/>
        <v>0</v>
      </c>
      <c r="CM68" s="167">
        <f t="shared" si="2"/>
        <v>0.31456365354163807</v>
      </c>
      <c r="CN68" s="357">
        <v>0</v>
      </c>
    </row>
    <row r="69" spans="1:92" ht="19.5" x14ac:dyDescent="0.25">
      <c r="A69" s="30"/>
      <c r="B69" s="42" t="s">
        <v>60</v>
      </c>
      <c r="C69" s="43" t="s">
        <v>171</v>
      </c>
      <c r="D69" s="51">
        <v>26.731878137336501</v>
      </c>
      <c r="E69" s="48">
        <v>948.74361588008196</v>
      </c>
      <c r="F69" s="48">
        <v>71.456874007065196</v>
      </c>
      <c r="G69" s="48">
        <v>8.5930107031618501</v>
      </c>
      <c r="H69" s="48">
        <v>2031.00080909959</v>
      </c>
      <c r="I69" s="48">
        <v>1434.62067011417</v>
      </c>
      <c r="J69" s="48">
        <v>83.223573166470004</v>
      </c>
      <c r="K69" s="48">
        <v>435.47296524569703</v>
      </c>
      <c r="L69" s="48">
        <v>4.7306946482689298</v>
      </c>
      <c r="M69" s="48">
        <v>19.6507641445898</v>
      </c>
      <c r="N69" s="48">
        <v>1.18520733063165</v>
      </c>
      <c r="O69" s="48">
        <v>244.61416589026601</v>
      </c>
      <c r="P69" s="48">
        <v>95.742452724920497</v>
      </c>
      <c r="Q69" s="48">
        <v>11.853283937857301</v>
      </c>
      <c r="R69" s="48">
        <v>6.3119437223422503</v>
      </c>
      <c r="S69" s="48">
        <v>1.13830783012865</v>
      </c>
      <c r="T69" s="48">
        <v>1066.76723905368</v>
      </c>
      <c r="U69" s="48">
        <v>2123.26882268177</v>
      </c>
      <c r="V69" s="48">
        <v>217.924921551712</v>
      </c>
      <c r="W69" s="48">
        <v>37.509292714872601</v>
      </c>
      <c r="X69" s="48">
        <v>20.944847562947398</v>
      </c>
      <c r="Y69" s="48">
        <v>5.06809026566307</v>
      </c>
      <c r="Z69" s="48">
        <v>41.644954458035997</v>
      </c>
      <c r="AA69" s="48">
        <v>9.91442315749328</v>
      </c>
      <c r="AB69" s="48">
        <v>5.2040333372369796</v>
      </c>
      <c r="AC69" s="48">
        <v>3.4780913104647602</v>
      </c>
      <c r="AD69" s="48">
        <v>3.3684884760224501</v>
      </c>
      <c r="AE69" s="48">
        <v>164.559586789913</v>
      </c>
      <c r="AF69" s="48">
        <v>14.1279598325103</v>
      </c>
      <c r="AG69" s="48">
        <v>4.24793322912475</v>
      </c>
      <c r="AH69" s="48">
        <v>157.12118759873999</v>
      </c>
      <c r="AI69" s="48">
        <v>396.46463791736397</v>
      </c>
      <c r="AJ69" s="48">
        <v>0.234543981991265</v>
      </c>
      <c r="AK69" s="48">
        <v>5.7147964786780303</v>
      </c>
      <c r="AL69" s="48">
        <v>980.71802213378101</v>
      </c>
      <c r="AM69" s="48">
        <v>369.27267022640598</v>
      </c>
      <c r="AN69" s="48">
        <v>8.6950991704267597</v>
      </c>
      <c r="AO69" s="48">
        <v>12.7212654133059</v>
      </c>
      <c r="AP69" s="48">
        <v>2566.5399708619302</v>
      </c>
      <c r="AQ69" s="48">
        <v>155.94611467963901</v>
      </c>
      <c r="AR69" s="48">
        <v>299.53530456531001</v>
      </c>
      <c r="AS69" s="48">
        <v>2634.0011731832701</v>
      </c>
      <c r="AT69" s="48">
        <v>772.80281623567498</v>
      </c>
      <c r="AU69" s="48">
        <v>610.55291197295196</v>
      </c>
      <c r="AV69" s="48">
        <v>1569.2461157176101</v>
      </c>
      <c r="AW69" s="48">
        <v>2.4720286441391801</v>
      </c>
      <c r="AX69" s="48">
        <v>254.039262750267</v>
      </c>
      <c r="AY69" s="48">
        <v>8.8774228323638393</v>
      </c>
      <c r="AZ69" s="48">
        <v>525.45725239944397</v>
      </c>
      <c r="BA69" s="48">
        <v>417.12864156085902</v>
      </c>
      <c r="BB69" s="48">
        <v>149.95942822941001</v>
      </c>
      <c r="BC69" s="48">
        <v>154.592909545053</v>
      </c>
      <c r="BD69" s="48">
        <v>225.26614307654199</v>
      </c>
      <c r="BE69" s="48">
        <v>48.2636554915359</v>
      </c>
      <c r="BF69" s="48">
        <v>1884.4767703015</v>
      </c>
      <c r="BG69" s="48">
        <v>6.0062536005562004</v>
      </c>
      <c r="BH69" s="48">
        <v>3.8210902891089198</v>
      </c>
      <c r="BI69" s="48">
        <v>943.19346477115096</v>
      </c>
      <c r="BJ69" s="48">
        <v>123450.638377332</v>
      </c>
      <c r="BK69" s="48">
        <v>20068.286887058101</v>
      </c>
      <c r="BL69" s="48">
        <v>10664.7510382811</v>
      </c>
      <c r="BM69" s="48">
        <v>1.80655405203484</v>
      </c>
      <c r="BN69" s="48">
        <v>15.514335554693499</v>
      </c>
      <c r="BO69" s="48">
        <v>5.2871938933039804</v>
      </c>
      <c r="BP69" s="48">
        <v>15812.268265859801</v>
      </c>
      <c r="BQ69" s="48">
        <v>3656.96521442928</v>
      </c>
      <c r="BR69" s="48">
        <v>1658.1712254614399</v>
      </c>
      <c r="BS69" s="48">
        <v>1376.7113243318399</v>
      </c>
      <c r="BT69" s="48">
        <v>14693.0699678403</v>
      </c>
      <c r="BU69" s="48">
        <v>1427.2711204719001</v>
      </c>
      <c r="BV69" s="48">
        <v>2729.1160980495902</v>
      </c>
      <c r="BW69" s="48">
        <v>17.990230443470299</v>
      </c>
      <c r="BX69" s="48">
        <v>2405.1145988151802</v>
      </c>
      <c r="BY69" s="48">
        <v>57.213802187470399</v>
      </c>
      <c r="BZ69" s="48">
        <v>3379.3246483508801</v>
      </c>
      <c r="CA69" s="55">
        <v>0</v>
      </c>
      <c r="CB69" s="49">
        <v>225725.72073704499</v>
      </c>
      <c r="CC69" s="61">
        <v>150442.68352613901</v>
      </c>
      <c r="CD69" s="48">
        <v>0</v>
      </c>
      <c r="CE69" s="48">
        <v>0</v>
      </c>
      <c r="CF69" s="48">
        <v>201.14119945789099</v>
      </c>
      <c r="CG69" s="48">
        <v>0</v>
      </c>
      <c r="CH69" s="55">
        <v>3510.4545373573401</v>
      </c>
      <c r="CI69" s="49">
        <v>379880</v>
      </c>
      <c r="CJ69" s="73"/>
      <c r="CK69" s="48">
        <f t="shared" si="0"/>
        <v>0</v>
      </c>
      <c r="CL69" s="48">
        <f t="shared" si="1"/>
        <v>0</v>
      </c>
      <c r="CM69" s="167">
        <f t="shared" si="2"/>
        <v>0.40579730247171281</v>
      </c>
      <c r="CN69" s="357">
        <v>0</v>
      </c>
    </row>
    <row r="70" spans="1:92" ht="19.5" x14ac:dyDescent="0.25">
      <c r="A70" s="30"/>
      <c r="B70" s="42" t="s">
        <v>61</v>
      </c>
      <c r="C70" s="43" t="s">
        <v>172</v>
      </c>
      <c r="D70" s="51">
        <v>1330.0694991169601</v>
      </c>
      <c r="E70" s="48">
        <v>95.693362768271797</v>
      </c>
      <c r="F70" s="48">
        <v>468.616266161032</v>
      </c>
      <c r="G70" s="48">
        <v>948.07428115184496</v>
      </c>
      <c r="H70" s="48">
        <v>6431.2889461199902</v>
      </c>
      <c r="I70" s="48">
        <v>2651.1089223776298</v>
      </c>
      <c r="J70" s="48">
        <v>629.98785021412095</v>
      </c>
      <c r="K70" s="48">
        <v>909.94609725069802</v>
      </c>
      <c r="L70" s="48">
        <v>660.23311277560902</v>
      </c>
      <c r="M70" s="48">
        <v>497.42272638366899</v>
      </c>
      <c r="N70" s="48">
        <v>543.659852611573</v>
      </c>
      <c r="O70" s="48">
        <v>1485.62639707215</v>
      </c>
      <c r="P70" s="48">
        <v>853.94318904046395</v>
      </c>
      <c r="Q70" s="48">
        <v>169.07139746406801</v>
      </c>
      <c r="R70" s="48">
        <v>1934.8755256229899</v>
      </c>
      <c r="S70" s="48">
        <v>309.32517123958399</v>
      </c>
      <c r="T70" s="48">
        <v>503.63284715066101</v>
      </c>
      <c r="U70" s="48">
        <v>697.18245771322904</v>
      </c>
      <c r="V70" s="48">
        <v>1518.5388935323399</v>
      </c>
      <c r="W70" s="48">
        <v>481.86076601205701</v>
      </c>
      <c r="X70" s="48">
        <v>444.23456805927799</v>
      </c>
      <c r="Y70" s="48">
        <v>71.124660751964697</v>
      </c>
      <c r="Z70" s="48">
        <v>532.88141722001001</v>
      </c>
      <c r="AA70" s="48">
        <v>138.46031763996899</v>
      </c>
      <c r="AB70" s="48">
        <v>94.606527979324895</v>
      </c>
      <c r="AC70" s="48">
        <v>56.899654823141397</v>
      </c>
      <c r="AD70" s="48">
        <v>44.1805841825187</v>
      </c>
      <c r="AE70" s="48">
        <v>462.62458443887999</v>
      </c>
      <c r="AF70" s="48">
        <v>178.90579515759899</v>
      </c>
      <c r="AG70" s="48">
        <v>53.792612743995598</v>
      </c>
      <c r="AH70" s="48">
        <v>69.613745138953902</v>
      </c>
      <c r="AI70" s="48">
        <v>45.937810552975101</v>
      </c>
      <c r="AJ70" s="48">
        <v>2.9700875494435102</v>
      </c>
      <c r="AK70" s="48">
        <v>72.3678592169437</v>
      </c>
      <c r="AL70" s="48">
        <v>93.189203387131101</v>
      </c>
      <c r="AM70" s="48">
        <v>35.095191581846898</v>
      </c>
      <c r="AN70" s="48">
        <v>110.108157830385</v>
      </c>
      <c r="AO70" s="48">
        <v>161.09248123293699</v>
      </c>
      <c r="AP70" s="48">
        <v>41.542945597218399</v>
      </c>
      <c r="AQ70" s="48">
        <v>1461.25813944316</v>
      </c>
      <c r="AR70" s="48">
        <v>69.946074144005394</v>
      </c>
      <c r="AS70" s="48">
        <v>103.478762836679</v>
      </c>
      <c r="AT70" s="48">
        <v>60.812619190681197</v>
      </c>
      <c r="AU70" s="48">
        <v>24.635848837106298</v>
      </c>
      <c r="AV70" s="48">
        <v>167.73956666123601</v>
      </c>
      <c r="AW70" s="48">
        <v>31.303900596771399</v>
      </c>
      <c r="AX70" s="48">
        <v>73.464143416339894</v>
      </c>
      <c r="AY70" s="48">
        <v>112.416966752664</v>
      </c>
      <c r="AZ70" s="48">
        <v>93.921857402984401</v>
      </c>
      <c r="BA70" s="48">
        <v>18.960518909211999</v>
      </c>
      <c r="BB70" s="48">
        <v>56.322433355530499</v>
      </c>
      <c r="BC70" s="48">
        <v>16.6669323832371</v>
      </c>
      <c r="BD70" s="48">
        <v>77.644725437085697</v>
      </c>
      <c r="BE70" s="48">
        <v>60.287691593623997</v>
      </c>
      <c r="BF70" s="48">
        <v>72.0908316828625</v>
      </c>
      <c r="BG70" s="48">
        <v>142.74432196380599</v>
      </c>
      <c r="BH70" s="48">
        <v>48.3873966691867</v>
      </c>
      <c r="BI70" s="48">
        <v>7781.6272368376904</v>
      </c>
      <c r="BJ70" s="48">
        <v>22560.447711299199</v>
      </c>
      <c r="BK70" s="48">
        <v>29288.937237496099</v>
      </c>
      <c r="BL70" s="48">
        <v>419.43656051420498</v>
      </c>
      <c r="BM70" s="48">
        <v>86.793516674508098</v>
      </c>
      <c r="BN70" s="48">
        <v>431.5438700455</v>
      </c>
      <c r="BO70" s="48">
        <v>1602.0205361127801</v>
      </c>
      <c r="BP70" s="48">
        <v>12455.049953833701</v>
      </c>
      <c r="BQ70" s="48">
        <v>4664.6418049866497</v>
      </c>
      <c r="BR70" s="48">
        <v>2559.9985828713002</v>
      </c>
      <c r="BS70" s="48">
        <v>11617.8408314512</v>
      </c>
      <c r="BT70" s="48">
        <v>130834.283945427</v>
      </c>
      <c r="BU70" s="48">
        <v>20923.238277962901</v>
      </c>
      <c r="BV70" s="48">
        <v>18326.060450827401</v>
      </c>
      <c r="BW70" s="48">
        <v>4127.5119128077404</v>
      </c>
      <c r="BX70" s="48">
        <v>8681.6943779107205</v>
      </c>
      <c r="BY70" s="48">
        <v>2474.6709473586702</v>
      </c>
      <c r="BZ70" s="48">
        <v>21242.706761579499</v>
      </c>
      <c r="CA70" s="55">
        <v>0</v>
      </c>
      <c r="CB70" s="49">
        <v>328600.37301413697</v>
      </c>
      <c r="CC70" s="61">
        <v>192505.486434903</v>
      </c>
      <c r="CD70" s="48">
        <v>0</v>
      </c>
      <c r="CE70" s="48">
        <v>9291.1730773788404</v>
      </c>
      <c r="CF70" s="48">
        <v>2547.0999814962902</v>
      </c>
      <c r="CG70" s="48">
        <v>0</v>
      </c>
      <c r="CH70" s="55">
        <v>75.867492085367203</v>
      </c>
      <c r="CI70" s="49">
        <v>533020</v>
      </c>
      <c r="CJ70" s="73"/>
      <c r="CK70" s="48">
        <f t="shared" si="0"/>
        <v>0</v>
      </c>
      <c r="CL70" s="48">
        <f t="shared" si="1"/>
        <v>0</v>
      </c>
      <c r="CM70" s="167">
        <f t="shared" si="2"/>
        <v>0.38351211396544876</v>
      </c>
      <c r="CN70" s="357">
        <v>0</v>
      </c>
    </row>
    <row r="71" spans="1:92" ht="19.5" x14ac:dyDescent="0.25">
      <c r="A71" s="30"/>
      <c r="B71" s="42" t="s">
        <v>62</v>
      </c>
      <c r="C71" s="43" t="s">
        <v>173</v>
      </c>
      <c r="D71" s="51">
        <v>27.415132467311501</v>
      </c>
      <c r="E71" s="48">
        <v>17.9759073669935</v>
      </c>
      <c r="F71" s="48">
        <v>81.696489002276095</v>
      </c>
      <c r="G71" s="48">
        <v>9.6442044733982293</v>
      </c>
      <c r="H71" s="48">
        <v>248.059887101952</v>
      </c>
      <c r="I71" s="48">
        <v>40.0551166892377</v>
      </c>
      <c r="J71" s="48">
        <v>35.677855480835802</v>
      </c>
      <c r="K71" s="48">
        <v>58.1286510469197</v>
      </c>
      <c r="L71" s="48">
        <v>40.7523939490587</v>
      </c>
      <c r="M71" s="48">
        <v>169.28078038463099</v>
      </c>
      <c r="N71" s="48">
        <v>6944.6197197323099</v>
      </c>
      <c r="O71" s="48">
        <v>3967.3027575515398</v>
      </c>
      <c r="P71" s="48">
        <v>87.132752957145598</v>
      </c>
      <c r="Q71" s="48">
        <v>2531.9877659959898</v>
      </c>
      <c r="R71" s="48">
        <v>40448.4738004151</v>
      </c>
      <c r="S71" s="48">
        <v>6432.1624008423296</v>
      </c>
      <c r="T71" s="48">
        <v>295.47886103078002</v>
      </c>
      <c r="U71" s="48">
        <v>427.63277529576101</v>
      </c>
      <c r="V71" s="48">
        <v>982.26885055349703</v>
      </c>
      <c r="W71" s="48">
        <v>323.12241375088399</v>
      </c>
      <c r="X71" s="48">
        <v>180.42861409381999</v>
      </c>
      <c r="Y71" s="48">
        <v>43.6588760069871</v>
      </c>
      <c r="Z71" s="48">
        <v>358.748918763022</v>
      </c>
      <c r="AA71" s="48">
        <v>85.407431325055498</v>
      </c>
      <c r="AB71" s="48">
        <v>44.829952565363698</v>
      </c>
      <c r="AC71" s="48">
        <v>29.9618888584837</v>
      </c>
      <c r="AD71" s="48">
        <v>29.017719297939198</v>
      </c>
      <c r="AE71" s="48">
        <v>314.711027029923</v>
      </c>
      <c r="AF71" s="48">
        <v>121.70478705524</v>
      </c>
      <c r="AG71" s="48">
        <v>36.593663572417398</v>
      </c>
      <c r="AH71" s="48">
        <v>47.356353218132703</v>
      </c>
      <c r="AI71" s="48">
        <v>31.250253499104399</v>
      </c>
      <c r="AJ71" s="48">
        <v>2.0204704516252199</v>
      </c>
      <c r="AK71" s="48">
        <v>49.229902742296098</v>
      </c>
      <c r="AL71" s="48">
        <v>63.3941015945706</v>
      </c>
      <c r="AM71" s="48">
        <v>23.874312256732502</v>
      </c>
      <c r="AN71" s="48">
        <v>74.903609969632697</v>
      </c>
      <c r="AO71" s="48">
        <v>109.586870047357</v>
      </c>
      <c r="AP71" s="48">
        <v>28.260545406609499</v>
      </c>
      <c r="AQ71" s="48">
        <v>322.96848146554601</v>
      </c>
      <c r="AR71" s="48">
        <v>47.582427676796499</v>
      </c>
      <c r="AS71" s="48">
        <v>70.393811361358104</v>
      </c>
      <c r="AT71" s="48">
        <v>41.369184616705901</v>
      </c>
      <c r="AU71" s="48">
        <v>16.7591034935671</v>
      </c>
      <c r="AV71" s="48">
        <v>114.108702981145</v>
      </c>
      <c r="AW71" s="48">
        <v>21.295199257086001</v>
      </c>
      <c r="AX71" s="48">
        <v>49.975675314514902</v>
      </c>
      <c r="AY71" s="48">
        <v>76.474230406995602</v>
      </c>
      <c r="AZ71" s="48">
        <v>63.892506360643402</v>
      </c>
      <c r="BA71" s="48">
        <v>12.898329616822901</v>
      </c>
      <c r="BB71" s="48">
        <v>38.314632300923797</v>
      </c>
      <c r="BC71" s="48">
        <v>11.3380645650919</v>
      </c>
      <c r="BD71" s="48">
        <v>52.819612505893403</v>
      </c>
      <c r="BE71" s="48">
        <v>41.012090530608802</v>
      </c>
      <c r="BF71" s="48">
        <v>49.041448382759597</v>
      </c>
      <c r="BG71" s="48">
        <v>51.740649330936002</v>
      </c>
      <c r="BH71" s="48">
        <v>32.916640864501801</v>
      </c>
      <c r="BI71" s="48">
        <v>27181.291640511801</v>
      </c>
      <c r="BJ71" s="48">
        <v>62653.775639571999</v>
      </c>
      <c r="BK71" s="48">
        <v>52418.485822523602</v>
      </c>
      <c r="BL71" s="48">
        <v>2546.3617599825302</v>
      </c>
      <c r="BM71" s="48">
        <v>15.562493014790499</v>
      </c>
      <c r="BN71" s="48">
        <v>195.00832912531001</v>
      </c>
      <c r="BO71" s="48">
        <v>45.546336097559099</v>
      </c>
      <c r="BP71" s="48">
        <v>20819.6216628689</v>
      </c>
      <c r="BQ71" s="48">
        <v>8734.9111706180702</v>
      </c>
      <c r="BR71" s="48">
        <v>4599.5393093839502</v>
      </c>
      <c r="BS71" s="48">
        <v>28439.723738369499</v>
      </c>
      <c r="BT71" s="48">
        <v>142201.709797647</v>
      </c>
      <c r="BU71" s="48">
        <v>25995.572044214401</v>
      </c>
      <c r="BV71" s="48">
        <v>56280.498259331602</v>
      </c>
      <c r="BW71" s="48">
        <v>91190.388329978407</v>
      </c>
      <c r="BX71" s="48">
        <v>43962.499027925303</v>
      </c>
      <c r="BY71" s="48">
        <v>23575.4823541142</v>
      </c>
      <c r="BZ71" s="48">
        <v>41590.869366164799</v>
      </c>
      <c r="CA71" s="55">
        <v>0</v>
      </c>
      <c r="CB71" s="49">
        <v>698405.55568631703</v>
      </c>
      <c r="CC71" s="61">
        <v>1569837.3778127199</v>
      </c>
      <c r="CD71" s="48">
        <v>0</v>
      </c>
      <c r="CE71" s="48">
        <v>0</v>
      </c>
      <c r="CF71" s="48">
        <v>1732.7234178375099</v>
      </c>
      <c r="CG71" s="48">
        <v>0</v>
      </c>
      <c r="CH71" s="55">
        <v>13.343083129297399</v>
      </c>
      <c r="CI71" s="49">
        <v>2269989</v>
      </c>
      <c r="CJ71" s="73"/>
      <c r="CK71" s="48">
        <f t="shared" si="0"/>
        <v>0</v>
      </c>
      <c r="CL71" s="48">
        <f t="shared" si="1"/>
        <v>0</v>
      </c>
      <c r="CM71" s="167">
        <f t="shared" si="2"/>
        <v>0.69233086341549965</v>
      </c>
      <c r="CN71" s="357">
        <v>0</v>
      </c>
    </row>
    <row r="72" spans="1:92" ht="19.5" x14ac:dyDescent="0.25">
      <c r="A72" s="30"/>
      <c r="B72" s="42" t="s">
        <v>63</v>
      </c>
      <c r="C72" s="43" t="s">
        <v>174</v>
      </c>
      <c r="D72" s="51">
        <v>2535.8104759297698</v>
      </c>
      <c r="E72" s="48">
        <v>901.68319184577899</v>
      </c>
      <c r="F72" s="48">
        <v>2864.3859262369501</v>
      </c>
      <c r="G72" s="48">
        <v>1090.3196844113199</v>
      </c>
      <c r="H72" s="48">
        <v>16359.0679196197</v>
      </c>
      <c r="I72" s="48">
        <v>13699.0056449533</v>
      </c>
      <c r="J72" s="48">
        <v>1859.52819713811</v>
      </c>
      <c r="K72" s="48">
        <v>3895.3451401163102</v>
      </c>
      <c r="L72" s="48">
        <v>2927.1216194974299</v>
      </c>
      <c r="M72" s="48">
        <v>4907.3170589972997</v>
      </c>
      <c r="N72" s="48">
        <v>1192.00065472903</v>
      </c>
      <c r="O72" s="48">
        <v>9291.4365828587106</v>
      </c>
      <c r="P72" s="48">
        <v>553.61686873754502</v>
      </c>
      <c r="Q72" s="48">
        <v>207.79042949786</v>
      </c>
      <c r="R72" s="48">
        <v>19038.4766568042</v>
      </c>
      <c r="S72" s="48">
        <v>2989.51449072177</v>
      </c>
      <c r="T72" s="48">
        <v>3845.6251198851601</v>
      </c>
      <c r="U72" s="48">
        <v>7720.4315698896298</v>
      </c>
      <c r="V72" s="48">
        <v>4311.5771849954499</v>
      </c>
      <c r="W72" s="48">
        <v>1424.7057236335099</v>
      </c>
      <c r="X72" s="48">
        <v>4380.6376891371601</v>
      </c>
      <c r="Y72" s="48">
        <v>943.368659959517</v>
      </c>
      <c r="Z72" s="48">
        <v>1600.73398691031</v>
      </c>
      <c r="AA72" s="48">
        <v>2849.0276250022198</v>
      </c>
      <c r="AB72" s="48">
        <v>1444.04425552352</v>
      </c>
      <c r="AC72" s="48">
        <v>523.62738083118495</v>
      </c>
      <c r="AD72" s="48">
        <v>147.02681382690901</v>
      </c>
      <c r="AE72" s="48">
        <v>3335.95756778033</v>
      </c>
      <c r="AF72" s="48">
        <v>3728.5088748039102</v>
      </c>
      <c r="AG72" s="48">
        <v>744.44577926098202</v>
      </c>
      <c r="AH72" s="48">
        <v>2000.63857921727</v>
      </c>
      <c r="AI72" s="48">
        <v>4871.3851781987696</v>
      </c>
      <c r="AJ72" s="48">
        <v>11.8165254972123</v>
      </c>
      <c r="AK72" s="48">
        <v>1899.54245406372</v>
      </c>
      <c r="AL72" s="48">
        <v>3046.9469682294198</v>
      </c>
      <c r="AM72" s="48">
        <v>773.97174641478898</v>
      </c>
      <c r="AN72" s="48">
        <v>2708.0297379963999</v>
      </c>
      <c r="AO72" s="48">
        <v>18582.5534886143</v>
      </c>
      <c r="AP72" s="48">
        <v>13128.867949113999</v>
      </c>
      <c r="AQ72" s="48">
        <v>1449.9627701060101</v>
      </c>
      <c r="AR72" s="48">
        <v>2955.0014868243102</v>
      </c>
      <c r="AS72" s="48">
        <v>5567.0261188316499</v>
      </c>
      <c r="AT72" s="48">
        <v>1398.4178671300399</v>
      </c>
      <c r="AU72" s="48">
        <v>817.41604350160196</v>
      </c>
      <c r="AV72" s="48">
        <v>3913.32730050086</v>
      </c>
      <c r="AW72" s="48">
        <v>972.20565474487205</v>
      </c>
      <c r="AX72" s="48">
        <v>2069.1940206665299</v>
      </c>
      <c r="AY72" s="48">
        <v>2048.4158873199699</v>
      </c>
      <c r="AZ72" s="48">
        <v>4132.21942258535</v>
      </c>
      <c r="BA72" s="48">
        <v>1848.10486470505</v>
      </c>
      <c r="BB72" s="48">
        <v>1595.2070184890899</v>
      </c>
      <c r="BC72" s="48">
        <v>948.79494301105797</v>
      </c>
      <c r="BD72" s="48">
        <v>948.13061443702202</v>
      </c>
      <c r="BE72" s="48">
        <v>1710.7845119026499</v>
      </c>
      <c r="BF72" s="48">
        <v>5895.0695671850899</v>
      </c>
      <c r="BG72" s="48">
        <v>7198.8206796956301</v>
      </c>
      <c r="BH72" s="48">
        <v>6270.11877783413</v>
      </c>
      <c r="BI72" s="48">
        <v>16819.9304895643</v>
      </c>
      <c r="BJ72" s="48">
        <v>154223.003329208</v>
      </c>
      <c r="BK72" s="48">
        <v>48952.062504531503</v>
      </c>
      <c r="BL72" s="48">
        <v>18326.120192077</v>
      </c>
      <c r="BM72" s="48">
        <v>12185.471391580601</v>
      </c>
      <c r="BN72" s="48">
        <v>9799.1987286026397</v>
      </c>
      <c r="BO72" s="48">
        <v>1049936.5185307099</v>
      </c>
      <c r="BP72" s="48">
        <v>343444.18352601898</v>
      </c>
      <c r="BQ72" s="48">
        <v>26840.1368805206</v>
      </c>
      <c r="BR72" s="48">
        <v>23503.187488941599</v>
      </c>
      <c r="BS72" s="48">
        <v>35687.320980171702</v>
      </c>
      <c r="BT72" s="48">
        <v>262565.09200716298</v>
      </c>
      <c r="BU72" s="48">
        <v>66848.9311501052</v>
      </c>
      <c r="BV72" s="48">
        <v>46618.361498026599</v>
      </c>
      <c r="BW72" s="48">
        <v>15068.9525998441</v>
      </c>
      <c r="BX72" s="48">
        <v>21242.907419198898</v>
      </c>
      <c r="BY72" s="48">
        <v>18783.183619084099</v>
      </c>
      <c r="BZ72" s="48">
        <v>115401.520360125</v>
      </c>
      <c r="CA72" s="55">
        <v>0</v>
      </c>
      <c r="CB72" s="49">
        <v>2506320.1916458299</v>
      </c>
      <c r="CC72" s="61">
        <v>1763180.00722514</v>
      </c>
      <c r="CD72" s="48">
        <v>0</v>
      </c>
      <c r="CE72" s="48">
        <v>31848.944882094998</v>
      </c>
      <c r="CF72" s="48">
        <v>132949.36867238299</v>
      </c>
      <c r="CG72" s="48">
        <v>1882.3027546621599</v>
      </c>
      <c r="CH72" s="55">
        <v>74839.184819889502</v>
      </c>
      <c r="CI72" s="49">
        <v>4511020</v>
      </c>
      <c r="CJ72" s="73"/>
      <c r="CK72" s="48">
        <f t="shared" si="0"/>
        <v>0</v>
      </c>
      <c r="CL72" s="48">
        <f t="shared" si="1"/>
        <v>0</v>
      </c>
      <c r="CM72" s="167">
        <f t="shared" si="2"/>
        <v>0.44440055871048451</v>
      </c>
      <c r="CN72" s="357">
        <v>0</v>
      </c>
    </row>
    <row r="73" spans="1:92" ht="19.5" x14ac:dyDescent="0.25">
      <c r="A73" s="30"/>
      <c r="B73" s="42" t="s">
        <v>64</v>
      </c>
      <c r="C73" s="43" t="s">
        <v>175</v>
      </c>
      <c r="D73" s="51">
        <v>9706.9743043363396</v>
      </c>
      <c r="E73" s="48">
        <v>5439.6564232502697</v>
      </c>
      <c r="F73" s="48">
        <v>6381.0358755801099</v>
      </c>
      <c r="G73" s="48">
        <v>3398.8496409702102</v>
      </c>
      <c r="H73" s="48">
        <v>20384.312657564002</v>
      </c>
      <c r="I73" s="48">
        <v>1713.25134989552</v>
      </c>
      <c r="J73" s="48">
        <v>2662.393487889</v>
      </c>
      <c r="K73" s="48">
        <v>6359.6405578597596</v>
      </c>
      <c r="L73" s="48">
        <v>2396.7769616730502</v>
      </c>
      <c r="M73" s="48">
        <v>24446.963259366999</v>
      </c>
      <c r="N73" s="48">
        <v>2002.6811352428001</v>
      </c>
      <c r="O73" s="48">
        <v>80042.728971117394</v>
      </c>
      <c r="P73" s="48">
        <v>7757.8005010704301</v>
      </c>
      <c r="Q73" s="48">
        <v>1758.0809076861699</v>
      </c>
      <c r="R73" s="48">
        <v>2623.3521386357502</v>
      </c>
      <c r="S73" s="48">
        <v>2659.7303210166201</v>
      </c>
      <c r="T73" s="48">
        <v>10533.8810351174</v>
      </c>
      <c r="U73" s="48">
        <v>32832.216490770297</v>
      </c>
      <c r="V73" s="48">
        <v>142.64034935238101</v>
      </c>
      <c r="W73" s="48">
        <v>22068.262850145598</v>
      </c>
      <c r="X73" s="48">
        <v>11373.871058443699</v>
      </c>
      <c r="Y73" s="48">
        <v>5455.5438276735804</v>
      </c>
      <c r="Z73" s="48">
        <v>10730.883674004701</v>
      </c>
      <c r="AA73" s="48">
        <v>7382.7524189905798</v>
      </c>
      <c r="AB73" s="48">
        <v>9805.9539063522097</v>
      </c>
      <c r="AC73" s="48">
        <v>1354.36259970739</v>
      </c>
      <c r="AD73" s="48">
        <v>12143.331648079</v>
      </c>
      <c r="AE73" s="48">
        <v>16452.7006955373</v>
      </c>
      <c r="AF73" s="48">
        <v>8536.4417899235905</v>
      </c>
      <c r="AG73" s="48">
        <v>277.10044294609003</v>
      </c>
      <c r="AH73" s="48">
        <v>3162.9463673867599</v>
      </c>
      <c r="AI73" s="48">
        <v>4316.4084635935997</v>
      </c>
      <c r="AJ73" s="48">
        <v>8.6039374240791204</v>
      </c>
      <c r="AK73" s="48">
        <v>11248.542397359701</v>
      </c>
      <c r="AL73" s="48">
        <v>11433.122775273499</v>
      </c>
      <c r="AM73" s="48">
        <v>5362.0750149613796</v>
      </c>
      <c r="AN73" s="48">
        <v>7308.0257541786696</v>
      </c>
      <c r="AO73" s="48">
        <v>15808.778545888599</v>
      </c>
      <c r="AP73" s="48">
        <v>9215.5133304215706</v>
      </c>
      <c r="AQ73" s="48">
        <v>2172.0379969092401</v>
      </c>
      <c r="AR73" s="48">
        <v>8648.0040375951703</v>
      </c>
      <c r="AS73" s="48">
        <v>10937.8086441711</v>
      </c>
      <c r="AT73" s="48">
        <v>5426.5181928206102</v>
      </c>
      <c r="AU73" s="48">
        <v>3128.2209543199101</v>
      </c>
      <c r="AV73" s="48">
        <v>16933.694758450001</v>
      </c>
      <c r="AW73" s="48">
        <v>8098.3054620743796</v>
      </c>
      <c r="AX73" s="48">
        <v>8114.38780287802</v>
      </c>
      <c r="AY73" s="48">
        <v>32821.320536880703</v>
      </c>
      <c r="AZ73" s="48">
        <v>10994.183054467199</v>
      </c>
      <c r="BA73" s="48">
        <v>11846.676539641299</v>
      </c>
      <c r="BB73" s="48">
        <v>11081.3010950068</v>
      </c>
      <c r="BC73" s="48">
        <v>2518.1361252026099</v>
      </c>
      <c r="BD73" s="48">
        <v>7765.4444928056701</v>
      </c>
      <c r="BE73" s="48">
        <v>5176.6934184817901</v>
      </c>
      <c r="BF73" s="48">
        <v>10580.5518300765</v>
      </c>
      <c r="BG73" s="48">
        <v>12224.247077797299</v>
      </c>
      <c r="BH73" s="48">
        <v>15078.4539338787</v>
      </c>
      <c r="BI73" s="48">
        <v>120868.68197375099</v>
      </c>
      <c r="BJ73" s="48">
        <v>896356.23822533304</v>
      </c>
      <c r="BK73" s="48">
        <v>98657.943781814596</v>
      </c>
      <c r="BL73" s="48">
        <v>5047.7772216856602</v>
      </c>
      <c r="BM73" s="48">
        <v>8481.7751069472706</v>
      </c>
      <c r="BN73" s="48">
        <v>26070.273349577099</v>
      </c>
      <c r="BO73" s="48">
        <v>48175.022033437199</v>
      </c>
      <c r="BP73" s="48">
        <v>202270.64423191501</v>
      </c>
      <c r="BQ73" s="48">
        <v>82244.531326352793</v>
      </c>
      <c r="BR73" s="48">
        <v>31966.826521227998</v>
      </c>
      <c r="BS73" s="48">
        <v>124009.959211558</v>
      </c>
      <c r="BT73" s="48">
        <v>137269.20967750999</v>
      </c>
      <c r="BU73" s="48">
        <v>278134.26568008697</v>
      </c>
      <c r="BV73" s="48">
        <v>17741.534518963901</v>
      </c>
      <c r="BW73" s="48">
        <v>153.02808374260201</v>
      </c>
      <c r="BX73" s="48">
        <v>23857.541251337101</v>
      </c>
      <c r="BY73" s="48">
        <v>5123.7088748013202</v>
      </c>
      <c r="BZ73" s="48">
        <v>43813.825329297499</v>
      </c>
      <c r="CA73" s="55">
        <v>0</v>
      </c>
      <c r="CB73" s="49">
        <v>2730476.9602194801</v>
      </c>
      <c r="CC73" s="61">
        <v>2742023.19411973</v>
      </c>
      <c r="CD73" s="48">
        <v>0</v>
      </c>
      <c r="CE73" s="48">
        <v>0</v>
      </c>
      <c r="CF73" s="48">
        <v>1.80743054711841</v>
      </c>
      <c r="CG73" s="48">
        <v>-7.4215157263236603E-2</v>
      </c>
      <c r="CH73" s="55">
        <v>11223.1124453951</v>
      </c>
      <c r="CI73" s="49">
        <v>5483725</v>
      </c>
      <c r="CJ73" s="73"/>
      <c r="CK73" s="48">
        <f t="shared" si="0"/>
        <v>0</v>
      </c>
      <c r="CL73" s="48">
        <f t="shared" si="1"/>
        <v>0</v>
      </c>
      <c r="CM73" s="167">
        <f t="shared" si="2"/>
        <v>0.50207624193053346</v>
      </c>
      <c r="CN73" s="357">
        <v>0</v>
      </c>
    </row>
    <row r="74" spans="1:92" ht="19.5" x14ac:dyDescent="0.25">
      <c r="A74" s="30"/>
      <c r="B74" s="42" t="s">
        <v>65</v>
      </c>
      <c r="C74" s="43" t="s">
        <v>176</v>
      </c>
      <c r="D74" s="51">
        <v>5226.5971056804301</v>
      </c>
      <c r="E74" s="48">
        <v>848.41193881017898</v>
      </c>
      <c r="F74" s="48">
        <v>3550.03319742242</v>
      </c>
      <c r="G74" s="48">
        <v>1012.0286664983601</v>
      </c>
      <c r="H74" s="48">
        <v>11787.984256388399</v>
      </c>
      <c r="I74" s="48">
        <v>20742.812408596699</v>
      </c>
      <c r="J74" s="48">
        <v>2193.0543280591701</v>
      </c>
      <c r="K74" s="48">
        <v>3530.5990831167801</v>
      </c>
      <c r="L74" s="48">
        <v>230.46627297059001</v>
      </c>
      <c r="M74" s="48">
        <v>6364.5713536171097</v>
      </c>
      <c r="N74" s="48">
        <v>2393.3166910885402</v>
      </c>
      <c r="O74" s="48">
        <v>7571.03672717258</v>
      </c>
      <c r="P74" s="48">
        <v>1626.8369283357199</v>
      </c>
      <c r="Q74" s="48">
        <v>1434.3931575014201</v>
      </c>
      <c r="R74" s="48">
        <v>7212.2303247176696</v>
      </c>
      <c r="S74" s="48">
        <v>4501.9517194297696</v>
      </c>
      <c r="T74" s="48">
        <v>4158.74071527265</v>
      </c>
      <c r="U74" s="48">
        <v>10048.4781188043</v>
      </c>
      <c r="V74" s="48">
        <v>565.25281566950798</v>
      </c>
      <c r="W74" s="48">
        <v>489.89155753162697</v>
      </c>
      <c r="X74" s="48">
        <v>1915.9247167848</v>
      </c>
      <c r="Y74" s="48">
        <v>755.74148359543096</v>
      </c>
      <c r="Z74" s="48">
        <v>442.243916951801</v>
      </c>
      <c r="AA74" s="48">
        <v>452.54304916709202</v>
      </c>
      <c r="AB74" s="48">
        <v>691.02900060515105</v>
      </c>
      <c r="AC74" s="48">
        <v>150.54495156779799</v>
      </c>
      <c r="AD74" s="48">
        <v>98.482637478475198</v>
      </c>
      <c r="AE74" s="48">
        <v>2279.84743066697</v>
      </c>
      <c r="AF74" s="48">
        <v>1176.77924007417</v>
      </c>
      <c r="AG74" s="48">
        <v>332.21015441740298</v>
      </c>
      <c r="AH74" s="48">
        <v>1204.50518497796</v>
      </c>
      <c r="AI74" s="48">
        <v>3706.7714439268302</v>
      </c>
      <c r="AJ74" s="48">
        <v>0.78624888268811999</v>
      </c>
      <c r="AK74" s="48">
        <v>1517.91322362611</v>
      </c>
      <c r="AL74" s="48">
        <v>1406.39816525387</v>
      </c>
      <c r="AM74" s="48">
        <v>257.87247226628301</v>
      </c>
      <c r="AN74" s="48">
        <v>4091.70754312899</v>
      </c>
      <c r="AO74" s="48">
        <v>12589.3380075806</v>
      </c>
      <c r="AP74" s="48">
        <v>3369.3285166402102</v>
      </c>
      <c r="AQ74" s="48">
        <v>2356.7078128855401</v>
      </c>
      <c r="AR74" s="48">
        <v>7770.1028320882297</v>
      </c>
      <c r="AS74" s="48">
        <v>883.45331765286903</v>
      </c>
      <c r="AT74" s="48">
        <v>3676.4408481540199</v>
      </c>
      <c r="AU74" s="48">
        <v>776.06433087201196</v>
      </c>
      <c r="AV74" s="48">
        <v>3403.2482650265902</v>
      </c>
      <c r="AW74" s="48">
        <v>95.484976600007599</v>
      </c>
      <c r="AX74" s="48">
        <v>2226.3237251750102</v>
      </c>
      <c r="AY74" s="48">
        <v>2196.16808009227</v>
      </c>
      <c r="AZ74" s="48">
        <v>7639.2220052059702</v>
      </c>
      <c r="BA74" s="48">
        <v>1605.0306481151799</v>
      </c>
      <c r="BB74" s="48">
        <v>2362.8658394774802</v>
      </c>
      <c r="BC74" s="48">
        <v>298.76361760329502</v>
      </c>
      <c r="BD74" s="48">
        <v>134.69440514004</v>
      </c>
      <c r="BE74" s="48">
        <v>2206.1951540969999</v>
      </c>
      <c r="BF74" s="48">
        <v>4603.2685598401004</v>
      </c>
      <c r="BG74" s="48">
        <v>7576.8327997091401</v>
      </c>
      <c r="BH74" s="48">
        <v>8513.5903161655497</v>
      </c>
      <c r="BI74" s="48">
        <v>28912.3464208146</v>
      </c>
      <c r="BJ74" s="48">
        <v>56697.685507162903</v>
      </c>
      <c r="BK74" s="48">
        <v>99484.082312850107</v>
      </c>
      <c r="BL74" s="48">
        <v>2866.4320829165299</v>
      </c>
      <c r="BM74" s="48">
        <v>3190.5925118190598</v>
      </c>
      <c r="BN74" s="48">
        <v>804.17009801062795</v>
      </c>
      <c r="BO74" s="48">
        <v>6425.8057077036901</v>
      </c>
      <c r="BP74" s="48">
        <v>137977.82102104899</v>
      </c>
      <c r="BQ74" s="48">
        <v>296682.36399227398</v>
      </c>
      <c r="BR74" s="48">
        <v>18502.288565430899</v>
      </c>
      <c r="BS74" s="48">
        <v>56770.301310052899</v>
      </c>
      <c r="BT74" s="48">
        <v>90324.996851559699</v>
      </c>
      <c r="BU74" s="48">
        <v>80237.764007700796</v>
      </c>
      <c r="BV74" s="48">
        <v>24492.444834825699</v>
      </c>
      <c r="BW74" s="48">
        <v>3962.9762744792602</v>
      </c>
      <c r="BX74" s="48">
        <v>11037.051965303201</v>
      </c>
      <c r="BY74" s="48">
        <v>4095.2212858006701</v>
      </c>
      <c r="BZ74" s="48">
        <v>18481.618494543902</v>
      </c>
      <c r="CA74" s="55">
        <v>0</v>
      </c>
      <c r="CB74" s="49">
        <v>1131199.0755324799</v>
      </c>
      <c r="CC74" s="61">
        <v>266700.92446752498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1397900</v>
      </c>
      <c r="CJ74" s="73"/>
      <c r="CK74" s="48">
        <f t="shared" ref="CK74:CK85" si="3">SUMIF(D74:CA74,"&lt;0")</f>
        <v>0</v>
      </c>
      <c r="CL74" s="48">
        <f t="shared" ref="CL74:CL86" si="4">IFERROR(CK74/CB74,"")</f>
        <v>0</v>
      </c>
      <c r="CM74" s="167">
        <f t="shared" ref="CM74:CM84" si="5">(SUM(CC74:CH74))/CI74</f>
        <v>0.19078684059483866</v>
      </c>
      <c r="CN74" s="357">
        <v>0</v>
      </c>
    </row>
    <row r="75" spans="1:92" ht="19.5" x14ac:dyDescent="0.25">
      <c r="A75" s="30"/>
      <c r="B75" s="42" t="s">
        <v>66</v>
      </c>
      <c r="C75" s="43" t="s">
        <v>177</v>
      </c>
      <c r="D75" s="51">
        <v>3.9651280176617201</v>
      </c>
      <c r="E75" s="48">
        <v>8.9529916447507105</v>
      </c>
      <c r="F75" s="48">
        <v>22.3397101313249</v>
      </c>
      <c r="G75" s="48">
        <v>5.69447666248647</v>
      </c>
      <c r="H75" s="48">
        <v>543.18660148901802</v>
      </c>
      <c r="I75" s="48">
        <v>275.68898442571202</v>
      </c>
      <c r="J75" s="48">
        <v>104.447093283103</v>
      </c>
      <c r="K75" s="48">
        <v>511.47146014451698</v>
      </c>
      <c r="L75" s="48">
        <v>147.80766301150999</v>
      </c>
      <c r="M75" s="48">
        <v>114.699484175427</v>
      </c>
      <c r="N75" s="48">
        <v>14.219690523744401</v>
      </c>
      <c r="O75" s="48">
        <v>253.11719888757099</v>
      </c>
      <c r="P75" s="48">
        <v>0</v>
      </c>
      <c r="Q75" s="48">
        <v>0</v>
      </c>
      <c r="R75" s="48">
        <v>442.52254835743798</v>
      </c>
      <c r="S75" s="48">
        <v>409.59053450546497</v>
      </c>
      <c r="T75" s="48">
        <v>314.57744255948103</v>
      </c>
      <c r="U75" s="48">
        <v>672.15651941372801</v>
      </c>
      <c r="V75" s="48">
        <v>58.483736349100603</v>
      </c>
      <c r="W75" s="48">
        <v>80.5569948976718</v>
      </c>
      <c r="X75" s="48">
        <v>307.61667445182002</v>
      </c>
      <c r="Y75" s="48">
        <v>46.053348473654097</v>
      </c>
      <c r="Z75" s="48">
        <v>29.7447522835127</v>
      </c>
      <c r="AA75" s="48">
        <v>78.515910908555597</v>
      </c>
      <c r="AB75" s="48">
        <v>54.880786904951002</v>
      </c>
      <c r="AC75" s="48">
        <v>59.483925175196603</v>
      </c>
      <c r="AD75" s="48">
        <v>10.0135096573346</v>
      </c>
      <c r="AE75" s="48">
        <v>225.90863467959699</v>
      </c>
      <c r="AF75" s="48">
        <v>73.439805514117793</v>
      </c>
      <c r="AG75" s="48">
        <v>31.9806214082789</v>
      </c>
      <c r="AH75" s="48">
        <v>30.802113775559899</v>
      </c>
      <c r="AI75" s="48">
        <v>231.80433298180299</v>
      </c>
      <c r="AJ75" s="48">
        <v>0</v>
      </c>
      <c r="AK75" s="48">
        <v>79.405809569069703</v>
      </c>
      <c r="AL75" s="48">
        <v>170.00879039596799</v>
      </c>
      <c r="AM75" s="48">
        <v>17.644120895810399</v>
      </c>
      <c r="AN75" s="48">
        <v>185.345650310781</v>
      </c>
      <c r="AO75" s="48">
        <v>2781.0747500943799</v>
      </c>
      <c r="AP75" s="48">
        <v>324.00888630958099</v>
      </c>
      <c r="AQ75" s="48">
        <v>0</v>
      </c>
      <c r="AR75" s="48">
        <v>705.79860913374398</v>
      </c>
      <c r="AS75" s="48">
        <v>79.917942746693498</v>
      </c>
      <c r="AT75" s="48">
        <v>50.272703342514802</v>
      </c>
      <c r="AU75" s="48">
        <v>114.846122499724</v>
      </c>
      <c r="AV75" s="48">
        <v>394.51652346963402</v>
      </c>
      <c r="AW75" s="48">
        <v>43.822099776010603</v>
      </c>
      <c r="AX75" s="48">
        <v>367.63269686436598</v>
      </c>
      <c r="AY75" s="48">
        <v>800.52664082916397</v>
      </c>
      <c r="AZ75" s="48">
        <v>824.10221404405104</v>
      </c>
      <c r="BA75" s="48">
        <v>0</v>
      </c>
      <c r="BB75" s="48">
        <v>218.95581211790699</v>
      </c>
      <c r="BC75" s="48">
        <v>64.174986559260105</v>
      </c>
      <c r="BD75" s="48">
        <v>39.0336336750496</v>
      </c>
      <c r="BE75" s="48">
        <v>228.835640977845</v>
      </c>
      <c r="BF75" s="48">
        <v>99.480060228393896</v>
      </c>
      <c r="BG75" s="48">
        <v>283.14681734109502</v>
      </c>
      <c r="BH75" s="48">
        <v>1845.77858685879</v>
      </c>
      <c r="BI75" s="48">
        <v>2985.04338062639</v>
      </c>
      <c r="BJ75" s="48">
        <v>340.020156244166</v>
      </c>
      <c r="BK75" s="48">
        <v>1902.62937328659</v>
      </c>
      <c r="BL75" s="48">
        <v>214.63848620367199</v>
      </c>
      <c r="BM75" s="48">
        <v>670.91706909821096</v>
      </c>
      <c r="BN75" s="48">
        <v>692.40738473361398</v>
      </c>
      <c r="BO75" s="48">
        <v>5408.2977185380996</v>
      </c>
      <c r="BP75" s="48">
        <v>123627.91211673</v>
      </c>
      <c r="BQ75" s="48">
        <v>272728.56337793998</v>
      </c>
      <c r="BR75" s="48">
        <v>62655.707498807198</v>
      </c>
      <c r="BS75" s="48">
        <v>6163.3302961133404</v>
      </c>
      <c r="BT75" s="48">
        <v>7646.4799125314203</v>
      </c>
      <c r="BU75" s="48">
        <v>0</v>
      </c>
      <c r="BV75" s="48">
        <v>2516.1475705489702</v>
      </c>
      <c r="BW75" s="48">
        <v>0</v>
      </c>
      <c r="BX75" s="48">
        <v>2072.9147375181701</v>
      </c>
      <c r="BY75" s="48">
        <v>0</v>
      </c>
      <c r="BZ75" s="48">
        <v>1391.9391483459899</v>
      </c>
      <c r="CA75" s="55">
        <v>0</v>
      </c>
      <c r="CB75" s="49">
        <v>505899</v>
      </c>
      <c r="CC75" s="61">
        <v>36072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541971</v>
      </c>
      <c r="CJ75" s="73"/>
      <c r="CK75" s="48">
        <f t="shared" si="3"/>
        <v>0</v>
      </c>
      <c r="CL75" s="48">
        <f t="shared" si="4"/>
        <v>0</v>
      </c>
      <c r="CM75" s="167">
        <f t="shared" si="5"/>
        <v>6.6557066706521201E-2</v>
      </c>
      <c r="CN75" s="357">
        <v>0</v>
      </c>
    </row>
    <row r="76" spans="1:92" ht="19.5" x14ac:dyDescent="0.25">
      <c r="A76" s="30"/>
      <c r="B76" s="42" t="s">
        <v>67</v>
      </c>
      <c r="C76" s="43" t="s">
        <v>178</v>
      </c>
      <c r="D76" s="51">
        <v>11308.8070845645</v>
      </c>
      <c r="E76" s="48">
        <v>2642.4881996536001</v>
      </c>
      <c r="F76" s="48">
        <v>2553.5683139489001</v>
      </c>
      <c r="G76" s="48">
        <v>8014.0207484575603</v>
      </c>
      <c r="H76" s="48">
        <v>30289.520017874998</v>
      </c>
      <c r="I76" s="48">
        <v>6324.3234271174297</v>
      </c>
      <c r="J76" s="48">
        <v>3257.83962165497</v>
      </c>
      <c r="K76" s="48">
        <v>3234.4529959060101</v>
      </c>
      <c r="L76" s="48">
        <v>14.3358063752848</v>
      </c>
      <c r="M76" s="48">
        <v>59.549298961054902</v>
      </c>
      <c r="N76" s="48">
        <v>3.5916295744687101</v>
      </c>
      <c r="O76" s="48">
        <v>221.32143526787499</v>
      </c>
      <c r="P76" s="48">
        <v>754.01452092863406</v>
      </c>
      <c r="Q76" s="48">
        <v>81.238477571091295</v>
      </c>
      <c r="R76" s="48">
        <v>19.127593257008101</v>
      </c>
      <c r="S76" s="48">
        <v>3.4495062272019998</v>
      </c>
      <c r="T76" s="48">
        <v>6875.1597171982503</v>
      </c>
      <c r="U76" s="48">
        <v>150.431915092618</v>
      </c>
      <c r="V76" s="48">
        <v>345.54083049969501</v>
      </c>
      <c r="W76" s="48">
        <v>666.66393875756501</v>
      </c>
      <c r="X76" s="48">
        <v>63.470864544627098</v>
      </c>
      <c r="Y76" s="48">
        <v>15.3582435864039</v>
      </c>
      <c r="Z76" s="48">
        <v>126.200071661023</v>
      </c>
      <c r="AA76" s="48">
        <v>30.044477878205999</v>
      </c>
      <c r="AB76" s="48">
        <v>15.770202864489599</v>
      </c>
      <c r="AC76" s="48">
        <v>10.5399412326536</v>
      </c>
      <c r="AD76" s="48">
        <v>10.207802904232301</v>
      </c>
      <c r="AE76" s="48">
        <v>110.708498580663</v>
      </c>
      <c r="AF76" s="48">
        <v>42.813098645202302</v>
      </c>
      <c r="AG76" s="48">
        <v>12.872855425186801</v>
      </c>
      <c r="AH76" s="48">
        <v>16.658935698927898</v>
      </c>
      <c r="AI76" s="48">
        <v>10.993159908635899</v>
      </c>
      <c r="AJ76" s="48">
        <v>0.71075758684729795</v>
      </c>
      <c r="AK76" s="48">
        <v>17.318009697046499</v>
      </c>
      <c r="AL76" s="48">
        <v>6370.2587933068298</v>
      </c>
      <c r="AM76" s="48">
        <v>8.3984641070027699</v>
      </c>
      <c r="AN76" s="48">
        <v>26.349461842089099</v>
      </c>
      <c r="AO76" s="48">
        <v>38.550278843402801</v>
      </c>
      <c r="AP76" s="48">
        <v>9.9414455876022405</v>
      </c>
      <c r="AQ76" s="48">
        <v>1255.40507630922</v>
      </c>
      <c r="AR76" s="48">
        <v>16.7384637794095</v>
      </c>
      <c r="AS76" s="48">
        <v>24.763012719110801</v>
      </c>
      <c r="AT76" s="48">
        <v>14.552779925268799</v>
      </c>
      <c r="AU76" s="48">
        <v>5.8954883241328302</v>
      </c>
      <c r="AV76" s="48">
        <v>40.140961380512103</v>
      </c>
      <c r="AW76" s="48">
        <v>7.4911882147170097</v>
      </c>
      <c r="AX76" s="48">
        <v>4422.22966063486</v>
      </c>
      <c r="AY76" s="48">
        <v>26.9019719721013</v>
      </c>
      <c r="AZ76" s="48">
        <v>4130.8443141243397</v>
      </c>
      <c r="BA76" s="48">
        <v>2987.5900039111698</v>
      </c>
      <c r="BB76" s="48">
        <v>2672.6461030701898</v>
      </c>
      <c r="BC76" s="48">
        <v>1077.77702407987</v>
      </c>
      <c r="BD76" s="48">
        <v>2879.2565148243498</v>
      </c>
      <c r="BE76" s="48">
        <v>2911.90797657342</v>
      </c>
      <c r="BF76" s="48">
        <v>7159.2796872276504</v>
      </c>
      <c r="BG76" s="48">
        <v>18.2012357719893</v>
      </c>
      <c r="BH76" s="48">
        <v>11.579358762289001</v>
      </c>
      <c r="BI76" s="48">
        <v>88290.956445854405</v>
      </c>
      <c r="BJ76" s="48">
        <v>348389.31716602098</v>
      </c>
      <c r="BK76" s="48">
        <v>36554.202586320702</v>
      </c>
      <c r="BL76" s="48">
        <v>9641.9256447111402</v>
      </c>
      <c r="BM76" s="48">
        <v>17111.560867492499</v>
      </c>
      <c r="BN76" s="48">
        <v>66355.066876749799</v>
      </c>
      <c r="BO76" s="48">
        <v>16.022211019417501</v>
      </c>
      <c r="BP76" s="48">
        <v>57667.4983759276</v>
      </c>
      <c r="BQ76" s="48">
        <v>18749.850511672001</v>
      </c>
      <c r="BR76" s="48">
        <v>18931.066366478299</v>
      </c>
      <c r="BS76" s="48">
        <v>698990.36006876396</v>
      </c>
      <c r="BT76" s="48">
        <v>158714.268967134</v>
      </c>
      <c r="BU76" s="48">
        <v>22411.485467155901</v>
      </c>
      <c r="BV76" s="48">
        <v>16948.262273308399</v>
      </c>
      <c r="BW76" s="48">
        <v>823.51737412372904</v>
      </c>
      <c r="BX76" s="48">
        <v>37.203993152893602</v>
      </c>
      <c r="BY76" s="48">
        <v>2730.2488470674798</v>
      </c>
      <c r="BZ76" s="48">
        <v>16.770009388156598</v>
      </c>
      <c r="CA76" s="55">
        <v>0</v>
      </c>
      <c r="CB76" s="49">
        <v>1675799.39531674</v>
      </c>
      <c r="CC76" s="61">
        <v>8153521.3764416697</v>
      </c>
      <c r="CD76" s="48">
        <v>0</v>
      </c>
      <c r="CE76" s="48">
        <v>0</v>
      </c>
      <c r="CF76" s="48">
        <v>609.53443498536001</v>
      </c>
      <c r="CG76" s="48">
        <v>0</v>
      </c>
      <c r="CH76" s="55">
        <v>4.6938066124420796</v>
      </c>
      <c r="CI76" s="49">
        <v>9829935</v>
      </c>
      <c r="CJ76" s="73"/>
      <c r="CK76" s="48">
        <f t="shared" si="3"/>
        <v>0</v>
      </c>
      <c r="CL76" s="48">
        <f t="shared" si="4"/>
        <v>0</v>
      </c>
      <c r="CM76" s="167">
        <f t="shared" si="5"/>
        <v>0.82952080605652712</v>
      </c>
      <c r="CN76" s="357">
        <v>0</v>
      </c>
    </row>
    <row r="77" spans="1:92" ht="19.5" x14ac:dyDescent="0.25">
      <c r="A77" s="30"/>
      <c r="B77" s="42" t="s">
        <v>68</v>
      </c>
      <c r="C77" s="43" t="s">
        <v>179</v>
      </c>
      <c r="D77" s="51">
        <v>42630.261715575303</v>
      </c>
      <c r="E77" s="48">
        <v>13130.3675785125</v>
      </c>
      <c r="F77" s="48">
        <v>14190.548770474699</v>
      </c>
      <c r="G77" s="48">
        <v>23008.327322213201</v>
      </c>
      <c r="H77" s="48">
        <v>171920.068869676</v>
      </c>
      <c r="I77" s="48">
        <v>102761.54395310501</v>
      </c>
      <c r="J77" s="48">
        <v>20964.654159379199</v>
      </c>
      <c r="K77" s="48">
        <v>38195.514783508101</v>
      </c>
      <c r="L77" s="48">
        <v>32677.477703574201</v>
      </c>
      <c r="M77" s="48">
        <v>159032.479247337</v>
      </c>
      <c r="N77" s="48">
        <v>9535.0024500802501</v>
      </c>
      <c r="O77" s="48">
        <v>107565.03640952799</v>
      </c>
      <c r="P77" s="48">
        <v>90032.813996914003</v>
      </c>
      <c r="Q77" s="48">
        <v>44425.815004248398</v>
      </c>
      <c r="R77" s="48">
        <v>307967.50743686099</v>
      </c>
      <c r="S77" s="48">
        <v>48278.625292425102</v>
      </c>
      <c r="T77" s="48">
        <v>51692.385297444802</v>
      </c>
      <c r="U77" s="48">
        <v>99013.980026945195</v>
      </c>
      <c r="V77" s="48">
        <v>14195.7477208502</v>
      </c>
      <c r="W77" s="48">
        <v>6356.1523123363804</v>
      </c>
      <c r="X77" s="48">
        <v>57636.537081341899</v>
      </c>
      <c r="Y77" s="48">
        <v>12536.718881593601</v>
      </c>
      <c r="Z77" s="48">
        <v>5200.8285979767097</v>
      </c>
      <c r="AA77" s="48">
        <v>5843.6631935464802</v>
      </c>
      <c r="AB77" s="48">
        <v>11360.0238327926</v>
      </c>
      <c r="AC77" s="48">
        <v>5824.16628784776</v>
      </c>
      <c r="AD77" s="48">
        <v>643.57441122027501</v>
      </c>
      <c r="AE77" s="48">
        <v>25705.580561129598</v>
      </c>
      <c r="AF77" s="48">
        <v>20260.188542022101</v>
      </c>
      <c r="AG77" s="48">
        <v>1942.8133130102899</v>
      </c>
      <c r="AH77" s="48">
        <v>91112.764769725807</v>
      </c>
      <c r="AI77" s="48">
        <v>35936.544663316199</v>
      </c>
      <c r="AJ77" s="48">
        <v>22.286409502881199</v>
      </c>
      <c r="AK77" s="48">
        <v>8458.4395110889109</v>
      </c>
      <c r="AL77" s="48">
        <v>21261.164989702302</v>
      </c>
      <c r="AM77" s="48">
        <v>13185.2599943318</v>
      </c>
      <c r="AN77" s="48">
        <v>17194.352182669201</v>
      </c>
      <c r="AO77" s="48">
        <v>73089.093921709195</v>
      </c>
      <c r="AP77" s="48">
        <v>32590.777500914901</v>
      </c>
      <c r="AQ77" s="48">
        <v>136087.72913686701</v>
      </c>
      <c r="AR77" s="48">
        <v>16443.559750080902</v>
      </c>
      <c r="AS77" s="48">
        <v>63972.125358989397</v>
      </c>
      <c r="AT77" s="48">
        <v>10327.198931331401</v>
      </c>
      <c r="AU77" s="48">
        <v>7067.1822811724496</v>
      </c>
      <c r="AV77" s="48">
        <v>30099.823924292701</v>
      </c>
      <c r="AW77" s="48">
        <v>11722.4644301684</v>
      </c>
      <c r="AX77" s="48">
        <v>37967.663383181403</v>
      </c>
      <c r="AY77" s="48">
        <v>29934.162810201899</v>
      </c>
      <c r="AZ77" s="48">
        <v>38293.935249780799</v>
      </c>
      <c r="BA77" s="48">
        <v>11652.0845044952</v>
      </c>
      <c r="BB77" s="48">
        <v>15773.2110448364</v>
      </c>
      <c r="BC77" s="48">
        <v>7888.3678265195404</v>
      </c>
      <c r="BD77" s="48">
        <v>9461.3240893840702</v>
      </c>
      <c r="BE77" s="48">
        <v>15978.7562587017</v>
      </c>
      <c r="BF77" s="48">
        <v>96272.420998997797</v>
      </c>
      <c r="BG77" s="48">
        <v>124228.494527016</v>
      </c>
      <c r="BH77" s="48">
        <v>158875.812751958</v>
      </c>
      <c r="BI77" s="48">
        <v>452050.94589180202</v>
      </c>
      <c r="BJ77" s="48">
        <v>1719417.1744659699</v>
      </c>
      <c r="BK77" s="48">
        <v>492181.26660973899</v>
      </c>
      <c r="BL77" s="48">
        <v>27655.768014010398</v>
      </c>
      <c r="BM77" s="48">
        <v>62191.817442131302</v>
      </c>
      <c r="BN77" s="48">
        <v>68148.835558380495</v>
      </c>
      <c r="BO77" s="48">
        <v>634991.450716372</v>
      </c>
      <c r="BP77" s="48">
        <v>442951.383011734</v>
      </c>
      <c r="BQ77" s="48">
        <v>167908.50793753401</v>
      </c>
      <c r="BR77" s="48">
        <v>72568.699163872705</v>
      </c>
      <c r="BS77" s="48">
        <v>1002572.52649706</v>
      </c>
      <c r="BT77" s="48">
        <v>1930988.1483765701</v>
      </c>
      <c r="BU77" s="48">
        <v>262417.87718979002</v>
      </c>
      <c r="BV77" s="48">
        <v>302617.93155846902</v>
      </c>
      <c r="BW77" s="48">
        <v>75029.972142678904</v>
      </c>
      <c r="BX77" s="48">
        <v>252673.4178883</v>
      </c>
      <c r="BY77" s="48">
        <v>125510.791525113</v>
      </c>
      <c r="BZ77" s="48">
        <v>243456.46680627399</v>
      </c>
      <c r="CA77" s="55">
        <v>0</v>
      </c>
      <c r="CB77" s="49">
        <v>10994758.386750201</v>
      </c>
      <c r="CC77" s="61">
        <v>471736.92539779103</v>
      </c>
      <c r="CD77" s="48">
        <v>0</v>
      </c>
      <c r="CE77" s="48">
        <v>0.89616962242406695</v>
      </c>
      <c r="CF77" s="48">
        <v>325312.62476452201</v>
      </c>
      <c r="CG77" s="48">
        <v>-46.294077743610998</v>
      </c>
      <c r="CH77" s="55">
        <v>138511.46099558999</v>
      </c>
      <c r="CI77" s="49">
        <v>11930274</v>
      </c>
      <c r="CJ77" s="73"/>
      <c r="CK77" s="48">
        <f t="shared" si="3"/>
        <v>0</v>
      </c>
      <c r="CL77" s="48">
        <f t="shared" si="4"/>
        <v>0</v>
      </c>
      <c r="CM77" s="167">
        <f t="shared" si="5"/>
        <v>7.8415266342565293E-2</v>
      </c>
      <c r="CN77" s="357">
        <v>0</v>
      </c>
    </row>
    <row r="78" spans="1:92" ht="19.5" x14ac:dyDescent="0.25">
      <c r="A78" s="30"/>
      <c r="B78" s="42" t="s">
        <v>69</v>
      </c>
      <c r="C78" s="43" t="s">
        <v>180</v>
      </c>
      <c r="D78" s="51">
        <v>81.738855565722801</v>
      </c>
      <c r="E78" s="48">
        <v>74.177770530300705</v>
      </c>
      <c r="F78" s="48">
        <v>107.49919858933301</v>
      </c>
      <c r="G78" s="48">
        <v>75.082731199334503</v>
      </c>
      <c r="H78" s="48">
        <v>506.71609829969299</v>
      </c>
      <c r="I78" s="48">
        <v>405.62145349317097</v>
      </c>
      <c r="J78" s="48">
        <v>144.09730126184999</v>
      </c>
      <c r="K78" s="48">
        <v>320.83453214099302</v>
      </c>
      <c r="L78" s="48">
        <v>69.522249334479199</v>
      </c>
      <c r="M78" s="48">
        <v>123.929080211523</v>
      </c>
      <c r="N78" s="48">
        <v>10.897726358802</v>
      </c>
      <c r="O78" s="48">
        <v>454.12955502331602</v>
      </c>
      <c r="P78" s="48">
        <v>124.145847180655</v>
      </c>
      <c r="Q78" s="48">
        <v>30.662621270180399</v>
      </c>
      <c r="R78" s="48">
        <v>163.77441773490699</v>
      </c>
      <c r="S78" s="48">
        <v>25.7429058574421</v>
      </c>
      <c r="T78" s="48">
        <v>589.71796396051502</v>
      </c>
      <c r="U78" s="48">
        <v>824.50471796682302</v>
      </c>
      <c r="V78" s="48">
        <v>36.459503271306303</v>
      </c>
      <c r="W78" s="48">
        <v>11.776852630505299</v>
      </c>
      <c r="X78" s="48">
        <v>388.534717149237</v>
      </c>
      <c r="Y78" s="48">
        <v>32.0579397392491</v>
      </c>
      <c r="Z78" s="48">
        <v>9.3098481872042793</v>
      </c>
      <c r="AA78" s="48">
        <v>7.1734838716574103</v>
      </c>
      <c r="AB78" s="48">
        <v>21.090283401800701</v>
      </c>
      <c r="AC78" s="48">
        <v>6.8184285355781</v>
      </c>
      <c r="AD78" s="48">
        <v>8.4302639413377101</v>
      </c>
      <c r="AE78" s="48">
        <v>55.655227958078001</v>
      </c>
      <c r="AF78" s="48">
        <v>147.754544114787</v>
      </c>
      <c r="AG78" s="48">
        <v>17.517545945497801</v>
      </c>
      <c r="AH78" s="48">
        <v>194.69119105188199</v>
      </c>
      <c r="AI78" s="48">
        <v>315.70662834613</v>
      </c>
      <c r="AJ78" s="48">
        <v>0.13697550515155399</v>
      </c>
      <c r="AK78" s="48">
        <v>46.198625470036603</v>
      </c>
      <c r="AL78" s="48">
        <v>177.10394022368001</v>
      </c>
      <c r="AM78" s="48">
        <v>21.325644726754099</v>
      </c>
      <c r="AN78" s="48">
        <v>55.416698555523901</v>
      </c>
      <c r="AO78" s="48">
        <v>237.21243910904499</v>
      </c>
      <c r="AP78" s="48">
        <v>231.97467704467201</v>
      </c>
      <c r="AQ78" s="48">
        <v>171.77738053377001</v>
      </c>
      <c r="AR78" s="48">
        <v>57.745667012286503</v>
      </c>
      <c r="AS78" s="48">
        <v>110.27706030363601</v>
      </c>
      <c r="AT78" s="48">
        <v>45.735132164884497</v>
      </c>
      <c r="AU78" s="48">
        <v>40.208096893297302</v>
      </c>
      <c r="AV78" s="48">
        <v>124.001666124444</v>
      </c>
      <c r="AW78" s="48">
        <v>73.647463749962597</v>
      </c>
      <c r="AX78" s="48">
        <v>322.14647699790902</v>
      </c>
      <c r="AY78" s="48">
        <v>4588.3114989958904</v>
      </c>
      <c r="AZ78" s="48">
        <v>105.32083935360301</v>
      </c>
      <c r="BA78" s="48">
        <v>32.580584668321698</v>
      </c>
      <c r="BB78" s="48">
        <v>50.948477775273503</v>
      </c>
      <c r="BC78" s="48">
        <v>26.327044759333798</v>
      </c>
      <c r="BD78" s="48">
        <v>20.453408996686601</v>
      </c>
      <c r="BE78" s="48">
        <v>58.538423557372099</v>
      </c>
      <c r="BF78" s="48">
        <v>120.996464751256</v>
      </c>
      <c r="BG78" s="48">
        <v>329.81128854941102</v>
      </c>
      <c r="BH78" s="48">
        <v>5792.5060223872197</v>
      </c>
      <c r="BI78" s="48">
        <v>2018.7421169680899</v>
      </c>
      <c r="BJ78" s="48">
        <v>3708.7086008993701</v>
      </c>
      <c r="BK78" s="48">
        <v>886.90634623518895</v>
      </c>
      <c r="BL78" s="48">
        <v>283.69147636917802</v>
      </c>
      <c r="BM78" s="48">
        <v>457.41075879483799</v>
      </c>
      <c r="BN78" s="48">
        <v>417.76872622803899</v>
      </c>
      <c r="BO78" s="48">
        <v>201.53727264046799</v>
      </c>
      <c r="BP78" s="48">
        <v>311.990755378171</v>
      </c>
      <c r="BQ78" s="48">
        <v>93.732219216405497</v>
      </c>
      <c r="BR78" s="48">
        <v>73.885052647560997</v>
      </c>
      <c r="BS78" s="48">
        <v>5139.6887600991004</v>
      </c>
      <c r="BT78" s="48">
        <v>1796.88931190932</v>
      </c>
      <c r="BU78" s="48">
        <v>910.11509424441101</v>
      </c>
      <c r="BV78" s="48">
        <v>846.74635072496301</v>
      </c>
      <c r="BW78" s="48">
        <v>418.61000660459399</v>
      </c>
      <c r="BX78" s="48">
        <v>952.69901414269304</v>
      </c>
      <c r="BY78" s="48">
        <v>435.655891853904</v>
      </c>
      <c r="BZ78" s="48">
        <v>919.96280958520697</v>
      </c>
      <c r="CA78" s="55">
        <v>0</v>
      </c>
      <c r="CB78" s="49">
        <v>38101.2140468742</v>
      </c>
      <c r="CC78" s="61">
        <v>1478836.4527864701</v>
      </c>
      <c r="CD78" s="48">
        <v>7575732</v>
      </c>
      <c r="CE78" s="48">
        <v>42.277218987965398</v>
      </c>
      <c r="CF78" s="48">
        <v>31675.976715805999</v>
      </c>
      <c r="CG78" s="48">
        <v>-109.41109662300499</v>
      </c>
      <c r="CH78" s="55">
        <v>7703.4903284856</v>
      </c>
      <c r="CI78" s="49">
        <v>9131982</v>
      </c>
      <c r="CJ78" s="73"/>
      <c r="CK78" s="48">
        <f t="shared" si="3"/>
        <v>0</v>
      </c>
      <c r="CL78" s="48">
        <f t="shared" si="4"/>
        <v>0</v>
      </c>
      <c r="CM78" s="167">
        <f t="shared" si="5"/>
        <v>0.99582771691327543</v>
      </c>
      <c r="CN78" s="357">
        <v>0</v>
      </c>
    </row>
    <row r="79" spans="1:92" ht="19.5" x14ac:dyDescent="0.25">
      <c r="A79" s="30"/>
      <c r="B79" s="42" t="s">
        <v>70</v>
      </c>
      <c r="C79" s="43" t="s">
        <v>181</v>
      </c>
      <c r="D79" s="51">
        <v>16.820570049484999</v>
      </c>
      <c r="E79" s="48">
        <v>11.029128144104099</v>
      </c>
      <c r="F79" s="48">
        <v>50.1249270890182</v>
      </c>
      <c r="G79" s="48">
        <v>5.9172071158064297</v>
      </c>
      <c r="H79" s="48">
        <v>152.197284198456</v>
      </c>
      <c r="I79" s="48">
        <v>24.575839526399001</v>
      </c>
      <c r="J79" s="48">
        <v>21.8901684333044</v>
      </c>
      <c r="K79" s="48">
        <v>35.664866765922497</v>
      </c>
      <c r="L79" s="48">
        <v>25.0036543840042</v>
      </c>
      <c r="M79" s="48">
        <v>103.862318662376</v>
      </c>
      <c r="N79" s="48">
        <v>6.2643050697313498</v>
      </c>
      <c r="O79" s="48">
        <v>386.015584358767</v>
      </c>
      <c r="P79" s="48">
        <v>18.4036012276032</v>
      </c>
      <c r="Q79" s="48">
        <v>13.304814862675199</v>
      </c>
      <c r="R79" s="48">
        <v>33.361201907732799</v>
      </c>
      <c r="S79" s="48">
        <v>6.0164220443941101</v>
      </c>
      <c r="T79" s="48">
        <v>181.29122250408301</v>
      </c>
      <c r="U79" s="48">
        <v>262.37433143519002</v>
      </c>
      <c r="V79" s="48">
        <v>602.67160947927698</v>
      </c>
      <c r="W79" s="48">
        <v>198.25193992901399</v>
      </c>
      <c r="X79" s="48">
        <v>110.702078347251</v>
      </c>
      <c r="Y79" s="48">
        <v>81.6010608789624</v>
      </c>
      <c r="Z79" s="48">
        <v>220.11060225317101</v>
      </c>
      <c r="AA79" s="48">
        <v>52.401777852527601</v>
      </c>
      <c r="AB79" s="48">
        <v>27.5054427820073</v>
      </c>
      <c r="AC79" s="48">
        <v>18.383133875421802</v>
      </c>
      <c r="AD79" s="48">
        <v>17.803838106901701</v>
      </c>
      <c r="AE79" s="48">
        <v>193.09112884331401</v>
      </c>
      <c r="AF79" s="48">
        <v>74.672041014620007</v>
      </c>
      <c r="AG79" s="48">
        <v>22.452063006482199</v>
      </c>
      <c r="AH79" s="48">
        <v>29.0555173331202</v>
      </c>
      <c r="AI79" s="48">
        <v>19.173610730227399</v>
      </c>
      <c r="AJ79" s="48">
        <v>1.2396607897116401</v>
      </c>
      <c r="AK79" s="48">
        <v>30.2050347045918</v>
      </c>
      <c r="AL79" s="48">
        <v>501.76637903750702</v>
      </c>
      <c r="AM79" s="48">
        <v>14.64809780425</v>
      </c>
      <c r="AN79" s="48">
        <v>45.957152311986</v>
      </c>
      <c r="AO79" s="48">
        <v>67.237086172509294</v>
      </c>
      <c r="AP79" s="48">
        <v>17.339273637117</v>
      </c>
      <c r="AQ79" s="48">
        <v>149.86226980688201</v>
      </c>
      <c r="AR79" s="48">
        <v>29.1942254452509</v>
      </c>
      <c r="AS79" s="48">
        <v>43.190162822148601</v>
      </c>
      <c r="AT79" s="48">
        <v>25.382086647404702</v>
      </c>
      <c r="AU79" s="48">
        <v>10.282557438532701</v>
      </c>
      <c r="AV79" s="48">
        <v>70.011459329579907</v>
      </c>
      <c r="AW79" s="48">
        <v>13.0656815628614</v>
      </c>
      <c r="AX79" s="48">
        <v>30.662603888579799</v>
      </c>
      <c r="AY79" s="48">
        <v>46.920807370713803</v>
      </c>
      <c r="AZ79" s="48">
        <v>39.201283457513803</v>
      </c>
      <c r="BA79" s="48">
        <v>7.9137774402442096</v>
      </c>
      <c r="BB79" s="48">
        <v>23.507964344377701</v>
      </c>
      <c r="BC79" s="48">
        <v>6.9564759342347804</v>
      </c>
      <c r="BD79" s="48">
        <v>32.407503162765501</v>
      </c>
      <c r="BE79" s="48">
        <v>25.162991368670799</v>
      </c>
      <c r="BF79" s="48">
        <v>30.0894084255835</v>
      </c>
      <c r="BG79" s="48">
        <v>31.745504695793802</v>
      </c>
      <c r="BH79" s="48">
        <v>20.196023641879901</v>
      </c>
      <c r="BI79" s="48">
        <v>1770.8968281110599</v>
      </c>
      <c r="BJ79" s="48">
        <v>7697.0216122163001</v>
      </c>
      <c r="BK79" s="48">
        <v>6198.3592510458002</v>
      </c>
      <c r="BL79" s="48">
        <v>4.6607375164320102</v>
      </c>
      <c r="BM79" s="48">
        <v>887.21613883283305</v>
      </c>
      <c r="BN79" s="48">
        <v>81.999603239869003</v>
      </c>
      <c r="BO79" s="48">
        <v>5800.8829566911199</v>
      </c>
      <c r="BP79" s="48">
        <v>9427.9246648713797</v>
      </c>
      <c r="BQ79" s="48">
        <v>2396.3905050652202</v>
      </c>
      <c r="BR79" s="48">
        <v>518.68560434723497</v>
      </c>
      <c r="BS79" s="48">
        <v>4.8620605461301096</v>
      </c>
      <c r="BT79" s="48">
        <v>68969.492457486194</v>
      </c>
      <c r="BU79" s="48">
        <v>5630.3529775394099</v>
      </c>
      <c r="BV79" s="48">
        <v>36342.788628463597</v>
      </c>
      <c r="BW79" s="48">
        <v>3510.8570124795001</v>
      </c>
      <c r="BX79" s="48">
        <v>64.888975349412803</v>
      </c>
      <c r="BY79" s="48">
        <v>527.92736636581606</v>
      </c>
      <c r="BZ79" s="48">
        <v>11148.291170795699</v>
      </c>
      <c r="CA79" s="55">
        <v>0</v>
      </c>
      <c r="CB79" s="49">
        <v>165319.63731441501</v>
      </c>
      <c r="CC79" s="61">
        <v>2039260.06259518</v>
      </c>
      <c r="CD79" s="48">
        <v>0</v>
      </c>
      <c r="CE79" s="48">
        <v>229688</v>
      </c>
      <c r="CF79" s="48">
        <v>1063.11343419079</v>
      </c>
      <c r="CG79" s="48">
        <v>0</v>
      </c>
      <c r="CH79" s="55">
        <v>8.1866562096702307</v>
      </c>
      <c r="CI79" s="49">
        <v>2435339</v>
      </c>
      <c r="CJ79" s="73"/>
      <c r="CK79" s="48">
        <f t="shared" si="3"/>
        <v>0</v>
      </c>
      <c r="CL79" s="48">
        <f t="shared" si="4"/>
        <v>0</v>
      </c>
      <c r="CM79" s="167">
        <f t="shared" si="5"/>
        <v>0.93211637586618568</v>
      </c>
      <c r="CN79" s="357">
        <v>0</v>
      </c>
    </row>
    <row r="80" spans="1:92" ht="19.5" x14ac:dyDescent="0.25">
      <c r="A80" s="30"/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75477</v>
      </c>
      <c r="CD80" s="48">
        <v>3728687</v>
      </c>
      <c r="CE80" s="48">
        <v>0</v>
      </c>
      <c r="CF80" s="48">
        <v>0</v>
      </c>
      <c r="CG80" s="48">
        <v>0</v>
      </c>
      <c r="CH80" s="55">
        <v>0</v>
      </c>
      <c r="CI80" s="49">
        <v>3804164</v>
      </c>
      <c r="CJ80" s="73"/>
      <c r="CK80" s="48">
        <f t="shared" si="3"/>
        <v>0</v>
      </c>
      <c r="CL80" s="48" t="str">
        <f t="shared" si="4"/>
        <v/>
      </c>
      <c r="CM80" s="167">
        <f t="shared" si="5"/>
        <v>1</v>
      </c>
      <c r="CN80" s="357">
        <v>0</v>
      </c>
    </row>
    <row r="81" spans="1:92" ht="19.5" x14ac:dyDescent="0.25">
      <c r="A81" s="30"/>
      <c r="B81" s="42" t="s">
        <v>72</v>
      </c>
      <c r="C81" s="43" t="s">
        <v>183</v>
      </c>
      <c r="D81" s="51">
        <v>14.011240709128099</v>
      </c>
      <c r="E81" s="48">
        <v>9.1870708771605596</v>
      </c>
      <c r="F81" s="48">
        <v>41.753187728214698</v>
      </c>
      <c r="G81" s="48">
        <v>4.9289300529899904</v>
      </c>
      <c r="H81" s="48">
        <v>126.777676256308</v>
      </c>
      <c r="I81" s="48">
        <v>20.4712445666385</v>
      </c>
      <c r="J81" s="48">
        <v>18.234127510546401</v>
      </c>
      <c r="K81" s="48">
        <v>29.7082103428252</v>
      </c>
      <c r="L81" s="48">
        <v>20.8276068618053</v>
      </c>
      <c r="M81" s="48">
        <v>86.515495200549793</v>
      </c>
      <c r="N81" s="48">
        <v>5.2180565788913498</v>
      </c>
      <c r="O81" s="48">
        <v>321.544231498329</v>
      </c>
      <c r="P81" s="48">
        <v>15.329877997960599</v>
      </c>
      <c r="Q81" s="48">
        <v>11.082678118690501</v>
      </c>
      <c r="R81" s="48">
        <v>27.789297800247901</v>
      </c>
      <c r="S81" s="48">
        <v>5.0115743535274504</v>
      </c>
      <c r="T81" s="48">
        <v>151.012418097839</v>
      </c>
      <c r="U81" s="48">
        <v>218.553229933344</v>
      </c>
      <c r="V81" s="48">
        <v>502.01491174969902</v>
      </c>
      <c r="W81" s="48">
        <v>165.14039911995101</v>
      </c>
      <c r="X81" s="48">
        <v>92.212895410854102</v>
      </c>
      <c r="Y81" s="48">
        <v>22.313042680105799</v>
      </c>
      <c r="Z81" s="48">
        <v>183.348282592526</v>
      </c>
      <c r="AA81" s="48">
        <v>43.6497645988226</v>
      </c>
      <c r="AB81" s="48">
        <v>22.911552848451599</v>
      </c>
      <c r="AC81" s="48">
        <v>15.312829051507</v>
      </c>
      <c r="AD81" s="48">
        <v>14.8302858065019</v>
      </c>
      <c r="AE81" s="48">
        <v>160.84153373290701</v>
      </c>
      <c r="AF81" s="48">
        <v>62.200504371715098</v>
      </c>
      <c r="AG81" s="48">
        <v>18.7021758641269</v>
      </c>
      <c r="AH81" s="48">
        <v>24.2027378433026</v>
      </c>
      <c r="AI81" s="48">
        <v>15.971282448454399</v>
      </c>
      <c r="AJ81" s="48">
        <v>1.03261575982376</v>
      </c>
      <c r="AK81" s="48">
        <v>25.160265712074501</v>
      </c>
      <c r="AL81" s="48">
        <v>32.399260446380801</v>
      </c>
      <c r="AM81" s="48">
        <v>12.201609318970799</v>
      </c>
      <c r="AN81" s="48">
        <v>38.2815042210188</v>
      </c>
      <c r="AO81" s="48">
        <v>56.007317003639002</v>
      </c>
      <c r="AP81" s="48">
        <v>14.4433117270318</v>
      </c>
      <c r="AQ81" s="48">
        <v>124.83265010063199</v>
      </c>
      <c r="AR81" s="48">
        <v>24.3182792751122</v>
      </c>
      <c r="AS81" s="48">
        <v>35.9766503624584</v>
      </c>
      <c r="AT81" s="48">
        <v>21.142834319555298</v>
      </c>
      <c r="AU81" s="48">
        <v>8.5651905347363293</v>
      </c>
      <c r="AV81" s="48">
        <v>58.318321327885997</v>
      </c>
      <c r="AW81" s="48">
        <v>10.883484261680801</v>
      </c>
      <c r="AX81" s="48">
        <v>25.541412840802899</v>
      </c>
      <c r="AY81" s="48">
        <v>39.084212033458101</v>
      </c>
      <c r="AZ81" s="48">
        <v>32.653983605437098</v>
      </c>
      <c r="BA81" s="48">
        <v>6.5920382191282902</v>
      </c>
      <c r="BB81" s="48">
        <v>19.581723213997901</v>
      </c>
      <c r="BC81" s="48">
        <v>5.7946228049985198</v>
      </c>
      <c r="BD81" s="48">
        <v>26.9948834230646</v>
      </c>
      <c r="BE81" s="48">
        <v>20.960331783699299</v>
      </c>
      <c r="BF81" s="48">
        <v>25.063951043622801</v>
      </c>
      <c r="BG81" s="48">
        <v>26.4434502764753</v>
      </c>
      <c r="BH81" s="48">
        <v>16.8229345248788</v>
      </c>
      <c r="BI81" s="48">
        <v>264.89336306848401</v>
      </c>
      <c r="BJ81" s="48">
        <v>162.62958350678599</v>
      </c>
      <c r="BK81" s="48">
        <v>444.26087012592302</v>
      </c>
      <c r="BL81" s="48">
        <v>3.8823128486535698</v>
      </c>
      <c r="BM81" s="48">
        <v>7.95363056969894</v>
      </c>
      <c r="BN81" s="48">
        <v>68.304235567925204</v>
      </c>
      <c r="BO81" s="48">
        <v>23.277679917931</v>
      </c>
      <c r="BP81" s="48">
        <v>19.2398519160304</v>
      </c>
      <c r="BQ81" s="48">
        <v>24.667963752557799</v>
      </c>
      <c r="BR81" s="48">
        <v>1.87092227336381</v>
      </c>
      <c r="BS81" s="48">
        <v>4.0500114118468797</v>
      </c>
      <c r="BT81" s="48">
        <v>36.956148306127098</v>
      </c>
      <c r="BU81" s="48">
        <v>2483.02431225177</v>
      </c>
      <c r="BV81" s="48">
        <v>24.698447218845899</v>
      </c>
      <c r="BW81" s="48">
        <v>68.699388990349306</v>
      </c>
      <c r="BX81" s="48">
        <v>859443.05138175003</v>
      </c>
      <c r="BY81" s="48">
        <v>279675.60598509002</v>
      </c>
      <c r="BZ81" s="48">
        <v>24.364109939952399</v>
      </c>
      <c r="CA81" s="55">
        <v>0</v>
      </c>
      <c r="CB81" s="49">
        <v>1145962.13538925</v>
      </c>
      <c r="CC81" s="61">
        <v>1982092.4903693199</v>
      </c>
      <c r="CD81" s="48">
        <v>0</v>
      </c>
      <c r="CE81" s="48">
        <v>520201</v>
      </c>
      <c r="CF81" s="48">
        <v>885.55489996672895</v>
      </c>
      <c r="CG81" s="48">
        <v>0</v>
      </c>
      <c r="CH81" s="55">
        <v>6.8193414622163999</v>
      </c>
      <c r="CI81" s="49">
        <v>3649148</v>
      </c>
      <c r="CJ81" s="73"/>
      <c r="CK81" s="48">
        <f t="shared" si="3"/>
        <v>0</v>
      </c>
      <c r="CL81" s="48">
        <f t="shared" si="4"/>
        <v>0</v>
      </c>
      <c r="CM81" s="167">
        <f t="shared" si="5"/>
        <v>0.68596446748960271</v>
      </c>
      <c r="CN81" s="357">
        <v>0</v>
      </c>
    </row>
    <row r="82" spans="1:92" ht="19.5" x14ac:dyDescent="0.25">
      <c r="A82" s="30"/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71816</v>
      </c>
      <c r="CD82" s="48">
        <v>4175872</v>
      </c>
      <c r="CE82" s="48">
        <v>0</v>
      </c>
      <c r="CF82" s="48">
        <v>0</v>
      </c>
      <c r="CG82" s="48">
        <v>0</v>
      </c>
      <c r="CH82" s="55">
        <v>0</v>
      </c>
      <c r="CI82" s="49">
        <v>4247688</v>
      </c>
      <c r="CJ82" s="73"/>
      <c r="CK82" s="48">
        <f t="shared" si="3"/>
        <v>0</v>
      </c>
      <c r="CL82" s="48" t="str">
        <f t="shared" si="4"/>
        <v/>
      </c>
      <c r="CM82" s="167">
        <f t="shared" si="5"/>
        <v>1</v>
      </c>
      <c r="CN82" s="357">
        <v>0</v>
      </c>
    </row>
    <row r="83" spans="1:92" ht="19.5" x14ac:dyDescent="0.25">
      <c r="A83" s="30"/>
      <c r="B83" s="56" t="s">
        <v>74</v>
      </c>
      <c r="C83" s="43" t="s">
        <v>185</v>
      </c>
      <c r="D83" s="51">
        <v>6920.4750641624996</v>
      </c>
      <c r="E83" s="48">
        <v>997.19234802737105</v>
      </c>
      <c r="F83" s="48">
        <v>4437.7806681722604</v>
      </c>
      <c r="G83" s="48">
        <v>2331.0421090782202</v>
      </c>
      <c r="H83" s="48">
        <v>37567.494452309802</v>
      </c>
      <c r="I83" s="48">
        <v>14655.317067053</v>
      </c>
      <c r="J83" s="48">
        <v>5800.0245340403499</v>
      </c>
      <c r="K83" s="48">
        <v>12652.8193597483</v>
      </c>
      <c r="L83" s="48">
        <v>3423.11717361303</v>
      </c>
      <c r="M83" s="48">
        <v>15706.574977673001</v>
      </c>
      <c r="N83" s="48">
        <v>3129.2235367425101</v>
      </c>
      <c r="O83" s="48">
        <v>15686.0960695905</v>
      </c>
      <c r="P83" s="48">
        <v>270.284574733407</v>
      </c>
      <c r="Q83" s="48">
        <v>187.24221842806199</v>
      </c>
      <c r="R83" s="48">
        <v>38729.332348225602</v>
      </c>
      <c r="S83" s="48">
        <v>6167.2642531514202</v>
      </c>
      <c r="T83" s="48">
        <v>6483.38387540232</v>
      </c>
      <c r="U83" s="48">
        <v>7583.8292846235699</v>
      </c>
      <c r="V83" s="48">
        <v>12715.872112218</v>
      </c>
      <c r="W83" s="48">
        <v>3180.0487785249102</v>
      </c>
      <c r="X83" s="48">
        <v>11717.530251507</v>
      </c>
      <c r="Y83" s="48">
        <v>771.21773949263502</v>
      </c>
      <c r="Z83" s="48">
        <v>3411.0374112723598</v>
      </c>
      <c r="AA83" s="48">
        <v>1470.2722184383999</v>
      </c>
      <c r="AB83" s="48">
        <v>2016.3609277135199</v>
      </c>
      <c r="AC83" s="48">
        <v>988.35031004800305</v>
      </c>
      <c r="AD83" s="48">
        <v>337.08797655587102</v>
      </c>
      <c r="AE83" s="48">
        <v>2736.5868849124499</v>
      </c>
      <c r="AF83" s="48">
        <v>1050.87960700246</v>
      </c>
      <c r="AG83" s="48">
        <v>315.97388832624802</v>
      </c>
      <c r="AH83" s="48">
        <v>408.90606740352001</v>
      </c>
      <c r="AI83" s="48">
        <v>269.835352498997</v>
      </c>
      <c r="AJ83" s="48">
        <v>17.446077886815399</v>
      </c>
      <c r="AK83" s="48">
        <v>425.08353285324699</v>
      </c>
      <c r="AL83" s="48">
        <v>547.38659161976</v>
      </c>
      <c r="AM83" s="48">
        <v>206.14659857563001</v>
      </c>
      <c r="AN83" s="48">
        <v>679.185126481353</v>
      </c>
      <c r="AO83" s="48">
        <v>946.979930768283</v>
      </c>
      <c r="AP83" s="48">
        <v>244.020235926244</v>
      </c>
      <c r="AQ83" s="48">
        <v>2127.3734398247202</v>
      </c>
      <c r="AR83" s="48">
        <v>410.85814376815898</v>
      </c>
      <c r="AS83" s="48">
        <v>607.82671420519398</v>
      </c>
      <c r="AT83" s="48">
        <v>357.20889476832099</v>
      </c>
      <c r="AU83" s="48">
        <v>144.70918128339201</v>
      </c>
      <c r="AV83" s="48">
        <v>985.289994303664</v>
      </c>
      <c r="AW83" s="48">
        <v>183.87683153472199</v>
      </c>
      <c r="AX83" s="48">
        <v>432.68832516722802</v>
      </c>
      <c r="AY83" s="48">
        <v>660.32907283624399</v>
      </c>
      <c r="AZ83" s="48">
        <v>551.69014793312795</v>
      </c>
      <c r="BA83" s="48">
        <v>111.37270674951201</v>
      </c>
      <c r="BB83" s="48">
        <v>330.833870294382</v>
      </c>
      <c r="BC83" s="48">
        <v>97.900346589688695</v>
      </c>
      <c r="BD83" s="48">
        <v>456.07946059690897</v>
      </c>
      <c r="BE83" s="48">
        <v>354.12550830555</v>
      </c>
      <c r="BF83" s="48">
        <v>423.45629330023098</v>
      </c>
      <c r="BG83" s="48">
        <v>4231.5712438179698</v>
      </c>
      <c r="BH83" s="48">
        <v>302.41837195449699</v>
      </c>
      <c r="BI83" s="48">
        <v>22781.9545376649</v>
      </c>
      <c r="BJ83" s="48">
        <v>9711.56062782564</v>
      </c>
      <c r="BK83" s="48">
        <v>35988.074949092901</v>
      </c>
      <c r="BL83" s="48">
        <v>65.591805755660999</v>
      </c>
      <c r="BM83" s="48">
        <v>3762.02862276224</v>
      </c>
      <c r="BN83" s="48">
        <v>14393.6695706255</v>
      </c>
      <c r="BO83" s="48">
        <v>87517.4852261505</v>
      </c>
      <c r="BP83" s="48">
        <v>15881.4757993394</v>
      </c>
      <c r="BQ83" s="48">
        <v>5181.5751538105196</v>
      </c>
      <c r="BR83" s="48">
        <v>1326.7395033294899</v>
      </c>
      <c r="BS83" s="48">
        <v>24485.645666503198</v>
      </c>
      <c r="BT83" s="48">
        <v>124603.31860398799</v>
      </c>
      <c r="BU83" s="48">
        <v>5391.8446891563599</v>
      </c>
      <c r="BV83" s="48">
        <v>43819.008615903098</v>
      </c>
      <c r="BW83" s="48">
        <v>2423.49673409247</v>
      </c>
      <c r="BX83" s="48">
        <v>22994.5500586241</v>
      </c>
      <c r="BY83" s="48">
        <v>2020.2620929166401</v>
      </c>
      <c r="BZ83" s="48">
        <v>120974.156246906</v>
      </c>
      <c r="CA83" s="55">
        <v>0</v>
      </c>
      <c r="CB83" s="49">
        <v>783276.74858648097</v>
      </c>
      <c r="CC83" s="61">
        <v>805627.54331803601</v>
      </c>
      <c r="CD83" s="48">
        <v>0</v>
      </c>
      <c r="CE83" s="48">
        <v>527329.31258442905</v>
      </c>
      <c r="CF83" s="48">
        <v>14961.479728439699</v>
      </c>
      <c r="CG83" s="48">
        <v>0</v>
      </c>
      <c r="CH83" s="55">
        <v>3307.9157826134101</v>
      </c>
      <c r="CI83" s="49">
        <v>2134503</v>
      </c>
      <c r="CJ83" s="73"/>
      <c r="CK83" s="48">
        <f t="shared" si="3"/>
        <v>0</v>
      </c>
      <c r="CL83" s="48">
        <f t="shared" si="4"/>
        <v>0</v>
      </c>
      <c r="CM83" s="167">
        <f t="shared" si="5"/>
        <v>0.63304022126627046</v>
      </c>
      <c r="CN83" s="357">
        <v>0</v>
      </c>
    </row>
    <row r="84" spans="1:92" ht="19.5" x14ac:dyDescent="0.25">
      <c r="A84" s="30"/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709587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709587</v>
      </c>
      <c r="CJ84" s="73"/>
      <c r="CK84" s="48">
        <f t="shared" si="3"/>
        <v>0</v>
      </c>
      <c r="CL84" s="48" t="str">
        <f t="shared" si="4"/>
        <v/>
      </c>
      <c r="CM84" s="167">
        <f t="shared" si="5"/>
        <v>1</v>
      </c>
      <c r="CN84" s="357">
        <v>0</v>
      </c>
    </row>
    <row r="85" spans="1:92" ht="19.5" x14ac:dyDescent="0.25">
      <c r="A85" s="30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79">
        <v>0</v>
      </c>
      <c r="CC85" s="76">
        <v>-1167362</v>
      </c>
      <c r="CD85" s="75">
        <v>0</v>
      </c>
      <c r="CE85" s="75">
        <v>0</v>
      </c>
      <c r="CF85" s="75">
        <v>0</v>
      </c>
      <c r="CG85" s="75">
        <v>0</v>
      </c>
      <c r="CH85" s="77">
        <v>1167362</v>
      </c>
      <c r="CI85" s="79">
        <v>0</v>
      </c>
      <c r="CJ85" s="73"/>
      <c r="CK85" s="48">
        <f t="shared" si="3"/>
        <v>0</v>
      </c>
      <c r="CL85" s="48" t="str">
        <f t="shared" si="4"/>
        <v/>
      </c>
      <c r="CM85" s="168"/>
      <c r="CN85" s="357">
        <v>0</v>
      </c>
    </row>
    <row r="86" spans="1:92" x14ac:dyDescent="0.25">
      <c r="C86" s="125" t="s">
        <v>831</v>
      </c>
      <c r="D86" s="177">
        <v>227376.036465004</v>
      </c>
      <c r="E86" s="178">
        <v>128024.014443961</v>
      </c>
      <c r="F86" s="178">
        <v>313377.53303926298</v>
      </c>
      <c r="G86" s="178">
        <v>115842.157070375</v>
      </c>
      <c r="H86" s="178">
        <v>1884837.5701735399</v>
      </c>
      <c r="I86" s="178">
        <v>534623.65180328197</v>
      </c>
      <c r="J86" s="178">
        <v>185065.10413689099</v>
      </c>
      <c r="K86" s="178">
        <v>313064.56972978299</v>
      </c>
      <c r="L86" s="178">
        <v>237527.368953817</v>
      </c>
      <c r="M86" s="178">
        <v>1346845.41213495</v>
      </c>
      <c r="N86" s="178">
        <v>116596.045483501</v>
      </c>
      <c r="O86" s="178">
        <v>3198744.9639158901</v>
      </c>
      <c r="P86" s="178">
        <v>1108670.73986671</v>
      </c>
      <c r="Q86" s="178">
        <v>3267336.6632178901</v>
      </c>
      <c r="R86" s="178">
        <v>1081674.0373992701</v>
      </c>
      <c r="S86" s="178">
        <v>179436.57503969999</v>
      </c>
      <c r="T86" s="178">
        <v>1482144.49528923</v>
      </c>
      <c r="U86" s="178">
        <v>1965955.4815837401</v>
      </c>
      <c r="V86" s="178">
        <v>3651963.80273369</v>
      </c>
      <c r="W86" s="178">
        <v>1117835.8739038601</v>
      </c>
      <c r="X86" s="178">
        <v>1086072.3914618699</v>
      </c>
      <c r="Y86" s="178">
        <v>353757.66774522298</v>
      </c>
      <c r="Z86" s="178">
        <v>772922.01863460802</v>
      </c>
      <c r="AA86" s="178">
        <v>274973.00110313599</v>
      </c>
      <c r="AB86" s="178">
        <v>220061.80201666401</v>
      </c>
      <c r="AC86" s="178">
        <v>124361.17296878</v>
      </c>
      <c r="AD86" s="178">
        <v>116425.814596218</v>
      </c>
      <c r="AE86" s="178">
        <v>1060296.0143718401</v>
      </c>
      <c r="AF86" s="178">
        <v>497374.41413619003</v>
      </c>
      <c r="AG86" s="178">
        <v>111106.026016983</v>
      </c>
      <c r="AH86" s="178">
        <v>381234.77752690599</v>
      </c>
      <c r="AI86" s="178">
        <v>219121.676014542</v>
      </c>
      <c r="AJ86" s="178">
        <v>5665.3604390980499</v>
      </c>
      <c r="AK86" s="178">
        <v>194287.59788345301</v>
      </c>
      <c r="AL86" s="178">
        <v>334591.52212752902</v>
      </c>
      <c r="AM86" s="178">
        <v>143189.57903421801</v>
      </c>
      <c r="AN86" s="178">
        <v>574028.48004757997</v>
      </c>
      <c r="AO86" s="178">
        <v>969865.63646155805</v>
      </c>
      <c r="AP86" s="178">
        <v>200372.762988987</v>
      </c>
      <c r="AQ86" s="178">
        <v>1767264.8378365</v>
      </c>
      <c r="AR86" s="178">
        <v>210426.88383430601</v>
      </c>
      <c r="AS86" s="178">
        <v>389639.67497128103</v>
      </c>
      <c r="AT86" s="178">
        <v>148062.013794253</v>
      </c>
      <c r="AU86" s="178">
        <v>62436.281228415603</v>
      </c>
      <c r="AV86" s="178">
        <v>429979.06519700901</v>
      </c>
      <c r="AW86" s="178">
        <v>160761.002832942</v>
      </c>
      <c r="AX86" s="178">
        <v>452812.36150243599</v>
      </c>
      <c r="AY86" s="178">
        <v>822290.29832099599</v>
      </c>
      <c r="AZ86" s="178">
        <v>414346.05425223801</v>
      </c>
      <c r="BA86" s="178">
        <v>88991.618508251995</v>
      </c>
      <c r="BB86" s="178">
        <v>252307.37921253499</v>
      </c>
      <c r="BC86" s="178">
        <v>75396.880250160495</v>
      </c>
      <c r="BD86" s="178">
        <v>134714.49012423499</v>
      </c>
      <c r="BE86" s="178">
        <v>271820.11978318798</v>
      </c>
      <c r="BF86" s="178">
        <v>256947.56348422999</v>
      </c>
      <c r="BG86" s="178">
        <v>1467052.7740496299</v>
      </c>
      <c r="BH86" s="178">
        <v>475430.00104733999</v>
      </c>
      <c r="BI86" s="178">
        <v>4509562.3490595799</v>
      </c>
      <c r="BJ86" s="178">
        <v>8379339.93689897</v>
      </c>
      <c r="BK86" s="178">
        <v>4705774.41083577</v>
      </c>
      <c r="BL86" s="178">
        <v>199018.187650065</v>
      </c>
      <c r="BM86" s="178">
        <v>239485.98003089201</v>
      </c>
      <c r="BN86" s="178">
        <v>966059.59338202199</v>
      </c>
      <c r="BO86" s="178">
        <v>2023604.68555469</v>
      </c>
      <c r="BP86" s="178">
        <v>1531846.0183087599</v>
      </c>
      <c r="BQ86" s="178">
        <v>971247.72734343598</v>
      </c>
      <c r="BR86" s="178">
        <v>262081.019143991</v>
      </c>
      <c r="BS86" s="178">
        <v>2468928.2476913799</v>
      </c>
      <c r="BT86" s="178">
        <v>4073730.9847127702</v>
      </c>
      <c r="BU86" s="178">
        <v>1044304.64286893</v>
      </c>
      <c r="BV86" s="178">
        <v>813318.47650775197</v>
      </c>
      <c r="BW86" s="178">
        <v>280174.40172430198</v>
      </c>
      <c r="BX86" s="178">
        <v>1754213.3879588</v>
      </c>
      <c r="BY86" s="178">
        <v>852427.95303059404</v>
      </c>
      <c r="BZ86" s="178">
        <v>1002373.8851076</v>
      </c>
      <c r="CA86" s="179">
        <v>0</v>
      </c>
      <c r="CB86" s="50">
        <v>74054821</v>
      </c>
      <c r="CC86" s="177">
        <v>56768430</v>
      </c>
      <c r="CD86" s="178">
        <v>15480291</v>
      </c>
      <c r="CE86" s="178">
        <v>1318543</v>
      </c>
      <c r="CF86" s="178">
        <v>13926586</v>
      </c>
      <c r="CG86" s="178">
        <v>924804</v>
      </c>
      <c r="CH86" s="179">
        <v>29009062</v>
      </c>
      <c r="CI86" s="50">
        <v>191482537</v>
      </c>
      <c r="CK86" s="162">
        <f>+SUM(CK9:CK85)</f>
        <v>0</v>
      </c>
      <c r="CL86" s="164">
        <f t="shared" si="4"/>
        <v>0</v>
      </c>
      <c r="CM86" s="169"/>
      <c r="CN86" s="357">
        <v>0</v>
      </c>
    </row>
    <row r="87" spans="1:92" x14ac:dyDescent="0.25">
      <c r="C87" s="181" t="s">
        <v>832</v>
      </c>
      <c r="D87" s="61">
        <v>47953.7378356357</v>
      </c>
      <c r="E87" s="48">
        <v>11988.337703859101</v>
      </c>
      <c r="F87" s="48">
        <v>23021.7481391193</v>
      </c>
      <c r="G87" s="48">
        <v>7961.9870782190901</v>
      </c>
      <c r="H87" s="48">
        <v>458966.14678800001</v>
      </c>
      <c r="I87" s="48">
        <v>20967.891217661301</v>
      </c>
      <c r="J87" s="48">
        <v>44596.868926884301</v>
      </c>
      <c r="K87" s="48">
        <v>54496.2872820509</v>
      </c>
      <c r="L87" s="48">
        <v>2818.7097020604801</v>
      </c>
      <c r="M87" s="48">
        <v>37779.217172193101</v>
      </c>
      <c r="N87" s="48">
        <v>18420.133661618602</v>
      </c>
      <c r="O87" s="48">
        <v>567897.64988017594</v>
      </c>
      <c r="P87" s="48">
        <v>13123.151159369399</v>
      </c>
      <c r="Q87" s="48">
        <v>20651.5923776893</v>
      </c>
      <c r="R87" s="48">
        <v>9441.1299784084204</v>
      </c>
      <c r="S87" s="48">
        <v>4685.4107543171503</v>
      </c>
      <c r="T87" s="48">
        <v>149150.46739058301</v>
      </c>
      <c r="U87" s="48">
        <v>89744.645266374006</v>
      </c>
      <c r="V87" s="48">
        <v>16863.358199000599</v>
      </c>
      <c r="W87" s="48">
        <v>199917.22240964699</v>
      </c>
      <c r="X87" s="48">
        <v>19943.334969505999</v>
      </c>
      <c r="Y87" s="48">
        <v>18924.350497729101</v>
      </c>
      <c r="Z87" s="48">
        <v>359062.13457776001</v>
      </c>
      <c r="AA87" s="48">
        <v>1797.22526779688</v>
      </c>
      <c r="AB87" s="48">
        <v>22292.377542702001</v>
      </c>
      <c r="AC87" s="48">
        <v>37026.095026212999</v>
      </c>
      <c r="AD87" s="48">
        <v>74.815155679646395</v>
      </c>
      <c r="AE87" s="48">
        <v>862142.02724321105</v>
      </c>
      <c r="AF87" s="48">
        <v>71483.280308296904</v>
      </c>
      <c r="AG87" s="48">
        <v>1286.9072092236599</v>
      </c>
      <c r="AH87" s="48">
        <v>143414.758354294</v>
      </c>
      <c r="AI87" s="48">
        <v>57627.091067523601</v>
      </c>
      <c r="AJ87" s="48">
        <v>251.541971342388</v>
      </c>
      <c r="AK87" s="48">
        <v>152052.277751888</v>
      </c>
      <c r="AL87" s="48">
        <v>178137.306422069</v>
      </c>
      <c r="AM87" s="48">
        <v>44290.970792231899</v>
      </c>
      <c r="AN87" s="48">
        <v>78096.056326650898</v>
      </c>
      <c r="AO87" s="48">
        <v>381936.54113355099</v>
      </c>
      <c r="AP87" s="48">
        <v>76286.617520442596</v>
      </c>
      <c r="AQ87" s="48">
        <v>2236710.3027371699</v>
      </c>
      <c r="AR87" s="48">
        <v>225550.058813293</v>
      </c>
      <c r="AS87" s="48">
        <v>278359.695002547</v>
      </c>
      <c r="AT87" s="48">
        <v>177581.55113017699</v>
      </c>
      <c r="AU87" s="48">
        <v>72504.441368987304</v>
      </c>
      <c r="AV87" s="48">
        <v>604707.25156677398</v>
      </c>
      <c r="AW87" s="48">
        <v>79371.241344714494</v>
      </c>
      <c r="AX87" s="48">
        <v>89208.396430433597</v>
      </c>
      <c r="AY87" s="48">
        <v>434658.700839545</v>
      </c>
      <c r="AZ87" s="48">
        <v>294521.73236754502</v>
      </c>
      <c r="BA87" s="48">
        <v>71009.062032165704</v>
      </c>
      <c r="BB87" s="48">
        <v>272492.772514351</v>
      </c>
      <c r="BC87" s="48">
        <v>49167.222468214502</v>
      </c>
      <c r="BD87" s="48">
        <v>235501.409937066</v>
      </c>
      <c r="BE87" s="48">
        <v>129024.89761966</v>
      </c>
      <c r="BF87" s="48">
        <v>51078.595604270799</v>
      </c>
      <c r="BG87" s="48">
        <v>33943.892081849503</v>
      </c>
      <c r="BH87" s="48">
        <v>4651.7060407935496</v>
      </c>
      <c r="BI87" s="48">
        <v>770590.20638920402</v>
      </c>
      <c r="BJ87" s="48">
        <v>549189.25047590397</v>
      </c>
      <c r="BK87" s="48">
        <v>1557051.6042036701</v>
      </c>
      <c r="BL87" s="48">
        <v>354.32610849860799</v>
      </c>
      <c r="BM87" s="48">
        <v>13814.794861861699</v>
      </c>
      <c r="BN87" s="48">
        <v>300017.49900325702</v>
      </c>
      <c r="BO87" s="48">
        <v>133683.538837103</v>
      </c>
      <c r="BP87" s="48">
        <v>110679.12046454901</v>
      </c>
      <c r="BQ87" s="48">
        <v>125295.450041472</v>
      </c>
      <c r="BR87" s="48">
        <v>140.01868330371701</v>
      </c>
      <c r="BS87" s="48">
        <v>14135.5681864092</v>
      </c>
      <c r="BT87" s="48">
        <v>320331.940104965</v>
      </c>
      <c r="BU87" s="48">
        <v>120305.592209022</v>
      </c>
      <c r="BV87" s="48">
        <v>4772.4305748244096</v>
      </c>
      <c r="BW87" s="48">
        <v>3687.47906480455</v>
      </c>
      <c r="BX87" s="48">
        <v>150950.185256075</v>
      </c>
      <c r="BY87" s="48">
        <v>716374.88431238802</v>
      </c>
      <c r="BZ87" s="48">
        <v>13032.7792621546</v>
      </c>
      <c r="CA87" s="55">
        <v>0</v>
      </c>
      <c r="CB87" s="175">
        <v>14551021</v>
      </c>
      <c r="CC87" s="61">
        <v>7367078</v>
      </c>
      <c r="CD87" s="48">
        <v>0</v>
      </c>
      <c r="CE87" s="48">
        <v>0</v>
      </c>
      <c r="CF87" s="48">
        <v>5456655</v>
      </c>
      <c r="CG87" s="48">
        <v>701126</v>
      </c>
      <c r="CH87" s="55">
        <v>0</v>
      </c>
      <c r="CI87" s="175">
        <v>28075880</v>
      </c>
      <c r="CK87" s="180"/>
      <c r="CL87" s="182"/>
    </row>
    <row r="88" spans="1:92" x14ac:dyDescent="0.25">
      <c r="C88" s="183" t="s">
        <v>833</v>
      </c>
      <c r="D88" s="184">
        <v>275329.77430063899</v>
      </c>
      <c r="E88" s="166">
        <v>140012.35214782</v>
      </c>
      <c r="F88" s="166">
        <v>336399.28117838199</v>
      </c>
      <c r="G88" s="166">
        <v>123804.144148594</v>
      </c>
      <c r="H88" s="166">
        <v>2343803.7169615398</v>
      </c>
      <c r="I88" s="166">
        <v>555591.54302094295</v>
      </c>
      <c r="J88" s="166">
        <v>229661.97306377499</v>
      </c>
      <c r="K88" s="166">
        <v>367560.85701183398</v>
      </c>
      <c r="L88" s="166">
        <v>240346.07865587701</v>
      </c>
      <c r="M88" s="166">
        <v>1384624.6293071499</v>
      </c>
      <c r="N88" s="166">
        <v>135016.17914511901</v>
      </c>
      <c r="O88" s="166">
        <v>3766642.6137960702</v>
      </c>
      <c r="P88" s="166">
        <v>1121793.8910260799</v>
      </c>
      <c r="Q88" s="166">
        <v>3287988.2555955802</v>
      </c>
      <c r="R88" s="166">
        <v>1091115.1673776801</v>
      </c>
      <c r="S88" s="166">
        <v>184121.98579401799</v>
      </c>
      <c r="T88" s="166">
        <v>1631294.9626798099</v>
      </c>
      <c r="U88" s="166">
        <v>2055700.12685012</v>
      </c>
      <c r="V88" s="166">
        <v>3668827.1609326899</v>
      </c>
      <c r="W88" s="166">
        <v>1317753.0963135101</v>
      </c>
      <c r="X88" s="166">
        <v>1106015.72643137</v>
      </c>
      <c r="Y88" s="166">
        <v>372682.018242953</v>
      </c>
      <c r="Z88" s="166">
        <v>1131984.1532123699</v>
      </c>
      <c r="AA88" s="166">
        <v>276770.226370933</v>
      </c>
      <c r="AB88" s="166">
        <v>242354.17955936599</v>
      </c>
      <c r="AC88" s="166">
        <v>161387.26799499299</v>
      </c>
      <c r="AD88" s="166">
        <v>116500.629751897</v>
      </c>
      <c r="AE88" s="166">
        <v>1922438.0416150501</v>
      </c>
      <c r="AF88" s="166">
        <v>568857.69444448699</v>
      </c>
      <c r="AG88" s="166">
        <v>112392.93322620601</v>
      </c>
      <c r="AH88" s="166">
        <v>524649.53588119999</v>
      </c>
      <c r="AI88" s="166">
        <v>276748.76708206499</v>
      </c>
      <c r="AJ88" s="166">
        <v>5916.9024104404398</v>
      </c>
      <c r="AK88" s="166">
        <v>346339.87563534197</v>
      </c>
      <c r="AL88" s="166">
        <v>512728.82854959799</v>
      </c>
      <c r="AM88" s="166">
        <v>187480.54982645001</v>
      </c>
      <c r="AN88" s="166">
        <v>652124.53637423099</v>
      </c>
      <c r="AO88" s="166">
        <v>1351802.1775951099</v>
      </c>
      <c r="AP88" s="166">
        <v>276659.38050942897</v>
      </c>
      <c r="AQ88" s="166">
        <v>4003975.1405736702</v>
      </c>
      <c r="AR88" s="166">
        <v>435976.94264759897</v>
      </c>
      <c r="AS88" s="166">
        <v>667999.36997382902</v>
      </c>
      <c r="AT88" s="166">
        <v>325643.564924429</v>
      </c>
      <c r="AU88" s="166">
        <v>134940.72259740299</v>
      </c>
      <c r="AV88" s="166">
        <v>1034686.31676378</v>
      </c>
      <c r="AW88" s="166">
        <v>240132.244177657</v>
      </c>
      <c r="AX88" s="166">
        <v>542020.75793286995</v>
      </c>
      <c r="AY88" s="166">
        <v>1256948.9991605401</v>
      </c>
      <c r="AZ88" s="166">
        <v>708867.78661978303</v>
      </c>
      <c r="BA88" s="166">
        <v>160000.68054041799</v>
      </c>
      <c r="BB88" s="166">
        <v>524800.15172688605</v>
      </c>
      <c r="BC88" s="166">
        <v>124564.102718375</v>
      </c>
      <c r="BD88" s="166">
        <v>370215.90006130101</v>
      </c>
      <c r="BE88" s="166">
        <v>400845.01740284899</v>
      </c>
      <c r="BF88" s="166">
        <v>308026.15908850101</v>
      </c>
      <c r="BG88" s="166">
        <v>1500996.6661314799</v>
      </c>
      <c r="BH88" s="166">
        <v>480081.70708813402</v>
      </c>
      <c r="BI88" s="166">
        <v>5280152.5554487798</v>
      </c>
      <c r="BJ88" s="166">
        <v>8928529.1873748694</v>
      </c>
      <c r="BK88" s="166">
        <v>6262826.0150394402</v>
      </c>
      <c r="BL88" s="166">
        <v>199372.51375856399</v>
      </c>
      <c r="BM88" s="166">
        <v>253300.77489275299</v>
      </c>
      <c r="BN88" s="166">
        <v>1266077.0923852799</v>
      </c>
      <c r="BO88" s="166">
        <v>2157288.2243917999</v>
      </c>
      <c r="BP88" s="166">
        <v>1642525.13877331</v>
      </c>
      <c r="BQ88" s="166">
        <v>1096543.1773849099</v>
      </c>
      <c r="BR88" s="166">
        <v>262221.03782729502</v>
      </c>
      <c r="BS88" s="166">
        <v>2483063.8158777901</v>
      </c>
      <c r="BT88" s="166">
        <v>4394062.92481774</v>
      </c>
      <c r="BU88" s="166">
        <v>1164610.2350779499</v>
      </c>
      <c r="BV88" s="166">
        <v>818090.907082577</v>
      </c>
      <c r="BW88" s="166">
        <v>283861.880789107</v>
      </c>
      <c r="BX88" s="166">
        <v>1905163.57321488</v>
      </c>
      <c r="BY88" s="166">
        <v>1568802.8373429801</v>
      </c>
      <c r="BZ88" s="166">
        <v>1015406.66436975</v>
      </c>
      <c r="CA88" s="185">
        <v>0</v>
      </c>
      <c r="CB88" s="49">
        <v>88605842</v>
      </c>
      <c r="CC88" s="184">
        <v>64135508</v>
      </c>
      <c r="CD88" s="166">
        <v>15480291</v>
      </c>
      <c r="CE88" s="166">
        <v>1318543</v>
      </c>
      <c r="CF88" s="166">
        <v>19383241</v>
      </c>
      <c r="CG88" s="166">
        <v>1625930</v>
      </c>
      <c r="CH88" s="185">
        <v>29009062</v>
      </c>
      <c r="CI88" s="49">
        <v>219558417</v>
      </c>
      <c r="CK88" s="180"/>
      <c r="CL88" s="182"/>
    </row>
    <row r="89" spans="1:92" x14ac:dyDescent="0.25">
      <c r="C89" s="181" t="s">
        <v>834</v>
      </c>
      <c r="D89" s="61">
        <v>24860.225699360701</v>
      </c>
      <c r="E89" s="48">
        <v>7403.6478521803401</v>
      </c>
      <c r="F89" s="48">
        <v>20081.718821617898</v>
      </c>
      <c r="G89" s="48">
        <v>9603.8558514055494</v>
      </c>
      <c r="H89" s="48">
        <v>223470.283038461</v>
      </c>
      <c r="I89" s="48">
        <v>55226.456979056798</v>
      </c>
      <c r="J89" s="48">
        <v>11893.0269362251</v>
      </c>
      <c r="K89" s="48">
        <v>27428.1429881656</v>
      </c>
      <c r="L89" s="48">
        <v>13076.9213441225</v>
      </c>
      <c r="M89" s="48">
        <v>38432.370692854602</v>
      </c>
      <c r="N89" s="48">
        <v>10804.8208548806</v>
      </c>
      <c r="O89" s="48">
        <v>-57326.613796069199</v>
      </c>
      <c r="P89" s="48">
        <v>58377.108973916802</v>
      </c>
      <c r="Q89" s="48">
        <v>196252.74440441799</v>
      </c>
      <c r="R89" s="48">
        <v>44600.832622324597</v>
      </c>
      <c r="S89" s="48">
        <v>9844.0142059823593</v>
      </c>
      <c r="T89" s="48">
        <v>12479.037320188099</v>
      </c>
      <c r="U89" s="48">
        <v>24014.873149881401</v>
      </c>
      <c r="V89" s="48">
        <v>7858.83906730528</v>
      </c>
      <c r="W89" s="48">
        <v>3889.9036864933601</v>
      </c>
      <c r="X89" s="48">
        <v>17006.273568627701</v>
      </c>
      <c r="Y89" s="48">
        <v>4065.9817570475002</v>
      </c>
      <c r="Z89" s="48">
        <v>40650.846787633003</v>
      </c>
      <c r="AA89" s="48">
        <v>908.77362906716405</v>
      </c>
      <c r="AB89" s="48">
        <v>5966.8204406336599</v>
      </c>
      <c r="AC89" s="48">
        <v>4031.7320050069602</v>
      </c>
      <c r="AD89" s="48">
        <v>757.37024810266701</v>
      </c>
      <c r="AE89" s="48">
        <v>31318.9583849517</v>
      </c>
      <c r="AF89" s="48">
        <v>21606.305555512601</v>
      </c>
      <c r="AG89" s="48">
        <v>1003.06677379365</v>
      </c>
      <c r="AH89" s="48">
        <v>22620.4641187999</v>
      </c>
      <c r="AI89" s="48">
        <v>22384.232917934802</v>
      </c>
      <c r="AJ89" s="48">
        <v>2858.0975895595602</v>
      </c>
      <c r="AK89" s="48">
        <v>15701.124364658501</v>
      </c>
      <c r="AL89" s="48">
        <v>43833.1714504017</v>
      </c>
      <c r="AM89" s="48">
        <v>6913.4501735498397</v>
      </c>
      <c r="AN89" s="48">
        <v>16341.4636257692</v>
      </c>
      <c r="AO89" s="48">
        <v>33544.822404890598</v>
      </c>
      <c r="AP89" s="48">
        <v>15906.6194905706</v>
      </c>
      <c r="AQ89" s="48">
        <v>-578271.14057367004</v>
      </c>
      <c r="AR89" s="48">
        <v>19538.057352401</v>
      </c>
      <c r="AS89" s="48">
        <v>25001.630026171501</v>
      </c>
      <c r="AT89" s="48">
        <v>15708.4350755705</v>
      </c>
      <c r="AU89" s="48">
        <v>6698.2774025971003</v>
      </c>
      <c r="AV89" s="48">
        <v>52561.683236217301</v>
      </c>
      <c r="AW89" s="48">
        <v>5857.7558223432197</v>
      </c>
      <c r="AX89" s="48">
        <v>13326.242067130301</v>
      </c>
      <c r="AY89" s="48">
        <v>48201.000839459099</v>
      </c>
      <c r="AZ89" s="48">
        <v>39403.213380216897</v>
      </c>
      <c r="BA89" s="48">
        <v>8466.3194595822897</v>
      </c>
      <c r="BB89" s="48">
        <v>30285.848273114101</v>
      </c>
      <c r="BC89" s="48">
        <v>7390.8972816250698</v>
      </c>
      <c r="BD89" s="48">
        <v>71772.099938699306</v>
      </c>
      <c r="BE89" s="48">
        <v>20811.982597151298</v>
      </c>
      <c r="BF89" s="48">
        <v>6977.8409114989499</v>
      </c>
      <c r="BG89" s="48">
        <v>-9669.6661314762896</v>
      </c>
      <c r="BH89" s="48">
        <v>2860.2929118661</v>
      </c>
      <c r="BI89" s="48">
        <v>565673.44455122098</v>
      </c>
      <c r="BJ89" s="48">
        <v>181813.812625124</v>
      </c>
      <c r="BK89" s="48">
        <v>-212779.01503944199</v>
      </c>
      <c r="BL89" s="48">
        <v>14336.4862414362</v>
      </c>
      <c r="BM89" s="48">
        <v>4508.2251072465297</v>
      </c>
      <c r="BN89" s="48">
        <v>-17582.0923852788</v>
      </c>
      <c r="BO89" s="48">
        <v>43619.775608203097</v>
      </c>
      <c r="BP89" s="48">
        <v>72426.861226689594</v>
      </c>
      <c r="BQ89" s="48">
        <v>25203.8226150921</v>
      </c>
      <c r="BR89" s="48">
        <v>15032.9621727049</v>
      </c>
      <c r="BS89" s="48">
        <v>239923.18412221401</v>
      </c>
      <c r="BT89" s="48">
        <v>225887.075182261</v>
      </c>
      <c r="BU89" s="48">
        <v>86063.764922046394</v>
      </c>
      <c r="BV89" s="48">
        <v>22923.092917423201</v>
      </c>
      <c r="BW89" s="48">
        <v>30413.119210893001</v>
      </c>
      <c r="BX89" s="48">
        <v>17173.4267851203</v>
      </c>
      <c r="BY89" s="48">
        <v>58951.162657018198</v>
      </c>
      <c r="BZ89" s="48">
        <v>37679.335630246103</v>
      </c>
      <c r="CA89" s="55">
        <v>0</v>
      </c>
      <c r="CB89" s="175">
        <v>2247881</v>
      </c>
      <c r="CC89" s="61">
        <v>3074453</v>
      </c>
      <c r="CD89" s="48">
        <v>0</v>
      </c>
      <c r="CE89" s="48">
        <v>0</v>
      </c>
      <c r="CF89" s="48">
        <v>1227926</v>
      </c>
      <c r="CG89" s="48">
        <v>0</v>
      </c>
      <c r="CH89" s="55">
        <v>0</v>
      </c>
      <c r="CI89" s="175">
        <v>6550260</v>
      </c>
      <c r="CK89" s="180"/>
      <c r="CL89" s="182"/>
    </row>
    <row r="90" spans="1:92" x14ac:dyDescent="0.25">
      <c r="C90" s="115" t="s">
        <v>835</v>
      </c>
      <c r="D90" s="186">
        <v>300190</v>
      </c>
      <c r="E90" s="174">
        <v>147416</v>
      </c>
      <c r="F90" s="174">
        <v>356481</v>
      </c>
      <c r="G90" s="174">
        <v>133408</v>
      </c>
      <c r="H90" s="174">
        <v>2567274</v>
      </c>
      <c r="I90" s="174">
        <v>610818</v>
      </c>
      <c r="J90" s="174">
        <v>241555</v>
      </c>
      <c r="K90" s="174">
        <v>394989</v>
      </c>
      <c r="L90" s="174">
        <v>253423</v>
      </c>
      <c r="M90" s="174">
        <v>1423057</v>
      </c>
      <c r="N90" s="174">
        <v>145821</v>
      </c>
      <c r="O90" s="174">
        <v>3709316</v>
      </c>
      <c r="P90" s="174">
        <v>1180171</v>
      </c>
      <c r="Q90" s="174">
        <v>3484241</v>
      </c>
      <c r="R90" s="174">
        <v>1135716</v>
      </c>
      <c r="S90" s="174">
        <v>193966</v>
      </c>
      <c r="T90" s="174">
        <v>1643774</v>
      </c>
      <c r="U90" s="174">
        <v>2079715</v>
      </c>
      <c r="V90" s="174">
        <v>3676686</v>
      </c>
      <c r="W90" s="174">
        <v>1321643</v>
      </c>
      <c r="X90" s="174">
        <v>1123022</v>
      </c>
      <c r="Y90" s="174">
        <v>376748</v>
      </c>
      <c r="Z90" s="174">
        <v>1172635</v>
      </c>
      <c r="AA90" s="174">
        <v>277679</v>
      </c>
      <c r="AB90" s="174">
        <v>248321</v>
      </c>
      <c r="AC90" s="174">
        <v>165419</v>
      </c>
      <c r="AD90" s="174">
        <v>117258</v>
      </c>
      <c r="AE90" s="174">
        <v>1953757</v>
      </c>
      <c r="AF90" s="174">
        <v>590464</v>
      </c>
      <c r="AG90" s="174">
        <v>113396</v>
      </c>
      <c r="AH90" s="174">
        <v>547270</v>
      </c>
      <c r="AI90" s="174">
        <v>299133</v>
      </c>
      <c r="AJ90" s="174">
        <v>8775</v>
      </c>
      <c r="AK90" s="174">
        <v>362041</v>
      </c>
      <c r="AL90" s="174">
        <v>556562</v>
      </c>
      <c r="AM90" s="174">
        <v>194394</v>
      </c>
      <c r="AN90" s="174">
        <v>668466</v>
      </c>
      <c r="AO90" s="174">
        <v>1385347</v>
      </c>
      <c r="AP90" s="174">
        <v>292566</v>
      </c>
      <c r="AQ90" s="174">
        <v>3425704</v>
      </c>
      <c r="AR90" s="174">
        <v>455515</v>
      </c>
      <c r="AS90" s="174">
        <v>693001</v>
      </c>
      <c r="AT90" s="174">
        <v>341352</v>
      </c>
      <c r="AU90" s="174">
        <v>141639</v>
      </c>
      <c r="AV90" s="174">
        <v>1087248</v>
      </c>
      <c r="AW90" s="174">
        <v>245990</v>
      </c>
      <c r="AX90" s="174">
        <v>555347</v>
      </c>
      <c r="AY90" s="174">
        <v>1305150</v>
      </c>
      <c r="AZ90" s="174">
        <v>748271</v>
      </c>
      <c r="BA90" s="174">
        <v>168467</v>
      </c>
      <c r="BB90" s="174">
        <v>555086</v>
      </c>
      <c r="BC90" s="174">
        <v>131955</v>
      </c>
      <c r="BD90" s="174">
        <v>441988</v>
      </c>
      <c r="BE90" s="174">
        <v>421657</v>
      </c>
      <c r="BF90" s="174">
        <v>315004</v>
      </c>
      <c r="BG90" s="174">
        <v>1491327</v>
      </c>
      <c r="BH90" s="174">
        <v>482942</v>
      </c>
      <c r="BI90" s="174">
        <v>5845826</v>
      </c>
      <c r="BJ90" s="174">
        <v>9110343</v>
      </c>
      <c r="BK90" s="174">
        <v>6050047</v>
      </c>
      <c r="BL90" s="174">
        <v>213709</v>
      </c>
      <c r="BM90" s="174">
        <v>257809</v>
      </c>
      <c r="BN90" s="174">
        <v>1248495</v>
      </c>
      <c r="BO90" s="174">
        <v>2200908</v>
      </c>
      <c r="BP90" s="174">
        <v>1714952</v>
      </c>
      <c r="BQ90" s="174">
        <v>1121747</v>
      </c>
      <c r="BR90" s="174">
        <v>277254</v>
      </c>
      <c r="BS90" s="174">
        <v>2722987</v>
      </c>
      <c r="BT90" s="174">
        <v>4619950</v>
      </c>
      <c r="BU90" s="174">
        <v>1250674</v>
      </c>
      <c r="BV90" s="174">
        <v>841014</v>
      </c>
      <c r="BW90" s="174">
        <v>314275</v>
      </c>
      <c r="BX90" s="174">
        <v>1922337</v>
      </c>
      <c r="BY90" s="174">
        <v>1627754</v>
      </c>
      <c r="BZ90" s="174">
        <v>1053086</v>
      </c>
      <c r="CA90" s="187">
        <v>0</v>
      </c>
      <c r="CB90" s="79">
        <v>90853723</v>
      </c>
      <c r="CC90" s="186">
        <v>67209961</v>
      </c>
      <c r="CD90" s="174">
        <v>15480291</v>
      </c>
      <c r="CE90" s="174">
        <v>1318543</v>
      </c>
      <c r="CF90" s="174">
        <v>20611167</v>
      </c>
      <c r="CG90" s="174">
        <v>1625930</v>
      </c>
      <c r="CH90" s="187">
        <v>29009062</v>
      </c>
      <c r="CI90" s="79">
        <v>226108677</v>
      </c>
      <c r="CK90" s="180"/>
      <c r="CL90" s="182"/>
    </row>
    <row r="91" spans="1:92" x14ac:dyDescent="0.25">
      <c r="C91" s="125" t="s">
        <v>836</v>
      </c>
      <c r="D91" s="177">
        <v>432450</v>
      </c>
      <c r="E91" s="178">
        <v>98774</v>
      </c>
      <c r="F91" s="178">
        <v>478945</v>
      </c>
      <c r="G91" s="178">
        <v>86843</v>
      </c>
      <c r="H91" s="178">
        <v>2620144</v>
      </c>
      <c r="I91" s="178">
        <v>756860</v>
      </c>
      <c r="J91" s="178">
        <v>205917</v>
      </c>
      <c r="K91" s="178">
        <v>622111</v>
      </c>
      <c r="L91" s="178">
        <v>387355</v>
      </c>
      <c r="M91" s="178">
        <v>1060096</v>
      </c>
      <c r="N91" s="178">
        <v>316332</v>
      </c>
      <c r="O91" s="178">
        <v>1594242</v>
      </c>
      <c r="P91" s="178">
        <v>2633410</v>
      </c>
      <c r="Q91" s="178">
        <v>4965936</v>
      </c>
      <c r="R91" s="178">
        <v>1310685</v>
      </c>
      <c r="S91" s="178">
        <v>117367</v>
      </c>
      <c r="T91" s="178">
        <v>1025370</v>
      </c>
      <c r="U91" s="178">
        <v>521199</v>
      </c>
      <c r="V91" s="178">
        <v>1895380</v>
      </c>
      <c r="W91" s="178">
        <v>311051</v>
      </c>
      <c r="X91" s="178">
        <v>582972</v>
      </c>
      <c r="Y91" s="178">
        <v>289205</v>
      </c>
      <c r="Z91" s="178">
        <v>623053</v>
      </c>
      <c r="AA91" s="178">
        <v>183771</v>
      </c>
      <c r="AB91" s="178">
        <v>107361</v>
      </c>
      <c r="AC91" s="178">
        <v>68675</v>
      </c>
      <c r="AD91" s="178">
        <v>70434</v>
      </c>
      <c r="AE91" s="178">
        <v>462561</v>
      </c>
      <c r="AF91" s="178">
        <v>410944</v>
      </c>
      <c r="AG91" s="178">
        <v>30391</v>
      </c>
      <c r="AH91" s="178">
        <v>210665</v>
      </c>
      <c r="AI91" s="178">
        <v>299539</v>
      </c>
      <c r="AJ91" s="178">
        <v>891</v>
      </c>
      <c r="AK91" s="178">
        <v>179829</v>
      </c>
      <c r="AL91" s="178">
        <v>413105</v>
      </c>
      <c r="AM91" s="178">
        <v>99635</v>
      </c>
      <c r="AN91" s="178">
        <v>379135</v>
      </c>
      <c r="AO91" s="178">
        <v>528274</v>
      </c>
      <c r="AP91" s="178">
        <v>230915</v>
      </c>
      <c r="AQ91" s="178">
        <v>955474</v>
      </c>
      <c r="AR91" s="178">
        <v>239997</v>
      </c>
      <c r="AS91" s="178">
        <v>412967</v>
      </c>
      <c r="AT91" s="178">
        <v>245250</v>
      </c>
      <c r="AU91" s="178">
        <v>65494</v>
      </c>
      <c r="AV91" s="178">
        <v>434466</v>
      </c>
      <c r="AW91" s="178">
        <v>147567</v>
      </c>
      <c r="AX91" s="178">
        <v>425286</v>
      </c>
      <c r="AY91" s="178">
        <v>441529</v>
      </c>
      <c r="AZ91" s="178">
        <v>555760</v>
      </c>
      <c r="BA91" s="178">
        <v>66903</v>
      </c>
      <c r="BB91" s="178">
        <v>203311</v>
      </c>
      <c r="BC91" s="178">
        <v>122267</v>
      </c>
      <c r="BD91" s="178">
        <v>117332</v>
      </c>
      <c r="BE91" s="178">
        <v>245063</v>
      </c>
      <c r="BF91" s="178">
        <v>341020</v>
      </c>
      <c r="BG91" s="178">
        <v>1601494</v>
      </c>
      <c r="BH91" s="178">
        <v>414422</v>
      </c>
      <c r="BI91" s="178">
        <v>4325575</v>
      </c>
      <c r="BJ91" s="178">
        <v>16230150</v>
      </c>
      <c r="BK91" s="178">
        <v>4822491</v>
      </c>
      <c r="BL91" s="178">
        <v>166171</v>
      </c>
      <c r="BM91" s="178">
        <v>275211</v>
      </c>
      <c r="BN91" s="178">
        <v>1021494</v>
      </c>
      <c r="BO91" s="178">
        <v>2310112</v>
      </c>
      <c r="BP91" s="178">
        <v>3768773</v>
      </c>
      <c r="BQ91" s="178">
        <v>276153</v>
      </c>
      <c r="BR91" s="178">
        <v>264717</v>
      </c>
      <c r="BS91" s="178">
        <v>7106948</v>
      </c>
      <c r="BT91" s="178">
        <v>7310324</v>
      </c>
      <c r="BU91" s="178">
        <v>7881308</v>
      </c>
      <c r="BV91" s="178">
        <v>1594325</v>
      </c>
      <c r="BW91" s="178">
        <v>3489889</v>
      </c>
      <c r="BX91" s="178">
        <v>1726811</v>
      </c>
      <c r="BY91" s="178">
        <v>2619934</v>
      </c>
      <c r="BZ91" s="178">
        <v>1081417</v>
      </c>
      <c r="CA91" s="179">
        <v>709587</v>
      </c>
      <c r="CB91" s="50">
        <v>100628814</v>
      </c>
      <c r="CC91" s="127"/>
      <c r="CD91" s="127"/>
      <c r="CE91" s="127"/>
      <c r="CF91" s="127"/>
      <c r="CG91" s="127"/>
      <c r="CH91" s="127"/>
      <c r="CI91" s="127"/>
    </row>
    <row r="92" spans="1:92" x14ac:dyDescent="0.25">
      <c r="C92" s="181" t="s">
        <v>826</v>
      </c>
      <c r="D92" s="61">
        <v>81754</v>
      </c>
      <c r="E92" s="48">
        <v>30474</v>
      </c>
      <c r="F92" s="48">
        <v>81136</v>
      </c>
      <c r="G92" s="48">
        <v>29187</v>
      </c>
      <c r="H92" s="48">
        <v>989262</v>
      </c>
      <c r="I92" s="48">
        <v>483854</v>
      </c>
      <c r="J92" s="48">
        <v>78129</v>
      </c>
      <c r="K92" s="48">
        <v>95362</v>
      </c>
      <c r="L92" s="48">
        <v>115526</v>
      </c>
      <c r="M92" s="48">
        <v>333332</v>
      </c>
      <c r="N92" s="48">
        <v>58500</v>
      </c>
      <c r="O92" s="48">
        <v>665932</v>
      </c>
      <c r="P92" s="48">
        <v>560253</v>
      </c>
      <c r="Q92" s="48">
        <v>244428</v>
      </c>
      <c r="R92" s="48">
        <v>292687</v>
      </c>
      <c r="S92" s="48">
        <v>47547</v>
      </c>
      <c r="T92" s="48">
        <v>365719</v>
      </c>
      <c r="U92" s="48">
        <v>362325</v>
      </c>
      <c r="V92" s="48">
        <v>339914</v>
      </c>
      <c r="W92" s="48">
        <v>161135</v>
      </c>
      <c r="X92" s="48">
        <v>192534</v>
      </c>
      <c r="Y92" s="48">
        <v>122991</v>
      </c>
      <c r="Z92" s="48">
        <v>175872</v>
      </c>
      <c r="AA92" s="48">
        <v>127620</v>
      </c>
      <c r="AB92" s="48">
        <v>49055</v>
      </c>
      <c r="AC92" s="48">
        <v>45041</v>
      </c>
      <c r="AD92" s="48">
        <v>22686</v>
      </c>
      <c r="AE92" s="48">
        <v>163962</v>
      </c>
      <c r="AF92" s="48">
        <v>218360</v>
      </c>
      <c r="AG92" s="48">
        <v>17463</v>
      </c>
      <c r="AH92" s="48">
        <v>119606</v>
      </c>
      <c r="AI92" s="48">
        <v>98931</v>
      </c>
      <c r="AJ92" s="48">
        <v>4236</v>
      </c>
      <c r="AK92" s="48">
        <v>115132</v>
      </c>
      <c r="AL92" s="48">
        <v>166456</v>
      </c>
      <c r="AM92" s="48">
        <v>43310</v>
      </c>
      <c r="AN92" s="48">
        <v>151098</v>
      </c>
      <c r="AO92" s="48">
        <v>218629</v>
      </c>
      <c r="AP92" s="48">
        <v>92220</v>
      </c>
      <c r="AQ92" s="48">
        <v>141319</v>
      </c>
      <c r="AR92" s="48">
        <v>103676</v>
      </c>
      <c r="AS92" s="48">
        <v>196541</v>
      </c>
      <c r="AT92" s="48">
        <v>135833</v>
      </c>
      <c r="AU92" s="48">
        <v>42729</v>
      </c>
      <c r="AV92" s="48">
        <v>235052</v>
      </c>
      <c r="AW92" s="48">
        <v>78940</v>
      </c>
      <c r="AX92" s="48">
        <v>131574</v>
      </c>
      <c r="AY92" s="48">
        <v>162598</v>
      </c>
      <c r="AZ92" s="48">
        <v>197941</v>
      </c>
      <c r="BA92" s="48">
        <v>23797</v>
      </c>
      <c r="BB92" s="48">
        <v>111141</v>
      </c>
      <c r="BC92" s="48">
        <v>57154</v>
      </c>
      <c r="BD92" s="48">
        <v>70091</v>
      </c>
      <c r="BE92" s="48">
        <v>104240</v>
      </c>
      <c r="BF92" s="48">
        <v>166344</v>
      </c>
      <c r="BG92" s="48">
        <v>674542</v>
      </c>
      <c r="BH92" s="48">
        <v>273697</v>
      </c>
      <c r="BI92" s="48">
        <v>1571070</v>
      </c>
      <c r="BJ92" s="48">
        <v>6414617</v>
      </c>
      <c r="BK92" s="48">
        <v>1318765</v>
      </c>
      <c r="BL92" s="48">
        <v>74184</v>
      </c>
      <c r="BM92" s="48">
        <v>107573</v>
      </c>
      <c r="BN92" s="48">
        <v>536559</v>
      </c>
      <c r="BO92" s="48">
        <v>922522</v>
      </c>
      <c r="BP92" s="48">
        <v>1254832</v>
      </c>
      <c r="BQ92" s="48">
        <v>217158</v>
      </c>
      <c r="BR92" s="48">
        <v>193232</v>
      </c>
      <c r="BS92" s="48">
        <v>250490</v>
      </c>
      <c r="BT92" s="48">
        <v>2841076</v>
      </c>
      <c r="BU92" s="48">
        <v>5806625</v>
      </c>
      <c r="BV92" s="48">
        <v>1209850</v>
      </c>
      <c r="BW92" s="48">
        <v>3087051</v>
      </c>
      <c r="BX92" s="48">
        <v>1011032</v>
      </c>
      <c r="BY92" s="48">
        <v>2333877</v>
      </c>
      <c r="BZ92" s="48">
        <v>584986</v>
      </c>
      <c r="CA92" s="55">
        <v>709587</v>
      </c>
      <c r="CB92" s="175">
        <v>40913953</v>
      </c>
      <c r="CC92" s="81"/>
      <c r="CD92" s="81"/>
      <c r="CE92" s="81"/>
      <c r="CF92" s="81"/>
      <c r="CG92" s="81"/>
      <c r="CH92" s="81"/>
      <c r="CI92" s="81"/>
    </row>
    <row r="93" spans="1:92" x14ac:dyDescent="0.25">
      <c r="C93" s="181" t="s">
        <v>837</v>
      </c>
      <c r="D93" s="61">
        <v>1299</v>
      </c>
      <c r="E93" s="48">
        <v>979</v>
      </c>
      <c r="F93" s="48">
        <v>357</v>
      </c>
      <c r="G93" s="48">
        <v>2006</v>
      </c>
      <c r="H93" s="48">
        <v>10805</v>
      </c>
      <c r="I93" s="48">
        <v>5697</v>
      </c>
      <c r="J93" s="48">
        <v>1722</v>
      </c>
      <c r="K93" s="48">
        <v>981</v>
      </c>
      <c r="L93" s="48">
        <v>1597</v>
      </c>
      <c r="M93" s="48">
        <v>7421</v>
      </c>
      <c r="N93" s="48">
        <v>590</v>
      </c>
      <c r="O93" s="48">
        <v>19195</v>
      </c>
      <c r="P93" s="48">
        <v>156639</v>
      </c>
      <c r="Q93" s="48">
        <v>6866</v>
      </c>
      <c r="R93" s="48">
        <v>66336</v>
      </c>
      <c r="S93" s="48">
        <v>5902</v>
      </c>
      <c r="T93" s="48">
        <v>6084</v>
      </c>
      <c r="U93" s="48">
        <v>10141</v>
      </c>
      <c r="V93" s="48">
        <v>4074</v>
      </c>
      <c r="W93" s="48">
        <v>10992</v>
      </c>
      <c r="X93" s="48">
        <v>4460</v>
      </c>
      <c r="Y93" s="48">
        <v>1773</v>
      </c>
      <c r="Z93" s="48">
        <v>4733</v>
      </c>
      <c r="AA93" s="48">
        <v>7717</v>
      </c>
      <c r="AB93" s="48">
        <v>1225</v>
      </c>
      <c r="AC93" s="48">
        <v>1774</v>
      </c>
      <c r="AD93" s="48">
        <v>341</v>
      </c>
      <c r="AE93" s="48">
        <v>7202</v>
      </c>
      <c r="AF93" s="48">
        <v>3496</v>
      </c>
      <c r="AG93" s="48">
        <v>633</v>
      </c>
      <c r="AH93" s="48">
        <v>3851</v>
      </c>
      <c r="AI93" s="48">
        <v>1763</v>
      </c>
      <c r="AJ93" s="48">
        <v>146</v>
      </c>
      <c r="AK93" s="48">
        <v>4358</v>
      </c>
      <c r="AL93" s="48">
        <v>3431</v>
      </c>
      <c r="AM93" s="48">
        <v>949</v>
      </c>
      <c r="AN93" s="48">
        <v>3795</v>
      </c>
      <c r="AO93" s="48">
        <v>9683</v>
      </c>
      <c r="AP93" s="48">
        <v>3378</v>
      </c>
      <c r="AQ93" s="48">
        <v>2571</v>
      </c>
      <c r="AR93" s="48">
        <v>5129</v>
      </c>
      <c r="AS93" s="48">
        <v>4387</v>
      </c>
      <c r="AT93" s="48">
        <v>4012</v>
      </c>
      <c r="AU93" s="48">
        <v>931</v>
      </c>
      <c r="AV93" s="48">
        <v>7764</v>
      </c>
      <c r="AW93" s="48">
        <v>2847</v>
      </c>
      <c r="AX93" s="48">
        <v>9207</v>
      </c>
      <c r="AY93" s="48">
        <v>6193</v>
      </c>
      <c r="AZ93" s="48">
        <v>4996</v>
      </c>
      <c r="BA93" s="48">
        <v>881</v>
      </c>
      <c r="BB93" s="48">
        <v>2835</v>
      </c>
      <c r="BC93" s="48">
        <v>2545</v>
      </c>
      <c r="BD93" s="48">
        <v>3401</v>
      </c>
      <c r="BE93" s="48">
        <v>3111</v>
      </c>
      <c r="BF93" s="48">
        <v>4413</v>
      </c>
      <c r="BG93" s="48">
        <v>17454</v>
      </c>
      <c r="BH93" s="48">
        <v>6396</v>
      </c>
      <c r="BI93" s="48">
        <v>47203</v>
      </c>
      <c r="BJ93" s="48">
        <v>256386</v>
      </c>
      <c r="BK93" s="48">
        <v>74031</v>
      </c>
      <c r="BL93" s="48">
        <v>2368</v>
      </c>
      <c r="BM93" s="48">
        <v>6566</v>
      </c>
      <c r="BN93" s="48">
        <v>10057</v>
      </c>
      <c r="BO93" s="48">
        <v>88324</v>
      </c>
      <c r="BP93" s="48">
        <v>205429</v>
      </c>
      <c r="BQ93" s="48">
        <v>56240</v>
      </c>
      <c r="BR93" s="48">
        <v>12195</v>
      </c>
      <c r="BS93" s="48">
        <v>100556</v>
      </c>
      <c r="BT93" s="48">
        <v>76854</v>
      </c>
      <c r="BU93" s="48">
        <v>6457</v>
      </c>
      <c r="BV93" s="48">
        <v>20431</v>
      </c>
      <c r="BW93" s="48">
        <v>163</v>
      </c>
      <c r="BX93" s="48">
        <v>22691</v>
      </c>
      <c r="BY93" s="48">
        <v>35</v>
      </c>
      <c r="BZ93" s="48">
        <v>35579</v>
      </c>
      <c r="CA93" s="55">
        <v>0</v>
      </c>
      <c r="CB93" s="175">
        <v>1495029</v>
      </c>
      <c r="CC93" s="81"/>
      <c r="CD93" s="81"/>
      <c r="CE93" s="81"/>
      <c r="CF93" s="81"/>
      <c r="CG93" s="81"/>
      <c r="CH93" s="81"/>
      <c r="CI93" s="81"/>
    </row>
    <row r="94" spans="1:92" x14ac:dyDescent="0.25">
      <c r="C94" s="181" t="s">
        <v>838</v>
      </c>
      <c r="D94" s="61">
        <v>349397</v>
      </c>
      <c r="E94" s="48">
        <v>67321</v>
      </c>
      <c r="F94" s="48">
        <v>397452</v>
      </c>
      <c r="G94" s="48">
        <v>55650</v>
      </c>
      <c r="H94" s="48">
        <v>1620077</v>
      </c>
      <c r="I94" s="48">
        <v>267309</v>
      </c>
      <c r="J94" s="48">
        <v>126066</v>
      </c>
      <c r="K94" s="48">
        <v>525768</v>
      </c>
      <c r="L94" s="48">
        <v>270232</v>
      </c>
      <c r="M94" s="48">
        <v>719343</v>
      </c>
      <c r="N94" s="48">
        <v>257242</v>
      </c>
      <c r="O94" s="48">
        <v>909115</v>
      </c>
      <c r="P94" s="48">
        <v>1916518</v>
      </c>
      <c r="Q94" s="48">
        <v>4714642</v>
      </c>
      <c r="R94" s="48">
        <v>951662</v>
      </c>
      <c r="S94" s="48">
        <v>63918</v>
      </c>
      <c r="T94" s="48">
        <v>653567</v>
      </c>
      <c r="U94" s="48">
        <v>148733</v>
      </c>
      <c r="V94" s="48">
        <v>1551392</v>
      </c>
      <c r="W94" s="48">
        <v>138924</v>
      </c>
      <c r="X94" s="48">
        <v>385978</v>
      </c>
      <c r="Y94" s="48">
        <v>164441</v>
      </c>
      <c r="Z94" s="48">
        <v>442448</v>
      </c>
      <c r="AA94" s="48">
        <v>48434</v>
      </c>
      <c r="AB94" s="48">
        <v>57081</v>
      </c>
      <c r="AC94" s="48">
        <v>21860</v>
      </c>
      <c r="AD94" s="48">
        <v>47407</v>
      </c>
      <c r="AE94" s="48">
        <v>291397</v>
      </c>
      <c r="AF94" s="48">
        <v>189088</v>
      </c>
      <c r="AG94" s="48">
        <v>12295</v>
      </c>
      <c r="AH94" s="48">
        <v>87208</v>
      </c>
      <c r="AI94" s="48">
        <v>198845</v>
      </c>
      <c r="AJ94" s="48">
        <v>-3491</v>
      </c>
      <c r="AK94" s="48">
        <v>60339</v>
      </c>
      <c r="AL94" s="48">
        <v>243218</v>
      </c>
      <c r="AM94" s="48">
        <v>55376</v>
      </c>
      <c r="AN94" s="48">
        <v>224242</v>
      </c>
      <c r="AO94" s="48">
        <v>299962</v>
      </c>
      <c r="AP94" s="48">
        <v>135317</v>
      </c>
      <c r="AQ94" s="48">
        <v>811584</v>
      </c>
      <c r="AR94" s="48">
        <v>131192</v>
      </c>
      <c r="AS94" s="48">
        <v>212039</v>
      </c>
      <c r="AT94" s="48">
        <v>105405</v>
      </c>
      <c r="AU94" s="48">
        <v>21834</v>
      </c>
      <c r="AV94" s="48">
        <v>191650</v>
      </c>
      <c r="AW94" s="48">
        <v>65780</v>
      </c>
      <c r="AX94" s="48">
        <v>284505</v>
      </c>
      <c r="AY94" s="48">
        <v>272738</v>
      </c>
      <c r="AZ94" s="48">
        <v>352823</v>
      </c>
      <c r="BA94" s="48">
        <v>42225</v>
      </c>
      <c r="BB94" s="48">
        <v>89335</v>
      </c>
      <c r="BC94" s="48">
        <v>62568</v>
      </c>
      <c r="BD94" s="48">
        <v>43840</v>
      </c>
      <c r="BE94" s="48">
        <v>137712</v>
      </c>
      <c r="BF94" s="48">
        <v>170263</v>
      </c>
      <c r="BG94" s="48">
        <v>909498</v>
      </c>
      <c r="BH94" s="48">
        <v>134329</v>
      </c>
      <c r="BI94" s="48">
        <v>2707302</v>
      </c>
      <c r="BJ94" s="48">
        <v>9559147</v>
      </c>
      <c r="BK94" s="48">
        <v>3429695</v>
      </c>
      <c r="BL94" s="48">
        <v>89619</v>
      </c>
      <c r="BM94" s="48">
        <v>161072</v>
      </c>
      <c r="BN94" s="48">
        <v>474878</v>
      </c>
      <c r="BO94" s="48">
        <v>1299266</v>
      </c>
      <c r="BP94" s="48">
        <v>2308512</v>
      </c>
      <c r="BQ94" s="48">
        <v>2755</v>
      </c>
      <c r="BR94" s="48">
        <v>59290</v>
      </c>
      <c r="BS94" s="48">
        <v>6755902</v>
      </c>
      <c r="BT94" s="48">
        <v>4392394</v>
      </c>
      <c r="BU94" s="48">
        <v>2068226</v>
      </c>
      <c r="BV94" s="48">
        <v>364044</v>
      </c>
      <c r="BW94" s="48">
        <v>402675</v>
      </c>
      <c r="BX94" s="48">
        <v>693088</v>
      </c>
      <c r="BY94" s="48">
        <v>286022</v>
      </c>
      <c r="BZ94" s="48">
        <v>460852</v>
      </c>
      <c r="CA94" s="55">
        <v>0</v>
      </c>
      <c r="CB94" s="175">
        <v>58219832</v>
      </c>
      <c r="CC94" s="81"/>
      <c r="CD94" s="81"/>
      <c r="CE94" s="81"/>
      <c r="CF94" s="81"/>
      <c r="CG94" s="81"/>
      <c r="CH94" s="81"/>
      <c r="CI94" s="81"/>
    </row>
    <row r="95" spans="1:92" x14ac:dyDescent="0.25">
      <c r="C95" s="183" t="s">
        <v>839</v>
      </c>
      <c r="D95" s="184">
        <v>732640</v>
      </c>
      <c r="E95" s="166">
        <v>246190</v>
      </c>
      <c r="F95" s="166">
        <v>835426</v>
      </c>
      <c r="G95" s="166">
        <v>220251</v>
      </c>
      <c r="H95" s="166">
        <v>5187418</v>
      </c>
      <c r="I95" s="166">
        <v>1367678</v>
      </c>
      <c r="J95" s="166">
        <v>447472</v>
      </c>
      <c r="K95" s="166">
        <v>1017100</v>
      </c>
      <c r="L95" s="166">
        <v>640778</v>
      </c>
      <c r="M95" s="166">
        <v>2483153</v>
      </c>
      <c r="N95" s="166">
        <v>462153</v>
      </c>
      <c r="O95" s="166">
        <v>5303558</v>
      </c>
      <c r="P95" s="166">
        <v>3813581</v>
      </c>
      <c r="Q95" s="166">
        <v>8450177</v>
      </c>
      <c r="R95" s="166">
        <v>2446401</v>
      </c>
      <c r="S95" s="166">
        <v>311333</v>
      </c>
      <c r="T95" s="166">
        <v>2669144</v>
      </c>
      <c r="U95" s="166">
        <v>2600914</v>
      </c>
      <c r="V95" s="166">
        <v>5572066</v>
      </c>
      <c r="W95" s="166">
        <v>1632694</v>
      </c>
      <c r="X95" s="166">
        <v>1705994</v>
      </c>
      <c r="Y95" s="166">
        <v>665953</v>
      </c>
      <c r="Z95" s="166">
        <v>1795688</v>
      </c>
      <c r="AA95" s="166">
        <v>461450</v>
      </c>
      <c r="AB95" s="166">
        <v>355682</v>
      </c>
      <c r="AC95" s="166">
        <v>234094</v>
      </c>
      <c r="AD95" s="166">
        <v>187692</v>
      </c>
      <c r="AE95" s="166">
        <v>2416318</v>
      </c>
      <c r="AF95" s="166">
        <v>1001408</v>
      </c>
      <c r="AG95" s="166">
        <v>143787</v>
      </c>
      <c r="AH95" s="166">
        <v>757935</v>
      </c>
      <c r="AI95" s="166">
        <v>598672</v>
      </c>
      <c r="AJ95" s="166">
        <v>9666</v>
      </c>
      <c r="AK95" s="166">
        <v>541870</v>
      </c>
      <c r="AL95" s="166">
        <v>969667</v>
      </c>
      <c r="AM95" s="166">
        <v>294029</v>
      </c>
      <c r="AN95" s="166">
        <v>1047601</v>
      </c>
      <c r="AO95" s="166">
        <v>1913621</v>
      </c>
      <c r="AP95" s="166">
        <v>523481</v>
      </c>
      <c r="AQ95" s="166">
        <v>4381178</v>
      </c>
      <c r="AR95" s="166">
        <v>695512</v>
      </c>
      <c r="AS95" s="166">
        <v>1105968</v>
      </c>
      <c r="AT95" s="166">
        <v>586602</v>
      </c>
      <c r="AU95" s="166">
        <v>207133</v>
      </c>
      <c r="AV95" s="166">
        <v>1521714</v>
      </c>
      <c r="AW95" s="166">
        <v>393557</v>
      </c>
      <c r="AX95" s="166">
        <v>980633</v>
      </c>
      <c r="AY95" s="166">
        <v>1746679</v>
      </c>
      <c r="AZ95" s="166">
        <v>1304031</v>
      </c>
      <c r="BA95" s="166">
        <v>235370</v>
      </c>
      <c r="BB95" s="166">
        <v>758397</v>
      </c>
      <c r="BC95" s="166">
        <v>254222</v>
      </c>
      <c r="BD95" s="166">
        <v>559320</v>
      </c>
      <c r="BE95" s="166">
        <v>666720</v>
      </c>
      <c r="BF95" s="166">
        <v>656024</v>
      </c>
      <c r="BG95" s="166">
        <v>3092821</v>
      </c>
      <c r="BH95" s="166">
        <v>897364</v>
      </c>
      <c r="BI95" s="166">
        <v>10171401</v>
      </c>
      <c r="BJ95" s="166">
        <v>25340493</v>
      </c>
      <c r="BK95" s="166">
        <v>10872538</v>
      </c>
      <c r="BL95" s="166">
        <v>379880</v>
      </c>
      <c r="BM95" s="166">
        <v>533020</v>
      </c>
      <c r="BN95" s="166">
        <v>2269989</v>
      </c>
      <c r="BO95" s="166">
        <v>4511020</v>
      </c>
      <c r="BP95" s="166">
        <v>5483725</v>
      </c>
      <c r="BQ95" s="166">
        <v>1397900</v>
      </c>
      <c r="BR95" s="166">
        <v>541971</v>
      </c>
      <c r="BS95" s="166">
        <v>9829935</v>
      </c>
      <c r="BT95" s="166">
        <v>11930274</v>
      </c>
      <c r="BU95" s="166">
        <v>9131982</v>
      </c>
      <c r="BV95" s="166">
        <v>2435339</v>
      </c>
      <c r="BW95" s="166">
        <v>3804164</v>
      </c>
      <c r="BX95" s="166">
        <v>3649148</v>
      </c>
      <c r="BY95" s="166">
        <v>4247688</v>
      </c>
      <c r="BZ95" s="166">
        <v>2134503</v>
      </c>
      <c r="CA95" s="185">
        <v>709587</v>
      </c>
      <c r="CB95" s="49">
        <v>191482537</v>
      </c>
      <c r="CC95" s="81"/>
      <c r="CD95" s="81"/>
      <c r="CE95" s="81"/>
      <c r="CF95" s="81"/>
      <c r="CG95" s="81"/>
      <c r="CH95" s="81"/>
      <c r="CI95" s="81"/>
    </row>
    <row r="96" spans="1:92" x14ac:dyDescent="0.25">
      <c r="C96" s="188" t="s">
        <v>840</v>
      </c>
      <c r="D96" s="76">
        <v>139874</v>
      </c>
      <c r="E96" s="75">
        <v>24985</v>
      </c>
      <c r="F96" s="75">
        <v>100397</v>
      </c>
      <c r="G96" s="75">
        <v>7127</v>
      </c>
      <c r="H96" s="75">
        <v>273909</v>
      </c>
      <c r="I96" s="75">
        <v>74653</v>
      </c>
      <c r="J96" s="75">
        <v>12599</v>
      </c>
      <c r="K96" s="75">
        <v>136866</v>
      </c>
      <c r="L96" s="75">
        <v>29412</v>
      </c>
      <c r="M96" s="75">
        <v>1488306.5</v>
      </c>
      <c r="N96" s="75">
        <v>24802</v>
      </c>
      <c r="O96" s="75">
        <v>107136</v>
      </c>
      <c r="P96" s="75">
        <v>23207</v>
      </c>
      <c r="Q96" s="75">
        <v>8554</v>
      </c>
      <c r="R96" s="75">
        <v>38195</v>
      </c>
      <c r="S96" s="75">
        <v>6464</v>
      </c>
      <c r="T96" s="75">
        <v>67926</v>
      </c>
      <c r="U96" s="75">
        <v>86070</v>
      </c>
      <c r="V96" s="75">
        <v>127430</v>
      </c>
      <c r="W96" s="75">
        <v>35457.5</v>
      </c>
      <c r="X96" s="75">
        <v>45130</v>
      </c>
      <c r="Y96" s="75">
        <v>64027</v>
      </c>
      <c r="Z96" s="75">
        <v>49759</v>
      </c>
      <c r="AA96" s="75">
        <v>19169</v>
      </c>
      <c r="AB96" s="75">
        <v>13272</v>
      </c>
      <c r="AC96" s="75">
        <v>4586</v>
      </c>
      <c r="AD96" s="75">
        <v>18215</v>
      </c>
      <c r="AE96" s="75">
        <v>10821</v>
      </c>
      <c r="AF96" s="75">
        <v>44537</v>
      </c>
      <c r="AG96" s="75">
        <v>37459</v>
      </c>
      <c r="AH96" s="75">
        <v>14655</v>
      </c>
      <c r="AI96" s="75">
        <v>18620</v>
      </c>
      <c r="AJ96" s="75">
        <v>447</v>
      </c>
      <c r="AK96" s="75">
        <v>25056</v>
      </c>
      <c r="AL96" s="75">
        <v>103476</v>
      </c>
      <c r="AM96" s="75">
        <v>18494</v>
      </c>
      <c r="AN96" s="75">
        <v>45008</v>
      </c>
      <c r="AO96" s="75">
        <v>20439</v>
      </c>
      <c r="AP96" s="75">
        <v>21475</v>
      </c>
      <c r="AQ96" s="75">
        <v>5930</v>
      </c>
      <c r="AR96" s="75">
        <v>16545.5</v>
      </c>
      <c r="AS96" s="75">
        <v>28624</v>
      </c>
      <c r="AT96" s="75">
        <v>9570</v>
      </c>
      <c r="AU96" s="75">
        <v>3346</v>
      </c>
      <c r="AV96" s="75">
        <v>19520</v>
      </c>
      <c r="AW96" s="75">
        <v>8937</v>
      </c>
      <c r="AX96" s="75">
        <v>20880</v>
      </c>
      <c r="AY96" s="75">
        <v>7771</v>
      </c>
      <c r="AZ96" s="75">
        <v>65229</v>
      </c>
      <c r="BA96" s="75">
        <v>3088</v>
      </c>
      <c r="BB96" s="75">
        <v>11639</v>
      </c>
      <c r="BC96" s="75">
        <v>9224</v>
      </c>
      <c r="BD96" s="75">
        <v>7538</v>
      </c>
      <c r="BE96" s="75">
        <v>49357</v>
      </c>
      <c r="BF96" s="75">
        <v>47118</v>
      </c>
      <c r="BG96" s="75">
        <v>36037</v>
      </c>
      <c r="BH96" s="75">
        <v>28344</v>
      </c>
      <c r="BI96" s="75">
        <v>357274</v>
      </c>
      <c r="BJ96" s="75">
        <v>1514009</v>
      </c>
      <c r="BK96" s="75">
        <v>458133</v>
      </c>
      <c r="BL96" s="75">
        <v>26192</v>
      </c>
      <c r="BM96" s="75">
        <v>27387</v>
      </c>
      <c r="BN96" s="75">
        <v>394713</v>
      </c>
      <c r="BO96" s="75">
        <v>75667</v>
      </c>
      <c r="BP96" s="75">
        <v>73173</v>
      </c>
      <c r="BQ96" s="75">
        <v>8233</v>
      </c>
      <c r="BR96" s="75">
        <v>13019</v>
      </c>
      <c r="BS96" s="75">
        <v>26013</v>
      </c>
      <c r="BT96" s="75">
        <v>481066</v>
      </c>
      <c r="BU96" s="75">
        <v>221176</v>
      </c>
      <c r="BV96" s="75">
        <v>140587.5</v>
      </c>
      <c r="BW96" s="75">
        <v>214783</v>
      </c>
      <c r="BX96" s="75">
        <v>134624</v>
      </c>
      <c r="BY96" s="75">
        <v>78373</v>
      </c>
      <c r="BZ96" s="75">
        <v>252112</v>
      </c>
      <c r="CA96" s="77">
        <v>197459</v>
      </c>
      <c r="CB96" s="176">
        <v>8460706</v>
      </c>
      <c r="CC96" s="81"/>
      <c r="CD96" s="81"/>
      <c r="CE96" s="81"/>
      <c r="CF96" s="81"/>
      <c r="CG96" s="81"/>
      <c r="CH96" s="81"/>
      <c r="CI96" s="81"/>
    </row>
    <row r="97" spans="1:94" x14ac:dyDescent="0.25">
      <c r="A97" s="73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73"/>
      <c r="CL97" s="73"/>
      <c r="CM97" s="73"/>
      <c r="CN97" s="109"/>
      <c r="CO97" s="109"/>
      <c r="CP97" s="109"/>
    </row>
    <row r="98" spans="1:94" x14ac:dyDescent="0.25">
      <c r="A98" s="73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73"/>
      <c r="CK98" s="73"/>
      <c r="CL98" s="73"/>
      <c r="CM98" s="73"/>
      <c r="CN98" s="109"/>
      <c r="CO98" s="109"/>
      <c r="CP98" s="109"/>
    </row>
    <row r="99" spans="1:94" x14ac:dyDescent="0.25">
      <c r="A99" s="73"/>
      <c r="B99" s="73"/>
      <c r="C99" s="85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73"/>
      <c r="CL99" s="73"/>
      <c r="CM99" s="73"/>
      <c r="CN99" s="109"/>
      <c r="CO99" s="109"/>
      <c r="CP99" s="109"/>
    </row>
    <row r="100" spans="1:94" ht="0" hidden="1" customHeight="1" x14ac:dyDescent="0.25">
      <c r="A100" s="73"/>
      <c r="B100" s="73"/>
      <c r="C100" s="165" t="s">
        <v>841</v>
      </c>
      <c r="D100" s="166">
        <f t="array" ref="D100:CA100">TRANSPOSE(CI9:CI84)</f>
        <v>732640</v>
      </c>
      <c r="E100" s="166">
        <v>246190</v>
      </c>
      <c r="F100" s="166">
        <v>835426</v>
      </c>
      <c r="G100" s="166">
        <v>220251</v>
      </c>
      <c r="H100" s="166">
        <v>5187418</v>
      </c>
      <c r="I100" s="166">
        <v>1367678</v>
      </c>
      <c r="J100" s="166">
        <v>447472</v>
      </c>
      <c r="K100" s="166">
        <v>1017100</v>
      </c>
      <c r="L100" s="166">
        <v>640778</v>
      </c>
      <c r="M100" s="166">
        <v>2483153</v>
      </c>
      <c r="N100" s="166">
        <v>462153</v>
      </c>
      <c r="O100" s="166">
        <v>5303558</v>
      </c>
      <c r="P100" s="166">
        <v>3813581</v>
      </c>
      <c r="Q100" s="166">
        <v>8450177</v>
      </c>
      <c r="R100" s="166">
        <v>2446401</v>
      </c>
      <c r="S100" s="166">
        <v>311333</v>
      </c>
      <c r="T100" s="166">
        <v>2669144</v>
      </c>
      <c r="U100" s="166">
        <v>2600914</v>
      </c>
      <c r="V100" s="166">
        <v>5572066</v>
      </c>
      <c r="W100" s="166">
        <v>1632694</v>
      </c>
      <c r="X100" s="166">
        <v>1705994</v>
      </c>
      <c r="Y100" s="166">
        <v>665953</v>
      </c>
      <c r="Z100" s="166">
        <v>1795688</v>
      </c>
      <c r="AA100" s="166">
        <v>461450</v>
      </c>
      <c r="AB100" s="166">
        <v>355682</v>
      </c>
      <c r="AC100" s="166">
        <v>234094</v>
      </c>
      <c r="AD100" s="166">
        <v>187692</v>
      </c>
      <c r="AE100" s="166">
        <v>2416318</v>
      </c>
      <c r="AF100" s="166">
        <v>1001408</v>
      </c>
      <c r="AG100" s="166">
        <v>143787</v>
      </c>
      <c r="AH100" s="166">
        <v>757935</v>
      </c>
      <c r="AI100" s="166">
        <v>598672</v>
      </c>
      <c r="AJ100" s="166">
        <v>9666</v>
      </c>
      <c r="AK100" s="166">
        <v>541870</v>
      </c>
      <c r="AL100" s="166">
        <v>969667</v>
      </c>
      <c r="AM100" s="166">
        <v>294029</v>
      </c>
      <c r="AN100" s="166">
        <v>1047601</v>
      </c>
      <c r="AO100" s="166">
        <v>1913621</v>
      </c>
      <c r="AP100" s="166">
        <v>523481</v>
      </c>
      <c r="AQ100" s="166">
        <v>4381178</v>
      </c>
      <c r="AR100" s="166">
        <v>695512</v>
      </c>
      <c r="AS100" s="166">
        <v>1105968</v>
      </c>
      <c r="AT100" s="166">
        <v>586602</v>
      </c>
      <c r="AU100" s="166">
        <v>207133</v>
      </c>
      <c r="AV100" s="166">
        <v>1521714</v>
      </c>
      <c r="AW100" s="166">
        <v>393557</v>
      </c>
      <c r="AX100" s="166">
        <v>980633</v>
      </c>
      <c r="AY100" s="166">
        <v>1746679</v>
      </c>
      <c r="AZ100" s="166">
        <v>1304031</v>
      </c>
      <c r="BA100" s="166">
        <v>235370</v>
      </c>
      <c r="BB100" s="166">
        <v>758397</v>
      </c>
      <c r="BC100" s="166">
        <v>254222</v>
      </c>
      <c r="BD100" s="166">
        <v>559320</v>
      </c>
      <c r="BE100" s="166">
        <v>666720</v>
      </c>
      <c r="BF100" s="166">
        <v>656024</v>
      </c>
      <c r="BG100" s="166">
        <v>3092821</v>
      </c>
      <c r="BH100" s="166">
        <v>897364</v>
      </c>
      <c r="BI100" s="166">
        <v>10171401</v>
      </c>
      <c r="BJ100" s="166">
        <v>25340493</v>
      </c>
      <c r="BK100" s="166">
        <v>10872538</v>
      </c>
      <c r="BL100" s="166">
        <v>379880</v>
      </c>
      <c r="BM100" s="166">
        <v>533020</v>
      </c>
      <c r="BN100" s="166">
        <v>2269989</v>
      </c>
      <c r="BO100" s="166">
        <v>4511020</v>
      </c>
      <c r="BP100" s="166">
        <v>5483725</v>
      </c>
      <c r="BQ100" s="166">
        <v>1397900</v>
      </c>
      <c r="BR100" s="166">
        <v>541971</v>
      </c>
      <c r="BS100" s="166">
        <v>9829935</v>
      </c>
      <c r="BT100" s="166">
        <v>11930274</v>
      </c>
      <c r="BU100" s="166">
        <v>9131982</v>
      </c>
      <c r="BV100" s="166">
        <v>2435339</v>
      </c>
      <c r="BW100" s="166">
        <v>3804164</v>
      </c>
      <c r="BX100" s="166">
        <v>3649148</v>
      </c>
      <c r="BY100" s="166">
        <v>4247688</v>
      </c>
      <c r="BZ100" s="166">
        <v>2134503</v>
      </c>
      <c r="CA100" s="166">
        <v>709587</v>
      </c>
      <c r="CB100" s="166">
        <f t="shared" ref="CB100" si="6">SUM(D100:CA100)</f>
        <v>191482537</v>
      </c>
      <c r="CC100" s="81"/>
      <c r="CD100" s="81"/>
      <c r="CE100" s="81"/>
      <c r="CF100" s="81"/>
      <c r="CG100" s="81"/>
      <c r="CH100" s="81"/>
      <c r="CI100" s="81"/>
      <c r="CJ100" s="73"/>
      <c r="CK100" s="73"/>
      <c r="CL100" s="73"/>
      <c r="CM100" s="73"/>
      <c r="CN100" s="109"/>
      <c r="CO100" s="109"/>
      <c r="CP100" s="109"/>
    </row>
    <row r="101" spans="1:94" ht="0" hidden="1" customHeight="1" x14ac:dyDescent="0.25">
      <c r="A101" s="73"/>
      <c r="B101" s="73"/>
      <c r="C101" s="163" t="s">
        <v>842</v>
      </c>
      <c r="D101" s="48">
        <f>+D100-D95</f>
        <v>0</v>
      </c>
      <c r="E101" s="48">
        <f t="shared" ref="E101:BP101" si="7">+E100-E95</f>
        <v>0</v>
      </c>
      <c r="F101" s="48">
        <f t="shared" si="7"/>
        <v>0</v>
      </c>
      <c r="G101" s="48">
        <f t="shared" si="7"/>
        <v>0</v>
      </c>
      <c r="H101" s="48">
        <f t="shared" si="7"/>
        <v>0</v>
      </c>
      <c r="I101" s="48">
        <f t="shared" si="7"/>
        <v>0</v>
      </c>
      <c r="J101" s="48">
        <f t="shared" si="7"/>
        <v>0</v>
      </c>
      <c r="K101" s="48">
        <f t="shared" si="7"/>
        <v>0</v>
      </c>
      <c r="L101" s="48">
        <f t="shared" si="7"/>
        <v>0</v>
      </c>
      <c r="M101" s="48">
        <f t="shared" si="7"/>
        <v>0</v>
      </c>
      <c r="N101" s="48">
        <f t="shared" si="7"/>
        <v>0</v>
      </c>
      <c r="O101" s="48">
        <f t="shared" si="7"/>
        <v>0</v>
      </c>
      <c r="P101" s="48">
        <f t="shared" si="7"/>
        <v>0</v>
      </c>
      <c r="Q101" s="48">
        <f t="shared" si="7"/>
        <v>0</v>
      </c>
      <c r="R101" s="48">
        <f t="shared" si="7"/>
        <v>0</v>
      </c>
      <c r="S101" s="48">
        <f t="shared" si="7"/>
        <v>0</v>
      </c>
      <c r="T101" s="48">
        <f t="shared" si="7"/>
        <v>0</v>
      </c>
      <c r="U101" s="48">
        <f t="shared" si="7"/>
        <v>0</v>
      </c>
      <c r="V101" s="48">
        <f t="shared" si="7"/>
        <v>0</v>
      </c>
      <c r="W101" s="48">
        <f t="shared" si="7"/>
        <v>0</v>
      </c>
      <c r="X101" s="48">
        <f t="shared" si="7"/>
        <v>0</v>
      </c>
      <c r="Y101" s="48">
        <f t="shared" si="7"/>
        <v>0</v>
      </c>
      <c r="Z101" s="48">
        <f t="shared" si="7"/>
        <v>0</v>
      </c>
      <c r="AA101" s="48">
        <f t="shared" si="7"/>
        <v>0</v>
      </c>
      <c r="AB101" s="48">
        <f t="shared" si="7"/>
        <v>0</v>
      </c>
      <c r="AC101" s="48">
        <f t="shared" si="7"/>
        <v>0</v>
      </c>
      <c r="AD101" s="48">
        <f t="shared" si="7"/>
        <v>0</v>
      </c>
      <c r="AE101" s="48">
        <f t="shared" si="7"/>
        <v>0</v>
      </c>
      <c r="AF101" s="48">
        <f t="shared" si="7"/>
        <v>0</v>
      </c>
      <c r="AG101" s="48">
        <f t="shared" si="7"/>
        <v>0</v>
      </c>
      <c r="AH101" s="48">
        <f t="shared" si="7"/>
        <v>0</v>
      </c>
      <c r="AI101" s="48">
        <f t="shared" si="7"/>
        <v>0</v>
      </c>
      <c r="AJ101" s="48">
        <f t="shared" si="7"/>
        <v>0</v>
      </c>
      <c r="AK101" s="48">
        <f t="shared" si="7"/>
        <v>0</v>
      </c>
      <c r="AL101" s="48">
        <f t="shared" si="7"/>
        <v>0</v>
      </c>
      <c r="AM101" s="48">
        <f t="shared" si="7"/>
        <v>0</v>
      </c>
      <c r="AN101" s="48">
        <f t="shared" si="7"/>
        <v>0</v>
      </c>
      <c r="AO101" s="48">
        <f t="shared" si="7"/>
        <v>0</v>
      </c>
      <c r="AP101" s="48">
        <f t="shared" si="7"/>
        <v>0</v>
      </c>
      <c r="AQ101" s="48">
        <f t="shared" si="7"/>
        <v>0</v>
      </c>
      <c r="AR101" s="48">
        <f t="shared" si="7"/>
        <v>0</v>
      </c>
      <c r="AS101" s="48">
        <f t="shared" si="7"/>
        <v>0</v>
      </c>
      <c r="AT101" s="48">
        <f t="shared" si="7"/>
        <v>0</v>
      </c>
      <c r="AU101" s="48">
        <f t="shared" si="7"/>
        <v>0</v>
      </c>
      <c r="AV101" s="48">
        <f t="shared" si="7"/>
        <v>0</v>
      </c>
      <c r="AW101" s="48">
        <f t="shared" si="7"/>
        <v>0</v>
      </c>
      <c r="AX101" s="48">
        <f t="shared" si="7"/>
        <v>0</v>
      </c>
      <c r="AY101" s="48">
        <f t="shared" si="7"/>
        <v>0</v>
      </c>
      <c r="AZ101" s="48">
        <f t="shared" si="7"/>
        <v>0</v>
      </c>
      <c r="BA101" s="48">
        <f t="shared" si="7"/>
        <v>0</v>
      </c>
      <c r="BB101" s="48">
        <f t="shared" si="7"/>
        <v>0</v>
      </c>
      <c r="BC101" s="48">
        <f t="shared" si="7"/>
        <v>0</v>
      </c>
      <c r="BD101" s="48">
        <f t="shared" si="7"/>
        <v>0</v>
      </c>
      <c r="BE101" s="48">
        <f t="shared" si="7"/>
        <v>0</v>
      </c>
      <c r="BF101" s="48">
        <f t="shared" si="7"/>
        <v>0</v>
      </c>
      <c r="BG101" s="48">
        <f t="shared" si="7"/>
        <v>0</v>
      </c>
      <c r="BH101" s="48">
        <f t="shared" si="7"/>
        <v>0</v>
      </c>
      <c r="BI101" s="48">
        <f t="shared" si="7"/>
        <v>0</v>
      </c>
      <c r="BJ101" s="48">
        <f t="shared" si="7"/>
        <v>0</v>
      </c>
      <c r="BK101" s="48">
        <f t="shared" si="7"/>
        <v>0</v>
      </c>
      <c r="BL101" s="48">
        <f t="shared" si="7"/>
        <v>0</v>
      </c>
      <c r="BM101" s="48">
        <f t="shared" si="7"/>
        <v>0</v>
      </c>
      <c r="BN101" s="48">
        <f t="shared" si="7"/>
        <v>0</v>
      </c>
      <c r="BO101" s="48">
        <f t="shared" si="7"/>
        <v>0</v>
      </c>
      <c r="BP101" s="48">
        <f t="shared" si="7"/>
        <v>0</v>
      </c>
      <c r="BQ101" s="48">
        <f t="shared" ref="BQ101:CB101" si="8">+BQ100-BQ95</f>
        <v>0</v>
      </c>
      <c r="BR101" s="48">
        <f t="shared" si="8"/>
        <v>0</v>
      </c>
      <c r="BS101" s="48">
        <f t="shared" si="8"/>
        <v>0</v>
      </c>
      <c r="BT101" s="48">
        <f t="shared" si="8"/>
        <v>0</v>
      </c>
      <c r="BU101" s="48">
        <f t="shared" si="8"/>
        <v>0</v>
      </c>
      <c r="BV101" s="48">
        <f t="shared" si="8"/>
        <v>0</v>
      </c>
      <c r="BW101" s="48">
        <f t="shared" si="8"/>
        <v>0</v>
      </c>
      <c r="BX101" s="48">
        <f t="shared" si="8"/>
        <v>0</v>
      </c>
      <c r="BY101" s="48">
        <f t="shared" si="8"/>
        <v>0</v>
      </c>
      <c r="BZ101" s="48">
        <f t="shared" si="8"/>
        <v>0</v>
      </c>
      <c r="CA101" s="48">
        <f t="shared" si="8"/>
        <v>0</v>
      </c>
      <c r="CB101" s="48">
        <f t="shared" si="8"/>
        <v>0</v>
      </c>
      <c r="CC101" s="81"/>
      <c r="CD101" s="81"/>
      <c r="CE101" s="81"/>
      <c r="CF101" s="81"/>
      <c r="CG101" s="81"/>
      <c r="CH101" s="81"/>
      <c r="CI101" s="81"/>
      <c r="CJ101" s="73"/>
      <c r="CK101" s="73"/>
      <c r="CL101" s="73"/>
      <c r="CM101" s="73"/>
      <c r="CN101" s="109"/>
      <c r="CO101" s="109"/>
      <c r="CP101" s="109"/>
    </row>
    <row r="102" spans="1:94" ht="0" hidden="1" customHeight="1" x14ac:dyDescent="0.25">
      <c r="A102" s="73"/>
      <c r="B102" s="73"/>
      <c r="C102" s="170" t="s">
        <v>872</v>
      </c>
      <c r="D102" s="171">
        <f>+D91/D95</f>
        <v>0.59026261192400087</v>
      </c>
      <c r="E102" s="171">
        <f t="shared" ref="E102:BP102" si="9">+E91/E95</f>
        <v>0.4012104472155652</v>
      </c>
      <c r="F102" s="171">
        <f t="shared" si="9"/>
        <v>0.57329434324524253</v>
      </c>
      <c r="G102" s="171">
        <f t="shared" si="9"/>
        <v>0.39429105883741733</v>
      </c>
      <c r="H102" s="171">
        <f t="shared" si="9"/>
        <v>0.50509598416784607</v>
      </c>
      <c r="I102" s="171">
        <f t="shared" si="9"/>
        <v>0.55339049103663285</v>
      </c>
      <c r="J102" s="171">
        <f t="shared" si="9"/>
        <v>0.46017851396288484</v>
      </c>
      <c r="K102" s="171">
        <f t="shared" si="9"/>
        <v>0.6116517549896765</v>
      </c>
      <c r="L102" s="171">
        <f t="shared" si="9"/>
        <v>0.60450733327299</v>
      </c>
      <c r="M102" s="171">
        <f t="shared" si="9"/>
        <v>0.42691529680208995</v>
      </c>
      <c r="N102" s="171">
        <f t="shared" si="9"/>
        <v>0.68447462204075271</v>
      </c>
      <c r="O102" s="171">
        <f t="shared" si="9"/>
        <v>0.30059857929337247</v>
      </c>
      <c r="P102" s="171">
        <f t="shared" si="9"/>
        <v>0.69053469691610059</v>
      </c>
      <c r="Q102" s="171">
        <f t="shared" si="9"/>
        <v>0.58767242390307328</v>
      </c>
      <c r="R102" s="171">
        <f t="shared" si="9"/>
        <v>0.53576049061458031</v>
      </c>
      <c r="S102" s="171">
        <f t="shared" si="9"/>
        <v>0.37698220233640506</v>
      </c>
      <c r="T102" s="171">
        <f t="shared" si="9"/>
        <v>0.38415686826937773</v>
      </c>
      <c r="U102" s="171">
        <f t="shared" si="9"/>
        <v>0.20039070880467405</v>
      </c>
      <c r="V102" s="171">
        <f t="shared" si="9"/>
        <v>0.34015749275044482</v>
      </c>
      <c r="W102" s="171">
        <f t="shared" si="9"/>
        <v>0.19051396036244392</v>
      </c>
      <c r="X102" s="171">
        <f t="shared" si="9"/>
        <v>0.34171984192207006</v>
      </c>
      <c r="Y102" s="171">
        <f t="shared" si="9"/>
        <v>0.43427238859198775</v>
      </c>
      <c r="Z102" s="171">
        <f t="shared" si="9"/>
        <v>0.34697174564846456</v>
      </c>
      <c r="AA102" s="171">
        <f t="shared" si="9"/>
        <v>0.3982468306425398</v>
      </c>
      <c r="AB102" s="171">
        <f t="shared" si="9"/>
        <v>0.30184546870519169</v>
      </c>
      <c r="AC102" s="171">
        <f t="shared" si="9"/>
        <v>0.2933650584807812</v>
      </c>
      <c r="AD102" s="171">
        <f t="shared" si="9"/>
        <v>0.37526372994054091</v>
      </c>
      <c r="AE102" s="171">
        <f t="shared" si="9"/>
        <v>0.19143217076560287</v>
      </c>
      <c r="AF102" s="171">
        <f t="shared" si="9"/>
        <v>0.410366204384227</v>
      </c>
      <c r="AG102" s="171">
        <f t="shared" si="9"/>
        <v>0.21136124962618316</v>
      </c>
      <c r="AH102" s="171">
        <f t="shared" si="9"/>
        <v>0.27794599800774472</v>
      </c>
      <c r="AI102" s="171">
        <f t="shared" si="9"/>
        <v>0.5003390838388968</v>
      </c>
      <c r="AJ102" s="171">
        <f t="shared" si="9"/>
        <v>9.217877094972067E-2</v>
      </c>
      <c r="AK102" s="171">
        <f t="shared" si="9"/>
        <v>0.33186742207540554</v>
      </c>
      <c r="AL102" s="171">
        <f t="shared" si="9"/>
        <v>0.42602769816854652</v>
      </c>
      <c r="AM102" s="171">
        <f t="shared" si="9"/>
        <v>0.33886113274540947</v>
      </c>
      <c r="AN102" s="171">
        <f t="shared" si="9"/>
        <v>0.36190782559390455</v>
      </c>
      <c r="AO102" s="171">
        <f t="shared" si="9"/>
        <v>0.27605988855682501</v>
      </c>
      <c r="AP102" s="171">
        <f t="shared" si="9"/>
        <v>0.44111438619548754</v>
      </c>
      <c r="AQ102" s="171">
        <f t="shared" si="9"/>
        <v>0.21808609465308187</v>
      </c>
      <c r="AR102" s="171">
        <f t="shared" si="9"/>
        <v>0.34506521814145552</v>
      </c>
      <c r="AS102" s="171">
        <f t="shared" si="9"/>
        <v>0.37339868784630298</v>
      </c>
      <c r="AT102" s="171">
        <f t="shared" si="9"/>
        <v>0.41808585719107677</v>
      </c>
      <c r="AU102" s="171">
        <f t="shared" si="9"/>
        <v>0.31619297745892738</v>
      </c>
      <c r="AV102" s="171">
        <f t="shared" si="9"/>
        <v>0.28551094358072543</v>
      </c>
      <c r="AW102" s="171">
        <f t="shared" si="9"/>
        <v>0.37495712184003843</v>
      </c>
      <c r="AX102" s="171">
        <f t="shared" si="9"/>
        <v>0.43368518089846048</v>
      </c>
      <c r="AY102" s="171">
        <f t="shared" si="9"/>
        <v>0.25278199371492988</v>
      </c>
      <c r="AZ102" s="171">
        <f t="shared" si="9"/>
        <v>0.42618618729155977</v>
      </c>
      <c r="BA102" s="171">
        <f t="shared" si="9"/>
        <v>0.28424608063899393</v>
      </c>
      <c r="BB102" s="171">
        <f t="shared" si="9"/>
        <v>0.268079910653655</v>
      </c>
      <c r="BC102" s="171">
        <f t="shared" si="9"/>
        <v>0.48094578754002409</v>
      </c>
      <c r="BD102" s="171">
        <f t="shared" si="9"/>
        <v>0.20977615676178216</v>
      </c>
      <c r="BE102" s="171">
        <f t="shared" si="9"/>
        <v>0.36756509479241661</v>
      </c>
      <c r="BF102" s="171">
        <f t="shared" si="9"/>
        <v>0.51982854285818814</v>
      </c>
      <c r="BG102" s="171">
        <f t="shared" si="9"/>
        <v>0.51781011574869673</v>
      </c>
      <c r="BH102" s="171">
        <f t="shared" si="9"/>
        <v>0.46182151278633865</v>
      </c>
      <c r="BI102" s="171">
        <f t="shared" si="9"/>
        <v>0.42526835782012723</v>
      </c>
      <c r="BJ102" s="171">
        <f t="shared" si="9"/>
        <v>0.64048280355082277</v>
      </c>
      <c r="BK102" s="171">
        <f t="shared" si="9"/>
        <v>0.44354786343354236</v>
      </c>
      <c r="BL102" s="171">
        <f t="shared" si="9"/>
        <v>0.43743024112877749</v>
      </c>
      <c r="BM102" s="171">
        <f t="shared" si="9"/>
        <v>0.51632396532963121</v>
      </c>
      <c r="BN102" s="171">
        <f t="shared" si="9"/>
        <v>0.44999953744269244</v>
      </c>
      <c r="BO102" s="171">
        <f t="shared" si="9"/>
        <v>0.51210413609338912</v>
      </c>
      <c r="BP102" s="171">
        <f t="shared" si="9"/>
        <v>0.68726513455725802</v>
      </c>
      <c r="BQ102" s="171">
        <f t="shared" ref="BQ102:CB102" si="10">+BQ91/BQ95</f>
        <v>0.19754846555547606</v>
      </c>
      <c r="BR102" s="171">
        <f t="shared" si="10"/>
        <v>0.48843388299373952</v>
      </c>
      <c r="BS102" s="171">
        <f t="shared" si="10"/>
        <v>0.72299033513446431</v>
      </c>
      <c r="BT102" s="171">
        <f t="shared" si="10"/>
        <v>0.61275407421489225</v>
      </c>
      <c r="BU102" s="171">
        <f t="shared" si="10"/>
        <v>0.86304462711380725</v>
      </c>
      <c r="BV102" s="171">
        <f t="shared" si="10"/>
        <v>0.65466245151085745</v>
      </c>
      <c r="BW102" s="171">
        <f t="shared" si="10"/>
        <v>0.91738657954809522</v>
      </c>
      <c r="BX102" s="171">
        <f t="shared" si="10"/>
        <v>0.47320936284305271</v>
      </c>
      <c r="BY102" s="171">
        <f t="shared" si="10"/>
        <v>0.6167905929060703</v>
      </c>
      <c r="BZ102" s="171">
        <f t="shared" si="10"/>
        <v>0.50663643948966108</v>
      </c>
      <c r="CA102" s="171">
        <f t="shared" si="10"/>
        <v>1</v>
      </c>
      <c r="CB102" s="171">
        <f t="shared" si="10"/>
        <v>0.52552475842744861</v>
      </c>
      <c r="CC102" s="81"/>
      <c r="CD102" s="81"/>
      <c r="CE102" s="81"/>
      <c r="CF102" s="81"/>
      <c r="CG102" s="81"/>
      <c r="CH102" s="81"/>
      <c r="CI102" s="81"/>
      <c r="CJ102" s="73"/>
      <c r="CK102" s="73"/>
      <c r="CL102" s="73"/>
      <c r="CM102" s="73"/>
      <c r="CN102" s="109"/>
      <c r="CO102" s="109"/>
      <c r="CP102" s="109"/>
    </row>
    <row r="103" spans="1:94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J103" s="73"/>
      <c r="CK103" s="73"/>
      <c r="CL103" s="73"/>
      <c r="CM103" s="73"/>
      <c r="CN103" s="109"/>
      <c r="CO103" s="109"/>
      <c r="CP103" s="109"/>
    </row>
    <row r="104" spans="1:94" ht="0" hidden="1" customHeight="1" x14ac:dyDescent="0.25">
      <c r="A104" s="358"/>
      <c r="B104" s="358"/>
      <c r="C104" s="358">
        <v>0</v>
      </c>
      <c r="D104" s="358">
        <v>0</v>
      </c>
      <c r="E104" s="358">
        <v>0</v>
      </c>
      <c r="F104" s="358">
        <v>0</v>
      </c>
      <c r="G104" s="358">
        <v>0</v>
      </c>
      <c r="H104" s="358">
        <v>0</v>
      </c>
      <c r="I104" s="358">
        <v>0</v>
      </c>
      <c r="J104" s="358">
        <v>0</v>
      </c>
      <c r="K104" s="358">
        <v>0</v>
      </c>
      <c r="L104" s="358">
        <v>0</v>
      </c>
      <c r="M104" s="358">
        <v>0</v>
      </c>
      <c r="N104" s="358">
        <v>0</v>
      </c>
      <c r="O104" s="358">
        <v>0</v>
      </c>
      <c r="P104" s="358">
        <v>0</v>
      </c>
      <c r="Q104" s="358">
        <v>0</v>
      </c>
      <c r="R104" s="358">
        <v>0</v>
      </c>
      <c r="S104" s="358">
        <v>0</v>
      </c>
      <c r="T104" s="358">
        <v>0</v>
      </c>
      <c r="U104" s="358">
        <v>0</v>
      </c>
      <c r="V104" s="358">
        <v>0</v>
      </c>
      <c r="W104" s="358">
        <v>0</v>
      </c>
      <c r="X104" s="358">
        <v>0</v>
      </c>
      <c r="Y104" s="358">
        <v>0</v>
      </c>
      <c r="Z104" s="358">
        <v>0</v>
      </c>
      <c r="AA104" s="358">
        <v>0</v>
      </c>
      <c r="AB104" s="358">
        <v>0</v>
      </c>
      <c r="AC104" s="358">
        <v>0</v>
      </c>
      <c r="AD104" s="358">
        <v>0</v>
      </c>
      <c r="AE104" s="358">
        <v>0</v>
      </c>
      <c r="AF104" s="358">
        <v>0</v>
      </c>
      <c r="AG104" s="358">
        <v>0</v>
      </c>
      <c r="AH104" s="358">
        <v>0</v>
      </c>
      <c r="AI104" s="358">
        <v>0</v>
      </c>
      <c r="AJ104" s="358">
        <v>0</v>
      </c>
      <c r="AK104" s="358">
        <v>0</v>
      </c>
      <c r="AL104" s="358">
        <v>0</v>
      </c>
      <c r="AM104" s="358">
        <v>0</v>
      </c>
      <c r="AN104" s="358">
        <v>0</v>
      </c>
      <c r="AO104" s="358">
        <v>0</v>
      </c>
      <c r="AP104" s="358">
        <v>0</v>
      </c>
      <c r="AQ104" s="358">
        <v>0</v>
      </c>
      <c r="AR104" s="358">
        <v>0</v>
      </c>
      <c r="AS104" s="358">
        <v>0</v>
      </c>
      <c r="AT104" s="358">
        <v>0</v>
      </c>
      <c r="AU104" s="358">
        <v>0</v>
      </c>
      <c r="AV104" s="358">
        <v>0</v>
      </c>
      <c r="AW104" s="358">
        <v>0</v>
      </c>
      <c r="AX104" s="358">
        <v>0</v>
      </c>
      <c r="AY104" s="358">
        <v>0</v>
      </c>
      <c r="AZ104" s="358">
        <v>0</v>
      </c>
      <c r="BA104" s="358">
        <v>0</v>
      </c>
      <c r="BB104" s="358">
        <v>0</v>
      </c>
      <c r="BC104" s="358">
        <v>0</v>
      </c>
      <c r="BD104" s="358">
        <v>0</v>
      </c>
      <c r="BE104" s="358">
        <v>0</v>
      </c>
      <c r="BF104" s="358">
        <v>0</v>
      </c>
      <c r="BG104" s="358">
        <v>0</v>
      </c>
      <c r="BH104" s="358">
        <v>0</v>
      </c>
      <c r="BI104" s="358">
        <v>0</v>
      </c>
      <c r="BJ104" s="358">
        <v>0</v>
      </c>
      <c r="BK104" s="358">
        <v>0</v>
      </c>
      <c r="BL104" s="358">
        <v>0</v>
      </c>
      <c r="BM104" s="358">
        <v>0</v>
      </c>
      <c r="BN104" s="358">
        <v>0</v>
      </c>
      <c r="BO104" s="358">
        <v>0</v>
      </c>
      <c r="BP104" s="358">
        <v>0</v>
      </c>
      <c r="BQ104" s="358">
        <v>0</v>
      </c>
      <c r="BR104" s="358">
        <v>0</v>
      </c>
      <c r="BS104" s="358">
        <v>0</v>
      </c>
      <c r="BT104" s="358">
        <v>0</v>
      </c>
      <c r="BU104" s="358">
        <v>0</v>
      </c>
      <c r="BV104" s="358">
        <v>0</v>
      </c>
      <c r="BW104" s="358">
        <v>0</v>
      </c>
      <c r="BX104" s="358">
        <v>0</v>
      </c>
      <c r="BY104" s="358">
        <v>0</v>
      </c>
      <c r="BZ104" s="358">
        <v>0</v>
      </c>
      <c r="CA104" s="358">
        <v>0</v>
      </c>
      <c r="CB104" s="357">
        <v>0</v>
      </c>
      <c r="CC104" s="357">
        <v>0</v>
      </c>
      <c r="CD104" s="357">
        <v>0</v>
      </c>
      <c r="CE104" s="357">
        <v>0</v>
      </c>
      <c r="CF104" s="357">
        <v>0</v>
      </c>
      <c r="CG104" s="357">
        <v>0</v>
      </c>
      <c r="CH104" s="357">
        <v>0</v>
      </c>
      <c r="CI104" s="357">
        <v>0</v>
      </c>
      <c r="CJ104" s="73"/>
      <c r="CK104" s="73"/>
      <c r="CL104" s="73"/>
      <c r="CM104" s="73"/>
      <c r="CN104" s="109"/>
      <c r="CO104" s="109"/>
      <c r="CP104" s="109"/>
    </row>
    <row r="105" spans="1:94" ht="0" hidden="1" customHeight="1" x14ac:dyDescent="0.25">
      <c r="A105" s="358"/>
      <c r="B105" s="358"/>
      <c r="C105" s="358">
        <v>0</v>
      </c>
      <c r="D105" s="358">
        <v>0</v>
      </c>
      <c r="E105" s="358">
        <v>0</v>
      </c>
      <c r="F105" s="358">
        <v>0</v>
      </c>
      <c r="G105" s="358">
        <v>0</v>
      </c>
      <c r="H105" s="358">
        <v>0</v>
      </c>
      <c r="I105" s="358">
        <v>0</v>
      </c>
      <c r="J105" s="358">
        <v>0</v>
      </c>
      <c r="K105" s="358">
        <v>0</v>
      </c>
      <c r="L105" s="358">
        <v>0</v>
      </c>
      <c r="M105" s="358">
        <v>0</v>
      </c>
      <c r="N105" s="358">
        <v>0</v>
      </c>
      <c r="O105" s="358">
        <v>0</v>
      </c>
      <c r="P105" s="358">
        <v>0</v>
      </c>
      <c r="Q105" s="358">
        <v>0</v>
      </c>
      <c r="R105" s="358">
        <v>0</v>
      </c>
      <c r="S105" s="358">
        <v>0</v>
      </c>
      <c r="T105" s="358">
        <v>0</v>
      </c>
      <c r="U105" s="358">
        <v>0</v>
      </c>
      <c r="V105" s="358">
        <v>0</v>
      </c>
      <c r="W105" s="358">
        <v>0</v>
      </c>
      <c r="X105" s="358">
        <v>0</v>
      </c>
      <c r="Y105" s="358">
        <v>0</v>
      </c>
      <c r="Z105" s="358">
        <v>0</v>
      </c>
      <c r="AA105" s="358">
        <v>0</v>
      </c>
      <c r="AB105" s="358">
        <v>0</v>
      </c>
      <c r="AC105" s="358">
        <v>0</v>
      </c>
      <c r="AD105" s="358">
        <v>0</v>
      </c>
      <c r="AE105" s="358">
        <v>0</v>
      </c>
      <c r="AF105" s="358">
        <v>0</v>
      </c>
      <c r="AG105" s="358">
        <v>0</v>
      </c>
      <c r="AH105" s="358">
        <v>0</v>
      </c>
      <c r="AI105" s="358">
        <v>0</v>
      </c>
      <c r="AJ105" s="358">
        <v>0</v>
      </c>
      <c r="AK105" s="358">
        <v>0</v>
      </c>
      <c r="AL105" s="358">
        <v>0</v>
      </c>
      <c r="AM105" s="358">
        <v>0</v>
      </c>
      <c r="AN105" s="358">
        <v>0</v>
      </c>
      <c r="AO105" s="358">
        <v>0</v>
      </c>
      <c r="AP105" s="358">
        <v>0</v>
      </c>
      <c r="AQ105" s="358">
        <v>0</v>
      </c>
      <c r="AR105" s="358">
        <v>0</v>
      </c>
      <c r="AS105" s="358">
        <v>0</v>
      </c>
      <c r="AT105" s="358">
        <v>0</v>
      </c>
      <c r="AU105" s="358">
        <v>0</v>
      </c>
      <c r="AV105" s="358">
        <v>0</v>
      </c>
      <c r="AW105" s="358">
        <v>0</v>
      </c>
      <c r="AX105" s="358">
        <v>0</v>
      </c>
      <c r="AY105" s="358">
        <v>0</v>
      </c>
      <c r="AZ105" s="358">
        <v>0</v>
      </c>
      <c r="BA105" s="358">
        <v>0</v>
      </c>
      <c r="BB105" s="358">
        <v>0</v>
      </c>
      <c r="BC105" s="358">
        <v>0</v>
      </c>
      <c r="BD105" s="358">
        <v>0</v>
      </c>
      <c r="BE105" s="358">
        <v>0</v>
      </c>
      <c r="BF105" s="358">
        <v>0</v>
      </c>
      <c r="BG105" s="358">
        <v>0</v>
      </c>
      <c r="BH105" s="358">
        <v>0</v>
      </c>
      <c r="BI105" s="358">
        <v>0</v>
      </c>
      <c r="BJ105" s="358">
        <v>0</v>
      </c>
      <c r="BK105" s="358">
        <v>0</v>
      </c>
      <c r="BL105" s="358">
        <v>0</v>
      </c>
      <c r="BM105" s="358">
        <v>0</v>
      </c>
      <c r="BN105" s="358">
        <v>0</v>
      </c>
      <c r="BO105" s="358">
        <v>0</v>
      </c>
      <c r="BP105" s="358">
        <v>0</v>
      </c>
      <c r="BQ105" s="358">
        <v>0</v>
      </c>
      <c r="BR105" s="358">
        <v>0</v>
      </c>
      <c r="BS105" s="358">
        <v>0</v>
      </c>
      <c r="BT105" s="358">
        <v>0</v>
      </c>
      <c r="BU105" s="358">
        <v>0</v>
      </c>
      <c r="BV105" s="358">
        <v>0</v>
      </c>
      <c r="BW105" s="358">
        <v>0</v>
      </c>
      <c r="BX105" s="358">
        <v>0</v>
      </c>
      <c r="BY105" s="358">
        <v>0</v>
      </c>
      <c r="BZ105" s="358">
        <v>0</v>
      </c>
      <c r="CA105" s="358">
        <v>0</v>
      </c>
      <c r="CB105" s="357">
        <v>0</v>
      </c>
      <c r="CC105" s="357">
        <v>0</v>
      </c>
      <c r="CD105" s="357">
        <v>0</v>
      </c>
      <c r="CE105" s="357">
        <v>0</v>
      </c>
      <c r="CF105" s="357">
        <v>0</v>
      </c>
      <c r="CG105" s="357">
        <v>0</v>
      </c>
      <c r="CH105" s="357">
        <v>0</v>
      </c>
      <c r="CI105" s="357">
        <v>0</v>
      </c>
      <c r="CJ105" s="73"/>
      <c r="CK105" s="73"/>
      <c r="CL105" s="73"/>
      <c r="CM105" s="73"/>
      <c r="CN105" s="109"/>
      <c r="CO105" s="109"/>
      <c r="CP105" s="109"/>
    </row>
    <row r="106" spans="1:94" ht="0" hidden="1" customHeight="1" x14ac:dyDescent="0.25">
      <c r="A106" s="358"/>
      <c r="B106" s="358"/>
      <c r="C106" s="358">
        <v>0</v>
      </c>
      <c r="D106" s="360">
        <v>0</v>
      </c>
      <c r="E106" s="360">
        <v>0</v>
      </c>
      <c r="F106" s="360">
        <v>0</v>
      </c>
      <c r="G106" s="360">
        <v>0</v>
      </c>
      <c r="H106" s="360">
        <v>0</v>
      </c>
      <c r="I106" s="360">
        <v>0</v>
      </c>
      <c r="J106" s="360">
        <v>0</v>
      </c>
      <c r="K106" s="360">
        <v>0</v>
      </c>
      <c r="L106" s="360">
        <v>0</v>
      </c>
      <c r="M106" s="360">
        <v>0</v>
      </c>
      <c r="N106" s="360">
        <v>0</v>
      </c>
      <c r="O106" s="360">
        <v>0</v>
      </c>
      <c r="P106" s="360">
        <v>0</v>
      </c>
      <c r="Q106" s="360">
        <v>0</v>
      </c>
      <c r="R106" s="360">
        <v>0</v>
      </c>
      <c r="S106" s="360">
        <v>0</v>
      </c>
      <c r="T106" s="360">
        <v>0</v>
      </c>
      <c r="U106" s="360">
        <v>0</v>
      </c>
      <c r="V106" s="360">
        <v>0</v>
      </c>
      <c r="W106" s="360">
        <v>0</v>
      </c>
      <c r="X106" s="360">
        <v>0</v>
      </c>
      <c r="Y106" s="360">
        <v>0</v>
      </c>
      <c r="Z106" s="360">
        <v>0</v>
      </c>
      <c r="AA106" s="360">
        <v>0</v>
      </c>
      <c r="AB106" s="360">
        <v>0</v>
      </c>
      <c r="AC106" s="360">
        <v>0</v>
      </c>
      <c r="AD106" s="360">
        <v>0</v>
      </c>
      <c r="AE106" s="360">
        <v>0</v>
      </c>
      <c r="AF106" s="360">
        <v>0</v>
      </c>
      <c r="AG106" s="360">
        <v>0</v>
      </c>
      <c r="AH106" s="360">
        <v>0</v>
      </c>
      <c r="AI106" s="360">
        <v>0</v>
      </c>
      <c r="AJ106" s="360">
        <v>0</v>
      </c>
      <c r="AK106" s="360">
        <v>0</v>
      </c>
      <c r="AL106" s="360">
        <v>0</v>
      </c>
      <c r="AM106" s="360">
        <v>0</v>
      </c>
      <c r="AN106" s="360">
        <v>0</v>
      </c>
      <c r="AO106" s="360">
        <v>0</v>
      </c>
      <c r="AP106" s="360">
        <v>0</v>
      </c>
      <c r="AQ106" s="360">
        <v>0</v>
      </c>
      <c r="AR106" s="360">
        <v>0</v>
      </c>
      <c r="AS106" s="360">
        <v>0</v>
      </c>
      <c r="AT106" s="360">
        <v>0</v>
      </c>
      <c r="AU106" s="360">
        <v>0</v>
      </c>
      <c r="AV106" s="360">
        <v>0</v>
      </c>
      <c r="AW106" s="360">
        <v>0</v>
      </c>
      <c r="AX106" s="360">
        <v>0</v>
      </c>
      <c r="AY106" s="360">
        <v>0</v>
      </c>
      <c r="AZ106" s="360">
        <v>0</v>
      </c>
      <c r="BA106" s="360">
        <v>0</v>
      </c>
      <c r="BB106" s="360">
        <v>0</v>
      </c>
      <c r="BC106" s="360">
        <v>0</v>
      </c>
      <c r="BD106" s="360">
        <v>0</v>
      </c>
      <c r="BE106" s="360">
        <v>0</v>
      </c>
      <c r="BF106" s="360">
        <v>0</v>
      </c>
      <c r="BG106" s="360">
        <v>0</v>
      </c>
      <c r="BH106" s="360">
        <v>0</v>
      </c>
      <c r="BI106" s="360">
        <v>0</v>
      </c>
      <c r="BJ106" s="360">
        <v>0</v>
      </c>
      <c r="BK106" s="360">
        <v>0</v>
      </c>
      <c r="BL106" s="360">
        <v>0</v>
      </c>
      <c r="BM106" s="360">
        <v>0</v>
      </c>
      <c r="BN106" s="360">
        <v>0</v>
      </c>
      <c r="BO106" s="360">
        <v>0</v>
      </c>
      <c r="BP106" s="360">
        <v>0</v>
      </c>
      <c r="BQ106" s="360">
        <v>0</v>
      </c>
      <c r="BR106" s="360">
        <v>0</v>
      </c>
      <c r="BS106" s="360">
        <v>0</v>
      </c>
      <c r="BT106" s="360">
        <v>0</v>
      </c>
      <c r="BU106" s="360">
        <v>0</v>
      </c>
      <c r="BV106" s="360">
        <v>0</v>
      </c>
      <c r="BW106" s="360">
        <v>0</v>
      </c>
      <c r="BX106" s="360">
        <v>0</v>
      </c>
      <c r="BY106" s="360">
        <v>0</v>
      </c>
      <c r="BZ106" s="360">
        <v>0</v>
      </c>
      <c r="CA106" s="360">
        <v>0</v>
      </c>
      <c r="CB106" s="360">
        <v>0</v>
      </c>
      <c r="CC106" s="360">
        <v>0</v>
      </c>
      <c r="CD106" s="360">
        <v>0</v>
      </c>
      <c r="CE106" s="360">
        <v>0</v>
      </c>
      <c r="CF106" s="360">
        <v>0</v>
      </c>
      <c r="CG106" s="360">
        <v>0</v>
      </c>
      <c r="CH106" s="360">
        <v>0</v>
      </c>
      <c r="CI106" s="360">
        <v>0</v>
      </c>
      <c r="CJ106" s="73"/>
      <c r="CK106" s="73"/>
      <c r="CL106" s="73"/>
      <c r="CM106" s="73"/>
      <c r="CN106" s="109"/>
      <c r="CO106" s="109"/>
      <c r="CP106" s="109"/>
    </row>
    <row r="107" spans="1:94" ht="0" hidden="1" customHeight="1" x14ac:dyDescent="0.25">
      <c r="A107" s="358"/>
      <c r="B107" s="358"/>
      <c r="C107" s="358">
        <v>0</v>
      </c>
      <c r="D107" s="360">
        <v>0</v>
      </c>
      <c r="E107" s="360">
        <v>0</v>
      </c>
      <c r="F107" s="360">
        <v>0</v>
      </c>
      <c r="G107" s="360">
        <v>0</v>
      </c>
      <c r="H107" s="360">
        <v>0</v>
      </c>
      <c r="I107" s="360">
        <v>0</v>
      </c>
      <c r="J107" s="360">
        <v>0</v>
      </c>
      <c r="K107" s="360">
        <v>0</v>
      </c>
      <c r="L107" s="360">
        <v>0</v>
      </c>
      <c r="M107" s="360">
        <v>0</v>
      </c>
      <c r="N107" s="360">
        <v>0</v>
      </c>
      <c r="O107" s="360">
        <v>0</v>
      </c>
      <c r="P107" s="360">
        <v>0</v>
      </c>
      <c r="Q107" s="360">
        <v>0</v>
      </c>
      <c r="R107" s="360">
        <v>0</v>
      </c>
      <c r="S107" s="360">
        <v>0</v>
      </c>
      <c r="T107" s="360">
        <v>0</v>
      </c>
      <c r="U107" s="360">
        <v>0</v>
      </c>
      <c r="V107" s="360">
        <v>0</v>
      </c>
      <c r="W107" s="360">
        <v>0</v>
      </c>
      <c r="X107" s="360">
        <v>0</v>
      </c>
      <c r="Y107" s="360">
        <v>0</v>
      </c>
      <c r="Z107" s="360">
        <v>0</v>
      </c>
      <c r="AA107" s="360">
        <v>0</v>
      </c>
      <c r="AB107" s="360">
        <v>0</v>
      </c>
      <c r="AC107" s="360">
        <v>0</v>
      </c>
      <c r="AD107" s="360">
        <v>0</v>
      </c>
      <c r="AE107" s="360">
        <v>0</v>
      </c>
      <c r="AF107" s="360">
        <v>0</v>
      </c>
      <c r="AG107" s="360">
        <v>0</v>
      </c>
      <c r="AH107" s="360">
        <v>0</v>
      </c>
      <c r="AI107" s="360">
        <v>0</v>
      </c>
      <c r="AJ107" s="360">
        <v>0</v>
      </c>
      <c r="AK107" s="360">
        <v>0</v>
      </c>
      <c r="AL107" s="360">
        <v>0</v>
      </c>
      <c r="AM107" s="360">
        <v>0</v>
      </c>
      <c r="AN107" s="360">
        <v>0</v>
      </c>
      <c r="AO107" s="360">
        <v>0</v>
      </c>
      <c r="AP107" s="360">
        <v>0</v>
      </c>
      <c r="AQ107" s="360">
        <v>0</v>
      </c>
      <c r="AR107" s="360">
        <v>0</v>
      </c>
      <c r="AS107" s="360">
        <v>0</v>
      </c>
      <c r="AT107" s="360">
        <v>0</v>
      </c>
      <c r="AU107" s="360">
        <v>0</v>
      </c>
      <c r="AV107" s="360">
        <v>0</v>
      </c>
      <c r="AW107" s="360">
        <v>0</v>
      </c>
      <c r="AX107" s="360">
        <v>0</v>
      </c>
      <c r="AY107" s="360">
        <v>0</v>
      </c>
      <c r="AZ107" s="360">
        <v>0</v>
      </c>
      <c r="BA107" s="360">
        <v>0</v>
      </c>
      <c r="BB107" s="360">
        <v>0</v>
      </c>
      <c r="BC107" s="360">
        <v>0</v>
      </c>
      <c r="BD107" s="360">
        <v>0</v>
      </c>
      <c r="BE107" s="360">
        <v>0</v>
      </c>
      <c r="BF107" s="360">
        <v>0</v>
      </c>
      <c r="BG107" s="360">
        <v>0</v>
      </c>
      <c r="BH107" s="360">
        <v>0</v>
      </c>
      <c r="BI107" s="360">
        <v>0</v>
      </c>
      <c r="BJ107" s="360">
        <v>0</v>
      </c>
      <c r="BK107" s="360">
        <v>0</v>
      </c>
      <c r="BL107" s="360">
        <v>0</v>
      </c>
      <c r="BM107" s="360">
        <v>0</v>
      </c>
      <c r="BN107" s="360">
        <v>0</v>
      </c>
      <c r="BO107" s="360">
        <v>0</v>
      </c>
      <c r="BP107" s="360">
        <v>0</v>
      </c>
      <c r="BQ107" s="360">
        <v>0</v>
      </c>
      <c r="BR107" s="360">
        <v>0</v>
      </c>
      <c r="BS107" s="360">
        <v>0</v>
      </c>
      <c r="BT107" s="360">
        <v>0</v>
      </c>
      <c r="BU107" s="360">
        <v>0</v>
      </c>
      <c r="BV107" s="360">
        <v>0</v>
      </c>
      <c r="BW107" s="360">
        <v>0</v>
      </c>
      <c r="BX107" s="360">
        <v>0</v>
      </c>
      <c r="BY107" s="360">
        <v>0</v>
      </c>
      <c r="BZ107" s="360">
        <v>0</v>
      </c>
      <c r="CA107" s="360">
        <v>0</v>
      </c>
      <c r="CB107" s="360">
        <v>0</v>
      </c>
      <c r="CC107" s="360">
        <v>0</v>
      </c>
      <c r="CD107" s="360">
        <v>0</v>
      </c>
      <c r="CE107" s="360">
        <v>0</v>
      </c>
      <c r="CF107" s="360">
        <v>0</v>
      </c>
      <c r="CG107" s="360">
        <v>0</v>
      </c>
      <c r="CH107" s="360">
        <v>0</v>
      </c>
      <c r="CI107" s="360">
        <v>0</v>
      </c>
      <c r="CJ107" s="73"/>
      <c r="CK107" s="73"/>
      <c r="CL107" s="73"/>
      <c r="CM107" s="73"/>
      <c r="CN107" s="109"/>
      <c r="CO107" s="109"/>
      <c r="CP107" s="109"/>
    </row>
    <row r="108" spans="1:94" ht="0" hidden="1" customHeight="1" x14ac:dyDescent="0.25">
      <c r="A108" s="358"/>
      <c r="B108" s="358"/>
      <c r="C108" s="358">
        <v>0</v>
      </c>
      <c r="D108" s="360">
        <v>0</v>
      </c>
      <c r="E108" s="360">
        <v>0</v>
      </c>
      <c r="F108" s="360">
        <v>0</v>
      </c>
      <c r="G108" s="360">
        <v>0</v>
      </c>
      <c r="H108" s="360">
        <v>0</v>
      </c>
      <c r="I108" s="360">
        <v>0</v>
      </c>
      <c r="J108" s="360">
        <v>0</v>
      </c>
      <c r="K108" s="360">
        <v>0</v>
      </c>
      <c r="L108" s="360">
        <v>0</v>
      </c>
      <c r="M108" s="360">
        <v>0</v>
      </c>
      <c r="N108" s="360">
        <v>0</v>
      </c>
      <c r="O108" s="360">
        <v>0</v>
      </c>
      <c r="P108" s="360">
        <v>0</v>
      </c>
      <c r="Q108" s="360">
        <v>0</v>
      </c>
      <c r="R108" s="360">
        <v>0</v>
      </c>
      <c r="S108" s="360">
        <v>0</v>
      </c>
      <c r="T108" s="360">
        <v>0</v>
      </c>
      <c r="U108" s="360">
        <v>0</v>
      </c>
      <c r="V108" s="360">
        <v>0</v>
      </c>
      <c r="W108" s="360">
        <v>0</v>
      </c>
      <c r="X108" s="360">
        <v>0</v>
      </c>
      <c r="Y108" s="360">
        <v>0</v>
      </c>
      <c r="Z108" s="360">
        <v>0</v>
      </c>
      <c r="AA108" s="360">
        <v>0</v>
      </c>
      <c r="AB108" s="360">
        <v>0</v>
      </c>
      <c r="AC108" s="360">
        <v>0</v>
      </c>
      <c r="AD108" s="360">
        <v>0</v>
      </c>
      <c r="AE108" s="360">
        <v>0</v>
      </c>
      <c r="AF108" s="360">
        <v>0</v>
      </c>
      <c r="AG108" s="360">
        <v>0</v>
      </c>
      <c r="AH108" s="360">
        <v>0</v>
      </c>
      <c r="AI108" s="360">
        <v>0</v>
      </c>
      <c r="AJ108" s="360">
        <v>0</v>
      </c>
      <c r="AK108" s="360">
        <v>0</v>
      </c>
      <c r="AL108" s="360">
        <v>0</v>
      </c>
      <c r="AM108" s="360">
        <v>0</v>
      </c>
      <c r="AN108" s="360">
        <v>0</v>
      </c>
      <c r="AO108" s="360">
        <v>0</v>
      </c>
      <c r="AP108" s="360">
        <v>0</v>
      </c>
      <c r="AQ108" s="360">
        <v>0</v>
      </c>
      <c r="AR108" s="360">
        <v>0</v>
      </c>
      <c r="AS108" s="360">
        <v>0</v>
      </c>
      <c r="AT108" s="360">
        <v>0</v>
      </c>
      <c r="AU108" s="360">
        <v>0</v>
      </c>
      <c r="AV108" s="360">
        <v>0</v>
      </c>
      <c r="AW108" s="360">
        <v>0</v>
      </c>
      <c r="AX108" s="360">
        <v>0</v>
      </c>
      <c r="AY108" s="360">
        <v>0</v>
      </c>
      <c r="AZ108" s="360">
        <v>0</v>
      </c>
      <c r="BA108" s="360">
        <v>0</v>
      </c>
      <c r="BB108" s="360">
        <v>0</v>
      </c>
      <c r="BC108" s="360">
        <v>0</v>
      </c>
      <c r="BD108" s="360">
        <v>0</v>
      </c>
      <c r="BE108" s="360">
        <v>0</v>
      </c>
      <c r="BF108" s="360">
        <v>0</v>
      </c>
      <c r="BG108" s="360">
        <v>0</v>
      </c>
      <c r="BH108" s="360">
        <v>0</v>
      </c>
      <c r="BI108" s="360">
        <v>0</v>
      </c>
      <c r="BJ108" s="360">
        <v>0</v>
      </c>
      <c r="BK108" s="360">
        <v>0</v>
      </c>
      <c r="BL108" s="360">
        <v>0</v>
      </c>
      <c r="BM108" s="360">
        <v>0</v>
      </c>
      <c r="BN108" s="360">
        <v>0</v>
      </c>
      <c r="BO108" s="360">
        <v>0</v>
      </c>
      <c r="BP108" s="360">
        <v>0</v>
      </c>
      <c r="BQ108" s="360">
        <v>0</v>
      </c>
      <c r="BR108" s="360">
        <v>0</v>
      </c>
      <c r="BS108" s="360">
        <v>0</v>
      </c>
      <c r="BT108" s="360">
        <v>0</v>
      </c>
      <c r="BU108" s="360">
        <v>0</v>
      </c>
      <c r="BV108" s="360">
        <v>0</v>
      </c>
      <c r="BW108" s="360">
        <v>0</v>
      </c>
      <c r="BX108" s="360">
        <v>0</v>
      </c>
      <c r="BY108" s="360">
        <v>0</v>
      </c>
      <c r="BZ108" s="360">
        <v>0</v>
      </c>
      <c r="CA108" s="360">
        <v>0</v>
      </c>
      <c r="CB108" s="360">
        <v>0</v>
      </c>
      <c r="CC108" s="360">
        <v>0</v>
      </c>
      <c r="CD108" s="360">
        <v>0</v>
      </c>
      <c r="CE108" s="360">
        <v>0</v>
      </c>
      <c r="CF108" s="360">
        <v>0</v>
      </c>
      <c r="CG108" s="360">
        <v>0</v>
      </c>
      <c r="CH108" s="360">
        <v>0</v>
      </c>
      <c r="CI108" s="360">
        <v>0</v>
      </c>
      <c r="CJ108" s="73"/>
      <c r="CK108" s="73"/>
      <c r="CL108" s="73"/>
      <c r="CM108" s="73"/>
      <c r="CN108" s="109"/>
      <c r="CO108" s="109"/>
      <c r="CP108" s="109"/>
    </row>
    <row r="109" spans="1:94" ht="0" hidden="1" customHeight="1" x14ac:dyDescent="0.25">
      <c r="A109" s="358"/>
      <c r="B109" s="358"/>
      <c r="C109" s="358">
        <v>0</v>
      </c>
      <c r="D109" s="360">
        <v>0</v>
      </c>
      <c r="E109" s="360">
        <v>0</v>
      </c>
      <c r="F109" s="360">
        <v>0</v>
      </c>
      <c r="G109" s="360">
        <v>0</v>
      </c>
      <c r="H109" s="360">
        <v>0</v>
      </c>
      <c r="I109" s="360">
        <v>0</v>
      </c>
      <c r="J109" s="360">
        <v>0</v>
      </c>
      <c r="K109" s="360">
        <v>0</v>
      </c>
      <c r="L109" s="360">
        <v>0</v>
      </c>
      <c r="M109" s="360">
        <v>0</v>
      </c>
      <c r="N109" s="360">
        <v>0</v>
      </c>
      <c r="O109" s="360">
        <v>0</v>
      </c>
      <c r="P109" s="360">
        <v>0</v>
      </c>
      <c r="Q109" s="360">
        <v>0</v>
      </c>
      <c r="R109" s="360">
        <v>0</v>
      </c>
      <c r="S109" s="360">
        <v>0</v>
      </c>
      <c r="T109" s="360">
        <v>0</v>
      </c>
      <c r="U109" s="360">
        <v>0</v>
      </c>
      <c r="V109" s="360">
        <v>0</v>
      </c>
      <c r="W109" s="360">
        <v>0</v>
      </c>
      <c r="X109" s="360">
        <v>0</v>
      </c>
      <c r="Y109" s="360">
        <v>0</v>
      </c>
      <c r="Z109" s="360">
        <v>0</v>
      </c>
      <c r="AA109" s="360">
        <v>0</v>
      </c>
      <c r="AB109" s="360">
        <v>0</v>
      </c>
      <c r="AC109" s="360">
        <v>0</v>
      </c>
      <c r="AD109" s="360">
        <v>0</v>
      </c>
      <c r="AE109" s="360">
        <v>0</v>
      </c>
      <c r="AF109" s="360">
        <v>0</v>
      </c>
      <c r="AG109" s="360">
        <v>0</v>
      </c>
      <c r="AH109" s="360">
        <v>0</v>
      </c>
      <c r="AI109" s="360">
        <v>0</v>
      </c>
      <c r="AJ109" s="360">
        <v>0</v>
      </c>
      <c r="AK109" s="360">
        <v>0</v>
      </c>
      <c r="AL109" s="360">
        <v>0</v>
      </c>
      <c r="AM109" s="360">
        <v>0</v>
      </c>
      <c r="AN109" s="360">
        <v>0</v>
      </c>
      <c r="AO109" s="360">
        <v>0</v>
      </c>
      <c r="AP109" s="360">
        <v>0</v>
      </c>
      <c r="AQ109" s="360">
        <v>0</v>
      </c>
      <c r="AR109" s="360">
        <v>0</v>
      </c>
      <c r="AS109" s="360">
        <v>0</v>
      </c>
      <c r="AT109" s="360">
        <v>0</v>
      </c>
      <c r="AU109" s="360">
        <v>0</v>
      </c>
      <c r="AV109" s="360">
        <v>0</v>
      </c>
      <c r="AW109" s="360">
        <v>0</v>
      </c>
      <c r="AX109" s="360">
        <v>0</v>
      </c>
      <c r="AY109" s="360">
        <v>0</v>
      </c>
      <c r="AZ109" s="360">
        <v>0</v>
      </c>
      <c r="BA109" s="360">
        <v>0</v>
      </c>
      <c r="BB109" s="360">
        <v>0</v>
      </c>
      <c r="BC109" s="360">
        <v>0</v>
      </c>
      <c r="BD109" s="360">
        <v>0</v>
      </c>
      <c r="BE109" s="360">
        <v>0</v>
      </c>
      <c r="BF109" s="360">
        <v>0</v>
      </c>
      <c r="BG109" s="360">
        <v>0</v>
      </c>
      <c r="BH109" s="360">
        <v>0</v>
      </c>
      <c r="BI109" s="360">
        <v>0</v>
      </c>
      <c r="BJ109" s="360">
        <v>0</v>
      </c>
      <c r="BK109" s="360">
        <v>0</v>
      </c>
      <c r="BL109" s="360">
        <v>0</v>
      </c>
      <c r="BM109" s="360">
        <v>0</v>
      </c>
      <c r="BN109" s="360">
        <v>0</v>
      </c>
      <c r="BO109" s="360">
        <v>0</v>
      </c>
      <c r="BP109" s="360">
        <v>0</v>
      </c>
      <c r="BQ109" s="360">
        <v>0</v>
      </c>
      <c r="BR109" s="360">
        <v>0</v>
      </c>
      <c r="BS109" s="360">
        <v>0</v>
      </c>
      <c r="BT109" s="360">
        <v>0</v>
      </c>
      <c r="BU109" s="360">
        <v>0</v>
      </c>
      <c r="BV109" s="360">
        <v>0</v>
      </c>
      <c r="BW109" s="360">
        <v>0</v>
      </c>
      <c r="BX109" s="360">
        <v>0</v>
      </c>
      <c r="BY109" s="360">
        <v>0</v>
      </c>
      <c r="BZ109" s="360">
        <v>0</v>
      </c>
      <c r="CA109" s="360">
        <v>0</v>
      </c>
      <c r="CB109" s="360">
        <v>0</v>
      </c>
      <c r="CC109" s="360">
        <v>0</v>
      </c>
      <c r="CD109" s="360">
        <v>0</v>
      </c>
      <c r="CE109" s="360">
        <v>0</v>
      </c>
      <c r="CF109" s="360">
        <v>0</v>
      </c>
      <c r="CG109" s="360">
        <v>0</v>
      </c>
      <c r="CH109" s="360">
        <v>0</v>
      </c>
      <c r="CI109" s="360">
        <v>0</v>
      </c>
      <c r="CJ109" s="73"/>
      <c r="CK109" s="73"/>
      <c r="CL109" s="73"/>
      <c r="CM109" s="73"/>
      <c r="CN109" s="109"/>
      <c r="CO109" s="109"/>
      <c r="CP109" s="109"/>
    </row>
    <row r="110" spans="1:94" ht="0" hidden="1" customHeight="1" x14ac:dyDescent="0.25">
      <c r="A110" s="358"/>
      <c r="B110" s="358"/>
      <c r="C110" s="358">
        <v>0</v>
      </c>
      <c r="D110" s="360">
        <v>0</v>
      </c>
      <c r="E110" s="360">
        <v>0</v>
      </c>
      <c r="F110" s="360">
        <v>0</v>
      </c>
      <c r="G110" s="360">
        <v>0</v>
      </c>
      <c r="H110" s="360">
        <v>0</v>
      </c>
      <c r="I110" s="360">
        <v>0</v>
      </c>
      <c r="J110" s="360">
        <v>0</v>
      </c>
      <c r="K110" s="360">
        <v>0</v>
      </c>
      <c r="L110" s="360">
        <v>0</v>
      </c>
      <c r="M110" s="360">
        <v>0</v>
      </c>
      <c r="N110" s="360">
        <v>0</v>
      </c>
      <c r="O110" s="360">
        <v>0</v>
      </c>
      <c r="P110" s="360">
        <v>0</v>
      </c>
      <c r="Q110" s="360">
        <v>0</v>
      </c>
      <c r="R110" s="360">
        <v>0</v>
      </c>
      <c r="S110" s="360">
        <v>0</v>
      </c>
      <c r="T110" s="360">
        <v>0</v>
      </c>
      <c r="U110" s="360">
        <v>0</v>
      </c>
      <c r="V110" s="360">
        <v>0</v>
      </c>
      <c r="W110" s="360">
        <v>0</v>
      </c>
      <c r="X110" s="360">
        <v>0</v>
      </c>
      <c r="Y110" s="360">
        <v>0</v>
      </c>
      <c r="Z110" s="360">
        <v>0</v>
      </c>
      <c r="AA110" s="360">
        <v>0</v>
      </c>
      <c r="AB110" s="360">
        <v>0</v>
      </c>
      <c r="AC110" s="360">
        <v>0</v>
      </c>
      <c r="AD110" s="360">
        <v>0</v>
      </c>
      <c r="AE110" s="360">
        <v>0</v>
      </c>
      <c r="AF110" s="360">
        <v>0</v>
      </c>
      <c r="AG110" s="360">
        <v>0</v>
      </c>
      <c r="AH110" s="360">
        <v>0</v>
      </c>
      <c r="AI110" s="360">
        <v>0</v>
      </c>
      <c r="AJ110" s="360">
        <v>0</v>
      </c>
      <c r="AK110" s="360">
        <v>0</v>
      </c>
      <c r="AL110" s="360">
        <v>0</v>
      </c>
      <c r="AM110" s="360">
        <v>0</v>
      </c>
      <c r="AN110" s="360">
        <v>0</v>
      </c>
      <c r="AO110" s="360">
        <v>0</v>
      </c>
      <c r="AP110" s="360">
        <v>0</v>
      </c>
      <c r="AQ110" s="360">
        <v>0</v>
      </c>
      <c r="AR110" s="360">
        <v>0</v>
      </c>
      <c r="AS110" s="360">
        <v>0</v>
      </c>
      <c r="AT110" s="360">
        <v>0</v>
      </c>
      <c r="AU110" s="360">
        <v>0</v>
      </c>
      <c r="AV110" s="360">
        <v>0</v>
      </c>
      <c r="AW110" s="360">
        <v>0</v>
      </c>
      <c r="AX110" s="360">
        <v>0</v>
      </c>
      <c r="AY110" s="360">
        <v>0</v>
      </c>
      <c r="AZ110" s="360">
        <v>0</v>
      </c>
      <c r="BA110" s="360">
        <v>0</v>
      </c>
      <c r="BB110" s="360">
        <v>0</v>
      </c>
      <c r="BC110" s="360">
        <v>0</v>
      </c>
      <c r="BD110" s="360">
        <v>0</v>
      </c>
      <c r="BE110" s="360">
        <v>0</v>
      </c>
      <c r="BF110" s="360">
        <v>0</v>
      </c>
      <c r="BG110" s="360">
        <v>0</v>
      </c>
      <c r="BH110" s="360">
        <v>0</v>
      </c>
      <c r="BI110" s="360">
        <v>0</v>
      </c>
      <c r="BJ110" s="360">
        <v>0</v>
      </c>
      <c r="BK110" s="360">
        <v>0</v>
      </c>
      <c r="BL110" s="360">
        <v>0</v>
      </c>
      <c r="BM110" s="360">
        <v>0</v>
      </c>
      <c r="BN110" s="360">
        <v>0</v>
      </c>
      <c r="BO110" s="360">
        <v>0</v>
      </c>
      <c r="BP110" s="360">
        <v>0</v>
      </c>
      <c r="BQ110" s="360">
        <v>0</v>
      </c>
      <c r="BR110" s="360">
        <v>0</v>
      </c>
      <c r="BS110" s="360">
        <v>0</v>
      </c>
      <c r="BT110" s="360">
        <v>0</v>
      </c>
      <c r="BU110" s="360">
        <v>0</v>
      </c>
      <c r="BV110" s="360">
        <v>0</v>
      </c>
      <c r="BW110" s="360">
        <v>0</v>
      </c>
      <c r="BX110" s="360">
        <v>0</v>
      </c>
      <c r="BY110" s="360">
        <v>0</v>
      </c>
      <c r="BZ110" s="360">
        <v>0</v>
      </c>
      <c r="CA110" s="360">
        <v>0</v>
      </c>
      <c r="CB110" s="360">
        <v>0</v>
      </c>
      <c r="CC110" s="360">
        <v>0</v>
      </c>
      <c r="CD110" s="360">
        <v>0</v>
      </c>
      <c r="CE110" s="360">
        <v>0</v>
      </c>
      <c r="CF110" s="360">
        <v>0</v>
      </c>
      <c r="CG110" s="360">
        <v>0</v>
      </c>
      <c r="CH110" s="360">
        <v>0</v>
      </c>
      <c r="CI110" s="360">
        <v>0</v>
      </c>
      <c r="CJ110" s="73"/>
      <c r="CK110" s="73"/>
      <c r="CL110" s="73"/>
      <c r="CM110" s="73"/>
      <c r="CN110" s="109"/>
      <c r="CO110" s="109"/>
      <c r="CP110" s="109"/>
    </row>
    <row r="111" spans="1:94" ht="0" hidden="1" customHeight="1" x14ac:dyDescent="0.25">
      <c r="A111" s="358"/>
      <c r="B111" s="358"/>
      <c r="C111" s="358">
        <v>0</v>
      </c>
      <c r="D111" s="360">
        <v>0</v>
      </c>
      <c r="E111" s="360">
        <v>0</v>
      </c>
      <c r="F111" s="360">
        <v>0</v>
      </c>
      <c r="G111" s="360">
        <v>0</v>
      </c>
      <c r="H111" s="360">
        <v>0</v>
      </c>
      <c r="I111" s="360">
        <v>0</v>
      </c>
      <c r="J111" s="360">
        <v>0</v>
      </c>
      <c r="K111" s="360">
        <v>0</v>
      </c>
      <c r="L111" s="360">
        <v>0</v>
      </c>
      <c r="M111" s="360">
        <v>0</v>
      </c>
      <c r="N111" s="360">
        <v>0</v>
      </c>
      <c r="O111" s="360">
        <v>0</v>
      </c>
      <c r="P111" s="360">
        <v>0</v>
      </c>
      <c r="Q111" s="360">
        <v>0</v>
      </c>
      <c r="R111" s="360">
        <v>0</v>
      </c>
      <c r="S111" s="360">
        <v>0</v>
      </c>
      <c r="T111" s="360">
        <v>0</v>
      </c>
      <c r="U111" s="360">
        <v>0</v>
      </c>
      <c r="V111" s="360">
        <v>0</v>
      </c>
      <c r="W111" s="360">
        <v>0</v>
      </c>
      <c r="X111" s="360">
        <v>0</v>
      </c>
      <c r="Y111" s="360">
        <v>0</v>
      </c>
      <c r="Z111" s="360">
        <v>0</v>
      </c>
      <c r="AA111" s="360">
        <v>0</v>
      </c>
      <c r="AB111" s="360">
        <v>0</v>
      </c>
      <c r="AC111" s="360">
        <v>0</v>
      </c>
      <c r="AD111" s="360">
        <v>0</v>
      </c>
      <c r="AE111" s="360">
        <v>0</v>
      </c>
      <c r="AF111" s="360">
        <v>0</v>
      </c>
      <c r="AG111" s="360">
        <v>0</v>
      </c>
      <c r="AH111" s="360">
        <v>0</v>
      </c>
      <c r="AI111" s="360">
        <v>0</v>
      </c>
      <c r="AJ111" s="360">
        <v>0</v>
      </c>
      <c r="AK111" s="360">
        <v>0</v>
      </c>
      <c r="AL111" s="360">
        <v>0</v>
      </c>
      <c r="AM111" s="360">
        <v>0</v>
      </c>
      <c r="AN111" s="360">
        <v>0</v>
      </c>
      <c r="AO111" s="360">
        <v>0</v>
      </c>
      <c r="AP111" s="360">
        <v>0</v>
      </c>
      <c r="AQ111" s="360">
        <v>0</v>
      </c>
      <c r="AR111" s="360">
        <v>0</v>
      </c>
      <c r="AS111" s="360">
        <v>0</v>
      </c>
      <c r="AT111" s="360">
        <v>0</v>
      </c>
      <c r="AU111" s="360">
        <v>0</v>
      </c>
      <c r="AV111" s="360">
        <v>0</v>
      </c>
      <c r="AW111" s="360">
        <v>0</v>
      </c>
      <c r="AX111" s="360">
        <v>0</v>
      </c>
      <c r="AY111" s="360">
        <v>0</v>
      </c>
      <c r="AZ111" s="360">
        <v>0</v>
      </c>
      <c r="BA111" s="360">
        <v>0</v>
      </c>
      <c r="BB111" s="360">
        <v>0</v>
      </c>
      <c r="BC111" s="360">
        <v>0</v>
      </c>
      <c r="BD111" s="360">
        <v>0</v>
      </c>
      <c r="BE111" s="360">
        <v>0</v>
      </c>
      <c r="BF111" s="360">
        <v>0</v>
      </c>
      <c r="BG111" s="360">
        <v>0</v>
      </c>
      <c r="BH111" s="360">
        <v>0</v>
      </c>
      <c r="BI111" s="360">
        <v>0</v>
      </c>
      <c r="BJ111" s="360">
        <v>0</v>
      </c>
      <c r="BK111" s="360">
        <v>0</v>
      </c>
      <c r="BL111" s="360">
        <v>0</v>
      </c>
      <c r="BM111" s="360">
        <v>0</v>
      </c>
      <c r="BN111" s="360">
        <v>0</v>
      </c>
      <c r="BO111" s="360">
        <v>0</v>
      </c>
      <c r="BP111" s="360">
        <v>0</v>
      </c>
      <c r="BQ111" s="360">
        <v>0</v>
      </c>
      <c r="BR111" s="360">
        <v>0</v>
      </c>
      <c r="BS111" s="360">
        <v>0</v>
      </c>
      <c r="BT111" s="360">
        <v>0</v>
      </c>
      <c r="BU111" s="360">
        <v>0</v>
      </c>
      <c r="BV111" s="360">
        <v>0</v>
      </c>
      <c r="BW111" s="360">
        <v>0</v>
      </c>
      <c r="BX111" s="360">
        <v>0</v>
      </c>
      <c r="BY111" s="360">
        <v>0</v>
      </c>
      <c r="BZ111" s="360">
        <v>0</v>
      </c>
      <c r="CA111" s="360">
        <v>0</v>
      </c>
      <c r="CB111" s="360">
        <v>0</v>
      </c>
      <c r="CC111" s="360">
        <v>0</v>
      </c>
      <c r="CD111" s="360">
        <v>0</v>
      </c>
      <c r="CE111" s="360">
        <v>0</v>
      </c>
      <c r="CF111" s="360">
        <v>0</v>
      </c>
      <c r="CG111" s="360">
        <v>0</v>
      </c>
      <c r="CH111" s="360">
        <v>0</v>
      </c>
      <c r="CI111" s="360">
        <v>0</v>
      </c>
      <c r="CJ111" s="73"/>
      <c r="CK111" s="73"/>
      <c r="CL111" s="73"/>
      <c r="CM111" s="73"/>
      <c r="CN111" s="109"/>
      <c r="CO111" s="109"/>
      <c r="CP111" s="109"/>
    </row>
    <row r="112" spans="1:94" ht="0" hidden="1" customHeight="1" x14ac:dyDescent="0.25">
      <c r="A112" s="358"/>
      <c r="B112" s="358"/>
      <c r="C112" s="358">
        <v>0</v>
      </c>
      <c r="D112" s="360">
        <v>0</v>
      </c>
      <c r="E112" s="360">
        <v>0</v>
      </c>
      <c r="F112" s="360">
        <v>0</v>
      </c>
      <c r="G112" s="360">
        <v>0</v>
      </c>
      <c r="H112" s="360">
        <v>0</v>
      </c>
      <c r="I112" s="360">
        <v>0</v>
      </c>
      <c r="J112" s="360">
        <v>0</v>
      </c>
      <c r="K112" s="360">
        <v>0</v>
      </c>
      <c r="L112" s="360">
        <v>0</v>
      </c>
      <c r="M112" s="360">
        <v>0</v>
      </c>
      <c r="N112" s="360">
        <v>0</v>
      </c>
      <c r="O112" s="360">
        <v>0</v>
      </c>
      <c r="P112" s="360">
        <v>0</v>
      </c>
      <c r="Q112" s="360">
        <v>0</v>
      </c>
      <c r="R112" s="360">
        <v>0</v>
      </c>
      <c r="S112" s="360">
        <v>0</v>
      </c>
      <c r="T112" s="360">
        <v>0</v>
      </c>
      <c r="U112" s="360">
        <v>0</v>
      </c>
      <c r="V112" s="360">
        <v>0</v>
      </c>
      <c r="W112" s="360">
        <v>0</v>
      </c>
      <c r="X112" s="360">
        <v>0</v>
      </c>
      <c r="Y112" s="360">
        <v>0</v>
      </c>
      <c r="Z112" s="360">
        <v>0</v>
      </c>
      <c r="AA112" s="360">
        <v>0</v>
      </c>
      <c r="AB112" s="360">
        <v>0</v>
      </c>
      <c r="AC112" s="360">
        <v>0</v>
      </c>
      <c r="AD112" s="360">
        <v>0</v>
      </c>
      <c r="AE112" s="360">
        <v>0</v>
      </c>
      <c r="AF112" s="360">
        <v>0</v>
      </c>
      <c r="AG112" s="360">
        <v>0</v>
      </c>
      <c r="AH112" s="360">
        <v>0</v>
      </c>
      <c r="AI112" s="360">
        <v>0</v>
      </c>
      <c r="AJ112" s="360">
        <v>0</v>
      </c>
      <c r="AK112" s="360">
        <v>0</v>
      </c>
      <c r="AL112" s="360">
        <v>0</v>
      </c>
      <c r="AM112" s="360">
        <v>0</v>
      </c>
      <c r="AN112" s="360">
        <v>0</v>
      </c>
      <c r="AO112" s="360">
        <v>0</v>
      </c>
      <c r="AP112" s="360">
        <v>0</v>
      </c>
      <c r="AQ112" s="360">
        <v>0</v>
      </c>
      <c r="AR112" s="360">
        <v>0</v>
      </c>
      <c r="AS112" s="360">
        <v>0</v>
      </c>
      <c r="AT112" s="360">
        <v>0</v>
      </c>
      <c r="AU112" s="360">
        <v>0</v>
      </c>
      <c r="AV112" s="360">
        <v>0</v>
      </c>
      <c r="AW112" s="360">
        <v>0</v>
      </c>
      <c r="AX112" s="360">
        <v>0</v>
      </c>
      <c r="AY112" s="360">
        <v>0</v>
      </c>
      <c r="AZ112" s="360">
        <v>0</v>
      </c>
      <c r="BA112" s="360">
        <v>0</v>
      </c>
      <c r="BB112" s="360">
        <v>0</v>
      </c>
      <c r="BC112" s="360">
        <v>0</v>
      </c>
      <c r="BD112" s="360">
        <v>0</v>
      </c>
      <c r="BE112" s="360">
        <v>0</v>
      </c>
      <c r="BF112" s="360">
        <v>0</v>
      </c>
      <c r="BG112" s="360">
        <v>0</v>
      </c>
      <c r="BH112" s="360">
        <v>0</v>
      </c>
      <c r="BI112" s="360">
        <v>0</v>
      </c>
      <c r="BJ112" s="360">
        <v>0</v>
      </c>
      <c r="BK112" s="360">
        <v>0</v>
      </c>
      <c r="BL112" s="360">
        <v>0</v>
      </c>
      <c r="BM112" s="360">
        <v>0</v>
      </c>
      <c r="BN112" s="360">
        <v>0</v>
      </c>
      <c r="BO112" s="360">
        <v>0</v>
      </c>
      <c r="BP112" s="360">
        <v>0</v>
      </c>
      <c r="BQ112" s="360">
        <v>0</v>
      </c>
      <c r="BR112" s="360">
        <v>0</v>
      </c>
      <c r="BS112" s="360">
        <v>0</v>
      </c>
      <c r="BT112" s="360">
        <v>0</v>
      </c>
      <c r="BU112" s="360">
        <v>0</v>
      </c>
      <c r="BV112" s="360">
        <v>0</v>
      </c>
      <c r="BW112" s="360">
        <v>0</v>
      </c>
      <c r="BX112" s="360">
        <v>0</v>
      </c>
      <c r="BY112" s="360">
        <v>0</v>
      </c>
      <c r="BZ112" s="360">
        <v>0</v>
      </c>
      <c r="CA112" s="360">
        <v>0</v>
      </c>
      <c r="CB112" s="360">
        <v>0</v>
      </c>
      <c r="CC112" s="360">
        <v>0</v>
      </c>
      <c r="CD112" s="360">
        <v>0</v>
      </c>
      <c r="CE112" s="360">
        <v>0</v>
      </c>
      <c r="CF112" s="360">
        <v>0</v>
      </c>
      <c r="CG112" s="360">
        <v>0</v>
      </c>
      <c r="CH112" s="360">
        <v>0</v>
      </c>
      <c r="CI112" s="360">
        <v>0</v>
      </c>
      <c r="CJ112" s="73"/>
      <c r="CK112" s="73"/>
      <c r="CL112" s="73"/>
      <c r="CM112" s="73"/>
      <c r="CN112" s="109"/>
      <c r="CO112" s="109"/>
      <c r="CP112" s="109"/>
    </row>
    <row r="113" spans="1:94" ht="0" hidden="1" customHeight="1" x14ac:dyDescent="0.25">
      <c r="A113" s="358"/>
      <c r="B113" s="358"/>
      <c r="C113" s="358">
        <v>0</v>
      </c>
      <c r="D113" s="360">
        <v>0</v>
      </c>
      <c r="E113" s="360">
        <v>0</v>
      </c>
      <c r="F113" s="360">
        <v>0</v>
      </c>
      <c r="G113" s="360">
        <v>0</v>
      </c>
      <c r="H113" s="360">
        <v>0</v>
      </c>
      <c r="I113" s="360">
        <v>0</v>
      </c>
      <c r="J113" s="360">
        <v>0</v>
      </c>
      <c r="K113" s="360">
        <v>0</v>
      </c>
      <c r="L113" s="360">
        <v>0</v>
      </c>
      <c r="M113" s="360">
        <v>0</v>
      </c>
      <c r="N113" s="360">
        <v>0</v>
      </c>
      <c r="O113" s="360">
        <v>0</v>
      </c>
      <c r="P113" s="360">
        <v>0</v>
      </c>
      <c r="Q113" s="360">
        <v>0</v>
      </c>
      <c r="R113" s="360">
        <v>0</v>
      </c>
      <c r="S113" s="360">
        <v>0</v>
      </c>
      <c r="T113" s="360">
        <v>0</v>
      </c>
      <c r="U113" s="360">
        <v>0</v>
      </c>
      <c r="V113" s="360">
        <v>0</v>
      </c>
      <c r="W113" s="360">
        <v>0</v>
      </c>
      <c r="X113" s="360">
        <v>0</v>
      </c>
      <c r="Y113" s="360">
        <v>0</v>
      </c>
      <c r="Z113" s="360">
        <v>0</v>
      </c>
      <c r="AA113" s="360">
        <v>0</v>
      </c>
      <c r="AB113" s="360">
        <v>0</v>
      </c>
      <c r="AC113" s="360">
        <v>0</v>
      </c>
      <c r="AD113" s="360">
        <v>0</v>
      </c>
      <c r="AE113" s="360">
        <v>0</v>
      </c>
      <c r="AF113" s="360">
        <v>0</v>
      </c>
      <c r="AG113" s="360">
        <v>0</v>
      </c>
      <c r="AH113" s="360">
        <v>0</v>
      </c>
      <c r="AI113" s="360">
        <v>0</v>
      </c>
      <c r="AJ113" s="360">
        <v>0</v>
      </c>
      <c r="AK113" s="360">
        <v>0</v>
      </c>
      <c r="AL113" s="360">
        <v>0</v>
      </c>
      <c r="AM113" s="360">
        <v>0</v>
      </c>
      <c r="AN113" s="360">
        <v>0</v>
      </c>
      <c r="AO113" s="360">
        <v>0</v>
      </c>
      <c r="AP113" s="360">
        <v>0</v>
      </c>
      <c r="AQ113" s="360">
        <v>0</v>
      </c>
      <c r="AR113" s="360">
        <v>0</v>
      </c>
      <c r="AS113" s="360">
        <v>0</v>
      </c>
      <c r="AT113" s="360">
        <v>0</v>
      </c>
      <c r="AU113" s="360">
        <v>0</v>
      </c>
      <c r="AV113" s="360">
        <v>0</v>
      </c>
      <c r="AW113" s="360">
        <v>0</v>
      </c>
      <c r="AX113" s="360">
        <v>0</v>
      </c>
      <c r="AY113" s="360">
        <v>0</v>
      </c>
      <c r="AZ113" s="360">
        <v>0</v>
      </c>
      <c r="BA113" s="360">
        <v>0</v>
      </c>
      <c r="BB113" s="360">
        <v>0</v>
      </c>
      <c r="BC113" s="360">
        <v>0</v>
      </c>
      <c r="BD113" s="360">
        <v>0</v>
      </c>
      <c r="BE113" s="360">
        <v>0</v>
      </c>
      <c r="BF113" s="360">
        <v>0</v>
      </c>
      <c r="BG113" s="360">
        <v>0</v>
      </c>
      <c r="BH113" s="360">
        <v>0</v>
      </c>
      <c r="BI113" s="360">
        <v>0</v>
      </c>
      <c r="BJ113" s="360">
        <v>0</v>
      </c>
      <c r="BK113" s="360">
        <v>0</v>
      </c>
      <c r="BL113" s="360">
        <v>0</v>
      </c>
      <c r="BM113" s="360">
        <v>0</v>
      </c>
      <c r="BN113" s="360">
        <v>0</v>
      </c>
      <c r="BO113" s="360">
        <v>0</v>
      </c>
      <c r="BP113" s="360">
        <v>0</v>
      </c>
      <c r="BQ113" s="360">
        <v>0</v>
      </c>
      <c r="BR113" s="360">
        <v>0</v>
      </c>
      <c r="BS113" s="360">
        <v>0</v>
      </c>
      <c r="BT113" s="360">
        <v>0</v>
      </c>
      <c r="BU113" s="360">
        <v>0</v>
      </c>
      <c r="BV113" s="360">
        <v>0</v>
      </c>
      <c r="BW113" s="360">
        <v>0</v>
      </c>
      <c r="BX113" s="360">
        <v>0</v>
      </c>
      <c r="BY113" s="360">
        <v>0</v>
      </c>
      <c r="BZ113" s="360">
        <v>0</v>
      </c>
      <c r="CA113" s="360">
        <v>0</v>
      </c>
      <c r="CB113" s="360">
        <v>0</v>
      </c>
      <c r="CC113" s="360">
        <v>0</v>
      </c>
      <c r="CD113" s="360">
        <v>0</v>
      </c>
      <c r="CE113" s="360">
        <v>0</v>
      </c>
      <c r="CF113" s="360">
        <v>0</v>
      </c>
      <c r="CG113" s="360">
        <v>0</v>
      </c>
      <c r="CH113" s="360">
        <v>0</v>
      </c>
      <c r="CI113" s="360">
        <v>0</v>
      </c>
      <c r="CJ113" s="73"/>
      <c r="CK113" s="73"/>
      <c r="CL113" s="73"/>
      <c r="CM113" s="73"/>
      <c r="CN113" s="109"/>
      <c r="CO113" s="109"/>
      <c r="CP113" s="109"/>
    </row>
    <row r="114" spans="1:94" ht="0" hidden="1" customHeight="1" x14ac:dyDescent="0.25">
      <c r="A114" s="358"/>
      <c r="B114" s="358"/>
      <c r="C114" s="358">
        <v>0</v>
      </c>
      <c r="D114" s="360">
        <v>0</v>
      </c>
      <c r="E114" s="360">
        <v>0</v>
      </c>
      <c r="F114" s="360">
        <v>0</v>
      </c>
      <c r="G114" s="360">
        <v>0</v>
      </c>
      <c r="H114" s="360">
        <v>0</v>
      </c>
      <c r="I114" s="360">
        <v>0</v>
      </c>
      <c r="J114" s="360">
        <v>0</v>
      </c>
      <c r="K114" s="360">
        <v>0</v>
      </c>
      <c r="L114" s="360">
        <v>0</v>
      </c>
      <c r="M114" s="360">
        <v>0</v>
      </c>
      <c r="N114" s="360">
        <v>0</v>
      </c>
      <c r="O114" s="360">
        <v>0</v>
      </c>
      <c r="P114" s="360">
        <v>0</v>
      </c>
      <c r="Q114" s="360">
        <v>0</v>
      </c>
      <c r="R114" s="360">
        <v>0</v>
      </c>
      <c r="S114" s="360">
        <v>0</v>
      </c>
      <c r="T114" s="360">
        <v>0</v>
      </c>
      <c r="U114" s="360">
        <v>0</v>
      </c>
      <c r="V114" s="360">
        <v>0</v>
      </c>
      <c r="W114" s="360">
        <v>0</v>
      </c>
      <c r="X114" s="360">
        <v>0</v>
      </c>
      <c r="Y114" s="360">
        <v>0</v>
      </c>
      <c r="Z114" s="360">
        <v>0</v>
      </c>
      <c r="AA114" s="360">
        <v>0</v>
      </c>
      <c r="AB114" s="360">
        <v>0</v>
      </c>
      <c r="AC114" s="360">
        <v>0</v>
      </c>
      <c r="AD114" s="360">
        <v>0</v>
      </c>
      <c r="AE114" s="360">
        <v>0</v>
      </c>
      <c r="AF114" s="360">
        <v>0</v>
      </c>
      <c r="AG114" s="360">
        <v>0</v>
      </c>
      <c r="AH114" s="360">
        <v>0</v>
      </c>
      <c r="AI114" s="360">
        <v>0</v>
      </c>
      <c r="AJ114" s="360">
        <v>0</v>
      </c>
      <c r="AK114" s="360">
        <v>0</v>
      </c>
      <c r="AL114" s="360">
        <v>0</v>
      </c>
      <c r="AM114" s="360">
        <v>0</v>
      </c>
      <c r="AN114" s="360">
        <v>0</v>
      </c>
      <c r="AO114" s="360">
        <v>0</v>
      </c>
      <c r="AP114" s="360">
        <v>0</v>
      </c>
      <c r="AQ114" s="360">
        <v>0</v>
      </c>
      <c r="AR114" s="360">
        <v>0</v>
      </c>
      <c r="AS114" s="360">
        <v>0</v>
      </c>
      <c r="AT114" s="360">
        <v>0</v>
      </c>
      <c r="AU114" s="360">
        <v>0</v>
      </c>
      <c r="AV114" s="360">
        <v>0</v>
      </c>
      <c r="AW114" s="360">
        <v>0</v>
      </c>
      <c r="AX114" s="360">
        <v>0</v>
      </c>
      <c r="AY114" s="360">
        <v>0</v>
      </c>
      <c r="AZ114" s="360">
        <v>0</v>
      </c>
      <c r="BA114" s="360">
        <v>0</v>
      </c>
      <c r="BB114" s="360">
        <v>0</v>
      </c>
      <c r="BC114" s="360">
        <v>0</v>
      </c>
      <c r="BD114" s="360">
        <v>0</v>
      </c>
      <c r="BE114" s="360">
        <v>0</v>
      </c>
      <c r="BF114" s="360">
        <v>0</v>
      </c>
      <c r="BG114" s="360">
        <v>0</v>
      </c>
      <c r="BH114" s="360">
        <v>0</v>
      </c>
      <c r="BI114" s="360">
        <v>0</v>
      </c>
      <c r="BJ114" s="360">
        <v>0</v>
      </c>
      <c r="BK114" s="360">
        <v>0</v>
      </c>
      <c r="BL114" s="360">
        <v>0</v>
      </c>
      <c r="BM114" s="360">
        <v>0</v>
      </c>
      <c r="BN114" s="360">
        <v>0</v>
      </c>
      <c r="BO114" s="360">
        <v>0</v>
      </c>
      <c r="BP114" s="360">
        <v>0</v>
      </c>
      <c r="BQ114" s="360">
        <v>0</v>
      </c>
      <c r="BR114" s="360">
        <v>0</v>
      </c>
      <c r="BS114" s="360">
        <v>0</v>
      </c>
      <c r="BT114" s="360">
        <v>0</v>
      </c>
      <c r="BU114" s="360">
        <v>0</v>
      </c>
      <c r="BV114" s="360">
        <v>0</v>
      </c>
      <c r="BW114" s="360">
        <v>0</v>
      </c>
      <c r="BX114" s="360">
        <v>0</v>
      </c>
      <c r="BY114" s="360">
        <v>0</v>
      </c>
      <c r="BZ114" s="360">
        <v>0</v>
      </c>
      <c r="CA114" s="360">
        <v>0</v>
      </c>
      <c r="CB114" s="360">
        <v>0</v>
      </c>
      <c r="CC114" s="360">
        <v>0</v>
      </c>
      <c r="CD114" s="360">
        <v>0</v>
      </c>
      <c r="CE114" s="360">
        <v>0</v>
      </c>
      <c r="CF114" s="360">
        <v>0</v>
      </c>
      <c r="CG114" s="360">
        <v>0</v>
      </c>
      <c r="CH114" s="360">
        <v>0</v>
      </c>
      <c r="CI114" s="360">
        <v>0</v>
      </c>
      <c r="CJ114" s="73"/>
      <c r="CK114" s="73"/>
      <c r="CL114" s="73"/>
      <c r="CM114" s="73"/>
      <c r="CN114" s="109"/>
      <c r="CO114" s="109"/>
      <c r="CP114" s="109"/>
    </row>
    <row r="115" spans="1:94" ht="0" hidden="1" customHeight="1" x14ac:dyDescent="0.25">
      <c r="A115" s="358"/>
      <c r="B115" s="358"/>
      <c r="C115" s="358">
        <v>0</v>
      </c>
      <c r="D115" s="360">
        <v>0</v>
      </c>
      <c r="E115" s="360">
        <v>0</v>
      </c>
      <c r="F115" s="360">
        <v>0</v>
      </c>
      <c r="G115" s="360">
        <v>0</v>
      </c>
      <c r="H115" s="360">
        <v>0</v>
      </c>
      <c r="I115" s="360">
        <v>0</v>
      </c>
      <c r="J115" s="360">
        <v>0</v>
      </c>
      <c r="K115" s="360">
        <v>0</v>
      </c>
      <c r="L115" s="360">
        <v>0</v>
      </c>
      <c r="M115" s="360">
        <v>0</v>
      </c>
      <c r="N115" s="360">
        <v>0</v>
      </c>
      <c r="O115" s="360">
        <v>0</v>
      </c>
      <c r="P115" s="360">
        <v>0</v>
      </c>
      <c r="Q115" s="360">
        <v>0</v>
      </c>
      <c r="R115" s="360">
        <v>0</v>
      </c>
      <c r="S115" s="360">
        <v>0</v>
      </c>
      <c r="T115" s="360">
        <v>0</v>
      </c>
      <c r="U115" s="360">
        <v>0</v>
      </c>
      <c r="V115" s="360">
        <v>0</v>
      </c>
      <c r="W115" s="360">
        <v>0</v>
      </c>
      <c r="X115" s="360">
        <v>0</v>
      </c>
      <c r="Y115" s="360">
        <v>0</v>
      </c>
      <c r="Z115" s="360">
        <v>0</v>
      </c>
      <c r="AA115" s="360">
        <v>0</v>
      </c>
      <c r="AB115" s="360">
        <v>0</v>
      </c>
      <c r="AC115" s="360">
        <v>0</v>
      </c>
      <c r="AD115" s="360">
        <v>0</v>
      </c>
      <c r="AE115" s="360">
        <v>0</v>
      </c>
      <c r="AF115" s="360">
        <v>0</v>
      </c>
      <c r="AG115" s="360">
        <v>0</v>
      </c>
      <c r="AH115" s="360">
        <v>0</v>
      </c>
      <c r="AI115" s="360">
        <v>0</v>
      </c>
      <c r="AJ115" s="360">
        <v>0</v>
      </c>
      <c r="AK115" s="360">
        <v>0</v>
      </c>
      <c r="AL115" s="360">
        <v>0</v>
      </c>
      <c r="AM115" s="360">
        <v>0</v>
      </c>
      <c r="AN115" s="360">
        <v>0</v>
      </c>
      <c r="AO115" s="360">
        <v>0</v>
      </c>
      <c r="AP115" s="360">
        <v>0</v>
      </c>
      <c r="AQ115" s="360">
        <v>0</v>
      </c>
      <c r="AR115" s="360">
        <v>0</v>
      </c>
      <c r="AS115" s="360">
        <v>0</v>
      </c>
      <c r="AT115" s="360">
        <v>0</v>
      </c>
      <c r="AU115" s="360">
        <v>0</v>
      </c>
      <c r="AV115" s="360">
        <v>0</v>
      </c>
      <c r="AW115" s="360">
        <v>0</v>
      </c>
      <c r="AX115" s="360">
        <v>0</v>
      </c>
      <c r="AY115" s="360">
        <v>0</v>
      </c>
      <c r="AZ115" s="360">
        <v>0</v>
      </c>
      <c r="BA115" s="360">
        <v>0</v>
      </c>
      <c r="BB115" s="360">
        <v>0</v>
      </c>
      <c r="BC115" s="360">
        <v>0</v>
      </c>
      <c r="BD115" s="360">
        <v>0</v>
      </c>
      <c r="BE115" s="360">
        <v>0</v>
      </c>
      <c r="BF115" s="360">
        <v>0</v>
      </c>
      <c r="BG115" s="360">
        <v>0</v>
      </c>
      <c r="BH115" s="360">
        <v>0</v>
      </c>
      <c r="BI115" s="360">
        <v>0</v>
      </c>
      <c r="BJ115" s="360">
        <v>0</v>
      </c>
      <c r="BK115" s="360">
        <v>0</v>
      </c>
      <c r="BL115" s="360">
        <v>0</v>
      </c>
      <c r="BM115" s="360">
        <v>0</v>
      </c>
      <c r="BN115" s="360">
        <v>0</v>
      </c>
      <c r="BO115" s="360">
        <v>0</v>
      </c>
      <c r="BP115" s="360">
        <v>0</v>
      </c>
      <c r="BQ115" s="360">
        <v>0</v>
      </c>
      <c r="BR115" s="360">
        <v>0</v>
      </c>
      <c r="BS115" s="360">
        <v>0</v>
      </c>
      <c r="BT115" s="360">
        <v>0</v>
      </c>
      <c r="BU115" s="360">
        <v>0</v>
      </c>
      <c r="BV115" s="360">
        <v>0</v>
      </c>
      <c r="BW115" s="360">
        <v>0</v>
      </c>
      <c r="BX115" s="360">
        <v>0</v>
      </c>
      <c r="BY115" s="360">
        <v>0</v>
      </c>
      <c r="BZ115" s="360">
        <v>0</v>
      </c>
      <c r="CA115" s="360">
        <v>0</v>
      </c>
      <c r="CB115" s="360">
        <v>0</v>
      </c>
      <c r="CC115" s="360">
        <v>0</v>
      </c>
      <c r="CD115" s="360">
        <v>0</v>
      </c>
      <c r="CE115" s="360">
        <v>0</v>
      </c>
      <c r="CF115" s="360">
        <v>0</v>
      </c>
      <c r="CG115" s="360">
        <v>0</v>
      </c>
      <c r="CH115" s="360">
        <v>0</v>
      </c>
      <c r="CI115" s="360">
        <v>0</v>
      </c>
      <c r="CJ115" s="73"/>
      <c r="CK115" s="73"/>
      <c r="CL115" s="73"/>
      <c r="CM115" s="73"/>
      <c r="CN115" s="109"/>
      <c r="CO115" s="109"/>
      <c r="CP115" s="109"/>
    </row>
    <row r="116" spans="1:94" ht="0" hidden="1" customHeight="1" x14ac:dyDescent="0.25">
      <c r="A116" s="358"/>
      <c r="B116" s="358"/>
      <c r="C116" s="358">
        <v>0</v>
      </c>
      <c r="D116" s="360">
        <v>0</v>
      </c>
      <c r="E116" s="360">
        <v>0</v>
      </c>
      <c r="F116" s="360">
        <v>0</v>
      </c>
      <c r="G116" s="360">
        <v>0</v>
      </c>
      <c r="H116" s="360">
        <v>0</v>
      </c>
      <c r="I116" s="360">
        <v>0</v>
      </c>
      <c r="J116" s="360">
        <v>0</v>
      </c>
      <c r="K116" s="360">
        <v>0</v>
      </c>
      <c r="L116" s="360">
        <v>0</v>
      </c>
      <c r="M116" s="360">
        <v>0</v>
      </c>
      <c r="N116" s="360">
        <v>0</v>
      </c>
      <c r="O116" s="360">
        <v>0</v>
      </c>
      <c r="P116" s="360">
        <v>0</v>
      </c>
      <c r="Q116" s="360">
        <v>0</v>
      </c>
      <c r="R116" s="360">
        <v>0</v>
      </c>
      <c r="S116" s="360">
        <v>0</v>
      </c>
      <c r="T116" s="360">
        <v>0</v>
      </c>
      <c r="U116" s="360">
        <v>0</v>
      </c>
      <c r="V116" s="360">
        <v>0</v>
      </c>
      <c r="W116" s="360">
        <v>0</v>
      </c>
      <c r="X116" s="360">
        <v>0</v>
      </c>
      <c r="Y116" s="360">
        <v>0</v>
      </c>
      <c r="Z116" s="360">
        <v>0</v>
      </c>
      <c r="AA116" s="360">
        <v>0</v>
      </c>
      <c r="AB116" s="360">
        <v>0</v>
      </c>
      <c r="AC116" s="360">
        <v>0</v>
      </c>
      <c r="AD116" s="360">
        <v>0</v>
      </c>
      <c r="AE116" s="360">
        <v>0</v>
      </c>
      <c r="AF116" s="360">
        <v>0</v>
      </c>
      <c r="AG116" s="360">
        <v>0</v>
      </c>
      <c r="AH116" s="360">
        <v>0</v>
      </c>
      <c r="AI116" s="360">
        <v>0</v>
      </c>
      <c r="AJ116" s="360">
        <v>0</v>
      </c>
      <c r="AK116" s="360">
        <v>0</v>
      </c>
      <c r="AL116" s="360">
        <v>0</v>
      </c>
      <c r="AM116" s="360">
        <v>0</v>
      </c>
      <c r="AN116" s="360">
        <v>0</v>
      </c>
      <c r="AO116" s="360">
        <v>0</v>
      </c>
      <c r="AP116" s="360">
        <v>0</v>
      </c>
      <c r="AQ116" s="360">
        <v>0</v>
      </c>
      <c r="AR116" s="360">
        <v>0</v>
      </c>
      <c r="AS116" s="360">
        <v>0</v>
      </c>
      <c r="AT116" s="360">
        <v>0</v>
      </c>
      <c r="AU116" s="360">
        <v>0</v>
      </c>
      <c r="AV116" s="360">
        <v>0</v>
      </c>
      <c r="AW116" s="360">
        <v>0</v>
      </c>
      <c r="AX116" s="360">
        <v>0</v>
      </c>
      <c r="AY116" s="360">
        <v>0</v>
      </c>
      <c r="AZ116" s="360">
        <v>0</v>
      </c>
      <c r="BA116" s="360">
        <v>0</v>
      </c>
      <c r="BB116" s="360">
        <v>0</v>
      </c>
      <c r="BC116" s="360">
        <v>0</v>
      </c>
      <c r="BD116" s="360">
        <v>0</v>
      </c>
      <c r="BE116" s="360">
        <v>0</v>
      </c>
      <c r="BF116" s="360">
        <v>0</v>
      </c>
      <c r="BG116" s="360">
        <v>0</v>
      </c>
      <c r="BH116" s="360">
        <v>0</v>
      </c>
      <c r="BI116" s="360">
        <v>0</v>
      </c>
      <c r="BJ116" s="360">
        <v>0</v>
      </c>
      <c r="BK116" s="360">
        <v>0</v>
      </c>
      <c r="BL116" s="360">
        <v>0</v>
      </c>
      <c r="BM116" s="360">
        <v>0</v>
      </c>
      <c r="BN116" s="360">
        <v>0</v>
      </c>
      <c r="BO116" s="360">
        <v>0</v>
      </c>
      <c r="BP116" s="360">
        <v>0</v>
      </c>
      <c r="BQ116" s="360">
        <v>0</v>
      </c>
      <c r="BR116" s="360">
        <v>0</v>
      </c>
      <c r="BS116" s="360">
        <v>0</v>
      </c>
      <c r="BT116" s="360">
        <v>0</v>
      </c>
      <c r="BU116" s="360">
        <v>0</v>
      </c>
      <c r="BV116" s="360">
        <v>0</v>
      </c>
      <c r="BW116" s="360">
        <v>0</v>
      </c>
      <c r="BX116" s="360">
        <v>0</v>
      </c>
      <c r="BY116" s="360">
        <v>0</v>
      </c>
      <c r="BZ116" s="360">
        <v>0</v>
      </c>
      <c r="CA116" s="360">
        <v>0</v>
      </c>
      <c r="CB116" s="360">
        <v>0</v>
      </c>
      <c r="CC116" s="360">
        <v>0</v>
      </c>
      <c r="CD116" s="360">
        <v>0</v>
      </c>
      <c r="CE116" s="360">
        <v>0</v>
      </c>
      <c r="CF116" s="360">
        <v>0</v>
      </c>
      <c r="CG116" s="360">
        <v>0</v>
      </c>
      <c r="CH116" s="360">
        <v>0</v>
      </c>
      <c r="CI116" s="360">
        <v>0</v>
      </c>
      <c r="CJ116" s="73"/>
      <c r="CK116" s="73"/>
      <c r="CL116" s="73"/>
      <c r="CM116" s="73"/>
      <c r="CN116" s="109"/>
      <c r="CO116" s="109"/>
      <c r="CP116" s="109"/>
    </row>
    <row r="117" spans="1:94" ht="0" hidden="1" customHeight="1" x14ac:dyDescent="0.25">
      <c r="A117" s="358"/>
      <c r="B117" s="358"/>
      <c r="C117" s="358">
        <v>0</v>
      </c>
      <c r="D117" s="360">
        <v>0</v>
      </c>
      <c r="E117" s="360">
        <v>0</v>
      </c>
      <c r="F117" s="360">
        <v>0</v>
      </c>
      <c r="G117" s="360">
        <v>0</v>
      </c>
      <c r="H117" s="360">
        <v>0</v>
      </c>
      <c r="I117" s="360">
        <v>0</v>
      </c>
      <c r="J117" s="360">
        <v>0</v>
      </c>
      <c r="K117" s="360">
        <v>0</v>
      </c>
      <c r="L117" s="360">
        <v>0</v>
      </c>
      <c r="M117" s="360">
        <v>0</v>
      </c>
      <c r="N117" s="360">
        <v>0</v>
      </c>
      <c r="O117" s="360">
        <v>0</v>
      </c>
      <c r="P117" s="360">
        <v>0</v>
      </c>
      <c r="Q117" s="360">
        <v>0</v>
      </c>
      <c r="R117" s="360">
        <v>0</v>
      </c>
      <c r="S117" s="360">
        <v>0</v>
      </c>
      <c r="T117" s="360">
        <v>0</v>
      </c>
      <c r="U117" s="360">
        <v>0</v>
      </c>
      <c r="V117" s="360">
        <v>0</v>
      </c>
      <c r="W117" s="360">
        <v>0</v>
      </c>
      <c r="X117" s="360">
        <v>0</v>
      </c>
      <c r="Y117" s="360">
        <v>0</v>
      </c>
      <c r="Z117" s="360">
        <v>0</v>
      </c>
      <c r="AA117" s="360">
        <v>0</v>
      </c>
      <c r="AB117" s="360">
        <v>0</v>
      </c>
      <c r="AC117" s="360">
        <v>0</v>
      </c>
      <c r="AD117" s="360">
        <v>0</v>
      </c>
      <c r="AE117" s="360">
        <v>0</v>
      </c>
      <c r="AF117" s="360">
        <v>0</v>
      </c>
      <c r="AG117" s="360">
        <v>0</v>
      </c>
      <c r="AH117" s="360">
        <v>0</v>
      </c>
      <c r="AI117" s="360">
        <v>0</v>
      </c>
      <c r="AJ117" s="360">
        <v>0</v>
      </c>
      <c r="AK117" s="360">
        <v>0</v>
      </c>
      <c r="AL117" s="360">
        <v>0</v>
      </c>
      <c r="AM117" s="360">
        <v>0</v>
      </c>
      <c r="AN117" s="360">
        <v>0</v>
      </c>
      <c r="AO117" s="360">
        <v>0</v>
      </c>
      <c r="AP117" s="360">
        <v>0</v>
      </c>
      <c r="AQ117" s="360">
        <v>0</v>
      </c>
      <c r="AR117" s="360">
        <v>0</v>
      </c>
      <c r="AS117" s="360">
        <v>0</v>
      </c>
      <c r="AT117" s="360">
        <v>0</v>
      </c>
      <c r="AU117" s="360">
        <v>0</v>
      </c>
      <c r="AV117" s="360">
        <v>0</v>
      </c>
      <c r="AW117" s="360">
        <v>0</v>
      </c>
      <c r="AX117" s="360">
        <v>0</v>
      </c>
      <c r="AY117" s="360">
        <v>0</v>
      </c>
      <c r="AZ117" s="360">
        <v>0</v>
      </c>
      <c r="BA117" s="360">
        <v>0</v>
      </c>
      <c r="BB117" s="360">
        <v>0</v>
      </c>
      <c r="BC117" s="360">
        <v>0</v>
      </c>
      <c r="BD117" s="360">
        <v>0</v>
      </c>
      <c r="BE117" s="360">
        <v>0</v>
      </c>
      <c r="BF117" s="360">
        <v>0</v>
      </c>
      <c r="BG117" s="360">
        <v>0</v>
      </c>
      <c r="BH117" s="360">
        <v>0</v>
      </c>
      <c r="BI117" s="360">
        <v>0</v>
      </c>
      <c r="BJ117" s="360">
        <v>0</v>
      </c>
      <c r="BK117" s="360">
        <v>0</v>
      </c>
      <c r="BL117" s="360">
        <v>0</v>
      </c>
      <c r="BM117" s="360">
        <v>0</v>
      </c>
      <c r="BN117" s="360">
        <v>0</v>
      </c>
      <c r="BO117" s="360">
        <v>0</v>
      </c>
      <c r="BP117" s="360">
        <v>0</v>
      </c>
      <c r="BQ117" s="360">
        <v>0</v>
      </c>
      <c r="BR117" s="360">
        <v>0</v>
      </c>
      <c r="BS117" s="360">
        <v>0</v>
      </c>
      <c r="BT117" s="360">
        <v>0</v>
      </c>
      <c r="BU117" s="360">
        <v>0</v>
      </c>
      <c r="BV117" s="360">
        <v>0</v>
      </c>
      <c r="BW117" s="360">
        <v>0</v>
      </c>
      <c r="BX117" s="360">
        <v>0</v>
      </c>
      <c r="BY117" s="360">
        <v>0</v>
      </c>
      <c r="BZ117" s="360">
        <v>0</v>
      </c>
      <c r="CA117" s="360">
        <v>0</v>
      </c>
      <c r="CB117" s="360">
        <v>0</v>
      </c>
      <c r="CC117" s="360">
        <v>0</v>
      </c>
      <c r="CD117" s="360">
        <v>0</v>
      </c>
      <c r="CE117" s="360">
        <v>0</v>
      </c>
      <c r="CF117" s="360">
        <v>0</v>
      </c>
      <c r="CG117" s="360">
        <v>0</v>
      </c>
      <c r="CH117" s="360">
        <v>0</v>
      </c>
      <c r="CI117" s="360">
        <v>0</v>
      </c>
      <c r="CJ117" s="73"/>
      <c r="CK117" s="73"/>
      <c r="CL117" s="73"/>
      <c r="CM117" s="73"/>
      <c r="CN117" s="109"/>
      <c r="CO117" s="109"/>
      <c r="CP117" s="109"/>
    </row>
    <row r="118" spans="1:94" x14ac:dyDescent="0.25">
      <c r="A118" s="30"/>
      <c r="B118" s="26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J118" s="73"/>
      <c r="CK118" s="81"/>
      <c r="CL118" s="81"/>
      <c r="CM118" s="81"/>
    </row>
    <row r="119" spans="1:94" x14ac:dyDescent="0.25">
      <c r="A119" s="30"/>
      <c r="B119" s="26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J119" s="73"/>
      <c r="CK119" s="81"/>
      <c r="CL119" s="81"/>
      <c r="CM119" s="81"/>
    </row>
  </sheetData>
  <sheetProtection password="9053" sheet="1" formatColumns="0" formatRows="0"/>
  <autoFilter ref="A8:CP8" xr:uid="{00000000-0001-0000-3300-000000000000}"/>
  <mergeCells count="25">
    <mergeCell ref="CG7:CG8"/>
    <mergeCell ref="CH7:CH8"/>
    <mergeCell ref="CI7:CI8"/>
    <mergeCell ref="BV6:BW6"/>
    <mergeCell ref="BX6:BY6"/>
    <mergeCell ref="CB7:CB8"/>
    <mergeCell ref="CC7:CC8"/>
    <mergeCell ref="CD7:CD8"/>
    <mergeCell ref="CE7:CE8"/>
    <mergeCell ref="CF7:CF8"/>
    <mergeCell ref="C7:C8"/>
    <mergeCell ref="BM5:BN5"/>
    <mergeCell ref="BP5:BR5"/>
    <mergeCell ref="BV5:BW5"/>
    <mergeCell ref="BX5:BY5"/>
    <mergeCell ref="D6:O6"/>
    <mergeCell ref="P6:S6"/>
    <mergeCell ref="T6:BF6"/>
    <mergeCell ref="BK6:BL6"/>
    <mergeCell ref="BM6:BN6"/>
    <mergeCell ref="BP6:BR6"/>
    <mergeCell ref="D5:O5"/>
    <mergeCell ref="P5:S5"/>
    <mergeCell ref="T5:BF5"/>
    <mergeCell ref="BK5:BL5"/>
  </mergeCells>
  <conditionalFormatting sqref="B9:C85">
    <cfRule type="cellIs" dxfId="261" priority="33" operator="lessThan">
      <formula>0</formula>
    </cfRule>
  </conditionalFormatting>
  <conditionalFormatting sqref="B7:CA8">
    <cfRule type="cellIs" dxfId="260" priority="1" operator="lessThan">
      <formula>0</formula>
    </cfRule>
  </conditionalFormatting>
  <conditionalFormatting sqref="C86:C102">
    <cfRule type="cellIs" dxfId="259" priority="6" operator="lessThan">
      <formula>0</formula>
    </cfRule>
  </conditionalFormatting>
  <conditionalFormatting sqref="D101:CB101">
    <cfRule type="cellIs" dxfId="258" priority="9" operator="notEqual">
      <formula>0</formula>
    </cfRule>
  </conditionalFormatting>
  <conditionalFormatting sqref="D9:CI101">
    <cfRule type="cellIs" dxfId="257" priority="8" operator="lessThan">
      <formula>0</formula>
    </cfRule>
  </conditionalFormatting>
  <conditionalFormatting sqref="D106:CI117">
    <cfRule type="cellIs" dxfId="256" priority="7" operator="notEqual">
      <formula>0</formula>
    </cfRule>
  </conditionalFormatting>
  <conditionalFormatting sqref="CB7:XFD7">
    <cfRule type="cellIs" dxfId="255" priority="2" operator="lessThan">
      <formula>0</formula>
    </cfRule>
  </conditionalFormatting>
  <conditionalFormatting sqref="CJ8:CL8 CN8:XFD8">
    <cfRule type="cellIs" dxfId="254" priority="37" operator="lessThan">
      <formula>0</formula>
    </cfRule>
  </conditionalFormatting>
  <conditionalFormatting sqref="CL9:CL86">
    <cfRule type="cellIs" dxfId="253" priority="14" operator="lessThan">
      <formula>-0.05</formula>
    </cfRule>
    <cfRule type="cellIs" dxfId="252" priority="15" operator="greaterThan">
      <formula>0.05</formula>
    </cfRule>
  </conditionalFormatting>
  <conditionalFormatting sqref="CM8:CM84">
    <cfRule type="cellIs" dxfId="251" priority="27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5:CL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7" sqref="C7:C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42578125" customWidth="1"/>
    <col min="90" max="90" width="12.7109375" customWidth="1"/>
  </cols>
  <sheetData>
    <row r="5" spans="1:90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0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</row>
    <row r="7" spans="1:90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15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11" t="s">
        <v>728</v>
      </c>
      <c r="CI7" s="413" t="s">
        <v>830</v>
      </c>
    </row>
    <row r="8" spans="1:90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 t="s">
        <v>827</v>
      </c>
      <c r="CC8" s="416"/>
      <c r="CD8" s="410"/>
      <c r="CE8" s="410" t="s">
        <v>829</v>
      </c>
      <c r="CF8" s="410" t="s">
        <v>733</v>
      </c>
      <c r="CG8" s="410" t="s">
        <v>715</v>
      </c>
      <c r="CH8" s="412" t="s">
        <v>728</v>
      </c>
      <c r="CI8" s="414" t="s">
        <v>830</v>
      </c>
      <c r="CK8" s="81"/>
      <c r="CL8" s="81"/>
    </row>
    <row r="9" spans="1:90" ht="19.5" x14ac:dyDescent="0.25">
      <c r="A9" s="30"/>
      <c r="B9" s="74" t="s">
        <v>0</v>
      </c>
      <c r="C9" s="194" t="s">
        <v>111</v>
      </c>
      <c r="D9" s="130">
        <v>6.5980101897663204E-3</v>
      </c>
      <c r="E9" s="131">
        <v>1.4722454059247499E-5</v>
      </c>
      <c r="F9" s="131">
        <v>6.4570082645951403E-3</v>
      </c>
      <c r="G9" s="131">
        <v>7.8987032141867507E-6</v>
      </c>
      <c r="H9" s="131">
        <v>2.03163613231916E-4</v>
      </c>
      <c r="I9" s="131">
        <v>3.2805554860495998E-5</v>
      </c>
      <c r="J9" s="131">
        <v>2.92205326565904E-5</v>
      </c>
      <c r="K9" s="131">
        <v>4.7607966434878102E-5</v>
      </c>
      <c r="L9" s="131">
        <v>1.9827356784419499E-2</v>
      </c>
      <c r="M9" s="131">
        <v>5.4929221855235001E-2</v>
      </c>
      <c r="N9" s="131">
        <v>8.3620339157572306E-6</v>
      </c>
      <c r="O9" s="131">
        <v>5.1528068516581505E-4</v>
      </c>
      <c r="P9" s="131">
        <v>2.45664181300623E-5</v>
      </c>
      <c r="Q9" s="131">
        <v>1.7760200355206E-5</v>
      </c>
      <c r="R9" s="131">
        <v>4.4532872955188001E-5</v>
      </c>
      <c r="S9" s="131">
        <v>8.0311422618647401E-6</v>
      </c>
      <c r="T9" s="131">
        <v>2.4200024333636801E-4</v>
      </c>
      <c r="U9" s="131">
        <v>3.5023566599371798E-4</v>
      </c>
      <c r="V9" s="131">
        <v>8.0448834825757199E-4</v>
      </c>
      <c r="W9" s="131">
        <v>3.3800482094120302E-2</v>
      </c>
      <c r="X9" s="131">
        <v>1.4777290112472601E-4</v>
      </c>
      <c r="Y9" s="131">
        <v>4.0769474194184701E-5</v>
      </c>
      <c r="Z9" s="131">
        <v>1.26393681039035E-2</v>
      </c>
      <c r="AA9" s="131">
        <v>6.9949569628415906E-5</v>
      </c>
      <c r="AB9" s="131">
        <v>3.6716194829401702E-5</v>
      </c>
      <c r="AC9" s="131">
        <v>4.3872651989802001E-5</v>
      </c>
      <c r="AD9" s="131">
        <v>2.3765812236687201E-5</v>
      </c>
      <c r="AE9" s="131">
        <v>0.14494936202751399</v>
      </c>
      <c r="AF9" s="131">
        <v>4.2112208807185199E-2</v>
      </c>
      <c r="AG9" s="131">
        <v>2.9970588955843099E-5</v>
      </c>
      <c r="AH9" s="131">
        <v>3.87853430947038E-5</v>
      </c>
      <c r="AI9" s="131">
        <v>1.083448370668E-2</v>
      </c>
      <c r="AJ9" s="131">
        <v>1.65478619770472E-6</v>
      </c>
      <c r="AK9" s="131">
        <v>4.0319799533207E-5</v>
      </c>
      <c r="AL9" s="131">
        <v>5.1920424894214103E-5</v>
      </c>
      <c r="AM9" s="131">
        <v>1.9553308671430999E-5</v>
      </c>
      <c r="AN9" s="131">
        <v>6.1346831296792001E-5</v>
      </c>
      <c r="AO9" s="131">
        <v>8.9752780031086005E-5</v>
      </c>
      <c r="AP9" s="131">
        <v>2.3145678988201899E-5</v>
      </c>
      <c r="AQ9" s="131">
        <v>2.00046672195556E-4</v>
      </c>
      <c r="AR9" s="131">
        <v>3.8970500414648502E-5</v>
      </c>
      <c r="AS9" s="131">
        <v>5.7653259591549799E-5</v>
      </c>
      <c r="AT9" s="131">
        <v>3.3881790084560598E-5</v>
      </c>
      <c r="AU9" s="131">
        <v>1.3725879101449899E-5</v>
      </c>
      <c r="AV9" s="131">
        <v>9.3456207973394793E-5</v>
      </c>
      <c r="AW9" s="131">
        <v>1.7440988448829899E-5</v>
      </c>
      <c r="AX9" s="131">
        <v>4.0930594983416E-5</v>
      </c>
      <c r="AY9" s="131">
        <v>6.2633185679995395E-5</v>
      </c>
      <c r="AZ9" s="131">
        <v>5.23286235526523E-5</v>
      </c>
      <c r="BA9" s="131">
        <v>1.05638653642254E-5</v>
      </c>
      <c r="BB9" s="131">
        <v>3.1380080144552698E-5</v>
      </c>
      <c r="BC9" s="131">
        <v>9.2859921489607306E-6</v>
      </c>
      <c r="BD9" s="131">
        <v>4.3259808958134997E-5</v>
      </c>
      <c r="BE9" s="131">
        <v>3.35893263346057E-5</v>
      </c>
      <c r="BF9" s="131">
        <v>4.01654534635541E-5</v>
      </c>
      <c r="BG9" s="131">
        <v>4.23761269580765E-5</v>
      </c>
      <c r="BH9" s="131">
        <v>2.6959069326436401E-5</v>
      </c>
      <c r="BI9" s="131">
        <v>4.24496601857137E-4</v>
      </c>
      <c r="BJ9" s="131">
        <v>2.6061696963779299E-4</v>
      </c>
      <c r="BK9" s="131">
        <v>7.1193640913454496E-4</v>
      </c>
      <c r="BL9" s="131">
        <v>6.2214794380245502E-6</v>
      </c>
      <c r="BM9" s="131">
        <v>1.4163621019231499E-4</v>
      </c>
      <c r="BN9" s="131">
        <v>3.4799419323692498E-3</v>
      </c>
      <c r="BO9" s="131">
        <v>3.7302920351859397E-5</v>
      </c>
      <c r="BP9" s="131">
        <v>3.0832224952642403E-5</v>
      </c>
      <c r="BQ9" s="131">
        <v>3.9530876373782899E-5</v>
      </c>
      <c r="BR9" s="131">
        <v>2.9981881696916699E-6</v>
      </c>
      <c r="BS9" s="131">
        <v>6.49021954305119E-6</v>
      </c>
      <c r="BT9" s="131">
        <v>5.9222923488738202E-5</v>
      </c>
      <c r="BU9" s="131">
        <v>9.0633845067351394E-5</v>
      </c>
      <c r="BV9" s="131">
        <v>3.9579726702467003E-5</v>
      </c>
      <c r="BW9" s="131">
        <v>1.7145972310286802E-5</v>
      </c>
      <c r="BX9" s="131">
        <v>8.6618356959073604E-5</v>
      </c>
      <c r="BY9" s="131">
        <v>2.2348555323974901E-4</v>
      </c>
      <c r="BZ9" s="131">
        <v>1.19619302157645E-3</v>
      </c>
      <c r="CA9" s="132">
        <v>0</v>
      </c>
      <c r="CB9" s="189">
        <v>0.34292100527000302</v>
      </c>
      <c r="CC9" s="146">
        <v>0.58200159070441704</v>
      </c>
      <c r="CD9" s="131">
        <v>0</v>
      </c>
      <c r="CE9" s="131">
        <v>0</v>
      </c>
      <c r="CF9" s="131">
        <v>5.6334219951407999E-2</v>
      </c>
      <c r="CG9" s="131">
        <v>-3.54880978379559E-5</v>
      </c>
      <c r="CH9" s="132">
        <v>1.877867217201E-2</v>
      </c>
      <c r="CI9" s="50">
        <v>1</v>
      </c>
      <c r="CJ9" s="73"/>
    </row>
    <row r="10" spans="1:90" ht="19.5" x14ac:dyDescent="0.25">
      <c r="A10" s="30"/>
      <c r="B10" s="42" t="s">
        <v>1</v>
      </c>
      <c r="C10" s="43" t="s">
        <v>112</v>
      </c>
      <c r="D10" s="136">
        <v>8.6626847148267599E-5</v>
      </c>
      <c r="E10" s="137">
        <v>3.2962727615803702E-3</v>
      </c>
      <c r="F10" s="137">
        <v>2.5814609044069801E-4</v>
      </c>
      <c r="G10" s="137">
        <v>3.0473937260009802E-5</v>
      </c>
      <c r="H10" s="137">
        <v>7.8382426016796998E-4</v>
      </c>
      <c r="I10" s="137">
        <v>1.26566905160203E-4</v>
      </c>
      <c r="J10" s="137">
        <v>1.12735553512335E-4</v>
      </c>
      <c r="K10" s="137">
        <v>1.8367599628346101E-4</v>
      </c>
      <c r="L10" s="137">
        <v>2.6730243005623301E-2</v>
      </c>
      <c r="M10" s="137">
        <v>5.3489656871087005E-4</v>
      </c>
      <c r="N10" s="137">
        <v>3.2261510529623901E-5</v>
      </c>
      <c r="O10" s="137">
        <v>1.9880011750327102E-3</v>
      </c>
      <c r="P10" s="137">
        <v>9.4779543489375705E-5</v>
      </c>
      <c r="Q10" s="137">
        <v>6.8520517441099301E-5</v>
      </c>
      <c r="R10" s="137">
        <v>1.7181199744369799E-4</v>
      </c>
      <c r="S10" s="137">
        <v>3.0984899518025197E-5</v>
      </c>
      <c r="T10" s="137">
        <v>9.3365961884654604E-4</v>
      </c>
      <c r="U10" s="137">
        <v>1.3512420231893999E-3</v>
      </c>
      <c r="V10" s="137">
        <v>3.1037914435343601E-3</v>
      </c>
      <c r="W10" s="137">
        <v>1.0210082325720099E-3</v>
      </c>
      <c r="X10" s="137">
        <v>5.7012170168849402E-4</v>
      </c>
      <c r="Y10" s="137">
        <v>1.37954131100113E-4</v>
      </c>
      <c r="Z10" s="137">
        <v>0.75995246183395104</v>
      </c>
      <c r="AA10" s="137">
        <v>2.6987199523998198E-4</v>
      </c>
      <c r="AB10" s="137">
        <v>1.41654520662059E-4</v>
      </c>
      <c r="AC10" s="137">
        <v>9.4674135516653504E-5</v>
      </c>
      <c r="AD10" s="137">
        <v>9.1690730920638398E-5</v>
      </c>
      <c r="AE10" s="137">
        <v>7.9449434494347895E-2</v>
      </c>
      <c r="AF10" s="137">
        <v>3.8456505720034902E-4</v>
      </c>
      <c r="AG10" s="137">
        <v>1.15629341009484E-4</v>
      </c>
      <c r="AH10" s="137">
        <v>1.4963748858839101E-4</v>
      </c>
      <c r="AI10" s="137">
        <v>9.8745134149519906E-5</v>
      </c>
      <c r="AJ10" s="137">
        <v>6.3843202358851696E-6</v>
      </c>
      <c r="AK10" s="137">
        <v>1.5555756533607501E-4</v>
      </c>
      <c r="AL10" s="137">
        <v>2.0031386517948001E-4</v>
      </c>
      <c r="AM10" s="137">
        <v>7.5438497373665899E-5</v>
      </c>
      <c r="AN10" s="137">
        <v>2.36681824515333E-4</v>
      </c>
      <c r="AO10" s="137">
        <v>3.4627463691334301E-4</v>
      </c>
      <c r="AP10" s="137">
        <v>8.9298198729627194E-5</v>
      </c>
      <c r="AQ10" s="137">
        <v>7.7179880953265995E-4</v>
      </c>
      <c r="AR10" s="137">
        <v>1.50351842881523E-4</v>
      </c>
      <c r="AS10" s="137">
        <v>2.2243167871814301E-4</v>
      </c>
      <c r="AT10" s="137">
        <v>1.3071912151848501E-4</v>
      </c>
      <c r="AU10" s="137">
        <v>5.2955727950987599E-5</v>
      </c>
      <c r="AV10" s="137">
        <v>3.60562808996855E-4</v>
      </c>
      <c r="AW10" s="137">
        <v>6.7288967990034899E-5</v>
      </c>
      <c r="AX10" s="137">
        <v>1.5791407142620601E-4</v>
      </c>
      <c r="AY10" s="137">
        <v>2.4164470028175899E-4</v>
      </c>
      <c r="AZ10" s="137">
        <v>2.01888733859762E-4</v>
      </c>
      <c r="BA10" s="137">
        <v>4.07563826115652E-5</v>
      </c>
      <c r="BB10" s="137">
        <v>1.2106729011182801E-4</v>
      </c>
      <c r="BC10" s="137">
        <v>3.58262279858946E-5</v>
      </c>
      <c r="BD10" s="137">
        <v>1.6690039723260401E-4</v>
      </c>
      <c r="BE10" s="137">
        <v>1.2959076896170701E-4</v>
      </c>
      <c r="BF10" s="137">
        <v>1.5496208373417299E-4</v>
      </c>
      <c r="BG10" s="137">
        <v>1.6349106925846101E-4</v>
      </c>
      <c r="BH10" s="137">
        <v>1.04010616042201E-4</v>
      </c>
      <c r="BI10" s="137">
        <v>1.63774767342156E-3</v>
      </c>
      <c r="BJ10" s="137">
        <v>1.0054846936610299E-3</v>
      </c>
      <c r="BK10" s="137">
        <v>2.7467173885095202E-3</v>
      </c>
      <c r="BL10" s="137">
        <v>2.4003050743605099E-5</v>
      </c>
      <c r="BM10" s="137">
        <v>4.9174655830887699E-5</v>
      </c>
      <c r="BN10" s="137">
        <v>4.2230239969163401E-4</v>
      </c>
      <c r="BO10" s="137">
        <v>1.4391816271511199E-4</v>
      </c>
      <c r="BP10" s="137">
        <v>1.1895361343692099E-4</v>
      </c>
      <c r="BQ10" s="137">
        <v>1.52513825849816E-4</v>
      </c>
      <c r="BR10" s="137">
        <v>1.1567290946289199E-5</v>
      </c>
      <c r="BS10" s="137">
        <v>2.5039875254889601E-5</v>
      </c>
      <c r="BT10" s="137">
        <v>2.2848758914104699E-4</v>
      </c>
      <c r="BU10" s="137">
        <v>2.4745702765561502E-4</v>
      </c>
      <c r="BV10" s="137">
        <v>1.5270229499609101E-4</v>
      </c>
      <c r="BW10" s="137">
        <v>6.6150768078876605E-5</v>
      </c>
      <c r="BX10" s="137">
        <v>3.34181738946083E-4</v>
      </c>
      <c r="BY10" s="137">
        <v>6.4674405852312795E-4</v>
      </c>
      <c r="BZ10" s="137">
        <v>1.5063519865851901E-4</v>
      </c>
      <c r="CA10" s="138">
        <v>0</v>
      </c>
      <c r="CB10" s="190">
        <v>0.89494385496529705</v>
      </c>
      <c r="CC10" s="191">
        <v>9.4177179024125798E-2</v>
      </c>
      <c r="CD10" s="137">
        <v>0</v>
      </c>
      <c r="CE10" s="137">
        <v>0</v>
      </c>
      <c r="CF10" s="137">
        <v>5.4750917890404802E-3</v>
      </c>
      <c r="CG10" s="137">
        <v>-5.7272838051911101E-4</v>
      </c>
      <c r="CH10" s="138">
        <v>5.9766026020554698E-3</v>
      </c>
      <c r="CI10" s="49">
        <v>1</v>
      </c>
      <c r="CJ10" s="73"/>
    </row>
    <row r="11" spans="1:90" ht="19.5" x14ac:dyDescent="0.25">
      <c r="A11" s="30"/>
      <c r="B11" s="42" t="s">
        <v>2</v>
      </c>
      <c r="C11" s="43" t="s">
        <v>113</v>
      </c>
      <c r="D11" s="136">
        <v>2.6324974941112699E-5</v>
      </c>
      <c r="E11" s="137">
        <v>1.7261098830877699E-5</v>
      </c>
      <c r="F11" s="137">
        <v>7.2119772362481294E-2</v>
      </c>
      <c r="G11" s="137">
        <v>9.2607045175468007E-6</v>
      </c>
      <c r="H11" s="137">
        <v>2.38195832890481E-4</v>
      </c>
      <c r="I11" s="137">
        <v>3.8462332595503702E-5</v>
      </c>
      <c r="J11" s="137">
        <v>3.4259132346178597E-5</v>
      </c>
      <c r="K11" s="137">
        <v>5.5817176298360999E-5</v>
      </c>
      <c r="L11" s="137">
        <v>6.0575724320003905E-4</v>
      </c>
      <c r="M11" s="137">
        <v>2.6620289043406201E-3</v>
      </c>
      <c r="N11" s="137">
        <v>9.8039289690549104E-6</v>
      </c>
      <c r="O11" s="137">
        <v>6.04132354327353E-4</v>
      </c>
      <c r="P11" s="137">
        <v>2.88024924076648E-5</v>
      </c>
      <c r="Q11" s="137">
        <v>2.08226544537825E-5</v>
      </c>
      <c r="R11" s="137">
        <v>5.2211833584876403E-5</v>
      </c>
      <c r="S11" s="137">
        <v>9.4159804981569301E-6</v>
      </c>
      <c r="T11" s="137">
        <v>4.6473755340594803E-4</v>
      </c>
      <c r="U11" s="137">
        <v>4.1062803935316402E-4</v>
      </c>
      <c r="V11" s="137">
        <v>9.4320911661063399E-4</v>
      </c>
      <c r="W11" s="137">
        <v>3.1027351244960197E-4</v>
      </c>
      <c r="X11" s="137">
        <v>1.73253904585102E-4</v>
      </c>
      <c r="Y11" s="137">
        <v>4.1922789109681498E-5</v>
      </c>
      <c r="Z11" s="137">
        <v>1.1081821592200799E-3</v>
      </c>
      <c r="AA11" s="137">
        <v>9.9006134095040594E-5</v>
      </c>
      <c r="AB11" s="137">
        <v>4.3047298031538599E-5</v>
      </c>
      <c r="AC11" s="137">
        <v>2.87704600489694E-5</v>
      </c>
      <c r="AD11" s="137">
        <v>2.7863835211349701E-5</v>
      </c>
      <c r="AE11" s="137">
        <v>3.0219660292113898E-4</v>
      </c>
      <c r="AF11" s="137">
        <v>5.07362686811932E-2</v>
      </c>
      <c r="AG11" s="137">
        <v>2.09271187019669E-3</v>
      </c>
      <c r="AH11" s="137">
        <v>4.5473236843056597E-5</v>
      </c>
      <c r="AI11" s="137">
        <v>3.0007593114796899E-5</v>
      </c>
      <c r="AJ11" s="137">
        <v>1.9401268285576401E-6</v>
      </c>
      <c r="AK11" s="137">
        <v>4.7272285026877802E-5</v>
      </c>
      <c r="AL11" s="137">
        <v>6.0873247206858497E-5</v>
      </c>
      <c r="AM11" s="137">
        <v>2.2924954772484401E-5</v>
      </c>
      <c r="AN11" s="137">
        <v>7.1925082171336697E-5</v>
      </c>
      <c r="AO11" s="137">
        <v>1.05229169011364E-4</v>
      </c>
      <c r="AP11" s="137">
        <v>2.7136770195738901E-5</v>
      </c>
      <c r="AQ11" s="137">
        <v>2.3454142669827299E-4</v>
      </c>
      <c r="AR11" s="137">
        <v>4.5690321493887499E-5</v>
      </c>
      <c r="AS11" s="137">
        <v>6.7594614846626497E-5</v>
      </c>
      <c r="AT11" s="137">
        <v>3.9724146861867998E-5</v>
      </c>
      <c r="AU11" s="137">
        <v>1.6092680931952999E-5</v>
      </c>
      <c r="AV11" s="137">
        <v>1.09571192118923E-4</v>
      </c>
      <c r="AW11" s="137">
        <v>2.0448399710532801E-5</v>
      </c>
      <c r="AX11" s="137">
        <v>4.7988402094662798E-5</v>
      </c>
      <c r="AY11" s="137">
        <v>7.3433247185854806E-5</v>
      </c>
      <c r="AZ11" s="137">
        <v>6.1351833002241406E-5</v>
      </c>
      <c r="BA11" s="137">
        <v>1.2385429993815799E-5</v>
      </c>
      <c r="BB11" s="137">
        <v>3.6791058237723699E-5</v>
      </c>
      <c r="BC11" s="137">
        <v>1.08872085849903E-5</v>
      </c>
      <c r="BD11" s="137">
        <v>5.0719250664751102E-5</v>
      </c>
      <c r="BE11" s="137">
        <v>3.9381252554159201E-5</v>
      </c>
      <c r="BF11" s="137">
        <v>4.7091324519090399E-5</v>
      </c>
      <c r="BG11" s="137">
        <v>4.9683192255147998E-5</v>
      </c>
      <c r="BH11" s="137">
        <v>3.1607716903678102E-5</v>
      </c>
      <c r="BI11" s="137">
        <v>4.9769405077038401E-4</v>
      </c>
      <c r="BJ11" s="137">
        <v>3.0555607453882098E-4</v>
      </c>
      <c r="BK11" s="137">
        <v>8.3469811961496099E-4</v>
      </c>
      <c r="BL11" s="137">
        <v>7.2942711196005596E-6</v>
      </c>
      <c r="BM11" s="137">
        <v>1.3931770083944E-3</v>
      </c>
      <c r="BN11" s="137">
        <v>6.9731305462433597E-3</v>
      </c>
      <c r="BO11" s="137">
        <v>4.37351947088849E-5</v>
      </c>
      <c r="BP11" s="137">
        <v>3.6148734439359799E-5</v>
      </c>
      <c r="BQ11" s="137">
        <v>4.6347325059606899E-5</v>
      </c>
      <c r="BR11" s="137">
        <v>3.5151763491569301E-6</v>
      </c>
      <c r="BS11" s="137">
        <v>7.60935103046444E-6</v>
      </c>
      <c r="BT11" s="137">
        <v>6.9434941435630895E-5</v>
      </c>
      <c r="BU11" s="137">
        <v>1.45591688786186E-4</v>
      </c>
      <c r="BV11" s="137">
        <v>4.64045988230667E-5</v>
      </c>
      <c r="BW11" s="137">
        <v>2.0102512896853201E-5</v>
      </c>
      <c r="BX11" s="137">
        <v>1.01554266294327E-4</v>
      </c>
      <c r="BY11" s="137">
        <v>3.4402690930191901E-4</v>
      </c>
      <c r="BZ11" s="137">
        <v>7.19529744468987E-4</v>
      </c>
      <c r="CA11" s="138">
        <v>0</v>
      </c>
      <c r="CB11" s="190">
        <v>0.14631771664122001</v>
      </c>
      <c r="CC11" s="191">
        <v>0.79359832134085995</v>
      </c>
      <c r="CD11" s="137">
        <v>0</v>
      </c>
      <c r="CE11" s="137">
        <v>0</v>
      </c>
      <c r="CF11" s="137">
        <v>1.66382200081796E-3</v>
      </c>
      <c r="CG11" s="137">
        <v>0</v>
      </c>
      <c r="CH11" s="138">
        <v>5.8420140017101399E-2</v>
      </c>
      <c r="CI11" s="49">
        <v>1</v>
      </c>
      <c r="CJ11" s="73"/>
    </row>
    <row r="12" spans="1:90" ht="19.5" x14ac:dyDescent="0.25">
      <c r="A12" s="30"/>
      <c r="B12" s="42" t="s">
        <v>3</v>
      </c>
      <c r="C12" s="43" t="s">
        <v>114</v>
      </c>
      <c r="D12" s="136">
        <v>8.1817056417193094E-5</v>
      </c>
      <c r="E12" s="137">
        <v>5.36468619638874E-5</v>
      </c>
      <c r="F12" s="137">
        <v>2.4381302033669601E-4</v>
      </c>
      <c r="G12" s="137">
        <v>2.87819299228194E-5</v>
      </c>
      <c r="H12" s="137">
        <v>7.4030391069831298E-4</v>
      </c>
      <c r="I12" s="137">
        <v>1.19539518762792E-4</v>
      </c>
      <c r="J12" s="137">
        <v>1.06476126577194E-4</v>
      </c>
      <c r="K12" s="137">
        <v>1.7347773634987499E-4</v>
      </c>
      <c r="L12" s="137">
        <v>4.98490330658882E-3</v>
      </c>
      <c r="M12" s="137">
        <v>5.0519745529553801E-4</v>
      </c>
      <c r="N12" s="137">
        <v>3.0470251590576299E-5</v>
      </c>
      <c r="O12" s="137">
        <v>1.87762119538654E-3</v>
      </c>
      <c r="P12" s="137">
        <v>8.9517089818512996E-5</v>
      </c>
      <c r="Q12" s="137">
        <v>6.4716046188526306E-5</v>
      </c>
      <c r="R12" s="137">
        <v>1.6227246345399101E-4</v>
      </c>
      <c r="S12" s="137">
        <v>2.92645219744446E-5</v>
      </c>
      <c r="T12" s="137">
        <v>8.8181994640619402E-4</v>
      </c>
      <c r="U12" s="137">
        <v>1.2762168829179199E-3</v>
      </c>
      <c r="V12" s="137">
        <v>2.9314593339431101E-3</v>
      </c>
      <c r="W12" s="137">
        <v>9.6431869468578603E-4</v>
      </c>
      <c r="X12" s="137">
        <v>5.3846677984108703E-4</v>
      </c>
      <c r="Y12" s="137">
        <v>1.30294490666206E-4</v>
      </c>
      <c r="Z12" s="137">
        <v>1.07064157216964E-3</v>
      </c>
      <c r="AA12" s="137">
        <v>0.60684380671562799</v>
      </c>
      <c r="AB12" s="137">
        <v>1.3378942314409099E-4</v>
      </c>
      <c r="AC12" s="137">
        <v>8.9417534422755806E-5</v>
      </c>
      <c r="AD12" s="137">
        <v>8.6599777685866905E-5</v>
      </c>
      <c r="AE12" s="137">
        <v>9.3921595616295402E-4</v>
      </c>
      <c r="AF12" s="137">
        <v>7.28970657144596E-3</v>
      </c>
      <c r="AG12" s="137">
        <v>1.09209242033981E-4</v>
      </c>
      <c r="AH12" s="137">
        <v>1.4132915197766501E-4</v>
      </c>
      <c r="AI12" s="137">
        <v>9.3262498608621502E-5</v>
      </c>
      <c r="AJ12" s="137">
        <v>6.0298430119569597E-6</v>
      </c>
      <c r="AK12" s="137">
        <v>1.4692052773708099E-4</v>
      </c>
      <c r="AL12" s="137">
        <v>1.89191819257655E-4</v>
      </c>
      <c r="AM12" s="137">
        <v>7.1249918458713498E-5</v>
      </c>
      <c r="AN12" s="137">
        <v>2.2354051690408899E-4</v>
      </c>
      <c r="AO12" s="137">
        <v>3.2704839708285101E-4</v>
      </c>
      <c r="AP12" s="137">
        <v>8.4340086288846804E-5</v>
      </c>
      <c r="AQ12" s="137">
        <v>7.2894615031038898E-4</v>
      </c>
      <c r="AR12" s="137">
        <v>1.4200384310896101E-4</v>
      </c>
      <c r="AS12" s="137">
        <v>2.1008158331683199E-4</v>
      </c>
      <c r="AT12" s="137">
        <v>1.2346119121452599E-4</v>
      </c>
      <c r="AU12" s="137">
        <v>5.0015461996023199E-5</v>
      </c>
      <c r="AV12" s="137">
        <v>3.40543245619292E-4</v>
      </c>
      <c r="AW12" s="137">
        <v>6.3552876175587396E-5</v>
      </c>
      <c r="AX12" s="137">
        <v>1.4914619331387E-4</v>
      </c>
      <c r="AY12" s="137">
        <v>2.2822783844400599E-4</v>
      </c>
      <c r="AZ12" s="137">
        <v>1.9067924635336601E-4</v>
      </c>
      <c r="BA12" s="137">
        <v>3.84934620762984E-5</v>
      </c>
      <c r="BB12" s="137">
        <v>1.14345259367485E-4</v>
      </c>
      <c r="BC12" s="137">
        <v>3.3837044898104401E-5</v>
      </c>
      <c r="BD12" s="137">
        <v>1.57633570491836E-4</v>
      </c>
      <c r="BE12" s="137">
        <v>1.2239548828482899E-4</v>
      </c>
      <c r="BF12" s="137">
        <v>1.4635810911719401E-4</v>
      </c>
      <c r="BG12" s="137">
        <v>1.5441353896133601E-4</v>
      </c>
      <c r="BH12" s="137">
        <v>9.8235624645863297E-5</v>
      </c>
      <c r="BI12" s="137">
        <v>1.54681485249159E-3</v>
      </c>
      <c r="BJ12" s="137">
        <v>9.4965707071256701E-4</v>
      </c>
      <c r="BK12" s="137">
        <v>2.5942111358748998E-3</v>
      </c>
      <c r="BL12" s="137">
        <v>2.2670327058227301E-5</v>
      </c>
      <c r="BM12" s="137">
        <v>4.6444326705387398E-5</v>
      </c>
      <c r="BN12" s="137">
        <v>3.9885486310668999E-4</v>
      </c>
      <c r="BO12" s="137">
        <v>1.3592738078262799E-4</v>
      </c>
      <c r="BP12" s="137">
        <v>1.1234894056504E-4</v>
      </c>
      <c r="BQ12" s="137">
        <v>1.44045786089837E-4</v>
      </c>
      <c r="BR12" s="137">
        <v>1.0925039143197701E-5</v>
      </c>
      <c r="BS12" s="137">
        <v>2.3649583862867701E-5</v>
      </c>
      <c r="BT12" s="137">
        <v>2.1580125084530799E-4</v>
      </c>
      <c r="BU12" s="137">
        <v>2.3371744740839599E-4</v>
      </c>
      <c r="BV12" s="137">
        <v>1.44223790845652E-4</v>
      </c>
      <c r="BW12" s="137">
        <v>6.2477872647109702E-5</v>
      </c>
      <c r="BX12" s="137">
        <v>3.1562693424764903E-4</v>
      </c>
      <c r="BY12" s="137">
        <v>6.1083482621852999E-4</v>
      </c>
      <c r="BZ12" s="137">
        <v>1.4227146609601201E-4</v>
      </c>
      <c r="CA12" s="138">
        <v>0</v>
      </c>
      <c r="CB12" s="190">
        <v>0.64466256679420397</v>
      </c>
      <c r="CC12" s="191">
        <v>0.35012651468887401</v>
      </c>
      <c r="CD12" s="137">
        <v>0</v>
      </c>
      <c r="CE12" s="137">
        <v>0</v>
      </c>
      <c r="CF12" s="137">
        <v>5.1710977432496202E-3</v>
      </c>
      <c r="CG12" s="137">
        <v>0</v>
      </c>
      <c r="CH12" s="138">
        <v>3.98207736720114E-5</v>
      </c>
      <c r="CI12" s="49">
        <v>1</v>
      </c>
      <c r="CJ12" s="73"/>
    </row>
    <row r="13" spans="1:90" ht="19.5" x14ac:dyDescent="0.25">
      <c r="A13" s="30"/>
      <c r="B13" s="42" t="s">
        <v>4</v>
      </c>
      <c r="C13" s="43" t="s">
        <v>115</v>
      </c>
      <c r="D13" s="136">
        <v>8.2762734048551403E-6</v>
      </c>
      <c r="E13" s="137">
        <v>5.4266936060578498E-6</v>
      </c>
      <c r="F13" s="137">
        <v>2.4663111878294902E-5</v>
      </c>
      <c r="G13" s="137">
        <v>2.9114604165908101E-6</v>
      </c>
      <c r="H13" s="137">
        <v>3.5515425623789299E-3</v>
      </c>
      <c r="I13" s="137">
        <v>1.20921209255064E-5</v>
      </c>
      <c r="J13" s="137">
        <v>1.0770682461971901E-5</v>
      </c>
      <c r="K13" s="137">
        <v>4.4562857057287097E-5</v>
      </c>
      <c r="L13" s="137">
        <v>2.66392186285318E-5</v>
      </c>
      <c r="M13" s="137">
        <v>2.3619994398018998E-3</v>
      </c>
      <c r="N13" s="137">
        <v>1.5733883125062601E-5</v>
      </c>
      <c r="O13" s="137">
        <v>1.89932356946839E-4</v>
      </c>
      <c r="P13" s="137">
        <v>9.0551767832764693E-6</v>
      </c>
      <c r="Q13" s="137">
        <v>6.5464062799615003E-6</v>
      </c>
      <c r="R13" s="137">
        <v>1.6472933302930102E-5</v>
      </c>
      <c r="S13" s="137">
        <v>2.9710082449080001E-6</v>
      </c>
      <c r="T13" s="137">
        <v>1.00655873825799E-4</v>
      </c>
      <c r="U13" s="137">
        <v>1.2910394994621399E-4</v>
      </c>
      <c r="V13" s="137">
        <v>2.9653424341271402E-4</v>
      </c>
      <c r="W13" s="137">
        <v>1.3221114036740799E-4</v>
      </c>
      <c r="X13" s="137">
        <v>1.94376468688524E-3</v>
      </c>
      <c r="Y13" s="137">
        <v>1.9812982416408301E-5</v>
      </c>
      <c r="Z13" s="137">
        <v>2.5140945795775903E-4</v>
      </c>
      <c r="AA13" s="137">
        <v>2.57833973005737E-5</v>
      </c>
      <c r="AB13" s="137">
        <v>8.7896829985123796E-4</v>
      </c>
      <c r="AC13" s="137">
        <v>9.0451061731824901E-6</v>
      </c>
      <c r="AD13" s="137">
        <v>3.2333683813112E-5</v>
      </c>
      <c r="AE13" s="137">
        <v>9.9095977308181403E-5</v>
      </c>
      <c r="AF13" s="137">
        <v>4.9923754924934404E-3</v>
      </c>
      <c r="AG13" s="137">
        <v>7.5276142957651799E-3</v>
      </c>
      <c r="AH13" s="137">
        <v>1.4296269666304999E-5</v>
      </c>
      <c r="AI13" s="137">
        <v>9.5249088700296202E-6</v>
      </c>
      <c r="AJ13" s="137">
        <v>4.46015963331204E-4</v>
      </c>
      <c r="AK13" s="137">
        <v>2.5512891819943202E-3</v>
      </c>
      <c r="AL13" s="137">
        <v>1.9137858176589798E-5</v>
      </c>
      <c r="AM13" s="137">
        <v>7.20734564478943E-6</v>
      </c>
      <c r="AN13" s="137">
        <v>2.36187085155561E-4</v>
      </c>
      <c r="AO13" s="137">
        <v>3.3082856673251203E-5</v>
      </c>
      <c r="AP13" s="137">
        <v>8.5314926212486895E-6</v>
      </c>
      <c r="AQ13" s="137">
        <v>7.3737163148754396E-5</v>
      </c>
      <c r="AR13" s="137">
        <v>1.43645186172078E-5</v>
      </c>
      <c r="AS13" s="137">
        <v>2.1252181555652899E-5</v>
      </c>
      <c r="AT13" s="137">
        <v>1.25011380512938E-5</v>
      </c>
      <c r="AU13" s="137">
        <v>5.7629949659518702E-4</v>
      </c>
      <c r="AV13" s="137">
        <v>4.7532081729249099E-5</v>
      </c>
      <c r="AW13" s="137">
        <v>6.4287448354538403E-6</v>
      </c>
      <c r="AX13" s="137">
        <v>1.5504616902892901E-5</v>
      </c>
      <c r="AY13" s="137">
        <v>2.3086579648259901E-5</v>
      </c>
      <c r="AZ13" s="137">
        <v>1.9288320120015401E-5</v>
      </c>
      <c r="BA13" s="137">
        <v>3.8938386492223104E-6</v>
      </c>
      <c r="BB13" s="137">
        <v>1.1566691231823799E-5</v>
      </c>
      <c r="BC13" s="137">
        <v>3.42281483901225E-6</v>
      </c>
      <c r="BD13" s="137">
        <v>1.59455568839041E-5</v>
      </c>
      <c r="BE13" s="137">
        <v>1.24203652805045E-5</v>
      </c>
      <c r="BF13" s="137">
        <v>1.48049780707703E-5</v>
      </c>
      <c r="BG13" s="137">
        <v>1.56198318763606E-5</v>
      </c>
      <c r="BH13" s="137">
        <v>9.9371075331798499E-6</v>
      </c>
      <c r="BI13" s="137">
        <v>3.3137639482606099E-4</v>
      </c>
      <c r="BJ13" s="137">
        <v>9.6063362607352705E-5</v>
      </c>
      <c r="BK13" s="137">
        <v>2.6241961726098799E-4</v>
      </c>
      <c r="BL13" s="137">
        <v>2.2932360699296201E-6</v>
      </c>
      <c r="BM13" s="137">
        <v>2.6586883341320498E-4</v>
      </c>
      <c r="BN13" s="137">
        <v>3.00150081394181E-4</v>
      </c>
      <c r="BO13" s="137">
        <v>1.3749848941356899E-5</v>
      </c>
      <c r="BP13" s="137">
        <v>1.1364751918240599E-5</v>
      </c>
      <c r="BQ13" s="137">
        <v>1.45710730830724E-5</v>
      </c>
      <c r="BR13" s="137">
        <v>1.1051315565154999E-6</v>
      </c>
      <c r="BS13" s="137">
        <v>2.39229361860802E-6</v>
      </c>
      <c r="BT13" s="137">
        <v>2.1829557690249301E-5</v>
      </c>
      <c r="BU13" s="137">
        <v>1.0523605061068699E-4</v>
      </c>
      <c r="BV13" s="137">
        <v>1.45890793044032E-5</v>
      </c>
      <c r="BW13" s="137">
        <v>6.3200019461044897E-6</v>
      </c>
      <c r="BX13" s="137">
        <v>3.1927508959132497E-5</v>
      </c>
      <c r="BY13" s="137">
        <v>2.33428017538586E-4</v>
      </c>
      <c r="BZ13" s="137">
        <v>1.4391590246367401E-5</v>
      </c>
      <c r="CA13" s="138">
        <v>0</v>
      </c>
      <c r="CB13" s="190">
        <v>2.8680260191446399E-2</v>
      </c>
      <c r="CC13" s="191">
        <v>0.23405283269381699</v>
      </c>
      <c r="CD13" s="137">
        <v>0</v>
      </c>
      <c r="CE13" s="137">
        <v>0</v>
      </c>
      <c r="CF13" s="137">
        <v>1.76592743529763E-3</v>
      </c>
      <c r="CG13" s="137">
        <v>-3.5552171526257597E-4</v>
      </c>
      <c r="CH13" s="138">
        <v>0.73585650139470105</v>
      </c>
      <c r="CI13" s="49">
        <v>1</v>
      </c>
      <c r="CJ13" s="73"/>
    </row>
    <row r="14" spans="1:90" ht="19.5" x14ac:dyDescent="0.25">
      <c r="A14" s="30"/>
      <c r="B14" s="42" t="s">
        <v>5</v>
      </c>
      <c r="C14" s="43" t="s">
        <v>116</v>
      </c>
      <c r="D14" s="136">
        <v>5.8332879234366001E-5</v>
      </c>
      <c r="E14" s="137">
        <v>3.8248454017768101E-5</v>
      </c>
      <c r="F14" s="137">
        <v>1.73830691225868E-4</v>
      </c>
      <c r="G14" s="137">
        <v>2.0520572553463299E-5</v>
      </c>
      <c r="H14" s="137">
        <v>5.2781242091250299E-4</v>
      </c>
      <c r="I14" s="137">
        <v>9.2415361257722496E-5</v>
      </c>
      <c r="J14" s="137">
        <v>7.5913987925692997E-5</v>
      </c>
      <c r="K14" s="137">
        <v>1.2368393935793001E-4</v>
      </c>
      <c r="L14" s="137">
        <v>2.53254999417413E-3</v>
      </c>
      <c r="M14" s="137">
        <v>8.3600332113170403E-2</v>
      </c>
      <c r="N14" s="137">
        <v>5.37178100406423E-4</v>
      </c>
      <c r="O14" s="137">
        <v>1.3386823632456301E-3</v>
      </c>
      <c r="P14" s="137">
        <v>6.3822750639778498E-5</v>
      </c>
      <c r="Q14" s="137">
        <v>4.61404195182907E-5</v>
      </c>
      <c r="R14" s="137">
        <v>1.15694947095842E-4</v>
      </c>
      <c r="S14" s="137">
        <v>2.0864644866739501E-5</v>
      </c>
      <c r="T14" s="137">
        <v>6.2870871542817001E-4</v>
      </c>
      <c r="U14" s="137">
        <v>9.0990080269455899E-4</v>
      </c>
      <c r="V14" s="137">
        <v>2.0900344108618399E-3</v>
      </c>
      <c r="W14" s="137">
        <v>6.8752761861433397E-4</v>
      </c>
      <c r="X14" s="137">
        <v>3.8390916290148298E-4</v>
      </c>
      <c r="Y14" s="137">
        <v>9.2895700747036702E-5</v>
      </c>
      <c r="Z14" s="137">
        <v>7.6333234496002997E-4</v>
      </c>
      <c r="AA14" s="137">
        <v>1.8172669357488099E-4</v>
      </c>
      <c r="AB14" s="137">
        <v>9.5387473038687295E-5</v>
      </c>
      <c r="AC14" s="137">
        <v>6.3751770906063601E-5</v>
      </c>
      <c r="AD14" s="137">
        <v>6.1742802719691396E-5</v>
      </c>
      <c r="AE14" s="137">
        <v>1.4499985066214901E-3</v>
      </c>
      <c r="AF14" s="137">
        <v>2.5895883063860997E-4</v>
      </c>
      <c r="AG14" s="137">
        <v>7.7862609653922202E-5</v>
      </c>
      <c r="AH14" s="137">
        <v>1.00763052542136E-4</v>
      </c>
      <c r="AI14" s="137">
        <v>6.6493104331344699E-5</v>
      </c>
      <c r="AJ14" s="137">
        <v>4.2990804072090298E-6</v>
      </c>
      <c r="AK14" s="137">
        <v>1.04749520171389E-4</v>
      </c>
      <c r="AL14" s="137">
        <v>1.34887565358165E-4</v>
      </c>
      <c r="AM14" s="137">
        <v>5.0798856264366503E-5</v>
      </c>
      <c r="AN14" s="137">
        <v>1.59377060818015E-4</v>
      </c>
      <c r="AO14" s="137">
        <v>2.3317478636175799E-4</v>
      </c>
      <c r="AP14" s="137">
        <v>6.0131716827072903E-5</v>
      </c>
      <c r="AQ14" s="137">
        <v>5.1971471006718301E-4</v>
      </c>
      <c r="AR14" s="137">
        <v>1.01244085202143E-4</v>
      </c>
      <c r="AS14" s="137">
        <v>1.4978128235874699E-4</v>
      </c>
      <c r="AT14" s="137">
        <v>8.8023782235882399E-5</v>
      </c>
      <c r="AU14" s="137">
        <v>3.5659384879213798E-5</v>
      </c>
      <c r="AV14" s="137">
        <v>2.4279617100249001E-4</v>
      </c>
      <c r="AW14" s="137">
        <v>4.5311117428176199E-5</v>
      </c>
      <c r="AX14" s="137">
        <v>1.06336346769561E-4</v>
      </c>
      <c r="AY14" s="137">
        <v>1.62718967423973E-4</v>
      </c>
      <c r="AZ14" s="137">
        <v>1.35948052119037E-4</v>
      </c>
      <c r="BA14" s="137">
        <v>2.7444576631548202E-5</v>
      </c>
      <c r="BB14" s="137">
        <v>8.1524421652306103E-5</v>
      </c>
      <c r="BC14" s="137">
        <v>2.4124703822443599E-5</v>
      </c>
      <c r="BD14" s="137">
        <v>1.1238756847832401E-4</v>
      </c>
      <c r="BE14" s="137">
        <v>8.7263970981114896E-5</v>
      </c>
      <c r="BF14" s="137">
        <v>1.0434853413168501E-4</v>
      </c>
      <c r="BG14" s="137">
        <v>1.10091791550812E-4</v>
      </c>
      <c r="BH14" s="137">
        <v>7.0038780175125698E-5</v>
      </c>
      <c r="BI14" s="137">
        <v>1.10282828470659E-3</v>
      </c>
      <c r="BJ14" s="137">
        <v>6.7707436133447704E-4</v>
      </c>
      <c r="BK14" s="137">
        <v>1.8495875007504901E-3</v>
      </c>
      <c r="BL14" s="137">
        <v>1.6163200051441302E-5</v>
      </c>
      <c r="BM14" s="137">
        <v>1.8456634413843801E-4</v>
      </c>
      <c r="BN14" s="137">
        <v>3.9423808752471397E-4</v>
      </c>
      <c r="BO14" s="137">
        <v>9.69117667519814E-5</v>
      </c>
      <c r="BP14" s="137">
        <v>8.0101111786175705E-5</v>
      </c>
      <c r="BQ14" s="137">
        <v>1.02699923611919E-4</v>
      </c>
      <c r="BR14" s="137">
        <v>7.7891947825802504E-6</v>
      </c>
      <c r="BS14" s="137">
        <v>1.6861378052777001E-5</v>
      </c>
      <c r="BT14" s="137">
        <v>1.5385921781389301E-4</v>
      </c>
      <c r="BU14" s="137">
        <v>1.66632878664324E-4</v>
      </c>
      <c r="BV14" s="137">
        <v>1.02826835167758E-4</v>
      </c>
      <c r="BW14" s="137">
        <v>4.4544675151355002E-5</v>
      </c>
      <c r="BX14" s="137">
        <v>2.2503165775971699E-4</v>
      </c>
      <c r="BY14" s="137">
        <v>4.3550520771928902E-4</v>
      </c>
      <c r="BZ14" s="137">
        <v>2.12329336765635E-4</v>
      </c>
      <c r="CA14" s="138">
        <v>0</v>
      </c>
      <c r="CB14" s="190">
        <v>0.106100745035488</v>
      </c>
      <c r="CC14" s="191">
        <v>8.6189972098290796E-2</v>
      </c>
      <c r="CD14" s="137">
        <v>0</v>
      </c>
      <c r="CE14" s="137">
        <v>0</v>
      </c>
      <c r="CF14" s="137">
        <v>0.112096843667863</v>
      </c>
      <c r="CG14" s="137">
        <v>0</v>
      </c>
      <c r="CH14" s="138">
        <v>0.69561243919835802</v>
      </c>
      <c r="CI14" s="49">
        <v>1</v>
      </c>
      <c r="CJ14" s="73"/>
    </row>
    <row r="15" spans="1:90" ht="19.5" x14ac:dyDescent="0.25">
      <c r="A15" s="30"/>
      <c r="B15" s="42" t="s">
        <v>6</v>
      </c>
      <c r="C15" s="43" t="s">
        <v>117</v>
      </c>
      <c r="D15" s="136">
        <v>6.7584485295160999E-5</v>
      </c>
      <c r="E15" s="137">
        <v>4.4314666309211903E-5</v>
      </c>
      <c r="F15" s="137">
        <v>2.0140027286842701E-4</v>
      </c>
      <c r="G15" s="137">
        <v>2.3775139375783899E-5</v>
      </c>
      <c r="H15" s="137">
        <v>6.1152357414836404E-4</v>
      </c>
      <c r="I15" s="137">
        <v>9.8744897479797702E-5</v>
      </c>
      <c r="J15" s="137">
        <v>6.4894775732200094E-2</v>
      </c>
      <c r="K15" s="137">
        <v>1.4330023634182199E-4</v>
      </c>
      <c r="L15" s="137">
        <v>1.0046384320326701E-4</v>
      </c>
      <c r="M15" s="137">
        <v>4.1731530665773298E-4</v>
      </c>
      <c r="N15" s="137">
        <v>2.5169767292317501E-5</v>
      </c>
      <c r="O15" s="137">
        <v>1.5509976480016399E-3</v>
      </c>
      <c r="P15" s="137">
        <v>7.3945051379696705E-5</v>
      </c>
      <c r="Q15" s="137">
        <v>5.3458299082369502E-5</v>
      </c>
      <c r="R15" s="137">
        <v>1.3404418834373001E-4</v>
      </c>
      <c r="S15" s="137">
        <v>2.41737816252718E-5</v>
      </c>
      <c r="T15" s="137">
        <v>7.2842204071699103E-4</v>
      </c>
      <c r="U15" s="137">
        <v>1.0542112480458E-3</v>
      </c>
      <c r="V15" s="137">
        <v>2.4215142773898E-3</v>
      </c>
      <c r="W15" s="137">
        <v>0.87771266763892697</v>
      </c>
      <c r="X15" s="137">
        <v>4.4479723125867901E-4</v>
      </c>
      <c r="Y15" s="137">
        <v>1.07628977062785E-4</v>
      </c>
      <c r="Z15" s="137">
        <v>8.8439700423494105E-4</v>
      </c>
      <c r="AA15" s="137">
        <v>2.10548582735036E-4</v>
      </c>
      <c r="AB15" s="137">
        <v>1.1051594492746599E-4</v>
      </c>
      <c r="AC15" s="137">
        <v>7.3862814246325806E-5</v>
      </c>
      <c r="AD15" s="137">
        <v>7.1535223312492195E-5</v>
      </c>
      <c r="AE15" s="137">
        <v>7.7583366791642103E-4</v>
      </c>
      <c r="AF15" s="137">
        <v>3.2542048425964398E-4</v>
      </c>
      <c r="AG15" s="137">
        <v>9.0211634780718204E-5</v>
      </c>
      <c r="AH15" s="137">
        <v>1.16744092392022E-4</v>
      </c>
      <c r="AI15" s="137">
        <v>7.7038923689263996E-5</v>
      </c>
      <c r="AJ15" s="137">
        <v>4.9809154010104002E-6</v>
      </c>
      <c r="AK15" s="137">
        <v>1.21362814567323E-4</v>
      </c>
      <c r="AL15" s="137">
        <v>1.56280759617952E-4</v>
      </c>
      <c r="AM15" s="137">
        <v>5.8855564807907602E-5</v>
      </c>
      <c r="AN15" s="137">
        <v>1.8465429384968999E-4</v>
      </c>
      <c r="AO15" s="137">
        <v>2.7015635310496299E-4</v>
      </c>
      <c r="AP15" s="137">
        <v>6.9668618882056901E-5</v>
      </c>
      <c r="AQ15" s="137">
        <v>6.0214156477846601E-4</v>
      </c>
      <c r="AR15" s="137">
        <v>1.17301416926033E-4</v>
      </c>
      <c r="AS15" s="137">
        <v>1.7353662304913899E-4</v>
      </c>
      <c r="AT15" s="137">
        <v>1.01984371322454E-4</v>
      </c>
      <c r="AU15" s="137">
        <v>4.1314970298669602E-5</v>
      </c>
      <c r="AV15" s="137">
        <v>2.8130369123236898E-4</v>
      </c>
      <c r="AW15" s="137">
        <v>5.2497469518490001E-5</v>
      </c>
      <c r="AX15" s="137">
        <v>1.2320131217446599E-4</v>
      </c>
      <c r="AY15" s="137">
        <v>1.8852622749727699E-4</v>
      </c>
      <c r="AZ15" s="137">
        <v>1.57509439786608E-4</v>
      </c>
      <c r="BA15" s="137">
        <v>3.17972918555004E-5</v>
      </c>
      <c r="BB15" s="137">
        <v>9.4454210878566996E-5</v>
      </c>
      <c r="BC15" s="137">
        <v>2.7950886569259099E-5</v>
      </c>
      <c r="BD15" s="137">
        <v>1.30212258830305E-4</v>
      </c>
      <c r="BE15" s="137">
        <v>1.01104053854005E-4</v>
      </c>
      <c r="BF15" s="137">
        <v>1.20898232063259E-4</v>
      </c>
      <c r="BG15" s="137">
        <v>1.27552371232866E-4</v>
      </c>
      <c r="BH15" s="137">
        <v>8.1146944415665001E-5</v>
      </c>
      <c r="BI15" s="137">
        <v>1.27773706645581E-3</v>
      </c>
      <c r="BJ15" s="137">
        <v>7.8445848752793602E-4</v>
      </c>
      <c r="BK15" s="137">
        <v>2.1429324402855998E-3</v>
      </c>
      <c r="BL15" s="137">
        <v>1.8726686742317001E-5</v>
      </c>
      <c r="BM15" s="137">
        <v>3.8365055560765498E-5</v>
      </c>
      <c r="BN15" s="137">
        <v>3.29471650667609E-4</v>
      </c>
      <c r="BO15" s="137">
        <v>1.12281991921953E-4</v>
      </c>
      <c r="BP15" s="137">
        <v>9.28051637891637E-5</v>
      </c>
      <c r="BQ15" s="137">
        <v>1.18988151592469E-4</v>
      </c>
      <c r="BR15" s="137">
        <v>9.0245625992399394E-6</v>
      </c>
      <c r="BS15" s="137">
        <v>1.9535595911279701E-5</v>
      </c>
      <c r="BT15" s="137">
        <v>1.7826131986541601E-4</v>
      </c>
      <c r="BU15" s="137">
        <v>1.9306088582619801E-4</v>
      </c>
      <c r="BV15" s="137">
        <v>1.19135191345897E-4</v>
      </c>
      <c r="BW15" s="137">
        <v>5.1609469346592102E-5</v>
      </c>
      <c r="BX15" s="137">
        <v>2.6072172271324E-4</v>
      </c>
      <c r="BY15" s="137">
        <v>5.0457641888058903E-4</v>
      </c>
      <c r="BZ15" s="137">
        <v>1.17522485278098E-4</v>
      </c>
      <c r="CA15" s="138">
        <v>0</v>
      </c>
      <c r="CB15" s="190">
        <v>0.96345994367832399</v>
      </c>
      <c r="CC15" s="191">
        <v>3.20121308835421E-2</v>
      </c>
      <c r="CD15" s="137">
        <v>0</v>
      </c>
      <c r="CE15" s="137">
        <v>0</v>
      </c>
      <c r="CF15" s="137">
        <v>4.27155405844022E-3</v>
      </c>
      <c r="CG15" s="137">
        <v>0</v>
      </c>
      <c r="CH15" s="138">
        <v>2.5637137969365101E-4</v>
      </c>
      <c r="CI15" s="49">
        <v>1</v>
      </c>
      <c r="CJ15" s="73"/>
    </row>
    <row r="16" spans="1:90" ht="19.5" x14ac:dyDescent="0.25">
      <c r="A16" s="30"/>
      <c r="B16" s="42" t="s">
        <v>7</v>
      </c>
      <c r="C16" s="43" t="s">
        <v>118</v>
      </c>
      <c r="D16" s="136">
        <v>1.21034227634382E-5</v>
      </c>
      <c r="E16" s="137">
        <v>7.9361282196446303E-6</v>
      </c>
      <c r="F16" s="137">
        <v>3.60679324041981E-5</v>
      </c>
      <c r="G16" s="137">
        <v>4.2577902586376999E-6</v>
      </c>
      <c r="H16" s="137">
        <v>1.09515198871483E-4</v>
      </c>
      <c r="I16" s="137">
        <v>1.7683810636580099E-5</v>
      </c>
      <c r="J16" s="137">
        <v>1.57513070087221E-5</v>
      </c>
      <c r="K16" s="137">
        <v>4.7721520883325097E-2</v>
      </c>
      <c r="L16" s="137">
        <v>1.49026593539432E-2</v>
      </c>
      <c r="M16" s="137">
        <v>7.4735252626005505E-5</v>
      </c>
      <c r="N16" s="137">
        <v>4.5075483384363298E-6</v>
      </c>
      <c r="O16" s="137">
        <v>2.7776168090764999E-4</v>
      </c>
      <c r="P16" s="137">
        <v>1.3242509937065601E-5</v>
      </c>
      <c r="Q16" s="137">
        <v>9.5736231648799206E-6</v>
      </c>
      <c r="R16" s="137">
        <v>2.4005412979334501E-5</v>
      </c>
      <c r="S16" s="137">
        <v>4.3291814315651498E-6</v>
      </c>
      <c r="T16" s="137">
        <v>1.4105809367824599E-4</v>
      </c>
      <c r="U16" s="137">
        <v>1.8879428261302E-4</v>
      </c>
      <c r="V16" s="137">
        <v>4.3365886266576203E-4</v>
      </c>
      <c r="W16" s="137">
        <v>1.34719697251009E-3</v>
      </c>
      <c r="X16" s="137">
        <v>7.9656875545015799E-5</v>
      </c>
      <c r="Y16" s="137">
        <v>1.92748232867071E-5</v>
      </c>
      <c r="Z16" s="137">
        <v>1.58382960027368E-4</v>
      </c>
      <c r="AA16" s="137">
        <v>3.7706264950535098E-5</v>
      </c>
      <c r="AB16" s="137">
        <v>4.2003221531567603E-2</v>
      </c>
      <c r="AC16" s="137">
        <v>1.32277824328507E-5</v>
      </c>
      <c r="AD16" s="137">
        <v>4.1633445757460398E-2</v>
      </c>
      <c r="AE16" s="137">
        <v>1.3894080625000699E-4</v>
      </c>
      <c r="AF16" s="137">
        <v>5.6238646746695502E-4</v>
      </c>
      <c r="AG16" s="137">
        <v>1.6155624314713801E-5</v>
      </c>
      <c r="AH16" s="137">
        <v>2.09072111622001E-5</v>
      </c>
      <c r="AI16" s="137">
        <v>1.37965785872187E-5</v>
      </c>
      <c r="AJ16" s="137">
        <v>8.9201130383788999E-7</v>
      </c>
      <c r="AK16" s="137">
        <v>2.1734358796311501E-5</v>
      </c>
      <c r="AL16" s="137">
        <v>2.79876675125432E-5</v>
      </c>
      <c r="AM16" s="137">
        <v>1.05401969067307E-5</v>
      </c>
      <c r="AN16" s="137">
        <v>3.3068965070700501E-5</v>
      </c>
      <c r="AO16" s="137">
        <v>4.8381171204868001E-5</v>
      </c>
      <c r="AP16" s="137">
        <v>1.2476661529517701E-5</v>
      </c>
      <c r="AQ16" s="137">
        <v>1.07835014058675E-4</v>
      </c>
      <c r="AR16" s="137">
        <v>2.1007020081689601E-5</v>
      </c>
      <c r="AS16" s="137">
        <v>3.3199555396409098E-5</v>
      </c>
      <c r="AT16" s="137">
        <v>4.0010431165243203E-5</v>
      </c>
      <c r="AU16" s="137">
        <v>7.3989252089413403E-6</v>
      </c>
      <c r="AV16" s="137">
        <v>5.0377501360431702E-5</v>
      </c>
      <c r="AW16" s="137">
        <v>9.4015522174656603E-6</v>
      </c>
      <c r="AX16" s="137">
        <v>2.2063607642280201E-5</v>
      </c>
      <c r="AY16" s="137">
        <v>3.3762373471223998E-5</v>
      </c>
      <c r="AZ16" s="137">
        <v>2.8207706704339301E-5</v>
      </c>
      <c r="BA16" s="137">
        <v>5.6944439893086997E-6</v>
      </c>
      <c r="BB16" s="137">
        <v>1.6915409521245501E-5</v>
      </c>
      <c r="BC16" s="137">
        <v>5.00560735623258E-6</v>
      </c>
      <c r="BD16" s="137">
        <v>2.3319168751859401E-5</v>
      </c>
      <c r="BE16" s="137">
        <v>1.8106302083210001E-5</v>
      </c>
      <c r="BF16" s="137">
        <v>2.1651158659022301E-5</v>
      </c>
      <c r="BG16" s="137">
        <v>2.2842820608429399E-5</v>
      </c>
      <c r="BH16" s="137">
        <v>1.45322668351273E-5</v>
      </c>
      <c r="BI16" s="137">
        <v>2.2882458641639399E-4</v>
      </c>
      <c r="BJ16" s="137">
        <v>1.40485389116335E-4</v>
      </c>
      <c r="BK16" s="137">
        <v>3.8376880677554003E-4</v>
      </c>
      <c r="BL16" s="137">
        <v>3.3536839943495802E-6</v>
      </c>
      <c r="BM16" s="137">
        <v>6.52148431227654E-5</v>
      </c>
      <c r="BN16" s="137">
        <v>1.09922279338896E-4</v>
      </c>
      <c r="BO16" s="137">
        <v>2.0108112254125E-5</v>
      </c>
      <c r="BP16" s="137">
        <v>1.6620088576021199E-5</v>
      </c>
      <c r="BQ16" s="137">
        <v>2.1309090337436301E-5</v>
      </c>
      <c r="BR16" s="137">
        <v>1.6161711658627401E-6</v>
      </c>
      <c r="BS16" s="137">
        <v>3.4985481537260899E-6</v>
      </c>
      <c r="BT16" s="137">
        <v>3.1924074101872399E-5</v>
      </c>
      <c r="BU16" s="137">
        <v>3.4574466462729098E-5</v>
      </c>
      <c r="BV16" s="137">
        <v>2.13354230718058E-5</v>
      </c>
      <c r="BW16" s="137">
        <v>9.2425239812136993E-6</v>
      </c>
      <c r="BX16" s="137">
        <v>4.6691562713376198E-5</v>
      </c>
      <c r="BY16" s="137">
        <v>9.0362480197962394E-5</v>
      </c>
      <c r="BZ16" s="137">
        <v>2.1046610288124901E-5</v>
      </c>
      <c r="CA16" s="138">
        <v>0</v>
      </c>
      <c r="CB16" s="190">
        <v>0.15192977256883899</v>
      </c>
      <c r="CC16" s="191">
        <v>5.8817832493237403E-3</v>
      </c>
      <c r="CD16" s="137">
        <v>0</v>
      </c>
      <c r="CE16" s="137">
        <v>0</v>
      </c>
      <c r="CF16" s="137">
        <v>5.5755793057413704E-3</v>
      </c>
      <c r="CG16" s="137">
        <v>3.5106531323161501E-3</v>
      </c>
      <c r="CH16" s="138">
        <v>0.83310221174377996</v>
      </c>
      <c r="CI16" s="49">
        <v>1</v>
      </c>
      <c r="CJ16" s="73"/>
    </row>
    <row r="17" spans="1:88" ht="19.5" x14ac:dyDescent="0.25">
      <c r="A17" s="30"/>
      <c r="B17" s="42" t="s">
        <v>8</v>
      </c>
      <c r="C17" s="43" t="s">
        <v>119</v>
      </c>
      <c r="D17" s="136">
        <v>1.7976119399043901E-2</v>
      </c>
      <c r="E17" s="137">
        <v>1.10896890803835E-2</v>
      </c>
      <c r="F17" s="137">
        <v>4.4920195153737102E-2</v>
      </c>
      <c r="G17" s="137">
        <v>3.6539715732250497E-2</v>
      </c>
      <c r="H17" s="137">
        <v>0.44086322283427698</v>
      </c>
      <c r="I17" s="137">
        <v>3.1823048522031001E-2</v>
      </c>
      <c r="J17" s="137">
        <v>3.5351074687082699E-2</v>
      </c>
      <c r="K17" s="137">
        <v>6.3535126090063801E-2</v>
      </c>
      <c r="L17" s="137">
        <v>2.8756912653674499E-2</v>
      </c>
      <c r="M17" s="137">
        <v>3.5291253974837497E-2</v>
      </c>
      <c r="N17" s="137">
        <v>1.35733119412371E-2</v>
      </c>
      <c r="O17" s="137">
        <v>4.7254430198817397E-3</v>
      </c>
      <c r="P17" s="137">
        <v>2.9562023191651802E-3</v>
      </c>
      <c r="Q17" s="137">
        <v>5.14398364374061E-5</v>
      </c>
      <c r="R17" s="137">
        <v>0.14008704093015401</v>
      </c>
      <c r="S17" s="137">
        <v>2.2337646398985899E-2</v>
      </c>
      <c r="T17" s="137">
        <v>7.0091849675481298E-4</v>
      </c>
      <c r="U17" s="137">
        <v>1.0144066515545801E-3</v>
      </c>
      <c r="V17" s="137">
        <v>2.3300834575347702E-3</v>
      </c>
      <c r="W17" s="137">
        <v>7.6649299284548E-4</v>
      </c>
      <c r="X17" s="137">
        <v>4.2800270896204898E-4</v>
      </c>
      <c r="Y17" s="137">
        <v>1.0356515398113201E-4</v>
      </c>
      <c r="Z17" s="137">
        <v>8.5100420373421498E-4</v>
      </c>
      <c r="AA17" s="137">
        <v>2.02598751623765E-4</v>
      </c>
      <c r="AB17" s="137">
        <v>1.0634311656708E-4</v>
      </c>
      <c r="AC17" s="137">
        <v>7.1073923953008397E-5</v>
      </c>
      <c r="AD17" s="137">
        <v>6.8834217509204304E-5</v>
      </c>
      <c r="AE17" s="137">
        <v>5.64549129992025E-3</v>
      </c>
      <c r="AF17" s="137">
        <v>2.8870131722125999E-4</v>
      </c>
      <c r="AG17" s="137">
        <v>8.6805450557284603E-5</v>
      </c>
      <c r="AH17" s="137">
        <v>1.1233610348181799E-4</v>
      </c>
      <c r="AI17" s="137">
        <v>7.4130110795023502E-5</v>
      </c>
      <c r="AJ17" s="137">
        <v>4.7928474705442404E-6</v>
      </c>
      <c r="AK17" s="137">
        <v>1.1678043331134001E-4</v>
      </c>
      <c r="AL17" s="137">
        <v>1.50379956920707E-4</v>
      </c>
      <c r="AM17" s="137">
        <v>5.6633313800071802E-5</v>
      </c>
      <c r="AN17" s="137">
        <v>8.4648453696478405E-3</v>
      </c>
      <c r="AO17" s="137">
        <v>4.4770310998371401E-4</v>
      </c>
      <c r="AP17" s="137">
        <v>6.7038091776752895E-5</v>
      </c>
      <c r="AQ17" s="137">
        <v>5.2630739093375203E-3</v>
      </c>
      <c r="AR17" s="137">
        <v>1.12872384720918E-4</v>
      </c>
      <c r="AS17" s="137">
        <v>1.66984278564365E-4</v>
      </c>
      <c r="AT17" s="137">
        <v>9.8133675594794102E-5</v>
      </c>
      <c r="AU17" s="137">
        <v>3.97550118701917E-5</v>
      </c>
      <c r="AV17" s="137">
        <v>2.7068230966225998E-4</v>
      </c>
      <c r="AW17" s="137">
        <v>5.0515285592007298E-5</v>
      </c>
      <c r="AX17" s="137">
        <v>4.1644180181368498E-4</v>
      </c>
      <c r="AY17" s="137">
        <v>1.8140790996134501E-4</v>
      </c>
      <c r="AZ17" s="137">
        <v>1.5156224494697199E-4</v>
      </c>
      <c r="BA17" s="137">
        <v>3.0596699114559697E-5</v>
      </c>
      <c r="BB17" s="137">
        <v>9.0887836721691606E-5</v>
      </c>
      <c r="BC17" s="137">
        <v>2.68955252614344E-5</v>
      </c>
      <c r="BD17" s="137">
        <v>1.25295742875312E-4</v>
      </c>
      <c r="BE17" s="137">
        <v>9.7286596892940405E-5</v>
      </c>
      <c r="BF17" s="137">
        <v>1.16333392376052E-4</v>
      </c>
      <c r="BG17" s="137">
        <v>1.22736286527041E-4</v>
      </c>
      <c r="BH17" s="137">
        <v>4.7292079947224503E-3</v>
      </c>
      <c r="BI17" s="137">
        <v>1.2294926482270901E-3</v>
      </c>
      <c r="BJ17" s="137">
        <v>7.5483913598141795E-4</v>
      </c>
      <c r="BK17" s="137">
        <v>2.0620202310375601E-3</v>
      </c>
      <c r="BL17" s="137">
        <v>1.8019610043242499E-5</v>
      </c>
      <c r="BM17" s="137">
        <v>3.6916479140441499E-5</v>
      </c>
      <c r="BN17" s="137">
        <v>3.1703155753216698E-4</v>
      </c>
      <c r="BO17" s="137">
        <v>1.08042481681507E-4</v>
      </c>
      <c r="BP17" s="137">
        <v>8.9301053864538106E-5</v>
      </c>
      <c r="BQ17" s="137">
        <v>1.14495432158717E-4</v>
      </c>
      <c r="BR17" s="137">
        <v>8.6838158338848995E-6</v>
      </c>
      <c r="BS17" s="137">
        <v>1.8797976659061099E-5</v>
      </c>
      <c r="BT17" s="137">
        <v>1.7153058167571501E-4</v>
      </c>
      <c r="BU17" s="137">
        <v>2.9769469928900101E-3</v>
      </c>
      <c r="BV17" s="137">
        <v>1.14636920028627E-4</v>
      </c>
      <c r="BW17" s="137">
        <v>1.3852784146302699E-4</v>
      </c>
      <c r="BX17" s="137">
        <v>2.50877469022783E-4</v>
      </c>
      <c r="BY17" s="137">
        <v>4.855247716991E-4</v>
      </c>
      <c r="BZ17" s="137">
        <v>1.13085106039533E-4</v>
      </c>
      <c r="CA17" s="138">
        <v>0</v>
      </c>
      <c r="CB17" s="190">
        <v>0.973135842644683</v>
      </c>
      <c r="CC17" s="191">
        <v>2.2722235652958299E-2</v>
      </c>
      <c r="CD17" s="137">
        <v>0</v>
      </c>
      <c r="CE17" s="137">
        <v>0</v>
      </c>
      <c r="CF17" s="137">
        <v>4.1102699837333497E-3</v>
      </c>
      <c r="CG17" s="137">
        <v>0</v>
      </c>
      <c r="CH17" s="138">
        <v>3.1651718625270401E-5</v>
      </c>
      <c r="CI17" s="49">
        <v>1</v>
      </c>
      <c r="CJ17" s="73"/>
    </row>
    <row r="18" spans="1:88" ht="19.5" x14ac:dyDescent="0.25">
      <c r="A18" s="30"/>
      <c r="B18" s="42" t="s">
        <v>9</v>
      </c>
      <c r="C18" s="43" t="s">
        <v>120</v>
      </c>
      <c r="D18" s="136">
        <v>2.7210814973824901E-5</v>
      </c>
      <c r="E18" s="137">
        <v>1.7351945062424599E-5</v>
      </c>
      <c r="F18" s="137">
        <v>7.5008976427845206E-5</v>
      </c>
      <c r="G18" s="137">
        <v>3.0810462084347102E-5</v>
      </c>
      <c r="H18" s="137">
        <v>4.4175870084080802E-4</v>
      </c>
      <c r="I18" s="137">
        <v>4.3663807984955803E-5</v>
      </c>
      <c r="J18" s="137">
        <v>4.3816315926666503E-5</v>
      </c>
      <c r="K18" s="137">
        <v>7.5562659879014406E-5</v>
      </c>
      <c r="L18" s="137">
        <v>4.1879413463806802E-5</v>
      </c>
      <c r="M18" s="137">
        <v>2.0333266176747598E-2</v>
      </c>
      <c r="N18" s="137">
        <v>1.4968683019266299E-5</v>
      </c>
      <c r="O18" s="137">
        <v>3.3782206410041502E-4</v>
      </c>
      <c r="P18" s="137">
        <v>1.8025432490936999E-5</v>
      </c>
      <c r="Q18" s="137">
        <v>1.15654037128982E-5</v>
      </c>
      <c r="R18" s="137">
        <v>1.27373002078187E-4</v>
      </c>
      <c r="S18" s="137">
        <v>2.0914129360377601E-5</v>
      </c>
      <c r="T18" s="137">
        <v>0.309873788582962</v>
      </c>
      <c r="U18" s="137">
        <v>2.2807270136937299E-4</v>
      </c>
      <c r="V18" s="137">
        <v>5.2388105673561102E-4</v>
      </c>
      <c r="W18" s="137">
        <v>1.72333380494952E-4</v>
      </c>
      <c r="X18" s="137">
        <v>0.15454424991461099</v>
      </c>
      <c r="Y18" s="137">
        <v>6.9888932240779605E-4</v>
      </c>
      <c r="Z18" s="137">
        <v>1.9133434044908099E-4</v>
      </c>
      <c r="AA18" s="137">
        <v>4.5551007089792103E-5</v>
      </c>
      <c r="AB18" s="137">
        <v>2.69791665634776E-5</v>
      </c>
      <c r="AC18" s="137">
        <v>5.29450309538181E-4</v>
      </c>
      <c r="AD18" s="137">
        <v>1.54762450639615E-5</v>
      </c>
      <c r="AE18" s="137">
        <v>1.23004448320323E-3</v>
      </c>
      <c r="AF18" s="137">
        <v>7.6072159298794099E-5</v>
      </c>
      <c r="AG18" s="137">
        <v>1.95167821226775E-5</v>
      </c>
      <c r="AH18" s="137">
        <v>2.52569307813035E-5</v>
      </c>
      <c r="AI18" s="137">
        <v>1.66669398272595E-5</v>
      </c>
      <c r="AJ18" s="137">
        <v>1.0775931606749599E-6</v>
      </c>
      <c r="AK18" s="137">
        <v>2.4503924944054901E-4</v>
      </c>
      <c r="AL18" s="137">
        <v>3.3810467384214003E-5</v>
      </c>
      <c r="AM18" s="137">
        <v>2.8968187516334098E-3</v>
      </c>
      <c r="AN18" s="137">
        <v>4.5773778625317701E-5</v>
      </c>
      <c r="AO18" s="137">
        <v>5.8578777694240597E-5</v>
      </c>
      <c r="AP18" s="137">
        <v>1.50724156458761E-5</v>
      </c>
      <c r="AQ18" s="137">
        <v>1.33561998509003E-4</v>
      </c>
      <c r="AR18" s="137">
        <v>2.5377504823979299E-5</v>
      </c>
      <c r="AS18" s="137">
        <v>3.75436768282485E-5</v>
      </c>
      <c r="AT18" s="137">
        <v>5.4155654212650903E-5</v>
      </c>
      <c r="AU18" s="137">
        <v>8.9382625166257808E-6</v>
      </c>
      <c r="AV18" s="137">
        <v>6.0858478681073199E-5</v>
      </c>
      <c r="AW18" s="137">
        <v>1.1357533616088101E-5</v>
      </c>
      <c r="AX18" s="137">
        <v>2.6863295751605901E-5</v>
      </c>
      <c r="AY18" s="137">
        <v>4.07865938292599E-5</v>
      </c>
      <c r="AZ18" s="137">
        <v>3.4076285459769501E-5</v>
      </c>
      <c r="BA18" s="137">
        <v>6.8791660714658897E-6</v>
      </c>
      <c r="BB18" s="137">
        <v>2.04346397088067E-5</v>
      </c>
      <c r="BC18" s="137">
        <v>6.0470178224117702E-6</v>
      </c>
      <c r="BD18" s="137">
        <v>2.81706931868608E-5</v>
      </c>
      <c r="BE18" s="137">
        <v>2.1873296006490599E-5</v>
      </c>
      <c r="BF18" s="137">
        <v>2.6155655641658599E-5</v>
      </c>
      <c r="BG18" s="137">
        <v>2.7595241396898201E-5</v>
      </c>
      <c r="BH18" s="137">
        <v>2.0824855630320501E-5</v>
      </c>
      <c r="BI18" s="137">
        <v>2.76431260742626E-4</v>
      </c>
      <c r="BJ18" s="137">
        <v>1.69713201878925E-4</v>
      </c>
      <c r="BK18" s="137">
        <v>4.6361143595649497E-4</v>
      </c>
      <c r="BL18" s="137">
        <v>4.0514138327925798E-6</v>
      </c>
      <c r="BM18" s="137">
        <v>9.936611230350939E-4</v>
      </c>
      <c r="BN18" s="137">
        <v>3.9902079272978001E-2</v>
      </c>
      <c r="BO18" s="137">
        <v>2.4291580326281599E-5</v>
      </c>
      <c r="BP18" s="137">
        <v>2.0077877603429101E-5</v>
      </c>
      <c r="BQ18" s="137">
        <v>2.5742420425648799E-5</v>
      </c>
      <c r="BR18" s="137">
        <v>1.95241359310203E-6</v>
      </c>
      <c r="BS18" s="137">
        <v>4.22641680270946E-6</v>
      </c>
      <c r="BT18" s="137">
        <v>3.8565838532591102E-5</v>
      </c>
      <c r="BU18" s="137">
        <v>5.4054716858994401E-5</v>
      </c>
      <c r="BV18" s="137">
        <v>2.5774231653080901E-5</v>
      </c>
      <c r="BW18" s="137">
        <v>1.1227882335201001E-5</v>
      </c>
      <c r="BX18" s="137">
        <v>5.6405685022915202E-5</v>
      </c>
      <c r="BY18" s="137">
        <v>1.3092896766005399E-4</v>
      </c>
      <c r="BZ18" s="137">
        <v>9.1562565017780205E-5</v>
      </c>
      <c r="CA18" s="138">
        <v>0</v>
      </c>
      <c r="CB18" s="190">
        <v>0.53606059049820498</v>
      </c>
      <c r="CC18" s="191">
        <v>0.29047692752161802</v>
      </c>
      <c r="CD18" s="137">
        <v>0</v>
      </c>
      <c r="CE18" s="137">
        <v>0</v>
      </c>
      <c r="CF18" s="137">
        <v>0.16961304511261299</v>
      </c>
      <c r="CG18" s="137">
        <v>3.0307753532400001E-3</v>
      </c>
      <c r="CH18" s="138">
        <v>8.1866151432420198E-4</v>
      </c>
      <c r="CI18" s="49">
        <v>1</v>
      </c>
      <c r="CJ18" s="73"/>
    </row>
    <row r="19" spans="1:88" ht="19.5" x14ac:dyDescent="0.25">
      <c r="A19" s="30"/>
      <c r="B19" s="42" t="s">
        <v>10</v>
      </c>
      <c r="C19" s="43" t="s">
        <v>121</v>
      </c>
      <c r="D19" s="136">
        <v>2.3108921957214901E-4</v>
      </c>
      <c r="E19" s="137">
        <v>1.4335130300804401E-4</v>
      </c>
      <c r="F19" s="137">
        <v>5.8725910364434096E-4</v>
      </c>
      <c r="G19" s="137">
        <v>4.3550979411335699E-4</v>
      </c>
      <c r="H19" s="137">
        <v>5.3523644457233498E-3</v>
      </c>
      <c r="I19" s="137">
        <v>4.0280060940041699E-4</v>
      </c>
      <c r="J19" s="137">
        <v>4.4090838085642501E-4</v>
      </c>
      <c r="K19" s="137">
        <v>7.8797663298593701E-4</v>
      </c>
      <c r="L19" s="137">
        <v>3.6737470256914198E-4</v>
      </c>
      <c r="M19" s="137">
        <v>5.3942169187345002E-4</v>
      </c>
      <c r="N19" s="137">
        <v>2.3816758491014001E-2</v>
      </c>
      <c r="O19" s="137">
        <v>5.22607453720025E-4</v>
      </c>
      <c r="P19" s="137">
        <v>5.6929686593014597E-5</v>
      </c>
      <c r="Q19" s="137">
        <v>1.6706434518927799E-5</v>
      </c>
      <c r="R19" s="137">
        <v>1.79124671705706E-3</v>
      </c>
      <c r="S19" s="137">
        <v>2.8920122322240697E-4</v>
      </c>
      <c r="T19" s="137">
        <v>2.27641644688909E-4</v>
      </c>
      <c r="U19" s="137">
        <v>3.42828084213177E-4</v>
      </c>
      <c r="V19" s="137">
        <v>7.5675564704234203E-4</v>
      </c>
      <c r="W19" s="137">
        <v>2.4893868023418098E-4</v>
      </c>
      <c r="X19" s="137">
        <v>1.39005092675577E-4</v>
      </c>
      <c r="Y19" s="137">
        <v>3.3635496985567397E-5</v>
      </c>
      <c r="Z19" s="137">
        <v>2.7638591001971798E-4</v>
      </c>
      <c r="AA19" s="137">
        <v>6.5799252331168897E-5</v>
      </c>
      <c r="AB19" s="137">
        <v>3.4537713113230397E-5</v>
      </c>
      <c r="AC19" s="137">
        <v>2.3083118819186998E-5</v>
      </c>
      <c r="AD19" s="137">
        <v>2.2355715475077102E-5</v>
      </c>
      <c r="AE19" s="137">
        <v>2.9988786039299598E-4</v>
      </c>
      <c r="AF19" s="137">
        <v>9.3763316249152398E-5</v>
      </c>
      <c r="AG19" s="137">
        <v>2.8192344223060799E-5</v>
      </c>
      <c r="AH19" s="137">
        <v>3.6484092619815698E-5</v>
      </c>
      <c r="AI19" s="137">
        <v>2.4075695563008099E-5</v>
      </c>
      <c r="AJ19" s="137">
        <v>1.5566027804790901E-6</v>
      </c>
      <c r="AK19" s="137">
        <v>1.14400376335872E-2</v>
      </c>
      <c r="AL19" s="137">
        <v>4.8839830708094399E-5</v>
      </c>
      <c r="AM19" s="137">
        <v>1.8393152352692401E-5</v>
      </c>
      <c r="AN19" s="137">
        <v>0.39939587208133698</v>
      </c>
      <c r="AO19" s="137">
        <v>8.6628403134283007E-5</v>
      </c>
      <c r="AP19" s="137">
        <v>2.1772376588036201E-5</v>
      </c>
      <c r="AQ19" s="137">
        <v>2.4308302527241399E-4</v>
      </c>
      <c r="AR19" s="137">
        <v>3.6658264001866003E-5</v>
      </c>
      <c r="AS19" s="137">
        <v>5.4232519166746999E-5</v>
      </c>
      <c r="AT19" s="137">
        <v>3.1871482084144902E-5</v>
      </c>
      <c r="AU19" s="137">
        <v>4.7502784518493497E-3</v>
      </c>
      <c r="AV19" s="137">
        <v>8.7911171477136993E-5</v>
      </c>
      <c r="AW19" s="137">
        <v>1.6406162410231099E-5</v>
      </c>
      <c r="AX19" s="137">
        <v>8.2264005603046295E-4</v>
      </c>
      <c r="AY19" s="137">
        <v>5.89169713374304E-5</v>
      </c>
      <c r="AZ19" s="137">
        <v>4.9223809718551499E-5</v>
      </c>
      <c r="BA19" s="137">
        <v>9.9370796187256392E-6</v>
      </c>
      <c r="BB19" s="137">
        <v>2.9518206081498801E-5</v>
      </c>
      <c r="BC19" s="137">
        <v>8.7350264454880404E-6</v>
      </c>
      <c r="BD19" s="137">
        <v>4.0693075033275903E-5</v>
      </c>
      <c r="BE19" s="137">
        <v>1.0514758727642201E-4</v>
      </c>
      <c r="BF19" s="137">
        <v>3.7782316910361599E-5</v>
      </c>
      <c r="BG19" s="137">
        <v>3.9861824530789101E-5</v>
      </c>
      <c r="BH19" s="137">
        <v>7.9883734346716595E-5</v>
      </c>
      <c r="BI19" s="137">
        <v>0.32735786858445598</v>
      </c>
      <c r="BJ19" s="137">
        <v>2.45153784906426E-4</v>
      </c>
      <c r="BK19" s="137">
        <v>6.6969509143856396E-4</v>
      </c>
      <c r="BL19" s="137">
        <v>5.85234044455731E-6</v>
      </c>
      <c r="BM19" s="137">
        <v>1.19895937495763E-5</v>
      </c>
      <c r="BN19" s="137">
        <v>1.02964303994041E-4</v>
      </c>
      <c r="BO19" s="137">
        <v>3.5089626454604902E-5</v>
      </c>
      <c r="BP19" s="137">
        <v>2.9002856777636801E-5</v>
      </c>
      <c r="BQ19" s="137">
        <v>3.7185391178363001E-5</v>
      </c>
      <c r="BR19" s="137">
        <v>2.8202966932011899E-6</v>
      </c>
      <c r="BS19" s="137">
        <v>6.1051353949206601E-6</v>
      </c>
      <c r="BT19" s="137">
        <v>5.5709050207536497E-5</v>
      </c>
      <c r="BU19" s="137">
        <v>9.3054518305154404E-5</v>
      </c>
      <c r="BV19" s="137">
        <v>3.7231343070856699E-5</v>
      </c>
      <c r="BW19" s="137">
        <v>1.71704212201168E-5</v>
      </c>
      <c r="BX19" s="137">
        <v>8.1479030626459197E-5</v>
      </c>
      <c r="BY19" s="137">
        <v>1.5768688952925801E-4</v>
      </c>
      <c r="BZ19" s="137">
        <v>3.6727350823021698E-5</v>
      </c>
      <c r="CA19" s="138">
        <v>0</v>
      </c>
      <c r="CB19" s="190">
        <v>0.78493354200786702</v>
      </c>
      <c r="CC19" s="191">
        <v>6.4504613288318996E-2</v>
      </c>
      <c r="CD19" s="137">
        <v>0</v>
      </c>
      <c r="CE19" s="137">
        <v>0</v>
      </c>
      <c r="CF19" s="137">
        <v>1.33491785927261E-3</v>
      </c>
      <c r="CG19" s="137">
        <v>-7.2271402664777204E-2</v>
      </c>
      <c r="CH19" s="138">
        <v>0.221498329509318</v>
      </c>
      <c r="CI19" s="49">
        <v>1</v>
      </c>
      <c r="CJ19" s="73"/>
    </row>
    <row r="20" spans="1:88" ht="19.5" x14ac:dyDescent="0.25">
      <c r="A20" s="30"/>
      <c r="B20" s="42" t="s">
        <v>11</v>
      </c>
      <c r="C20" s="43" t="s">
        <v>122</v>
      </c>
      <c r="D20" s="136">
        <v>3.2023083792929301E-6</v>
      </c>
      <c r="E20" s="137">
        <v>2.0781970902096899E-6</v>
      </c>
      <c r="F20" s="137">
        <v>9.2756694313081198E-6</v>
      </c>
      <c r="G20" s="137">
        <v>2.0598741141608201E-6</v>
      </c>
      <c r="H20" s="137">
        <v>3.7569131156164202E-5</v>
      </c>
      <c r="I20" s="137">
        <v>4.8504707939590402E-6</v>
      </c>
      <c r="J20" s="137">
        <v>4.53680774437187E-6</v>
      </c>
      <c r="K20" s="137">
        <v>7.5751067138685804E-6</v>
      </c>
      <c r="L20" s="137">
        <v>4.8230846166231898E-6</v>
      </c>
      <c r="M20" s="137">
        <v>2.6300314183474598E-5</v>
      </c>
      <c r="N20" s="137">
        <v>1.40507887658715E-6</v>
      </c>
      <c r="O20" s="137">
        <v>0.15530865411401401</v>
      </c>
      <c r="P20" s="137">
        <v>2.9874727579563802E-6</v>
      </c>
      <c r="Q20" s="137">
        <v>2.09535523076045E-6</v>
      </c>
      <c r="R20" s="137">
        <v>9.5772214623446294E-6</v>
      </c>
      <c r="S20" s="137">
        <v>1.63679451642036E-6</v>
      </c>
      <c r="T20" s="137">
        <v>1.64356920179629E-4</v>
      </c>
      <c r="U20" s="137">
        <v>0.139441866631904</v>
      </c>
      <c r="V20" s="137">
        <v>0.41166773820659802</v>
      </c>
      <c r="W20" s="137">
        <v>3.1222399080804597E-5</v>
      </c>
      <c r="X20" s="137">
        <v>8.51573098236787E-5</v>
      </c>
      <c r="Y20" s="137">
        <v>4.5148747226346896E-6</v>
      </c>
      <c r="Z20" s="137">
        <v>3.46648868501638E-5</v>
      </c>
      <c r="AA20" s="137">
        <v>8.2526769788033598E-6</v>
      </c>
      <c r="AB20" s="137">
        <v>4.3331367065174296E-6</v>
      </c>
      <c r="AC20" s="137">
        <v>3.1202807032284198E-6</v>
      </c>
      <c r="AD20" s="137">
        <v>2.8038996175409802E-6</v>
      </c>
      <c r="AE20" s="137">
        <v>3.1025203005078597E-5</v>
      </c>
      <c r="AF20" s="137">
        <v>1.7126220852812401E-4</v>
      </c>
      <c r="AG20" s="137">
        <v>3.5359415480461699E-6</v>
      </c>
      <c r="AH20" s="137">
        <v>4.5759096127822801E-6</v>
      </c>
      <c r="AI20" s="137">
        <v>3.0196230425462899E-6</v>
      </c>
      <c r="AJ20" s="137">
        <v>1.95232308521474E-7</v>
      </c>
      <c r="AK20" s="137">
        <v>4.8528782812617002E-6</v>
      </c>
      <c r="AL20" s="137">
        <v>6.1255915873441702E-6</v>
      </c>
      <c r="AM20" s="137">
        <v>3.5715326455429898E-6</v>
      </c>
      <c r="AN20" s="137">
        <v>7.4937078610176898E-6</v>
      </c>
      <c r="AO20" s="137">
        <v>1.0594866710134299E-5</v>
      </c>
      <c r="AP20" s="137">
        <v>2.73073605969851E-6</v>
      </c>
      <c r="AQ20" s="137">
        <v>2.37462584419152E-5</v>
      </c>
      <c r="AR20" s="137">
        <v>4.5977545442076202E-6</v>
      </c>
      <c r="AS20" s="137">
        <v>6.8019536176084501E-6</v>
      </c>
      <c r="AT20" s="137">
        <v>4.0114583449414197E-6</v>
      </c>
      <c r="AU20" s="137">
        <v>1.61938446621061E-6</v>
      </c>
      <c r="AV20" s="137">
        <v>1.1025999161472799E-5</v>
      </c>
      <c r="AW20" s="137">
        <v>2.0576944879552599E-6</v>
      </c>
      <c r="AX20" s="137">
        <v>4.8382089558989003E-6</v>
      </c>
      <c r="AY20" s="137">
        <v>7.3894872022262697E-6</v>
      </c>
      <c r="AZ20" s="137">
        <v>6.1737510211929602E-6</v>
      </c>
      <c r="BA20" s="137">
        <v>1.2463288760979801E-6</v>
      </c>
      <c r="BB20" s="137">
        <v>3.7022338575869102E-6</v>
      </c>
      <c r="BC20" s="137">
        <v>1.0955649054050101E-6</v>
      </c>
      <c r="BD20" s="137">
        <v>5.10380880672643E-6</v>
      </c>
      <c r="BE20" s="137">
        <v>3.9628815680733698E-6</v>
      </c>
      <c r="BF20" s="137">
        <v>4.7387355619585497E-6</v>
      </c>
      <c r="BG20" s="137">
        <v>4.9995516663722203E-6</v>
      </c>
      <c r="BH20" s="137">
        <v>3.3243116252814201E-6</v>
      </c>
      <c r="BI20" s="137">
        <v>5.0082271446935702E-5</v>
      </c>
      <c r="BJ20" s="137">
        <v>3.0747689757644903E-5</v>
      </c>
      <c r="BK20" s="137">
        <v>8.3994529848398198E-5</v>
      </c>
      <c r="BL20" s="137">
        <v>7.34012523665707E-7</v>
      </c>
      <c r="BM20" s="137">
        <v>5.7468695021917204E-4</v>
      </c>
      <c r="BN20" s="137">
        <v>2.6121831603161498E-3</v>
      </c>
      <c r="BO20" s="137">
        <v>4.4010128105901401E-6</v>
      </c>
      <c r="BP20" s="137">
        <v>3.6375976925037798E-6</v>
      </c>
      <c r="BQ20" s="137">
        <v>4.6638679141967401E-6</v>
      </c>
      <c r="BR20" s="137">
        <v>3.53727386995725E-7</v>
      </c>
      <c r="BS20" s="137">
        <v>7.6571858404343405E-7</v>
      </c>
      <c r="BT20" s="137">
        <v>6.9871431645577499E-6</v>
      </c>
      <c r="BU20" s="137">
        <v>7.6579730874019295E-6</v>
      </c>
      <c r="BV20" s="137">
        <v>4.6696312946589802E-6</v>
      </c>
      <c r="BW20" s="137">
        <v>2.0256334174768399E-6</v>
      </c>
      <c r="BX20" s="137">
        <v>1.0219266883488099E-5</v>
      </c>
      <c r="BY20" s="137">
        <v>1.9786956960205401E-5</v>
      </c>
      <c r="BZ20" s="137">
        <v>4.6354196822249302E-6</v>
      </c>
      <c r="CA20" s="138">
        <v>0</v>
      </c>
      <c r="CB20" s="190">
        <v>0.71064830958553704</v>
      </c>
      <c r="CC20" s="191">
        <v>0.26961851721374203</v>
      </c>
      <c r="CD20" s="137">
        <v>0</v>
      </c>
      <c r="CE20" s="137">
        <v>0</v>
      </c>
      <c r="CF20" s="137">
        <v>2.41395545863487E-4</v>
      </c>
      <c r="CG20" s="137">
        <v>1.32894690418975E-6</v>
      </c>
      <c r="CH20" s="138">
        <v>1.94904487079537E-2</v>
      </c>
      <c r="CI20" s="49">
        <v>1</v>
      </c>
      <c r="CJ20" s="73"/>
    </row>
    <row r="21" spans="1:88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0.21813228423268499</v>
      </c>
      <c r="Q21" s="137">
        <v>0.78186771576731495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90">
        <v>1</v>
      </c>
      <c r="CC21" s="191">
        <v>0</v>
      </c>
      <c r="CD21" s="137">
        <v>0</v>
      </c>
      <c r="CE21" s="137">
        <v>0</v>
      </c>
      <c r="CF21" s="137">
        <v>0</v>
      </c>
      <c r="CG21" s="137">
        <v>0</v>
      </c>
      <c r="CH21" s="138">
        <v>0</v>
      </c>
      <c r="CI21" s="49">
        <v>1</v>
      </c>
      <c r="CJ21" s="73"/>
    </row>
    <row r="22" spans="1:88" ht="19.5" x14ac:dyDescent="0.25">
      <c r="A22" s="30"/>
      <c r="B22" s="42" t="s">
        <v>13</v>
      </c>
      <c r="C22" s="43" t="s">
        <v>124</v>
      </c>
      <c r="D22" s="136">
        <v>2.7631285896082101E-5</v>
      </c>
      <c r="E22" s="137">
        <v>1.83222582934839E-5</v>
      </c>
      <c r="F22" s="137">
        <v>1.36104989118654E-5</v>
      </c>
      <c r="G22" s="137">
        <v>1.32828391414854E-5</v>
      </c>
      <c r="H22" s="137">
        <v>1.2800989764304301E-4</v>
      </c>
      <c r="I22" s="137">
        <v>3.6902066661647197E-5</v>
      </c>
      <c r="J22" s="137">
        <v>1.5990916257113399E-5</v>
      </c>
      <c r="K22" s="137">
        <v>2.15511971996705E-5</v>
      </c>
      <c r="L22" s="137">
        <v>8.1504903496818096E-6</v>
      </c>
      <c r="M22" s="137">
        <v>5.5466160324969501E-5</v>
      </c>
      <c r="N22" s="137">
        <v>1.1567326105041401E-5</v>
      </c>
      <c r="O22" s="137">
        <v>4.9220536542689597E-5</v>
      </c>
      <c r="P22" s="137">
        <v>1.99549041228419E-5</v>
      </c>
      <c r="Q22" s="137">
        <v>7.0055308835939806E-5</v>
      </c>
      <c r="R22" s="137">
        <v>1.0629576180826E-4</v>
      </c>
      <c r="S22" s="137">
        <v>1.05643286474071E-5</v>
      </c>
      <c r="T22" s="137">
        <v>3.9106003402526702E-5</v>
      </c>
      <c r="U22" s="137">
        <v>7.0688678155442593E-5</v>
      </c>
      <c r="V22" s="137">
        <v>4.15259667437211E-5</v>
      </c>
      <c r="W22" s="137">
        <v>7.46436390496054E-6</v>
      </c>
      <c r="X22" s="137">
        <v>2.4373107726916999E-5</v>
      </c>
      <c r="Y22" s="137">
        <v>1.6296637422845E-5</v>
      </c>
      <c r="Z22" s="137">
        <v>1.6884691082088999E-5</v>
      </c>
      <c r="AA22" s="137">
        <v>1.94220095622375E-6</v>
      </c>
      <c r="AB22" s="137">
        <v>5.9358903495962898E-6</v>
      </c>
      <c r="AC22" s="137">
        <v>3.81084466103701E-6</v>
      </c>
      <c r="AD22" s="137">
        <v>5.9730622984869701E-6</v>
      </c>
      <c r="AE22" s="137">
        <v>2.8285357723345101E-5</v>
      </c>
      <c r="AF22" s="137">
        <v>2.5211223073228698E-5</v>
      </c>
      <c r="AG22" s="137">
        <v>2.8135297043261098E-6</v>
      </c>
      <c r="AH22" s="137">
        <v>1.0318686445279E-5</v>
      </c>
      <c r="AI22" s="137">
        <v>9.35658111909696E-6</v>
      </c>
      <c r="AJ22" s="137">
        <v>3.1951731531848597E-8</v>
      </c>
      <c r="AK22" s="137">
        <v>1.7341627725249498E-5</v>
      </c>
      <c r="AL22" s="137">
        <v>2.6210344868727202E-5</v>
      </c>
      <c r="AM22" s="137">
        <v>7.6056986010178404E-6</v>
      </c>
      <c r="AN22" s="137">
        <v>2.4685458591916799E-5</v>
      </c>
      <c r="AO22" s="137">
        <v>8.7313902990917197E-5</v>
      </c>
      <c r="AP22" s="137">
        <v>1.0582998553040699E-5</v>
      </c>
      <c r="AQ22" s="137">
        <v>0.119402656858853</v>
      </c>
      <c r="AR22" s="137">
        <v>1.9945129243574701E-5</v>
      </c>
      <c r="AS22" s="137">
        <v>2.4090781697781101E-5</v>
      </c>
      <c r="AT22" s="137">
        <v>5.1042846215906899E-6</v>
      </c>
      <c r="AU22" s="137">
        <v>6.89450745500498E-6</v>
      </c>
      <c r="AV22" s="137">
        <v>7.0554282204613602E-5</v>
      </c>
      <c r="AW22" s="137">
        <v>7.7915618561888E-4</v>
      </c>
      <c r="AX22" s="137">
        <v>7.0609530470846395E-5</v>
      </c>
      <c r="AY22" s="137">
        <v>8.9648445652913396E-5</v>
      </c>
      <c r="AZ22" s="137">
        <v>2.13300023018921E-5</v>
      </c>
      <c r="BA22" s="137">
        <v>4.0969247700560401E-6</v>
      </c>
      <c r="BB22" s="137">
        <v>1.2868575125958199E-5</v>
      </c>
      <c r="BC22" s="137">
        <v>4.1138086424077203E-6</v>
      </c>
      <c r="BD22" s="137">
        <v>6.5878653268845801E-6</v>
      </c>
      <c r="BE22" s="137">
        <v>1.2297572523213401E-5</v>
      </c>
      <c r="BF22" s="137">
        <v>1.8568196002537401E-5</v>
      </c>
      <c r="BG22" s="137">
        <v>4.8061200917494896E-3</v>
      </c>
      <c r="BH22" s="137">
        <v>5.74881588922644E-5</v>
      </c>
      <c r="BI22" s="137">
        <v>1.2533205122444301E-4</v>
      </c>
      <c r="BJ22" s="137">
        <v>1.26814785425456E-3</v>
      </c>
      <c r="BK22" s="137">
        <v>8.6030068949916397E-4</v>
      </c>
      <c r="BL22" s="137">
        <v>2.4638661485299201E-5</v>
      </c>
      <c r="BM22" s="137">
        <v>4.0208444935379202E-5</v>
      </c>
      <c r="BN22" s="137">
        <v>1.3091889048881999E-4</v>
      </c>
      <c r="BO22" s="137">
        <v>8.6520664829484994E-5</v>
      </c>
      <c r="BP22" s="137">
        <v>5.6555187598420498E-5</v>
      </c>
      <c r="BQ22" s="137">
        <v>1.5123843676641901E-5</v>
      </c>
      <c r="BR22" s="137">
        <v>1.4057564348493101E-5</v>
      </c>
      <c r="BS22" s="137">
        <v>6.2202685408782002E-4</v>
      </c>
      <c r="BT22" s="137">
        <v>3.694605339193E-4</v>
      </c>
      <c r="BU22" s="137">
        <v>7.7964222918614002E-5</v>
      </c>
      <c r="BV22" s="137">
        <v>5.0897208534097899E-5</v>
      </c>
      <c r="BW22" s="137">
        <v>1.41426096446003E-5</v>
      </c>
      <c r="BX22" s="137">
        <v>5.9380650251559897E-5</v>
      </c>
      <c r="BY22" s="137">
        <v>3.6872711925931898E-5</v>
      </c>
      <c r="BZ22" s="137">
        <v>1.03776310598482E-4</v>
      </c>
      <c r="CA22" s="138">
        <v>0</v>
      </c>
      <c r="CB22" s="190">
        <v>0.13045879073994601</v>
      </c>
      <c r="CC22" s="191">
        <v>6.6539524799882196E-3</v>
      </c>
      <c r="CD22" s="137">
        <v>0</v>
      </c>
      <c r="CE22" s="137">
        <v>0</v>
      </c>
      <c r="CF22" s="137">
        <v>0</v>
      </c>
      <c r="CG22" s="137">
        <v>1.4289641506917499E-3</v>
      </c>
      <c r="CH22" s="138">
        <v>0.86145829262937401</v>
      </c>
      <c r="CI22" s="49">
        <v>1</v>
      </c>
      <c r="CJ22" s="73"/>
    </row>
    <row r="23" spans="1:88" ht="19.5" x14ac:dyDescent="0.25">
      <c r="A23" s="30"/>
      <c r="B23" s="42" t="s">
        <v>14</v>
      </c>
      <c r="C23" s="43" t="s">
        <v>125</v>
      </c>
      <c r="D23" s="136">
        <v>1.2687535542519699E-5</v>
      </c>
      <c r="E23" s="137">
        <v>8.3191268143501395E-6</v>
      </c>
      <c r="F23" s="137">
        <v>3.7808575579612998E-5</v>
      </c>
      <c r="G23" s="137">
        <v>4.4632717781489999E-6</v>
      </c>
      <c r="H23" s="137">
        <v>1.14800416814768E-4</v>
      </c>
      <c r="I23" s="137">
        <v>1.8537233670507801E-5</v>
      </c>
      <c r="J23" s="137">
        <v>1.65114671626599E-5</v>
      </c>
      <c r="K23" s="137">
        <v>2.6901541587511599E-5</v>
      </c>
      <c r="L23" s="137">
        <v>1.8859928810774501E-5</v>
      </c>
      <c r="M23" s="137">
        <v>7.8341985775788595E-5</v>
      </c>
      <c r="N23" s="137">
        <v>4.7250832158233801E-6</v>
      </c>
      <c r="O23" s="137">
        <v>2.9116649626677402E-4</v>
      </c>
      <c r="P23" s="137">
        <v>1.38815952133991E-5</v>
      </c>
      <c r="Q23" s="137">
        <v>1.00356474816384E-5</v>
      </c>
      <c r="R23" s="137">
        <v>2.51639173761828E-5</v>
      </c>
      <c r="S23" s="137">
        <v>4.5381082984988703E-6</v>
      </c>
      <c r="T23" s="137">
        <v>1.3674559318147599E-4</v>
      </c>
      <c r="U23" s="137">
        <v>1.9790551959508301E-4</v>
      </c>
      <c r="V23" s="137">
        <v>4.5458729658035598E-4</v>
      </c>
      <c r="W23" s="137">
        <v>1.4953884005256199E-4</v>
      </c>
      <c r="X23" s="137">
        <v>8.3501126866063498E-5</v>
      </c>
      <c r="Y23" s="137">
        <v>2.02050288009946E-5</v>
      </c>
      <c r="Z23" s="137">
        <v>1.66026542570003E-4</v>
      </c>
      <c r="AA23" s="137">
        <v>3.9525974270742599E-5</v>
      </c>
      <c r="AB23" s="137">
        <v>2.07469950116313E-5</v>
      </c>
      <c r="AC23" s="137">
        <v>1.38661569578882E-5</v>
      </c>
      <c r="AD23" s="137">
        <v>1.3429201751785999E-5</v>
      </c>
      <c r="AE23" s="137">
        <v>1.4564610788680201E-4</v>
      </c>
      <c r="AF23" s="137">
        <v>5.6324141905909398E-5</v>
      </c>
      <c r="AG23" s="137">
        <v>1.6935296875170798E-5</v>
      </c>
      <c r="AH23" s="137">
        <v>2.1916195930681101E-5</v>
      </c>
      <c r="AI23" s="137">
        <v>1.44624032896938E-5</v>
      </c>
      <c r="AJ23" s="137">
        <v>9.3505988702303498E-7</v>
      </c>
      <c r="AK23" s="137">
        <v>2.2783261818720799E-5</v>
      </c>
      <c r="AL23" s="137">
        <v>2.9338356038448699E-5</v>
      </c>
      <c r="AM23" s="137">
        <v>1.10488681997681E-5</v>
      </c>
      <c r="AN23" s="137">
        <v>3.4664877687017999E-5</v>
      </c>
      <c r="AO23" s="137">
        <v>5.0716052908997103E-5</v>
      </c>
      <c r="AP23" s="137">
        <v>1.3078786860682699E-5</v>
      </c>
      <c r="AQ23" s="137">
        <v>1.13039146061266E-4</v>
      </c>
      <c r="AR23" s="137">
        <v>2.2020821641790601E-5</v>
      </c>
      <c r="AS23" s="137">
        <v>3.3698006632916799E-5</v>
      </c>
      <c r="AT23" s="137">
        <v>2.3252895774561901E-5</v>
      </c>
      <c r="AU23" s="137">
        <v>7.7559983154898399E-6</v>
      </c>
      <c r="AV23" s="137">
        <v>5.2808726221197002E-5</v>
      </c>
      <c r="AW23" s="137">
        <v>1.9563957108104501E-5</v>
      </c>
      <c r="AX23" s="137">
        <v>2.31284002574259E-5</v>
      </c>
      <c r="AY23" s="137">
        <v>0.12268931359727001</v>
      </c>
      <c r="AZ23" s="137">
        <v>4.2638397655184498E-5</v>
      </c>
      <c r="BA23" s="137">
        <v>5.9692586073658903E-6</v>
      </c>
      <c r="BB23" s="137">
        <v>1.7731749415990199E-5</v>
      </c>
      <c r="BC23" s="137">
        <v>5.2471786275156101E-6</v>
      </c>
      <c r="BD23" s="137">
        <v>2.4444554911769901E-5</v>
      </c>
      <c r="BE23" s="137">
        <v>1.8980114610081399E-5</v>
      </c>
      <c r="BF23" s="137">
        <v>2.2696046431831301E-5</v>
      </c>
      <c r="BG23" s="137">
        <v>2.3945218144104599E-5</v>
      </c>
      <c r="BH23" s="137">
        <v>1.52335959494884E-5</v>
      </c>
      <c r="BI23" s="137">
        <v>1.09124466069178E-3</v>
      </c>
      <c r="BJ23" s="137">
        <v>1.4726523252599999E-4</v>
      </c>
      <c r="BK23" s="137">
        <v>4.0228954001205798E-4</v>
      </c>
      <c r="BL23" s="137">
        <v>3.5155332262890001E-6</v>
      </c>
      <c r="BM23" s="137">
        <v>7.2022151813710302E-6</v>
      </c>
      <c r="BN23" s="137">
        <v>6.1851226059381204E-5</v>
      </c>
      <c r="BO23" s="137">
        <v>2.10785324038961E-5</v>
      </c>
      <c r="BP23" s="137">
        <v>1.7422176242994699E-5</v>
      </c>
      <c r="BQ23" s="137">
        <v>2.23374698479247E-5</v>
      </c>
      <c r="BR23" s="137">
        <v>1.6941677995104699E-6</v>
      </c>
      <c r="BS23" s="137">
        <v>3.6673885491055201E-6</v>
      </c>
      <c r="BT23" s="137">
        <v>3.3464734129015903E-5</v>
      </c>
      <c r="BU23" s="137">
        <v>3.6243034774811E-5</v>
      </c>
      <c r="BV23" s="137">
        <v>2.23650734035282E-5</v>
      </c>
      <c r="BW23" s="137">
        <v>9.6885694076944005E-6</v>
      </c>
      <c r="BX23" s="137">
        <v>4.8944903688835898E-5</v>
      </c>
      <c r="BY23" s="137">
        <v>9.4723385411698196E-5</v>
      </c>
      <c r="BZ23" s="137">
        <v>2.20623224768107E-5</v>
      </c>
      <c r="CA23" s="138">
        <v>0</v>
      </c>
      <c r="CB23" s="190">
        <v>0.127609197445785</v>
      </c>
      <c r="CC23" s="191">
        <v>4.4329912923670297E-3</v>
      </c>
      <c r="CD23" s="137">
        <v>0</v>
      </c>
      <c r="CE23" s="137">
        <v>0</v>
      </c>
      <c r="CF23" s="137">
        <v>8.0189253053518405E-4</v>
      </c>
      <c r="CG23" s="137">
        <v>1.4669712773989201E-2</v>
      </c>
      <c r="CH23" s="138">
        <v>0.85248620595732405</v>
      </c>
      <c r="CI23" s="49">
        <v>1</v>
      </c>
      <c r="CJ23" s="73"/>
    </row>
    <row r="24" spans="1:88" ht="19.5" x14ac:dyDescent="0.25">
      <c r="A24" s="30"/>
      <c r="B24" s="42" t="s">
        <v>15</v>
      </c>
      <c r="C24" s="43" t="s">
        <v>126</v>
      </c>
      <c r="D24" s="136">
        <v>5.1366265611247101E-3</v>
      </c>
      <c r="E24" s="137">
        <v>3.1689634219086598E-3</v>
      </c>
      <c r="F24" s="137">
        <v>1.28372527839222E-2</v>
      </c>
      <c r="G24" s="137">
        <v>1.0436123783515E-2</v>
      </c>
      <c r="H24" s="137">
        <v>0.12592942052213599</v>
      </c>
      <c r="I24" s="137">
        <v>9.0924286642826303E-3</v>
      </c>
      <c r="J24" s="137">
        <v>1.00994938295386E-2</v>
      </c>
      <c r="K24" s="137">
        <v>1.8150781350750499E-2</v>
      </c>
      <c r="L24" s="137">
        <v>8.2168717312514194E-3</v>
      </c>
      <c r="M24" s="137">
        <v>1.0096904169582701E-2</v>
      </c>
      <c r="N24" s="137">
        <v>3.87739839046106E-3</v>
      </c>
      <c r="O24" s="137">
        <v>1.4177544961486901E-3</v>
      </c>
      <c r="P24" s="137">
        <v>8.4749162210079896E-4</v>
      </c>
      <c r="Q24" s="137">
        <v>1.7042794355681798E-5</v>
      </c>
      <c r="R24" s="137">
        <v>6.45188000005988E-2</v>
      </c>
      <c r="S24" s="137">
        <v>1.0531614925127501E-2</v>
      </c>
      <c r="T24" s="137">
        <v>2.3222487915220701E-4</v>
      </c>
      <c r="U24" s="137">
        <v>3.3608823730451503E-4</v>
      </c>
      <c r="V24" s="137">
        <v>7.7199182479250402E-4</v>
      </c>
      <c r="W24" s="137">
        <v>2.5395069963008902E-4</v>
      </c>
      <c r="X24" s="137">
        <v>1.4180375867623501E-4</v>
      </c>
      <c r="Y24" s="137">
        <v>3.4312698950019301E-5</v>
      </c>
      <c r="Z24" s="137">
        <v>2.8195053959223498E-4</v>
      </c>
      <c r="AA24" s="137">
        <v>6.7124024875997194E-5</v>
      </c>
      <c r="AB24" s="137">
        <v>3.5233079891309903E-5</v>
      </c>
      <c r="AC24" s="137">
        <v>2.3547863948915199E-5</v>
      </c>
      <c r="AD24" s="137">
        <v>2.28058153931175E-5</v>
      </c>
      <c r="AE24" s="137">
        <v>1.64639126492798E-3</v>
      </c>
      <c r="AF24" s="137">
        <v>9.5651104676500401E-5</v>
      </c>
      <c r="AG24" s="137">
        <v>2.8759956198544799E-5</v>
      </c>
      <c r="AH24" s="137">
        <v>3.7218646927248298E-5</v>
      </c>
      <c r="AI24" s="137">
        <v>2.45604247863584E-5</v>
      </c>
      <c r="AJ24" s="137">
        <v>1.5879427205805901E-6</v>
      </c>
      <c r="AK24" s="137">
        <v>3.8691120492080397E-5</v>
      </c>
      <c r="AL24" s="137">
        <v>4.9823149887627003E-5</v>
      </c>
      <c r="AM24" s="137">
        <v>1.8763471807494901E-5</v>
      </c>
      <c r="AN24" s="137">
        <v>2.4255317080016602E-3</v>
      </c>
      <c r="AO24" s="137">
        <v>1.3974449740322001E-4</v>
      </c>
      <c r="AP24" s="137">
        <v>2.2210731823356E-5</v>
      </c>
      <c r="AQ24" s="137">
        <v>1.5295362361506101E-3</v>
      </c>
      <c r="AR24" s="137">
        <v>4.8156692510693804E-3</v>
      </c>
      <c r="AS24" s="137">
        <v>2.1529598599291698E-3</v>
      </c>
      <c r="AT24" s="137">
        <v>8.5247020201289798E-5</v>
      </c>
      <c r="AU24" s="137">
        <v>2.78197278125696E-5</v>
      </c>
      <c r="AV24" s="137">
        <v>1.13118403025562E-4</v>
      </c>
      <c r="AW24" s="137">
        <v>1.14951382696829E-2</v>
      </c>
      <c r="AX24" s="137">
        <v>0.22795802791650399</v>
      </c>
      <c r="AY24" s="137">
        <v>6.0103179132914601E-5</v>
      </c>
      <c r="AZ24" s="137">
        <v>5.5704577098524097E-4</v>
      </c>
      <c r="BA24" s="137">
        <v>1.0137148309299899E-5</v>
      </c>
      <c r="BB24" s="137">
        <v>3.0112512363165E-5</v>
      </c>
      <c r="BC24" s="137">
        <v>8.9108935382490706E-6</v>
      </c>
      <c r="BD24" s="137">
        <v>4.1512371099094398E-5</v>
      </c>
      <c r="BE24" s="137">
        <v>3.2232518204603E-5</v>
      </c>
      <c r="BF24" s="137">
        <v>3.8543009081618101E-5</v>
      </c>
      <c r="BG24" s="137">
        <v>4.0664384572951401E-5</v>
      </c>
      <c r="BH24" s="137">
        <v>1.3541466915792299E-3</v>
      </c>
      <c r="BI24" s="137">
        <v>0.395035271862959</v>
      </c>
      <c r="BJ24" s="137">
        <v>2.5008960092254398E-4</v>
      </c>
      <c r="BK24" s="137">
        <v>6.8317843112879098E-4</v>
      </c>
      <c r="BL24" s="137">
        <v>5.9701688342313597E-6</v>
      </c>
      <c r="BM24" s="137">
        <v>1.2230986836280999E-5</v>
      </c>
      <c r="BN24" s="137">
        <v>1.05037340969327E-4</v>
      </c>
      <c r="BO24" s="137">
        <v>3.5796105207606198E-5</v>
      </c>
      <c r="BP24" s="137">
        <v>2.9586787248263101E-5</v>
      </c>
      <c r="BQ24" s="137">
        <v>3.7934065115474901E-5</v>
      </c>
      <c r="BR24" s="137">
        <v>2.8770792780338902E-6</v>
      </c>
      <c r="BS24" s="137">
        <v>6.2280534443985398E-6</v>
      </c>
      <c r="BT24" s="137">
        <v>5.6830671162163203E-5</v>
      </c>
      <c r="BU24" s="137">
        <v>8.58657796436677E-4</v>
      </c>
      <c r="BV24" s="137">
        <v>3.7980942182699297E-5</v>
      </c>
      <c r="BW24" s="137">
        <v>4.1832182389981002E-5</v>
      </c>
      <c r="BX24" s="137">
        <v>8.3119492773504403E-5</v>
      </c>
      <c r="BY24" s="137">
        <v>1.6086168642324701E-4</v>
      </c>
      <c r="BZ24" s="137">
        <v>3.7466802781681202E-5</v>
      </c>
      <c r="CA24" s="138">
        <v>0</v>
      </c>
      <c r="CB24" s="190">
        <v>0.94893681170800104</v>
      </c>
      <c r="CC24" s="191">
        <v>1.04498145967344E-2</v>
      </c>
      <c r="CD24" s="137">
        <v>0</v>
      </c>
      <c r="CE24" s="137">
        <v>0</v>
      </c>
      <c r="CF24" s="137">
        <v>1.3617944949016101E-3</v>
      </c>
      <c r="CG24" s="137">
        <v>3.3920646899218997E-2</v>
      </c>
      <c r="CH24" s="138">
        <v>5.3309323011442797E-3</v>
      </c>
      <c r="CI24" s="49">
        <v>1</v>
      </c>
      <c r="CJ24" s="73"/>
    </row>
    <row r="25" spans="1:88" ht="19.5" x14ac:dyDescent="0.25">
      <c r="A25" s="30"/>
      <c r="B25" s="42" t="s">
        <v>16</v>
      </c>
      <c r="C25" s="43" t="s">
        <v>127</v>
      </c>
      <c r="D25" s="136">
        <v>1.0674353441337E-5</v>
      </c>
      <c r="E25" s="137">
        <v>7.00225112960531E-6</v>
      </c>
      <c r="F25" s="137">
        <v>3.1869583485308798E-5</v>
      </c>
      <c r="G25" s="137">
        <v>3.7413993751002398E-6</v>
      </c>
      <c r="H25" s="137">
        <v>9.6428790984147205E-5</v>
      </c>
      <c r="I25" s="137">
        <v>1.55886395237287E-5</v>
      </c>
      <c r="J25" s="137">
        <v>1.38465821513013E-5</v>
      </c>
      <c r="K25" s="137">
        <v>2.25564770888721E-5</v>
      </c>
      <c r="L25" s="137">
        <v>1.59548895603867E-5</v>
      </c>
      <c r="M25" s="137">
        <v>1.9544184438821201E-2</v>
      </c>
      <c r="N25" s="137">
        <v>3.9600712839288501E-6</v>
      </c>
      <c r="O25" s="137">
        <v>4.1771703291692601E-2</v>
      </c>
      <c r="P25" s="137">
        <v>1.2387169940305101E-5</v>
      </c>
      <c r="Q25" s="137">
        <v>8.5165194569444993E-6</v>
      </c>
      <c r="R25" s="137">
        <v>3.5698315412082401E-5</v>
      </c>
      <c r="S25" s="137">
        <v>6.1244525024706804E-6</v>
      </c>
      <c r="T25" s="137">
        <v>4.7707871939578102E-2</v>
      </c>
      <c r="U25" s="137">
        <v>5.1746564163187799E-4</v>
      </c>
      <c r="V25" s="137">
        <v>2.18298179847152E-2</v>
      </c>
      <c r="W25" s="137">
        <v>1.6063414373141199E-4</v>
      </c>
      <c r="X25" s="137">
        <v>1.77767273394172E-3</v>
      </c>
      <c r="Y25" s="137">
        <v>3.5976929380125201E-4</v>
      </c>
      <c r="Z25" s="137">
        <v>1.39228286735928E-4</v>
      </c>
      <c r="AA25" s="137">
        <v>3.32062229807347E-5</v>
      </c>
      <c r="AB25" s="137">
        <v>3.40601959663198E-5</v>
      </c>
      <c r="AC25" s="137">
        <v>1.16997524142702E-4</v>
      </c>
      <c r="AD25" s="137">
        <v>1.27330329163047E-5</v>
      </c>
      <c r="AE25" s="137">
        <v>1.0739295260891899E-2</v>
      </c>
      <c r="AF25" s="137">
        <v>2.3474401421548501E-3</v>
      </c>
      <c r="AG25" s="137">
        <v>1.42848477796502E-5</v>
      </c>
      <c r="AH25" s="137">
        <v>1.01761750454668E-3</v>
      </c>
      <c r="AI25" s="137">
        <v>1.25945043166968E-5</v>
      </c>
      <c r="AJ25" s="137">
        <v>9.1062763227571895E-7</v>
      </c>
      <c r="AK25" s="137">
        <v>2.18913844179396E-5</v>
      </c>
      <c r="AL25" s="137">
        <v>2.7724953240801399E-5</v>
      </c>
      <c r="AM25" s="137">
        <v>4.0965583733126802E-5</v>
      </c>
      <c r="AN25" s="137">
        <v>3.0449403059451801E-5</v>
      </c>
      <c r="AO25" s="137">
        <v>4.3847315136250702E-5</v>
      </c>
      <c r="AP25" s="137">
        <v>1.1207764279486999E-5</v>
      </c>
      <c r="AQ25" s="137">
        <v>9.5808178215677596E-5</v>
      </c>
      <c r="AR25" s="137">
        <v>4.6205140371221397E-5</v>
      </c>
      <c r="AS25" s="137">
        <v>2.7793372196499102E-5</v>
      </c>
      <c r="AT25" s="137">
        <v>2.3439161983154199E-5</v>
      </c>
      <c r="AU25" s="137">
        <v>6.5824210904406697E-6</v>
      </c>
      <c r="AV25" s="137">
        <v>4.5313704323086498E-5</v>
      </c>
      <c r="AW25" s="137">
        <v>8.4856162252117705E-6</v>
      </c>
      <c r="AX25" s="137">
        <v>2.0004572967821599E-5</v>
      </c>
      <c r="AY25" s="137">
        <v>3.1425060855059E-5</v>
      </c>
      <c r="AZ25" s="137">
        <v>3.1689174265527201E-5</v>
      </c>
      <c r="BA25" s="137">
        <v>5.1168868074108002E-6</v>
      </c>
      <c r="BB25" s="137">
        <v>1.5306993342372501E-5</v>
      </c>
      <c r="BC25" s="137">
        <v>4.8086169424504299E-6</v>
      </c>
      <c r="BD25" s="137">
        <v>2.08800137481281E-5</v>
      </c>
      <c r="BE25" s="137">
        <v>1.7626794611158499E-5</v>
      </c>
      <c r="BF25" s="137">
        <v>2.0289559569216601E-5</v>
      </c>
      <c r="BG25" s="137">
        <v>2.1033506227465701E-5</v>
      </c>
      <c r="BH25" s="137">
        <v>1.39776778789829E-5</v>
      </c>
      <c r="BI25" s="137">
        <v>2.4451589361256198E-4</v>
      </c>
      <c r="BJ25" s="137">
        <v>1.2342233814938101E-4</v>
      </c>
      <c r="BK25" s="137">
        <v>3.3975704934549399E-4</v>
      </c>
      <c r="BL25" s="137">
        <v>2.9477707942745201E-6</v>
      </c>
      <c r="BM25" s="137">
        <v>7.6107840923314799E-3</v>
      </c>
      <c r="BN25" s="137">
        <v>6.3453339678494494E-2</v>
      </c>
      <c r="BO25" s="137">
        <v>1.7665824508762E-5</v>
      </c>
      <c r="BP25" s="137">
        <v>1.48522083065483E-5</v>
      </c>
      <c r="BQ25" s="137">
        <v>1.87271229165695E-5</v>
      </c>
      <c r="BR25" s="137">
        <v>1.42410351774034E-6</v>
      </c>
      <c r="BS25" s="137">
        <v>3.0736220754138601E-6</v>
      </c>
      <c r="BT25" s="137">
        <v>1.30719690371518E-3</v>
      </c>
      <c r="BU25" s="137">
        <v>1.33986693105822E-4</v>
      </c>
      <c r="BV25" s="137">
        <v>1.8974026304616402E-5</v>
      </c>
      <c r="BW25" s="137">
        <v>1.09057769625412E-5</v>
      </c>
      <c r="BX25" s="137">
        <v>4.1746874784101802E-5</v>
      </c>
      <c r="BY25" s="137">
        <v>4.3989120445082702E-4</v>
      </c>
      <c r="BZ25" s="137">
        <v>3.7624360529920401E-3</v>
      </c>
      <c r="CA25" s="138">
        <v>0</v>
      </c>
      <c r="CB25" s="190">
        <v>0.22659935720516899</v>
      </c>
      <c r="CC25" s="191">
        <v>0.739591653213309</v>
      </c>
      <c r="CD25" s="137">
        <v>0</v>
      </c>
      <c r="CE25" s="137">
        <v>0</v>
      </c>
      <c r="CF25" s="137">
        <v>2.5618727998777801E-3</v>
      </c>
      <c r="CG25" s="137">
        <v>1.3839241945536001E-2</v>
      </c>
      <c r="CH25" s="138">
        <v>1.7407874836108301E-2</v>
      </c>
      <c r="CI25" s="49">
        <v>1</v>
      </c>
      <c r="CJ25" s="73"/>
    </row>
    <row r="26" spans="1:88" ht="19.5" x14ac:dyDescent="0.25">
      <c r="A26" s="30"/>
      <c r="B26" s="42" t="s">
        <v>17</v>
      </c>
      <c r="C26" s="43" t="s">
        <v>128</v>
      </c>
      <c r="D26" s="136">
        <v>3.41989258165007E-5</v>
      </c>
      <c r="E26" s="137">
        <v>2.25836510340961E-5</v>
      </c>
      <c r="F26" s="137">
        <v>1.04962243488995E-4</v>
      </c>
      <c r="G26" s="137">
        <v>1.1338678064762899E-5</v>
      </c>
      <c r="H26" s="137">
        <v>3.0155439516583299E-4</v>
      </c>
      <c r="I26" s="137">
        <v>4.9601246822968898E-5</v>
      </c>
      <c r="J26" s="137">
        <v>4.2230746396114098E-5</v>
      </c>
      <c r="K26" s="137">
        <v>6.8639845234881399E-5</v>
      </c>
      <c r="L26" s="137">
        <v>5.5268579388255601E-5</v>
      </c>
      <c r="M26" s="137">
        <v>5.0370375634046203E-4</v>
      </c>
      <c r="N26" s="137">
        <v>1.1963536657986899E-5</v>
      </c>
      <c r="O26" s="137">
        <v>3.7336820775968099E-3</v>
      </c>
      <c r="P26" s="137">
        <v>7.3274121911517994E-5</v>
      </c>
      <c r="Q26" s="137">
        <v>3.0760335564921502E-5</v>
      </c>
      <c r="R26" s="137">
        <v>8.0332949849352205E-4</v>
      </c>
      <c r="S26" s="137">
        <v>1.29004340879303E-4</v>
      </c>
      <c r="T26" s="137">
        <v>3.9751256213330799E-4</v>
      </c>
      <c r="U26" s="137">
        <v>3.7224115055473898E-2</v>
      </c>
      <c r="V26" s="137">
        <v>2.0994963868949E-3</v>
      </c>
      <c r="W26" s="137">
        <v>7.8614201999147395E-4</v>
      </c>
      <c r="X26" s="137">
        <v>2.29669903374627E-4</v>
      </c>
      <c r="Y26" s="137">
        <v>5.9368731624096103E-5</v>
      </c>
      <c r="Z26" s="137">
        <v>4.24526647289157E-4</v>
      </c>
      <c r="AA26" s="137">
        <v>1.0411072128832301E-4</v>
      </c>
      <c r="AB26" s="137">
        <v>6.10266304876604E-5</v>
      </c>
      <c r="AC26" s="137">
        <v>3.7439081218984397E-5</v>
      </c>
      <c r="AD26" s="137">
        <v>3.4694188647735701E-5</v>
      </c>
      <c r="AE26" s="137">
        <v>5.78326520726083E-2</v>
      </c>
      <c r="AF26" s="137">
        <v>4.3267051560930998E-4</v>
      </c>
      <c r="AG26" s="137">
        <v>4.7508884704803401E-5</v>
      </c>
      <c r="AH26" s="137">
        <v>1.00751998568047E-4</v>
      </c>
      <c r="AI26" s="137">
        <v>6.0596995115996299E-5</v>
      </c>
      <c r="AJ26" s="137">
        <v>2.37172924294039E-6</v>
      </c>
      <c r="AK26" s="137">
        <v>7.8254910234409994E-5</v>
      </c>
      <c r="AL26" s="137">
        <v>2.33085740414768E-4</v>
      </c>
      <c r="AM26" s="137">
        <v>3.7712289745337099E-5</v>
      </c>
      <c r="AN26" s="137">
        <v>1.5849355924616899E-4</v>
      </c>
      <c r="AO26" s="137">
        <v>1.96374244631527E-4</v>
      </c>
      <c r="AP26" s="137">
        <v>4.5594051877682499E-5</v>
      </c>
      <c r="AQ26" s="137">
        <v>3.4040814515470401E-4</v>
      </c>
      <c r="AR26" s="137">
        <v>7.46114778030103E-5</v>
      </c>
      <c r="AS26" s="137">
        <v>1.01231360201863E-4</v>
      </c>
      <c r="AT26" s="137">
        <v>5.4753348852389598E-5</v>
      </c>
      <c r="AU26" s="137">
        <v>2.37969150609149E-5</v>
      </c>
      <c r="AV26" s="137">
        <v>1.8711835130923499E-4</v>
      </c>
      <c r="AW26" s="137">
        <v>3.6392708724207203E-5</v>
      </c>
      <c r="AX26" s="137">
        <v>8.9987915822087997E-5</v>
      </c>
      <c r="AY26" s="137">
        <v>1.7888792265141501E-4</v>
      </c>
      <c r="AZ26" s="137">
        <v>4.2458708808561799E-4</v>
      </c>
      <c r="BA26" s="137">
        <v>2.0889329627124999E-5</v>
      </c>
      <c r="BB26" s="137">
        <v>6.7480627327099404E-5</v>
      </c>
      <c r="BC26" s="137">
        <v>3.40929456123963E-5</v>
      </c>
      <c r="BD26" s="137">
        <v>8.1796006355592499E-5</v>
      </c>
      <c r="BE26" s="137">
        <v>1.3512007470309001E-4</v>
      </c>
      <c r="BF26" s="137">
        <v>1.2166744098587701E-4</v>
      </c>
      <c r="BG26" s="137">
        <v>1.0949073485743101E-4</v>
      </c>
      <c r="BH26" s="137">
        <v>9.9855101427711294E-5</v>
      </c>
      <c r="BI26" s="137">
        <v>2.80887046431016E-3</v>
      </c>
      <c r="BJ26" s="137">
        <v>3.7286391102527E-4</v>
      </c>
      <c r="BK26" s="137">
        <v>1.1501992165526E-3</v>
      </c>
      <c r="BL26" s="137">
        <v>8.9728433441574901E-6</v>
      </c>
      <c r="BM26" s="137">
        <v>5.6555958893911404E-4</v>
      </c>
      <c r="BN26" s="137">
        <v>1.9724160910378498E-3</v>
      </c>
      <c r="BO26" s="137">
        <v>5.3369175439301199E-5</v>
      </c>
      <c r="BP26" s="137">
        <v>5.6807287623983299E-5</v>
      </c>
      <c r="BQ26" s="137">
        <v>5.68700241010812E-5</v>
      </c>
      <c r="BR26" s="137">
        <v>4.5036088709983704E-6</v>
      </c>
      <c r="BS26" s="137">
        <v>9.2855374905095197E-6</v>
      </c>
      <c r="BT26" s="137">
        <v>1.5796070176510901E-4</v>
      </c>
      <c r="BU26" s="137">
        <v>1.9592364489164101E-4</v>
      </c>
      <c r="BV26" s="137">
        <v>6.8269117633963598E-5</v>
      </c>
      <c r="BW26" s="137">
        <v>2.45954013643125E-5</v>
      </c>
      <c r="BX26" s="137">
        <v>1.6069992658222101E-4</v>
      </c>
      <c r="BY26" s="137">
        <v>4.5687839009318098E-4</v>
      </c>
      <c r="BZ26" s="137">
        <v>4.1457681488987498E-4</v>
      </c>
      <c r="CA26" s="138">
        <v>0</v>
      </c>
      <c r="CB26" s="190">
        <v>0.11738105413979801</v>
      </c>
      <c r="CC26" s="191">
        <v>0.211902546430699</v>
      </c>
      <c r="CD26" s="137">
        <v>0</v>
      </c>
      <c r="CE26" s="137">
        <v>0</v>
      </c>
      <c r="CF26" s="137">
        <v>4.3903538636106999E-3</v>
      </c>
      <c r="CG26" s="137">
        <v>1.5954736494459699E-2</v>
      </c>
      <c r="CH26" s="138">
        <v>0.65037130907143303</v>
      </c>
      <c r="CI26" s="49">
        <v>1</v>
      </c>
      <c r="CJ26" s="73"/>
    </row>
    <row r="27" spans="1:88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5.9646267861233299E-7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4.0261230806332496E-6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2.2367350447962501E-6</v>
      </c>
      <c r="BN27" s="137">
        <v>4.19015031725164E-5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3.2358100314718999E-5</v>
      </c>
      <c r="CA27" s="138">
        <v>0</v>
      </c>
      <c r="CB27" s="190">
        <v>8.1118924291277201E-5</v>
      </c>
      <c r="CC27" s="191">
        <v>2.9439708718453798E-2</v>
      </c>
      <c r="CD27" s="137">
        <v>0</v>
      </c>
      <c r="CE27" s="137">
        <v>0</v>
      </c>
      <c r="CF27" s="137">
        <v>0</v>
      </c>
      <c r="CG27" s="137">
        <v>4.6320341503492601E-3</v>
      </c>
      <c r="CH27" s="138">
        <v>0.96584713820690604</v>
      </c>
      <c r="CI27" s="49">
        <v>1</v>
      </c>
      <c r="CJ27" s="73"/>
    </row>
    <row r="28" spans="1:88" ht="19.5" x14ac:dyDescent="0.25">
      <c r="A28" s="30"/>
      <c r="B28" s="42" t="s">
        <v>19</v>
      </c>
      <c r="C28" s="43" t="s">
        <v>130</v>
      </c>
      <c r="D28" s="136">
        <v>4.9222493803869804E-7</v>
      </c>
      <c r="E28" s="137">
        <v>3.4265194794328001E-7</v>
      </c>
      <c r="F28" s="137">
        <v>1.84706721014824E-6</v>
      </c>
      <c r="G28" s="137">
        <v>8.6895356618793401E-8</v>
      </c>
      <c r="H28" s="137">
        <v>3.4705499245928001E-6</v>
      </c>
      <c r="I28" s="137">
        <v>6.7361882967118203E-7</v>
      </c>
      <c r="J28" s="137">
        <v>3.56908228581791E-7</v>
      </c>
      <c r="K28" s="137">
        <v>5.6090390730498902E-7</v>
      </c>
      <c r="L28" s="137">
        <v>1.2842118875220501E-6</v>
      </c>
      <c r="M28" s="137">
        <v>1.4420289035117001E-6</v>
      </c>
      <c r="N28" s="137">
        <v>8.6973881262288702E-8</v>
      </c>
      <c r="O28" s="137">
        <v>6.7034682597474701E-5</v>
      </c>
      <c r="P28" s="137">
        <v>2.3660794120687899E-4</v>
      </c>
      <c r="Q28" s="137">
        <v>8.5178136520616602E-7</v>
      </c>
      <c r="R28" s="137">
        <v>9.2666154980179294E-5</v>
      </c>
      <c r="S28" s="137">
        <v>1.47332317769902E-5</v>
      </c>
      <c r="T28" s="137">
        <v>7.6004434844228804E-3</v>
      </c>
      <c r="U28" s="137">
        <v>1.4662059622161499E-2</v>
      </c>
      <c r="V28" s="137">
        <v>1.45590802462881E-4</v>
      </c>
      <c r="W28" s="137">
        <v>0.12875875888548999</v>
      </c>
      <c r="X28" s="137">
        <v>3.7739143981360499E-3</v>
      </c>
      <c r="Y28" s="137">
        <v>1.0050057955179501E-2</v>
      </c>
      <c r="Z28" s="137">
        <v>3.5746969160941902E-6</v>
      </c>
      <c r="AA28" s="137">
        <v>1.2304503521220501E-6</v>
      </c>
      <c r="AB28" s="137">
        <v>2.1667737711736001E-3</v>
      </c>
      <c r="AC28" s="137">
        <v>8.6200337570254196E-4</v>
      </c>
      <c r="AD28" s="137">
        <v>3.3352013945276099E-7</v>
      </c>
      <c r="AE28" s="137">
        <v>6.4990288933012702E-2</v>
      </c>
      <c r="AF28" s="137">
        <v>8.9058375514957898E-3</v>
      </c>
      <c r="AG28" s="137">
        <v>8.8892279343898495E-7</v>
      </c>
      <c r="AH28" s="137">
        <v>6.0459053046629902E-6</v>
      </c>
      <c r="AI28" s="137">
        <v>3.25554827387312E-6</v>
      </c>
      <c r="AJ28" s="137">
        <v>1.7739032345057199E-8</v>
      </c>
      <c r="AK28" s="137">
        <v>2.9836274152987601E-6</v>
      </c>
      <c r="AL28" s="137">
        <v>2.03369626079522E-5</v>
      </c>
      <c r="AM28" s="137">
        <v>1.4172741883590599E-6</v>
      </c>
      <c r="AN28" s="137">
        <v>9.4548563310803893E-6</v>
      </c>
      <c r="AO28" s="137">
        <v>9.4062847850925293E-6</v>
      </c>
      <c r="AP28" s="137">
        <v>1.79648617191334E-6</v>
      </c>
      <c r="AQ28" s="137">
        <v>3.28157473800592E-4</v>
      </c>
      <c r="AR28" s="137">
        <v>3.2444013482117902E-4</v>
      </c>
      <c r="AS28" s="137">
        <v>8.7215139824494605E-3</v>
      </c>
      <c r="AT28" s="137">
        <v>2.5853958053295999E-4</v>
      </c>
      <c r="AU28" s="137">
        <v>6.6128033972321903E-7</v>
      </c>
      <c r="AV28" s="137">
        <v>7.6304088989226202E-6</v>
      </c>
      <c r="AW28" s="137">
        <v>1.60754412031829E-6</v>
      </c>
      <c r="AX28" s="137">
        <v>4.3437159546957102E-6</v>
      </c>
      <c r="AY28" s="137">
        <v>1.1781234613853399E-5</v>
      </c>
      <c r="AZ28" s="137">
        <v>4.4141578074706298E-5</v>
      </c>
      <c r="BA28" s="137">
        <v>8.2988501369852302E-7</v>
      </c>
      <c r="BB28" s="137">
        <v>3.14193446042801E-6</v>
      </c>
      <c r="BC28" s="137">
        <v>2.6905144964834101E-6</v>
      </c>
      <c r="BD28" s="137">
        <v>2.9312847885850601E-6</v>
      </c>
      <c r="BE28" s="137">
        <v>1.1203033327517799E-5</v>
      </c>
      <c r="BF28" s="137">
        <v>8.4214962579689202E-6</v>
      </c>
      <c r="BG28" s="137">
        <v>6.5322168955660398E-6</v>
      </c>
      <c r="BH28" s="137">
        <v>7.9203681014367004E-6</v>
      </c>
      <c r="BI28" s="137">
        <v>2.7886682353353603E-4</v>
      </c>
      <c r="BJ28" s="137">
        <v>2.7106885239369799E-6</v>
      </c>
      <c r="BK28" s="137">
        <v>2.3814793174558801E-5</v>
      </c>
      <c r="BL28" s="137">
        <v>7.3659640939880997E-8</v>
      </c>
      <c r="BM28" s="137">
        <v>9.0095365479074096E-4</v>
      </c>
      <c r="BN28" s="137">
        <v>7.3292380545999297E-3</v>
      </c>
      <c r="BO28" s="137">
        <v>3.8798930955130299E-7</v>
      </c>
      <c r="BP28" s="137">
        <v>1.9033761961665399E-6</v>
      </c>
      <c r="BQ28" s="137">
        <v>4.5022169664228198E-7</v>
      </c>
      <c r="BR28" s="137">
        <v>5.7875942460179298E-8</v>
      </c>
      <c r="BS28" s="137">
        <v>6.7505057930921201E-8</v>
      </c>
      <c r="BT28" s="137">
        <v>9.7451479350245792E-6</v>
      </c>
      <c r="BU28" s="137">
        <v>9.2179397986705308E-6</v>
      </c>
      <c r="BV28" s="137">
        <v>1.86306475344314E-6</v>
      </c>
      <c r="BW28" s="137">
        <v>1.8640303927433699E-7</v>
      </c>
      <c r="BX28" s="137">
        <v>5.48544917355551E-6</v>
      </c>
      <c r="BY28" s="137">
        <v>1.8619454471256498E-5</v>
      </c>
      <c r="BZ28" s="137">
        <v>5.2458502946672696E-4</v>
      </c>
      <c r="CA28" s="138">
        <v>0</v>
      </c>
      <c r="CB28" s="190">
        <v>0.26125372367854399</v>
      </c>
      <c r="CC28" s="191">
        <v>0.59619601764781405</v>
      </c>
      <c r="CD28" s="137">
        <v>0</v>
      </c>
      <c r="CE28" s="137">
        <v>0</v>
      </c>
      <c r="CF28" s="137">
        <v>3.0896867942136201E-4</v>
      </c>
      <c r="CG28" s="137">
        <v>1.16436493592005E-2</v>
      </c>
      <c r="CH28" s="138">
        <v>0.13059764063502</v>
      </c>
      <c r="CI28" s="49">
        <v>1</v>
      </c>
      <c r="CJ28" s="73"/>
    </row>
    <row r="29" spans="1:88" ht="19.5" x14ac:dyDescent="0.25">
      <c r="A29" s="30"/>
      <c r="B29" s="42" t="s">
        <v>20</v>
      </c>
      <c r="C29" s="43" t="s">
        <v>131</v>
      </c>
      <c r="D29" s="136">
        <v>5.3530932462655998E-6</v>
      </c>
      <c r="E29" s="137">
        <v>3.51564997656726E-6</v>
      </c>
      <c r="F29" s="137">
        <v>1.6060323017488E-5</v>
      </c>
      <c r="G29" s="137">
        <v>1.85858132563344E-6</v>
      </c>
      <c r="H29" s="137">
        <v>4.8156461561774902E-5</v>
      </c>
      <c r="I29" s="137">
        <v>7.8082189309721405E-6</v>
      </c>
      <c r="J29" s="137">
        <v>6.8857408339121598E-6</v>
      </c>
      <c r="K29" s="137">
        <v>1.12128294354874E-5</v>
      </c>
      <c r="L29" s="137">
        <v>8.1145891773056292E-6</v>
      </c>
      <c r="M29" s="137">
        <v>3.2599235991776201E-5</v>
      </c>
      <c r="N29" s="137">
        <v>1.96617562483348E-6</v>
      </c>
      <c r="O29" s="137">
        <v>1.2406860680255099E-4</v>
      </c>
      <c r="P29" s="137">
        <v>7.1291087344290101E-6</v>
      </c>
      <c r="Q29" s="137">
        <v>4.3658313597456098E-6</v>
      </c>
      <c r="R29" s="137">
        <v>3.6713225018354602E-5</v>
      </c>
      <c r="S29" s="137">
        <v>6.0578661909439102E-6</v>
      </c>
      <c r="T29" s="137">
        <v>5.8721402885649398E-5</v>
      </c>
      <c r="U29" s="137">
        <v>9.1789250064072407E-5</v>
      </c>
      <c r="V29" s="137">
        <v>1.8940032087876699E-4</v>
      </c>
      <c r="W29" s="137">
        <v>6.2314223967458905E-5</v>
      </c>
      <c r="X29" s="137">
        <v>0.108975168867067</v>
      </c>
      <c r="Y29" s="137">
        <v>1.8974413702187401E-2</v>
      </c>
      <c r="Z29" s="137">
        <v>6.9233671920894798E-5</v>
      </c>
      <c r="AA29" s="137">
        <v>1.65904632413212E-5</v>
      </c>
      <c r="AB29" s="137">
        <v>3.5030606260743899E-3</v>
      </c>
      <c r="AC29" s="137">
        <v>2.16595415399307E-5</v>
      </c>
      <c r="AD29" s="137">
        <v>7.0024523873410803E-6</v>
      </c>
      <c r="AE29" s="137">
        <v>6.1834813154449894E-5</v>
      </c>
      <c r="AF29" s="137">
        <v>2.7638502613556602E-3</v>
      </c>
      <c r="AG29" s="137">
        <v>7.2113003622750402E-6</v>
      </c>
      <c r="AH29" s="137">
        <v>1.0725574377632701E-5</v>
      </c>
      <c r="AI29" s="137">
        <v>6.8688207051828603E-6</v>
      </c>
      <c r="AJ29" s="137">
        <v>3.8924211583484002E-7</v>
      </c>
      <c r="AK29" s="137">
        <v>1.0210266849231401E-5</v>
      </c>
      <c r="AL29" s="137">
        <v>1.7842578728697099E-5</v>
      </c>
      <c r="AM29" s="137">
        <v>4.94308565725169E-6</v>
      </c>
      <c r="AN29" s="137">
        <v>1.6933929001336601E-5</v>
      </c>
      <c r="AO29" s="137">
        <v>2.35151422987067E-5</v>
      </c>
      <c r="AP29" s="137">
        <v>5.8850584730333996E-6</v>
      </c>
      <c r="AQ29" s="137">
        <v>4.8960354704006E-5</v>
      </c>
      <c r="AR29" s="137">
        <v>9.8322260995558395E-6</v>
      </c>
      <c r="AS29" s="137">
        <v>1.4221242325210199E-5</v>
      </c>
      <c r="AT29" s="137">
        <v>8.1894438946566996E-6</v>
      </c>
      <c r="AU29" s="137">
        <v>3.3749599291393701E-6</v>
      </c>
      <c r="AV29" s="137">
        <v>2.3869533654267299E-5</v>
      </c>
      <c r="AW29" s="137">
        <v>4.50681944718365E-6</v>
      </c>
      <c r="AX29" s="137">
        <v>1.07391745873369E-5</v>
      </c>
      <c r="AY29" s="137">
        <v>1.7894700460378301E-5</v>
      </c>
      <c r="AZ29" s="137">
        <v>2.47124513837083E-5</v>
      </c>
      <c r="BA29" s="137">
        <v>2.6888191191475002E-6</v>
      </c>
      <c r="BB29" s="137">
        <v>8.1797795303259799E-6</v>
      </c>
      <c r="BC29" s="137">
        <v>2.9216931857493701E-6</v>
      </c>
      <c r="BD29" s="137">
        <v>1.08779543761479E-5</v>
      </c>
      <c r="BE29" s="137">
        <v>1.09869951848682E-5</v>
      </c>
      <c r="BF29" s="137">
        <v>1.17221198182998E-5</v>
      </c>
      <c r="BG29" s="137">
        <v>1.16976607953484E-5</v>
      </c>
      <c r="BH29" s="137">
        <v>8.5133529301510105E-6</v>
      </c>
      <c r="BI29" s="137">
        <v>1.7792489531903301E-4</v>
      </c>
      <c r="BJ29" s="137">
        <v>6.1279198133148798E-5</v>
      </c>
      <c r="BK29" s="137">
        <v>7.5718436211103402E-3</v>
      </c>
      <c r="BL29" s="137">
        <v>1.46541155691868E-6</v>
      </c>
      <c r="BM29" s="137">
        <v>4.0239398075218704E-3</v>
      </c>
      <c r="BN29" s="137">
        <v>2.3999898025215401E-2</v>
      </c>
      <c r="BO29" s="137">
        <v>8.7710829051677006E-6</v>
      </c>
      <c r="BP29" s="137">
        <v>7.70007377930708E-6</v>
      </c>
      <c r="BQ29" s="137">
        <v>9.3060618124471103E-6</v>
      </c>
      <c r="BR29" s="137">
        <v>7.1256457117025805E-7</v>
      </c>
      <c r="BS29" s="137">
        <v>1.5260535407921301E-6</v>
      </c>
      <c r="BT29" s="137">
        <v>1.6523439948673599E-5</v>
      </c>
      <c r="BU29" s="137">
        <v>1.1803713614737301E-4</v>
      </c>
      <c r="BV29" s="137">
        <v>9.7195168089245092E-6</v>
      </c>
      <c r="BW29" s="137">
        <v>4.0338501648685896E-6</v>
      </c>
      <c r="BX29" s="137">
        <v>2.1671499760424599E-5</v>
      </c>
      <c r="BY29" s="137">
        <v>2.5647937177903301E-4</v>
      </c>
      <c r="BZ29" s="137">
        <v>2.59337772346867E-3</v>
      </c>
      <c r="CA29" s="138">
        <v>0</v>
      </c>
      <c r="CB29" s="190">
        <v>0.17433952874749101</v>
      </c>
      <c r="CC29" s="191">
        <v>0.81827992243605796</v>
      </c>
      <c r="CD29" s="137">
        <v>0</v>
      </c>
      <c r="CE29" s="137">
        <v>0</v>
      </c>
      <c r="CF29" s="137">
        <v>4.1741460485965901E-4</v>
      </c>
      <c r="CG29" s="137">
        <v>5.5519584306503098E-3</v>
      </c>
      <c r="CH29" s="138">
        <v>1.41117578094115E-3</v>
      </c>
      <c r="CI29" s="49">
        <v>1</v>
      </c>
      <c r="CJ29" s="73"/>
    </row>
    <row r="30" spans="1:88" ht="19.5" x14ac:dyDescent="0.25">
      <c r="A30" s="30"/>
      <c r="B30" s="42" t="s">
        <v>21</v>
      </c>
      <c r="C30" s="43" t="s">
        <v>132</v>
      </c>
      <c r="D30" s="136">
        <v>1.0585021944814101E-5</v>
      </c>
      <c r="E30" s="137">
        <v>6.9426395065321004E-6</v>
      </c>
      <c r="F30" s="137">
        <v>3.1583554829474403E-5</v>
      </c>
      <c r="G30" s="137">
        <v>3.7144709000348398E-6</v>
      </c>
      <c r="H30" s="137">
        <v>9.5671751805920997E-5</v>
      </c>
      <c r="I30" s="137">
        <v>1.54604955783979E-5</v>
      </c>
      <c r="J30" s="137">
        <v>1.3745114829296901E-5</v>
      </c>
      <c r="K30" s="137">
        <v>2.23922336015992E-5</v>
      </c>
      <c r="L30" s="137">
        <v>1.57932952546591E-5</v>
      </c>
      <c r="M30" s="137">
        <v>1.3996928953075101E-4</v>
      </c>
      <c r="N30" s="137">
        <v>3.9318248388052301E-6</v>
      </c>
      <c r="O30" s="137">
        <v>2.48579518601714E-4</v>
      </c>
      <c r="P30" s="137">
        <v>1.2056404563858E-5</v>
      </c>
      <c r="Q30" s="137">
        <v>8.4217521096912697E-6</v>
      </c>
      <c r="R30" s="137">
        <v>3.0741235388418903E-5</v>
      </c>
      <c r="S30" s="137">
        <v>5.3336174729660503E-6</v>
      </c>
      <c r="T30" s="137">
        <v>1.1446805709198099E-4</v>
      </c>
      <c r="U30" s="137">
        <v>1.8622019864525399E-4</v>
      </c>
      <c r="V30" s="137">
        <v>3.7862010273015601E-4</v>
      </c>
      <c r="W30" s="137">
        <v>1.2446712099559799E-4</v>
      </c>
      <c r="X30" s="137">
        <v>1.6962007528399501E-4</v>
      </c>
      <c r="Y30" s="137">
        <v>1.73735165837853E-2</v>
      </c>
      <c r="Z30" s="137">
        <v>1.4745350820655799E-3</v>
      </c>
      <c r="AA30" s="137">
        <v>3.2943720691062702E-5</v>
      </c>
      <c r="AB30" s="137">
        <v>1.23440832559151E-2</v>
      </c>
      <c r="AC30" s="137">
        <v>1.5713346073418801E-3</v>
      </c>
      <c r="AD30" s="137">
        <v>1.11838525914133E-5</v>
      </c>
      <c r="AE30" s="137">
        <v>1.42505259206608E-3</v>
      </c>
      <c r="AF30" s="137">
        <v>4.3245932906020197E-3</v>
      </c>
      <c r="AG30" s="137">
        <v>1.4153518953359399E-5</v>
      </c>
      <c r="AH30" s="137">
        <v>1.8836693683269399E-5</v>
      </c>
      <c r="AI30" s="137">
        <v>1.0329966650550101E-4</v>
      </c>
      <c r="AJ30" s="137">
        <v>7.7813585629436095E-7</v>
      </c>
      <c r="AK30" s="137">
        <v>1.92309536751226E-5</v>
      </c>
      <c r="AL30" s="137">
        <v>2.65175312879008E-5</v>
      </c>
      <c r="AM30" s="137">
        <v>9.3230045399310501E-6</v>
      </c>
      <c r="AN30" s="137">
        <v>2.9782547635765298E-5</v>
      </c>
      <c r="AO30" s="137">
        <v>4.3102440467559597E-5</v>
      </c>
      <c r="AP30" s="137">
        <v>1.10484766299987E-5</v>
      </c>
      <c r="AQ30" s="137">
        <v>9.4780182557447495E-5</v>
      </c>
      <c r="AR30" s="137">
        <v>1.8573812037757501E-5</v>
      </c>
      <c r="AS30" s="137">
        <v>2.73569865988289E-5</v>
      </c>
      <c r="AT30" s="137">
        <v>1.9943950143430699E-5</v>
      </c>
      <c r="AU30" s="137">
        <v>6.5090249973676002E-6</v>
      </c>
      <c r="AV30" s="137">
        <v>4.4650906296014799E-5</v>
      </c>
      <c r="AW30" s="137">
        <v>8.3523552595430196E-6</v>
      </c>
      <c r="AX30" s="137">
        <v>1.9662062135330802E-5</v>
      </c>
      <c r="AY30" s="137">
        <v>3.0633280813759002E-5</v>
      </c>
      <c r="AZ30" s="137">
        <v>2.9239631766168801E-5</v>
      </c>
      <c r="BA30" s="137">
        <v>5.0436677393966804E-6</v>
      </c>
      <c r="BB30" s="137">
        <v>1.50542154061016E-5</v>
      </c>
      <c r="BC30" s="137">
        <v>4.6420247308744204E-6</v>
      </c>
      <c r="BD30" s="137">
        <v>2.0604529637355001E-5</v>
      </c>
      <c r="BE30" s="137">
        <v>1.694751716685E-5</v>
      </c>
      <c r="BF30" s="137">
        <v>1.9736638911387001E-5</v>
      </c>
      <c r="BG30" s="137">
        <v>2.0572807104520901E-5</v>
      </c>
      <c r="BH30" s="137">
        <v>1.34883312471765E-5</v>
      </c>
      <c r="BI30" s="137">
        <v>2.2877447953153799E-4</v>
      </c>
      <c r="BJ30" s="137">
        <v>1.22541989778958E-4</v>
      </c>
      <c r="BK30" s="137">
        <v>6.6344570468355804E-3</v>
      </c>
      <c r="BL30" s="137">
        <v>2.9262884510903E-6</v>
      </c>
      <c r="BM30" s="137">
        <v>4.4671476757861296E-3</v>
      </c>
      <c r="BN30" s="137">
        <v>4.0311459198834998E-2</v>
      </c>
      <c r="BO30" s="137">
        <v>1.75398174985914E-5</v>
      </c>
      <c r="BP30" s="137">
        <v>1.4665551454823199E-5</v>
      </c>
      <c r="BQ30" s="137">
        <v>1.85915537967265E-5</v>
      </c>
      <c r="BR30" s="137">
        <v>1.4125843514571599E-6</v>
      </c>
      <c r="BS30" s="137">
        <v>3.0516985060992801E-6</v>
      </c>
      <c r="BT30" s="137">
        <v>2.8817095776898499E-5</v>
      </c>
      <c r="BU30" s="137">
        <v>8.9393704789007797E-5</v>
      </c>
      <c r="BV30" s="137">
        <v>1.87646654644624E-5</v>
      </c>
      <c r="BW30" s="137">
        <v>8.0628865749363493E-6</v>
      </c>
      <c r="BX30" s="137">
        <v>4.12152863028432E-5</v>
      </c>
      <c r="BY30" s="137">
        <v>2.04077237742869E-4</v>
      </c>
      <c r="BZ30" s="137">
        <v>5.4200085223284197E-3</v>
      </c>
      <c r="CA30" s="138">
        <v>0</v>
      </c>
      <c r="CB30" s="190">
        <v>9.8520332938151906E-2</v>
      </c>
      <c r="CC30" s="191">
        <v>0.87103114288004602</v>
      </c>
      <c r="CD30" s="137">
        <v>0</v>
      </c>
      <c r="CE30" s="137">
        <v>0</v>
      </c>
      <c r="CF30" s="137">
        <v>6.9854552941701203E-4</v>
      </c>
      <c r="CG30" s="137">
        <v>8.1028209013728398E-4</v>
      </c>
      <c r="CH30" s="138">
        <v>2.89396965622481E-2</v>
      </c>
      <c r="CI30" s="49">
        <v>1</v>
      </c>
      <c r="CJ30" s="73"/>
    </row>
    <row r="31" spans="1:88" ht="19.5" x14ac:dyDescent="0.25">
      <c r="A31" s="30"/>
      <c r="B31" s="42" t="s">
        <v>22</v>
      </c>
      <c r="C31" s="43" t="s">
        <v>133</v>
      </c>
      <c r="D31" s="136">
        <v>2.92796503047455E-5</v>
      </c>
      <c r="E31" s="137">
        <v>1.9199125106953999E-5</v>
      </c>
      <c r="F31" s="137">
        <v>8.72654470884112E-5</v>
      </c>
      <c r="G31" s="137">
        <v>1.0297222716053001E-5</v>
      </c>
      <c r="H31" s="137">
        <v>2.6489763988803399E-4</v>
      </c>
      <c r="I31" s="137">
        <v>4.2777760933678901E-5</v>
      </c>
      <c r="J31" s="137">
        <v>3.8094824218248399E-5</v>
      </c>
      <c r="K31" s="137">
        <v>6.2065841796312706E-5</v>
      </c>
      <c r="L31" s="137">
        <v>4.3542492448630902E-5</v>
      </c>
      <c r="M31" s="137">
        <v>1.6146647393177999E-3</v>
      </c>
      <c r="N31" s="137">
        <v>1.0901080279430399E-5</v>
      </c>
      <c r="O31" s="137">
        <v>7.7194466751160599E-4</v>
      </c>
      <c r="P31" s="137">
        <v>3.2184960180338703E-5</v>
      </c>
      <c r="Q31" s="137">
        <v>2.3175246752021699E-5</v>
      </c>
      <c r="R31" s="137">
        <v>6.1143098532212195E-5</v>
      </c>
      <c r="S31" s="137">
        <v>1.0960397988432E-5</v>
      </c>
      <c r="T31" s="137">
        <v>3.2400823953759698E-4</v>
      </c>
      <c r="U31" s="137">
        <v>8.0753349974773E-4</v>
      </c>
      <c r="V31" s="137">
        <v>1.0556117242849601E-3</v>
      </c>
      <c r="W31" s="137">
        <v>3.45006486644066E-4</v>
      </c>
      <c r="X31" s="137">
        <v>2.1094142428070201E-3</v>
      </c>
      <c r="Y31" s="137">
        <v>8.5456435975192896E-2</v>
      </c>
      <c r="Z31" s="137">
        <v>2.6007588048325501E-2</v>
      </c>
      <c r="AA31" s="137">
        <v>9.1205887782480903E-5</v>
      </c>
      <c r="AB31" s="137">
        <v>1.32710294384823E-3</v>
      </c>
      <c r="AC31" s="137">
        <v>2.9946944815751698E-2</v>
      </c>
      <c r="AD31" s="137">
        <v>3.1071352139345401E-5</v>
      </c>
      <c r="AE31" s="137">
        <v>2.5334196144867701E-2</v>
      </c>
      <c r="AF31" s="137">
        <v>3.0737527196563101E-3</v>
      </c>
      <c r="AG31" s="137">
        <v>3.90901856146669E-5</v>
      </c>
      <c r="AH31" s="137">
        <v>1.0965549181477E-4</v>
      </c>
      <c r="AI31" s="137">
        <v>1.7774159125533799E-3</v>
      </c>
      <c r="AJ31" s="137">
        <v>2.1647486023418499E-6</v>
      </c>
      <c r="AK31" s="137">
        <v>5.2648383719554098E-5</v>
      </c>
      <c r="AL31" s="137">
        <v>6.8348616941457804E-5</v>
      </c>
      <c r="AM31" s="137">
        <v>2.5531130235033498E-5</v>
      </c>
      <c r="AN31" s="137">
        <v>8.0269483243214094E-5</v>
      </c>
      <c r="AO31" s="137">
        <v>1.17289085959432E-4</v>
      </c>
      <c r="AP31" s="137">
        <v>3.0225737122243601E-5</v>
      </c>
      <c r="AQ31" s="137">
        <v>2.6101512576941303E-4</v>
      </c>
      <c r="AR31" s="137">
        <v>5.24975208854313E-5</v>
      </c>
      <c r="AS31" s="137">
        <v>7.5244430986078206E-5</v>
      </c>
      <c r="AT31" s="137">
        <v>1.19954351454843E-4</v>
      </c>
      <c r="AU31" s="137">
        <v>1.7910969734550099E-5</v>
      </c>
      <c r="AV31" s="137">
        <v>1.2205625016665901E-4</v>
      </c>
      <c r="AW31" s="137">
        <v>2.2784534344313301E-5</v>
      </c>
      <c r="AX31" s="137">
        <v>5.3489983392093298E-5</v>
      </c>
      <c r="AY31" s="137">
        <v>8.2023898270557204E-5</v>
      </c>
      <c r="AZ31" s="137">
        <v>6.9677937378964994E-5</v>
      </c>
      <c r="BA31" s="137">
        <v>1.37955916182798E-5</v>
      </c>
      <c r="BB31" s="137">
        <v>4.1002626423023897E-5</v>
      </c>
      <c r="BC31" s="137">
        <v>1.21924708644384E-5</v>
      </c>
      <c r="BD31" s="137">
        <v>5.6478319632264297E-5</v>
      </c>
      <c r="BE31" s="137">
        <v>4.4151918811749901E-5</v>
      </c>
      <c r="BF31" s="137">
        <v>5.2629363349489901E-5</v>
      </c>
      <c r="BG31" s="137">
        <v>5.5447235107181498E-5</v>
      </c>
      <c r="BH31" s="137">
        <v>3.5400811133793399E-5</v>
      </c>
      <c r="BI31" s="137">
        <v>5.6258322928620901E-4</v>
      </c>
      <c r="BJ31" s="137">
        <v>3.3975065597975298E-4</v>
      </c>
      <c r="BK31" s="137">
        <v>9.2865828122866E-4</v>
      </c>
      <c r="BL31" s="137">
        <v>8.11086801921976E-6</v>
      </c>
      <c r="BM31" s="137">
        <v>1.4446641387175301E-3</v>
      </c>
      <c r="BN31" s="137">
        <v>2.07261952039181E-2</v>
      </c>
      <c r="BO31" s="137">
        <v>4.86295718852024E-5</v>
      </c>
      <c r="BP31" s="137">
        <v>4.0247126819735197E-5</v>
      </c>
      <c r="BQ31" s="137">
        <v>5.1535332307496103E-5</v>
      </c>
      <c r="BR31" s="137">
        <v>3.9094514646435296E-6</v>
      </c>
      <c r="BS31" s="137">
        <v>8.4609085519981707E-6</v>
      </c>
      <c r="BT31" s="137">
        <v>7.7511135506256197E-5</v>
      </c>
      <c r="BU31" s="137">
        <v>1.5910813168132601E-4</v>
      </c>
      <c r="BV31" s="137">
        <v>5.16463206931974E-5</v>
      </c>
      <c r="BW31" s="137">
        <v>2.2516734691895601E-5</v>
      </c>
      <c r="BX31" s="137">
        <v>1.1307269363390399E-4</v>
      </c>
      <c r="BY31" s="137">
        <v>3.85300236508245E-4</v>
      </c>
      <c r="BZ31" s="137">
        <v>4.3516000893312001E-4</v>
      </c>
      <c r="CA31" s="138">
        <v>0</v>
      </c>
      <c r="CB31" s="190">
        <v>0.20792971842060401</v>
      </c>
      <c r="CC31" s="191">
        <v>0.76194816202777704</v>
      </c>
      <c r="CD31" s="137">
        <v>0</v>
      </c>
      <c r="CE31" s="137">
        <v>0</v>
      </c>
      <c r="CF31" s="137">
        <v>1.85987353757718E-3</v>
      </c>
      <c r="CG31" s="137">
        <v>1.5532339754141601E-2</v>
      </c>
      <c r="CH31" s="138">
        <v>1.27299062598997E-2</v>
      </c>
      <c r="CI31" s="49">
        <v>1</v>
      </c>
      <c r="CJ31" s="73"/>
    </row>
    <row r="32" spans="1:88" ht="19.5" x14ac:dyDescent="0.25">
      <c r="A32" s="30"/>
      <c r="B32" s="42" t="s">
        <v>23</v>
      </c>
      <c r="C32" s="43" t="s">
        <v>134</v>
      </c>
      <c r="D32" s="136">
        <v>5.8581719223622899E-5</v>
      </c>
      <c r="E32" s="137">
        <v>4.0285075988713102E-5</v>
      </c>
      <c r="F32" s="137">
        <v>5.3800980465285099E-5</v>
      </c>
      <c r="G32" s="137">
        <v>2.5437728643793899E-5</v>
      </c>
      <c r="H32" s="137">
        <v>2.0914530230740501E-4</v>
      </c>
      <c r="I32" s="137">
        <v>1.0037723107782301E-4</v>
      </c>
      <c r="J32" s="137">
        <v>5.2317138274792103E-5</v>
      </c>
      <c r="K32" s="137">
        <v>7.9579963394498906E-5</v>
      </c>
      <c r="L32" s="137">
        <v>3.7056454404319198E-5</v>
      </c>
      <c r="M32" s="137">
        <v>2.8687067038488302E-4</v>
      </c>
      <c r="N32" s="137">
        <v>1.23425916737524E-5</v>
      </c>
      <c r="O32" s="137">
        <v>4.6166079462972099E-4</v>
      </c>
      <c r="P32" s="137">
        <v>5.2090545364846501E-5</v>
      </c>
      <c r="Q32" s="137">
        <v>1.00505328586831E-4</v>
      </c>
      <c r="R32" s="137">
        <v>4.0606069300778698E-4</v>
      </c>
      <c r="S32" s="137">
        <v>2.9319843411034099E-5</v>
      </c>
      <c r="T32" s="137">
        <v>2.6188427877904498E-4</v>
      </c>
      <c r="U32" s="137">
        <v>3.2671327614860102E-4</v>
      </c>
      <c r="V32" s="137">
        <v>5.9254978590972201E-4</v>
      </c>
      <c r="W32" s="137">
        <v>1.56394757945976E-4</v>
      </c>
      <c r="X32" s="137">
        <v>3.3392523021536898E-2</v>
      </c>
      <c r="Y32" s="137">
        <v>4.1063480097038002E-2</v>
      </c>
      <c r="Z32" s="137">
        <v>6.7457735131218602E-3</v>
      </c>
      <c r="AA32" s="137">
        <v>1.7668376121555999E-3</v>
      </c>
      <c r="AB32" s="137">
        <v>1.8751276097601199E-2</v>
      </c>
      <c r="AC32" s="137">
        <v>2.80175330377486E-5</v>
      </c>
      <c r="AD32" s="137">
        <v>4.8520352345842203E-5</v>
      </c>
      <c r="AE32" s="137">
        <v>4.5421810529831597E-3</v>
      </c>
      <c r="AF32" s="137">
        <v>1.50499648123654E-2</v>
      </c>
      <c r="AG32" s="137">
        <v>6.69844708958335E-3</v>
      </c>
      <c r="AH32" s="137">
        <v>0.14459604281316299</v>
      </c>
      <c r="AI32" s="137">
        <v>2.44033357647328E-2</v>
      </c>
      <c r="AJ32" s="137">
        <v>9.5688664789447108E-7</v>
      </c>
      <c r="AK32" s="137">
        <v>1.04182906909354E-4</v>
      </c>
      <c r="AL32" s="137">
        <v>1.4206048617848501E-4</v>
      </c>
      <c r="AM32" s="137">
        <v>4.4570037718638199E-5</v>
      </c>
      <c r="AN32" s="137">
        <v>6.8327907170684694E-5</v>
      </c>
      <c r="AO32" s="137">
        <v>2.2613726265702499E-4</v>
      </c>
      <c r="AP32" s="137">
        <v>5.3285049029232601E-5</v>
      </c>
      <c r="AQ32" s="137">
        <v>1.60503799114149E-4</v>
      </c>
      <c r="AR32" s="137">
        <v>6.0035657420388001E-2</v>
      </c>
      <c r="AS32" s="137">
        <v>1.1262338221814699E-4</v>
      </c>
      <c r="AT32" s="137">
        <v>8.3038207594958295E-4</v>
      </c>
      <c r="AU32" s="137">
        <v>3.3413022091425701E-5</v>
      </c>
      <c r="AV32" s="137">
        <v>2.2546449505495301E-4</v>
      </c>
      <c r="AW32" s="137">
        <v>9.7306583996667004E-5</v>
      </c>
      <c r="AX32" s="137">
        <v>2.7157312220127302E-4</v>
      </c>
      <c r="AY32" s="137">
        <v>4.5386474002229502E-4</v>
      </c>
      <c r="AZ32" s="137">
        <v>7.8359797067049597E-5</v>
      </c>
      <c r="BA32" s="137">
        <v>1.1268730709155101E-5</v>
      </c>
      <c r="BB32" s="137">
        <v>6.0922359622027501E-5</v>
      </c>
      <c r="BC32" s="137">
        <v>1.9996343967854799E-5</v>
      </c>
      <c r="BD32" s="137">
        <v>3.97488812981193E-5</v>
      </c>
      <c r="BE32" s="137">
        <v>5.8708436788856502E-5</v>
      </c>
      <c r="BF32" s="137">
        <v>6.27473026602006E-5</v>
      </c>
      <c r="BG32" s="137">
        <v>8.4605493239274104E-3</v>
      </c>
      <c r="BH32" s="137">
        <v>3.0069273836228399E-4</v>
      </c>
      <c r="BI32" s="137">
        <v>4.0171364188607402E-4</v>
      </c>
      <c r="BJ32" s="137">
        <v>2.9101564924465498E-3</v>
      </c>
      <c r="BK32" s="137">
        <v>1.0776079234331999E-2</v>
      </c>
      <c r="BL32" s="137">
        <v>1.5389509940252701E-5</v>
      </c>
      <c r="BM32" s="137">
        <v>2.59967369657815E-3</v>
      </c>
      <c r="BN32" s="137">
        <v>4.2601278049605304E-3</v>
      </c>
      <c r="BO32" s="137">
        <v>4.3370147497214E-4</v>
      </c>
      <c r="BP32" s="137">
        <v>8.4639182801971897E-5</v>
      </c>
      <c r="BQ32" s="137">
        <v>3.1767374937487398E-5</v>
      </c>
      <c r="BR32" s="137">
        <v>6.8190025528585697E-6</v>
      </c>
      <c r="BS32" s="137">
        <v>9.8451450933297198E-4</v>
      </c>
      <c r="BT32" s="137">
        <v>9.4860139140621699E-4</v>
      </c>
      <c r="BU32" s="137">
        <v>3.9010013180924098E-4</v>
      </c>
      <c r="BV32" s="137">
        <v>1.76622609221605E-4</v>
      </c>
      <c r="BW32" s="137">
        <v>8.1212593440651201E-5</v>
      </c>
      <c r="BX32" s="137">
        <v>3.4267247725495699E-4</v>
      </c>
      <c r="BY32" s="137">
        <v>3.3298190205059702E-4</v>
      </c>
      <c r="BZ32" s="137">
        <v>1.14195983737312E-3</v>
      </c>
      <c r="CA32" s="138">
        <v>0</v>
      </c>
      <c r="CB32" s="190">
        <v>0.39830140987833501</v>
      </c>
      <c r="CC32" s="191">
        <v>0.56702070712005004</v>
      </c>
      <c r="CD32" s="137">
        <v>0</v>
      </c>
      <c r="CE32" s="137">
        <v>0</v>
      </c>
      <c r="CF32" s="137">
        <v>6.87873510288241E-4</v>
      </c>
      <c r="CG32" s="137">
        <v>1.17239137501354E-3</v>
      </c>
      <c r="CH32" s="138">
        <v>3.2817618116313202E-2</v>
      </c>
      <c r="CI32" s="49">
        <v>1</v>
      </c>
      <c r="CJ32" s="73"/>
    </row>
    <row r="33" spans="1:88" ht="19.5" x14ac:dyDescent="0.25">
      <c r="A33" s="30"/>
      <c r="B33" s="42" t="s">
        <v>24</v>
      </c>
      <c r="C33" s="43" t="s">
        <v>135</v>
      </c>
      <c r="D33" s="136">
        <v>2.33179856112235E-5</v>
      </c>
      <c r="E33" s="137">
        <v>1.53160821345181E-5</v>
      </c>
      <c r="F33" s="137">
        <v>6.9996118215195905E-5</v>
      </c>
      <c r="G33" s="137">
        <v>8.0874158887367695E-6</v>
      </c>
      <c r="H33" s="137">
        <v>2.0967148045604499E-4</v>
      </c>
      <c r="I33" s="137">
        <v>3.4007966267954398E-5</v>
      </c>
      <c r="J33" s="137">
        <v>2.99661104682523E-5</v>
      </c>
      <c r="K33" s="137">
        <v>4.8795140690538202E-5</v>
      </c>
      <c r="L33" s="137">
        <v>3.54016758043156E-5</v>
      </c>
      <c r="M33" s="137">
        <v>1.4184371384251001E-4</v>
      </c>
      <c r="N33" s="137">
        <v>8.5550978177327196E-6</v>
      </c>
      <c r="O33" s="137">
        <v>5.4086498026689105E-4</v>
      </c>
      <c r="P33" s="137">
        <v>3.1496485017891902E-5</v>
      </c>
      <c r="Q33" s="137">
        <v>1.9063236992906599E-5</v>
      </c>
      <c r="R33" s="137">
        <v>1.6899283264539301E-4</v>
      </c>
      <c r="S33" s="137">
        <v>2.7828066252232899E-5</v>
      </c>
      <c r="T33" s="137">
        <v>2.5614609740590898E-4</v>
      </c>
      <c r="U33" s="137">
        <v>4.0271374547529599E-4</v>
      </c>
      <c r="V33" s="137">
        <v>8.2419114957972604E-4</v>
      </c>
      <c r="W33" s="137">
        <v>4.4707057302928899E-4</v>
      </c>
      <c r="X33" s="137">
        <v>1.4830802060951E-2</v>
      </c>
      <c r="Y33" s="137">
        <v>7.5397063132984898E-3</v>
      </c>
      <c r="Z33" s="137">
        <v>3.0129715831939098E-4</v>
      </c>
      <c r="AA33" s="137">
        <v>7.2237808694487806E-5</v>
      </c>
      <c r="AB33" s="137">
        <v>7.2301240549445603E-2</v>
      </c>
      <c r="AC33" s="137">
        <v>2.5494682568943099E-5</v>
      </c>
      <c r="AD33" s="137">
        <v>2.4430091742198499E-5</v>
      </c>
      <c r="AE33" s="137">
        <v>2.6948495550055401E-4</v>
      </c>
      <c r="AF33" s="137">
        <v>3.0895854742604501E-3</v>
      </c>
      <c r="AG33" s="137">
        <v>3.1435246491050003E-5</v>
      </c>
      <c r="AH33" s="137">
        <v>4.7234415620139699E-5</v>
      </c>
      <c r="AI33" s="137">
        <v>3.01870254967422E-5</v>
      </c>
      <c r="AJ33" s="137">
        <v>1.69369835195635E-6</v>
      </c>
      <c r="AK33" s="137">
        <v>4.46834739581198E-5</v>
      </c>
      <c r="AL33" s="137">
        <v>7.9621258131642704E-5</v>
      </c>
      <c r="AM33" s="137">
        <v>2.1629801109348101E-5</v>
      </c>
      <c r="AN33" s="137">
        <v>7.4566214734696405E-5</v>
      </c>
      <c r="AO33" s="137">
        <v>1.03167461872078E-4</v>
      </c>
      <c r="AP33" s="137">
        <v>2.57627427370028E-5</v>
      </c>
      <c r="AQ33" s="137">
        <v>2.1371094164891199E-4</v>
      </c>
      <c r="AR33" s="137">
        <v>4.3017146917695002E-5</v>
      </c>
      <c r="AS33" s="137">
        <v>6.2112984973618405E-5</v>
      </c>
      <c r="AT33" s="137">
        <v>3.5711898720511901E-5</v>
      </c>
      <c r="AU33" s="137">
        <v>1.47369209294854E-5</v>
      </c>
      <c r="AV33" s="137">
        <v>1.04527470553759E-4</v>
      </c>
      <c r="AW33" s="137">
        <v>1.9752836596606101E-5</v>
      </c>
      <c r="AX33" s="137">
        <v>4.7120612537414003E-5</v>
      </c>
      <c r="AY33" s="137">
        <v>7.8978671864572605E-5</v>
      </c>
      <c r="AZ33" s="137">
        <v>1.11900350294839E-4</v>
      </c>
      <c r="BA33" s="137">
        <v>1.1771639981496799E-5</v>
      </c>
      <c r="BB33" s="137">
        <v>3.5873753267198502E-5</v>
      </c>
      <c r="BC33" s="137">
        <v>1.2972873898686401E-5</v>
      </c>
      <c r="BD33" s="137">
        <v>4.7580355659443603E-5</v>
      </c>
      <c r="BE33" s="137">
        <v>4.8894609580543103E-5</v>
      </c>
      <c r="BF33" s="137">
        <v>5.1807368768782397E-5</v>
      </c>
      <c r="BG33" s="137">
        <v>5.15091301127171E-5</v>
      </c>
      <c r="BH33" s="137">
        <v>3.7809098765694201E-5</v>
      </c>
      <c r="BI33" s="137">
        <v>8.0170482909946398E-4</v>
      </c>
      <c r="BJ33" s="137">
        <v>2.6663413359409902E-4</v>
      </c>
      <c r="BK33" s="137">
        <v>7.5034159349664903E-4</v>
      </c>
      <c r="BL33" s="137">
        <v>6.3771029071063204E-6</v>
      </c>
      <c r="BM33" s="137">
        <v>2.2979274254841101E-3</v>
      </c>
      <c r="BN33" s="137">
        <v>7.6759236399604703E-3</v>
      </c>
      <c r="BO33" s="137">
        <v>3.8164175810849998E-5</v>
      </c>
      <c r="BP33" s="137">
        <v>3.3662823890178097E-5</v>
      </c>
      <c r="BQ33" s="137">
        <v>4.0495859786809102E-5</v>
      </c>
      <c r="BR33" s="137">
        <v>3.1031428142040999E-6</v>
      </c>
      <c r="BS33" s="137">
        <v>6.6400667120871704E-6</v>
      </c>
      <c r="BT33" s="137">
        <v>7.2811455094858396E-5</v>
      </c>
      <c r="BU33" s="137">
        <v>9.4216373379219098E-5</v>
      </c>
      <c r="BV33" s="137">
        <v>4.2436525686251702E-5</v>
      </c>
      <c r="BW33" s="137">
        <v>1.75526404121518E-5</v>
      </c>
      <c r="BX33" s="137">
        <v>9.4755505516404002E-5</v>
      </c>
      <c r="BY33" s="137">
        <v>2.3353355076206401E-4</v>
      </c>
      <c r="BZ33" s="137">
        <v>3.3603301873006701E-3</v>
      </c>
      <c r="CA33" s="138">
        <v>0</v>
      </c>
      <c r="CB33" s="190">
        <v>0.11912398608392601</v>
      </c>
      <c r="CC33" s="191">
        <v>0.44629090162159901</v>
      </c>
      <c r="CD33" s="137">
        <v>0</v>
      </c>
      <c r="CE33" s="137">
        <v>0</v>
      </c>
      <c r="CF33" s="137">
        <v>1.84573889747862E-3</v>
      </c>
      <c r="CG33" s="137">
        <v>1.34172496073335E-2</v>
      </c>
      <c r="CH33" s="138">
        <v>0.41932212378966299</v>
      </c>
      <c r="CI33" s="49">
        <v>1</v>
      </c>
      <c r="CJ33" s="73"/>
    </row>
    <row r="34" spans="1:88" ht="19.5" x14ac:dyDescent="0.25">
      <c r="A34" s="30"/>
      <c r="B34" s="42" t="s">
        <v>25</v>
      </c>
      <c r="C34" s="43" t="s">
        <v>136</v>
      </c>
      <c r="D34" s="136">
        <v>7.5681623695911902E-5</v>
      </c>
      <c r="E34" s="137">
        <v>4.9623902367187397E-5</v>
      </c>
      <c r="F34" s="137">
        <v>2.2552956639256401E-4</v>
      </c>
      <c r="G34" s="137">
        <v>2.6623582967269699E-5</v>
      </c>
      <c r="H34" s="137">
        <v>6.84788776858367E-4</v>
      </c>
      <c r="I34" s="137">
        <v>1.10575291656361E-4</v>
      </c>
      <c r="J34" s="137">
        <v>9.8491518725918504E-5</v>
      </c>
      <c r="K34" s="137">
        <v>1.6046870098947901E-4</v>
      </c>
      <c r="L34" s="137">
        <v>1.1250018022848099E-4</v>
      </c>
      <c r="M34" s="137">
        <v>4.67312873111072E-4</v>
      </c>
      <c r="N34" s="137">
        <v>2.8185297977955199E-5</v>
      </c>
      <c r="O34" s="137">
        <v>1.73681903230695E-3</v>
      </c>
      <c r="P34" s="137">
        <v>8.2804234259571595E-5</v>
      </c>
      <c r="Q34" s="137">
        <v>5.9863012300917601E-5</v>
      </c>
      <c r="R34" s="137">
        <v>1.50103707626822E-4</v>
      </c>
      <c r="S34" s="137">
        <v>2.7069985608101699E-5</v>
      </c>
      <c r="T34" s="137">
        <v>8.1569257406623695E-4</v>
      </c>
      <c r="U34" s="137">
        <v>1.1805138209184799E-3</v>
      </c>
      <c r="V34" s="137">
        <v>2.71163021387713E-3</v>
      </c>
      <c r="W34" s="137">
        <v>8.9200476978790796E-4</v>
      </c>
      <c r="X34" s="137">
        <v>4.9808734253263705E-4</v>
      </c>
      <c r="Y34" s="137">
        <v>1.20523751941998E-4</v>
      </c>
      <c r="Z34" s="137">
        <v>9.9035453151691006E-4</v>
      </c>
      <c r="AA34" s="137">
        <v>2.3577391377132301E-4</v>
      </c>
      <c r="AB34" s="137">
        <v>1.23756600643927E-4</v>
      </c>
      <c r="AC34" s="137">
        <v>8.2712144488458704E-5</v>
      </c>
      <c r="AD34" s="137">
        <v>8.0105690353266502E-5</v>
      </c>
      <c r="AE34" s="137">
        <v>8.6878447693192304E-4</v>
      </c>
      <c r="AF34" s="137">
        <v>3.3597561153090699E-4</v>
      </c>
      <c r="AG34" s="137">
        <v>1.01019678801285E-4</v>
      </c>
      <c r="AH34" s="137">
        <v>1.30730927823851E-4</v>
      </c>
      <c r="AI34" s="137">
        <v>8.6268776141828604E-5</v>
      </c>
      <c r="AJ34" s="137">
        <v>5.5776671730816796E-6</v>
      </c>
      <c r="AK34" s="137">
        <v>1.3590300825178401E-4</v>
      </c>
      <c r="AL34" s="137">
        <v>1.7500439026298101E-4</v>
      </c>
      <c r="AM34" s="137">
        <v>6.5906911752738306E-5</v>
      </c>
      <c r="AN34" s="137">
        <v>2.0677729097046501E-4</v>
      </c>
      <c r="AO34" s="137">
        <v>3.0252315106724098E-4</v>
      </c>
      <c r="AP34" s="137">
        <v>7.8015452431406607E-5</v>
      </c>
      <c r="AQ34" s="137">
        <v>6.7428273098788102E-4</v>
      </c>
      <c r="AR34" s="137">
        <v>1.31355024100907E-4</v>
      </c>
      <c r="AS34" s="137">
        <v>1.9432763815106801E-4</v>
      </c>
      <c r="AT34" s="137">
        <v>1.14202879249311E-4</v>
      </c>
      <c r="AU34" s="137">
        <v>4.6264819825084402E-5</v>
      </c>
      <c r="AV34" s="137">
        <v>3.15006025586222E-4</v>
      </c>
      <c r="AW34" s="137">
        <v>5.8787068004355102E-5</v>
      </c>
      <c r="AX34" s="137">
        <v>1.3796177193788699E-4</v>
      </c>
      <c r="AY34" s="137">
        <v>2.1111311189167799E-4</v>
      </c>
      <c r="AZ34" s="137">
        <v>1.7638027571599299E-4</v>
      </c>
      <c r="BA34" s="137">
        <v>3.5606850688398499E-5</v>
      </c>
      <c r="BB34" s="137">
        <v>1.05770547973942E-4</v>
      </c>
      <c r="BC34" s="137">
        <v>3.1299616621527303E-5</v>
      </c>
      <c r="BD34" s="137">
        <v>1.4581268364109899E-4</v>
      </c>
      <c r="BE34" s="137">
        <v>1.1321709301317799E-4</v>
      </c>
      <c r="BF34" s="137">
        <v>1.3538276520939501E-4</v>
      </c>
      <c r="BG34" s="137">
        <v>1.4283412115973101E-4</v>
      </c>
      <c r="BH34" s="137">
        <v>9.0868969180107897E-5</v>
      </c>
      <c r="BI34" s="137">
        <v>1.4308197424823901E-3</v>
      </c>
      <c r="BJ34" s="137">
        <v>8.7844261591800898E-4</v>
      </c>
      <c r="BK34" s="137">
        <v>2.3996721413674701E-3</v>
      </c>
      <c r="BL34" s="137">
        <v>2.09702870845823E-5</v>
      </c>
      <c r="BM34" s="137">
        <v>1.44868254410885E-3</v>
      </c>
      <c r="BN34" s="137">
        <v>1.2910612469539199E-2</v>
      </c>
      <c r="BO34" s="137">
        <v>1.2573423357968699E-4</v>
      </c>
      <c r="BP34" s="137">
        <v>1.03923932427016E-4</v>
      </c>
      <c r="BQ34" s="137">
        <v>1.3324384248492699E-4</v>
      </c>
      <c r="BR34" s="137">
        <v>1.0105774242017901E-5</v>
      </c>
      <c r="BS34" s="137">
        <v>2.1876109760633601E-5</v>
      </c>
      <c r="BT34" s="137">
        <v>1.99618389792738E-4</v>
      </c>
      <c r="BU34" s="137">
        <v>2.16191056981296E-4</v>
      </c>
      <c r="BV34" s="137">
        <v>1.3340849872576E-4</v>
      </c>
      <c r="BW34" s="137">
        <v>5.7792678618122801E-5</v>
      </c>
      <c r="BX34" s="137">
        <v>2.9195817977393298E-4</v>
      </c>
      <c r="BY34" s="137">
        <v>5.6502853417877204E-4</v>
      </c>
      <c r="BZ34" s="137">
        <v>1.3160257813285699E-4</v>
      </c>
      <c r="CA34" s="138">
        <v>0</v>
      </c>
      <c r="CB34" s="190">
        <v>3.8260241586246697E-2</v>
      </c>
      <c r="CC34" s="191">
        <v>0.94621450350194403</v>
      </c>
      <c r="CD34" s="137">
        <v>0</v>
      </c>
      <c r="CE34" s="137">
        <v>0</v>
      </c>
      <c r="CF34" s="137">
        <v>4.7833189146261699E-3</v>
      </c>
      <c r="CG34" s="137">
        <v>0</v>
      </c>
      <c r="CH34" s="138">
        <v>1.07419359971826E-2</v>
      </c>
      <c r="CI34" s="49">
        <v>1</v>
      </c>
      <c r="CJ34" s="73"/>
    </row>
    <row r="35" spans="1:88" ht="19.5" x14ac:dyDescent="0.25">
      <c r="A35" s="30"/>
      <c r="B35" s="42" t="s">
        <v>26</v>
      </c>
      <c r="C35" s="43" t="s">
        <v>137</v>
      </c>
      <c r="D35" s="136">
        <v>2.0148074342261999E-5</v>
      </c>
      <c r="E35" s="137">
        <v>1.3210949041798299E-5</v>
      </c>
      <c r="F35" s="137">
        <v>6.0040816358713398E-5</v>
      </c>
      <c r="G35" s="137">
        <v>7.0877698268900298E-6</v>
      </c>
      <c r="H35" s="137">
        <v>1.8230548594366799E-4</v>
      </c>
      <c r="I35" s="137">
        <v>2.94375184874635E-5</v>
      </c>
      <c r="J35" s="137">
        <v>2.6220558498393999E-5</v>
      </c>
      <c r="K35" s="137">
        <v>4.2720216074286899E-5</v>
      </c>
      <c r="L35" s="137">
        <v>2.9949965184002001E-5</v>
      </c>
      <c r="M35" s="137">
        <v>1.24408727624147E-4</v>
      </c>
      <c r="N35" s="137">
        <v>7.5035319181361997E-6</v>
      </c>
      <c r="O35" s="137">
        <v>4.6237854413086899E-4</v>
      </c>
      <c r="P35" s="137">
        <v>2.2044266312510999E-5</v>
      </c>
      <c r="Q35" s="137">
        <v>1.59368201062497E-5</v>
      </c>
      <c r="R35" s="137">
        <v>3.9960832136292202E-5</v>
      </c>
      <c r="S35" s="137">
        <v>7.2066118013989801E-6</v>
      </c>
      <c r="T35" s="137">
        <v>2.1715488939232899E-4</v>
      </c>
      <c r="U35" s="137">
        <v>3.1427814394550501E-4</v>
      </c>
      <c r="V35" s="137">
        <v>7.2189422570318699E-4</v>
      </c>
      <c r="W35" s="137">
        <v>2.37470835556477E-4</v>
      </c>
      <c r="X35" s="137">
        <v>2.8328024243003499E-4</v>
      </c>
      <c r="Y35" s="137">
        <v>4.7168234594354196E-3</v>
      </c>
      <c r="Z35" s="137">
        <v>2.6365365529646502E-4</v>
      </c>
      <c r="AA35" s="137">
        <v>6.2768081743564506E-5</v>
      </c>
      <c r="AB35" s="137">
        <v>3.2946666156875402E-5</v>
      </c>
      <c r="AC35" s="137">
        <v>2.20197500367768E-5</v>
      </c>
      <c r="AD35" s="137">
        <v>8.1743967988073402E-2</v>
      </c>
      <c r="AE35" s="137">
        <v>2.3128909468115899E-4</v>
      </c>
      <c r="AF35" s="137">
        <v>1.08972154054008E-2</v>
      </c>
      <c r="AG35" s="137">
        <v>2.68936090311401E-5</v>
      </c>
      <c r="AH35" s="137">
        <v>3.4803381904319799E-5</v>
      </c>
      <c r="AI35" s="137">
        <v>2.29666018015865E-5</v>
      </c>
      <c r="AJ35" s="137">
        <v>1.48489484463472E-6</v>
      </c>
      <c r="AK35" s="137">
        <v>3.61803008428572E-5</v>
      </c>
      <c r="AL35" s="137">
        <v>4.65899288763706E-5</v>
      </c>
      <c r="AM35" s="137">
        <v>1.7545836001068799E-5</v>
      </c>
      <c r="AN35" s="137">
        <v>5.5048557725242202E-5</v>
      </c>
      <c r="AO35" s="137">
        <v>8.0538162902646403E-5</v>
      </c>
      <c r="AP35" s="137">
        <v>2.07693896968822E-5</v>
      </c>
      <c r="AQ35" s="137">
        <v>1.795085507974E-4</v>
      </c>
      <c r="AR35" s="137">
        <v>3.4969529742761698E-5</v>
      </c>
      <c r="AS35" s="137">
        <v>5.1734192648345799E-5</v>
      </c>
      <c r="AT35" s="137">
        <v>3.0403260247966701E-5</v>
      </c>
      <c r="AU35" s="137">
        <v>1.23166890949977E-5</v>
      </c>
      <c r="AV35" s="137">
        <v>8.38613723097821E-5</v>
      </c>
      <c r="AW35" s="137">
        <v>1.5650380616494899E-5</v>
      </c>
      <c r="AX35" s="137">
        <v>3.6728387971212297E-5</v>
      </c>
      <c r="AY35" s="137">
        <v>5.6202846415008599E-5</v>
      </c>
      <c r="AZ35" s="137">
        <v>4.6956219146583403E-5</v>
      </c>
      <c r="BA35" s="137">
        <v>9.4793087110052202E-6</v>
      </c>
      <c r="BB35" s="137">
        <v>2.81583924832719E-5</v>
      </c>
      <c r="BC35" s="137">
        <v>8.3326304560891299E-6</v>
      </c>
      <c r="BD35" s="137">
        <v>3.8818469353271702E-5</v>
      </c>
      <c r="BE35" s="137">
        <v>3.0140822771057E-5</v>
      </c>
      <c r="BF35" s="137">
        <v>3.6041800966900297E-5</v>
      </c>
      <c r="BG35" s="137">
        <v>3.80255120225884E-5</v>
      </c>
      <c r="BH35" s="137">
        <v>2.41912720292816E-5</v>
      </c>
      <c r="BI35" s="137">
        <v>3.8091495840183299E-4</v>
      </c>
      <c r="BJ35" s="137">
        <v>2.33860298796459E-4</v>
      </c>
      <c r="BK35" s="137">
        <v>6.3884428399147103E-4</v>
      </c>
      <c r="BL35" s="137">
        <v>5.5827409947807901E-6</v>
      </c>
      <c r="BM35" s="137">
        <v>1.4248290447121999E-2</v>
      </c>
      <c r="BN35" s="137">
        <v>5.0068753821678802E-2</v>
      </c>
      <c r="BO35" s="137">
        <v>3.3473154536293501E-5</v>
      </c>
      <c r="BP35" s="137">
        <v>2.7666783747833799E-5</v>
      </c>
      <c r="BQ35" s="137">
        <v>3.5472373780214999E-5</v>
      </c>
      <c r="BR35" s="137">
        <v>2.69037423843342E-6</v>
      </c>
      <c r="BS35" s="137">
        <v>5.8238904538795898E-6</v>
      </c>
      <c r="BT35" s="137">
        <v>5.3142704413779403E-5</v>
      </c>
      <c r="BU35" s="137">
        <v>5.75547045038708E-5</v>
      </c>
      <c r="BV35" s="137">
        <v>3.5516208809370101E-5</v>
      </c>
      <c r="BW35" s="137">
        <v>1.5385652796179301E-5</v>
      </c>
      <c r="BX35" s="137">
        <v>7.7725540542736106E-5</v>
      </c>
      <c r="BY35" s="137">
        <v>1.5042273614365099E-4</v>
      </c>
      <c r="BZ35" s="137">
        <v>3.5035433945075097E-5</v>
      </c>
      <c r="CA35" s="138">
        <v>0</v>
      </c>
      <c r="CB35" s="190">
        <v>0.16804581953594699</v>
      </c>
      <c r="CC35" s="191">
        <v>0.49196711808335702</v>
      </c>
      <c r="CD35" s="137">
        <v>0</v>
      </c>
      <c r="CE35" s="137">
        <v>0</v>
      </c>
      <c r="CF35" s="137">
        <v>1.2734222706673E-3</v>
      </c>
      <c r="CG35" s="137">
        <v>-3.4631204313449699E-4</v>
      </c>
      <c r="CH35" s="138">
        <v>0.33905995215316398</v>
      </c>
      <c r="CI35" s="49">
        <v>1</v>
      </c>
      <c r="CJ35" s="73"/>
    </row>
    <row r="36" spans="1:88" ht="19.5" x14ac:dyDescent="0.25">
      <c r="A36" s="30"/>
      <c r="B36" s="42" t="s">
        <v>27</v>
      </c>
      <c r="C36" s="43" t="s">
        <v>138</v>
      </c>
      <c r="D36" s="136">
        <v>2.1660627297959998E-5</v>
      </c>
      <c r="E36" s="137">
        <v>1.42038700885322E-5</v>
      </c>
      <c r="F36" s="137">
        <v>6.4570176827742499E-5</v>
      </c>
      <c r="G36" s="137">
        <v>7.6148740542549703E-6</v>
      </c>
      <c r="H36" s="137">
        <v>1.9593464230917699E-4</v>
      </c>
      <c r="I36" s="137">
        <v>3.1644813322291599E-5</v>
      </c>
      <c r="J36" s="137">
        <v>2.81725820945934E-5</v>
      </c>
      <c r="K36" s="137">
        <v>4.58993874021203E-5</v>
      </c>
      <c r="L36" s="137">
        <v>3.2230311205195099E-5</v>
      </c>
      <c r="M36" s="137">
        <v>0.195170375300001</v>
      </c>
      <c r="N36" s="137">
        <v>8.0612654150845498E-6</v>
      </c>
      <c r="O36" s="137">
        <v>0.42095581765225398</v>
      </c>
      <c r="P36" s="137">
        <v>2.3957627341437199E-5</v>
      </c>
      <c r="Q36" s="137">
        <v>1.7159964877968501E-5</v>
      </c>
      <c r="R36" s="137">
        <v>4.8262312563929003E-5</v>
      </c>
      <c r="S36" s="137">
        <v>8.5893270030696099E-6</v>
      </c>
      <c r="T36" s="137">
        <v>2.3366555148124799E-4</v>
      </c>
      <c r="U36" s="137">
        <v>3.3955562082780199E-4</v>
      </c>
      <c r="V36" s="137">
        <v>7.7560098403048295E-4</v>
      </c>
      <c r="W36" s="137">
        <v>2.5513998474375001E-4</v>
      </c>
      <c r="X36" s="137">
        <v>1.42589314185415E-4</v>
      </c>
      <c r="Y36" s="137">
        <v>3.4530135393757901E-5</v>
      </c>
      <c r="Z36" s="137">
        <v>2.8328087969078198E-4</v>
      </c>
      <c r="AA36" s="137">
        <v>6.7462677532134697E-5</v>
      </c>
      <c r="AB36" s="137">
        <v>3.5456820341369298E-5</v>
      </c>
      <c r="AC36" s="137">
        <v>2.3673268760151499E-5</v>
      </c>
      <c r="AD36" s="137">
        <v>2.2915987047174199E-5</v>
      </c>
      <c r="AE36" s="137">
        <v>1.7556499593661699E-2</v>
      </c>
      <c r="AF36" s="137">
        <v>9.7299902487050103E-5</v>
      </c>
      <c r="AG36" s="137">
        <v>2.8925970333324001E-5</v>
      </c>
      <c r="AH36" s="137">
        <v>3.7716550085402701E-5</v>
      </c>
      <c r="AI36" s="137">
        <v>2.4846541898351101E-5</v>
      </c>
      <c r="AJ36" s="137">
        <v>1.5952967827421601E-6</v>
      </c>
      <c r="AK36" s="137">
        <v>3.9017829698262998E-5</v>
      </c>
      <c r="AL36" s="137">
        <v>5.1197600199818697E-5</v>
      </c>
      <c r="AM36" s="137">
        <v>1.8920196724194699E-5</v>
      </c>
      <c r="AN36" s="137">
        <v>5.9650077580728699E-5</v>
      </c>
      <c r="AO36" s="137">
        <v>8.7014419864961704E-5</v>
      </c>
      <c r="AP36" s="137">
        <v>2.2403121201712998E-5</v>
      </c>
      <c r="AQ36" s="137">
        <v>1.9324201703559599E-4</v>
      </c>
      <c r="AR36" s="137">
        <v>3.7704715236045097E-5</v>
      </c>
      <c r="AS36" s="137">
        <v>5.5714697355920502E-5</v>
      </c>
      <c r="AT36" s="137">
        <v>3.2708376146293203E-5</v>
      </c>
      <c r="AU36" s="137">
        <v>1.32621628369801E-5</v>
      </c>
      <c r="AV36" s="137">
        <v>9.0479732558021499E-5</v>
      </c>
      <c r="AW36" s="137">
        <v>1.68961249780828E-5</v>
      </c>
      <c r="AX36" s="137">
        <v>3.9684929396206E-5</v>
      </c>
      <c r="AY36" s="137">
        <v>6.1023902468537998E-5</v>
      </c>
      <c r="AZ36" s="137">
        <v>5.2967263743560902E-5</v>
      </c>
      <c r="BA36" s="137">
        <v>1.02255318960415E-5</v>
      </c>
      <c r="BB36" s="137">
        <v>3.0414186858537501E-5</v>
      </c>
      <c r="BC36" s="137">
        <v>9.1019725235569401E-6</v>
      </c>
      <c r="BD36" s="137">
        <v>4.18472972849425E-5</v>
      </c>
      <c r="BE36" s="137">
        <v>3.30087375338311E-5</v>
      </c>
      <c r="BF36" s="137">
        <v>3.9183547824027699E-5</v>
      </c>
      <c r="BG36" s="137">
        <v>4.1204138668803098E-5</v>
      </c>
      <c r="BH36" s="137">
        <v>2.64311422228277E-5</v>
      </c>
      <c r="BI36" s="137">
        <v>4.2509706732323302E-4</v>
      </c>
      <c r="BJ36" s="137">
        <v>2.5124300918779902E-4</v>
      </c>
      <c r="BK36" s="137">
        <v>6.87278064252413E-4</v>
      </c>
      <c r="BL36" s="137">
        <v>5.9982206129695701E-6</v>
      </c>
      <c r="BM36" s="137">
        <v>1.2295052340281099E-5</v>
      </c>
      <c r="BN36" s="137">
        <v>1.05754513123122E-4</v>
      </c>
      <c r="BO36" s="137">
        <v>3.5961196132850998E-5</v>
      </c>
      <c r="BP36" s="137">
        <v>2.9814752640526599E-5</v>
      </c>
      <c r="BQ36" s="137">
        <v>3.81112746950826E-5</v>
      </c>
      <c r="BR36" s="137">
        <v>2.8918916329006801E-6</v>
      </c>
      <c r="BS36" s="137">
        <v>6.2567771030101801E-6</v>
      </c>
      <c r="BT36" s="137">
        <v>1.29988887448795E-2</v>
      </c>
      <c r="BU36" s="137">
        <v>6.1842218153118097E-5</v>
      </c>
      <c r="BV36" s="137">
        <v>3.8240029743566002E-5</v>
      </c>
      <c r="BW36" s="137">
        <v>1.65297265430675E-5</v>
      </c>
      <c r="BX36" s="137">
        <v>8.37679174960632E-5</v>
      </c>
      <c r="BY36" s="137">
        <v>1.6160770696625499E-4</v>
      </c>
      <c r="BZ36" s="137">
        <v>2.8129959423585402E-3</v>
      </c>
      <c r="CA36" s="138">
        <v>0</v>
      </c>
      <c r="CB36" s="190">
        <v>0.65551278764036303</v>
      </c>
      <c r="CC36" s="191">
        <v>0.18465847363881099</v>
      </c>
      <c r="CD36" s="137">
        <v>0</v>
      </c>
      <c r="CE36" s="137">
        <v>0</v>
      </c>
      <c r="CF36" s="137">
        <v>1.3850863121195301E-3</v>
      </c>
      <c r="CG36" s="137">
        <v>0.13032070876048901</v>
      </c>
      <c r="CH36" s="138">
        <v>2.8122943648218001E-2</v>
      </c>
      <c r="CI36" s="49">
        <v>1</v>
      </c>
      <c r="CJ36" s="73"/>
    </row>
    <row r="37" spans="1:88" ht="19.5" x14ac:dyDescent="0.25">
      <c r="A37" s="30"/>
      <c r="B37" s="42" t="s">
        <v>28</v>
      </c>
      <c r="C37" s="43" t="s">
        <v>139</v>
      </c>
      <c r="D37" s="136">
        <v>8.3335867710487895E-5</v>
      </c>
      <c r="E37" s="137">
        <v>5.4811912850024697E-5</v>
      </c>
      <c r="F37" s="137">
        <v>2.5157109104562299E-4</v>
      </c>
      <c r="G37" s="137">
        <v>2.85830142074983E-5</v>
      </c>
      <c r="H37" s="137">
        <v>7.4568915259626799E-4</v>
      </c>
      <c r="I37" s="137">
        <v>1.21371417508473E-4</v>
      </c>
      <c r="J37" s="137">
        <v>1.06041548075863E-4</v>
      </c>
      <c r="K37" s="137">
        <v>1.72594648448432E-4</v>
      </c>
      <c r="L37" s="137">
        <v>1.2857451810985299E-4</v>
      </c>
      <c r="M37" s="137">
        <v>5.0224102208924098E-4</v>
      </c>
      <c r="N37" s="137">
        <v>3.02170096876162E-5</v>
      </c>
      <c r="O37" s="137">
        <v>1.96077977808323E-3</v>
      </c>
      <c r="P37" s="137">
        <v>1.2917317584911899E-4</v>
      </c>
      <c r="Q37" s="137">
        <v>6.9848061438629398E-5</v>
      </c>
      <c r="R37" s="137">
        <v>9.4463460137761196E-4</v>
      </c>
      <c r="S37" s="137">
        <v>1.5354145697460501E-4</v>
      </c>
      <c r="T37" s="137">
        <v>4.3199613770072698E-3</v>
      </c>
      <c r="U37" s="137">
        <v>3.4950391940755401E-3</v>
      </c>
      <c r="V37" s="137">
        <v>3.6635343083179098E-3</v>
      </c>
      <c r="W37" s="137">
        <v>9.6060824661408598E-4</v>
      </c>
      <c r="X37" s="137">
        <v>2.63971678158504E-3</v>
      </c>
      <c r="Y37" s="137">
        <v>8.4727096578239205E-3</v>
      </c>
      <c r="Z37" s="137">
        <v>1.1746273087135601E-3</v>
      </c>
      <c r="AA37" s="137">
        <v>2.5704404987253498E-4</v>
      </c>
      <c r="AB37" s="137">
        <v>6.4138488163690405E-4</v>
      </c>
      <c r="AC37" s="137">
        <v>2.4912637489880101E-3</v>
      </c>
      <c r="AD37" s="137">
        <v>1.2185993928514399E-4</v>
      </c>
      <c r="AE37" s="137">
        <v>3.2001193369199299E-3</v>
      </c>
      <c r="AF37" s="137">
        <v>2.2155808680712399E-2</v>
      </c>
      <c r="AG37" s="137">
        <v>2.5580458314725801E-4</v>
      </c>
      <c r="AH37" s="137">
        <v>2.42171636693394E-2</v>
      </c>
      <c r="AI37" s="137">
        <v>2.7940667265588699E-4</v>
      </c>
      <c r="AJ37" s="137">
        <v>9.03790726150389E-6</v>
      </c>
      <c r="AK37" s="137">
        <v>1.6749525785614999E-4</v>
      </c>
      <c r="AL37" s="137">
        <v>3.5589028486561198E-4</v>
      </c>
      <c r="AM37" s="137">
        <v>8.0975706749256506E-5</v>
      </c>
      <c r="AN37" s="137">
        <v>2.9662394139979599E-4</v>
      </c>
      <c r="AO37" s="137">
        <v>3.9634741294736198E-4</v>
      </c>
      <c r="AP37" s="137">
        <v>9.6862731645594704E-5</v>
      </c>
      <c r="AQ37" s="137">
        <v>7.8032117334082504E-4</v>
      </c>
      <c r="AR37" s="137">
        <v>8.1973453393034896E-4</v>
      </c>
      <c r="AS37" s="137">
        <v>2.31083723992409E-4</v>
      </c>
      <c r="AT37" s="137">
        <v>2.9561509627246699E-4</v>
      </c>
      <c r="AU37" s="137">
        <v>5.4007089854047203E-5</v>
      </c>
      <c r="AV37" s="137">
        <v>3.9430802687596403E-4</v>
      </c>
      <c r="AW37" s="137">
        <v>7.5146644599731504E-5</v>
      </c>
      <c r="AX37" s="137">
        <v>1.8120896690222799E-4</v>
      </c>
      <c r="AY37" s="137">
        <v>3.2093243476228798E-4</v>
      </c>
      <c r="AZ37" s="137">
        <v>5.5966477256519397E-4</v>
      </c>
      <c r="BA37" s="137">
        <v>4.4293508955258097E-5</v>
      </c>
      <c r="BB37" s="137">
        <v>1.37326647551556E-4</v>
      </c>
      <c r="BC37" s="137">
        <v>5.56038248334089E-5</v>
      </c>
      <c r="BD37" s="137">
        <v>1.77414440948183E-4</v>
      </c>
      <c r="BE37" s="137">
        <v>2.1363273700063899E-4</v>
      </c>
      <c r="BF37" s="137">
        <v>2.13172194031366E-4</v>
      </c>
      <c r="BG37" s="137">
        <v>2.0490665541576201E-4</v>
      </c>
      <c r="BH37" s="137">
        <v>1.6235769034338201E-4</v>
      </c>
      <c r="BI37" s="137">
        <v>3.8667549232045402E-3</v>
      </c>
      <c r="BJ37" s="137">
        <v>9.4176435728905402E-4</v>
      </c>
      <c r="BK37" s="137">
        <v>2.7121320186977299E-3</v>
      </c>
      <c r="BL37" s="137">
        <v>2.2557982826661399E-5</v>
      </c>
      <c r="BM37" s="137">
        <v>2.9680641899160701E-3</v>
      </c>
      <c r="BN37" s="137">
        <v>2.7020585061885202E-2</v>
      </c>
      <c r="BO37" s="137">
        <v>1.3479767207407199E-4</v>
      </c>
      <c r="BP37" s="137">
        <v>1.2486780311837001E-4</v>
      </c>
      <c r="BQ37" s="137">
        <v>1.4318060244923199E-4</v>
      </c>
      <c r="BR37" s="137">
        <v>1.10611147399428E-5</v>
      </c>
      <c r="BS37" s="137">
        <v>2.3453029344640599E-5</v>
      </c>
      <c r="BT37" s="137">
        <v>2.9160419940522101E-4</v>
      </c>
      <c r="BU37" s="137">
        <v>6.5992692460844896E-4</v>
      </c>
      <c r="BV37" s="137">
        <v>1.5536175420091899E-4</v>
      </c>
      <c r="BW37" s="137">
        <v>1.2904751589254201E-4</v>
      </c>
      <c r="BX37" s="137">
        <v>3.5197149114652099E-4</v>
      </c>
      <c r="BY37" s="137">
        <v>4.9383454386250098E-3</v>
      </c>
      <c r="BZ37" s="137">
        <v>1.47334369507325E-3</v>
      </c>
      <c r="CA37" s="138">
        <v>0</v>
      </c>
      <c r="CB37" s="190">
        <v>0.13612184389214499</v>
      </c>
      <c r="CC37" s="191">
        <v>0.44073770216619201</v>
      </c>
      <c r="CD37" s="137">
        <v>0</v>
      </c>
      <c r="CE37" s="137">
        <v>0</v>
      </c>
      <c r="CF37" s="137">
        <v>7.6288452606156397E-3</v>
      </c>
      <c r="CG37" s="137">
        <v>2.2453889785292402E-2</v>
      </c>
      <c r="CH37" s="138">
        <v>0.39305771889575503</v>
      </c>
      <c r="CI37" s="49">
        <v>1</v>
      </c>
      <c r="CJ37" s="73"/>
    </row>
    <row r="38" spans="1:88" ht="19.5" x14ac:dyDescent="0.25">
      <c r="A38" s="30"/>
      <c r="B38" s="42" t="s">
        <v>29</v>
      </c>
      <c r="C38" s="43" t="s">
        <v>140</v>
      </c>
      <c r="D38" s="136">
        <v>1.2103602661826301E-5</v>
      </c>
      <c r="E38" s="137">
        <v>7.9362461777381795E-6</v>
      </c>
      <c r="F38" s="137">
        <v>3.6068468497419801E-5</v>
      </c>
      <c r="G38" s="137">
        <v>4.2578535440090797E-6</v>
      </c>
      <c r="H38" s="137">
        <v>1.09516826643076E-4</v>
      </c>
      <c r="I38" s="137">
        <v>1.7684073478677799E-5</v>
      </c>
      <c r="J38" s="137">
        <v>1.5751541127185699E-5</v>
      </c>
      <c r="K38" s="137">
        <v>2.56634213377875E-5</v>
      </c>
      <c r="L38" s="137">
        <v>1.79919168534295E-5</v>
      </c>
      <c r="M38" s="137">
        <v>7.4736363448270094E-5</v>
      </c>
      <c r="N38" s="137">
        <v>4.5076153360696799E-6</v>
      </c>
      <c r="O38" s="137">
        <v>2.7776580939920599E-4</v>
      </c>
      <c r="P38" s="137">
        <v>1.3242706766197201E-5</v>
      </c>
      <c r="Q38" s="137">
        <v>9.5737654617664798E-6</v>
      </c>
      <c r="R38" s="137">
        <v>2.4005769782132E-5</v>
      </c>
      <c r="S38" s="137">
        <v>4.3292457780542904E-6</v>
      </c>
      <c r="T38" s="137">
        <v>1.31512584728298E-4</v>
      </c>
      <c r="U38" s="137">
        <v>1.8935980938567001E-4</v>
      </c>
      <c r="V38" s="137">
        <v>4.3389844800538599E-4</v>
      </c>
      <c r="W38" s="137">
        <v>1.4265644391228799E-4</v>
      </c>
      <c r="X38" s="137">
        <v>1.111866568733E-2</v>
      </c>
      <c r="Y38" s="137">
        <v>1.8358910669346801E-3</v>
      </c>
      <c r="Z38" s="137">
        <v>9.0153883367579497E-4</v>
      </c>
      <c r="AA38" s="137">
        <v>3.77068253949994E-5</v>
      </c>
      <c r="AB38" s="137">
        <v>7.2742812161215905E-4</v>
      </c>
      <c r="AC38" s="137">
        <v>1.39786261451459E-5</v>
      </c>
      <c r="AD38" s="137">
        <v>1.28221576860401E-5</v>
      </c>
      <c r="AE38" s="137">
        <v>1.3956786083246599E-4</v>
      </c>
      <c r="AF38" s="137">
        <v>1.9016747382133301E-2</v>
      </c>
      <c r="AG38" s="137">
        <v>9.9307277866270594E-4</v>
      </c>
      <c r="AH38" s="137">
        <v>2.8422704844633E-5</v>
      </c>
      <c r="AI38" s="137">
        <v>1.1202878482768201E-3</v>
      </c>
      <c r="AJ38" s="137">
        <v>8.9297961776877899E-7</v>
      </c>
      <c r="AK38" s="137">
        <v>2.1734681843451999E-5</v>
      </c>
      <c r="AL38" s="137">
        <v>2.7988083505305901E-5</v>
      </c>
      <c r="AM38" s="137">
        <v>1.05403535702193E-5</v>
      </c>
      <c r="AN38" s="137">
        <v>3.3069456588978402E-5</v>
      </c>
      <c r="AO38" s="137">
        <v>4.8381890315063999E-5</v>
      </c>
      <c r="AP38" s="137">
        <v>1.2476846975514399E-5</v>
      </c>
      <c r="AQ38" s="137">
        <v>1.07836616856957E-4</v>
      </c>
      <c r="AR38" s="137">
        <v>2.1213415428722301E-5</v>
      </c>
      <c r="AS38" s="137">
        <v>3.1079311657939898E-5</v>
      </c>
      <c r="AT38" s="137">
        <v>1.8316307889297E-5</v>
      </c>
      <c r="AU38" s="137">
        <v>7.3990351823550599E-6</v>
      </c>
      <c r="AV38" s="137">
        <v>5.03782501429431E-5</v>
      </c>
      <c r="AW38" s="137">
        <v>9.4016919567875706E-6</v>
      </c>
      <c r="AX38" s="137">
        <v>2.2063935583188201E-5</v>
      </c>
      <c r="AY38" s="137">
        <v>3.3762875295929798E-5</v>
      </c>
      <c r="AZ38" s="137">
        <v>2.8208125967639299E-5</v>
      </c>
      <c r="BA38" s="137">
        <v>5.6945286282835599E-6</v>
      </c>
      <c r="BB38" s="137">
        <v>1.6915660942266402E-5</v>
      </c>
      <c r="BC38" s="137">
        <v>5.0056817567317303E-6</v>
      </c>
      <c r="BD38" s="137">
        <v>2.3319515354713299E-5</v>
      </c>
      <c r="BE38" s="137">
        <v>1.8106571204980199E-5</v>
      </c>
      <c r="BF38" s="137">
        <v>2.1651480469523302E-5</v>
      </c>
      <c r="BG38" s="137">
        <v>2.2843160131115498E-5</v>
      </c>
      <c r="BH38" s="137">
        <v>1.45324828344715E-5</v>
      </c>
      <c r="BI38" s="137">
        <v>2.2882798753482699E-4</v>
      </c>
      <c r="BJ38" s="137">
        <v>1.4048747721121199E-4</v>
      </c>
      <c r="BK38" s="137">
        <v>3.8377451089668799E-4</v>
      </c>
      <c r="BL38" s="137">
        <v>3.3537338415999501E-6</v>
      </c>
      <c r="BM38" s="137">
        <v>4.7241497682384203E-3</v>
      </c>
      <c r="BN38" s="137">
        <v>1.97162429124778E-2</v>
      </c>
      <c r="BO38" s="137">
        <v>2.01084111296624E-5</v>
      </c>
      <c r="BP38" s="137">
        <v>1.6620335607559599E-5</v>
      </c>
      <c r="BQ38" s="137">
        <v>2.1309407063628501E-5</v>
      </c>
      <c r="BR38" s="137">
        <v>1.61619518771122E-6</v>
      </c>
      <c r="BS38" s="137">
        <v>3.4986001541548899E-6</v>
      </c>
      <c r="BT38" s="137">
        <v>3.1924548603142401E-5</v>
      </c>
      <c r="BU38" s="137">
        <v>3.4708318830008097E-5</v>
      </c>
      <c r="BV38" s="137">
        <v>2.13357401893927E-5</v>
      </c>
      <c r="BW38" s="137">
        <v>9.2636222399840808E-6</v>
      </c>
      <c r="BX38" s="137">
        <v>4.6692256710193101E-5</v>
      </c>
      <c r="BY38" s="137">
        <v>9.17183923216571E-5</v>
      </c>
      <c r="BZ38" s="137">
        <v>8.57413858357003E-4</v>
      </c>
      <c r="CA38" s="138">
        <v>0</v>
      </c>
      <c r="CB38" s="190">
        <v>6.4464551422148006E-2</v>
      </c>
      <c r="CC38" s="191">
        <v>0.14922542833483099</v>
      </c>
      <c r="CD38" s="137">
        <v>0</v>
      </c>
      <c r="CE38" s="137">
        <v>0</v>
      </c>
      <c r="CF38" s="137">
        <v>7.6498611842759699E-4</v>
      </c>
      <c r="CG38" s="137">
        <v>9.8423603161834506E-3</v>
      </c>
      <c r="CH38" s="138">
        <v>0.77570267380840996</v>
      </c>
      <c r="CI38" s="49">
        <v>1</v>
      </c>
      <c r="CJ38" s="73"/>
    </row>
    <row r="39" spans="1:88" ht="19.5" x14ac:dyDescent="0.25">
      <c r="A39" s="30"/>
      <c r="B39" s="42" t="s">
        <v>30</v>
      </c>
      <c r="C39" s="43" t="s">
        <v>141</v>
      </c>
      <c r="D39" s="136">
        <v>2.95226490430166E-6</v>
      </c>
      <c r="E39" s="137">
        <v>1.9435446299021601E-6</v>
      </c>
      <c r="F39" s="137">
        <v>8.9460408604995105E-6</v>
      </c>
      <c r="G39" s="137">
        <v>1.0049039007559501E-6</v>
      </c>
      <c r="H39" s="137">
        <v>2.6329310249515099E-5</v>
      </c>
      <c r="I39" s="137">
        <v>4.2956602454845697E-6</v>
      </c>
      <c r="J39" s="137">
        <v>3.7313802347123001E-6</v>
      </c>
      <c r="K39" s="137">
        <v>6.0713691997769602E-6</v>
      </c>
      <c r="L39" s="137">
        <v>4.6040914598367399E-6</v>
      </c>
      <c r="M39" s="137">
        <v>1.7606202598142798E-5</v>
      </c>
      <c r="N39" s="137">
        <v>1.06189256714732E-6</v>
      </c>
      <c r="O39" s="137">
        <v>6.9424508597884204E-5</v>
      </c>
      <c r="P39" s="137">
        <v>4.9741182950051901E-6</v>
      </c>
      <c r="Q39" s="137">
        <v>2.51562080872846E-6</v>
      </c>
      <c r="R39" s="137">
        <v>4.16289354485341E-5</v>
      </c>
      <c r="S39" s="137">
        <v>6.73556893607948E-6</v>
      </c>
      <c r="T39" s="137">
        <v>3.32258961121236E-5</v>
      </c>
      <c r="U39" s="137">
        <v>5.74141536800934E-5</v>
      </c>
      <c r="V39" s="137">
        <v>1.0249071293359E-4</v>
      </c>
      <c r="W39" s="137">
        <v>3.3728571373796902E-5</v>
      </c>
      <c r="X39" s="137">
        <v>2.0659221685466601E-3</v>
      </c>
      <c r="Y39" s="137">
        <v>3.61182407024273E-4</v>
      </c>
      <c r="Z39" s="137">
        <v>3.7514373775965901E-5</v>
      </c>
      <c r="AA39" s="137">
        <v>9.0790892371475894E-6</v>
      </c>
      <c r="AB39" s="137">
        <v>7.0707723414094794E-5</v>
      </c>
      <c r="AC39" s="137">
        <v>3.5265021951710601E-6</v>
      </c>
      <c r="AD39" s="137">
        <v>3.0778023630405299E-6</v>
      </c>
      <c r="AE39" s="137">
        <v>3.4417055692283297E-5</v>
      </c>
      <c r="AF39" s="137">
        <v>7.2169840443055E-5</v>
      </c>
      <c r="AG39" s="137">
        <v>4.0311556216788998E-6</v>
      </c>
      <c r="AH39" s="137">
        <v>2.5303550249456798E-3</v>
      </c>
      <c r="AI39" s="137">
        <v>2.72753382324458E-3</v>
      </c>
      <c r="AJ39" s="137">
        <v>2.1034669919900901E-7</v>
      </c>
      <c r="AK39" s="137">
        <v>6.1206672273205803E-6</v>
      </c>
      <c r="AL39" s="137">
        <v>1.4317292863346799E-5</v>
      </c>
      <c r="AM39" s="137">
        <v>2.9566821575701298E-6</v>
      </c>
      <c r="AN39" s="137">
        <v>1.1230357103769101E-5</v>
      </c>
      <c r="AO39" s="137">
        <v>1.47033980112545E-5</v>
      </c>
      <c r="AP39" s="137">
        <v>3.5462508933859399E-6</v>
      </c>
      <c r="AQ39" s="137">
        <v>2.80401703659285E-5</v>
      </c>
      <c r="AR39" s="137">
        <v>5.8660028753621902E-6</v>
      </c>
      <c r="AS39" s="137">
        <v>8.23319657255857E-6</v>
      </c>
      <c r="AT39" s="137">
        <v>4.6080290919238101E-6</v>
      </c>
      <c r="AU39" s="137">
        <v>1.9453493681895001E-6</v>
      </c>
      <c r="AV39" s="137">
        <v>1.44657946597916E-5</v>
      </c>
      <c r="AW39" s="137">
        <v>2.7712463680810101E-6</v>
      </c>
      <c r="AX39" s="137">
        <v>6.7264026570750999E-6</v>
      </c>
      <c r="AY39" s="137">
        <v>1.22961457309765E-5</v>
      </c>
      <c r="AZ39" s="137">
        <v>2.3655032552221199E-5</v>
      </c>
      <c r="BA39" s="137">
        <v>1.62242010181911E-6</v>
      </c>
      <c r="BB39" s="137">
        <v>5.0834570995043497E-6</v>
      </c>
      <c r="BC39" s="137">
        <v>2.1912682983892799E-6</v>
      </c>
      <c r="BD39" s="137">
        <v>6.4616656847959797E-6</v>
      </c>
      <c r="BE39" s="137">
        <v>8.5001450082195297E-6</v>
      </c>
      <c r="BF39" s="137">
        <v>8.2233207721307701E-6</v>
      </c>
      <c r="BG39" s="137">
        <v>7.75796531948581E-6</v>
      </c>
      <c r="BH39" s="137">
        <v>6.4043184433069799E-6</v>
      </c>
      <c r="BI39" s="137">
        <v>1.6098618600400599E-4</v>
      </c>
      <c r="BJ39" s="137">
        <v>3.7547633510214098E-3</v>
      </c>
      <c r="BK39" s="137">
        <v>7.0809596802254796E-3</v>
      </c>
      <c r="BL39" s="137">
        <v>7.9355591660286001E-7</v>
      </c>
      <c r="BM39" s="137">
        <v>3.74500031791191E-3</v>
      </c>
      <c r="BN39" s="137">
        <v>1.6705836104138099E-2</v>
      </c>
      <c r="BO39" s="137">
        <v>4.7370883990179002E-6</v>
      </c>
      <c r="BP39" s="137">
        <v>4.5328750212492599E-6</v>
      </c>
      <c r="BQ39" s="137">
        <v>5.0352552718465399E-6</v>
      </c>
      <c r="BR39" s="137">
        <v>3.9115311642432399E-7</v>
      </c>
      <c r="BS39" s="137">
        <v>8.2419133447107197E-7</v>
      </c>
      <c r="BT39" s="137">
        <v>1.1082521079721899E-5</v>
      </c>
      <c r="BU39" s="137">
        <v>1.01422042655191E-5</v>
      </c>
      <c r="BV39" s="137">
        <v>5.5924924267458698E-6</v>
      </c>
      <c r="BW39" s="137">
        <v>2.1805100926151601E-6</v>
      </c>
      <c r="BX39" s="137">
        <v>1.2788333017342E-5</v>
      </c>
      <c r="BY39" s="137">
        <v>2.5392375039728199E-5</v>
      </c>
      <c r="BZ39" s="137">
        <v>4.8282303773206801E-3</v>
      </c>
      <c r="CA39" s="138">
        <v>0</v>
      </c>
      <c r="CB39" s="190">
        <v>4.4917407211068003E-2</v>
      </c>
      <c r="CC39" s="191">
        <v>0.94459406031492099</v>
      </c>
      <c r="CD39" s="137">
        <v>0</v>
      </c>
      <c r="CE39" s="137">
        <v>0</v>
      </c>
      <c r="CF39" s="137">
        <v>2.9500120887742098E-4</v>
      </c>
      <c r="CG39" s="137">
        <v>6.0376844391712304E-3</v>
      </c>
      <c r="CH39" s="138">
        <v>4.1558468259626797E-3</v>
      </c>
      <c r="CI39" s="49">
        <v>1</v>
      </c>
      <c r="CJ39" s="73"/>
    </row>
    <row r="40" spans="1:88" ht="19.5" x14ac:dyDescent="0.25">
      <c r="A40" s="30"/>
      <c r="B40" s="42" t="s">
        <v>31</v>
      </c>
      <c r="C40" s="43" t="s">
        <v>142</v>
      </c>
      <c r="D40" s="136">
        <v>4.2678150365329497E-6</v>
      </c>
      <c r="E40" s="137">
        <v>2.8048954971526498E-6</v>
      </c>
      <c r="F40" s="137">
        <v>1.2842547010594999E-5</v>
      </c>
      <c r="G40" s="137">
        <v>1.4730934855847E-6</v>
      </c>
      <c r="H40" s="137">
        <v>3.8294333224537898E-5</v>
      </c>
      <c r="I40" s="137">
        <v>6.2206077102475602E-6</v>
      </c>
      <c r="J40" s="137">
        <v>5.4611859029285897E-6</v>
      </c>
      <c r="K40" s="137">
        <v>8.8909687820735408E-6</v>
      </c>
      <c r="L40" s="137">
        <v>6.5250581973601299E-6</v>
      </c>
      <c r="M40" s="137">
        <v>2.5829352151018401E-5</v>
      </c>
      <c r="N40" s="137">
        <v>1.5578599025260701E-6</v>
      </c>
      <c r="O40" s="137">
        <v>9.9346669097403304E-5</v>
      </c>
      <c r="P40" s="137">
        <v>7.7845799155170196E-3</v>
      </c>
      <c r="Q40" s="137">
        <v>3.5272514508662301E-6</v>
      </c>
      <c r="R40" s="137">
        <v>3.8498193425417701E-5</v>
      </c>
      <c r="S40" s="137">
        <v>6.2948136489702498E-6</v>
      </c>
      <c r="T40" s="137">
        <v>4.7179143909028998E-5</v>
      </c>
      <c r="U40" s="137">
        <v>7.6111360891000898E-5</v>
      </c>
      <c r="V40" s="137">
        <v>1.5015359052863401E-4</v>
      </c>
      <c r="W40" s="137">
        <v>4.9405319538853201E-5</v>
      </c>
      <c r="X40" s="137">
        <v>2.82756129725113E-5</v>
      </c>
      <c r="Y40" s="137">
        <v>2.41792127001827E-5</v>
      </c>
      <c r="Z40" s="137">
        <v>5.4908844057962802E-5</v>
      </c>
      <c r="AA40" s="137">
        <v>1.3196442023444599E-5</v>
      </c>
      <c r="AB40" s="137">
        <v>2.7592870342554201E-5</v>
      </c>
      <c r="AC40" s="137">
        <v>4.6668592192495204E-6</v>
      </c>
      <c r="AD40" s="137">
        <v>4.45588593512714E-6</v>
      </c>
      <c r="AE40" s="137">
        <v>4.9434365988174698E-5</v>
      </c>
      <c r="AF40" s="137">
        <v>2.5411519143087101E-5</v>
      </c>
      <c r="AG40" s="137">
        <v>5.77263181980641E-6</v>
      </c>
      <c r="AH40" s="137">
        <v>9.0740043963671E-6</v>
      </c>
      <c r="AI40" s="137">
        <v>2.1117355493099801E-2</v>
      </c>
      <c r="AJ40" s="137">
        <v>3.08462033312489E-7</v>
      </c>
      <c r="AK40" s="137">
        <v>8.3515802356333208E-6</v>
      </c>
      <c r="AL40" s="137">
        <v>1.6157464187477899E-5</v>
      </c>
      <c r="AM40" s="137">
        <v>4.0404319868966099E-6</v>
      </c>
      <c r="AN40" s="137">
        <v>1.43170022804453E-5</v>
      </c>
      <c r="AO40" s="137">
        <v>1.9496387761474301E-5</v>
      </c>
      <c r="AP40" s="137">
        <v>4.8216704376544398E-6</v>
      </c>
      <c r="AQ40" s="137">
        <v>9.2326158297476608E-3</v>
      </c>
      <c r="AR40" s="137">
        <v>7.3719728764455995E-4</v>
      </c>
      <c r="AS40" s="137">
        <v>1.29338591949203E-3</v>
      </c>
      <c r="AT40" s="137">
        <v>6.9256640157694198E-4</v>
      </c>
      <c r="AU40" s="137">
        <v>2.7269959859748702E-6</v>
      </c>
      <c r="AV40" s="137">
        <v>1.95920257397024E-5</v>
      </c>
      <c r="AW40" s="137">
        <v>3.7164240572967398E-6</v>
      </c>
      <c r="AX40" s="137">
        <v>8.9087968260432193E-6</v>
      </c>
      <c r="AY40" s="137">
        <v>1.53142891312969E-5</v>
      </c>
      <c r="AZ40" s="137">
        <v>2.4029470054391E-5</v>
      </c>
      <c r="BA40" s="137">
        <v>2.2039081640550802E-6</v>
      </c>
      <c r="BB40" s="137">
        <v>6.7684080435109598E-6</v>
      </c>
      <c r="BC40" s="137">
        <v>2.5796526751968399E-6</v>
      </c>
      <c r="BD40" s="137">
        <v>8.87214701193539E-6</v>
      </c>
      <c r="BE40" s="137">
        <v>9.8129299225734307E-6</v>
      </c>
      <c r="BF40" s="137">
        <v>1.0104558626791701E-5</v>
      </c>
      <c r="BG40" s="137">
        <v>9.8900338298623295E-6</v>
      </c>
      <c r="BH40" s="137">
        <v>7.52503431316775E-6</v>
      </c>
      <c r="BI40" s="137">
        <v>1.68982694497919E-4</v>
      </c>
      <c r="BJ40" s="137">
        <v>4.8553346112541602E-5</v>
      </c>
      <c r="BK40" s="137">
        <v>1.3801002609165901E-4</v>
      </c>
      <c r="BL40" s="137">
        <v>1.1620028288678301E-6</v>
      </c>
      <c r="BM40" s="137">
        <v>3.50161059917271E-4</v>
      </c>
      <c r="BN40" s="137">
        <v>1.68586362767662E-3</v>
      </c>
      <c r="BO40" s="137">
        <v>6.94959198309147E-6</v>
      </c>
      <c r="BP40" s="137">
        <v>6.26251087887042E-6</v>
      </c>
      <c r="BQ40" s="137">
        <v>7.3774577700501198E-6</v>
      </c>
      <c r="BR40" s="137">
        <v>5.6731012781878604E-7</v>
      </c>
      <c r="BS40" s="137">
        <v>1.2091379784597499E-6</v>
      </c>
      <c r="BT40" s="137">
        <v>1.40236377589128E-5</v>
      </c>
      <c r="BU40" s="137">
        <v>1.20031655316518E-5</v>
      </c>
      <c r="BV40" s="137">
        <v>7.8491776845729103E-6</v>
      </c>
      <c r="BW40" s="137">
        <v>3.1969636698801302E-6</v>
      </c>
      <c r="BX40" s="137">
        <v>1.7638824751506401E-5</v>
      </c>
      <c r="BY40" s="137">
        <v>3.12536941846502E-5</v>
      </c>
      <c r="BZ40" s="137">
        <v>1.27564913451665E-3</v>
      </c>
      <c r="CA40" s="138">
        <v>0</v>
      </c>
      <c r="CB40" s="190">
        <v>4.5665604192332898E-2</v>
      </c>
      <c r="CC40" s="191">
        <v>0.92606523623505899</v>
      </c>
      <c r="CD40" s="137">
        <v>0</v>
      </c>
      <c r="CE40" s="137">
        <v>0</v>
      </c>
      <c r="CF40" s="137">
        <v>3.6075372559095598E-4</v>
      </c>
      <c r="CG40" s="137">
        <v>8.7476076275194298E-3</v>
      </c>
      <c r="CH40" s="138">
        <v>1.9160798219497899E-2</v>
      </c>
      <c r="CI40" s="49">
        <v>1</v>
      </c>
      <c r="CJ40" s="73"/>
    </row>
    <row r="41" spans="1:88" ht="19.5" x14ac:dyDescent="0.25">
      <c r="A41" s="30"/>
      <c r="B41" s="42" t="s">
        <v>32</v>
      </c>
      <c r="C41" s="43" t="s">
        <v>143</v>
      </c>
      <c r="D41" s="136">
        <v>1.83147075605087E-5</v>
      </c>
      <c r="E41" s="137">
        <v>1.2008823482937099E-5</v>
      </c>
      <c r="F41" s="137">
        <v>5.45774238581943E-5</v>
      </c>
      <c r="G41" s="137">
        <v>6.4428207594708902E-6</v>
      </c>
      <c r="H41" s="137">
        <v>1.6571666378712899E-4</v>
      </c>
      <c r="I41" s="137">
        <v>2.6758862075175101E-5</v>
      </c>
      <c r="J41" s="137">
        <v>2.38346282038476E-5</v>
      </c>
      <c r="K41" s="137">
        <v>3.8832905370075599E-5</v>
      </c>
      <c r="L41" s="137">
        <v>2.7224678868781301E-5</v>
      </c>
      <c r="M41" s="137">
        <v>1.1308820017761699E-4</v>
      </c>
      <c r="N41" s="137">
        <v>6.8207507286862102E-6</v>
      </c>
      <c r="O41" s="137">
        <v>4.20304574727905E-4</v>
      </c>
      <c r="P41" s="137">
        <v>2.0038356224085999E-5</v>
      </c>
      <c r="Q41" s="137">
        <v>1.44866548898007E-5</v>
      </c>
      <c r="R41" s="137">
        <v>3.6324610581549201E-5</v>
      </c>
      <c r="S41" s="137">
        <v>6.5508487512318401E-6</v>
      </c>
      <c r="T41" s="137">
        <v>1.9739495829697301E-4</v>
      </c>
      <c r="U41" s="137">
        <v>2.8568051721687199E-4</v>
      </c>
      <c r="V41" s="137">
        <v>6.5620572014870801E-4</v>
      </c>
      <c r="W41" s="137">
        <v>2.1586226224328399E-4</v>
      </c>
      <c r="X41" s="137">
        <v>1.2053552200108201E-4</v>
      </c>
      <c r="Y41" s="137">
        <v>2.9166357209540601E-5</v>
      </c>
      <c r="Z41" s="137">
        <v>2.3966258571347999E-4</v>
      </c>
      <c r="AA41" s="137">
        <v>5.7056522709774198E-5</v>
      </c>
      <c r="AB41" s="137">
        <v>2.9948696113910501E-5</v>
      </c>
      <c r="AC41" s="137">
        <v>2.0016070798048901E-5</v>
      </c>
      <c r="AD41" s="137">
        <v>1.9385317347941499E-5</v>
      </c>
      <c r="AE41" s="137">
        <v>2.10243026656644E-4</v>
      </c>
      <c r="AF41" s="137">
        <v>8.1305008695050398E-5</v>
      </c>
      <c r="AG41" s="137">
        <v>2.44464347453212E-5</v>
      </c>
      <c r="AH41" s="137">
        <v>3.1636460679386003E-5</v>
      </c>
      <c r="AI41" s="137">
        <v>2.0876764126902999E-5</v>
      </c>
      <c r="AJ41" s="137">
        <v>5.24532430113882E-2</v>
      </c>
      <c r="AK41" s="137">
        <v>3.28880873740991E-5</v>
      </c>
      <c r="AL41" s="137">
        <v>4.23504950468548E-5</v>
      </c>
      <c r="AM41" s="137">
        <v>1.5949258961695101E-5</v>
      </c>
      <c r="AN41" s="137">
        <v>5.0039434004411402E-5</v>
      </c>
      <c r="AO41" s="137">
        <v>7.3209621721942697E-5</v>
      </c>
      <c r="AP41" s="137">
        <v>1.8879486547791599E-5</v>
      </c>
      <c r="AQ41" s="137">
        <v>1.63174234749026E-4</v>
      </c>
      <c r="AR41" s="137">
        <v>3.1787489954997302E-5</v>
      </c>
      <c r="AS41" s="137">
        <v>4.7026658386207803E-5</v>
      </c>
      <c r="AT41" s="137">
        <v>2.7636726511355302E-5</v>
      </c>
      <c r="AU41" s="137">
        <v>1.1195936398518599E-5</v>
      </c>
      <c r="AV41" s="137">
        <v>7.6230436883735006E-5</v>
      </c>
      <c r="AW41" s="137">
        <v>1.4226279858444199E-5</v>
      </c>
      <c r="AX41" s="137">
        <v>3.33863015112411E-5</v>
      </c>
      <c r="AY41" s="137">
        <v>5.1088688609807098E-5</v>
      </c>
      <c r="AZ41" s="137">
        <v>4.2683454865607099E-5</v>
      </c>
      <c r="BA41" s="137">
        <v>8.6167424225590908E-6</v>
      </c>
      <c r="BB41" s="137">
        <v>2.55961296819026E-5</v>
      </c>
      <c r="BC41" s="137">
        <v>7.5744057432303202E-6</v>
      </c>
      <c r="BD41" s="137">
        <v>3.5286196689302202E-5</v>
      </c>
      <c r="BE41" s="137">
        <v>2.7398169438313499E-5</v>
      </c>
      <c r="BF41" s="137">
        <v>3.27621902445656E-5</v>
      </c>
      <c r="BG41" s="137">
        <v>3.4565394225864699E-5</v>
      </c>
      <c r="BH41" s="137">
        <v>2.1989995927485001E-5</v>
      </c>
      <c r="BI41" s="137">
        <v>3.4625373869697998E-4</v>
      </c>
      <c r="BJ41" s="137">
        <v>2.1258026497779399E-4</v>
      </c>
      <c r="BK41" s="137">
        <v>5.8071287802746903E-4</v>
      </c>
      <c r="BL41" s="137">
        <v>5.0747414848973899E-6</v>
      </c>
      <c r="BM41" s="137">
        <v>1.03965395322527E-5</v>
      </c>
      <c r="BN41" s="137">
        <v>8.9283463580470593E-5</v>
      </c>
      <c r="BO41" s="137">
        <v>3.0427276872510499E-5</v>
      </c>
      <c r="BP41" s="137">
        <v>2.5149254706617501E-5</v>
      </c>
      <c r="BQ41" s="137">
        <v>3.2244577880029702E-5</v>
      </c>
      <c r="BR41" s="137">
        <v>2.44556460176842E-6</v>
      </c>
      <c r="BS41" s="137">
        <v>5.29394763565619E-6</v>
      </c>
      <c r="BT41" s="137">
        <v>4.8307003129890902E-5</v>
      </c>
      <c r="BU41" s="137">
        <v>5.2317534857852101E-5</v>
      </c>
      <c r="BV41" s="137">
        <v>3.2284424156465001E-5</v>
      </c>
      <c r="BW41" s="137">
        <v>1.39856408509713E-5</v>
      </c>
      <c r="BX41" s="137">
        <v>7.0652932922564302E-5</v>
      </c>
      <c r="BY41" s="137">
        <v>1.36735073343651E-4</v>
      </c>
      <c r="BZ41" s="137">
        <v>3.1847397228113001E-5</v>
      </c>
      <c r="CA41" s="138">
        <v>0</v>
      </c>
      <c r="CB41" s="190">
        <v>5.8335524816383003E-2</v>
      </c>
      <c r="CC41" s="191">
        <v>0.81293749223895095</v>
      </c>
      <c r="CD41" s="137">
        <v>0</v>
      </c>
      <c r="CE41" s="137">
        <v>0</v>
      </c>
      <c r="CF41" s="137">
        <v>1.15754766892984E-3</v>
      </c>
      <c r="CG41" s="137">
        <v>3.6623215394165097E-2</v>
      </c>
      <c r="CH41" s="138">
        <v>9.0946219881570797E-2</v>
      </c>
      <c r="CI41" s="49">
        <v>1</v>
      </c>
      <c r="CJ41" s="73"/>
    </row>
    <row r="42" spans="1:88" ht="19.5" x14ac:dyDescent="0.25">
      <c r="A42" s="30"/>
      <c r="B42" s="42" t="s">
        <v>33</v>
      </c>
      <c r="C42" s="43" t="s">
        <v>144</v>
      </c>
      <c r="D42" s="136">
        <v>1.0488891612477E-3</v>
      </c>
      <c r="E42" s="137">
        <v>9.5201777480894006E-3</v>
      </c>
      <c r="F42" s="137">
        <v>1.2411598312745201E-3</v>
      </c>
      <c r="G42" s="137">
        <v>1.64443806214802E-3</v>
      </c>
      <c r="H42" s="137">
        <v>1.48981345628767E-2</v>
      </c>
      <c r="I42" s="137">
        <v>1.43574019977678E-3</v>
      </c>
      <c r="J42" s="137">
        <v>4.6570564023122401E-4</v>
      </c>
      <c r="K42" s="137">
        <v>1.4383929982673301E-3</v>
      </c>
      <c r="L42" s="137">
        <v>6.5278519630044803E-4</v>
      </c>
      <c r="M42" s="137">
        <v>4.9401460108365099E-3</v>
      </c>
      <c r="N42" s="137">
        <v>1.3804024263820899E-5</v>
      </c>
      <c r="O42" s="137">
        <v>4.4366009990490897E-3</v>
      </c>
      <c r="P42" s="137">
        <v>1.38933640692598E-3</v>
      </c>
      <c r="Q42" s="137">
        <v>8.8570553968883096E-5</v>
      </c>
      <c r="R42" s="137">
        <v>4.2120480625484399E-3</v>
      </c>
      <c r="S42" s="137">
        <v>6.84049372784918E-4</v>
      </c>
      <c r="T42" s="137">
        <v>5.5161853052478201E-4</v>
      </c>
      <c r="U42" s="137">
        <v>1.2856251194648E-2</v>
      </c>
      <c r="V42" s="137">
        <v>1.8686640223246999E-3</v>
      </c>
      <c r="W42" s="137">
        <v>4.1936516024484798E-4</v>
      </c>
      <c r="X42" s="137">
        <v>5.4753543130423802E-4</v>
      </c>
      <c r="Y42" s="137">
        <v>8.9799686844639498E-5</v>
      </c>
      <c r="Z42" s="137">
        <v>2.918500310265E-3</v>
      </c>
      <c r="AA42" s="137">
        <v>2.14843572067153E-4</v>
      </c>
      <c r="AB42" s="137">
        <v>9.0101730530451002E-5</v>
      </c>
      <c r="AC42" s="137">
        <v>4.7831722122823597E-5</v>
      </c>
      <c r="AD42" s="137">
        <v>3.9391943380567101E-5</v>
      </c>
      <c r="AE42" s="137">
        <v>5.2323025866554695E-4</v>
      </c>
      <c r="AF42" s="137">
        <v>7.4190156241336403E-4</v>
      </c>
      <c r="AG42" s="137">
        <v>6.3098389124053507E-5</v>
      </c>
      <c r="AH42" s="137">
        <v>2.28366935043702E-4</v>
      </c>
      <c r="AI42" s="137">
        <v>1.2819323954933E-4</v>
      </c>
      <c r="AJ42" s="137">
        <v>2.5744497999620302E-6</v>
      </c>
      <c r="AK42" s="137">
        <v>6.7906819338663396E-2</v>
      </c>
      <c r="AL42" s="137">
        <v>0.15329053789306701</v>
      </c>
      <c r="AM42" s="137">
        <v>2.0329870275125599E-2</v>
      </c>
      <c r="AN42" s="137">
        <v>3.5039141305367902E-4</v>
      </c>
      <c r="AO42" s="137">
        <v>5.3948812214008697E-4</v>
      </c>
      <c r="AP42" s="137">
        <v>1.38980863758739E-3</v>
      </c>
      <c r="AQ42" s="137">
        <v>2.2503541344591998E-3</v>
      </c>
      <c r="AR42" s="137">
        <v>1.51823842043452E-3</v>
      </c>
      <c r="AS42" s="137">
        <v>4.6939940556944802E-3</v>
      </c>
      <c r="AT42" s="137">
        <v>1.3488526514191001E-3</v>
      </c>
      <c r="AU42" s="137">
        <v>5.1333316045533504E-4</v>
      </c>
      <c r="AV42" s="137">
        <v>3.3858305269553598E-3</v>
      </c>
      <c r="AW42" s="137">
        <v>1.26073071668668E-4</v>
      </c>
      <c r="AX42" s="137">
        <v>1.8230295588400299E-4</v>
      </c>
      <c r="AY42" s="137">
        <v>4.16898892708212E-4</v>
      </c>
      <c r="AZ42" s="137">
        <v>1.83900010126245E-3</v>
      </c>
      <c r="BA42" s="137">
        <v>1.03031850863317E-3</v>
      </c>
      <c r="BB42" s="137">
        <v>2.9463793940268899E-3</v>
      </c>
      <c r="BC42" s="137">
        <v>1.7742789191880999E-4</v>
      </c>
      <c r="BD42" s="137">
        <v>2.71377649649459E-3</v>
      </c>
      <c r="BE42" s="137">
        <v>4.2982031373629201E-2</v>
      </c>
      <c r="BF42" s="137">
        <v>9.1400434165226903E-4</v>
      </c>
      <c r="BG42" s="137">
        <v>3.5180802364663999E-4</v>
      </c>
      <c r="BH42" s="137">
        <v>2.8492814091911399E-4</v>
      </c>
      <c r="BI42" s="137">
        <v>1.19426852191322E-2</v>
      </c>
      <c r="BJ42" s="137">
        <v>0.17092212248705299</v>
      </c>
      <c r="BK42" s="137">
        <v>1.0868394360318201E-2</v>
      </c>
      <c r="BL42" s="137">
        <v>2.99440409888928E-3</v>
      </c>
      <c r="BM42" s="137">
        <v>5.5917590641341797E-3</v>
      </c>
      <c r="BN42" s="137">
        <v>1.2412372914803601E-3</v>
      </c>
      <c r="BO42" s="137">
        <v>9.7318142861554198E-4</v>
      </c>
      <c r="BP42" s="137">
        <v>1.61943322361709E-4</v>
      </c>
      <c r="BQ42" s="137">
        <v>9.2399055936049203E-5</v>
      </c>
      <c r="BR42" s="137">
        <v>2.46687319824537E-5</v>
      </c>
      <c r="BS42" s="137">
        <v>1.00398549685215E-5</v>
      </c>
      <c r="BT42" s="137">
        <v>2.7191713130957099E-2</v>
      </c>
      <c r="BU42" s="137">
        <v>2.8597444228018799E-4</v>
      </c>
      <c r="BV42" s="137">
        <v>6.2945386154608998E-3</v>
      </c>
      <c r="BW42" s="137">
        <v>6.9168466595670195E-5</v>
      </c>
      <c r="BX42" s="137">
        <v>5.4355482371676502E-3</v>
      </c>
      <c r="BY42" s="137">
        <v>3.2166732430746498E-4</v>
      </c>
      <c r="BZ42" s="137">
        <v>2.08301828600436E-4</v>
      </c>
      <c r="CA42" s="138">
        <v>0</v>
      </c>
      <c r="CB42" s="190">
        <v>0.62555346175118298</v>
      </c>
      <c r="CC42" s="191">
        <v>0.18413820841386899</v>
      </c>
      <c r="CD42" s="137">
        <v>0</v>
      </c>
      <c r="CE42" s="137">
        <v>0</v>
      </c>
      <c r="CF42" s="137">
        <v>1.03527730919038E-2</v>
      </c>
      <c r="CG42" s="137">
        <v>3.1221134765558298E-2</v>
      </c>
      <c r="CH42" s="138">
        <v>0.14873442197748701</v>
      </c>
      <c r="CI42" s="49">
        <v>1</v>
      </c>
      <c r="CJ42" s="73"/>
    </row>
    <row r="43" spans="1:88" ht="19.5" x14ac:dyDescent="0.25">
      <c r="A43" s="30"/>
      <c r="B43" s="42" t="s">
        <v>34</v>
      </c>
      <c r="C43" s="43" t="s">
        <v>145</v>
      </c>
      <c r="D43" s="136">
        <v>7.8843184611977998E-5</v>
      </c>
      <c r="E43" s="137">
        <v>5.4098326503765E-5</v>
      </c>
      <c r="F43" s="137">
        <v>2.8082873899107802E-4</v>
      </c>
      <c r="G43" s="137">
        <v>1.7328116839233601E-5</v>
      </c>
      <c r="H43" s="137">
        <v>1.55508108943371E-3</v>
      </c>
      <c r="I43" s="137">
        <v>2.4601612679340502E-3</v>
      </c>
      <c r="J43" s="137">
        <v>6.8380526193965806E-5</v>
      </c>
      <c r="K43" s="137">
        <v>1.9874091701765599E-4</v>
      </c>
      <c r="L43" s="137">
        <v>2.7784637054372401E-4</v>
      </c>
      <c r="M43" s="137">
        <v>2.9411389749986998E-4</v>
      </c>
      <c r="N43" s="137">
        <v>7.3178805913936697E-5</v>
      </c>
      <c r="O43" s="137">
        <v>2.4613993986008199E-3</v>
      </c>
      <c r="P43" s="137">
        <v>1.7681975596017399E-3</v>
      </c>
      <c r="Q43" s="137">
        <v>1.8787058840121499E-4</v>
      </c>
      <c r="R43" s="137">
        <v>1.26682771669414E-2</v>
      </c>
      <c r="S43" s="137">
        <v>2.0116451804316599E-3</v>
      </c>
      <c r="T43" s="137">
        <v>1.28472577982234E-3</v>
      </c>
      <c r="U43" s="137">
        <v>5.8881388720907601E-3</v>
      </c>
      <c r="V43" s="137">
        <v>1.8437204671376999E-3</v>
      </c>
      <c r="W43" s="137">
        <v>6.8349428178196905E-4</v>
      </c>
      <c r="X43" s="137">
        <v>5.8800410830225501E-4</v>
      </c>
      <c r="Y43" s="137">
        <v>5.8894899733965005E-4</v>
      </c>
      <c r="Z43" s="137">
        <v>7.4226366456182501E-4</v>
      </c>
      <c r="AA43" s="137">
        <v>2.0906592133221899E-4</v>
      </c>
      <c r="AB43" s="137">
        <v>4.5683651625908302E-4</v>
      </c>
      <c r="AC43" s="137">
        <v>2.0291355570945701E-4</v>
      </c>
      <c r="AD43" s="137">
        <v>7.5794322282384305E-5</v>
      </c>
      <c r="AE43" s="137">
        <v>1.37079381501613E-3</v>
      </c>
      <c r="AF43" s="137">
        <v>3.2799034489700701E-3</v>
      </c>
      <c r="AG43" s="137">
        <v>1.7995986455715901E-4</v>
      </c>
      <c r="AH43" s="137">
        <v>1.52383280246739E-3</v>
      </c>
      <c r="AI43" s="137">
        <v>7.7975934440462796E-4</v>
      </c>
      <c r="AJ43" s="137">
        <v>3.5740782138502299E-6</v>
      </c>
      <c r="AK43" s="137">
        <v>2.1481227350306901E-3</v>
      </c>
      <c r="AL43" s="137">
        <v>5.1295692558532502E-2</v>
      </c>
      <c r="AM43" s="137">
        <v>4.9826058560428904E-3</v>
      </c>
      <c r="AN43" s="137">
        <v>1.8978897481909699E-3</v>
      </c>
      <c r="AO43" s="137">
        <v>2.14334376248889E-3</v>
      </c>
      <c r="AP43" s="137">
        <v>1.3334725150041301E-3</v>
      </c>
      <c r="AQ43" s="137">
        <v>2.80161744081795E-3</v>
      </c>
      <c r="AR43" s="137">
        <v>6.1544449598530798E-4</v>
      </c>
      <c r="AS43" s="137">
        <v>1.5672415426385301E-3</v>
      </c>
      <c r="AT43" s="137">
        <v>2.9426980536018799E-4</v>
      </c>
      <c r="AU43" s="137">
        <v>3.2892444175299602E-4</v>
      </c>
      <c r="AV43" s="137">
        <v>1.0434886765960901E-3</v>
      </c>
      <c r="AW43" s="137">
        <v>3.5834167618884702E-4</v>
      </c>
      <c r="AX43" s="137">
        <v>1.22028702051667E-3</v>
      </c>
      <c r="AY43" s="137">
        <v>2.2042675817421902E-3</v>
      </c>
      <c r="AZ43" s="137">
        <v>5.9127023675520701E-3</v>
      </c>
      <c r="BA43" s="137">
        <v>3.6138320025751002E-4</v>
      </c>
      <c r="BB43" s="137">
        <v>1.24737828027294E-3</v>
      </c>
      <c r="BC43" s="137">
        <v>4.1880770424431802E-4</v>
      </c>
      <c r="BD43" s="137">
        <v>5.3052857498793904E-4</v>
      </c>
      <c r="BE43" s="137">
        <v>1.5641710731625401E-3</v>
      </c>
      <c r="BF43" s="137">
        <v>2.2121569882031702E-3</v>
      </c>
      <c r="BG43" s="137">
        <v>1.86587431057866E-3</v>
      </c>
      <c r="BH43" s="137">
        <v>2.9825289052663102E-3</v>
      </c>
      <c r="BI43" s="137">
        <v>3.5366329905248899E-2</v>
      </c>
      <c r="BJ43" s="137">
        <v>3.4663511018044803E-2</v>
      </c>
      <c r="BK43" s="137">
        <v>9.9874539941942394E-3</v>
      </c>
      <c r="BL43" s="137">
        <v>3.40063926176525E-4</v>
      </c>
      <c r="BM43" s="137">
        <v>1.688361970169E-3</v>
      </c>
      <c r="BN43" s="137">
        <v>2.6836361467486801E-3</v>
      </c>
      <c r="BO43" s="137">
        <v>1.41664122687016E-3</v>
      </c>
      <c r="BP43" s="137">
        <v>4.7474185958185497E-3</v>
      </c>
      <c r="BQ43" s="137">
        <v>2.0138499921278602E-3</v>
      </c>
      <c r="BR43" s="137">
        <v>1.2408097710094701E-3</v>
      </c>
      <c r="BS43" s="137">
        <v>1.3768223119985899E-5</v>
      </c>
      <c r="BT43" s="137">
        <v>2.1293218146021E-2</v>
      </c>
      <c r="BU43" s="137">
        <v>1.17846989114081E-2</v>
      </c>
      <c r="BV43" s="137">
        <v>7.6192525720011704E-3</v>
      </c>
      <c r="BW43" s="137">
        <v>2.7448891837126899E-3</v>
      </c>
      <c r="BX43" s="137">
        <v>4.1585764773799201E-3</v>
      </c>
      <c r="BY43" s="137">
        <v>4.2174726109428197E-3</v>
      </c>
      <c r="BZ43" s="137">
        <v>8.6002669599059504E-3</v>
      </c>
      <c r="CA43" s="138">
        <v>0</v>
      </c>
      <c r="CB43" s="190">
        <v>0.29006848186802298</v>
      </c>
      <c r="CC43" s="191">
        <v>0.59121741345978396</v>
      </c>
      <c r="CD43" s="137">
        <v>0</v>
      </c>
      <c r="CE43" s="137">
        <v>0</v>
      </c>
      <c r="CF43" s="137">
        <v>3.85074234313992E-2</v>
      </c>
      <c r="CG43" s="137">
        <v>2.7856541950956E-2</v>
      </c>
      <c r="CH43" s="138">
        <v>5.2350139289838199E-2</v>
      </c>
      <c r="CI43" s="49">
        <v>1</v>
      </c>
      <c r="CJ43" s="73"/>
    </row>
    <row r="44" spans="1:88" ht="19.5" x14ac:dyDescent="0.25">
      <c r="A44" s="30"/>
      <c r="B44" s="42" t="s">
        <v>35</v>
      </c>
      <c r="C44" s="43" t="s">
        <v>146</v>
      </c>
      <c r="D44" s="136">
        <v>1.8088483210323199E-5</v>
      </c>
      <c r="E44" s="137">
        <v>1.1872110196302E-5</v>
      </c>
      <c r="F44" s="137">
        <v>5.4125282585032103E-5</v>
      </c>
      <c r="G44" s="137">
        <v>6.3128761024393002E-6</v>
      </c>
      <c r="H44" s="137">
        <v>1.75160189227764E-3</v>
      </c>
      <c r="I44" s="137">
        <v>1.3660779061276001E-3</v>
      </c>
      <c r="J44" s="137">
        <v>2.3374604888136399E-5</v>
      </c>
      <c r="K44" s="137">
        <v>4.6077640688286798E-4</v>
      </c>
      <c r="L44" s="137">
        <v>2.8887709565838201E-5</v>
      </c>
      <c r="M44" s="137">
        <v>7.0915465706421004E-4</v>
      </c>
      <c r="N44" s="137">
        <v>5.85260142528178E-5</v>
      </c>
      <c r="O44" s="137">
        <v>4.6541700708184898E-4</v>
      </c>
      <c r="P44" s="137">
        <v>4.2785692232425601E-5</v>
      </c>
      <c r="Q44" s="137">
        <v>5.6589617417931604E-3</v>
      </c>
      <c r="R44" s="137">
        <v>2.2850596727214299E-4</v>
      </c>
      <c r="S44" s="137">
        <v>3.67999894287334E-5</v>
      </c>
      <c r="T44" s="137">
        <v>1.9706148298798601E-4</v>
      </c>
      <c r="U44" s="137">
        <v>9.9220975861100298E-4</v>
      </c>
      <c r="V44" s="137">
        <v>6.4607876734317903E-4</v>
      </c>
      <c r="W44" s="137">
        <v>2.1310378117203301E-4</v>
      </c>
      <c r="X44" s="137">
        <v>1.1938108009845899E-4</v>
      </c>
      <c r="Y44" s="137">
        <v>7.9149599411448506E-5</v>
      </c>
      <c r="Z44" s="137">
        <v>2.3603462455044501E-4</v>
      </c>
      <c r="AA44" s="137">
        <v>5.61748565361736E-5</v>
      </c>
      <c r="AB44" s="137">
        <v>3.9368413224035799E-5</v>
      </c>
      <c r="AC44" s="137">
        <v>2.18393029812835E-5</v>
      </c>
      <c r="AD44" s="137">
        <v>1.9303344251963702E-5</v>
      </c>
      <c r="AE44" s="137">
        <v>5.9106686785744499E-4</v>
      </c>
      <c r="AF44" s="137">
        <v>5.6430955915020696E-4</v>
      </c>
      <c r="AG44" s="137">
        <v>2.5113749185314299E-5</v>
      </c>
      <c r="AH44" s="137">
        <v>5.5994250935395302E-4</v>
      </c>
      <c r="AI44" s="137">
        <v>2.39457100178889E-4</v>
      </c>
      <c r="AJ44" s="137">
        <v>3.9338178215666901E-6</v>
      </c>
      <c r="AK44" s="137">
        <v>5.4784680059093605E-4</v>
      </c>
      <c r="AL44" s="137">
        <v>9.3923791807866298E-3</v>
      </c>
      <c r="AM44" s="137">
        <v>0.15233286325394499</v>
      </c>
      <c r="AN44" s="137">
        <v>4.49136767826962E-4</v>
      </c>
      <c r="AO44" s="137">
        <v>8.1307660379156897E-4</v>
      </c>
      <c r="AP44" s="137">
        <v>3.8964211517772598E-5</v>
      </c>
      <c r="AQ44" s="137">
        <v>1.9162515949330101E-4</v>
      </c>
      <c r="AR44" s="137">
        <v>3.71248263506268E-3</v>
      </c>
      <c r="AS44" s="137">
        <v>2.15944180228869E-4</v>
      </c>
      <c r="AT44" s="137">
        <v>6.8141187317492203E-5</v>
      </c>
      <c r="AU44" s="137">
        <v>1.7017886383913501E-4</v>
      </c>
      <c r="AV44" s="137">
        <v>7.0861401714413198E-3</v>
      </c>
      <c r="AW44" s="137">
        <v>9.4899582623149406E-5</v>
      </c>
      <c r="AX44" s="137">
        <v>4.0614327748603798E-4</v>
      </c>
      <c r="AY44" s="137">
        <v>6.95324006879652E-5</v>
      </c>
      <c r="AZ44" s="137">
        <v>8.9676195968041699E-4</v>
      </c>
      <c r="BA44" s="137">
        <v>3.4129306507303999E-5</v>
      </c>
      <c r="BB44" s="137">
        <v>6.7494712065395405E-5</v>
      </c>
      <c r="BC44" s="137">
        <v>1.2496335631070901E-4</v>
      </c>
      <c r="BD44" s="137">
        <v>6.5597976351960496E-4</v>
      </c>
      <c r="BE44" s="137">
        <v>2.1698008889623698E-3</v>
      </c>
      <c r="BF44" s="137">
        <v>6.52278020753372E-3</v>
      </c>
      <c r="BG44" s="137">
        <v>1.4948886552380799E-3</v>
      </c>
      <c r="BH44" s="137">
        <v>1.8155099821814101E-3</v>
      </c>
      <c r="BI44" s="137">
        <v>1.41765743210394E-3</v>
      </c>
      <c r="BJ44" s="137">
        <v>8.1675927090913596E-4</v>
      </c>
      <c r="BK44" s="137">
        <v>2.7110868389217E-3</v>
      </c>
      <c r="BL44" s="137">
        <v>1.0787685629230701E-5</v>
      </c>
      <c r="BM44" s="137">
        <v>3.9613837602620999E-5</v>
      </c>
      <c r="BN44" s="137">
        <v>5.6875605503701901E-4</v>
      </c>
      <c r="BO44" s="137">
        <v>3.8465727885333701E-4</v>
      </c>
      <c r="BP44" s="137">
        <v>1.05678852685546E-4</v>
      </c>
      <c r="BQ44" s="137">
        <v>6.5951493262276801E-5</v>
      </c>
      <c r="BR44" s="137">
        <v>2.4376764578988001E-5</v>
      </c>
      <c r="BS44" s="137">
        <v>5.1849003004815297E-6</v>
      </c>
      <c r="BT44" s="137">
        <v>6.5361781054155696E-3</v>
      </c>
      <c r="BU44" s="137">
        <v>2.5880185946096102E-4</v>
      </c>
      <c r="BV44" s="137">
        <v>1.03756025324061E-3</v>
      </c>
      <c r="BW44" s="137">
        <v>6.2006732206461494E-5</v>
      </c>
      <c r="BX44" s="137">
        <v>5.3156301396538701E-3</v>
      </c>
      <c r="BY44" s="137">
        <v>2.0270477865694001E-4</v>
      </c>
      <c r="BZ44" s="137">
        <v>1.6690479029297101E-3</v>
      </c>
      <c r="CA44" s="138">
        <v>0</v>
      </c>
      <c r="CB44" s="190">
        <v>0.22612890024576299</v>
      </c>
      <c r="CC44" s="191">
        <v>0.60773166362091902</v>
      </c>
      <c r="CD44" s="137">
        <v>0</v>
      </c>
      <c r="CE44" s="137">
        <v>0</v>
      </c>
      <c r="CF44" s="137">
        <v>1.3054733338589699E-3</v>
      </c>
      <c r="CG44" s="137">
        <v>2.0752177855950901E-2</v>
      </c>
      <c r="CH44" s="138">
        <v>0.14408178494350801</v>
      </c>
      <c r="CI44" s="49">
        <v>1</v>
      </c>
      <c r="CJ44" s="73"/>
    </row>
    <row r="45" spans="1:88" ht="19.5" x14ac:dyDescent="0.25">
      <c r="A45" s="30"/>
      <c r="B45" s="42" t="s">
        <v>36</v>
      </c>
      <c r="C45" s="43" t="s">
        <v>147</v>
      </c>
      <c r="D45" s="136">
        <v>1.1951447353290499E-4</v>
      </c>
      <c r="E45" s="137">
        <v>2.77726615932846E-5</v>
      </c>
      <c r="F45" s="137">
        <v>1.83228526910969E-4</v>
      </c>
      <c r="G45" s="137">
        <v>3.12212130030634E-5</v>
      </c>
      <c r="H45" s="137">
        <v>1.37221820387055E-2</v>
      </c>
      <c r="I45" s="137">
        <v>1.6240593149127199E-4</v>
      </c>
      <c r="J45" s="137">
        <v>3.5567480473967301E-5</v>
      </c>
      <c r="K45" s="137">
        <v>6.0718000975417897E-5</v>
      </c>
      <c r="L45" s="137">
        <v>3.5197686509380198E-4</v>
      </c>
      <c r="M45" s="137">
        <v>1.0861013709309801E-3</v>
      </c>
      <c r="N45" s="137">
        <v>8.8993051670421597E-6</v>
      </c>
      <c r="O45" s="137">
        <v>6.2939542922290401E-4</v>
      </c>
      <c r="P45" s="137">
        <v>8.3534626528333002E-5</v>
      </c>
      <c r="Q45" s="137">
        <v>2.42308274479466E-5</v>
      </c>
      <c r="R45" s="137">
        <v>9.2863194829356202E-4</v>
      </c>
      <c r="S45" s="137">
        <v>1.5037279285091E-4</v>
      </c>
      <c r="T45" s="137">
        <v>3.0820159840132E-4</v>
      </c>
      <c r="U45" s="137">
        <v>1.6359029746212601E-3</v>
      </c>
      <c r="V45" s="137">
        <v>9.6716855814159297E-4</v>
      </c>
      <c r="W45" s="137">
        <v>2.84120092279293E-4</v>
      </c>
      <c r="X45" s="137">
        <v>1.75294581894266E-4</v>
      </c>
      <c r="Y45" s="137">
        <v>4.6164672576177803E-5</v>
      </c>
      <c r="Z45" s="137">
        <v>3.31929312521948E-4</v>
      </c>
      <c r="AA45" s="137">
        <v>8.0125265864220297E-5</v>
      </c>
      <c r="AB45" s="137">
        <v>1.5064244791267799E-4</v>
      </c>
      <c r="AC45" s="137">
        <v>2.84181519971991E-5</v>
      </c>
      <c r="AD45" s="137">
        <v>2.5989921695692199E-5</v>
      </c>
      <c r="AE45" s="137">
        <v>3.0853465485378297E-4</v>
      </c>
      <c r="AF45" s="137">
        <v>9.3909289468528797E-4</v>
      </c>
      <c r="AG45" s="137">
        <v>3.6469320935262997E-5</v>
      </c>
      <c r="AH45" s="137">
        <v>8.5982356341277006E-5</v>
      </c>
      <c r="AI45" s="137">
        <v>4.8120045611995798E-4</v>
      </c>
      <c r="AJ45" s="137">
        <v>1.7652878652339399E-6</v>
      </c>
      <c r="AK45" s="137">
        <v>8.9608470612064699E-5</v>
      </c>
      <c r="AL45" s="137">
        <v>2.12105748122522E-4</v>
      </c>
      <c r="AM45" s="137">
        <v>3.1708521240747501E-4</v>
      </c>
      <c r="AN45" s="137">
        <v>0.10964870747415099</v>
      </c>
      <c r="AO45" s="137">
        <v>9.9716994275861098E-4</v>
      </c>
      <c r="AP45" s="137">
        <v>2.2870301104802599E-4</v>
      </c>
      <c r="AQ45" s="137">
        <v>2.9616793155557098E-4</v>
      </c>
      <c r="AR45" s="137">
        <v>1.8141276640465899E-4</v>
      </c>
      <c r="AS45" s="137">
        <v>1.2250814946153099E-3</v>
      </c>
      <c r="AT45" s="137">
        <v>9.8119461805702904E-5</v>
      </c>
      <c r="AU45" s="137">
        <v>1.87159474156786E-5</v>
      </c>
      <c r="AV45" s="137">
        <v>6.8600580105381904E-4</v>
      </c>
      <c r="AW45" s="137">
        <v>1.62592292804504E-3</v>
      </c>
      <c r="AX45" s="137">
        <v>1.17306612890229E-4</v>
      </c>
      <c r="AY45" s="137">
        <v>2.6902436368580698E-4</v>
      </c>
      <c r="AZ45" s="137">
        <v>6.6226785839857295E-4</v>
      </c>
      <c r="BA45" s="137">
        <v>2.2884578458688599E-5</v>
      </c>
      <c r="BB45" s="137">
        <v>8.79790754997344E-5</v>
      </c>
      <c r="BC45" s="137">
        <v>3.0434110351662599E-5</v>
      </c>
      <c r="BD45" s="137">
        <v>1.390873865075E-4</v>
      </c>
      <c r="BE45" s="137">
        <v>7.3076404637333503E-2</v>
      </c>
      <c r="BF45" s="137">
        <v>4.2411755995225899E-4</v>
      </c>
      <c r="BG45" s="137">
        <v>9.3360952159397402E-5</v>
      </c>
      <c r="BH45" s="137">
        <v>8.9221994640869306E-5</v>
      </c>
      <c r="BI45" s="137">
        <v>0.22083043545283901</v>
      </c>
      <c r="BJ45" s="137">
        <v>1.1105054529286E-2</v>
      </c>
      <c r="BK45" s="137">
        <v>3.9200172945914298E-3</v>
      </c>
      <c r="BL45" s="137">
        <v>6.6921255184270599E-6</v>
      </c>
      <c r="BM45" s="137">
        <v>1.46139116472519E-5</v>
      </c>
      <c r="BN45" s="137">
        <v>3.2365579945693599E-4</v>
      </c>
      <c r="BO45" s="137">
        <v>8.3205276545324496E-5</v>
      </c>
      <c r="BP45" s="137">
        <v>4.5352738136123501E-5</v>
      </c>
      <c r="BQ45" s="137">
        <v>4.2380248683531E-5</v>
      </c>
      <c r="BR45" s="137">
        <v>3.4023011755980901E-6</v>
      </c>
      <c r="BS45" s="137">
        <v>3.02834583556546E-5</v>
      </c>
      <c r="BT45" s="137">
        <v>1.3535765833210301E-4</v>
      </c>
      <c r="BU45" s="137">
        <v>8.3102129890215096E-3</v>
      </c>
      <c r="BV45" s="137">
        <v>4.9702163190473801E-4</v>
      </c>
      <c r="BW45" s="137">
        <v>2.5209451296840002E-3</v>
      </c>
      <c r="BX45" s="137">
        <v>1.64164638181845E-3</v>
      </c>
      <c r="BY45" s="137">
        <v>2.7901902673282799E-3</v>
      </c>
      <c r="BZ45" s="137">
        <v>2.3887771827416399E-3</v>
      </c>
      <c r="CA45" s="138">
        <v>0</v>
      </c>
      <c r="CB45" s="190">
        <v>0.468818895737868</v>
      </c>
      <c r="CC45" s="191">
        <v>4.2901582249552601E-2</v>
      </c>
      <c r="CD45" s="137">
        <v>0</v>
      </c>
      <c r="CE45" s="137">
        <v>0</v>
      </c>
      <c r="CF45" s="137">
        <v>4.7745973162393301E-3</v>
      </c>
      <c r="CG45" s="137">
        <v>1.82065210392948E-2</v>
      </c>
      <c r="CH45" s="138">
        <v>0.465298403657045</v>
      </c>
      <c r="CI45" s="49">
        <v>1</v>
      </c>
      <c r="CJ45" s="73"/>
    </row>
    <row r="46" spans="1:88" ht="19.5" x14ac:dyDescent="0.25">
      <c r="A46" s="30"/>
      <c r="B46" s="42" t="s">
        <v>37</v>
      </c>
      <c r="C46" s="43" t="s">
        <v>148</v>
      </c>
      <c r="D46" s="136">
        <v>4.29506538256007E-4</v>
      </c>
      <c r="E46" s="137">
        <v>2.8373230561200199E-5</v>
      </c>
      <c r="F46" s="137">
        <v>2.8217642870905302E-3</v>
      </c>
      <c r="G46" s="137">
        <v>2.0915794678423599E-4</v>
      </c>
      <c r="H46" s="137">
        <v>7.2134436716310299E-2</v>
      </c>
      <c r="I46" s="137">
        <v>5.5473194755151299E-2</v>
      </c>
      <c r="J46" s="137">
        <v>5.5767286825124703E-5</v>
      </c>
      <c r="K46" s="137">
        <v>7.5772262664923202E-4</v>
      </c>
      <c r="L46" s="137">
        <v>4.3096607939298098E-4</v>
      </c>
      <c r="M46" s="137">
        <v>3.0726900685293201E-3</v>
      </c>
      <c r="N46" s="137">
        <v>1.37190581309539E-5</v>
      </c>
      <c r="O46" s="137">
        <v>4.0436645270951104E-3</v>
      </c>
      <c r="P46" s="137">
        <v>9.2240523594233994E-5</v>
      </c>
      <c r="Q46" s="137">
        <v>3.0286006985273201E-5</v>
      </c>
      <c r="R46" s="137">
        <v>1.1372408976025799E-4</v>
      </c>
      <c r="S46" s="137">
        <v>1.9636754209894401E-5</v>
      </c>
      <c r="T46" s="137">
        <v>2.1678925058505301E-3</v>
      </c>
      <c r="U46" s="137">
        <v>3.60425161114694E-2</v>
      </c>
      <c r="V46" s="137">
        <v>6.2960365651217598E-3</v>
      </c>
      <c r="W46" s="137">
        <v>1.82631630337609E-3</v>
      </c>
      <c r="X46" s="137">
        <v>8.5814804600437503E-3</v>
      </c>
      <c r="Y46" s="137">
        <v>1.66509052396793E-3</v>
      </c>
      <c r="Z46" s="137">
        <v>1.1357171716930301E-3</v>
      </c>
      <c r="AA46" s="137">
        <v>3.2349324484194099E-4</v>
      </c>
      <c r="AB46" s="137">
        <v>3.22085793900781E-3</v>
      </c>
      <c r="AC46" s="137">
        <v>1.2065719616386099E-3</v>
      </c>
      <c r="AD46" s="137">
        <v>2.79651914415479E-4</v>
      </c>
      <c r="AE46" s="137">
        <v>9.3791434081860205E-4</v>
      </c>
      <c r="AF46" s="137">
        <v>9.3769246679946995E-3</v>
      </c>
      <c r="AG46" s="137">
        <v>6.1603790062020498E-4</v>
      </c>
      <c r="AH46" s="137">
        <v>7.7633901549500799E-3</v>
      </c>
      <c r="AI46" s="137">
        <v>3.82796232716527E-3</v>
      </c>
      <c r="AJ46" s="137">
        <v>1.1450385787215499E-5</v>
      </c>
      <c r="AK46" s="137">
        <v>8.7934345915867797E-4</v>
      </c>
      <c r="AL46" s="137">
        <v>4.6782624630141399E-3</v>
      </c>
      <c r="AM46" s="137">
        <v>1.48579658445721E-3</v>
      </c>
      <c r="AN46" s="137">
        <v>1.0453608443426E-4</v>
      </c>
      <c r="AO46" s="137">
        <v>0.19191177305108001</v>
      </c>
      <c r="AP46" s="137">
        <v>1.8531422446594899E-2</v>
      </c>
      <c r="AQ46" s="137">
        <v>3.9971482688293199E-4</v>
      </c>
      <c r="AR46" s="137">
        <v>1.16497631383864E-3</v>
      </c>
      <c r="AS46" s="137">
        <v>7.6879104449361401E-3</v>
      </c>
      <c r="AT46" s="137">
        <v>2.2885259579431502E-3</v>
      </c>
      <c r="AU46" s="137">
        <v>2.2786886365429001E-4</v>
      </c>
      <c r="AV46" s="137">
        <v>5.92466294715385E-3</v>
      </c>
      <c r="AW46" s="137">
        <v>3.0629752969950699E-3</v>
      </c>
      <c r="AX46" s="137">
        <v>5.8188117916490997E-3</v>
      </c>
      <c r="AY46" s="137">
        <v>2.2012806181944501E-4</v>
      </c>
      <c r="AZ46" s="137">
        <v>2.0251666401791598E-3</v>
      </c>
      <c r="BA46" s="137">
        <v>5.2560384199963996E-4</v>
      </c>
      <c r="BB46" s="137">
        <v>1.35078353188842E-3</v>
      </c>
      <c r="BC46" s="137">
        <v>2.9156790295722202E-4</v>
      </c>
      <c r="BD46" s="137">
        <v>1.5569927164765999E-4</v>
      </c>
      <c r="BE46" s="137">
        <v>9.991020673570741E-4</v>
      </c>
      <c r="BF46" s="137">
        <v>8.6528902887142998E-4</v>
      </c>
      <c r="BG46" s="137">
        <v>1.08911907788187E-4</v>
      </c>
      <c r="BH46" s="137">
        <v>6.1872892265788101E-4</v>
      </c>
      <c r="BI46" s="137">
        <v>1.1284071003661001E-3</v>
      </c>
      <c r="BJ46" s="137">
        <v>0.18726629930968999</v>
      </c>
      <c r="BK46" s="137">
        <v>5.0782834296017E-3</v>
      </c>
      <c r="BL46" s="137">
        <v>3.7477266921370902E-4</v>
      </c>
      <c r="BM46" s="137">
        <v>7.1213489761822704E-4</v>
      </c>
      <c r="BN46" s="137">
        <v>3.7695106726704001E-3</v>
      </c>
      <c r="BO46" s="137">
        <v>2.1862728972738602E-3</v>
      </c>
      <c r="BP46" s="137">
        <v>6.4878481844126996E-3</v>
      </c>
      <c r="BQ46" s="137">
        <v>5.0116463512318897E-4</v>
      </c>
      <c r="BR46" s="137">
        <v>3.9304935084898598E-3</v>
      </c>
      <c r="BS46" s="137">
        <v>1.58036851279664E-3</v>
      </c>
      <c r="BT46" s="137">
        <v>1.4474861580159801E-2</v>
      </c>
      <c r="BU46" s="137">
        <v>5.7418823852156096E-3</v>
      </c>
      <c r="BV46" s="137">
        <v>3.5271785459310401E-3</v>
      </c>
      <c r="BW46" s="137">
        <v>3.00270968366557E-3</v>
      </c>
      <c r="BX46" s="137">
        <v>9.7884136488289694E-4</v>
      </c>
      <c r="BY46" s="137">
        <v>2.6731108861206198E-3</v>
      </c>
      <c r="BZ46" s="137">
        <v>1.8864326728924099E-2</v>
      </c>
      <c r="CA46" s="138">
        <v>0</v>
      </c>
      <c r="CB46" s="190">
        <v>0.73861218367520298</v>
      </c>
      <c r="CC46" s="191">
        <v>0.22166496080054299</v>
      </c>
      <c r="CD46" s="137">
        <v>0</v>
      </c>
      <c r="CE46" s="137">
        <v>0</v>
      </c>
      <c r="CF46" s="137">
        <v>2.45800438332619E-3</v>
      </c>
      <c r="CG46" s="137">
        <v>-2.6735474619239401E-3</v>
      </c>
      <c r="CH46" s="138">
        <v>3.9938398602851602E-2</v>
      </c>
      <c r="CI46" s="49">
        <v>1</v>
      </c>
      <c r="CJ46" s="73"/>
    </row>
    <row r="47" spans="1:88" ht="19.5" x14ac:dyDescent="0.25">
      <c r="A47" s="30"/>
      <c r="B47" s="42" t="s">
        <v>38</v>
      </c>
      <c r="C47" s="43" t="s">
        <v>149</v>
      </c>
      <c r="D47" s="136">
        <v>4.45146819911803E-5</v>
      </c>
      <c r="E47" s="137">
        <v>2.9187960368192401E-5</v>
      </c>
      <c r="F47" s="137">
        <v>1.3265276876077501E-4</v>
      </c>
      <c r="G47" s="137">
        <v>1.5659552099670801E-5</v>
      </c>
      <c r="H47" s="137">
        <v>4.0278145663814798E-4</v>
      </c>
      <c r="I47" s="137">
        <v>6.5038561592472798E-5</v>
      </c>
      <c r="J47" s="137">
        <v>5.79310857881274E-5</v>
      </c>
      <c r="K47" s="137">
        <v>9.4385041510021195E-5</v>
      </c>
      <c r="L47" s="137">
        <v>6.6170749281794404E-5</v>
      </c>
      <c r="M47" s="137">
        <v>2.7486571932583702E-4</v>
      </c>
      <c r="N47" s="137">
        <v>1.6578127094055799E-5</v>
      </c>
      <c r="O47" s="137">
        <v>1.02156828994606E-3</v>
      </c>
      <c r="P47" s="137">
        <v>6.1552579846735898E-4</v>
      </c>
      <c r="Q47" s="137">
        <v>5.1572622876166701E-5</v>
      </c>
      <c r="R47" s="137">
        <v>8.8288523480317801E-5</v>
      </c>
      <c r="S47" s="137">
        <v>1.59221187654774E-5</v>
      </c>
      <c r="T47" s="137">
        <v>4.79776909689733E-4</v>
      </c>
      <c r="U47" s="137">
        <v>6.94358745995273E-4</v>
      </c>
      <c r="V47" s="137">
        <v>1.59493613843987E-3</v>
      </c>
      <c r="W47" s="137">
        <v>5.2466248373936005E-4</v>
      </c>
      <c r="X47" s="137">
        <v>2.9296675433075002E-4</v>
      </c>
      <c r="Y47" s="137">
        <v>7.0890081740830407E-5</v>
      </c>
      <c r="Z47" s="137">
        <v>5.8251019040149097E-4</v>
      </c>
      <c r="AA47" s="137">
        <v>1.3867832481391799E-4</v>
      </c>
      <c r="AB47" s="137">
        <v>7.2791589991633797E-5</v>
      </c>
      <c r="AC47" s="137">
        <v>4.8649918288039902E-5</v>
      </c>
      <c r="AD47" s="137">
        <v>4.7116844983232602E-5</v>
      </c>
      <c r="AE47" s="137">
        <v>3.5165855157974798E-3</v>
      </c>
      <c r="AF47" s="137">
        <v>5.3305860975888797E-3</v>
      </c>
      <c r="AG47" s="137">
        <v>6.1453475462571903E-4</v>
      </c>
      <c r="AH47" s="137">
        <v>3.5223827005163499E-3</v>
      </c>
      <c r="AI47" s="137">
        <v>3.3515340577393101E-3</v>
      </c>
      <c r="AJ47" s="137">
        <v>3.2806917761172298E-6</v>
      </c>
      <c r="AK47" s="137">
        <v>7.9935906479497597E-5</v>
      </c>
      <c r="AL47" s="137">
        <v>1.43779043772171E-2</v>
      </c>
      <c r="AM47" s="137">
        <v>2.5899746431601501E-4</v>
      </c>
      <c r="AN47" s="137">
        <v>1.2162298984932099E-4</v>
      </c>
      <c r="AO47" s="137">
        <v>3.4582991697409901E-2</v>
      </c>
      <c r="AP47" s="137">
        <v>6.2286146303813301E-2</v>
      </c>
      <c r="AQ47" s="137">
        <v>1.1646021289113599E-3</v>
      </c>
      <c r="AR47" s="137">
        <v>7.72608572629178E-5</v>
      </c>
      <c r="AS47" s="137">
        <v>1.12257196949951E-2</v>
      </c>
      <c r="AT47" s="137">
        <v>5.5125217556651904E-3</v>
      </c>
      <c r="AU47" s="137">
        <v>1.1352515205573001E-3</v>
      </c>
      <c r="AV47" s="137">
        <v>9.5936867585572506E-3</v>
      </c>
      <c r="AW47" s="137">
        <v>3.4426471783282199E-4</v>
      </c>
      <c r="AX47" s="137">
        <v>8.1146837301358495E-5</v>
      </c>
      <c r="AY47" s="137">
        <v>1.24173248155802E-4</v>
      </c>
      <c r="AZ47" s="137">
        <v>5.2763669831129498E-3</v>
      </c>
      <c r="BA47" s="137">
        <v>2.0943361911342301E-5</v>
      </c>
      <c r="BB47" s="137">
        <v>1.5754556611406101E-3</v>
      </c>
      <c r="BC47" s="137">
        <v>7.4878331928660002E-4</v>
      </c>
      <c r="BD47" s="137">
        <v>5.4455405032389104E-4</v>
      </c>
      <c r="BE47" s="137">
        <v>6.65924255496617E-5</v>
      </c>
      <c r="BF47" s="137">
        <v>2.3945932794768002E-3</v>
      </c>
      <c r="BG47" s="137">
        <v>7.8736349859437696E-4</v>
      </c>
      <c r="BH47" s="137">
        <v>7.4436199981270396E-3</v>
      </c>
      <c r="BI47" s="137">
        <v>4.6637765708659098E-3</v>
      </c>
      <c r="BJ47" s="137">
        <v>0.14666089347897501</v>
      </c>
      <c r="BK47" s="137">
        <v>1.41144754881676E-3</v>
      </c>
      <c r="BL47" s="137">
        <v>3.5394309287850702E-3</v>
      </c>
      <c r="BM47" s="137">
        <v>4.8565400941390901E-3</v>
      </c>
      <c r="BN47" s="137">
        <v>2.1700728636943499E-4</v>
      </c>
      <c r="BO47" s="137">
        <v>2.0246903923117201E-2</v>
      </c>
      <c r="BP47" s="137">
        <v>3.00504645286289E-2</v>
      </c>
      <c r="BQ47" s="137">
        <v>8.4394506020142694E-3</v>
      </c>
      <c r="BR47" s="137">
        <v>1.9437124276491999E-3</v>
      </c>
      <c r="BS47" s="137">
        <v>1.3584447443861799E-2</v>
      </c>
      <c r="BT47" s="137">
        <v>0.14329188644020699</v>
      </c>
      <c r="BU47" s="137">
        <v>2.7608524391949801E-2</v>
      </c>
      <c r="BV47" s="137">
        <v>5.9903721758802597E-2</v>
      </c>
      <c r="BW47" s="137">
        <v>3.9603795855322102E-2</v>
      </c>
      <c r="BX47" s="137">
        <v>1.7172498279873101E-4</v>
      </c>
      <c r="BY47" s="137">
        <v>5.5382115826050201E-3</v>
      </c>
      <c r="BZ47" s="137">
        <v>3.97181586439002E-2</v>
      </c>
      <c r="CA47" s="138">
        <v>0</v>
      </c>
      <c r="CB47" s="190">
        <v>0.73515348218309895</v>
      </c>
      <c r="CC47" s="191">
        <v>0.25987346172173198</v>
      </c>
      <c r="CD47" s="137">
        <v>0</v>
      </c>
      <c r="CE47" s="137">
        <v>0</v>
      </c>
      <c r="CF47" s="137">
        <v>2.8134692405982799E-3</v>
      </c>
      <c r="CG47" s="137">
        <v>-6.5262861790464999E-3</v>
      </c>
      <c r="CH47" s="138">
        <v>8.6858730336167901E-3</v>
      </c>
      <c r="CI47" s="49">
        <v>1</v>
      </c>
      <c r="CJ47" s="73"/>
    </row>
    <row r="48" spans="1:88" ht="19.5" x14ac:dyDescent="0.25">
      <c r="A48" s="30"/>
      <c r="B48" s="42" t="s">
        <v>39</v>
      </c>
      <c r="C48" s="43" t="s">
        <v>150</v>
      </c>
      <c r="D48" s="136">
        <v>8.4941422931921999E-5</v>
      </c>
      <c r="E48" s="137">
        <v>2.3271768411003101E-4</v>
      </c>
      <c r="F48" s="137">
        <v>7.8302756947288296E-4</v>
      </c>
      <c r="G48" s="137">
        <v>4.8121984783939099E-4</v>
      </c>
      <c r="H48" s="137">
        <v>3.6262441733055598E-3</v>
      </c>
      <c r="I48" s="137">
        <v>2.69415753156098E-5</v>
      </c>
      <c r="J48" s="137">
        <v>4.3479400891699599E-5</v>
      </c>
      <c r="K48" s="137">
        <v>4.6393855822178798E-5</v>
      </c>
      <c r="L48" s="137">
        <v>4.2960332225699099E-3</v>
      </c>
      <c r="M48" s="137">
        <v>9.3212834967339002E-4</v>
      </c>
      <c r="N48" s="137">
        <v>1.16190243161009E-4</v>
      </c>
      <c r="O48" s="137">
        <v>1.14024930319851E-2</v>
      </c>
      <c r="P48" s="137">
        <v>0</v>
      </c>
      <c r="Q48" s="137">
        <v>4.6600390649946602E-3</v>
      </c>
      <c r="R48" s="137">
        <v>8.4812244207410495E-4</v>
      </c>
      <c r="S48" s="137">
        <v>8.5481375448077002E-4</v>
      </c>
      <c r="T48" s="137">
        <v>2.3535504227398501E-4</v>
      </c>
      <c r="U48" s="137">
        <v>5.7508939079326698E-4</v>
      </c>
      <c r="V48" s="137">
        <v>7.7422208634206704E-5</v>
      </c>
      <c r="W48" s="137">
        <v>2.1027931466413899E-5</v>
      </c>
      <c r="X48" s="137">
        <v>3.6231051253637903E-4</v>
      </c>
      <c r="Y48" s="137">
        <v>4.3438756623054899E-5</v>
      </c>
      <c r="Z48" s="137">
        <v>1.2757714685483899E-5</v>
      </c>
      <c r="AA48" s="137">
        <v>1.5310556318891701E-5</v>
      </c>
      <c r="AB48" s="137">
        <v>1.7687654883595601E-6</v>
      </c>
      <c r="AC48" s="137">
        <v>7.0086425349227702E-5</v>
      </c>
      <c r="AD48" s="137">
        <v>5.8093446517929701E-5</v>
      </c>
      <c r="AE48" s="137">
        <v>1.2170996029481199E-4</v>
      </c>
      <c r="AF48" s="137">
        <v>1.49273651807683E-4</v>
      </c>
      <c r="AG48" s="137">
        <v>5.1866433303516103E-4</v>
      </c>
      <c r="AH48" s="137">
        <v>4.9433031697435103E-4</v>
      </c>
      <c r="AI48" s="137">
        <v>2.16640258793827E-5</v>
      </c>
      <c r="AJ48" s="137">
        <v>1.3296871199294299E-6</v>
      </c>
      <c r="AK48" s="137">
        <v>1.2957257874605501E-3</v>
      </c>
      <c r="AL48" s="137">
        <v>5.7684919056441802E-4</v>
      </c>
      <c r="AM48" s="137">
        <v>1.4188366869136599E-4</v>
      </c>
      <c r="AN48" s="137">
        <v>1.57943370549092E-4</v>
      </c>
      <c r="AO48" s="137">
        <v>3.5823423713575301E-4</v>
      </c>
      <c r="AP48" s="137">
        <v>3.0746361121324399E-5</v>
      </c>
      <c r="AQ48" s="137">
        <v>2.0463010524054599E-2</v>
      </c>
      <c r="AR48" s="137">
        <v>4.6036906838828799E-5</v>
      </c>
      <c r="AS48" s="137">
        <v>4.1932348624160599E-4</v>
      </c>
      <c r="AT48" s="137">
        <v>6.1487469394628299E-5</v>
      </c>
      <c r="AU48" s="137">
        <v>1.5834732897405899E-4</v>
      </c>
      <c r="AV48" s="137">
        <v>2.2013787459266299E-4</v>
      </c>
      <c r="AW48" s="137">
        <v>7.4169183029928303E-3</v>
      </c>
      <c r="AX48" s="137">
        <v>3.85753553598735E-3</v>
      </c>
      <c r="AY48" s="137">
        <v>5.6461550185441997E-4</v>
      </c>
      <c r="AZ48" s="137">
        <v>7.9828423590260506E-6</v>
      </c>
      <c r="BA48" s="137">
        <v>2.1367787320109401E-4</v>
      </c>
      <c r="BB48" s="137">
        <v>5.5203986403542604E-4</v>
      </c>
      <c r="BC48" s="137">
        <v>2.2899671472572801E-4</v>
      </c>
      <c r="BD48" s="137">
        <v>9.7735011465915198E-6</v>
      </c>
      <c r="BE48" s="137">
        <v>2.61531153326697E-4</v>
      </c>
      <c r="BF48" s="137">
        <v>1.0196951641702201E-3</v>
      </c>
      <c r="BG48" s="137">
        <v>4.38618518294355E-2</v>
      </c>
      <c r="BH48" s="137">
        <v>4.8311815822640002E-4</v>
      </c>
      <c r="BI48" s="137">
        <v>1.67083331700814E-3</v>
      </c>
      <c r="BJ48" s="137">
        <v>6.8025533928567902E-2</v>
      </c>
      <c r="BK48" s="137">
        <v>0.32864975162600801</v>
      </c>
      <c r="BL48" s="137">
        <v>3.9027689307150398E-3</v>
      </c>
      <c r="BM48" s="137">
        <v>4.2687144175628102E-4</v>
      </c>
      <c r="BN48" s="137">
        <v>1.3796190990635301E-3</v>
      </c>
      <c r="BO48" s="137">
        <v>5.2909547758609498E-5</v>
      </c>
      <c r="BP48" s="137">
        <v>2.5517335864679699E-5</v>
      </c>
      <c r="BQ48" s="137">
        <v>2.7785102161093799E-5</v>
      </c>
      <c r="BR48" s="137">
        <v>6.6579122099241997E-7</v>
      </c>
      <c r="BS48" s="137">
        <v>1.2233528206788101E-3</v>
      </c>
      <c r="BT48" s="137">
        <v>7.1836157855966103E-3</v>
      </c>
      <c r="BU48" s="137">
        <v>5.1508306684331998E-3</v>
      </c>
      <c r="BV48" s="137">
        <v>7.6024915318751198E-3</v>
      </c>
      <c r="BW48" s="137">
        <v>1.9140530473814399E-4</v>
      </c>
      <c r="BX48" s="137">
        <v>5.1672861299606498E-4</v>
      </c>
      <c r="BY48" s="137">
        <v>2.16936013701516E-3</v>
      </c>
      <c r="BZ48" s="137">
        <v>1.14091315061124E-3</v>
      </c>
      <c r="CA48" s="138">
        <v>0</v>
      </c>
      <c r="CB48" s="190">
        <v>0.54296283514357502</v>
      </c>
      <c r="CC48" s="191">
        <v>0.111631975115391</v>
      </c>
      <c r="CD48" s="137">
        <v>0</v>
      </c>
      <c r="CE48" s="137">
        <v>0</v>
      </c>
      <c r="CF48" s="137">
        <v>0</v>
      </c>
      <c r="CG48" s="137">
        <v>3.5383145461658498E-3</v>
      </c>
      <c r="CH48" s="138">
        <v>0.34186687519486703</v>
      </c>
      <c r="CI48" s="49">
        <v>1</v>
      </c>
      <c r="CJ48" s="73"/>
    </row>
    <row r="49" spans="1:88" ht="19.5" x14ac:dyDescent="0.25">
      <c r="A49" s="30"/>
      <c r="B49" s="42" t="s">
        <v>40</v>
      </c>
      <c r="C49" s="43" t="s">
        <v>151</v>
      </c>
      <c r="D49" s="136">
        <v>2.0510709455605E-2</v>
      </c>
      <c r="E49" s="137">
        <v>7.8152346716570398E-3</v>
      </c>
      <c r="F49" s="137">
        <v>8.1970491114818599E-3</v>
      </c>
      <c r="G49" s="137">
        <v>9.4898314158870598E-3</v>
      </c>
      <c r="H49" s="137">
        <v>0.118781857436842</v>
      </c>
      <c r="I49" s="137">
        <v>3.5007125332882499E-2</v>
      </c>
      <c r="J49" s="137">
        <v>3.6972675378565099E-3</v>
      </c>
      <c r="K49" s="137">
        <v>1.0275626953837E-2</v>
      </c>
      <c r="L49" s="137">
        <v>2.73031580238157E-2</v>
      </c>
      <c r="M49" s="137">
        <v>2.8288996425520898E-3</v>
      </c>
      <c r="N49" s="137">
        <v>6.8007504436850197E-3</v>
      </c>
      <c r="O49" s="137">
        <v>8.2583005256217593E-3</v>
      </c>
      <c r="P49" s="137">
        <v>1.81369033633988E-4</v>
      </c>
      <c r="Q49" s="137">
        <v>1.4244069215044399E-5</v>
      </c>
      <c r="R49" s="137">
        <v>8.2182704102510304E-4</v>
      </c>
      <c r="S49" s="137">
        <v>1.1519780441947599E-3</v>
      </c>
      <c r="T49" s="137">
        <v>1.1538687900840899E-3</v>
      </c>
      <c r="U49" s="137">
        <v>3.24600938814614E-3</v>
      </c>
      <c r="V49" s="137">
        <v>1.3580608427299599E-3</v>
      </c>
      <c r="W49" s="137">
        <v>6.8780875097115704E-4</v>
      </c>
      <c r="X49" s="137">
        <v>1.75336964756935E-3</v>
      </c>
      <c r="Y49" s="137">
        <v>7.5893118117697196E-5</v>
      </c>
      <c r="Z49" s="137">
        <v>4.8074904721900999E-4</v>
      </c>
      <c r="AA49" s="137">
        <v>2.14191344267442E-4</v>
      </c>
      <c r="AB49" s="137">
        <v>8.3198830800057505E-5</v>
      </c>
      <c r="AC49" s="137">
        <v>3.0897934241662801E-4</v>
      </c>
      <c r="AD49" s="137">
        <v>1.7175022766679601E-5</v>
      </c>
      <c r="AE49" s="137">
        <v>1.96610688388447E-4</v>
      </c>
      <c r="AF49" s="137">
        <v>4.1689399183158501E-4</v>
      </c>
      <c r="AG49" s="137">
        <v>3.5838265606424002E-4</v>
      </c>
      <c r="AH49" s="137">
        <v>1.98436981549408E-2</v>
      </c>
      <c r="AI49" s="137">
        <v>3.85696714684546E-3</v>
      </c>
      <c r="AJ49" s="137">
        <v>1.09883684220179E-5</v>
      </c>
      <c r="AK49" s="137">
        <v>9.3901424739363595E-3</v>
      </c>
      <c r="AL49" s="137">
        <v>4.5067282647627696E-3</v>
      </c>
      <c r="AM49" s="137">
        <v>8.2371338475609596E-3</v>
      </c>
      <c r="AN49" s="137">
        <v>3.6207460715734198E-2</v>
      </c>
      <c r="AO49" s="137">
        <v>2.1820234099125301E-3</v>
      </c>
      <c r="AP49" s="137">
        <v>8.2568835598111401E-5</v>
      </c>
      <c r="AQ49" s="137">
        <v>3.42149162736121E-4</v>
      </c>
      <c r="AR49" s="137">
        <v>1.07191375702562E-2</v>
      </c>
      <c r="AS49" s="137">
        <v>3.75540429924296E-2</v>
      </c>
      <c r="AT49" s="137">
        <v>2.3808253664756099E-2</v>
      </c>
      <c r="AU49" s="137">
        <v>3.0801126709318299E-3</v>
      </c>
      <c r="AV49" s="137">
        <v>3.2818949196682601E-2</v>
      </c>
      <c r="AW49" s="137">
        <v>9.3670506067895492E-3</v>
      </c>
      <c r="AX49" s="137">
        <v>2.16911449994365E-3</v>
      </c>
      <c r="AY49" s="137">
        <v>1.3891480579350201E-3</v>
      </c>
      <c r="AZ49" s="137">
        <v>1.35149628999757E-3</v>
      </c>
      <c r="BA49" s="137">
        <v>2.7146665712946802E-4</v>
      </c>
      <c r="BB49" s="137">
        <v>7.1295084528638798E-3</v>
      </c>
      <c r="BC49" s="137">
        <v>7.0339571715858696E-4</v>
      </c>
      <c r="BD49" s="137">
        <v>2.5124072460873201E-3</v>
      </c>
      <c r="BE49" s="137">
        <v>6.6348084080185901E-3</v>
      </c>
      <c r="BF49" s="137">
        <v>1.36553612093986E-3</v>
      </c>
      <c r="BG49" s="137">
        <v>1.99101494403153E-4</v>
      </c>
      <c r="BH49" s="137">
        <v>3.9110478293668302E-2</v>
      </c>
      <c r="BI49" s="137">
        <v>1.93011765219829E-3</v>
      </c>
      <c r="BJ49" s="137">
        <v>2.11578391112933E-4</v>
      </c>
      <c r="BK49" s="137">
        <v>7.7865313467726897E-3</v>
      </c>
      <c r="BL49" s="137">
        <v>4.45109771639116E-6</v>
      </c>
      <c r="BM49" s="137">
        <v>1.58302518688551E-5</v>
      </c>
      <c r="BN49" s="137">
        <v>5.61035869252721E-4</v>
      </c>
      <c r="BO49" s="137">
        <v>8.5941212125837196E-5</v>
      </c>
      <c r="BP49" s="137">
        <v>2.57460324913475E-5</v>
      </c>
      <c r="BQ49" s="137">
        <v>2.82393025252842E-5</v>
      </c>
      <c r="BR49" s="137">
        <v>2.1986669594398298E-6</v>
      </c>
      <c r="BS49" s="137">
        <v>4.6209858781914897E-6</v>
      </c>
      <c r="BT49" s="137">
        <v>6.8726839268272799E-3</v>
      </c>
      <c r="BU49" s="137">
        <v>7.3863464081880097E-3</v>
      </c>
      <c r="BV49" s="137">
        <v>7.5152872434194401E-5</v>
      </c>
      <c r="BW49" s="137">
        <v>9.75089044397153E-4</v>
      </c>
      <c r="BX49" s="137">
        <v>8.9792919414733802E-2</v>
      </c>
      <c r="BY49" s="137">
        <v>1.65622539828729E-2</v>
      </c>
      <c r="BZ49" s="137">
        <v>6.1699539386053204E-4</v>
      </c>
      <c r="CA49" s="138">
        <v>0</v>
      </c>
      <c r="CB49" s="190">
        <v>0.66926802037382105</v>
      </c>
      <c r="CC49" s="191">
        <v>8.3021962331603097E-2</v>
      </c>
      <c r="CD49" s="137">
        <v>0</v>
      </c>
      <c r="CE49" s="137">
        <v>0</v>
      </c>
      <c r="CF49" s="137">
        <v>1.71562294767608E-3</v>
      </c>
      <c r="CG49" s="137">
        <v>0.10110506237609</v>
      </c>
      <c r="CH49" s="138">
        <v>0.14488933197081</v>
      </c>
      <c r="CI49" s="49">
        <v>1</v>
      </c>
      <c r="CJ49" s="73"/>
    </row>
    <row r="50" spans="1:88" ht="19.5" x14ac:dyDescent="0.25">
      <c r="A50" s="30"/>
      <c r="B50" s="42" t="s">
        <v>41</v>
      </c>
      <c r="C50" s="43" t="s">
        <v>152</v>
      </c>
      <c r="D50" s="136">
        <v>1.1657255494240101E-5</v>
      </c>
      <c r="E50" s="137">
        <v>6.8199213830950099E-6</v>
      </c>
      <c r="F50" s="137">
        <v>2.7411448694682201E-5</v>
      </c>
      <c r="G50" s="137">
        <v>4.2670148694404898E-6</v>
      </c>
      <c r="H50" s="137">
        <v>9.3117674000923307E-5</v>
      </c>
      <c r="I50" s="137">
        <v>4.14644078611171E-4</v>
      </c>
      <c r="J50" s="137">
        <v>1.1032505766052999E-5</v>
      </c>
      <c r="K50" s="137">
        <v>1.8584660714032998E-5</v>
      </c>
      <c r="L50" s="137">
        <v>1.8013784732165999E-5</v>
      </c>
      <c r="M50" s="137">
        <v>8.9577650839888097E-4</v>
      </c>
      <c r="N50" s="137">
        <v>4.0076996195941396E-6</v>
      </c>
      <c r="O50" s="137">
        <v>1.4269085263842901E-3</v>
      </c>
      <c r="P50" s="137">
        <v>1.23165711110721E-2</v>
      </c>
      <c r="Q50" s="137">
        <v>2.1288103753253499E-3</v>
      </c>
      <c r="R50" s="137">
        <v>2.5358866356222599E-3</v>
      </c>
      <c r="S50" s="137">
        <v>4.1379890166318698E-4</v>
      </c>
      <c r="T50" s="137">
        <v>7.7330147995527301E-4</v>
      </c>
      <c r="U50" s="137">
        <v>3.9803905872693801E-3</v>
      </c>
      <c r="V50" s="137">
        <v>7.0583834813133699E-4</v>
      </c>
      <c r="W50" s="137">
        <v>1.00129739918119E-3</v>
      </c>
      <c r="X50" s="137">
        <v>1.24079309112752E-3</v>
      </c>
      <c r="Y50" s="137">
        <v>2.77364812019096E-4</v>
      </c>
      <c r="Z50" s="137">
        <v>1.3499050941460599E-4</v>
      </c>
      <c r="AA50" s="137">
        <v>3.18338313461166E-5</v>
      </c>
      <c r="AB50" s="137">
        <v>2.3384123291134299E-5</v>
      </c>
      <c r="AC50" s="137">
        <v>4.5318579740904502E-5</v>
      </c>
      <c r="AD50" s="137">
        <v>3.6881418848601203E-5</v>
      </c>
      <c r="AE50" s="137">
        <v>1.0447660804004399E-3</v>
      </c>
      <c r="AF50" s="137">
        <v>3.54864314424797E-4</v>
      </c>
      <c r="AG50" s="137">
        <v>9.4591582025438996E-5</v>
      </c>
      <c r="AH50" s="137">
        <v>6.9303430180132301E-4</v>
      </c>
      <c r="AI50" s="137">
        <v>7.4129093769055305E-4</v>
      </c>
      <c r="AJ50" s="137">
        <v>5.8656262659024197E-6</v>
      </c>
      <c r="AK50" s="137">
        <v>3.4998931994522499E-3</v>
      </c>
      <c r="AL50" s="137">
        <v>3.7823943761017098E-3</v>
      </c>
      <c r="AM50" s="137">
        <v>1.4616160267014701E-4</v>
      </c>
      <c r="AN50" s="137">
        <v>2.1732721004027601E-4</v>
      </c>
      <c r="AO50" s="137">
        <v>6.7313294043742896E-3</v>
      </c>
      <c r="AP50" s="137">
        <v>2.7879409649588498E-3</v>
      </c>
      <c r="AQ50" s="137">
        <v>1.68513183600759E-2</v>
      </c>
      <c r="AR50" s="137">
        <v>2.6792643927349602E-3</v>
      </c>
      <c r="AS50" s="137">
        <v>7.29228081616944E-2</v>
      </c>
      <c r="AT50" s="137">
        <v>4.7662847889469901E-4</v>
      </c>
      <c r="AU50" s="137">
        <v>1.5627293191209E-4</v>
      </c>
      <c r="AV50" s="137">
        <v>1.3825585898562301E-2</v>
      </c>
      <c r="AW50" s="137">
        <v>3.8051145246604098E-3</v>
      </c>
      <c r="AX50" s="137">
        <v>4.6142523593891999E-3</v>
      </c>
      <c r="AY50" s="137">
        <v>4.5760566640867502E-4</v>
      </c>
      <c r="AZ50" s="137">
        <v>2.1164305239404001E-2</v>
      </c>
      <c r="BA50" s="137">
        <v>1.01027219120422E-4</v>
      </c>
      <c r="BB50" s="137">
        <v>6.6318558678840102E-3</v>
      </c>
      <c r="BC50" s="137">
        <v>8.0432312118249797E-4</v>
      </c>
      <c r="BD50" s="137">
        <v>6.25744310195677E-4</v>
      </c>
      <c r="BE50" s="137">
        <v>5.7556070604003699E-3</v>
      </c>
      <c r="BF50" s="137">
        <v>2.1703720154593298E-3</v>
      </c>
      <c r="BG50" s="137">
        <v>3.1784110116360697E-4</v>
      </c>
      <c r="BH50" s="137">
        <v>2.0392627968104302E-3</v>
      </c>
      <c r="BI50" s="137">
        <v>4.5618563494204303E-2</v>
      </c>
      <c r="BJ50" s="137">
        <v>3.4965021396492997E-2</v>
      </c>
      <c r="BK50" s="137">
        <v>1.02906843766326E-2</v>
      </c>
      <c r="BL50" s="137">
        <v>1.9942465184089098E-3</v>
      </c>
      <c r="BM50" s="137">
        <v>5.5236190273618702E-3</v>
      </c>
      <c r="BN50" s="137">
        <v>9.9299287609779796E-3</v>
      </c>
      <c r="BO50" s="137">
        <v>1.45269233620714E-3</v>
      </c>
      <c r="BP50" s="137">
        <v>2.9690457678176998E-4</v>
      </c>
      <c r="BQ50" s="137">
        <v>2.2480031723062201E-5</v>
      </c>
      <c r="BR50" s="137">
        <v>2.58741944753206E-4</v>
      </c>
      <c r="BS50" s="137">
        <v>2.2998921563072402E-6</v>
      </c>
      <c r="BT50" s="137">
        <v>3.1643765916055201E-2</v>
      </c>
      <c r="BU50" s="137">
        <v>3.2900135085586501E-3</v>
      </c>
      <c r="BV50" s="137">
        <v>1.76690394934635E-3</v>
      </c>
      <c r="BW50" s="137">
        <v>1.0700146057734501E-3</v>
      </c>
      <c r="BX50" s="137">
        <v>1.8644180952478899E-3</v>
      </c>
      <c r="BY50" s="137">
        <v>4.6765048947342404E-3</v>
      </c>
      <c r="BZ50" s="137">
        <v>8.5042586514934102E-3</v>
      </c>
      <c r="CA50" s="138">
        <v>0</v>
      </c>
      <c r="CB50" s="190">
        <v>0.36724841336574499</v>
      </c>
      <c r="CC50" s="191">
        <v>0.52294707110595695</v>
      </c>
      <c r="CD50" s="137">
        <v>0</v>
      </c>
      <c r="CE50" s="137">
        <v>0</v>
      </c>
      <c r="CF50" s="137">
        <v>1.1882788684344E-3</v>
      </c>
      <c r="CG50" s="137">
        <v>5.3437196474933897E-2</v>
      </c>
      <c r="CH50" s="138">
        <v>5.5179040184930202E-2</v>
      </c>
      <c r="CI50" s="49">
        <v>1</v>
      </c>
      <c r="CJ50" s="73"/>
    </row>
    <row r="51" spans="1:88" ht="19.5" x14ac:dyDescent="0.25">
      <c r="A51" s="30"/>
      <c r="B51" s="42" t="s">
        <v>42</v>
      </c>
      <c r="C51" s="43" t="s">
        <v>153</v>
      </c>
      <c r="D51" s="136">
        <v>6.02568785039925E-5</v>
      </c>
      <c r="E51" s="137">
        <v>3.9564043885752003E-5</v>
      </c>
      <c r="F51" s="137">
        <v>1.80596521545564E-4</v>
      </c>
      <c r="G51" s="137">
        <v>2.0963208739936901E-5</v>
      </c>
      <c r="H51" s="137">
        <v>5.4255185848494899E-4</v>
      </c>
      <c r="I51" s="137">
        <v>8.7915166152275994E-5</v>
      </c>
      <c r="J51" s="137">
        <v>7.76477165047105E-5</v>
      </c>
      <c r="K51" s="137">
        <v>1.2645272977020999E-4</v>
      </c>
      <c r="L51" s="137">
        <v>9.1071483845500594E-5</v>
      </c>
      <c r="M51" s="137">
        <v>1.96453781250518E-2</v>
      </c>
      <c r="N51" s="137">
        <v>2.21792659030833E-5</v>
      </c>
      <c r="O51" s="137">
        <v>2.7127664133315202E-3</v>
      </c>
      <c r="P51" s="137">
        <v>7.8063675755845501E-5</v>
      </c>
      <c r="Q51" s="137">
        <v>4.8917773840019102E-5</v>
      </c>
      <c r="R51" s="137">
        <v>3.6844473010873302E-4</v>
      </c>
      <c r="S51" s="137">
        <v>6.1074869168353005E-5</v>
      </c>
      <c r="T51" s="137">
        <v>4.1653489590993296E-3</v>
      </c>
      <c r="U51" s="137">
        <v>1.67813057299863E-3</v>
      </c>
      <c r="V51" s="137">
        <v>2.52625557513353E-3</v>
      </c>
      <c r="W51" s="137">
        <v>8.1329828904671295E-4</v>
      </c>
      <c r="X51" s="137">
        <v>1.4274574525440099E-3</v>
      </c>
      <c r="Y51" s="137">
        <v>3.2399319802805198E-4</v>
      </c>
      <c r="Z51" s="137">
        <v>1.0696853903113799E-3</v>
      </c>
      <c r="AA51" s="137">
        <v>1.86897980248467E-4</v>
      </c>
      <c r="AB51" s="137">
        <v>4.99742495138712E-4</v>
      </c>
      <c r="AC51" s="137">
        <v>6.5875896329083101E-5</v>
      </c>
      <c r="AD51" s="137">
        <v>9.6560401275288304E-5</v>
      </c>
      <c r="AE51" s="137">
        <v>2.63552979204503E-3</v>
      </c>
      <c r="AF51" s="137">
        <v>3.2108769347130502E-4</v>
      </c>
      <c r="AG51" s="137">
        <v>1.26334932537407E-4</v>
      </c>
      <c r="AH51" s="137">
        <v>1.19524072038292E-4</v>
      </c>
      <c r="AI51" s="137">
        <v>3.3166975958554598E-4</v>
      </c>
      <c r="AJ51" s="137">
        <v>4.3905489617018301E-6</v>
      </c>
      <c r="AK51" s="137">
        <v>1.1390515139292799E-4</v>
      </c>
      <c r="AL51" s="137">
        <v>1.9146029777891E-4</v>
      </c>
      <c r="AM51" s="137">
        <v>5.5158425270085798E-5</v>
      </c>
      <c r="AN51" s="137">
        <v>1.8665208226306901E-4</v>
      </c>
      <c r="AO51" s="137">
        <v>2.6106135894071497E-4</v>
      </c>
      <c r="AP51" s="137">
        <v>6.5614845729899794E-5</v>
      </c>
      <c r="AQ51" s="137">
        <v>5.4894410041257603E-4</v>
      </c>
      <c r="AR51" s="137">
        <v>2.30922584166707E-4</v>
      </c>
      <c r="AS51" s="137">
        <v>1.5135054661692699E-3</v>
      </c>
      <c r="AT51" s="137">
        <v>4.8491838826962702E-2</v>
      </c>
      <c r="AU51" s="137">
        <v>3.7813954345098802E-5</v>
      </c>
      <c r="AV51" s="137">
        <v>2.65958246692486E-4</v>
      </c>
      <c r="AW51" s="137">
        <v>5.0131978280141599E-5</v>
      </c>
      <c r="AX51" s="137">
        <v>1.1920054041362001E-4</v>
      </c>
      <c r="AY51" s="137">
        <v>1.9634366324752E-4</v>
      </c>
      <c r="AZ51" s="137">
        <v>2.5715989119740599E-4</v>
      </c>
      <c r="BA51" s="137">
        <v>2.99741459316981E-5</v>
      </c>
      <c r="BB51" s="137">
        <v>9.0875885053778597E-5</v>
      </c>
      <c r="BC51" s="137">
        <v>3.1672352005261403E-5</v>
      </c>
      <c r="BD51" s="137">
        <v>1.2147803577365799E-4</v>
      </c>
      <c r="BE51" s="137">
        <v>1.18558761639035E-4</v>
      </c>
      <c r="BF51" s="137">
        <v>1.2826368684634501E-4</v>
      </c>
      <c r="BG51" s="137">
        <v>1.28935494888933E-4</v>
      </c>
      <c r="BH51" s="137">
        <v>2.2274505374746399E-4</v>
      </c>
      <c r="BI51" s="137">
        <v>1.8710483654693199E-3</v>
      </c>
      <c r="BJ51" s="137">
        <v>6.9125443961189201E-4</v>
      </c>
      <c r="BK51" s="137">
        <v>2.3816267387150201E-3</v>
      </c>
      <c r="BL51" s="137">
        <v>1.6526006758060698E-5</v>
      </c>
      <c r="BM51" s="137">
        <v>3.4166286776127203E-5</v>
      </c>
      <c r="BN51" s="137">
        <v>3.0125444560017101E-4</v>
      </c>
      <c r="BO51" s="137">
        <v>9.8941405617404004E-5</v>
      </c>
      <c r="BP51" s="137">
        <v>8.6075609036777206E-5</v>
      </c>
      <c r="BQ51" s="137">
        <v>1.0495682901981E-4</v>
      </c>
      <c r="BR51" s="137">
        <v>8.0247917575738202E-6</v>
      </c>
      <c r="BS51" s="137">
        <v>1.7214508630904601E-5</v>
      </c>
      <c r="BT51" s="137">
        <v>1.81866782029302E-4</v>
      </c>
      <c r="BU51" s="137">
        <v>6.3159259441929001E-3</v>
      </c>
      <c r="BV51" s="137">
        <v>2.23438851116448E-4</v>
      </c>
      <c r="BW51" s="137">
        <v>2.0642126436012402E-3</v>
      </c>
      <c r="BX51" s="137">
        <v>0.33708365724927802</v>
      </c>
      <c r="BY51" s="137">
        <v>3.77470704754077E-2</v>
      </c>
      <c r="BZ51" s="137">
        <v>2.1158016496754801E-3</v>
      </c>
      <c r="CA51" s="138">
        <v>0</v>
      </c>
      <c r="CB51" s="190">
        <v>0.485356865320828</v>
      </c>
      <c r="CC51" s="191">
        <v>0.46390026680343799</v>
      </c>
      <c r="CD51" s="137">
        <v>0</v>
      </c>
      <c r="CE51" s="137">
        <v>0</v>
      </c>
      <c r="CF51" s="137">
        <v>4.5627989457334497E-3</v>
      </c>
      <c r="CG51" s="137">
        <v>-9.1481086371155707E-3</v>
      </c>
      <c r="CH51" s="138">
        <v>5.5328177567115597E-2</v>
      </c>
      <c r="CI51" s="49">
        <v>1</v>
      </c>
      <c r="CJ51" s="73"/>
    </row>
    <row r="52" spans="1:88" ht="19.5" x14ac:dyDescent="0.25">
      <c r="A52" s="30"/>
      <c r="B52" s="42" t="s">
        <v>43</v>
      </c>
      <c r="C52" s="43" t="s">
        <v>154</v>
      </c>
      <c r="D52" s="136">
        <v>2.8946341540626001E-4</v>
      </c>
      <c r="E52" s="137">
        <v>6.2765644858900504E-5</v>
      </c>
      <c r="F52" s="137">
        <v>7.7964165383174197E-4</v>
      </c>
      <c r="G52" s="137">
        <v>1.54230003290894E-4</v>
      </c>
      <c r="H52" s="137">
        <v>3.9839899434272004E-3</v>
      </c>
      <c r="I52" s="137">
        <v>5.9368830378749395E-4</v>
      </c>
      <c r="J52" s="137">
        <v>2.3992320206085E-4</v>
      </c>
      <c r="K52" s="137">
        <v>1.85238398284377E-4</v>
      </c>
      <c r="L52" s="137">
        <v>1.16335163200846E-4</v>
      </c>
      <c r="M52" s="137">
        <v>4.0716257193867901E-4</v>
      </c>
      <c r="N52" s="137">
        <v>1.28671584288686E-5</v>
      </c>
      <c r="O52" s="137">
        <v>9.1514868019600603E-4</v>
      </c>
      <c r="P52" s="137">
        <v>1.73817070170478E-3</v>
      </c>
      <c r="Q52" s="137">
        <v>6.2809615610376696E-5</v>
      </c>
      <c r="R52" s="137">
        <v>1.0078991695872E-3</v>
      </c>
      <c r="S52" s="137">
        <v>1.6173605154282399E-4</v>
      </c>
      <c r="T52" s="137">
        <v>4.4289743011794401E-4</v>
      </c>
      <c r="U52" s="137">
        <v>8.0957321146375597E-4</v>
      </c>
      <c r="V52" s="137">
        <v>2.1102849013835798E-3</v>
      </c>
      <c r="W52" s="137">
        <v>3.8972600222411099E-4</v>
      </c>
      <c r="X52" s="137">
        <v>6.8319942988352104E-4</v>
      </c>
      <c r="Y52" s="137">
        <v>1.09330217324729E-4</v>
      </c>
      <c r="Z52" s="137">
        <v>3.9442566342528401E-4</v>
      </c>
      <c r="AA52" s="137">
        <v>1.01594079167762E-4</v>
      </c>
      <c r="AB52" s="137">
        <v>1.4135381900279799E-4</v>
      </c>
      <c r="AC52" s="137">
        <v>8.6289788971102805E-5</v>
      </c>
      <c r="AD52" s="137">
        <v>3.2075733378170198E-5</v>
      </c>
      <c r="AE52" s="137">
        <v>4.28003861798178E-4</v>
      </c>
      <c r="AF52" s="137">
        <v>3.6765067796180699E-4</v>
      </c>
      <c r="AG52" s="137">
        <v>5.8169129897057403E-5</v>
      </c>
      <c r="AH52" s="137">
        <v>3.8962090857753301E-4</v>
      </c>
      <c r="AI52" s="137">
        <v>1.68689410785137E-4</v>
      </c>
      <c r="AJ52" s="137">
        <v>2.0965728912588401E-6</v>
      </c>
      <c r="AK52" s="137">
        <v>1.21637775523344E-4</v>
      </c>
      <c r="AL52" s="137">
        <v>1.67626740471297E-4</v>
      </c>
      <c r="AM52" s="137">
        <v>5.7596605661478896E-3</v>
      </c>
      <c r="AN52" s="137">
        <v>1.87252498512251E-3</v>
      </c>
      <c r="AO52" s="137">
        <v>1.5499748625168099E-3</v>
      </c>
      <c r="AP52" s="137">
        <v>6.8731689784331396E-5</v>
      </c>
      <c r="AQ52" s="137">
        <v>2.5650488717816398E-3</v>
      </c>
      <c r="AR52" s="137">
        <v>1.9426309059148301E-4</v>
      </c>
      <c r="AS52" s="137">
        <v>3.0850841280576101E-2</v>
      </c>
      <c r="AT52" s="137">
        <v>2.2269367104129099E-4</v>
      </c>
      <c r="AU52" s="137">
        <v>1.10627110846785E-2</v>
      </c>
      <c r="AV52" s="137">
        <v>7.2949556202589697E-3</v>
      </c>
      <c r="AW52" s="137">
        <v>3.3804729480889898E-4</v>
      </c>
      <c r="AX52" s="137">
        <v>6.8604569859308798E-5</v>
      </c>
      <c r="AY52" s="137">
        <v>5.8397600375735103E-4</v>
      </c>
      <c r="AZ52" s="137">
        <v>2.9753552477869498E-4</v>
      </c>
      <c r="BA52" s="137">
        <v>6.7086761842829004E-4</v>
      </c>
      <c r="BB52" s="137">
        <v>3.4087153691968E-3</v>
      </c>
      <c r="BC52" s="137">
        <v>2.9249712025422501E-3</v>
      </c>
      <c r="BD52" s="137">
        <v>1.5444980855881E-2</v>
      </c>
      <c r="BE52" s="137">
        <v>1.9497809588267401E-4</v>
      </c>
      <c r="BF52" s="137">
        <v>1.08964968178283E-4</v>
      </c>
      <c r="BG52" s="137">
        <v>1.6324092810474399E-3</v>
      </c>
      <c r="BH52" s="137">
        <v>8.1956587265716793E-3</v>
      </c>
      <c r="BI52" s="137">
        <v>8.7361087106606304E-3</v>
      </c>
      <c r="BJ52" s="137">
        <v>0.16200595871128501</v>
      </c>
      <c r="BK52" s="137">
        <v>0.13700715176683501</v>
      </c>
      <c r="BL52" s="137">
        <v>5.3228112287601302E-5</v>
      </c>
      <c r="BM52" s="137">
        <v>2.3733378281073801E-5</v>
      </c>
      <c r="BN52" s="137">
        <v>2.2014440009954399E-4</v>
      </c>
      <c r="BO52" s="137">
        <v>1.8460438505742201E-4</v>
      </c>
      <c r="BP52" s="137">
        <v>6.4530537825559404E-5</v>
      </c>
      <c r="BQ52" s="137">
        <v>4.88557698718711E-5</v>
      </c>
      <c r="BR52" s="137">
        <v>3.74691251535568E-6</v>
      </c>
      <c r="BS52" s="137">
        <v>8.0099787398566803E-6</v>
      </c>
      <c r="BT52" s="137">
        <v>2.1163878815811899E-3</v>
      </c>
      <c r="BU52" s="137">
        <v>5.0755815794974104E-4</v>
      </c>
      <c r="BV52" s="137">
        <v>7.3090275526742297E-5</v>
      </c>
      <c r="BW52" s="137">
        <v>7.27010408670455E-5</v>
      </c>
      <c r="BX52" s="137">
        <v>1.70211263571201E-4</v>
      </c>
      <c r="BY52" s="137">
        <v>2.2995264079082402E-2</v>
      </c>
      <c r="BZ52" s="137">
        <v>1.06998467519478E-4</v>
      </c>
      <c r="CA52" s="138">
        <v>0</v>
      </c>
      <c r="CB52" s="190">
        <v>0.44742471409439399</v>
      </c>
      <c r="CC52" s="191">
        <v>0.212946720174919</v>
      </c>
      <c r="CD52" s="137">
        <v>0</v>
      </c>
      <c r="CE52" s="137">
        <v>0</v>
      </c>
      <c r="CF52" s="137">
        <v>2.26577738108756E-3</v>
      </c>
      <c r="CG52" s="137">
        <v>2.7826037652785102E-2</v>
      </c>
      <c r="CH52" s="138">
        <v>0.30953675069681402</v>
      </c>
      <c r="CI52" s="49">
        <v>1</v>
      </c>
      <c r="CJ52" s="73"/>
    </row>
    <row r="53" spans="1:88" ht="19.5" x14ac:dyDescent="0.25">
      <c r="A53" s="30"/>
      <c r="B53" s="42" t="s">
        <v>44</v>
      </c>
      <c r="C53" s="43" t="s">
        <v>155</v>
      </c>
      <c r="D53" s="136">
        <v>8.9765967314646491E-3</v>
      </c>
      <c r="E53" s="137">
        <v>1.64081496092898E-3</v>
      </c>
      <c r="F53" s="137">
        <v>8.0505736663223793E-3</v>
      </c>
      <c r="G53" s="137">
        <v>1.1865169998704001E-3</v>
      </c>
      <c r="H53" s="137">
        <v>0.13696275137099301</v>
      </c>
      <c r="I53" s="137">
        <v>3.73112623098905E-2</v>
      </c>
      <c r="J53" s="137">
        <v>7.5492252892706696E-4</v>
      </c>
      <c r="K53" s="137">
        <v>2.2077193619156302E-3</v>
      </c>
      <c r="L53" s="137">
        <v>5.07347174281791E-3</v>
      </c>
      <c r="M53" s="137">
        <v>4.6012721112598902E-3</v>
      </c>
      <c r="N53" s="137">
        <v>1.58139113839176E-4</v>
      </c>
      <c r="O53" s="137">
        <v>4.3905206068597501E-3</v>
      </c>
      <c r="P53" s="137">
        <v>3.2108343399180899E-3</v>
      </c>
      <c r="Q53" s="137">
        <v>2.34501650046111E-5</v>
      </c>
      <c r="R53" s="137">
        <v>6.4282031691137497E-4</v>
      </c>
      <c r="S53" s="137">
        <v>1.03124934336847E-4</v>
      </c>
      <c r="T53" s="137">
        <v>9.3557746533385194E-3</v>
      </c>
      <c r="U53" s="137">
        <v>8.2805922947764496E-3</v>
      </c>
      <c r="V53" s="137">
        <v>1.7930309784733799E-3</v>
      </c>
      <c r="W53" s="137">
        <v>2.7525329228606601E-3</v>
      </c>
      <c r="X53" s="137">
        <v>3.4219677566714797E-2</v>
      </c>
      <c r="Y53" s="137">
        <v>4.3626271294305704E-3</v>
      </c>
      <c r="Z53" s="137">
        <v>2.3979435748012101E-3</v>
      </c>
      <c r="AA53" s="137">
        <v>1.0530620651736701E-3</v>
      </c>
      <c r="AB53" s="137">
        <v>6.4929797970305998E-3</v>
      </c>
      <c r="AC53" s="137">
        <v>3.8298754606930999E-3</v>
      </c>
      <c r="AD53" s="137">
        <v>2.0045454602291899E-4</v>
      </c>
      <c r="AE53" s="137">
        <v>7.08325428623409E-3</v>
      </c>
      <c r="AF53" s="137">
        <v>1.4147731191019801E-2</v>
      </c>
      <c r="AG53" s="137">
        <v>1.4121130934267501E-3</v>
      </c>
      <c r="AH53" s="137">
        <v>2.1268756316296399E-2</v>
      </c>
      <c r="AI53" s="137">
        <v>8.9689534414334592E-3</v>
      </c>
      <c r="AJ53" s="137">
        <v>3.9720847747515601E-6</v>
      </c>
      <c r="AK53" s="137">
        <v>4.4283298855925203E-3</v>
      </c>
      <c r="AL53" s="137">
        <v>7.0198334423372496E-4</v>
      </c>
      <c r="AM53" s="137">
        <v>6.32582980252485E-4</v>
      </c>
      <c r="AN53" s="137">
        <v>2.8638332965808398E-3</v>
      </c>
      <c r="AO53" s="137">
        <v>7.5440617219288703E-3</v>
      </c>
      <c r="AP53" s="137">
        <v>1.35620345781439E-3</v>
      </c>
      <c r="AQ53" s="137">
        <v>4.5279245189875396E-3</v>
      </c>
      <c r="AR53" s="137">
        <v>8.0105274895573998E-3</v>
      </c>
      <c r="AS53" s="137">
        <v>4.1154937813806299E-3</v>
      </c>
      <c r="AT53" s="137">
        <v>2.9374579876904399E-3</v>
      </c>
      <c r="AU53" s="137">
        <v>3.9902261566721899E-4</v>
      </c>
      <c r="AV53" s="137">
        <v>4.7035831415180501E-2</v>
      </c>
      <c r="AW53" s="137">
        <v>2.6820297158952301E-3</v>
      </c>
      <c r="AX53" s="137">
        <v>6.3668284507299396E-4</v>
      </c>
      <c r="AY53" s="137">
        <v>1.5514559767310801E-4</v>
      </c>
      <c r="AZ53" s="137">
        <v>6.0442913993771002E-3</v>
      </c>
      <c r="BA53" s="137">
        <v>2.9539003728856099E-4</v>
      </c>
      <c r="BB53" s="137">
        <v>5.31573300079668E-3</v>
      </c>
      <c r="BC53" s="137">
        <v>1.4287402622990501E-3</v>
      </c>
      <c r="BD53" s="137">
        <v>9.5199000624866001E-4</v>
      </c>
      <c r="BE53" s="137">
        <v>8.2331964162476508E-3</v>
      </c>
      <c r="BF53" s="137">
        <v>3.8600207358382401E-5</v>
      </c>
      <c r="BG53" s="137">
        <v>6.4299835918809397E-4</v>
      </c>
      <c r="BH53" s="137">
        <v>1.22400051550537E-3</v>
      </c>
      <c r="BI53" s="137">
        <v>2.9383123028657301E-3</v>
      </c>
      <c r="BJ53" s="137">
        <v>0.391494808926726</v>
      </c>
      <c r="BK53" s="137">
        <v>5.3201059968898002E-3</v>
      </c>
      <c r="BL53" s="137">
        <v>9.37012140090941E-4</v>
      </c>
      <c r="BM53" s="137">
        <v>5.4603812400364101E-4</v>
      </c>
      <c r="BN53" s="137">
        <v>5.2413360341388299E-3</v>
      </c>
      <c r="BO53" s="137">
        <v>3.9083893919182002E-5</v>
      </c>
      <c r="BP53" s="137">
        <v>1.66115273100464E-3</v>
      </c>
      <c r="BQ53" s="137">
        <v>3.9014368909551598E-5</v>
      </c>
      <c r="BR53" s="137">
        <v>3.2119971095196301E-6</v>
      </c>
      <c r="BS53" s="137">
        <v>8.6053025691282398E-6</v>
      </c>
      <c r="BT53" s="137">
        <v>1.0852125499474201E-2</v>
      </c>
      <c r="BU53" s="137">
        <v>6.6146986736697396E-5</v>
      </c>
      <c r="BV53" s="137">
        <v>1.1164082000898899E-3</v>
      </c>
      <c r="BW53" s="137">
        <v>2.3477219430118999E-5</v>
      </c>
      <c r="BX53" s="137">
        <v>1.3788044270932199E-3</v>
      </c>
      <c r="BY53" s="137">
        <v>1.6016598191764399E-4</v>
      </c>
      <c r="BZ53" s="137">
        <v>3.2953336764323599E-3</v>
      </c>
      <c r="CA53" s="138">
        <v>0</v>
      </c>
      <c r="CB53" s="190">
        <v>0.88024131733097899</v>
      </c>
      <c r="CC53" s="191">
        <v>3.3183771645620898E-2</v>
      </c>
      <c r="CD53" s="137">
        <v>0</v>
      </c>
      <c r="CE53" s="137">
        <v>0</v>
      </c>
      <c r="CF53" s="137">
        <v>1.3453960953191599E-3</v>
      </c>
      <c r="CG53" s="137">
        <v>1.05952360137641E-3</v>
      </c>
      <c r="CH53" s="138">
        <v>8.4169991326704094E-2</v>
      </c>
      <c r="CI53" s="49">
        <v>1</v>
      </c>
      <c r="CJ53" s="73"/>
    </row>
    <row r="54" spans="1:88" ht="19.5" x14ac:dyDescent="0.25">
      <c r="A54" s="30"/>
      <c r="B54" s="42" t="s">
        <v>45</v>
      </c>
      <c r="C54" s="43" t="s">
        <v>156</v>
      </c>
      <c r="D54" s="136">
        <v>1.05943693122431E-4</v>
      </c>
      <c r="E54" s="137">
        <v>6.9480150590865806E-5</v>
      </c>
      <c r="F54" s="137">
        <v>3.15970154864277E-4</v>
      </c>
      <c r="G54" s="137">
        <v>3.7210245857042899E-5</v>
      </c>
      <c r="H54" s="137">
        <v>9.5793550046706605E-4</v>
      </c>
      <c r="I54" s="137">
        <v>1.5475876952901799E-4</v>
      </c>
      <c r="J54" s="137">
        <v>1.37680177532844E-4</v>
      </c>
      <c r="K54" s="137">
        <v>2.2430328096517501E-4</v>
      </c>
      <c r="L54" s="137">
        <v>1.5786274267856799E-4</v>
      </c>
      <c r="M54" s="137">
        <v>6.5307928155337804E-4</v>
      </c>
      <c r="N54" s="137">
        <v>3.9389529398724198E-5</v>
      </c>
      <c r="O54" s="137">
        <v>2.4342389723415099E-3</v>
      </c>
      <c r="P54" s="137">
        <v>2.4965560919134699E-4</v>
      </c>
      <c r="Q54" s="137">
        <v>8.4116400945673898E-5</v>
      </c>
      <c r="R54" s="137">
        <v>7.5047591290266797E-4</v>
      </c>
      <c r="S54" s="137">
        <v>1.09386189909077E-4</v>
      </c>
      <c r="T54" s="137">
        <v>1.14432333158857E-3</v>
      </c>
      <c r="U54" s="137">
        <v>4.5086958753502004E-3</v>
      </c>
      <c r="V54" s="137">
        <v>3.7901357131860098E-3</v>
      </c>
      <c r="W54" s="137">
        <v>1.24680880113106E-3</v>
      </c>
      <c r="X54" s="137">
        <v>1.79184987968409E-3</v>
      </c>
      <c r="Y54" s="137">
        <v>1.69135110505853E-4</v>
      </c>
      <c r="Z54" s="137">
        <v>1.38439572378308E-3</v>
      </c>
      <c r="AA54" s="137">
        <v>3.29843108777372E-4</v>
      </c>
      <c r="AB54" s="137">
        <v>1.8990129757319899E-4</v>
      </c>
      <c r="AC54" s="137">
        <v>1.15790833585472E-4</v>
      </c>
      <c r="AD54" s="137">
        <v>2.8099683673817499E-4</v>
      </c>
      <c r="AE54" s="137">
        <v>1.2171007933309201E-3</v>
      </c>
      <c r="AF54" s="137">
        <v>1.0152480206719199E-2</v>
      </c>
      <c r="AG54" s="137">
        <v>5.6156980915220301E-3</v>
      </c>
      <c r="AH54" s="137">
        <v>5.0393152499049798E-2</v>
      </c>
      <c r="AI54" s="137">
        <v>5.08009114067106E-2</v>
      </c>
      <c r="AJ54" s="137">
        <v>7.7952648647057895E-6</v>
      </c>
      <c r="AK54" s="137">
        <v>1.91682536133521E-4</v>
      </c>
      <c r="AL54" s="137">
        <v>2.58123765002169E-4</v>
      </c>
      <c r="AM54" s="137">
        <v>9.29372029043207E-5</v>
      </c>
      <c r="AN54" s="137">
        <v>1.9636810443014398E-3</v>
      </c>
      <c r="AO54" s="137">
        <v>4.2858212311367702E-4</v>
      </c>
      <c r="AP54" s="137">
        <v>5.5018792073676704E-4</v>
      </c>
      <c r="AQ54" s="137">
        <v>1.1036282871282001E-3</v>
      </c>
      <c r="AR54" s="137">
        <v>8.2849035721794997E-4</v>
      </c>
      <c r="AS54" s="137">
        <v>1.03954500414703E-3</v>
      </c>
      <c r="AT54" s="137">
        <v>7.7198888391883996E-4</v>
      </c>
      <c r="AU54" s="137">
        <v>6.5010969620765205E-5</v>
      </c>
      <c r="AV54" s="137">
        <v>7.8153287921549797E-4</v>
      </c>
      <c r="AW54" s="137">
        <v>1.02556169010604E-2</v>
      </c>
      <c r="AX54" s="137">
        <v>2.6269865689124098E-3</v>
      </c>
      <c r="AY54" s="137">
        <v>3.02653532823075E-4</v>
      </c>
      <c r="AZ54" s="137">
        <v>1.62927752323643E-2</v>
      </c>
      <c r="BA54" s="137">
        <v>7.0908917674126104E-4</v>
      </c>
      <c r="BB54" s="137">
        <v>1.80704708167858E-2</v>
      </c>
      <c r="BC54" s="137">
        <v>5.0761395981888005E-4</v>
      </c>
      <c r="BD54" s="137">
        <v>9.3299132761135196E-3</v>
      </c>
      <c r="BE54" s="137">
        <v>4.3101616566005299E-3</v>
      </c>
      <c r="BF54" s="137">
        <v>4.0649077354111503E-4</v>
      </c>
      <c r="BG54" s="137">
        <v>1.2818217084682301E-3</v>
      </c>
      <c r="BH54" s="137">
        <v>6.8653534509612805E-4</v>
      </c>
      <c r="BI54" s="137">
        <v>0.40934752897383903</v>
      </c>
      <c r="BJ54" s="137">
        <v>6.4543899621057003E-3</v>
      </c>
      <c r="BK54" s="137">
        <v>1.8867101576598901E-2</v>
      </c>
      <c r="BL54" s="137">
        <v>2.9312530723929298E-5</v>
      </c>
      <c r="BM54" s="137">
        <v>2.1964491783431198E-3</v>
      </c>
      <c r="BN54" s="137">
        <v>1.4498623012005401E-3</v>
      </c>
      <c r="BO54" s="137">
        <v>6.8041774471525897E-4</v>
      </c>
      <c r="BP54" s="137">
        <v>1.46319212242931E-4</v>
      </c>
      <c r="BQ54" s="137">
        <v>1.86237727580892E-4</v>
      </c>
      <c r="BR54" s="137">
        <v>1.4141297023384601E-5</v>
      </c>
      <c r="BS54" s="137">
        <v>3.0572310046895897E-5</v>
      </c>
      <c r="BT54" s="137">
        <v>1.4423797375002099E-2</v>
      </c>
      <c r="BU54" s="137">
        <v>3.0224392543554498E-4</v>
      </c>
      <c r="BV54" s="137">
        <v>3.14314509765514E-3</v>
      </c>
      <c r="BW54" s="137">
        <v>8.0771970460856806E-5</v>
      </c>
      <c r="BX54" s="137">
        <v>4.1362277694553199E-3</v>
      </c>
      <c r="BY54" s="137">
        <v>7.8968780331226303E-4</v>
      </c>
      <c r="BZ54" s="137">
        <v>4.8888528400141502E-3</v>
      </c>
      <c r="CA54" s="138">
        <v>0</v>
      </c>
      <c r="CB54" s="190">
        <v>0.67964308090347103</v>
      </c>
      <c r="CC54" s="191">
        <v>6.6700267201292907E-2</v>
      </c>
      <c r="CD54" s="137">
        <v>0</v>
      </c>
      <c r="CE54" s="137">
        <v>0</v>
      </c>
      <c r="CF54" s="137">
        <v>6.8861797034790798E-3</v>
      </c>
      <c r="CG54" s="137">
        <v>0.11206384434375199</v>
      </c>
      <c r="CH54" s="138">
        <v>0.134706627848005</v>
      </c>
      <c r="CI54" s="49">
        <v>1</v>
      </c>
      <c r="CJ54" s="73"/>
    </row>
    <row r="55" spans="1:88" ht="19.5" x14ac:dyDescent="0.25">
      <c r="A55" s="30"/>
      <c r="B55" s="42" t="s">
        <v>46</v>
      </c>
      <c r="C55" s="43" t="s">
        <v>157</v>
      </c>
      <c r="D55" s="136">
        <v>2.0910460429439998E-5</v>
      </c>
      <c r="E55" s="137">
        <v>1.37565673401454E-5</v>
      </c>
      <c r="F55" s="137">
        <v>6.3186305257280703E-5</v>
      </c>
      <c r="G55" s="137">
        <v>7.1577847179168401E-6</v>
      </c>
      <c r="H55" s="137">
        <v>1.8694483775507999E-4</v>
      </c>
      <c r="I55" s="137">
        <v>3.0446759479178999E-5</v>
      </c>
      <c r="J55" s="137">
        <v>2.6561008933470299E-5</v>
      </c>
      <c r="K55" s="137">
        <v>4.322758663695E-5</v>
      </c>
      <c r="L55" s="137">
        <v>3.2352633442766398E-5</v>
      </c>
      <c r="M55" s="137">
        <v>1.2544650117968199E-4</v>
      </c>
      <c r="N55" s="137">
        <v>7.5661237245669602E-6</v>
      </c>
      <c r="O55" s="137">
        <v>4.8972553954394998E-4</v>
      </c>
      <c r="P55" s="137">
        <v>1.2241894030357199E-4</v>
      </c>
      <c r="Q55" s="137">
        <v>1.9100518529148601E-5</v>
      </c>
      <c r="R55" s="137">
        <v>1.48463197015434E-3</v>
      </c>
      <c r="S55" s="137">
        <v>2.4420813666680601E-4</v>
      </c>
      <c r="T55" s="137">
        <v>2.33654226339563E-4</v>
      </c>
      <c r="U55" s="137">
        <v>3.9308379646943399E-4</v>
      </c>
      <c r="V55" s="137">
        <v>7.2985297707391702E-4</v>
      </c>
      <c r="W55" s="137">
        <v>2.4016970839980001E-4</v>
      </c>
      <c r="X55" s="137">
        <v>1.38935050215249E-4</v>
      </c>
      <c r="Y55" s="137">
        <v>3.4705397777604503E-5</v>
      </c>
      <c r="Z55" s="137">
        <v>2.6704457648081401E-4</v>
      </c>
      <c r="AA55" s="137">
        <v>6.4447055964461203E-5</v>
      </c>
      <c r="AB55" s="137">
        <v>3.5655052209644699E-5</v>
      </c>
      <c r="AC55" s="137">
        <v>2.28710629452024E-5</v>
      </c>
      <c r="AD55" s="137">
        <v>2.1922168248165699E-5</v>
      </c>
      <c r="AE55" s="137">
        <v>2.43141968860315E-4</v>
      </c>
      <c r="AF55" s="137">
        <v>1.3817508524097201E-4</v>
      </c>
      <c r="AG55" s="137">
        <v>2.84440204797442E-5</v>
      </c>
      <c r="AH55" s="137">
        <v>4.8056979961465398E-5</v>
      </c>
      <c r="AI55" s="137">
        <v>3.0026003030254599E-5</v>
      </c>
      <c r="AJ55" s="137">
        <v>1.4984932751960199E-6</v>
      </c>
      <c r="AK55" s="137">
        <v>4.2373327924053501E-5</v>
      </c>
      <c r="AL55" s="137">
        <v>9.2460773930527106E-5</v>
      </c>
      <c r="AM55" s="137">
        <v>2.04810541755922E-5</v>
      </c>
      <c r="AN55" s="137">
        <v>7.5763759786404595E-5</v>
      </c>
      <c r="AO55" s="137">
        <v>1.0067561899397499E-4</v>
      </c>
      <c r="AP55" s="137">
        <v>2.45168708150558E-5</v>
      </c>
      <c r="AQ55" s="137">
        <v>3.2266882682558702E-4</v>
      </c>
      <c r="AR55" s="137">
        <v>4.0661845409852701E-5</v>
      </c>
      <c r="AS55" s="137">
        <v>1.38848856841753E-4</v>
      </c>
      <c r="AT55" s="137">
        <v>3.2455151176368699E-5</v>
      </c>
      <c r="AU55" s="137">
        <v>1.36106902680548E-5</v>
      </c>
      <c r="AV55" s="137">
        <v>9.9858090753548995E-5</v>
      </c>
      <c r="AW55" s="137">
        <v>2.77770541121813E-3</v>
      </c>
      <c r="AX55" s="137">
        <v>7.0505249316640498E-2</v>
      </c>
      <c r="AY55" s="137">
        <v>8.2241645723549596E-5</v>
      </c>
      <c r="AZ55" s="137">
        <v>1.56146765287881E-3</v>
      </c>
      <c r="BA55" s="137">
        <v>1.1212558695732001E-5</v>
      </c>
      <c r="BB55" s="137">
        <v>3.4861825282696102E-5</v>
      </c>
      <c r="BC55" s="137">
        <v>2.71609335424356E-5</v>
      </c>
      <c r="BD55" s="137">
        <v>4.4842995525750203E-5</v>
      </c>
      <c r="BE55" s="137">
        <v>5.3718778083564598E-4</v>
      </c>
      <c r="BF55" s="137">
        <v>2.9264885386263501E-4</v>
      </c>
      <c r="BG55" s="137">
        <v>5.2337453632129199E-5</v>
      </c>
      <c r="BH55" s="137">
        <v>4.1945404913932501E-5</v>
      </c>
      <c r="BI55" s="137">
        <v>0.82593739427435198</v>
      </c>
      <c r="BJ55" s="137">
        <v>2.3581107860439599E-4</v>
      </c>
      <c r="BK55" s="137">
        <v>8.1981340440858003E-3</v>
      </c>
      <c r="BL55" s="137">
        <v>5.6498717524241999E-6</v>
      </c>
      <c r="BM55" s="137">
        <v>1.1836896349389099E-5</v>
      </c>
      <c r="BN55" s="137">
        <v>1.08288152418703E-4</v>
      </c>
      <c r="BO55" s="137">
        <v>3.3752375739351001E-5</v>
      </c>
      <c r="BP55" s="137">
        <v>3.1533697848581497E-5</v>
      </c>
      <c r="BQ55" s="137">
        <v>3.5858008077048702E-5</v>
      </c>
      <c r="BR55" s="137">
        <v>2.7741387790108899E-6</v>
      </c>
      <c r="BS55" s="137">
        <v>3.9757556257899001E-4</v>
      </c>
      <c r="BT55" s="137">
        <v>7.4559687471229197E-5</v>
      </c>
      <c r="BU55" s="137">
        <v>5.8412412834363099E-5</v>
      </c>
      <c r="BV55" s="137">
        <v>3.9146959013842501E-5</v>
      </c>
      <c r="BW55" s="137">
        <v>1.5532527954792101E-5</v>
      </c>
      <c r="BX55" s="137">
        <v>8.8906562254416005E-5</v>
      </c>
      <c r="BY55" s="137">
        <v>1.5184159669468899E-4</v>
      </c>
      <c r="BZ55" s="137">
        <v>8.8365558240920001E-5</v>
      </c>
      <c r="CA55" s="138">
        <v>0</v>
      </c>
      <c r="CB55" s="190">
        <v>0.91807793540176896</v>
      </c>
      <c r="CC55" s="191">
        <v>8.5333525863364301E-3</v>
      </c>
      <c r="CD55" s="137">
        <v>0</v>
      </c>
      <c r="CE55" s="137">
        <v>0</v>
      </c>
      <c r="CF55" s="137">
        <v>1.7598980367812801E-2</v>
      </c>
      <c r="CG55" s="137">
        <v>1.44043227442987E-2</v>
      </c>
      <c r="CH55" s="138">
        <v>4.1385408899782899E-2</v>
      </c>
      <c r="CI55" s="49">
        <v>1</v>
      </c>
      <c r="CJ55" s="73"/>
    </row>
    <row r="56" spans="1:88" ht="19.5" x14ac:dyDescent="0.25">
      <c r="A56" s="30"/>
      <c r="B56" s="42" t="s">
        <v>47</v>
      </c>
      <c r="C56" s="43" t="s">
        <v>158</v>
      </c>
      <c r="D56" s="136">
        <v>2.8399145357127698E-5</v>
      </c>
      <c r="E56" s="137">
        <v>1.9358415844719099E-5</v>
      </c>
      <c r="F56" s="137">
        <v>9.8714549424129203E-5</v>
      </c>
      <c r="G56" s="137">
        <v>6.7949333516621201E-6</v>
      </c>
      <c r="H56" s="137">
        <v>2.20540794207866E-4</v>
      </c>
      <c r="I56" s="137">
        <v>3.9805458835514799E-5</v>
      </c>
      <c r="J56" s="137">
        <v>2.64503107488314E-5</v>
      </c>
      <c r="K56" s="137">
        <v>4.2331673097786999E-5</v>
      </c>
      <c r="L56" s="137">
        <v>3.4097045330579098E-3</v>
      </c>
      <c r="M56" s="137">
        <v>2.3733094879195998E-3</v>
      </c>
      <c r="N56" s="137">
        <v>5.3458323555501499E-4</v>
      </c>
      <c r="O56" s="137">
        <v>8.1056835949581702E-4</v>
      </c>
      <c r="P56" s="137">
        <v>2.25478117114042E-3</v>
      </c>
      <c r="Q56" s="137">
        <v>3.9641477764395498E-5</v>
      </c>
      <c r="R56" s="137">
        <v>8.5546645970416293E-2</v>
      </c>
      <c r="S56" s="137">
        <v>1.36242776052211E-2</v>
      </c>
      <c r="T56" s="137">
        <v>4.39628401798649E-4</v>
      </c>
      <c r="U56" s="137">
        <v>1.52188764941347E-3</v>
      </c>
      <c r="V56" s="137">
        <v>7.0541412993486801E-4</v>
      </c>
      <c r="W56" s="137">
        <v>2.33352437882699E-4</v>
      </c>
      <c r="X56" s="137">
        <v>2.08123212212447E-4</v>
      </c>
      <c r="Y56" s="137">
        <v>6.7884424876162602E-5</v>
      </c>
      <c r="Z56" s="137">
        <v>2.6544169414667601E-4</v>
      </c>
      <c r="AA56" s="137">
        <v>7.7248876205298898E-5</v>
      </c>
      <c r="AB56" s="137">
        <v>7.0007472455296804E-5</v>
      </c>
      <c r="AC56" s="137">
        <v>3.1329222085289298E-5</v>
      </c>
      <c r="AD56" s="137">
        <v>2.31143886968501E-5</v>
      </c>
      <c r="AE56" s="137">
        <v>3.8479088678273999E-4</v>
      </c>
      <c r="AF56" s="137">
        <v>8.7223510997194102E-4</v>
      </c>
      <c r="AG56" s="137">
        <v>4.8119655262948601E-5</v>
      </c>
      <c r="AH56" s="137">
        <v>2.5158903519794301E-4</v>
      </c>
      <c r="AI56" s="137">
        <v>1.41829464321122E-4</v>
      </c>
      <c r="AJ56" s="137">
        <v>1.40629667197175E-6</v>
      </c>
      <c r="AK56" s="137">
        <v>1.3611935328143601E-4</v>
      </c>
      <c r="AL56" s="137">
        <v>8.1857111964962E-4</v>
      </c>
      <c r="AM56" s="137">
        <v>6.1996850440646095E-5</v>
      </c>
      <c r="AN56" s="137">
        <v>2.8196430633746499E-3</v>
      </c>
      <c r="AO56" s="137">
        <v>4.8960874742642803E-4</v>
      </c>
      <c r="AP56" s="137">
        <v>6.0881724066193601E-4</v>
      </c>
      <c r="AQ56" s="137">
        <v>3.59249691136864E-3</v>
      </c>
      <c r="AR56" s="137">
        <v>1.19737019811138E-4</v>
      </c>
      <c r="AS56" s="137">
        <v>1.6735591434681999E-4</v>
      </c>
      <c r="AT56" s="137">
        <v>7.3300463246668394E-5</v>
      </c>
      <c r="AU56" s="137">
        <v>1.38190752511733E-4</v>
      </c>
      <c r="AV56" s="137">
        <v>8.0466755634617205E-4</v>
      </c>
      <c r="AW56" s="137">
        <v>6.8350190271714896E-5</v>
      </c>
      <c r="AX56" s="137">
        <v>5.9852162538687201E-3</v>
      </c>
      <c r="AY56" s="137">
        <v>7.1481935624897006E-2</v>
      </c>
      <c r="AZ56" s="137">
        <v>7.0177067248807207E-2</v>
      </c>
      <c r="BA56" s="137">
        <v>1.6149583049716299E-2</v>
      </c>
      <c r="BB56" s="137">
        <v>6.1674413703943998E-2</v>
      </c>
      <c r="BC56" s="137">
        <v>1.51624647185295E-2</v>
      </c>
      <c r="BD56" s="137">
        <v>2.13997545277035E-3</v>
      </c>
      <c r="BE56" s="137">
        <v>9.5091082630569292E-3</v>
      </c>
      <c r="BF56" s="137">
        <v>2.0072406213045599E-3</v>
      </c>
      <c r="BG56" s="137">
        <v>1.13141641277184E-3</v>
      </c>
      <c r="BH56" s="137">
        <v>3.2719806390710298E-4</v>
      </c>
      <c r="BI56" s="137">
        <v>0.41881690662993198</v>
      </c>
      <c r="BJ56" s="137">
        <v>6.4544094450320704E-4</v>
      </c>
      <c r="BK56" s="137">
        <v>9.0476634784195202E-3</v>
      </c>
      <c r="BL56" s="137">
        <v>1.5851559456477901E-5</v>
      </c>
      <c r="BM56" s="137">
        <v>2.9703663280191401E-5</v>
      </c>
      <c r="BN56" s="137">
        <v>2.4083920960821399E-4</v>
      </c>
      <c r="BO56" s="137">
        <v>4.1027576871115201E-4</v>
      </c>
      <c r="BP56" s="137">
        <v>1.7983798903829799E-3</v>
      </c>
      <c r="BQ56" s="137">
        <v>5.9006104805843302E-5</v>
      </c>
      <c r="BR56" s="137">
        <v>9.1635219386194693E-6</v>
      </c>
      <c r="BS56" s="137">
        <v>4.5095466798120897E-5</v>
      </c>
      <c r="BT56" s="137">
        <v>8.0616640132932695E-4</v>
      </c>
      <c r="BU56" s="137">
        <v>1.40140502722504E-4</v>
      </c>
      <c r="BV56" s="137">
        <v>2.6174450450660197E-4</v>
      </c>
      <c r="BW56" s="137">
        <v>1.3029154650233001E-4</v>
      </c>
      <c r="BX56" s="137">
        <v>2.42415646250875E-4</v>
      </c>
      <c r="BY56" s="137">
        <v>1.58338397169358E-4</v>
      </c>
      <c r="BZ56" s="137">
        <v>1.6927484478894401E-4</v>
      </c>
      <c r="CA56" s="138">
        <v>0</v>
      </c>
      <c r="CB56" s="190">
        <v>0.81309048215677204</v>
      </c>
      <c r="CC56" s="191">
        <v>2.7037329076025501E-2</v>
      </c>
      <c r="CD56" s="137">
        <v>0</v>
      </c>
      <c r="CE56" s="137">
        <v>0</v>
      </c>
      <c r="CF56" s="137">
        <v>1.2661438885561E-2</v>
      </c>
      <c r="CG56" s="137">
        <v>2.0732197532594799E-2</v>
      </c>
      <c r="CH56" s="138">
        <v>0.12647855234904701</v>
      </c>
      <c r="CI56" s="49">
        <v>1</v>
      </c>
      <c r="CJ56" s="73"/>
    </row>
    <row r="57" spans="1:88" ht="19.5" x14ac:dyDescent="0.25">
      <c r="A57" s="30"/>
      <c r="B57" s="42" t="s">
        <v>48</v>
      </c>
      <c r="C57" s="43" t="s">
        <v>159</v>
      </c>
      <c r="D57" s="136">
        <v>2.00439126681955E-4</v>
      </c>
      <c r="E57" s="137">
        <v>1.432239465634E-4</v>
      </c>
      <c r="F57" s="137">
        <v>8.2268845780400805E-4</v>
      </c>
      <c r="G57" s="137">
        <v>1.9381493544177399E-5</v>
      </c>
      <c r="H57" s="137">
        <v>1.2308336273524499E-3</v>
      </c>
      <c r="I57" s="137">
        <v>2.6585406475496299E-4</v>
      </c>
      <c r="J57" s="137">
        <v>9.2710439311210102E-5</v>
      </c>
      <c r="K57" s="137">
        <v>1.3884318589256001E-4</v>
      </c>
      <c r="L57" s="137">
        <v>6.2544836352594699E-4</v>
      </c>
      <c r="M57" s="137">
        <v>2.90874494848778E-4</v>
      </c>
      <c r="N57" s="137">
        <v>2.3083880462075802E-5</v>
      </c>
      <c r="O57" s="137">
        <v>7.1795830681465802E-3</v>
      </c>
      <c r="P57" s="137">
        <v>2.8835412927268799E-3</v>
      </c>
      <c r="Q57" s="137">
        <v>4.3299179764547899E-4</v>
      </c>
      <c r="R57" s="137">
        <v>5.47877532542516E-2</v>
      </c>
      <c r="S57" s="137">
        <v>8.7073703554739704E-3</v>
      </c>
      <c r="T57" s="137">
        <v>4.2971453177606898E-3</v>
      </c>
      <c r="U57" s="137">
        <v>2.0398058934582401E-2</v>
      </c>
      <c r="V57" s="137">
        <v>2.19974928183133E-3</v>
      </c>
      <c r="W57" s="137">
        <v>7.4045597337836597E-4</v>
      </c>
      <c r="X57" s="137">
        <v>1.6666159546476901E-3</v>
      </c>
      <c r="Y57" s="137">
        <v>6.8175931567902501E-4</v>
      </c>
      <c r="Z57" s="137">
        <v>9.2386924415064102E-4</v>
      </c>
      <c r="AA57" s="137">
        <v>4.5036039777253498E-4</v>
      </c>
      <c r="AB57" s="137">
        <v>7.0487962132584196E-4</v>
      </c>
      <c r="AC57" s="137">
        <v>2.2373518398242801E-4</v>
      </c>
      <c r="AD57" s="137">
        <v>1.01064997912623E-4</v>
      </c>
      <c r="AE57" s="137">
        <v>3.1563209581911399E-3</v>
      </c>
      <c r="AF57" s="137">
        <v>1.2672178808976999E-2</v>
      </c>
      <c r="AG57" s="137">
        <v>4.12943091791605E-4</v>
      </c>
      <c r="AH57" s="137">
        <v>3.4751449200988E-3</v>
      </c>
      <c r="AI57" s="137">
        <v>1.8728326711947301E-3</v>
      </c>
      <c r="AJ57" s="137">
        <v>3.7844484296462001E-6</v>
      </c>
      <c r="AK57" s="137">
        <v>1.6047600616376999E-3</v>
      </c>
      <c r="AL57" s="137">
        <v>1.20522101583575E-2</v>
      </c>
      <c r="AM57" s="137">
        <v>7.6369429651694802E-4</v>
      </c>
      <c r="AN57" s="137">
        <v>5.35468034558123E-3</v>
      </c>
      <c r="AO57" s="137">
        <v>5.7026007389079404E-3</v>
      </c>
      <c r="AP57" s="137">
        <v>1.8618526472884199E-3</v>
      </c>
      <c r="AQ57" s="137">
        <v>4.4445293381132197E-3</v>
      </c>
      <c r="AR57" s="137">
        <v>1.4752530717053801E-3</v>
      </c>
      <c r="AS57" s="137">
        <v>1.66548426085492E-3</v>
      </c>
      <c r="AT57" s="137">
        <v>6.1300770280289698E-4</v>
      </c>
      <c r="AU57" s="137">
        <v>3.5784063039848699E-4</v>
      </c>
      <c r="AV57" s="137">
        <v>4.2773650493862503E-3</v>
      </c>
      <c r="AW57" s="137">
        <v>8.8635194550637703E-4</v>
      </c>
      <c r="AX57" s="137">
        <v>2.4083198689114102E-3</v>
      </c>
      <c r="AY57" s="137">
        <v>6.7304640028936196E-3</v>
      </c>
      <c r="AZ57" s="137">
        <v>2.6053165066614099E-2</v>
      </c>
      <c r="BA57" s="137">
        <v>4.6394209602971999E-4</v>
      </c>
      <c r="BB57" s="137">
        <v>1.75791078226126E-3</v>
      </c>
      <c r="BC57" s="137">
        <v>1.6531773310692699E-3</v>
      </c>
      <c r="BD57" s="137">
        <v>1.62246298784528E-3</v>
      </c>
      <c r="BE57" s="137">
        <v>6.5111972257370504E-3</v>
      </c>
      <c r="BF57" s="137">
        <v>4.8718684479195397E-3</v>
      </c>
      <c r="BG57" s="137">
        <v>3.7095610850987198E-3</v>
      </c>
      <c r="BH57" s="137">
        <v>4.6910630807683804E-3</v>
      </c>
      <c r="BI57" s="137">
        <v>0.163726695248882</v>
      </c>
      <c r="BJ57" s="137">
        <v>2.6866105530585602E-3</v>
      </c>
      <c r="BK57" s="137">
        <v>1.1230990112635E-2</v>
      </c>
      <c r="BL57" s="137">
        <v>6.8847214177742693E-5</v>
      </c>
      <c r="BM57" s="137">
        <v>1.7435018926319801E-4</v>
      </c>
      <c r="BN57" s="137">
        <v>2.63386419831583E-3</v>
      </c>
      <c r="BO57" s="137">
        <v>3.68236080608654E-4</v>
      </c>
      <c r="BP57" s="137">
        <v>1.4322159139919799E-3</v>
      </c>
      <c r="BQ57" s="137">
        <v>2.2571060540489099E-4</v>
      </c>
      <c r="BR57" s="137">
        <v>4.9876722188696697E-5</v>
      </c>
      <c r="BS57" s="137">
        <v>2.6661658741441801E-4</v>
      </c>
      <c r="BT57" s="137">
        <v>7.5888313641875498E-3</v>
      </c>
      <c r="BU57" s="137">
        <v>6.3023583621527903E-4</v>
      </c>
      <c r="BV57" s="137">
        <v>1.8006617477566999E-3</v>
      </c>
      <c r="BW57" s="137">
        <v>6.0768501411603403E-4</v>
      </c>
      <c r="BX57" s="137">
        <v>2.90467574518596E-3</v>
      </c>
      <c r="BY57" s="137">
        <v>4.74664009449147E-4</v>
      </c>
      <c r="BZ57" s="137">
        <v>9.9442753449537004E-4</v>
      </c>
      <c r="CA57" s="138">
        <v>0</v>
      </c>
      <c r="CB57" s="190">
        <v>0.43122347687024498</v>
      </c>
      <c r="CC57" s="191">
        <v>0.33614143847745398</v>
      </c>
      <c r="CD57" s="137">
        <v>0</v>
      </c>
      <c r="CE57" s="137">
        <v>0</v>
      </c>
      <c r="CF57" s="137">
        <v>0.18089018210103899</v>
      </c>
      <c r="CG57" s="137">
        <v>1.65219225770202E-2</v>
      </c>
      <c r="CH57" s="138">
        <v>3.5222979974242001E-2</v>
      </c>
      <c r="CI57" s="49">
        <v>1</v>
      </c>
      <c r="CJ57" s="73"/>
    </row>
    <row r="58" spans="1:88" ht="19.5" x14ac:dyDescent="0.25">
      <c r="A58" s="30"/>
      <c r="B58" s="42" t="s">
        <v>49</v>
      </c>
      <c r="C58" s="43" t="s">
        <v>160</v>
      </c>
      <c r="D58" s="136">
        <v>2.39647358644831E-5</v>
      </c>
      <c r="E58" s="137">
        <v>1.5942803251390499E-5</v>
      </c>
      <c r="F58" s="137">
        <v>7.5794979409286799E-5</v>
      </c>
      <c r="G58" s="137">
        <v>7.4366456738897904E-6</v>
      </c>
      <c r="H58" s="137">
        <v>2.0551242047895299E-4</v>
      </c>
      <c r="I58" s="137">
        <v>3.44891240614155E-5</v>
      </c>
      <c r="J58" s="137">
        <v>2.79195529735829E-5</v>
      </c>
      <c r="K58" s="137">
        <v>4.5251077744289797E-5</v>
      </c>
      <c r="L58" s="137">
        <v>4.1988676866239298E-5</v>
      </c>
      <c r="M58" s="137">
        <v>1.29573795077453E-4</v>
      </c>
      <c r="N58" s="137">
        <v>1.0093918650907801E-5</v>
      </c>
      <c r="O58" s="137">
        <v>6.2449596965062301E-4</v>
      </c>
      <c r="P58" s="137">
        <v>7.7716236532824495E-5</v>
      </c>
      <c r="Q58" s="137">
        <v>2.4283210129421798E-5</v>
      </c>
      <c r="R58" s="137">
        <v>1.11282911707111E-3</v>
      </c>
      <c r="S58" s="137">
        <v>1.78322558359673E-4</v>
      </c>
      <c r="T58" s="137">
        <v>2.99822213436718E-4</v>
      </c>
      <c r="U58" s="137">
        <v>8.5672624218896196E-4</v>
      </c>
      <c r="V58" s="137">
        <v>7.6179033439398097E-4</v>
      </c>
      <c r="W58" s="137">
        <v>2.51131522546727E-4</v>
      </c>
      <c r="X58" s="137">
        <v>1.68265937608999E-4</v>
      </c>
      <c r="Y58" s="137">
        <v>4.5497898006552902E-5</v>
      </c>
      <c r="Z58" s="137">
        <v>2.8057503646768697E-4</v>
      </c>
      <c r="AA58" s="137">
        <v>7.1167635626498895E-5</v>
      </c>
      <c r="AB58" s="137">
        <v>4.6517448826342102E-5</v>
      </c>
      <c r="AC58" s="137">
        <v>2.64544308996079E-5</v>
      </c>
      <c r="AD58" s="137">
        <v>2.3205803812439799E-5</v>
      </c>
      <c r="AE58" s="137">
        <v>3.0666962249729799E-4</v>
      </c>
      <c r="AF58" s="137">
        <v>3.3852806093761899E-4</v>
      </c>
      <c r="AG58" s="137">
        <v>3.4659677900948397E-5</v>
      </c>
      <c r="AH58" s="137">
        <v>1.01251982611926E-4</v>
      </c>
      <c r="AI58" s="137">
        <v>6.5441709879982405E-5</v>
      </c>
      <c r="AJ58" s="137">
        <v>1.55262043402092E-6</v>
      </c>
      <c r="AK58" s="137">
        <v>1.1415455473667101E-4</v>
      </c>
      <c r="AL58" s="137">
        <v>6.6375699662406501E-4</v>
      </c>
      <c r="AM58" s="137">
        <v>3.3294004664597901E-5</v>
      </c>
      <c r="AN58" s="137">
        <v>1.5890665669065501E-4</v>
      </c>
      <c r="AO58" s="137">
        <v>1.8174224249943501E-4</v>
      </c>
      <c r="AP58" s="137">
        <v>1.4681542886372899E-4</v>
      </c>
      <c r="AQ58" s="137">
        <v>2.6480426751470201E-4</v>
      </c>
      <c r="AR58" s="137">
        <v>9.1983179147276905E-5</v>
      </c>
      <c r="AS58" s="137">
        <v>1.3737952867724399E-4</v>
      </c>
      <c r="AT58" s="137">
        <v>5.30681684388294E-5</v>
      </c>
      <c r="AU58" s="137">
        <v>2.8884373778343902E-5</v>
      </c>
      <c r="AV58" s="137">
        <v>1.77217520111133E-4</v>
      </c>
      <c r="AW58" s="137">
        <v>3.5293342016628E-5</v>
      </c>
      <c r="AX58" s="137">
        <v>1.07951634555559E-4</v>
      </c>
      <c r="AY58" s="137">
        <v>1.9826153220254899E-4</v>
      </c>
      <c r="AZ58" s="137">
        <v>5.5375391697100697E-4</v>
      </c>
      <c r="BA58" s="137">
        <v>9.6981193583864906E-5</v>
      </c>
      <c r="BB58" s="137">
        <v>1.0736674452963499E-4</v>
      </c>
      <c r="BC58" s="137">
        <v>3.2928293190275502E-4</v>
      </c>
      <c r="BD58" s="137">
        <v>7.6821117981839297E-3</v>
      </c>
      <c r="BE58" s="137">
        <v>2.54727924807769E-4</v>
      </c>
      <c r="BF58" s="137">
        <v>5.2495838758445396E-4</v>
      </c>
      <c r="BG58" s="137">
        <v>4.95733150298909E-4</v>
      </c>
      <c r="BH58" s="137">
        <v>9.3649355670224501E-4</v>
      </c>
      <c r="BI58" s="137">
        <v>6.4768726410270499E-3</v>
      </c>
      <c r="BJ58" s="137">
        <v>9.2553559011782603E-3</v>
      </c>
      <c r="BK58" s="137">
        <v>3.34822024544691E-3</v>
      </c>
      <c r="BL58" s="137">
        <v>4.4006531865905803E-4</v>
      </c>
      <c r="BM58" s="137">
        <v>3.9053475557976E-4</v>
      </c>
      <c r="BN58" s="137">
        <v>1.4867135379048E-4</v>
      </c>
      <c r="BO58" s="137">
        <v>3.8041688855769201E-3</v>
      </c>
      <c r="BP58" s="137">
        <v>1.46763280295869E-2</v>
      </c>
      <c r="BQ58" s="137">
        <v>1.0476987552792E-3</v>
      </c>
      <c r="BR58" s="137">
        <v>1.0896406975967399E-3</v>
      </c>
      <c r="BS58" s="137">
        <v>6.0656804601710203E-6</v>
      </c>
      <c r="BT58" s="137">
        <v>3.1193118488073601E-2</v>
      </c>
      <c r="BU58" s="137">
        <v>1.94503662642352E-2</v>
      </c>
      <c r="BV58" s="137">
        <v>3.4698462100776501E-3</v>
      </c>
      <c r="BW58" s="137">
        <v>9.2115319675064797E-4</v>
      </c>
      <c r="BX58" s="137">
        <v>1.75462869881896E-3</v>
      </c>
      <c r="BY58" s="137">
        <v>1.6051777438129101E-3</v>
      </c>
      <c r="BZ58" s="137">
        <v>1.1475602177526401E-3</v>
      </c>
      <c r="CA58" s="138">
        <v>0</v>
      </c>
      <c r="CB58" s="190">
        <v>0.119915269118661</v>
      </c>
      <c r="CC58" s="191">
        <v>0.41299236072360701</v>
      </c>
      <c r="CD58" s="137">
        <v>0</v>
      </c>
      <c r="CE58" s="137">
        <v>0</v>
      </c>
      <c r="CF58" s="137">
        <v>0.29313755733289998</v>
      </c>
      <c r="CG58" s="137">
        <v>0.102079240068466</v>
      </c>
      <c r="CH58" s="138">
        <v>7.1875572756366607E-2</v>
      </c>
      <c r="CI58" s="49">
        <v>1</v>
      </c>
      <c r="CJ58" s="73"/>
    </row>
    <row r="59" spans="1:88" ht="19.5" x14ac:dyDescent="0.25">
      <c r="A59" s="30"/>
      <c r="B59" s="42" t="s">
        <v>50</v>
      </c>
      <c r="C59" s="43" t="s">
        <v>161</v>
      </c>
      <c r="D59" s="136">
        <v>9.2945581876726597E-5</v>
      </c>
      <c r="E59" s="137">
        <v>6.1589251606264004E-5</v>
      </c>
      <c r="F59" s="137">
        <v>2.8930764146957601E-4</v>
      </c>
      <c r="G59" s="137">
        <v>2.98992101029557E-5</v>
      </c>
      <c r="H59" s="137">
        <v>8.0911036211611805E-4</v>
      </c>
      <c r="I59" s="137">
        <v>1.34321687725401E-4</v>
      </c>
      <c r="J59" s="137">
        <v>1.11758981440033E-4</v>
      </c>
      <c r="K59" s="137">
        <v>1.8141701994419599E-4</v>
      </c>
      <c r="L59" s="137">
        <v>1.5608187141996101E-4</v>
      </c>
      <c r="M59" s="137">
        <v>5.2211003123386803E-4</v>
      </c>
      <c r="N59" s="137">
        <v>4.5105565797413298E-5</v>
      </c>
      <c r="O59" s="137">
        <v>3.298767472019E-3</v>
      </c>
      <c r="P59" s="137">
        <v>2.46660188512005E-4</v>
      </c>
      <c r="Q59" s="137">
        <v>8.8515953008082106E-5</v>
      </c>
      <c r="R59" s="137">
        <v>3.3373548733737499E-3</v>
      </c>
      <c r="S59" s="137">
        <v>5.35276138691165E-4</v>
      </c>
      <c r="T59" s="137">
        <v>1.1186784950240501E-3</v>
      </c>
      <c r="U59" s="137">
        <v>2.9233273560443098E-3</v>
      </c>
      <c r="V59" s="137">
        <v>3.08092220935916E-3</v>
      </c>
      <c r="W59" s="137">
        <v>1.0067374779797E-3</v>
      </c>
      <c r="X59" s="137">
        <v>6.3318347727262902E-4</v>
      </c>
      <c r="Y59" s="137">
        <v>1.6785546825557601E-4</v>
      </c>
      <c r="Z59" s="137">
        <v>1.1233047199045599E-3</v>
      </c>
      <c r="AA59" s="137">
        <v>2.8173727116412398E-4</v>
      </c>
      <c r="AB59" s="137">
        <v>1.7262093119107399E-4</v>
      </c>
      <c r="AC59" s="137">
        <v>1.17727353471504E-4</v>
      </c>
      <c r="AD59" s="137">
        <v>9.2298699580179705E-5</v>
      </c>
      <c r="AE59" s="137">
        <v>1.1152695620615901E-3</v>
      </c>
      <c r="AF59" s="137">
        <v>1.05626410928576E-3</v>
      </c>
      <c r="AG59" s="137">
        <v>1.31584415016126E-4</v>
      </c>
      <c r="AH59" s="137">
        <v>3.2905295708912099E-4</v>
      </c>
      <c r="AI59" s="137">
        <v>1.9336881298947901E-4</v>
      </c>
      <c r="AJ59" s="137">
        <v>6.2488133725892597E-6</v>
      </c>
      <c r="AK59" s="137">
        <v>2.35242465883952E-4</v>
      </c>
      <c r="AL59" s="137">
        <v>8.4053935686939196E-4</v>
      </c>
      <c r="AM59" s="137">
        <v>1.1300860970515201E-4</v>
      </c>
      <c r="AN59" s="137">
        <v>5.1696224061166703E-4</v>
      </c>
      <c r="AO59" s="137">
        <v>6.1277950974785497E-4</v>
      </c>
      <c r="AP59" s="137">
        <v>4.9225737931980599E-4</v>
      </c>
      <c r="AQ59" s="137">
        <v>9.7248603891080096E-4</v>
      </c>
      <c r="AR59" s="137">
        <v>2.2314060256599201E-4</v>
      </c>
      <c r="AS59" s="137">
        <v>2.9319940153064598E-4</v>
      </c>
      <c r="AT59" s="137">
        <v>1.53042975702993E-4</v>
      </c>
      <c r="AU59" s="137">
        <v>8.8834824373746997E-5</v>
      </c>
      <c r="AV59" s="137">
        <v>5.6794976072489702E-4</v>
      </c>
      <c r="AW59" s="137">
        <v>1.11944951764433E-4</v>
      </c>
      <c r="AX59" s="137">
        <v>2.81330622083981E-4</v>
      </c>
      <c r="AY59" s="137">
        <v>5.9761992262762098E-4</v>
      </c>
      <c r="AZ59" s="137">
        <v>1.6211375970519399E-3</v>
      </c>
      <c r="BA59" s="137">
        <v>1.0199120223564301E-3</v>
      </c>
      <c r="BB59" s="137">
        <v>2.10198108711326E-4</v>
      </c>
      <c r="BC59" s="137">
        <v>1.5043331452798501E-4</v>
      </c>
      <c r="BD59" s="137">
        <v>2.6504590861470002E-4</v>
      </c>
      <c r="BE59" s="137">
        <v>4.8150287265719702E-4</v>
      </c>
      <c r="BF59" s="137">
        <v>4.15873192361152E-4</v>
      </c>
      <c r="BG59" s="137">
        <v>3.5827926268520901E-4</v>
      </c>
      <c r="BH59" s="137">
        <v>3.4980123560620502E-4</v>
      </c>
      <c r="BI59" s="137">
        <v>2.36574222745379E-2</v>
      </c>
      <c r="BJ59" s="137">
        <v>1.0278512643027799E-3</v>
      </c>
      <c r="BK59" s="137">
        <v>3.21453202066965E-3</v>
      </c>
      <c r="BL59" s="137">
        <v>2.3851327353809301E-5</v>
      </c>
      <c r="BM59" s="137">
        <v>5.2386744767986001E-5</v>
      </c>
      <c r="BN59" s="137">
        <v>5.4941363832750696E-4</v>
      </c>
      <c r="BO59" s="137">
        <v>1.4263485513286799E-4</v>
      </c>
      <c r="BP59" s="137">
        <v>1.7137907867353501E-4</v>
      </c>
      <c r="BQ59" s="137">
        <v>1.50384317607841E-4</v>
      </c>
      <c r="BR59" s="137">
        <v>1.24624686365399E-5</v>
      </c>
      <c r="BS59" s="137">
        <v>2.4441304760900901E-5</v>
      </c>
      <c r="BT59" s="137">
        <v>5.3131010269233197E-4</v>
      </c>
      <c r="BU59" s="137">
        <v>2.5623842608101801E-4</v>
      </c>
      <c r="BV59" s="137">
        <v>1.98242022279613E-4</v>
      </c>
      <c r="BW59" s="137">
        <v>6.5779268513684698E-5</v>
      </c>
      <c r="BX59" s="137">
        <v>6.7317012664904103E-4</v>
      </c>
      <c r="BY59" s="137">
        <v>6.3951193649332803E-4</v>
      </c>
      <c r="BZ59" s="137">
        <v>1.7086545367029E-4</v>
      </c>
      <c r="CA59" s="138">
        <v>0</v>
      </c>
      <c r="CB59" s="190">
        <v>6.60248027675438E-2</v>
      </c>
      <c r="CC59" s="191">
        <v>0.204421789170975</v>
      </c>
      <c r="CD59" s="137">
        <v>0</v>
      </c>
      <c r="CE59" s="137">
        <v>0</v>
      </c>
      <c r="CF59" s="137">
        <v>0.43498152312666799</v>
      </c>
      <c r="CG59" s="137">
        <v>2.32579100430369E-2</v>
      </c>
      <c r="CH59" s="138">
        <v>0.271313974891776</v>
      </c>
      <c r="CI59" s="49">
        <v>1</v>
      </c>
      <c r="CJ59" s="73"/>
    </row>
    <row r="60" spans="1:88" ht="19.5" x14ac:dyDescent="0.25">
      <c r="A60" s="30"/>
      <c r="B60" s="42" t="s">
        <v>51</v>
      </c>
      <c r="C60" s="43" t="s">
        <v>162</v>
      </c>
      <c r="D60" s="136">
        <v>8.7607893774502207E-5</v>
      </c>
      <c r="E60" s="137">
        <v>6.1156887118743897E-5</v>
      </c>
      <c r="F60" s="137">
        <v>3.3200491860700801E-4</v>
      </c>
      <c r="G60" s="137">
        <v>1.4726947582120499E-5</v>
      </c>
      <c r="H60" s="137">
        <v>6.0927719519636501E-4</v>
      </c>
      <c r="I60" s="137">
        <v>1.1950277968214E-4</v>
      </c>
      <c r="J60" s="137">
        <v>6.1093606691112895E-5</v>
      </c>
      <c r="K60" s="137">
        <v>9.5695829970710402E-5</v>
      </c>
      <c r="L60" s="137">
        <v>2.33301839619123E-4</v>
      </c>
      <c r="M60" s="137">
        <v>2.42973284048744E-4</v>
      </c>
      <c r="N60" s="137">
        <v>1.5173964109787201E-3</v>
      </c>
      <c r="O60" s="137">
        <v>1.30652653261292E-2</v>
      </c>
      <c r="P60" s="137">
        <v>9.3095335237884397E-4</v>
      </c>
      <c r="Q60" s="137">
        <v>1.5556462603286199E-4</v>
      </c>
      <c r="R60" s="137">
        <v>2.8884559760301302E-2</v>
      </c>
      <c r="S60" s="137">
        <v>4.6972114537916403E-3</v>
      </c>
      <c r="T60" s="137">
        <v>1.6167568304039301E-3</v>
      </c>
      <c r="U60" s="137">
        <v>8.7326562251719003E-3</v>
      </c>
      <c r="V60" s="137">
        <v>4.8743295268004801E-3</v>
      </c>
      <c r="W60" s="137">
        <v>5.2208601479936903E-4</v>
      </c>
      <c r="X60" s="137">
        <v>2.8330391386239798E-3</v>
      </c>
      <c r="Y60" s="137">
        <v>2.5362487741357602E-4</v>
      </c>
      <c r="Z60" s="137">
        <v>6.1168040977392798E-4</v>
      </c>
      <c r="AA60" s="137">
        <v>1.71469889858832E-3</v>
      </c>
      <c r="AB60" s="137">
        <v>2.6194877161773799E-4</v>
      </c>
      <c r="AC60" s="137">
        <v>9.7247239398218994E-5</v>
      </c>
      <c r="AD60" s="137">
        <v>5.7754968949520902E-5</v>
      </c>
      <c r="AE60" s="137">
        <v>4.5769094640336697E-3</v>
      </c>
      <c r="AF60" s="137">
        <v>6.6842005254021501E-3</v>
      </c>
      <c r="AG60" s="137">
        <v>1.6020021324883701E-4</v>
      </c>
      <c r="AH60" s="137">
        <v>1.1205813386290799E-3</v>
      </c>
      <c r="AI60" s="137">
        <v>6.0253707400142E-4</v>
      </c>
      <c r="AJ60" s="137">
        <v>2.9984465109878398E-6</v>
      </c>
      <c r="AK60" s="137">
        <v>5.4915890877227402E-4</v>
      </c>
      <c r="AL60" s="137">
        <v>4.51957151601681E-3</v>
      </c>
      <c r="AM60" s="137">
        <v>2.6072369032386001E-4</v>
      </c>
      <c r="AN60" s="137">
        <v>1.75228499986452E-3</v>
      </c>
      <c r="AO60" s="137">
        <v>1.7378899397327899E-3</v>
      </c>
      <c r="AP60" s="137">
        <v>3.3177261804173398E-4</v>
      </c>
      <c r="AQ60" s="137">
        <v>1.6126875636559E-3</v>
      </c>
      <c r="AR60" s="137">
        <v>5.0690401586770599E-4</v>
      </c>
      <c r="AS60" s="137">
        <v>5.3718019216246796E-4</v>
      </c>
      <c r="AT60" s="137">
        <v>2.0543273735540701E-4</v>
      </c>
      <c r="AU60" s="137">
        <v>1.7071242489005E-3</v>
      </c>
      <c r="AV60" s="137">
        <v>1.4059413015097199E-3</v>
      </c>
      <c r="AW60" s="137">
        <v>2.96619684930298E-4</v>
      </c>
      <c r="AX60" s="137">
        <v>8.0270496649956203E-4</v>
      </c>
      <c r="AY60" s="137">
        <v>2.7393358971366899E-3</v>
      </c>
      <c r="AZ60" s="137">
        <v>1.5804436081357301E-2</v>
      </c>
      <c r="BA60" s="137">
        <v>4.0420945744437404E-3</v>
      </c>
      <c r="BB60" s="137">
        <v>9.3774835069471E-4</v>
      </c>
      <c r="BC60" s="137">
        <v>2.37269438794851E-2</v>
      </c>
      <c r="BD60" s="137">
        <v>1.5332207885394101E-2</v>
      </c>
      <c r="BE60" s="137">
        <v>3.9557413166326104E-3</v>
      </c>
      <c r="BF60" s="137">
        <v>3.8121947208132499E-3</v>
      </c>
      <c r="BG60" s="137">
        <v>1.21272154256201E-3</v>
      </c>
      <c r="BH60" s="137">
        <v>1.47683537666384E-3</v>
      </c>
      <c r="BI60" s="137">
        <v>6.2332770924566301E-2</v>
      </c>
      <c r="BJ60" s="137">
        <v>4.8257475245388999E-4</v>
      </c>
      <c r="BK60" s="137">
        <v>4.3247494957263802E-3</v>
      </c>
      <c r="BL60" s="137">
        <v>1.49091615477348E-5</v>
      </c>
      <c r="BM60" s="137">
        <v>4.9080207522805402E-5</v>
      </c>
      <c r="BN60" s="137">
        <v>5.9170956093763001E-3</v>
      </c>
      <c r="BO60" s="137">
        <v>8.5132878898448294E-5</v>
      </c>
      <c r="BP60" s="137">
        <v>4.2827187852872598E-4</v>
      </c>
      <c r="BQ60" s="137">
        <v>8.2031528327233295E-5</v>
      </c>
      <c r="BR60" s="137">
        <v>1.60931994906973E-5</v>
      </c>
      <c r="BS60" s="137">
        <v>1.13742003197258E-5</v>
      </c>
      <c r="BT60" s="137">
        <v>1.9723893245953599E-3</v>
      </c>
      <c r="BU60" s="137">
        <v>2.4560037323344502E-4</v>
      </c>
      <c r="BV60" s="137">
        <v>3.5795711664080498E-4</v>
      </c>
      <c r="BW60" s="137">
        <v>3.6074474835096597E-5</v>
      </c>
      <c r="BX60" s="137">
        <v>1.0136110576976999E-3</v>
      </c>
      <c r="BY60" s="137">
        <v>3.1205438940881398E-4</v>
      </c>
      <c r="BZ60" s="137">
        <v>1.7599467080139499E-4</v>
      </c>
      <c r="CA60" s="138">
        <v>0</v>
      </c>
      <c r="CB60" s="190">
        <v>0.25295556332805802</v>
      </c>
      <c r="CC60" s="191">
        <v>0.127621401573107</v>
      </c>
      <c r="CD60" s="137">
        <v>0</v>
      </c>
      <c r="CE60" s="137">
        <v>0</v>
      </c>
      <c r="CF60" s="137">
        <v>0.34143598793955898</v>
      </c>
      <c r="CG60" s="137">
        <v>2.65523067144251E-2</v>
      </c>
      <c r="CH60" s="138">
        <v>0.25143474044485098</v>
      </c>
      <c r="CI60" s="49">
        <v>1</v>
      </c>
      <c r="CJ60" s="73"/>
    </row>
    <row r="61" spans="1:88" ht="19.5" x14ac:dyDescent="0.25">
      <c r="A61" s="30"/>
      <c r="B61" s="42" t="s">
        <v>52</v>
      </c>
      <c r="C61" s="43" t="s">
        <v>163</v>
      </c>
      <c r="D61" s="136">
        <v>7.4513732289149698E-5</v>
      </c>
      <c r="E61" s="137">
        <v>4.9160105365284203E-5</v>
      </c>
      <c r="F61" s="137">
        <v>2.27818477499809E-4</v>
      </c>
      <c r="G61" s="137">
        <v>2.4903959397540099E-5</v>
      </c>
      <c r="H61" s="137">
        <v>6.59303421756197E-4</v>
      </c>
      <c r="I61" s="137">
        <v>1.08177829025622E-4</v>
      </c>
      <c r="J61" s="137">
        <v>9.2667734238809007E-5</v>
      </c>
      <c r="K61" s="137">
        <v>1.50667762925054E-4</v>
      </c>
      <c r="L61" s="137">
        <v>1.19147118815157E-4</v>
      </c>
      <c r="M61" s="137">
        <v>4.35866546339074E-4</v>
      </c>
      <c r="N61" s="137">
        <v>4.6842152730466901E-5</v>
      </c>
      <c r="O61" s="137">
        <v>2.7381775256662198E-3</v>
      </c>
      <c r="P61" s="137">
        <v>1.4639267053545801E-2</v>
      </c>
      <c r="Q61" s="137">
        <v>6.5986633497605707E-5</v>
      </c>
      <c r="R61" s="137">
        <v>2.6406498193510602E-3</v>
      </c>
      <c r="S61" s="137">
        <v>4.3271649601373099E-4</v>
      </c>
      <c r="T61" s="137">
        <v>8.5780173750251202E-4</v>
      </c>
      <c r="U61" s="137">
        <v>1.7960286913830501E-3</v>
      </c>
      <c r="V61" s="137">
        <v>2.6496164684504898E-3</v>
      </c>
      <c r="W61" s="137">
        <v>8.3672164972365499E-4</v>
      </c>
      <c r="X61" s="137">
        <v>5.2848936998550495E-4</v>
      </c>
      <c r="Y61" s="137">
        <v>1.2794429410481801E-4</v>
      </c>
      <c r="Z61" s="137">
        <v>9.3158118910912702E-4</v>
      </c>
      <c r="AA61" s="137">
        <v>2.48028986556235E-4</v>
      </c>
      <c r="AB61" s="137">
        <v>1.31499944983354E-4</v>
      </c>
      <c r="AC61" s="137">
        <v>8.1558820447813902E-5</v>
      </c>
      <c r="AD61" s="137">
        <v>7.6025064769298301E-5</v>
      </c>
      <c r="AE61" s="137">
        <v>9.2125267824204695E-4</v>
      </c>
      <c r="AF61" s="137">
        <v>7.6823091565024905E-4</v>
      </c>
      <c r="AG61" s="137">
        <v>1.02979246233434E-4</v>
      </c>
      <c r="AH61" s="137">
        <v>2.0754300047013001E-4</v>
      </c>
      <c r="AI61" s="137">
        <v>1.2581852539717399E-4</v>
      </c>
      <c r="AJ61" s="137">
        <v>5.2103396588354798E-6</v>
      </c>
      <c r="AK61" s="137">
        <v>1.65663349790111E-4</v>
      </c>
      <c r="AL61" s="137">
        <v>4.7363430970264001E-4</v>
      </c>
      <c r="AM61" s="137">
        <v>7.9889461327748904E-5</v>
      </c>
      <c r="AN61" s="137">
        <v>3.2663305293244798E-4</v>
      </c>
      <c r="AO61" s="137">
        <v>4.1071640869418298E-4</v>
      </c>
      <c r="AP61" s="137">
        <v>9.64477728302106E-5</v>
      </c>
      <c r="AQ61" s="137">
        <v>1.9546782258740202E-2</v>
      </c>
      <c r="AR61" s="137">
        <v>1.5818142057226801E-4</v>
      </c>
      <c r="AS61" s="137">
        <v>2.1670941247340801E-4</v>
      </c>
      <c r="AT61" s="137">
        <v>1.1839374396966E-4</v>
      </c>
      <c r="AU61" s="137">
        <v>7.2716110754338006E-5</v>
      </c>
      <c r="AV61" s="137">
        <v>3.9483088726939E-4</v>
      </c>
      <c r="AW61" s="137">
        <v>7.6468880108501201E-5</v>
      </c>
      <c r="AX61" s="137">
        <v>1.8812274628798401E-4</v>
      </c>
      <c r="AY61" s="137">
        <v>3.7333695668051502E-4</v>
      </c>
      <c r="AZ61" s="137">
        <v>9.2963770372221405E-4</v>
      </c>
      <c r="BA61" s="137">
        <v>9.7505820143011998E-5</v>
      </c>
      <c r="BB61" s="137">
        <v>1.4625871154086301E-4</v>
      </c>
      <c r="BC61" s="137">
        <v>3.8617663203438301E-4</v>
      </c>
      <c r="BD61" s="137">
        <v>6.0674101472452599E-3</v>
      </c>
      <c r="BE61" s="137">
        <v>7.9002634319739497E-4</v>
      </c>
      <c r="BF61" s="137">
        <v>2.7844465939853499E-4</v>
      </c>
      <c r="BG61" s="137">
        <v>2.5766409082102302E-4</v>
      </c>
      <c r="BH61" s="137">
        <v>8.2962395917149595E-4</v>
      </c>
      <c r="BI61" s="137">
        <v>7.7531459577963903E-3</v>
      </c>
      <c r="BJ61" s="137">
        <v>1.8542946155304799E-3</v>
      </c>
      <c r="BK61" s="137">
        <v>3.3954989342695703E-2</v>
      </c>
      <c r="BL61" s="137">
        <v>1.9694946323764899E-5</v>
      </c>
      <c r="BM61" s="137">
        <v>4.2079594574210601E-5</v>
      </c>
      <c r="BN61" s="137">
        <v>4.73218959552828E-4</v>
      </c>
      <c r="BO61" s="137">
        <v>1.1727335004089E-4</v>
      </c>
      <c r="BP61" s="137">
        <v>3.1102672636438498E-4</v>
      </c>
      <c r="BQ61" s="137">
        <v>1.7204697321806199E-4</v>
      </c>
      <c r="BR61" s="137">
        <v>2.8309533090191198E-5</v>
      </c>
      <c r="BS61" s="137">
        <v>2.0404026846560998E-5</v>
      </c>
      <c r="BT61" s="137">
        <v>3.2469542164247599E-4</v>
      </c>
      <c r="BU61" s="137">
        <v>2.22828816035716E-4</v>
      </c>
      <c r="BV61" s="137">
        <v>3.0002675480358102E-4</v>
      </c>
      <c r="BW61" s="137">
        <v>1.0444688973026101E-4</v>
      </c>
      <c r="BX61" s="137">
        <v>4.334875119242E-4</v>
      </c>
      <c r="BY61" s="137">
        <v>5.4380594638972295E-4</v>
      </c>
      <c r="BZ61" s="137">
        <v>5.8414069631910104E-4</v>
      </c>
      <c r="CA61" s="138">
        <v>0</v>
      </c>
      <c r="CB61" s="190">
        <v>0.11264338819341101</v>
      </c>
      <c r="CC61" s="191">
        <v>0.517057926537838</v>
      </c>
      <c r="CD61" s="137">
        <v>0</v>
      </c>
      <c r="CE61" s="137">
        <v>0</v>
      </c>
      <c r="CF61" s="137">
        <v>0.30071637323720102</v>
      </c>
      <c r="CG61" s="137">
        <v>4.35245007248101E-4</v>
      </c>
      <c r="CH61" s="138">
        <v>6.9147067024301706E-2</v>
      </c>
      <c r="CI61" s="49">
        <v>1</v>
      </c>
      <c r="CJ61" s="73"/>
    </row>
    <row r="62" spans="1:88" ht="19.5" x14ac:dyDescent="0.25">
      <c r="A62" s="30"/>
      <c r="B62" s="42" t="s">
        <v>53</v>
      </c>
      <c r="C62" s="43" t="s">
        <v>164</v>
      </c>
      <c r="D62" s="136">
        <v>3.6319665756147201E-5</v>
      </c>
      <c r="E62" s="137">
        <v>2.4222988574221801E-5</v>
      </c>
      <c r="F62" s="137">
        <v>1.16034888299629E-4</v>
      </c>
      <c r="G62" s="137">
        <v>1.10064995027156E-5</v>
      </c>
      <c r="H62" s="137">
        <v>3.0845348541964999E-4</v>
      </c>
      <c r="I62" s="137">
        <v>5.2130414010380101E-5</v>
      </c>
      <c r="J62" s="137">
        <v>4.1444947163658199E-5</v>
      </c>
      <c r="K62" s="137">
        <v>6.7102158662488105E-5</v>
      </c>
      <c r="L62" s="137">
        <v>6.53272769083218E-5</v>
      </c>
      <c r="M62" s="137">
        <v>1.91485035502235E-4</v>
      </c>
      <c r="N62" s="137">
        <v>1.1549142115473101E-5</v>
      </c>
      <c r="O62" s="137">
        <v>9.2149119744219701E-4</v>
      </c>
      <c r="P62" s="137">
        <v>1.6552551900490901E-4</v>
      </c>
      <c r="Q62" s="137">
        <v>3.93100653833615E-5</v>
      </c>
      <c r="R62" s="137">
        <v>1.9536086417193902E-3</v>
      </c>
      <c r="S62" s="137">
        <v>3.11719478858767E-4</v>
      </c>
      <c r="T62" s="137">
        <v>4.6543094424496701E-4</v>
      </c>
      <c r="U62" s="137">
        <v>1.1642123082962899E-3</v>
      </c>
      <c r="V62" s="137">
        <v>1.12841255943918E-3</v>
      </c>
      <c r="W62" s="137">
        <v>3.7191886403276499E-4</v>
      </c>
      <c r="X62" s="137">
        <v>2.50786894820762E-4</v>
      </c>
      <c r="Y62" s="137">
        <v>7.0391593461121294E-5</v>
      </c>
      <c r="Z62" s="137">
        <v>4.16449063673263E-4</v>
      </c>
      <c r="AA62" s="137">
        <v>1.06930247933733E-4</v>
      </c>
      <c r="AB62" s="137">
        <v>7.2447119154719396E-5</v>
      </c>
      <c r="AC62" s="137">
        <v>3.9855327221306702E-5</v>
      </c>
      <c r="AD62" s="137">
        <v>3.4595522440733202E-5</v>
      </c>
      <c r="AE62" s="137">
        <v>4.44629714488526E-4</v>
      </c>
      <c r="AF62" s="137">
        <v>5.6627842969149595E-4</v>
      </c>
      <c r="AG62" s="137">
        <v>5.3238289959600602E-5</v>
      </c>
      <c r="AH62" s="137">
        <v>1.69358018432011E-4</v>
      </c>
      <c r="AI62" s="137">
        <v>9.6693736048922296E-5</v>
      </c>
      <c r="AJ62" s="137">
        <v>2.2963173671137899E-6</v>
      </c>
      <c r="AK62" s="137">
        <v>1.08308618522785E-4</v>
      </c>
      <c r="AL62" s="137">
        <v>4.77963478511974E-4</v>
      </c>
      <c r="AM62" s="137">
        <v>5.1916363057980403E-5</v>
      </c>
      <c r="AN62" s="137">
        <v>2.6565834978652401E-4</v>
      </c>
      <c r="AO62" s="137">
        <v>2.9783123312328302E-4</v>
      </c>
      <c r="AP62" s="137">
        <v>6.3893004837324097E-5</v>
      </c>
      <c r="AQ62" s="137">
        <v>4.6409434316920097E-4</v>
      </c>
      <c r="AR62" s="137">
        <v>1.0206282886903799E-4</v>
      </c>
      <c r="AS62" s="137">
        <v>1.2758625457247099E-4</v>
      </c>
      <c r="AT62" s="137">
        <v>6.2857999281645805E-5</v>
      </c>
      <c r="AU62" s="137">
        <v>2.95978800672861E-5</v>
      </c>
      <c r="AV62" s="137">
        <v>2.6571287207163803E-4</v>
      </c>
      <c r="AW62" s="137">
        <v>5.3354347444604599E-5</v>
      </c>
      <c r="AX62" s="137">
        <v>1.36932301131092E-4</v>
      </c>
      <c r="AY62" s="137">
        <v>3.14900171081491E-4</v>
      </c>
      <c r="AZ62" s="137">
        <v>9.6693604478017496E-4</v>
      </c>
      <c r="BA62" s="137">
        <v>2.93655434322793E-5</v>
      </c>
      <c r="BB62" s="137">
        <v>1.01118337453897E-4</v>
      </c>
      <c r="BC62" s="137">
        <v>6.6055457980243807E-5</v>
      </c>
      <c r="BD62" s="137">
        <v>7.6980335004308504E-3</v>
      </c>
      <c r="BE62" s="137">
        <v>1.75750949377175E-2</v>
      </c>
      <c r="BF62" s="137">
        <v>2.1971921468375301E-4</v>
      </c>
      <c r="BG62" s="137">
        <v>1.8353060504545501E-4</v>
      </c>
      <c r="BH62" s="137">
        <v>1.94014441184955E-4</v>
      </c>
      <c r="BI62" s="137">
        <v>3.1627682654340898E-2</v>
      </c>
      <c r="BJ62" s="137">
        <v>3.6605823297695399E-2</v>
      </c>
      <c r="BK62" s="137">
        <v>1.32003282853816E-3</v>
      </c>
      <c r="BL62" s="137">
        <v>8.7763946038822597E-6</v>
      </c>
      <c r="BM62" s="137">
        <v>2.03211451970596E-5</v>
      </c>
      <c r="BN62" s="137">
        <v>2.3378053616774001E-4</v>
      </c>
      <c r="BO62" s="137">
        <v>5.1520566982391302E-5</v>
      </c>
      <c r="BP62" s="137">
        <v>6.7320367812665604E-3</v>
      </c>
      <c r="BQ62" s="137">
        <v>1.7075938615114901E-3</v>
      </c>
      <c r="BR62" s="137">
        <v>6.5184267819301501E-4</v>
      </c>
      <c r="BS62" s="137">
        <v>8.9639038323048304E-6</v>
      </c>
      <c r="BT62" s="137">
        <v>2.6913535395906599E-4</v>
      </c>
      <c r="BU62" s="137">
        <v>7.4657630686560995E-4</v>
      </c>
      <c r="BV62" s="137">
        <v>8.4449303340422406E-5</v>
      </c>
      <c r="BW62" s="137">
        <v>1.7896525537748501E-3</v>
      </c>
      <c r="BX62" s="137">
        <v>2.1371146971157999E-4</v>
      </c>
      <c r="BY62" s="137">
        <v>7.8337161035972396E-4</v>
      </c>
      <c r="BZ62" s="137">
        <v>6.5405516628322901E-5</v>
      </c>
      <c r="CA62" s="138">
        <v>0</v>
      </c>
      <c r="CB62" s="190">
        <v>0.12254787124623601</v>
      </c>
      <c r="CC62" s="191">
        <v>0.65361651957085698</v>
      </c>
      <c r="CD62" s="137">
        <v>0</v>
      </c>
      <c r="CE62" s="137">
        <v>0</v>
      </c>
      <c r="CF62" s="137">
        <v>0.191097926240238</v>
      </c>
      <c r="CG62" s="137">
        <v>6.6011722639509303E-3</v>
      </c>
      <c r="CH62" s="138">
        <v>2.6136510678718701E-2</v>
      </c>
      <c r="CI62" s="49">
        <v>1</v>
      </c>
      <c r="CJ62" s="73"/>
    </row>
    <row r="63" spans="1:88" ht="19.5" x14ac:dyDescent="0.25">
      <c r="A63" s="30"/>
      <c r="B63" s="42" t="s">
        <v>54</v>
      </c>
      <c r="C63" s="43" t="s">
        <v>165</v>
      </c>
      <c r="D63" s="136">
        <v>1.0330907718789899E-3</v>
      </c>
      <c r="E63" s="137">
        <v>6.5469020476611399E-4</v>
      </c>
      <c r="F63" s="137">
        <v>2.9800924726426201E-3</v>
      </c>
      <c r="G63" s="137">
        <v>3.52394390601885E-4</v>
      </c>
      <c r="H63" s="137">
        <v>9.6420644772632208E-3</v>
      </c>
      <c r="I63" s="137">
        <v>1.6394627634104999E-3</v>
      </c>
      <c r="J63" s="137">
        <v>1.2843101619857699E-3</v>
      </c>
      <c r="K63" s="137">
        <v>2.09762693624327E-3</v>
      </c>
      <c r="L63" s="137">
        <v>1.4940888396541699E-3</v>
      </c>
      <c r="M63" s="137">
        <v>6.20763994376251E-3</v>
      </c>
      <c r="N63" s="137">
        <v>3.67142143521563E-4</v>
      </c>
      <c r="O63" s="137">
        <v>2.2750763406720699E-2</v>
      </c>
      <c r="P63" s="137">
        <v>1.12773848162994E-3</v>
      </c>
      <c r="Q63" s="137">
        <v>7.8324582605496197E-4</v>
      </c>
      <c r="R63" s="137">
        <v>2.4767037398838198E-3</v>
      </c>
      <c r="S63" s="137">
        <v>4.39434822714132E-4</v>
      </c>
      <c r="T63" s="137">
        <v>1.0704024833618099E-2</v>
      </c>
      <c r="U63" s="137">
        <v>1.6514464255988001E-2</v>
      </c>
      <c r="V63" s="137">
        <v>3.5256516190009302E-2</v>
      </c>
      <c r="W63" s="137">
        <v>1.16114895538512E-2</v>
      </c>
      <c r="X63" s="137">
        <v>6.70184192526519E-3</v>
      </c>
      <c r="Y63" s="137">
        <v>1.59841115950552E-3</v>
      </c>
      <c r="Z63" s="137">
        <v>1.28877233790921E-2</v>
      </c>
      <c r="AA63" s="137">
        <v>3.07232576640246E-3</v>
      </c>
      <c r="AB63" s="137">
        <v>1.65089363952546E-3</v>
      </c>
      <c r="AC63" s="137">
        <v>1.0970062413111E-3</v>
      </c>
      <c r="AD63" s="137">
        <v>1.04277412755466E-3</v>
      </c>
      <c r="AE63" s="137">
        <v>1.14701129104464E-2</v>
      </c>
      <c r="AF63" s="137">
        <v>4.5813852773226799E-3</v>
      </c>
      <c r="AG63" s="137">
        <v>1.32370341709323E-3</v>
      </c>
      <c r="AH63" s="137">
        <v>1.8426467183571501E-3</v>
      </c>
      <c r="AI63" s="137">
        <v>1.2342343735018101E-3</v>
      </c>
      <c r="AJ63" s="137">
        <v>7.2515031814137594E-5</v>
      </c>
      <c r="AK63" s="137">
        <v>2.12115831834921E-3</v>
      </c>
      <c r="AL63" s="137">
        <v>4.9829816781152099E-3</v>
      </c>
      <c r="AM63" s="137">
        <v>8.7319496154239897E-4</v>
      </c>
      <c r="AN63" s="137">
        <v>2.74792414960413E-3</v>
      </c>
      <c r="AO63" s="137">
        <v>4.0225703471619897E-3</v>
      </c>
      <c r="AP63" s="137">
        <v>1.7259347833812699E-3</v>
      </c>
      <c r="AQ63" s="137">
        <v>8.8355053554434893E-3</v>
      </c>
      <c r="AR63" s="137">
        <v>1.9562928029914798E-3</v>
      </c>
      <c r="AS63" s="137">
        <v>3.0066798497955902E-3</v>
      </c>
      <c r="AT63" s="137">
        <v>1.86140662474714E-3</v>
      </c>
      <c r="AU63" s="137">
        <v>6.06171748518754E-4</v>
      </c>
      <c r="AV63" s="137">
        <v>4.4802024221661596E-3</v>
      </c>
      <c r="AW63" s="137">
        <v>8.0601477815047296E-4</v>
      </c>
      <c r="AX63" s="137">
        <v>1.9851392525698799E-3</v>
      </c>
      <c r="AY63" s="137">
        <v>2.87904605245606E-3</v>
      </c>
      <c r="AZ63" s="137">
        <v>2.5825204917501198E-3</v>
      </c>
      <c r="BA63" s="137">
        <v>9.2803831377649801E-4</v>
      </c>
      <c r="BB63" s="137">
        <v>1.72925323216342E-3</v>
      </c>
      <c r="BC63" s="137">
        <v>6.4721340932151895E-4</v>
      </c>
      <c r="BD63" s="137">
        <v>1.9455679125528101E-3</v>
      </c>
      <c r="BE63" s="137">
        <v>2.2360648589738298E-3</v>
      </c>
      <c r="BF63" s="137">
        <v>4.4569000484002202E-3</v>
      </c>
      <c r="BG63" s="137">
        <v>1.89113772316375E-3</v>
      </c>
      <c r="BH63" s="137">
        <v>1.6413622145608701E-3</v>
      </c>
      <c r="BI63" s="137">
        <v>2.1095325638199901E-2</v>
      </c>
      <c r="BJ63" s="137">
        <v>7.4077023589683696E-2</v>
      </c>
      <c r="BK63" s="137">
        <v>3.2222076183590201E-2</v>
      </c>
      <c r="BL63" s="137">
        <v>3.1290066051176802E-4</v>
      </c>
      <c r="BM63" s="137">
        <v>5.6643379125871499E-4</v>
      </c>
      <c r="BN63" s="137">
        <v>4.8515962158028197E-3</v>
      </c>
      <c r="BO63" s="137">
        <v>3.3151981477135598E-3</v>
      </c>
      <c r="BP63" s="137">
        <v>1.81604386857917E-3</v>
      </c>
      <c r="BQ63" s="137">
        <v>1.73202900278765E-3</v>
      </c>
      <c r="BR63" s="137">
        <v>1.8331190197009699E-4</v>
      </c>
      <c r="BS63" s="137">
        <v>2.8433232268701203E-4</v>
      </c>
      <c r="BT63" s="137">
        <v>8.9593632023824699E-3</v>
      </c>
      <c r="BU63" s="137">
        <v>9.1199721708527196E-3</v>
      </c>
      <c r="BV63" s="137">
        <v>3.4973985881990698E-3</v>
      </c>
      <c r="BW63" s="137">
        <v>1.7563796840631501E-3</v>
      </c>
      <c r="BX63" s="137">
        <v>1.25332607841554E-2</v>
      </c>
      <c r="BY63" s="137">
        <v>1.51694061887788E-2</v>
      </c>
      <c r="BZ63" s="137">
        <v>9.1685901904566096E-3</v>
      </c>
      <c r="CA63" s="138">
        <v>0</v>
      </c>
      <c r="CB63" s="190">
        <v>0.43960148164472201</v>
      </c>
      <c r="CC63" s="191">
        <v>0.42041127267263501</v>
      </c>
      <c r="CD63" s="137">
        <v>0</v>
      </c>
      <c r="CE63" s="137">
        <v>0</v>
      </c>
      <c r="CF63" s="137">
        <v>6.5498004419280498E-2</v>
      </c>
      <c r="CG63" s="137">
        <v>9.7430920276369293E-3</v>
      </c>
      <c r="CH63" s="138">
        <v>6.4746149235725706E-2</v>
      </c>
      <c r="CI63" s="49">
        <v>1</v>
      </c>
      <c r="CJ63" s="73"/>
    </row>
    <row r="64" spans="1:88" ht="19.5" x14ac:dyDescent="0.25">
      <c r="A64" s="30"/>
      <c r="B64" s="42" t="s">
        <v>55</v>
      </c>
      <c r="C64" s="43" t="s">
        <v>166</v>
      </c>
      <c r="D64" s="136">
        <v>1.77036517122227E-3</v>
      </c>
      <c r="E64" s="137">
        <v>1.22973501278125E-3</v>
      </c>
      <c r="F64" s="137">
        <v>8.0925758248134795E-4</v>
      </c>
      <c r="G64" s="137">
        <v>8.1454119180790203E-4</v>
      </c>
      <c r="H64" s="137">
        <v>4.2830138447407604E-3</v>
      </c>
      <c r="I64" s="137">
        <v>3.1354034223903698E-3</v>
      </c>
      <c r="J64" s="137">
        <v>1.4253150411559601E-3</v>
      </c>
      <c r="K64" s="137">
        <v>2.1157432764680002E-3</v>
      </c>
      <c r="L64" s="137">
        <v>7.8408124481985596E-4</v>
      </c>
      <c r="M64" s="137">
        <v>8.1322460835364895E-3</v>
      </c>
      <c r="N64" s="137">
        <v>3.1226022658956202E-4</v>
      </c>
      <c r="O64" s="137">
        <v>7.8310954805829308E-3</v>
      </c>
      <c r="P64" s="137">
        <v>1.48605132301957E-3</v>
      </c>
      <c r="Q64" s="137">
        <v>3.39565392753107E-3</v>
      </c>
      <c r="R64" s="137">
        <v>1.4268215340361899E-2</v>
      </c>
      <c r="S64" s="137">
        <v>9.4936680609218496E-4</v>
      </c>
      <c r="T64" s="137">
        <v>5.3424185509528196E-3</v>
      </c>
      <c r="U64" s="137">
        <v>5.7993237981497298E-3</v>
      </c>
      <c r="V64" s="137">
        <v>7.4861852022662899E-3</v>
      </c>
      <c r="W64" s="137">
        <v>1.0389977473257001E-3</v>
      </c>
      <c r="X64" s="137">
        <v>2.8516838135874498E-3</v>
      </c>
      <c r="Y64" s="137">
        <v>3.10174187388902E-3</v>
      </c>
      <c r="Z64" s="137">
        <v>3.1265252660650001E-3</v>
      </c>
      <c r="AA64" s="137">
        <v>2.1224787210929601E-4</v>
      </c>
      <c r="AB64" s="137">
        <v>6.8599268661799398E-4</v>
      </c>
      <c r="AC64" s="137">
        <v>5.9575566411299399E-4</v>
      </c>
      <c r="AD64" s="137">
        <v>1.1613262730154801E-3</v>
      </c>
      <c r="AE64" s="137">
        <v>3.8076836758609602E-3</v>
      </c>
      <c r="AF64" s="137">
        <v>3.1980161114397499E-3</v>
      </c>
      <c r="AG64" s="137">
        <v>4.07656351203448E-4</v>
      </c>
      <c r="AH64" s="137">
        <v>1.04757723971399E-3</v>
      </c>
      <c r="AI64" s="137">
        <v>5.6525291612583798E-4</v>
      </c>
      <c r="AJ64" s="137">
        <v>5.7192552250100603E-6</v>
      </c>
      <c r="AK64" s="137">
        <v>3.1274801342678102E-3</v>
      </c>
      <c r="AL64" s="137">
        <v>4.31930808777583E-3</v>
      </c>
      <c r="AM64" s="137">
        <v>1.2966820476750099E-3</v>
      </c>
      <c r="AN64" s="137">
        <v>1.42964751067129E-3</v>
      </c>
      <c r="AO64" s="137">
        <v>6.7484844814251401E-3</v>
      </c>
      <c r="AP64" s="137">
        <v>1.5543660479836201E-3</v>
      </c>
      <c r="AQ64" s="137">
        <v>2.34984107688935E-3</v>
      </c>
      <c r="AR64" s="137">
        <v>2.3251943457515498E-3</v>
      </c>
      <c r="AS64" s="137">
        <v>1.4132916307398201E-3</v>
      </c>
      <c r="AT64" s="137">
        <v>7.7368798426788205E-4</v>
      </c>
      <c r="AU64" s="137">
        <v>9.8879558859898292E-4</v>
      </c>
      <c r="AV64" s="137">
        <v>6.6572113648800096E-3</v>
      </c>
      <c r="AW64" s="137">
        <v>3.2831788407807101E-3</v>
      </c>
      <c r="AX64" s="137">
        <v>9.3018664302675792E-3</v>
      </c>
      <c r="AY64" s="137">
        <v>1.5648831529651699E-2</v>
      </c>
      <c r="AZ64" s="137">
        <v>1.9582088632786698E-3</v>
      </c>
      <c r="BA64" s="137">
        <v>2.2718173503620499E-4</v>
      </c>
      <c r="BB64" s="137">
        <v>1.68908691586216E-3</v>
      </c>
      <c r="BC64" s="137">
        <v>5.7256111930741797E-4</v>
      </c>
      <c r="BD64" s="137">
        <v>6.9393610461691304E-4</v>
      </c>
      <c r="BE64" s="137">
        <v>1.5677112713073701E-3</v>
      </c>
      <c r="BF64" s="137">
        <v>1.59916814613343E-3</v>
      </c>
      <c r="BG64" s="137">
        <v>0.31186459564532099</v>
      </c>
      <c r="BH64" s="137">
        <v>1.0630009046514399E-2</v>
      </c>
      <c r="BI64" s="137">
        <v>7.2405770986308602E-3</v>
      </c>
      <c r="BJ64" s="137">
        <v>0.102864675107155</v>
      </c>
      <c r="BK64" s="137">
        <v>2.33699303438024E-2</v>
      </c>
      <c r="BL64" s="137">
        <v>4.5722759163828702E-4</v>
      </c>
      <c r="BM64" s="137">
        <v>5.5902531172074598E-3</v>
      </c>
      <c r="BN64" s="137">
        <v>1.6969980143434999E-2</v>
      </c>
      <c r="BO64" s="137">
        <v>1.5357466675388801E-2</v>
      </c>
      <c r="BP64" s="137">
        <v>2.5752527919172801E-3</v>
      </c>
      <c r="BQ64" s="137">
        <v>4.6580146031124502E-4</v>
      </c>
      <c r="BR64" s="137">
        <v>1.98267455711557E-4</v>
      </c>
      <c r="BS64" s="137">
        <v>3.6262292959940899E-2</v>
      </c>
      <c r="BT64" s="137">
        <v>3.3990803817931702E-2</v>
      </c>
      <c r="BU64" s="137">
        <v>1.21003157088272E-2</v>
      </c>
      <c r="BV64" s="137">
        <v>5.8174438562464403E-3</v>
      </c>
      <c r="BW64" s="137">
        <v>2.6938077544760202E-3</v>
      </c>
      <c r="BX64" s="137">
        <v>1.11106038112614E-2</v>
      </c>
      <c r="BY64" s="137">
        <v>6.8310156451435898E-3</v>
      </c>
      <c r="BZ64" s="137">
        <v>1.7409726882009001E-2</v>
      </c>
      <c r="CA64" s="138">
        <v>0</v>
      </c>
      <c r="CB64" s="190">
        <v>0.78650221744327997</v>
      </c>
      <c r="CC64" s="191">
        <v>0.20851300640821899</v>
      </c>
      <c r="CD64" s="137">
        <v>0</v>
      </c>
      <c r="CE64" s="137">
        <v>0</v>
      </c>
      <c r="CF64" s="137">
        <v>0</v>
      </c>
      <c r="CG64" s="137">
        <v>4.5761646680048403E-9</v>
      </c>
      <c r="CH64" s="138">
        <v>4.9847715723359103E-3</v>
      </c>
      <c r="CI64" s="49">
        <v>1</v>
      </c>
      <c r="CJ64" s="73"/>
    </row>
    <row r="65" spans="1:88" ht="19.5" x14ac:dyDescent="0.25">
      <c r="A65" s="30"/>
      <c r="B65" s="42" t="s">
        <v>56</v>
      </c>
      <c r="C65" s="43" t="s">
        <v>167</v>
      </c>
      <c r="D65" s="136">
        <v>7.9315255834699905E-4</v>
      </c>
      <c r="E65" s="137">
        <v>1.3532466368068501E-3</v>
      </c>
      <c r="F65" s="137">
        <v>2.2290363455980899E-3</v>
      </c>
      <c r="G65" s="137">
        <v>1.0344024739534501E-3</v>
      </c>
      <c r="H65" s="137">
        <v>7.9651427769947703E-3</v>
      </c>
      <c r="I65" s="137">
        <v>8.5955277919649697E-3</v>
      </c>
      <c r="J65" s="137">
        <v>3.0028591573195598E-3</v>
      </c>
      <c r="K65" s="137">
        <v>7.0987564144179699E-3</v>
      </c>
      <c r="L65" s="137">
        <v>1.5290620386091099E-3</v>
      </c>
      <c r="M65" s="137">
        <v>1.7986282037041701E-3</v>
      </c>
      <c r="N65" s="137">
        <v>8.2786550159102103E-5</v>
      </c>
      <c r="O65" s="137">
        <v>1.07445622014344E-2</v>
      </c>
      <c r="P65" s="137">
        <v>3.8998045352907698E-4</v>
      </c>
      <c r="Q65" s="137">
        <v>3.14692689475483E-5</v>
      </c>
      <c r="R65" s="137">
        <v>8.4106481970907295E-4</v>
      </c>
      <c r="S65" s="137">
        <v>1.3207217976986699E-4</v>
      </c>
      <c r="T65" s="137">
        <v>2.0547471965523E-3</v>
      </c>
      <c r="U65" s="137">
        <v>1.7915466641006898E-2</v>
      </c>
      <c r="V65" s="137">
        <v>1.77677070482365E-3</v>
      </c>
      <c r="W65" s="137">
        <v>5.3807621578742099E-4</v>
      </c>
      <c r="X65" s="137">
        <v>3.3860450655301198E-3</v>
      </c>
      <c r="Y65" s="137">
        <v>6.9956502773390195E-4</v>
      </c>
      <c r="Z65" s="137">
        <v>5.5318223400456696E-4</v>
      </c>
      <c r="AA65" s="137">
        <v>2.2922216112402E-4</v>
      </c>
      <c r="AB65" s="137">
        <v>4.6240105631270199E-4</v>
      </c>
      <c r="AC65" s="137">
        <v>1.41866690048072E-4</v>
      </c>
      <c r="AD65" s="137">
        <v>2.0427000887133999E-4</v>
      </c>
      <c r="AE65" s="137">
        <v>1.1240024171751701E-3</v>
      </c>
      <c r="AF65" s="137">
        <v>2.7864347502329799E-3</v>
      </c>
      <c r="AG65" s="137">
        <v>3.9680481626012899E-4</v>
      </c>
      <c r="AH65" s="137">
        <v>4.1458821892342602E-3</v>
      </c>
      <c r="AI65" s="137">
        <v>7.0547735494863404E-3</v>
      </c>
      <c r="AJ65" s="137">
        <v>5.3213018735308496E-6</v>
      </c>
      <c r="AK65" s="137">
        <v>8.5212765614946001E-4</v>
      </c>
      <c r="AL65" s="137">
        <v>1.2448669565009E-3</v>
      </c>
      <c r="AM65" s="137">
        <v>3.4330436936694199E-4</v>
      </c>
      <c r="AN65" s="137">
        <v>9.1940056477011404E-4</v>
      </c>
      <c r="AO65" s="137">
        <v>2.86603923218324E-3</v>
      </c>
      <c r="AP65" s="137">
        <v>1.9662523917507E-3</v>
      </c>
      <c r="AQ65" s="137">
        <v>8.2243124434937503E-4</v>
      </c>
      <c r="AR65" s="137">
        <v>1.03554043892047E-3</v>
      </c>
      <c r="AS65" s="137">
        <v>1.6583629135082201E-3</v>
      </c>
      <c r="AT65" s="137">
        <v>7.5627948123975605E-4</v>
      </c>
      <c r="AU65" s="137">
        <v>8.5899310782871401E-4</v>
      </c>
      <c r="AV65" s="137">
        <v>2.1479092414202301E-3</v>
      </c>
      <c r="AW65" s="137">
        <v>1.44524816499877E-3</v>
      </c>
      <c r="AX65" s="137">
        <v>4.0636025233726199E-3</v>
      </c>
      <c r="AY65" s="137">
        <v>0.10727260108266801</v>
      </c>
      <c r="AZ65" s="137">
        <v>1.04701371562339E-3</v>
      </c>
      <c r="BA65" s="137">
        <v>2.5436486245150499E-4</v>
      </c>
      <c r="BB65" s="137">
        <v>6.6982996692549902E-4</v>
      </c>
      <c r="BC65" s="137">
        <v>3.2846330918185799E-4</v>
      </c>
      <c r="BD65" s="137">
        <v>2.0788074052446E-4</v>
      </c>
      <c r="BE65" s="137">
        <v>5.8198771154202003E-4</v>
      </c>
      <c r="BF65" s="137">
        <v>4.2648389563037099E-4</v>
      </c>
      <c r="BG65" s="137">
        <v>4.9235715688231299E-3</v>
      </c>
      <c r="BH65" s="137">
        <v>0.13501324084154701</v>
      </c>
      <c r="BI65" s="137">
        <v>1.0680450843816599E-2</v>
      </c>
      <c r="BJ65" s="137">
        <v>9.1661658350781008E-3</v>
      </c>
      <c r="BK65" s="137">
        <v>1.1315261296174099E-2</v>
      </c>
      <c r="BL65" s="137">
        <v>5.4297723400770796E-3</v>
      </c>
      <c r="BM65" s="137">
        <v>8.9946178905866998E-3</v>
      </c>
      <c r="BN65" s="137">
        <v>2.9716205694636801E-3</v>
      </c>
      <c r="BO65" s="137">
        <v>1.3108316397632399E-3</v>
      </c>
      <c r="BP65" s="137">
        <v>3.11384456952891E-4</v>
      </c>
      <c r="BQ65" s="137">
        <v>1.2889297753135401E-4</v>
      </c>
      <c r="BR65" s="137">
        <v>2.14885150748874E-5</v>
      </c>
      <c r="BS65" s="137">
        <v>4.5831788248151498E-2</v>
      </c>
      <c r="BT65" s="137">
        <v>1.4704167766815201E-2</v>
      </c>
      <c r="BU65" s="137">
        <v>1.44800349544892E-2</v>
      </c>
      <c r="BV65" s="137">
        <v>1.40428214735132E-2</v>
      </c>
      <c r="BW65" s="137">
        <v>7.2085085907683802E-3</v>
      </c>
      <c r="BX65" s="137">
        <v>1.8215847843001901E-2</v>
      </c>
      <c r="BY65" s="137">
        <v>5.6789083072920502E-3</v>
      </c>
      <c r="BZ65" s="137">
        <v>1.2349075022176401E-2</v>
      </c>
      <c r="CA65" s="138">
        <v>0</v>
      </c>
      <c r="CB65" s="190">
        <v>0.54564401644932503</v>
      </c>
      <c r="CC65" s="191">
        <v>0.31694381348725598</v>
      </c>
      <c r="CD65" s="137">
        <v>0</v>
      </c>
      <c r="CE65" s="137">
        <v>1.5756824152328899E-4</v>
      </c>
      <c r="CF65" s="137">
        <v>1.93032817129923E-3</v>
      </c>
      <c r="CG65" s="137">
        <v>-8.1769326071659699E-3</v>
      </c>
      <c r="CH65" s="138">
        <v>0.143501206257762</v>
      </c>
      <c r="CI65" s="49">
        <v>1</v>
      </c>
      <c r="CJ65" s="73"/>
    </row>
    <row r="66" spans="1:88" ht="19.5" x14ac:dyDescent="0.25">
      <c r="A66" s="30"/>
      <c r="B66" s="42" t="s">
        <v>57</v>
      </c>
      <c r="C66" s="43" t="s">
        <v>168</v>
      </c>
      <c r="D66" s="136">
        <v>6.51524053573344E-6</v>
      </c>
      <c r="E66" s="137">
        <v>4.2719968792297799E-6</v>
      </c>
      <c r="F66" s="137">
        <v>1.9415272839166E-5</v>
      </c>
      <c r="G66" s="137">
        <v>2.2919572610092899E-6</v>
      </c>
      <c r="H66" s="137">
        <v>5.8951742570025603E-5</v>
      </c>
      <c r="I66" s="137">
        <v>9.5191486026347495E-6</v>
      </c>
      <c r="J66" s="137">
        <v>8.4788869991397302E-6</v>
      </c>
      <c r="K66" s="137">
        <v>1.3814346658363401E-5</v>
      </c>
      <c r="L66" s="137">
        <v>9.6848574159424101E-6</v>
      </c>
      <c r="M66" s="137">
        <v>4.0229789281433902E-5</v>
      </c>
      <c r="N66" s="137">
        <v>2.4264013763174401E-6</v>
      </c>
      <c r="O66" s="137">
        <v>1.4951837989082199E-4</v>
      </c>
      <c r="P66" s="137">
        <v>2.6077877147582698E-3</v>
      </c>
      <c r="Q66" s="137">
        <v>4.9110463799487398E-5</v>
      </c>
      <c r="R66" s="137">
        <v>1.29220504626538E-5</v>
      </c>
      <c r="S66" s="137">
        <v>2.3303869410131499E-6</v>
      </c>
      <c r="T66" s="137">
        <v>7.0220921060129996E-5</v>
      </c>
      <c r="U66" s="137">
        <v>1.01627464150946E-4</v>
      </c>
      <c r="V66" s="137">
        <v>2.3343742145857401E-4</v>
      </c>
      <c r="W66" s="137">
        <v>7.6790445954764505E-5</v>
      </c>
      <c r="X66" s="137">
        <v>4.2879085911837798E-5</v>
      </c>
      <c r="Y66" s="137">
        <v>1.0375586513924199E-5</v>
      </c>
      <c r="Z66" s="137">
        <v>8.5257129450762705E-5</v>
      </c>
      <c r="AA66" s="137">
        <v>2.0297182925720201E-5</v>
      </c>
      <c r="AB66" s="137">
        <v>1.0653894323404199E-5</v>
      </c>
      <c r="AC66" s="137">
        <v>7.1204803788816796E-6</v>
      </c>
      <c r="AD66" s="137">
        <v>1.98756099972325E-5</v>
      </c>
      <c r="AE66" s="137">
        <v>7.4791469375261202E-5</v>
      </c>
      <c r="AF66" s="137">
        <v>2.8923294934305701E-5</v>
      </c>
      <c r="AG66" s="137">
        <v>8.6965299380655007E-6</v>
      </c>
      <c r="AH66" s="137">
        <v>1.1254296599849599E-5</v>
      </c>
      <c r="AI66" s="137">
        <v>7.4266618478709597E-6</v>
      </c>
      <c r="AJ66" s="137">
        <v>4.8016733106711195E-7</v>
      </c>
      <c r="AK66" s="137">
        <v>1.16995479886615E-5</v>
      </c>
      <c r="AL66" s="137">
        <v>1.50656875697327E-5</v>
      </c>
      <c r="AM66" s="137">
        <v>5.6737601820194796E-6</v>
      </c>
      <c r="AN66" s="137">
        <v>1.7800936637049102E-5</v>
      </c>
      <c r="AO66" s="137">
        <v>2.60434567940905E-5</v>
      </c>
      <c r="AP66" s="137">
        <v>6.7161539786327301E-6</v>
      </c>
      <c r="AQ66" s="137">
        <v>3.5009452320167501E-3</v>
      </c>
      <c r="AR66" s="137">
        <v>1.13080234778406E-5</v>
      </c>
      <c r="AS66" s="137">
        <v>1.67291773546287E-5</v>
      </c>
      <c r="AT66" s="137">
        <v>9.83143848990617E-6</v>
      </c>
      <c r="AU66" s="137">
        <v>3.9828219161090196E-6</v>
      </c>
      <c r="AV66" s="137">
        <v>2.71180760490278E-5</v>
      </c>
      <c r="AW66" s="137">
        <v>5.0608307503791301E-6</v>
      </c>
      <c r="AX66" s="137">
        <v>1.18767817736433E-5</v>
      </c>
      <c r="AY66" s="137">
        <v>1.8174196549324101E-5</v>
      </c>
      <c r="AZ66" s="137">
        <v>1.51841340860497E-5</v>
      </c>
      <c r="BA66" s="137">
        <v>3.0653041732691201E-6</v>
      </c>
      <c r="BB66" s="137">
        <v>9.1055203098634198E-6</v>
      </c>
      <c r="BC66" s="137">
        <v>2.6945052313472799E-6</v>
      </c>
      <c r="BD66" s="137">
        <v>1.25526470058263E-5</v>
      </c>
      <c r="BE66" s="137">
        <v>9.7465746335091902E-6</v>
      </c>
      <c r="BF66" s="137">
        <v>1.16547615743025E-5</v>
      </c>
      <c r="BG66" s="137">
        <v>1.22962300571784E-5</v>
      </c>
      <c r="BH66" s="137">
        <v>7.8226808904277199E-6</v>
      </c>
      <c r="BI66" s="137">
        <v>2.46147245482226E-2</v>
      </c>
      <c r="BJ66" s="137">
        <v>7.56229142564483E-5</v>
      </c>
      <c r="BK66" s="137">
        <v>4.1140021289551897E-3</v>
      </c>
      <c r="BL66" s="137">
        <v>1.80527924464731E-6</v>
      </c>
      <c r="BM66" s="137">
        <v>3.6984459384950302E-6</v>
      </c>
      <c r="BN66" s="137">
        <v>3.1761535867734297E-5</v>
      </c>
      <c r="BO66" s="137">
        <v>1.08241437662496E-5</v>
      </c>
      <c r="BP66" s="137">
        <v>8.9465498243253294E-6</v>
      </c>
      <c r="BQ66" s="137">
        <v>1.14706270994233E-5</v>
      </c>
      <c r="BR66" s="137">
        <v>8.6998067392312903E-7</v>
      </c>
      <c r="BS66" s="137">
        <v>2.3103116651830499E-2</v>
      </c>
      <c r="BT66" s="137">
        <v>1.71846448496022E-5</v>
      </c>
      <c r="BU66" s="137">
        <v>1.8611344063746401E-5</v>
      </c>
      <c r="BV66" s="137">
        <v>1.1484801940849E-5</v>
      </c>
      <c r="BW66" s="137">
        <v>4.9752262704393899E-6</v>
      </c>
      <c r="BX66" s="137">
        <v>2.5133945001563501E-5</v>
      </c>
      <c r="BY66" s="137">
        <v>4.8641884647176698E-5</v>
      </c>
      <c r="BZ66" s="137">
        <v>3.06351000614638E-3</v>
      </c>
      <c r="CA66" s="138">
        <v>0</v>
      </c>
      <c r="CB66" s="190">
        <v>6.2745909416512702E-2</v>
      </c>
      <c r="CC66" s="191">
        <v>1.4668234318389701E-2</v>
      </c>
      <c r="CD66" s="137">
        <v>0</v>
      </c>
      <c r="CE66" s="137">
        <v>0</v>
      </c>
      <c r="CF66" s="137">
        <v>0.92274413368778296</v>
      </c>
      <c r="CG66" s="137">
        <v>-2.0770227173728199E-4</v>
      </c>
      <c r="CH66" s="138">
        <v>4.9424849051626403E-5</v>
      </c>
      <c r="CI66" s="49">
        <v>1</v>
      </c>
      <c r="CJ66" s="73"/>
    </row>
    <row r="67" spans="1:88" ht="19.5" x14ac:dyDescent="0.25">
      <c r="A67" s="30"/>
      <c r="B67" s="42" t="s">
        <v>58</v>
      </c>
      <c r="C67" s="43" t="s">
        <v>169</v>
      </c>
      <c r="D67" s="136">
        <v>1.3617689483067499E-3</v>
      </c>
      <c r="E67" s="137">
        <v>8.9290221373899904E-4</v>
      </c>
      <c r="F67" s="137">
        <v>4.0580413770254396E-3</v>
      </c>
      <c r="G67" s="137">
        <v>4.7904850354650499E-4</v>
      </c>
      <c r="H67" s="137">
        <v>1.2321671324356799E-2</v>
      </c>
      <c r="I67" s="137">
        <v>1.9896243139895602E-3</v>
      </c>
      <c r="J67" s="137">
        <v>1.77219627860301E-3</v>
      </c>
      <c r="K67" s="137">
        <v>2.8873758715934699E-3</v>
      </c>
      <c r="L67" s="137">
        <v>2.0242595841972301E-3</v>
      </c>
      <c r="M67" s="137">
        <v>8.40854263782192E-3</v>
      </c>
      <c r="N67" s="137">
        <v>5.0714905033446905E-4</v>
      </c>
      <c r="O67" s="137">
        <v>3.1251261687076398E-2</v>
      </c>
      <c r="P67" s="137">
        <v>1.4899288558616599E-3</v>
      </c>
      <c r="Q67" s="137">
        <v>1.07713850896011E-3</v>
      </c>
      <c r="R67" s="137">
        <v>2.70087450677888E-3</v>
      </c>
      <c r="S67" s="137">
        <v>4.87080800226207E-4</v>
      </c>
      <c r="T67" s="137">
        <v>1.4677074360758E-2</v>
      </c>
      <c r="U67" s="137">
        <v>2.1241445226294502E-2</v>
      </c>
      <c r="V67" s="137">
        <v>4.8791419161210901E-2</v>
      </c>
      <c r="W67" s="137">
        <v>1.6050189437258298E-2</v>
      </c>
      <c r="X67" s="137">
        <v>8.9622796589419792E-3</v>
      </c>
      <c r="Y67" s="137">
        <v>2.1686308368263E-3</v>
      </c>
      <c r="Z67" s="137">
        <v>1.78198350269731E-2</v>
      </c>
      <c r="AA67" s="137">
        <v>4.2423719116359802E-3</v>
      </c>
      <c r="AB67" s="137">
        <v>2.2268007433619902E-3</v>
      </c>
      <c r="AC67" s="137">
        <v>1.48827184872262E-3</v>
      </c>
      <c r="AD67" s="137">
        <v>1.4413729037323301E-3</v>
      </c>
      <c r="AE67" s="137">
        <v>1.5632377658947101E-2</v>
      </c>
      <c r="AF67" s="137">
        <v>6.0453401080489003E-3</v>
      </c>
      <c r="AG67" s="137">
        <v>1.81768644806365E-3</v>
      </c>
      <c r="AH67" s="137">
        <v>2.3522925302072702E-3</v>
      </c>
      <c r="AI67" s="137">
        <v>1.55226770808188E-3</v>
      </c>
      <c r="AJ67" s="137">
        <v>1.0036113906344201E-4</v>
      </c>
      <c r="AK67" s="137">
        <v>2.4453557889080099E-3</v>
      </c>
      <c r="AL67" s="137">
        <v>3.14892219325306E-3</v>
      </c>
      <c r="AM67" s="137">
        <v>1.1858887471057301E-3</v>
      </c>
      <c r="AN67" s="137">
        <v>3.72062437758954E-3</v>
      </c>
      <c r="AO67" s="137">
        <v>5.4434169504946001E-3</v>
      </c>
      <c r="AP67" s="137">
        <v>1.4037624382380999E-3</v>
      </c>
      <c r="AQ67" s="137">
        <v>1.21326319468007E-2</v>
      </c>
      <c r="AR67" s="137">
        <v>2.3635221377308001E-3</v>
      </c>
      <c r="AS67" s="137">
        <v>3.4966129227775701E-3</v>
      </c>
      <c r="AT67" s="137">
        <v>2.05489691122123E-3</v>
      </c>
      <c r="AU67" s="137">
        <v>8.3246093252369903E-4</v>
      </c>
      <c r="AV67" s="137">
        <v>5.6680261762937102E-3</v>
      </c>
      <c r="AW67" s="137">
        <v>1.05777862393632E-3</v>
      </c>
      <c r="AX67" s="137">
        <v>2.4823999262127399E-3</v>
      </c>
      <c r="AY67" s="137">
        <v>3.79864049309535E-3</v>
      </c>
      <c r="AZ67" s="137">
        <v>3.1736790363919801E-3</v>
      </c>
      <c r="BA67" s="137">
        <v>6.4068794043427898E-4</v>
      </c>
      <c r="BB67" s="137">
        <v>1.90317068850208E-3</v>
      </c>
      <c r="BC67" s="137">
        <v>5.6318619933895596E-4</v>
      </c>
      <c r="BD67" s="137">
        <v>2.62366443999073E-3</v>
      </c>
      <c r="BE67" s="137">
        <v>2.03715927531337E-3</v>
      </c>
      <c r="BF67" s="137">
        <v>2.43599485310747E-3</v>
      </c>
      <c r="BG67" s="137">
        <v>2.5700700045169899E-3</v>
      </c>
      <c r="BH67" s="137">
        <v>1.6350407741159299E-3</v>
      </c>
      <c r="BI67" s="137">
        <v>2.57452972172693E-2</v>
      </c>
      <c r="BJ67" s="137">
        <v>1.5806160317502701E-2</v>
      </c>
      <c r="BK67" s="137">
        <v>4.31782359924116E-2</v>
      </c>
      <c r="BL67" s="137">
        <v>3.7732654763860101E-4</v>
      </c>
      <c r="BM67" s="137">
        <v>7.7302270091349397E-4</v>
      </c>
      <c r="BN67" s="137">
        <v>6.6385689151448402E-3</v>
      </c>
      <c r="BO67" s="137">
        <v>2.2623850634591299E-3</v>
      </c>
      <c r="BP67" s="137">
        <v>1.86994381533973E-3</v>
      </c>
      <c r="BQ67" s="137">
        <v>2.39750838298744E-3</v>
      </c>
      <c r="BR67" s="137">
        <v>1.8183713415918101E-4</v>
      </c>
      <c r="BS67" s="137">
        <v>3.9362536804809801E-4</v>
      </c>
      <c r="BT67" s="137">
        <v>3.5918114788732699E-3</v>
      </c>
      <c r="BU67" s="137">
        <v>3.8900099379692199E-3</v>
      </c>
      <c r="BV67" s="137">
        <v>2.4004711068953198E-3</v>
      </c>
      <c r="BW67" s="137">
        <v>1.0398861881960699E-3</v>
      </c>
      <c r="BX67" s="137">
        <v>5.2533173048423601E-3</v>
      </c>
      <c r="BY67" s="137">
        <v>1.0166778607228699E-2</v>
      </c>
      <c r="BZ67" s="137">
        <v>2.3679764738995402E-3</v>
      </c>
      <c r="CA67" s="138">
        <v>0</v>
      </c>
      <c r="CB67" s="190">
        <v>0.43747063750121701</v>
      </c>
      <c r="CC67" s="191">
        <v>0.47579846139770898</v>
      </c>
      <c r="CD67" s="137">
        <v>0</v>
      </c>
      <c r="CE67" s="137">
        <v>0</v>
      </c>
      <c r="CF67" s="137">
        <v>8.60681212913528E-2</v>
      </c>
      <c r="CG67" s="137">
        <v>0</v>
      </c>
      <c r="CH67" s="138">
        <v>6.6277980972071198E-4</v>
      </c>
      <c r="CI67" s="49">
        <v>1</v>
      </c>
      <c r="CJ67" s="73"/>
    </row>
    <row r="68" spans="1:88" ht="19.5" x14ac:dyDescent="0.25">
      <c r="A68" s="30"/>
      <c r="B68" s="42" t="s">
        <v>59</v>
      </c>
      <c r="C68" s="43" t="s">
        <v>170</v>
      </c>
      <c r="D68" s="136">
        <v>5.1986926331394198E-3</v>
      </c>
      <c r="E68" s="137">
        <v>4.6448366498321597E-3</v>
      </c>
      <c r="F68" s="137">
        <v>3.55152058438634E-3</v>
      </c>
      <c r="G68" s="137">
        <v>1.9103657117211E-3</v>
      </c>
      <c r="H68" s="137">
        <v>3.8787876486339697E-2</v>
      </c>
      <c r="I68" s="137">
        <v>7.6796289849627702E-3</v>
      </c>
      <c r="J68" s="137">
        <v>3.0620108423585102E-3</v>
      </c>
      <c r="K68" s="137">
        <v>4.0417667158949202E-3</v>
      </c>
      <c r="L68" s="137">
        <v>1.89299311974248E-3</v>
      </c>
      <c r="M68" s="137">
        <v>6.7416607410084404E-3</v>
      </c>
      <c r="N68" s="137">
        <v>4.3698598579009996E-3</v>
      </c>
      <c r="O68" s="137">
        <v>4.6800934543604596E-3</v>
      </c>
      <c r="P68" s="137">
        <v>5.2952024696306197E-3</v>
      </c>
      <c r="Q68" s="137">
        <v>1.5539612385833399E-2</v>
      </c>
      <c r="R68" s="137">
        <v>1.5784475777742901E-2</v>
      </c>
      <c r="S68" s="137">
        <v>2.5795911656163201E-3</v>
      </c>
      <c r="T68" s="137">
        <v>3.77562763877263E-3</v>
      </c>
      <c r="U68" s="137">
        <v>1.8359897888998399E-2</v>
      </c>
      <c r="V68" s="137">
        <v>2.09809477906636E-3</v>
      </c>
      <c r="W68" s="137">
        <v>8.9524616952749397E-4</v>
      </c>
      <c r="X68" s="137">
        <v>4.4999671568812499E-3</v>
      </c>
      <c r="Y68" s="137">
        <v>4.46805903871963E-4</v>
      </c>
      <c r="Z68" s="137">
        <v>6.7276765445364395E-4</v>
      </c>
      <c r="AA68" s="137">
        <v>3.9596446040720201E-4</v>
      </c>
      <c r="AB68" s="137">
        <v>1.1142118795631601E-3</v>
      </c>
      <c r="AC68" s="137">
        <v>3.83107648339924E-4</v>
      </c>
      <c r="AD68" s="137">
        <v>1.1238816114056301E-4</v>
      </c>
      <c r="AE68" s="137">
        <v>4.1707487887654698E-3</v>
      </c>
      <c r="AF68" s="137">
        <v>4.11877399847815E-3</v>
      </c>
      <c r="AG68" s="137">
        <v>3.5278203725581898E-4</v>
      </c>
      <c r="AH68" s="137">
        <v>2.2467691617600398E-3</v>
      </c>
      <c r="AI68" s="137">
        <v>2.8628398620105101E-3</v>
      </c>
      <c r="AJ68" s="137">
        <v>1.7952795968244399E-6</v>
      </c>
      <c r="AK68" s="137">
        <v>8.4606336757586296E-4</v>
      </c>
      <c r="AL68" s="137">
        <v>4.58414412249499E-4</v>
      </c>
      <c r="AM68" s="137">
        <v>5.3681163771265698E-4</v>
      </c>
      <c r="AN68" s="137">
        <v>7.6774322096670698E-3</v>
      </c>
      <c r="AO68" s="137">
        <v>2.3497693422297499E-2</v>
      </c>
      <c r="AP68" s="137">
        <v>1.31033914681253E-3</v>
      </c>
      <c r="AQ68" s="137">
        <v>8.2839082140926095E-3</v>
      </c>
      <c r="AR68" s="137">
        <v>3.6971245078898699E-3</v>
      </c>
      <c r="AS68" s="137">
        <v>3.5253696751291999E-3</v>
      </c>
      <c r="AT68" s="137">
        <v>5.7606660071524499E-4</v>
      </c>
      <c r="AU68" s="137">
        <v>8.8941310705330202E-4</v>
      </c>
      <c r="AV68" s="137">
        <v>5.1272661123377599E-3</v>
      </c>
      <c r="AW68" s="137">
        <v>2.3854429858996499E-3</v>
      </c>
      <c r="AX68" s="137">
        <v>9.5961253299037905E-3</v>
      </c>
      <c r="AY68" s="137">
        <v>5.4702955313994002E-3</v>
      </c>
      <c r="AZ68" s="137">
        <v>3.2134197242333499E-3</v>
      </c>
      <c r="BA68" s="137">
        <v>4.9908173576577704E-4</v>
      </c>
      <c r="BB68" s="137">
        <v>1.26697299736816E-3</v>
      </c>
      <c r="BC68" s="137">
        <v>2.7665206554159299E-4</v>
      </c>
      <c r="BD68" s="137">
        <v>6.1565818217595102E-4</v>
      </c>
      <c r="BE68" s="137">
        <v>1.21332514031757E-3</v>
      </c>
      <c r="BF68" s="137">
        <v>2.7561704056922398E-3</v>
      </c>
      <c r="BG68" s="137">
        <v>2.17143150107954E-3</v>
      </c>
      <c r="BH68" s="137">
        <v>2.2382897912235499E-3</v>
      </c>
      <c r="BI68" s="137">
        <v>1.53327492927781E-2</v>
      </c>
      <c r="BJ68" s="137">
        <v>0.23900552403095199</v>
      </c>
      <c r="BK68" s="137">
        <v>8.18059914928254E-2</v>
      </c>
      <c r="BL68" s="137">
        <v>7.2865351440655401E-3</v>
      </c>
      <c r="BM68" s="137">
        <v>9.12494126091209E-4</v>
      </c>
      <c r="BN68" s="137">
        <v>2.7621719898000201E-3</v>
      </c>
      <c r="BO68" s="137">
        <v>4.73268169547499E-3</v>
      </c>
      <c r="BP68" s="137">
        <v>3.7960038678711201E-3</v>
      </c>
      <c r="BQ68" s="137">
        <v>5.9598666463212804E-4</v>
      </c>
      <c r="BR68" s="137">
        <v>6.2057098045706696E-4</v>
      </c>
      <c r="BS68" s="137">
        <v>4.8621755900579303E-3</v>
      </c>
      <c r="BT68" s="137">
        <v>4.5352026573240098E-2</v>
      </c>
      <c r="BU68" s="137">
        <v>1.99582167683515E-3</v>
      </c>
      <c r="BV68" s="137">
        <v>5.1573338411774802E-3</v>
      </c>
      <c r="BW68" s="137">
        <v>1.6317564992582501E-4</v>
      </c>
      <c r="BX68" s="137">
        <v>2.0673242493747198E-3</v>
      </c>
      <c r="BY68" s="137">
        <v>7.0521322279147602E-4</v>
      </c>
      <c r="BZ68" s="137">
        <v>7.8858225165178604E-3</v>
      </c>
      <c r="CA68" s="138">
        <v>0</v>
      </c>
      <c r="CB68" s="190">
        <v>0.68543634645836204</v>
      </c>
      <c r="CC68" s="191">
        <v>0.257603744886724</v>
      </c>
      <c r="CD68" s="137">
        <v>0</v>
      </c>
      <c r="CE68" s="137">
        <v>0</v>
      </c>
      <c r="CF68" s="137">
        <v>1.2952326315797801E-4</v>
      </c>
      <c r="CG68" s="137">
        <v>0</v>
      </c>
      <c r="CH68" s="138">
        <v>5.6830385391755403E-2</v>
      </c>
      <c r="CI68" s="49">
        <v>1</v>
      </c>
      <c r="CJ68" s="73"/>
    </row>
    <row r="69" spans="1:88" ht="19.5" x14ac:dyDescent="0.25">
      <c r="A69" s="30"/>
      <c r="B69" s="42" t="s">
        <v>60</v>
      </c>
      <c r="C69" s="43" t="s">
        <v>171</v>
      </c>
      <c r="D69" s="136">
        <v>7.0369269604444797E-5</v>
      </c>
      <c r="E69" s="137">
        <v>2.4974824046543201E-3</v>
      </c>
      <c r="F69" s="137">
        <v>1.88103806483798E-4</v>
      </c>
      <c r="G69" s="137">
        <v>2.2620329322843701E-5</v>
      </c>
      <c r="H69" s="137">
        <v>5.3464273167831604E-3</v>
      </c>
      <c r="I69" s="137">
        <v>3.7765101350799401E-3</v>
      </c>
      <c r="J69" s="137">
        <v>2.1907858578095699E-4</v>
      </c>
      <c r="K69" s="137">
        <v>1.14634349069627E-3</v>
      </c>
      <c r="L69" s="137">
        <v>1.24531290098687E-5</v>
      </c>
      <c r="M69" s="137">
        <v>5.1728872656075199E-5</v>
      </c>
      <c r="N69" s="137">
        <v>3.1199519075277798E-6</v>
      </c>
      <c r="O69" s="137">
        <v>6.4392483386928898E-4</v>
      </c>
      <c r="P69" s="137">
        <v>2.52033412458988E-4</v>
      </c>
      <c r="Q69" s="137">
        <v>3.1202705954136298E-5</v>
      </c>
      <c r="R69" s="137">
        <v>1.6615625256244701E-5</v>
      </c>
      <c r="S69" s="137">
        <v>2.99649318239614E-6</v>
      </c>
      <c r="T69" s="137">
        <v>2.80816899824597E-3</v>
      </c>
      <c r="U69" s="137">
        <v>5.5893145800825798E-3</v>
      </c>
      <c r="V69" s="137">
        <v>5.7366779391310901E-4</v>
      </c>
      <c r="W69" s="137">
        <v>9.8739846043152194E-5</v>
      </c>
      <c r="X69" s="137">
        <v>5.5135431091258902E-5</v>
      </c>
      <c r="Y69" s="137">
        <v>1.33412926862774E-5</v>
      </c>
      <c r="Z69" s="137">
        <v>1.09626604343572E-4</v>
      </c>
      <c r="AA69" s="137">
        <v>2.6098828992032399E-5</v>
      </c>
      <c r="AB69" s="137">
        <v>1.36991506192402E-5</v>
      </c>
      <c r="AC69" s="137">
        <v>9.1557631632746097E-6</v>
      </c>
      <c r="AD69" s="137">
        <v>8.8672435401243702E-6</v>
      </c>
      <c r="AE69" s="137">
        <v>4.3318834050203497E-4</v>
      </c>
      <c r="AF69" s="137">
        <v>3.71905860600987E-5</v>
      </c>
      <c r="AG69" s="137">
        <v>1.1182302909141699E-5</v>
      </c>
      <c r="AH69" s="137">
        <v>4.1360742234058202E-4</v>
      </c>
      <c r="AI69" s="137">
        <v>1.0436575705943E-3</v>
      </c>
      <c r="AJ69" s="137">
        <v>6.1741597870713005E-7</v>
      </c>
      <c r="AK69" s="137">
        <v>1.5043688740333899E-5</v>
      </c>
      <c r="AL69" s="137">
        <v>2.5816521589285598E-3</v>
      </c>
      <c r="AM69" s="137">
        <v>9.72077156539975E-4</v>
      </c>
      <c r="AN69" s="137">
        <v>2.2889068048928001E-5</v>
      </c>
      <c r="AO69" s="137">
        <v>3.3487589273733501E-5</v>
      </c>
      <c r="AP69" s="137">
        <v>6.7561860873484496E-3</v>
      </c>
      <c r="AQ69" s="137">
        <v>4.1051414836169002E-4</v>
      </c>
      <c r="AR69" s="137">
        <v>7.8849980142495105E-4</v>
      </c>
      <c r="AS69" s="137">
        <v>6.9337716467918102E-3</v>
      </c>
      <c r="AT69" s="137">
        <v>2.0343340429495498E-3</v>
      </c>
      <c r="AU69" s="137">
        <v>1.6072257343712499E-3</v>
      </c>
      <c r="AV69" s="137">
        <v>4.1308995359524304E-3</v>
      </c>
      <c r="AW69" s="137">
        <v>6.5073935035779098E-6</v>
      </c>
      <c r="AX69" s="137">
        <v>6.6873555530764205E-4</v>
      </c>
      <c r="AY69" s="137">
        <v>2.3369018722659398E-5</v>
      </c>
      <c r="AZ69" s="137">
        <v>1.3832190491719599E-3</v>
      </c>
      <c r="BA69" s="137">
        <v>1.0980537052776101E-3</v>
      </c>
      <c r="BB69" s="137">
        <v>3.9475473367750399E-4</v>
      </c>
      <c r="BC69" s="137">
        <v>4.0695195731560701E-4</v>
      </c>
      <c r="BD69" s="137">
        <v>5.9299290059108595E-4</v>
      </c>
      <c r="BE69" s="137">
        <v>1.27049740685311E-4</v>
      </c>
      <c r="BF69" s="137">
        <v>4.9607159374052299E-3</v>
      </c>
      <c r="BG69" s="137">
        <v>1.5810923450974501E-5</v>
      </c>
      <c r="BH69" s="137">
        <v>1.0058677185187201E-5</v>
      </c>
      <c r="BI69" s="137">
        <v>2.4828721300704198E-3</v>
      </c>
      <c r="BJ69" s="137">
        <v>0.32497272395844001</v>
      </c>
      <c r="BK69" s="137">
        <v>5.2827963796615099E-2</v>
      </c>
      <c r="BL69" s="137">
        <v>2.8073999784882401E-2</v>
      </c>
      <c r="BM69" s="137">
        <v>4.7555913763157704E-6</v>
      </c>
      <c r="BN69" s="137">
        <v>4.0840095700467199E-5</v>
      </c>
      <c r="BO69" s="137">
        <v>1.39180633181636E-5</v>
      </c>
      <c r="BP69" s="137">
        <v>4.1624376818626498E-2</v>
      </c>
      <c r="BQ69" s="137">
        <v>9.6266326588114199E-3</v>
      </c>
      <c r="BR69" s="137">
        <v>4.3649869049737699E-3</v>
      </c>
      <c r="BS69" s="137">
        <v>3.6240689805513301E-3</v>
      </c>
      <c r="BT69" s="137">
        <v>3.8678187764136798E-2</v>
      </c>
      <c r="BU69" s="137">
        <v>3.7571631053803902E-3</v>
      </c>
      <c r="BV69" s="137">
        <v>7.18415314849318E-3</v>
      </c>
      <c r="BW69" s="137">
        <v>4.7357666745999497E-5</v>
      </c>
      <c r="BX69" s="137">
        <v>6.3312482858144201E-3</v>
      </c>
      <c r="BY69" s="137">
        <v>1.5061019845074899E-4</v>
      </c>
      <c r="BZ69" s="137">
        <v>8.8957687910679092E-3</v>
      </c>
      <c r="CA69" s="138">
        <v>0</v>
      </c>
      <c r="CB69" s="190">
        <v>0.59420269752828603</v>
      </c>
      <c r="CC69" s="191">
        <v>0.39602685986663999</v>
      </c>
      <c r="CD69" s="137">
        <v>0</v>
      </c>
      <c r="CE69" s="137">
        <v>0</v>
      </c>
      <c r="CF69" s="137">
        <v>5.29486152095113E-4</v>
      </c>
      <c r="CG69" s="137">
        <v>0</v>
      </c>
      <c r="CH69" s="138">
        <v>9.2409564529781496E-3</v>
      </c>
      <c r="CI69" s="49">
        <v>1</v>
      </c>
      <c r="CJ69" s="73"/>
    </row>
    <row r="70" spans="1:88" ht="19.5" x14ac:dyDescent="0.25">
      <c r="A70" s="30"/>
      <c r="B70" s="42" t="s">
        <v>61</v>
      </c>
      <c r="C70" s="43" t="s">
        <v>172</v>
      </c>
      <c r="D70" s="136">
        <v>2.4953463268113001E-3</v>
      </c>
      <c r="E70" s="137">
        <v>1.79530529376518E-4</v>
      </c>
      <c r="F70" s="137">
        <v>8.7917201260934304E-4</v>
      </c>
      <c r="G70" s="137">
        <v>1.77868425415903E-3</v>
      </c>
      <c r="H70" s="137">
        <v>1.20657554052756E-2</v>
      </c>
      <c r="I70" s="137">
        <v>4.9737513083517098E-3</v>
      </c>
      <c r="J70" s="137">
        <v>1.1819215980903601E-3</v>
      </c>
      <c r="K70" s="137">
        <v>1.70715188407695E-3</v>
      </c>
      <c r="L70" s="137">
        <v>1.2386648020254599E-3</v>
      </c>
      <c r="M70" s="137">
        <v>9.33215876296703E-4</v>
      </c>
      <c r="N70" s="137">
        <v>1.0199614509991599E-3</v>
      </c>
      <c r="O70" s="137">
        <v>2.7871869668533002E-3</v>
      </c>
      <c r="P70" s="137">
        <v>1.6020847042146E-3</v>
      </c>
      <c r="Q70" s="137">
        <v>3.1719522243831E-4</v>
      </c>
      <c r="R70" s="137">
        <v>3.6300242497898602E-3</v>
      </c>
      <c r="S70" s="137">
        <v>5.8032563738618498E-4</v>
      </c>
      <c r="T70" s="137">
        <v>9.4486669759232499E-4</v>
      </c>
      <c r="U70" s="137">
        <v>1.3079855497227699E-3</v>
      </c>
      <c r="V70" s="137">
        <v>2.84893417420048E-3</v>
      </c>
      <c r="W70" s="137">
        <v>9.0402004805083605E-4</v>
      </c>
      <c r="X70" s="137">
        <v>8.3342945491590899E-4</v>
      </c>
      <c r="Y70" s="137">
        <v>1.3343713322570399E-4</v>
      </c>
      <c r="Z70" s="137">
        <v>9.9974000454018707E-4</v>
      </c>
      <c r="AA70" s="137">
        <v>2.5976570792834899E-4</v>
      </c>
      <c r="AB70" s="137">
        <v>1.77491516227018E-4</v>
      </c>
      <c r="AC70" s="137">
        <v>1.06749568164687E-4</v>
      </c>
      <c r="AD70" s="137">
        <v>8.2887291626052796E-5</v>
      </c>
      <c r="AE70" s="137">
        <v>8.67931005288507E-4</v>
      </c>
      <c r="AF70" s="137">
        <v>3.3564555768563902E-4</v>
      </c>
      <c r="AG70" s="137">
        <v>1.0092043965328799E-4</v>
      </c>
      <c r="AH70" s="137">
        <v>1.3060250110493799E-4</v>
      </c>
      <c r="AI70" s="137">
        <v>8.61840279032214E-5</v>
      </c>
      <c r="AJ70" s="137">
        <v>5.5721878155482202E-6</v>
      </c>
      <c r="AK70" s="137">
        <v>1.3576950061338001E-4</v>
      </c>
      <c r="AL70" s="137">
        <v>1.74832470427247E-4</v>
      </c>
      <c r="AM70" s="137">
        <v>6.5842166488775102E-5</v>
      </c>
      <c r="AN70" s="137">
        <v>2.06574158249944E-4</v>
      </c>
      <c r="AO70" s="137">
        <v>3.0222596006329502E-4</v>
      </c>
      <c r="AP70" s="137">
        <v>7.7938812046862002E-5</v>
      </c>
      <c r="AQ70" s="137">
        <v>2.7414696248605399E-3</v>
      </c>
      <c r="AR70" s="137">
        <v>1.31225984285778E-4</v>
      </c>
      <c r="AS70" s="137">
        <v>1.9413673565096899E-4</v>
      </c>
      <c r="AT70" s="137">
        <v>1.14090689262469E-4</v>
      </c>
      <c r="AU70" s="137">
        <v>4.6219370449713601E-5</v>
      </c>
      <c r="AV70" s="137">
        <v>3.14696571725706E-4</v>
      </c>
      <c r="AW70" s="137">
        <v>5.8729317092738398E-5</v>
      </c>
      <c r="AX70" s="137">
        <v>1.3782624182270801E-4</v>
      </c>
      <c r="AY70" s="137">
        <v>2.1090571977161099E-4</v>
      </c>
      <c r="AZ70" s="137">
        <v>1.7620700424558999E-4</v>
      </c>
      <c r="BA70" s="137">
        <v>3.5571871429237197E-5</v>
      </c>
      <c r="BB70" s="137">
        <v>1.0566664169361499E-4</v>
      </c>
      <c r="BC70" s="137">
        <v>3.1268868678918402E-5</v>
      </c>
      <c r="BD70" s="137">
        <v>1.4566944099111799E-4</v>
      </c>
      <c r="BE70" s="137">
        <v>1.13105871437515E-4</v>
      </c>
      <c r="BF70" s="137">
        <v>1.3524976864444599E-4</v>
      </c>
      <c r="BG70" s="137">
        <v>2.6780293790815699E-4</v>
      </c>
      <c r="BH70" s="137">
        <v>9.07797018295499E-5</v>
      </c>
      <c r="BI70" s="137">
        <v>1.4599128056804E-2</v>
      </c>
      <c r="BJ70" s="137">
        <v>4.2325705810849899E-2</v>
      </c>
      <c r="BK70" s="137">
        <v>5.4949039881235402E-2</v>
      </c>
      <c r="BL70" s="137">
        <v>7.8690585815579996E-4</v>
      </c>
      <c r="BM70" s="137">
        <v>1.6283350845091801E-4</v>
      </c>
      <c r="BN70" s="137">
        <v>8.0962040832520399E-4</v>
      </c>
      <c r="BO70" s="137">
        <v>3.0055542683441101E-3</v>
      </c>
      <c r="BP70" s="137">
        <v>2.3366946744650698E-2</v>
      </c>
      <c r="BQ70" s="137">
        <v>8.7513447994196306E-3</v>
      </c>
      <c r="BR70" s="137">
        <v>4.8028189990456296E-3</v>
      </c>
      <c r="BS70" s="137">
        <v>2.1796256859876299E-2</v>
      </c>
      <c r="BT70" s="137">
        <v>0.24545848926011701</v>
      </c>
      <c r="BU70" s="137">
        <v>3.9254133574655597E-2</v>
      </c>
      <c r="BV70" s="137">
        <v>3.4381562513278001E-2</v>
      </c>
      <c r="BW70" s="137">
        <v>7.7436342216197201E-3</v>
      </c>
      <c r="BX70" s="137">
        <v>1.6287746009363099E-2</v>
      </c>
      <c r="BY70" s="137">
        <v>4.6427356334821802E-3</v>
      </c>
      <c r="BZ70" s="137">
        <v>3.9853489102809399E-2</v>
      </c>
      <c r="CA70" s="138">
        <v>0</v>
      </c>
      <c r="CB70" s="190">
        <v>0.61648788603455196</v>
      </c>
      <c r="CC70" s="191">
        <v>0.36115996854696403</v>
      </c>
      <c r="CD70" s="137">
        <v>0</v>
      </c>
      <c r="CE70" s="137">
        <v>1.7431190344412699E-2</v>
      </c>
      <c r="CF70" s="137">
        <v>4.7786199044994402E-3</v>
      </c>
      <c r="CG70" s="137">
        <v>0</v>
      </c>
      <c r="CH70" s="138">
        <v>1.4233516957218699E-4</v>
      </c>
      <c r="CI70" s="49">
        <v>1</v>
      </c>
      <c r="CJ70" s="73"/>
    </row>
    <row r="71" spans="1:88" ht="19.5" x14ac:dyDescent="0.25">
      <c r="A71" s="30"/>
      <c r="B71" s="42" t="s">
        <v>62</v>
      </c>
      <c r="C71" s="43" t="s">
        <v>173</v>
      </c>
      <c r="D71" s="136">
        <v>1.2077209390579199E-5</v>
      </c>
      <c r="E71" s="137">
        <v>7.9189402975052006E-6</v>
      </c>
      <c r="F71" s="137">
        <v>3.5989817132275103E-5</v>
      </c>
      <c r="G71" s="137">
        <v>4.24856881394502E-6</v>
      </c>
      <c r="H71" s="137">
        <v>1.09278012845856E-4</v>
      </c>
      <c r="I71" s="137">
        <v>1.7645511361173001E-5</v>
      </c>
      <c r="J71" s="137">
        <v>1.57171931145198E-5</v>
      </c>
      <c r="K71" s="137">
        <v>2.56074593519703E-5</v>
      </c>
      <c r="L71" s="137">
        <v>1.7952683448712199E-5</v>
      </c>
      <c r="M71" s="137">
        <v>7.4573392375307097E-5</v>
      </c>
      <c r="N71" s="137">
        <v>3.05931866618398E-3</v>
      </c>
      <c r="O71" s="137">
        <v>1.7477189350043299E-3</v>
      </c>
      <c r="P71" s="137">
        <v>3.8384658673300002E-5</v>
      </c>
      <c r="Q71" s="137">
        <v>1.1154185178853301E-3</v>
      </c>
      <c r="R71" s="137">
        <v>1.7818797271887701E-2</v>
      </c>
      <c r="S71" s="137">
        <v>2.8335654493666399E-3</v>
      </c>
      <c r="T71" s="137">
        <v>1.30167529900268E-4</v>
      </c>
      <c r="U71" s="137">
        <v>1.8838539538991599E-4</v>
      </c>
      <c r="V71" s="137">
        <v>4.3271965218928199E-4</v>
      </c>
      <c r="W71" s="137">
        <v>1.42345365440486E-4</v>
      </c>
      <c r="X71" s="137">
        <v>7.9484356132924E-5</v>
      </c>
      <c r="Y71" s="137">
        <v>1.9233078225043E-5</v>
      </c>
      <c r="Z71" s="137">
        <v>1.58039937093537E-4</v>
      </c>
      <c r="AA71" s="137">
        <v>3.76246014077846E-5</v>
      </c>
      <c r="AB71" s="137">
        <v>1.974897348197E-5</v>
      </c>
      <c r="AC71" s="137">
        <v>1.3199133942271899E-5</v>
      </c>
      <c r="AD71" s="137">
        <v>1.2783198199612101E-5</v>
      </c>
      <c r="AE71" s="137">
        <v>1.3863989077917199E-4</v>
      </c>
      <c r="AF71" s="137">
        <v>5.3614703443602798E-5</v>
      </c>
      <c r="AG71" s="137">
        <v>1.6120634757444799E-5</v>
      </c>
      <c r="AH71" s="137">
        <v>2.08619307045685E-5</v>
      </c>
      <c r="AI71" s="137">
        <v>1.3766698208275199E-5</v>
      </c>
      <c r="AJ71" s="137">
        <v>8.9007940198178105E-7</v>
      </c>
      <c r="AK71" s="137">
        <v>2.1687286917379799E-5</v>
      </c>
      <c r="AL71" s="137">
        <v>2.7927052331342E-5</v>
      </c>
      <c r="AM71" s="137">
        <v>1.05173691399969E-5</v>
      </c>
      <c r="AN71" s="137">
        <v>3.2997344907676898E-5</v>
      </c>
      <c r="AO71" s="137">
        <v>4.8276388144328998E-5</v>
      </c>
      <c r="AP71" s="137">
        <v>1.2449639802928299E-5</v>
      </c>
      <c r="AQ71" s="137">
        <v>1.4227755353243799E-4</v>
      </c>
      <c r="AR71" s="137">
        <v>2.0961523459715699E-5</v>
      </c>
      <c r="AS71" s="137">
        <v>3.1010639858324497E-5</v>
      </c>
      <c r="AT71" s="137">
        <v>1.82243987158995E-5</v>
      </c>
      <c r="AU71" s="137">
        <v>7.3829007513107297E-6</v>
      </c>
      <c r="AV71" s="137">
        <v>5.0268394684355301E-5</v>
      </c>
      <c r="AW71" s="137">
        <v>9.3811905066878993E-6</v>
      </c>
      <c r="AX71" s="137">
        <v>2.2015822682187E-5</v>
      </c>
      <c r="AY71" s="137">
        <v>3.3689251536899798E-5</v>
      </c>
      <c r="AZ71" s="137">
        <v>2.81466149662591E-5</v>
      </c>
      <c r="BA71" s="137">
        <v>5.6821110660989499E-6</v>
      </c>
      <c r="BB71" s="137">
        <v>1.68787744349968E-5</v>
      </c>
      <c r="BC71" s="137">
        <v>4.99476630287277E-6</v>
      </c>
      <c r="BD71" s="137">
        <v>2.3268664520353801E-5</v>
      </c>
      <c r="BE71" s="137">
        <v>1.8067087783513001E-5</v>
      </c>
      <c r="BF71" s="137">
        <v>2.1604266973434501E-5</v>
      </c>
      <c r="BG71" s="137">
        <v>2.2793348043067999E-5</v>
      </c>
      <c r="BH71" s="137">
        <v>1.45007931159586E-5</v>
      </c>
      <c r="BI71" s="137">
        <v>1.1974195311304E-2</v>
      </c>
      <c r="BJ71" s="137">
        <v>2.7600915969007801E-2</v>
      </c>
      <c r="BK71" s="137">
        <v>2.3091955874025599E-2</v>
      </c>
      <c r="BL71" s="137">
        <v>1.1217507045111299E-3</v>
      </c>
      <c r="BM71" s="137">
        <v>6.8557570167919203E-6</v>
      </c>
      <c r="BN71" s="137">
        <v>8.5907169208886001E-5</v>
      </c>
      <c r="BO71" s="137">
        <v>2.0064562470372798E-5</v>
      </c>
      <c r="BP71" s="137">
        <v>9.1716839433446298E-3</v>
      </c>
      <c r="BQ71" s="137">
        <v>3.8479971359412198E-3</v>
      </c>
      <c r="BR71" s="137">
        <v>2.0262385894310301E-3</v>
      </c>
      <c r="BS71" s="137">
        <v>1.2528573371223199E-2</v>
      </c>
      <c r="BT71" s="137">
        <v>6.2644228583330797E-2</v>
      </c>
      <c r="BU71" s="137">
        <v>1.1451849345619901E-2</v>
      </c>
      <c r="BV71" s="137">
        <v>2.47932911830549E-2</v>
      </c>
      <c r="BW71" s="137">
        <v>4.0172171904788299E-2</v>
      </c>
      <c r="BX71" s="137">
        <v>1.9366833507970901E-2</v>
      </c>
      <c r="BY71" s="137">
        <v>1.03857253731688E-2</v>
      </c>
      <c r="BZ71" s="137">
        <v>1.83220576690745E-2</v>
      </c>
      <c r="CA71" s="138">
        <v>0</v>
      </c>
      <c r="CB71" s="190">
        <v>0.30766913658450201</v>
      </c>
      <c r="CC71" s="191">
        <v>0.69156166739694203</v>
      </c>
      <c r="CD71" s="137">
        <v>0</v>
      </c>
      <c r="CE71" s="137">
        <v>0</v>
      </c>
      <c r="CF71" s="137">
        <v>7.6331797988338896E-4</v>
      </c>
      <c r="CG71" s="137">
        <v>0</v>
      </c>
      <c r="CH71" s="138">
        <v>5.8780386730056297E-6</v>
      </c>
      <c r="CI71" s="49">
        <v>1</v>
      </c>
      <c r="CJ71" s="73"/>
    </row>
    <row r="72" spans="1:88" ht="19.5" x14ac:dyDescent="0.25">
      <c r="A72" s="30"/>
      <c r="B72" s="42" t="s">
        <v>63</v>
      </c>
      <c r="C72" s="43" t="s">
        <v>174</v>
      </c>
      <c r="D72" s="136">
        <v>5.6213682846224799E-4</v>
      </c>
      <c r="E72" s="137">
        <v>1.9988454758475399E-4</v>
      </c>
      <c r="F72" s="137">
        <v>6.3497522206440004E-4</v>
      </c>
      <c r="G72" s="137">
        <v>2.4170136341920899E-4</v>
      </c>
      <c r="H72" s="137">
        <v>3.62646761034526E-3</v>
      </c>
      <c r="I72" s="137">
        <v>3.0367867233914501E-3</v>
      </c>
      <c r="J72" s="137">
        <v>4.1221900970026898E-4</v>
      </c>
      <c r="K72" s="137">
        <v>8.6351759471611897E-4</v>
      </c>
      <c r="L72" s="137">
        <v>6.4888243002634302E-4</v>
      </c>
      <c r="M72" s="137">
        <v>1.0878508760762101E-3</v>
      </c>
      <c r="N72" s="137">
        <v>2.6424193524502999E-4</v>
      </c>
      <c r="O72" s="137">
        <v>2.0597196604889199E-3</v>
      </c>
      <c r="P72" s="137">
        <v>1.2272542988892699E-4</v>
      </c>
      <c r="Q72" s="137">
        <v>4.6062848202370998E-5</v>
      </c>
      <c r="R72" s="137">
        <v>4.2204372086145003E-3</v>
      </c>
      <c r="S72" s="137">
        <v>6.6271364142073597E-4</v>
      </c>
      <c r="T72" s="137">
        <v>8.5249569274469103E-4</v>
      </c>
      <c r="U72" s="137">
        <v>1.7114602839024501E-3</v>
      </c>
      <c r="V72" s="137">
        <v>9.5578764558690798E-4</v>
      </c>
      <c r="W72" s="137">
        <v>3.1582784461906801E-4</v>
      </c>
      <c r="X72" s="137">
        <v>9.7109693353989997E-4</v>
      </c>
      <c r="Y72" s="137">
        <v>2.0912535523219099E-4</v>
      </c>
      <c r="Z72" s="137">
        <v>3.5484967632826002E-4</v>
      </c>
      <c r="AA72" s="137">
        <v>6.3157060376638099E-4</v>
      </c>
      <c r="AB72" s="137">
        <v>3.2011479787797802E-4</v>
      </c>
      <c r="AC72" s="137">
        <v>1.16077379579604E-4</v>
      </c>
      <c r="AD72" s="137">
        <v>3.2592809126740397E-5</v>
      </c>
      <c r="AE72" s="137">
        <v>7.3951291898070198E-4</v>
      </c>
      <c r="AF72" s="137">
        <v>8.2653343917870204E-4</v>
      </c>
      <c r="AG72" s="137">
        <v>1.6502825952023799E-4</v>
      </c>
      <c r="AH72" s="137">
        <v>4.4350026805850399E-4</v>
      </c>
      <c r="AI72" s="137">
        <v>1.0798855199486499E-3</v>
      </c>
      <c r="AJ72" s="137">
        <v>2.6194797401058502E-6</v>
      </c>
      <c r="AK72" s="137">
        <v>4.2108934433093202E-4</v>
      </c>
      <c r="AL72" s="137">
        <v>6.7544523593985803E-4</v>
      </c>
      <c r="AM72" s="137">
        <v>1.71573556848515E-4</v>
      </c>
      <c r="AN72" s="137">
        <v>6.0031428324334698E-4</v>
      </c>
      <c r="AO72" s="137">
        <v>4.11936845516408E-3</v>
      </c>
      <c r="AP72" s="137">
        <v>2.9103989672211602E-3</v>
      </c>
      <c r="AQ72" s="137">
        <v>3.2142681036794498E-4</v>
      </c>
      <c r="AR72" s="137">
        <v>6.5506282100817798E-4</v>
      </c>
      <c r="AS72" s="137">
        <v>1.23409475436412E-3</v>
      </c>
      <c r="AT72" s="137">
        <v>3.1000036956831101E-4</v>
      </c>
      <c r="AU72" s="137">
        <v>1.81204260566702E-4</v>
      </c>
      <c r="AV72" s="137">
        <v>8.6750386841576101E-4</v>
      </c>
      <c r="AW72" s="137">
        <v>2.1551792161082699E-4</v>
      </c>
      <c r="AX72" s="137">
        <v>4.5869759404004501E-4</v>
      </c>
      <c r="AY72" s="137">
        <v>4.5409151086006503E-4</v>
      </c>
      <c r="AZ72" s="137">
        <v>9.1602773266031797E-4</v>
      </c>
      <c r="BA72" s="137">
        <v>4.09686692744667E-4</v>
      </c>
      <c r="BB72" s="137">
        <v>3.5362446153843001E-4</v>
      </c>
      <c r="BC72" s="137">
        <v>2.10328250154302E-4</v>
      </c>
      <c r="BD72" s="137">
        <v>2.1018098222508899E-4</v>
      </c>
      <c r="BE72" s="137">
        <v>3.7924560562858299E-4</v>
      </c>
      <c r="BF72" s="137">
        <v>1.3068152141167801E-3</v>
      </c>
      <c r="BG72" s="137">
        <v>1.5958299186648801E-3</v>
      </c>
      <c r="BH72" s="137">
        <v>1.38995588089481E-3</v>
      </c>
      <c r="BI72" s="137">
        <v>3.72863132718639E-3</v>
      </c>
      <c r="BJ72" s="137">
        <v>3.4188055767699503E-2</v>
      </c>
      <c r="BK72" s="137">
        <v>1.0851661598603299E-2</v>
      </c>
      <c r="BL72" s="137">
        <v>4.0625224876141104E-3</v>
      </c>
      <c r="BM72" s="137">
        <v>2.7012674276728102E-3</v>
      </c>
      <c r="BN72" s="137">
        <v>2.1722800450014899E-3</v>
      </c>
      <c r="BO72" s="137">
        <v>0.232749249289676</v>
      </c>
      <c r="BP72" s="137">
        <v>7.6134484778613107E-2</v>
      </c>
      <c r="BQ72" s="137">
        <v>5.9499042080329197E-3</v>
      </c>
      <c r="BR72" s="137">
        <v>5.2101714221931203E-3</v>
      </c>
      <c r="BS72" s="137">
        <v>7.9111422649803496E-3</v>
      </c>
      <c r="BT72" s="137">
        <v>5.82052600093022E-2</v>
      </c>
      <c r="BU72" s="137">
        <v>1.48190278806357E-2</v>
      </c>
      <c r="BV72" s="137">
        <v>1.03343282667837E-2</v>
      </c>
      <c r="BW72" s="137">
        <v>3.3404756795234899E-3</v>
      </c>
      <c r="BX72" s="137">
        <v>4.7091139962134798E-3</v>
      </c>
      <c r="BY72" s="137">
        <v>4.1638440129026398E-3</v>
      </c>
      <c r="BZ72" s="137">
        <v>2.5582134497325399E-2</v>
      </c>
      <c r="CA72" s="138">
        <v>0</v>
      </c>
      <c r="CB72" s="190">
        <v>0.55559944128951499</v>
      </c>
      <c r="CC72" s="191">
        <v>0.39086060519020999</v>
      </c>
      <c r="CD72" s="137">
        <v>0</v>
      </c>
      <c r="CE72" s="137">
        <v>7.0602535307081396E-3</v>
      </c>
      <c r="CF72" s="137">
        <v>2.94721301772955E-2</v>
      </c>
      <c r="CG72" s="137">
        <v>4.1726765890245801E-4</v>
      </c>
      <c r="CH72" s="138">
        <v>1.6590302153368701E-2</v>
      </c>
      <c r="CI72" s="49">
        <v>1</v>
      </c>
      <c r="CJ72" s="73"/>
    </row>
    <row r="73" spans="1:88" ht="19.5" x14ac:dyDescent="0.25">
      <c r="A73" s="30"/>
      <c r="B73" s="42" t="s">
        <v>64</v>
      </c>
      <c r="C73" s="43" t="s">
        <v>175</v>
      </c>
      <c r="D73" s="136">
        <v>1.77014243134664E-3</v>
      </c>
      <c r="E73" s="137">
        <v>9.9196375151019891E-4</v>
      </c>
      <c r="F73" s="137">
        <v>1.1636316328007201E-3</v>
      </c>
      <c r="G73" s="137">
        <v>6.1980672644419796E-4</v>
      </c>
      <c r="H73" s="137">
        <v>3.7172383111049598E-3</v>
      </c>
      <c r="I73" s="137">
        <v>3.1242473863943201E-4</v>
      </c>
      <c r="J73" s="137">
        <v>4.8550820617171799E-4</v>
      </c>
      <c r="K73" s="137">
        <v>1.15973002983552E-3</v>
      </c>
      <c r="L73" s="137">
        <v>4.3707096210569401E-4</v>
      </c>
      <c r="M73" s="137">
        <v>4.4580943171597803E-3</v>
      </c>
      <c r="N73" s="137">
        <v>3.6520451613507299E-4</v>
      </c>
      <c r="O73" s="137">
        <v>1.4596415569912299E-2</v>
      </c>
      <c r="P73" s="137">
        <v>1.41469539429319E-3</v>
      </c>
      <c r="Q73" s="137">
        <v>3.20599757953977E-4</v>
      </c>
      <c r="R73" s="137">
        <v>4.78388711803701E-4</v>
      </c>
      <c r="S73" s="137">
        <v>4.8502255693285399E-4</v>
      </c>
      <c r="T73" s="137">
        <v>1.92093531953506E-3</v>
      </c>
      <c r="U73" s="137">
        <v>5.9872106078934098E-3</v>
      </c>
      <c r="V73" s="137">
        <v>2.60115796018912E-5</v>
      </c>
      <c r="W73" s="137">
        <v>4.0243197553023902E-3</v>
      </c>
      <c r="X73" s="137">
        <v>2.0741140481048402E-3</v>
      </c>
      <c r="Y73" s="137">
        <v>9.9486094355088497E-4</v>
      </c>
      <c r="Z73" s="137">
        <v>1.9568602863937702E-3</v>
      </c>
      <c r="AA73" s="137">
        <v>1.3463024529841599E-3</v>
      </c>
      <c r="AB73" s="137">
        <v>1.78819213333131E-3</v>
      </c>
      <c r="AC73" s="137">
        <v>2.4697857746465999E-4</v>
      </c>
      <c r="AD73" s="137">
        <v>2.2144311846562202E-3</v>
      </c>
      <c r="AE73" s="137">
        <v>3.0002782224742E-3</v>
      </c>
      <c r="AF73" s="137">
        <v>1.55668670291154E-3</v>
      </c>
      <c r="AG73" s="137">
        <v>5.0531425800179601E-5</v>
      </c>
      <c r="AH73" s="137">
        <v>5.7678792561384105E-4</v>
      </c>
      <c r="AI73" s="137">
        <v>7.8713073022327002E-4</v>
      </c>
      <c r="AJ73" s="137">
        <v>1.5689950579358201E-6</v>
      </c>
      <c r="AK73" s="137">
        <v>2.0512593898052399E-3</v>
      </c>
      <c r="AL73" s="137">
        <v>2.08491906054251E-3</v>
      </c>
      <c r="AM73" s="137">
        <v>9.7781617695296211E-4</v>
      </c>
      <c r="AN73" s="137">
        <v>1.3326754631530001E-3</v>
      </c>
      <c r="AO73" s="137">
        <v>2.8828539990405498E-3</v>
      </c>
      <c r="AP73" s="137">
        <v>1.68052069175999E-3</v>
      </c>
      <c r="AQ73" s="137">
        <v>3.9608806001563499E-4</v>
      </c>
      <c r="AR73" s="137">
        <v>1.5770309484146601E-3</v>
      </c>
      <c r="AS73" s="137">
        <v>1.9945946677069198E-3</v>
      </c>
      <c r="AT73" s="137">
        <v>9.8956789277737504E-4</v>
      </c>
      <c r="AU73" s="137">
        <v>5.7045547585262096E-4</v>
      </c>
      <c r="AV73" s="137">
        <v>3.0879912392488599E-3</v>
      </c>
      <c r="AW73" s="137">
        <v>1.4767891282065301E-3</v>
      </c>
      <c r="AX73" s="137">
        <v>1.47972186841572E-3</v>
      </c>
      <c r="AY73" s="137">
        <v>5.9852236457664703E-3</v>
      </c>
      <c r="AZ73" s="137">
        <v>2.0048749808692398E-3</v>
      </c>
      <c r="BA73" s="137">
        <v>2.1603338131728602E-3</v>
      </c>
      <c r="BB73" s="137">
        <v>2.0207616346565199E-3</v>
      </c>
      <c r="BC73" s="137">
        <v>4.5920175158356899E-4</v>
      </c>
      <c r="BD73" s="137">
        <v>1.4160893357718801E-3</v>
      </c>
      <c r="BE73" s="137">
        <v>9.44010397764619E-4</v>
      </c>
      <c r="BF73" s="137">
        <v>1.9294461027999201E-3</v>
      </c>
      <c r="BG73" s="137">
        <v>2.2291867440102E-3</v>
      </c>
      <c r="BH73" s="137">
        <v>2.7496736130784602E-3</v>
      </c>
      <c r="BI73" s="137">
        <v>2.20413463428147E-2</v>
      </c>
      <c r="BJ73" s="137">
        <v>0.163457547237568</v>
      </c>
      <c r="BK73" s="137">
        <v>1.7991045098325401E-2</v>
      </c>
      <c r="BL73" s="137">
        <v>9.2050152436266603E-4</v>
      </c>
      <c r="BM73" s="137">
        <v>1.5467178071379001E-3</v>
      </c>
      <c r="BN73" s="137">
        <v>4.7541175659933802E-3</v>
      </c>
      <c r="BO73" s="137">
        <v>8.7850907974847802E-3</v>
      </c>
      <c r="BP73" s="137">
        <v>3.6885628697995498E-2</v>
      </c>
      <c r="BQ73" s="137">
        <v>1.4997931392685199E-2</v>
      </c>
      <c r="BR73" s="137">
        <v>5.8294000011357202E-3</v>
      </c>
      <c r="BS73" s="137">
        <v>2.26141827337362E-2</v>
      </c>
      <c r="BT73" s="137">
        <v>2.5032110413543699E-2</v>
      </c>
      <c r="BU73" s="137">
        <v>5.0719951434487799E-2</v>
      </c>
      <c r="BV73" s="137">
        <v>3.2353071167799102E-3</v>
      </c>
      <c r="BW73" s="137">
        <v>2.79058639415E-5</v>
      </c>
      <c r="BX73" s="137">
        <v>4.3506086193850196E-3</v>
      </c>
      <c r="BY73" s="137">
        <v>9.3434825320403998E-4</v>
      </c>
      <c r="BZ73" s="137">
        <v>7.9897925824685793E-3</v>
      </c>
      <c r="CA73" s="138">
        <v>0</v>
      </c>
      <c r="CB73" s="190">
        <v>0.49792375806946598</v>
      </c>
      <c r="CC73" s="191">
        <v>0.50002930382536204</v>
      </c>
      <c r="CD73" s="137">
        <v>0</v>
      </c>
      <c r="CE73" s="137">
        <v>0</v>
      </c>
      <c r="CF73" s="137">
        <v>3.2959904939040699E-7</v>
      </c>
      <c r="CG73" s="137">
        <v>-1.3533712442406699E-8</v>
      </c>
      <c r="CH73" s="138">
        <v>2.04662203983517E-3</v>
      </c>
      <c r="CI73" s="49">
        <v>1</v>
      </c>
      <c r="CJ73" s="73"/>
    </row>
    <row r="74" spans="1:88" ht="19.5" x14ac:dyDescent="0.25">
      <c r="A74" s="30"/>
      <c r="B74" s="42" t="s">
        <v>65</v>
      </c>
      <c r="C74" s="43" t="s">
        <v>176</v>
      </c>
      <c r="D74" s="136">
        <v>3.73889198489193E-3</v>
      </c>
      <c r="E74" s="137">
        <v>6.0691890608067698E-4</v>
      </c>
      <c r="F74" s="137">
        <v>2.5395473191375801E-3</v>
      </c>
      <c r="G74" s="137">
        <v>7.2396356427380996E-4</v>
      </c>
      <c r="H74" s="137">
        <v>8.4326377111298492E-3</v>
      </c>
      <c r="I74" s="137">
        <v>1.4838552406178301E-2</v>
      </c>
      <c r="J74" s="137">
        <v>1.5688206080972701E-3</v>
      </c>
      <c r="K74" s="137">
        <v>2.5256449553736201E-3</v>
      </c>
      <c r="L74" s="137">
        <v>1.6486606550582299E-4</v>
      </c>
      <c r="M74" s="137">
        <v>4.5529518231755498E-3</v>
      </c>
      <c r="N74" s="137">
        <v>1.7120800422694999E-3</v>
      </c>
      <c r="O74" s="137">
        <v>5.4160073876332896E-3</v>
      </c>
      <c r="P74" s="137">
        <v>1.1637720354358101E-3</v>
      </c>
      <c r="Q74" s="137">
        <v>1.02610569962187E-3</v>
      </c>
      <c r="R74" s="137">
        <v>5.1593320872148699E-3</v>
      </c>
      <c r="S74" s="137">
        <v>3.2205105654408502E-3</v>
      </c>
      <c r="T74" s="137">
        <v>2.97499156969215E-3</v>
      </c>
      <c r="U74" s="137">
        <v>7.1882667707306299E-3</v>
      </c>
      <c r="V74" s="137">
        <v>4.0435854901602899E-4</v>
      </c>
      <c r="W74" s="137">
        <v>3.5044821341413999E-4</v>
      </c>
      <c r="X74" s="137">
        <v>1.37057351511897E-3</v>
      </c>
      <c r="Y74" s="137">
        <v>5.4062628485258596E-4</v>
      </c>
      <c r="Z74" s="137">
        <v>3.1636305669346899E-4</v>
      </c>
      <c r="AA74" s="137">
        <v>3.2373063106594998E-4</v>
      </c>
      <c r="AB74" s="137">
        <v>4.9433364375502597E-4</v>
      </c>
      <c r="AC74" s="137">
        <v>1.0769364873581701E-4</v>
      </c>
      <c r="AD74" s="137">
        <v>7.0450416681075296E-5</v>
      </c>
      <c r="AE74" s="137">
        <v>1.63090881369695E-3</v>
      </c>
      <c r="AF74" s="137">
        <v>8.4181932904654896E-4</v>
      </c>
      <c r="AG74" s="137">
        <v>2.3764944160340699E-4</v>
      </c>
      <c r="AH74" s="137">
        <v>8.6165332640243003E-4</v>
      </c>
      <c r="AI74" s="137">
        <v>2.65167139561258E-3</v>
      </c>
      <c r="AJ74" s="137">
        <v>5.6245001980693904E-7</v>
      </c>
      <c r="AK74" s="137">
        <v>1.0858525099263999E-3</v>
      </c>
      <c r="AL74" s="137">
        <v>1.0060792368938201E-3</v>
      </c>
      <c r="AM74" s="137">
        <v>1.84471330042409E-4</v>
      </c>
      <c r="AN74" s="137">
        <v>2.9270388032970802E-3</v>
      </c>
      <c r="AO74" s="137">
        <v>9.00589313082523E-3</v>
      </c>
      <c r="AP74" s="137">
        <v>2.4102786441377801E-3</v>
      </c>
      <c r="AQ74" s="137">
        <v>1.68589156083092E-3</v>
      </c>
      <c r="AR74" s="137">
        <v>5.5584110680937304E-3</v>
      </c>
      <c r="AS74" s="137">
        <v>6.3198606313246298E-4</v>
      </c>
      <c r="AT74" s="137">
        <v>2.6299741384605601E-3</v>
      </c>
      <c r="AU74" s="137">
        <v>5.5516441152586896E-4</v>
      </c>
      <c r="AV74" s="137">
        <v>2.43454343302567E-3</v>
      </c>
      <c r="AW74" s="137">
        <v>6.8306013734893505E-5</v>
      </c>
      <c r="AX74" s="137">
        <v>1.5926201625116299E-3</v>
      </c>
      <c r="AY74" s="137">
        <v>1.5710480578669901E-3</v>
      </c>
      <c r="AZ74" s="137">
        <v>5.4647843230602802E-3</v>
      </c>
      <c r="BA74" s="137">
        <v>1.1481727220224499E-3</v>
      </c>
      <c r="BB74" s="137">
        <v>1.6902967590510601E-3</v>
      </c>
      <c r="BC74" s="137">
        <v>2.1372316875548699E-4</v>
      </c>
      <c r="BD74" s="137">
        <v>9.6354821618170505E-5</v>
      </c>
      <c r="BE74" s="137">
        <v>1.57822101301738E-3</v>
      </c>
      <c r="BF74" s="137">
        <v>3.2929884539953502E-3</v>
      </c>
      <c r="BG74" s="137">
        <v>5.42015365885195E-3</v>
      </c>
      <c r="BH74" s="137">
        <v>6.0902713471389603E-3</v>
      </c>
      <c r="BI74" s="137">
        <v>2.0682700064965E-2</v>
      </c>
      <c r="BJ74" s="137">
        <v>4.0559185569184399E-2</v>
      </c>
      <c r="BK74" s="137">
        <v>7.1166809008405593E-2</v>
      </c>
      <c r="BL74" s="137">
        <v>2.05052727871559E-3</v>
      </c>
      <c r="BM74" s="137">
        <v>2.2824182787174099E-3</v>
      </c>
      <c r="BN74" s="137">
        <v>5.7527011804179705E-4</v>
      </c>
      <c r="BO74" s="137">
        <v>4.59675635431983E-3</v>
      </c>
      <c r="BP74" s="137">
        <v>9.8703641906466397E-2</v>
      </c>
      <c r="BQ74" s="137">
        <v>0.21223432576884901</v>
      </c>
      <c r="BR74" s="137">
        <v>1.32357740649767E-2</v>
      </c>
      <c r="BS74" s="137">
        <v>4.06111319193454E-2</v>
      </c>
      <c r="BT74" s="137">
        <v>6.4614777059560494E-2</v>
      </c>
      <c r="BU74" s="137">
        <v>5.7398786757064703E-2</v>
      </c>
      <c r="BV74" s="137">
        <v>1.75208847806178E-2</v>
      </c>
      <c r="BW74" s="137">
        <v>2.8349497635590999E-3</v>
      </c>
      <c r="BX74" s="137">
        <v>7.8954517242315198E-3</v>
      </c>
      <c r="BY74" s="137">
        <v>2.9295523898709998E-3</v>
      </c>
      <c r="BZ74" s="137">
        <v>1.3220987548854601E-2</v>
      </c>
      <c r="CA74" s="138">
        <v>0</v>
      </c>
      <c r="CB74" s="190">
        <v>0.80921315940516103</v>
      </c>
      <c r="CC74" s="191">
        <v>0.190786840594839</v>
      </c>
      <c r="CD74" s="137">
        <v>0</v>
      </c>
      <c r="CE74" s="137">
        <v>0</v>
      </c>
      <c r="CF74" s="137">
        <v>0</v>
      </c>
      <c r="CG74" s="137">
        <v>0</v>
      </c>
      <c r="CH74" s="138">
        <v>0</v>
      </c>
      <c r="CI74" s="49">
        <v>1</v>
      </c>
      <c r="CJ74" s="73"/>
    </row>
    <row r="75" spans="1:88" ht="19.5" x14ac:dyDescent="0.25">
      <c r="A75" s="30"/>
      <c r="B75" s="42" t="s">
        <v>66</v>
      </c>
      <c r="C75" s="43" t="s">
        <v>177</v>
      </c>
      <c r="D75" s="136">
        <v>7.3161258031550001E-6</v>
      </c>
      <c r="E75" s="137">
        <v>1.6519318643895499E-5</v>
      </c>
      <c r="F75" s="137">
        <v>4.1219382829200997E-5</v>
      </c>
      <c r="G75" s="137">
        <v>1.0506976687842099E-5</v>
      </c>
      <c r="H75" s="137">
        <v>1.0022429271843299E-3</v>
      </c>
      <c r="I75" s="137">
        <v>5.0867847989230399E-4</v>
      </c>
      <c r="J75" s="137">
        <v>1.9271712560838699E-4</v>
      </c>
      <c r="K75" s="137">
        <v>9.4372477520848297E-4</v>
      </c>
      <c r="L75" s="137">
        <v>2.72722457495899E-4</v>
      </c>
      <c r="M75" s="137">
        <v>2.11633988120079E-4</v>
      </c>
      <c r="N75" s="137">
        <v>2.62369951966883E-5</v>
      </c>
      <c r="O75" s="137">
        <v>4.6703089074428601E-4</v>
      </c>
      <c r="P75" s="137">
        <v>0</v>
      </c>
      <c r="Q75" s="137">
        <v>0</v>
      </c>
      <c r="R75" s="137">
        <v>8.16505953930077E-4</v>
      </c>
      <c r="S75" s="137">
        <v>7.55742529591925E-4</v>
      </c>
      <c r="T75" s="137">
        <v>5.8043224187176196E-4</v>
      </c>
      <c r="U75" s="137">
        <v>1.2402075376980099E-3</v>
      </c>
      <c r="V75" s="137">
        <v>1.0790934634713E-4</v>
      </c>
      <c r="W75" s="137">
        <v>1.48637094784909E-4</v>
      </c>
      <c r="X75" s="137">
        <v>5.6758880909092897E-4</v>
      </c>
      <c r="Y75" s="137">
        <v>8.4973824196597406E-5</v>
      </c>
      <c r="Z75" s="137">
        <v>5.4882553279627003E-5</v>
      </c>
      <c r="AA75" s="137">
        <v>1.4487105566267499E-4</v>
      </c>
      <c r="AB75" s="137">
        <v>1.0126148245007799E-4</v>
      </c>
      <c r="AC75" s="137">
        <v>1.0975481192756899E-4</v>
      </c>
      <c r="AD75" s="137">
        <v>1.8476098642426601E-5</v>
      </c>
      <c r="AE75" s="137">
        <v>4.1682790163974999E-4</v>
      </c>
      <c r="AF75" s="137">
        <v>1.3550504642151999E-4</v>
      </c>
      <c r="AG75" s="137">
        <v>5.9007993800920903E-5</v>
      </c>
      <c r="AH75" s="137">
        <v>5.6833509127905202E-5</v>
      </c>
      <c r="AI75" s="137">
        <v>4.2770615583085199E-4</v>
      </c>
      <c r="AJ75" s="137">
        <v>0</v>
      </c>
      <c r="AK75" s="137">
        <v>1.4651302296445699E-4</v>
      </c>
      <c r="AL75" s="137">
        <v>3.1368613891881301E-4</v>
      </c>
      <c r="AM75" s="137">
        <v>3.2555470487923498E-5</v>
      </c>
      <c r="AN75" s="137">
        <v>3.4198444254541501E-4</v>
      </c>
      <c r="AO75" s="137">
        <v>5.1314087840389601E-3</v>
      </c>
      <c r="AP75" s="137">
        <v>5.9783436071225401E-4</v>
      </c>
      <c r="AQ75" s="137">
        <v>0</v>
      </c>
      <c r="AR75" s="137">
        <v>1.30228113521525E-3</v>
      </c>
      <c r="AS75" s="137">
        <v>1.4745796868595099E-4</v>
      </c>
      <c r="AT75" s="137">
        <v>9.2759028329033805E-5</v>
      </c>
      <c r="AU75" s="137">
        <v>2.1190455301063E-4</v>
      </c>
      <c r="AV75" s="137">
        <v>7.2792921294614205E-4</v>
      </c>
      <c r="AW75" s="137">
        <v>8.0856908904739598E-5</v>
      </c>
      <c r="AX75" s="137">
        <v>6.7832540276945897E-4</v>
      </c>
      <c r="AY75" s="137">
        <v>1.4770654533714199E-3</v>
      </c>
      <c r="AZ75" s="137">
        <v>1.52056514840102E-3</v>
      </c>
      <c r="BA75" s="137">
        <v>0</v>
      </c>
      <c r="BB75" s="137">
        <v>4.0399912932224502E-4</v>
      </c>
      <c r="BC75" s="137">
        <v>1.1841036985237199E-4</v>
      </c>
      <c r="BD75" s="137">
        <v>7.2021627863944098E-5</v>
      </c>
      <c r="BE75" s="137">
        <v>4.2222857122954101E-4</v>
      </c>
      <c r="BF75" s="137">
        <v>1.8355236761449201E-4</v>
      </c>
      <c r="BG75" s="137">
        <v>5.2243905548654004E-4</v>
      </c>
      <c r="BH75" s="137">
        <v>3.4056777703212701E-3</v>
      </c>
      <c r="BI75" s="137">
        <v>5.5077548072247203E-3</v>
      </c>
      <c r="BJ75" s="137">
        <v>6.2737702984876802E-4</v>
      </c>
      <c r="BK75" s="137">
        <v>3.5105741327240499E-3</v>
      </c>
      <c r="BL75" s="137">
        <v>3.9603315713141802E-4</v>
      </c>
      <c r="BM75" s="137">
        <v>1.23792060663432E-3</v>
      </c>
      <c r="BN75" s="137">
        <v>1.2775727570914601E-3</v>
      </c>
      <c r="BO75" s="137">
        <v>9.9789430034782408E-3</v>
      </c>
      <c r="BP75" s="137">
        <v>0.228107983852882</v>
      </c>
      <c r="BQ75" s="137">
        <v>0.50321615617429705</v>
      </c>
      <c r="BR75" s="137">
        <v>0.11560712196558</v>
      </c>
      <c r="BS75" s="137">
        <v>1.13720665794172E-2</v>
      </c>
      <c r="BT75" s="137">
        <v>1.4108651408528201E-2</v>
      </c>
      <c r="BU75" s="137">
        <v>0</v>
      </c>
      <c r="BV75" s="137">
        <v>4.6425870951563204E-3</v>
      </c>
      <c r="BW75" s="137">
        <v>0</v>
      </c>
      <c r="BX75" s="137">
        <v>3.82477058277688E-3</v>
      </c>
      <c r="BY75" s="137">
        <v>0</v>
      </c>
      <c r="BZ75" s="137">
        <v>2.5682908280073801E-3</v>
      </c>
      <c r="CA75" s="138">
        <v>0</v>
      </c>
      <c r="CB75" s="190">
        <v>0.93344293329347905</v>
      </c>
      <c r="CC75" s="191">
        <v>6.6557066706521201E-2</v>
      </c>
      <c r="CD75" s="137">
        <v>0</v>
      </c>
      <c r="CE75" s="137">
        <v>0</v>
      </c>
      <c r="CF75" s="137">
        <v>0</v>
      </c>
      <c r="CG75" s="137">
        <v>0</v>
      </c>
      <c r="CH75" s="138">
        <v>0</v>
      </c>
      <c r="CI75" s="49">
        <v>1</v>
      </c>
      <c r="CJ75" s="73"/>
    </row>
    <row r="76" spans="1:88" ht="19.5" x14ac:dyDescent="0.25">
      <c r="A76" s="30"/>
      <c r="B76" s="42" t="s">
        <v>67</v>
      </c>
      <c r="C76" s="43" t="s">
        <v>178</v>
      </c>
      <c r="D76" s="136">
        <v>1.15044576434783E-3</v>
      </c>
      <c r="E76" s="137">
        <v>2.6882051607193699E-4</v>
      </c>
      <c r="F76" s="137">
        <v>2.5977468965449898E-4</v>
      </c>
      <c r="G76" s="137">
        <v>8.1526691157749896E-4</v>
      </c>
      <c r="H76" s="137">
        <v>3.08135506672984E-3</v>
      </c>
      <c r="I76" s="137">
        <v>6.43373880612377E-4</v>
      </c>
      <c r="J76" s="137">
        <v>3.3142026083132498E-4</v>
      </c>
      <c r="K76" s="137">
        <v>3.2904113769887701E-4</v>
      </c>
      <c r="L76" s="137">
        <v>1.4583826215824199E-6</v>
      </c>
      <c r="M76" s="137">
        <v>6.0579544992977902E-6</v>
      </c>
      <c r="N76" s="137">
        <v>3.65376736923358E-7</v>
      </c>
      <c r="O76" s="137">
        <v>2.2515045650645201E-5</v>
      </c>
      <c r="P76" s="137">
        <v>7.6705951863225303E-5</v>
      </c>
      <c r="Q76" s="137">
        <v>8.2643962112761996E-6</v>
      </c>
      <c r="R76" s="137">
        <v>1.9458514483572899E-6</v>
      </c>
      <c r="S76" s="137">
        <v>3.50918518505158E-7</v>
      </c>
      <c r="T76" s="137">
        <v>6.9941049632558602E-4</v>
      </c>
      <c r="U76" s="137">
        <v>1.5303449625314701E-5</v>
      </c>
      <c r="V76" s="137">
        <v>3.5151893730700703E-5</v>
      </c>
      <c r="W76" s="137">
        <v>6.7819770808002803E-5</v>
      </c>
      <c r="X76" s="137">
        <v>6.4568956503402202E-6</v>
      </c>
      <c r="Y76" s="137">
        <v>1.56239523317335E-6</v>
      </c>
      <c r="Z76" s="137">
        <v>1.2838342436753E-5</v>
      </c>
      <c r="AA76" s="137">
        <v>3.05642691210125E-6</v>
      </c>
      <c r="AB76" s="137">
        <v>1.60430388039083E-6</v>
      </c>
      <c r="AC76" s="137">
        <v>1.07222898550739E-6</v>
      </c>
      <c r="AD76" s="137">
        <v>1.0384405292845099E-6</v>
      </c>
      <c r="AE76" s="137">
        <v>1.1262383584496099E-5</v>
      </c>
      <c r="AF76" s="137">
        <v>4.3553796281666504E-6</v>
      </c>
      <c r="AG76" s="137">
        <v>1.30955651539779E-6</v>
      </c>
      <c r="AH76" s="137">
        <v>1.69471473605145E-6</v>
      </c>
      <c r="AI76" s="137">
        <v>1.1183349542632601E-6</v>
      </c>
      <c r="AJ76" s="137">
        <v>7.23054208239727E-8</v>
      </c>
      <c r="AK76" s="137">
        <v>1.7617623816481501E-6</v>
      </c>
      <c r="AL76" s="137">
        <v>6.4804688874410901E-4</v>
      </c>
      <c r="AM76" s="137">
        <v>8.5437636230583103E-7</v>
      </c>
      <c r="AN76" s="137">
        <v>2.6805326629412202E-6</v>
      </c>
      <c r="AO76" s="137">
        <v>3.9217226607706701E-6</v>
      </c>
      <c r="AP76" s="137">
        <v>1.0113439801587899E-6</v>
      </c>
      <c r="AQ76" s="137">
        <v>1.27712449401671E-4</v>
      </c>
      <c r="AR76" s="137">
        <v>1.7028051334428499E-6</v>
      </c>
      <c r="AS76" s="137">
        <v>2.5191430786786199E-6</v>
      </c>
      <c r="AT76" s="137">
        <v>1.4804553565480101E-6</v>
      </c>
      <c r="AU76" s="137">
        <v>5.9974845450481995E-7</v>
      </c>
      <c r="AV76" s="137">
        <v>4.0835429105596397E-6</v>
      </c>
      <c r="AW76" s="137">
        <v>7.6207912002643001E-7</v>
      </c>
      <c r="AX76" s="137">
        <v>4.4987374388893298E-4</v>
      </c>
      <c r="AY76" s="137">
        <v>2.73673955851196E-6</v>
      </c>
      <c r="AZ76" s="137">
        <v>4.2023109146950999E-4</v>
      </c>
      <c r="BA76" s="137">
        <v>3.03927747631207E-4</v>
      </c>
      <c r="BB76" s="137">
        <v>2.71888481772279E-4</v>
      </c>
      <c r="BC76" s="137">
        <v>1.09642334774326E-4</v>
      </c>
      <c r="BD76" s="137">
        <v>2.9290697393465499E-4</v>
      </c>
      <c r="BE76" s="137">
        <v>2.9622860950488699E-4</v>
      </c>
      <c r="BF76" s="137">
        <v>7.28314041469008E-4</v>
      </c>
      <c r="BG76" s="137">
        <v>1.8516130342661799E-6</v>
      </c>
      <c r="BH76" s="137">
        <v>1.17796900613168E-6</v>
      </c>
      <c r="BI76" s="137">
        <v>8.9818453983525198E-3</v>
      </c>
      <c r="BJ76" s="137">
        <v>3.5441670485717398E-2</v>
      </c>
      <c r="BK76" s="137">
        <v>3.7186616784669201E-3</v>
      </c>
      <c r="BL76" s="137">
        <v>9.8087379465999899E-4</v>
      </c>
      <c r="BM76" s="137">
        <v>1.7407603272547099E-3</v>
      </c>
      <c r="BN76" s="137">
        <v>6.7503057626271002E-3</v>
      </c>
      <c r="BO76" s="137">
        <v>1.6299406882565901E-6</v>
      </c>
      <c r="BP76" s="137">
        <v>5.8665187893844296E-3</v>
      </c>
      <c r="BQ76" s="137">
        <v>1.90742365149637E-3</v>
      </c>
      <c r="BR76" s="137">
        <v>1.9258587535399001E-3</v>
      </c>
      <c r="BS76" s="137">
        <v>7.1108339990932204E-2</v>
      </c>
      <c r="BT76" s="137">
        <v>1.61460140852543E-2</v>
      </c>
      <c r="BU76" s="137">
        <v>2.2799220409042299E-3</v>
      </c>
      <c r="BV76" s="137">
        <v>1.7241479494328701E-3</v>
      </c>
      <c r="BW76" s="137">
        <v>8.3776482156161695E-5</v>
      </c>
      <c r="BX76" s="137">
        <v>3.78476491989963E-6</v>
      </c>
      <c r="BY76" s="137">
        <v>2.7774841309403199E-4</v>
      </c>
      <c r="BZ76" s="137">
        <v>1.7060142705070301E-6</v>
      </c>
      <c r="CA76" s="138">
        <v>0</v>
      </c>
      <c r="CB76" s="190">
        <v>0.170479193943473</v>
      </c>
      <c r="CC76" s="191">
        <v>0.82945832057299096</v>
      </c>
      <c r="CD76" s="137">
        <v>0</v>
      </c>
      <c r="CE76" s="137">
        <v>0</v>
      </c>
      <c r="CF76" s="137">
        <v>6.2007982248647698E-5</v>
      </c>
      <c r="CG76" s="137">
        <v>0</v>
      </c>
      <c r="CH76" s="138">
        <v>4.7750128687952501E-7</v>
      </c>
      <c r="CI76" s="49">
        <v>1</v>
      </c>
      <c r="CJ76" s="73"/>
    </row>
    <row r="77" spans="1:88" ht="19.5" x14ac:dyDescent="0.25">
      <c r="A77" s="30"/>
      <c r="B77" s="42" t="s">
        <v>68</v>
      </c>
      <c r="C77" s="43" t="s">
        <v>179</v>
      </c>
      <c r="D77" s="136">
        <v>3.57328437851262E-3</v>
      </c>
      <c r="E77" s="137">
        <v>1.1005922897087299E-3</v>
      </c>
      <c r="F77" s="137">
        <v>1.18945707118501E-3</v>
      </c>
      <c r="G77" s="137">
        <v>1.92856654610055E-3</v>
      </c>
      <c r="H77" s="137">
        <v>1.44104040585887E-2</v>
      </c>
      <c r="I77" s="137">
        <v>8.6135108005989895E-3</v>
      </c>
      <c r="J77" s="137">
        <v>1.7572651021576799E-3</v>
      </c>
      <c r="K77" s="137">
        <v>3.2015622427035702E-3</v>
      </c>
      <c r="L77" s="137">
        <v>2.7390383241469802E-3</v>
      </c>
      <c r="M77" s="137">
        <v>1.3330161507383399E-2</v>
      </c>
      <c r="N77" s="137">
        <v>7.9922744859675903E-4</v>
      </c>
      <c r="O77" s="137">
        <v>9.0161413232863301E-3</v>
      </c>
      <c r="P77" s="137">
        <v>7.5465839256427802E-3</v>
      </c>
      <c r="Q77" s="137">
        <v>3.72378832240135E-3</v>
      </c>
      <c r="R77" s="137">
        <v>2.5813950914862601E-2</v>
      </c>
      <c r="S77" s="137">
        <v>4.0467323124703698E-3</v>
      </c>
      <c r="T77" s="137">
        <v>4.33287494465297E-3</v>
      </c>
      <c r="U77" s="137">
        <v>8.2993885997040204E-3</v>
      </c>
      <c r="V77" s="137">
        <v>1.18989284913743E-3</v>
      </c>
      <c r="W77" s="137">
        <v>5.32775048782314E-4</v>
      </c>
      <c r="X77" s="137">
        <v>4.8311159560410696E-3</v>
      </c>
      <c r="Y77" s="137">
        <v>1.05083243533162E-3</v>
      </c>
      <c r="Z77" s="137">
        <v>4.3593538572347202E-4</v>
      </c>
      <c r="AA77" s="137">
        <v>4.8981802040309202E-4</v>
      </c>
      <c r="AB77" s="137">
        <v>9.5220141907827204E-4</v>
      </c>
      <c r="AC77" s="137">
        <v>4.8818378252232602E-4</v>
      </c>
      <c r="AD77" s="137">
        <v>5.3944646302362801E-5</v>
      </c>
      <c r="AE77" s="137">
        <v>2.1546513148926502E-3</v>
      </c>
      <c r="AF77" s="137">
        <v>1.6982165323296101E-3</v>
      </c>
      <c r="AG77" s="137">
        <v>1.6284733385086501E-4</v>
      </c>
      <c r="AH77" s="137">
        <v>7.6371058007322998E-3</v>
      </c>
      <c r="AI77" s="137">
        <v>3.0122145277900799E-3</v>
      </c>
      <c r="AJ77" s="137">
        <v>1.86805512621765E-6</v>
      </c>
      <c r="AK77" s="137">
        <v>7.08989542996993E-4</v>
      </c>
      <c r="AL77" s="137">
        <v>1.7821187501395499E-3</v>
      </c>
      <c r="AM77" s="137">
        <v>1.10519339240086E-3</v>
      </c>
      <c r="AN77" s="137">
        <v>1.4412369894161001E-3</v>
      </c>
      <c r="AO77" s="137">
        <v>6.1263550126098697E-3</v>
      </c>
      <c r="AP77" s="137">
        <v>2.73177108094205E-3</v>
      </c>
      <c r="AQ77" s="137">
        <v>1.14069240267966E-2</v>
      </c>
      <c r="AR77" s="137">
        <v>1.37830528872018E-3</v>
      </c>
      <c r="AS77" s="137">
        <v>5.3621673197941097E-3</v>
      </c>
      <c r="AT77" s="137">
        <v>8.6562965203745097E-4</v>
      </c>
      <c r="AU77" s="137">
        <v>5.9237384499068895E-4</v>
      </c>
      <c r="AV77" s="137">
        <v>2.5229784265049298E-3</v>
      </c>
      <c r="AW77" s="137">
        <v>9.8258132463415609E-4</v>
      </c>
      <c r="AX77" s="137">
        <v>3.18246365365803E-3</v>
      </c>
      <c r="AY77" s="137">
        <v>2.5090926503617602E-3</v>
      </c>
      <c r="AZ77" s="137">
        <v>3.20981188275984E-3</v>
      </c>
      <c r="BA77" s="137">
        <v>9.7668205311087094E-4</v>
      </c>
      <c r="BB77" s="137">
        <v>1.32211641114332E-3</v>
      </c>
      <c r="BC77" s="137">
        <v>6.6120592255630804E-4</v>
      </c>
      <c r="BD77" s="137">
        <v>7.9305170102414002E-4</v>
      </c>
      <c r="BE77" s="137">
        <v>1.3393452873506199E-3</v>
      </c>
      <c r="BF77" s="137">
        <v>8.0695901032111893E-3</v>
      </c>
      <c r="BG77" s="137">
        <v>1.04128785748774E-2</v>
      </c>
      <c r="BH77" s="137">
        <v>1.33170296635231E-2</v>
      </c>
      <c r="BI77" s="137">
        <v>3.7891078267925898E-2</v>
      </c>
      <c r="BJ77" s="137">
        <v>0.14412218650351</v>
      </c>
      <c r="BK77" s="137">
        <v>4.1254816663032101E-2</v>
      </c>
      <c r="BL77" s="137">
        <v>2.3181167518877099E-3</v>
      </c>
      <c r="BM77" s="137">
        <v>5.2129412486361399E-3</v>
      </c>
      <c r="BN77" s="137">
        <v>5.7122607207831504E-3</v>
      </c>
      <c r="BO77" s="137">
        <v>5.3225219363475802E-2</v>
      </c>
      <c r="BP77" s="137">
        <v>3.7128349525898101E-2</v>
      </c>
      <c r="BQ77" s="137">
        <v>1.4074153530550399E-2</v>
      </c>
      <c r="BR77" s="137">
        <v>6.0827353306280004E-3</v>
      </c>
      <c r="BS77" s="137">
        <v>8.4036001729471094E-2</v>
      </c>
      <c r="BT77" s="137">
        <v>0.161856144157005</v>
      </c>
      <c r="BU77" s="137">
        <v>2.1995963981195299E-2</v>
      </c>
      <c r="BV77" s="137">
        <v>2.5365547476819801E-2</v>
      </c>
      <c r="BW77" s="137">
        <v>6.2890401463267997E-3</v>
      </c>
      <c r="BX77" s="137">
        <v>2.11791797814786E-2</v>
      </c>
      <c r="BY77" s="137">
        <v>1.05203611857626E-2</v>
      </c>
      <c r="BZ77" s="137">
        <v>2.0406611516740801E-2</v>
      </c>
      <c r="CA77" s="138">
        <v>0</v>
      </c>
      <c r="CB77" s="190">
        <v>0.92158473365743498</v>
      </c>
      <c r="CC77" s="191">
        <v>3.9541164385477702E-2</v>
      </c>
      <c r="CD77" s="137">
        <v>0</v>
      </c>
      <c r="CE77" s="137">
        <v>7.5117270770484194E-8</v>
      </c>
      <c r="CF77" s="137">
        <v>2.7267825094756601E-2</v>
      </c>
      <c r="CG77" s="137">
        <v>-3.8803867994658802E-6</v>
      </c>
      <c r="CH77" s="138">
        <v>1.1610082131859699E-2</v>
      </c>
      <c r="CI77" s="49">
        <v>1</v>
      </c>
      <c r="CJ77" s="73"/>
    </row>
    <row r="78" spans="1:88" ht="19.5" x14ac:dyDescent="0.25">
      <c r="A78" s="30"/>
      <c r="B78" s="42" t="s">
        <v>69</v>
      </c>
      <c r="C78" s="43" t="s">
        <v>180</v>
      </c>
      <c r="D78" s="136">
        <v>8.9508340649075795E-6</v>
      </c>
      <c r="E78" s="137">
        <v>8.1228555345707702E-6</v>
      </c>
      <c r="F78" s="137">
        <v>1.1771726947045399E-5</v>
      </c>
      <c r="G78" s="137">
        <v>8.2219534816575995E-6</v>
      </c>
      <c r="H78" s="137">
        <v>5.5488074582242198E-5</v>
      </c>
      <c r="I78" s="137">
        <v>4.44176799180256E-5</v>
      </c>
      <c r="J78" s="137">
        <v>1.5779411442318799E-5</v>
      </c>
      <c r="K78" s="137">
        <v>3.5133066637778402E-5</v>
      </c>
      <c r="L78" s="137">
        <v>7.6130515078193498E-6</v>
      </c>
      <c r="M78" s="137">
        <v>1.3570885292100099E-5</v>
      </c>
      <c r="N78" s="137">
        <v>1.1933582828789999E-6</v>
      </c>
      <c r="O78" s="137">
        <v>4.9729571852344399E-5</v>
      </c>
      <c r="P78" s="137">
        <v>1.3594622413913501E-5</v>
      </c>
      <c r="Q78" s="137">
        <v>3.35771810217983E-6</v>
      </c>
      <c r="R78" s="137">
        <v>1.7934159061516699E-5</v>
      </c>
      <c r="S78" s="137">
        <v>2.8189834208435902E-6</v>
      </c>
      <c r="T78" s="137">
        <v>6.4577214887251793E-5</v>
      </c>
      <c r="U78" s="137">
        <v>9.0287597803721304E-5</v>
      </c>
      <c r="V78" s="137">
        <v>3.9925071327677104E-6</v>
      </c>
      <c r="W78" s="137">
        <v>1.2896272277480699E-6</v>
      </c>
      <c r="X78" s="137">
        <v>4.25465925304318E-5</v>
      </c>
      <c r="Y78" s="137">
        <v>3.5105128042575098E-6</v>
      </c>
      <c r="Z78" s="137">
        <v>1.0194772818435599E-6</v>
      </c>
      <c r="AA78" s="137">
        <v>7.8553416680600203E-7</v>
      </c>
      <c r="AB78" s="137">
        <v>2.3094968213691902E-6</v>
      </c>
      <c r="AC78" s="137">
        <v>7.4665374237247702E-7</v>
      </c>
      <c r="AD78" s="137">
        <v>9.2315818639783904E-7</v>
      </c>
      <c r="AE78" s="137">
        <v>6.0945398225793702E-6</v>
      </c>
      <c r="AF78" s="137">
        <v>1.61798987464919E-5</v>
      </c>
      <c r="AG78" s="137">
        <v>1.9182633020408702E-6</v>
      </c>
      <c r="AH78" s="137">
        <v>2.1319708147900701E-5</v>
      </c>
      <c r="AI78" s="137">
        <v>3.4571534234970001E-5</v>
      </c>
      <c r="AJ78" s="137">
        <v>1.49995373569017E-8</v>
      </c>
      <c r="AK78" s="137">
        <v>5.05899217388258E-6</v>
      </c>
      <c r="AL78" s="137">
        <v>1.9393811795038501E-5</v>
      </c>
      <c r="AM78" s="137">
        <v>2.3352701228226398E-6</v>
      </c>
      <c r="AN78" s="137">
        <v>6.0684195999865001E-6</v>
      </c>
      <c r="AO78" s="137">
        <v>2.5976008177528699E-5</v>
      </c>
      <c r="AP78" s="137">
        <v>2.5402445717115101E-5</v>
      </c>
      <c r="AQ78" s="137">
        <v>1.88105255281679E-5</v>
      </c>
      <c r="AR78" s="137">
        <v>6.3234538802514698E-6</v>
      </c>
      <c r="AS78" s="137">
        <v>1.2075917397081601E-5</v>
      </c>
      <c r="AT78" s="137">
        <v>5.0082372222026402E-6</v>
      </c>
      <c r="AU78" s="137">
        <v>4.4029978260247702E-6</v>
      </c>
      <c r="AV78" s="137">
        <v>1.3578833830864299E-5</v>
      </c>
      <c r="AW78" s="137">
        <v>8.0647841563816696E-6</v>
      </c>
      <c r="AX78" s="137">
        <v>3.5276731491357401E-5</v>
      </c>
      <c r="AY78" s="137">
        <v>5.0244421189133803E-4</v>
      </c>
      <c r="AZ78" s="137">
        <v>1.15331851676452E-5</v>
      </c>
      <c r="BA78" s="137">
        <v>3.5677451694847502E-6</v>
      </c>
      <c r="BB78" s="137">
        <v>5.5791259526435297E-6</v>
      </c>
      <c r="BC78" s="137">
        <v>2.8829496991270701E-6</v>
      </c>
      <c r="BD78" s="137">
        <v>2.23975572845923E-6</v>
      </c>
      <c r="BE78" s="137">
        <v>6.4102648863491099E-6</v>
      </c>
      <c r="BF78" s="137">
        <v>1.32497484939475E-5</v>
      </c>
      <c r="BG78" s="137">
        <v>3.6116068620088301E-5</v>
      </c>
      <c r="BH78" s="137">
        <v>6.3430983792863598E-4</v>
      </c>
      <c r="BI78" s="137">
        <v>2.2106286641477099E-4</v>
      </c>
      <c r="BJ78" s="137">
        <v>4.06123073928461E-4</v>
      </c>
      <c r="BK78" s="137">
        <v>9.7120903899634102E-5</v>
      </c>
      <c r="BL78" s="137">
        <v>3.1065706915451403E-5</v>
      </c>
      <c r="BM78" s="137">
        <v>5.0088880901740501E-5</v>
      </c>
      <c r="BN78" s="137">
        <v>4.5747870093046502E-5</v>
      </c>
      <c r="BO78" s="137">
        <v>2.2069390044841099E-5</v>
      </c>
      <c r="BP78" s="137">
        <v>3.4164626625213598E-5</v>
      </c>
      <c r="BQ78" s="137">
        <v>1.0264170386714E-5</v>
      </c>
      <c r="BR78" s="137">
        <v>8.0908013887413394E-6</v>
      </c>
      <c r="BS78" s="137">
        <v>5.6282291840907095E-4</v>
      </c>
      <c r="BT78" s="137">
        <v>1.9676881885108001E-4</v>
      </c>
      <c r="BU78" s="137">
        <v>9.9662383723972596E-5</v>
      </c>
      <c r="BV78" s="137">
        <v>9.2723173427735904E-5</v>
      </c>
      <c r="BW78" s="137">
        <v>4.5839994713589498E-5</v>
      </c>
      <c r="BX78" s="137">
        <v>1.0432554664942299E-4</v>
      </c>
      <c r="BY78" s="137">
        <v>4.7706608691728098E-5</v>
      </c>
      <c r="BZ78" s="137">
        <v>1.00740760284592E-4</v>
      </c>
      <c r="CA78" s="138">
        <v>0</v>
      </c>
      <c r="CB78" s="190">
        <v>4.1722830867246801E-3</v>
      </c>
      <c r="CC78" s="191">
        <v>0.16194036002112899</v>
      </c>
      <c r="CD78" s="137">
        <v>0.82958244989970398</v>
      </c>
      <c r="CE78" s="137">
        <v>4.6295775646475601E-6</v>
      </c>
      <c r="CF78" s="137">
        <v>3.4686858467095098E-3</v>
      </c>
      <c r="CG78" s="137">
        <v>-1.19810898250791E-5</v>
      </c>
      <c r="CH78" s="138">
        <v>8.4357265799314999E-4</v>
      </c>
      <c r="CI78" s="49">
        <v>1</v>
      </c>
      <c r="CJ78" s="73"/>
    </row>
    <row r="79" spans="1:88" ht="19.5" x14ac:dyDescent="0.25">
      <c r="A79" s="30"/>
      <c r="B79" s="42" t="s">
        <v>70</v>
      </c>
      <c r="C79" s="43" t="s">
        <v>181</v>
      </c>
      <c r="D79" s="136">
        <v>6.9068700700333502E-6</v>
      </c>
      <c r="E79" s="137">
        <v>4.5287855793809904E-6</v>
      </c>
      <c r="F79" s="137">
        <v>2.0582320198139999E-5</v>
      </c>
      <c r="G79" s="137">
        <v>2.4297262581539698E-6</v>
      </c>
      <c r="H79" s="137">
        <v>6.2495317571169994E-5</v>
      </c>
      <c r="I79" s="137">
        <v>1.00913423249901E-5</v>
      </c>
      <c r="J79" s="137">
        <v>8.9885508478714393E-6</v>
      </c>
      <c r="K79" s="137">
        <v>1.4644723697983101E-5</v>
      </c>
      <c r="L79" s="137">
        <v>1.02670118550248E-5</v>
      </c>
      <c r="M79" s="137">
        <v>4.2647992194259797E-5</v>
      </c>
      <c r="N79" s="137">
        <v>2.5722517767470402E-6</v>
      </c>
      <c r="O79" s="137">
        <v>1.58505893577349E-4</v>
      </c>
      <c r="P79" s="137">
        <v>7.5568950473027304E-6</v>
      </c>
      <c r="Q79" s="137">
        <v>5.46322908748032E-6</v>
      </c>
      <c r="R79" s="137">
        <v>1.3698791793558401E-5</v>
      </c>
      <c r="S79" s="137">
        <v>2.4704659369369599E-6</v>
      </c>
      <c r="T79" s="137">
        <v>7.4441883657299E-5</v>
      </c>
      <c r="U79" s="137">
        <v>1.0773626646441799E-4</v>
      </c>
      <c r="V79" s="137">
        <v>2.4746928845605299E-4</v>
      </c>
      <c r="W79" s="137">
        <v>8.1406301105929998E-5</v>
      </c>
      <c r="X79" s="137">
        <v>4.54565374049573E-5</v>
      </c>
      <c r="Y79" s="137">
        <v>3.3507064469859203E-5</v>
      </c>
      <c r="Z79" s="137">
        <v>9.0381914901034802E-5</v>
      </c>
      <c r="AA79" s="137">
        <v>2.1517241686897601E-5</v>
      </c>
      <c r="AB79" s="137">
        <v>1.1294297336842001E-5</v>
      </c>
      <c r="AC79" s="137">
        <v>7.5484907339067699E-6</v>
      </c>
      <c r="AD79" s="137">
        <v>7.3106200438221098E-6</v>
      </c>
      <c r="AE79" s="137">
        <v>7.9287166527253306E-5</v>
      </c>
      <c r="AF79" s="137">
        <v>3.0661867203958102E-5</v>
      </c>
      <c r="AG79" s="137">
        <v>9.2192762512661296E-6</v>
      </c>
      <c r="AH79" s="137">
        <v>1.19307896490469E-5</v>
      </c>
      <c r="AI79" s="137">
        <v>7.8730766970131702E-6</v>
      </c>
      <c r="AJ79" s="137">
        <v>5.0903007331284797E-7</v>
      </c>
      <c r="AK79" s="137">
        <v>1.2402804991252501E-5</v>
      </c>
      <c r="AL79" s="137">
        <v>2.06035537162385E-4</v>
      </c>
      <c r="AM79" s="137">
        <v>6.0148085355878397E-6</v>
      </c>
      <c r="AN79" s="137">
        <v>1.88709466369922E-5</v>
      </c>
      <c r="AO79" s="137">
        <v>2.7608922689001102E-5</v>
      </c>
      <c r="AP79" s="137">
        <v>7.1198603714378302E-6</v>
      </c>
      <c r="AQ79" s="137">
        <v>6.1536512907189595E-5</v>
      </c>
      <c r="AR79" s="137">
        <v>1.19877460366918E-5</v>
      </c>
      <c r="AS79" s="137">
        <v>1.7734764163078999E-5</v>
      </c>
      <c r="AT79" s="137">
        <v>1.0422403881925501E-5</v>
      </c>
      <c r="AU79" s="137">
        <v>4.22222837910152E-6</v>
      </c>
      <c r="AV79" s="137">
        <v>2.87481370476882E-5</v>
      </c>
      <c r="AW79" s="137">
        <v>5.3650360639161097E-6</v>
      </c>
      <c r="AX79" s="137">
        <v>1.25906922562238E-5</v>
      </c>
      <c r="AY79" s="137">
        <v>1.9266643112401899E-5</v>
      </c>
      <c r="AZ79" s="137">
        <v>1.6096848716960501E-5</v>
      </c>
      <c r="BA79" s="137">
        <v>3.24955886644291E-6</v>
      </c>
      <c r="BB79" s="137">
        <v>9.6528509354868702E-6</v>
      </c>
      <c r="BC79" s="137">
        <v>2.85647128971974E-6</v>
      </c>
      <c r="BD79" s="137">
        <v>1.3307183584201401E-5</v>
      </c>
      <c r="BE79" s="137">
        <v>1.0332438879626501E-5</v>
      </c>
      <c r="BF79" s="137">
        <v>1.23553264763483E-5</v>
      </c>
      <c r="BG79" s="137">
        <v>1.3035353474729301E-5</v>
      </c>
      <c r="BH79" s="137">
        <v>8.2929003485263901E-6</v>
      </c>
      <c r="BI79" s="137">
        <v>7.27166455311173E-4</v>
      </c>
      <c r="BJ79" s="137">
        <v>3.1605544904493E-3</v>
      </c>
      <c r="BK79" s="137">
        <v>2.54517307489668E-3</v>
      </c>
      <c r="BL79" s="137">
        <v>1.9137941438263902E-6</v>
      </c>
      <c r="BM79" s="137">
        <v>3.6430909160196299E-4</v>
      </c>
      <c r="BN79" s="137">
        <v>3.3670714114079801E-5</v>
      </c>
      <c r="BO79" s="137">
        <v>2.38196117940505E-3</v>
      </c>
      <c r="BP79" s="137">
        <v>3.8712986836212E-3</v>
      </c>
      <c r="BQ79" s="137">
        <v>9.8400695142040703E-4</v>
      </c>
      <c r="BR79" s="137">
        <v>2.1298291709993399E-4</v>
      </c>
      <c r="BS79" s="137">
        <v>1.99646149720023E-6</v>
      </c>
      <c r="BT79" s="137">
        <v>2.8320284140107899E-2</v>
      </c>
      <c r="BU79" s="137">
        <v>2.3119380823529699E-3</v>
      </c>
      <c r="BV79" s="137">
        <v>1.4923092279335101E-2</v>
      </c>
      <c r="BW79" s="137">
        <v>1.4416296919974999E-3</v>
      </c>
      <c r="BX79" s="137">
        <v>2.6644740362394199E-5</v>
      </c>
      <c r="BY79" s="137">
        <v>2.16777773593662E-4</v>
      </c>
      <c r="BZ79" s="137">
        <v>4.5777163552161299E-3</v>
      </c>
      <c r="CA79" s="138">
        <v>0</v>
      </c>
      <c r="CB79" s="190">
        <v>6.7883624133812603E-2</v>
      </c>
      <c r="CC79" s="191">
        <v>0.83736188785018595</v>
      </c>
      <c r="CD79" s="137">
        <v>0</v>
      </c>
      <c r="CE79" s="137">
        <v>9.43145902890727E-2</v>
      </c>
      <c r="CF79" s="137">
        <v>4.3653611845857602E-4</v>
      </c>
      <c r="CG79" s="137">
        <v>0</v>
      </c>
      <c r="CH79" s="138">
        <v>3.36160846997902E-6</v>
      </c>
      <c r="CI79" s="49">
        <v>1</v>
      </c>
      <c r="CJ79" s="73"/>
    </row>
    <row r="80" spans="1:88" ht="19.5" x14ac:dyDescent="0.25">
      <c r="A80" s="30"/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90">
        <v>0</v>
      </c>
      <c r="CC80" s="191">
        <v>1.98406272705383E-2</v>
      </c>
      <c r="CD80" s="137">
        <v>0.98015937272946196</v>
      </c>
      <c r="CE80" s="137">
        <v>0</v>
      </c>
      <c r="CF80" s="137">
        <v>0</v>
      </c>
      <c r="CG80" s="137">
        <v>0</v>
      </c>
      <c r="CH80" s="138">
        <v>0</v>
      </c>
      <c r="CI80" s="49">
        <v>1</v>
      </c>
      <c r="CJ80" s="73"/>
    </row>
    <row r="81" spans="1:90" ht="19.5" x14ac:dyDescent="0.25">
      <c r="A81" s="30"/>
      <c r="B81" s="42" t="s">
        <v>72</v>
      </c>
      <c r="C81" s="43" t="s">
        <v>183</v>
      </c>
      <c r="D81" s="136">
        <v>3.8395923402197299E-6</v>
      </c>
      <c r="E81" s="137">
        <v>2.51759338814445E-6</v>
      </c>
      <c r="F81" s="137">
        <v>1.1441900336246901E-5</v>
      </c>
      <c r="G81" s="137">
        <v>1.35070708367816E-6</v>
      </c>
      <c r="H81" s="137">
        <v>3.4741719507213099E-5</v>
      </c>
      <c r="I81" s="137">
        <v>5.6098696371422898E-6</v>
      </c>
      <c r="J81" s="137">
        <v>4.9968177532252401E-6</v>
      </c>
      <c r="K81" s="137">
        <v>8.1411360522580102E-6</v>
      </c>
      <c r="L81" s="137">
        <v>5.7075259380560404E-6</v>
      </c>
      <c r="M81" s="137">
        <v>2.37084095247849E-5</v>
      </c>
      <c r="N81" s="137">
        <v>1.4299383250258299E-6</v>
      </c>
      <c r="O81" s="137">
        <v>8.8114878184806101E-5</v>
      </c>
      <c r="P81" s="137">
        <v>4.2009471794404004E-6</v>
      </c>
      <c r="Q81" s="137">
        <v>3.0370590939831802E-6</v>
      </c>
      <c r="R81" s="137">
        <v>7.6152838416660304E-6</v>
      </c>
      <c r="S81" s="137">
        <v>1.3733546442970901E-6</v>
      </c>
      <c r="T81" s="137">
        <v>4.1382925027387003E-5</v>
      </c>
      <c r="U81" s="137">
        <v>5.9891577412958897E-5</v>
      </c>
      <c r="V81" s="137">
        <v>1.37570444320071E-4</v>
      </c>
      <c r="W81" s="137">
        <v>4.5254508482514399E-5</v>
      </c>
      <c r="X81" s="137">
        <v>2.52697055342381E-5</v>
      </c>
      <c r="Y81" s="137">
        <v>6.1145896741118197E-6</v>
      </c>
      <c r="Z81" s="137">
        <v>5.0244134409600802E-5</v>
      </c>
      <c r="AA81" s="137">
        <v>1.1961631755912E-5</v>
      </c>
      <c r="AB81" s="137">
        <v>6.2786033475352502E-6</v>
      </c>
      <c r="AC81" s="137">
        <v>4.1962751446384202E-6</v>
      </c>
      <c r="AD81" s="137">
        <v>4.0640406490780599E-6</v>
      </c>
      <c r="AE81" s="137">
        <v>4.4076462158538499E-5</v>
      </c>
      <c r="AF81" s="137">
        <v>1.7045212847414E-5</v>
      </c>
      <c r="AG81" s="137">
        <v>5.1250801184624202E-6</v>
      </c>
      <c r="AH81" s="137">
        <v>6.6324352542847204E-6</v>
      </c>
      <c r="AI81" s="137">
        <v>4.3767154548005303E-6</v>
      </c>
      <c r="AJ81" s="137">
        <v>2.8297448057019298E-7</v>
      </c>
      <c r="AK81" s="137">
        <v>6.89483290677017E-6</v>
      </c>
      <c r="AL81" s="137">
        <v>8.8785821913445996E-6</v>
      </c>
      <c r="AM81" s="137">
        <v>3.3436871617623701E-6</v>
      </c>
      <c r="AN81" s="137">
        <v>1.04905320970864E-5</v>
      </c>
      <c r="AO81" s="137">
        <v>1.5348053025977299E-5</v>
      </c>
      <c r="AP81" s="137">
        <v>3.9579955998035199E-6</v>
      </c>
      <c r="AQ81" s="137">
        <v>3.4208711211667001E-5</v>
      </c>
      <c r="AR81" s="137">
        <v>6.6640978319082198E-6</v>
      </c>
      <c r="AS81" s="137">
        <v>9.8589178521831494E-6</v>
      </c>
      <c r="AT81" s="137">
        <v>5.7939097892317003E-6</v>
      </c>
      <c r="AU81" s="137">
        <v>2.34717543238486E-6</v>
      </c>
      <c r="AV81" s="137">
        <v>1.5981352723399E-5</v>
      </c>
      <c r="AW81" s="137">
        <v>2.9824726927164301E-6</v>
      </c>
      <c r="AX81" s="137">
        <v>6.9992811584520298E-6</v>
      </c>
      <c r="AY81" s="137">
        <v>1.07105033924242E-5</v>
      </c>
      <c r="AZ81" s="137">
        <v>8.9483856520582697E-6</v>
      </c>
      <c r="BA81" s="137">
        <v>1.8064595404539101E-6</v>
      </c>
      <c r="BB81" s="137">
        <v>5.3661082570501104E-6</v>
      </c>
      <c r="BC81" s="137">
        <v>1.5879385557939899E-6</v>
      </c>
      <c r="BD81" s="137">
        <v>7.3975852508762697E-6</v>
      </c>
      <c r="BE81" s="137">
        <v>5.7438974203565599E-6</v>
      </c>
      <c r="BF81" s="137">
        <v>6.8684391654223796E-6</v>
      </c>
      <c r="BG81" s="137">
        <v>7.2464724030034601E-6</v>
      </c>
      <c r="BH81" s="137">
        <v>4.6100992683439399E-6</v>
      </c>
      <c r="BI81" s="137">
        <v>7.2590468533609406E-5</v>
      </c>
      <c r="BJ81" s="137">
        <v>4.4566453184903802E-5</v>
      </c>
      <c r="BK81" s="137">
        <v>1.217437248711E-4</v>
      </c>
      <c r="BL81" s="137">
        <v>1.06389569528382E-6</v>
      </c>
      <c r="BM81" s="137">
        <v>2.1795856374416601E-6</v>
      </c>
      <c r="BN81" s="137">
        <v>1.87178584063801E-5</v>
      </c>
      <c r="BO81" s="137">
        <v>6.3789355537048497E-6</v>
      </c>
      <c r="BP81" s="137">
        <v>5.2724230192994197E-6</v>
      </c>
      <c r="BQ81" s="137">
        <v>6.7599241665610103E-6</v>
      </c>
      <c r="BR81" s="137">
        <v>5.1270112184099299E-7</v>
      </c>
      <c r="BS81" s="137">
        <v>1.10985123427356E-6</v>
      </c>
      <c r="BT81" s="137">
        <v>1.01273361086279E-5</v>
      </c>
      <c r="BU81" s="137">
        <v>6.8043946484268802E-4</v>
      </c>
      <c r="BV81" s="137">
        <v>6.7682777510931003E-6</v>
      </c>
      <c r="BW81" s="137">
        <v>1.8826144894739601E-5</v>
      </c>
      <c r="BX81" s="137">
        <v>0.235518825594837</v>
      </c>
      <c r="BY81" s="137">
        <v>7.6641343673945206E-2</v>
      </c>
      <c r="BZ81" s="137">
        <v>6.6766571100849799E-6</v>
      </c>
      <c r="CA81" s="138">
        <v>0</v>
      </c>
      <c r="CB81" s="190">
        <v>0.31403553251039701</v>
      </c>
      <c r="CC81" s="191">
        <v>0.54316582675444303</v>
      </c>
      <c r="CD81" s="137">
        <v>0</v>
      </c>
      <c r="CE81" s="137">
        <v>0.142554097559211</v>
      </c>
      <c r="CF81" s="137">
        <v>2.4267442700781901E-4</v>
      </c>
      <c r="CG81" s="137">
        <v>0</v>
      </c>
      <c r="CH81" s="138">
        <v>1.86874894145603E-6</v>
      </c>
      <c r="CI81" s="49">
        <v>1</v>
      </c>
      <c r="CJ81" s="73"/>
    </row>
    <row r="82" spans="1:90" ht="19.5" x14ac:dyDescent="0.25">
      <c r="A82" s="30"/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90">
        <v>0</v>
      </c>
      <c r="CC82" s="191">
        <v>1.6907079804354699E-2</v>
      </c>
      <c r="CD82" s="137">
        <v>0.98309292019564498</v>
      </c>
      <c r="CE82" s="137">
        <v>0</v>
      </c>
      <c r="CF82" s="137">
        <v>0</v>
      </c>
      <c r="CG82" s="137">
        <v>0</v>
      </c>
      <c r="CH82" s="138">
        <v>0</v>
      </c>
      <c r="CI82" s="49">
        <v>1</v>
      </c>
      <c r="CJ82" s="73"/>
    </row>
    <row r="83" spans="1:90" ht="19.5" x14ac:dyDescent="0.25">
      <c r="A83" s="30"/>
      <c r="B83" s="56" t="s">
        <v>74</v>
      </c>
      <c r="C83" s="43" t="s">
        <v>185</v>
      </c>
      <c r="D83" s="136">
        <v>3.2421950515705501E-3</v>
      </c>
      <c r="E83" s="137">
        <v>4.6717776832703902E-4</v>
      </c>
      <c r="F83" s="137">
        <v>2.07906977323164E-3</v>
      </c>
      <c r="G83" s="137">
        <v>1.0920772231653999E-3</v>
      </c>
      <c r="H83" s="137">
        <v>1.76001132124479E-2</v>
      </c>
      <c r="I83" s="137">
        <v>6.8659154224908403E-3</v>
      </c>
      <c r="J83" s="137">
        <v>2.7172716712229299E-3</v>
      </c>
      <c r="K83" s="137">
        <v>5.9277589957701E-3</v>
      </c>
      <c r="L83" s="137">
        <v>1.6037068927113401E-3</v>
      </c>
      <c r="M83" s="137">
        <v>7.3584225356783202E-3</v>
      </c>
      <c r="N83" s="137">
        <v>1.4660197417115401E-3</v>
      </c>
      <c r="O83" s="137">
        <v>7.3488283078498801E-3</v>
      </c>
      <c r="P83" s="137">
        <v>1.26626467488407E-4</v>
      </c>
      <c r="Q83" s="137">
        <v>8.7721693728264798E-5</v>
      </c>
      <c r="R83" s="137">
        <v>1.81444262895042E-2</v>
      </c>
      <c r="S83" s="137">
        <v>2.88932095815814E-3</v>
      </c>
      <c r="T83" s="137">
        <v>3.0374208307049999E-3</v>
      </c>
      <c r="U83" s="137">
        <v>3.5529719492657401E-3</v>
      </c>
      <c r="V83" s="137">
        <v>5.9572987773819199E-3</v>
      </c>
      <c r="W83" s="137">
        <v>1.48983101852043E-3</v>
      </c>
      <c r="X83" s="137">
        <v>5.4895824702551402E-3</v>
      </c>
      <c r="Y83" s="137">
        <v>3.6131021577043201E-4</v>
      </c>
      <c r="Z83" s="137">
        <v>1.5980476069944001E-3</v>
      </c>
      <c r="AA83" s="137">
        <v>6.8881243944768301E-4</v>
      </c>
      <c r="AB83" s="137">
        <v>9.4465125029738798E-4</v>
      </c>
      <c r="AC83" s="137">
        <v>4.6303533424314801E-4</v>
      </c>
      <c r="AD83" s="137">
        <v>1.5792340256999901E-4</v>
      </c>
      <c r="AE83" s="137">
        <v>1.28207216617285E-3</v>
      </c>
      <c r="AF83" s="137">
        <v>4.9232988054008996E-4</v>
      </c>
      <c r="AG83" s="137">
        <v>1.48031597203775E-4</v>
      </c>
      <c r="AH83" s="137">
        <v>1.9156968502903E-4</v>
      </c>
      <c r="AI83" s="137">
        <v>1.26416009955946E-4</v>
      </c>
      <c r="AJ83" s="137">
        <v>8.1733677051825894E-6</v>
      </c>
      <c r="AK83" s="137">
        <v>1.9914871651773101E-4</v>
      </c>
      <c r="AL83" s="137">
        <v>2.5644685981690302E-4</v>
      </c>
      <c r="AM83" s="137">
        <v>9.6578266029904902E-5</v>
      </c>
      <c r="AN83" s="137">
        <v>3.1819356847067102E-4</v>
      </c>
      <c r="AO83" s="137">
        <v>4.4365359559967002E-4</v>
      </c>
      <c r="AP83" s="137">
        <v>1.14321805088231E-4</v>
      </c>
      <c r="AQ83" s="137">
        <v>9.9665985000944889E-4</v>
      </c>
      <c r="AR83" s="137">
        <v>1.9248421940290501E-4</v>
      </c>
      <c r="AS83" s="137">
        <v>2.8476264226622901E-4</v>
      </c>
      <c r="AT83" s="137">
        <v>1.6734991460228501E-4</v>
      </c>
      <c r="AU83" s="137">
        <v>6.7795257857867705E-5</v>
      </c>
      <c r="AV83" s="137">
        <v>4.61601597329057E-4</v>
      </c>
      <c r="AW83" s="137">
        <v>8.6145033075485001E-5</v>
      </c>
      <c r="AX83" s="137">
        <v>2.02711509502319E-4</v>
      </c>
      <c r="AY83" s="137">
        <v>3.0935963680362301E-4</v>
      </c>
      <c r="AZ83" s="137">
        <v>2.5846304640149398E-4</v>
      </c>
      <c r="BA83" s="137">
        <v>5.2177348427016499E-5</v>
      </c>
      <c r="BB83" s="137">
        <v>1.54993396727192E-4</v>
      </c>
      <c r="BC83" s="137">
        <v>4.5865640193379302E-5</v>
      </c>
      <c r="BD83" s="137">
        <v>2.1367009584756199E-4</v>
      </c>
      <c r="BE83" s="137">
        <v>1.6590536921501199E-4</v>
      </c>
      <c r="BF83" s="137">
        <v>1.98386365959772E-4</v>
      </c>
      <c r="BG83" s="137">
        <v>1.9824620737558E-3</v>
      </c>
      <c r="BH83" s="137">
        <v>1.4168093085580001E-4</v>
      </c>
      <c r="BI83" s="137">
        <v>1.06731892799705E-2</v>
      </c>
      <c r="BJ83" s="137">
        <v>4.5497994745501103E-3</v>
      </c>
      <c r="BK83" s="137">
        <v>1.6860166019486901E-2</v>
      </c>
      <c r="BL83" s="137">
        <v>3.0729310643115103E-5</v>
      </c>
      <c r="BM83" s="137">
        <v>1.7624845796713499E-3</v>
      </c>
      <c r="BN83" s="137">
        <v>6.7433353668865503E-3</v>
      </c>
      <c r="BO83" s="137">
        <v>4.1001340933299497E-2</v>
      </c>
      <c r="BP83" s="137">
        <v>7.4403623697598198E-3</v>
      </c>
      <c r="BQ83" s="137">
        <v>2.4275323828593901E-3</v>
      </c>
      <c r="BR83" s="137">
        <v>6.2156834791494205E-4</v>
      </c>
      <c r="BS83" s="137">
        <v>1.1471356876286001E-2</v>
      </c>
      <c r="BT83" s="137">
        <v>5.83757992394425E-2</v>
      </c>
      <c r="BU83" s="137">
        <v>2.5260422164580499E-3</v>
      </c>
      <c r="BV83" s="137">
        <v>2.05289046751881E-2</v>
      </c>
      <c r="BW83" s="137">
        <v>1.1353915801910199E-3</v>
      </c>
      <c r="BX83" s="137">
        <v>1.07727888218588E-2</v>
      </c>
      <c r="BY83" s="137">
        <v>9.4647891940964298E-4</v>
      </c>
      <c r="BZ83" s="137">
        <v>5.6675561592982697E-2</v>
      </c>
      <c r="CA83" s="138">
        <v>0</v>
      </c>
      <c r="CB83" s="190">
        <v>0.36695977873372898</v>
      </c>
      <c r="CC83" s="191">
        <v>0.37743097260488101</v>
      </c>
      <c r="CD83" s="137">
        <v>0</v>
      </c>
      <c r="CE83" s="137">
        <v>0.24705016230215199</v>
      </c>
      <c r="CF83" s="137">
        <v>7.0093505272373598E-3</v>
      </c>
      <c r="CG83" s="137">
        <v>0</v>
      </c>
      <c r="CH83" s="138">
        <v>1.5497358320009E-3</v>
      </c>
      <c r="CI83" s="49">
        <v>1</v>
      </c>
      <c r="CJ83" s="73"/>
    </row>
    <row r="84" spans="1:90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8">
        <v>0</v>
      </c>
      <c r="CB84" s="190">
        <v>0</v>
      </c>
      <c r="CC84" s="191">
        <v>1</v>
      </c>
      <c r="CD84" s="137">
        <v>0</v>
      </c>
      <c r="CE84" s="137">
        <v>0</v>
      </c>
      <c r="CF84" s="137">
        <v>0</v>
      </c>
      <c r="CG84" s="137">
        <v>0</v>
      </c>
      <c r="CH84" s="138">
        <v>0</v>
      </c>
      <c r="CI84" s="49">
        <v>1</v>
      </c>
      <c r="CJ84" s="73"/>
    </row>
    <row r="85" spans="1:90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93"/>
      <c r="CB85" s="192"/>
      <c r="CC85" s="148"/>
      <c r="CD85" s="161"/>
      <c r="CE85" s="161"/>
      <c r="CF85" s="161"/>
      <c r="CG85" s="161"/>
      <c r="CH85" s="193"/>
      <c r="CI85" s="79"/>
      <c r="CJ85" s="73"/>
    </row>
    <row r="86" spans="1:90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J86" s="73"/>
      <c r="CK86" s="109"/>
      <c r="CL86" s="109"/>
    </row>
    <row r="87" spans="1:90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109"/>
      <c r="CL87" s="109"/>
    </row>
    <row r="88" spans="1:90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73"/>
      <c r="CK88" s="109"/>
      <c r="CL88" s="109"/>
    </row>
    <row r="89" spans="1:90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73"/>
      <c r="CK89" s="109"/>
      <c r="CL89" s="109"/>
    </row>
    <row r="90" spans="1:90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73"/>
      <c r="CK90" s="109"/>
      <c r="CL90" s="109"/>
    </row>
    <row r="91" spans="1:90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73"/>
      <c r="CK91" s="109"/>
      <c r="CL91" s="109"/>
    </row>
    <row r="92" spans="1:90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73"/>
      <c r="CK92" s="109"/>
      <c r="CL92" s="109"/>
    </row>
    <row r="93" spans="1:90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73"/>
      <c r="CK93" s="109"/>
      <c r="CL93" s="109"/>
    </row>
    <row r="94" spans="1:90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73"/>
      <c r="CK94" s="109"/>
      <c r="CL94" s="109"/>
    </row>
    <row r="95" spans="1:90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73"/>
      <c r="CK95" s="109"/>
      <c r="CL95" s="109"/>
    </row>
    <row r="96" spans="1:90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73"/>
      <c r="CK96" s="109"/>
      <c r="CL96" s="109"/>
    </row>
    <row r="97" spans="1:90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109"/>
      <c r="CL97" s="109"/>
    </row>
    <row r="98" spans="1:90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73"/>
      <c r="CK98" s="109"/>
      <c r="CL98" s="109"/>
    </row>
    <row r="99" spans="1:90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109"/>
      <c r="CL99" s="109"/>
    </row>
    <row r="100" spans="1:90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J100" s="73"/>
    </row>
    <row r="101" spans="1:90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J101" s="73"/>
    </row>
  </sheetData>
  <sheetProtection password="9853" sheet="1" formatColumns="0" formatRows="0"/>
  <autoFilter ref="A8:CL8" xr:uid="{00000000-0001-0000-3400-000000000000}"/>
  <mergeCells count="25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G7:CG8"/>
    <mergeCell ref="CH7:CH8"/>
    <mergeCell ref="CI7:CI8"/>
    <mergeCell ref="C7:C8"/>
    <mergeCell ref="CB7:CB8"/>
    <mergeCell ref="CC7:CC8"/>
    <mergeCell ref="CD7:CD8"/>
    <mergeCell ref="CE7:CE8"/>
    <mergeCell ref="CF7:CF8"/>
  </mergeCells>
  <conditionalFormatting sqref="B87:B88">
    <cfRule type="cellIs" dxfId="250" priority="1" operator="lessThan">
      <formula>0</formula>
    </cfRule>
  </conditionalFormatting>
  <conditionalFormatting sqref="B7:CA8">
    <cfRule type="cellIs" dxfId="249" priority="2" operator="lessThan">
      <formula>0</formula>
    </cfRule>
  </conditionalFormatting>
  <conditionalFormatting sqref="B9:CI85">
    <cfRule type="cellIs" dxfId="248" priority="8" operator="lessThan">
      <formula>0</formula>
    </cfRule>
  </conditionalFormatting>
  <conditionalFormatting sqref="D88:CI99">
    <cfRule type="cellIs" dxfId="247" priority="7" operator="notEqual">
      <formula>0</formula>
    </cfRule>
  </conditionalFormatting>
  <conditionalFormatting sqref="CB7:XFD7 CJ8:XFD8">
    <cfRule type="cellIs" dxfId="246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5:CD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42578125" customWidth="1"/>
    <col min="82" max="82" width="12.7109375" customWidth="1"/>
  </cols>
  <sheetData>
    <row r="5" spans="1:82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2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</row>
    <row r="7" spans="1:82" ht="19.5" x14ac:dyDescent="0.25">
      <c r="B7" s="71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2" ht="105" x14ac:dyDescent="0.25">
      <c r="A8" s="29"/>
      <c r="B8" s="72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C8" s="81"/>
      <c r="CD8" s="81"/>
    </row>
    <row r="9" spans="1:82" ht="19.5" x14ac:dyDescent="0.25">
      <c r="A9" s="30"/>
      <c r="B9" s="74" t="s">
        <v>0</v>
      </c>
      <c r="C9" s="194" t="s">
        <v>111</v>
      </c>
      <c r="D9" s="130">
        <v>1.0070824887229901</v>
      </c>
      <c r="E9" s="131">
        <v>7.1928124294661996E-4</v>
      </c>
      <c r="F9" s="131">
        <v>8.1597264631053803E-5</v>
      </c>
      <c r="G9" s="131">
        <v>1.1695381060395601E-3</v>
      </c>
      <c r="H9" s="131">
        <v>2.2803184234255E-5</v>
      </c>
      <c r="I9" s="131">
        <v>1.47090262286715E-4</v>
      </c>
      <c r="J9" s="131">
        <v>1.5733005194239799E-4</v>
      </c>
      <c r="K9" s="131">
        <v>3.2582918870601899E-4</v>
      </c>
      <c r="L9" s="131">
        <v>1.8945835659904001E-2</v>
      </c>
      <c r="M9" s="131">
        <v>1.40032420191113E-4</v>
      </c>
      <c r="N9" s="131">
        <v>4.3702850883653899E-4</v>
      </c>
      <c r="O9" s="131">
        <v>2.3343690002795501E-5</v>
      </c>
      <c r="P9" s="131">
        <v>4.1169280504790802E-4</v>
      </c>
      <c r="Q9" s="131">
        <v>4.1169280504790802E-4</v>
      </c>
      <c r="R9" s="131">
        <v>7.1520931529813904E-5</v>
      </c>
      <c r="S9" s="131">
        <v>5.6345929046116702E-3</v>
      </c>
      <c r="T9" s="131">
        <v>1.4121242289970399E-4</v>
      </c>
      <c r="U9" s="131">
        <v>7.2787218514705997E-5</v>
      </c>
      <c r="V9" s="131">
        <v>1.8213845008914601E-7</v>
      </c>
      <c r="W9" s="131">
        <v>5.2246880829917198E-5</v>
      </c>
      <c r="X9" s="131">
        <v>1.2682999039392699E-4</v>
      </c>
      <c r="Y9" s="131">
        <v>1.4150014940284599E-4</v>
      </c>
      <c r="Z9" s="131">
        <v>9.2715209832456406E-5</v>
      </c>
      <c r="AA9" s="131">
        <v>1.57174670549187E-3</v>
      </c>
      <c r="AB9" s="131">
        <v>7.5842258375384398E-5</v>
      </c>
      <c r="AC9" s="131">
        <v>1.3036173652025601E-4</v>
      </c>
      <c r="AD9" s="131">
        <v>1.5531538083604599E-4</v>
      </c>
      <c r="AE9" s="131">
        <v>1.62532367233971E-4</v>
      </c>
      <c r="AF9" s="131">
        <v>1.9442296756682701E-4</v>
      </c>
      <c r="AG9" s="131">
        <v>6.6095971614890401E-5</v>
      </c>
      <c r="AH9" s="131">
        <v>1.13752149495345E-4</v>
      </c>
      <c r="AI9" s="131">
        <v>6.3563428041690594E-5</v>
      </c>
      <c r="AJ9" s="131">
        <v>2.8974540603563099E-5</v>
      </c>
      <c r="AK9" s="131">
        <v>2.0473227114116998E-3</v>
      </c>
      <c r="AL9" s="131">
        <v>5.5792173915635999E-4</v>
      </c>
      <c r="AM9" s="131">
        <v>3.3243125991789602E-4</v>
      </c>
      <c r="AN9" s="131">
        <v>2.7505360458419102E-4</v>
      </c>
      <c r="AO9" s="131">
        <v>1.54652785102192E-3</v>
      </c>
      <c r="AP9" s="131">
        <v>1.9864924468902499E-3</v>
      </c>
      <c r="AQ9" s="131">
        <v>2.9215041725054302E-3</v>
      </c>
      <c r="AR9" s="131">
        <v>2.2061467097938499E-2</v>
      </c>
      <c r="AS9" s="131">
        <v>8.1098867128954197E-4</v>
      </c>
      <c r="AT9" s="131">
        <v>1.1950504072948E-4</v>
      </c>
      <c r="AU9" s="131">
        <v>1.7669727601177701E-3</v>
      </c>
      <c r="AV9" s="131">
        <v>1.08408438959024E-2</v>
      </c>
      <c r="AW9" s="131">
        <v>4.9740759179669602E-4</v>
      </c>
      <c r="AX9" s="131">
        <v>1.84505471052022E-4</v>
      </c>
      <c r="AY9" s="131">
        <v>4.2724609353912002E-4</v>
      </c>
      <c r="AZ9" s="131">
        <v>6.0765967270896501E-4</v>
      </c>
      <c r="BA9" s="131">
        <v>3.4402080324431601E-4</v>
      </c>
      <c r="BB9" s="131">
        <v>1.5750302108718601E-4</v>
      </c>
      <c r="BC9" s="131">
        <v>2.6830995650658801E-4</v>
      </c>
      <c r="BD9" s="131">
        <v>4.0959401557974398E-4</v>
      </c>
      <c r="BE9" s="131">
        <v>1.8081377832704601E-4</v>
      </c>
      <c r="BF9" s="131">
        <v>1.75755117599964E-3</v>
      </c>
      <c r="BG9" s="131">
        <v>4.0664577459622797E-3</v>
      </c>
      <c r="BH9" s="131">
        <v>1.5561993694643099E-3</v>
      </c>
      <c r="BI9" s="131">
        <v>9.8695191330668298E-5</v>
      </c>
      <c r="BJ9" s="131">
        <v>2.0413678260618102E-3</v>
      </c>
      <c r="BK9" s="131">
        <v>6.9715601219766301E-3</v>
      </c>
      <c r="BL9" s="131">
        <v>1.74138328037702E-3</v>
      </c>
      <c r="BM9" s="131">
        <v>4.89322897977729E-3</v>
      </c>
      <c r="BN9" s="131">
        <v>7.9991230245304704E-4</v>
      </c>
      <c r="BO9" s="131">
        <v>2.0424321387284799E-3</v>
      </c>
      <c r="BP9" s="131">
        <v>2.8650150322450901E-3</v>
      </c>
      <c r="BQ9" s="131">
        <v>6.9644436846134604E-3</v>
      </c>
      <c r="BR9" s="131">
        <v>4.9773631843692597E-3</v>
      </c>
      <c r="BS9" s="131">
        <v>1.52416460101733E-3</v>
      </c>
      <c r="BT9" s="131">
        <v>6.0546647922466203E-3</v>
      </c>
      <c r="BU9" s="131">
        <v>1.57447503272501E-5</v>
      </c>
      <c r="BV9" s="131">
        <v>2.5300189609271E-4</v>
      </c>
      <c r="BW9" s="131">
        <v>0</v>
      </c>
      <c r="BX9" s="131">
        <v>7.54262213596206E-6</v>
      </c>
      <c r="BY9" s="131">
        <v>0</v>
      </c>
      <c r="BZ9" s="131">
        <v>4.2301423662264998E-3</v>
      </c>
      <c r="CA9" s="147">
        <v>0</v>
      </c>
      <c r="CB9" s="73"/>
    </row>
    <row r="10" spans="1:82" ht="19.5" x14ac:dyDescent="0.25">
      <c r="A10" s="30"/>
      <c r="B10" s="42" t="s">
        <v>1</v>
      </c>
      <c r="C10" s="43" t="s">
        <v>112</v>
      </c>
      <c r="D10" s="136">
        <v>2.79225608416842E-4</v>
      </c>
      <c r="E10" s="137">
        <v>1.0036930582015899</v>
      </c>
      <c r="F10" s="137">
        <v>4.7104674616216901E-5</v>
      </c>
      <c r="G10" s="137">
        <v>5.5205907415756901E-4</v>
      </c>
      <c r="H10" s="137">
        <v>3.8154027240757597E-5</v>
      </c>
      <c r="I10" s="137">
        <v>9.3069348839645795E-5</v>
      </c>
      <c r="J10" s="137">
        <v>9.4021895032977799E-5</v>
      </c>
      <c r="K10" s="137">
        <v>1.9955102282119799E-4</v>
      </c>
      <c r="L10" s="137">
        <v>1.1663341848148601E-2</v>
      </c>
      <c r="M10" s="137">
        <v>7.3515617532408703E-5</v>
      </c>
      <c r="N10" s="137">
        <v>3.5696337749934799E-4</v>
      </c>
      <c r="O10" s="137">
        <v>1.29400850891019E-5</v>
      </c>
      <c r="P10" s="137">
        <v>3.3890526329258302E-4</v>
      </c>
      <c r="Q10" s="137">
        <v>3.3890526329258302E-4</v>
      </c>
      <c r="R10" s="137">
        <v>4.6316401555703201E-5</v>
      </c>
      <c r="S10" s="137">
        <v>3.4431295062390499E-3</v>
      </c>
      <c r="T10" s="137">
        <v>5.7753872089419797E-5</v>
      </c>
      <c r="U10" s="137">
        <v>4.4057118575294503E-5</v>
      </c>
      <c r="V10" s="137">
        <v>4.8074714876235599E-8</v>
      </c>
      <c r="W10" s="137">
        <v>2.3839030413419301E-5</v>
      </c>
      <c r="X10" s="137">
        <v>7.4972111485329106E-5</v>
      </c>
      <c r="Y10" s="137">
        <v>7.5683562748302602E-5</v>
      </c>
      <c r="Z10" s="137">
        <v>5.2142412798218598E-5</v>
      </c>
      <c r="AA10" s="137">
        <v>6.8156274603540395E-4</v>
      </c>
      <c r="AB10" s="137">
        <v>3.6994378161035897E-5</v>
      </c>
      <c r="AC10" s="137">
        <v>8.1767369341348905E-5</v>
      </c>
      <c r="AD10" s="137">
        <v>6.4620158413315006E-5</v>
      </c>
      <c r="AE10" s="137">
        <v>7.5064846715002797E-5</v>
      </c>
      <c r="AF10" s="137">
        <v>1.1169642763540699E-4</v>
      </c>
      <c r="AG10" s="137">
        <v>2.9695122979135999E-5</v>
      </c>
      <c r="AH10" s="137">
        <v>6.4415190469606896E-5</v>
      </c>
      <c r="AI10" s="137">
        <v>3.98917865341455E-5</v>
      </c>
      <c r="AJ10" s="137">
        <v>1.9167365033968199E-5</v>
      </c>
      <c r="AK10" s="137">
        <v>1.07738976918554E-2</v>
      </c>
      <c r="AL10" s="137">
        <v>3.2723679029009E-4</v>
      </c>
      <c r="AM10" s="137">
        <v>1.4854640239448901E-4</v>
      </c>
      <c r="AN10" s="137">
        <v>1.14913705785117E-4</v>
      </c>
      <c r="AO10" s="137">
        <v>5.7785248908786202E-4</v>
      </c>
      <c r="AP10" s="137">
        <v>8.5898334696699497E-4</v>
      </c>
      <c r="AQ10" s="137">
        <v>2.4993553882980599E-3</v>
      </c>
      <c r="AR10" s="137">
        <v>8.6475472646257295E-3</v>
      </c>
      <c r="AS10" s="137">
        <v>4.2100466789777799E-4</v>
      </c>
      <c r="AT10" s="137">
        <v>7.4101778692289497E-5</v>
      </c>
      <c r="AU10" s="137">
        <v>1.16508053789833E-3</v>
      </c>
      <c r="AV10" s="137">
        <v>2.5948690933712401E-3</v>
      </c>
      <c r="AW10" s="137">
        <v>2.9792738105698498E-4</v>
      </c>
      <c r="AX10" s="137">
        <v>1.19682256868231E-4</v>
      </c>
      <c r="AY10" s="137">
        <v>2.7460295590985001E-4</v>
      </c>
      <c r="AZ10" s="137">
        <v>3.9061275383536602E-4</v>
      </c>
      <c r="BA10" s="137">
        <v>1.6670936242623799E-4</v>
      </c>
      <c r="BB10" s="137">
        <v>1.03496380730586E-4</v>
      </c>
      <c r="BC10" s="137">
        <v>1.73780071431015E-4</v>
      </c>
      <c r="BD10" s="137">
        <v>3.1867940754454601E-4</v>
      </c>
      <c r="BE10" s="137">
        <v>1.12034576570397E-4</v>
      </c>
      <c r="BF10" s="137">
        <v>1.11431876999331E-3</v>
      </c>
      <c r="BG10" s="137">
        <v>2.5997032297604299E-3</v>
      </c>
      <c r="BH10" s="137">
        <v>1.89363268317585E-3</v>
      </c>
      <c r="BI10" s="137">
        <v>5.2563090672610199E-5</v>
      </c>
      <c r="BJ10" s="137">
        <v>1.3504145872778E-3</v>
      </c>
      <c r="BK10" s="137">
        <v>5.7750585283883804E-3</v>
      </c>
      <c r="BL10" s="137">
        <v>3.58327836349662E-3</v>
      </c>
      <c r="BM10" s="137">
        <v>1.27652918018088E-3</v>
      </c>
      <c r="BN10" s="137">
        <v>3.9247821135856301E-4</v>
      </c>
      <c r="BO10" s="137">
        <v>8.7745685795004595E-4</v>
      </c>
      <c r="BP10" s="137">
        <v>1.59056816943466E-3</v>
      </c>
      <c r="BQ10" s="137">
        <v>2.0110482986114599E-3</v>
      </c>
      <c r="BR10" s="137">
        <v>1.6960271004930901E-3</v>
      </c>
      <c r="BS10" s="137">
        <v>4.3617306203808901E-4</v>
      </c>
      <c r="BT10" s="137">
        <v>2.3228304638021301E-3</v>
      </c>
      <c r="BU10" s="137">
        <v>1.22322273561093E-5</v>
      </c>
      <c r="BV10" s="137">
        <v>1.06893011026208E-4</v>
      </c>
      <c r="BW10" s="137">
        <v>0</v>
      </c>
      <c r="BX10" s="137">
        <v>4.9912193203542999E-6</v>
      </c>
      <c r="BY10" s="137">
        <v>0</v>
      </c>
      <c r="BZ10" s="137">
        <v>8.7510107782236095E-4</v>
      </c>
      <c r="CA10" s="139">
        <v>0</v>
      </c>
      <c r="CB10" s="73"/>
    </row>
    <row r="11" spans="1:82" ht="19.5" x14ac:dyDescent="0.25">
      <c r="A11" s="30"/>
      <c r="B11" s="42" t="s">
        <v>2</v>
      </c>
      <c r="C11" s="43" t="s">
        <v>113</v>
      </c>
      <c r="D11" s="136">
        <v>8.0947890113641108E-3</v>
      </c>
      <c r="E11" s="137">
        <v>1.8225296123826199E-3</v>
      </c>
      <c r="F11" s="137">
        <v>1.0778066731084499</v>
      </c>
      <c r="G11" s="137">
        <v>1.1182708381523999E-3</v>
      </c>
      <c r="H11" s="137">
        <v>4.6079235059572403E-5</v>
      </c>
      <c r="I11" s="137">
        <v>3.6300279777250899E-4</v>
      </c>
      <c r="J11" s="137">
        <v>3.2649469335843201E-4</v>
      </c>
      <c r="K11" s="137">
        <v>8.5312062685336204E-4</v>
      </c>
      <c r="L11" s="137">
        <v>5.06175571236036E-2</v>
      </c>
      <c r="M11" s="137">
        <v>1.93873685362925E-4</v>
      </c>
      <c r="N11" s="137">
        <v>9.4321781015353605E-4</v>
      </c>
      <c r="O11" s="137">
        <v>4.4721211715721297E-5</v>
      </c>
      <c r="P11" s="137">
        <v>5.0461451534904904E-4</v>
      </c>
      <c r="Q11" s="137">
        <v>5.0461451534904904E-4</v>
      </c>
      <c r="R11" s="137">
        <v>1.5376688306862799E-4</v>
      </c>
      <c r="S11" s="137">
        <v>1.4685672501573901E-2</v>
      </c>
      <c r="T11" s="137">
        <v>1.4378330008599601E-4</v>
      </c>
      <c r="U11" s="137">
        <v>1.60561853296713E-4</v>
      </c>
      <c r="V11" s="137">
        <v>1.40812385811588E-7</v>
      </c>
      <c r="W11" s="137">
        <v>5.54678291321769E-5</v>
      </c>
      <c r="X11" s="137">
        <v>1.2354998914268801E-4</v>
      </c>
      <c r="Y11" s="137">
        <v>1.47580883266886E-4</v>
      </c>
      <c r="Z11" s="137">
        <v>1.6509193179902899E-4</v>
      </c>
      <c r="AA11" s="137">
        <v>9.2109361401379196E-4</v>
      </c>
      <c r="AB11" s="137">
        <v>1.2591713372945399E-4</v>
      </c>
      <c r="AC11" s="137">
        <v>3.0101188062221898E-4</v>
      </c>
      <c r="AD11" s="137">
        <v>1.7472632706713799E-4</v>
      </c>
      <c r="AE11" s="137">
        <v>2.01913105707563E-4</v>
      </c>
      <c r="AF11" s="137">
        <v>3.80808353670984E-4</v>
      </c>
      <c r="AG11" s="137">
        <v>8.6372164512627105E-5</v>
      </c>
      <c r="AH11" s="137">
        <v>1.1488637275230299E-4</v>
      </c>
      <c r="AI11" s="137">
        <v>7.3020718308234605E-5</v>
      </c>
      <c r="AJ11" s="137">
        <v>7.3409577103841902E-5</v>
      </c>
      <c r="AK11" s="137">
        <v>2.9628260987944501E-3</v>
      </c>
      <c r="AL11" s="137">
        <v>8.9499349388067698E-4</v>
      </c>
      <c r="AM11" s="137">
        <v>3.5939035545260199E-4</v>
      </c>
      <c r="AN11" s="137">
        <v>4.3282875462589298E-4</v>
      </c>
      <c r="AO11" s="137">
        <v>5.4847064330706199E-3</v>
      </c>
      <c r="AP11" s="137">
        <v>2.36826876007914E-3</v>
      </c>
      <c r="AQ11" s="137">
        <v>3.8193741915647098E-3</v>
      </c>
      <c r="AR11" s="137">
        <v>1.1334014596606601E-2</v>
      </c>
      <c r="AS11" s="137">
        <v>9.2590297426757096E-4</v>
      </c>
      <c r="AT11" s="137">
        <v>2.6878749577823199E-4</v>
      </c>
      <c r="AU11" s="137">
        <v>2.7964498156941701E-3</v>
      </c>
      <c r="AV11" s="137">
        <v>1.19433690156493E-2</v>
      </c>
      <c r="AW11" s="137">
        <v>7.2718565936672798E-4</v>
      </c>
      <c r="AX11" s="137">
        <v>2.3105291437090799E-4</v>
      </c>
      <c r="AY11" s="137">
        <v>8.5993013309011604E-4</v>
      </c>
      <c r="AZ11" s="137">
        <v>1.4530214896966401E-3</v>
      </c>
      <c r="BA11" s="137">
        <v>3.6636281791656002E-4</v>
      </c>
      <c r="BB11" s="137">
        <v>3.9258228735319299E-4</v>
      </c>
      <c r="BC11" s="137">
        <v>6.3410177114330002E-4</v>
      </c>
      <c r="BD11" s="137">
        <v>5.9768559933402699E-4</v>
      </c>
      <c r="BE11" s="137">
        <v>3.9258330359781898E-4</v>
      </c>
      <c r="BF11" s="137">
        <v>4.2061056685466797E-3</v>
      </c>
      <c r="BG11" s="137">
        <v>3.15336850636568E-3</v>
      </c>
      <c r="BH11" s="137">
        <v>3.4593577478692402E-3</v>
      </c>
      <c r="BI11" s="137">
        <v>9.1304674629217106E-5</v>
      </c>
      <c r="BJ11" s="137">
        <v>5.1719870514929803E-3</v>
      </c>
      <c r="BK11" s="137">
        <v>6.3890656378389503E-3</v>
      </c>
      <c r="BL11" s="137">
        <v>2.79634986938305E-3</v>
      </c>
      <c r="BM11" s="137">
        <v>2.89681684558242E-3</v>
      </c>
      <c r="BN11" s="137">
        <v>7.57601942217607E-4</v>
      </c>
      <c r="BO11" s="137">
        <v>2.1612883730073602E-3</v>
      </c>
      <c r="BP11" s="137">
        <v>2.7789389860709301E-3</v>
      </c>
      <c r="BQ11" s="137">
        <v>5.6017690248317603E-3</v>
      </c>
      <c r="BR11" s="137">
        <v>4.20930065865187E-3</v>
      </c>
      <c r="BS11" s="137">
        <v>6.6415822011042097E-4</v>
      </c>
      <c r="BT11" s="137">
        <v>3.9259068255895601E-3</v>
      </c>
      <c r="BU11" s="137">
        <v>2.1456921645369499E-5</v>
      </c>
      <c r="BV11" s="137">
        <v>2.0902185970196E-4</v>
      </c>
      <c r="BW11" s="137">
        <v>0</v>
      </c>
      <c r="BX11" s="137">
        <v>1.9093761874194499E-5</v>
      </c>
      <c r="BY11" s="137">
        <v>0</v>
      </c>
      <c r="BZ11" s="137">
        <v>3.1221999144270701E-3</v>
      </c>
      <c r="CA11" s="139">
        <v>0</v>
      </c>
      <c r="CB11" s="73"/>
    </row>
    <row r="12" spans="1:82" ht="19.5" x14ac:dyDescent="0.25">
      <c r="A12" s="30"/>
      <c r="B12" s="42" t="s">
        <v>3</v>
      </c>
      <c r="C12" s="43" t="s">
        <v>114</v>
      </c>
      <c r="D12" s="136">
        <v>7.9783308000239595E-4</v>
      </c>
      <c r="E12" s="137">
        <v>1.1060606843770399E-3</v>
      </c>
      <c r="F12" s="137">
        <v>5.4000682505220103E-5</v>
      </c>
      <c r="G12" s="137">
        <v>1.0007004637141099</v>
      </c>
      <c r="H12" s="137">
        <v>1.36226937691387E-5</v>
      </c>
      <c r="I12" s="137">
        <v>1.36803494174932E-4</v>
      </c>
      <c r="J12" s="137">
        <v>6.7963144334571204E-5</v>
      </c>
      <c r="K12" s="137">
        <v>6.0756581277526301E-4</v>
      </c>
      <c r="L12" s="137">
        <v>3.8034676379274497E-2</v>
      </c>
      <c r="M12" s="137">
        <v>8.81385278234915E-5</v>
      </c>
      <c r="N12" s="137">
        <v>5.5982644511919403E-4</v>
      </c>
      <c r="O12" s="137">
        <v>1.1850494778260401E-5</v>
      </c>
      <c r="P12" s="137">
        <v>2.41712920500327E-4</v>
      </c>
      <c r="Q12" s="137">
        <v>2.41712920500327E-4</v>
      </c>
      <c r="R12" s="137">
        <v>5.9516498649909102E-5</v>
      </c>
      <c r="S12" s="137">
        <v>1.1006411739361699E-2</v>
      </c>
      <c r="T12" s="137">
        <v>7.1519815500604102E-5</v>
      </c>
      <c r="U12" s="137">
        <v>3.1842674491792203E-5</v>
      </c>
      <c r="V12" s="137">
        <v>7.5733944863220201E-8</v>
      </c>
      <c r="W12" s="137">
        <v>2.5687699682662201E-5</v>
      </c>
      <c r="X12" s="137">
        <v>5.70161933664315E-5</v>
      </c>
      <c r="Y12" s="137">
        <v>6.3788454224732296E-5</v>
      </c>
      <c r="Z12" s="137">
        <v>4.1649565295597903E-5</v>
      </c>
      <c r="AA12" s="137">
        <v>7.66952365066828E-4</v>
      </c>
      <c r="AB12" s="137">
        <v>3.3651968465874201E-5</v>
      </c>
      <c r="AC12" s="137">
        <v>5.5081141746588503E-5</v>
      </c>
      <c r="AD12" s="137">
        <v>8.2231133673171306E-5</v>
      </c>
      <c r="AE12" s="137">
        <v>8.2895878491890207E-5</v>
      </c>
      <c r="AF12" s="137">
        <v>8.5814551235884794E-5</v>
      </c>
      <c r="AG12" s="137">
        <v>3.29801101803736E-5</v>
      </c>
      <c r="AH12" s="137">
        <v>5.00163511568013E-5</v>
      </c>
      <c r="AI12" s="137">
        <v>3.38021280927247E-5</v>
      </c>
      <c r="AJ12" s="137">
        <v>1.1734345329183001E-5</v>
      </c>
      <c r="AK12" s="137">
        <v>2.2040577612296099E-3</v>
      </c>
      <c r="AL12" s="137">
        <v>2.6267452594471498E-4</v>
      </c>
      <c r="AM12" s="137">
        <v>1.3431357121493001E-4</v>
      </c>
      <c r="AN12" s="137">
        <v>1.0717900040168101E-4</v>
      </c>
      <c r="AO12" s="137">
        <v>6.9331706425422796E-4</v>
      </c>
      <c r="AP12" s="137">
        <v>9.0891707303158498E-4</v>
      </c>
      <c r="AQ12" s="137">
        <v>1.7760211512020999E-3</v>
      </c>
      <c r="AR12" s="137">
        <v>1.09348634842592E-2</v>
      </c>
      <c r="AS12" s="137">
        <v>3.5626901063800002E-4</v>
      </c>
      <c r="AT12" s="137">
        <v>4.95904762145964E-5</v>
      </c>
      <c r="AU12" s="137">
        <v>7.4342143478911299E-4</v>
      </c>
      <c r="AV12" s="137">
        <v>2.0094418969006998E-3</v>
      </c>
      <c r="AW12" s="137">
        <v>2.2134194359880801E-4</v>
      </c>
      <c r="AX12" s="137">
        <v>8.6243438038854396E-5</v>
      </c>
      <c r="AY12" s="137">
        <v>4.2203323967377599E-4</v>
      </c>
      <c r="AZ12" s="137">
        <v>2.9547079556220302E-4</v>
      </c>
      <c r="BA12" s="137">
        <v>1.6348174746499001E-4</v>
      </c>
      <c r="BB12" s="137">
        <v>6.6892378131050501E-5</v>
      </c>
      <c r="BC12" s="137">
        <v>1.44233195143265E-4</v>
      </c>
      <c r="BD12" s="137">
        <v>1.79230394778504E-4</v>
      </c>
      <c r="BE12" s="137">
        <v>7.3095079945541795E-5</v>
      </c>
      <c r="BF12" s="137">
        <v>7.0490944166096299E-4</v>
      </c>
      <c r="BG12" s="137">
        <v>1.91434824776297E-3</v>
      </c>
      <c r="BH12" s="137">
        <v>1.5884020967001E-3</v>
      </c>
      <c r="BI12" s="137">
        <v>5.0802446382004303E-5</v>
      </c>
      <c r="BJ12" s="137">
        <v>8.2672976053836395E-4</v>
      </c>
      <c r="BK12" s="137">
        <v>2.7467077993068101E-3</v>
      </c>
      <c r="BL12" s="137">
        <v>7.0892288862289799E-4</v>
      </c>
      <c r="BM12" s="137">
        <v>2.96987687764629E-3</v>
      </c>
      <c r="BN12" s="137">
        <v>3.9548320208754897E-4</v>
      </c>
      <c r="BO12" s="137">
        <v>9.2753273514632696E-4</v>
      </c>
      <c r="BP12" s="137">
        <v>1.0945142631399801E-3</v>
      </c>
      <c r="BQ12" s="137">
        <v>1.93915466708444E-3</v>
      </c>
      <c r="BR12" s="137">
        <v>1.5487804176497501E-3</v>
      </c>
      <c r="BS12" s="137">
        <v>1.00404295634629E-3</v>
      </c>
      <c r="BT12" s="137">
        <v>3.2182364127456499E-3</v>
      </c>
      <c r="BU12" s="137">
        <v>1.2388311235033901E-5</v>
      </c>
      <c r="BV12" s="137">
        <v>1.2322896769255699E-4</v>
      </c>
      <c r="BW12" s="137">
        <v>0</v>
      </c>
      <c r="BX12" s="137">
        <v>3.0599371309587701E-6</v>
      </c>
      <c r="BY12" s="137">
        <v>0</v>
      </c>
      <c r="BZ12" s="137">
        <v>1.61218389505818E-3</v>
      </c>
      <c r="CA12" s="139">
        <v>0</v>
      </c>
      <c r="CB12" s="73"/>
    </row>
    <row r="13" spans="1:82" ht="19.5" x14ac:dyDescent="0.25">
      <c r="A13" s="30"/>
      <c r="B13" s="42" t="s">
        <v>4</v>
      </c>
      <c r="C13" s="43" t="s">
        <v>115</v>
      </c>
      <c r="D13" s="136">
        <v>9.8901884827150496E-3</v>
      </c>
      <c r="E13" s="137">
        <v>1.4186368278541601E-2</v>
      </c>
      <c r="F13" s="137">
        <v>8.7174626611364605E-4</v>
      </c>
      <c r="G13" s="137">
        <v>9.5372694034800299E-3</v>
      </c>
      <c r="H13" s="137">
        <v>1.00371543410044</v>
      </c>
      <c r="I13" s="137">
        <v>2.0677361578275702E-3</v>
      </c>
      <c r="J13" s="137">
        <v>1.3732997679446299E-3</v>
      </c>
      <c r="K13" s="137">
        <v>7.4596056438160597E-3</v>
      </c>
      <c r="L13" s="137">
        <v>0.461055042237068</v>
      </c>
      <c r="M13" s="137">
        <v>1.23740400250293E-3</v>
      </c>
      <c r="N13" s="137">
        <v>1.3297279468442801E-2</v>
      </c>
      <c r="O13" s="137">
        <v>2.02935703822513E-4</v>
      </c>
      <c r="P13" s="137">
        <v>3.6248212492823299E-3</v>
      </c>
      <c r="Q13" s="137">
        <v>3.6248212492823299E-3</v>
      </c>
      <c r="R13" s="137">
        <v>9.2088973837600404E-4</v>
      </c>
      <c r="S13" s="137">
        <v>0.13360111616923001</v>
      </c>
      <c r="T13" s="137">
        <v>9.1615411746043404E-4</v>
      </c>
      <c r="U13" s="137">
        <v>6.46624924556289E-4</v>
      </c>
      <c r="V13" s="137">
        <v>1.07373480302841E-6</v>
      </c>
      <c r="W13" s="137">
        <v>3.7845541380703902E-4</v>
      </c>
      <c r="X13" s="137">
        <v>9.11302974100537E-4</v>
      </c>
      <c r="Y13" s="137">
        <v>9.9928031217764307E-4</v>
      </c>
      <c r="Z13" s="137">
        <v>7.4614090755395805E-4</v>
      </c>
      <c r="AA13" s="137">
        <v>1.01069047673733E-2</v>
      </c>
      <c r="AB13" s="137">
        <v>5.8486645699230703E-4</v>
      </c>
      <c r="AC13" s="137">
        <v>1.16947611942539E-3</v>
      </c>
      <c r="AD13" s="137">
        <v>1.0305750484676799E-3</v>
      </c>
      <c r="AE13" s="137">
        <v>1.13130994780538E-3</v>
      </c>
      <c r="AF13" s="137">
        <v>1.63782096301078E-3</v>
      </c>
      <c r="AG13" s="137">
        <v>4.64150863180206E-4</v>
      </c>
      <c r="AH13" s="137">
        <v>8.1626761314643301E-4</v>
      </c>
      <c r="AI13" s="137">
        <v>5.1618603597774701E-4</v>
      </c>
      <c r="AJ13" s="137">
        <v>2.7237322516632798E-4</v>
      </c>
      <c r="AK13" s="137">
        <v>2.4215955034663401E-2</v>
      </c>
      <c r="AL13" s="137">
        <v>5.5206731063041602E-3</v>
      </c>
      <c r="AM13" s="137">
        <v>4.9908372864265202E-3</v>
      </c>
      <c r="AN13" s="137">
        <v>1.6846821751042199E-2</v>
      </c>
      <c r="AO13" s="137">
        <v>9.8351169239338995E-2</v>
      </c>
      <c r="AP13" s="137">
        <v>1.65220529976291E-2</v>
      </c>
      <c r="AQ13" s="137">
        <v>2.74215527752797E-2</v>
      </c>
      <c r="AR13" s="137">
        <v>0.14224935375613401</v>
      </c>
      <c r="AS13" s="137">
        <v>7.6410968835571103E-3</v>
      </c>
      <c r="AT13" s="137">
        <v>1.0756499867025E-3</v>
      </c>
      <c r="AU13" s="137">
        <v>1.7084921694389198E-2</v>
      </c>
      <c r="AV13" s="137">
        <v>0.15830337671292199</v>
      </c>
      <c r="AW13" s="137">
        <v>3.8875769030025402E-3</v>
      </c>
      <c r="AX13" s="137">
        <v>1.4013886158255799E-3</v>
      </c>
      <c r="AY13" s="137">
        <v>6.0449507746436803E-3</v>
      </c>
      <c r="AZ13" s="137">
        <v>6.1854194837176997E-3</v>
      </c>
      <c r="BA13" s="137">
        <v>2.0923364269194102E-3</v>
      </c>
      <c r="BB13" s="137">
        <v>1.5043538050863801E-3</v>
      </c>
      <c r="BC13" s="137">
        <v>2.82830649001637E-3</v>
      </c>
      <c r="BD13" s="137">
        <v>3.5583948058783401E-3</v>
      </c>
      <c r="BE13" s="137">
        <v>1.5228143381342701E-3</v>
      </c>
      <c r="BF13" s="137">
        <v>1.6522778576712999E-2</v>
      </c>
      <c r="BG13" s="137">
        <v>1.8952089568191902E-2</v>
      </c>
      <c r="BH13" s="137">
        <v>1.47592863157044E-2</v>
      </c>
      <c r="BI13" s="137">
        <v>6.2412348166006998E-4</v>
      </c>
      <c r="BJ13" s="137">
        <v>1.91897413022954E-2</v>
      </c>
      <c r="BK13" s="137">
        <v>5.5989831023262798E-2</v>
      </c>
      <c r="BL13" s="137">
        <v>1.8564339370097702E-2</v>
      </c>
      <c r="BM13" s="137">
        <v>2.65832215339869E-2</v>
      </c>
      <c r="BN13" s="137">
        <v>5.2320897141991604E-3</v>
      </c>
      <c r="BO13" s="137">
        <v>1.30619972689299E-2</v>
      </c>
      <c r="BP13" s="137">
        <v>1.1870313027138099E-2</v>
      </c>
      <c r="BQ13" s="137">
        <v>2.6279149460151099E-2</v>
      </c>
      <c r="BR13" s="137">
        <v>2.1553860860255899E-2</v>
      </c>
      <c r="BS13" s="137">
        <v>5.1894329400392902E-3</v>
      </c>
      <c r="BT13" s="137">
        <v>3.1829048893980402E-2</v>
      </c>
      <c r="BU13" s="137">
        <v>1.0960793837839601E-4</v>
      </c>
      <c r="BV13" s="137">
        <v>1.4383817998595799E-3</v>
      </c>
      <c r="BW13" s="137">
        <v>0</v>
      </c>
      <c r="BX13" s="137">
        <v>7.0870286807131204E-5</v>
      </c>
      <c r="BY13" s="137">
        <v>0</v>
      </c>
      <c r="BZ13" s="137">
        <v>2.4362605840249199E-2</v>
      </c>
      <c r="CA13" s="139">
        <v>0</v>
      </c>
      <c r="CB13" s="73"/>
    </row>
    <row r="14" spans="1:82" ht="19.5" x14ac:dyDescent="0.25">
      <c r="A14" s="30"/>
      <c r="B14" s="42" t="s">
        <v>5</v>
      </c>
      <c r="C14" s="43" t="s">
        <v>116</v>
      </c>
      <c r="D14" s="136">
        <v>8.3953806740496E-4</v>
      </c>
      <c r="E14" s="137">
        <v>1.3028752352712699E-3</v>
      </c>
      <c r="F14" s="137">
        <v>1.5651827122878801E-4</v>
      </c>
      <c r="G14" s="137">
        <v>2.1100066524649E-3</v>
      </c>
      <c r="H14" s="137">
        <v>4.4152493671391201E-5</v>
      </c>
      <c r="I14" s="137">
        <v>1.0002796712669699</v>
      </c>
      <c r="J14" s="137">
        <v>3.1530838032993398E-4</v>
      </c>
      <c r="K14" s="137">
        <v>5.7976581341329895E-4</v>
      </c>
      <c r="L14" s="137">
        <v>3.3420276102184003E-2</v>
      </c>
      <c r="M14" s="137">
        <v>2.9015844866503302E-4</v>
      </c>
      <c r="N14" s="137">
        <v>7.9539456710395E-4</v>
      </c>
      <c r="O14" s="137">
        <v>4.68506393004697E-5</v>
      </c>
      <c r="P14" s="137">
        <v>7.5721225764543499E-4</v>
      </c>
      <c r="Q14" s="137">
        <v>7.5721225764543499E-4</v>
      </c>
      <c r="R14" s="137">
        <v>1.40918357926166E-4</v>
      </c>
      <c r="S14" s="137">
        <v>9.9335657837944201E-3</v>
      </c>
      <c r="T14" s="137">
        <v>2.9937076532102501E-4</v>
      </c>
      <c r="U14" s="137">
        <v>1.46646626866169E-4</v>
      </c>
      <c r="V14" s="137">
        <v>3.9135263743259799E-7</v>
      </c>
      <c r="W14" s="137">
        <v>1.20709630385732E-4</v>
      </c>
      <c r="X14" s="137">
        <v>2.5126756961004197E-4</v>
      </c>
      <c r="Y14" s="137">
        <v>2.8505277921485301E-4</v>
      </c>
      <c r="Z14" s="137">
        <v>1.8373189339458801E-4</v>
      </c>
      <c r="AA14" s="137">
        <v>2.8289760495749001E-3</v>
      </c>
      <c r="AB14" s="137">
        <v>1.5218656556134001E-4</v>
      </c>
      <c r="AC14" s="137">
        <v>2.47864200319035E-4</v>
      </c>
      <c r="AD14" s="137">
        <v>3.2150878053566602E-4</v>
      </c>
      <c r="AE14" s="137">
        <v>3.5611474318076198E-4</v>
      </c>
      <c r="AF14" s="137">
        <v>3.80063321256263E-4</v>
      </c>
      <c r="AG14" s="137">
        <v>1.3517343817592199E-4</v>
      </c>
      <c r="AH14" s="137">
        <v>2.25637608266465E-4</v>
      </c>
      <c r="AI14" s="137">
        <v>1.2058135380102501E-4</v>
      </c>
      <c r="AJ14" s="137">
        <v>5.4055757303561999E-5</v>
      </c>
      <c r="AK14" s="137">
        <v>3.9923724683665401E-3</v>
      </c>
      <c r="AL14" s="137">
        <v>3.8126099684903702E-3</v>
      </c>
      <c r="AM14" s="137">
        <v>2.5137368615737099E-3</v>
      </c>
      <c r="AN14" s="137">
        <v>5.3865395954357095E-4</v>
      </c>
      <c r="AO14" s="137">
        <v>7.0929276941929104E-2</v>
      </c>
      <c r="AP14" s="137">
        <v>7.2022524838202496E-3</v>
      </c>
      <c r="AQ14" s="137">
        <v>5.3717071644567996E-3</v>
      </c>
      <c r="AR14" s="137">
        <v>3.8885922873342797E-2</v>
      </c>
      <c r="AS14" s="137">
        <v>2.9474788264811399E-3</v>
      </c>
      <c r="AT14" s="137">
        <v>2.3155325205451499E-4</v>
      </c>
      <c r="AU14" s="137">
        <v>3.73033774846374E-3</v>
      </c>
      <c r="AV14" s="137">
        <v>4.2272117860355903E-2</v>
      </c>
      <c r="AW14" s="137">
        <v>9.924497438855511E-4</v>
      </c>
      <c r="AX14" s="137">
        <v>3.1502698554403E-4</v>
      </c>
      <c r="AY14" s="137">
        <v>8.5828780196067398E-4</v>
      </c>
      <c r="AZ14" s="137">
        <v>1.6185215691971999E-3</v>
      </c>
      <c r="BA14" s="137">
        <v>7.5686670229061599E-4</v>
      </c>
      <c r="BB14" s="137">
        <v>3.1861734346731897E-4</v>
      </c>
      <c r="BC14" s="137">
        <v>6.4880857600060405E-4</v>
      </c>
      <c r="BD14" s="137">
        <v>7.7456379229611698E-4</v>
      </c>
      <c r="BE14" s="137">
        <v>3.5749832115144901E-4</v>
      </c>
      <c r="BF14" s="137">
        <v>3.4521717188850101E-3</v>
      </c>
      <c r="BG14" s="137">
        <v>8.5432017745623295E-3</v>
      </c>
      <c r="BH14" s="137">
        <v>1.14565447492523E-2</v>
      </c>
      <c r="BI14" s="137">
        <v>1.50270794969814E-4</v>
      </c>
      <c r="BJ14" s="137">
        <v>3.8084360087948001E-3</v>
      </c>
      <c r="BK14" s="137">
        <v>1.28386968400143E-2</v>
      </c>
      <c r="BL14" s="137">
        <v>7.2937567471048704E-3</v>
      </c>
      <c r="BM14" s="137">
        <v>1.0322546083385E-2</v>
      </c>
      <c r="BN14" s="137">
        <v>1.72991929404706E-3</v>
      </c>
      <c r="BO14" s="137">
        <v>6.9897958402558797E-3</v>
      </c>
      <c r="BP14" s="137">
        <v>2.8349486142783E-3</v>
      </c>
      <c r="BQ14" s="137">
        <v>2.3859463056812E-2</v>
      </c>
      <c r="BR14" s="137">
        <v>1.5902177545485299E-2</v>
      </c>
      <c r="BS14" s="137">
        <v>1.2964656036193001E-3</v>
      </c>
      <c r="BT14" s="137">
        <v>1.45082252761986E-2</v>
      </c>
      <c r="BU14" s="137">
        <v>6.49053912565746E-5</v>
      </c>
      <c r="BV14" s="137">
        <v>5.8046180263474198E-4</v>
      </c>
      <c r="BW14" s="137">
        <v>0</v>
      </c>
      <c r="BX14" s="137">
        <v>1.41028533164798E-5</v>
      </c>
      <c r="BY14" s="137">
        <v>0</v>
      </c>
      <c r="BZ14" s="137">
        <v>9.0926070702364008E-3</v>
      </c>
      <c r="CA14" s="139">
        <v>0</v>
      </c>
      <c r="CB14" s="73"/>
    </row>
    <row r="15" spans="1:82" ht="19.5" x14ac:dyDescent="0.25">
      <c r="A15" s="30"/>
      <c r="B15" s="42" t="s">
        <v>6</v>
      </c>
      <c r="C15" s="43" t="s">
        <v>117</v>
      </c>
      <c r="D15" s="136">
        <v>8.6878880810137597E-4</v>
      </c>
      <c r="E15" s="137">
        <v>1.2813783512048099E-3</v>
      </c>
      <c r="F15" s="137">
        <v>9.5639323909724601E-5</v>
      </c>
      <c r="G15" s="137">
        <v>6.5528329487292197E-4</v>
      </c>
      <c r="H15" s="137">
        <v>2.2242325273276001E-5</v>
      </c>
      <c r="I15" s="137">
        <v>2.1057619432588299E-4</v>
      </c>
      <c r="J15" s="137">
        <v>1.0694571987713699</v>
      </c>
      <c r="K15" s="137">
        <v>6.4648484241872995E-4</v>
      </c>
      <c r="L15" s="137">
        <v>3.9386139297491303E-2</v>
      </c>
      <c r="M15" s="137">
        <v>1.29896479272489E-4</v>
      </c>
      <c r="N15" s="137">
        <v>6.2066720871593504E-4</v>
      </c>
      <c r="O15" s="137">
        <v>2.3200107210141601E-5</v>
      </c>
      <c r="P15" s="137">
        <v>3.0552399279574398E-4</v>
      </c>
      <c r="Q15" s="137">
        <v>3.0552399279574398E-4</v>
      </c>
      <c r="R15" s="137">
        <v>8.57101504083522E-5</v>
      </c>
      <c r="S15" s="137">
        <v>1.1392742073579201E-2</v>
      </c>
      <c r="T15" s="137">
        <v>1.0612629516159201E-4</v>
      </c>
      <c r="U15" s="137">
        <v>7.5348603725037598E-5</v>
      </c>
      <c r="V15" s="137">
        <v>1.4917786631689999E-7</v>
      </c>
      <c r="W15" s="137">
        <v>3.5091069032229599E-5</v>
      </c>
      <c r="X15" s="137">
        <v>9.1755298345866802E-5</v>
      </c>
      <c r="Y15" s="137">
        <v>1.07879194552403E-4</v>
      </c>
      <c r="Z15" s="137">
        <v>8.8822801096407497E-5</v>
      </c>
      <c r="AA15" s="137">
        <v>5.2626352067469196E-4</v>
      </c>
      <c r="AB15" s="137">
        <v>7.18727798571632E-5</v>
      </c>
      <c r="AC15" s="137">
        <v>1.43696378136054E-4</v>
      </c>
      <c r="AD15" s="137">
        <v>1.16737477729446E-4</v>
      </c>
      <c r="AE15" s="137">
        <v>1.33399112304853E-4</v>
      </c>
      <c r="AF15" s="137">
        <v>1.8754152726793499E-4</v>
      </c>
      <c r="AG15" s="137">
        <v>5.3989661474064597E-5</v>
      </c>
      <c r="AH15" s="137">
        <v>8.5422982020589598E-5</v>
      </c>
      <c r="AI15" s="137">
        <v>4.2198617591827903E-5</v>
      </c>
      <c r="AJ15" s="137">
        <v>3.3832688086946298E-5</v>
      </c>
      <c r="AK15" s="137">
        <v>1.3419984529827701E-3</v>
      </c>
      <c r="AL15" s="137">
        <v>4.5404039493768603E-4</v>
      </c>
      <c r="AM15" s="137">
        <v>1.72423207697666E-4</v>
      </c>
      <c r="AN15" s="137">
        <v>1.6323194271597601E-4</v>
      </c>
      <c r="AO15" s="137">
        <v>9.74377992170337E-4</v>
      </c>
      <c r="AP15" s="137">
        <v>1.44895652820288E-3</v>
      </c>
      <c r="AQ15" s="137">
        <v>2.1843492811155201E-3</v>
      </c>
      <c r="AR15" s="137">
        <v>5.5293964844490597E-3</v>
      </c>
      <c r="AS15" s="137">
        <v>4.9957836517327398E-4</v>
      </c>
      <c r="AT15" s="137">
        <v>1.30003293356662E-4</v>
      </c>
      <c r="AU15" s="137">
        <v>1.41093837000893E-3</v>
      </c>
      <c r="AV15" s="137">
        <v>2.2605337617633702E-3</v>
      </c>
      <c r="AW15" s="137">
        <v>4.15691801634403E-4</v>
      </c>
      <c r="AX15" s="137">
        <v>1.4105448906350101E-4</v>
      </c>
      <c r="AY15" s="137">
        <v>5.1719399693584203E-4</v>
      </c>
      <c r="AZ15" s="137">
        <v>4.4894174551392301E-4</v>
      </c>
      <c r="BA15" s="137">
        <v>2.3962454965048999E-4</v>
      </c>
      <c r="BB15" s="137">
        <v>1.6925193842288601E-4</v>
      </c>
      <c r="BC15" s="137">
        <v>2.3119649810360001E-4</v>
      </c>
      <c r="BD15" s="137">
        <v>3.3834920673197301E-4</v>
      </c>
      <c r="BE15" s="137">
        <v>1.76773943267025E-4</v>
      </c>
      <c r="BF15" s="137">
        <v>1.9514548203576601E-3</v>
      </c>
      <c r="BG15" s="137">
        <v>3.3614758866023298E-3</v>
      </c>
      <c r="BH15" s="137">
        <v>4.1954035895019597E-3</v>
      </c>
      <c r="BI15" s="137">
        <v>6.4595032565920894E-5</v>
      </c>
      <c r="BJ15" s="137">
        <v>2.3836430014487799E-3</v>
      </c>
      <c r="BK15" s="137">
        <v>4.7104302471257502E-3</v>
      </c>
      <c r="BL15" s="137">
        <v>1.6354154885212099E-3</v>
      </c>
      <c r="BM15" s="137">
        <v>2.8563244916506398E-3</v>
      </c>
      <c r="BN15" s="137">
        <v>5.7471800004449804E-4</v>
      </c>
      <c r="BO15" s="137">
        <v>1.45040728515738E-3</v>
      </c>
      <c r="BP15" s="137">
        <v>1.3618955869519501E-3</v>
      </c>
      <c r="BQ15" s="137">
        <v>3.5335926228388099E-3</v>
      </c>
      <c r="BR15" s="137">
        <v>2.77738039559834E-3</v>
      </c>
      <c r="BS15" s="137">
        <v>5.95141919220641E-4</v>
      </c>
      <c r="BT15" s="137">
        <v>3.7062144402455798E-3</v>
      </c>
      <c r="BU15" s="137">
        <v>2.38343359247635E-5</v>
      </c>
      <c r="BV15" s="137">
        <v>1.6836662282213399E-4</v>
      </c>
      <c r="BW15" s="137">
        <v>0</v>
      </c>
      <c r="BX15" s="137">
        <v>8.8120623052280406E-6</v>
      </c>
      <c r="BY15" s="137">
        <v>0</v>
      </c>
      <c r="BZ15" s="137">
        <v>3.6447928867350599E-3</v>
      </c>
      <c r="CA15" s="139">
        <v>0</v>
      </c>
      <c r="CB15" s="73"/>
    </row>
    <row r="16" spans="1:82" ht="19.5" x14ac:dyDescent="0.25">
      <c r="A16" s="30"/>
      <c r="B16" s="42" t="s">
        <v>7</v>
      </c>
      <c r="C16" s="43" t="s">
        <v>118</v>
      </c>
      <c r="D16" s="136">
        <v>1.5257894624696199E-3</v>
      </c>
      <c r="E16" s="137">
        <v>2.2283822324795899E-3</v>
      </c>
      <c r="F16" s="137">
        <v>1.59380550049268E-4</v>
      </c>
      <c r="G16" s="137">
        <v>1.2512375899969E-3</v>
      </c>
      <c r="H16" s="137">
        <v>6.6298615905067095E-5</v>
      </c>
      <c r="I16" s="137">
        <v>3.5469978788097101E-4</v>
      </c>
      <c r="J16" s="137">
        <v>2.6079225986199198E-4</v>
      </c>
      <c r="K16" s="137">
        <v>1.05122140363342</v>
      </c>
      <c r="L16" s="137">
        <v>6.9529981682652495E-2</v>
      </c>
      <c r="M16" s="137">
        <v>2.2034960569737599E-4</v>
      </c>
      <c r="N16" s="137">
        <v>1.0824809277981799E-3</v>
      </c>
      <c r="O16" s="137">
        <v>3.7959596177964499E-5</v>
      </c>
      <c r="P16" s="137">
        <v>4.4663816465682102E-4</v>
      </c>
      <c r="Q16" s="137">
        <v>4.4663816465682102E-4</v>
      </c>
      <c r="R16" s="137">
        <v>1.4312381661841901E-4</v>
      </c>
      <c r="S16" s="137">
        <v>2.0115241633845898E-2</v>
      </c>
      <c r="T16" s="137">
        <v>1.8143996000305501E-4</v>
      </c>
      <c r="U16" s="137">
        <v>1.22982530248706E-4</v>
      </c>
      <c r="V16" s="137">
        <v>2.96955861025685E-7</v>
      </c>
      <c r="W16" s="137">
        <v>6.1527574609473496E-5</v>
      </c>
      <c r="X16" s="137">
        <v>1.4548940575723199E-4</v>
      </c>
      <c r="Y16" s="137">
        <v>1.7837499520738801E-4</v>
      </c>
      <c r="Z16" s="137">
        <v>1.45203760731244E-4</v>
      </c>
      <c r="AA16" s="137">
        <v>1.12272176830518E-3</v>
      </c>
      <c r="AB16" s="137">
        <v>1.21895475117968E-4</v>
      </c>
      <c r="AC16" s="137">
        <v>2.3127300083628701E-4</v>
      </c>
      <c r="AD16" s="137">
        <v>1.89385572859625E-4</v>
      </c>
      <c r="AE16" s="137">
        <v>2.2863725062609801E-4</v>
      </c>
      <c r="AF16" s="137">
        <v>3.0856547925630799E-4</v>
      </c>
      <c r="AG16" s="137">
        <v>8.8981425875241303E-5</v>
      </c>
      <c r="AH16" s="137">
        <v>1.3926365938200401E-4</v>
      </c>
      <c r="AI16" s="137">
        <v>7.0401458170830206E-5</v>
      </c>
      <c r="AJ16" s="137">
        <v>5.4317841588009299E-5</v>
      </c>
      <c r="AK16" s="137">
        <v>2.9832606935818102E-3</v>
      </c>
      <c r="AL16" s="137">
        <v>8.7250495931971998E-4</v>
      </c>
      <c r="AM16" s="137">
        <v>8.4485314567647903E-4</v>
      </c>
      <c r="AN16" s="137">
        <v>2.7178430073164202E-4</v>
      </c>
      <c r="AO16" s="137">
        <v>2.5182259882379201E-3</v>
      </c>
      <c r="AP16" s="137">
        <v>2.5779281600039998E-3</v>
      </c>
      <c r="AQ16" s="137">
        <v>3.18734640371344E-3</v>
      </c>
      <c r="AR16" s="137">
        <v>1.37173111200197E-2</v>
      </c>
      <c r="AS16" s="137">
        <v>8.7293138277680002E-4</v>
      </c>
      <c r="AT16" s="137">
        <v>2.1351446825836401E-4</v>
      </c>
      <c r="AU16" s="137">
        <v>1.95093262564741E-3</v>
      </c>
      <c r="AV16" s="137">
        <v>4.8071990484974498E-3</v>
      </c>
      <c r="AW16" s="137">
        <v>6.7168546183060196E-4</v>
      </c>
      <c r="AX16" s="137">
        <v>2.1454416020976901E-4</v>
      </c>
      <c r="AY16" s="137">
        <v>8.7536247911969799E-4</v>
      </c>
      <c r="AZ16" s="137">
        <v>7.5640645011241397E-4</v>
      </c>
      <c r="BA16" s="137">
        <v>4.13325402509596E-4</v>
      </c>
      <c r="BB16" s="137">
        <v>2.7360557883588998E-4</v>
      </c>
      <c r="BC16" s="137">
        <v>3.8577483614075502E-4</v>
      </c>
      <c r="BD16" s="137">
        <v>5.0948283850393297E-4</v>
      </c>
      <c r="BE16" s="137">
        <v>2.8831008872126499E-4</v>
      </c>
      <c r="BF16" s="137">
        <v>3.1590266215861E-3</v>
      </c>
      <c r="BG16" s="137">
        <v>5.2034019181710902E-3</v>
      </c>
      <c r="BH16" s="137">
        <v>9.4399160262704403E-3</v>
      </c>
      <c r="BI16" s="137">
        <v>9.8502986632934694E-5</v>
      </c>
      <c r="BJ16" s="137">
        <v>3.8269008546505901E-3</v>
      </c>
      <c r="BK16" s="137">
        <v>6.5889371790355403E-3</v>
      </c>
      <c r="BL16" s="137">
        <v>3.4972559284270001E-3</v>
      </c>
      <c r="BM16" s="137">
        <v>4.5193149141430399E-3</v>
      </c>
      <c r="BN16" s="137">
        <v>9.7565940286744202E-4</v>
      </c>
      <c r="BO16" s="137">
        <v>2.7501800559277998E-3</v>
      </c>
      <c r="BP16" s="137">
        <v>2.6326670153691699E-3</v>
      </c>
      <c r="BQ16" s="137">
        <v>5.7523434607047504E-3</v>
      </c>
      <c r="BR16" s="137">
        <v>5.4056043451217997E-3</v>
      </c>
      <c r="BS16" s="137">
        <v>7.2708526201084903E-4</v>
      </c>
      <c r="BT16" s="137">
        <v>6.4807130110018504E-3</v>
      </c>
      <c r="BU16" s="137">
        <v>5.0059699798991002E-5</v>
      </c>
      <c r="BV16" s="137">
        <v>2.9425250103543097E-4</v>
      </c>
      <c r="BW16" s="137">
        <v>0</v>
      </c>
      <c r="BX16" s="137">
        <v>1.4157953694247E-5</v>
      </c>
      <c r="BY16" s="137">
        <v>0</v>
      </c>
      <c r="BZ16" s="137">
        <v>7.5622730924831396E-3</v>
      </c>
      <c r="CA16" s="139">
        <v>0</v>
      </c>
      <c r="CB16" s="73"/>
    </row>
    <row r="17" spans="1:80" ht="19.5" x14ac:dyDescent="0.25">
      <c r="A17" s="30"/>
      <c r="B17" s="42" t="s">
        <v>8</v>
      </c>
      <c r="C17" s="43" t="s">
        <v>119</v>
      </c>
      <c r="D17" s="136">
        <v>2.0665387739825701E-2</v>
      </c>
      <c r="E17" s="137">
        <v>2.78088797241632E-2</v>
      </c>
      <c r="F17" s="137">
        <v>7.1222614153759202E-4</v>
      </c>
      <c r="G17" s="137">
        <v>6.3863040619813799E-3</v>
      </c>
      <c r="H17" s="137">
        <v>4.1485485464433999E-5</v>
      </c>
      <c r="I17" s="137">
        <v>2.6545844776828201E-3</v>
      </c>
      <c r="J17" s="137">
        <v>1.9538901860195201E-4</v>
      </c>
      <c r="K17" s="137">
        <v>1.61677516788029E-2</v>
      </c>
      <c r="L17" s="137">
        <v>1.03214167122748</v>
      </c>
      <c r="M17" s="137">
        <v>1.3361782126937601E-4</v>
      </c>
      <c r="N17" s="137">
        <v>7.0069450392700502E-4</v>
      </c>
      <c r="O17" s="137">
        <v>2.7346816869593E-5</v>
      </c>
      <c r="P17" s="137">
        <v>7.8220387851736495E-4</v>
      </c>
      <c r="Q17" s="137">
        <v>7.8220387851736495E-4</v>
      </c>
      <c r="R17" s="137">
        <v>5.4459032977434505E-4</v>
      </c>
      <c r="S17" s="137">
        <v>9.4499925786037803E-3</v>
      </c>
      <c r="T17" s="137">
        <v>1.1423348819330801E-4</v>
      </c>
      <c r="U17" s="137">
        <v>9.4724067433395005E-5</v>
      </c>
      <c r="V17" s="137">
        <v>1.1712430034925E-7</v>
      </c>
      <c r="W17" s="137">
        <v>5.2893971004757201E-5</v>
      </c>
      <c r="X17" s="137">
        <v>8.6951501337682904E-5</v>
      </c>
      <c r="Y17" s="137">
        <v>1.0383481681720699E-4</v>
      </c>
      <c r="Z17" s="137">
        <v>9.9236928595641404E-5</v>
      </c>
      <c r="AA17" s="137">
        <v>1.97830772658123E-3</v>
      </c>
      <c r="AB17" s="137">
        <v>7.7467184116849393E-5</v>
      </c>
      <c r="AC17" s="137">
        <v>1.65014334104552E-4</v>
      </c>
      <c r="AD17" s="137">
        <v>1.3106175584493501E-4</v>
      </c>
      <c r="AE17" s="137">
        <v>1.5615916135539601E-4</v>
      </c>
      <c r="AF17" s="137">
        <v>2.36720321233423E-4</v>
      </c>
      <c r="AG17" s="137">
        <v>5.9843464573897997E-5</v>
      </c>
      <c r="AH17" s="137">
        <v>7.9446482790127305E-5</v>
      </c>
      <c r="AI17" s="137">
        <v>1.03169662063591E-4</v>
      </c>
      <c r="AJ17" s="137">
        <v>3.8991065157479801E-5</v>
      </c>
      <c r="AK17" s="137">
        <v>2.06607505438023E-3</v>
      </c>
      <c r="AL17" s="137">
        <v>7.5626939054704398E-4</v>
      </c>
      <c r="AM17" s="137">
        <v>3.56353224928468E-4</v>
      </c>
      <c r="AN17" s="137">
        <v>5.3564927244136105E-4</v>
      </c>
      <c r="AO17" s="137">
        <v>1.7986920521576399E-3</v>
      </c>
      <c r="AP17" s="137">
        <v>1.7617083580819099E-3</v>
      </c>
      <c r="AQ17" s="137">
        <v>6.2520701735560603E-3</v>
      </c>
      <c r="AR17" s="137">
        <v>3.00354138430509E-2</v>
      </c>
      <c r="AS17" s="137">
        <v>8.0933546833898804E-4</v>
      </c>
      <c r="AT17" s="137">
        <v>1.51206270626912E-4</v>
      </c>
      <c r="AU17" s="137">
        <v>1.29615405220585E-3</v>
      </c>
      <c r="AV17" s="137">
        <v>7.4823264825780002E-3</v>
      </c>
      <c r="AW17" s="137">
        <v>4.85591843399647E-4</v>
      </c>
      <c r="AX17" s="137">
        <v>1.4848245652843801E-4</v>
      </c>
      <c r="AY17" s="137">
        <v>4.2307408434316598E-3</v>
      </c>
      <c r="AZ17" s="137">
        <v>1.1218368088121199E-3</v>
      </c>
      <c r="BA17" s="137">
        <v>3.0116130113168598E-4</v>
      </c>
      <c r="BB17" s="137">
        <v>2.2801822335796301E-4</v>
      </c>
      <c r="BC17" s="137">
        <v>4.6792936533069399E-4</v>
      </c>
      <c r="BD17" s="137">
        <v>4.3257221549994899E-4</v>
      </c>
      <c r="BE17" s="137">
        <v>2.2074902297952801E-4</v>
      </c>
      <c r="BF17" s="137">
        <v>2.2774258819052602E-3</v>
      </c>
      <c r="BG17" s="137">
        <v>2.7481442577253698E-3</v>
      </c>
      <c r="BH17" s="137">
        <v>2.9593850674162498E-3</v>
      </c>
      <c r="BI17" s="137">
        <v>6.8296230316626595E-5</v>
      </c>
      <c r="BJ17" s="137">
        <v>2.7470705059796799E-3</v>
      </c>
      <c r="BK17" s="137">
        <v>3.92062529725286E-3</v>
      </c>
      <c r="BL17" s="137">
        <v>1.6657619201397901E-3</v>
      </c>
      <c r="BM17" s="137">
        <v>3.1807532272148898E-3</v>
      </c>
      <c r="BN17" s="137">
        <v>6.2766672545361995E-4</v>
      </c>
      <c r="BO17" s="137">
        <v>1.8695449527990401E-3</v>
      </c>
      <c r="BP17" s="137">
        <v>1.49260603359264E-3</v>
      </c>
      <c r="BQ17" s="137">
        <v>2.0697560568699001E-3</v>
      </c>
      <c r="BR17" s="137">
        <v>2.1339407133134998E-3</v>
      </c>
      <c r="BS17" s="137">
        <v>2.9266393503540303E-4</v>
      </c>
      <c r="BT17" s="137">
        <v>5.0256350000542601E-3</v>
      </c>
      <c r="BU17" s="137">
        <v>1.7128127033638301E-5</v>
      </c>
      <c r="BV17" s="137">
        <v>2.02477054988997E-4</v>
      </c>
      <c r="BW17" s="137">
        <v>0</v>
      </c>
      <c r="BX17" s="137">
        <v>1.01465583408345E-5</v>
      </c>
      <c r="BY17" s="137">
        <v>0</v>
      </c>
      <c r="BZ17" s="137">
        <v>2.5570179194654599E-3</v>
      </c>
      <c r="CA17" s="139">
        <v>0</v>
      </c>
      <c r="CB17" s="73"/>
    </row>
    <row r="18" spans="1:80" ht="19.5" x14ac:dyDescent="0.25">
      <c r="A18" s="30"/>
      <c r="B18" s="42" t="s">
        <v>9</v>
      </c>
      <c r="C18" s="43" t="s">
        <v>120</v>
      </c>
      <c r="D18" s="136">
        <v>8.8632751397268103E-2</v>
      </c>
      <c r="E18" s="137">
        <v>2.3980692523715399E-2</v>
      </c>
      <c r="F18" s="137">
        <v>3.26967878934936E-3</v>
      </c>
      <c r="G18" s="137">
        <v>2.7969359046967502E-3</v>
      </c>
      <c r="H18" s="137">
        <v>2.5304465481541601E-3</v>
      </c>
      <c r="I18" s="137">
        <v>8.6573331885017202E-2</v>
      </c>
      <c r="J18" s="137">
        <v>1.5731996258649801E-2</v>
      </c>
      <c r="K18" s="137">
        <v>9.2915124442915196E-4</v>
      </c>
      <c r="L18" s="137">
        <v>4.6049477110911098E-2</v>
      </c>
      <c r="M18" s="137">
        <v>1.02883416177737</v>
      </c>
      <c r="N18" s="137">
        <v>1.8456136017504299E-3</v>
      </c>
      <c r="O18" s="137">
        <v>2.2180242762107399E-3</v>
      </c>
      <c r="P18" s="137">
        <v>1.3355935524762301E-3</v>
      </c>
      <c r="Q18" s="137">
        <v>1.3355935524762301E-3</v>
      </c>
      <c r="R18" s="137">
        <v>6.3777385007993603E-4</v>
      </c>
      <c r="S18" s="137">
        <v>1.3598783353274E-2</v>
      </c>
      <c r="T18" s="137">
        <v>2.3940243912788199E-2</v>
      </c>
      <c r="U18" s="137">
        <v>1.3023037196524199E-2</v>
      </c>
      <c r="V18" s="137">
        <v>5.5575410137617504E-7</v>
      </c>
      <c r="W18" s="137">
        <v>1.59121417554333E-2</v>
      </c>
      <c r="X18" s="137">
        <v>4.0013459676654901E-4</v>
      </c>
      <c r="Y18" s="137">
        <v>8.4669285570327497E-4</v>
      </c>
      <c r="Z18" s="137">
        <v>7.3308594526981501E-3</v>
      </c>
      <c r="AA18" s="137">
        <v>2.7078952956282199E-3</v>
      </c>
      <c r="AB18" s="137">
        <v>3.9996207327200399E-4</v>
      </c>
      <c r="AC18" s="137">
        <v>9.03097908726103E-4</v>
      </c>
      <c r="AD18" s="137">
        <v>6.04403323557214E-4</v>
      </c>
      <c r="AE18" s="137">
        <v>0.20575658373726799</v>
      </c>
      <c r="AF18" s="137">
        <v>1.70519063425736E-3</v>
      </c>
      <c r="AG18" s="137">
        <v>3.01766291748113E-4</v>
      </c>
      <c r="AH18" s="137">
        <v>3.6226694039299202E-4</v>
      </c>
      <c r="AI18" s="137">
        <v>2.0201118514247401E-4</v>
      </c>
      <c r="AJ18" s="137">
        <v>2.17009364060856E-4</v>
      </c>
      <c r="AK18" s="137">
        <v>1.10526396382235E-2</v>
      </c>
      <c r="AL18" s="137">
        <v>2.9148240118058201E-3</v>
      </c>
      <c r="AM18" s="137">
        <v>1.9217686586761899E-3</v>
      </c>
      <c r="AN18" s="137">
        <v>1.9908407159477102E-3</v>
      </c>
      <c r="AO18" s="137">
        <v>1.6316612824948201E-2</v>
      </c>
      <c r="AP18" s="137">
        <v>9.9181323772579901E-3</v>
      </c>
      <c r="AQ18" s="137">
        <v>9.3033520702325793E-3</v>
      </c>
      <c r="AR18" s="137">
        <v>1.2150616201374699E-2</v>
      </c>
      <c r="AS18" s="137">
        <v>4.1311781285869901E-3</v>
      </c>
      <c r="AT18" s="137">
        <v>2.2142262615572401E-2</v>
      </c>
      <c r="AU18" s="137">
        <v>6.0503036671614102E-3</v>
      </c>
      <c r="AV18" s="137">
        <v>1.9174799309865698E-2</v>
      </c>
      <c r="AW18" s="137">
        <v>2.3464567613324899E-3</v>
      </c>
      <c r="AX18" s="137">
        <v>6.3878932035099395E-4</v>
      </c>
      <c r="AY18" s="137">
        <v>4.0353810420216199E-3</v>
      </c>
      <c r="AZ18" s="137">
        <v>2.7514427465011701E-3</v>
      </c>
      <c r="BA18" s="137">
        <v>1.5129594382491699E-3</v>
      </c>
      <c r="BB18" s="137">
        <v>1.0838546602155801E-3</v>
      </c>
      <c r="BC18" s="137">
        <v>2.0413486975471799E-3</v>
      </c>
      <c r="BD18" s="137">
        <v>1.63518803804746E-3</v>
      </c>
      <c r="BE18" s="137">
        <v>1.117400175292E-3</v>
      </c>
      <c r="BF18" s="137">
        <v>1.25963807589327E-2</v>
      </c>
      <c r="BG18" s="137">
        <v>2.02101484515105E-2</v>
      </c>
      <c r="BH18" s="137">
        <v>6.0678734388472698E-3</v>
      </c>
      <c r="BI18" s="137">
        <v>2.53707903933338E-4</v>
      </c>
      <c r="BJ18" s="137">
        <v>1.5289144349487501E-2</v>
      </c>
      <c r="BK18" s="137">
        <v>1.7028335206110402E-2</v>
      </c>
      <c r="BL18" s="137">
        <v>8.8810417838698207E-3</v>
      </c>
      <c r="BM18" s="137">
        <v>1.08409689399434E-2</v>
      </c>
      <c r="BN18" s="137">
        <v>3.0418264244262798E-3</v>
      </c>
      <c r="BO18" s="137">
        <v>7.1106937438517002E-3</v>
      </c>
      <c r="BP18" s="137">
        <v>1.0433019382414799E-2</v>
      </c>
      <c r="BQ18" s="137">
        <v>1.5927221017508601E-2</v>
      </c>
      <c r="BR18" s="137">
        <v>1.3061189453131099E-2</v>
      </c>
      <c r="BS18" s="137">
        <v>1.5106554028111699E-3</v>
      </c>
      <c r="BT18" s="137">
        <v>2.5128051828930398E-2</v>
      </c>
      <c r="BU18" s="137">
        <v>4.9056808787527598E-5</v>
      </c>
      <c r="BV18" s="137">
        <v>1.02673317626773E-3</v>
      </c>
      <c r="BW18" s="137">
        <v>0</v>
      </c>
      <c r="BX18" s="137">
        <v>5.6431344784888203E-5</v>
      </c>
      <c r="BY18" s="137">
        <v>0</v>
      </c>
      <c r="BZ18" s="137">
        <v>1.2233732720235301E-2</v>
      </c>
      <c r="CA18" s="139">
        <v>0</v>
      </c>
      <c r="CB18" s="73"/>
    </row>
    <row r="19" spans="1:80" ht="19.5" x14ac:dyDescent="0.25">
      <c r="A19" s="30"/>
      <c r="B19" s="42" t="s">
        <v>10</v>
      </c>
      <c r="C19" s="43" t="s">
        <v>121</v>
      </c>
      <c r="D19" s="136">
        <v>3.6334165501485902E-4</v>
      </c>
      <c r="E19" s="137">
        <v>5.5173764410706603E-4</v>
      </c>
      <c r="F19" s="137">
        <v>6.9413747323626506E-5</v>
      </c>
      <c r="G19" s="137">
        <v>4.9861760467051095E-4</v>
      </c>
      <c r="H19" s="137">
        <v>2.4769474040928299E-5</v>
      </c>
      <c r="I19" s="137">
        <v>6.2830020256751196E-4</v>
      </c>
      <c r="J19" s="137">
        <v>1.03297911873706E-4</v>
      </c>
      <c r="K19" s="137">
        <v>2.5015502635094303E-4</v>
      </c>
      <c r="L19" s="137">
        <v>1.45629554954034E-2</v>
      </c>
      <c r="M19" s="137">
        <v>2.7822748137411101E-4</v>
      </c>
      <c r="N19" s="137">
        <v>1.0244718267031701</v>
      </c>
      <c r="O19" s="137">
        <v>2.1761954321355701E-5</v>
      </c>
      <c r="P19" s="137">
        <v>2.8449980166751998E-4</v>
      </c>
      <c r="Q19" s="137">
        <v>2.8449980166751998E-4</v>
      </c>
      <c r="R19" s="137">
        <v>1.1540892476163199E-4</v>
      </c>
      <c r="S19" s="137">
        <v>4.2625696848400804E-3</v>
      </c>
      <c r="T19" s="137">
        <v>2.7522772193617302E-4</v>
      </c>
      <c r="U19" s="137">
        <v>4.0954851811101101E-5</v>
      </c>
      <c r="V19" s="137">
        <v>2.14694594308879E-7</v>
      </c>
      <c r="W19" s="137">
        <v>5.6706129659782703E-5</v>
      </c>
      <c r="X19" s="137">
        <v>1.6303631578052299E-4</v>
      </c>
      <c r="Y19" s="137">
        <v>2.0706854906731701E-4</v>
      </c>
      <c r="Z19" s="137">
        <v>1.23680694220324E-4</v>
      </c>
      <c r="AA19" s="137">
        <v>6.0969445990353695E-4</v>
      </c>
      <c r="AB19" s="137">
        <v>6.2876969356576506E-5</v>
      </c>
      <c r="AC19" s="137">
        <v>9.9045804880065996E-5</v>
      </c>
      <c r="AD19" s="137">
        <v>2.39460018338619E-4</v>
      </c>
      <c r="AE19" s="137">
        <v>1.09920778876312E-4</v>
      </c>
      <c r="AF19" s="137">
        <v>1.7563739431950901E-4</v>
      </c>
      <c r="AG19" s="137">
        <v>9.38895986741102E-5</v>
      </c>
      <c r="AH19" s="137">
        <v>1.195379311612E-4</v>
      </c>
      <c r="AI19" s="137">
        <v>4.1027356322460597E-5</v>
      </c>
      <c r="AJ19" s="137">
        <v>1.34051000247054E-5</v>
      </c>
      <c r="AK19" s="137">
        <v>4.4166567760411501E-4</v>
      </c>
      <c r="AL19" s="137">
        <v>3.0959053948030499E-4</v>
      </c>
      <c r="AM19" s="137">
        <v>1.7137687154215799E-4</v>
      </c>
      <c r="AN19" s="137">
        <v>8.4844684843452296E-5</v>
      </c>
      <c r="AO19" s="137">
        <v>5.0113465023724803E-4</v>
      </c>
      <c r="AP19" s="137">
        <v>7.0049580944991105E-4</v>
      </c>
      <c r="AQ19" s="137">
        <v>2.1632347566420901E-3</v>
      </c>
      <c r="AR19" s="137">
        <v>7.6450065165796603E-3</v>
      </c>
      <c r="AS19" s="137">
        <v>3.4332057059594298E-4</v>
      </c>
      <c r="AT19" s="137">
        <v>6.1101358198009106E-5</v>
      </c>
      <c r="AU19" s="137">
        <v>9.7280966984598103E-4</v>
      </c>
      <c r="AV19" s="137">
        <v>8.6496672667078897E-4</v>
      </c>
      <c r="AW19" s="137">
        <v>2.5569923482095198E-4</v>
      </c>
      <c r="AX19" s="137">
        <v>1.020937631039E-4</v>
      </c>
      <c r="AY19" s="137">
        <v>8.6883178547953301E-4</v>
      </c>
      <c r="AZ19" s="137">
        <v>2.4484966075378101E-4</v>
      </c>
      <c r="BA19" s="137">
        <v>1.30547824411757E-4</v>
      </c>
      <c r="BB19" s="137">
        <v>8.4699282457902902E-5</v>
      </c>
      <c r="BC19" s="137">
        <v>1.70969568556489E-3</v>
      </c>
      <c r="BD19" s="137">
        <v>2.9682357196931299E-4</v>
      </c>
      <c r="BE19" s="137">
        <v>8.0005200630824295E-5</v>
      </c>
      <c r="BF19" s="137">
        <v>7.8551737156769101E-4</v>
      </c>
      <c r="BG19" s="137">
        <v>1.2024599964493099E-3</v>
      </c>
      <c r="BH19" s="137">
        <v>4.6786093732616998E-4</v>
      </c>
      <c r="BI19" s="137">
        <v>4.4247016452021798E-5</v>
      </c>
      <c r="BJ19" s="137">
        <v>9.4444085481751501E-4</v>
      </c>
      <c r="BK19" s="137">
        <v>5.42254124301636E-3</v>
      </c>
      <c r="BL19" s="137">
        <v>8.1916735680584701E-4</v>
      </c>
      <c r="BM19" s="137">
        <v>2.0289693693906802E-3</v>
      </c>
      <c r="BN19" s="137">
        <v>3.4848179067634801E-3</v>
      </c>
      <c r="BO19" s="137">
        <v>8.7306052734038798E-4</v>
      </c>
      <c r="BP19" s="137">
        <v>8.6650279858861896E-4</v>
      </c>
      <c r="BQ19" s="137">
        <v>3.25739267966984E-3</v>
      </c>
      <c r="BR19" s="137">
        <v>2.21614332490853E-3</v>
      </c>
      <c r="BS19" s="137">
        <v>1.4161543250188499E-4</v>
      </c>
      <c r="BT19" s="137">
        <v>1.8648250923465599E-3</v>
      </c>
      <c r="BU19" s="137">
        <v>4.3598691373853099E-6</v>
      </c>
      <c r="BV19" s="137">
        <v>9.3313716167249194E-5</v>
      </c>
      <c r="BW19" s="137">
        <v>0</v>
      </c>
      <c r="BX19" s="137">
        <v>3.4870406782521501E-6</v>
      </c>
      <c r="BY19" s="137">
        <v>0</v>
      </c>
      <c r="BZ19" s="137">
        <v>1.9598524098198402E-3</v>
      </c>
      <c r="CA19" s="139">
        <v>0</v>
      </c>
      <c r="CB19" s="73"/>
    </row>
    <row r="20" spans="1:80" ht="19.5" x14ac:dyDescent="0.25">
      <c r="A20" s="30"/>
      <c r="B20" s="42" t="s">
        <v>11</v>
      </c>
      <c r="C20" s="43" t="s">
        <v>122</v>
      </c>
      <c r="D20" s="136">
        <v>7.9011479629363099E-2</v>
      </c>
      <c r="E20" s="137">
        <v>5.5593247435020997E-2</v>
      </c>
      <c r="F20" s="137">
        <v>1.5428500453748999E-3</v>
      </c>
      <c r="G20" s="137">
        <v>6.44325806348486E-3</v>
      </c>
      <c r="H20" s="137">
        <v>4.73958019556305E-4</v>
      </c>
      <c r="I20" s="137">
        <v>4.3611518876361501E-3</v>
      </c>
      <c r="J20" s="137">
        <v>4.0140170362841898E-2</v>
      </c>
      <c r="K20" s="137">
        <v>8.9134578986072098E-4</v>
      </c>
      <c r="L20" s="137">
        <v>1.46959885738705E-2</v>
      </c>
      <c r="M20" s="137">
        <v>2.0311584234829701E-2</v>
      </c>
      <c r="N20" s="137">
        <v>2.56341488941805E-3</v>
      </c>
      <c r="O20" s="137">
        <v>1.1898448841390099</v>
      </c>
      <c r="P20" s="137">
        <v>3.8367565407126701E-3</v>
      </c>
      <c r="Q20" s="137">
        <v>3.8367565407126701E-3</v>
      </c>
      <c r="R20" s="137">
        <v>1.03852264308913E-3</v>
      </c>
      <c r="S20" s="137">
        <v>5.1679616909479998E-3</v>
      </c>
      <c r="T20" s="137">
        <v>5.9213737427226902E-2</v>
      </c>
      <c r="U20" s="137">
        <v>3.5750642884757898E-2</v>
      </c>
      <c r="V20" s="137">
        <v>1.5614520355240201E-6</v>
      </c>
      <c r="W20" s="137">
        <v>3.98659435764726E-2</v>
      </c>
      <c r="X20" s="137">
        <v>8.4325434278229201E-4</v>
      </c>
      <c r="Y20" s="137">
        <v>1.80507401746155E-3</v>
      </c>
      <c r="Z20" s="137">
        <v>1.4965336341078999E-2</v>
      </c>
      <c r="AA20" s="137">
        <v>5.2975298984887899E-3</v>
      </c>
      <c r="AB20" s="137">
        <v>1.1825642647439699E-3</v>
      </c>
      <c r="AC20" s="137">
        <v>3.0040982656493898E-3</v>
      </c>
      <c r="AD20" s="137">
        <v>1.5773238722309999E-3</v>
      </c>
      <c r="AE20" s="137">
        <v>0.51443278809217297</v>
      </c>
      <c r="AF20" s="137">
        <v>5.1300904328181601E-3</v>
      </c>
      <c r="AG20" s="137">
        <v>8.2446118937389099E-4</v>
      </c>
      <c r="AH20" s="137">
        <v>7.7276968226611305E-4</v>
      </c>
      <c r="AI20" s="137">
        <v>5.3988050074448598E-4</v>
      </c>
      <c r="AJ20" s="137">
        <v>7.3773999683044702E-4</v>
      </c>
      <c r="AK20" s="137">
        <v>2.0502460898362801E-2</v>
      </c>
      <c r="AL20" s="137">
        <v>8.3473024518756905E-3</v>
      </c>
      <c r="AM20" s="137">
        <v>2.54832089208286E-3</v>
      </c>
      <c r="AN20" s="137">
        <v>2.6235516223666201E-3</v>
      </c>
      <c r="AO20" s="137">
        <v>2.37742374894261E-2</v>
      </c>
      <c r="AP20" s="137">
        <v>2.1047664034642501E-2</v>
      </c>
      <c r="AQ20" s="137">
        <v>2.9104670899387002E-2</v>
      </c>
      <c r="AR20" s="137">
        <v>1.6919537507712201E-2</v>
      </c>
      <c r="AS20" s="137">
        <v>8.6180616704861993E-3</v>
      </c>
      <c r="AT20" s="137">
        <v>5.9394551676119301E-3</v>
      </c>
      <c r="AU20" s="137">
        <v>1.50351837062728E-2</v>
      </c>
      <c r="AV20" s="137">
        <v>3.4833194284715499E-2</v>
      </c>
      <c r="AW20" s="137">
        <v>6.3841228687251204E-3</v>
      </c>
      <c r="AX20" s="137">
        <v>1.7127039165010501E-3</v>
      </c>
      <c r="AY20" s="137">
        <v>4.51240490099472E-3</v>
      </c>
      <c r="AZ20" s="137">
        <v>1.38776119848845E-2</v>
      </c>
      <c r="BA20" s="137">
        <v>3.3416954306968701E-3</v>
      </c>
      <c r="BB20" s="137">
        <v>5.1365943544712401E-3</v>
      </c>
      <c r="BC20" s="137">
        <v>2.0084116814696101E-2</v>
      </c>
      <c r="BD20" s="137">
        <v>5.7920401204252401E-3</v>
      </c>
      <c r="BE20" s="137">
        <v>3.87546996198251E-3</v>
      </c>
      <c r="BF20" s="137">
        <v>4.17737488939917E-2</v>
      </c>
      <c r="BG20" s="137">
        <v>3.1389168700396201E-2</v>
      </c>
      <c r="BH20" s="137">
        <v>2.02841520937494E-2</v>
      </c>
      <c r="BI20" s="137">
        <v>6.0774471791199798E-4</v>
      </c>
      <c r="BJ20" s="137">
        <v>5.1976620238231297E-2</v>
      </c>
      <c r="BK20" s="137">
        <v>2.8109910299622599E-2</v>
      </c>
      <c r="BL20" s="137">
        <v>2.43878684893463E-2</v>
      </c>
      <c r="BM20" s="137">
        <v>1.7993084988624501E-2</v>
      </c>
      <c r="BN20" s="137">
        <v>7.18837174725545E-3</v>
      </c>
      <c r="BO20" s="137">
        <v>1.40903088751344E-2</v>
      </c>
      <c r="BP20" s="137">
        <v>3.2402621107885901E-2</v>
      </c>
      <c r="BQ20" s="137">
        <v>2.5034359623978299E-2</v>
      </c>
      <c r="BR20" s="137">
        <v>2.49367560240361E-2</v>
      </c>
      <c r="BS20" s="137">
        <v>3.3672771037212799E-3</v>
      </c>
      <c r="BT20" s="137">
        <v>3.2292371118434797E-2</v>
      </c>
      <c r="BU20" s="137">
        <v>1.29997906069381E-4</v>
      </c>
      <c r="BV20" s="137">
        <v>1.69433913002811E-3</v>
      </c>
      <c r="BW20" s="137">
        <v>0</v>
      </c>
      <c r="BX20" s="137">
        <v>1.9181048632361801E-4</v>
      </c>
      <c r="BY20" s="137">
        <v>0</v>
      </c>
      <c r="BZ20" s="137">
        <v>1.5132230977921201E-2</v>
      </c>
      <c r="CA20" s="139">
        <v>0</v>
      </c>
      <c r="CB20" s="73"/>
    </row>
    <row r="21" spans="1:80" ht="19.5" x14ac:dyDescent="0.25">
      <c r="A21" s="30"/>
      <c r="B21" s="42" t="s">
        <v>12</v>
      </c>
      <c r="C21" s="43" t="s">
        <v>123</v>
      </c>
      <c r="D21" s="136">
        <v>3.4181064572134403E-4</v>
      </c>
      <c r="E21" s="137">
        <v>4.4166573906785801E-4</v>
      </c>
      <c r="F21" s="137">
        <v>1.0297022629662E-4</v>
      </c>
      <c r="G21" s="137">
        <v>6.1326164057646604E-4</v>
      </c>
      <c r="H21" s="137">
        <v>3.7054618335573798E-5</v>
      </c>
      <c r="I21" s="137">
        <v>1.5454016887693701E-4</v>
      </c>
      <c r="J21" s="137">
        <v>7.0679647484694604E-4</v>
      </c>
      <c r="K21" s="137">
        <v>1.10385474144295E-4</v>
      </c>
      <c r="L21" s="137">
        <v>4.29475468504584E-3</v>
      </c>
      <c r="M21" s="137">
        <v>1.922126089245E-4</v>
      </c>
      <c r="N21" s="137">
        <v>1.82710660761583E-3</v>
      </c>
      <c r="O21" s="137">
        <v>4.2806957877334197E-5</v>
      </c>
      <c r="P21" s="137">
        <v>1.27951698733949</v>
      </c>
      <c r="Q21" s="137">
        <v>5.2825326877680302E-4</v>
      </c>
      <c r="R21" s="137">
        <v>7.0702288244986304E-4</v>
      </c>
      <c r="S21" s="137">
        <v>3.5022835392461401E-3</v>
      </c>
      <c r="T21" s="137">
        <v>2.04304140885705E-4</v>
      </c>
      <c r="U21" s="137">
        <v>1.6419336455628301E-4</v>
      </c>
      <c r="V21" s="137">
        <v>1.2289260989405601E-7</v>
      </c>
      <c r="W21" s="137">
        <v>5.8784575968733597E-4</v>
      </c>
      <c r="X21" s="137">
        <v>1.6968189384544699E-4</v>
      </c>
      <c r="Y21" s="137">
        <v>1.8345061128240001E-4</v>
      </c>
      <c r="Z21" s="137">
        <v>1.5387345179852099E-4</v>
      </c>
      <c r="AA21" s="137">
        <v>6.8255290697471604E-4</v>
      </c>
      <c r="AB21" s="137">
        <v>1.02918119465311E-4</v>
      </c>
      <c r="AC21" s="137">
        <v>1.89416290417857E-4</v>
      </c>
      <c r="AD21" s="137">
        <v>2.2721433788095899E-4</v>
      </c>
      <c r="AE21" s="137">
        <v>2.89862471113862E-4</v>
      </c>
      <c r="AF21" s="137">
        <v>3.1982869846370601E-4</v>
      </c>
      <c r="AG21" s="137">
        <v>1.04863573351148E-4</v>
      </c>
      <c r="AH21" s="137">
        <v>1.69322339195419E-4</v>
      </c>
      <c r="AI21" s="137">
        <v>1.0247149313813601E-2</v>
      </c>
      <c r="AJ21" s="137">
        <v>4.1609257050613597E-5</v>
      </c>
      <c r="AK21" s="137">
        <v>3.8766886606113201E-3</v>
      </c>
      <c r="AL21" s="137">
        <v>3.29285315437803E-3</v>
      </c>
      <c r="AM21" s="137">
        <v>3.9030431526705699E-4</v>
      </c>
      <c r="AN21" s="137">
        <v>1.1912170461564301E-3</v>
      </c>
      <c r="AO21" s="137">
        <v>1.7411027169247199E-3</v>
      </c>
      <c r="AP21" s="137">
        <v>4.3148183972134104E-3</v>
      </c>
      <c r="AQ21" s="137">
        <v>3.8068766286883499E-3</v>
      </c>
      <c r="AR21" s="137">
        <v>1.8524193653799499E-3</v>
      </c>
      <c r="AS21" s="137">
        <v>1.8354426833858802E-2</v>
      </c>
      <c r="AT21" s="137">
        <v>2.0492018994459999E-4</v>
      </c>
      <c r="AU21" s="137">
        <v>5.0807999534730804E-3</v>
      </c>
      <c r="AV21" s="137">
        <v>6.16746610739362E-3</v>
      </c>
      <c r="AW21" s="137">
        <v>3.0753048472153899E-3</v>
      </c>
      <c r="AX21" s="137">
        <v>3.3906453631359101E-3</v>
      </c>
      <c r="AY21" s="137">
        <v>5.5164717645709398E-3</v>
      </c>
      <c r="AZ21" s="137">
        <v>5.0065814213817398E-3</v>
      </c>
      <c r="BA21" s="137">
        <v>8.5722660889073904E-4</v>
      </c>
      <c r="BB21" s="137">
        <v>4.96301999397718E-4</v>
      </c>
      <c r="BC21" s="137">
        <v>2.07136981264136E-3</v>
      </c>
      <c r="BD21" s="137">
        <v>1.9315310234966399E-2</v>
      </c>
      <c r="BE21" s="137">
        <v>6.64607329143388E-4</v>
      </c>
      <c r="BF21" s="137">
        <v>2.5329827510318001E-3</v>
      </c>
      <c r="BG21" s="137">
        <v>4.9772897813316003E-3</v>
      </c>
      <c r="BH21" s="137">
        <v>2.10861456888427E-3</v>
      </c>
      <c r="BI21" s="137">
        <v>3.4959235574223602E-3</v>
      </c>
      <c r="BJ21" s="137">
        <v>2.9315321948197698E-3</v>
      </c>
      <c r="BK21" s="137">
        <v>9.4187143578983393E-3</v>
      </c>
      <c r="BL21" s="137">
        <v>2.8743505200900799E-3</v>
      </c>
      <c r="BM21" s="137">
        <v>6.4116517716639202E-3</v>
      </c>
      <c r="BN21" s="137">
        <v>1.3937991163956501E-3</v>
      </c>
      <c r="BO21" s="137">
        <v>2.1795838941775498E-3</v>
      </c>
      <c r="BP21" s="137">
        <v>3.39487465531881E-3</v>
      </c>
      <c r="BQ21" s="137">
        <v>5.0170514182659902E-3</v>
      </c>
      <c r="BR21" s="137">
        <v>4.1363002653933998E-3</v>
      </c>
      <c r="BS21" s="137">
        <v>6.1240952619313004E-4</v>
      </c>
      <c r="BT21" s="137">
        <v>1.37622451970968E-2</v>
      </c>
      <c r="BU21" s="137">
        <v>2.9995448465832199E-5</v>
      </c>
      <c r="BV21" s="137">
        <v>4.7845850233534299E-4</v>
      </c>
      <c r="BW21" s="137">
        <v>0</v>
      </c>
      <c r="BX21" s="137">
        <v>1.08381453857135E-5</v>
      </c>
      <c r="BY21" s="137">
        <v>0</v>
      </c>
      <c r="BZ21" s="137">
        <v>1.5092345549140801E-3</v>
      </c>
      <c r="CA21" s="139">
        <v>0</v>
      </c>
      <c r="CB21" s="73"/>
    </row>
    <row r="22" spans="1:80" ht="19.5" x14ac:dyDescent="0.25">
      <c r="A22" s="30"/>
      <c r="B22" s="42" t="s">
        <v>13</v>
      </c>
      <c r="C22" s="43" t="s">
        <v>124</v>
      </c>
      <c r="D22" s="136">
        <v>3.72561958407193E-4</v>
      </c>
      <c r="E22" s="137">
        <v>6.0560863122952004E-4</v>
      </c>
      <c r="F22" s="137">
        <v>1.60349561511693E-4</v>
      </c>
      <c r="G22" s="137">
        <v>9.04288630882426E-4</v>
      </c>
      <c r="H22" s="137">
        <v>5.1842133472552397E-5</v>
      </c>
      <c r="I22" s="137">
        <v>2.36368923368668E-4</v>
      </c>
      <c r="J22" s="137">
        <v>7.4731495561151202E-4</v>
      </c>
      <c r="K22" s="137">
        <v>1.2349904121438399E-4</v>
      </c>
      <c r="L22" s="137">
        <v>3.6089068613906401E-3</v>
      </c>
      <c r="M22" s="137">
        <v>3.8506327384219501E-4</v>
      </c>
      <c r="N22" s="137">
        <v>1.64774527335723E-3</v>
      </c>
      <c r="O22" s="137">
        <v>6.0825568649649803E-5</v>
      </c>
      <c r="P22" s="137">
        <v>1.00189559464236</v>
      </c>
      <c r="Q22" s="137">
        <v>1.00189559464236</v>
      </c>
      <c r="R22" s="137">
        <v>6.3398868040910898E-4</v>
      </c>
      <c r="S22" s="137">
        <v>2.9894313342945498E-3</v>
      </c>
      <c r="T22" s="137">
        <v>3.6333581046857903E-4</v>
      </c>
      <c r="U22" s="137">
        <v>2.1068461496970999E-4</v>
      </c>
      <c r="V22" s="137">
        <v>2.2255220646069701E-7</v>
      </c>
      <c r="W22" s="137">
        <v>5.4263918553326001E-4</v>
      </c>
      <c r="X22" s="137">
        <v>3.72213106815106E-4</v>
      </c>
      <c r="Y22" s="137">
        <v>3.8443676094612701E-4</v>
      </c>
      <c r="Z22" s="137">
        <v>2.5009590106500298E-4</v>
      </c>
      <c r="AA22" s="137">
        <v>1.01135223843678E-3</v>
      </c>
      <c r="AB22" s="137">
        <v>1.5713549084666901E-4</v>
      </c>
      <c r="AC22" s="137">
        <v>3.0090785489251599E-4</v>
      </c>
      <c r="AD22" s="137">
        <v>3.7899205712444399E-4</v>
      </c>
      <c r="AE22" s="137">
        <v>4.0795525124301797E-4</v>
      </c>
      <c r="AF22" s="137">
        <v>4.7259119464600701E-4</v>
      </c>
      <c r="AG22" s="137">
        <v>1.65771009212271E-4</v>
      </c>
      <c r="AH22" s="137">
        <v>3.2493192278183303E-4</v>
      </c>
      <c r="AI22" s="137">
        <v>8.1484533552012607E-3</v>
      </c>
      <c r="AJ22" s="137">
        <v>6.3782420530960905E-5</v>
      </c>
      <c r="AK22" s="137">
        <v>4.3275371358737604E-3</v>
      </c>
      <c r="AL22" s="137">
        <v>3.3616324584037501E-3</v>
      </c>
      <c r="AM22" s="137">
        <v>7.1645765729917398E-3</v>
      </c>
      <c r="AN22" s="137">
        <v>1.1518752761399899E-3</v>
      </c>
      <c r="AO22" s="137">
        <v>2.35160544683898E-3</v>
      </c>
      <c r="AP22" s="137">
        <v>5.1324356649943897E-3</v>
      </c>
      <c r="AQ22" s="137">
        <v>1.43492791726012E-2</v>
      </c>
      <c r="AR22" s="137">
        <v>1.9946700088083499E-3</v>
      </c>
      <c r="AS22" s="137">
        <v>1.75304248679157E-2</v>
      </c>
      <c r="AT22" s="137">
        <v>2.8998697036019101E-4</v>
      </c>
      <c r="AU22" s="137">
        <v>7.1430605425591301E-3</v>
      </c>
      <c r="AV22" s="137">
        <v>6.1053853829783197E-3</v>
      </c>
      <c r="AW22" s="137">
        <v>3.1190496349177699E-3</v>
      </c>
      <c r="AX22" s="137">
        <v>3.007178738889E-3</v>
      </c>
      <c r="AY22" s="137">
        <v>4.80639659070715E-3</v>
      </c>
      <c r="AZ22" s="137">
        <v>4.8260106468974197E-3</v>
      </c>
      <c r="BA22" s="137">
        <v>1.0336596429729901E-3</v>
      </c>
      <c r="BB22" s="137">
        <v>5.7294298105791102E-4</v>
      </c>
      <c r="BC22" s="137">
        <v>1.99827748945382E-3</v>
      </c>
      <c r="BD22" s="137">
        <v>1.6053446388219299E-2</v>
      </c>
      <c r="BE22" s="137">
        <v>7.1250470434698599E-4</v>
      </c>
      <c r="BF22" s="137">
        <v>3.7990037583269299E-3</v>
      </c>
      <c r="BG22" s="137">
        <v>1.04166471531202E-2</v>
      </c>
      <c r="BH22" s="137">
        <v>2.3030656845555199E-3</v>
      </c>
      <c r="BI22" s="137">
        <v>2.9168766505928202E-3</v>
      </c>
      <c r="BJ22" s="137">
        <v>4.49371684340824E-3</v>
      </c>
      <c r="BK22" s="137">
        <v>2.5487300689266398E-2</v>
      </c>
      <c r="BL22" s="137">
        <v>4.4581276274349903E-3</v>
      </c>
      <c r="BM22" s="137">
        <v>8.1875838893041095E-3</v>
      </c>
      <c r="BN22" s="137">
        <v>3.1619196190224301E-3</v>
      </c>
      <c r="BO22" s="137">
        <v>2.91959422845205E-3</v>
      </c>
      <c r="BP22" s="137">
        <v>4.0730057098340997E-3</v>
      </c>
      <c r="BQ22" s="137">
        <v>7.9395316243001494E-3</v>
      </c>
      <c r="BR22" s="137">
        <v>6.1153963080372402E-3</v>
      </c>
      <c r="BS22" s="137">
        <v>8.1061310489304603E-4</v>
      </c>
      <c r="BT22" s="137">
        <v>1.71817959202713E-2</v>
      </c>
      <c r="BU22" s="137">
        <v>3.2996836997831003E-5</v>
      </c>
      <c r="BV22" s="137">
        <v>6.3865277391748898E-4</v>
      </c>
      <c r="BW22" s="137">
        <v>0</v>
      </c>
      <c r="BX22" s="137">
        <v>1.66023172161513E-5</v>
      </c>
      <c r="BY22" s="137">
        <v>0</v>
      </c>
      <c r="BZ22" s="137">
        <v>2.1574373810116002E-3</v>
      </c>
      <c r="CA22" s="139">
        <v>0</v>
      </c>
      <c r="CB22" s="73"/>
    </row>
    <row r="23" spans="1:80" ht="19.5" x14ac:dyDescent="0.25">
      <c r="A23" s="30"/>
      <c r="B23" s="42" t="s">
        <v>14</v>
      </c>
      <c r="C23" s="43" t="s">
        <v>125</v>
      </c>
      <c r="D23" s="136">
        <v>3.5503445415090702E-3</v>
      </c>
      <c r="E23" s="137">
        <v>5.04605909670045E-3</v>
      </c>
      <c r="F23" s="137">
        <v>5.3139706955061198E-4</v>
      </c>
      <c r="G23" s="137">
        <v>2.2639024393289499E-3</v>
      </c>
      <c r="H23" s="137">
        <v>1.0086199566608199E-4</v>
      </c>
      <c r="I23" s="137">
        <v>7.7885558514325802E-4</v>
      </c>
      <c r="J23" s="137">
        <v>8.52852234269251E-4</v>
      </c>
      <c r="K23" s="137">
        <v>2.4748395755593202E-3</v>
      </c>
      <c r="L23" s="137">
        <v>0.14850051883550999</v>
      </c>
      <c r="M23" s="137">
        <v>1.8454363245202299E-3</v>
      </c>
      <c r="N23" s="137">
        <v>2.9704583429219899E-3</v>
      </c>
      <c r="O23" s="137">
        <v>2.8237152883581602E-4</v>
      </c>
      <c r="P23" s="137">
        <v>1.71874040894495E-3</v>
      </c>
      <c r="Q23" s="137">
        <v>1.71874040894495E-3</v>
      </c>
      <c r="R23" s="137">
        <v>1.0124192952643301</v>
      </c>
      <c r="S23" s="137">
        <v>6.8257302553867902E-2</v>
      </c>
      <c r="T23" s="137">
        <v>1.8757684534841299E-3</v>
      </c>
      <c r="U23" s="137">
        <v>1.1091256403205E-3</v>
      </c>
      <c r="V23" s="137">
        <v>1.7362166026098299E-6</v>
      </c>
      <c r="W23" s="137">
        <v>5.7644700559682498E-4</v>
      </c>
      <c r="X23" s="137">
        <v>1.0224209656423901E-3</v>
      </c>
      <c r="Y23" s="137">
        <v>1.33255252301828E-3</v>
      </c>
      <c r="Z23" s="137">
        <v>8.0930774250483702E-4</v>
      </c>
      <c r="AA23" s="137">
        <v>1.93638349540349E-3</v>
      </c>
      <c r="AB23" s="137">
        <v>5.8967744542240397E-4</v>
      </c>
      <c r="AC23" s="137">
        <v>6.2577070233543796E-4</v>
      </c>
      <c r="AD23" s="137">
        <v>1.5748777142545801E-3</v>
      </c>
      <c r="AE23" s="137">
        <v>1.1591713911430399E-3</v>
      </c>
      <c r="AF23" s="137">
        <v>1.9602679994014799E-3</v>
      </c>
      <c r="AG23" s="137">
        <v>6.3438426895295798E-4</v>
      </c>
      <c r="AH23" s="137">
        <v>7.8466820973845E-4</v>
      </c>
      <c r="AI23" s="137">
        <v>2.6538253887817498E-4</v>
      </c>
      <c r="AJ23" s="137">
        <v>8.3519587148489806E-5</v>
      </c>
      <c r="AK23" s="137">
        <v>1.0654048721481501E-2</v>
      </c>
      <c r="AL23" s="137">
        <v>1.6359020651531501E-2</v>
      </c>
      <c r="AM23" s="137">
        <v>1.2497463016873699E-3</v>
      </c>
      <c r="AN23" s="137">
        <v>1.79794132691174E-3</v>
      </c>
      <c r="AO23" s="137">
        <v>4.1515342015448903E-3</v>
      </c>
      <c r="AP23" s="137">
        <v>9.8659939206303098E-3</v>
      </c>
      <c r="AQ23" s="137">
        <v>1.1710191060718999E-2</v>
      </c>
      <c r="AR23" s="137">
        <v>7.5238010501366796E-3</v>
      </c>
      <c r="AS23" s="137">
        <v>7.2988226075927096E-3</v>
      </c>
      <c r="AT23" s="137">
        <v>6.9003442019145201E-4</v>
      </c>
      <c r="AU23" s="137">
        <v>6.1239245230437101E-3</v>
      </c>
      <c r="AV23" s="137">
        <v>5.7692616154652E-3</v>
      </c>
      <c r="AW23" s="137">
        <v>3.5122745516081798E-3</v>
      </c>
      <c r="AX23" s="137">
        <v>2.2410112545163201E-3</v>
      </c>
      <c r="AY23" s="137">
        <v>0.10079914533933999</v>
      </c>
      <c r="AZ23" s="137">
        <v>5.9865080228530702E-2</v>
      </c>
      <c r="BA23" s="137">
        <v>2.8189335493396402E-3</v>
      </c>
      <c r="BB23" s="137">
        <v>3.8169823670940899E-3</v>
      </c>
      <c r="BC23" s="137">
        <v>3.2285407497589E-2</v>
      </c>
      <c r="BD23" s="137">
        <v>4.0104516912434201E-3</v>
      </c>
      <c r="BE23" s="137">
        <v>2.55508857679083E-3</v>
      </c>
      <c r="BF23" s="137">
        <v>5.7708441716690304E-3</v>
      </c>
      <c r="BG23" s="137">
        <v>2.9788257218099402E-2</v>
      </c>
      <c r="BH23" s="137">
        <v>1.6030653176557198E-2</v>
      </c>
      <c r="BI23" s="137">
        <v>2.7454692689260902E-4</v>
      </c>
      <c r="BJ23" s="137">
        <v>5.8842761437924501E-3</v>
      </c>
      <c r="BK23" s="137">
        <v>2.3322816834827498E-2</v>
      </c>
      <c r="BL23" s="137">
        <v>5.8204529583567397E-3</v>
      </c>
      <c r="BM23" s="137">
        <v>1.63522608863092E-2</v>
      </c>
      <c r="BN23" s="137">
        <v>2.19874794538059E-2</v>
      </c>
      <c r="BO23" s="137">
        <v>1.13163807624424E-2</v>
      </c>
      <c r="BP23" s="137">
        <v>4.9751518870332903E-3</v>
      </c>
      <c r="BQ23" s="137">
        <v>1.5311589805524601E-2</v>
      </c>
      <c r="BR23" s="137">
        <v>1.24503474190423E-2</v>
      </c>
      <c r="BS23" s="137">
        <v>1.3418893625849E-3</v>
      </c>
      <c r="BT23" s="137">
        <v>3.8254079783690498E-2</v>
      </c>
      <c r="BU23" s="137">
        <v>1.02474647375396E-4</v>
      </c>
      <c r="BV23" s="137">
        <v>1.3872535743044399E-3</v>
      </c>
      <c r="BW23" s="137">
        <v>0</v>
      </c>
      <c r="BX23" s="137">
        <v>2.1791725667707699E-5</v>
      </c>
      <c r="BY23" s="137">
        <v>0</v>
      </c>
      <c r="BZ23" s="137">
        <v>2.3804604588268299E-2</v>
      </c>
      <c r="CA23" s="139">
        <v>0</v>
      </c>
      <c r="CB23" s="73"/>
    </row>
    <row r="24" spans="1:80" ht="19.5" x14ac:dyDescent="0.25">
      <c r="A24" s="30"/>
      <c r="B24" s="42" t="s">
        <v>15</v>
      </c>
      <c r="C24" s="43" t="s">
        <v>126</v>
      </c>
      <c r="D24" s="136">
        <v>5.6883311193600499E-4</v>
      </c>
      <c r="E24" s="137">
        <v>8.1247319948617202E-4</v>
      </c>
      <c r="F24" s="137">
        <v>8.7057815223251701E-5</v>
      </c>
      <c r="G24" s="137">
        <v>3.74378391790812E-4</v>
      </c>
      <c r="H24" s="137">
        <v>1.6774969607269199E-5</v>
      </c>
      <c r="I24" s="137">
        <v>1.2795242131861099E-4</v>
      </c>
      <c r="J24" s="137">
        <v>1.4177312108696599E-4</v>
      </c>
      <c r="K24" s="137">
        <v>3.9582996043259499E-4</v>
      </c>
      <c r="L24" s="137">
        <v>2.36916123035633E-2</v>
      </c>
      <c r="M24" s="137">
        <v>2.9753293401152999E-4</v>
      </c>
      <c r="N24" s="137">
        <v>4.8265833886614501E-4</v>
      </c>
      <c r="O24" s="137">
        <v>4.56367968135324E-5</v>
      </c>
      <c r="P24" s="137">
        <v>3.4184377903727299E-4</v>
      </c>
      <c r="Q24" s="137">
        <v>3.4184377903727299E-4</v>
      </c>
      <c r="R24" s="137">
        <v>1.9800790467305101E-3</v>
      </c>
      <c r="S24" s="137">
        <v>1.01114190974845</v>
      </c>
      <c r="T24" s="137">
        <v>3.0217232646998301E-4</v>
      </c>
      <c r="U24" s="137">
        <v>1.7868354092180299E-4</v>
      </c>
      <c r="V24" s="137">
        <v>2.7855163798488102E-7</v>
      </c>
      <c r="W24" s="137">
        <v>9.3544690213280394E-5</v>
      </c>
      <c r="X24" s="137">
        <v>1.6536457845945301E-4</v>
      </c>
      <c r="Y24" s="137">
        <v>2.1525540979842401E-4</v>
      </c>
      <c r="Z24" s="137">
        <v>1.3192862451306199E-4</v>
      </c>
      <c r="AA24" s="137">
        <v>3.2272401986731502E-4</v>
      </c>
      <c r="AB24" s="137">
        <v>9.59294094111114E-5</v>
      </c>
      <c r="AC24" s="137">
        <v>1.0463372520408E-4</v>
      </c>
      <c r="AD24" s="137">
        <v>2.5491981285907502E-4</v>
      </c>
      <c r="AE24" s="137">
        <v>1.87514309331986E-4</v>
      </c>
      <c r="AF24" s="137">
        <v>3.1873741472853101E-4</v>
      </c>
      <c r="AG24" s="137">
        <v>1.0285210691146199E-4</v>
      </c>
      <c r="AH24" s="137">
        <v>1.27110478515603E-4</v>
      </c>
      <c r="AI24" s="137">
        <v>5.0519169512896397E-5</v>
      </c>
      <c r="AJ24" s="137">
        <v>1.44557701686838E-5</v>
      </c>
      <c r="AK24" s="137">
        <v>1.73679728641096E-3</v>
      </c>
      <c r="AL24" s="137">
        <v>2.6182871284689299E-3</v>
      </c>
      <c r="AM24" s="137">
        <v>2.0392885801400601E-4</v>
      </c>
      <c r="AN24" s="137">
        <v>2.9373274039340999E-4</v>
      </c>
      <c r="AO24" s="137">
        <v>7.0850769646935196E-4</v>
      </c>
      <c r="AP24" s="137">
        <v>1.6497245679054401E-3</v>
      </c>
      <c r="AQ24" s="137">
        <v>2.5612279729971799E-3</v>
      </c>
      <c r="AR24" s="137">
        <v>2.2383099146600599E-3</v>
      </c>
      <c r="AS24" s="137">
        <v>1.1993050318624199E-3</v>
      </c>
      <c r="AT24" s="137">
        <v>1.1404845285273801E-4</v>
      </c>
      <c r="AU24" s="137">
        <v>1.0075564164970499E-3</v>
      </c>
      <c r="AV24" s="137">
        <v>9.68796498611828E-4</v>
      </c>
      <c r="AW24" s="137">
        <v>5.5569943600569899E-4</v>
      </c>
      <c r="AX24" s="137">
        <v>3.7034934849361202E-4</v>
      </c>
      <c r="AY24" s="137">
        <v>1.6064857176999601E-2</v>
      </c>
      <c r="AZ24" s="137">
        <v>9.52220057081247E-3</v>
      </c>
      <c r="BA24" s="137">
        <v>4.6636235773093201E-4</v>
      </c>
      <c r="BB24" s="137">
        <v>6.1352911988664697E-4</v>
      </c>
      <c r="BC24" s="137">
        <v>5.2448668050868504E-3</v>
      </c>
      <c r="BD24" s="137">
        <v>6.7053825728425698E-4</v>
      </c>
      <c r="BE24" s="137">
        <v>4.22143038957877E-4</v>
      </c>
      <c r="BF24" s="137">
        <v>9.8853464202639093E-4</v>
      </c>
      <c r="BG24" s="137">
        <v>2.85879656165504E-3</v>
      </c>
      <c r="BH24" s="137">
        <v>2.55173411921065E-3</v>
      </c>
      <c r="BI24" s="137">
        <v>4.7767470973732302E-5</v>
      </c>
      <c r="BJ24" s="137">
        <v>1.01846460749981E-3</v>
      </c>
      <c r="BK24" s="137">
        <v>3.8281493485582598E-3</v>
      </c>
      <c r="BL24" s="137">
        <v>1.0304730425269801E-3</v>
      </c>
      <c r="BM24" s="137">
        <v>2.6824003707029802E-3</v>
      </c>
      <c r="BN24" s="137">
        <v>3.5291052469679E-3</v>
      </c>
      <c r="BO24" s="137">
        <v>1.89169081893148E-3</v>
      </c>
      <c r="BP24" s="137">
        <v>1.3002856829426499E-3</v>
      </c>
      <c r="BQ24" s="137">
        <v>5.6111425431485404E-3</v>
      </c>
      <c r="BR24" s="137">
        <v>4.6304326493169E-3</v>
      </c>
      <c r="BS24" s="137">
        <v>2.3395669592666399E-4</v>
      </c>
      <c r="BT24" s="137">
        <v>6.1322026441446896E-3</v>
      </c>
      <c r="BU24" s="137">
        <v>1.6399133739178999E-5</v>
      </c>
      <c r="BV24" s="137">
        <v>2.2906035239126399E-4</v>
      </c>
      <c r="BW24" s="137">
        <v>0</v>
      </c>
      <c r="BX24" s="137">
        <v>3.7705928828584702E-6</v>
      </c>
      <c r="BY24" s="137">
        <v>0</v>
      </c>
      <c r="BZ24" s="137">
        <v>3.8125386367412199E-3</v>
      </c>
      <c r="CA24" s="139">
        <v>0</v>
      </c>
      <c r="CB24" s="73"/>
    </row>
    <row r="25" spans="1:80" ht="19.5" x14ac:dyDescent="0.25">
      <c r="A25" s="30"/>
      <c r="B25" s="42" t="s">
        <v>16</v>
      </c>
      <c r="C25" s="43" t="s">
        <v>127</v>
      </c>
      <c r="D25" s="136">
        <v>2.9797360811268499E-2</v>
      </c>
      <c r="E25" s="137">
        <v>9.3681511930454493E-3</v>
      </c>
      <c r="F25" s="137">
        <v>1.91143876906037E-3</v>
      </c>
      <c r="G25" s="137">
        <v>2.5247430945646702E-3</v>
      </c>
      <c r="H25" s="137">
        <v>9.8470534447780002E-4</v>
      </c>
      <c r="I25" s="137">
        <v>2.8918920876607201E-2</v>
      </c>
      <c r="J25" s="137">
        <v>1.4765767726202E-2</v>
      </c>
      <c r="K25" s="137">
        <v>5.5074408480149605E-4</v>
      </c>
      <c r="L25" s="137">
        <v>1.65595361407943E-2</v>
      </c>
      <c r="M25" s="137">
        <v>0.33499982216798102</v>
      </c>
      <c r="N25" s="137">
        <v>1.37879293486451E-3</v>
      </c>
      <c r="O25" s="137">
        <v>1.0272695948818299E-3</v>
      </c>
      <c r="P25" s="137">
        <v>1.2483129332537101E-3</v>
      </c>
      <c r="Q25" s="137">
        <v>1.2483129332537101E-3</v>
      </c>
      <c r="R25" s="137">
        <v>5.4398410285940097E-4</v>
      </c>
      <c r="S25" s="137">
        <v>5.1808820948586604E-3</v>
      </c>
      <c r="T25" s="137">
        <v>1.05813287688836</v>
      </c>
      <c r="U25" s="137">
        <v>4.7679800921350997E-3</v>
      </c>
      <c r="V25" s="137">
        <v>4.4088846689231302E-7</v>
      </c>
      <c r="W25" s="137">
        <v>1.4509296693969401E-2</v>
      </c>
      <c r="X25" s="137">
        <v>4.0041591783274502E-4</v>
      </c>
      <c r="Y25" s="137">
        <v>6.2714197050474905E-4</v>
      </c>
      <c r="Z25" s="137">
        <v>2.90741883114097E-3</v>
      </c>
      <c r="AA25" s="137">
        <v>1.80205534667177E-3</v>
      </c>
      <c r="AB25" s="137">
        <v>5.1820528008187999E-4</v>
      </c>
      <c r="AC25" s="137">
        <v>1.26256258544443E-3</v>
      </c>
      <c r="AD25" s="137">
        <v>7.0889991525058802E-4</v>
      </c>
      <c r="AE25" s="137">
        <v>6.7555099998503801E-2</v>
      </c>
      <c r="AF25" s="137">
        <v>5.3826644445597203E-3</v>
      </c>
      <c r="AG25" s="137">
        <v>4.1039503887232997E-4</v>
      </c>
      <c r="AH25" s="137">
        <v>3.6500133929589102E-4</v>
      </c>
      <c r="AI25" s="137">
        <v>2.0077927749107799E-4</v>
      </c>
      <c r="AJ25" s="137">
        <v>3.10377766097537E-4</v>
      </c>
      <c r="AK25" s="137">
        <v>8.5764184579458398E-3</v>
      </c>
      <c r="AL25" s="137">
        <v>3.7184732546004799E-3</v>
      </c>
      <c r="AM25" s="137">
        <v>1.38572363524183E-3</v>
      </c>
      <c r="AN25" s="137">
        <v>1.50261294816141E-3</v>
      </c>
      <c r="AO25" s="137">
        <v>1.31187699679833E-2</v>
      </c>
      <c r="AP25" s="137">
        <v>9.5052532882688601E-3</v>
      </c>
      <c r="AQ25" s="137">
        <v>8.6302098792487396E-3</v>
      </c>
      <c r="AR25" s="137">
        <v>6.7341693742665196E-3</v>
      </c>
      <c r="AS25" s="137">
        <v>4.1943584944575396E-3</v>
      </c>
      <c r="AT25" s="137">
        <v>1.1925099700857001E-2</v>
      </c>
      <c r="AU25" s="137">
        <v>7.00158284956487E-3</v>
      </c>
      <c r="AV25" s="137">
        <v>2.4208492155935402E-2</v>
      </c>
      <c r="AW25" s="137">
        <v>2.86035387542919E-3</v>
      </c>
      <c r="AX25" s="137">
        <v>7.8225798501978304E-4</v>
      </c>
      <c r="AY25" s="137">
        <v>2.77072319815187E-3</v>
      </c>
      <c r="AZ25" s="137">
        <v>6.3460360724126403E-3</v>
      </c>
      <c r="BA25" s="137">
        <v>1.5199728301185701E-3</v>
      </c>
      <c r="BB25" s="137">
        <v>1.6712268021782299E-3</v>
      </c>
      <c r="BC25" s="137">
        <v>2.8611521823387999E-3</v>
      </c>
      <c r="BD25" s="137">
        <v>2.0037694696566099E-3</v>
      </c>
      <c r="BE25" s="137">
        <v>1.6235675554656999E-3</v>
      </c>
      <c r="BF25" s="137">
        <v>1.7665749459372E-2</v>
      </c>
      <c r="BG25" s="137">
        <v>1.9197995838455498E-2</v>
      </c>
      <c r="BH25" s="137">
        <v>5.7695499736242998E-3</v>
      </c>
      <c r="BI25" s="137">
        <v>2.85418653117338E-4</v>
      </c>
      <c r="BJ25" s="137">
        <v>2.1867307382210301E-2</v>
      </c>
      <c r="BK25" s="137">
        <v>1.5671402901533502E-2</v>
      </c>
      <c r="BL25" s="137">
        <v>1.3249416623381799E-2</v>
      </c>
      <c r="BM25" s="137">
        <v>9.0240658999291307E-3</v>
      </c>
      <c r="BN25" s="137">
        <v>2.7572530819312E-3</v>
      </c>
      <c r="BO25" s="137">
        <v>6.3744276069225498E-3</v>
      </c>
      <c r="BP25" s="137">
        <v>9.4660218311652805E-3</v>
      </c>
      <c r="BQ25" s="137">
        <v>1.34922696857857E-2</v>
      </c>
      <c r="BR25" s="137">
        <v>1.16788471972098E-2</v>
      </c>
      <c r="BS25" s="137">
        <v>2.2884030244312301E-3</v>
      </c>
      <c r="BT25" s="137">
        <v>1.88775408496079E-2</v>
      </c>
      <c r="BU25" s="137">
        <v>1.01730754111926E-4</v>
      </c>
      <c r="BV25" s="137">
        <v>8.7357115936997898E-4</v>
      </c>
      <c r="BW25" s="137">
        <v>0</v>
      </c>
      <c r="BX25" s="137">
        <v>8.0738606412903994E-5</v>
      </c>
      <c r="BY25" s="137">
        <v>0</v>
      </c>
      <c r="BZ25" s="137">
        <v>8.7423851649589598E-3</v>
      </c>
      <c r="CA25" s="139">
        <v>0</v>
      </c>
      <c r="CB25" s="73"/>
    </row>
    <row r="26" spans="1:80" ht="19.5" x14ac:dyDescent="0.25">
      <c r="A26" s="30"/>
      <c r="B26" s="42" t="s">
        <v>17</v>
      </c>
      <c r="C26" s="43" t="s">
        <v>128</v>
      </c>
      <c r="D26" s="136">
        <v>1.2914999805100099E-2</v>
      </c>
      <c r="E26" s="137">
        <v>1.07140909414356E-2</v>
      </c>
      <c r="F26" s="137">
        <v>1.03084488071963E-3</v>
      </c>
      <c r="G26" s="137">
        <v>3.5113346092303902E-3</v>
      </c>
      <c r="H26" s="137">
        <v>3.1967551823588601E-4</v>
      </c>
      <c r="I26" s="137">
        <v>1.80647380122152E-3</v>
      </c>
      <c r="J26" s="137">
        <v>2.3818318760539098E-2</v>
      </c>
      <c r="K26" s="137">
        <v>4.9814087595139703E-4</v>
      </c>
      <c r="L26" s="137">
        <v>4.84590298724833E-3</v>
      </c>
      <c r="M26" s="137">
        <v>3.7875677913113701E-3</v>
      </c>
      <c r="N26" s="137">
        <v>2.4118907452999102E-3</v>
      </c>
      <c r="O26" s="137">
        <v>0.172387168398597</v>
      </c>
      <c r="P26" s="137">
        <v>2.4778086898495102E-3</v>
      </c>
      <c r="Q26" s="137">
        <v>2.4778086898495102E-3</v>
      </c>
      <c r="R26" s="137">
        <v>9.8318818398980394E-4</v>
      </c>
      <c r="S26" s="137">
        <v>2.1554214139607899E-3</v>
      </c>
      <c r="T26" s="137">
        <v>9.5710818791338009E-3</v>
      </c>
      <c r="U26" s="137">
        <v>1.04403321982834</v>
      </c>
      <c r="V26" s="137">
        <v>6.2413090353659702E-7</v>
      </c>
      <c r="W26" s="137">
        <v>2.3530444235747301E-2</v>
      </c>
      <c r="X26" s="137">
        <v>6.8943342803112902E-4</v>
      </c>
      <c r="Y26" s="137">
        <v>9.3757107242250495E-4</v>
      </c>
      <c r="Z26" s="137">
        <v>3.3372538456454101E-3</v>
      </c>
      <c r="AA26" s="137">
        <v>2.4205218738321999E-3</v>
      </c>
      <c r="AB26" s="137">
        <v>7.9807111585268695E-4</v>
      </c>
      <c r="AC26" s="137">
        <v>1.9101267343291299E-3</v>
      </c>
      <c r="AD26" s="137">
        <v>1.0331474296504E-3</v>
      </c>
      <c r="AE26" s="137">
        <v>7.5400358002246204E-2</v>
      </c>
      <c r="AF26" s="137">
        <v>4.8623216435317003E-3</v>
      </c>
      <c r="AG26" s="137">
        <v>5.5443219581397202E-4</v>
      </c>
      <c r="AH26" s="137">
        <v>6.2315780325827798E-4</v>
      </c>
      <c r="AI26" s="137">
        <v>3.5430553475623199E-4</v>
      </c>
      <c r="AJ26" s="137">
        <v>4.69133327374048E-4</v>
      </c>
      <c r="AK26" s="137">
        <v>2.5164535817442699E-2</v>
      </c>
      <c r="AL26" s="137">
        <v>1.03250954220734E-2</v>
      </c>
      <c r="AM26" s="137">
        <v>2.5905281701390998E-3</v>
      </c>
      <c r="AN26" s="137">
        <v>3.2396867185711898E-3</v>
      </c>
      <c r="AO26" s="137">
        <v>5.7680661022365097E-2</v>
      </c>
      <c r="AP26" s="137">
        <v>1.52291610782724E-2</v>
      </c>
      <c r="AQ26" s="137">
        <v>1.8260711954529101E-2</v>
      </c>
      <c r="AR26" s="137">
        <v>9.3953436364532499E-3</v>
      </c>
      <c r="AS26" s="137">
        <v>9.8949658047571207E-3</v>
      </c>
      <c r="AT26" s="137">
        <v>2.9678390767892398E-3</v>
      </c>
      <c r="AU26" s="137">
        <v>1.25154482283344E-2</v>
      </c>
      <c r="AV26" s="137">
        <v>2.6403566077287499E-2</v>
      </c>
      <c r="AW26" s="137">
        <v>7.7072252061223196E-3</v>
      </c>
      <c r="AX26" s="137">
        <v>1.3981474637711701E-3</v>
      </c>
      <c r="AY26" s="137">
        <v>5.4985643870721097E-3</v>
      </c>
      <c r="AZ26" s="137">
        <v>2.5696009312421001E-2</v>
      </c>
      <c r="BA26" s="137">
        <v>2.7676485828908E-3</v>
      </c>
      <c r="BB26" s="137">
        <v>4.1307665323703996E-3</v>
      </c>
      <c r="BC26" s="137">
        <v>1.3399734662217199E-2</v>
      </c>
      <c r="BD26" s="137">
        <v>4.2928238195325697E-3</v>
      </c>
      <c r="BE26" s="137">
        <v>3.06202147172055E-3</v>
      </c>
      <c r="BF26" s="137">
        <v>2.7691088871453901E-2</v>
      </c>
      <c r="BG26" s="137">
        <v>2.1775648888246402E-2</v>
      </c>
      <c r="BH26" s="137">
        <v>2.7195471566900501E-2</v>
      </c>
      <c r="BI26" s="137">
        <v>4.5522987922664101E-4</v>
      </c>
      <c r="BJ26" s="137">
        <v>3.3052247272453102E-2</v>
      </c>
      <c r="BK26" s="137">
        <v>3.5197040280273997E-2</v>
      </c>
      <c r="BL26" s="137">
        <v>2.1931583702813499E-2</v>
      </c>
      <c r="BM26" s="137">
        <v>1.2844451604578399E-2</v>
      </c>
      <c r="BN26" s="137">
        <v>4.3981769750094102E-3</v>
      </c>
      <c r="BO26" s="137">
        <v>1.0078570492718601E-2</v>
      </c>
      <c r="BP26" s="137">
        <v>1.7996335318479498E-2</v>
      </c>
      <c r="BQ26" s="137">
        <v>2.2811521092239301E-2</v>
      </c>
      <c r="BR26" s="137">
        <v>2.05892977337588E-2</v>
      </c>
      <c r="BS26" s="137">
        <v>2.2400154038420602E-3</v>
      </c>
      <c r="BT26" s="137">
        <v>2.4918317633489999E-2</v>
      </c>
      <c r="BU26" s="137">
        <v>1.56760097704251E-4</v>
      </c>
      <c r="BV26" s="137">
        <v>1.24300849069489E-3</v>
      </c>
      <c r="BW26" s="137">
        <v>0</v>
      </c>
      <c r="BX26" s="137">
        <v>1.22038332739481E-4</v>
      </c>
      <c r="BY26" s="137">
        <v>0</v>
      </c>
      <c r="BZ26" s="137">
        <v>8.9224095854157706E-3</v>
      </c>
      <c r="CA26" s="139">
        <v>0</v>
      </c>
      <c r="CB26" s="73"/>
    </row>
    <row r="27" spans="1:80" ht="19.5" x14ac:dyDescent="0.25">
      <c r="A27" s="30"/>
      <c r="B27" s="42" t="s">
        <v>18</v>
      </c>
      <c r="C27" s="43" t="s">
        <v>129</v>
      </c>
      <c r="D27" s="136">
        <v>3.4608393837551203E-2</v>
      </c>
      <c r="E27" s="137">
        <v>2.7694384480404701E-2</v>
      </c>
      <c r="F27" s="137">
        <v>2.0313556477105101E-3</v>
      </c>
      <c r="G27" s="137">
        <v>6.8845880880656603E-3</v>
      </c>
      <c r="H27" s="137">
        <v>6.0880792455778304E-4</v>
      </c>
      <c r="I27" s="137">
        <v>4.7297029408629298E-3</v>
      </c>
      <c r="J27" s="137">
        <v>2.00334577570364E-2</v>
      </c>
      <c r="K27" s="137">
        <v>1.02051090635234E-3</v>
      </c>
      <c r="L27" s="137">
        <v>9.9823219052064208E-3</v>
      </c>
      <c r="M27" s="137">
        <v>1.6649614431125601E-2</v>
      </c>
      <c r="N27" s="137">
        <v>3.2568470305156401E-3</v>
      </c>
      <c r="O27" s="137">
        <v>0.49025978801446402</v>
      </c>
      <c r="P27" s="137">
        <v>3.1867245132332499E-3</v>
      </c>
      <c r="Q27" s="137">
        <v>3.1867245132332499E-3</v>
      </c>
      <c r="R27" s="137">
        <v>1.1975121153309301E-3</v>
      </c>
      <c r="S27" s="137">
        <v>3.9976413177688196E-3</v>
      </c>
      <c r="T27" s="137">
        <v>4.79431880499359E-2</v>
      </c>
      <c r="U27" s="137">
        <v>1.71897139389523E-2</v>
      </c>
      <c r="V27" s="137">
        <v>1.0000011202132799</v>
      </c>
      <c r="W27" s="137">
        <v>1.7209393771174801E-2</v>
      </c>
      <c r="X27" s="137">
        <v>9.3590836051602605E-4</v>
      </c>
      <c r="Y27" s="137">
        <v>1.5634644458353E-3</v>
      </c>
      <c r="Z27" s="137">
        <v>7.6786362847546799E-3</v>
      </c>
      <c r="AA27" s="137">
        <v>3.9251376105454601E-3</v>
      </c>
      <c r="AB27" s="137">
        <v>1.5547798202050901E-3</v>
      </c>
      <c r="AC27" s="137">
        <v>4.18906202579251E-3</v>
      </c>
      <c r="AD27" s="137">
        <v>1.90824467650815E-3</v>
      </c>
      <c r="AE27" s="137">
        <v>0.214670433570953</v>
      </c>
      <c r="AF27" s="137">
        <v>6.3457694248978498E-3</v>
      </c>
      <c r="AG27" s="137">
        <v>1.0234567862451799E-3</v>
      </c>
      <c r="AH27" s="137">
        <v>8.9922690013447904E-4</v>
      </c>
      <c r="AI27" s="137">
        <v>5.3886855301640195E-4</v>
      </c>
      <c r="AJ27" s="137">
        <v>1.0420917070431599E-3</v>
      </c>
      <c r="AK27" s="137">
        <v>2.2303285222594199E-2</v>
      </c>
      <c r="AL27" s="137">
        <v>8.5488843816820398E-3</v>
      </c>
      <c r="AM27" s="137">
        <v>2.8095011806332799E-3</v>
      </c>
      <c r="AN27" s="137">
        <v>3.4567409857358001E-3</v>
      </c>
      <c r="AO27" s="137">
        <v>3.1708568724918403E-2</v>
      </c>
      <c r="AP27" s="137">
        <v>2.35229723304963E-2</v>
      </c>
      <c r="AQ27" s="137">
        <v>2.3312070422843702E-2</v>
      </c>
      <c r="AR27" s="137">
        <v>1.09516241085002E-2</v>
      </c>
      <c r="AS27" s="137">
        <v>8.4911732780694003E-3</v>
      </c>
      <c r="AT27" s="137">
        <v>5.6240715698090997E-3</v>
      </c>
      <c r="AU27" s="137">
        <v>2.0084979948005201E-2</v>
      </c>
      <c r="AV27" s="137">
        <v>3.9185848847504402E-2</v>
      </c>
      <c r="AW27" s="137">
        <v>8.1025916384780301E-3</v>
      </c>
      <c r="AX27" s="137">
        <v>2.1488892402799901E-3</v>
      </c>
      <c r="AY27" s="137">
        <v>4.1794197432675996E-3</v>
      </c>
      <c r="AZ27" s="137">
        <v>9.6992731783776195E-3</v>
      </c>
      <c r="BA27" s="137">
        <v>3.4890755384417299E-3</v>
      </c>
      <c r="BB27" s="137">
        <v>5.4962769037019497E-3</v>
      </c>
      <c r="BC27" s="137">
        <v>1.41380121048924E-2</v>
      </c>
      <c r="BD27" s="137">
        <v>6.1559236475319697E-3</v>
      </c>
      <c r="BE27" s="137">
        <v>4.9249990546079798E-3</v>
      </c>
      <c r="BF27" s="137">
        <v>5.8428482392690502E-2</v>
      </c>
      <c r="BG27" s="137">
        <v>3.5142866623573098E-2</v>
      </c>
      <c r="BH27" s="137">
        <v>1.2947995531096001E-2</v>
      </c>
      <c r="BI27" s="137">
        <v>7.1312280057168203E-4</v>
      </c>
      <c r="BJ27" s="137">
        <v>7.3419368806217994E-2</v>
      </c>
      <c r="BK27" s="137">
        <v>3.01188786161137E-2</v>
      </c>
      <c r="BL27" s="137">
        <v>3.0951856622868201E-2</v>
      </c>
      <c r="BM27" s="137">
        <v>1.8160416843262601E-2</v>
      </c>
      <c r="BN27" s="137">
        <v>6.6323922373695901E-3</v>
      </c>
      <c r="BO27" s="137">
        <v>1.29082307125162E-2</v>
      </c>
      <c r="BP27" s="137">
        <v>2.4016422142613E-2</v>
      </c>
      <c r="BQ27" s="137">
        <v>1.9524812892835801E-2</v>
      </c>
      <c r="BR27" s="137">
        <v>1.9174409759546401E-2</v>
      </c>
      <c r="BS27" s="137">
        <v>3.9981812267742304E-3</v>
      </c>
      <c r="BT27" s="137">
        <v>2.8175248994740401E-2</v>
      </c>
      <c r="BU27" s="137">
        <v>9.7920213897800403E-5</v>
      </c>
      <c r="BV27" s="137">
        <v>1.7150885688149099E-3</v>
      </c>
      <c r="BW27" s="137">
        <v>0</v>
      </c>
      <c r="BX27" s="137">
        <v>2.7086608726048701E-4</v>
      </c>
      <c r="BY27" s="137">
        <v>0</v>
      </c>
      <c r="BZ27" s="137">
        <v>1.49488232502308E-2</v>
      </c>
      <c r="CA27" s="139">
        <v>0</v>
      </c>
      <c r="CB27" s="73"/>
    </row>
    <row r="28" spans="1:80" ht="19.5" x14ac:dyDescent="0.25">
      <c r="A28" s="30"/>
      <c r="B28" s="42" t="s">
        <v>19</v>
      </c>
      <c r="C28" s="43" t="s">
        <v>130</v>
      </c>
      <c r="D28" s="136">
        <v>4.0179858475231298E-2</v>
      </c>
      <c r="E28" s="137">
        <v>3.0676009386514402E-3</v>
      </c>
      <c r="F28" s="137">
        <v>5.9768102001082695E-4</v>
      </c>
      <c r="G28" s="137">
        <v>2.26534305385802E-3</v>
      </c>
      <c r="H28" s="137">
        <v>2.1015859931909999E-4</v>
      </c>
      <c r="I28" s="137">
        <v>1.0956634206269601E-3</v>
      </c>
      <c r="J28" s="137">
        <v>1.0775912760216799</v>
      </c>
      <c r="K28" s="137">
        <v>2.369279118233E-3</v>
      </c>
      <c r="L28" s="137">
        <v>4.1837151504230799E-2</v>
      </c>
      <c r="M28" s="137">
        <v>5.7438074004038497E-4</v>
      </c>
      <c r="N28" s="137">
        <v>1.44757241746685E-3</v>
      </c>
      <c r="O28" s="137">
        <v>2.44044611473372E-4</v>
      </c>
      <c r="P28" s="137">
        <v>9.0533728653854103E-4</v>
      </c>
      <c r="Q28" s="137">
        <v>9.0533728653854103E-4</v>
      </c>
      <c r="R28" s="137">
        <v>3.7604991275183201E-4</v>
      </c>
      <c r="S28" s="137">
        <v>1.2388154118254099E-2</v>
      </c>
      <c r="T28" s="137">
        <v>4.9365014693033898E-4</v>
      </c>
      <c r="U28" s="137">
        <v>1.0912245136152901E-3</v>
      </c>
      <c r="V28" s="137">
        <v>3.2215660928170299E-7</v>
      </c>
      <c r="W28" s="137">
        <v>1.1479597704564899</v>
      </c>
      <c r="X28" s="137">
        <v>3.2153526102746599E-4</v>
      </c>
      <c r="Y28" s="137">
        <v>4.2487118069227701E-4</v>
      </c>
      <c r="Z28" s="137">
        <v>6.4419912335878199E-4</v>
      </c>
      <c r="AA28" s="137">
        <v>1.2038520515430401E-3</v>
      </c>
      <c r="AB28" s="137">
        <v>6.9182137216073898E-4</v>
      </c>
      <c r="AC28" s="137">
        <v>1.2584371087506301E-3</v>
      </c>
      <c r="AD28" s="137">
        <v>5.9895550906456695E-4</v>
      </c>
      <c r="AE28" s="137">
        <v>7.2367553158450202E-4</v>
      </c>
      <c r="AF28" s="137">
        <v>1.4712288845978199E-3</v>
      </c>
      <c r="AG28" s="137">
        <v>3.0954678567914398E-4</v>
      </c>
      <c r="AH28" s="137">
        <v>3.09632673285903E-4</v>
      </c>
      <c r="AI28" s="137">
        <v>1.6434824015607399E-4</v>
      </c>
      <c r="AJ28" s="137">
        <v>3.1217881620721198E-4</v>
      </c>
      <c r="AK28" s="137">
        <v>6.4302272520500303E-3</v>
      </c>
      <c r="AL28" s="137">
        <v>2.5158372972366302E-3</v>
      </c>
      <c r="AM28" s="137">
        <v>8.6842588997769498E-4</v>
      </c>
      <c r="AN28" s="137">
        <v>1.0256249536032701E-3</v>
      </c>
      <c r="AO28" s="137">
        <v>8.9723997290234395E-3</v>
      </c>
      <c r="AP28" s="137">
        <v>7.3487278073144698E-3</v>
      </c>
      <c r="AQ28" s="137">
        <v>6.5362271184820396E-3</v>
      </c>
      <c r="AR28" s="137">
        <v>8.2956140079349198E-3</v>
      </c>
      <c r="AS28" s="137">
        <v>3.3832176521030998E-3</v>
      </c>
      <c r="AT28" s="137">
        <v>1.22196653722144E-3</v>
      </c>
      <c r="AU28" s="137">
        <v>6.4249714836452903E-3</v>
      </c>
      <c r="AV28" s="137">
        <v>1.45310833220223E-2</v>
      </c>
      <c r="AW28" s="137">
        <v>2.4955850667264501E-3</v>
      </c>
      <c r="AX28" s="137">
        <v>6.9455811973380605E-4</v>
      </c>
      <c r="AY28" s="137">
        <v>1.3930596084950201E-3</v>
      </c>
      <c r="AZ28" s="137">
        <v>1.96942190937213E-3</v>
      </c>
      <c r="BA28" s="137">
        <v>1.1334949719235901E-3</v>
      </c>
      <c r="BB28" s="137">
        <v>1.43634871208885E-3</v>
      </c>
      <c r="BC28" s="137">
        <v>1.1735226214383599E-3</v>
      </c>
      <c r="BD28" s="137">
        <v>1.73816681491227E-3</v>
      </c>
      <c r="BE28" s="137">
        <v>1.4692165288131E-3</v>
      </c>
      <c r="BF28" s="137">
        <v>1.7518291371067501E-2</v>
      </c>
      <c r="BG28" s="137">
        <v>9.5070438666665594E-3</v>
      </c>
      <c r="BH28" s="137">
        <v>5.9416761338156399E-3</v>
      </c>
      <c r="BI28" s="137">
        <v>2.44342572969064E-4</v>
      </c>
      <c r="BJ28" s="137">
        <v>2.1994198289552701E-2</v>
      </c>
      <c r="BK28" s="137">
        <v>1.22227541648106E-2</v>
      </c>
      <c r="BL28" s="137">
        <v>9.6981575293961092E-3</v>
      </c>
      <c r="BM28" s="137">
        <v>7.2792599883408603E-3</v>
      </c>
      <c r="BN28" s="137">
        <v>2.06158395642245E-3</v>
      </c>
      <c r="BO28" s="137">
        <v>4.7118967472998896E-3</v>
      </c>
      <c r="BP28" s="137">
        <v>1.0292158646286499E-2</v>
      </c>
      <c r="BQ28" s="137">
        <v>8.2345247223771408E-3</v>
      </c>
      <c r="BR28" s="137">
        <v>8.2649013916964095E-3</v>
      </c>
      <c r="BS28" s="137">
        <v>1.74593168223693E-3</v>
      </c>
      <c r="BT28" s="137">
        <v>9.9292758895902205E-3</v>
      </c>
      <c r="BU28" s="137">
        <v>4.0933142528440299E-5</v>
      </c>
      <c r="BV28" s="137">
        <v>5.9171483050299701E-4</v>
      </c>
      <c r="BW28" s="137">
        <v>0</v>
      </c>
      <c r="BX28" s="137">
        <v>8.11533562104843E-5</v>
      </c>
      <c r="BY28" s="137">
        <v>0</v>
      </c>
      <c r="BZ28" s="137">
        <v>6.5956422820729801E-3</v>
      </c>
      <c r="CA28" s="139">
        <v>0</v>
      </c>
      <c r="CB28" s="73"/>
    </row>
    <row r="29" spans="1:80" ht="19.5" x14ac:dyDescent="0.25">
      <c r="A29" s="30"/>
      <c r="B29" s="42" t="s">
        <v>20</v>
      </c>
      <c r="C29" s="43" t="s">
        <v>131</v>
      </c>
      <c r="D29" s="136">
        <v>1.6136771972902399E-2</v>
      </c>
      <c r="E29" s="137">
        <v>7.0662163144790801E-3</v>
      </c>
      <c r="F29" s="137">
        <v>1.0582356381601799E-3</v>
      </c>
      <c r="G29" s="137">
        <v>2.49239504897741E-2</v>
      </c>
      <c r="H29" s="137">
        <v>2.7863316235522901E-3</v>
      </c>
      <c r="I29" s="137">
        <v>1.56102330922014E-2</v>
      </c>
      <c r="J29" s="137">
        <v>8.1346320620992695E-3</v>
      </c>
      <c r="K29" s="137">
        <v>1.15116751796498E-3</v>
      </c>
      <c r="L29" s="137">
        <v>1.10756436080646E-2</v>
      </c>
      <c r="M29" s="137">
        <v>0.17933640092574801</v>
      </c>
      <c r="N29" s="137">
        <v>9.5041265402681196E-4</v>
      </c>
      <c r="O29" s="137">
        <v>5.7402614353346999E-4</v>
      </c>
      <c r="P29" s="137">
        <v>9.9084408788856801E-4</v>
      </c>
      <c r="Q29" s="137">
        <v>9.9084408788856801E-4</v>
      </c>
      <c r="R29" s="137">
        <v>3.4638875677787999E-4</v>
      </c>
      <c r="S29" s="137">
        <v>3.5164985558967699E-3</v>
      </c>
      <c r="T29" s="137">
        <v>6.5081999198343E-3</v>
      </c>
      <c r="U29" s="137">
        <v>2.63337747483224E-3</v>
      </c>
      <c r="V29" s="137">
        <v>4.50925472363352E-7</v>
      </c>
      <c r="W29" s="137">
        <v>7.8510323370163896E-3</v>
      </c>
      <c r="X29" s="137">
        <v>1.1226562240264299</v>
      </c>
      <c r="Y29" s="137">
        <v>8.0614645578402401E-4</v>
      </c>
      <c r="Z29" s="137">
        <v>3.9192274470915903E-3</v>
      </c>
      <c r="AA29" s="137">
        <v>3.9516354768618499E-2</v>
      </c>
      <c r="AB29" s="137">
        <v>1.8123357893366901E-2</v>
      </c>
      <c r="AC29" s="137">
        <v>8.4689106703935303E-4</v>
      </c>
      <c r="AD29" s="137">
        <v>6.9830768153152903E-4</v>
      </c>
      <c r="AE29" s="137">
        <v>3.6306596101300402E-2</v>
      </c>
      <c r="AF29" s="137">
        <v>3.6171765814378598E-3</v>
      </c>
      <c r="AG29" s="137">
        <v>1.2706924503690599E-2</v>
      </c>
      <c r="AH29" s="137">
        <v>2.5996291605360198E-3</v>
      </c>
      <c r="AI29" s="137">
        <v>1.5631139638349801E-4</v>
      </c>
      <c r="AJ29" s="137">
        <v>2.06675066570977E-4</v>
      </c>
      <c r="AK29" s="137">
        <v>6.0760438857987301E-3</v>
      </c>
      <c r="AL29" s="137">
        <v>2.4429509767237502E-3</v>
      </c>
      <c r="AM29" s="137">
        <v>1.23441171690951E-3</v>
      </c>
      <c r="AN29" s="137">
        <v>1.03574801922149E-3</v>
      </c>
      <c r="AO29" s="137">
        <v>1.9136639293975001E-2</v>
      </c>
      <c r="AP29" s="137">
        <v>7.7603516885752502E-3</v>
      </c>
      <c r="AQ29" s="137">
        <v>7.0413259173041799E-3</v>
      </c>
      <c r="AR29" s="137">
        <v>7.2138509798854696E-3</v>
      </c>
      <c r="AS29" s="137">
        <v>4.4575502669199204E-3</v>
      </c>
      <c r="AT29" s="137">
        <v>5.6966163088853199E-3</v>
      </c>
      <c r="AU29" s="137">
        <v>5.9079716759341001E-3</v>
      </c>
      <c r="AV29" s="137">
        <v>4.9874600717202899E-2</v>
      </c>
      <c r="AW29" s="137">
        <v>3.4586226755718599E-3</v>
      </c>
      <c r="AX29" s="137">
        <v>5.6438295439166595E-4</v>
      </c>
      <c r="AY29" s="137">
        <v>1.7157095521313701E-3</v>
      </c>
      <c r="AZ29" s="137">
        <v>3.3720873132915201E-3</v>
      </c>
      <c r="BA29" s="137">
        <v>1.1295207735338201E-3</v>
      </c>
      <c r="BB29" s="137">
        <v>1.06846001634271E-3</v>
      </c>
      <c r="BC29" s="137">
        <v>4.1188083581816196E-3</v>
      </c>
      <c r="BD29" s="137">
        <v>1.4738479069893601E-3</v>
      </c>
      <c r="BE29" s="137">
        <v>1.06057717010776E-3</v>
      </c>
      <c r="BF29" s="137">
        <v>1.20170776849055E-2</v>
      </c>
      <c r="BG29" s="137">
        <v>1.23958612705423E-2</v>
      </c>
      <c r="BH29" s="137">
        <v>6.7622430829361001E-3</v>
      </c>
      <c r="BI29" s="137">
        <v>2.10926831704911E-4</v>
      </c>
      <c r="BJ29" s="137">
        <v>1.45610533440275E-2</v>
      </c>
      <c r="BK29" s="137">
        <v>1.3509823961463101E-2</v>
      </c>
      <c r="BL29" s="137">
        <v>7.4069203234189704E-3</v>
      </c>
      <c r="BM29" s="137">
        <v>7.38472301259256E-3</v>
      </c>
      <c r="BN29" s="137">
        <v>2.1740021481218299E-3</v>
      </c>
      <c r="BO29" s="137">
        <v>5.4996639543639101E-3</v>
      </c>
      <c r="BP29" s="137">
        <v>7.5332757414942704E-3</v>
      </c>
      <c r="BQ29" s="137">
        <v>9.0188147586184805E-3</v>
      </c>
      <c r="BR29" s="137">
        <v>8.5558770335396293E-3</v>
      </c>
      <c r="BS29" s="137">
        <v>1.1019906688864601E-3</v>
      </c>
      <c r="BT29" s="137">
        <v>1.5437821270144699E-2</v>
      </c>
      <c r="BU29" s="137">
        <v>7.3788704559435105E-5</v>
      </c>
      <c r="BV29" s="137">
        <v>6.9997809944346298E-4</v>
      </c>
      <c r="BW29" s="137">
        <v>0</v>
      </c>
      <c r="BX29" s="137">
        <v>5.3767706695072302E-5</v>
      </c>
      <c r="BY29" s="137">
        <v>0</v>
      </c>
      <c r="BZ29" s="137">
        <v>1.0149182406007399E-2</v>
      </c>
      <c r="CA29" s="139">
        <v>0</v>
      </c>
      <c r="CB29" s="73"/>
    </row>
    <row r="30" spans="1:80" ht="19.5" x14ac:dyDescent="0.25">
      <c r="A30" s="30"/>
      <c r="B30" s="42" t="s">
        <v>21</v>
      </c>
      <c r="C30" s="43" t="s">
        <v>132</v>
      </c>
      <c r="D30" s="136">
        <v>2.4545319566157599E-3</v>
      </c>
      <c r="E30" s="137">
        <v>6.8607474750623093E-2</v>
      </c>
      <c r="F30" s="137">
        <v>7.0308584926293298E-4</v>
      </c>
      <c r="G30" s="137">
        <v>2.6977586029914E-2</v>
      </c>
      <c r="H30" s="137">
        <v>1.8198863085021899E-4</v>
      </c>
      <c r="I30" s="137">
        <v>5.9363712065654405E-4</v>
      </c>
      <c r="J30" s="137">
        <v>1.1576598785229901E-2</v>
      </c>
      <c r="K30" s="137">
        <v>7.3527669401699501E-4</v>
      </c>
      <c r="L30" s="137">
        <v>2.9158514827156098E-3</v>
      </c>
      <c r="M30" s="137">
        <v>4.4251249348952696E-3</v>
      </c>
      <c r="N30" s="137">
        <v>2.80903623977029E-4</v>
      </c>
      <c r="O30" s="137">
        <v>5.3527988004714803E-5</v>
      </c>
      <c r="P30" s="137">
        <v>2.8999047954222001E-4</v>
      </c>
      <c r="Q30" s="137">
        <v>2.8999047954222001E-4</v>
      </c>
      <c r="R30" s="137">
        <v>9.9226406003766998E-5</v>
      </c>
      <c r="S30" s="137">
        <v>9.3139132701422803E-4</v>
      </c>
      <c r="T30" s="137">
        <v>6.3591850527849598E-4</v>
      </c>
      <c r="U30" s="137">
        <v>2.1106473420720001E-4</v>
      </c>
      <c r="V30" s="137">
        <v>1.07136757518837E-7</v>
      </c>
      <c r="W30" s="137">
        <v>1.20593423427337E-2</v>
      </c>
      <c r="X30" s="137">
        <v>2.18055051968899E-2</v>
      </c>
      <c r="Y30" s="137">
        <v>1.0180362557643501</v>
      </c>
      <c r="Z30" s="137">
        <v>8.9487490568371506E-2</v>
      </c>
      <c r="AA30" s="137">
        <v>4.38458516878436E-2</v>
      </c>
      <c r="AB30" s="137">
        <v>8.7165525378401498E-3</v>
      </c>
      <c r="AC30" s="137">
        <v>2.9065530924062298E-4</v>
      </c>
      <c r="AD30" s="137">
        <v>5.4438667017923104E-3</v>
      </c>
      <c r="AE30" s="137">
        <v>1.03267339234406E-3</v>
      </c>
      <c r="AF30" s="137">
        <v>9.0993000738988292E-3</v>
      </c>
      <c r="AG30" s="137">
        <v>2.4031866328176198E-3</v>
      </c>
      <c r="AH30" s="137">
        <v>4.8377034079875799E-4</v>
      </c>
      <c r="AI30" s="137">
        <v>6.0785255266401599E-5</v>
      </c>
      <c r="AJ30" s="137">
        <v>7.1810441621177797E-5</v>
      </c>
      <c r="AK30" s="137">
        <v>2.5859616007384198E-3</v>
      </c>
      <c r="AL30" s="137">
        <v>1.2089344783593201E-3</v>
      </c>
      <c r="AM30" s="137">
        <v>3.4201647422030598E-4</v>
      </c>
      <c r="AN30" s="137">
        <v>2.71443106782272E-4</v>
      </c>
      <c r="AO30" s="137">
        <v>4.2361673895097004E-3</v>
      </c>
      <c r="AP30" s="137">
        <v>2.10795272864276E-3</v>
      </c>
      <c r="AQ30" s="137">
        <v>1.86243140737077E-3</v>
      </c>
      <c r="AR30" s="137">
        <v>1.77992146250245E-3</v>
      </c>
      <c r="AS30" s="137">
        <v>1.03796735878529E-3</v>
      </c>
      <c r="AT30" s="137">
        <v>6.4330791022213299E-4</v>
      </c>
      <c r="AU30" s="137">
        <v>1.6068110358179301E-3</v>
      </c>
      <c r="AV30" s="137">
        <v>8.5163928354606393E-3</v>
      </c>
      <c r="AW30" s="137">
        <v>7.6488702434321105E-4</v>
      </c>
      <c r="AX30" s="137">
        <v>1.6804330946898E-4</v>
      </c>
      <c r="AY30" s="137">
        <v>4.2405402136221797E-4</v>
      </c>
      <c r="AZ30" s="137">
        <v>1.2949815698691601E-3</v>
      </c>
      <c r="BA30" s="137">
        <v>3.2648440835025399E-4</v>
      </c>
      <c r="BB30" s="137">
        <v>3.7649718621376701E-4</v>
      </c>
      <c r="BC30" s="137">
        <v>6.8534478044350502E-4</v>
      </c>
      <c r="BD30" s="137">
        <v>4.4083252523145501E-4</v>
      </c>
      <c r="BE30" s="137">
        <v>3.7176015156525601E-4</v>
      </c>
      <c r="BF30" s="137">
        <v>4.0800354977118198E-3</v>
      </c>
      <c r="BG30" s="137">
        <v>6.8329332065196202E-3</v>
      </c>
      <c r="BH30" s="137">
        <v>1.6309600880225299E-3</v>
      </c>
      <c r="BI30" s="137">
        <v>5.7441524368947902E-5</v>
      </c>
      <c r="BJ30" s="137">
        <v>5.0593218062182097E-3</v>
      </c>
      <c r="BK30" s="137">
        <v>3.07846665294599E-3</v>
      </c>
      <c r="BL30" s="137">
        <v>2.4751912106639601E-3</v>
      </c>
      <c r="BM30" s="137">
        <v>1.79443691891194E-3</v>
      </c>
      <c r="BN30" s="137">
        <v>5.5464225364064402E-4</v>
      </c>
      <c r="BO30" s="137">
        <v>1.4439128664681801E-3</v>
      </c>
      <c r="BP30" s="137">
        <v>2.7677114890500799E-3</v>
      </c>
      <c r="BQ30" s="137">
        <v>2.45907037211588E-3</v>
      </c>
      <c r="BR30" s="137">
        <v>2.4060632051317301E-3</v>
      </c>
      <c r="BS30" s="137">
        <v>3.6681840979150101E-4</v>
      </c>
      <c r="BT30" s="137">
        <v>3.4772266615132798E-3</v>
      </c>
      <c r="BU30" s="137">
        <v>1.17953717579549E-5</v>
      </c>
      <c r="BV30" s="137">
        <v>1.96712885797556E-4</v>
      </c>
      <c r="BW30" s="137">
        <v>0</v>
      </c>
      <c r="BX30" s="137">
        <v>1.8669776908107099E-5</v>
      </c>
      <c r="BY30" s="137">
        <v>0</v>
      </c>
      <c r="BZ30" s="137">
        <v>1.33555133068796E-3</v>
      </c>
      <c r="CA30" s="139">
        <v>0</v>
      </c>
      <c r="CB30" s="73"/>
    </row>
    <row r="31" spans="1:80" ht="19.5" x14ac:dyDescent="0.25">
      <c r="A31" s="30"/>
      <c r="B31" s="42" t="s">
        <v>22</v>
      </c>
      <c r="C31" s="43" t="s">
        <v>133</v>
      </c>
      <c r="D31" s="136">
        <v>1.35219314642425E-2</v>
      </c>
      <c r="E31" s="137">
        <v>0.783488117983279</v>
      </c>
      <c r="F31" s="137">
        <v>1.38462521658265E-3</v>
      </c>
      <c r="G31" s="137">
        <v>6.1312885068136496E-3</v>
      </c>
      <c r="H31" s="137">
        <v>3.3610287878882899E-4</v>
      </c>
      <c r="I31" s="137">
        <v>9.44954024688485E-4</v>
      </c>
      <c r="J31" s="137">
        <v>1.22611561027348E-3</v>
      </c>
      <c r="K31" s="137">
        <v>4.0539490158996301E-4</v>
      </c>
      <c r="L31" s="137">
        <v>1.09334026951064E-2</v>
      </c>
      <c r="M31" s="137">
        <v>4.79734418714163E-4</v>
      </c>
      <c r="N31" s="137">
        <v>1.11992240356894E-3</v>
      </c>
      <c r="O31" s="137">
        <v>1.4892102502491499E-4</v>
      </c>
      <c r="P31" s="137">
        <v>8.65999377805464E-4</v>
      </c>
      <c r="Q31" s="137">
        <v>8.6599937780546497E-4</v>
      </c>
      <c r="R31" s="137">
        <v>3.2252245299577598E-4</v>
      </c>
      <c r="S31" s="137">
        <v>3.4895538110754701E-3</v>
      </c>
      <c r="T31" s="137">
        <v>3.7279757509500001E-4</v>
      </c>
      <c r="U31" s="137">
        <v>5.5972717034239502E-4</v>
      </c>
      <c r="V31" s="137">
        <v>1.9688937242197999E-7</v>
      </c>
      <c r="W31" s="137">
        <v>1.5029134065495399E-4</v>
      </c>
      <c r="X31" s="137">
        <v>3.0532648336374299E-4</v>
      </c>
      <c r="Y31" s="137">
        <v>1.7561433040345199E-3</v>
      </c>
      <c r="Z31" s="137">
        <v>1.0270060225953399</v>
      </c>
      <c r="AA31" s="137">
        <v>7.9779841976247799E-3</v>
      </c>
      <c r="AB31" s="137">
        <v>4.3648860652770503E-4</v>
      </c>
      <c r="AC31" s="137">
        <v>1.1647342003803999E-3</v>
      </c>
      <c r="AD31" s="137">
        <v>5.2626576565647501E-4</v>
      </c>
      <c r="AE31" s="137">
        <v>5.9737914314110399E-4</v>
      </c>
      <c r="AF31" s="137">
        <v>1.4760229200598701E-3</v>
      </c>
      <c r="AG31" s="137">
        <v>1.04092079412886E-3</v>
      </c>
      <c r="AH31" s="137">
        <v>2.6452188652225099E-4</v>
      </c>
      <c r="AI31" s="137">
        <v>1.4855173519488901E-4</v>
      </c>
      <c r="AJ31" s="137">
        <v>2.9023025790870101E-4</v>
      </c>
      <c r="AK31" s="137">
        <v>1.6050393416112502E-2</v>
      </c>
      <c r="AL31" s="137">
        <v>2.2413438041754699E-3</v>
      </c>
      <c r="AM31" s="137">
        <v>7.8871935507615805E-4</v>
      </c>
      <c r="AN31" s="137">
        <v>9.50636175458526E-4</v>
      </c>
      <c r="AO31" s="137">
        <v>7.1499076706821197E-3</v>
      </c>
      <c r="AP31" s="137">
        <v>6.2395896396687201E-3</v>
      </c>
      <c r="AQ31" s="137">
        <v>6.1557598359951804E-3</v>
      </c>
      <c r="AR31" s="137">
        <v>8.5921914480312101E-3</v>
      </c>
      <c r="AS31" s="137">
        <v>2.0538108650705101E-3</v>
      </c>
      <c r="AT31" s="137">
        <v>1.3146307511885801E-3</v>
      </c>
      <c r="AU31" s="137">
        <v>5.6955729752983398E-3</v>
      </c>
      <c r="AV31" s="137">
        <v>1.32243717294035E-2</v>
      </c>
      <c r="AW31" s="137">
        <v>2.2732944386491898E-3</v>
      </c>
      <c r="AX31" s="137">
        <v>6.3008938802943705E-4</v>
      </c>
      <c r="AY31" s="137">
        <v>1.0743720128493599E-3</v>
      </c>
      <c r="AZ31" s="137">
        <v>1.8872090760087799E-3</v>
      </c>
      <c r="BA31" s="137">
        <v>9.5421426648792797E-4</v>
      </c>
      <c r="BB31" s="137">
        <v>1.3377962114595899E-3</v>
      </c>
      <c r="BC31" s="137">
        <v>1.1014418451365301E-3</v>
      </c>
      <c r="BD31" s="137">
        <v>1.6133628352586E-3</v>
      </c>
      <c r="BE31" s="137">
        <v>1.34748626236515E-3</v>
      </c>
      <c r="BF31" s="137">
        <v>1.6250428277236599E-2</v>
      </c>
      <c r="BG31" s="137">
        <v>1.08759163081723E-2</v>
      </c>
      <c r="BH31" s="137">
        <v>3.06552995771628E-3</v>
      </c>
      <c r="BI31" s="137">
        <v>2.1207679075399999E-4</v>
      </c>
      <c r="BJ31" s="137">
        <v>2.04478379398907E-2</v>
      </c>
      <c r="BK31" s="137">
        <v>1.13263339540495E-2</v>
      </c>
      <c r="BL31" s="137">
        <v>1.0557427555781099E-2</v>
      </c>
      <c r="BM31" s="137">
        <v>5.0527754596487798E-3</v>
      </c>
      <c r="BN31" s="137">
        <v>1.6922053913529401E-3</v>
      </c>
      <c r="BO31" s="137">
        <v>3.5478865856530301E-3</v>
      </c>
      <c r="BP31" s="137">
        <v>7.3186077061966996E-3</v>
      </c>
      <c r="BQ31" s="137">
        <v>5.5081442987508196E-3</v>
      </c>
      <c r="BR31" s="137">
        <v>5.4800396457423102E-3</v>
      </c>
      <c r="BS31" s="137">
        <v>1.34435498002671E-3</v>
      </c>
      <c r="BT31" s="137">
        <v>7.4497553081235204E-3</v>
      </c>
      <c r="BU31" s="137">
        <v>2.5182356074110701E-5</v>
      </c>
      <c r="BV31" s="137">
        <v>4.7191521562226901E-4</v>
      </c>
      <c r="BW31" s="137">
        <v>0</v>
      </c>
      <c r="BX31" s="137">
        <v>7.5436381801949296E-5</v>
      </c>
      <c r="BY31" s="137">
        <v>0</v>
      </c>
      <c r="BZ31" s="137">
        <v>3.3577443072164898E-3</v>
      </c>
      <c r="CA31" s="139">
        <v>0</v>
      </c>
      <c r="CB31" s="73"/>
    </row>
    <row r="32" spans="1:80" ht="19.5" x14ac:dyDescent="0.25">
      <c r="A32" s="30"/>
      <c r="B32" s="42" t="s">
        <v>23</v>
      </c>
      <c r="C32" s="43" t="s">
        <v>134</v>
      </c>
      <c r="D32" s="136">
        <v>6.1082078459222895E-4</v>
      </c>
      <c r="E32" s="137">
        <v>1.07838711997513E-3</v>
      </c>
      <c r="F32" s="137">
        <v>1.6780462391521899E-4</v>
      </c>
      <c r="G32" s="137">
        <v>0.60842871235487705</v>
      </c>
      <c r="H32" s="137">
        <v>4.2769906917518802E-5</v>
      </c>
      <c r="I32" s="137">
        <v>2.8666635126865401E-4</v>
      </c>
      <c r="J32" s="137">
        <v>3.09001045091315E-4</v>
      </c>
      <c r="K32" s="137">
        <v>4.2588292996133102E-4</v>
      </c>
      <c r="L32" s="137">
        <v>2.3427945412753198E-2</v>
      </c>
      <c r="M32" s="137">
        <v>1.5709846283489101E-4</v>
      </c>
      <c r="N32" s="137">
        <v>5.3282164618762104E-4</v>
      </c>
      <c r="O32" s="137">
        <v>4.0628512224017601E-5</v>
      </c>
      <c r="P32" s="137">
        <v>2.9203848221133401E-4</v>
      </c>
      <c r="Q32" s="137">
        <v>2.9203848221133401E-4</v>
      </c>
      <c r="R32" s="137">
        <v>1.11412979566846E-4</v>
      </c>
      <c r="S32" s="137">
        <v>6.8470335623707201E-3</v>
      </c>
      <c r="T32" s="137">
        <v>1.2838428440782999E-4</v>
      </c>
      <c r="U32" s="137">
        <v>1.4619354991524301E-4</v>
      </c>
      <c r="V32" s="137">
        <v>9.92531512804727E-8</v>
      </c>
      <c r="W32" s="137">
        <v>4.5298097654526798E-5</v>
      </c>
      <c r="X32" s="137">
        <v>9.1728999871133697E-5</v>
      </c>
      <c r="Y32" s="137">
        <v>1.16595683184754E-4</v>
      </c>
      <c r="Z32" s="137">
        <v>1.54966111457498E-4</v>
      </c>
      <c r="AA32" s="137">
        <v>1.0023437248993501</v>
      </c>
      <c r="AB32" s="137">
        <v>1.1588826195782099E-4</v>
      </c>
      <c r="AC32" s="137">
        <v>2.9114631542191498E-4</v>
      </c>
      <c r="AD32" s="137">
        <v>1.6587031853263301E-4</v>
      </c>
      <c r="AE32" s="137">
        <v>1.8627834688377201E-4</v>
      </c>
      <c r="AF32" s="137">
        <v>3.53284032113417E-4</v>
      </c>
      <c r="AG32" s="137">
        <v>8.0912927259124099E-5</v>
      </c>
      <c r="AH32" s="137">
        <v>8.6221592222669505E-5</v>
      </c>
      <c r="AI32" s="137">
        <v>4.9600964334736101E-5</v>
      </c>
      <c r="AJ32" s="137">
        <v>7.1281452534687793E-5</v>
      </c>
      <c r="AK32" s="137">
        <v>2.6380721277806398E-3</v>
      </c>
      <c r="AL32" s="137">
        <v>6.8596933823158698E-4</v>
      </c>
      <c r="AM32" s="137">
        <v>2.4936975925315898E-4</v>
      </c>
      <c r="AN32" s="137">
        <v>2.7114985717894001E-4</v>
      </c>
      <c r="AO32" s="137">
        <v>2.0856754813013399E-3</v>
      </c>
      <c r="AP32" s="137">
        <v>2.0285236575465098E-3</v>
      </c>
      <c r="AQ32" s="137">
        <v>2.1410618700896402E-3</v>
      </c>
      <c r="AR32" s="137">
        <v>7.1242168214003697E-3</v>
      </c>
      <c r="AS32" s="137">
        <v>6.6532943107405599E-4</v>
      </c>
      <c r="AT32" s="137">
        <v>2.52722567712428E-4</v>
      </c>
      <c r="AU32" s="137">
        <v>1.6255502625483699E-3</v>
      </c>
      <c r="AV32" s="137">
        <v>4.3124069322399801E-3</v>
      </c>
      <c r="AW32" s="137">
        <v>6.3186193517379198E-4</v>
      </c>
      <c r="AX32" s="137">
        <v>1.8409650952941499E-4</v>
      </c>
      <c r="AY32" s="137">
        <v>5.2620846867182001E-4</v>
      </c>
      <c r="AZ32" s="137">
        <v>7.9900722713149104E-4</v>
      </c>
      <c r="BA32" s="137">
        <v>3.3489061014311801E-4</v>
      </c>
      <c r="BB32" s="137">
        <v>3.4908670272001903E-4</v>
      </c>
      <c r="BC32" s="137">
        <v>1.9285446432879801E-3</v>
      </c>
      <c r="BD32" s="137">
        <v>4.6554196267552998E-4</v>
      </c>
      <c r="BE32" s="137">
        <v>3.5479900907419998E-4</v>
      </c>
      <c r="BF32" s="137">
        <v>4.0266856992352204E-3</v>
      </c>
      <c r="BG32" s="137">
        <v>2.5249264631519398E-3</v>
      </c>
      <c r="BH32" s="137">
        <v>1.47586139667222E-3</v>
      </c>
      <c r="BI32" s="137">
        <v>7.3840532100188398E-5</v>
      </c>
      <c r="BJ32" s="137">
        <v>5.0220524905015898E-3</v>
      </c>
      <c r="BK32" s="137">
        <v>3.5450632589105299E-3</v>
      </c>
      <c r="BL32" s="137">
        <v>2.3368832833909202E-3</v>
      </c>
      <c r="BM32" s="137">
        <v>2.97101520934181E-3</v>
      </c>
      <c r="BN32" s="137">
        <v>6.2706830742688098E-4</v>
      </c>
      <c r="BO32" s="137">
        <v>2.1094065691226798E-3</v>
      </c>
      <c r="BP32" s="137">
        <v>3.0350141918308801E-3</v>
      </c>
      <c r="BQ32" s="137">
        <v>2.6168779840569298E-3</v>
      </c>
      <c r="BR32" s="137">
        <v>2.6252466266562099E-3</v>
      </c>
      <c r="BS32" s="137">
        <v>8.6082862675283096E-4</v>
      </c>
      <c r="BT32" s="137">
        <v>3.8544825708520698E-3</v>
      </c>
      <c r="BU32" s="137">
        <v>1.20749105264305E-5</v>
      </c>
      <c r="BV32" s="137">
        <v>1.9138331509235501E-4</v>
      </c>
      <c r="BW32" s="137">
        <v>0</v>
      </c>
      <c r="BX32" s="137">
        <v>1.8532567537621301E-5</v>
      </c>
      <c r="BY32" s="137">
        <v>0</v>
      </c>
      <c r="BZ32" s="137">
        <v>2.00524980613982E-3</v>
      </c>
      <c r="CA32" s="139">
        <v>0</v>
      </c>
      <c r="CB32" s="73"/>
    </row>
    <row r="33" spans="1:80" ht="19.5" x14ac:dyDescent="0.25">
      <c r="A33" s="30"/>
      <c r="B33" s="42" t="s">
        <v>24</v>
      </c>
      <c r="C33" s="43" t="s">
        <v>135</v>
      </c>
      <c r="D33" s="136">
        <v>4.0406750411075897E-4</v>
      </c>
      <c r="E33" s="137">
        <v>2.4148813273218899E-3</v>
      </c>
      <c r="F33" s="137">
        <v>1.33350766985293E-4</v>
      </c>
      <c r="G33" s="137">
        <v>1.3084800041555201E-2</v>
      </c>
      <c r="H33" s="137">
        <v>9.8444914144177006E-4</v>
      </c>
      <c r="I33" s="137">
        <v>2.19179514311132E-4</v>
      </c>
      <c r="J33" s="137">
        <v>2.8953117553693502E-3</v>
      </c>
      <c r="K33" s="137">
        <v>4.7643397985436202E-2</v>
      </c>
      <c r="L33" s="137">
        <v>4.4536879497598702E-3</v>
      </c>
      <c r="M33" s="137">
        <v>8.3827963992736299E-4</v>
      </c>
      <c r="N33" s="137">
        <v>2.7046181653660298E-4</v>
      </c>
      <c r="O33" s="137">
        <v>2.9160189469266101E-5</v>
      </c>
      <c r="P33" s="137">
        <v>2.00631375432088E-4</v>
      </c>
      <c r="Q33" s="137">
        <v>2.00631375432088E-4</v>
      </c>
      <c r="R33" s="137">
        <v>7.1936607814754294E-5</v>
      </c>
      <c r="S33" s="137">
        <v>1.3474479796377499E-3</v>
      </c>
      <c r="T33" s="137">
        <v>1.36110054318708E-4</v>
      </c>
      <c r="U33" s="137">
        <v>1.12364029908765E-4</v>
      </c>
      <c r="V33" s="137">
        <v>8.6710092444905197E-8</v>
      </c>
      <c r="W33" s="137">
        <v>2.9058157875122598E-3</v>
      </c>
      <c r="X33" s="137">
        <v>4.5841583004044397E-3</v>
      </c>
      <c r="Y33" s="137">
        <v>1.3614152792476601E-2</v>
      </c>
      <c r="Z33" s="137">
        <v>2.7182813557744198E-3</v>
      </c>
      <c r="AA33" s="137">
        <v>2.1206678433631401E-2</v>
      </c>
      <c r="AB33" s="137">
        <v>1.0781518171493301</v>
      </c>
      <c r="AC33" s="137">
        <v>1.8645494294291899E-4</v>
      </c>
      <c r="AD33" s="137">
        <v>1.81281868374621E-4</v>
      </c>
      <c r="AE33" s="137">
        <v>2.73602717307159E-4</v>
      </c>
      <c r="AF33" s="137">
        <v>9.1246862831524298E-4</v>
      </c>
      <c r="AG33" s="137">
        <v>9.0485299938388797E-4</v>
      </c>
      <c r="AH33" s="137">
        <v>1.4804554550216901E-4</v>
      </c>
      <c r="AI33" s="137">
        <v>5.4429817373863401E-5</v>
      </c>
      <c r="AJ33" s="137">
        <v>4.5614349361468297E-5</v>
      </c>
      <c r="AK33" s="137">
        <v>1.22330513101746E-3</v>
      </c>
      <c r="AL33" s="137">
        <v>8.8662441534325699E-4</v>
      </c>
      <c r="AM33" s="137">
        <v>2.5949522125908603E-4</v>
      </c>
      <c r="AN33" s="137">
        <v>3.2296516943780101E-4</v>
      </c>
      <c r="AO33" s="137">
        <v>5.61028614231687E-3</v>
      </c>
      <c r="AP33" s="137">
        <v>1.66627028289501E-3</v>
      </c>
      <c r="AQ33" s="137">
        <v>1.4228324174664999E-3</v>
      </c>
      <c r="AR33" s="137">
        <v>1.54219962728482E-3</v>
      </c>
      <c r="AS33" s="137">
        <v>6.0900770627255396E-4</v>
      </c>
      <c r="AT33" s="137">
        <v>6.4332676238722198E-4</v>
      </c>
      <c r="AU33" s="137">
        <v>1.25652324505567E-3</v>
      </c>
      <c r="AV33" s="137">
        <v>9.4345135275037198E-3</v>
      </c>
      <c r="AW33" s="137">
        <v>4.7483139006374101E-4</v>
      </c>
      <c r="AX33" s="137">
        <v>1.24565997461616E-4</v>
      </c>
      <c r="AY33" s="137">
        <v>3.41889047978132E-4</v>
      </c>
      <c r="AZ33" s="137">
        <v>1.07992231416571E-3</v>
      </c>
      <c r="BA33" s="137">
        <v>2.5753808079676302E-4</v>
      </c>
      <c r="BB33" s="137">
        <v>2.5324281477147E-4</v>
      </c>
      <c r="BC33" s="137">
        <v>4.7789341606058498E-4</v>
      </c>
      <c r="BD33" s="137">
        <v>3.2376685637128602E-4</v>
      </c>
      <c r="BE33" s="137">
        <v>2.5579205279819298E-4</v>
      </c>
      <c r="BF33" s="137">
        <v>2.6302061255157002E-3</v>
      </c>
      <c r="BG33" s="137">
        <v>2.4640369855996498E-3</v>
      </c>
      <c r="BH33" s="137">
        <v>1.37795383897167E-3</v>
      </c>
      <c r="BI33" s="137">
        <v>4.5314483730305798E-5</v>
      </c>
      <c r="BJ33" s="137">
        <v>3.2137063523206802E-3</v>
      </c>
      <c r="BK33" s="137">
        <v>2.9796718295729998E-3</v>
      </c>
      <c r="BL33" s="137">
        <v>1.69867030265184E-3</v>
      </c>
      <c r="BM33" s="137">
        <v>1.54119615287169E-3</v>
      </c>
      <c r="BN33" s="137">
        <v>4.5317885957257001E-4</v>
      </c>
      <c r="BO33" s="137">
        <v>1.4366244511860901E-3</v>
      </c>
      <c r="BP33" s="137">
        <v>3.0094146619026201E-3</v>
      </c>
      <c r="BQ33" s="137">
        <v>2.2320179031570099E-3</v>
      </c>
      <c r="BR33" s="137">
        <v>2.3785223972090002E-3</v>
      </c>
      <c r="BS33" s="137">
        <v>2.6146196587565701E-4</v>
      </c>
      <c r="BT33" s="137">
        <v>2.8389961823639702E-3</v>
      </c>
      <c r="BU33" s="137">
        <v>9.2031934999355094E-6</v>
      </c>
      <c r="BV33" s="137">
        <v>1.4293893655025101E-4</v>
      </c>
      <c r="BW33" s="137">
        <v>0</v>
      </c>
      <c r="BX33" s="137">
        <v>1.18606331445648E-5</v>
      </c>
      <c r="BY33" s="137">
        <v>0</v>
      </c>
      <c r="BZ33" s="137">
        <v>1.8722627415702501E-3</v>
      </c>
      <c r="CA33" s="139">
        <v>0</v>
      </c>
      <c r="CB33" s="73"/>
    </row>
    <row r="34" spans="1:80" ht="19.5" x14ac:dyDescent="0.25">
      <c r="A34" s="30"/>
      <c r="B34" s="42" t="s">
        <v>25</v>
      </c>
      <c r="C34" s="43" t="s">
        <v>136</v>
      </c>
      <c r="D34" s="136">
        <v>6.6603739949664396E-4</v>
      </c>
      <c r="E34" s="137">
        <v>2.3719401190041199E-2</v>
      </c>
      <c r="F34" s="137">
        <v>2.2267508758303599E-4</v>
      </c>
      <c r="G34" s="137">
        <v>4.3522637628886599E-4</v>
      </c>
      <c r="H34" s="137">
        <v>3.7546790287869098E-5</v>
      </c>
      <c r="I34" s="137">
        <v>1.5339551737847499E-4</v>
      </c>
      <c r="J34" s="137">
        <v>1.1180063444006601E-3</v>
      </c>
      <c r="K34" s="137">
        <v>4.0293134344523599E-5</v>
      </c>
      <c r="L34" s="137">
        <v>5.3087427703797803E-4</v>
      </c>
      <c r="M34" s="137">
        <v>6.33945335236815E-4</v>
      </c>
      <c r="N34" s="137">
        <v>1.13749727797941E-4</v>
      </c>
      <c r="O34" s="137">
        <v>1.97321012762277E-5</v>
      </c>
      <c r="P34" s="137">
        <v>1.17271770608923E-4</v>
      </c>
      <c r="Q34" s="137">
        <v>1.17271770608923E-4</v>
      </c>
      <c r="R34" s="137">
        <v>4.0742911578609998E-5</v>
      </c>
      <c r="S34" s="137">
        <v>1.9444821290056499E-4</v>
      </c>
      <c r="T34" s="137">
        <v>1.7929785235101101E-4</v>
      </c>
      <c r="U34" s="137">
        <v>7.4778504024918503E-5</v>
      </c>
      <c r="V34" s="137">
        <v>4.6426567094248198E-8</v>
      </c>
      <c r="W34" s="137">
        <v>1.0615655128451799E-3</v>
      </c>
      <c r="X34" s="137">
        <v>9.5849320420151495E-5</v>
      </c>
      <c r="Y34" s="137">
        <v>1.6867653856659E-3</v>
      </c>
      <c r="Z34" s="137">
        <v>3.0925061125973499E-2</v>
      </c>
      <c r="AA34" s="137">
        <v>4.5454492387862202E-4</v>
      </c>
      <c r="AB34" s="137">
        <v>7.2965807652351495E-5</v>
      </c>
      <c r="AC34" s="137">
        <v>1.0001323143735701</v>
      </c>
      <c r="AD34" s="137">
        <v>1.0112908124003101E-4</v>
      </c>
      <c r="AE34" s="137">
        <v>1.91897154966467E-4</v>
      </c>
      <c r="AF34" s="137">
        <v>2.6292987183314199E-3</v>
      </c>
      <c r="AG34" s="137">
        <v>1.07185180943958E-4</v>
      </c>
      <c r="AH34" s="137">
        <v>3.5237343267588001E-5</v>
      </c>
      <c r="AI34" s="137">
        <v>1.89412312731992E-5</v>
      </c>
      <c r="AJ34" s="137">
        <v>3.2769159398807803E-5</v>
      </c>
      <c r="AK34" s="137">
        <v>1.0068116998703501E-3</v>
      </c>
      <c r="AL34" s="137">
        <v>4.3536380244525702E-4</v>
      </c>
      <c r="AM34" s="137">
        <v>1.3386070826468301E-4</v>
      </c>
      <c r="AN34" s="137">
        <v>1.1699949529009E-4</v>
      </c>
      <c r="AO34" s="137">
        <v>2.2760012193377998E-3</v>
      </c>
      <c r="AP34" s="137">
        <v>9.2411551004236499E-4</v>
      </c>
      <c r="AQ34" s="137">
        <v>8.2068494681302904E-4</v>
      </c>
      <c r="AR34" s="137">
        <v>8.3522451649125902E-4</v>
      </c>
      <c r="AS34" s="137">
        <v>3.6929970704683901E-4</v>
      </c>
      <c r="AT34" s="137">
        <v>1.37716416292377E-4</v>
      </c>
      <c r="AU34" s="137">
        <v>7.5097896964625404E-4</v>
      </c>
      <c r="AV34" s="137">
        <v>5.2504017743968097E-3</v>
      </c>
      <c r="AW34" s="137">
        <v>3.0044455892954297E-4</v>
      </c>
      <c r="AX34" s="137">
        <v>7.5373586127719397E-5</v>
      </c>
      <c r="AY34" s="137">
        <v>1.5654783175533601E-4</v>
      </c>
      <c r="AZ34" s="137">
        <v>4.22852296240003E-4</v>
      </c>
      <c r="BA34" s="137">
        <v>1.3209913225971999E-4</v>
      </c>
      <c r="BB34" s="137">
        <v>1.7840040847640201E-4</v>
      </c>
      <c r="BC34" s="137">
        <v>1.9980997292735501E-4</v>
      </c>
      <c r="BD34" s="137">
        <v>1.9507508202346301E-4</v>
      </c>
      <c r="BE34" s="137">
        <v>1.60522697130691E-4</v>
      </c>
      <c r="BF34" s="137">
        <v>1.8644010596815901E-3</v>
      </c>
      <c r="BG34" s="137">
        <v>1.7185659522485899E-3</v>
      </c>
      <c r="BH34" s="137">
        <v>4.0786836832969501E-4</v>
      </c>
      <c r="BI34" s="137">
        <v>2.5973050140333E-5</v>
      </c>
      <c r="BJ34" s="137">
        <v>2.3087133148744698E-3</v>
      </c>
      <c r="BK34" s="137">
        <v>1.4146241423556099E-3</v>
      </c>
      <c r="BL34" s="137">
        <v>1.08443577932675E-3</v>
      </c>
      <c r="BM34" s="137">
        <v>7.4266439319235495E-4</v>
      </c>
      <c r="BN34" s="137">
        <v>2.36126791274635E-4</v>
      </c>
      <c r="BO34" s="137">
        <v>5.7929339057163898E-4</v>
      </c>
      <c r="BP34" s="137">
        <v>8.9851192436839504E-4</v>
      </c>
      <c r="BQ34" s="137">
        <v>7.9135232770903205E-4</v>
      </c>
      <c r="BR34" s="137">
        <v>8.7719608876367405E-4</v>
      </c>
      <c r="BS34" s="137">
        <v>1.44451024111983E-4</v>
      </c>
      <c r="BT34" s="137">
        <v>1.3773704724075601E-3</v>
      </c>
      <c r="BU34" s="137">
        <v>3.39589386200763E-6</v>
      </c>
      <c r="BV34" s="137">
        <v>7.1800009034699906E-5</v>
      </c>
      <c r="BW34" s="137">
        <v>0</v>
      </c>
      <c r="BX34" s="137">
        <v>8.5178137127430196E-6</v>
      </c>
      <c r="BY34" s="137">
        <v>0</v>
      </c>
      <c r="BZ34" s="137">
        <v>7.5015857457445595E-4</v>
      </c>
      <c r="CA34" s="139">
        <v>0</v>
      </c>
      <c r="CB34" s="73"/>
    </row>
    <row r="35" spans="1:80" ht="19.5" x14ac:dyDescent="0.25">
      <c r="A35" s="30"/>
      <c r="B35" s="42" t="s">
        <v>26</v>
      </c>
      <c r="C35" s="43" t="s">
        <v>137</v>
      </c>
      <c r="D35" s="136">
        <v>1.1811342542917201E-4</v>
      </c>
      <c r="E35" s="137">
        <v>2.5313620521855699E-4</v>
      </c>
      <c r="F35" s="137">
        <v>5.2925630581454598E-5</v>
      </c>
      <c r="G35" s="137">
        <v>2.23553046847639E-4</v>
      </c>
      <c r="H35" s="137">
        <v>4.1745019640702002E-5</v>
      </c>
      <c r="I35" s="137">
        <v>9.2042542569323695E-5</v>
      </c>
      <c r="J35" s="137">
        <v>1.12273218022008E-4</v>
      </c>
      <c r="K35" s="137">
        <v>4.7667736122339197E-2</v>
      </c>
      <c r="L35" s="137">
        <v>3.2842076217353602E-3</v>
      </c>
      <c r="M35" s="137">
        <v>5.0591519368153198E-5</v>
      </c>
      <c r="N35" s="137">
        <v>1.2733611265599201E-4</v>
      </c>
      <c r="O35" s="137">
        <v>1.4153271018935201E-5</v>
      </c>
      <c r="P35" s="137">
        <v>1.04971308212443E-4</v>
      </c>
      <c r="Q35" s="137">
        <v>1.04971308212443E-4</v>
      </c>
      <c r="R35" s="137">
        <v>3.4190873434243303E-5</v>
      </c>
      <c r="S35" s="137">
        <v>9.8643708804545607E-4</v>
      </c>
      <c r="T35" s="137">
        <v>4.2813066477727902E-5</v>
      </c>
      <c r="U35" s="137">
        <v>5.2193919389369398E-5</v>
      </c>
      <c r="V35" s="137">
        <v>3.1936974046720102E-8</v>
      </c>
      <c r="W35" s="137">
        <v>1.47092561614848E-5</v>
      </c>
      <c r="X35" s="137">
        <v>3.0044207877402401E-5</v>
      </c>
      <c r="Y35" s="137">
        <v>3.7692495706541899E-5</v>
      </c>
      <c r="Z35" s="137">
        <v>5.5531225228146599E-5</v>
      </c>
      <c r="AA35" s="137">
        <v>1.5652920610444301E-4</v>
      </c>
      <c r="AB35" s="137">
        <v>4.1085668825071502E-5</v>
      </c>
      <c r="AC35" s="137">
        <v>1.0666449957310599E-4</v>
      </c>
      <c r="AD35" s="137">
        <v>1.0890493442774101</v>
      </c>
      <c r="AE35" s="137">
        <v>6.0811696922192601E-5</v>
      </c>
      <c r="AF35" s="137">
        <v>1.6515056036645699E-4</v>
      </c>
      <c r="AG35" s="137">
        <v>2.7941883068335001E-5</v>
      </c>
      <c r="AH35" s="137">
        <v>2.7153583341552901E-5</v>
      </c>
      <c r="AI35" s="137">
        <v>1.5490404987350298E-5</v>
      </c>
      <c r="AJ35" s="137">
        <v>2.6338064168378999E-5</v>
      </c>
      <c r="AK35" s="137">
        <v>5.8417923252051401E-4</v>
      </c>
      <c r="AL35" s="137">
        <v>2.5559590703074902E-4</v>
      </c>
      <c r="AM35" s="137">
        <v>1.0322813923136799E-4</v>
      </c>
      <c r="AN35" s="137">
        <v>9.3183432987509107E-5</v>
      </c>
      <c r="AO35" s="137">
        <v>9.8281187231634708E-4</v>
      </c>
      <c r="AP35" s="137">
        <v>7.3710489427675501E-4</v>
      </c>
      <c r="AQ35" s="137">
        <v>6.7618073044153296E-4</v>
      </c>
      <c r="AR35" s="137">
        <v>7.4783674722437102E-4</v>
      </c>
      <c r="AS35" s="137">
        <v>2.4027399892921899E-4</v>
      </c>
      <c r="AT35" s="137">
        <v>1.3038002229101499E-4</v>
      </c>
      <c r="AU35" s="137">
        <v>5.2497655766408605E-4</v>
      </c>
      <c r="AV35" s="137">
        <v>1.19671469455074E-3</v>
      </c>
      <c r="AW35" s="137">
        <v>4.0842574183118201E-4</v>
      </c>
      <c r="AX35" s="137">
        <v>7.2737415630795506E-5</v>
      </c>
      <c r="AY35" s="137">
        <v>1.3749429947569199E-4</v>
      </c>
      <c r="AZ35" s="137">
        <v>2.1991773208548899E-4</v>
      </c>
      <c r="BA35" s="137">
        <v>1.3526329056933999E-4</v>
      </c>
      <c r="BB35" s="137">
        <v>1.2429263506529299E-4</v>
      </c>
      <c r="BC35" s="137">
        <v>1.16974631568463E-4</v>
      </c>
      <c r="BD35" s="137">
        <v>1.50250841609905E-4</v>
      </c>
      <c r="BE35" s="137">
        <v>1.4167020390922801E-4</v>
      </c>
      <c r="BF35" s="137">
        <v>1.48159811863922E-3</v>
      </c>
      <c r="BG35" s="137">
        <v>2.4757074275546399E-3</v>
      </c>
      <c r="BH35" s="137">
        <v>7.8840761639544703E-4</v>
      </c>
      <c r="BI35" s="137">
        <v>3.5603063498789198E-5</v>
      </c>
      <c r="BJ35" s="137">
        <v>1.8556179209091E-3</v>
      </c>
      <c r="BK35" s="137">
        <v>9.9093627006442806E-4</v>
      </c>
      <c r="BL35" s="137">
        <v>9.5636582957868996E-4</v>
      </c>
      <c r="BM35" s="137">
        <v>6.7646855422805803E-4</v>
      </c>
      <c r="BN35" s="137">
        <v>2.06178041561328E-4</v>
      </c>
      <c r="BO35" s="137">
        <v>6.4510415922805703E-4</v>
      </c>
      <c r="BP35" s="137">
        <v>2.99546033153743E-3</v>
      </c>
      <c r="BQ35" s="137">
        <v>1.0138922886591001E-3</v>
      </c>
      <c r="BR35" s="137">
        <v>1.47381144635691E-3</v>
      </c>
      <c r="BS35" s="137">
        <v>1.40632509897968E-4</v>
      </c>
      <c r="BT35" s="137">
        <v>9.7522610426281197E-4</v>
      </c>
      <c r="BU35" s="137">
        <v>4.9344684582292102E-6</v>
      </c>
      <c r="BV35" s="137">
        <v>6.3682834422421896E-5</v>
      </c>
      <c r="BW35" s="137">
        <v>0</v>
      </c>
      <c r="BX35" s="137">
        <v>6.8480853344956304E-6</v>
      </c>
      <c r="BY35" s="137">
        <v>0</v>
      </c>
      <c r="BZ35" s="137">
        <v>6.5242905720807199E-4</v>
      </c>
      <c r="CA35" s="139">
        <v>0</v>
      </c>
      <c r="CB35" s="73"/>
    </row>
    <row r="36" spans="1:80" ht="19.5" x14ac:dyDescent="0.25">
      <c r="A36" s="30"/>
      <c r="B36" s="42" t="s">
        <v>27</v>
      </c>
      <c r="C36" s="43" t="s">
        <v>138</v>
      </c>
      <c r="D36" s="136">
        <v>0.15316903322466399</v>
      </c>
      <c r="E36" s="137">
        <v>0.102911331481401</v>
      </c>
      <c r="F36" s="137">
        <v>7.5047128890828603E-4</v>
      </c>
      <c r="G36" s="137">
        <v>5.0042624441836497E-3</v>
      </c>
      <c r="H36" s="137">
        <v>2.0888624097541999E-4</v>
      </c>
      <c r="I36" s="137">
        <v>2.2198325773845899E-3</v>
      </c>
      <c r="J36" s="137">
        <v>7.3961077090432994E-2</v>
      </c>
      <c r="K36" s="137">
        <v>5.7013083538885799E-4</v>
      </c>
      <c r="L36" s="137">
        <v>1.3825301234626801E-2</v>
      </c>
      <c r="M36" s="137">
        <v>5.4406385380156496E-3</v>
      </c>
      <c r="N36" s="137">
        <v>1.1950970579467401E-3</v>
      </c>
      <c r="O36" s="137">
        <v>1.0244821263813601E-2</v>
      </c>
      <c r="P36" s="137">
        <v>1.0886859029739799E-3</v>
      </c>
      <c r="Q36" s="137">
        <v>1.0886859029739799E-3</v>
      </c>
      <c r="R36" s="137">
        <v>4.35442598324916E-4</v>
      </c>
      <c r="S36" s="137">
        <v>4.3683171762763998E-3</v>
      </c>
      <c r="T36" s="137">
        <v>1.2415094892980901E-2</v>
      </c>
      <c r="U36" s="137">
        <v>6.1686371774353703E-2</v>
      </c>
      <c r="V36" s="137">
        <v>2.6902694404471598E-7</v>
      </c>
      <c r="W36" s="137">
        <v>7.7644835766591397E-2</v>
      </c>
      <c r="X36" s="137">
        <v>3.7716167077824902E-4</v>
      </c>
      <c r="Y36" s="137">
        <v>1.8342453898704601E-3</v>
      </c>
      <c r="Z36" s="137">
        <v>2.70426177085085E-2</v>
      </c>
      <c r="AA36" s="137">
        <v>5.9381255347146803E-3</v>
      </c>
      <c r="AB36" s="137">
        <v>5.0610839629794901E-4</v>
      </c>
      <c r="AC36" s="137">
        <v>1.24576400944775E-3</v>
      </c>
      <c r="AD36" s="137">
        <v>6.3037919082676501E-4</v>
      </c>
      <c r="AE36" s="137">
        <v>1.0235893574347401</v>
      </c>
      <c r="AF36" s="137">
        <v>4.0203932493999596E-3</v>
      </c>
      <c r="AG36" s="137">
        <v>3.7702813216927499E-4</v>
      </c>
      <c r="AH36" s="137">
        <v>3.20460204918761E-4</v>
      </c>
      <c r="AI36" s="137">
        <v>1.77320868359664E-4</v>
      </c>
      <c r="AJ36" s="137">
        <v>3.0880868474466103E-4</v>
      </c>
      <c r="AK36" s="137">
        <v>8.4369023652050203E-3</v>
      </c>
      <c r="AL36" s="137">
        <v>3.68780642382462E-3</v>
      </c>
      <c r="AM36" s="137">
        <v>1.4663663216385699E-3</v>
      </c>
      <c r="AN36" s="137">
        <v>1.17404570783931E-3</v>
      </c>
      <c r="AO36" s="137">
        <v>1.0763213400603299E-2</v>
      </c>
      <c r="AP36" s="137">
        <v>1.0889994219824299E-2</v>
      </c>
      <c r="AQ36" s="137">
        <v>7.7721760203952302E-3</v>
      </c>
      <c r="AR36" s="137">
        <v>7.0346617705034399E-3</v>
      </c>
      <c r="AS36" s="137">
        <v>3.9538551080414196E-3</v>
      </c>
      <c r="AT36" s="137">
        <v>3.39439792797866E-3</v>
      </c>
      <c r="AU36" s="137">
        <v>6.7618819502826902E-3</v>
      </c>
      <c r="AV36" s="137">
        <v>2.02070896307406E-2</v>
      </c>
      <c r="AW36" s="137">
        <v>2.8159091362374299E-3</v>
      </c>
      <c r="AX36" s="137">
        <v>7.37986907056793E-4</v>
      </c>
      <c r="AY36" s="137">
        <v>1.8947806158580601E-3</v>
      </c>
      <c r="AZ36" s="137">
        <v>5.9165026584341298E-3</v>
      </c>
      <c r="BA36" s="137">
        <v>1.2737231359840099E-3</v>
      </c>
      <c r="BB36" s="137">
        <v>1.6828532903238099E-3</v>
      </c>
      <c r="BC36" s="137">
        <v>6.1577282299443998E-3</v>
      </c>
      <c r="BD36" s="137">
        <v>2.0089401383303401E-3</v>
      </c>
      <c r="BE36" s="137">
        <v>1.5918714477678301E-3</v>
      </c>
      <c r="BF36" s="137">
        <v>1.7579327884484099E-2</v>
      </c>
      <c r="BG36" s="137">
        <v>1.3000802494942501E-2</v>
      </c>
      <c r="BH36" s="137">
        <v>4.9179307659350099E-3</v>
      </c>
      <c r="BI36" s="137">
        <v>2.4737657634675098E-4</v>
      </c>
      <c r="BJ36" s="137">
        <v>2.1756759565971898E-2</v>
      </c>
      <c r="BK36" s="137">
        <v>1.5051705431741299E-2</v>
      </c>
      <c r="BL36" s="137">
        <v>1.06408194016818E-2</v>
      </c>
      <c r="BM36" s="137">
        <v>6.8304381983991897E-3</v>
      </c>
      <c r="BN36" s="137">
        <v>2.1535737315235399E-3</v>
      </c>
      <c r="BO36" s="137">
        <v>5.04893192652104E-3</v>
      </c>
      <c r="BP36" s="137">
        <v>9.5481170109507404E-3</v>
      </c>
      <c r="BQ36" s="137">
        <v>9.51523069529258E-3</v>
      </c>
      <c r="BR36" s="137">
        <v>9.0247028648501697E-3</v>
      </c>
      <c r="BS36" s="137">
        <v>1.53435590407988E-3</v>
      </c>
      <c r="BT36" s="137">
        <v>1.12998063691794E-2</v>
      </c>
      <c r="BU36" s="137">
        <v>3.8635282649522099E-5</v>
      </c>
      <c r="BV36" s="137">
        <v>6.24875106943968E-4</v>
      </c>
      <c r="BW36" s="137">
        <v>0</v>
      </c>
      <c r="BX36" s="137">
        <v>8.0275638565839298E-5</v>
      </c>
      <c r="BY36" s="137">
        <v>0</v>
      </c>
      <c r="BZ36" s="137">
        <v>4.3640953594415496E-3</v>
      </c>
      <c r="CA36" s="139">
        <v>0</v>
      </c>
      <c r="CB36" s="73"/>
    </row>
    <row r="37" spans="1:80" ht="19.5" x14ac:dyDescent="0.25">
      <c r="A37" s="30"/>
      <c r="B37" s="42" t="s">
        <v>28</v>
      </c>
      <c r="C37" s="43" t="s">
        <v>139</v>
      </c>
      <c r="D37" s="136">
        <v>4.45014864737759E-2</v>
      </c>
      <c r="E37" s="137">
        <v>3.6303401576659199E-3</v>
      </c>
      <c r="F37" s="137">
        <v>5.6037305882765502E-2</v>
      </c>
      <c r="G37" s="137">
        <v>1.7615004582664E-2</v>
      </c>
      <c r="H37" s="137">
        <v>5.3123483433918E-3</v>
      </c>
      <c r="I37" s="137">
        <v>4.9718503864930297E-4</v>
      </c>
      <c r="J37" s="137">
        <v>1.0450626848408501E-2</v>
      </c>
      <c r="K37" s="137">
        <v>1.44995126690815E-3</v>
      </c>
      <c r="L37" s="137">
        <v>7.6521166786236803E-3</v>
      </c>
      <c r="M37" s="137">
        <v>1.55210436962576E-3</v>
      </c>
      <c r="N37" s="137">
        <v>9.4592427362767803E-4</v>
      </c>
      <c r="O37" s="137">
        <v>3.1432173449532199E-4</v>
      </c>
      <c r="P37" s="137">
        <v>6.2283804943490302E-4</v>
      </c>
      <c r="Q37" s="137">
        <v>6.2283804943490302E-4</v>
      </c>
      <c r="R37" s="137">
        <v>3.9995030803344201E-4</v>
      </c>
      <c r="S37" s="137">
        <v>2.5279086151053401E-3</v>
      </c>
      <c r="T37" s="137">
        <v>2.7064515954982899E-3</v>
      </c>
      <c r="U37" s="137">
        <v>5.7081525397231E-4</v>
      </c>
      <c r="V37" s="137">
        <v>4.2293695996443304E-6</v>
      </c>
      <c r="W37" s="137">
        <v>1.0656454574601499E-2</v>
      </c>
      <c r="X37" s="137">
        <v>3.4155067274599499E-3</v>
      </c>
      <c r="Y37" s="137">
        <v>4.69137451758978E-3</v>
      </c>
      <c r="Z37" s="137">
        <v>3.7525550710971098E-3</v>
      </c>
      <c r="AA37" s="137">
        <v>1.6494376490652302E-2</v>
      </c>
      <c r="AB37" s="137">
        <v>3.5610170144555701E-3</v>
      </c>
      <c r="AC37" s="137">
        <v>4.6782240629912299E-4</v>
      </c>
      <c r="AD37" s="137">
        <v>1.22985324560162E-2</v>
      </c>
      <c r="AE37" s="137">
        <v>6.5669375260709402E-4</v>
      </c>
      <c r="AF37" s="137">
        <v>1.02290454965782</v>
      </c>
      <c r="AG37" s="137">
        <v>1.9576595570399102E-2</v>
      </c>
      <c r="AH37" s="137">
        <v>2.1775041224573999E-4</v>
      </c>
      <c r="AI37" s="137">
        <v>9.0927374245002805E-5</v>
      </c>
      <c r="AJ37" s="137">
        <v>1.15130100836702E-4</v>
      </c>
      <c r="AK37" s="137">
        <v>3.9476168506575099E-3</v>
      </c>
      <c r="AL37" s="137">
        <v>4.4754649334845503E-3</v>
      </c>
      <c r="AM37" s="137">
        <v>1.16566965789037E-3</v>
      </c>
      <c r="AN37" s="137">
        <v>1.5372648921058499E-3</v>
      </c>
      <c r="AO37" s="137">
        <v>1.54654087491708E-2</v>
      </c>
      <c r="AP37" s="137">
        <v>9.4678189044162999E-3</v>
      </c>
      <c r="AQ37" s="137">
        <v>4.35293771595739E-3</v>
      </c>
      <c r="AR37" s="137">
        <v>4.4252818529466401E-3</v>
      </c>
      <c r="AS37" s="137">
        <v>2.1137691312143698E-3</v>
      </c>
      <c r="AT37" s="137">
        <v>5.15721743619714E-4</v>
      </c>
      <c r="AU37" s="137">
        <v>3.4259117252908801E-3</v>
      </c>
      <c r="AV37" s="137">
        <v>2.1125972141801501E-2</v>
      </c>
      <c r="AW37" s="137">
        <v>1.14110573635263E-2</v>
      </c>
      <c r="AX37" s="137">
        <v>4.1922879799855499E-4</v>
      </c>
      <c r="AY37" s="137">
        <v>2.6414192317693302E-3</v>
      </c>
      <c r="AZ37" s="137">
        <v>1.41454122163765E-2</v>
      </c>
      <c r="BA37" s="137">
        <v>7.8537524916598401E-4</v>
      </c>
      <c r="BB37" s="137">
        <v>1.26551191317715E-3</v>
      </c>
      <c r="BC37" s="137">
        <v>7.6176621298793901E-3</v>
      </c>
      <c r="BD37" s="137">
        <v>1.3086857849816599E-3</v>
      </c>
      <c r="BE37" s="137">
        <v>1.0226044232614299E-3</v>
      </c>
      <c r="BF37" s="137">
        <v>6.7304522846713703E-3</v>
      </c>
      <c r="BG37" s="137">
        <v>7.9651124819837792E-3</v>
      </c>
      <c r="BH37" s="137">
        <v>4.7081244405104104E-3</v>
      </c>
      <c r="BI37" s="137">
        <v>1.134643067518E-4</v>
      </c>
      <c r="BJ37" s="137">
        <v>8.1113584120258292E-3</v>
      </c>
      <c r="BK37" s="137">
        <v>8.7921936613785893E-3</v>
      </c>
      <c r="BL37" s="137">
        <v>4.0561099835643502E-3</v>
      </c>
      <c r="BM37" s="137">
        <v>3.2195599521491502E-3</v>
      </c>
      <c r="BN37" s="137">
        <v>9.9668007103309998E-4</v>
      </c>
      <c r="BO37" s="137">
        <v>3.0088920207865101E-3</v>
      </c>
      <c r="BP37" s="137">
        <v>4.1539317508407798E-3</v>
      </c>
      <c r="BQ37" s="137">
        <v>4.6354944917494202E-3</v>
      </c>
      <c r="BR37" s="137">
        <v>4.2684533635446199E-3</v>
      </c>
      <c r="BS37" s="137">
        <v>6.4465865493428703E-4</v>
      </c>
      <c r="BT37" s="137">
        <v>5.7856267679813698E-3</v>
      </c>
      <c r="BU37" s="137">
        <v>3.1650982084627797E-5</v>
      </c>
      <c r="BV37" s="137">
        <v>2.94284429622199E-4</v>
      </c>
      <c r="BW37" s="137">
        <v>0</v>
      </c>
      <c r="BX37" s="137">
        <v>2.9943479006812599E-5</v>
      </c>
      <c r="BY37" s="137">
        <v>0</v>
      </c>
      <c r="BZ37" s="137">
        <v>1.9123126964965501E-3</v>
      </c>
      <c r="CA37" s="139">
        <v>0</v>
      </c>
      <c r="CB37" s="73"/>
    </row>
    <row r="38" spans="1:80" ht="19.5" x14ac:dyDescent="0.25">
      <c r="A38" s="30"/>
      <c r="B38" s="42" t="s">
        <v>29</v>
      </c>
      <c r="C38" s="43" t="s">
        <v>140</v>
      </c>
      <c r="D38" s="136">
        <v>1.56640536116912E-4</v>
      </c>
      <c r="E38" s="137">
        <v>2.9581410379193299E-4</v>
      </c>
      <c r="F38" s="137">
        <v>2.2864805429476001E-3</v>
      </c>
      <c r="G38" s="137">
        <v>4.3238117433090899E-3</v>
      </c>
      <c r="H38" s="137">
        <v>7.5681375823613102E-3</v>
      </c>
      <c r="I38" s="137">
        <v>1.07218624766445E-4</v>
      </c>
      <c r="J38" s="137">
        <v>1.33678826197729E-4</v>
      </c>
      <c r="K38" s="137">
        <v>8.5821686217714193E-5</v>
      </c>
      <c r="L38" s="137">
        <v>3.87775294242568E-3</v>
      </c>
      <c r="M38" s="137">
        <v>5.5886014321622203E-5</v>
      </c>
      <c r="N38" s="137">
        <v>1.9779812429904299E-4</v>
      </c>
      <c r="O38" s="137">
        <v>1.7046089673400801E-5</v>
      </c>
      <c r="P38" s="137">
        <v>1.82747602600239E-4</v>
      </c>
      <c r="Q38" s="137">
        <v>1.82747602600239E-4</v>
      </c>
      <c r="R38" s="137">
        <v>4.5336447818746503E-5</v>
      </c>
      <c r="S38" s="137">
        <v>1.2262196188746099E-3</v>
      </c>
      <c r="T38" s="137">
        <v>4.43615222201363E-5</v>
      </c>
      <c r="U38" s="137">
        <v>6.4947555488368899E-5</v>
      </c>
      <c r="V38" s="137">
        <v>2.7142438300407401E-8</v>
      </c>
      <c r="W38" s="137">
        <v>2.00211209891277E-5</v>
      </c>
      <c r="X38" s="137">
        <v>3.45482353203228E-5</v>
      </c>
      <c r="Y38" s="137">
        <v>4.3619139382658298E-5</v>
      </c>
      <c r="Z38" s="137">
        <v>6.4025135318254605E-5</v>
      </c>
      <c r="AA38" s="137">
        <v>6.8791569643273402E-3</v>
      </c>
      <c r="AB38" s="137">
        <v>4.7561705399104099E-5</v>
      </c>
      <c r="AC38" s="137">
        <v>1.2394526914281601E-4</v>
      </c>
      <c r="AD38" s="137">
        <v>6.09753629298754E-5</v>
      </c>
      <c r="AE38" s="137">
        <v>6.8729767522536397E-5</v>
      </c>
      <c r="AF38" s="137">
        <v>2.9647420840906699E-4</v>
      </c>
      <c r="AG38" s="137">
        <v>1.0010111989925199</v>
      </c>
      <c r="AH38" s="137">
        <v>3.2239684363477801E-5</v>
      </c>
      <c r="AI38" s="137">
        <v>2.4486944488610201E-5</v>
      </c>
      <c r="AJ38" s="137">
        <v>3.07300168984563E-5</v>
      </c>
      <c r="AK38" s="137">
        <v>7.6933797666715301E-4</v>
      </c>
      <c r="AL38" s="137">
        <v>3.8125884384753199E-4</v>
      </c>
      <c r="AM38" s="137">
        <v>1.2944415152000701E-4</v>
      </c>
      <c r="AN38" s="137">
        <v>2.3569496808206899E-4</v>
      </c>
      <c r="AO38" s="137">
        <v>2.12076787179887E-3</v>
      </c>
      <c r="AP38" s="137">
        <v>1.39000271471666E-3</v>
      </c>
      <c r="AQ38" s="137">
        <v>1.36243186484182E-3</v>
      </c>
      <c r="AR38" s="137">
        <v>1.73287470838588E-3</v>
      </c>
      <c r="AS38" s="137">
        <v>4.1237303841401801E-4</v>
      </c>
      <c r="AT38" s="137">
        <v>1.56553073040106E-4</v>
      </c>
      <c r="AU38" s="137">
        <v>7.2562640149760702E-4</v>
      </c>
      <c r="AV38" s="137">
        <v>3.62824527054125E-3</v>
      </c>
      <c r="AW38" s="137">
        <v>5.7999625994275602E-3</v>
      </c>
      <c r="AX38" s="137">
        <v>9.2397426760336505E-5</v>
      </c>
      <c r="AY38" s="137">
        <v>2.0445137111714E-4</v>
      </c>
      <c r="AZ38" s="137">
        <v>5.7562007126723202E-4</v>
      </c>
      <c r="BA38" s="137">
        <v>1.17471790952599E-4</v>
      </c>
      <c r="BB38" s="137">
        <v>1.62032859959395E-4</v>
      </c>
      <c r="BC38" s="137">
        <v>2.5016934460505202E-4</v>
      </c>
      <c r="BD38" s="137">
        <v>2.0587017633319799E-4</v>
      </c>
      <c r="BE38" s="137">
        <v>1.55661131091907E-4</v>
      </c>
      <c r="BF38" s="137">
        <v>1.74065962605871E-3</v>
      </c>
      <c r="BG38" s="137">
        <v>1.2715389928825401E-3</v>
      </c>
      <c r="BH38" s="137">
        <v>7.1869210116309802E-4</v>
      </c>
      <c r="BI38" s="137">
        <v>2.7133369283799299E-5</v>
      </c>
      <c r="BJ38" s="137">
        <v>2.1650478828689301E-3</v>
      </c>
      <c r="BK38" s="137">
        <v>1.51928205364131E-3</v>
      </c>
      <c r="BL38" s="137">
        <v>9.9249111731671696E-4</v>
      </c>
      <c r="BM38" s="137">
        <v>7.0861532863201895E-4</v>
      </c>
      <c r="BN38" s="137">
        <v>2.0926466226792799E-4</v>
      </c>
      <c r="BO38" s="137">
        <v>5.9982274160977702E-4</v>
      </c>
      <c r="BP38" s="137">
        <v>6.1260170469620899E-4</v>
      </c>
      <c r="BQ38" s="137">
        <v>9.4895762459828103E-4</v>
      </c>
      <c r="BR38" s="137">
        <v>8.39601270694704E-4</v>
      </c>
      <c r="BS38" s="137">
        <v>1.5276417162412599E-4</v>
      </c>
      <c r="BT38" s="137">
        <v>1.0567369497232399E-3</v>
      </c>
      <c r="BU38" s="137">
        <v>4.8725709508293397E-6</v>
      </c>
      <c r="BV38" s="137">
        <v>5.94213966574099E-5</v>
      </c>
      <c r="BW38" s="137">
        <v>0</v>
      </c>
      <c r="BX38" s="137">
        <v>7.9892497372250804E-6</v>
      </c>
      <c r="BY38" s="137">
        <v>0</v>
      </c>
      <c r="BZ38" s="137">
        <v>4.8164572365137298E-4</v>
      </c>
      <c r="CA38" s="139">
        <v>0</v>
      </c>
      <c r="CB38" s="73"/>
    </row>
    <row r="39" spans="1:80" ht="19.5" x14ac:dyDescent="0.25">
      <c r="A39" s="30"/>
      <c r="B39" s="42" t="s">
        <v>30</v>
      </c>
      <c r="C39" s="43" t="s">
        <v>141</v>
      </c>
      <c r="D39" s="136">
        <v>1.31696205754887E-3</v>
      </c>
      <c r="E39" s="137">
        <v>6.1888037510384798E-4</v>
      </c>
      <c r="F39" s="137">
        <v>1.4724306629114001E-3</v>
      </c>
      <c r="G39" s="137">
        <v>8.9721794278409706E-2</v>
      </c>
      <c r="H39" s="137">
        <v>1.6446124979056301E-4</v>
      </c>
      <c r="I39" s="137">
        <v>2.3081710984655101E-4</v>
      </c>
      <c r="J39" s="137">
        <v>5.5317968783617799E-4</v>
      </c>
      <c r="K39" s="137">
        <v>1.4329236478354199E-4</v>
      </c>
      <c r="L39" s="137">
        <v>3.9310645723246102E-3</v>
      </c>
      <c r="M39" s="137">
        <v>5.4084389543705301E-4</v>
      </c>
      <c r="N39" s="137">
        <v>3.4814751560433E-4</v>
      </c>
      <c r="O39" s="137">
        <v>5.2136355920649802E-5</v>
      </c>
      <c r="P39" s="137">
        <v>4.9949681128295302E-4</v>
      </c>
      <c r="Q39" s="137">
        <v>4.9949681128295302E-4</v>
      </c>
      <c r="R39" s="137">
        <v>1.59037901673856E-4</v>
      </c>
      <c r="S39" s="137">
        <v>1.9672876526237301E-3</v>
      </c>
      <c r="T39" s="137">
        <v>1.29073760155979E-3</v>
      </c>
      <c r="U39" s="137">
        <v>1.9088558044089599E-4</v>
      </c>
      <c r="V39" s="137">
        <v>2.0503131729136201E-7</v>
      </c>
      <c r="W39" s="137">
        <v>3.5821282642323302E-4</v>
      </c>
      <c r="X39" s="137">
        <v>1.9961398946343999E-4</v>
      </c>
      <c r="Y39" s="137">
        <v>2.5153677910533001E-4</v>
      </c>
      <c r="Z39" s="137">
        <v>2.9644903758305701E-4</v>
      </c>
      <c r="AA39" s="137">
        <v>0.14719069024238399</v>
      </c>
      <c r="AB39" s="137">
        <v>1.9398045889269301E-4</v>
      </c>
      <c r="AC39" s="137">
        <v>2.4616646377591597E-4</v>
      </c>
      <c r="AD39" s="137">
        <v>4.8206557265604899E-4</v>
      </c>
      <c r="AE39" s="137">
        <v>3.5311800619903502E-4</v>
      </c>
      <c r="AF39" s="137">
        <v>2.5005841422614201E-2</v>
      </c>
      <c r="AG39" s="137">
        <v>5.6306930835967495E-4</v>
      </c>
      <c r="AH39" s="137">
        <v>1.00263667075846</v>
      </c>
      <c r="AI39" s="137">
        <v>7.7015911631547995E-5</v>
      </c>
      <c r="AJ39" s="137">
        <v>5.7933784137439499E-5</v>
      </c>
      <c r="AK39" s="137">
        <v>2.3285902773844199E-3</v>
      </c>
      <c r="AL39" s="137">
        <v>2.4703848657086701E-3</v>
      </c>
      <c r="AM39" s="137">
        <v>1.2303943144740101E-3</v>
      </c>
      <c r="AN39" s="137">
        <v>4.2947054172930599E-4</v>
      </c>
      <c r="AO39" s="137">
        <v>1.2008365150258901E-2</v>
      </c>
      <c r="AP39" s="137">
        <v>7.5530466769922998E-3</v>
      </c>
      <c r="AQ39" s="137">
        <v>3.39874699640088E-3</v>
      </c>
      <c r="AR39" s="137">
        <v>2.3126723505159701E-2</v>
      </c>
      <c r="AS39" s="137">
        <v>2.4441779861468101E-3</v>
      </c>
      <c r="AT39" s="137">
        <v>2.4584699683640197E-4</v>
      </c>
      <c r="AU39" s="137">
        <v>2.2834912795032399E-3</v>
      </c>
      <c r="AV39" s="137">
        <v>2.5540045106182501E-2</v>
      </c>
      <c r="AW39" s="137">
        <v>5.1887327210327398E-2</v>
      </c>
      <c r="AX39" s="137">
        <v>3.5538081356506398E-4</v>
      </c>
      <c r="AY39" s="137">
        <v>9.8145978702204894E-4</v>
      </c>
      <c r="AZ39" s="137">
        <v>4.6227066597660698E-3</v>
      </c>
      <c r="BA39" s="137">
        <v>6.3490025937850498E-4</v>
      </c>
      <c r="BB39" s="137">
        <v>4.9818956999114305E-4</v>
      </c>
      <c r="BC39" s="137">
        <v>1.9029287470480401E-3</v>
      </c>
      <c r="BD39" s="137">
        <v>5.8674260533637403E-4</v>
      </c>
      <c r="BE39" s="137">
        <v>4.3169926133117601E-4</v>
      </c>
      <c r="BF39" s="137">
        <v>3.5026692320894301E-3</v>
      </c>
      <c r="BG39" s="137">
        <v>4.3134244529051203E-3</v>
      </c>
      <c r="BH39" s="137">
        <v>5.9114567011442198E-3</v>
      </c>
      <c r="BI39" s="137">
        <v>7.2210600153371595E-5</v>
      </c>
      <c r="BJ39" s="137">
        <v>4.0816579147292999E-3</v>
      </c>
      <c r="BK39" s="137">
        <v>5.4060612018075804E-3</v>
      </c>
      <c r="BL39" s="137">
        <v>2.9830602841724599E-3</v>
      </c>
      <c r="BM39" s="137">
        <v>3.9160072346964099E-3</v>
      </c>
      <c r="BN39" s="137">
        <v>1.1018926753660499E-3</v>
      </c>
      <c r="BO39" s="137">
        <v>2.5059779614151402E-3</v>
      </c>
      <c r="BP39" s="137">
        <v>2.49560143728874E-3</v>
      </c>
      <c r="BQ39" s="137">
        <v>3.9859246430253301E-3</v>
      </c>
      <c r="BR39" s="137">
        <v>3.4441795036813101E-3</v>
      </c>
      <c r="BS39" s="137">
        <v>5.2387699303379598E-4</v>
      </c>
      <c r="BT39" s="137">
        <v>1.15953593044541E-2</v>
      </c>
      <c r="BU39" s="137">
        <v>3.4507068817369399E-5</v>
      </c>
      <c r="BV39" s="137">
        <v>4.0928616056780902E-4</v>
      </c>
      <c r="BW39" s="137">
        <v>0</v>
      </c>
      <c r="BX39" s="137">
        <v>1.50839119270771E-5</v>
      </c>
      <c r="BY39" s="137">
        <v>0</v>
      </c>
      <c r="BZ39" s="137">
        <v>1.5264676871652499E-3</v>
      </c>
      <c r="CA39" s="139">
        <v>0</v>
      </c>
      <c r="CB39" s="73"/>
    </row>
    <row r="40" spans="1:80" ht="19.5" x14ac:dyDescent="0.25">
      <c r="A40" s="30"/>
      <c r="B40" s="42" t="s">
        <v>31</v>
      </c>
      <c r="C40" s="43" t="s">
        <v>142</v>
      </c>
      <c r="D40" s="136">
        <v>1.12502720596312E-2</v>
      </c>
      <c r="E40" s="137">
        <v>1.6528147338025899E-3</v>
      </c>
      <c r="F40" s="137">
        <v>8.6698960733020796E-5</v>
      </c>
      <c r="G40" s="137">
        <v>1.5858107404897698E-2</v>
      </c>
      <c r="H40" s="137">
        <v>3.1254705482586198E-5</v>
      </c>
      <c r="I40" s="137">
        <v>1.11792026100404E-4</v>
      </c>
      <c r="J40" s="137">
        <v>1.7484628802030001E-4</v>
      </c>
      <c r="K40" s="137">
        <v>4.6751777890976799E-5</v>
      </c>
      <c r="L40" s="137">
        <v>1.07851312986917E-3</v>
      </c>
      <c r="M40" s="137">
        <v>9.8982231862359494E-5</v>
      </c>
      <c r="N40" s="137">
        <v>4.0189180230037401E-4</v>
      </c>
      <c r="O40" s="137">
        <v>2.5269065793170901E-5</v>
      </c>
      <c r="P40" s="137">
        <v>3.6039964105742E-4</v>
      </c>
      <c r="Q40" s="137">
        <v>3.6039964105742E-4</v>
      </c>
      <c r="R40" s="137">
        <v>8.8675130371129298E-5</v>
      </c>
      <c r="S40" s="137">
        <v>1.0464642323359699E-3</v>
      </c>
      <c r="T40" s="137">
        <v>9.6006311756372998E-5</v>
      </c>
      <c r="U40" s="137">
        <v>9.9849875167801305E-5</v>
      </c>
      <c r="V40" s="137">
        <v>5.8945394347486402E-8</v>
      </c>
      <c r="W40" s="137">
        <v>5.4157384427235199E-5</v>
      </c>
      <c r="X40" s="137">
        <v>8.4321887524356899E-5</v>
      </c>
      <c r="Y40" s="137">
        <v>1.88289917781404E-4</v>
      </c>
      <c r="Z40" s="137">
        <v>1.92273064090163E-3</v>
      </c>
      <c r="AA40" s="137">
        <v>2.5897827713412001E-2</v>
      </c>
      <c r="AB40" s="137">
        <v>6.5162573296998996E-5</v>
      </c>
      <c r="AC40" s="137">
        <v>1.4035960840285899E-4</v>
      </c>
      <c r="AD40" s="137">
        <v>1.08184190845885E-4</v>
      </c>
      <c r="AE40" s="137">
        <v>1.4105750318460299E-4</v>
      </c>
      <c r="AF40" s="137">
        <v>4.4521263389819398E-4</v>
      </c>
      <c r="AG40" s="137">
        <v>1.18570201856043E-3</v>
      </c>
      <c r="AH40" s="137">
        <v>2.8594179770312302E-3</v>
      </c>
      <c r="AI40" s="137">
        <v>1.0216106778346199</v>
      </c>
      <c r="AJ40" s="137">
        <v>3.3178414735558003E-5</v>
      </c>
      <c r="AK40" s="137">
        <v>1.2195390399264701E-3</v>
      </c>
      <c r="AL40" s="137">
        <v>1.2951581022497701E-3</v>
      </c>
      <c r="AM40" s="137">
        <v>5.5176335840934803E-4</v>
      </c>
      <c r="AN40" s="137">
        <v>7.6997502788500095E-4</v>
      </c>
      <c r="AO40" s="137">
        <v>6.1241001361654101E-3</v>
      </c>
      <c r="AP40" s="137">
        <v>5.6082997472826296E-3</v>
      </c>
      <c r="AQ40" s="137">
        <v>2.38289956878155E-3</v>
      </c>
      <c r="AR40" s="137">
        <v>5.9557053479069597E-3</v>
      </c>
      <c r="AS40" s="137">
        <v>1.79547525605307E-3</v>
      </c>
      <c r="AT40" s="137">
        <v>4.0818894278774498E-4</v>
      </c>
      <c r="AU40" s="137">
        <v>1.5094172390387199E-3</v>
      </c>
      <c r="AV40" s="137">
        <v>1.12563031819502E-2</v>
      </c>
      <c r="AW40" s="137">
        <v>5.2913398530921398E-2</v>
      </c>
      <c r="AX40" s="137">
        <v>2.9120968736962401E-4</v>
      </c>
      <c r="AY40" s="137">
        <v>5.4059206225704002E-4</v>
      </c>
      <c r="AZ40" s="137">
        <v>2.3995539055870299E-3</v>
      </c>
      <c r="BA40" s="137">
        <v>3.5103099200396802E-4</v>
      </c>
      <c r="BB40" s="137">
        <v>2.7116420835482402E-4</v>
      </c>
      <c r="BC40" s="137">
        <v>8.7629798070029902E-4</v>
      </c>
      <c r="BD40" s="137">
        <v>3.9136697138643302E-4</v>
      </c>
      <c r="BE40" s="137">
        <v>2.4816324208065899E-4</v>
      </c>
      <c r="BF40" s="137">
        <v>2.0326287347103701E-3</v>
      </c>
      <c r="BG40" s="137">
        <v>2.4943916530823498E-3</v>
      </c>
      <c r="BH40" s="137">
        <v>8.9062982372182607E-3</v>
      </c>
      <c r="BI40" s="137">
        <v>4.9113103295879597E-5</v>
      </c>
      <c r="BJ40" s="137">
        <v>2.33754692740751E-3</v>
      </c>
      <c r="BK40" s="137">
        <v>4.7489492790465998E-3</v>
      </c>
      <c r="BL40" s="137">
        <v>2.6497644488886599E-3</v>
      </c>
      <c r="BM40" s="137">
        <v>2.0173801910940898E-3</v>
      </c>
      <c r="BN40" s="137">
        <v>6.0696137945433898E-4</v>
      </c>
      <c r="BO40" s="137">
        <v>2.4948762998394402E-3</v>
      </c>
      <c r="BP40" s="137">
        <v>1.9099635705608501E-3</v>
      </c>
      <c r="BQ40" s="137">
        <v>5.1969332992776399E-3</v>
      </c>
      <c r="BR40" s="137">
        <v>4.2024241983674802E-3</v>
      </c>
      <c r="BS40" s="137">
        <v>2.7906658911208498E-4</v>
      </c>
      <c r="BT40" s="137">
        <v>5.3302139102509999E-3</v>
      </c>
      <c r="BU40" s="137">
        <v>4.5981181125537101E-5</v>
      </c>
      <c r="BV40" s="137">
        <v>2.0824545468182401E-4</v>
      </c>
      <c r="BW40" s="137">
        <v>0</v>
      </c>
      <c r="BX40" s="137">
        <v>8.6614479464303205E-6</v>
      </c>
      <c r="BY40" s="137">
        <v>0</v>
      </c>
      <c r="BZ40" s="137">
        <v>8.4037387944007399E-4</v>
      </c>
      <c r="CA40" s="139">
        <v>0</v>
      </c>
      <c r="CB40" s="73"/>
    </row>
    <row r="41" spans="1:80" ht="19.5" x14ac:dyDescent="0.25">
      <c r="A41" s="30"/>
      <c r="B41" s="42" t="s">
        <v>32</v>
      </c>
      <c r="C41" s="43" t="s">
        <v>143</v>
      </c>
      <c r="D41" s="136">
        <v>7.8165011264079392E-6</v>
      </c>
      <c r="E41" s="137">
        <v>1.66304297320903E-5</v>
      </c>
      <c r="F41" s="137">
        <v>3.4269363184263701E-6</v>
      </c>
      <c r="G41" s="137">
        <v>1.36071492713122E-5</v>
      </c>
      <c r="H41" s="137">
        <v>4.7266087527634702E-4</v>
      </c>
      <c r="I41" s="137">
        <v>5.9858585832830402E-6</v>
      </c>
      <c r="J41" s="137">
        <v>7.2611698784321497E-6</v>
      </c>
      <c r="K41" s="137">
        <v>4.8957999133454503E-6</v>
      </c>
      <c r="L41" s="137">
        <v>2.2446604173563899E-4</v>
      </c>
      <c r="M41" s="137">
        <v>2.9928593230146999E-6</v>
      </c>
      <c r="N41" s="137">
        <v>1.07944287505873E-5</v>
      </c>
      <c r="O41" s="137">
        <v>8.8843223616132799E-7</v>
      </c>
      <c r="P41" s="137">
        <v>4.9396440732668901E-6</v>
      </c>
      <c r="Q41" s="137">
        <v>4.9396440732668901E-6</v>
      </c>
      <c r="R41" s="137">
        <v>2.0361962683383902E-6</v>
      </c>
      <c r="S41" s="137">
        <v>6.6634369505824402E-5</v>
      </c>
      <c r="T41" s="137">
        <v>2.4151075301701498E-6</v>
      </c>
      <c r="U41" s="137">
        <v>3.3010507765277E-6</v>
      </c>
      <c r="V41" s="137">
        <v>1.36288633544334E-9</v>
      </c>
      <c r="W41" s="137">
        <v>9.1244259523578102E-7</v>
      </c>
      <c r="X41" s="137">
        <v>1.6395632068965201E-6</v>
      </c>
      <c r="Y41" s="137">
        <v>2.1653238255614699E-6</v>
      </c>
      <c r="Z41" s="137">
        <v>3.4863434953706501E-6</v>
      </c>
      <c r="AA41" s="137">
        <v>8.5488043507926298E-6</v>
      </c>
      <c r="AB41" s="137">
        <v>2.5453632940957701E-6</v>
      </c>
      <c r="AC41" s="137">
        <v>6.8826243062942498E-6</v>
      </c>
      <c r="AD41" s="137">
        <v>3.1716083216724801E-6</v>
      </c>
      <c r="AE41" s="137">
        <v>3.5941791280630099E-6</v>
      </c>
      <c r="AF41" s="137">
        <v>1.12981625034459E-5</v>
      </c>
      <c r="AG41" s="137">
        <v>1.6989280924273601E-6</v>
      </c>
      <c r="AH41" s="137">
        <v>1.57390318479386E-6</v>
      </c>
      <c r="AI41" s="137">
        <v>9.1844715613850495E-7</v>
      </c>
      <c r="AJ41" s="137">
        <v>1.0553571012760901</v>
      </c>
      <c r="AK41" s="137">
        <v>3.9516750953395997E-5</v>
      </c>
      <c r="AL41" s="137">
        <v>1.31425374555046E-5</v>
      </c>
      <c r="AM41" s="137">
        <v>9.3210476935315694E-6</v>
      </c>
      <c r="AN41" s="137">
        <v>1.27030354301294E-5</v>
      </c>
      <c r="AO41" s="137">
        <v>9.1013715459873398E-5</v>
      </c>
      <c r="AP41" s="137">
        <v>3.91640596011881E-5</v>
      </c>
      <c r="AQ41" s="137">
        <v>3.6567227096385497E-5</v>
      </c>
      <c r="AR41" s="137">
        <v>8.4109743155279994E-5</v>
      </c>
      <c r="AS41" s="137">
        <v>1.8964870548034701E-5</v>
      </c>
      <c r="AT41" s="137">
        <v>5.9414205769351401E-6</v>
      </c>
      <c r="AU41" s="137">
        <v>3.51205884231316E-5</v>
      </c>
      <c r="AV41" s="137">
        <v>1.27429321257223E-4</v>
      </c>
      <c r="AW41" s="137">
        <v>1.34281850212264E-5</v>
      </c>
      <c r="AX41" s="137">
        <v>3.6931630641021999E-6</v>
      </c>
      <c r="AY41" s="137">
        <v>7.4216299696307397E-6</v>
      </c>
      <c r="AZ41" s="137">
        <v>1.0311290937555501E-5</v>
      </c>
      <c r="BA41" s="137">
        <v>5.4398167815367696E-6</v>
      </c>
      <c r="BB41" s="137">
        <v>7.8514457236597902E-6</v>
      </c>
      <c r="BC41" s="137">
        <v>6.2648980963581203E-6</v>
      </c>
      <c r="BD41" s="137">
        <v>9.3786344758552103E-6</v>
      </c>
      <c r="BE41" s="137">
        <v>7.8262071605425206E-6</v>
      </c>
      <c r="BF41" s="137">
        <v>9.6212337702942805E-5</v>
      </c>
      <c r="BG41" s="137">
        <v>4.1093158797059399E-5</v>
      </c>
      <c r="BH41" s="137">
        <v>1.8367008246750802E-5</v>
      </c>
      <c r="BI41" s="137">
        <v>1.25319265261449E-6</v>
      </c>
      <c r="BJ41" s="137">
        <v>1.2069682863292801E-4</v>
      </c>
      <c r="BK41" s="137">
        <v>6.2698203202019395E-5</v>
      </c>
      <c r="BL41" s="137">
        <v>5.2624379202863401E-5</v>
      </c>
      <c r="BM41" s="137">
        <v>3.4478236375551901E-5</v>
      </c>
      <c r="BN41" s="137">
        <v>1.00716091526553E-5</v>
      </c>
      <c r="BO41" s="137">
        <v>2.1961312220704001E-5</v>
      </c>
      <c r="BP41" s="137">
        <v>2.9757447853768298E-5</v>
      </c>
      <c r="BQ41" s="137">
        <v>3.0985707252841601E-5</v>
      </c>
      <c r="BR41" s="137">
        <v>2.8557246707216801E-5</v>
      </c>
      <c r="BS41" s="137">
        <v>7.9612959433349699E-6</v>
      </c>
      <c r="BT41" s="137">
        <v>4.5243919680400202E-5</v>
      </c>
      <c r="BU41" s="137">
        <v>1.4934169294066901E-7</v>
      </c>
      <c r="BV41" s="137">
        <v>2.7864468952731801E-6</v>
      </c>
      <c r="BW41" s="137">
        <v>0</v>
      </c>
      <c r="BX41" s="137">
        <v>4.45276639150567E-7</v>
      </c>
      <c r="BY41" s="137">
        <v>0</v>
      </c>
      <c r="BZ41" s="137">
        <v>2.5271396514271201E-5</v>
      </c>
      <c r="CA41" s="139">
        <v>0</v>
      </c>
      <c r="CB41" s="73"/>
    </row>
    <row r="42" spans="1:80" ht="19.5" x14ac:dyDescent="0.25">
      <c r="A42" s="30"/>
      <c r="B42" s="42" t="s">
        <v>33</v>
      </c>
      <c r="C42" s="43" t="s">
        <v>144</v>
      </c>
      <c r="D42" s="136">
        <v>1.4338938693875199E-4</v>
      </c>
      <c r="E42" s="137">
        <v>3.2543117391968702E-4</v>
      </c>
      <c r="F42" s="137">
        <v>8.4229373299383805E-5</v>
      </c>
      <c r="G42" s="137">
        <v>7.4445992016036397E-4</v>
      </c>
      <c r="H42" s="137">
        <v>2.7566562945406398E-3</v>
      </c>
      <c r="I42" s="137">
        <v>1.6952370023562199E-4</v>
      </c>
      <c r="J42" s="137">
        <v>2.3626409417200599E-4</v>
      </c>
      <c r="K42" s="137">
        <v>6.2601985630384796E-5</v>
      </c>
      <c r="L42" s="137">
        <v>1.69719923977822E-3</v>
      </c>
      <c r="M42" s="137">
        <v>3.30164943947536E-4</v>
      </c>
      <c r="N42" s="137">
        <v>1.2738991640150899E-2</v>
      </c>
      <c r="O42" s="137">
        <v>2.8045348269603101E-5</v>
      </c>
      <c r="P42" s="137">
        <v>3.8673847748733702E-4</v>
      </c>
      <c r="Q42" s="137">
        <v>3.8673847748733702E-4</v>
      </c>
      <c r="R42" s="137">
        <v>8.73765516380086E-5</v>
      </c>
      <c r="S42" s="137">
        <v>6.0985425231258896E-4</v>
      </c>
      <c r="T42" s="137">
        <v>8.1913787902398706E-5</v>
      </c>
      <c r="U42" s="137">
        <v>1.13065424283277E-4</v>
      </c>
      <c r="V42" s="137">
        <v>4.1906600460586001E-8</v>
      </c>
      <c r="W42" s="137">
        <v>7.9009043843567301E-5</v>
      </c>
      <c r="X42" s="137">
        <v>5.5032216905687297E-5</v>
      </c>
      <c r="Y42" s="137">
        <v>6.8310938578174994E-5</v>
      </c>
      <c r="Z42" s="137">
        <v>9.5373740951521896E-5</v>
      </c>
      <c r="AA42" s="137">
        <v>9.0825558572861498E-4</v>
      </c>
      <c r="AB42" s="137">
        <v>7.1038197425554102E-5</v>
      </c>
      <c r="AC42" s="137">
        <v>1.76709076538554E-4</v>
      </c>
      <c r="AD42" s="137">
        <v>9.34279236617717E-5</v>
      </c>
      <c r="AE42" s="137">
        <v>1.58863242834551E-4</v>
      </c>
      <c r="AF42" s="137">
        <v>2.4075704691431499E-4</v>
      </c>
      <c r="AG42" s="137">
        <v>4.6991741832066402E-5</v>
      </c>
      <c r="AH42" s="137">
        <v>5.0627669271597E-5</v>
      </c>
      <c r="AI42" s="137">
        <v>5.6170268061599399E-5</v>
      </c>
      <c r="AJ42" s="137">
        <v>4.3373945409918503E-5</v>
      </c>
      <c r="AK42" s="137">
        <v>1.07415792577702</v>
      </c>
      <c r="AL42" s="137">
        <v>2.7544422324805198E-3</v>
      </c>
      <c r="AM42" s="137">
        <v>9.1691904255604298E-4</v>
      </c>
      <c r="AN42" s="137">
        <v>2.6189569549741698E-4</v>
      </c>
      <c r="AO42" s="137">
        <v>2.4460146471319E-3</v>
      </c>
      <c r="AP42" s="137">
        <v>1.4393224040764999E-3</v>
      </c>
      <c r="AQ42" s="137">
        <v>2.76288956438835E-3</v>
      </c>
      <c r="AR42" s="137">
        <v>1.1245986269708101E-2</v>
      </c>
      <c r="AS42" s="137">
        <v>4.59546050597679E-3</v>
      </c>
      <c r="AT42" s="137">
        <v>1.71962604847593E-4</v>
      </c>
      <c r="AU42" s="137">
        <v>1.22902005153284E-3</v>
      </c>
      <c r="AV42" s="137">
        <v>6.9122951643495398E-3</v>
      </c>
      <c r="AW42" s="137">
        <v>4.27505383321159E-4</v>
      </c>
      <c r="AX42" s="137">
        <v>1.2062259451361301E-4</v>
      </c>
      <c r="AY42" s="137">
        <v>4.7966094811878902E-4</v>
      </c>
      <c r="AZ42" s="137">
        <v>2.03729604109442E-3</v>
      </c>
      <c r="BA42" s="137">
        <v>3.07591940377178E-4</v>
      </c>
      <c r="BB42" s="137">
        <v>2.9657891460654797E-4</v>
      </c>
      <c r="BC42" s="137">
        <v>7.6883038103803399E-4</v>
      </c>
      <c r="BD42" s="137">
        <v>3.48929323026315E-4</v>
      </c>
      <c r="BE42" s="137">
        <v>2.8256952689712802E-4</v>
      </c>
      <c r="BF42" s="137">
        <v>2.8353693357817799E-3</v>
      </c>
      <c r="BG42" s="137">
        <v>5.8958576443183001E-3</v>
      </c>
      <c r="BH42" s="137">
        <v>1.4108956129482101E-3</v>
      </c>
      <c r="BI42" s="137">
        <v>4.2651113587025902E-5</v>
      </c>
      <c r="BJ42" s="137">
        <v>3.0558612769957202E-3</v>
      </c>
      <c r="BK42" s="137">
        <v>2.3881411695238701E-3</v>
      </c>
      <c r="BL42" s="137">
        <v>1.57054975789822E-3</v>
      </c>
      <c r="BM42" s="137">
        <v>1.1869380432570299E-3</v>
      </c>
      <c r="BN42" s="137">
        <v>4.1526636508033599E-4</v>
      </c>
      <c r="BO42" s="137">
        <v>1.4168909031014999E-3</v>
      </c>
      <c r="BP42" s="137">
        <v>3.1293468210585899E-3</v>
      </c>
      <c r="BQ42" s="137">
        <v>2.8225835254476598E-3</v>
      </c>
      <c r="BR42" s="137">
        <v>2.7231261502411101E-3</v>
      </c>
      <c r="BS42" s="137">
        <v>2.2293777089885301E-4</v>
      </c>
      <c r="BT42" s="137">
        <v>2.2700785333117099E-3</v>
      </c>
      <c r="BU42" s="137">
        <v>9.9931705327162093E-6</v>
      </c>
      <c r="BV42" s="137">
        <v>1.19202602958351E-4</v>
      </c>
      <c r="BW42" s="137">
        <v>0</v>
      </c>
      <c r="BX42" s="137">
        <v>1.12791714247074E-5</v>
      </c>
      <c r="BY42" s="137">
        <v>0</v>
      </c>
      <c r="BZ42" s="137">
        <v>6.4482784587105403E-4</v>
      </c>
      <c r="CA42" s="139">
        <v>0</v>
      </c>
      <c r="CB42" s="73"/>
    </row>
    <row r="43" spans="1:80" ht="19.5" x14ac:dyDescent="0.25">
      <c r="A43" s="30"/>
      <c r="B43" s="42" t="s">
        <v>34</v>
      </c>
      <c r="C43" s="43" t="s">
        <v>145</v>
      </c>
      <c r="D43" s="136">
        <v>1.5534365619532001E-4</v>
      </c>
      <c r="E43" s="137">
        <v>4.1036281449760998E-4</v>
      </c>
      <c r="F43" s="137">
        <v>1.25772764601062E-4</v>
      </c>
      <c r="G43" s="137">
        <v>7.3957388863350303E-4</v>
      </c>
      <c r="H43" s="137">
        <v>4.7720239604741001E-4</v>
      </c>
      <c r="I43" s="137">
        <v>2.0446404773307201E-4</v>
      </c>
      <c r="J43" s="137">
        <v>3.4672235994445498E-4</v>
      </c>
      <c r="K43" s="137">
        <v>6.2160175794565497E-5</v>
      </c>
      <c r="L43" s="137">
        <v>6.2006620058219903E-4</v>
      </c>
      <c r="M43" s="137">
        <v>1.98480034300713E-4</v>
      </c>
      <c r="N43" s="137">
        <v>2.3441489576717101E-3</v>
      </c>
      <c r="O43" s="137">
        <v>6.4021832035526403E-5</v>
      </c>
      <c r="P43" s="137">
        <v>3.9176626927708798E-4</v>
      </c>
      <c r="Q43" s="137">
        <v>3.9176626927708798E-4</v>
      </c>
      <c r="R43" s="137">
        <v>3.2911356510731599E-4</v>
      </c>
      <c r="S43" s="137">
        <v>3.4110138513484401E-4</v>
      </c>
      <c r="T43" s="137">
        <v>1.16044977190753E-4</v>
      </c>
      <c r="U43" s="137">
        <v>3.0744012986465898E-4</v>
      </c>
      <c r="V43" s="137">
        <v>6.1373228166718606E-8</v>
      </c>
      <c r="W43" s="137">
        <v>1.2584292516002699E-4</v>
      </c>
      <c r="X43" s="137">
        <v>7.9653230713638303E-5</v>
      </c>
      <c r="Y43" s="137">
        <v>9.6691929601840302E-5</v>
      </c>
      <c r="Z43" s="137">
        <v>1.3549759114809201E-4</v>
      </c>
      <c r="AA43" s="137">
        <v>7.8179307241425398E-4</v>
      </c>
      <c r="AB43" s="137">
        <v>1.2732990044773699E-4</v>
      </c>
      <c r="AC43" s="137">
        <v>2.4983170911311502E-4</v>
      </c>
      <c r="AD43" s="137">
        <v>1.3823533771768599E-4</v>
      </c>
      <c r="AE43" s="137">
        <v>1.9846550246495299E-4</v>
      </c>
      <c r="AF43" s="137">
        <v>4.91292807461892E-4</v>
      </c>
      <c r="AG43" s="137">
        <v>7.0687615050256205E-5</v>
      </c>
      <c r="AH43" s="137">
        <v>7.4630983429004499E-5</v>
      </c>
      <c r="AI43" s="137">
        <v>6.4392408130708106E-5</v>
      </c>
      <c r="AJ43" s="137">
        <v>6.1169442756615601E-5</v>
      </c>
      <c r="AK43" s="137">
        <v>0.17496841294267201</v>
      </c>
      <c r="AL43" s="137">
        <v>1.0550928578913099</v>
      </c>
      <c r="AM43" s="137">
        <v>1.20255887147573E-2</v>
      </c>
      <c r="AN43" s="137">
        <v>4.7838727021955299E-4</v>
      </c>
      <c r="AO43" s="137">
        <v>8.1642760921153898E-3</v>
      </c>
      <c r="AP43" s="137">
        <v>1.8426284009986801E-2</v>
      </c>
      <c r="AQ43" s="137">
        <v>2.5426048345818298E-3</v>
      </c>
      <c r="AR43" s="137">
        <v>7.3058114539399496E-3</v>
      </c>
      <c r="AS43" s="137">
        <v>5.9676258570787203E-3</v>
      </c>
      <c r="AT43" s="137">
        <v>2.8642885196594899E-4</v>
      </c>
      <c r="AU43" s="137">
        <v>1.6717272684081701E-3</v>
      </c>
      <c r="AV43" s="137">
        <v>3.87765289055587E-3</v>
      </c>
      <c r="AW43" s="137">
        <v>8.2184193712427696E-4</v>
      </c>
      <c r="AX43" s="137">
        <v>2.3546884019428401E-4</v>
      </c>
      <c r="AY43" s="137">
        <v>2.3538274288050901E-3</v>
      </c>
      <c r="AZ43" s="137">
        <v>1.37447720955518E-2</v>
      </c>
      <c r="BA43" s="137">
        <v>1.0222845337099901E-3</v>
      </c>
      <c r="BB43" s="137">
        <v>1.0094655496897299E-3</v>
      </c>
      <c r="BC43" s="137">
        <v>5.3767464569243403E-3</v>
      </c>
      <c r="BD43" s="137">
        <v>7.2897233217350001E-4</v>
      </c>
      <c r="BE43" s="137">
        <v>7.7089837417654804E-4</v>
      </c>
      <c r="BF43" s="137">
        <v>6.3954081249373296E-3</v>
      </c>
      <c r="BG43" s="137">
        <v>8.9827708639116793E-3</v>
      </c>
      <c r="BH43" s="137">
        <v>2.4836893562980699E-3</v>
      </c>
      <c r="BI43" s="137">
        <v>6.9743992063543903E-5</v>
      </c>
      <c r="BJ43" s="137">
        <v>4.3096225092910997E-3</v>
      </c>
      <c r="BK43" s="137">
        <v>2.6541732918444502E-3</v>
      </c>
      <c r="BL43" s="137">
        <v>5.07525876671369E-3</v>
      </c>
      <c r="BM43" s="137">
        <v>1.88523686153596E-3</v>
      </c>
      <c r="BN43" s="137">
        <v>6.1157427801424903E-4</v>
      </c>
      <c r="BO43" s="137">
        <v>2.31765553470243E-3</v>
      </c>
      <c r="BP43" s="137">
        <v>3.9160166842824602E-3</v>
      </c>
      <c r="BQ43" s="137">
        <v>3.55442930918283E-3</v>
      </c>
      <c r="BR43" s="137">
        <v>3.6946883148486699E-3</v>
      </c>
      <c r="BS43" s="137">
        <v>1.0592596946090501E-3</v>
      </c>
      <c r="BT43" s="137">
        <v>4.4096925589420998E-3</v>
      </c>
      <c r="BU43" s="137">
        <v>2.9946727544833499E-5</v>
      </c>
      <c r="BV43" s="137">
        <v>4.0245864602674199E-4</v>
      </c>
      <c r="BW43" s="137">
        <v>0</v>
      </c>
      <c r="BX43" s="137">
        <v>1.5920681984891201E-5</v>
      </c>
      <c r="BY43" s="137">
        <v>0</v>
      </c>
      <c r="BZ43" s="137">
        <v>9.1211718328264898E-4</v>
      </c>
      <c r="CA43" s="139">
        <v>0</v>
      </c>
      <c r="CB43" s="73"/>
    </row>
    <row r="44" spans="1:80" ht="19.5" x14ac:dyDescent="0.25">
      <c r="A44" s="30"/>
      <c r="B44" s="42" t="s">
        <v>35</v>
      </c>
      <c r="C44" s="43" t="s">
        <v>146</v>
      </c>
      <c r="D44" s="136">
        <v>3.5914461125503198E-4</v>
      </c>
      <c r="E44" s="137">
        <v>2.43874775079293E-4</v>
      </c>
      <c r="F44" s="137">
        <v>5.8526779637465699E-5</v>
      </c>
      <c r="G44" s="137">
        <v>5.67171039266347E-4</v>
      </c>
      <c r="H44" s="137">
        <v>9.4353534139929494E-5</v>
      </c>
      <c r="I44" s="137">
        <v>3.7473083448103298E-4</v>
      </c>
      <c r="J44" s="137">
        <v>1.6935285514974499E-4</v>
      </c>
      <c r="K44" s="137">
        <v>2.6671851064956399E-5</v>
      </c>
      <c r="L44" s="137">
        <v>3.4883644299219598E-4</v>
      </c>
      <c r="M44" s="137">
        <v>3.5718426680740501E-3</v>
      </c>
      <c r="N44" s="137">
        <v>5.9580539019102102E-4</v>
      </c>
      <c r="O44" s="137">
        <v>2.5280677614807701E-5</v>
      </c>
      <c r="P44" s="137">
        <v>1.5471567980298901E-4</v>
      </c>
      <c r="Q44" s="137">
        <v>1.5471567980298901E-4</v>
      </c>
      <c r="R44" s="137">
        <v>5.02975889970639E-5</v>
      </c>
      <c r="S44" s="137">
        <v>1.8571044537592601E-4</v>
      </c>
      <c r="T44" s="137">
        <v>1.6943377367625799E-4</v>
      </c>
      <c r="U44" s="137">
        <v>1.07866032508923E-4</v>
      </c>
      <c r="V44" s="137">
        <v>2.8959326286577001E-8</v>
      </c>
      <c r="W44" s="137">
        <v>8.0963389478002303E-5</v>
      </c>
      <c r="X44" s="137">
        <v>3.6172934343146498E-5</v>
      </c>
      <c r="Y44" s="137">
        <v>4.5479379905942103E-5</v>
      </c>
      <c r="Z44" s="137">
        <v>7.9760346754438906E-5</v>
      </c>
      <c r="AA44" s="137">
        <v>7.5617300039968296E-4</v>
      </c>
      <c r="AB44" s="137">
        <v>4.2402549533660098E-5</v>
      </c>
      <c r="AC44" s="137">
        <v>1.02832063777872E-4</v>
      </c>
      <c r="AD44" s="137">
        <v>6.0811123582288003E-5</v>
      </c>
      <c r="AE44" s="137">
        <v>7.8117394706128196E-4</v>
      </c>
      <c r="AF44" s="137">
        <v>1.4612663249616E-4</v>
      </c>
      <c r="AG44" s="137">
        <v>2.9596642114973801E-5</v>
      </c>
      <c r="AH44" s="137">
        <v>3.2619399457344197E-5</v>
      </c>
      <c r="AI44" s="137">
        <v>2.7243462613470199E-5</v>
      </c>
      <c r="AJ44" s="137">
        <v>2.4988661782196899E-5</v>
      </c>
      <c r="AK44" s="137">
        <v>2.7306509921000199E-2</v>
      </c>
      <c r="AL44" s="137">
        <v>6.4699518244447996E-3</v>
      </c>
      <c r="AM44" s="137">
        <v>1.1799174629095801</v>
      </c>
      <c r="AN44" s="137">
        <v>4.9288150466269599E-4</v>
      </c>
      <c r="AO44" s="137">
        <v>2.87156837080009E-3</v>
      </c>
      <c r="AP44" s="137">
        <v>1.3731904107903E-3</v>
      </c>
      <c r="AQ44" s="137">
        <v>1.0386142090009799E-3</v>
      </c>
      <c r="AR44" s="137">
        <v>1.03903870540724E-2</v>
      </c>
      <c r="AS44" s="137">
        <v>6.5172438553195804E-4</v>
      </c>
      <c r="AT44" s="137">
        <v>1.67445302219228E-4</v>
      </c>
      <c r="AU44" s="137">
        <v>7.4523413550044403E-3</v>
      </c>
      <c r="AV44" s="137">
        <v>1.89153429033818E-3</v>
      </c>
      <c r="AW44" s="137">
        <v>2.66683023349437E-4</v>
      </c>
      <c r="AX44" s="137">
        <v>7.0178609847237601E-5</v>
      </c>
      <c r="AY44" s="137">
        <v>2.7601801510466898E-4</v>
      </c>
      <c r="AZ44" s="137">
        <v>1.19854501074785E-3</v>
      </c>
      <c r="BA44" s="137">
        <v>1.8729941747019501E-4</v>
      </c>
      <c r="BB44" s="137">
        <v>1.7196332327963599E-4</v>
      </c>
      <c r="BC44" s="137">
        <v>4.5543051563805401E-4</v>
      </c>
      <c r="BD44" s="137">
        <v>1.9589892053647399E-4</v>
      </c>
      <c r="BE44" s="137">
        <v>1.6243473658823801E-4</v>
      </c>
      <c r="BF44" s="137">
        <v>1.46304909462748E-3</v>
      </c>
      <c r="BG44" s="137">
        <v>3.0749863936232499E-3</v>
      </c>
      <c r="BH44" s="137">
        <v>7.4274435993441001E-4</v>
      </c>
      <c r="BI44" s="137">
        <v>2.3833382989064999E-5</v>
      </c>
      <c r="BJ44" s="137">
        <v>1.76054733279339E-3</v>
      </c>
      <c r="BK44" s="137">
        <v>1.56085256489434E-3</v>
      </c>
      <c r="BL44" s="137">
        <v>2.12557779602545E-3</v>
      </c>
      <c r="BM44" s="137">
        <v>9.4044966097885899E-4</v>
      </c>
      <c r="BN44" s="137">
        <v>2.9230056814974801E-4</v>
      </c>
      <c r="BO44" s="137">
        <v>8.55496534460998E-4</v>
      </c>
      <c r="BP44" s="137">
        <v>1.79362702539921E-3</v>
      </c>
      <c r="BQ44" s="137">
        <v>1.2382423364650399E-3</v>
      </c>
      <c r="BR44" s="137">
        <v>1.32623791660332E-3</v>
      </c>
      <c r="BS44" s="137">
        <v>1.4807993620451001E-4</v>
      </c>
      <c r="BT44" s="137">
        <v>2.40231483150476E-3</v>
      </c>
      <c r="BU44" s="137">
        <v>5.8847637433458599E-6</v>
      </c>
      <c r="BV44" s="137">
        <v>1.01499999668338E-4</v>
      </c>
      <c r="BW44" s="137">
        <v>0</v>
      </c>
      <c r="BX44" s="137">
        <v>6.4982846134509198E-6</v>
      </c>
      <c r="BY44" s="137">
        <v>0</v>
      </c>
      <c r="BZ44" s="137">
        <v>4.32799004380926E-4</v>
      </c>
      <c r="CA44" s="139">
        <v>0</v>
      </c>
      <c r="CB44" s="73"/>
    </row>
    <row r="45" spans="1:80" ht="19.5" x14ac:dyDescent="0.25">
      <c r="A45" s="30"/>
      <c r="B45" s="42" t="s">
        <v>36</v>
      </c>
      <c r="C45" s="43" t="s">
        <v>147</v>
      </c>
      <c r="D45" s="136">
        <v>5.2632296081764004E-4</v>
      </c>
      <c r="E45" s="137">
        <v>9.9955629074632304E-4</v>
      </c>
      <c r="F45" s="137">
        <v>1.8356961402441201E-4</v>
      </c>
      <c r="G45" s="137">
        <v>2.3255038262314301E-3</v>
      </c>
      <c r="H45" s="137">
        <v>2.9744353064210902E-4</v>
      </c>
      <c r="I45" s="137">
        <v>5.4521982931025903E-4</v>
      </c>
      <c r="J45" s="137">
        <v>4.0073927959776399E-4</v>
      </c>
      <c r="K45" s="137">
        <v>3.36026933554936E-4</v>
      </c>
      <c r="L45" s="137">
        <v>1.68480361453467E-2</v>
      </c>
      <c r="M45" s="137">
        <v>3.0140481768426602E-4</v>
      </c>
      <c r="N45" s="137">
        <v>0.45977029317740897</v>
      </c>
      <c r="O45" s="137">
        <v>6.5330156168586797E-5</v>
      </c>
      <c r="P45" s="137">
        <v>7.69647918041919E-4</v>
      </c>
      <c r="Q45" s="137">
        <v>7.69647918041919E-4</v>
      </c>
      <c r="R45" s="137">
        <v>6.39503656271767E-4</v>
      </c>
      <c r="S45" s="137">
        <v>5.2510831760776196E-3</v>
      </c>
      <c r="T45" s="137">
        <v>2.6621048179983398E-4</v>
      </c>
      <c r="U45" s="137">
        <v>2.5328123764586702E-4</v>
      </c>
      <c r="V45" s="137">
        <v>1.76609787105155E-7</v>
      </c>
      <c r="W45" s="137">
        <v>1.0929878549917E-4</v>
      </c>
      <c r="X45" s="137">
        <v>2.38239966897856E-4</v>
      </c>
      <c r="Y45" s="137">
        <v>2.66312348225763E-4</v>
      </c>
      <c r="Z45" s="137">
        <v>2.24938687698971E-4</v>
      </c>
      <c r="AA45" s="137">
        <v>3.1356491367907002E-3</v>
      </c>
      <c r="AB45" s="137">
        <v>1.6127993182046599E-4</v>
      </c>
      <c r="AC45" s="137">
        <v>3.4737881913155498E-4</v>
      </c>
      <c r="AD45" s="137">
        <v>2.8239511935256999E-4</v>
      </c>
      <c r="AE45" s="137">
        <v>2.54350891577207E-4</v>
      </c>
      <c r="AF45" s="137">
        <v>5.5919990608738895E-4</v>
      </c>
      <c r="AG45" s="137">
        <v>1.2935400076014299E-4</v>
      </c>
      <c r="AH45" s="137">
        <v>1.9886132768809101E-4</v>
      </c>
      <c r="AI45" s="137">
        <v>1.25378078423182E-4</v>
      </c>
      <c r="AJ45" s="137">
        <v>7.97652223805078E-5</v>
      </c>
      <c r="AK45" s="137">
        <v>2.5788140904931299E-3</v>
      </c>
      <c r="AL45" s="137">
        <v>3.0420522603467198E-3</v>
      </c>
      <c r="AM45" s="137">
        <v>1.0923799093346101E-3</v>
      </c>
      <c r="AN45" s="137">
        <v>1.12343244476794</v>
      </c>
      <c r="AO45" s="137">
        <v>2.1389430771469099E-3</v>
      </c>
      <c r="AP45" s="137">
        <v>2.5804612190241799E-3</v>
      </c>
      <c r="AQ45" s="137">
        <v>5.7323017353220797E-3</v>
      </c>
      <c r="AR45" s="137">
        <v>4.5537155434701798E-2</v>
      </c>
      <c r="AS45" s="137">
        <v>1.5028053739712299E-3</v>
      </c>
      <c r="AT45" s="137">
        <v>3.2517696453004702E-4</v>
      </c>
      <c r="AU45" s="137">
        <v>5.2084543808862899E-3</v>
      </c>
      <c r="AV45" s="137">
        <v>6.6710255834228002E-3</v>
      </c>
      <c r="AW45" s="137">
        <v>2.9449444323262301E-3</v>
      </c>
      <c r="AX45" s="137">
        <v>3.64142736952246E-4</v>
      </c>
      <c r="AY45" s="137">
        <v>4.7851588494330997E-3</v>
      </c>
      <c r="AZ45" s="137">
        <v>6.8534190541384397E-3</v>
      </c>
      <c r="BA45" s="137">
        <v>5.67515659330702E-4</v>
      </c>
      <c r="BB45" s="137">
        <v>7.2178158999836105E-4</v>
      </c>
      <c r="BC45" s="137">
        <v>3.1461077757738301E-3</v>
      </c>
      <c r="BD45" s="137">
        <v>1.0497342764789199E-3</v>
      </c>
      <c r="BE45" s="137">
        <v>6.2500220543396795E-4</v>
      </c>
      <c r="BF45" s="137">
        <v>4.5977363290368601E-3</v>
      </c>
      <c r="BG45" s="137">
        <v>4.95384805381295E-3</v>
      </c>
      <c r="BH45" s="137">
        <v>2.51076350148905E-3</v>
      </c>
      <c r="BI45" s="137">
        <v>1.23189848124971E-4</v>
      </c>
      <c r="BJ45" s="137">
        <v>5.6197667060236302E-3</v>
      </c>
      <c r="BK45" s="137">
        <v>1.39767475365567E-2</v>
      </c>
      <c r="BL45" s="137">
        <v>3.3263023353021001E-3</v>
      </c>
      <c r="BM45" s="137">
        <v>3.37788639227717E-3</v>
      </c>
      <c r="BN45" s="137">
        <v>2.4164644703997202E-3</v>
      </c>
      <c r="BO45" s="137">
        <v>2.6108342437386402E-3</v>
      </c>
      <c r="BP45" s="137">
        <v>3.57116088868058E-3</v>
      </c>
      <c r="BQ45" s="137">
        <v>8.41561032407292E-3</v>
      </c>
      <c r="BR45" s="137">
        <v>6.4922514033394496E-3</v>
      </c>
      <c r="BS45" s="137">
        <v>4.6397632401055E-4</v>
      </c>
      <c r="BT45" s="137">
        <v>5.2624476271418696E-3</v>
      </c>
      <c r="BU45" s="137">
        <v>1.8705321574425201E-5</v>
      </c>
      <c r="BV45" s="137">
        <v>2.7201786551751898E-4</v>
      </c>
      <c r="BW45" s="137">
        <v>0</v>
      </c>
      <c r="BX45" s="137">
        <v>2.07428228527566E-5</v>
      </c>
      <c r="BY45" s="137">
        <v>0</v>
      </c>
      <c r="BZ45" s="137">
        <v>2.0245465980941102E-3</v>
      </c>
      <c r="CA45" s="139">
        <v>0</v>
      </c>
      <c r="CB45" s="73"/>
    </row>
    <row r="46" spans="1:80" ht="19.5" x14ac:dyDescent="0.25">
      <c r="A46" s="30"/>
      <c r="B46" s="42" t="s">
        <v>37</v>
      </c>
      <c r="C46" s="43" t="s">
        <v>148</v>
      </c>
      <c r="D46" s="136">
        <v>3.2847377432328997E-4</v>
      </c>
      <c r="E46" s="137">
        <v>9.1686963327792604E-4</v>
      </c>
      <c r="F46" s="137">
        <v>2.6872071116445303E-4</v>
      </c>
      <c r="G46" s="137">
        <v>1.3594460976097101E-3</v>
      </c>
      <c r="H46" s="137">
        <v>8.3731168620459502E-5</v>
      </c>
      <c r="I46" s="137">
        <v>4.3464925519255698E-4</v>
      </c>
      <c r="J46" s="137">
        <v>7.05523214157912E-4</v>
      </c>
      <c r="K46" s="137">
        <v>1.3309279639109399E-4</v>
      </c>
      <c r="L46" s="137">
        <v>1.0788196977736201E-3</v>
      </c>
      <c r="M46" s="137">
        <v>3.9747894409842101E-4</v>
      </c>
      <c r="N46" s="137">
        <v>1.1193062569438801E-3</v>
      </c>
      <c r="O46" s="137">
        <v>9.4950660138904197E-5</v>
      </c>
      <c r="P46" s="137">
        <v>1.9274880001987501E-3</v>
      </c>
      <c r="Q46" s="137">
        <v>1.9274880001987501E-3</v>
      </c>
      <c r="R46" s="137">
        <v>3.5299908354850801E-4</v>
      </c>
      <c r="S46" s="137">
        <v>6.9106316893213402E-4</v>
      </c>
      <c r="T46" s="137">
        <v>3.4917039254225298E-4</v>
      </c>
      <c r="U46" s="137">
        <v>3.6944145768528098E-4</v>
      </c>
      <c r="V46" s="137">
        <v>2.1605758287291399E-7</v>
      </c>
      <c r="W46" s="137">
        <v>2.28808981863011E-4</v>
      </c>
      <c r="X46" s="137">
        <v>4.6051127753163698E-4</v>
      </c>
      <c r="Y46" s="137">
        <v>4.5994787325444802E-4</v>
      </c>
      <c r="Z46" s="137">
        <v>3.4149855920567702E-4</v>
      </c>
      <c r="AA46" s="137">
        <v>1.3072040932447799E-3</v>
      </c>
      <c r="AB46" s="137">
        <v>2.4781563190216099E-4</v>
      </c>
      <c r="AC46" s="137">
        <v>5.5446846720341595E-4</v>
      </c>
      <c r="AD46" s="137">
        <v>4.0364222120199298E-4</v>
      </c>
      <c r="AE46" s="137">
        <v>4.7884027981329403E-4</v>
      </c>
      <c r="AF46" s="137">
        <v>7.8552382579055204E-4</v>
      </c>
      <c r="AG46" s="137">
        <v>1.8773759844350701E-4</v>
      </c>
      <c r="AH46" s="137">
        <v>3.9280955702592201E-4</v>
      </c>
      <c r="AI46" s="137">
        <v>2.1007585402724001E-4</v>
      </c>
      <c r="AJ46" s="137">
        <v>1.31308071131686E-4</v>
      </c>
      <c r="AK46" s="137">
        <v>4.4846948625781096E-3</v>
      </c>
      <c r="AL46" s="137">
        <v>4.3875643883354498E-3</v>
      </c>
      <c r="AM46" s="137">
        <v>1.78607917232784E-3</v>
      </c>
      <c r="AN46" s="137">
        <v>1.8953589574544E-3</v>
      </c>
      <c r="AO46" s="137">
        <v>1.2420090398511401</v>
      </c>
      <c r="AP46" s="137">
        <v>5.1110921859746403E-2</v>
      </c>
      <c r="AQ46" s="137">
        <v>1.40822343075105E-2</v>
      </c>
      <c r="AR46" s="137">
        <v>4.6637455437889301E-3</v>
      </c>
      <c r="AS46" s="137">
        <v>1.1408691306091999E-2</v>
      </c>
      <c r="AT46" s="137">
        <v>5.25766737545488E-4</v>
      </c>
      <c r="AU46" s="137">
        <v>9.1143119206736692E-3</v>
      </c>
      <c r="AV46" s="137">
        <v>1.45328401842962E-2</v>
      </c>
      <c r="AW46" s="137">
        <v>2.0067595529463201E-3</v>
      </c>
      <c r="AX46" s="137">
        <v>7.3906857643286396E-4</v>
      </c>
      <c r="AY46" s="137">
        <v>2.17218215558607E-3</v>
      </c>
      <c r="AZ46" s="137">
        <v>8.4649157947686501E-3</v>
      </c>
      <c r="BA46" s="137">
        <v>1.17722173156602E-3</v>
      </c>
      <c r="BB46" s="137">
        <v>1.0047387496678599E-3</v>
      </c>
      <c r="BC46" s="137">
        <v>2.8404424176622701E-3</v>
      </c>
      <c r="BD46" s="137">
        <v>2.12333002805375E-3</v>
      </c>
      <c r="BE46" s="137">
        <v>9.4112305716508005E-4</v>
      </c>
      <c r="BF46" s="137">
        <v>7.6499927577068604E-3</v>
      </c>
      <c r="BG46" s="137">
        <v>1.6749503788189301E-2</v>
      </c>
      <c r="BH46" s="137">
        <v>5.8406567946406003E-3</v>
      </c>
      <c r="BI46" s="137">
        <v>2.7575397056347199E-4</v>
      </c>
      <c r="BJ46" s="137">
        <v>9.2511586422701301E-3</v>
      </c>
      <c r="BK46" s="137">
        <v>3.5783278617678098E-2</v>
      </c>
      <c r="BL46" s="137">
        <v>6.9515708673499599E-3</v>
      </c>
      <c r="BM46" s="137">
        <v>7.2245686528347296E-3</v>
      </c>
      <c r="BN46" s="137">
        <v>2.4056344821279298E-3</v>
      </c>
      <c r="BO46" s="137">
        <v>1.0311042717096401E-2</v>
      </c>
      <c r="BP46" s="137">
        <v>7.3418849614255597E-3</v>
      </c>
      <c r="BQ46" s="137">
        <v>2.1278058119520198E-2</v>
      </c>
      <c r="BR46" s="137">
        <v>2.1877370196591601E-2</v>
      </c>
      <c r="BS46" s="137">
        <v>9.6482319200519404E-4</v>
      </c>
      <c r="BT46" s="137">
        <v>1.52311490127297E-2</v>
      </c>
      <c r="BU46" s="137">
        <v>5.3031434318894699E-5</v>
      </c>
      <c r="BV46" s="137">
        <v>6.9547617562650303E-4</v>
      </c>
      <c r="BW46" s="137">
        <v>0</v>
      </c>
      <c r="BX46" s="137">
        <v>3.4165935861971701E-5</v>
      </c>
      <c r="BY46" s="137">
        <v>0</v>
      </c>
      <c r="BZ46" s="137">
        <v>2.9630659722222701E-3</v>
      </c>
      <c r="CA46" s="139">
        <v>0</v>
      </c>
      <c r="CB46" s="73"/>
    </row>
    <row r="47" spans="1:80" ht="19.5" x14ac:dyDescent="0.25">
      <c r="A47" s="30"/>
      <c r="B47" s="42" t="s">
        <v>38</v>
      </c>
      <c r="C47" s="43" t="s">
        <v>149</v>
      </c>
      <c r="D47" s="136">
        <v>7.36204074045183E-5</v>
      </c>
      <c r="E47" s="137">
        <v>1.9688918058870599E-4</v>
      </c>
      <c r="F47" s="137">
        <v>5.8163913074714197E-5</v>
      </c>
      <c r="G47" s="137">
        <v>2.5030999655442101E-4</v>
      </c>
      <c r="H47" s="137">
        <v>2.15656677852854E-5</v>
      </c>
      <c r="I47" s="137">
        <v>9.2947879434509295E-5</v>
      </c>
      <c r="J47" s="137">
        <v>1.6562650046387601E-4</v>
      </c>
      <c r="K47" s="137">
        <v>2.8246195299035299E-5</v>
      </c>
      <c r="L47" s="137">
        <v>1.9550404740978499E-4</v>
      </c>
      <c r="M47" s="137">
        <v>8.3516807440200697E-5</v>
      </c>
      <c r="N47" s="137">
        <v>2.3900869101925299E-4</v>
      </c>
      <c r="O47" s="137">
        <v>2.0366704294133699E-5</v>
      </c>
      <c r="P47" s="137">
        <v>2.2175709075703101E-4</v>
      </c>
      <c r="Q47" s="137">
        <v>2.2175709075703101E-4</v>
      </c>
      <c r="R47" s="137">
        <v>1.4825244577724601E-4</v>
      </c>
      <c r="S47" s="137">
        <v>1.2494040704236399E-4</v>
      </c>
      <c r="T47" s="137">
        <v>8.2312530980822605E-5</v>
      </c>
      <c r="U47" s="137">
        <v>7.7615918255446894E-5</v>
      </c>
      <c r="V47" s="137">
        <v>5.4367332807405397E-8</v>
      </c>
      <c r="W47" s="137">
        <v>6.4494697801036405E-5</v>
      </c>
      <c r="X47" s="137">
        <v>6.3362211431854102E-5</v>
      </c>
      <c r="Y47" s="137">
        <v>7.3371496140243905E-5</v>
      </c>
      <c r="Z47" s="137">
        <v>7.2637168175515996E-5</v>
      </c>
      <c r="AA47" s="137">
        <v>2.1294730888070601E-4</v>
      </c>
      <c r="AB47" s="137">
        <v>5.3331674983103097E-5</v>
      </c>
      <c r="AC47" s="137">
        <v>1.19547359263119E-4</v>
      </c>
      <c r="AD47" s="137">
        <v>9.2105134484550706E-5</v>
      </c>
      <c r="AE47" s="137">
        <v>1.2611534211828899E-4</v>
      </c>
      <c r="AF47" s="137">
        <v>1.65726610414105E-4</v>
      </c>
      <c r="AG47" s="137">
        <v>4.1748559038694603E-5</v>
      </c>
      <c r="AH47" s="137">
        <v>5.4906522389749499E-5</v>
      </c>
      <c r="AI47" s="137">
        <v>3.1278594267251003E-5</v>
      </c>
      <c r="AJ47" s="137">
        <v>2.8122060724896299E-5</v>
      </c>
      <c r="AK47" s="137">
        <v>2.58633721088113E-3</v>
      </c>
      <c r="AL47" s="137">
        <v>1.90451304733094E-3</v>
      </c>
      <c r="AM47" s="137">
        <v>2.1753433029712501E-4</v>
      </c>
      <c r="AN47" s="137">
        <v>3.8759716047376697E-4</v>
      </c>
      <c r="AO47" s="137">
        <v>2.5281790527551501E-2</v>
      </c>
      <c r="AP47" s="137">
        <v>1.06894700733532</v>
      </c>
      <c r="AQ47" s="137">
        <v>1.5116322994878199E-3</v>
      </c>
      <c r="AR47" s="137">
        <v>6.6636938364387696E-4</v>
      </c>
      <c r="AS47" s="137">
        <v>3.90786788878117E-3</v>
      </c>
      <c r="AT47" s="137">
        <v>1.12219518981223E-4</v>
      </c>
      <c r="AU47" s="137">
        <v>1.0833004061173001E-3</v>
      </c>
      <c r="AV47" s="137">
        <v>2.7290028911767998E-3</v>
      </c>
      <c r="AW47" s="137">
        <v>8.6309268183711995E-4</v>
      </c>
      <c r="AX47" s="137">
        <v>1.0355348028006E-4</v>
      </c>
      <c r="AY47" s="137">
        <v>1.05758347777092E-3</v>
      </c>
      <c r="AZ47" s="137">
        <v>2.41586925734761E-3</v>
      </c>
      <c r="BA47" s="137">
        <v>4.3826406676352099E-4</v>
      </c>
      <c r="BB47" s="137">
        <v>5.7785586788721398E-4</v>
      </c>
      <c r="BC47" s="137">
        <v>5.4138102119104497E-4</v>
      </c>
      <c r="BD47" s="137">
        <v>2.7731339129405402E-4</v>
      </c>
      <c r="BE47" s="137">
        <v>1.9998714855970799E-4</v>
      </c>
      <c r="BF47" s="137">
        <v>2.39070290823842E-3</v>
      </c>
      <c r="BG47" s="137">
        <v>3.6874185286795398E-3</v>
      </c>
      <c r="BH47" s="137">
        <v>2.9657108393682501E-3</v>
      </c>
      <c r="BI47" s="137">
        <v>3.6585018116977702E-5</v>
      </c>
      <c r="BJ47" s="137">
        <v>1.9813073398409699E-3</v>
      </c>
      <c r="BK47" s="137">
        <v>3.1801890202757398E-3</v>
      </c>
      <c r="BL47" s="137">
        <v>8.73118282118528E-3</v>
      </c>
      <c r="BM47" s="137">
        <v>1.7982453422714199E-3</v>
      </c>
      <c r="BN47" s="137">
        <v>5.5068116496680803E-4</v>
      </c>
      <c r="BO47" s="137">
        <v>5.1728569635760601E-3</v>
      </c>
      <c r="BP47" s="137">
        <v>2.7223223154947802E-3</v>
      </c>
      <c r="BQ47" s="137">
        <v>4.9896397800400696E-3</v>
      </c>
      <c r="BR47" s="137">
        <v>4.6041698541413496E-3</v>
      </c>
      <c r="BS47" s="137">
        <v>2.3734723759921301E-4</v>
      </c>
      <c r="BT47" s="137">
        <v>5.03610032152608E-3</v>
      </c>
      <c r="BU47" s="137">
        <v>3.3690104817625802E-5</v>
      </c>
      <c r="BV47" s="137">
        <v>2.02566109106966E-4</v>
      </c>
      <c r="BW47" s="137">
        <v>0</v>
      </c>
      <c r="BX47" s="137">
        <v>7.3368259214122604E-6</v>
      </c>
      <c r="BY47" s="137">
        <v>0</v>
      </c>
      <c r="BZ47" s="137">
        <v>8.21784402712498E-4</v>
      </c>
      <c r="CA47" s="139">
        <v>0</v>
      </c>
      <c r="CB47" s="73"/>
    </row>
    <row r="48" spans="1:80" ht="19.5" x14ac:dyDescent="0.25">
      <c r="A48" s="30"/>
      <c r="B48" s="42" t="s">
        <v>39</v>
      </c>
      <c r="C48" s="43" t="s">
        <v>150</v>
      </c>
      <c r="D48" s="136">
        <v>7.1552684977283301E-4</v>
      </c>
      <c r="E48" s="137">
        <v>1.54846847735349E-3</v>
      </c>
      <c r="F48" s="137">
        <v>4.1026944625831101E-4</v>
      </c>
      <c r="G48" s="137">
        <v>1.60883653800435E-3</v>
      </c>
      <c r="H48" s="137">
        <v>1.2877785358995599E-4</v>
      </c>
      <c r="I48" s="137">
        <v>6.8865523197446203E-4</v>
      </c>
      <c r="J48" s="137">
        <v>1.50372399543269E-3</v>
      </c>
      <c r="K48" s="137">
        <v>2.8332336285792999E-4</v>
      </c>
      <c r="L48" s="137">
        <v>6.6650580600742301E-3</v>
      </c>
      <c r="M48" s="137">
        <v>4.9447650668175405E-4</v>
      </c>
      <c r="N48" s="137">
        <v>2.6016420290873501E-3</v>
      </c>
      <c r="O48" s="137">
        <v>1.3227671566310399E-4</v>
      </c>
      <c r="P48" s="137">
        <v>0.123009559943292</v>
      </c>
      <c r="Q48" s="137">
        <v>0.123009559943292</v>
      </c>
      <c r="R48" s="137">
        <v>1.0510545301099701E-3</v>
      </c>
      <c r="S48" s="137">
        <v>4.7135819099757802E-3</v>
      </c>
      <c r="T48" s="137">
        <v>4.5491425350899998E-4</v>
      </c>
      <c r="U48" s="137">
        <v>4.9985229046066101E-4</v>
      </c>
      <c r="V48" s="137">
        <v>2.4901712378609198E-7</v>
      </c>
      <c r="W48" s="137">
        <v>7.7511679886634998E-4</v>
      </c>
      <c r="X48" s="137">
        <v>3.5914537991420199E-4</v>
      </c>
      <c r="Y48" s="137">
        <v>4.2148507688333502E-4</v>
      </c>
      <c r="Z48" s="137">
        <v>5.0291500503866495E-4</v>
      </c>
      <c r="AA48" s="137">
        <v>1.1361267996170201E-3</v>
      </c>
      <c r="AB48" s="137">
        <v>3.5380205900284798E-4</v>
      </c>
      <c r="AC48" s="137">
        <v>8.6229321625385497E-4</v>
      </c>
      <c r="AD48" s="137">
        <v>5.6031348521182005E-4</v>
      </c>
      <c r="AE48" s="137">
        <v>6.7929183191198401E-4</v>
      </c>
      <c r="AF48" s="137">
        <v>1.11586603239548E-3</v>
      </c>
      <c r="AG48" s="137">
        <v>2.7403551508133203E-4</v>
      </c>
      <c r="AH48" s="137">
        <v>3.4558434528309201E-4</v>
      </c>
      <c r="AI48" s="137">
        <v>1.0738833891941999E-2</v>
      </c>
      <c r="AJ48" s="137">
        <v>2.0778121065734501E-4</v>
      </c>
      <c r="AK48" s="137">
        <v>7.6335430920962998E-3</v>
      </c>
      <c r="AL48" s="137">
        <v>5.0709022657597098E-3</v>
      </c>
      <c r="AM48" s="137">
        <v>1.66262843286634E-3</v>
      </c>
      <c r="AN48" s="137">
        <v>1.8830863496713899E-3</v>
      </c>
      <c r="AO48" s="137">
        <v>5.4305415073115501E-3</v>
      </c>
      <c r="AP48" s="137">
        <v>8.4283064368304607E-3</v>
      </c>
      <c r="AQ48" s="137">
        <v>1.0292811159951201</v>
      </c>
      <c r="AR48" s="137">
        <v>2.8798761962879902E-3</v>
      </c>
      <c r="AS48" s="137">
        <v>2.3057872918571701E-2</v>
      </c>
      <c r="AT48" s="137">
        <v>7.88880129637715E-4</v>
      </c>
      <c r="AU48" s="137">
        <v>9.1258078886449507E-3</v>
      </c>
      <c r="AV48" s="137">
        <v>1.2343922990730999E-2</v>
      </c>
      <c r="AW48" s="137">
        <v>4.7403491277403197E-3</v>
      </c>
      <c r="AX48" s="137">
        <v>4.2752811251296503E-3</v>
      </c>
      <c r="AY48" s="137">
        <v>7.4271102726100298E-3</v>
      </c>
      <c r="AZ48" s="137">
        <v>6.8845446832389197E-3</v>
      </c>
      <c r="BA48" s="137">
        <v>1.49721894690036E-3</v>
      </c>
      <c r="BB48" s="137">
        <v>1.31282245736319E-3</v>
      </c>
      <c r="BC48" s="137">
        <v>3.00623654452261E-3</v>
      </c>
      <c r="BD48" s="137">
        <v>2.2800978024073802E-2</v>
      </c>
      <c r="BE48" s="137">
        <v>1.48931523581829E-3</v>
      </c>
      <c r="BF48" s="137">
        <v>1.1858356549331E-2</v>
      </c>
      <c r="BG48" s="137">
        <v>9.5177211700222305E-3</v>
      </c>
      <c r="BH48" s="137">
        <v>3.4634487725341101E-3</v>
      </c>
      <c r="BI48" s="137">
        <v>4.15155311914481E-3</v>
      </c>
      <c r="BJ48" s="137">
        <v>1.4638985449312501E-2</v>
      </c>
      <c r="BK48" s="137">
        <v>1.7894834914733999E-2</v>
      </c>
      <c r="BL48" s="137">
        <v>7.9725607805794796E-3</v>
      </c>
      <c r="BM48" s="137">
        <v>1.03908812874477E-2</v>
      </c>
      <c r="BN48" s="137">
        <v>2.71979697086363E-3</v>
      </c>
      <c r="BO48" s="137">
        <v>4.0354863373450603E-3</v>
      </c>
      <c r="BP48" s="137">
        <v>4.7904756229736004E-3</v>
      </c>
      <c r="BQ48" s="137">
        <v>8.2218149341392894E-3</v>
      </c>
      <c r="BR48" s="137">
        <v>6.5870525795055099E-3</v>
      </c>
      <c r="BS48" s="137">
        <v>1.3318846967081701E-3</v>
      </c>
      <c r="BT48" s="137">
        <v>2.1093661567267798E-2</v>
      </c>
      <c r="BU48" s="137">
        <v>4.5152157386208399E-5</v>
      </c>
      <c r="BV48" s="137">
        <v>8.3022558866047895E-4</v>
      </c>
      <c r="BW48" s="137">
        <v>0</v>
      </c>
      <c r="BX48" s="137">
        <v>5.4030053495112199E-5</v>
      </c>
      <c r="BY48" s="137">
        <v>0</v>
      </c>
      <c r="BZ48" s="137">
        <v>3.3141742223986798E-3</v>
      </c>
      <c r="CA48" s="139">
        <v>0</v>
      </c>
      <c r="CB48" s="73"/>
    </row>
    <row r="49" spans="1:80" ht="19.5" x14ac:dyDescent="0.25">
      <c r="A49" s="30"/>
      <c r="B49" s="42" t="s">
        <v>40</v>
      </c>
      <c r="C49" s="43" t="s">
        <v>151</v>
      </c>
      <c r="D49" s="136">
        <v>1.8506508719887401E-4</v>
      </c>
      <c r="E49" s="137">
        <v>3.4897912753545298E-4</v>
      </c>
      <c r="F49" s="137">
        <v>1.2821225322524001E-4</v>
      </c>
      <c r="G49" s="137">
        <v>3.7241825788380901E-2</v>
      </c>
      <c r="H49" s="137">
        <v>3.4669705159107202E-5</v>
      </c>
      <c r="I49" s="137">
        <v>1.53910473652893E-4</v>
      </c>
      <c r="J49" s="137">
        <v>5.8983913444307699E-4</v>
      </c>
      <c r="K49" s="137">
        <v>6.81732724981512E-5</v>
      </c>
      <c r="L49" s="137">
        <v>1.7917691935669499E-3</v>
      </c>
      <c r="M49" s="137">
        <v>1.30502979836584E-4</v>
      </c>
      <c r="N49" s="137">
        <v>2.7604807735482002E-4</v>
      </c>
      <c r="O49" s="137">
        <v>2.96631855350957E-5</v>
      </c>
      <c r="P49" s="137">
        <v>3.4817271843246402E-4</v>
      </c>
      <c r="Q49" s="137">
        <v>3.4817271843246402E-4</v>
      </c>
      <c r="R49" s="137">
        <v>9.7940540380186006E-5</v>
      </c>
      <c r="S49" s="137">
        <v>5.4623068095504702E-3</v>
      </c>
      <c r="T49" s="137">
        <v>1.2485902110544701E-4</v>
      </c>
      <c r="U49" s="137">
        <v>1.1491607268328101E-4</v>
      </c>
      <c r="V49" s="137">
        <v>5.8799931476043003E-8</v>
      </c>
      <c r="W49" s="137">
        <v>4.4669491131512902E-4</v>
      </c>
      <c r="X49" s="137">
        <v>9.2159415533076599E-5</v>
      </c>
      <c r="Y49" s="137">
        <v>1.03231341688267E-4</v>
      </c>
      <c r="Z49" s="137">
        <v>1.11200443000949E-4</v>
      </c>
      <c r="AA49" s="137">
        <v>6.1051430010786598E-2</v>
      </c>
      <c r="AB49" s="137">
        <v>8.0279984442471695E-5</v>
      </c>
      <c r="AC49" s="137">
        <v>1.8878149004741899E-4</v>
      </c>
      <c r="AD49" s="137">
        <v>1.2230397914125799E-4</v>
      </c>
      <c r="AE49" s="137">
        <v>1.3870254634182799E-4</v>
      </c>
      <c r="AF49" s="137">
        <v>9.3075561667571604E-4</v>
      </c>
      <c r="AG49" s="137">
        <v>6.9198788914912995E-5</v>
      </c>
      <c r="AH49" s="137">
        <v>8.1398265638299195E-5</v>
      </c>
      <c r="AI49" s="137">
        <v>7.9820485233344704E-4</v>
      </c>
      <c r="AJ49" s="137">
        <v>4.5723011842074599E-5</v>
      </c>
      <c r="AK49" s="137">
        <v>2.9014486239717099E-3</v>
      </c>
      <c r="AL49" s="137">
        <v>1.10919581195796E-3</v>
      </c>
      <c r="AM49" s="137">
        <v>4.6346681246410299E-3</v>
      </c>
      <c r="AN49" s="137">
        <v>3.5024130237690801E-4</v>
      </c>
      <c r="AO49" s="137">
        <v>2.6594025800598998E-3</v>
      </c>
      <c r="AP49" s="137">
        <v>1.7505776283927501E-3</v>
      </c>
      <c r="AQ49" s="137">
        <v>2.4359779593004301E-3</v>
      </c>
      <c r="AR49" s="137">
        <v>1.0120323640995099</v>
      </c>
      <c r="AS49" s="137">
        <v>3.5826176829412402E-3</v>
      </c>
      <c r="AT49" s="137">
        <v>3.0343945037622201E-4</v>
      </c>
      <c r="AU49" s="137">
        <v>1.7764501441366401E-3</v>
      </c>
      <c r="AV49" s="137">
        <v>1.01884013672851E-2</v>
      </c>
      <c r="AW49" s="137">
        <v>1.2118793183656001E-3</v>
      </c>
      <c r="AX49" s="137">
        <v>1.64243540106819E-4</v>
      </c>
      <c r="AY49" s="137">
        <v>5.5307156923848396E-4</v>
      </c>
      <c r="AZ49" s="137">
        <v>1.9135795125180899E-3</v>
      </c>
      <c r="BA49" s="137">
        <v>3.42064449282356E-4</v>
      </c>
      <c r="BB49" s="137">
        <v>2.9988754749769202E-4</v>
      </c>
      <c r="BC49" s="137">
        <v>8.1698839751437997E-4</v>
      </c>
      <c r="BD49" s="137">
        <v>4.4931401062672701E-4</v>
      </c>
      <c r="BE49" s="137">
        <v>3.0032317148910099E-4</v>
      </c>
      <c r="BF49" s="137">
        <v>2.8439726893816101E-3</v>
      </c>
      <c r="BG49" s="137">
        <v>4.7228104503094399E-3</v>
      </c>
      <c r="BH49" s="137">
        <v>1.6953255764264601E-3</v>
      </c>
      <c r="BI49" s="137">
        <v>5.7358764310275099E-5</v>
      </c>
      <c r="BJ49" s="137">
        <v>3.221362042012E-3</v>
      </c>
      <c r="BK49" s="137">
        <v>5.5213196184296098E-3</v>
      </c>
      <c r="BL49" s="137">
        <v>2.7081178958857401E-3</v>
      </c>
      <c r="BM49" s="137">
        <v>1.7644984420546799E-3</v>
      </c>
      <c r="BN49" s="137">
        <v>5.7973093230452198E-4</v>
      </c>
      <c r="BO49" s="137">
        <v>1.9447071656713401E-3</v>
      </c>
      <c r="BP49" s="137">
        <v>2.84659622679796E-3</v>
      </c>
      <c r="BQ49" s="137">
        <v>8.8880349336732702E-3</v>
      </c>
      <c r="BR49" s="137">
        <v>7.4543494985821702E-3</v>
      </c>
      <c r="BS49" s="137">
        <v>3.0867569456114401E-4</v>
      </c>
      <c r="BT49" s="137">
        <v>3.4541286080060599E-3</v>
      </c>
      <c r="BU49" s="137">
        <v>1.21993952851356E-5</v>
      </c>
      <c r="BV49" s="137">
        <v>1.69911518372313E-4</v>
      </c>
      <c r="BW49" s="137">
        <v>0</v>
      </c>
      <c r="BX49" s="137">
        <v>1.18914921227759E-5</v>
      </c>
      <c r="BY49" s="137">
        <v>0</v>
      </c>
      <c r="BZ49" s="137">
        <v>8.2812614339508399E-4</v>
      </c>
      <c r="CA49" s="139">
        <v>0</v>
      </c>
      <c r="CB49" s="73"/>
    </row>
    <row r="50" spans="1:80" ht="19.5" x14ac:dyDescent="0.25">
      <c r="A50" s="30"/>
      <c r="B50" s="42" t="s">
        <v>41</v>
      </c>
      <c r="C50" s="43" t="s">
        <v>152</v>
      </c>
      <c r="D50" s="136">
        <v>5.5552096121041703E-4</v>
      </c>
      <c r="E50" s="137">
        <v>4.8266251489312799E-4</v>
      </c>
      <c r="F50" s="137">
        <v>1.38274500749728E-4</v>
      </c>
      <c r="G50" s="137">
        <v>2.05233265420043E-3</v>
      </c>
      <c r="H50" s="137">
        <v>7.4398995084639405E-5</v>
      </c>
      <c r="I50" s="137">
        <v>2.2627244547987699E-4</v>
      </c>
      <c r="J50" s="137">
        <v>1.0452720206316801E-2</v>
      </c>
      <c r="K50" s="137">
        <v>9.0130291447211098E-5</v>
      </c>
      <c r="L50" s="137">
        <v>9.2131865946023302E-4</v>
      </c>
      <c r="M50" s="137">
        <v>1.7707989558445199E-4</v>
      </c>
      <c r="N50" s="137">
        <v>1.0624745437505601E-3</v>
      </c>
      <c r="O50" s="137">
        <v>4.5270376797258398E-5</v>
      </c>
      <c r="P50" s="137">
        <v>4.8417676180215701E-4</v>
      </c>
      <c r="Q50" s="137">
        <v>4.8417676180215701E-4</v>
      </c>
      <c r="R50" s="137">
        <v>1.32811406044037E-4</v>
      </c>
      <c r="S50" s="137">
        <v>2.88088789080022E-3</v>
      </c>
      <c r="T50" s="137">
        <v>1.6630438139863399E-4</v>
      </c>
      <c r="U50" s="137">
        <v>1.7220205845746E-4</v>
      </c>
      <c r="V50" s="137">
        <v>9.7878980374183799E-8</v>
      </c>
      <c r="W50" s="137">
        <v>1.0872884994223999E-2</v>
      </c>
      <c r="X50" s="137">
        <v>1.31058874427666E-4</v>
      </c>
      <c r="Y50" s="137">
        <v>1.5243327065734901E-4</v>
      </c>
      <c r="Z50" s="137">
        <v>1.6830754345106201E-4</v>
      </c>
      <c r="AA50" s="137">
        <v>2.8910317392860999E-3</v>
      </c>
      <c r="AB50" s="137">
        <v>1.2162688172082599E-4</v>
      </c>
      <c r="AC50" s="137">
        <v>2.8732799626561198E-4</v>
      </c>
      <c r="AD50" s="137">
        <v>1.9273505650899101E-4</v>
      </c>
      <c r="AE50" s="137">
        <v>2.5956127257919099E-4</v>
      </c>
      <c r="AF50" s="137">
        <v>4.0453953154101502E-4</v>
      </c>
      <c r="AG50" s="137">
        <v>9.2041084995320103E-5</v>
      </c>
      <c r="AH50" s="137">
        <v>1.1864174351581699E-4</v>
      </c>
      <c r="AI50" s="137">
        <v>1.50428204326845E-3</v>
      </c>
      <c r="AJ50" s="137">
        <v>6.8836349832065595E-5</v>
      </c>
      <c r="AK50" s="137">
        <v>7.3977118229794402E-3</v>
      </c>
      <c r="AL50" s="137">
        <v>2.5180508258685901E-3</v>
      </c>
      <c r="AM50" s="137">
        <v>7.43547175982122E-4</v>
      </c>
      <c r="AN50" s="137">
        <v>1.6894817854678399E-3</v>
      </c>
      <c r="AO50" s="137">
        <v>1.2347057960515001E-2</v>
      </c>
      <c r="AP50" s="137">
        <v>1.62166380662996E-2</v>
      </c>
      <c r="AQ50" s="137">
        <v>3.4672733360755601E-3</v>
      </c>
      <c r="AR50" s="137">
        <v>4.2002023531128897E-2</v>
      </c>
      <c r="AS50" s="137">
        <v>1.0799099901034599</v>
      </c>
      <c r="AT50" s="137">
        <v>1.79491503407543E-3</v>
      </c>
      <c r="AU50" s="137">
        <v>3.5612040958934402E-2</v>
      </c>
      <c r="AV50" s="137">
        <v>7.53566154161659E-3</v>
      </c>
      <c r="AW50" s="137">
        <v>1.7287657526874999E-3</v>
      </c>
      <c r="AX50" s="137">
        <v>3.1869428021508698E-4</v>
      </c>
      <c r="AY50" s="137">
        <v>7.0354234876940597E-4</v>
      </c>
      <c r="AZ50" s="137">
        <v>2.4511595193928599E-3</v>
      </c>
      <c r="BA50" s="137">
        <v>6.2888124995531597E-4</v>
      </c>
      <c r="BB50" s="137">
        <v>4.2265443098204899E-4</v>
      </c>
      <c r="BC50" s="137">
        <v>9.3193619922843601E-4</v>
      </c>
      <c r="BD50" s="137">
        <v>6.0581602284348298E-4</v>
      </c>
      <c r="BE50" s="137">
        <v>4.0610229772149701E-4</v>
      </c>
      <c r="BF50" s="137">
        <v>4.4663392257817802E-3</v>
      </c>
      <c r="BG50" s="137">
        <v>4.5127603205594603E-3</v>
      </c>
      <c r="BH50" s="137">
        <v>2.9318638872998098E-3</v>
      </c>
      <c r="BI50" s="137">
        <v>7.9890591301452405E-5</v>
      </c>
      <c r="BJ50" s="137">
        <v>4.8497856008606899E-3</v>
      </c>
      <c r="BK50" s="137">
        <v>6.8155723825079799E-3</v>
      </c>
      <c r="BL50" s="137">
        <v>1.05963337293401E-2</v>
      </c>
      <c r="BM50" s="137">
        <v>3.38301112820482E-3</v>
      </c>
      <c r="BN50" s="137">
        <v>1.0398067355485701E-3</v>
      </c>
      <c r="BO50" s="137">
        <v>3.5692257606937702E-3</v>
      </c>
      <c r="BP50" s="137">
        <v>3.9123083848202397E-3</v>
      </c>
      <c r="BQ50" s="137">
        <v>3.89490433406066E-3</v>
      </c>
      <c r="BR50" s="137">
        <v>3.8406023074604302E-3</v>
      </c>
      <c r="BS50" s="137">
        <v>4.5997952291488301E-4</v>
      </c>
      <c r="BT50" s="137">
        <v>9.2990571861689703E-3</v>
      </c>
      <c r="BU50" s="137">
        <v>2.3070009122818601E-5</v>
      </c>
      <c r="BV50" s="137">
        <v>3.6027866453764698E-4</v>
      </c>
      <c r="BW50" s="137">
        <v>0</v>
      </c>
      <c r="BX50" s="137">
        <v>1.7906852914371001E-5</v>
      </c>
      <c r="BY50" s="137">
        <v>0</v>
      </c>
      <c r="BZ50" s="137">
        <v>1.39337251336473E-3</v>
      </c>
      <c r="CA50" s="139">
        <v>0</v>
      </c>
      <c r="CB50" s="73"/>
    </row>
    <row r="51" spans="1:80" ht="19.5" x14ac:dyDescent="0.25">
      <c r="A51" s="30"/>
      <c r="B51" s="42" t="s">
        <v>42</v>
      </c>
      <c r="C51" s="43" t="s">
        <v>153</v>
      </c>
      <c r="D51" s="136">
        <v>1.0781439998757301E-4</v>
      </c>
      <c r="E51" s="137">
        <v>2.9728669616420898E-4</v>
      </c>
      <c r="F51" s="137">
        <v>7.76105423572853E-5</v>
      </c>
      <c r="G51" s="137">
        <v>1.67810168337208E-3</v>
      </c>
      <c r="H51" s="137">
        <v>2.48033651173212E-5</v>
      </c>
      <c r="I51" s="137">
        <v>1.17286049639126E-4</v>
      </c>
      <c r="J51" s="137">
        <v>4.61998507797258E-4</v>
      </c>
      <c r="K51" s="137">
        <v>5.8203674563001098E-5</v>
      </c>
      <c r="L51" s="137">
        <v>2.6671295697583701E-4</v>
      </c>
      <c r="M51" s="137">
        <v>1.0678982913538499E-4</v>
      </c>
      <c r="N51" s="137">
        <v>1.66894934143153E-4</v>
      </c>
      <c r="O51" s="137">
        <v>2.0567678353362501E-5</v>
      </c>
      <c r="P51" s="137">
        <v>1.4163701619523299E-4</v>
      </c>
      <c r="Q51" s="137">
        <v>1.4163701619523299E-4</v>
      </c>
      <c r="R51" s="137">
        <v>5.8922789569717702E-5</v>
      </c>
      <c r="S51" s="137">
        <v>3.08785343305116E-4</v>
      </c>
      <c r="T51" s="137">
        <v>6.9414319120660896E-5</v>
      </c>
      <c r="U51" s="137">
        <v>7.8668294802767999E-5</v>
      </c>
      <c r="V51" s="137">
        <v>3.30510218674698E-8</v>
      </c>
      <c r="W51" s="137">
        <v>3.5087303934077697E-4</v>
      </c>
      <c r="X51" s="137">
        <v>4.3435327939754101E-5</v>
      </c>
      <c r="Y51" s="137">
        <v>5.9144724855127501E-5</v>
      </c>
      <c r="Z51" s="137">
        <v>1.6073331649679799E-4</v>
      </c>
      <c r="AA51" s="137">
        <v>2.5118508307309701E-3</v>
      </c>
      <c r="AB51" s="137">
        <v>5.65315744355516E-5</v>
      </c>
      <c r="AC51" s="137">
        <v>1.44783313967509E-4</v>
      </c>
      <c r="AD51" s="137">
        <v>7.8477256176465404E-5</v>
      </c>
      <c r="AE51" s="137">
        <v>1.00175246330145E-4</v>
      </c>
      <c r="AF51" s="137">
        <v>3.7424872661036398E-4</v>
      </c>
      <c r="AG51" s="137">
        <v>4.2654895152495201E-5</v>
      </c>
      <c r="AH51" s="137">
        <v>4.1361829121040602E-5</v>
      </c>
      <c r="AI51" s="137">
        <v>7.7716706753220102E-4</v>
      </c>
      <c r="AJ51" s="137">
        <v>3.5566397237183202E-5</v>
      </c>
      <c r="AK51" s="137">
        <v>2.2979571409265198E-3</v>
      </c>
      <c r="AL51" s="137">
        <v>6.0021761845018495E-4</v>
      </c>
      <c r="AM51" s="137">
        <v>3.0523086756091301E-4</v>
      </c>
      <c r="AN51" s="137">
        <v>2.0482243372300601E-4</v>
      </c>
      <c r="AO51" s="137">
        <v>3.95471636224434E-3</v>
      </c>
      <c r="AP51" s="137">
        <v>7.3302612754797304E-3</v>
      </c>
      <c r="AQ51" s="137">
        <v>9.8597796062610391E-4</v>
      </c>
      <c r="AR51" s="137">
        <v>2.5677103768640699E-2</v>
      </c>
      <c r="AS51" s="137">
        <v>1.0194470668821499E-3</v>
      </c>
      <c r="AT51" s="137">
        <v>1.0509932041049299</v>
      </c>
      <c r="AU51" s="137">
        <v>1.00452578619586E-3</v>
      </c>
      <c r="AV51" s="137">
        <v>4.6473235827283396E-3</v>
      </c>
      <c r="AW51" s="137">
        <v>1.03017735186775E-3</v>
      </c>
      <c r="AX51" s="137">
        <v>8.8968537958122797E-5</v>
      </c>
      <c r="AY51" s="137">
        <v>2.5447222419064001E-4</v>
      </c>
      <c r="AZ51" s="137">
        <v>8.8182020165643695E-4</v>
      </c>
      <c r="BA51" s="137">
        <v>2.0766748121360599E-4</v>
      </c>
      <c r="BB51" s="137">
        <v>1.9697562423353799E-4</v>
      </c>
      <c r="BC51" s="137">
        <v>3.2615092205556502E-4</v>
      </c>
      <c r="BD51" s="137">
        <v>2.3063285660325199E-4</v>
      </c>
      <c r="BE51" s="137">
        <v>1.9986672219598101E-4</v>
      </c>
      <c r="BF51" s="137">
        <v>2.41103892213352E-3</v>
      </c>
      <c r="BG51" s="137">
        <v>2.06574982176679E-3</v>
      </c>
      <c r="BH51" s="137">
        <v>1.20672290151514E-3</v>
      </c>
      <c r="BI51" s="137">
        <v>2.9139912210446899E-5</v>
      </c>
      <c r="BJ51" s="137">
        <v>2.5057894791950799E-3</v>
      </c>
      <c r="BK51" s="137">
        <v>1.7807171647267099E-3</v>
      </c>
      <c r="BL51" s="137">
        <v>3.4859867920244698E-3</v>
      </c>
      <c r="BM51" s="137">
        <v>1.00287649688778E-3</v>
      </c>
      <c r="BN51" s="137">
        <v>3.2785755181117198E-4</v>
      </c>
      <c r="BO51" s="137">
        <v>1.1077358357050101E-3</v>
      </c>
      <c r="BP51" s="137">
        <v>1.83580960108878E-3</v>
      </c>
      <c r="BQ51" s="137">
        <v>4.6293682881583297E-3</v>
      </c>
      <c r="BR51" s="137">
        <v>3.36258944444154E-3</v>
      </c>
      <c r="BS51" s="137">
        <v>1.8364646786189599E-4</v>
      </c>
      <c r="BT51" s="137">
        <v>2.1430866678552401E-3</v>
      </c>
      <c r="BU51" s="137">
        <v>9.0761367938794203E-6</v>
      </c>
      <c r="BV51" s="137">
        <v>1.04417940053676E-4</v>
      </c>
      <c r="BW51" s="137">
        <v>0</v>
      </c>
      <c r="BX51" s="137">
        <v>9.2496308654710494E-6</v>
      </c>
      <c r="BY51" s="137">
        <v>0</v>
      </c>
      <c r="BZ51" s="137">
        <v>4.80593396214553E-4</v>
      </c>
      <c r="CA51" s="139">
        <v>0</v>
      </c>
      <c r="CB51" s="73"/>
    </row>
    <row r="52" spans="1:80" ht="19.5" x14ac:dyDescent="0.25">
      <c r="A52" s="30"/>
      <c r="B52" s="42" t="s">
        <v>43</v>
      </c>
      <c r="C52" s="43" t="s">
        <v>154</v>
      </c>
      <c r="D52" s="136">
        <v>3.8783273584391101E-5</v>
      </c>
      <c r="E52" s="137">
        <v>1.03701735176813E-4</v>
      </c>
      <c r="F52" s="137">
        <v>2.7878230778981299E-5</v>
      </c>
      <c r="G52" s="137">
        <v>2.3701081031079601E-4</v>
      </c>
      <c r="H52" s="137">
        <v>5.8931802335548998E-4</v>
      </c>
      <c r="I52" s="137">
        <v>4.9485153818222799E-5</v>
      </c>
      <c r="J52" s="137">
        <v>6.6148987124492597E-5</v>
      </c>
      <c r="K52" s="137">
        <v>1.8712399493049999E-5</v>
      </c>
      <c r="L52" s="137">
        <v>4.2543747472388002E-4</v>
      </c>
      <c r="M52" s="137">
        <v>3.3925983525888198E-5</v>
      </c>
      <c r="N52" s="137">
        <v>4.9729714104901302E-3</v>
      </c>
      <c r="O52" s="137">
        <v>8.8270251127003006E-6</v>
      </c>
      <c r="P52" s="137">
        <v>1.1933599605031199E-4</v>
      </c>
      <c r="Q52" s="137">
        <v>1.1933599605031199E-4</v>
      </c>
      <c r="R52" s="137">
        <v>4.3060044272445001E-5</v>
      </c>
      <c r="S52" s="137">
        <v>1.7656084548686799E-4</v>
      </c>
      <c r="T52" s="137">
        <v>2.9635219833283799E-5</v>
      </c>
      <c r="U52" s="137">
        <v>3.3540860785754098E-5</v>
      </c>
      <c r="V52" s="137">
        <v>1.7428259063099401E-8</v>
      </c>
      <c r="W52" s="137">
        <v>1.38715151763001E-5</v>
      </c>
      <c r="X52" s="137">
        <v>2.57931972253828E-5</v>
      </c>
      <c r="Y52" s="137">
        <v>2.9607563068828799E-5</v>
      </c>
      <c r="Z52" s="137">
        <v>3.2881508294944897E-5</v>
      </c>
      <c r="AA52" s="137">
        <v>2.8725134408590899E-4</v>
      </c>
      <c r="AB52" s="137">
        <v>2.3828619508958801E-5</v>
      </c>
      <c r="AC52" s="137">
        <v>5.8753328532724101E-5</v>
      </c>
      <c r="AD52" s="137">
        <v>3.57459163224997E-5</v>
      </c>
      <c r="AE52" s="137">
        <v>4.3328152794138001E-5</v>
      </c>
      <c r="AF52" s="137">
        <v>7.7515206783048006E-5</v>
      </c>
      <c r="AG52" s="137">
        <v>1.7215761363019201E-5</v>
      </c>
      <c r="AH52" s="137">
        <v>2.2750952515579798E-5</v>
      </c>
      <c r="AI52" s="137">
        <v>1.6030976374113901E-5</v>
      </c>
      <c r="AJ52" s="137">
        <v>1.42125753402038E-5</v>
      </c>
      <c r="AK52" s="137">
        <v>9.2647786989637898E-4</v>
      </c>
      <c r="AL52" s="137">
        <v>4.7674106995627502E-4</v>
      </c>
      <c r="AM52" s="137">
        <v>2.6555616605495903E-4</v>
      </c>
      <c r="AN52" s="137">
        <v>6.7514009365870795E-5</v>
      </c>
      <c r="AO52" s="137">
        <v>6.9783036504826796E-4</v>
      </c>
      <c r="AP52" s="137">
        <v>1.7176893252196599E-3</v>
      </c>
      <c r="AQ52" s="137">
        <v>8.3376878809761801E-4</v>
      </c>
      <c r="AR52" s="137">
        <v>3.4139511269286999E-3</v>
      </c>
      <c r="AS52" s="137">
        <v>3.5862457291942603E-4</v>
      </c>
      <c r="AT52" s="137">
        <v>5.2611843772418202E-5</v>
      </c>
      <c r="AU52" s="137">
        <v>1.01160400052608</v>
      </c>
      <c r="AV52" s="137">
        <v>1.01701062617515E-3</v>
      </c>
      <c r="AW52" s="137">
        <v>1.5618198581656E-4</v>
      </c>
      <c r="AX52" s="137">
        <v>4.6163303815053903E-5</v>
      </c>
      <c r="AY52" s="137">
        <v>2.7482326576178302E-4</v>
      </c>
      <c r="AZ52" s="137">
        <v>4.6695191213604802E-4</v>
      </c>
      <c r="BA52" s="137">
        <v>1.07572039086499E-4</v>
      </c>
      <c r="BB52" s="137">
        <v>1.0592376872089E-4</v>
      </c>
      <c r="BC52" s="137">
        <v>1.82201185934594E-3</v>
      </c>
      <c r="BD52" s="137">
        <v>1.51355852016241E-4</v>
      </c>
      <c r="BE52" s="137">
        <v>8.5015854403015404E-5</v>
      </c>
      <c r="BF52" s="137">
        <v>8.1232077620493805E-4</v>
      </c>
      <c r="BG52" s="137">
        <v>1.83756701854481E-3</v>
      </c>
      <c r="BH52" s="137">
        <v>1.1587036722663601E-3</v>
      </c>
      <c r="BI52" s="137">
        <v>1.6804716204497602E-5</v>
      </c>
      <c r="BJ52" s="137">
        <v>1.00133059646867E-3</v>
      </c>
      <c r="BK52" s="137">
        <v>1.45312315625963E-3</v>
      </c>
      <c r="BL52" s="137">
        <v>2.22822580592287E-3</v>
      </c>
      <c r="BM52" s="137">
        <v>5.4006585483228802E-4</v>
      </c>
      <c r="BN52" s="137">
        <v>1.8691550982285801E-4</v>
      </c>
      <c r="BO52" s="137">
        <v>5.5954319811550004E-4</v>
      </c>
      <c r="BP52" s="137">
        <v>9.0755111292337501E-4</v>
      </c>
      <c r="BQ52" s="137">
        <v>1.2470167828651799E-3</v>
      </c>
      <c r="BR52" s="137">
        <v>1.24257329184511E-3</v>
      </c>
      <c r="BS52" s="137">
        <v>8.5557727656403103E-5</v>
      </c>
      <c r="BT52" s="137">
        <v>1.2056141831900101E-3</v>
      </c>
      <c r="BU52" s="137">
        <v>6.6537621484287597E-6</v>
      </c>
      <c r="BV52" s="137">
        <v>5.4230004474595899E-5</v>
      </c>
      <c r="BW52" s="137">
        <v>0</v>
      </c>
      <c r="BX52" s="137">
        <v>3.69886633504713E-6</v>
      </c>
      <c r="BY52" s="137">
        <v>0</v>
      </c>
      <c r="BZ52" s="137">
        <v>2.4942389011074702E-4</v>
      </c>
      <c r="CA52" s="139">
        <v>0</v>
      </c>
      <c r="CB52" s="73"/>
    </row>
    <row r="53" spans="1:80" ht="19.5" x14ac:dyDescent="0.25">
      <c r="A53" s="30"/>
      <c r="B53" s="42" t="s">
        <v>44</v>
      </c>
      <c r="C53" s="43" t="s">
        <v>155</v>
      </c>
      <c r="D53" s="136">
        <v>2.2441786684536299E-4</v>
      </c>
      <c r="E53" s="137">
        <v>6.5191975136207904E-4</v>
      </c>
      <c r="F53" s="137">
        <v>1.91062666646273E-4</v>
      </c>
      <c r="G53" s="137">
        <v>2.0803811652747501E-3</v>
      </c>
      <c r="H53" s="137">
        <v>8.4683602445794994E-5</v>
      </c>
      <c r="I53" s="137">
        <v>3.21752065213842E-4</v>
      </c>
      <c r="J53" s="137">
        <v>5.9897988920220105E-4</v>
      </c>
      <c r="K53" s="137">
        <v>9.3209003208698194E-5</v>
      </c>
      <c r="L53" s="137">
        <v>6.4328065173340095E-4</v>
      </c>
      <c r="M53" s="137">
        <v>2.3044005680462499E-4</v>
      </c>
      <c r="N53" s="137">
        <v>7.2204500766385202E-4</v>
      </c>
      <c r="O53" s="137">
        <v>6.4262388287342995E-5</v>
      </c>
      <c r="P53" s="137">
        <v>6.8647889550974299E-4</v>
      </c>
      <c r="Q53" s="137">
        <v>6.8647889550974299E-4</v>
      </c>
      <c r="R53" s="137">
        <v>2.7164139361671798E-4</v>
      </c>
      <c r="S53" s="137">
        <v>5.7279597309848804E-4</v>
      </c>
      <c r="T53" s="137">
        <v>1.7707433591447299E-4</v>
      </c>
      <c r="U53" s="137">
        <v>2.59446196285757E-4</v>
      </c>
      <c r="V53" s="137">
        <v>9.6423931379853704E-8</v>
      </c>
      <c r="W53" s="137">
        <v>2.42818061340269E-4</v>
      </c>
      <c r="X53" s="137">
        <v>1.5745737171373499E-4</v>
      </c>
      <c r="Y53" s="137">
        <v>1.8110468482427801E-4</v>
      </c>
      <c r="Z53" s="137">
        <v>2.19000757840565E-4</v>
      </c>
      <c r="AA53" s="137">
        <v>2.7250547566318398E-3</v>
      </c>
      <c r="AB53" s="137">
        <v>1.6528507274715499E-4</v>
      </c>
      <c r="AC53" s="137">
        <v>4.05558821428109E-4</v>
      </c>
      <c r="AD53" s="137">
        <v>2.2136830361621E-4</v>
      </c>
      <c r="AE53" s="137">
        <v>2.7361997030603399E-4</v>
      </c>
      <c r="AF53" s="137">
        <v>5.6712323839645102E-4</v>
      </c>
      <c r="AG53" s="137">
        <v>1.10545271977453E-4</v>
      </c>
      <c r="AH53" s="137">
        <v>1.4164420696197101E-4</v>
      </c>
      <c r="AI53" s="137">
        <v>1.2547742214614899E-4</v>
      </c>
      <c r="AJ53" s="137">
        <v>9.9300626655945601E-5</v>
      </c>
      <c r="AK53" s="137">
        <v>6.2523643959464499E-3</v>
      </c>
      <c r="AL53" s="137">
        <v>2.0134838170902201E-3</v>
      </c>
      <c r="AM53" s="137">
        <v>9.1897169643945092E-3</v>
      </c>
      <c r="AN53" s="137">
        <v>1.09159625527069E-3</v>
      </c>
      <c r="AO53" s="137">
        <v>1.0314246451961301E-2</v>
      </c>
      <c r="AP53" s="137">
        <v>1.40231015321013E-2</v>
      </c>
      <c r="AQ53" s="137">
        <v>4.4090324316259696E-3</v>
      </c>
      <c r="AR53" s="137">
        <v>3.62245041607814E-2</v>
      </c>
      <c r="AS53" s="137">
        <v>1.6872652736077399E-2</v>
      </c>
      <c r="AT53" s="137">
        <v>3.9678882844953301E-4</v>
      </c>
      <c r="AU53" s="137">
        <v>1.0859116520208101E-2</v>
      </c>
      <c r="AV53" s="137">
        <v>1.053066321183</v>
      </c>
      <c r="AW53" s="137">
        <v>1.4318674637868701E-3</v>
      </c>
      <c r="AX53" s="137">
        <v>3.1320170865138501E-4</v>
      </c>
      <c r="AY53" s="137">
        <v>1.6817048907177799E-3</v>
      </c>
      <c r="AZ53" s="137">
        <v>5.23500021767981E-3</v>
      </c>
      <c r="BA53" s="137">
        <v>6.2954108106160497E-4</v>
      </c>
      <c r="BB53" s="137">
        <v>7.0492532680363896E-4</v>
      </c>
      <c r="BC53" s="137">
        <v>1.8656319452700599E-3</v>
      </c>
      <c r="BD53" s="137">
        <v>8.7754211723765495E-4</v>
      </c>
      <c r="BE53" s="137">
        <v>6.5043795452446101E-4</v>
      </c>
      <c r="BF53" s="137">
        <v>6.0269594371949098E-3</v>
      </c>
      <c r="BG53" s="137">
        <v>1.26193566498214E-2</v>
      </c>
      <c r="BH53" s="137">
        <v>3.55315427917368E-3</v>
      </c>
      <c r="BI53" s="137">
        <v>1.03847539116766E-4</v>
      </c>
      <c r="BJ53" s="137">
        <v>6.9961110733985097E-3</v>
      </c>
      <c r="BK53" s="137">
        <v>8.8701874057019198E-3</v>
      </c>
      <c r="BL53" s="137">
        <v>8.2192257645080594E-3</v>
      </c>
      <c r="BM53" s="137">
        <v>3.0169221146478598E-3</v>
      </c>
      <c r="BN53" s="137">
        <v>9.9685665821289799E-4</v>
      </c>
      <c r="BO53" s="137">
        <v>3.0909873365271802E-3</v>
      </c>
      <c r="BP53" s="137">
        <v>5.3931428045329403E-3</v>
      </c>
      <c r="BQ53" s="137">
        <v>6.5029712349548496E-3</v>
      </c>
      <c r="BR53" s="137">
        <v>6.3249029926203196E-3</v>
      </c>
      <c r="BS53" s="137">
        <v>5.1401974464226105E-4</v>
      </c>
      <c r="BT53" s="137">
        <v>6.2851538416255704E-3</v>
      </c>
      <c r="BU53" s="137">
        <v>2.5725224326841E-5</v>
      </c>
      <c r="BV53" s="137">
        <v>3.0392563519951601E-4</v>
      </c>
      <c r="BW53" s="137">
        <v>0</v>
      </c>
      <c r="BX53" s="137">
        <v>2.5825110182358999E-5</v>
      </c>
      <c r="BY53" s="137">
        <v>0</v>
      </c>
      <c r="BZ53" s="137">
        <v>1.4087491234857699E-3</v>
      </c>
      <c r="CA53" s="139">
        <v>0</v>
      </c>
      <c r="CB53" s="73"/>
    </row>
    <row r="54" spans="1:80" ht="19.5" x14ac:dyDescent="0.25">
      <c r="A54" s="30"/>
      <c r="B54" s="42" t="s">
        <v>45</v>
      </c>
      <c r="C54" s="43" t="s">
        <v>156</v>
      </c>
      <c r="D54" s="136">
        <v>6.2893756546831905E-5</v>
      </c>
      <c r="E54" s="137">
        <v>1.6059268991419501E-4</v>
      </c>
      <c r="F54" s="137">
        <v>4.5002654924590201E-5</v>
      </c>
      <c r="G54" s="137">
        <v>6.0344222361361595E-4</v>
      </c>
      <c r="H54" s="137">
        <v>1.43233880259491E-5</v>
      </c>
      <c r="I54" s="137">
        <v>7.3591222481843597E-5</v>
      </c>
      <c r="J54" s="137">
        <v>1.4995264168485799E-4</v>
      </c>
      <c r="K54" s="137">
        <v>2.7368218215562302E-5</v>
      </c>
      <c r="L54" s="137">
        <v>5.1641558030138398E-4</v>
      </c>
      <c r="M54" s="137">
        <v>6.0613078741602401E-5</v>
      </c>
      <c r="N54" s="137">
        <v>8.6342763093095803E-4</v>
      </c>
      <c r="O54" s="137">
        <v>1.5651548293969902E-5</v>
      </c>
      <c r="P54" s="137">
        <v>1.9338972530250399E-3</v>
      </c>
      <c r="Q54" s="137">
        <v>1.9338972530250399E-3</v>
      </c>
      <c r="R54" s="137">
        <v>9.2479566458729404E-5</v>
      </c>
      <c r="S54" s="137">
        <v>1.26023495729708E-2</v>
      </c>
      <c r="T54" s="137">
        <v>5.4562376468190101E-5</v>
      </c>
      <c r="U54" s="137">
        <v>6.1549332865669805E-5</v>
      </c>
      <c r="V54" s="137">
        <v>3.3273940497175198E-8</v>
      </c>
      <c r="W54" s="137">
        <v>7.2015779078072299E-5</v>
      </c>
      <c r="X54" s="137">
        <v>5.5451925696391097E-5</v>
      </c>
      <c r="Y54" s="137">
        <v>5.9634189929507301E-5</v>
      </c>
      <c r="Z54" s="137">
        <v>5.4799781566164999E-5</v>
      </c>
      <c r="AA54" s="137">
        <v>8.3528891999110099E-4</v>
      </c>
      <c r="AB54" s="137">
        <v>4.0300142209414502E-5</v>
      </c>
      <c r="AC54" s="137">
        <v>9.24170779200292E-5</v>
      </c>
      <c r="AD54" s="137">
        <v>6.3239948198596201E-5</v>
      </c>
      <c r="AE54" s="137">
        <v>7.5901686750531799E-5</v>
      </c>
      <c r="AF54" s="137">
        <v>1.36028596277713E-4</v>
      </c>
      <c r="AG54" s="137">
        <v>2.9918100691298798E-5</v>
      </c>
      <c r="AH54" s="137">
        <v>4.8137840201742202E-5</v>
      </c>
      <c r="AI54" s="137">
        <v>1.2376370482201899E-4</v>
      </c>
      <c r="AJ54" s="137">
        <v>2.2043992136512E-5</v>
      </c>
      <c r="AK54" s="137">
        <v>7.8318156013701303E-4</v>
      </c>
      <c r="AL54" s="137">
        <v>6.9163285949036903E-4</v>
      </c>
      <c r="AM54" s="137">
        <v>2.8232943152304001E-4</v>
      </c>
      <c r="AN54" s="137">
        <v>1.9394347228579899E-3</v>
      </c>
      <c r="AO54" s="137">
        <v>4.4746511008673402E-3</v>
      </c>
      <c r="AP54" s="137">
        <v>1.4386619977423E-3</v>
      </c>
      <c r="AQ54" s="137">
        <v>9.3033796793362197E-3</v>
      </c>
      <c r="AR54" s="137">
        <v>1.0172595085562701E-2</v>
      </c>
      <c r="AS54" s="137">
        <v>4.74246575050129E-3</v>
      </c>
      <c r="AT54" s="137">
        <v>9.22878111221915E-5</v>
      </c>
      <c r="AU54" s="137">
        <v>1.36709502794039E-3</v>
      </c>
      <c r="AV54" s="137">
        <v>3.7861577841537398E-3</v>
      </c>
      <c r="AW54" s="137">
        <v>1.0106043757621399</v>
      </c>
      <c r="AX54" s="137">
        <v>3.1238286231686499E-3</v>
      </c>
      <c r="AY54" s="137">
        <v>5.5537997810002301E-4</v>
      </c>
      <c r="AZ54" s="137">
        <v>1.3158883192304299E-3</v>
      </c>
      <c r="BA54" s="137">
        <v>1.9452923681467199E-4</v>
      </c>
      <c r="BB54" s="137">
        <v>1.6661582310433101E-4</v>
      </c>
      <c r="BC54" s="137">
        <v>5.0337059671046495E-4</v>
      </c>
      <c r="BD54" s="137">
        <v>4.3928096454465298E-4</v>
      </c>
      <c r="BE54" s="137">
        <v>1.60169684672538E-4</v>
      </c>
      <c r="BF54" s="137">
        <v>1.3050217738396199E-3</v>
      </c>
      <c r="BG54" s="137">
        <v>5.6710601682078603E-3</v>
      </c>
      <c r="BH54" s="137">
        <v>2.0227390504189298E-3</v>
      </c>
      <c r="BI54" s="137">
        <v>6.5184088408089204E-5</v>
      </c>
      <c r="BJ54" s="137">
        <v>1.5530840306024101E-3</v>
      </c>
      <c r="BK54" s="137">
        <v>3.6350740859915102E-3</v>
      </c>
      <c r="BL54" s="137">
        <v>1.0230791188224201E-3</v>
      </c>
      <c r="BM54" s="137">
        <v>1.0443489732208E-3</v>
      </c>
      <c r="BN54" s="137">
        <v>3.69557754916269E-4</v>
      </c>
      <c r="BO54" s="137">
        <v>9.33782485070541E-4</v>
      </c>
      <c r="BP54" s="137">
        <v>2.1089473797542102E-3</v>
      </c>
      <c r="BQ54" s="137">
        <v>1.3247044502E-3</v>
      </c>
      <c r="BR54" s="137">
        <v>1.5361252683242801E-3</v>
      </c>
      <c r="BS54" s="137">
        <v>1.47282645824691E-4</v>
      </c>
      <c r="BT54" s="137">
        <v>2.3258905180219098E-3</v>
      </c>
      <c r="BU54" s="137">
        <v>1.25302420587914E-5</v>
      </c>
      <c r="BV54" s="137">
        <v>1.0313206514198201E-4</v>
      </c>
      <c r="BW54" s="137">
        <v>0</v>
      </c>
      <c r="BX54" s="137">
        <v>5.7389519927053997E-6</v>
      </c>
      <c r="BY54" s="137">
        <v>0</v>
      </c>
      <c r="BZ54" s="137">
        <v>4.6034778090565498E-4</v>
      </c>
      <c r="CA54" s="139">
        <v>0</v>
      </c>
      <c r="CB54" s="73"/>
    </row>
    <row r="55" spans="1:80" ht="19.5" x14ac:dyDescent="0.25">
      <c r="A55" s="30"/>
      <c r="B55" s="42" t="s">
        <v>46</v>
      </c>
      <c r="C55" s="43" t="s">
        <v>157</v>
      </c>
      <c r="D55" s="136">
        <v>2.8306949767607401E-4</v>
      </c>
      <c r="E55" s="137">
        <v>5.8201454991142396E-4</v>
      </c>
      <c r="F55" s="137">
        <v>1.30707257403913E-4</v>
      </c>
      <c r="G55" s="137">
        <v>8.5124055365826904E-4</v>
      </c>
      <c r="H55" s="137">
        <v>3.7867204582433197E-5</v>
      </c>
      <c r="I55" s="137">
        <v>2.08785288691827E-4</v>
      </c>
      <c r="J55" s="137">
        <v>3.4011516225893799E-4</v>
      </c>
      <c r="K55" s="137">
        <v>1.57522406175744E-4</v>
      </c>
      <c r="L55" s="137">
        <v>6.6602593323619097E-3</v>
      </c>
      <c r="M55" s="137">
        <v>2.3358732290835999E-4</v>
      </c>
      <c r="N55" s="137">
        <v>1.2750515779779599E-3</v>
      </c>
      <c r="O55" s="137">
        <v>5.0138843167808902E-5</v>
      </c>
      <c r="P55" s="137">
        <v>1.43763037887381E-3</v>
      </c>
      <c r="Q55" s="137">
        <v>1.43763037887381E-3</v>
      </c>
      <c r="R55" s="137">
        <v>1.4579297042916399E-3</v>
      </c>
      <c r="S55" s="137">
        <v>0.248308987244066</v>
      </c>
      <c r="T55" s="137">
        <v>2.16973245874251E-4</v>
      </c>
      <c r="U55" s="137">
        <v>1.96049521375251E-4</v>
      </c>
      <c r="V55" s="137">
        <v>1.54889158870751E-7</v>
      </c>
      <c r="W55" s="137">
        <v>1.36490508087392E-4</v>
      </c>
      <c r="X55" s="137">
        <v>2.16752423069088E-4</v>
      </c>
      <c r="Y55" s="137">
        <v>2.31281242637256E-4</v>
      </c>
      <c r="Z55" s="137">
        <v>1.7044964505996999E-4</v>
      </c>
      <c r="AA55" s="137">
        <v>9.4946444155295795E-4</v>
      </c>
      <c r="AB55" s="137">
        <v>1.24060454090976E-4</v>
      </c>
      <c r="AC55" s="137">
        <v>2.5039284120985302E-4</v>
      </c>
      <c r="AD55" s="137">
        <v>2.26924533426244E-4</v>
      </c>
      <c r="AE55" s="137">
        <v>2.46648086368652E-4</v>
      </c>
      <c r="AF55" s="137">
        <v>3.9956376964889802E-4</v>
      </c>
      <c r="AG55" s="137">
        <v>1.01519337112736E-4</v>
      </c>
      <c r="AH55" s="137">
        <v>1.8168709217171699E-4</v>
      </c>
      <c r="AI55" s="137">
        <v>1.4411465408977901E-4</v>
      </c>
      <c r="AJ55" s="137">
        <v>5.6732666882548002E-5</v>
      </c>
      <c r="AK55" s="137">
        <v>2.2137510546456599E-3</v>
      </c>
      <c r="AL55" s="137">
        <v>2.7198057324627199E-3</v>
      </c>
      <c r="AM55" s="137">
        <v>8.29896370249227E-4</v>
      </c>
      <c r="AN55" s="137">
        <v>4.3494377496984603E-4</v>
      </c>
      <c r="AO55" s="137">
        <v>9.3295166633121408E-3</v>
      </c>
      <c r="AP55" s="137">
        <v>3.0319309701212901E-3</v>
      </c>
      <c r="AQ55" s="137">
        <v>1.04437076858382E-2</v>
      </c>
      <c r="AR55" s="137">
        <v>3.8748350446238598E-3</v>
      </c>
      <c r="AS55" s="137">
        <v>6.6994864985617597E-3</v>
      </c>
      <c r="AT55" s="137">
        <v>2.4453042910080298E-4</v>
      </c>
      <c r="AU55" s="137">
        <v>3.1666937124686899E-3</v>
      </c>
      <c r="AV55" s="137">
        <v>2.9701506421796601E-3</v>
      </c>
      <c r="AW55" s="137">
        <v>3.5955021569096502E-3</v>
      </c>
      <c r="AX55" s="137">
        <v>1.0762108335342</v>
      </c>
      <c r="AY55" s="137">
        <v>1.1580938597947499E-2</v>
      </c>
      <c r="AZ55" s="137">
        <v>5.6589469613905598E-3</v>
      </c>
      <c r="BA55" s="137">
        <v>6.2646414057209495E-4</v>
      </c>
      <c r="BB55" s="137">
        <v>5.6005739797995496E-4</v>
      </c>
      <c r="BC55" s="137">
        <v>2.5014611076426998E-3</v>
      </c>
      <c r="BD55" s="137">
        <v>1.0784908786228499E-3</v>
      </c>
      <c r="BE55" s="137">
        <v>4.83772233502732E-4</v>
      </c>
      <c r="BF55" s="137">
        <v>3.4937145161837301E-3</v>
      </c>
      <c r="BG55" s="137">
        <v>1.7351623476440099E-2</v>
      </c>
      <c r="BH55" s="137">
        <v>7.2895675483507904E-3</v>
      </c>
      <c r="BI55" s="137">
        <v>1.4636571707242699E-4</v>
      </c>
      <c r="BJ55" s="137">
        <v>3.9970345844404396E-3</v>
      </c>
      <c r="BK55" s="137">
        <v>1.41693750925966E-2</v>
      </c>
      <c r="BL55" s="137">
        <v>3.5755055710505802E-3</v>
      </c>
      <c r="BM55" s="137">
        <v>3.6166986031423002E-3</v>
      </c>
      <c r="BN55" s="137">
        <v>1.8474191431084299E-3</v>
      </c>
      <c r="BO55" s="137">
        <v>2.59102540044994E-3</v>
      </c>
      <c r="BP55" s="137">
        <v>3.4237454036650499E-3</v>
      </c>
      <c r="BQ55" s="137">
        <v>6.4959882468254198E-3</v>
      </c>
      <c r="BR55" s="137">
        <v>6.0083722871766797E-3</v>
      </c>
      <c r="BS55" s="137">
        <v>9.5837745118239597E-4</v>
      </c>
      <c r="BT55" s="137">
        <v>8.1800875922611593E-3</v>
      </c>
      <c r="BU55" s="137">
        <v>5.6942080357835801E-5</v>
      </c>
      <c r="BV55" s="137">
        <v>3.40693338484326E-4</v>
      </c>
      <c r="BW55" s="137">
        <v>0</v>
      </c>
      <c r="BX55" s="137">
        <v>1.47914563020038E-5</v>
      </c>
      <c r="BY55" s="137">
        <v>0</v>
      </c>
      <c r="BZ55" s="137">
        <v>2.0937979593946298E-3</v>
      </c>
      <c r="CA55" s="139">
        <v>0</v>
      </c>
      <c r="CB55" s="73"/>
    </row>
    <row r="56" spans="1:80" ht="19.5" x14ac:dyDescent="0.25">
      <c r="A56" s="30"/>
      <c r="B56" s="42" t="s">
        <v>47</v>
      </c>
      <c r="C56" s="43" t="s">
        <v>158</v>
      </c>
      <c r="D56" s="136">
        <v>6.59340521449832E-4</v>
      </c>
      <c r="E56" s="137">
        <v>1.18288362792372E-3</v>
      </c>
      <c r="F56" s="137">
        <v>2.2115422975271199E-4</v>
      </c>
      <c r="G56" s="137">
        <v>1.47338223983544E-3</v>
      </c>
      <c r="H56" s="137">
        <v>5.9567251887071701E-5</v>
      </c>
      <c r="I56" s="137">
        <v>3.4479649985375699E-4</v>
      </c>
      <c r="J56" s="137">
        <v>4.7186604949832399E-4</v>
      </c>
      <c r="K56" s="137">
        <v>4.0831693623864102E-4</v>
      </c>
      <c r="L56" s="137">
        <v>2.0711141831763299E-2</v>
      </c>
      <c r="M56" s="137">
        <v>4.3208826496209498E-4</v>
      </c>
      <c r="N56" s="137">
        <v>8.0173827064377104E-4</v>
      </c>
      <c r="O56" s="137">
        <v>9.8975170568215605E-5</v>
      </c>
      <c r="P56" s="137">
        <v>1.14248830028469E-3</v>
      </c>
      <c r="Q56" s="137">
        <v>1.14248830028469E-3</v>
      </c>
      <c r="R56" s="137">
        <v>0.13392201830769301</v>
      </c>
      <c r="S56" s="137">
        <v>9.51052094328729E-3</v>
      </c>
      <c r="T56" s="137">
        <v>4.2133956595076901E-4</v>
      </c>
      <c r="U56" s="137">
        <v>4.1192041806256799E-4</v>
      </c>
      <c r="V56" s="137">
        <v>3.3111861682574502E-7</v>
      </c>
      <c r="W56" s="137">
        <v>1.65447804593717E-4</v>
      </c>
      <c r="X56" s="137">
        <v>2.9172886704431199E-4</v>
      </c>
      <c r="Y56" s="137">
        <v>3.49502318014948E-4</v>
      </c>
      <c r="Z56" s="137">
        <v>2.84597220753858E-4</v>
      </c>
      <c r="AA56" s="137">
        <v>1.6632120334778601E-3</v>
      </c>
      <c r="AB56" s="137">
        <v>2.2070454603393899E-4</v>
      </c>
      <c r="AC56" s="137">
        <v>3.8970292349210702E-4</v>
      </c>
      <c r="AD56" s="137">
        <v>4.1139506220211602E-4</v>
      </c>
      <c r="AE56" s="137">
        <v>4.1441204547305502E-4</v>
      </c>
      <c r="AF56" s="137">
        <v>7.5307900943256002E-4</v>
      </c>
      <c r="AG56" s="137">
        <v>1.8075140648360501E-4</v>
      </c>
      <c r="AH56" s="137">
        <v>2.4115404300854699E-4</v>
      </c>
      <c r="AI56" s="137">
        <v>1.27864702844374E-4</v>
      </c>
      <c r="AJ56" s="137">
        <v>8.47055288421904E-5</v>
      </c>
      <c r="AK56" s="137">
        <v>4.0404918664410502E-3</v>
      </c>
      <c r="AL56" s="137">
        <v>5.8583785264914997E-3</v>
      </c>
      <c r="AM56" s="137">
        <v>8.5662972748298599E-4</v>
      </c>
      <c r="AN56" s="137">
        <v>8.0634632571570397E-4</v>
      </c>
      <c r="AO56" s="137">
        <v>2.79316081093104E-3</v>
      </c>
      <c r="AP56" s="137">
        <v>5.4704327109440396E-3</v>
      </c>
      <c r="AQ56" s="137">
        <v>7.0099215531572801E-3</v>
      </c>
      <c r="AR56" s="137">
        <v>8.3548357060978604E-3</v>
      </c>
      <c r="AS56" s="137">
        <v>2.91376369251072E-3</v>
      </c>
      <c r="AT56" s="137">
        <v>4.16217908321812E-4</v>
      </c>
      <c r="AU56" s="137">
        <v>4.8675152317476196E-3</v>
      </c>
      <c r="AV56" s="137">
        <v>3.7143096204548102E-3</v>
      </c>
      <c r="AW56" s="137">
        <v>1.5317144778244801E-3</v>
      </c>
      <c r="AX56" s="137">
        <v>5.9480427499905997E-4</v>
      </c>
      <c r="AY56" s="137">
        <v>1.0914128357877699</v>
      </c>
      <c r="AZ56" s="137">
        <v>1.65382354064957E-2</v>
      </c>
      <c r="BA56" s="137">
        <v>1.2624766149322299E-3</v>
      </c>
      <c r="BB56" s="137">
        <v>1.29119817205436E-3</v>
      </c>
      <c r="BC56" s="137">
        <v>7.8587506532245693E-3</v>
      </c>
      <c r="BD56" s="137">
        <v>1.5234789755948701E-3</v>
      </c>
      <c r="BE56" s="137">
        <v>1.0324496875567799E-3</v>
      </c>
      <c r="BF56" s="137">
        <v>5.1691036860985404E-3</v>
      </c>
      <c r="BG56" s="137">
        <v>3.2496141678139398E-2</v>
      </c>
      <c r="BH56" s="137">
        <v>0.13652483692763001</v>
      </c>
      <c r="BI56" s="137">
        <v>1.3585993230406099E-4</v>
      </c>
      <c r="BJ56" s="137">
        <v>5.96783029742787E-3</v>
      </c>
      <c r="BK56" s="137">
        <v>1.20615799671252E-2</v>
      </c>
      <c r="BL56" s="137">
        <v>3.97755875864657E-3</v>
      </c>
      <c r="BM56" s="137">
        <v>5.6073576525023901E-3</v>
      </c>
      <c r="BN56" s="137">
        <v>3.9988792057527398E-3</v>
      </c>
      <c r="BO56" s="137">
        <v>4.5853738809914996E-3</v>
      </c>
      <c r="BP56" s="137">
        <v>9.4417927829007903E-3</v>
      </c>
      <c r="BQ56" s="137">
        <v>8.7904256603029505E-3</v>
      </c>
      <c r="BR56" s="137">
        <v>1.0375635249823101E-2</v>
      </c>
      <c r="BS56" s="137">
        <v>6.8117557745982595E-4</v>
      </c>
      <c r="BT56" s="137">
        <v>1.3307735226357901E-2</v>
      </c>
      <c r="BU56" s="137">
        <v>6.4831410318991504E-4</v>
      </c>
      <c r="BV56" s="137">
        <v>5.4513092280739604E-4</v>
      </c>
      <c r="BW56" s="137">
        <v>0</v>
      </c>
      <c r="BX56" s="137">
        <v>2.25778776175032E-5</v>
      </c>
      <c r="BY56" s="137">
        <v>0</v>
      </c>
      <c r="BZ56" s="137">
        <v>4.5715406193134597E-3</v>
      </c>
      <c r="CA56" s="139">
        <v>0</v>
      </c>
      <c r="CB56" s="73"/>
    </row>
    <row r="57" spans="1:80" ht="19.5" x14ac:dyDescent="0.25">
      <c r="A57" s="30"/>
      <c r="B57" s="42" t="s">
        <v>48</v>
      </c>
      <c r="C57" s="43" t="s">
        <v>159</v>
      </c>
      <c r="D57" s="136">
        <v>2.0960884948682601E-4</v>
      </c>
      <c r="E57" s="137">
        <v>4.7242864021601702E-4</v>
      </c>
      <c r="F57" s="137">
        <v>1.47389697662997E-4</v>
      </c>
      <c r="G57" s="137">
        <v>6.3139426021008803E-4</v>
      </c>
      <c r="H57" s="137">
        <v>4.7621940405021802E-5</v>
      </c>
      <c r="I57" s="137">
        <v>2.1018826158405199E-4</v>
      </c>
      <c r="J57" s="137">
        <v>5.6909282636771199E-4</v>
      </c>
      <c r="K57" s="137">
        <v>8.7468374030671002E-5</v>
      </c>
      <c r="L57" s="137">
        <v>1.8699564001311299E-3</v>
      </c>
      <c r="M57" s="137">
        <v>1.7714664146305801E-4</v>
      </c>
      <c r="N57" s="137">
        <v>6.4743324915668204E-4</v>
      </c>
      <c r="O57" s="137">
        <v>1.02186558253956E-4</v>
      </c>
      <c r="P57" s="137">
        <v>4.6656240791926999E-4</v>
      </c>
      <c r="Q57" s="137">
        <v>4.6656240791926999E-4</v>
      </c>
      <c r="R57" s="137">
        <v>9.7834016000314696E-3</v>
      </c>
      <c r="S57" s="137">
        <v>2.0609909018592799E-3</v>
      </c>
      <c r="T57" s="137">
        <v>1.67138381590584E-4</v>
      </c>
      <c r="U57" s="137">
        <v>5.2381520026232296E-4</v>
      </c>
      <c r="V57" s="137">
        <v>9.8699637808151604E-8</v>
      </c>
      <c r="W57" s="137">
        <v>3.5634412562671002E-4</v>
      </c>
      <c r="X57" s="137">
        <v>1.39465281782427E-4</v>
      </c>
      <c r="Y57" s="137">
        <v>1.5199196660336999E-4</v>
      </c>
      <c r="Z57" s="137">
        <v>1.5802483642369299E-4</v>
      </c>
      <c r="AA57" s="137">
        <v>5.7905382637531502E-4</v>
      </c>
      <c r="AB57" s="137">
        <v>1.7567025202508399E-4</v>
      </c>
      <c r="AC57" s="137">
        <v>2.6357100746555897E-4</v>
      </c>
      <c r="AD57" s="137">
        <v>1.8389490011370201E-4</v>
      </c>
      <c r="AE57" s="137">
        <v>2.5019039876903799E-4</v>
      </c>
      <c r="AF57" s="137">
        <v>7.3267309813452805E-4</v>
      </c>
      <c r="AG57" s="137">
        <v>9.1364622315845301E-5</v>
      </c>
      <c r="AH57" s="137">
        <v>1.2511504661827499E-4</v>
      </c>
      <c r="AI57" s="137">
        <v>1.02514764209546E-4</v>
      </c>
      <c r="AJ57" s="137">
        <v>6.2834766150964206E-5</v>
      </c>
      <c r="AK57" s="137">
        <v>4.7897551767135896E-3</v>
      </c>
      <c r="AL57" s="137">
        <v>7.4033108361582899E-3</v>
      </c>
      <c r="AM57" s="137">
        <v>1.4565498012609999E-3</v>
      </c>
      <c r="AN57" s="137">
        <v>1.1134433812601599E-3</v>
      </c>
      <c r="AO57" s="137">
        <v>4.6584817070898102E-3</v>
      </c>
      <c r="AP57" s="137">
        <v>8.8357888996825305E-3</v>
      </c>
      <c r="AQ57" s="137">
        <v>3.0991886773316102E-3</v>
      </c>
      <c r="AR57" s="137">
        <v>3.79687329734783E-3</v>
      </c>
      <c r="AS57" s="137">
        <v>2.4567383018002001E-2</v>
      </c>
      <c r="AT57" s="137">
        <v>3.9390512965670302E-4</v>
      </c>
      <c r="AU57" s="137">
        <v>3.0534919949674398E-3</v>
      </c>
      <c r="AV57" s="137">
        <v>8.9258097569364907E-3</v>
      </c>
      <c r="AW57" s="137">
        <v>1.7434384393118701E-2</v>
      </c>
      <c r="AX57" s="137">
        <v>1.94985142520012E-3</v>
      </c>
      <c r="AY57" s="137">
        <v>7.9316206095067204E-2</v>
      </c>
      <c r="AZ57" s="137">
        <v>1.02848779735046</v>
      </c>
      <c r="BA57" s="137">
        <v>1.03050610737638E-3</v>
      </c>
      <c r="BB57" s="137">
        <v>1.8357051292262499E-3</v>
      </c>
      <c r="BC57" s="137">
        <v>1.7419907716499702E-2</v>
      </c>
      <c r="BD57" s="137">
        <v>1.3643401022574999E-3</v>
      </c>
      <c r="BE57" s="137">
        <v>1.32298993033735E-3</v>
      </c>
      <c r="BF57" s="137">
        <v>3.9303436459394202E-3</v>
      </c>
      <c r="BG57" s="137">
        <v>7.0501642844463903E-3</v>
      </c>
      <c r="BH57" s="137">
        <v>1.1735406433928E-2</v>
      </c>
      <c r="BI57" s="137">
        <v>8.4642696135719199E-5</v>
      </c>
      <c r="BJ57" s="137">
        <v>4.4269509475129299E-3</v>
      </c>
      <c r="BK57" s="137">
        <v>6.3757604192271099E-3</v>
      </c>
      <c r="BL57" s="137">
        <v>4.25811851056927E-3</v>
      </c>
      <c r="BM57" s="137">
        <v>2.8757018638587801E-3</v>
      </c>
      <c r="BN57" s="137">
        <v>1.07613288582406E-3</v>
      </c>
      <c r="BO57" s="137">
        <v>2.9978843780606801E-3</v>
      </c>
      <c r="BP57" s="137">
        <v>4.2517751162290899E-3</v>
      </c>
      <c r="BQ57" s="137">
        <v>9.9327916451115404E-3</v>
      </c>
      <c r="BR57" s="137">
        <v>8.9743722636740804E-3</v>
      </c>
      <c r="BS57" s="137">
        <v>8.8325482199043805E-4</v>
      </c>
      <c r="BT57" s="137">
        <v>7.0658072689435397E-3</v>
      </c>
      <c r="BU57" s="137">
        <v>6.6331271656611904E-5</v>
      </c>
      <c r="BV57" s="137">
        <v>2.99324796349765E-4</v>
      </c>
      <c r="BW57" s="137">
        <v>0</v>
      </c>
      <c r="BX57" s="137">
        <v>1.6385266826137201E-5</v>
      </c>
      <c r="BY57" s="137">
        <v>0</v>
      </c>
      <c r="BZ57" s="137">
        <v>1.3648850263982899E-3</v>
      </c>
      <c r="CA57" s="139">
        <v>0</v>
      </c>
      <c r="CB57" s="73"/>
    </row>
    <row r="58" spans="1:80" ht="19.5" x14ac:dyDescent="0.25">
      <c r="A58" s="30"/>
      <c r="B58" s="42" t="s">
        <v>49</v>
      </c>
      <c r="C58" s="43" t="s">
        <v>160</v>
      </c>
      <c r="D58" s="136">
        <v>3.7638839859024097E-5</v>
      </c>
      <c r="E58" s="137">
        <v>9.3792756594664699E-5</v>
      </c>
      <c r="F58" s="137">
        <v>2.5742454891985701E-5</v>
      </c>
      <c r="G58" s="137">
        <v>1.1115982464665401E-4</v>
      </c>
      <c r="H58" s="137">
        <v>1.06182539248273E-5</v>
      </c>
      <c r="I58" s="137">
        <v>4.11227273781448E-5</v>
      </c>
      <c r="J58" s="137">
        <v>5.9564268364399599E-5</v>
      </c>
      <c r="K58" s="137">
        <v>1.7220143003550199E-5</v>
      </c>
      <c r="L58" s="137">
        <v>4.0033800386371097E-4</v>
      </c>
      <c r="M58" s="137">
        <v>3.8030398587030203E-5</v>
      </c>
      <c r="N58" s="137">
        <v>7.8057729197041103E-5</v>
      </c>
      <c r="O58" s="137">
        <v>9.3096710264508593E-6</v>
      </c>
      <c r="P58" s="137">
        <v>1.07358864341315E-4</v>
      </c>
      <c r="Q58" s="137">
        <v>1.07358864341315E-4</v>
      </c>
      <c r="R58" s="137">
        <v>2.1973983680470301E-3</v>
      </c>
      <c r="S58" s="137">
        <v>2.0567871948926099E-4</v>
      </c>
      <c r="T58" s="137">
        <v>3.7197670908643701E-5</v>
      </c>
      <c r="U58" s="137">
        <v>3.6050196840682103E-5</v>
      </c>
      <c r="V58" s="137">
        <v>2.4438110864409198E-8</v>
      </c>
      <c r="W58" s="137">
        <v>1.5010393058895201E-5</v>
      </c>
      <c r="X58" s="137">
        <v>2.6092653887461901E-5</v>
      </c>
      <c r="Y58" s="137">
        <v>3.1278014350778901E-5</v>
      </c>
      <c r="Z58" s="137">
        <v>3.19729214736978E-5</v>
      </c>
      <c r="AA58" s="137">
        <v>9.4287135533638295E-5</v>
      </c>
      <c r="AB58" s="137">
        <v>2.3652597442507399E-5</v>
      </c>
      <c r="AC58" s="137">
        <v>5.20772702574376E-5</v>
      </c>
      <c r="AD58" s="137">
        <v>4.1153284876716303E-5</v>
      </c>
      <c r="AE58" s="137">
        <v>5.1655366008036602E-5</v>
      </c>
      <c r="AF58" s="137">
        <v>7.53162537514589E-5</v>
      </c>
      <c r="AG58" s="137">
        <v>1.8590937019057201E-5</v>
      </c>
      <c r="AH58" s="137">
        <v>2.24550466062901E-5</v>
      </c>
      <c r="AI58" s="137">
        <v>1.31845477212916E-5</v>
      </c>
      <c r="AJ58" s="137">
        <v>1.2165847070708799E-5</v>
      </c>
      <c r="AK58" s="137">
        <v>1.4908829968690699E-3</v>
      </c>
      <c r="AL58" s="137">
        <v>6.0427720703074602E-4</v>
      </c>
      <c r="AM58" s="137">
        <v>1.01638003327525E-4</v>
      </c>
      <c r="AN58" s="137">
        <v>7.2347079778739703E-5</v>
      </c>
      <c r="AO58" s="137">
        <v>9.9700385278224802E-4</v>
      </c>
      <c r="AP58" s="137">
        <v>7.2260352842975399E-4</v>
      </c>
      <c r="AQ58" s="137">
        <v>7.6133526585205904E-4</v>
      </c>
      <c r="AR58" s="137">
        <v>5.3698969884536101E-4</v>
      </c>
      <c r="AS58" s="137">
        <v>3.43274039765294E-4</v>
      </c>
      <c r="AT58" s="137">
        <v>4.7645074313505398E-5</v>
      </c>
      <c r="AU58" s="137">
        <v>1.0576035790639099E-3</v>
      </c>
      <c r="AV58" s="137">
        <v>7.6795195675242003E-4</v>
      </c>
      <c r="AW58" s="137">
        <v>8.4227876806959503E-4</v>
      </c>
      <c r="AX58" s="137">
        <v>5.3936820071337301E-5</v>
      </c>
      <c r="AY58" s="137">
        <v>1.7850006839619001E-2</v>
      </c>
      <c r="AZ58" s="137">
        <v>8.2981724399760603E-4</v>
      </c>
      <c r="BA58" s="137">
        <v>1.0002336600955799</v>
      </c>
      <c r="BB58" s="137">
        <v>1.05387294201449E-3</v>
      </c>
      <c r="BC58" s="137">
        <v>4.3119638042532502E-3</v>
      </c>
      <c r="BD58" s="137">
        <v>1.7754488854610699E-4</v>
      </c>
      <c r="BE58" s="137">
        <v>1.04239817182393E-4</v>
      </c>
      <c r="BF58" s="137">
        <v>1.1711310110095799E-3</v>
      </c>
      <c r="BG58" s="137">
        <v>1.2247154408950101E-3</v>
      </c>
      <c r="BH58" s="137">
        <v>2.64768152611446E-3</v>
      </c>
      <c r="BI58" s="137">
        <v>2.2993087886047799E-5</v>
      </c>
      <c r="BJ58" s="137">
        <v>8.5713071785093603E-4</v>
      </c>
      <c r="BK58" s="137">
        <v>1.12121500487149E-3</v>
      </c>
      <c r="BL58" s="137">
        <v>1.7327188255139799E-3</v>
      </c>
      <c r="BM58" s="137">
        <v>7.4662543181297004E-4</v>
      </c>
      <c r="BN58" s="137">
        <v>2.7044698651507799E-4</v>
      </c>
      <c r="BO58" s="137">
        <v>1.11064128844754E-3</v>
      </c>
      <c r="BP58" s="137">
        <v>2.6861420653592899E-3</v>
      </c>
      <c r="BQ58" s="137">
        <v>2.30056958196027E-3</v>
      </c>
      <c r="BR58" s="137">
        <v>2.1140694099086401E-3</v>
      </c>
      <c r="BS58" s="137">
        <v>4.3256615073649398E-4</v>
      </c>
      <c r="BT58" s="137">
        <v>1.9144517559717899E-3</v>
      </c>
      <c r="BU58" s="137">
        <v>1.5864335329851098E-5</v>
      </c>
      <c r="BV58" s="137">
        <v>8.2706970267511007E-5</v>
      </c>
      <c r="BW58" s="137">
        <v>0</v>
      </c>
      <c r="BX58" s="137">
        <v>3.1751038448766002E-6</v>
      </c>
      <c r="BY58" s="137">
        <v>0</v>
      </c>
      <c r="BZ58" s="137">
        <v>3.4387639710491298E-4</v>
      </c>
      <c r="CA58" s="139">
        <v>0</v>
      </c>
      <c r="CB58" s="73"/>
    </row>
    <row r="59" spans="1:80" ht="19.5" x14ac:dyDescent="0.25">
      <c r="A59" s="30"/>
      <c r="B59" s="42" t="s">
        <v>50</v>
      </c>
      <c r="C59" s="43" t="s">
        <v>161</v>
      </c>
      <c r="D59" s="136">
        <v>1.16564129407352E-4</v>
      </c>
      <c r="E59" s="137">
        <v>2.8833818818918398E-4</v>
      </c>
      <c r="F59" s="137">
        <v>7.7179318000281097E-5</v>
      </c>
      <c r="G59" s="137">
        <v>6.2188037737636703E-4</v>
      </c>
      <c r="H59" s="137">
        <v>3.2804394461946803E-5</v>
      </c>
      <c r="I59" s="137">
        <v>1.26321855384994E-4</v>
      </c>
      <c r="J59" s="137">
        <v>2.4698670744430603E-4</v>
      </c>
      <c r="K59" s="137">
        <v>5.6045628595743602E-5</v>
      </c>
      <c r="L59" s="137">
        <v>1.48457997704654E-3</v>
      </c>
      <c r="M59" s="137">
        <v>9.8772196392101294E-5</v>
      </c>
      <c r="N59" s="137">
        <v>2.6568970825271998E-4</v>
      </c>
      <c r="O59" s="137">
        <v>2.8418848812274999E-5</v>
      </c>
      <c r="P59" s="137">
        <v>3.4877358133399399E-4</v>
      </c>
      <c r="Q59" s="137">
        <v>3.4877358133399399E-4</v>
      </c>
      <c r="R59" s="137">
        <v>8.3178782322075005E-3</v>
      </c>
      <c r="S59" s="137">
        <v>9.7526983636895604E-4</v>
      </c>
      <c r="T59" s="137">
        <v>9.0337859267689593E-5</v>
      </c>
      <c r="U59" s="137">
        <v>1.1625717014759899E-4</v>
      </c>
      <c r="V59" s="137">
        <v>5.6756255013310998E-8</v>
      </c>
      <c r="W59" s="137">
        <v>1.12980585407659E-4</v>
      </c>
      <c r="X59" s="137">
        <v>6.8609254218861694E-5</v>
      </c>
      <c r="Y59" s="137">
        <v>8.1586665111519599E-5</v>
      </c>
      <c r="Z59" s="137">
        <v>9.1064340057270097E-5</v>
      </c>
      <c r="AA59" s="137">
        <v>7.4736224122336095E-4</v>
      </c>
      <c r="AB59" s="137">
        <v>6.97653328827493E-5</v>
      </c>
      <c r="AC59" s="137">
        <v>1.5772556071952699E-4</v>
      </c>
      <c r="AD59" s="137">
        <v>1.03925256097554E-4</v>
      </c>
      <c r="AE59" s="137">
        <v>1.2424185635905201E-4</v>
      </c>
      <c r="AF59" s="137">
        <v>2.37109625680968E-4</v>
      </c>
      <c r="AG59" s="137">
        <v>4.9483436664319998E-5</v>
      </c>
      <c r="AH59" s="137">
        <v>6.0326167909510302E-5</v>
      </c>
      <c r="AI59" s="137">
        <v>5.4173848038467301E-5</v>
      </c>
      <c r="AJ59" s="137">
        <v>3.7722089914981502E-5</v>
      </c>
      <c r="AK59" s="137">
        <v>4.3498438044687398E-3</v>
      </c>
      <c r="AL59" s="137">
        <v>1.9825049464469E-3</v>
      </c>
      <c r="AM59" s="137">
        <v>3.1950603048186399E-4</v>
      </c>
      <c r="AN59" s="137">
        <v>2.8168534914042002E-4</v>
      </c>
      <c r="AO59" s="137">
        <v>2.8231381845005899E-3</v>
      </c>
      <c r="AP59" s="137">
        <v>3.3392237321860801E-3</v>
      </c>
      <c r="AQ59" s="137">
        <v>2.3255455081597001E-3</v>
      </c>
      <c r="AR59" s="137">
        <v>8.6228801485670609E-3</v>
      </c>
      <c r="AS59" s="137">
        <v>7.9201802024771607E-3</v>
      </c>
      <c r="AT59" s="137">
        <v>1.59884536555375E-4</v>
      </c>
      <c r="AU59" s="137">
        <v>4.8081322836344602E-3</v>
      </c>
      <c r="AV59" s="137">
        <v>7.0624350122469298E-3</v>
      </c>
      <c r="AW59" s="137">
        <v>1.85649977776958E-2</v>
      </c>
      <c r="AX59" s="137">
        <v>1.9827788029223701E-4</v>
      </c>
      <c r="AY59" s="137">
        <v>6.76117340611289E-2</v>
      </c>
      <c r="AZ59" s="137">
        <v>3.07878396169568E-3</v>
      </c>
      <c r="BA59" s="137">
        <v>3.7195486475866699E-4</v>
      </c>
      <c r="BB59" s="137">
        <v>1.0003307660696901</v>
      </c>
      <c r="BC59" s="137">
        <v>1.5855565697759299E-3</v>
      </c>
      <c r="BD59" s="137">
        <v>3.91256597122548E-4</v>
      </c>
      <c r="BE59" s="137">
        <v>3.0000705340013103E-4</v>
      </c>
      <c r="BF59" s="137">
        <v>2.5246353424956602E-3</v>
      </c>
      <c r="BG59" s="137">
        <v>5.44739472105447E-3</v>
      </c>
      <c r="BH59" s="137">
        <v>9.5331607216473605E-3</v>
      </c>
      <c r="BI59" s="137">
        <v>4.9953483510286999E-5</v>
      </c>
      <c r="BJ59" s="137">
        <v>2.65766631947166E-3</v>
      </c>
      <c r="BK59" s="137">
        <v>3.2016387008073801E-3</v>
      </c>
      <c r="BL59" s="137">
        <v>1.9805215472063101E-3</v>
      </c>
      <c r="BM59" s="137">
        <v>1.53074948887072E-3</v>
      </c>
      <c r="BN59" s="137">
        <v>6.2761853252921E-4</v>
      </c>
      <c r="BO59" s="137">
        <v>1.5424691280134001E-3</v>
      </c>
      <c r="BP59" s="137">
        <v>3.43266453302695E-3</v>
      </c>
      <c r="BQ59" s="137">
        <v>3.9289243172853303E-3</v>
      </c>
      <c r="BR59" s="137">
        <v>3.8928479046163298E-3</v>
      </c>
      <c r="BS59" s="137">
        <v>5.2446873209147495E-4</v>
      </c>
      <c r="BT59" s="137">
        <v>3.56318478432822E-3</v>
      </c>
      <c r="BU59" s="137">
        <v>4.96760525501406E-5</v>
      </c>
      <c r="BV59" s="137">
        <v>1.58632637916358E-4</v>
      </c>
      <c r="BW59" s="137">
        <v>0</v>
      </c>
      <c r="BX59" s="137">
        <v>9.8453261939199397E-6</v>
      </c>
      <c r="BY59" s="137">
        <v>0</v>
      </c>
      <c r="BZ59" s="137">
        <v>8.0544378322826597E-4</v>
      </c>
      <c r="CA59" s="139">
        <v>0</v>
      </c>
      <c r="CB59" s="73"/>
    </row>
    <row r="60" spans="1:80" ht="19.5" x14ac:dyDescent="0.25">
      <c r="A60" s="30"/>
      <c r="B60" s="42" t="s">
        <v>51</v>
      </c>
      <c r="C60" s="43" t="s">
        <v>162</v>
      </c>
      <c r="D60" s="136">
        <v>3.4233009104719002E-5</v>
      </c>
      <c r="E60" s="137">
        <v>8.3507417693164804E-5</v>
      </c>
      <c r="F60" s="137">
        <v>2.3458403808764199E-5</v>
      </c>
      <c r="G60" s="137">
        <v>1.2797889541418599E-4</v>
      </c>
      <c r="H60" s="137">
        <v>8.9882020140777607E-6</v>
      </c>
      <c r="I60" s="137">
        <v>3.67795486792035E-5</v>
      </c>
      <c r="J60" s="137">
        <v>6.3204904983074902E-5</v>
      </c>
      <c r="K60" s="137">
        <v>1.5736251704823701E-5</v>
      </c>
      <c r="L60" s="137">
        <v>3.8205334238197502E-4</v>
      </c>
      <c r="M60" s="137">
        <v>3.01201046167488E-5</v>
      </c>
      <c r="N60" s="137">
        <v>7.7534378864179199E-5</v>
      </c>
      <c r="O60" s="137">
        <v>1.0916013013930699E-5</v>
      </c>
      <c r="P60" s="137">
        <v>9.8801544684872297E-5</v>
      </c>
      <c r="Q60" s="137">
        <v>9.8801544684872297E-5</v>
      </c>
      <c r="R60" s="137">
        <v>2.1093842404779199E-3</v>
      </c>
      <c r="S60" s="137">
        <v>1.9943755522452901E-4</v>
      </c>
      <c r="T60" s="137">
        <v>2.8463246481411899E-5</v>
      </c>
      <c r="U60" s="137">
        <v>4.9400271401288401E-5</v>
      </c>
      <c r="V60" s="137">
        <v>1.7677528253386901E-8</v>
      </c>
      <c r="W60" s="137">
        <v>2.3619422406895901E-5</v>
      </c>
      <c r="X60" s="137">
        <v>2.02624959310162E-5</v>
      </c>
      <c r="Y60" s="137">
        <v>2.4102211254032301E-5</v>
      </c>
      <c r="Z60" s="137">
        <v>2.7113618195450799E-5</v>
      </c>
      <c r="AA60" s="137">
        <v>1.3032966808646499E-4</v>
      </c>
      <c r="AB60" s="137">
        <v>2.3287835560286799E-5</v>
      </c>
      <c r="AC60" s="137">
        <v>4.6124489122884598E-5</v>
      </c>
      <c r="AD60" s="137">
        <v>3.1970361286294603E-5</v>
      </c>
      <c r="AE60" s="137">
        <v>4.1898159522911202E-5</v>
      </c>
      <c r="AF60" s="137">
        <v>8.4382760482762503E-5</v>
      </c>
      <c r="AG60" s="137">
        <v>1.5211440778255801E-5</v>
      </c>
      <c r="AH60" s="137">
        <v>1.7947352646814602E-5</v>
      </c>
      <c r="AI60" s="137">
        <v>1.38125643349139E-5</v>
      </c>
      <c r="AJ60" s="137">
        <v>1.09804367314158E-5</v>
      </c>
      <c r="AK60" s="137">
        <v>5.5965768738823398E-4</v>
      </c>
      <c r="AL60" s="137">
        <v>6.44018020079501E-4</v>
      </c>
      <c r="AM60" s="137">
        <v>2.1754644484696601E-4</v>
      </c>
      <c r="AN60" s="137">
        <v>8.0320226876238503E-5</v>
      </c>
      <c r="AO60" s="137">
        <v>6.8824471670504098E-4</v>
      </c>
      <c r="AP60" s="137">
        <v>1.3342885890005999E-3</v>
      </c>
      <c r="AQ60" s="137">
        <v>6.8096845048192705E-4</v>
      </c>
      <c r="AR60" s="137">
        <v>1.04030355995036E-3</v>
      </c>
      <c r="AS60" s="137">
        <v>1.12113954721808E-3</v>
      </c>
      <c r="AT60" s="137">
        <v>4.98832971398611E-5</v>
      </c>
      <c r="AU60" s="137">
        <v>3.3739033677683702E-3</v>
      </c>
      <c r="AV60" s="137">
        <v>1.94468141485097E-3</v>
      </c>
      <c r="AW60" s="137">
        <v>6.3897067285170696E-4</v>
      </c>
      <c r="AX60" s="137">
        <v>6.30434624077981E-5</v>
      </c>
      <c r="AY60" s="137">
        <v>1.7138701781754601E-2</v>
      </c>
      <c r="AZ60" s="137">
        <v>2.06743238233918E-3</v>
      </c>
      <c r="BA60" s="137">
        <v>4.2379678185122899E-4</v>
      </c>
      <c r="BB60" s="137">
        <v>1.8763630377223599E-4</v>
      </c>
      <c r="BC60" s="137">
        <v>1.02449573814164</v>
      </c>
      <c r="BD60" s="137">
        <v>4.63506265629094E-4</v>
      </c>
      <c r="BE60" s="137">
        <v>1.26301103238445E-4</v>
      </c>
      <c r="BF60" s="137">
        <v>8.7950284224349304E-4</v>
      </c>
      <c r="BG60" s="137">
        <v>1.6474615766619201E-3</v>
      </c>
      <c r="BH60" s="137">
        <v>2.6238159385477099E-3</v>
      </c>
      <c r="BI60" s="137">
        <v>1.50847666702508E-5</v>
      </c>
      <c r="BJ60" s="137">
        <v>7.7361400017721105E-4</v>
      </c>
      <c r="BK60" s="137">
        <v>8.1649990941298105E-4</v>
      </c>
      <c r="BL60" s="137">
        <v>8.8189793998871195E-4</v>
      </c>
      <c r="BM60" s="137">
        <v>5.1089438080602605E-4</v>
      </c>
      <c r="BN60" s="137">
        <v>1.9231648050245699E-4</v>
      </c>
      <c r="BO60" s="137">
        <v>5.9681186054260196E-4</v>
      </c>
      <c r="BP60" s="137">
        <v>8.5419647962583101E-4</v>
      </c>
      <c r="BQ60" s="137">
        <v>7.8417041466972395E-4</v>
      </c>
      <c r="BR60" s="137">
        <v>8.9640958275602196E-4</v>
      </c>
      <c r="BS60" s="137">
        <v>1.92653803588148E-4</v>
      </c>
      <c r="BT60" s="137">
        <v>1.35427131171915E-3</v>
      </c>
      <c r="BU60" s="137">
        <v>1.4461752422593401E-5</v>
      </c>
      <c r="BV60" s="137">
        <v>5.4509624272626502E-5</v>
      </c>
      <c r="BW60" s="137">
        <v>0</v>
      </c>
      <c r="BX60" s="137">
        <v>2.8658549032341902E-6</v>
      </c>
      <c r="BY60" s="137">
        <v>0</v>
      </c>
      <c r="BZ60" s="137">
        <v>2.5125692845757601E-4</v>
      </c>
      <c r="CA60" s="139">
        <v>0</v>
      </c>
      <c r="CB60" s="73"/>
    </row>
    <row r="61" spans="1:80" ht="19.5" x14ac:dyDescent="0.25">
      <c r="A61" s="30"/>
      <c r="B61" s="42" t="s">
        <v>52</v>
      </c>
      <c r="C61" s="43" t="s">
        <v>163</v>
      </c>
      <c r="D61" s="136">
        <v>8.8637698795693401E-5</v>
      </c>
      <c r="E61" s="137">
        <v>2.7160122544392699E-4</v>
      </c>
      <c r="F61" s="137">
        <v>7.8672960329539098E-5</v>
      </c>
      <c r="G61" s="137">
        <v>3.6423648866327801E-4</v>
      </c>
      <c r="H61" s="137">
        <v>4.0543439567180399E-5</v>
      </c>
      <c r="I61" s="137">
        <v>1.3446077345965999E-4</v>
      </c>
      <c r="J61" s="137">
        <v>1.8967783537704301E-4</v>
      </c>
      <c r="K61" s="137">
        <v>3.9052285441011198E-5</v>
      </c>
      <c r="L61" s="137">
        <v>2.9335052628700101E-4</v>
      </c>
      <c r="M61" s="137">
        <v>7.8665353631025497E-5</v>
      </c>
      <c r="N61" s="137">
        <v>5.6201683982616698E-4</v>
      </c>
      <c r="O61" s="137">
        <v>2.59388078058982E-5</v>
      </c>
      <c r="P61" s="137">
        <v>1.5582540805823901E-4</v>
      </c>
      <c r="Q61" s="137">
        <v>1.5582540805823901E-4</v>
      </c>
      <c r="R61" s="137">
        <v>4.0579520672222899E-4</v>
      </c>
      <c r="S61" s="137">
        <v>2.7931299951711001E-4</v>
      </c>
      <c r="T61" s="137">
        <v>6.4530293932455693E-5</v>
      </c>
      <c r="U61" s="137">
        <v>1.05100813622315E-4</v>
      </c>
      <c r="V61" s="137">
        <v>3.36778940409398E-8</v>
      </c>
      <c r="W61" s="137">
        <v>3.5037191184876697E-5</v>
      </c>
      <c r="X61" s="137">
        <v>4.59760570452952E-5</v>
      </c>
      <c r="Y61" s="137">
        <v>5.86057757865527E-5</v>
      </c>
      <c r="Z61" s="137">
        <v>8.8110838562646698E-5</v>
      </c>
      <c r="AA61" s="137">
        <v>3.0287455936449902E-4</v>
      </c>
      <c r="AB61" s="137">
        <v>6.7015649926738697E-5</v>
      </c>
      <c r="AC61" s="137">
        <v>1.69834068548389E-4</v>
      </c>
      <c r="AD61" s="137">
        <v>8.4282487189282695E-5</v>
      </c>
      <c r="AE61" s="137">
        <v>1.03009330388872E-4</v>
      </c>
      <c r="AF61" s="137">
        <v>2.2384253183010001E-4</v>
      </c>
      <c r="AG61" s="137">
        <v>4.3036867024362E-5</v>
      </c>
      <c r="AH61" s="137">
        <v>4.30386194764608E-5</v>
      </c>
      <c r="AI61" s="137">
        <v>2.6792094758763201E-5</v>
      </c>
      <c r="AJ61" s="137">
        <v>4.1941963041085297E-5</v>
      </c>
      <c r="AK61" s="137">
        <v>4.1686610378157199E-3</v>
      </c>
      <c r="AL61" s="137">
        <v>8.6795230308011305E-4</v>
      </c>
      <c r="AM61" s="137">
        <v>9.10744962919876E-4</v>
      </c>
      <c r="AN61" s="137">
        <v>9.04959090313887E-4</v>
      </c>
      <c r="AO61" s="137">
        <v>1.1533073063056799E-3</v>
      </c>
      <c r="AP61" s="137">
        <v>1.68098112256159E-3</v>
      </c>
      <c r="AQ61" s="137">
        <v>1.0366023400285101E-3</v>
      </c>
      <c r="AR61" s="137">
        <v>3.0976790795598699E-3</v>
      </c>
      <c r="AS61" s="137">
        <v>1.1716552020761899E-3</v>
      </c>
      <c r="AT61" s="137">
        <v>1.5471611958724901E-4</v>
      </c>
      <c r="AU61" s="137">
        <v>1.65955052924791E-2</v>
      </c>
      <c r="AV61" s="137">
        <v>2.5091187412008102E-3</v>
      </c>
      <c r="AW61" s="137">
        <v>9.7047430161930192E-3</v>
      </c>
      <c r="AX61" s="137">
        <v>1.4237212047267701E-4</v>
      </c>
      <c r="AY61" s="137">
        <v>3.0827254217173899E-3</v>
      </c>
      <c r="AZ61" s="137">
        <v>1.9683254222618001E-3</v>
      </c>
      <c r="BA61" s="137">
        <v>7.8866220388965208E-3</v>
      </c>
      <c r="BB61" s="137">
        <v>3.1296663122132399E-4</v>
      </c>
      <c r="BC61" s="137">
        <v>1.6010821206026399E-2</v>
      </c>
      <c r="BD61" s="137">
        <v>1.0062232604424699</v>
      </c>
      <c r="BE61" s="137">
        <v>8.0286931084031597E-3</v>
      </c>
      <c r="BF61" s="137">
        <v>2.4227184748186999E-3</v>
      </c>
      <c r="BG61" s="137">
        <v>2.0126831165695898E-3</v>
      </c>
      <c r="BH61" s="137">
        <v>8.7667555546406498E-4</v>
      </c>
      <c r="BI61" s="137">
        <v>3.9481341645214598E-5</v>
      </c>
      <c r="BJ61" s="137">
        <v>2.9549726114869198E-3</v>
      </c>
      <c r="BK61" s="137">
        <v>1.8004239236738E-3</v>
      </c>
      <c r="BL61" s="137">
        <v>2.0026084067567501E-3</v>
      </c>
      <c r="BM61" s="137">
        <v>9.9895105068850904E-4</v>
      </c>
      <c r="BN61" s="137">
        <v>3.3523189251674201E-4</v>
      </c>
      <c r="BO61" s="137">
        <v>9.3290960817607601E-4</v>
      </c>
      <c r="BP61" s="137">
        <v>2.26066744574176E-3</v>
      </c>
      <c r="BQ61" s="137">
        <v>1.1360775557145799E-3</v>
      </c>
      <c r="BR61" s="137">
        <v>1.4175835342913E-3</v>
      </c>
      <c r="BS61" s="137">
        <v>5.1101246439475305E-4</v>
      </c>
      <c r="BT61" s="137">
        <v>2.0415166808977099E-3</v>
      </c>
      <c r="BU61" s="137">
        <v>7.4187627451246103E-6</v>
      </c>
      <c r="BV61" s="137">
        <v>1.0282916666879101E-4</v>
      </c>
      <c r="BW61" s="137">
        <v>0</v>
      </c>
      <c r="BX61" s="137">
        <v>1.09048262724398E-5</v>
      </c>
      <c r="BY61" s="137">
        <v>0</v>
      </c>
      <c r="BZ61" s="137">
        <v>5.0930356649833903E-4</v>
      </c>
      <c r="CA61" s="139">
        <v>0</v>
      </c>
      <c r="CB61" s="73"/>
    </row>
    <row r="62" spans="1:80" ht="19.5" x14ac:dyDescent="0.25">
      <c r="A62" s="30"/>
      <c r="B62" s="42" t="s">
        <v>53</v>
      </c>
      <c r="C62" s="43" t="s">
        <v>164</v>
      </c>
      <c r="D62" s="136">
        <v>1.3709154470179999E-4</v>
      </c>
      <c r="E62" s="137">
        <v>3.32432235286007E-4</v>
      </c>
      <c r="F62" s="137">
        <v>9.1475148240263802E-5</v>
      </c>
      <c r="G62" s="137">
        <v>7.4675598021804301E-4</v>
      </c>
      <c r="H62" s="137">
        <v>1.64651780023995E-4</v>
      </c>
      <c r="I62" s="137">
        <v>1.6509499445961401E-4</v>
      </c>
      <c r="J62" s="137">
        <v>2.7713142495571598E-4</v>
      </c>
      <c r="K62" s="137">
        <v>6.5348413460915297E-5</v>
      </c>
      <c r="L62" s="137">
        <v>1.7466954701549099E-3</v>
      </c>
      <c r="M62" s="137">
        <v>1.2386117193159601E-4</v>
      </c>
      <c r="N62" s="137">
        <v>3.4959862626321302E-2</v>
      </c>
      <c r="O62" s="137">
        <v>4.2287246746817399E-5</v>
      </c>
      <c r="P62" s="137">
        <v>3.0562564014801301E-4</v>
      </c>
      <c r="Q62" s="137">
        <v>3.0562564014801301E-4</v>
      </c>
      <c r="R62" s="137">
        <v>1.46397310754156E-3</v>
      </c>
      <c r="S62" s="137">
        <v>8.6262721368559996E-4</v>
      </c>
      <c r="T62" s="137">
        <v>9.5862574690595701E-5</v>
      </c>
      <c r="U62" s="137">
        <v>1.9434662531738801E-4</v>
      </c>
      <c r="V62" s="137">
        <v>5.5030490676819097E-8</v>
      </c>
      <c r="W62" s="137">
        <v>1.21141040041292E-4</v>
      </c>
      <c r="X62" s="137">
        <v>7.7358061307030497E-5</v>
      </c>
      <c r="Y62" s="137">
        <v>8.9088686513152598E-5</v>
      </c>
      <c r="Z62" s="137">
        <v>1.02629497586067E-4</v>
      </c>
      <c r="AA62" s="137">
        <v>9.0803507267520804E-4</v>
      </c>
      <c r="AB62" s="137">
        <v>8.9291583513172496E-5</v>
      </c>
      <c r="AC62" s="137">
        <v>1.8114057082498601E-4</v>
      </c>
      <c r="AD62" s="137">
        <v>1.11422038706621E-4</v>
      </c>
      <c r="AE62" s="137">
        <v>1.4009798223947099E-4</v>
      </c>
      <c r="AF62" s="137">
        <v>3.3479786521218002E-4</v>
      </c>
      <c r="AG62" s="137">
        <v>5.5006991344217499E-5</v>
      </c>
      <c r="AH62" s="137">
        <v>6.913014571838E-5</v>
      </c>
      <c r="AI62" s="137">
        <v>5.73154418113348E-5</v>
      </c>
      <c r="AJ62" s="137">
        <v>4.3737220778383902E-5</v>
      </c>
      <c r="AK62" s="137">
        <v>4.8332475170018603E-2</v>
      </c>
      <c r="AL62" s="137">
        <v>2.4243125082754301E-3</v>
      </c>
      <c r="AM62" s="137">
        <v>2.9575452016487101E-3</v>
      </c>
      <c r="AN62" s="137">
        <v>8.3692641622401004E-2</v>
      </c>
      <c r="AO62" s="137">
        <v>2.5174074056755901E-3</v>
      </c>
      <c r="AP62" s="137">
        <v>1.7359661067553999E-3</v>
      </c>
      <c r="AQ62" s="137">
        <v>2.1167822113786301E-3</v>
      </c>
      <c r="AR62" s="137">
        <v>1.16315616151021E-2</v>
      </c>
      <c r="AS62" s="137">
        <v>7.3433431366285501E-3</v>
      </c>
      <c r="AT62" s="137">
        <v>2.0198779396063101E-4</v>
      </c>
      <c r="AU62" s="137">
        <v>1.81026874035374E-3</v>
      </c>
      <c r="AV62" s="137">
        <v>1.09309088089398E-2</v>
      </c>
      <c r="AW62" s="137">
        <v>4.9971047571840998E-3</v>
      </c>
      <c r="AX62" s="137">
        <v>7.1833843824484699E-4</v>
      </c>
      <c r="AY62" s="137">
        <v>1.1700053021809501E-2</v>
      </c>
      <c r="AZ62" s="137">
        <v>7.8284854142448793E-3</v>
      </c>
      <c r="BA62" s="137">
        <v>5.08680094756089E-4</v>
      </c>
      <c r="BB62" s="137">
        <v>6.1842724054023699E-4</v>
      </c>
      <c r="BC62" s="137">
        <v>4.6996774228778302E-3</v>
      </c>
      <c r="BD62" s="137">
        <v>1.0645091250027501E-3</v>
      </c>
      <c r="BE62" s="137">
        <v>1.01810094996859</v>
      </c>
      <c r="BF62" s="137">
        <v>3.2916682238536298E-3</v>
      </c>
      <c r="BG62" s="137">
        <v>4.25484632204025E-3</v>
      </c>
      <c r="BH62" s="137">
        <v>2.6378480814607998E-3</v>
      </c>
      <c r="BI62" s="137">
        <v>5.4103502418943201E-5</v>
      </c>
      <c r="BJ62" s="137">
        <v>3.0814554239170702E-3</v>
      </c>
      <c r="BK62" s="137">
        <v>3.7124381049877401E-3</v>
      </c>
      <c r="BL62" s="137">
        <v>1.83739445845887E-3</v>
      </c>
      <c r="BM62" s="137">
        <v>1.5387920836618899E-3</v>
      </c>
      <c r="BN62" s="137">
        <v>6.1575535216844203E-4</v>
      </c>
      <c r="BO62" s="137">
        <v>1.4985981108439201E-3</v>
      </c>
      <c r="BP62" s="137">
        <v>2.2673234488814501E-3</v>
      </c>
      <c r="BQ62" s="137">
        <v>4.0160517865371398E-3</v>
      </c>
      <c r="BR62" s="137">
        <v>3.5966928843186598E-3</v>
      </c>
      <c r="BS62" s="137">
        <v>5.6832483576541503E-4</v>
      </c>
      <c r="BT62" s="137">
        <v>3.3931023821877101E-3</v>
      </c>
      <c r="BU62" s="137">
        <v>1.8941351510415299E-5</v>
      </c>
      <c r="BV62" s="137">
        <v>1.53590914890116E-4</v>
      </c>
      <c r="BW62" s="137">
        <v>0</v>
      </c>
      <c r="BX62" s="137">
        <v>1.1381401969999101E-5</v>
      </c>
      <c r="BY62" s="137">
        <v>0</v>
      </c>
      <c r="BZ62" s="137">
        <v>7.5450614343416001E-4</v>
      </c>
      <c r="CA62" s="139">
        <v>0</v>
      </c>
      <c r="CB62" s="73"/>
    </row>
    <row r="63" spans="1:80" ht="19.5" x14ac:dyDescent="0.25">
      <c r="A63" s="30"/>
      <c r="B63" s="42" t="s">
        <v>54</v>
      </c>
      <c r="C63" s="43" t="s">
        <v>165</v>
      </c>
      <c r="D63" s="136">
        <v>1.26034635392866E-4</v>
      </c>
      <c r="E63" s="137">
        <v>3.0892767752650898E-4</v>
      </c>
      <c r="F63" s="137">
        <v>9.38620860191081E-5</v>
      </c>
      <c r="G63" s="137">
        <v>3.90599935108514E-4</v>
      </c>
      <c r="H63" s="137">
        <v>3.0193561611465101E-5</v>
      </c>
      <c r="I63" s="137">
        <v>1.43745887892292E-4</v>
      </c>
      <c r="J63" s="137">
        <v>2.4020408894124301E-4</v>
      </c>
      <c r="K63" s="137">
        <v>4.4484133525666702E-5</v>
      </c>
      <c r="L63" s="137">
        <v>3.0442776276438E-4</v>
      </c>
      <c r="M63" s="137">
        <v>1.7020407303316499E-4</v>
      </c>
      <c r="N63" s="137">
        <v>3.6919535506210299E-4</v>
      </c>
      <c r="O63" s="137">
        <v>4.0144858835107802E-5</v>
      </c>
      <c r="P63" s="137">
        <v>4.32309601099845E-4</v>
      </c>
      <c r="Q63" s="137">
        <v>4.32309601099845E-4</v>
      </c>
      <c r="R63" s="137">
        <v>3.8155676596191501E-4</v>
      </c>
      <c r="S63" s="137">
        <v>2.65938166187613E-4</v>
      </c>
      <c r="T63" s="137">
        <v>1.5542835718403901E-4</v>
      </c>
      <c r="U63" s="137">
        <v>1.6605553670166599E-4</v>
      </c>
      <c r="V63" s="137">
        <v>9.5541397530784705E-8</v>
      </c>
      <c r="W63" s="137">
        <v>8.7521625172510404E-5</v>
      </c>
      <c r="X63" s="137">
        <v>1.0756068653840101E-4</v>
      </c>
      <c r="Y63" s="137">
        <v>1.25046751924178E-4</v>
      </c>
      <c r="Z63" s="137">
        <v>1.19105498304827E-4</v>
      </c>
      <c r="AA63" s="137">
        <v>3.4286164328245901E-4</v>
      </c>
      <c r="AB63" s="137">
        <v>9.2750027413404301E-5</v>
      </c>
      <c r="AC63" s="137">
        <v>1.84006653984771E-4</v>
      </c>
      <c r="AD63" s="137">
        <v>1.6614618000506399E-4</v>
      </c>
      <c r="AE63" s="137">
        <v>2.5368207885529098E-4</v>
      </c>
      <c r="AF63" s="137">
        <v>3.06215030525689E-4</v>
      </c>
      <c r="AG63" s="137">
        <v>7.3014139871687003E-5</v>
      </c>
      <c r="AH63" s="137">
        <v>9.1861330661115398E-5</v>
      </c>
      <c r="AI63" s="137">
        <v>5.6111795089113802E-5</v>
      </c>
      <c r="AJ63" s="137">
        <v>4.2292379017839799E-5</v>
      </c>
      <c r="AK63" s="137">
        <v>2.73256098947685E-3</v>
      </c>
      <c r="AL63" s="137">
        <v>2.97934144614096E-3</v>
      </c>
      <c r="AM63" s="137">
        <v>7.9322352393074499E-3</v>
      </c>
      <c r="AN63" s="137">
        <v>6.2137790624327595E-4</v>
      </c>
      <c r="AO63" s="137">
        <v>2.3747239748249001E-3</v>
      </c>
      <c r="AP63" s="137">
        <v>5.4291411032029203E-3</v>
      </c>
      <c r="AQ63" s="137">
        <v>3.16661653343614E-3</v>
      </c>
      <c r="AR63" s="137">
        <v>1.95512146171661E-3</v>
      </c>
      <c r="AS63" s="137">
        <v>3.2810418700496401E-3</v>
      </c>
      <c r="AT63" s="137">
        <v>1.81148877338939E-4</v>
      </c>
      <c r="AU63" s="137">
        <v>1.5029479548072E-3</v>
      </c>
      <c r="AV63" s="137">
        <v>1.6347738743913199E-3</v>
      </c>
      <c r="AW63" s="137">
        <v>8.89797355373538E-4</v>
      </c>
      <c r="AX63" s="137">
        <v>4.4740655558635201E-4</v>
      </c>
      <c r="AY63" s="137">
        <v>2.88327622971303E-3</v>
      </c>
      <c r="AZ63" s="137">
        <v>5.4055997523575101E-3</v>
      </c>
      <c r="BA63" s="137">
        <v>1.02825614944574E-3</v>
      </c>
      <c r="BB63" s="137">
        <v>4.8013863361314401E-4</v>
      </c>
      <c r="BC63" s="137">
        <v>4.1616791615318397E-3</v>
      </c>
      <c r="BD63" s="137">
        <v>5.4521420161175195E-4</v>
      </c>
      <c r="BE63" s="137">
        <v>4.0542446728464299E-4</v>
      </c>
      <c r="BF63" s="137">
        <v>1.00516827045256</v>
      </c>
      <c r="BG63" s="137">
        <v>4.0298359121955203E-3</v>
      </c>
      <c r="BH63" s="137">
        <v>1.42135420349476E-3</v>
      </c>
      <c r="BI63" s="137">
        <v>7.8187358300143802E-5</v>
      </c>
      <c r="BJ63" s="137">
        <v>2.9796607648030298E-3</v>
      </c>
      <c r="BK63" s="137">
        <v>4.7176736162043301E-3</v>
      </c>
      <c r="BL63" s="137">
        <v>7.1888029886380102E-3</v>
      </c>
      <c r="BM63" s="137">
        <v>3.6154100144467701E-3</v>
      </c>
      <c r="BN63" s="137">
        <v>1.0626077335906801E-3</v>
      </c>
      <c r="BO63" s="137">
        <v>3.3788239728358501E-3</v>
      </c>
      <c r="BP63" s="137">
        <v>3.2441469036151001E-3</v>
      </c>
      <c r="BQ63" s="137">
        <v>6.5443685357995801E-3</v>
      </c>
      <c r="BR63" s="137">
        <v>5.0915270593389602E-3</v>
      </c>
      <c r="BS63" s="137">
        <v>1.1949155309817999E-3</v>
      </c>
      <c r="BT63" s="137">
        <v>1.14185633171607E-2</v>
      </c>
      <c r="BU63" s="137">
        <v>2.1963129886006E-5</v>
      </c>
      <c r="BV63" s="137">
        <v>4.0022878391165199E-4</v>
      </c>
      <c r="BW63" s="137">
        <v>0</v>
      </c>
      <c r="BX63" s="137">
        <v>1.1008615989900899E-5</v>
      </c>
      <c r="BY63" s="137">
        <v>0</v>
      </c>
      <c r="BZ63" s="137">
        <v>1.2878697207990299E-3</v>
      </c>
      <c r="CA63" s="139">
        <v>0</v>
      </c>
      <c r="CB63" s="73"/>
    </row>
    <row r="64" spans="1:80" ht="19.5" x14ac:dyDescent="0.25">
      <c r="A64" s="30"/>
      <c r="B64" s="42" t="s">
        <v>55</v>
      </c>
      <c r="C64" s="43" t="s">
        <v>166</v>
      </c>
      <c r="D64" s="136">
        <v>2.5480554913322602E-4</v>
      </c>
      <c r="E64" s="137">
        <v>5.9088785805693899E-4</v>
      </c>
      <c r="F64" s="137">
        <v>1.7472316077323899E-4</v>
      </c>
      <c r="G64" s="137">
        <v>8.0399782366248305E-3</v>
      </c>
      <c r="H64" s="137">
        <v>5.2726461775656297E-5</v>
      </c>
      <c r="I64" s="137">
        <v>2.6438509197733602E-4</v>
      </c>
      <c r="J64" s="137">
        <v>4.40174658907798E-4</v>
      </c>
      <c r="K64" s="137">
        <v>9.2227802775710595E-5</v>
      </c>
      <c r="L64" s="137">
        <v>1.16921796919117E-3</v>
      </c>
      <c r="M64" s="137">
        <v>2.9165469883618897E-4</v>
      </c>
      <c r="N64" s="137">
        <v>4.8499431611109302E-4</v>
      </c>
      <c r="O64" s="137">
        <v>6.7395050189001095E-5</v>
      </c>
      <c r="P64" s="137">
        <v>1.52016989773341E-2</v>
      </c>
      <c r="Q64" s="137">
        <v>1.52016989773341E-2</v>
      </c>
      <c r="R64" s="137">
        <v>4.2829294975457299E-4</v>
      </c>
      <c r="S64" s="137">
        <v>6.8131344521615096E-4</v>
      </c>
      <c r="T64" s="137">
        <v>3.0862436045250499E-4</v>
      </c>
      <c r="U64" s="137">
        <v>2.6141760099430202E-4</v>
      </c>
      <c r="V64" s="137">
        <v>2.7137109161344399E-7</v>
      </c>
      <c r="W64" s="137">
        <v>1.5930799056306199E-4</v>
      </c>
      <c r="X64" s="137">
        <v>1.99540405891878E-4</v>
      </c>
      <c r="Y64" s="137">
        <v>2.4373026644798301E-4</v>
      </c>
      <c r="Z64" s="137">
        <v>2.2585735609612699E-4</v>
      </c>
      <c r="AA64" s="137">
        <v>1.26963625573233E-2</v>
      </c>
      <c r="AB64" s="137">
        <v>1.74982683419703E-4</v>
      </c>
      <c r="AC64" s="137">
        <v>3.4059452860929203E-4</v>
      </c>
      <c r="AD64" s="137">
        <v>3.21267208421443E-4</v>
      </c>
      <c r="AE64" s="137">
        <v>4.8347566965197301E-4</v>
      </c>
      <c r="AF64" s="137">
        <v>5.2221885821260501E-4</v>
      </c>
      <c r="AG64" s="137">
        <v>1.4187816873619701E-4</v>
      </c>
      <c r="AH64" s="137">
        <v>1.77497427891971E-4</v>
      </c>
      <c r="AI64" s="137">
        <v>8.0293813002275396E-4</v>
      </c>
      <c r="AJ64" s="137">
        <v>7.7770941434839003E-5</v>
      </c>
      <c r="AK64" s="137">
        <v>3.46904919818252E-3</v>
      </c>
      <c r="AL64" s="137">
        <v>4.2144112252122997E-3</v>
      </c>
      <c r="AM64" s="137">
        <v>3.07302354797509E-3</v>
      </c>
      <c r="AN64" s="137">
        <v>4.8182678752535399E-4</v>
      </c>
      <c r="AO64" s="137">
        <v>2.5871500856274698E-3</v>
      </c>
      <c r="AP64" s="137">
        <v>6.7905575576213597E-3</v>
      </c>
      <c r="AQ64" s="137">
        <v>6.8425441064240297E-2</v>
      </c>
      <c r="AR64" s="137">
        <v>1.5455467247299001E-3</v>
      </c>
      <c r="AS64" s="137">
        <v>3.5398541653052398E-3</v>
      </c>
      <c r="AT64" s="137">
        <v>3.19676917016481E-4</v>
      </c>
      <c r="AU64" s="137">
        <v>4.8912285508455802E-3</v>
      </c>
      <c r="AV64" s="137">
        <v>4.2146830639750799E-3</v>
      </c>
      <c r="AW64" s="137">
        <v>2.9197742269323301E-3</v>
      </c>
      <c r="AX64" s="137">
        <v>5.3850771298709398E-4</v>
      </c>
      <c r="AY64" s="137">
        <v>3.0721000836043798E-3</v>
      </c>
      <c r="AZ64" s="137">
        <v>6.5631677587309001E-3</v>
      </c>
      <c r="BA64" s="137">
        <v>1.70673892512988E-3</v>
      </c>
      <c r="BB64" s="137">
        <v>6.9560288044955303E-4</v>
      </c>
      <c r="BC64" s="137">
        <v>2.3555619030006798E-3</v>
      </c>
      <c r="BD64" s="137">
        <v>2.2658737974303798E-3</v>
      </c>
      <c r="BE64" s="137">
        <v>6.5163603471303001E-4</v>
      </c>
      <c r="BF64" s="137">
        <v>4.6067906239514204E-3</v>
      </c>
      <c r="BG64" s="137">
        <v>1.45665973706368</v>
      </c>
      <c r="BH64" s="137">
        <v>9.6549311005096408E-3</v>
      </c>
      <c r="BI64" s="137">
        <v>3.7398821837816701E-4</v>
      </c>
      <c r="BJ64" s="137">
        <v>5.47926194308993E-3</v>
      </c>
      <c r="BK64" s="137">
        <v>7.4058929748463398E-3</v>
      </c>
      <c r="BL64" s="137">
        <v>3.8318493630834101E-3</v>
      </c>
      <c r="BM64" s="137">
        <v>7.3385305355330097E-3</v>
      </c>
      <c r="BN64" s="137">
        <v>2.0542188949916802E-3</v>
      </c>
      <c r="BO64" s="137">
        <v>6.22006841975737E-3</v>
      </c>
      <c r="BP64" s="137">
        <v>5.7123037792477698E-3</v>
      </c>
      <c r="BQ64" s="137">
        <v>1.4405227206770101E-2</v>
      </c>
      <c r="BR64" s="137">
        <v>1.11267460844891E-2</v>
      </c>
      <c r="BS64" s="137">
        <v>7.8608140428766801E-4</v>
      </c>
      <c r="BT64" s="137">
        <v>2.2245109946554001E-2</v>
      </c>
      <c r="BU64" s="137">
        <v>7.2341403576810294E-5</v>
      </c>
      <c r="BV64" s="137">
        <v>7.8369515894967498E-4</v>
      </c>
      <c r="BW64" s="137">
        <v>0</v>
      </c>
      <c r="BX64" s="137">
        <v>2.0271591983891899E-5</v>
      </c>
      <c r="BY64" s="137">
        <v>0</v>
      </c>
      <c r="BZ64" s="137">
        <v>5.1529343808719803E-3</v>
      </c>
      <c r="CA64" s="139">
        <v>0</v>
      </c>
      <c r="CB64" s="73"/>
    </row>
    <row r="65" spans="1:80" ht="19.5" x14ac:dyDescent="0.25">
      <c r="A65" s="30"/>
      <c r="B65" s="42" t="s">
        <v>56</v>
      </c>
      <c r="C65" s="43" t="s">
        <v>167</v>
      </c>
      <c r="D65" s="136">
        <v>2.6427361832155702E-4</v>
      </c>
      <c r="E65" s="137">
        <v>4.6924104426659897E-4</v>
      </c>
      <c r="F65" s="137">
        <v>1.0457736251895301E-4</v>
      </c>
      <c r="G65" s="137">
        <v>2.3106121019328598E-3</v>
      </c>
      <c r="H65" s="137">
        <v>3.5482923730389499E-5</v>
      </c>
      <c r="I65" s="137">
        <v>1.51479325139536E-4</v>
      </c>
      <c r="J65" s="137">
        <v>2.7074160054168302E-4</v>
      </c>
      <c r="K65" s="137">
        <v>1.3405895589672399E-4</v>
      </c>
      <c r="L65" s="137">
        <v>5.9286552689874102E-3</v>
      </c>
      <c r="M65" s="137">
        <v>2.18724975071754E-4</v>
      </c>
      <c r="N65" s="137">
        <v>3.4000316293457199E-4</v>
      </c>
      <c r="O65" s="137">
        <v>4.60601917689805E-5</v>
      </c>
      <c r="P65" s="137">
        <v>6.2302768044331905E-4</v>
      </c>
      <c r="Q65" s="137">
        <v>6.2302768044331905E-4</v>
      </c>
      <c r="R65" s="137">
        <v>1.7896316500345E-4</v>
      </c>
      <c r="S65" s="137">
        <v>2.0348648772448401E-3</v>
      </c>
      <c r="T65" s="137">
        <v>2.37810079239106E-4</v>
      </c>
      <c r="U65" s="137">
        <v>1.81044426224154E-4</v>
      </c>
      <c r="V65" s="137">
        <v>1.53020022030013E-7</v>
      </c>
      <c r="W65" s="137">
        <v>1.3420635939951801E-4</v>
      </c>
      <c r="X65" s="137">
        <v>1.43622027041625E-4</v>
      </c>
      <c r="Y65" s="137">
        <v>1.6980347373132701E-4</v>
      </c>
      <c r="Z65" s="137">
        <v>1.39580239973917E-4</v>
      </c>
      <c r="AA65" s="137">
        <v>3.4871228740167301E-3</v>
      </c>
      <c r="AB65" s="137">
        <v>1.05343936799859E-4</v>
      </c>
      <c r="AC65" s="137">
        <v>1.8205536035992E-4</v>
      </c>
      <c r="AD65" s="137">
        <v>2.3836079524348599E-4</v>
      </c>
      <c r="AE65" s="137">
        <v>3.87704667547906E-4</v>
      </c>
      <c r="AF65" s="137">
        <v>3.6033254685082102E-4</v>
      </c>
      <c r="AG65" s="137">
        <v>9.8019977782924097E-5</v>
      </c>
      <c r="AH65" s="137">
        <v>1.1867302380787601E-4</v>
      </c>
      <c r="AI65" s="137">
        <v>9.9273702786058796E-5</v>
      </c>
      <c r="AJ65" s="137">
        <v>3.8751387798464201E-5</v>
      </c>
      <c r="AK65" s="137">
        <v>2.6303659965526802E-3</v>
      </c>
      <c r="AL65" s="137">
        <v>4.6024853302098403E-3</v>
      </c>
      <c r="AM65" s="137">
        <v>3.03721134582529E-3</v>
      </c>
      <c r="AN65" s="137">
        <v>2.9080990678861598E-4</v>
      </c>
      <c r="AO65" s="137">
        <v>2.6848773444571902E-3</v>
      </c>
      <c r="AP65" s="137">
        <v>1.37692338248165E-2</v>
      </c>
      <c r="AQ65" s="137">
        <v>3.66281759080897E-3</v>
      </c>
      <c r="AR65" s="137">
        <v>4.66130439936819E-2</v>
      </c>
      <c r="AS65" s="137">
        <v>4.0502845303975804E-3</v>
      </c>
      <c r="AT65" s="137">
        <v>3.4643223800413699E-4</v>
      </c>
      <c r="AU65" s="137">
        <v>1.1073800830767699E-2</v>
      </c>
      <c r="AV65" s="137">
        <v>3.5507650923616201E-3</v>
      </c>
      <c r="AW65" s="137">
        <v>1.5274594544334599E-3</v>
      </c>
      <c r="AX65" s="137">
        <v>1.89628829042115E-4</v>
      </c>
      <c r="AY65" s="137">
        <v>1.25038467812798E-3</v>
      </c>
      <c r="AZ65" s="137">
        <v>6.2212115457887397E-3</v>
      </c>
      <c r="BA65" s="137">
        <v>1.9621407664901199E-3</v>
      </c>
      <c r="BB65" s="137">
        <v>5.0338332621403001E-4</v>
      </c>
      <c r="BC65" s="137">
        <v>2.1314608375844202E-3</v>
      </c>
      <c r="BD65" s="137">
        <v>1.2799391089501201E-3</v>
      </c>
      <c r="BE65" s="137">
        <v>4.5067002915019801E-4</v>
      </c>
      <c r="BF65" s="137">
        <v>2.8991795001566301E-3</v>
      </c>
      <c r="BG65" s="137">
        <v>2.0269024853669E-2</v>
      </c>
      <c r="BH65" s="137">
        <v>1.1571757067294299</v>
      </c>
      <c r="BI65" s="137">
        <v>6.9872358324238903E-5</v>
      </c>
      <c r="BJ65" s="137">
        <v>2.7301843142010299E-3</v>
      </c>
      <c r="BK65" s="137">
        <v>5.2073475979674197E-3</v>
      </c>
      <c r="BL65" s="137">
        <v>2.7207178637967898E-3</v>
      </c>
      <c r="BM65" s="137">
        <v>6.1323405849599303E-3</v>
      </c>
      <c r="BN65" s="137">
        <v>1.73042152618119E-3</v>
      </c>
      <c r="BO65" s="137">
        <v>4.9105192690635999E-3</v>
      </c>
      <c r="BP65" s="137">
        <v>5.0921844402608898E-3</v>
      </c>
      <c r="BQ65" s="137">
        <v>1.30024709913761E-2</v>
      </c>
      <c r="BR65" s="137">
        <v>1.3742492946019501E-2</v>
      </c>
      <c r="BS65" s="137">
        <v>6.2026523835531796E-4</v>
      </c>
      <c r="BT65" s="137">
        <v>2.0816420585844101E-2</v>
      </c>
      <c r="BU65" s="137">
        <v>7.4414811580915895E-4</v>
      </c>
      <c r="BV65" s="137">
        <v>6.9478672073396705E-4</v>
      </c>
      <c r="BW65" s="137">
        <v>0</v>
      </c>
      <c r="BX65" s="137">
        <v>1.0720933333573301E-5</v>
      </c>
      <c r="BY65" s="137">
        <v>0</v>
      </c>
      <c r="BZ65" s="137">
        <v>2.0186018605450498E-3</v>
      </c>
      <c r="CA65" s="139">
        <v>0</v>
      </c>
      <c r="CB65" s="73"/>
    </row>
    <row r="66" spans="1:80" ht="19.5" x14ac:dyDescent="0.25">
      <c r="A66" s="30"/>
      <c r="B66" s="42" t="s">
        <v>57</v>
      </c>
      <c r="C66" s="43" t="s">
        <v>168</v>
      </c>
      <c r="D66" s="136">
        <v>2.4108055764633799E-3</v>
      </c>
      <c r="E66" s="137">
        <v>5.1436783210915497E-3</v>
      </c>
      <c r="F66" s="137">
        <v>1.47559628831155E-3</v>
      </c>
      <c r="G66" s="137">
        <v>5.7904880075951301E-3</v>
      </c>
      <c r="H66" s="137">
        <v>6.6642543158577201E-4</v>
      </c>
      <c r="I66" s="137">
        <v>2.2687031150107899E-3</v>
      </c>
      <c r="J66" s="137">
        <v>3.7838378024053201E-3</v>
      </c>
      <c r="K66" s="137">
        <v>1.14197805344134E-3</v>
      </c>
      <c r="L66" s="137">
        <v>3.61093017161934E-2</v>
      </c>
      <c r="M66" s="137">
        <v>2.7445862353641499E-3</v>
      </c>
      <c r="N66" s="137">
        <v>0.452296761134442</v>
      </c>
      <c r="O66" s="137">
        <v>8.5107764366313397E-4</v>
      </c>
      <c r="P66" s="137">
        <v>5.2874181616226401E-3</v>
      </c>
      <c r="Q66" s="137">
        <v>5.2874181616226401E-3</v>
      </c>
      <c r="R66" s="137">
        <v>6.3142110288891606E-2</v>
      </c>
      <c r="S66" s="137">
        <v>0.63322204362102896</v>
      </c>
      <c r="T66" s="137">
        <v>2.7959523935037101E-3</v>
      </c>
      <c r="U66" s="137">
        <v>3.9160134465576497E-3</v>
      </c>
      <c r="V66" s="137">
        <v>2.0020134371647898E-6</v>
      </c>
      <c r="W66" s="137">
        <v>1.7833132269480499E-3</v>
      </c>
      <c r="X66" s="137">
        <v>1.7832941385739699E-3</v>
      </c>
      <c r="Y66" s="137">
        <v>2.16143881089033E-3</v>
      </c>
      <c r="Z66" s="137">
        <v>1.8761189690819401E-3</v>
      </c>
      <c r="AA66" s="137">
        <v>5.2446830262236899E-3</v>
      </c>
      <c r="AB66" s="137">
        <v>1.6638418442580501E-3</v>
      </c>
      <c r="AC66" s="137">
        <v>2.5956134303557498E-3</v>
      </c>
      <c r="AD66" s="137">
        <v>2.8131762072789298E-3</v>
      </c>
      <c r="AE66" s="137">
        <v>2.6997116745463299E-3</v>
      </c>
      <c r="AF66" s="137">
        <v>6.2119297614696804E-3</v>
      </c>
      <c r="AG66" s="137">
        <v>1.2351925143375599E-3</v>
      </c>
      <c r="AH66" s="137">
        <v>1.4799445640223E-3</v>
      </c>
      <c r="AI66" s="137">
        <v>8.1872132435258896E-4</v>
      </c>
      <c r="AJ66" s="137">
        <v>5.6472998676890599E-4</v>
      </c>
      <c r="AK66" s="137">
        <v>3.6854834320537398E-2</v>
      </c>
      <c r="AL66" s="137">
        <v>5.0663559469476697E-2</v>
      </c>
      <c r="AM66" s="137">
        <v>5.3627275813687902E-3</v>
      </c>
      <c r="AN66" s="137">
        <v>0.25999247879843901</v>
      </c>
      <c r="AO66" s="137">
        <v>2.5795798705871301E-2</v>
      </c>
      <c r="AP66" s="137">
        <v>3.3570279956976097E-2</v>
      </c>
      <c r="AQ66" s="137">
        <v>3.5403834966474902E-2</v>
      </c>
      <c r="AR66" s="137">
        <v>3.3484315875918103E-2</v>
      </c>
      <c r="AS66" s="137">
        <v>7.0505527893206896E-2</v>
      </c>
      <c r="AT66" s="137">
        <v>3.08383174195947E-3</v>
      </c>
      <c r="AU66" s="137">
        <v>2.88635066017662E-2</v>
      </c>
      <c r="AV66" s="137">
        <v>2.80044628589678E-2</v>
      </c>
      <c r="AW66" s="137">
        <v>0.43503981490233201</v>
      </c>
      <c r="AX66" s="137">
        <v>0.91435988056741802</v>
      </c>
      <c r="AY66" s="137">
        <v>0.50459841954325702</v>
      </c>
      <c r="AZ66" s="137">
        <v>0.19378874318557099</v>
      </c>
      <c r="BA66" s="137">
        <v>1.1557949594041E-2</v>
      </c>
      <c r="BB66" s="137">
        <v>2.65392018156064E-2</v>
      </c>
      <c r="BC66" s="137">
        <v>7.9080327793355901E-2</v>
      </c>
      <c r="BD66" s="137">
        <v>1.2281755476111499E-2</v>
      </c>
      <c r="BE66" s="137">
        <v>3.6211471903695898E-2</v>
      </c>
      <c r="BF66" s="137">
        <v>3.5497234573946101E-2</v>
      </c>
      <c r="BG66" s="137">
        <v>5.87210005448911E-2</v>
      </c>
      <c r="BH66" s="137">
        <v>8.6813249737937997E-2</v>
      </c>
      <c r="BI66" s="137">
        <v>1.0260905695690601</v>
      </c>
      <c r="BJ66" s="137">
        <v>3.9787399606280097E-2</v>
      </c>
      <c r="BK66" s="137">
        <v>5.6814465608444498E-2</v>
      </c>
      <c r="BL66" s="137">
        <v>2.7594860223458501E-2</v>
      </c>
      <c r="BM66" s="137">
        <v>4.4641231177639601E-2</v>
      </c>
      <c r="BN66" s="137">
        <v>2.56454871510432E-2</v>
      </c>
      <c r="BO66" s="137">
        <v>2.3743932959269999E-2</v>
      </c>
      <c r="BP66" s="137">
        <v>4.3647165427016403E-2</v>
      </c>
      <c r="BQ66" s="137">
        <v>6.0593281504270499E-2</v>
      </c>
      <c r="BR66" s="137">
        <v>5.7686258223620598E-2</v>
      </c>
      <c r="BS66" s="137">
        <v>1.45489915281232E-2</v>
      </c>
      <c r="BT66" s="137">
        <v>8.0356395070280695E-2</v>
      </c>
      <c r="BU66" s="137">
        <v>6.4429082398166702E-4</v>
      </c>
      <c r="BV66" s="137">
        <v>3.8365073337918E-3</v>
      </c>
      <c r="BW66" s="137">
        <v>0</v>
      </c>
      <c r="BX66" s="137">
        <v>1.4730539700095999E-4</v>
      </c>
      <c r="BY66" s="137">
        <v>0</v>
      </c>
      <c r="BZ66" s="137">
        <v>2.4787015680365201E-2</v>
      </c>
      <c r="CA66" s="139">
        <v>0</v>
      </c>
      <c r="CB66" s="73"/>
    </row>
    <row r="67" spans="1:80" ht="19.5" x14ac:dyDescent="0.25">
      <c r="A67" s="30"/>
      <c r="B67" s="42" t="s">
        <v>58</v>
      </c>
      <c r="C67" s="43" t="s">
        <v>169</v>
      </c>
      <c r="D67" s="136">
        <v>2.46888491032912E-3</v>
      </c>
      <c r="E67" s="137">
        <v>5.5368781887210703E-3</v>
      </c>
      <c r="F67" s="137">
        <v>1.7938073017709599E-3</v>
      </c>
      <c r="G67" s="137">
        <v>1.02869155967216E-2</v>
      </c>
      <c r="H67" s="137">
        <v>1.06296210979197E-3</v>
      </c>
      <c r="I67" s="137">
        <v>2.30393548298999E-3</v>
      </c>
      <c r="J67" s="137">
        <v>4.1300027999175096E-3</v>
      </c>
      <c r="K67" s="137">
        <v>8.2538564371174297E-4</v>
      </c>
      <c r="L67" s="137">
        <v>5.5354369547238099E-3</v>
      </c>
      <c r="M67" s="137">
        <v>5.5357070060641804E-3</v>
      </c>
      <c r="N67" s="137">
        <v>1.3598882281252301E-2</v>
      </c>
      <c r="O67" s="137">
        <v>6.40673331616268E-4</v>
      </c>
      <c r="P67" s="137">
        <v>2.5192131663115101E-2</v>
      </c>
      <c r="Q67" s="137">
        <v>2.5192131663115101E-2</v>
      </c>
      <c r="R67" s="137">
        <v>1.7299330495201999E-3</v>
      </c>
      <c r="S67" s="137">
        <v>5.0753213264045603E-3</v>
      </c>
      <c r="T67" s="137">
        <v>5.7410731857958199E-3</v>
      </c>
      <c r="U67" s="137">
        <v>1.7105750982066401E-3</v>
      </c>
      <c r="V67" s="137">
        <v>3.7340986748449899E-6</v>
      </c>
      <c r="W67" s="137">
        <v>2.04060732535231E-3</v>
      </c>
      <c r="X67" s="137">
        <v>5.0104355383113197E-3</v>
      </c>
      <c r="Y67" s="137">
        <v>5.3749403228707804E-3</v>
      </c>
      <c r="Z67" s="137">
        <v>3.0377149399077102E-3</v>
      </c>
      <c r="AA67" s="137">
        <v>1.2720647249774401E-2</v>
      </c>
      <c r="AB67" s="137">
        <v>1.82168699947628E-3</v>
      </c>
      <c r="AC67" s="137">
        <v>3.1964085219427E-3</v>
      </c>
      <c r="AD67" s="137">
        <v>5.7741140513833996E-3</v>
      </c>
      <c r="AE67" s="137">
        <v>5.2235428826894401E-3</v>
      </c>
      <c r="AF67" s="137">
        <v>4.9813239290277603E-3</v>
      </c>
      <c r="AG67" s="137">
        <v>2.2649411238489401E-3</v>
      </c>
      <c r="AH67" s="137">
        <v>7.6982277942228804E-3</v>
      </c>
      <c r="AI67" s="137">
        <v>2.3982796823076901E-3</v>
      </c>
      <c r="AJ67" s="137">
        <v>5.9279625836314905E-4</v>
      </c>
      <c r="AK67" s="137">
        <v>0.21830109097285399</v>
      </c>
      <c r="AL67" s="137">
        <v>5.31063942995278E-2</v>
      </c>
      <c r="AM67" s="137">
        <v>1.04455366620873E-2</v>
      </c>
      <c r="AN67" s="137">
        <v>1.9873902001651102E-2</v>
      </c>
      <c r="AO67" s="137">
        <v>0.26268075714614297</v>
      </c>
      <c r="AP67" s="137">
        <v>0.231651834457583</v>
      </c>
      <c r="AQ67" s="137">
        <v>0.18755849226573101</v>
      </c>
      <c r="AR67" s="137">
        <v>2.91071049174122E-2</v>
      </c>
      <c r="AS67" s="137">
        <v>6.9005640013140496E-2</v>
      </c>
      <c r="AT67" s="137">
        <v>2.5195665317105801E-3</v>
      </c>
      <c r="AU67" s="137">
        <v>0.220710725918708</v>
      </c>
      <c r="AV67" s="137">
        <v>0.44052657704304699</v>
      </c>
      <c r="AW67" s="137">
        <v>2.0808163797831701E-2</v>
      </c>
      <c r="AX67" s="137">
        <v>6.38236770360694E-3</v>
      </c>
      <c r="AY67" s="137">
        <v>1.0903834660413499E-2</v>
      </c>
      <c r="AZ67" s="137">
        <v>1.78528858946932E-2</v>
      </c>
      <c r="BA67" s="137">
        <v>2.2558845977725402E-2</v>
      </c>
      <c r="BB67" s="137">
        <v>3.51759308401879E-3</v>
      </c>
      <c r="BC67" s="137">
        <v>7.1776135051938601E-3</v>
      </c>
      <c r="BD67" s="137">
        <v>1.7243712748359102E-2</v>
      </c>
      <c r="BE67" s="137">
        <v>4.1770483398967599E-2</v>
      </c>
      <c r="BF67" s="137">
        <v>9.8816187324869006E-2</v>
      </c>
      <c r="BG67" s="137">
        <v>0.198751762818762</v>
      </c>
      <c r="BH67" s="137">
        <v>3.2830582721641903E-2</v>
      </c>
      <c r="BI67" s="137">
        <v>3.3963362497720999E-3</v>
      </c>
      <c r="BJ67" s="137">
        <v>1.0417647763872899</v>
      </c>
      <c r="BK67" s="137">
        <v>0.30275148305829602</v>
      </c>
      <c r="BL67" s="137">
        <v>0.39055916159166498</v>
      </c>
      <c r="BM67" s="137">
        <v>0.129349957343383</v>
      </c>
      <c r="BN67" s="137">
        <v>5.52925516377357E-2</v>
      </c>
      <c r="BO67" s="137">
        <v>9.8917269748400205E-2</v>
      </c>
      <c r="BP67" s="137">
        <v>0.19982385430331001</v>
      </c>
      <c r="BQ67" s="137">
        <v>0.14209749506602301</v>
      </c>
      <c r="BR67" s="137">
        <v>0.143009224380793</v>
      </c>
      <c r="BS67" s="137">
        <v>4.8198729629200597E-2</v>
      </c>
      <c r="BT67" s="137">
        <v>0.233668657309338</v>
      </c>
      <c r="BU67" s="137">
        <v>6.2831098601924605E-4</v>
      </c>
      <c r="BV67" s="137">
        <v>1.2313179882935701E-2</v>
      </c>
      <c r="BW67" s="137">
        <v>0</v>
      </c>
      <c r="BX67" s="137">
        <v>1.5458423038968699E-4</v>
      </c>
      <c r="BY67" s="137">
        <v>0</v>
      </c>
      <c r="BZ67" s="137">
        <v>3.4226314048139597E-2</v>
      </c>
      <c r="CA67" s="139">
        <v>0</v>
      </c>
      <c r="CB67" s="73"/>
    </row>
    <row r="68" spans="1:80" ht="19.5" x14ac:dyDescent="0.25">
      <c r="A68" s="30"/>
      <c r="B68" s="42" t="s">
        <v>59</v>
      </c>
      <c r="C68" s="43" t="s">
        <v>170</v>
      </c>
      <c r="D68" s="136">
        <v>2.4234553042072598E-3</v>
      </c>
      <c r="E68" s="137">
        <v>6.6087851249344602E-3</v>
      </c>
      <c r="F68" s="137">
        <v>1.9287399833003501E-3</v>
      </c>
      <c r="G68" s="137">
        <v>1.36853195447721E-2</v>
      </c>
      <c r="H68" s="137">
        <v>6.4318132362021596E-4</v>
      </c>
      <c r="I68" s="137">
        <v>2.9384053773901801E-3</v>
      </c>
      <c r="J68" s="137">
        <v>4.4028146579630899E-3</v>
      </c>
      <c r="K68" s="137">
        <v>9.3816492511274196E-4</v>
      </c>
      <c r="L68" s="137">
        <v>7.2703326353332201E-3</v>
      </c>
      <c r="M68" s="137">
        <v>5.1973714506661096E-3</v>
      </c>
      <c r="N68" s="137">
        <v>7.7346817320279098E-3</v>
      </c>
      <c r="O68" s="137">
        <v>6.3086891242700096E-4</v>
      </c>
      <c r="P68" s="137">
        <v>4.7209186155649202E-2</v>
      </c>
      <c r="Q68" s="137">
        <v>4.7209186155649202E-2</v>
      </c>
      <c r="R68" s="137">
        <v>2.84545556389495E-3</v>
      </c>
      <c r="S68" s="137">
        <v>9.0289698683284295E-3</v>
      </c>
      <c r="T68" s="137">
        <v>3.9622905507179498E-3</v>
      </c>
      <c r="U68" s="137">
        <v>1.97670888778237E-3</v>
      </c>
      <c r="V68" s="137">
        <v>2.63209124246055E-6</v>
      </c>
      <c r="W68" s="137">
        <v>1.44425343002139E-3</v>
      </c>
      <c r="X68" s="137">
        <v>1.1196314895163101E-2</v>
      </c>
      <c r="Y68" s="137">
        <v>9.6796609588511093E-3</v>
      </c>
      <c r="Z68" s="137">
        <v>3.2573449203869998E-3</v>
      </c>
      <c r="AA68" s="137">
        <v>1.67518138425094E-2</v>
      </c>
      <c r="AB68" s="137">
        <v>1.9686530191365499E-3</v>
      </c>
      <c r="AC68" s="137">
        <v>3.7560571719205699E-3</v>
      </c>
      <c r="AD68" s="137">
        <v>4.3323942845194998E-3</v>
      </c>
      <c r="AE68" s="137">
        <v>3.4177066761381198E-3</v>
      </c>
      <c r="AF68" s="137">
        <v>5.3823453128391202E-3</v>
      </c>
      <c r="AG68" s="137">
        <v>1.89864170573617E-3</v>
      </c>
      <c r="AH68" s="137">
        <v>9.2701315707173996E-3</v>
      </c>
      <c r="AI68" s="137">
        <v>4.3478164429552801E-3</v>
      </c>
      <c r="AJ68" s="137">
        <v>8.1531806527185096E-4</v>
      </c>
      <c r="AK68" s="137">
        <v>3.2634449154493303E-2</v>
      </c>
      <c r="AL68" s="137">
        <v>1.9522535942990499E-2</v>
      </c>
      <c r="AM68" s="137">
        <v>6.1357208550535799E-3</v>
      </c>
      <c r="AN68" s="137">
        <v>8.2227652904380607E-3</v>
      </c>
      <c r="AO68" s="137">
        <v>2.6605765494726801E-2</v>
      </c>
      <c r="AP68" s="137">
        <v>3.2669180029522703E-2</v>
      </c>
      <c r="AQ68" s="137">
        <v>0.38345619145597998</v>
      </c>
      <c r="AR68" s="137">
        <v>1.5876012431355599E-2</v>
      </c>
      <c r="AS68" s="137">
        <v>2.9036224457629801E-2</v>
      </c>
      <c r="AT68" s="137">
        <v>3.5800747661313501E-3</v>
      </c>
      <c r="AU68" s="137">
        <v>0.167971472884242</v>
      </c>
      <c r="AV68" s="137">
        <v>3.5787235644582097E-2</v>
      </c>
      <c r="AW68" s="137">
        <v>2.8527718423513499E-2</v>
      </c>
      <c r="AX68" s="137">
        <v>1.6043667507221498E-2</v>
      </c>
      <c r="AY68" s="137">
        <v>1.8785467171108201E-2</v>
      </c>
      <c r="AZ68" s="137">
        <v>1.9221332903599699E-2</v>
      </c>
      <c r="BA68" s="137">
        <v>8.6046008579789193E-3</v>
      </c>
      <c r="BB68" s="137">
        <v>4.6041558416165303E-3</v>
      </c>
      <c r="BC68" s="137">
        <v>8.8521671821684394E-3</v>
      </c>
      <c r="BD68" s="137">
        <v>4.6882388645072499E-2</v>
      </c>
      <c r="BE68" s="137">
        <v>5.1145952804092596E-3</v>
      </c>
      <c r="BF68" s="137">
        <v>4.74486099674261E-2</v>
      </c>
      <c r="BG68" s="137">
        <v>5.9505870847309503E-2</v>
      </c>
      <c r="BH68" s="137">
        <v>2.3614907033265398E-2</v>
      </c>
      <c r="BI68" s="137">
        <v>6.5562685059943398E-3</v>
      </c>
      <c r="BJ68" s="137">
        <v>5.7442293537114497E-2</v>
      </c>
      <c r="BK68" s="137">
        <v>1.11724482816425</v>
      </c>
      <c r="BL68" s="137">
        <v>8.8389747777986402E-2</v>
      </c>
      <c r="BM68" s="137">
        <v>9.0027826404962694E-2</v>
      </c>
      <c r="BN68" s="137">
        <v>3.48512069633337E-2</v>
      </c>
      <c r="BO68" s="137">
        <v>3.3200630948917502E-2</v>
      </c>
      <c r="BP68" s="137">
        <v>3.8230981037603098E-2</v>
      </c>
      <c r="BQ68" s="137">
        <v>0.122219556102358</v>
      </c>
      <c r="BR68" s="137">
        <v>8.6643937935730497E-2</v>
      </c>
      <c r="BS68" s="137">
        <v>9.5563094448251808E-3</v>
      </c>
      <c r="BT68" s="137">
        <v>8.37310406367031E-2</v>
      </c>
      <c r="BU68" s="137">
        <v>2.1396828366125899E-4</v>
      </c>
      <c r="BV68" s="137">
        <v>6.0654828479652298E-3</v>
      </c>
      <c r="BW68" s="137">
        <v>0</v>
      </c>
      <c r="BX68" s="137">
        <v>2.1204214511732201E-4</v>
      </c>
      <c r="BY68" s="137">
        <v>0</v>
      </c>
      <c r="BZ68" s="137">
        <v>2.9308229015807898E-2</v>
      </c>
      <c r="CA68" s="139">
        <v>0</v>
      </c>
      <c r="CB68" s="73"/>
    </row>
    <row r="69" spans="1:80" ht="19.5" x14ac:dyDescent="0.25">
      <c r="A69" s="30"/>
      <c r="B69" s="42" t="s">
        <v>60</v>
      </c>
      <c r="C69" s="43" t="s">
        <v>171</v>
      </c>
      <c r="D69" s="136">
        <v>6.4101622220946996E-5</v>
      </c>
      <c r="E69" s="137">
        <v>1.44492237126144E-4</v>
      </c>
      <c r="F69" s="137">
        <v>4.7042090649490201E-5</v>
      </c>
      <c r="G69" s="137">
        <v>2.0587285252877201E-4</v>
      </c>
      <c r="H69" s="137">
        <v>2.0415239915498001E-5</v>
      </c>
      <c r="I69" s="137">
        <v>5.9087179587222797E-5</v>
      </c>
      <c r="J69" s="137">
        <v>1.16017296379388E-4</v>
      </c>
      <c r="K69" s="137">
        <v>2.1687328299103402E-5</v>
      </c>
      <c r="L69" s="137">
        <v>1.7107915630446899E-4</v>
      </c>
      <c r="M69" s="137">
        <v>1.6164010844288201E-4</v>
      </c>
      <c r="N69" s="137">
        <v>1.53227929434024E-4</v>
      </c>
      <c r="O69" s="137">
        <v>1.6597721338142999E-5</v>
      </c>
      <c r="P69" s="137">
        <v>9.2330482753698599E-4</v>
      </c>
      <c r="Q69" s="137">
        <v>9.2330482753698599E-4</v>
      </c>
      <c r="R69" s="137">
        <v>4.2766518979249499E-5</v>
      </c>
      <c r="S69" s="137">
        <v>1.49068835691754E-4</v>
      </c>
      <c r="T69" s="137">
        <v>1.6281495148822499E-4</v>
      </c>
      <c r="U69" s="137">
        <v>4.15303417687078E-5</v>
      </c>
      <c r="V69" s="137">
        <v>1.07729427790361E-7</v>
      </c>
      <c r="W69" s="137">
        <v>6.5130393477472401E-5</v>
      </c>
      <c r="X69" s="137">
        <v>1.4470919164584199E-4</v>
      </c>
      <c r="Y69" s="137">
        <v>1.5606743448938801E-4</v>
      </c>
      <c r="Z69" s="137">
        <v>8.4761972113648297E-5</v>
      </c>
      <c r="AA69" s="137">
        <v>2.3399284122511101E-4</v>
      </c>
      <c r="AB69" s="137">
        <v>4.7465368808412399E-5</v>
      </c>
      <c r="AC69" s="137">
        <v>8.3389402345129704E-5</v>
      </c>
      <c r="AD69" s="137">
        <v>1.5645892135273399E-4</v>
      </c>
      <c r="AE69" s="137">
        <v>1.1848565014593201E-4</v>
      </c>
      <c r="AF69" s="137">
        <v>1.3016992927363099E-4</v>
      </c>
      <c r="AG69" s="137">
        <v>6.1787276125765004E-5</v>
      </c>
      <c r="AH69" s="137">
        <v>1.13020877207362E-4</v>
      </c>
      <c r="AI69" s="137">
        <v>8.8794018393239301E-5</v>
      </c>
      <c r="AJ69" s="137">
        <v>1.4694592461063301E-5</v>
      </c>
      <c r="AK69" s="137">
        <v>3.9584312200371596E-3</v>
      </c>
      <c r="AL69" s="137">
        <v>7.4547293231644297E-4</v>
      </c>
      <c r="AM69" s="137">
        <v>1.50280094015564E-4</v>
      </c>
      <c r="AN69" s="137">
        <v>1.13693573376324E-4</v>
      </c>
      <c r="AO69" s="137">
        <v>1.1421607151849099E-3</v>
      </c>
      <c r="AP69" s="137">
        <v>5.2657968593569403E-3</v>
      </c>
      <c r="AQ69" s="137">
        <v>7.3250918907096802E-3</v>
      </c>
      <c r="AR69" s="137">
        <v>6.3437194434100698E-4</v>
      </c>
      <c r="AS69" s="137">
        <v>2.8195736885875998E-3</v>
      </c>
      <c r="AT69" s="137">
        <v>6.6050126441278799E-5</v>
      </c>
      <c r="AU69" s="137">
        <v>1.6717868766535401E-3</v>
      </c>
      <c r="AV69" s="137">
        <v>1.6909645451528999E-3</v>
      </c>
      <c r="AW69" s="137">
        <v>3.8891289893453802E-4</v>
      </c>
      <c r="AX69" s="137">
        <v>1.8503961128917901E-4</v>
      </c>
      <c r="AY69" s="137">
        <v>2.6922275311501301E-4</v>
      </c>
      <c r="AZ69" s="137">
        <v>3.8741346887393498E-4</v>
      </c>
      <c r="BA69" s="137">
        <v>7.1528968053644797E-4</v>
      </c>
      <c r="BB69" s="137">
        <v>8.3716191130023805E-5</v>
      </c>
      <c r="BC69" s="137">
        <v>1.5547738605917801E-4</v>
      </c>
      <c r="BD69" s="137">
        <v>5.0332943620245204E-4</v>
      </c>
      <c r="BE69" s="137">
        <v>1.0056695248707E-4</v>
      </c>
      <c r="BF69" s="137">
        <v>9.2831570714569896E-4</v>
      </c>
      <c r="BG69" s="137">
        <v>1.9148294401762601E-3</v>
      </c>
      <c r="BH69" s="137">
        <v>6.8972765764919496E-3</v>
      </c>
      <c r="BI69" s="137">
        <v>1.0250613259023799E-4</v>
      </c>
      <c r="BJ69" s="137">
        <v>1.03529055654522E-3</v>
      </c>
      <c r="BK69" s="137">
        <v>8.9357715213737293E-3</v>
      </c>
      <c r="BL69" s="137">
        <v>1.0301296723159601</v>
      </c>
      <c r="BM69" s="137">
        <v>2.6854034131725498E-3</v>
      </c>
      <c r="BN69" s="137">
        <v>1.76030835527117E-3</v>
      </c>
      <c r="BO69" s="137">
        <v>6.3268630116831599E-3</v>
      </c>
      <c r="BP69" s="137">
        <v>1.72930794750298E-3</v>
      </c>
      <c r="BQ69" s="137">
        <v>4.4826470635773198E-3</v>
      </c>
      <c r="BR69" s="137">
        <v>3.7099871971652799E-3</v>
      </c>
      <c r="BS69" s="137">
        <v>1.2932602508093701E-3</v>
      </c>
      <c r="BT69" s="137">
        <v>4.56638183964097E-3</v>
      </c>
      <c r="BU69" s="137">
        <v>4.0614937690864701E-5</v>
      </c>
      <c r="BV69" s="137">
        <v>1.9330330064040599E-4</v>
      </c>
      <c r="BW69" s="137">
        <v>0</v>
      </c>
      <c r="BX69" s="137">
        <v>3.85385505668145E-6</v>
      </c>
      <c r="BY69" s="137">
        <v>0</v>
      </c>
      <c r="BZ69" s="137">
        <v>8.4768096362079401E-4</v>
      </c>
      <c r="CA69" s="139">
        <v>0</v>
      </c>
      <c r="CB69" s="73"/>
    </row>
    <row r="70" spans="1:80" ht="19.5" x14ac:dyDescent="0.25">
      <c r="A70" s="30"/>
      <c r="B70" s="42" t="s">
        <v>61</v>
      </c>
      <c r="C70" s="43" t="s">
        <v>172</v>
      </c>
      <c r="D70" s="136">
        <v>8.4999689762558497E-4</v>
      </c>
      <c r="E70" s="137">
        <v>1.78737354616449E-3</v>
      </c>
      <c r="F70" s="137">
        <v>1.73730560496239E-3</v>
      </c>
      <c r="G70" s="137">
        <v>2.48892580353557E-3</v>
      </c>
      <c r="H70" s="137">
        <v>3.6723909984191902E-4</v>
      </c>
      <c r="I70" s="137">
        <v>5.9113008262578505E-4</v>
      </c>
      <c r="J70" s="137">
        <v>1.4116831591635E-3</v>
      </c>
      <c r="K70" s="137">
        <v>8.9458177123872705E-4</v>
      </c>
      <c r="L70" s="137">
        <v>8.3463671233944105E-4</v>
      </c>
      <c r="M70" s="137">
        <v>4.4178541618758796E-3</v>
      </c>
      <c r="N70" s="137">
        <v>2.09637517927772E-4</v>
      </c>
      <c r="O70" s="137">
        <v>8.0603552615984299E-4</v>
      </c>
      <c r="P70" s="137">
        <v>3.3265073259938099E-4</v>
      </c>
      <c r="Q70" s="137">
        <v>3.3265073259938099E-4</v>
      </c>
      <c r="R70" s="137">
        <v>4.7886748404115897E-5</v>
      </c>
      <c r="S70" s="137">
        <v>3.6170916317762299E-4</v>
      </c>
      <c r="T70" s="137">
        <v>8.2580643018865304E-3</v>
      </c>
      <c r="U70" s="137">
        <v>7.0297524707174598E-4</v>
      </c>
      <c r="V70" s="137">
        <v>2.3838545919228101E-6</v>
      </c>
      <c r="W70" s="137">
        <v>1.41570984756646E-3</v>
      </c>
      <c r="X70" s="137">
        <v>4.7013489094788596E-3</v>
      </c>
      <c r="Y70" s="137">
        <v>4.68355657741643E-3</v>
      </c>
      <c r="Z70" s="137">
        <v>2.0447263299710099E-3</v>
      </c>
      <c r="AA70" s="137">
        <v>3.9017203848134502E-3</v>
      </c>
      <c r="AB70" s="137">
        <v>2.63940619287373E-3</v>
      </c>
      <c r="AC70" s="137">
        <v>1.5075129790754699E-3</v>
      </c>
      <c r="AD70" s="137">
        <v>1.56786002587718E-2</v>
      </c>
      <c r="AE70" s="137">
        <v>1.3636984905481099E-3</v>
      </c>
      <c r="AF70" s="137">
        <v>3.3074479866888199E-3</v>
      </c>
      <c r="AG70" s="137">
        <v>4.8940486369194302E-3</v>
      </c>
      <c r="AH70" s="137">
        <v>3.8290876358912499E-3</v>
      </c>
      <c r="AI70" s="137">
        <v>3.9730839156528901E-4</v>
      </c>
      <c r="AJ70" s="137">
        <v>2.2494223825669901E-5</v>
      </c>
      <c r="AK70" s="137">
        <v>7.1510094111387297E-3</v>
      </c>
      <c r="AL70" s="137">
        <v>2.3031330005943702E-3</v>
      </c>
      <c r="AM70" s="137">
        <v>2.6167082270311899E-4</v>
      </c>
      <c r="AN70" s="137">
        <v>1.42574926272088E-4</v>
      </c>
      <c r="AO70" s="137">
        <v>2.1824516426936801E-3</v>
      </c>
      <c r="AP70" s="137">
        <v>7.53416520997921E-3</v>
      </c>
      <c r="AQ70" s="137">
        <v>1.92931334595682E-3</v>
      </c>
      <c r="AR70" s="137">
        <v>1.29341599362892E-3</v>
      </c>
      <c r="AS70" s="137">
        <v>6.6391594711402201E-3</v>
      </c>
      <c r="AT70" s="137">
        <v>2.2951238552653501E-4</v>
      </c>
      <c r="AU70" s="137">
        <v>1.0004532067352E-3</v>
      </c>
      <c r="AV70" s="137">
        <v>2.1162638573506598E-3</v>
      </c>
      <c r="AW70" s="137">
        <v>2.83422722168677E-3</v>
      </c>
      <c r="AX70" s="137">
        <v>1.34002274018141E-4</v>
      </c>
      <c r="AY70" s="137">
        <v>2.69083069613581E-4</v>
      </c>
      <c r="AZ70" s="137">
        <v>6.6156098997760798E-4</v>
      </c>
      <c r="BA70" s="137">
        <v>7.80651417611948E-4</v>
      </c>
      <c r="BB70" s="137">
        <v>1.3193159963027399E-4</v>
      </c>
      <c r="BC70" s="137">
        <v>2.7657292517235598E-4</v>
      </c>
      <c r="BD70" s="137">
        <v>2.2452400515242401E-4</v>
      </c>
      <c r="BE70" s="137">
        <v>1.4652224359925899E-4</v>
      </c>
      <c r="BF70" s="137">
        <v>1.37541086938681E-3</v>
      </c>
      <c r="BG70" s="137">
        <v>9.8127649762368308E-3</v>
      </c>
      <c r="BH70" s="137">
        <v>1.1112710770657201E-2</v>
      </c>
      <c r="BI70" s="137">
        <v>8.5231187830355298E-5</v>
      </c>
      <c r="BJ70" s="137">
        <v>1.58480458476393E-3</v>
      </c>
      <c r="BK70" s="137">
        <v>2.3380373478721602E-3</v>
      </c>
      <c r="BL70" s="137">
        <v>1.3867177312924799E-3</v>
      </c>
      <c r="BM70" s="137">
        <v>1.0027746406732201</v>
      </c>
      <c r="BN70" s="137">
        <v>7.8255162841505495E-4</v>
      </c>
      <c r="BO70" s="137">
        <v>4.8930837890122404E-3</v>
      </c>
      <c r="BP70" s="137">
        <v>2.6580084319237098E-3</v>
      </c>
      <c r="BQ70" s="137">
        <v>4.8982358309648602E-3</v>
      </c>
      <c r="BR70" s="137">
        <v>5.2085288338268101E-3</v>
      </c>
      <c r="BS70" s="137">
        <v>2.1558464891375099E-3</v>
      </c>
      <c r="BT70" s="137">
        <v>8.2076818937019194E-3</v>
      </c>
      <c r="BU70" s="137">
        <v>6.4051133422570207E-5</v>
      </c>
      <c r="BV70" s="137">
        <v>6.6371665219194201E-4</v>
      </c>
      <c r="BW70" s="137">
        <v>0</v>
      </c>
      <c r="BX70" s="137">
        <v>5.90105858304872E-6</v>
      </c>
      <c r="BY70" s="137">
        <v>0</v>
      </c>
      <c r="BZ70" s="137">
        <v>2.9150771476613999E-3</v>
      </c>
      <c r="CA70" s="139">
        <v>0</v>
      </c>
      <c r="CB70" s="73"/>
    </row>
    <row r="71" spans="1:80" ht="19.5" x14ac:dyDescent="0.25">
      <c r="A71" s="30"/>
      <c r="B71" s="42" t="s">
        <v>62</v>
      </c>
      <c r="C71" s="43" t="s">
        <v>173</v>
      </c>
      <c r="D71" s="136">
        <v>1.16679472533768E-2</v>
      </c>
      <c r="E71" s="137">
        <v>2.1987331025101201E-2</v>
      </c>
      <c r="F71" s="137">
        <v>9.5050278746538902E-3</v>
      </c>
      <c r="G71" s="137">
        <v>7.7261770164368604E-3</v>
      </c>
      <c r="H71" s="137">
        <v>8.7727651845742301E-4</v>
      </c>
      <c r="I71" s="137">
        <v>6.2149956332069201E-3</v>
      </c>
      <c r="J71" s="137">
        <v>1.1214580810595801E-2</v>
      </c>
      <c r="K71" s="137">
        <v>3.1108057735475501E-3</v>
      </c>
      <c r="L71" s="137">
        <v>5.64903266099296E-3</v>
      </c>
      <c r="M71" s="137">
        <v>6.7111052144104497E-2</v>
      </c>
      <c r="N71" s="137">
        <v>8.6812460712303301E-4</v>
      </c>
      <c r="O71" s="137">
        <v>3.6751743553341799E-3</v>
      </c>
      <c r="P71" s="137">
        <v>1.20284303230111E-3</v>
      </c>
      <c r="Q71" s="137">
        <v>1.20284303230111E-3</v>
      </c>
      <c r="R71" s="137">
        <v>3.0448858072263101E-4</v>
      </c>
      <c r="S71" s="137">
        <v>2.0302645578570899E-3</v>
      </c>
      <c r="T71" s="137">
        <v>6.8776751035089401E-2</v>
      </c>
      <c r="U71" s="137">
        <v>3.1540959042354699E-3</v>
      </c>
      <c r="V71" s="137">
        <v>4.2454113343527703E-5</v>
      </c>
      <c r="W71" s="137">
        <v>1.1311425107026001E-2</v>
      </c>
      <c r="X71" s="137">
        <v>2.81625048811775E-2</v>
      </c>
      <c r="Y71" s="137">
        <v>4.1622576850953802E-2</v>
      </c>
      <c r="Z71" s="137">
        <v>2.61426203797641E-2</v>
      </c>
      <c r="AA71" s="137">
        <v>1.1225149824734699E-2</v>
      </c>
      <c r="AB71" s="137">
        <v>9.3130668337497099E-3</v>
      </c>
      <c r="AC71" s="137">
        <v>1.32129296791754E-2</v>
      </c>
      <c r="AD71" s="137">
        <v>5.5380065595574603E-2</v>
      </c>
      <c r="AE71" s="137">
        <v>1.5300790780320501E-2</v>
      </c>
      <c r="AF71" s="137">
        <v>2.9188509399425602E-2</v>
      </c>
      <c r="AG71" s="137">
        <v>2.0828701584295999E-2</v>
      </c>
      <c r="AH71" s="137">
        <v>1.7057559450845701E-2</v>
      </c>
      <c r="AI71" s="137">
        <v>1.85774085636714E-3</v>
      </c>
      <c r="AJ71" s="137">
        <v>1.6241049284613799E-4</v>
      </c>
      <c r="AK71" s="137">
        <v>6.0075354172317999E-3</v>
      </c>
      <c r="AL71" s="137">
        <v>4.5825267025578703E-3</v>
      </c>
      <c r="AM71" s="137">
        <v>1.3860747870877101E-3</v>
      </c>
      <c r="AN71" s="137">
        <v>1.0168143142152901E-3</v>
      </c>
      <c r="AO71" s="137">
        <v>1.07845875093918E-2</v>
      </c>
      <c r="AP71" s="137">
        <v>6.8346591490005002E-3</v>
      </c>
      <c r="AQ71" s="137">
        <v>7.2465796369879402E-3</v>
      </c>
      <c r="AR71" s="137">
        <v>4.2084639530445504E-3</v>
      </c>
      <c r="AS71" s="137">
        <v>1.29399677724966E-2</v>
      </c>
      <c r="AT71" s="137">
        <v>2.3158500548630199E-3</v>
      </c>
      <c r="AU71" s="137">
        <v>4.3244959620842502E-3</v>
      </c>
      <c r="AV71" s="137">
        <v>1.4978059977937001E-2</v>
      </c>
      <c r="AW71" s="137">
        <v>4.0682606517752897E-3</v>
      </c>
      <c r="AX71" s="137">
        <v>6.1810491225743904E-4</v>
      </c>
      <c r="AY71" s="137">
        <v>1.60986672858174E-3</v>
      </c>
      <c r="AZ71" s="137">
        <v>4.6861623950465699E-3</v>
      </c>
      <c r="BA71" s="137">
        <v>1.0807986003015099E-3</v>
      </c>
      <c r="BB71" s="137">
        <v>9.61142996032911E-4</v>
      </c>
      <c r="BC71" s="137">
        <v>7.1532327879897696E-3</v>
      </c>
      <c r="BD71" s="137">
        <v>1.26579335228992E-3</v>
      </c>
      <c r="BE71" s="137">
        <v>9.3504456765801695E-4</v>
      </c>
      <c r="BF71" s="137">
        <v>9.3528898896024695E-3</v>
      </c>
      <c r="BG71" s="137">
        <v>3.1433894751368999E-2</v>
      </c>
      <c r="BH71" s="137">
        <v>6.2620063295259201E-3</v>
      </c>
      <c r="BI71" s="137">
        <v>3.5080204653954202E-4</v>
      </c>
      <c r="BJ71" s="137">
        <v>1.14424438767521E-2</v>
      </c>
      <c r="BK71" s="137">
        <v>9.4491718057168293E-3</v>
      </c>
      <c r="BL71" s="137">
        <v>6.2513731354440797E-3</v>
      </c>
      <c r="BM71" s="137">
        <v>6.8246501296616103E-3</v>
      </c>
      <c r="BN71" s="137">
        <v>1.0020526510750201</v>
      </c>
      <c r="BO71" s="137">
        <v>6.7886731829808001E-3</v>
      </c>
      <c r="BP71" s="137">
        <v>9.3720540670955595E-3</v>
      </c>
      <c r="BQ71" s="137">
        <v>7.2236290888624899E-3</v>
      </c>
      <c r="BR71" s="137">
        <v>8.7659391985095494E-3</v>
      </c>
      <c r="BS71" s="137">
        <v>8.2425649872962005E-3</v>
      </c>
      <c r="BT71" s="137">
        <v>1.4748106852478999E-2</v>
      </c>
      <c r="BU71" s="137">
        <v>7.8079930749258694E-5</v>
      </c>
      <c r="BV71" s="137">
        <v>6.5504543741635697E-4</v>
      </c>
      <c r="BW71" s="137">
        <v>0</v>
      </c>
      <c r="BX71" s="137">
        <v>4.22696205366568E-5</v>
      </c>
      <c r="BY71" s="137">
        <v>0</v>
      </c>
      <c r="BZ71" s="137">
        <v>1.02486682598079E-2</v>
      </c>
      <c r="CA71" s="139">
        <v>0</v>
      </c>
      <c r="CB71" s="73"/>
    </row>
    <row r="72" spans="1:80" ht="19.5" x14ac:dyDescent="0.25">
      <c r="A72" s="30"/>
      <c r="B72" s="42" t="s">
        <v>63</v>
      </c>
      <c r="C72" s="43" t="s">
        <v>174</v>
      </c>
      <c r="D72" s="136">
        <v>5.4502886489883097E-4</v>
      </c>
      <c r="E72" s="137">
        <v>8.3056384154221599E-4</v>
      </c>
      <c r="F72" s="137">
        <v>2.9633906856467901E-4</v>
      </c>
      <c r="G72" s="137">
        <v>1.31181515510997E-3</v>
      </c>
      <c r="H72" s="137">
        <v>6.9835439688908598E-5</v>
      </c>
      <c r="I72" s="137">
        <v>3.0125021760975501E-4</v>
      </c>
      <c r="J72" s="137">
        <v>6.1277077986319497E-4</v>
      </c>
      <c r="K72" s="137">
        <v>1.22318943164966E-4</v>
      </c>
      <c r="L72" s="137">
        <v>5.6761070202009198E-4</v>
      </c>
      <c r="M72" s="137">
        <v>9.1109173863824003E-4</v>
      </c>
      <c r="N72" s="137">
        <v>5.5855541663865995E-4</v>
      </c>
      <c r="O72" s="137">
        <v>1.06166844135061E-4</v>
      </c>
      <c r="P72" s="137">
        <v>1.29052517088482E-3</v>
      </c>
      <c r="Q72" s="137">
        <v>1.29052517088482E-3</v>
      </c>
      <c r="R72" s="137">
        <v>2.3726815799717199E-4</v>
      </c>
      <c r="S72" s="137">
        <v>5.09885865985158E-4</v>
      </c>
      <c r="T72" s="137">
        <v>1.22125300587389E-3</v>
      </c>
      <c r="U72" s="137">
        <v>2.9386198242351198E-4</v>
      </c>
      <c r="V72" s="137">
        <v>2.4580933254249099E-6</v>
      </c>
      <c r="W72" s="137">
        <v>3.7617823136392201E-4</v>
      </c>
      <c r="X72" s="137">
        <v>6.9560250845020503E-4</v>
      </c>
      <c r="Y72" s="137">
        <v>9.5027771913720998E-4</v>
      </c>
      <c r="Z72" s="137">
        <v>4.8785339319440998E-4</v>
      </c>
      <c r="AA72" s="137">
        <v>1.66426157287631E-3</v>
      </c>
      <c r="AB72" s="137">
        <v>4.8013235448476899E-4</v>
      </c>
      <c r="AC72" s="137">
        <v>4.1314464472370102E-4</v>
      </c>
      <c r="AD72" s="137">
        <v>9.9178522365814194E-4</v>
      </c>
      <c r="AE72" s="137">
        <v>1.6685408085479201E-3</v>
      </c>
      <c r="AF72" s="137">
        <v>7.45120841018657E-4</v>
      </c>
      <c r="AG72" s="137">
        <v>4.1942339585353998E-4</v>
      </c>
      <c r="AH72" s="137">
        <v>6.8334734655472497E-4</v>
      </c>
      <c r="AI72" s="137">
        <v>2.1655255918038601E-4</v>
      </c>
      <c r="AJ72" s="137">
        <v>6.9542435103776501E-5</v>
      </c>
      <c r="AK72" s="137">
        <v>6.5394925055179401E-3</v>
      </c>
      <c r="AL72" s="137">
        <v>5.5146553452926697E-3</v>
      </c>
      <c r="AM72" s="137">
        <v>1.7621227531416999E-3</v>
      </c>
      <c r="AN72" s="137">
        <v>6.3802771392622E-4</v>
      </c>
      <c r="AO72" s="137">
        <v>9.6619382253273593E-3</v>
      </c>
      <c r="AP72" s="137">
        <v>4.7762717574991301E-2</v>
      </c>
      <c r="AQ72" s="137">
        <v>7.7413125536508302E-3</v>
      </c>
      <c r="AR72" s="137">
        <v>1.8734171735275301E-3</v>
      </c>
      <c r="AS72" s="137">
        <v>6.99610983010649E-3</v>
      </c>
      <c r="AT72" s="137">
        <v>4.1942410211456599E-4</v>
      </c>
      <c r="AU72" s="137">
        <v>3.6486519907861898E-3</v>
      </c>
      <c r="AV72" s="137">
        <v>3.9728513999304702E-3</v>
      </c>
      <c r="AW72" s="137">
        <v>3.32540826672103E-3</v>
      </c>
      <c r="AX72" s="137">
        <v>5.4086889736483404E-4</v>
      </c>
      <c r="AY72" s="137">
        <v>1.55919274713625E-3</v>
      </c>
      <c r="AZ72" s="137">
        <v>2.1644707715839798E-3</v>
      </c>
      <c r="BA72" s="137">
        <v>8.3817958612649596E-3</v>
      </c>
      <c r="BB72" s="137">
        <v>4.1089316915413402E-4</v>
      </c>
      <c r="BC72" s="137">
        <v>7.6636756831812097E-4</v>
      </c>
      <c r="BD72" s="137">
        <v>9.4756707573272799E-4</v>
      </c>
      <c r="BE72" s="137">
        <v>5.31085518624896E-4</v>
      </c>
      <c r="BF72" s="137">
        <v>7.2311593852362596E-3</v>
      </c>
      <c r="BG72" s="137">
        <v>3.7941066832088803E-2</v>
      </c>
      <c r="BH72" s="137">
        <v>5.9553287103444102E-3</v>
      </c>
      <c r="BI72" s="137">
        <v>3.6202016738279399E-4</v>
      </c>
      <c r="BJ72" s="137">
        <v>4.8995320239653096E-3</v>
      </c>
      <c r="BK72" s="137">
        <v>1.4038916653147999E-2</v>
      </c>
      <c r="BL72" s="137">
        <v>8.2168634800406995E-3</v>
      </c>
      <c r="BM72" s="137">
        <v>3.06210701882417E-2</v>
      </c>
      <c r="BN72" s="137">
        <v>7.7983042836739002E-3</v>
      </c>
      <c r="BO72" s="137">
        <v>1.31546944776166</v>
      </c>
      <c r="BP72" s="137">
        <v>1.7045143950699299E-2</v>
      </c>
      <c r="BQ72" s="137">
        <v>2.1455353581550499E-2</v>
      </c>
      <c r="BR72" s="137">
        <v>3.3404873569573001E-2</v>
      </c>
      <c r="BS72" s="137">
        <v>2.1855700721398201E-3</v>
      </c>
      <c r="BT72" s="137">
        <v>8.9840861842912595E-2</v>
      </c>
      <c r="BU72" s="137">
        <v>6.9949687940990798E-5</v>
      </c>
      <c r="BV72" s="137">
        <v>6.2232536380188502E-3</v>
      </c>
      <c r="BW72" s="137">
        <v>0</v>
      </c>
      <c r="BX72" s="137">
        <v>1.8131376969200101E-5</v>
      </c>
      <c r="BY72" s="137">
        <v>0</v>
      </c>
      <c r="BZ72" s="137">
        <v>6.3655719592105503E-2</v>
      </c>
      <c r="CA72" s="139">
        <v>0</v>
      </c>
      <c r="CB72" s="73"/>
    </row>
    <row r="73" spans="1:80" ht="19.5" x14ac:dyDescent="0.25">
      <c r="A73" s="30"/>
      <c r="B73" s="42" t="s">
        <v>64</v>
      </c>
      <c r="C73" s="43" t="s">
        <v>175</v>
      </c>
      <c r="D73" s="136">
        <v>4.9016193129029805E-4</v>
      </c>
      <c r="E73" s="137">
        <v>8.7910081880719897E-4</v>
      </c>
      <c r="F73" s="137">
        <v>3.4160140624474203E-4</v>
      </c>
      <c r="G73" s="137">
        <v>8.5312165971620905E-4</v>
      </c>
      <c r="H73" s="137">
        <v>7.2266843471935E-5</v>
      </c>
      <c r="I73" s="137">
        <v>3.0926998783977697E-4</v>
      </c>
      <c r="J73" s="137">
        <v>5.8415109475563095E-4</v>
      </c>
      <c r="K73" s="137">
        <v>1.4269107468849399E-4</v>
      </c>
      <c r="L73" s="137">
        <v>5.49565032826464E-4</v>
      </c>
      <c r="M73" s="137">
        <v>1.40324201648989E-3</v>
      </c>
      <c r="N73" s="137">
        <v>7.0079028769774298E-4</v>
      </c>
      <c r="O73" s="137">
        <v>1.35488244957654E-4</v>
      </c>
      <c r="P73" s="137">
        <v>8.5259585143584104E-4</v>
      </c>
      <c r="Q73" s="137">
        <v>8.5259585143584104E-4</v>
      </c>
      <c r="R73" s="137">
        <v>4.4236254150010302E-4</v>
      </c>
      <c r="S73" s="137">
        <v>4.8057297646664497E-4</v>
      </c>
      <c r="T73" s="137">
        <v>1.66698699864066E-3</v>
      </c>
      <c r="U73" s="137">
        <v>2.7240298365684899E-4</v>
      </c>
      <c r="V73" s="137">
        <v>1.37108204569619E-6</v>
      </c>
      <c r="W73" s="137">
        <v>3.8633306619436199E-4</v>
      </c>
      <c r="X73" s="137">
        <v>8.2432568161249799E-4</v>
      </c>
      <c r="Y73" s="137">
        <v>1.0760199725458599E-3</v>
      </c>
      <c r="Z73" s="137">
        <v>6.5209864990367205E-4</v>
      </c>
      <c r="AA73" s="137">
        <v>9.77449019843689E-4</v>
      </c>
      <c r="AB73" s="137">
        <v>4.1353028043728299E-4</v>
      </c>
      <c r="AC73" s="137">
        <v>4.9556886087402099E-4</v>
      </c>
      <c r="AD73" s="137">
        <v>1.65218526878456E-3</v>
      </c>
      <c r="AE73" s="137">
        <v>1.28555798035166E-3</v>
      </c>
      <c r="AF73" s="137">
        <v>9.1750463049969995E-4</v>
      </c>
      <c r="AG73" s="137">
        <v>6.0916630186846595E-4</v>
      </c>
      <c r="AH73" s="137">
        <v>6.3124481082784702E-4</v>
      </c>
      <c r="AI73" s="137">
        <v>1.4701879816307099E-4</v>
      </c>
      <c r="AJ73" s="137">
        <v>5.9339936282368099E-5</v>
      </c>
      <c r="AK73" s="137">
        <v>5.5877930476521303E-3</v>
      </c>
      <c r="AL73" s="137">
        <v>8.5297844197641994E-3</v>
      </c>
      <c r="AM73" s="137">
        <v>1.0607287708077201E-3</v>
      </c>
      <c r="AN73" s="137">
        <v>1.04832688380293E-3</v>
      </c>
      <c r="AO73" s="137">
        <v>1.47812624335376E-2</v>
      </c>
      <c r="AP73" s="137">
        <v>5.1044924513785297E-2</v>
      </c>
      <c r="AQ73" s="137">
        <v>5.4873961275562801E-3</v>
      </c>
      <c r="AR73" s="137">
        <v>1.4973160680203199E-3</v>
      </c>
      <c r="AS73" s="137">
        <v>4.4858431624341197E-3</v>
      </c>
      <c r="AT73" s="137">
        <v>3.00063053626137E-4</v>
      </c>
      <c r="AU73" s="137">
        <v>2.78899258072343E-3</v>
      </c>
      <c r="AV73" s="137">
        <v>5.12664667581184E-3</v>
      </c>
      <c r="AW73" s="137">
        <v>2.0692649837795599E-3</v>
      </c>
      <c r="AX73" s="137">
        <v>5.1036696219505405E-4</v>
      </c>
      <c r="AY73" s="137">
        <v>3.2859579048076901E-3</v>
      </c>
      <c r="AZ73" s="137">
        <v>3.0356827184798698E-3</v>
      </c>
      <c r="BA73" s="137">
        <v>1.8527264344025698E-2</v>
      </c>
      <c r="BB73" s="137">
        <v>4.2474616583269099E-4</v>
      </c>
      <c r="BC73" s="137">
        <v>1.17620386230696E-3</v>
      </c>
      <c r="BD73" s="137">
        <v>9.7808414423242803E-4</v>
      </c>
      <c r="BE73" s="137">
        <v>7.9193242337589898E-3</v>
      </c>
      <c r="BF73" s="137">
        <v>4.6480560866935397E-3</v>
      </c>
      <c r="BG73" s="137">
        <v>1.33136505284352E-2</v>
      </c>
      <c r="BH73" s="137">
        <v>4.3304065497698999E-3</v>
      </c>
      <c r="BI73" s="137">
        <v>3.6325413680155698E-4</v>
      </c>
      <c r="BJ73" s="137">
        <v>4.1807267416169996E-3</v>
      </c>
      <c r="BK73" s="137">
        <v>1.1004331169150099E-2</v>
      </c>
      <c r="BL73" s="137">
        <v>5.3162682813446202E-2</v>
      </c>
      <c r="BM73" s="137">
        <v>4.5329078789433298E-2</v>
      </c>
      <c r="BN73" s="137">
        <v>1.5907047023640701E-2</v>
      </c>
      <c r="BO73" s="137">
        <v>0.114267696185789</v>
      </c>
      <c r="BP73" s="137">
        <v>1.04730187150716</v>
      </c>
      <c r="BQ73" s="137">
        <v>0.14613384530589299</v>
      </c>
      <c r="BR73" s="137">
        <v>0.356114937900395</v>
      </c>
      <c r="BS73" s="137">
        <v>9.2484452706560298E-3</v>
      </c>
      <c r="BT73" s="137">
        <v>6.2944644190108007E-2</v>
      </c>
      <c r="BU73" s="137">
        <v>7.7851803492317396E-5</v>
      </c>
      <c r="BV73" s="137">
        <v>6.5750271436187504E-3</v>
      </c>
      <c r="BW73" s="137">
        <v>0</v>
      </c>
      <c r="BX73" s="137">
        <v>1.5487247966734402E-5</v>
      </c>
      <c r="BY73" s="137">
        <v>0</v>
      </c>
      <c r="BZ73" s="137">
        <v>1.8523612919559399E-2</v>
      </c>
      <c r="CA73" s="139">
        <v>0</v>
      </c>
      <c r="CB73" s="73"/>
    </row>
    <row r="74" spans="1:80" ht="19.5" x14ac:dyDescent="0.25">
      <c r="A74" s="30"/>
      <c r="B74" s="42" t="s">
        <v>65</v>
      </c>
      <c r="C74" s="43" t="s">
        <v>176</v>
      </c>
      <c r="D74" s="136">
        <v>3.0793566969359101E-4</v>
      </c>
      <c r="E74" s="137">
        <v>6.4123637279082403E-4</v>
      </c>
      <c r="F74" s="137">
        <v>2.3247085579432801E-4</v>
      </c>
      <c r="G74" s="137">
        <v>5.4613152645014904E-4</v>
      </c>
      <c r="H74" s="137">
        <v>5.2141717991986999E-5</v>
      </c>
      <c r="I74" s="137">
        <v>2.51313507036276E-4</v>
      </c>
      <c r="J74" s="137">
        <v>4.18247145183415E-4</v>
      </c>
      <c r="K74" s="137">
        <v>9.9950656649920694E-5</v>
      </c>
      <c r="L74" s="137">
        <v>3.9046856485114198E-4</v>
      </c>
      <c r="M74" s="137">
        <v>8.2046341449387098E-4</v>
      </c>
      <c r="N74" s="137">
        <v>3.8756538003665599E-4</v>
      </c>
      <c r="O74" s="137">
        <v>8.5742947719346502E-5</v>
      </c>
      <c r="P74" s="137">
        <v>4.0236141331396802E-4</v>
      </c>
      <c r="Q74" s="137">
        <v>4.0236141331396802E-4</v>
      </c>
      <c r="R74" s="137">
        <v>1.1289955227328399E-4</v>
      </c>
      <c r="S74" s="137">
        <v>2.9183734758575898E-4</v>
      </c>
      <c r="T74" s="137">
        <v>9.4672166962074002E-4</v>
      </c>
      <c r="U74" s="137">
        <v>1.8581197237656601E-4</v>
      </c>
      <c r="V74" s="137">
        <v>6.8086284394112E-7</v>
      </c>
      <c r="W74" s="137">
        <v>2.1376768229378E-4</v>
      </c>
      <c r="X74" s="137">
        <v>4.5444652451922802E-4</v>
      </c>
      <c r="Y74" s="137">
        <v>6.0144518132757105E-4</v>
      </c>
      <c r="Z74" s="137">
        <v>4.1141713510724703E-4</v>
      </c>
      <c r="AA74" s="137">
        <v>4.83713641578032E-4</v>
      </c>
      <c r="AB74" s="137">
        <v>2.5170708974249397E-4</v>
      </c>
      <c r="AC74" s="137">
        <v>3.7822940094009102E-4</v>
      </c>
      <c r="AD74" s="137">
        <v>9.5736349047192005E-4</v>
      </c>
      <c r="AE74" s="137">
        <v>7.0773956454738701E-4</v>
      </c>
      <c r="AF74" s="137">
        <v>6.1453360869889403E-4</v>
      </c>
      <c r="AG74" s="137">
        <v>3.57936972526555E-4</v>
      </c>
      <c r="AH74" s="137">
        <v>3.4157636915617E-4</v>
      </c>
      <c r="AI74" s="137">
        <v>7.8613072424593206E-5</v>
      </c>
      <c r="AJ74" s="137">
        <v>5.8247685075197397E-5</v>
      </c>
      <c r="AK74" s="137">
        <v>3.2599153759648E-3</v>
      </c>
      <c r="AL74" s="137">
        <v>5.0911526618758899E-3</v>
      </c>
      <c r="AM74" s="137">
        <v>5.7717901924866303E-4</v>
      </c>
      <c r="AN74" s="137">
        <v>5.07239978816366E-4</v>
      </c>
      <c r="AO74" s="137">
        <v>7.1474416700705399E-3</v>
      </c>
      <c r="AP74" s="137">
        <v>2.1204438264457299E-2</v>
      </c>
      <c r="AQ74" s="137">
        <v>2.6192135979413202E-3</v>
      </c>
      <c r="AR74" s="137">
        <v>7.8223755319965901E-4</v>
      </c>
      <c r="AS74" s="137">
        <v>2.26887626269666E-3</v>
      </c>
      <c r="AT74" s="137">
        <v>2.4169141294152501E-4</v>
      </c>
      <c r="AU74" s="137">
        <v>1.6589385624894799E-3</v>
      </c>
      <c r="AV74" s="137">
        <v>2.5712535999846999E-3</v>
      </c>
      <c r="AW74" s="137">
        <v>1.1703482224313601E-3</v>
      </c>
      <c r="AX74" s="137">
        <v>2.9417535182972099E-4</v>
      </c>
      <c r="AY74" s="137">
        <v>6.0714016261509299E-4</v>
      </c>
      <c r="AZ74" s="137">
        <v>1.07500598871466E-3</v>
      </c>
      <c r="BA74" s="137">
        <v>3.7490175228753701E-3</v>
      </c>
      <c r="BB74" s="137">
        <v>3.0475699939613599E-4</v>
      </c>
      <c r="BC74" s="137">
        <v>4.55952049596836E-4</v>
      </c>
      <c r="BD74" s="137">
        <v>5.3430243615322102E-4</v>
      </c>
      <c r="BE74" s="137">
        <v>3.11643655706066E-3</v>
      </c>
      <c r="BF74" s="137">
        <v>3.6285910066569801E-3</v>
      </c>
      <c r="BG74" s="137">
        <v>5.2776321068366801E-3</v>
      </c>
      <c r="BH74" s="137">
        <v>1.98613696520091E-3</v>
      </c>
      <c r="BI74" s="137">
        <v>1.9712132573540601E-4</v>
      </c>
      <c r="BJ74" s="137">
        <v>4.1037734431056396E-3</v>
      </c>
      <c r="BK74" s="137">
        <v>4.9054542385306397E-3</v>
      </c>
      <c r="BL74" s="137">
        <v>2.04991861630382E-2</v>
      </c>
      <c r="BM74" s="137">
        <v>2.4385881987133099E-2</v>
      </c>
      <c r="BN74" s="137">
        <v>9.2394796825633601E-3</v>
      </c>
      <c r="BO74" s="137">
        <v>2.1105282555931498E-2</v>
      </c>
      <c r="BP74" s="137">
        <v>2.6848046382413299E-2</v>
      </c>
      <c r="BQ74" s="137">
        <v>1.28952864463898</v>
      </c>
      <c r="BR74" s="137">
        <v>0.74167455846562103</v>
      </c>
      <c r="BS74" s="137">
        <v>5.2411072587255896E-3</v>
      </c>
      <c r="BT74" s="137">
        <v>3.19775094317978E-2</v>
      </c>
      <c r="BU74" s="137">
        <v>3.8349532960098297E-5</v>
      </c>
      <c r="BV74" s="137">
        <v>2.5961893205987902E-3</v>
      </c>
      <c r="BW74" s="137">
        <v>0</v>
      </c>
      <c r="BX74" s="137">
        <v>1.51688417763454E-5</v>
      </c>
      <c r="BY74" s="137">
        <v>0</v>
      </c>
      <c r="BZ74" s="137">
        <v>7.3133053904645903E-3</v>
      </c>
      <c r="CA74" s="139">
        <v>0</v>
      </c>
      <c r="CB74" s="73"/>
    </row>
    <row r="75" spans="1:80" ht="19.5" x14ac:dyDescent="0.25">
      <c r="A75" s="30"/>
      <c r="B75" s="42" t="s">
        <v>66</v>
      </c>
      <c r="C75" s="43" t="s">
        <v>177</v>
      </c>
      <c r="D75" s="136">
        <v>8.4527502725100304E-5</v>
      </c>
      <c r="E75" s="137">
        <v>1.49560011364003E-4</v>
      </c>
      <c r="F75" s="137">
        <v>6.0845714793066199E-5</v>
      </c>
      <c r="G75" s="137">
        <v>1.3149919704836101E-4</v>
      </c>
      <c r="H75" s="137">
        <v>1.2138833538837301E-5</v>
      </c>
      <c r="I75" s="137">
        <v>4.9886122671364497E-5</v>
      </c>
      <c r="J75" s="137">
        <v>9.9301878938320797E-5</v>
      </c>
      <c r="K75" s="137">
        <v>2.4936250327089E-5</v>
      </c>
      <c r="L75" s="137">
        <v>8.0697746916664697E-5</v>
      </c>
      <c r="M75" s="137">
        <v>2.7810838376835401E-4</v>
      </c>
      <c r="N75" s="137">
        <v>1.08678993957187E-4</v>
      </c>
      <c r="O75" s="137">
        <v>2.45785251858535E-5</v>
      </c>
      <c r="P75" s="137">
        <v>1.4142607033368299E-4</v>
      </c>
      <c r="Q75" s="137">
        <v>1.4142607033368299E-4</v>
      </c>
      <c r="R75" s="137">
        <v>2.93101892795094E-5</v>
      </c>
      <c r="S75" s="137">
        <v>8.98833545127743E-5</v>
      </c>
      <c r="T75" s="137">
        <v>3.26202264743355E-4</v>
      </c>
      <c r="U75" s="137">
        <v>4.2262071073382602E-5</v>
      </c>
      <c r="V75" s="137">
        <v>2.25801596865518E-7</v>
      </c>
      <c r="W75" s="137">
        <v>7.3673164279637498E-5</v>
      </c>
      <c r="X75" s="137">
        <v>1.5739925991669999E-4</v>
      </c>
      <c r="Y75" s="137">
        <v>2.0485161856713499E-4</v>
      </c>
      <c r="Z75" s="137">
        <v>1.2332668923371201E-4</v>
      </c>
      <c r="AA75" s="137">
        <v>1.5787551368730699E-4</v>
      </c>
      <c r="AB75" s="137">
        <v>7.1509674234053702E-5</v>
      </c>
      <c r="AC75" s="137">
        <v>8.5249667057421503E-5</v>
      </c>
      <c r="AD75" s="137">
        <v>3.2735532501193201E-4</v>
      </c>
      <c r="AE75" s="137">
        <v>2.1830979950544199E-4</v>
      </c>
      <c r="AF75" s="137">
        <v>1.63641096865516E-4</v>
      </c>
      <c r="AG75" s="137">
        <v>1.1840583436928E-4</v>
      </c>
      <c r="AH75" s="137">
        <v>1.15084427351139E-4</v>
      </c>
      <c r="AI75" s="137">
        <v>2.4225426820740199E-5</v>
      </c>
      <c r="AJ75" s="137">
        <v>8.0812643671849895E-6</v>
      </c>
      <c r="AK75" s="137">
        <v>9.6050083554517405E-4</v>
      </c>
      <c r="AL75" s="137">
        <v>1.9740835264427398E-3</v>
      </c>
      <c r="AM75" s="137">
        <v>1.84012755488288E-4</v>
      </c>
      <c r="AN75" s="137">
        <v>1.3935501011583999E-4</v>
      </c>
      <c r="AO75" s="137">
        <v>6.2593898900153797E-3</v>
      </c>
      <c r="AP75" s="137">
        <v>5.2592101715864597E-3</v>
      </c>
      <c r="AQ75" s="137">
        <v>8.7907282091904298E-4</v>
      </c>
      <c r="AR75" s="137">
        <v>2.4763382901920499E-4</v>
      </c>
      <c r="AS75" s="137">
        <v>9.8381678669181996E-4</v>
      </c>
      <c r="AT75" s="137">
        <v>4.2693280255242901E-5</v>
      </c>
      <c r="AU75" s="137">
        <v>4.4673734688334502E-4</v>
      </c>
      <c r="AV75" s="137">
        <v>5.3510942188277695E-4</v>
      </c>
      <c r="AW75" s="137">
        <v>3.2886403251137402E-4</v>
      </c>
      <c r="AX75" s="137">
        <v>1.04230671181046E-4</v>
      </c>
      <c r="AY75" s="137">
        <v>1.95056180477771E-4</v>
      </c>
      <c r="AZ75" s="137">
        <v>3.2717869387363999E-4</v>
      </c>
      <c r="BA75" s="137">
        <v>1.78242106842216E-3</v>
      </c>
      <c r="BB75" s="137">
        <v>5.3432204970651901E-5</v>
      </c>
      <c r="BC75" s="137">
        <v>1.3902869695717001E-4</v>
      </c>
      <c r="BD75" s="137">
        <v>1.40448108708165E-4</v>
      </c>
      <c r="BE75" s="137">
        <v>8.9047295856005697E-4</v>
      </c>
      <c r="BF75" s="137">
        <v>6.2758956133101304E-4</v>
      </c>
      <c r="BG75" s="137">
        <v>1.7586398361638801E-3</v>
      </c>
      <c r="BH75" s="137">
        <v>6.7322212001904799E-4</v>
      </c>
      <c r="BI75" s="137">
        <v>8.5007719869617307E-5</v>
      </c>
      <c r="BJ75" s="137">
        <v>5.6935615645421105E-4</v>
      </c>
      <c r="BK75" s="137">
        <v>1.86015347595004E-3</v>
      </c>
      <c r="BL75" s="137">
        <v>6.5030244565041301E-3</v>
      </c>
      <c r="BM75" s="137">
        <v>8.7815249945837094E-3</v>
      </c>
      <c r="BN75" s="137">
        <v>3.2900548644932402E-3</v>
      </c>
      <c r="BO75" s="137">
        <v>9.8315072890564504E-3</v>
      </c>
      <c r="BP75" s="137">
        <v>7.9485915675603907E-3</v>
      </c>
      <c r="BQ75" s="137">
        <v>2.1726439191792599E-2</v>
      </c>
      <c r="BR75" s="137">
        <v>1.1455299861561801</v>
      </c>
      <c r="BS75" s="137">
        <v>2.7335981876477301E-3</v>
      </c>
      <c r="BT75" s="137">
        <v>1.04381326048611E-2</v>
      </c>
      <c r="BU75" s="137">
        <v>1.61262771294044E-5</v>
      </c>
      <c r="BV75" s="137">
        <v>6.4522276743776404E-4</v>
      </c>
      <c r="BW75" s="137">
        <v>0</v>
      </c>
      <c r="BX75" s="137">
        <v>2.1139826016456999E-6</v>
      </c>
      <c r="BY75" s="137">
        <v>0</v>
      </c>
      <c r="BZ75" s="137">
        <v>2.0899838925432998E-3</v>
      </c>
      <c r="CA75" s="139">
        <v>0</v>
      </c>
      <c r="CB75" s="73"/>
    </row>
    <row r="76" spans="1:80" ht="19.5" x14ac:dyDescent="0.25">
      <c r="A76" s="30"/>
      <c r="B76" s="42" t="s">
        <v>67</v>
      </c>
      <c r="C76" s="43" t="s">
        <v>178</v>
      </c>
      <c r="D76" s="136">
        <v>7.2741574912595802E-4</v>
      </c>
      <c r="E76" s="137">
        <v>1.1370728813882001E-3</v>
      </c>
      <c r="F76" s="137">
        <v>4.3032720322356698E-4</v>
      </c>
      <c r="G76" s="137">
        <v>1.9886647440579201E-3</v>
      </c>
      <c r="H76" s="137">
        <v>8.99251277340835E-5</v>
      </c>
      <c r="I76" s="137">
        <v>3.56356136529442E-4</v>
      </c>
      <c r="J76" s="137">
        <v>7.6085961348682299E-4</v>
      </c>
      <c r="K76" s="137">
        <v>1.9040326616336201E-4</v>
      </c>
      <c r="L76" s="137">
        <v>1.7087764374075099E-3</v>
      </c>
      <c r="M76" s="137">
        <v>1.9862328852856999E-3</v>
      </c>
      <c r="N76" s="137">
        <v>1.1645431626996799E-2</v>
      </c>
      <c r="O76" s="137">
        <v>1.87540160936856E-4</v>
      </c>
      <c r="P76" s="137">
        <v>2.4533508235289E-3</v>
      </c>
      <c r="Q76" s="137">
        <v>2.4533508235289E-3</v>
      </c>
      <c r="R76" s="137">
        <v>1.72719940924862E-3</v>
      </c>
      <c r="S76" s="137">
        <v>1.6356463946223199E-2</v>
      </c>
      <c r="T76" s="137">
        <v>2.37205848407085E-3</v>
      </c>
      <c r="U76" s="137">
        <v>4.0294822895476599E-4</v>
      </c>
      <c r="V76" s="137">
        <v>1.8682561719133801E-6</v>
      </c>
      <c r="W76" s="137">
        <v>5.9303330295734896E-4</v>
      </c>
      <c r="X76" s="137">
        <v>1.1386252962337E-3</v>
      </c>
      <c r="Y76" s="137">
        <v>1.4898478432814001E-3</v>
      </c>
      <c r="Z76" s="137">
        <v>8.8459177642466404E-4</v>
      </c>
      <c r="AA76" s="137">
        <v>2.8686420448986098E-3</v>
      </c>
      <c r="AB76" s="137">
        <v>5.3524947368450103E-4</v>
      </c>
      <c r="AC76" s="137">
        <v>5.8651487123283501E-4</v>
      </c>
      <c r="AD76" s="137">
        <v>2.2393523827694598E-3</v>
      </c>
      <c r="AE76" s="137">
        <v>2.1828908636802001E-3</v>
      </c>
      <c r="AF76" s="137">
        <v>1.2221597972605499E-3</v>
      </c>
      <c r="AG76" s="137">
        <v>8.2224307588477802E-4</v>
      </c>
      <c r="AH76" s="137">
        <v>8.5664127247035205E-4</v>
      </c>
      <c r="AI76" s="137">
        <v>2.4584943981752601E-4</v>
      </c>
      <c r="AJ76" s="137">
        <v>5.4761256111242199E-5</v>
      </c>
      <c r="AK76" s="137">
        <v>6.5646377574787298E-3</v>
      </c>
      <c r="AL76" s="137">
        <v>5.5726939903996704E-3</v>
      </c>
      <c r="AM76" s="137">
        <v>1.60704768958795E-3</v>
      </c>
      <c r="AN76" s="137">
        <v>6.8892382584564401E-3</v>
      </c>
      <c r="AO76" s="137">
        <v>8.2565360445174991E-3</v>
      </c>
      <c r="AP76" s="137">
        <v>4.0014199700700297E-2</v>
      </c>
      <c r="AQ76" s="137">
        <v>1.12964835816417E-2</v>
      </c>
      <c r="AR76" s="137">
        <v>4.9094491445129101E-3</v>
      </c>
      <c r="AS76" s="137">
        <v>7.7197404921296904E-3</v>
      </c>
      <c r="AT76" s="137">
        <v>3.5290260232800902E-4</v>
      </c>
      <c r="AU76" s="137">
        <v>4.3366225610492401E-3</v>
      </c>
      <c r="AV76" s="137">
        <v>4.2360982453228399E-3</v>
      </c>
      <c r="AW76" s="137">
        <v>1.3618926127930199E-2</v>
      </c>
      <c r="AX76" s="137">
        <v>2.3606534481684101E-2</v>
      </c>
      <c r="AY76" s="137">
        <v>1.36079669005613E-2</v>
      </c>
      <c r="AZ76" s="137">
        <v>7.35784786092397E-3</v>
      </c>
      <c r="BA76" s="137">
        <v>4.9735983144673698E-3</v>
      </c>
      <c r="BB76" s="137">
        <v>9.6198297428500001E-4</v>
      </c>
      <c r="BC76" s="137">
        <v>2.8730471994310399E-3</v>
      </c>
      <c r="BD76" s="137">
        <v>1.24676566842712E-3</v>
      </c>
      <c r="BE76" s="137">
        <v>1.5372871807294E-3</v>
      </c>
      <c r="BF76" s="137">
        <v>4.24196034915312E-3</v>
      </c>
      <c r="BG76" s="137">
        <v>6.8960446091511002E-2</v>
      </c>
      <c r="BH76" s="137">
        <v>6.3546887722269102E-2</v>
      </c>
      <c r="BI76" s="137">
        <v>2.5775073772493301E-2</v>
      </c>
      <c r="BJ76" s="137">
        <v>3.8581411132528301E-3</v>
      </c>
      <c r="BK76" s="137">
        <v>1.5431789617720799E-2</v>
      </c>
      <c r="BL76" s="137">
        <v>1.41766040811833E-2</v>
      </c>
      <c r="BM76" s="137">
        <v>5.74740045148441E-2</v>
      </c>
      <c r="BN76" s="137">
        <v>2.3226778586106799E-2</v>
      </c>
      <c r="BO76" s="137">
        <v>2.6869153144870098E-2</v>
      </c>
      <c r="BP76" s="137">
        <v>3.3082733397375899E-2</v>
      </c>
      <c r="BQ76" s="137">
        <v>7.5616767881539607E-2</v>
      </c>
      <c r="BR76" s="137">
        <v>6.8554380205860799E-2</v>
      </c>
      <c r="BS76" s="137">
        <v>1.0799342366726901</v>
      </c>
      <c r="BT76" s="137">
        <v>0.119894963361866</v>
      </c>
      <c r="BU76" s="137">
        <v>7.0357848585211197E-4</v>
      </c>
      <c r="BV76" s="137">
        <v>3.9451622884110298E-3</v>
      </c>
      <c r="BW76" s="137">
        <v>0</v>
      </c>
      <c r="BX76" s="137">
        <v>1.48454601831897E-5</v>
      </c>
      <c r="BY76" s="137">
        <v>0</v>
      </c>
      <c r="BZ76" s="137">
        <v>2.3531439774172599E-2</v>
      </c>
      <c r="CA76" s="139">
        <v>0</v>
      </c>
      <c r="CB76" s="73"/>
    </row>
    <row r="77" spans="1:80" ht="19.5" x14ac:dyDescent="0.25">
      <c r="A77" s="30"/>
      <c r="B77" s="42" t="s">
        <v>68</v>
      </c>
      <c r="C77" s="43" t="s">
        <v>179</v>
      </c>
      <c r="D77" s="136">
        <v>4.1603940758941603E-3</v>
      </c>
      <c r="E77" s="137">
        <v>5.0418065959197097E-3</v>
      </c>
      <c r="F77" s="137">
        <v>1.6689159205356E-3</v>
      </c>
      <c r="G77" s="137">
        <v>4.48712875318416E-3</v>
      </c>
      <c r="H77" s="137">
        <v>3.89958325303361E-4</v>
      </c>
      <c r="I77" s="137">
        <v>1.27282911771898E-3</v>
      </c>
      <c r="J77" s="137">
        <v>3.70292453274562E-3</v>
      </c>
      <c r="K77" s="137">
        <v>6.9581427203563599E-4</v>
      </c>
      <c r="L77" s="137">
        <v>2.3220207559642501E-3</v>
      </c>
      <c r="M77" s="137">
        <v>7.93799667732621E-3</v>
      </c>
      <c r="N77" s="137">
        <v>2.0252494786583701E-3</v>
      </c>
      <c r="O77" s="137">
        <v>8.1700030127983205E-4</v>
      </c>
      <c r="P77" s="137">
        <v>5.5571183218097002E-3</v>
      </c>
      <c r="Q77" s="137">
        <v>5.5571183218097002E-3</v>
      </c>
      <c r="R77" s="137">
        <v>7.5332852314075201E-4</v>
      </c>
      <c r="S77" s="137">
        <v>2.1606463780894001E-3</v>
      </c>
      <c r="T77" s="137">
        <v>1.0505794939789899E-2</v>
      </c>
      <c r="U77" s="137">
        <v>1.9139586881594299E-3</v>
      </c>
      <c r="V77" s="137">
        <v>6.9358816477165204E-6</v>
      </c>
      <c r="W77" s="137">
        <v>3.2552617710001298E-3</v>
      </c>
      <c r="X77" s="137">
        <v>4.66666873113068E-3</v>
      </c>
      <c r="Y77" s="137">
        <v>5.8980095035232397E-3</v>
      </c>
      <c r="Z77" s="137">
        <v>3.6043950507685702E-3</v>
      </c>
      <c r="AA77" s="137">
        <v>6.1141096229958601E-3</v>
      </c>
      <c r="AB77" s="137">
        <v>2.13284107050063E-3</v>
      </c>
      <c r="AC77" s="137">
        <v>2.1566715864911601E-3</v>
      </c>
      <c r="AD77" s="137">
        <v>9.6274094571163309E-3</v>
      </c>
      <c r="AE77" s="137">
        <v>1.8469171384623301E-2</v>
      </c>
      <c r="AF77" s="137">
        <v>4.4393805390657796E-3</v>
      </c>
      <c r="AG77" s="137">
        <v>3.4350406326639402E-3</v>
      </c>
      <c r="AH77" s="137">
        <v>3.54941938873851E-3</v>
      </c>
      <c r="AI77" s="137">
        <v>8.8591669755654404E-4</v>
      </c>
      <c r="AJ77" s="137">
        <v>1.73952502396883E-4</v>
      </c>
      <c r="AK77" s="137">
        <v>4.8188028598236697E-2</v>
      </c>
      <c r="AL77" s="137">
        <v>3.2666519441195502E-2</v>
      </c>
      <c r="AM77" s="137">
        <v>1.11919754065102E-2</v>
      </c>
      <c r="AN77" s="137">
        <v>1.7563303839556201E-3</v>
      </c>
      <c r="AO77" s="137">
        <v>3.5664758191421501E-2</v>
      </c>
      <c r="AP77" s="137">
        <v>0.20540331829012201</v>
      </c>
      <c r="AQ77" s="137">
        <v>3.8113051554707497E-2</v>
      </c>
      <c r="AR77" s="137">
        <v>1.4891435902430399E-2</v>
      </c>
      <c r="AS77" s="137">
        <v>5.00156628563624E-2</v>
      </c>
      <c r="AT77" s="137">
        <v>1.1750149237233301E-3</v>
      </c>
      <c r="AU77" s="137">
        <v>1.6915324653580699E-2</v>
      </c>
      <c r="AV77" s="137">
        <v>2.30463330764362E-2</v>
      </c>
      <c r="AW77" s="137">
        <v>2.23586370880113E-2</v>
      </c>
      <c r="AX77" s="137">
        <v>2.1013544648887401E-3</v>
      </c>
      <c r="AY77" s="137">
        <v>5.1980104688911701E-3</v>
      </c>
      <c r="AZ77" s="137">
        <v>1.36597002719527E-2</v>
      </c>
      <c r="BA77" s="137">
        <v>4.0402822054468199E-2</v>
      </c>
      <c r="BB77" s="137">
        <v>1.47336890522467E-3</v>
      </c>
      <c r="BC77" s="137">
        <v>4.8831055233052702E-3</v>
      </c>
      <c r="BD77" s="137">
        <v>4.0291916307662002E-3</v>
      </c>
      <c r="BE77" s="137">
        <v>1.72995623683195E-3</v>
      </c>
      <c r="BF77" s="137">
        <v>1.8800928160429699E-2</v>
      </c>
      <c r="BG77" s="137">
        <v>7.8818635412068197E-2</v>
      </c>
      <c r="BH77" s="137">
        <v>3.1425439887380599E-2</v>
      </c>
      <c r="BI77" s="137">
        <v>1.32803055726801E-3</v>
      </c>
      <c r="BJ77" s="137">
        <v>1.22556228419466E-2</v>
      </c>
      <c r="BK77" s="137">
        <v>6.9724522398375594E-2</v>
      </c>
      <c r="BL77" s="137">
        <v>6.3501996766330795E-2</v>
      </c>
      <c r="BM77" s="137">
        <v>0.313092513795526</v>
      </c>
      <c r="BN77" s="137">
        <v>8.2559417971582796E-2</v>
      </c>
      <c r="BO77" s="137">
        <v>0.107039200332625</v>
      </c>
      <c r="BP77" s="137">
        <v>4.2743395625089803E-2</v>
      </c>
      <c r="BQ77" s="137">
        <v>0.122430404795651</v>
      </c>
      <c r="BR77" s="137">
        <v>0.103696946945266</v>
      </c>
      <c r="BS77" s="137">
        <v>2.4165414200176101E-2</v>
      </c>
      <c r="BT77" s="137">
        <v>1.22286682408888</v>
      </c>
      <c r="BU77" s="137">
        <v>3.42703882467526E-4</v>
      </c>
      <c r="BV77" s="137">
        <v>3.64854544717165E-2</v>
      </c>
      <c r="BW77" s="137">
        <v>0</v>
      </c>
      <c r="BX77" s="137">
        <v>4.5500464020603999E-5</v>
      </c>
      <c r="BY77" s="137">
        <v>0</v>
      </c>
      <c r="BZ77" s="137">
        <v>8.52291112990545E-2</v>
      </c>
      <c r="CA77" s="139">
        <v>0</v>
      </c>
      <c r="CB77" s="73"/>
    </row>
    <row r="78" spans="1:80" ht="19.5" x14ac:dyDescent="0.25">
      <c r="A78" s="30"/>
      <c r="B78" s="42" t="s">
        <v>69</v>
      </c>
      <c r="C78" s="43" t="s">
        <v>180</v>
      </c>
      <c r="D78" s="136">
        <v>5.7314695350922196E-4</v>
      </c>
      <c r="E78" s="137">
        <v>1.1174635625666801E-3</v>
      </c>
      <c r="F78" s="137">
        <v>4.7874173878770498E-4</v>
      </c>
      <c r="G78" s="137">
        <v>1.4620818124034399E-3</v>
      </c>
      <c r="H78" s="137">
        <v>1.7098069679085E-4</v>
      </c>
      <c r="I78" s="137">
        <v>3.8900800476675398E-4</v>
      </c>
      <c r="J78" s="137">
        <v>6.8070582792665799E-4</v>
      </c>
      <c r="K78" s="137">
        <v>2.14937517160169E-4</v>
      </c>
      <c r="L78" s="137">
        <v>3.7936295636981899E-3</v>
      </c>
      <c r="M78" s="137">
        <v>1.4523719774385E-3</v>
      </c>
      <c r="N78" s="137">
        <v>4.27625041369919E-3</v>
      </c>
      <c r="O78" s="137">
        <v>1.6067991107059299E-4</v>
      </c>
      <c r="P78" s="137">
        <v>1.39506734181971E-3</v>
      </c>
      <c r="Q78" s="137">
        <v>1.39506734181971E-3</v>
      </c>
      <c r="R78" s="137">
        <v>2.1989512093218401E-4</v>
      </c>
      <c r="S78" s="137">
        <v>1.35961159393715E-3</v>
      </c>
      <c r="T78" s="137">
        <v>1.73176869239557E-3</v>
      </c>
      <c r="U78" s="137">
        <v>3.8440560445330597E-4</v>
      </c>
      <c r="V78" s="137">
        <v>1.0164457514014301E-6</v>
      </c>
      <c r="W78" s="137">
        <v>4.0160331465049999E-4</v>
      </c>
      <c r="X78" s="137">
        <v>9.0237470006296295E-4</v>
      </c>
      <c r="Y78" s="137">
        <v>1.0777356767887401E-3</v>
      </c>
      <c r="Z78" s="137">
        <v>7.5593485083239205E-4</v>
      </c>
      <c r="AA78" s="137">
        <v>1.7959973218892201E-3</v>
      </c>
      <c r="AB78" s="137">
        <v>4.4688173411730502E-4</v>
      </c>
      <c r="AC78" s="137">
        <v>5.8506485000542298E-4</v>
      </c>
      <c r="AD78" s="137">
        <v>1.76128082860482E-3</v>
      </c>
      <c r="AE78" s="137">
        <v>9.5341953506275696E-4</v>
      </c>
      <c r="AF78" s="137">
        <v>1.43357704256716E-3</v>
      </c>
      <c r="AG78" s="137">
        <v>6.4707232178847797E-4</v>
      </c>
      <c r="AH78" s="137">
        <v>5.8019889015491904E-4</v>
      </c>
      <c r="AI78" s="137">
        <v>1.96180303078445E-4</v>
      </c>
      <c r="AJ78" s="137">
        <v>8.1330751312038403E-5</v>
      </c>
      <c r="AK78" s="137">
        <v>5.7732479590874601E-3</v>
      </c>
      <c r="AL78" s="137">
        <v>1.47561289851681E-2</v>
      </c>
      <c r="AM78" s="137">
        <v>1.1463044546863299E-3</v>
      </c>
      <c r="AN78" s="137">
        <v>9.7482495959404902E-3</v>
      </c>
      <c r="AO78" s="137">
        <v>1.17367443019305E-2</v>
      </c>
      <c r="AP78" s="137">
        <v>4.1394340175406802E-2</v>
      </c>
      <c r="AQ78" s="137">
        <v>9.6594508383302906E-3</v>
      </c>
      <c r="AR78" s="137">
        <v>1.0026401399265E-2</v>
      </c>
      <c r="AS78" s="137">
        <v>6.5170428446168303E-3</v>
      </c>
      <c r="AT78" s="137">
        <v>7.11928746251688E-3</v>
      </c>
      <c r="AU78" s="137">
        <v>3.1095757641363101E-3</v>
      </c>
      <c r="AV78" s="137">
        <v>3.8325176737166199E-3</v>
      </c>
      <c r="AW78" s="137">
        <v>1.6275533376771401E-3</v>
      </c>
      <c r="AX78" s="137">
        <v>3.6810526159051002E-4</v>
      </c>
      <c r="AY78" s="137">
        <v>1.3553658242353699E-3</v>
      </c>
      <c r="AZ78" s="137">
        <v>2.1029708910717702E-3</v>
      </c>
      <c r="BA78" s="137">
        <v>2.19244180120448E-2</v>
      </c>
      <c r="BB78" s="137">
        <v>4.7749049084321998E-4</v>
      </c>
      <c r="BC78" s="137">
        <v>9.7858197875560289E-4</v>
      </c>
      <c r="BD78" s="137">
        <v>8.2862007716427699E-4</v>
      </c>
      <c r="BE78" s="137">
        <v>1.64853788464307E-3</v>
      </c>
      <c r="BF78" s="137">
        <v>1.13441258060594E-2</v>
      </c>
      <c r="BG78" s="137">
        <v>2.37146400663832E-2</v>
      </c>
      <c r="BH78" s="137">
        <v>1.9296027218284401E-2</v>
      </c>
      <c r="BI78" s="137">
        <v>2.2037949011097401E-4</v>
      </c>
      <c r="BJ78" s="137">
        <v>5.7300642405150697E-3</v>
      </c>
      <c r="BK78" s="137">
        <v>7.2310574881631296E-3</v>
      </c>
      <c r="BL78" s="137">
        <v>1.1902866222274299E-2</v>
      </c>
      <c r="BM78" s="137">
        <v>5.2062801525749498E-2</v>
      </c>
      <c r="BN78" s="137">
        <v>1.54226079621752E-2</v>
      </c>
      <c r="BO78" s="137">
        <v>3.03539937660726E-2</v>
      </c>
      <c r="BP78" s="137">
        <v>5.7583755743953399E-2</v>
      </c>
      <c r="BQ78" s="137">
        <v>8.6903252362612496E-2</v>
      </c>
      <c r="BR78" s="137">
        <v>6.5695102454367105E-2</v>
      </c>
      <c r="BS78" s="137">
        <v>4.2837840138129904E-3</v>
      </c>
      <c r="BT78" s="137">
        <v>3.6597846331518497E-2</v>
      </c>
      <c r="BU78" s="137">
        <v>1.00013798400914</v>
      </c>
      <c r="BV78" s="137">
        <v>3.8994179520997498E-3</v>
      </c>
      <c r="BW78" s="137">
        <v>0</v>
      </c>
      <c r="BX78" s="137">
        <v>8.96956950727641E-4</v>
      </c>
      <c r="BY78" s="137">
        <v>0</v>
      </c>
      <c r="BZ78" s="137">
        <v>7.66104940162663E-3</v>
      </c>
      <c r="CA78" s="139">
        <v>0</v>
      </c>
      <c r="CB78" s="73"/>
    </row>
    <row r="79" spans="1:80" ht="19.5" x14ac:dyDescent="0.25">
      <c r="A79" s="30"/>
      <c r="B79" s="42" t="s">
        <v>70</v>
      </c>
      <c r="C79" s="43" t="s">
        <v>181</v>
      </c>
      <c r="D79" s="136">
        <v>6.00649350160239E-4</v>
      </c>
      <c r="E79" s="137">
        <v>1.12568684540781E-3</v>
      </c>
      <c r="F79" s="137">
        <v>4.6763252148362798E-4</v>
      </c>
      <c r="G79" s="137">
        <v>9.8227256997898194E-4</v>
      </c>
      <c r="H79" s="137">
        <v>9.7323550660321801E-5</v>
      </c>
      <c r="I79" s="137">
        <v>3.8491482333163099E-4</v>
      </c>
      <c r="J79" s="137">
        <v>7.1174222374196703E-4</v>
      </c>
      <c r="K79" s="137">
        <v>1.8425462968662499E-4</v>
      </c>
      <c r="L79" s="137">
        <v>6.8731386167703804E-4</v>
      </c>
      <c r="M79" s="137">
        <v>2.26386025093505E-3</v>
      </c>
      <c r="N79" s="137">
        <v>6.9102630470819603E-4</v>
      </c>
      <c r="O79" s="137">
        <v>1.79280691850494E-4</v>
      </c>
      <c r="P79" s="137">
        <v>1.6953277955403601E-3</v>
      </c>
      <c r="Q79" s="137">
        <v>1.6953277955403601E-3</v>
      </c>
      <c r="R79" s="137">
        <v>1.82500914796232E-4</v>
      </c>
      <c r="S79" s="137">
        <v>4.9014947131483899E-4</v>
      </c>
      <c r="T79" s="137">
        <v>2.5412833339051601E-3</v>
      </c>
      <c r="U79" s="137">
        <v>2.904693538513E-4</v>
      </c>
      <c r="V79" s="137">
        <v>2.1544315833137401E-6</v>
      </c>
      <c r="W79" s="137">
        <v>5.2061894109017902E-4</v>
      </c>
      <c r="X79" s="137">
        <v>1.20127036580984E-3</v>
      </c>
      <c r="Y79" s="137">
        <v>1.6441944152819101E-3</v>
      </c>
      <c r="Z79" s="137">
        <v>9.8202348464553708E-4</v>
      </c>
      <c r="AA79" s="137">
        <v>1.1818676025904301E-3</v>
      </c>
      <c r="AB79" s="137">
        <v>5.5953188703432896E-4</v>
      </c>
      <c r="AC79" s="137">
        <v>6.5901078790183505E-4</v>
      </c>
      <c r="AD79" s="137">
        <v>2.3737378803388798E-3</v>
      </c>
      <c r="AE79" s="137">
        <v>1.15524237065607E-3</v>
      </c>
      <c r="AF79" s="137">
        <v>1.2928790961051601E-3</v>
      </c>
      <c r="AG79" s="137">
        <v>8.8548858814512898E-4</v>
      </c>
      <c r="AH79" s="137">
        <v>8.8087188875847402E-4</v>
      </c>
      <c r="AI79" s="137">
        <v>2.5539311805963198E-4</v>
      </c>
      <c r="AJ79" s="137">
        <v>5.9784759423912999E-5</v>
      </c>
      <c r="AK79" s="137">
        <v>1.1246178606557499E-2</v>
      </c>
      <c r="AL79" s="137">
        <v>1.02074683050045E-2</v>
      </c>
      <c r="AM79" s="137">
        <v>1.9713784406409098E-3</v>
      </c>
      <c r="AN79" s="137">
        <v>9.37204923450198E-4</v>
      </c>
      <c r="AO79" s="137">
        <v>9.2399127596984806E-3</v>
      </c>
      <c r="AP79" s="137">
        <v>7.4538846872465106E-2</v>
      </c>
      <c r="AQ79" s="137">
        <v>1.27534527093714E-2</v>
      </c>
      <c r="AR79" s="137">
        <v>2.0050775579973901E-3</v>
      </c>
      <c r="AS79" s="137">
        <v>5.2573747535653E-3</v>
      </c>
      <c r="AT79" s="137">
        <v>4.62553335179998E-4</v>
      </c>
      <c r="AU79" s="137">
        <v>2.7481865104189598E-3</v>
      </c>
      <c r="AV79" s="137">
        <v>4.3317443017396899E-3</v>
      </c>
      <c r="AW79" s="137">
        <v>4.6746157059397503E-3</v>
      </c>
      <c r="AX79" s="137">
        <v>4.2175581033292799E-4</v>
      </c>
      <c r="AY79" s="137">
        <v>1.1653413425101399E-3</v>
      </c>
      <c r="AZ79" s="137">
        <v>3.1914796196043402E-3</v>
      </c>
      <c r="BA79" s="137">
        <v>5.1225214347188396E-3</v>
      </c>
      <c r="BB79" s="137">
        <v>4.0851811159449501E-4</v>
      </c>
      <c r="BC79" s="137">
        <v>1.04396704431007E-3</v>
      </c>
      <c r="BD79" s="137">
        <v>1.0498865525718399E-3</v>
      </c>
      <c r="BE79" s="137">
        <v>4.53022093328955E-4</v>
      </c>
      <c r="BF79" s="137">
        <v>5.7043371995178201E-3</v>
      </c>
      <c r="BG79" s="137">
        <v>1.47950108131021E-2</v>
      </c>
      <c r="BH79" s="137">
        <v>1.9126219182471999E-2</v>
      </c>
      <c r="BI79" s="137">
        <v>2.6865485633802703E-4</v>
      </c>
      <c r="BJ79" s="137">
        <v>4.2120662427970702E-3</v>
      </c>
      <c r="BK79" s="137">
        <v>1.00834763455196E-2</v>
      </c>
      <c r="BL79" s="137">
        <v>1.2581597300256601E-2</v>
      </c>
      <c r="BM79" s="137">
        <v>4.6611418852885597E-2</v>
      </c>
      <c r="BN79" s="137">
        <v>2.86563557069664E-2</v>
      </c>
      <c r="BO79" s="137">
        <v>1.9626106909187199E-2</v>
      </c>
      <c r="BP79" s="137">
        <v>7.0411008022885696E-3</v>
      </c>
      <c r="BQ79" s="137">
        <v>2.9805012468302999E-2</v>
      </c>
      <c r="BR79" s="137">
        <v>2.5414173986227799E-2</v>
      </c>
      <c r="BS79" s="137">
        <v>3.2239798007751802E-3</v>
      </c>
      <c r="BT79" s="137">
        <v>3.6996974933615097E-2</v>
      </c>
      <c r="BU79" s="137">
        <v>1.30654003169869E-4</v>
      </c>
      <c r="BV79" s="137">
        <v>1.01650836667269</v>
      </c>
      <c r="BW79" s="137">
        <v>0</v>
      </c>
      <c r="BX79" s="137">
        <v>1.5649071228691401E-5</v>
      </c>
      <c r="BY79" s="137">
        <v>0</v>
      </c>
      <c r="BZ79" s="137">
        <v>2.6086747271583399E-2</v>
      </c>
      <c r="CA79" s="139">
        <v>0</v>
      </c>
      <c r="CB79" s="73"/>
    </row>
    <row r="80" spans="1:80" ht="19.5" x14ac:dyDescent="0.25">
      <c r="A80" s="30"/>
      <c r="B80" s="42" t="s">
        <v>71</v>
      </c>
      <c r="C80" s="43" t="s">
        <v>182</v>
      </c>
      <c r="D80" s="136">
        <v>5.5232843813808196E-4</v>
      </c>
      <c r="E80" s="137">
        <v>1.0606233399522199E-3</v>
      </c>
      <c r="F80" s="137">
        <v>4.4723811449599301E-4</v>
      </c>
      <c r="G80" s="137">
        <v>6.0363773780820198E-4</v>
      </c>
      <c r="H80" s="137">
        <v>5.4040647948300697E-5</v>
      </c>
      <c r="I80" s="137">
        <v>3.2514331578872298E-4</v>
      </c>
      <c r="J80" s="137">
        <v>5.8376295647212203E-4</v>
      </c>
      <c r="K80" s="137">
        <v>1.5715631683351999E-4</v>
      </c>
      <c r="L80" s="137">
        <v>5.3647238014469304E-4</v>
      </c>
      <c r="M80" s="137">
        <v>2.82639478315892E-3</v>
      </c>
      <c r="N80" s="137">
        <v>1.34339340236184E-3</v>
      </c>
      <c r="O80" s="137">
        <v>1.7026009342476701E-4</v>
      </c>
      <c r="P80" s="137">
        <v>2.34099003154217E-4</v>
      </c>
      <c r="Q80" s="137">
        <v>2.34099003154217E-4</v>
      </c>
      <c r="R80" s="137">
        <v>7.3900440736486702E-5</v>
      </c>
      <c r="S80" s="137">
        <v>2.2211360631437199E-4</v>
      </c>
      <c r="T80" s="137">
        <v>2.9395353918739201E-3</v>
      </c>
      <c r="U80" s="137">
        <v>1.8578288480245001E-4</v>
      </c>
      <c r="V80" s="137">
        <v>1.8324072641999901E-6</v>
      </c>
      <c r="W80" s="137">
        <v>5.1571763606705402E-4</v>
      </c>
      <c r="X80" s="137">
        <v>1.22704867774054E-3</v>
      </c>
      <c r="Y80" s="137">
        <v>1.7858292317031799E-3</v>
      </c>
      <c r="Z80" s="137">
        <v>1.1336202257507799E-3</v>
      </c>
      <c r="AA80" s="137">
        <v>7.8800208224849805E-4</v>
      </c>
      <c r="AB80" s="137">
        <v>4.4375225577145502E-4</v>
      </c>
      <c r="AC80" s="137">
        <v>6.3444566482256601E-4</v>
      </c>
      <c r="AD80" s="137">
        <v>2.45418341075119E-3</v>
      </c>
      <c r="AE80" s="137">
        <v>7.9869560836424004E-4</v>
      </c>
      <c r="AF80" s="137">
        <v>1.3943693067764501E-3</v>
      </c>
      <c r="AG80" s="137">
        <v>9.2119895572579898E-4</v>
      </c>
      <c r="AH80" s="137">
        <v>7.66608162877854E-4</v>
      </c>
      <c r="AI80" s="137">
        <v>1.04697386851574E-4</v>
      </c>
      <c r="AJ80" s="137">
        <v>2.6784341771406799E-5</v>
      </c>
      <c r="AK80" s="137">
        <v>1.7121991072047199E-3</v>
      </c>
      <c r="AL80" s="137">
        <v>3.58978250631024E-3</v>
      </c>
      <c r="AM80" s="137">
        <v>3.3492893085496902E-4</v>
      </c>
      <c r="AN80" s="137">
        <v>3.1005123114919201E-3</v>
      </c>
      <c r="AO80" s="137">
        <v>5.8861610317015103E-3</v>
      </c>
      <c r="AP80" s="137">
        <v>4.4990844617959901E-2</v>
      </c>
      <c r="AQ80" s="137">
        <v>1.4249202823596501E-3</v>
      </c>
      <c r="AR80" s="137">
        <v>1.9692236726591098E-3</v>
      </c>
      <c r="AS80" s="137">
        <v>2.4678551078316101E-3</v>
      </c>
      <c r="AT80" s="137">
        <v>2.3049629783770398E-3</v>
      </c>
      <c r="AU80" s="137">
        <v>8.8398073052929301E-4</v>
      </c>
      <c r="AV80" s="137">
        <v>1.57600361424483E-3</v>
      </c>
      <c r="AW80" s="137">
        <v>5.7013551891154399E-4</v>
      </c>
      <c r="AX80" s="137">
        <v>9.4943808440997905E-5</v>
      </c>
      <c r="AY80" s="137">
        <v>4.5856759606379397E-4</v>
      </c>
      <c r="AZ80" s="137">
        <v>1.2245648381364899E-3</v>
      </c>
      <c r="BA80" s="137">
        <v>1.3518098697330699E-3</v>
      </c>
      <c r="BB80" s="137">
        <v>1.65089750578986E-4</v>
      </c>
      <c r="BC80" s="137">
        <v>4.8692405585285198E-4</v>
      </c>
      <c r="BD80" s="137">
        <v>2.6519034596312002E-4</v>
      </c>
      <c r="BE80" s="137">
        <v>1.95254894404809E-3</v>
      </c>
      <c r="BF80" s="137">
        <v>2.6492082691225798E-3</v>
      </c>
      <c r="BG80" s="137">
        <v>6.6109384723386597E-3</v>
      </c>
      <c r="BH80" s="137">
        <v>9.2179234883365008E-3</v>
      </c>
      <c r="BI80" s="137">
        <v>4.6875701736069902E-5</v>
      </c>
      <c r="BJ80" s="137">
        <v>1.88705989449473E-3</v>
      </c>
      <c r="BK80" s="137">
        <v>1.81079704266999E-3</v>
      </c>
      <c r="BL80" s="137">
        <v>1.72201789368821E-3</v>
      </c>
      <c r="BM80" s="137">
        <v>1.0662391069877101E-2</v>
      </c>
      <c r="BN80" s="137">
        <v>4.1029802313650297E-2</v>
      </c>
      <c r="BO80" s="137">
        <v>5.9536265321808498E-3</v>
      </c>
      <c r="BP80" s="137">
        <v>1.3064054734703799E-3</v>
      </c>
      <c r="BQ80" s="137">
        <v>5.5644133694688798E-3</v>
      </c>
      <c r="BR80" s="137">
        <v>3.9566086800985204E-3</v>
      </c>
      <c r="BS80" s="137">
        <v>7.0031786347394295E-4</v>
      </c>
      <c r="BT80" s="137">
        <v>9.6447534546216102E-3</v>
      </c>
      <c r="BU80" s="137">
        <v>6.0578284201521998E-5</v>
      </c>
      <c r="BV80" s="137">
        <v>1.79766013885592E-3</v>
      </c>
      <c r="BW80" s="137">
        <v>1</v>
      </c>
      <c r="BX80" s="137">
        <v>2.7803101272461399E-5</v>
      </c>
      <c r="BY80" s="137">
        <v>0</v>
      </c>
      <c r="BZ80" s="137">
        <v>2.5845915417097398E-3</v>
      </c>
      <c r="CA80" s="139">
        <v>0</v>
      </c>
      <c r="CB80" s="73"/>
    </row>
    <row r="81" spans="1:82" ht="19.5" x14ac:dyDescent="0.25">
      <c r="A81" s="30"/>
      <c r="B81" s="42" t="s">
        <v>72</v>
      </c>
      <c r="C81" s="43" t="s">
        <v>183</v>
      </c>
      <c r="D81" s="136">
        <v>7.6622755310120098E-4</v>
      </c>
      <c r="E81" s="137">
        <v>1.6523071164211401E-3</v>
      </c>
      <c r="F81" s="137">
        <v>5.9793207171084399E-4</v>
      </c>
      <c r="G81" s="137">
        <v>6.5753918185341301E-3</v>
      </c>
      <c r="H81" s="137">
        <v>1.40468019302103E-4</v>
      </c>
      <c r="I81" s="137">
        <v>6.4068830693954305E-4</v>
      </c>
      <c r="J81" s="137">
        <v>1.21772542140737E-3</v>
      </c>
      <c r="K81" s="137">
        <v>2.5857442350461302E-4</v>
      </c>
      <c r="L81" s="137">
        <v>1.34230926040359E-3</v>
      </c>
      <c r="M81" s="137">
        <v>2.3548195464970002E-3</v>
      </c>
      <c r="N81" s="137">
        <v>1.62963550718445E-3</v>
      </c>
      <c r="O81" s="137">
        <v>2.16618149835525E-4</v>
      </c>
      <c r="P81" s="137">
        <v>1.0732155936317999E-3</v>
      </c>
      <c r="Q81" s="137">
        <v>1.0732155936317999E-3</v>
      </c>
      <c r="R81" s="137">
        <v>2.8492309939361001E-4</v>
      </c>
      <c r="S81" s="137">
        <v>1.3766262204374601E-3</v>
      </c>
      <c r="T81" s="137">
        <v>2.5091883715126499E-3</v>
      </c>
      <c r="U81" s="137">
        <v>4.7964508134973902E-4</v>
      </c>
      <c r="V81" s="137">
        <v>1.9208546538357702E-6</v>
      </c>
      <c r="W81" s="137">
        <v>7.3170795520491197E-4</v>
      </c>
      <c r="X81" s="137">
        <v>1.16169170235643E-3</v>
      </c>
      <c r="Y81" s="137">
        <v>1.6167729802828599E-3</v>
      </c>
      <c r="Z81" s="137">
        <v>1.14799985352914E-3</v>
      </c>
      <c r="AA81" s="137">
        <v>9.8162191553858892E-3</v>
      </c>
      <c r="AB81" s="137">
        <v>6.2138538875143297E-4</v>
      </c>
      <c r="AC81" s="137">
        <v>9.6924367916218195E-4</v>
      </c>
      <c r="AD81" s="137">
        <v>2.30059034775742E-3</v>
      </c>
      <c r="AE81" s="137">
        <v>1.3121149075418E-3</v>
      </c>
      <c r="AF81" s="137">
        <v>1.8264839474737499E-3</v>
      </c>
      <c r="AG81" s="137">
        <v>8.9028267545471695E-4</v>
      </c>
      <c r="AH81" s="137">
        <v>8.4196694357089002E-4</v>
      </c>
      <c r="AI81" s="137">
        <v>6.2418864629312104E-4</v>
      </c>
      <c r="AJ81" s="137">
        <v>1.4217038582625601E-4</v>
      </c>
      <c r="AK81" s="137">
        <v>1.38582838132504E-2</v>
      </c>
      <c r="AL81" s="137">
        <v>8.3035652070234597E-3</v>
      </c>
      <c r="AM81" s="137">
        <v>9.7461422378187206E-3</v>
      </c>
      <c r="AN81" s="137">
        <v>2.9491654601675999E-3</v>
      </c>
      <c r="AO81" s="137">
        <v>7.89586740368943E-3</v>
      </c>
      <c r="AP81" s="137">
        <v>1.3894010724228901E-2</v>
      </c>
      <c r="AQ81" s="137">
        <v>6.6317153741621698E-3</v>
      </c>
      <c r="AR81" s="137">
        <v>0.13284203549881601</v>
      </c>
      <c r="AS81" s="137">
        <v>6.6989355244157604E-3</v>
      </c>
      <c r="AT81" s="137">
        <v>0.46365461206689501</v>
      </c>
      <c r="AU81" s="137">
        <v>4.1955911679356396E-3</v>
      </c>
      <c r="AV81" s="137">
        <v>9.9850657525811497E-3</v>
      </c>
      <c r="AW81" s="137">
        <v>7.4778375698709302E-3</v>
      </c>
      <c r="AX81" s="137">
        <v>4.9226929518621601E-4</v>
      </c>
      <c r="AY81" s="137">
        <v>1.5438386628037601E-3</v>
      </c>
      <c r="AZ81" s="137">
        <v>5.8289763624245101E-3</v>
      </c>
      <c r="BA81" s="137">
        <v>4.1426630513312704E-3</v>
      </c>
      <c r="BB81" s="137">
        <v>1.1843355242695799E-3</v>
      </c>
      <c r="BC81" s="137">
        <v>2.3478818652805E-3</v>
      </c>
      <c r="BD81" s="137">
        <v>1.28081200579826E-3</v>
      </c>
      <c r="BE81" s="137">
        <v>9.34000363097161E-4</v>
      </c>
      <c r="BF81" s="137">
        <v>2.00756507031092E-2</v>
      </c>
      <c r="BG81" s="137">
        <v>2.90633710429678E-2</v>
      </c>
      <c r="BH81" s="137">
        <v>3.0626347290964299E-2</v>
      </c>
      <c r="BI81" s="137">
        <v>2.1340819646094999E-4</v>
      </c>
      <c r="BJ81" s="137">
        <v>1.00164504906359E-2</v>
      </c>
      <c r="BK81" s="137">
        <v>9.8156513988778907E-3</v>
      </c>
      <c r="BL81" s="137">
        <v>1.6480412947156901E-2</v>
      </c>
      <c r="BM81" s="137">
        <v>3.3935465512668302E-2</v>
      </c>
      <c r="BN81" s="137">
        <v>2.9092301626911399E-2</v>
      </c>
      <c r="BO81" s="137">
        <v>1.4753833025035501E-2</v>
      </c>
      <c r="BP81" s="137">
        <v>1.10990513887569E-2</v>
      </c>
      <c r="BQ81" s="137">
        <v>2.3721566848082701E-2</v>
      </c>
      <c r="BR81" s="137">
        <v>2.3542502326844201E-2</v>
      </c>
      <c r="BS81" s="137">
        <v>1.63924704218322E-3</v>
      </c>
      <c r="BT81" s="137">
        <v>4.0666536323009699E-2</v>
      </c>
      <c r="BU81" s="137">
        <v>1.83855729005227E-4</v>
      </c>
      <c r="BV81" s="137">
        <v>1.4851216847486001E-3</v>
      </c>
      <c r="BW81" s="137">
        <v>0</v>
      </c>
      <c r="BX81" s="137">
        <v>1.3080884436321001</v>
      </c>
      <c r="BY81" s="137">
        <v>0</v>
      </c>
      <c r="BZ81" s="137">
        <v>1.9112864479430999E-2</v>
      </c>
      <c r="CA81" s="139">
        <v>0</v>
      </c>
      <c r="CB81" s="73"/>
    </row>
    <row r="82" spans="1:82" ht="19.5" x14ac:dyDescent="0.25">
      <c r="A82" s="30"/>
      <c r="B82" s="42" t="s">
        <v>73</v>
      </c>
      <c r="C82" s="43" t="s">
        <v>184</v>
      </c>
      <c r="D82" s="136">
        <v>8.1309422890391003E-4</v>
      </c>
      <c r="E82" s="137">
        <v>1.58201281335575E-3</v>
      </c>
      <c r="F82" s="137">
        <v>8.5820405384092401E-4</v>
      </c>
      <c r="G82" s="137">
        <v>2.4928902524575798E-3</v>
      </c>
      <c r="H82" s="137">
        <v>3.2224281486213099E-4</v>
      </c>
      <c r="I82" s="137">
        <v>6.4947062347183598E-4</v>
      </c>
      <c r="J82" s="137">
        <v>1.05356377033883E-3</v>
      </c>
      <c r="K82" s="137">
        <v>2.16345822915897E-4</v>
      </c>
      <c r="L82" s="137">
        <v>1.2332452911418101E-3</v>
      </c>
      <c r="M82" s="137">
        <v>1.41461144305615E-3</v>
      </c>
      <c r="N82" s="137">
        <v>1.98500829165191E-3</v>
      </c>
      <c r="O82" s="137">
        <v>1.8629143668606399E-4</v>
      </c>
      <c r="P82" s="137">
        <v>9.1025977348555801E-4</v>
      </c>
      <c r="Q82" s="137">
        <v>9.1025977348555801E-4</v>
      </c>
      <c r="R82" s="137">
        <v>2.1810455413046699E-4</v>
      </c>
      <c r="S82" s="137">
        <v>7.2838811023434905E-4</v>
      </c>
      <c r="T82" s="137">
        <v>1.6422527312686399E-3</v>
      </c>
      <c r="U82" s="137">
        <v>6.2805364894488996E-4</v>
      </c>
      <c r="V82" s="137">
        <v>7.9286485804493601E-7</v>
      </c>
      <c r="W82" s="137">
        <v>4.3236161921063798E-4</v>
      </c>
      <c r="X82" s="137">
        <v>8.4491017819782503E-4</v>
      </c>
      <c r="Y82" s="137">
        <v>9.6803737982472304E-4</v>
      </c>
      <c r="Z82" s="137">
        <v>9.2484607200772205E-4</v>
      </c>
      <c r="AA82" s="137">
        <v>2.8254490662815899E-3</v>
      </c>
      <c r="AB82" s="137">
        <v>4.9479691185186998E-4</v>
      </c>
      <c r="AC82" s="137">
        <v>8.7608364200667801E-4</v>
      </c>
      <c r="AD82" s="137">
        <v>1.24498769654903E-3</v>
      </c>
      <c r="AE82" s="137">
        <v>8.3552836902036102E-4</v>
      </c>
      <c r="AF82" s="137">
        <v>5.687407089339E-3</v>
      </c>
      <c r="AG82" s="137">
        <v>5.7576922678519399E-4</v>
      </c>
      <c r="AH82" s="137">
        <v>4.3154998188619798E-4</v>
      </c>
      <c r="AI82" s="137">
        <v>2.24078326487627E-4</v>
      </c>
      <c r="AJ82" s="137">
        <v>1.73309248462144E-4</v>
      </c>
      <c r="AK82" s="137">
        <v>5.4901911042769501E-3</v>
      </c>
      <c r="AL82" s="137">
        <v>6.3631235836022603E-3</v>
      </c>
      <c r="AM82" s="137">
        <v>1.5825139408543001E-3</v>
      </c>
      <c r="AN82" s="137">
        <v>3.7584381917284402E-3</v>
      </c>
      <c r="AO82" s="137">
        <v>7.9507528582298398E-3</v>
      </c>
      <c r="AP82" s="137">
        <v>1.2987327967894801E-2</v>
      </c>
      <c r="AQ82" s="137">
        <v>6.2697644330630903E-3</v>
      </c>
      <c r="AR82" s="137">
        <v>2.9379421902471E-2</v>
      </c>
      <c r="AS82" s="137">
        <v>7.4325034824270202E-3</v>
      </c>
      <c r="AT82" s="137">
        <v>7.5322931880696997E-2</v>
      </c>
      <c r="AU82" s="137">
        <v>2.6696310682165599E-2</v>
      </c>
      <c r="AV82" s="137">
        <v>6.7377851322179003E-3</v>
      </c>
      <c r="AW82" s="137">
        <v>2.1948582479656398E-3</v>
      </c>
      <c r="AX82" s="137">
        <v>4.0810444413066899E-4</v>
      </c>
      <c r="AY82" s="137">
        <v>8.4665646619232996E-4</v>
      </c>
      <c r="AZ82" s="137">
        <v>1.85105952187628E-3</v>
      </c>
      <c r="BA82" s="137">
        <v>2.7561005054788801E-3</v>
      </c>
      <c r="BB82" s="137">
        <v>8.6351557524481904E-4</v>
      </c>
      <c r="BC82" s="137">
        <v>1.0161122728808501E-3</v>
      </c>
      <c r="BD82" s="137">
        <v>1.05360192861959E-3</v>
      </c>
      <c r="BE82" s="137">
        <v>1.4053226943211701E-3</v>
      </c>
      <c r="BF82" s="137">
        <v>1.8611056582278001E-2</v>
      </c>
      <c r="BG82" s="137">
        <v>1.6345270984856101E-2</v>
      </c>
      <c r="BH82" s="137">
        <v>1.01633543253178E-2</v>
      </c>
      <c r="BI82" s="137">
        <v>1.5597717479633099E-4</v>
      </c>
      <c r="BJ82" s="137">
        <v>1.2210303128190599E-2</v>
      </c>
      <c r="BK82" s="137">
        <v>6.2876143015246997E-3</v>
      </c>
      <c r="BL82" s="137">
        <v>6.9762102049331504E-3</v>
      </c>
      <c r="BM82" s="137">
        <v>1.26919592208719E-2</v>
      </c>
      <c r="BN82" s="137">
        <v>1.43236857781508E-2</v>
      </c>
      <c r="BO82" s="137">
        <v>9.4367706302200503E-3</v>
      </c>
      <c r="BP82" s="137">
        <v>5.0413716520521503E-3</v>
      </c>
      <c r="BQ82" s="137">
        <v>9.6798656559309408E-3</v>
      </c>
      <c r="BR82" s="137">
        <v>7.9716438518692197E-3</v>
      </c>
      <c r="BS82" s="137">
        <v>1.3780063642073799E-3</v>
      </c>
      <c r="BT82" s="137">
        <v>2.0130458685317099E-2</v>
      </c>
      <c r="BU82" s="137">
        <v>8.10866703178498E-5</v>
      </c>
      <c r="BV82" s="137">
        <v>9.4211793120637603E-4</v>
      </c>
      <c r="BW82" s="137">
        <v>0</v>
      </c>
      <c r="BX82" s="137">
        <v>0.10025842013723101</v>
      </c>
      <c r="BY82" s="137">
        <v>1</v>
      </c>
      <c r="BZ82" s="137">
        <v>4.3662336409852499E-3</v>
      </c>
      <c r="CA82" s="139">
        <v>0</v>
      </c>
      <c r="CB82" s="73"/>
    </row>
    <row r="83" spans="1:82" ht="19.5" x14ac:dyDescent="0.25">
      <c r="A83" s="30"/>
      <c r="B83" s="56" t="s">
        <v>74</v>
      </c>
      <c r="C83" s="43" t="s">
        <v>185</v>
      </c>
      <c r="D83" s="136">
        <v>2.5030921599762199E-3</v>
      </c>
      <c r="E83" s="137">
        <v>2.12950372922956E-3</v>
      </c>
      <c r="F83" s="137">
        <v>1.2939428028770901E-3</v>
      </c>
      <c r="G83" s="137">
        <v>2.5686037162576899E-3</v>
      </c>
      <c r="H83" s="137">
        <v>1.15802512969348E-4</v>
      </c>
      <c r="I83" s="137">
        <v>6.6607069035868195E-4</v>
      </c>
      <c r="J83" s="137">
        <v>1.73562289269044E-3</v>
      </c>
      <c r="K83" s="137">
        <v>3.6055848603929201E-4</v>
      </c>
      <c r="L83" s="137">
        <v>1.1217177411994E-3</v>
      </c>
      <c r="M83" s="137">
        <v>3.8068156338362598E-3</v>
      </c>
      <c r="N83" s="137">
        <v>2.9966810896733301E-3</v>
      </c>
      <c r="O83" s="137">
        <v>2.8244379991477603E-4</v>
      </c>
      <c r="P83" s="137">
        <v>1.3437759839807E-3</v>
      </c>
      <c r="Q83" s="137">
        <v>1.3437759839807E-3</v>
      </c>
      <c r="R83" s="137">
        <v>3.78140184435031E-4</v>
      </c>
      <c r="S83" s="137">
        <v>2.6405863964240502E-3</v>
      </c>
      <c r="T83" s="137">
        <v>6.3705011411125398E-3</v>
      </c>
      <c r="U83" s="137">
        <v>8.8445520993409195E-4</v>
      </c>
      <c r="V83" s="137">
        <v>3.5546950229268197E-5</v>
      </c>
      <c r="W83" s="137">
        <v>1.5697225899813699E-3</v>
      </c>
      <c r="X83" s="137">
        <v>4.2597944304265103E-3</v>
      </c>
      <c r="Y83" s="137">
        <v>7.2333829978456898E-3</v>
      </c>
      <c r="Z83" s="137">
        <v>1.8849856153668001E-3</v>
      </c>
      <c r="AA83" s="137">
        <v>3.7013322253747001E-3</v>
      </c>
      <c r="AB83" s="137">
        <v>4.3578992409604297E-3</v>
      </c>
      <c r="AC83" s="137">
        <v>6.34851110645312E-4</v>
      </c>
      <c r="AD83" s="137">
        <v>2.20628850321442E-3</v>
      </c>
      <c r="AE83" s="137">
        <v>4.4149914552819901E-3</v>
      </c>
      <c r="AF83" s="137">
        <v>2.81282216067917E-3</v>
      </c>
      <c r="AG83" s="137">
        <v>1.75219670572272E-3</v>
      </c>
      <c r="AH83" s="137">
        <v>5.8757216184599399E-3</v>
      </c>
      <c r="AI83" s="137">
        <v>1.56658669824527E-3</v>
      </c>
      <c r="AJ83" s="137">
        <v>7.0512765027427995E-5</v>
      </c>
      <c r="AK83" s="137">
        <v>5.2542712481897002E-3</v>
      </c>
      <c r="AL83" s="137">
        <v>1.18136243223973E-2</v>
      </c>
      <c r="AM83" s="137">
        <v>2.9491207707919298E-3</v>
      </c>
      <c r="AN83" s="137">
        <v>4.0555433026412402E-3</v>
      </c>
      <c r="AO83" s="137">
        <v>2.9231310033292698E-2</v>
      </c>
      <c r="AP83" s="137">
        <v>5.5320447806872702E-2</v>
      </c>
      <c r="AQ83" s="137">
        <v>8.4965556837220298E-3</v>
      </c>
      <c r="AR83" s="137">
        <v>3.4374392579683399E-3</v>
      </c>
      <c r="AS83" s="137">
        <v>1.3140388453853E-2</v>
      </c>
      <c r="AT83" s="137">
        <v>2.6470366479933601E-3</v>
      </c>
      <c r="AU83" s="137">
        <v>3.8731735636420299E-3</v>
      </c>
      <c r="AV83" s="137">
        <v>7.6489007658846397E-3</v>
      </c>
      <c r="AW83" s="137">
        <v>8.4138674829258801E-3</v>
      </c>
      <c r="AX83" s="137">
        <v>3.3918619670100601E-3</v>
      </c>
      <c r="AY83" s="137">
        <v>2.6802245631589298E-3</v>
      </c>
      <c r="AZ83" s="137">
        <v>3.3236312110433599E-3</v>
      </c>
      <c r="BA83" s="137">
        <v>2.9497086234987601E-3</v>
      </c>
      <c r="BB83" s="137">
        <v>5.1345280557902695E-4</v>
      </c>
      <c r="BC83" s="137">
        <v>1.2305978925721899E-3</v>
      </c>
      <c r="BD83" s="137">
        <v>1.4757762565955001E-3</v>
      </c>
      <c r="BE83" s="137">
        <v>6.2845735615607698E-4</v>
      </c>
      <c r="BF83" s="137">
        <v>1.23182088869502E-2</v>
      </c>
      <c r="BG83" s="137">
        <v>3.3439232249440197E-2</v>
      </c>
      <c r="BH83" s="137">
        <v>1.80851955500251E-2</v>
      </c>
      <c r="BI83" s="137">
        <v>3.4811481676395402E-3</v>
      </c>
      <c r="BJ83" s="137">
        <v>4.9678954991247198E-3</v>
      </c>
      <c r="BK83" s="137">
        <v>1.4354686340074901E-2</v>
      </c>
      <c r="BL83" s="137">
        <v>1.52021933253379E-2</v>
      </c>
      <c r="BM83" s="137">
        <v>5.3050537691381801E-2</v>
      </c>
      <c r="BN83" s="137">
        <v>2.2658969624712699E-2</v>
      </c>
      <c r="BO83" s="137">
        <v>4.1219261816989199E-2</v>
      </c>
      <c r="BP83" s="137">
        <v>1.2738947693232999E-2</v>
      </c>
      <c r="BQ83" s="137">
        <v>2.6228665512160999E-2</v>
      </c>
      <c r="BR83" s="137">
        <v>2.2913916939084501E-2</v>
      </c>
      <c r="BS83" s="137">
        <v>1.3878078471212399E-3</v>
      </c>
      <c r="BT83" s="137">
        <v>3.41485650358197E-2</v>
      </c>
      <c r="BU83" s="137">
        <v>1.4415088828199099E-4</v>
      </c>
      <c r="BV83" s="137">
        <v>6.1972824722317903E-3</v>
      </c>
      <c r="BW83" s="137">
        <v>0</v>
      </c>
      <c r="BX83" s="137">
        <v>1.8448488708367699E-5</v>
      </c>
      <c r="BY83" s="137">
        <v>0</v>
      </c>
      <c r="BZ83" s="137">
        <v>1.0651846608487701</v>
      </c>
      <c r="CA83" s="139">
        <v>0</v>
      </c>
      <c r="CB83" s="73"/>
    </row>
    <row r="84" spans="1:82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  <c r="CB84" s="73"/>
    </row>
    <row r="85" spans="1:82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44"/>
      <c r="CB85" s="73"/>
    </row>
    <row r="86" spans="1:82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109"/>
      <c r="CD86" s="109"/>
    </row>
    <row r="87" spans="1:82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109"/>
      <c r="CD87" s="109"/>
    </row>
    <row r="88" spans="1:82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73"/>
      <c r="CC88" s="109"/>
      <c r="CD88" s="109"/>
    </row>
    <row r="89" spans="1:82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73"/>
      <c r="CC89" s="109"/>
      <c r="CD89" s="109"/>
    </row>
    <row r="90" spans="1:82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73"/>
      <c r="CC90" s="109"/>
      <c r="CD90" s="109"/>
    </row>
    <row r="91" spans="1:82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73"/>
      <c r="CC91" s="109"/>
      <c r="CD91" s="109"/>
    </row>
    <row r="92" spans="1:82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73"/>
      <c r="CC92" s="109"/>
      <c r="CD92" s="109"/>
    </row>
    <row r="93" spans="1:82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73"/>
      <c r="CC93" s="109"/>
      <c r="CD93" s="109"/>
    </row>
    <row r="94" spans="1:82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73"/>
      <c r="CC94" s="109"/>
      <c r="CD94" s="109"/>
    </row>
    <row r="95" spans="1:82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73"/>
      <c r="CC95" s="109"/>
      <c r="CD95" s="109"/>
    </row>
    <row r="96" spans="1:82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73"/>
      <c r="CC96" s="109"/>
      <c r="CD96" s="109"/>
    </row>
    <row r="97" spans="1:82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73"/>
      <c r="CC97" s="109"/>
      <c r="CD97" s="109"/>
    </row>
    <row r="98" spans="1:82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73"/>
      <c r="CC98" s="109"/>
      <c r="CD98" s="109"/>
    </row>
    <row r="99" spans="1:82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73"/>
      <c r="CC99" s="109"/>
      <c r="CD99" s="109"/>
    </row>
    <row r="100" spans="1:82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</row>
    <row r="101" spans="1:82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</row>
  </sheetData>
  <sheetProtection password="8053" sheet="1" formatColumns="0" formatRows="0"/>
  <autoFilter ref="A8:CD8" xr:uid="{00000000-0001-0000-3700-000000000000}"/>
  <mergeCells count="17">
    <mergeCell ref="BM5:BN5"/>
    <mergeCell ref="BP5:BR5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B87:B88">
    <cfRule type="cellIs" dxfId="245" priority="1" operator="lessThan">
      <formula>0</formula>
    </cfRule>
  </conditionalFormatting>
  <conditionalFormatting sqref="B7:CA85">
    <cfRule type="cellIs" dxfId="244" priority="3" operator="lessThan">
      <formula>0</formula>
    </cfRule>
  </conditionalFormatting>
  <conditionalFormatting sqref="D88:CA99">
    <cfRule type="cellIs" dxfId="243" priority="8" operator="notEqual">
      <formula>0</formula>
    </cfRule>
  </conditionalFormatting>
  <conditionalFormatting sqref="CB7:XFD8">
    <cfRule type="cellIs" dxfId="242" priority="4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2:BY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832</v>
      </c>
      <c r="B3" s="196">
        <v>47953.7378356357</v>
      </c>
      <c r="C3" s="196">
        <v>11988.337703859101</v>
      </c>
      <c r="D3" s="196">
        <v>23021.7481391193</v>
      </c>
      <c r="E3" s="196">
        <v>7961.9870782190901</v>
      </c>
      <c r="F3" s="196">
        <v>458966.14678800001</v>
      </c>
      <c r="G3" s="196">
        <v>20967.891217661301</v>
      </c>
      <c r="H3" s="196">
        <v>44596.868926884301</v>
      </c>
      <c r="I3" s="196">
        <v>54496.2872820509</v>
      </c>
      <c r="J3" s="196">
        <v>2818.7097020604801</v>
      </c>
      <c r="K3" s="196">
        <v>37779.217172193101</v>
      </c>
      <c r="L3" s="196">
        <v>18420.133661618602</v>
      </c>
      <c r="M3" s="196">
        <v>567897.64988017594</v>
      </c>
      <c r="N3" s="196">
        <v>13123.151159369399</v>
      </c>
      <c r="O3" s="196">
        <v>20651.5923776893</v>
      </c>
      <c r="P3" s="196">
        <v>9441.1299784084204</v>
      </c>
      <c r="Q3" s="196">
        <v>4685.4107543171503</v>
      </c>
      <c r="R3" s="196">
        <v>149150.46739058301</v>
      </c>
      <c r="S3" s="196">
        <v>89744.645266374006</v>
      </c>
      <c r="T3" s="196">
        <v>16863.358199000599</v>
      </c>
      <c r="U3" s="196">
        <v>199917.22240964699</v>
      </c>
      <c r="V3" s="196">
        <v>19943.334969505999</v>
      </c>
      <c r="W3" s="196">
        <v>18924.350497729101</v>
      </c>
      <c r="X3" s="196">
        <v>359062.13457776001</v>
      </c>
      <c r="Y3" s="196">
        <v>1797.22526779688</v>
      </c>
      <c r="Z3" s="196">
        <v>22292.377542702001</v>
      </c>
      <c r="AA3" s="196">
        <v>37026.095026212999</v>
      </c>
      <c r="AB3" s="196">
        <v>74.815155679646395</v>
      </c>
      <c r="AC3" s="196">
        <v>862142.02724321105</v>
      </c>
      <c r="AD3" s="196">
        <v>71483.280308296904</v>
      </c>
      <c r="AE3" s="196">
        <v>1286.9072092236599</v>
      </c>
      <c r="AF3" s="196">
        <v>143414.758354294</v>
      </c>
      <c r="AG3" s="196">
        <v>57627.091067523601</v>
      </c>
      <c r="AH3" s="196">
        <v>251.541971342388</v>
      </c>
      <c r="AI3" s="196">
        <v>152052.277751888</v>
      </c>
      <c r="AJ3" s="196">
        <v>178137.306422069</v>
      </c>
      <c r="AK3" s="196">
        <v>44290.970792231899</v>
      </c>
      <c r="AL3" s="196">
        <v>78096.056326650898</v>
      </c>
      <c r="AM3" s="196">
        <v>381936.54113355099</v>
      </c>
      <c r="AN3" s="196">
        <v>76286.617520442596</v>
      </c>
      <c r="AO3" s="196">
        <v>2236710.3027371699</v>
      </c>
      <c r="AP3" s="196">
        <v>225550.058813293</v>
      </c>
      <c r="AQ3" s="196">
        <v>278359.695002547</v>
      </c>
      <c r="AR3" s="196">
        <v>177581.55113017699</v>
      </c>
      <c r="AS3" s="196">
        <v>72504.441368987304</v>
      </c>
      <c r="AT3" s="196">
        <v>604707.25156677398</v>
      </c>
      <c r="AU3" s="196">
        <v>79371.241344714494</v>
      </c>
      <c r="AV3" s="196">
        <v>89208.396430433597</v>
      </c>
      <c r="AW3" s="196">
        <v>434658.700839545</v>
      </c>
      <c r="AX3" s="196">
        <v>294521.73236754502</v>
      </c>
      <c r="AY3" s="196">
        <v>71009.062032165704</v>
      </c>
      <c r="AZ3" s="196">
        <v>272492.772514351</v>
      </c>
      <c r="BA3" s="196">
        <v>49167.222468214502</v>
      </c>
      <c r="BB3" s="196">
        <v>235501.409937066</v>
      </c>
      <c r="BC3" s="196">
        <v>129024.89761966</v>
      </c>
      <c r="BD3" s="196">
        <v>51078.595604270799</v>
      </c>
      <c r="BE3" s="196">
        <v>33943.892081849503</v>
      </c>
      <c r="BF3" s="196">
        <v>4651.7060407935496</v>
      </c>
      <c r="BG3" s="196">
        <v>770590.20638920402</v>
      </c>
      <c r="BH3" s="196">
        <v>549189.25047590397</v>
      </c>
      <c r="BI3" s="196">
        <v>1557051.6042036701</v>
      </c>
      <c r="BJ3" s="196">
        <v>354.32610849860799</v>
      </c>
      <c r="BK3" s="196">
        <v>13814.794861861699</v>
      </c>
      <c r="BL3" s="196">
        <v>300017.49900325702</v>
      </c>
      <c r="BM3" s="196">
        <v>133683.538837103</v>
      </c>
      <c r="BN3" s="196">
        <v>110679.12046454901</v>
      </c>
      <c r="BO3" s="196">
        <v>125295.450041472</v>
      </c>
      <c r="BP3" s="196">
        <v>140.01868330371701</v>
      </c>
      <c r="BQ3" s="196">
        <v>14135.5681864092</v>
      </c>
      <c r="BR3" s="196">
        <v>320331.940104965</v>
      </c>
      <c r="BS3" s="196">
        <v>120305.592209022</v>
      </c>
      <c r="BT3" s="196">
        <v>4772.4305748244096</v>
      </c>
      <c r="BU3" s="196">
        <v>3687.47906480455</v>
      </c>
      <c r="BV3" s="196">
        <v>150950.185256075</v>
      </c>
      <c r="BW3" s="196">
        <v>716374.88431238802</v>
      </c>
      <c r="BX3" s="196">
        <v>13032.7792621546</v>
      </c>
      <c r="BY3" s="196">
        <v>0</v>
      </c>
    </row>
    <row r="4" spans="1:77" x14ac:dyDescent="0.25">
      <c r="A4" s="197" t="s">
        <v>834</v>
      </c>
      <c r="B4" s="198">
        <v>24860.225699360701</v>
      </c>
      <c r="C4" s="198">
        <v>7403.6478521803401</v>
      </c>
      <c r="D4" s="198">
        <v>20081.718821617898</v>
      </c>
      <c r="E4" s="198">
        <v>9603.8558514055494</v>
      </c>
      <c r="F4" s="198">
        <v>223470.283038461</v>
      </c>
      <c r="G4" s="198">
        <v>55226.456979056798</v>
      </c>
      <c r="H4" s="198">
        <v>11893.0269362251</v>
      </c>
      <c r="I4" s="198">
        <v>27428.1429881656</v>
      </c>
      <c r="J4" s="198">
        <v>13076.9213441225</v>
      </c>
      <c r="K4" s="198">
        <v>38432.370692854602</v>
      </c>
      <c r="L4" s="198">
        <v>10804.8208548806</v>
      </c>
      <c r="M4" s="198">
        <v>-57326.613796069199</v>
      </c>
      <c r="N4" s="198">
        <v>58377.108973916802</v>
      </c>
      <c r="O4" s="198">
        <v>196252.74440441799</v>
      </c>
      <c r="P4" s="198">
        <v>44600.832622324597</v>
      </c>
      <c r="Q4" s="198">
        <v>9844.0142059823593</v>
      </c>
      <c r="R4" s="198">
        <v>12479.037320188099</v>
      </c>
      <c r="S4" s="198">
        <v>24014.873149881401</v>
      </c>
      <c r="T4" s="198">
        <v>7858.83906730528</v>
      </c>
      <c r="U4" s="198">
        <v>3889.9036864933601</v>
      </c>
      <c r="V4" s="198">
        <v>17006.273568627701</v>
      </c>
      <c r="W4" s="198">
        <v>4065.9817570475002</v>
      </c>
      <c r="X4" s="198">
        <v>40650.846787633003</v>
      </c>
      <c r="Y4" s="198">
        <v>908.77362906716405</v>
      </c>
      <c r="Z4" s="198">
        <v>5966.8204406336599</v>
      </c>
      <c r="AA4" s="198">
        <v>4031.7320050069602</v>
      </c>
      <c r="AB4" s="198">
        <v>757.37024810266701</v>
      </c>
      <c r="AC4" s="198">
        <v>31318.9583849517</v>
      </c>
      <c r="AD4" s="198">
        <v>21606.305555512601</v>
      </c>
      <c r="AE4" s="198">
        <v>1003.06677379365</v>
      </c>
      <c r="AF4" s="198">
        <v>22620.4641187999</v>
      </c>
      <c r="AG4" s="198">
        <v>22384.232917934802</v>
      </c>
      <c r="AH4" s="198">
        <v>2858.0975895595602</v>
      </c>
      <c r="AI4" s="198">
        <v>15701.124364658501</v>
      </c>
      <c r="AJ4" s="198">
        <v>43833.1714504017</v>
      </c>
      <c r="AK4" s="198">
        <v>6913.4501735498397</v>
      </c>
      <c r="AL4" s="198">
        <v>16341.4636257692</v>
      </c>
      <c r="AM4" s="198">
        <v>33544.822404890598</v>
      </c>
      <c r="AN4" s="198">
        <v>15906.6194905706</v>
      </c>
      <c r="AO4" s="198">
        <v>-578271.14057367004</v>
      </c>
      <c r="AP4" s="198">
        <v>19538.057352401</v>
      </c>
      <c r="AQ4" s="198">
        <v>25001.630026171501</v>
      </c>
      <c r="AR4" s="198">
        <v>15708.4350755705</v>
      </c>
      <c r="AS4" s="198">
        <v>6698.2774025971003</v>
      </c>
      <c r="AT4" s="198">
        <v>52561.683236217301</v>
      </c>
      <c r="AU4" s="198">
        <v>5857.7558223432197</v>
      </c>
      <c r="AV4" s="198">
        <v>13326.242067130301</v>
      </c>
      <c r="AW4" s="198">
        <v>48201.000839459099</v>
      </c>
      <c r="AX4" s="198">
        <v>39403.213380216897</v>
      </c>
      <c r="AY4" s="198">
        <v>8466.3194595822897</v>
      </c>
      <c r="AZ4" s="198">
        <v>30285.848273114101</v>
      </c>
      <c r="BA4" s="198">
        <v>7390.8972816250698</v>
      </c>
      <c r="BB4" s="198">
        <v>71772.099938699306</v>
      </c>
      <c r="BC4" s="198">
        <v>20811.982597151298</v>
      </c>
      <c r="BD4" s="198">
        <v>6977.8409114989499</v>
      </c>
      <c r="BE4" s="198">
        <v>-9669.6661314762896</v>
      </c>
      <c r="BF4" s="198">
        <v>2860.2929118661</v>
      </c>
      <c r="BG4" s="198">
        <v>565673.44455122098</v>
      </c>
      <c r="BH4" s="198">
        <v>181813.812625124</v>
      </c>
      <c r="BI4" s="198">
        <v>-212779.01503944199</v>
      </c>
      <c r="BJ4" s="198">
        <v>14336.4862414362</v>
      </c>
      <c r="BK4" s="198">
        <v>4508.2251072465297</v>
      </c>
      <c r="BL4" s="198">
        <v>-17582.0923852788</v>
      </c>
      <c r="BM4" s="198">
        <v>43619.775608203097</v>
      </c>
      <c r="BN4" s="198">
        <v>72426.861226689594</v>
      </c>
      <c r="BO4" s="198">
        <v>25203.8226150921</v>
      </c>
      <c r="BP4" s="198">
        <v>15032.9621727049</v>
      </c>
      <c r="BQ4" s="198">
        <v>239923.18412221401</v>
      </c>
      <c r="BR4" s="198">
        <v>225887.075182261</v>
      </c>
      <c r="BS4" s="198">
        <v>86063.764922046394</v>
      </c>
      <c r="BT4" s="198">
        <v>22923.092917423201</v>
      </c>
      <c r="BU4" s="198">
        <v>30413.119210893001</v>
      </c>
      <c r="BV4" s="198">
        <v>17173.4267851203</v>
      </c>
      <c r="BW4" s="198">
        <v>58951.162657018198</v>
      </c>
      <c r="BX4" s="198">
        <v>37679.335630246103</v>
      </c>
      <c r="BY4" s="198">
        <v>0</v>
      </c>
    </row>
    <row r="5" spans="1:77" x14ac:dyDescent="0.25">
      <c r="A5" s="105" t="s">
        <v>826</v>
      </c>
      <c r="B5" s="196">
        <v>81754</v>
      </c>
      <c r="C5" s="196">
        <v>30474</v>
      </c>
      <c r="D5" s="196">
        <v>81136</v>
      </c>
      <c r="E5" s="196">
        <v>29187</v>
      </c>
      <c r="F5" s="196">
        <v>989262</v>
      </c>
      <c r="G5" s="196">
        <v>483854</v>
      </c>
      <c r="H5" s="196">
        <v>78129</v>
      </c>
      <c r="I5" s="196">
        <v>95362</v>
      </c>
      <c r="J5" s="196">
        <v>115526</v>
      </c>
      <c r="K5" s="196">
        <v>333332</v>
      </c>
      <c r="L5" s="196">
        <v>58500</v>
      </c>
      <c r="M5" s="196">
        <v>665932</v>
      </c>
      <c r="N5" s="196">
        <v>560253</v>
      </c>
      <c r="O5" s="196">
        <v>244428</v>
      </c>
      <c r="P5" s="196">
        <v>292687</v>
      </c>
      <c r="Q5" s="196">
        <v>47547</v>
      </c>
      <c r="R5" s="196">
        <v>365719</v>
      </c>
      <c r="S5" s="196">
        <v>362325</v>
      </c>
      <c r="T5" s="196">
        <v>339914</v>
      </c>
      <c r="U5" s="196">
        <v>161135</v>
      </c>
      <c r="V5" s="196">
        <v>192534</v>
      </c>
      <c r="W5" s="196">
        <v>122991</v>
      </c>
      <c r="X5" s="196">
        <v>175872</v>
      </c>
      <c r="Y5" s="196">
        <v>127620</v>
      </c>
      <c r="Z5" s="196">
        <v>49055</v>
      </c>
      <c r="AA5" s="196">
        <v>45041</v>
      </c>
      <c r="AB5" s="196">
        <v>22686</v>
      </c>
      <c r="AC5" s="196">
        <v>163962</v>
      </c>
      <c r="AD5" s="196">
        <v>218360</v>
      </c>
      <c r="AE5" s="196">
        <v>17463</v>
      </c>
      <c r="AF5" s="196">
        <v>119606</v>
      </c>
      <c r="AG5" s="196">
        <v>98931</v>
      </c>
      <c r="AH5" s="196">
        <v>4236</v>
      </c>
      <c r="AI5" s="196">
        <v>115132</v>
      </c>
      <c r="AJ5" s="196">
        <v>166456</v>
      </c>
      <c r="AK5" s="196">
        <v>43310</v>
      </c>
      <c r="AL5" s="196">
        <v>151098</v>
      </c>
      <c r="AM5" s="196">
        <v>218629</v>
      </c>
      <c r="AN5" s="196">
        <v>92220</v>
      </c>
      <c r="AO5" s="196">
        <v>141319</v>
      </c>
      <c r="AP5" s="196">
        <v>103676</v>
      </c>
      <c r="AQ5" s="196">
        <v>196541</v>
      </c>
      <c r="AR5" s="196">
        <v>135833</v>
      </c>
      <c r="AS5" s="196">
        <v>42729</v>
      </c>
      <c r="AT5" s="196">
        <v>235052</v>
      </c>
      <c r="AU5" s="196">
        <v>78940</v>
      </c>
      <c r="AV5" s="196">
        <v>131574</v>
      </c>
      <c r="AW5" s="196">
        <v>162598</v>
      </c>
      <c r="AX5" s="196">
        <v>197941</v>
      </c>
      <c r="AY5" s="196">
        <v>23797</v>
      </c>
      <c r="AZ5" s="196">
        <v>111141</v>
      </c>
      <c r="BA5" s="196">
        <v>57154</v>
      </c>
      <c r="BB5" s="196">
        <v>70091</v>
      </c>
      <c r="BC5" s="196">
        <v>104240</v>
      </c>
      <c r="BD5" s="196">
        <v>166344</v>
      </c>
      <c r="BE5" s="196">
        <v>674542</v>
      </c>
      <c r="BF5" s="196">
        <v>273697</v>
      </c>
      <c r="BG5" s="196">
        <v>1571070</v>
      </c>
      <c r="BH5" s="196">
        <v>6414617</v>
      </c>
      <c r="BI5" s="196">
        <v>1318765</v>
      </c>
      <c r="BJ5" s="196">
        <v>74184</v>
      </c>
      <c r="BK5" s="196">
        <v>107573</v>
      </c>
      <c r="BL5" s="196">
        <v>536559</v>
      </c>
      <c r="BM5" s="196">
        <v>922522</v>
      </c>
      <c r="BN5" s="196">
        <v>1254832</v>
      </c>
      <c r="BO5" s="196">
        <v>217158</v>
      </c>
      <c r="BP5" s="196">
        <v>193232</v>
      </c>
      <c r="BQ5" s="196">
        <v>250490</v>
      </c>
      <c r="BR5" s="196">
        <v>2841076</v>
      </c>
      <c r="BS5" s="196">
        <v>5806625</v>
      </c>
      <c r="BT5" s="196">
        <v>1209850</v>
      </c>
      <c r="BU5" s="196">
        <v>3087051</v>
      </c>
      <c r="BV5" s="196">
        <v>1011032</v>
      </c>
      <c r="BW5" s="196">
        <v>2333877</v>
      </c>
      <c r="BX5" s="196">
        <v>584986</v>
      </c>
      <c r="BY5" s="196">
        <v>709587</v>
      </c>
    </row>
    <row r="6" spans="1:77" x14ac:dyDescent="0.25">
      <c r="A6" s="105" t="s">
        <v>837</v>
      </c>
      <c r="B6" s="196">
        <v>1299</v>
      </c>
      <c r="C6" s="196">
        <v>979</v>
      </c>
      <c r="D6" s="196">
        <v>357</v>
      </c>
      <c r="E6" s="196">
        <v>2006</v>
      </c>
      <c r="F6" s="196">
        <v>10805</v>
      </c>
      <c r="G6" s="196">
        <v>5697</v>
      </c>
      <c r="H6" s="196">
        <v>1722</v>
      </c>
      <c r="I6" s="196">
        <v>981</v>
      </c>
      <c r="J6" s="196">
        <v>1597</v>
      </c>
      <c r="K6" s="196">
        <v>7421</v>
      </c>
      <c r="L6" s="196">
        <v>590</v>
      </c>
      <c r="M6" s="196">
        <v>19195</v>
      </c>
      <c r="N6" s="196">
        <v>156639</v>
      </c>
      <c r="O6" s="196">
        <v>6866</v>
      </c>
      <c r="P6" s="196">
        <v>66336</v>
      </c>
      <c r="Q6" s="196">
        <v>5902</v>
      </c>
      <c r="R6" s="196">
        <v>6084</v>
      </c>
      <c r="S6" s="196">
        <v>10141</v>
      </c>
      <c r="T6" s="196">
        <v>4074</v>
      </c>
      <c r="U6" s="196">
        <v>10992</v>
      </c>
      <c r="V6" s="196">
        <v>4460</v>
      </c>
      <c r="W6" s="196">
        <v>1773</v>
      </c>
      <c r="X6" s="196">
        <v>4733</v>
      </c>
      <c r="Y6" s="196">
        <v>7717</v>
      </c>
      <c r="Z6" s="196">
        <v>1225</v>
      </c>
      <c r="AA6" s="196">
        <v>1774</v>
      </c>
      <c r="AB6" s="196">
        <v>341</v>
      </c>
      <c r="AC6" s="196">
        <v>7202</v>
      </c>
      <c r="AD6" s="196">
        <v>3496</v>
      </c>
      <c r="AE6" s="196">
        <v>633</v>
      </c>
      <c r="AF6" s="196">
        <v>3851</v>
      </c>
      <c r="AG6" s="196">
        <v>1763</v>
      </c>
      <c r="AH6" s="196">
        <v>146</v>
      </c>
      <c r="AI6" s="196">
        <v>4358</v>
      </c>
      <c r="AJ6" s="196">
        <v>3431</v>
      </c>
      <c r="AK6" s="196">
        <v>949</v>
      </c>
      <c r="AL6" s="196">
        <v>3795</v>
      </c>
      <c r="AM6" s="196">
        <v>9683</v>
      </c>
      <c r="AN6" s="196">
        <v>3378</v>
      </c>
      <c r="AO6" s="196">
        <v>2571</v>
      </c>
      <c r="AP6" s="196">
        <v>5129</v>
      </c>
      <c r="AQ6" s="196">
        <v>4387</v>
      </c>
      <c r="AR6" s="196">
        <v>4012</v>
      </c>
      <c r="AS6" s="196">
        <v>931</v>
      </c>
      <c r="AT6" s="196">
        <v>7764</v>
      </c>
      <c r="AU6" s="196">
        <v>2847</v>
      </c>
      <c r="AV6" s="196">
        <v>9207</v>
      </c>
      <c r="AW6" s="196">
        <v>6193</v>
      </c>
      <c r="AX6" s="196">
        <v>4996</v>
      </c>
      <c r="AY6" s="196">
        <v>881</v>
      </c>
      <c r="AZ6" s="196">
        <v>2835</v>
      </c>
      <c r="BA6" s="196">
        <v>2545</v>
      </c>
      <c r="BB6" s="196">
        <v>3401</v>
      </c>
      <c r="BC6" s="196">
        <v>3111</v>
      </c>
      <c r="BD6" s="196">
        <v>4413</v>
      </c>
      <c r="BE6" s="196">
        <v>17454</v>
      </c>
      <c r="BF6" s="196">
        <v>6396</v>
      </c>
      <c r="BG6" s="196">
        <v>47203</v>
      </c>
      <c r="BH6" s="196">
        <v>256386</v>
      </c>
      <c r="BI6" s="196">
        <v>74031</v>
      </c>
      <c r="BJ6" s="196">
        <v>2368</v>
      </c>
      <c r="BK6" s="196">
        <v>6566</v>
      </c>
      <c r="BL6" s="196">
        <v>10057</v>
      </c>
      <c r="BM6" s="196">
        <v>88324</v>
      </c>
      <c r="BN6" s="196">
        <v>205429</v>
      </c>
      <c r="BO6" s="196">
        <v>56240</v>
      </c>
      <c r="BP6" s="196">
        <v>12195</v>
      </c>
      <c r="BQ6" s="196">
        <v>100556</v>
      </c>
      <c r="BR6" s="196">
        <v>76854</v>
      </c>
      <c r="BS6" s="196">
        <v>6457</v>
      </c>
      <c r="BT6" s="196">
        <v>20431</v>
      </c>
      <c r="BU6" s="196">
        <v>163</v>
      </c>
      <c r="BV6" s="196">
        <v>22691</v>
      </c>
      <c r="BW6" s="196">
        <v>35</v>
      </c>
      <c r="BX6" s="196">
        <v>35579</v>
      </c>
      <c r="BY6" s="196">
        <v>0</v>
      </c>
    </row>
    <row r="7" spans="1:77" x14ac:dyDescent="0.25">
      <c r="A7" s="105" t="s">
        <v>838</v>
      </c>
      <c r="B7" s="196">
        <v>349397</v>
      </c>
      <c r="C7" s="196">
        <v>67321</v>
      </c>
      <c r="D7" s="196">
        <v>397452</v>
      </c>
      <c r="E7" s="196">
        <v>55650</v>
      </c>
      <c r="F7" s="196">
        <v>1620077</v>
      </c>
      <c r="G7" s="196">
        <v>267309</v>
      </c>
      <c r="H7" s="196">
        <v>126066</v>
      </c>
      <c r="I7" s="196">
        <v>525768</v>
      </c>
      <c r="J7" s="196">
        <v>270232</v>
      </c>
      <c r="K7" s="196">
        <v>719343</v>
      </c>
      <c r="L7" s="196">
        <v>257242</v>
      </c>
      <c r="M7" s="196">
        <v>909115</v>
      </c>
      <c r="N7" s="196">
        <v>1916518</v>
      </c>
      <c r="O7" s="196">
        <v>4714642</v>
      </c>
      <c r="P7" s="196">
        <v>951662</v>
      </c>
      <c r="Q7" s="196">
        <v>63918</v>
      </c>
      <c r="R7" s="196">
        <v>653567</v>
      </c>
      <c r="S7" s="196">
        <v>148733</v>
      </c>
      <c r="T7" s="196">
        <v>1551392</v>
      </c>
      <c r="U7" s="196">
        <v>138924</v>
      </c>
      <c r="V7" s="196">
        <v>385978</v>
      </c>
      <c r="W7" s="196">
        <v>164441</v>
      </c>
      <c r="X7" s="196">
        <v>442448</v>
      </c>
      <c r="Y7" s="196">
        <v>48434</v>
      </c>
      <c r="Z7" s="196">
        <v>57081</v>
      </c>
      <c r="AA7" s="196">
        <v>21860</v>
      </c>
      <c r="AB7" s="196">
        <v>47407</v>
      </c>
      <c r="AC7" s="196">
        <v>291397</v>
      </c>
      <c r="AD7" s="196">
        <v>189088</v>
      </c>
      <c r="AE7" s="196">
        <v>12295</v>
      </c>
      <c r="AF7" s="196">
        <v>87208</v>
      </c>
      <c r="AG7" s="196">
        <v>198845</v>
      </c>
      <c r="AH7" s="196">
        <v>-3491</v>
      </c>
      <c r="AI7" s="196">
        <v>60339</v>
      </c>
      <c r="AJ7" s="196">
        <v>243218</v>
      </c>
      <c r="AK7" s="196">
        <v>55376</v>
      </c>
      <c r="AL7" s="196">
        <v>224242</v>
      </c>
      <c r="AM7" s="196">
        <v>299962</v>
      </c>
      <c r="AN7" s="196">
        <v>135317</v>
      </c>
      <c r="AO7" s="196">
        <v>811584</v>
      </c>
      <c r="AP7" s="196">
        <v>131192</v>
      </c>
      <c r="AQ7" s="196">
        <v>212039</v>
      </c>
      <c r="AR7" s="196">
        <v>105405</v>
      </c>
      <c r="AS7" s="196">
        <v>21834</v>
      </c>
      <c r="AT7" s="196">
        <v>191650</v>
      </c>
      <c r="AU7" s="196">
        <v>65780</v>
      </c>
      <c r="AV7" s="196">
        <v>284505</v>
      </c>
      <c r="AW7" s="196">
        <v>272738</v>
      </c>
      <c r="AX7" s="196">
        <v>352823</v>
      </c>
      <c r="AY7" s="196">
        <v>42225</v>
      </c>
      <c r="AZ7" s="196">
        <v>89335</v>
      </c>
      <c r="BA7" s="196">
        <v>62568</v>
      </c>
      <c r="BB7" s="196">
        <v>43840</v>
      </c>
      <c r="BC7" s="196">
        <v>137712</v>
      </c>
      <c r="BD7" s="196">
        <v>170263</v>
      </c>
      <c r="BE7" s="196">
        <v>909498</v>
      </c>
      <c r="BF7" s="196">
        <v>134329</v>
      </c>
      <c r="BG7" s="196">
        <v>2707302</v>
      </c>
      <c r="BH7" s="196">
        <v>9559147</v>
      </c>
      <c r="BI7" s="196">
        <v>3429695</v>
      </c>
      <c r="BJ7" s="196">
        <v>89619</v>
      </c>
      <c r="BK7" s="196">
        <v>161072</v>
      </c>
      <c r="BL7" s="196">
        <v>474878</v>
      </c>
      <c r="BM7" s="196">
        <v>1299266</v>
      </c>
      <c r="BN7" s="196">
        <v>2308512</v>
      </c>
      <c r="BO7" s="196">
        <v>2755</v>
      </c>
      <c r="BP7" s="196">
        <v>59290</v>
      </c>
      <c r="BQ7" s="196">
        <v>6755902</v>
      </c>
      <c r="BR7" s="196">
        <v>4392394</v>
      </c>
      <c r="BS7" s="196">
        <v>2068226</v>
      </c>
      <c r="BT7" s="196">
        <v>364044</v>
      </c>
      <c r="BU7" s="196">
        <v>402675</v>
      </c>
      <c r="BV7" s="196">
        <v>693088</v>
      </c>
      <c r="BW7" s="196">
        <v>286022</v>
      </c>
      <c r="BX7" s="196">
        <v>460852</v>
      </c>
      <c r="BY7" s="196">
        <v>0</v>
      </c>
    </row>
    <row r="8" spans="1:77" x14ac:dyDescent="0.25">
      <c r="A8" s="10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W8" s="196"/>
      <c r="BX8" s="196"/>
      <c r="BY8" s="196"/>
    </row>
  </sheetData>
  <sheetProtection password="8853" sheet="1" formatColumns="0" formatRows="0"/>
  <autoFilter ref="A2:BY7" xr:uid="{00000000-0009-0000-0000-000038000000}"/>
  <conditionalFormatting sqref="A1:XFD1048576">
    <cfRule type="cellIs" dxfId="241" priority="1" operator="lessThan">
      <formula>0</formula>
    </cfRule>
  </conditionalFormatting>
  <conditionalFormatting sqref="B3:BY7">
    <cfRule type="cellIs" dxfId="240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Y77"/>
  <sheetViews>
    <sheetView showGridLines="0"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J42" sqref="J42"/>
    </sheetView>
  </sheetViews>
  <sheetFormatPr baseColWidth="10" defaultRowHeight="15" x14ac:dyDescent="0.25"/>
  <cols>
    <col min="1" max="1" width="3.140625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B1" s="105" t="s">
        <v>832</v>
      </c>
      <c r="C1" s="197" t="s">
        <v>834</v>
      </c>
      <c r="D1" s="105" t="s">
        <v>826</v>
      </c>
      <c r="E1" s="105" t="s">
        <v>837</v>
      </c>
      <c r="F1" s="105" t="s">
        <v>838</v>
      </c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</row>
    <row r="2" spans="1:77" x14ac:dyDescent="0.25">
      <c r="A2" s="105" t="s">
        <v>0</v>
      </c>
      <c r="B2" s="196">
        <v>47953.7378356357</v>
      </c>
      <c r="C2" s="198">
        <v>24860.225699360701</v>
      </c>
      <c r="D2" s="196">
        <v>81754</v>
      </c>
      <c r="E2" s="196">
        <v>1299</v>
      </c>
      <c r="F2" s="196">
        <v>349397</v>
      </c>
    </row>
    <row r="3" spans="1:77" x14ac:dyDescent="0.25">
      <c r="A3" s="105" t="s">
        <v>1</v>
      </c>
      <c r="B3" s="196">
        <v>11988.337703859101</v>
      </c>
      <c r="C3" s="198">
        <v>7403.6478521803401</v>
      </c>
      <c r="D3" s="196">
        <v>30474</v>
      </c>
      <c r="E3" s="196">
        <v>979</v>
      </c>
      <c r="F3" s="196">
        <v>67321</v>
      </c>
    </row>
    <row r="4" spans="1:77" x14ac:dyDescent="0.25">
      <c r="A4" s="105" t="s">
        <v>2</v>
      </c>
      <c r="B4" s="196">
        <v>23021.7481391193</v>
      </c>
      <c r="C4" s="198">
        <v>20081.718821617898</v>
      </c>
      <c r="D4" s="196">
        <v>81136</v>
      </c>
      <c r="E4" s="196">
        <v>357</v>
      </c>
      <c r="F4" s="196">
        <v>397452</v>
      </c>
    </row>
    <row r="5" spans="1:77" x14ac:dyDescent="0.25">
      <c r="A5" s="105" t="s">
        <v>3</v>
      </c>
      <c r="B5" s="196">
        <v>7961.9870782190901</v>
      </c>
      <c r="C5" s="198">
        <v>9603.8558514055494</v>
      </c>
      <c r="D5" s="196">
        <v>29187</v>
      </c>
      <c r="E5" s="196">
        <v>2006</v>
      </c>
      <c r="F5" s="196">
        <v>55650</v>
      </c>
    </row>
    <row r="6" spans="1:77" x14ac:dyDescent="0.25">
      <c r="A6" s="105" t="s">
        <v>4</v>
      </c>
      <c r="B6" s="196">
        <v>458966.14678800001</v>
      </c>
      <c r="C6" s="198">
        <v>223470.283038461</v>
      </c>
      <c r="D6" s="196">
        <v>989262</v>
      </c>
      <c r="E6" s="196">
        <v>10805</v>
      </c>
      <c r="F6" s="196">
        <v>1620077</v>
      </c>
    </row>
    <row r="7" spans="1:77" x14ac:dyDescent="0.25">
      <c r="A7" s="105" t="s">
        <v>5</v>
      </c>
      <c r="B7" s="196">
        <v>20967.891217661301</v>
      </c>
      <c r="C7" s="198">
        <v>55226.456979056798</v>
      </c>
      <c r="D7" s="196">
        <v>483854</v>
      </c>
      <c r="E7" s="196">
        <v>5697</v>
      </c>
      <c r="F7" s="196">
        <v>267309</v>
      </c>
    </row>
    <row r="8" spans="1:77" x14ac:dyDescent="0.25">
      <c r="A8" s="105" t="s">
        <v>6</v>
      </c>
      <c r="B8" s="196">
        <v>44596.868926884301</v>
      </c>
      <c r="C8" s="198">
        <v>11893.0269362251</v>
      </c>
      <c r="D8" s="196">
        <v>78129</v>
      </c>
      <c r="E8" s="196">
        <v>1722</v>
      </c>
      <c r="F8" s="196">
        <v>126066</v>
      </c>
    </row>
    <row r="9" spans="1:77" x14ac:dyDescent="0.25">
      <c r="A9" s="105" t="s">
        <v>7</v>
      </c>
      <c r="B9" s="196">
        <v>54496.2872820509</v>
      </c>
      <c r="C9" s="198">
        <v>27428.1429881656</v>
      </c>
      <c r="D9" s="196">
        <v>95362</v>
      </c>
      <c r="E9" s="196">
        <v>981</v>
      </c>
      <c r="F9" s="196">
        <v>525768</v>
      </c>
    </row>
    <row r="10" spans="1:77" x14ac:dyDescent="0.25">
      <c r="A10" s="105" t="s">
        <v>8</v>
      </c>
      <c r="B10" s="196">
        <v>2818.7097020604801</v>
      </c>
      <c r="C10" s="198">
        <v>13076.9213441225</v>
      </c>
      <c r="D10" s="196">
        <v>115526</v>
      </c>
      <c r="E10" s="196">
        <v>1597</v>
      </c>
      <c r="F10" s="196">
        <v>270232</v>
      </c>
    </row>
    <row r="11" spans="1:77" x14ac:dyDescent="0.25">
      <c r="A11" s="105" t="s">
        <v>9</v>
      </c>
      <c r="B11" s="196">
        <v>37779.217172193101</v>
      </c>
      <c r="C11" s="198">
        <v>38432.370692854602</v>
      </c>
      <c r="D11" s="196">
        <v>333332</v>
      </c>
      <c r="E11" s="196">
        <v>7421</v>
      </c>
      <c r="F11" s="196">
        <v>719343</v>
      </c>
    </row>
    <row r="12" spans="1:77" x14ac:dyDescent="0.25">
      <c r="A12" s="105" t="s">
        <v>10</v>
      </c>
      <c r="B12" s="196">
        <v>18420.133661618602</v>
      </c>
      <c r="C12" s="198">
        <v>10804.8208548806</v>
      </c>
      <c r="D12" s="196">
        <v>58500</v>
      </c>
      <c r="E12" s="196">
        <v>590</v>
      </c>
      <c r="F12" s="196">
        <v>257242</v>
      </c>
    </row>
    <row r="13" spans="1:77" x14ac:dyDescent="0.25">
      <c r="A13" s="105" t="s">
        <v>11</v>
      </c>
      <c r="B13" s="196">
        <v>567897.64988017594</v>
      </c>
      <c r="C13" s="198">
        <v>-57326.613796069199</v>
      </c>
      <c r="D13" s="196">
        <v>665932</v>
      </c>
      <c r="E13" s="196">
        <v>19195</v>
      </c>
      <c r="F13" s="196">
        <v>909115</v>
      </c>
    </row>
    <row r="14" spans="1:77" x14ac:dyDescent="0.25">
      <c r="A14" s="105" t="s">
        <v>12</v>
      </c>
      <c r="B14" s="196">
        <v>13123.151159369399</v>
      </c>
      <c r="C14" s="198">
        <v>58377.108973916802</v>
      </c>
      <c r="D14" s="196">
        <v>560253</v>
      </c>
      <c r="E14" s="196">
        <v>156639</v>
      </c>
      <c r="F14" s="196">
        <v>1916518</v>
      </c>
    </row>
    <row r="15" spans="1:77" x14ac:dyDescent="0.25">
      <c r="A15" s="105" t="s">
        <v>13</v>
      </c>
      <c r="B15" s="196">
        <v>20651.5923776893</v>
      </c>
      <c r="C15" s="198">
        <v>196252.74440441799</v>
      </c>
      <c r="D15" s="196">
        <v>244428</v>
      </c>
      <c r="E15" s="196">
        <v>6866</v>
      </c>
      <c r="F15" s="196">
        <v>4714642</v>
      </c>
    </row>
    <row r="16" spans="1:77" x14ac:dyDescent="0.25">
      <c r="A16" s="105" t="s">
        <v>14</v>
      </c>
      <c r="B16" s="196">
        <v>9441.1299784084204</v>
      </c>
      <c r="C16" s="198">
        <v>44600.832622324597</v>
      </c>
      <c r="D16" s="196">
        <v>292687</v>
      </c>
      <c r="E16" s="196">
        <v>66336</v>
      </c>
      <c r="F16" s="196">
        <v>951662</v>
      </c>
    </row>
    <row r="17" spans="1:6" x14ac:dyDescent="0.25">
      <c r="A17" s="105" t="s">
        <v>15</v>
      </c>
      <c r="B17" s="196">
        <v>4685.4107543171503</v>
      </c>
      <c r="C17" s="198">
        <v>9844.0142059823593</v>
      </c>
      <c r="D17" s="196">
        <v>47547</v>
      </c>
      <c r="E17" s="196">
        <v>5902</v>
      </c>
      <c r="F17" s="196">
        <v>63918</v>
      </c>
    </row>
    <row r="18" spans="1:6" x14ac:dyDescent="0.25">
      <c r="A18" s="105" t="s">
        <v>16</v>
      </c>
      <c r="B18" s="196">
        <v>149150.46739058301</v>
      </c>
      <c r="C18" s="198">
        <v>12479.037320188099</v>
      </c>
      <c r="D18" s="196">
        <v>365719</v>
      </c>
      <c r="E18" s="196">
        <v>6084</v>
      </c>
      <c r="F18" s="196">
        <v>653567</v>
      </c>
    </row>
    <row r="19" spans="1:6" x14ac:dyDescent="0.25">
      <c r="A19" s="105" t="s">
        <v>17</v>
      </c>
      <c r="B19" s="196">
        <v>89744.645266374006</v>
      </c>
      <c r="C19" s="198">
        <v>24014.873149881401</v>
      </c>
      <c r="D19" s="196">
        <v>362325</v>
      </c>
      <c r="E19" s="196">
        <v>10141</v>
      </c>
      <c r="F19" s="196">
        <v>148733</v>
      </c>
    </row>
    <row r="20" spans="1:6" x14ac:dyDescent="0.25">
      <c r="A20" s="105" t="s">
        <v>18</v>
      </c>
      <c r="B20" s="196">
        <v>16863.358199000599</v>
      </c>
      <c r="C20" s="198">
        <v>7858.83906730528</v>
      </c>
      <c r="D20" s="196">
        <v>339914</v>
      </c>
      <c r="E20" s="196">
        <v>4074</v>
      </c>
      <c r="F20" s="196">
        <v>1551392</v>
      </c>
    </row>
    <row r="21" spans="1:6" x14ac:dyDescent="0.25">
      <c r="A21" s="105" t="s">
        <v>19</v>
      </c>
      <c r="B21" s="196">
        <v>199917.22240964699</v>
      </c>
      <c r="C21" s="198">
        <v>3889.9036864933601</v>
      </c>
      <c r="D21" s="196">
        <v>161135</v>
      </c>
      <c r="E21" s="196">
        <v>10992</v>
      </c>
      <c r="F21" s="196">
        <v>138924</v>
      </c>
    </row>
    <row r="22" spans="1:6" x14ac:dyDescent="0.25">
      <c r="A22" s="105" t="s">
        <v>20</v>
      </c>
      <c r="B22" s="196">
        <v>19943.334969505999</v>
      </c>
      <c r="C22" s="198">
        <v>17006.273568627701</v>
      </c>
      <c r="D22" s="196">
        <v>192534</v>
      </c>
      <c r="E22" s="196">
        <v>4460</v>
      </c>
      <c r="F22" s="196">
        <v>385978</v>
      </c>
    </row>
    <row r="23" spans="1:6" x14ac:dyDescent="0.25">
      <c r="A23" s="105" t="s">
        <v>21</v>
      </c>
      <c r="B23" s="196">
        <v>18924.350497729101</v>
      </c>
      <c r="C23" s="198">
        <v>4065.9817570475002</v>
      </c>
      <c r="D23" s="196">
        <v>122991</v>
      </c>
      <c r="E23" s="196">
        <v>1773</v>
      </c>
      <c r="F23" s="196">
        <v>164441</v>
      </c>
    </row>
    <row r="24" spans="1:6" x14ac:dyDescent="0.25">
      <c r="A24" s="105" t="s">
        <v>22</v>
      </c>
      <c r="B24" s="196">
        <v>359062.13457776001</v>
      </c>
      <c r="C24" s="198">
        <v>40650.846787633003</v>
      </c>
      <c r="D24" s="196">
        <v>175872</v>
      </c>
      <c r="E24" s="196">
        <v>4733</v>
      </c>
      <c r="F24" s="196">
        <v>442448</v>
      </c>
    </row>
    <row r="25" spans="1:6" x14ac:dyDescent="0.25">
      <c r="A25" s="105" t="s">
        <v>23</v>
      </c>
      <c r="B25" s="196">
        <v>1797.22526779688</v>
      </c>
      <c r="C25" s="198">
        <v>908.77362906716405</v>
      </c>
      <c r="D25" s="196">
        <v>127620</v>
      </c>
      <c r="E25" s="196">
        <v>7717</v>
      </c>
      <c r="F25" s="196">
        <v>48434</v>
      </c>
    </row>
    <row r="26" spans="1:6" x14ac:dyDescent="0.25">
      <c r="A26" s="105" t="s">
        <v>24</v>
      </c>
      <c r="B26" s="196">
        <v>22292.377542702001</v>
      </c>
      <c r="C26" s="198">
        <v>5966.8204406336599</v>
      </c>
      <c r="D26" s="196">
        <v>49055</v>
      </c>
      <c r="E26" s="196">
        <v>1225</v>
      </c>
      <c r="F26" s="196">
        <v>57081</v>
      </c>
    </row>
    <row r="27" spans="1:6" x14ac:dyDescent="0.25">
      <c r="A27" s="105" t="s">
        <v>25</v>
      </c>
      <c r="B27" s="196">
        <v>37026.095026212999</v>
      </c>
      <c r="C27" s="198">
        <v>4031.7320050069602</v>
      </c>
      <c r="D27" s="196">
        <v>45041</v>
      </c>
      <c r="E27" s="196">
        <v>1774</v>
      </c>
      <c r="F27" s="196">
        <v>21860</v>
      </c>
    </row>
    <row r="28" spans="1:6" x14ac:dyDescent="0.25">
      <c r="A28" s="105" t="s">
        <v>26</v>
      </c>
      <c r="B28" s="196">
        <v>74.815155679646395</v>
      </c>
      <c r="C28" s="198">
        <v>757.37024810266701</v>
      </c>
      <c r="D28" s="196">
        <v>22686</v>
      </c>
      <c r="E28" s="196">
        <v>341</v>
      </c>
      <c r="F28" s="196">
        <v>47407</v>
      </c>
    </row>
    <row r="29" spans="1:6" x14ac:dyDescent="0.25">
      <c r="A29" s="105" t="s">
        <v>27</v>
      </c>
      <c r="B29" s="196">
        <v>862142.02724321105</v>
      </c>
      <c r="C29" s="198">
        <v>31318.9583849517</v>
      </c>
      <c r="D29" s="196">
        <v>163962</v>
      </c>
      <c r="E29" s="196">
        <v>7202</v>
      </c>
      <c r="F29" s="196">
        <v>291397</v>
      </c>
    </row>
    <row r="30" spans="1:6" x14ac:dyDescent="0.25">
      <c r="A30" s="105" t="s">
        <v>28</v>
      </c>
      <c r="B30" s="196">
        <v>71483.280308296904</v>
      </c>
      <c r="C30" s="198">
        <v>21606.305555512601</v>
      </c>
      <c r="D30" s="196">
        <v>218360</v>
      </c>
      <c r="E30" s="196">
        <v>3496</v>
      </c>
      <c r="F30" s="196">
        <v>189088</v>
      </c>
    </row>
    <row r="31" spans="1:6" x14ac:dyDescent="0.25">
      <c r="A31" s="105" t="s">
        <v>29</v>
      </c>
      <c r="B31" s="196">
        <v>1286.9072092236599</v>
      </c>
      <c r="C31" s="198">
        <v>1003.06677379365</v>
      </c>
      <c r="D31" s="196">
        <v>17463</v>
      </c>
      <c r="E31" s="196">
        <v>633</v>
      </c>
      <c r="F31" s="196">
        <v>12295</v>
      </c>
    </row>
    <row r="32" spans="1:6" x14ac:dyDescent="0.25">
      <c r="A32" s="105" t="s">
        <v>30</v>
      </c>
      <c r="B32" s="196">
        <v>143414.758354294</v>
      </c>
      <c r="C32" s="198">
        <v>22620.4641187999</v>
      </c>
      <c r="D32" s="196">
        <v>119606</v>
      </c>
      <c r="E32" s="196">
        <v>3851</v>
      </c>
      <c r="F32" s="196">
        <v>87208</v>
      </c>
    </row>
    <row r="33" spans="1:6" x14ac:dyDescent="0.25">
      <c r="A33" s="105" t="s">
        <v>31</v>
      </c>
      <c r="B33" s="196">
        <v>57627.091067523601</v>
      </c>
      <c r="C33" s="198">
        <v>22384.232917934802</v>
      </c>
      <c r="D33" s="196">
        <v>98931</v>
      </c>
      <c r="E33" s="196">
        <v>1763</v>
      </c>
      <c r="F33" s="196">
        <v>198845</v>
      </c>
    </row>
    <row r="34" spans="1:6" x14ac:dyDescent="0.25">
      <c r="A34" s="105" t="s">
        <v>32</v>
      </c>
      <c r="B34" s="196">
        <v>251.541971342388</v>
      </c>
      <c r="C34" s="198">
        <v>2858.0975895595602</v>
      </c>
      <c r="D34" s="196">
        <v>4236</v>
      </c>
      <c r="E34" s="196">
        <v>146</v>
      </c>
      <c r="F34" s="196">
        <v>-3491</v>
      </c>
    </row>
    <row r="35" spans="1:6" x14ac:dyDescent="0.25">
      <c r="A35" s="105" t="s">
        <v>33</v>
      </c>
      <c r="B35" s="196">
        <v>152052.277751888</v>
      </c>
      <c r="C35" s="198">
        <v>15701.124364658501</v>
      </c>
      <c r="D35" s="196">
        <v>115132</v>
      </c>
      <c r="E35" s="196">
        <v>4358</v>
      </c>
      <c r="F35" s="196">
        <v>60339</v>
      </c>
    </row>
    <row r="36" spans="1:6" x14ac:dyDescent="0.25">
      <c r="A36" s="105" t="s">
        <v>34</v>
      </c>
      <c r="B36" s="196">
        <v>178137.306422069</v>
      </c>
      <c r="C36" s="198">
        <v>43833.1714504017</v>
      </c>
      <c r="D36" s="196">
        <v>166456</v>
      </c>
      <c r="E36" s="196">
        <v>3431</v>
      </c>
      <c r="F36" s="196">
        <v>243218</v>
      </c>
    </row>
    <row r="37" spans="1:6" x14ac:dyDescent="0.25">
      <c r="A37" s="105" t="s">
        <v>35</v>
      </c>
      <c r="B37" s="196">
        <v>44290.970792231899</v>
      </c>
      <c r="C37" s="198">
        <v>6913.4501735498397</v>
      </c>
      <c r="D37" s="196">
        <v>43310</v>
      </c>
      <c r="E37" s="196">
        <v>949</v>
      </c>
      <c r="F37" s="196">
        <v>55376</v>
      </c>
    </row>
    <row r="38" spans="1:6" x14ac:dyDescent="0.25">
      <c r="A38" s="105" t="s">
        <v>36</v>
      </c>
      <c r="B38" s="196">
        <v>78096.056326650898</v>
      </c>
      <c r="C38" s="198">
        <v>16341.4636257692</v>
      </c>
      <c r="D38" s="196">
        <v>151098</v>
      </c>
      <c r="E38" s="196">
        <v>3795</v>
      </c>
      <c r="F38" s="196">
        <v>224242</v>
      </c>
    </row>
    <row r="39" spans="1:6" x14ac:dyDescent="0.25">
      <c r="A39" s="105" t="s">
        <v>37</v>
      </c>
      <c r="B39" s="196">
        <v>381936.54113355099</v>
      </c>
      <c r="C39" s="198">
        <v>33544.822404890598</v>
      </c>
      <c r="D39" s="196">
        <v>218629</v>
      </c>
      <c r="E39" s="196">
        <v>9683</v>
      </c>
      <c r="F39" s="196">
        <v>299962</v>
      </c>
    </row>
    <row r="40" spans="1:6" x14ac:dyDescent="0.25">
      <c r="A40" s="105" t="s">
        <v>38</v>
      </c>
      <c r="B40" s="196">
        <v>76286.617520442596</v>
      </c>
      <c r="C40" s="198">
        <v>15906.6194905706</v>
      </c>
      <c r="D40" s="196">
        <v>92220</v>
      </c>
      <c r="E40" s="196">
        <v>3378</v>
      </c>
      <c r="F40" s="196">
        <v>135317</v>
      </c>
    </row>
    <row r="41" spans="1:6" x14ac:dyDescent="0.25">
      <c r="A41" s="105" t="s">
        <v>39</v>
      </c>
      <c r="B41" s="196">
        <v>2236710.3027371699</v>
      </c>
      <c r="C41" s="198">
        <v>-578271.14057367004</v>
      </c>
      <c r="D41" s="196">
        <v>141319</v>
      </c>
      <c r="E41" s="196">
        <v>2571</v>
      </c>
      <c r="F41" s="196">
        <v>811584</v>
      </c>
    </row>
    <row r="42" spans="1:6" x14ac:dyDescent="0.25">
      <c r="A42" s="105" t="s">
        <v>40</v>
      </c>
      <c r="B42" s="196">
        <v>225550.058813293</v>
      </c>
      <c r="C42" s="198">
        <v>19538.057352401</v>
      </c>
      <c r="D42" s="196">
        <v>103676</v>
      </c>
      <c r="E42" s="196">
        <v>5129</v>
      </c>
      <c r="F42" s="196">
        <v>131192</v>
      </c>
    </row>
    <row r="43" spans="1:6" x14ac:dyDescent="0.25">
      <c r="A43" s="105" t="s">
        <v>41</v>
      </c>
      <c r="B43" s="196">
        <v>278359.695002547</v>
      </c>
      <c r="C43" s="198">
        <v>25001.630026171501</v>
      </c>
      <c r="D43" s="196">
        <v>196541</v>
      </c>
      <c r="E43" s="196">
        <v>4387</v>
      </c>
      <c r="F43" s="196">
        <v>212039</v>
      </c>
    </row>
    <row r="44" spans="1:6" x14ac:dyDescent="0.25">
      <c r="A44" s="105" t="s">
        <v>42</v>
      </c>
      <c r="B44" s="196">
        <v>177581.55113017699</v>
      </c>
      <c r="C44" s="198">
        <v>15708.4350755705</v>
      </c>
      <c r="D44" s="196">
        <v>135833</v>
      </c>
      <c r="E44" s="196">
        <v>4012</v>
      </c>
      <c r="F44" s="196">
        <v>105405</v>
      </c>
    </row>
    <row r="45" spans="1:6" x14ac:dyDescent="0.25">
      <c r="A45" s="105" t="s">
        <v>43</v>
      </c>
      <c r="B45" s="196">
        <v>72504.441368987304</v>
      </c>
      <c r="C45" s="198">
        <v>6698.2774025971003</v>
      </c>
      <c r="D45" s="196">
        <v>42729</v>
      </c>
      <c r="E45" s="196">
        <v>931</v>
      </c>
      <c r="F45" s="196">
        <v>21834</v>
      </c>
    </row>
    <row r="46" spans="1:6" x14ac:dyDescent="0.25">
      <c r="A46" s="105" t="s">
        <v>44</v>
      </c>
      <c r="B46" s="196">
        <v>604707.25156677398</v>
      </c>
      <c r="C46" s="198">
        <v>52561.683236217301</v>
      </c>
      <c r="D46" s="196">
        <v>235052</v>
      </c>
      <c r="E46" s="196">
        <v>7764</v>
      </c>
      <c r="F46" s="196">
        <v>191650</v>
      </c>
    </row>
    <row r="47" spans="1:6" x14ac:dyDescent="0.25">
      <c r="A47" s="105" t="s">
        <v>45</v>
      </c>
      <c r="B47" s="196">
        <v>79371.241344714494</v>
      </c>
      <c r="C47" s="198">
        <v>5857.7558223432197</v>
      </c>
      <c r="D47" s="196">
        <v>78940</v>
      </c>
      <c r="E47" s="196">
        <v>2847</v>
      </c>
      <c r="F47" s="196">
        <v>65780</v>
      </c>
    </row>
    <row r="48" spans="1:6" x14ac:dyDescent="0.25">
      <c r="A48" s="105" t="s">
        <v>46</v>
      </c>
      <c r="B48" s="196">
        <v>89208.396430433597</v>
      </c>
      <c r="C48" s="198">
        <v>13326.242067130301</v>
      </c>
      <c r="D48" s="196">
        <v>131574</v>
      </c>
      <c r="E48" s="196">
        <v>9207</v>
      </c>
      <c r="F48" s="196">
        <v>284505</v>
      </c>
    </row>
    <row r="49" spans="1:6" x14ac:dyDescent="0.25">
      <c r="A49" s="105" t="s">
        <v>47</v>
      </c>
      <c r="B49" s="196">
        <v>434658.700839545</v>
      </c>
      <c r="C49" s="198">
        <v>48201.000839459099</v>
      </c>
      <c r="D49" s="196">
        <v>162598</v>
      </c>
      <c r="E49" s="196">
        <v>6193</v>
      </c>
      <c r="F49" s="196">
        <v>272738</v>
      </c>
    </row>
    <row r="50" spans="1:6" x14ac:dyDescent="0.25">
      <c r="A50" s="105" t="s">
        <v>48</v>
      </c>
      <c r="B50" s="196">
        <v>294521.73236754502</v>
      </c>
      <c r="C50" s="198">
        <v>39403.213380216897</v>
      </c>
      <c r="D50" s="196">
        <v>197941</v>
      </c>
      <c r="E50" s="196">
        <v>4996</v>
      </c>
      <c r="F50" s="196">
        <v>352823</v>
      </c>
    </row>
    <row r="51" spans="1:6" x14ac:dyDescent="0.25">
      <c r="A51" s="105" t="s">
        <v>49</v>
      </c>
      <c r="B51" s="196">
        <v>71009.062032165704</v>
      </c>
      <c r="C51" s="198">
        <v>8466.3194595822897</v>
      </c>
      <c r="D51" s="196">
        <v>23797</v>
      </c>
      <c r="E51" s="196">
        <v>881</v>
      </c>
      <c r="F51" s="196">
        <v>42225</v>
      </c>
    </row>
    <row r="52" spans="1:6" x14ac:dyDescent="0.25">
      <c r="A52" s="105" t="s">
        <v>50</v>
      </c>
      <c r="B52" s="196">
        <v>272492.772514351</v>
      </c>
      <c r="C52" s="198">
        <v>30285.848273114101</v>
      </c>
      <c r="D52" s="196">
        <v>111141</v>
      </c>
      <c r="E52" s="196">
        <v>2835</v>
      </c>
      <c r="F52" s="196">
        <v>89335</v>
      </c>
    </row>
    <row r="53" spans="1:6" x14ac:dyDescent="0.25">
      <c r="A53" s="105" t="s">
        <v>51</v>
      </c>
      <c r="B53" s="196">
        <v>49167.222468214502</v>
      </c>
      <c r="C53" s="198">
        <v>7390.8972816250698</v>
      </c>
      <c r="D53" s="196">
        <v>57154</v>
      </c>
      <c r="E53" s="196">
        <v>2545</v>
      </c>
      <c r="F53" s="196">
        <v>62568</v>
      </c>
    </row>
    <row r="54" spans="1:6" x14ac:dyDescent="0.25">
      <c r="A54" s="105" t="s">
        <v>52</v>
      </c>
      <c r="B54" s="196">
        <v>235501.409937066</v>
      </c>
      <c r="C54" s="198">
        <v>71772.099938699306</v>
      </c>
      <c r="D54" s="196">
        <v>70091</v>
      </c>
      <c r="E54" s="196">
        <v>3401</v>
      </c>
      <c r="F54" s="196">
        <v>43840</v>
      </c>
    </row>
    <row r="55" spans="1:6" x14ac:dyDescent="0.25">
      <c r="A55" s="105" t="s">
        <v>53</v>
      </c>
      <c r="B55" s="196">
        <v>129024.89761966</v>
      </c>
      <c r="C55" s="198">
        <v>20811.982597151298</v>
      </c>
      <c r="D55" s="196">
        <v>104240</v>
      </c>
      <c r="E55" s="196">
        <v>3111</v>
      </c>
      <c r="F55" s="196">
        <v>137712</v>
      </c>
    </row>
    <row r="56" spans="1:6" x14ac:dyDescent="0.25">
      <c r="A56" s="105" t="s">
        <v>54</v>
      </c>
      <c r="B56" s="196">
        <v>51078.595604270799</v>
      </c>
      <c r="C56" s="198">
        <v>6977.8409114989499</v>
      </c>
      <c r="D56" s="196">
        <v>166344</v>
      </c>
      <c r="E56" s="196">
        <v>4413</v>
      </c>
      <c r="F56" s="196">
        <v>170263</v>
      </c>
    </row>
    <row r="57" spans="1:6" x14ac:dyDescent="0.25">
      <c r="A57" s="105" t="s">
        <v>55</v>
      </c>
      <c r="B57" s="196">
        <v>33943.892081849503</v>
      </c>
      <c r="C57" s="198">
        <v>-9669.6661314762896</v>
      </c>
      <c r="D57" s="196">
        <v>674542</v>
      </c>
      <c r="E57" s="196">
        <v>17454</v>
      </c>
      <c r="F57" s="196">
        <v>909498</v>
      </c>
    </row>
    <row r="58" spans="1:6" x14ac:dyDescent="0.25">
      <c r="A58" s="105" t="s">
        <v>56</v>
      </c>
      <c r="B58" s="196">
        <v>4651.7060407935496</v>
      </c>
      <c r="C58" s="198">
        <v>2860.2929118661</v>
      </c>
      <c r="D58" s="196">
        <v>273697</v>
      </c>
      <c r="E58" s="196">
        <v>6396</v>
      </c>
      <c r="F58" s="196">
        <v>134329</v>
      </c>
    </row>
    <row r="59" spans="1:6" x14ac:dyDescent="0.25">
      <c r="A59" s="105" t="s">
        <v>57</v>
      </c>
      <c r="B59" s="196">
        <v>770590.20638920402</v>
      </c>
      <c r="C59" s="198">
        <v>565673.44455122098</v>
      </c>
      <c r="D59" s="196">
        <v>1571070</v>
      </c>
      <c r="E59" s="196">
        <v>47203</v>
      </c>
      <c r="F59" s="196">
        <v>2707302</v>
      </c>
    </row>
    <row r="60" spans="1:6" x14ac:dyDescent="0.25">
      <c r="A60" s="105" t="s">
        <v>58</v>
      </c>
      <c r="B60" s="196">
        <v>549189.25047590397</v>
      </c>
      <c r="C60" s="198">
        <v>181813.812625124</v>
      </c>
      <c r="D60" s="196">
        <v>6414617</v>
      </c>
      <c r="E60" s="196">
        <v>256386</v>
      </c>
      <c r="F60" s="196">
        <v>9559147</v>
      </c>
    </row>
    <row r="61" spans="1:6" x14ac:dyDescent="0.25">
      <c r="A61" s="105" t="s">
        <v>59</v>
      </c>
      <c r="B61" s="196">
        <v>1557051.6042036701</v>
      </c>
      <c r="C61" s="198">
        <v>-212779.01503944199</v>
      </c>
      <c r="D61" s="196">
        <v>1318765</v>
      </c>
      <c r="E61" s="196">
        <v>74031</v>
      </c>
      <c r="F61" s="196">
        <v>3429695</v>
      </c>
    </row>
    <row r="62" spans="1:6" x14ac:dyDescent="0.25">
      <c r="A62" s="105" t="s">
        <v>60</v>
      </c>
      <c r="B62" s="196">
        <v>354.32610849860799</v>
      </c>
      <c r="C62" s="198">
        <v>14336.4862414362</v>
      </c>
      <c r="D62" s="196">
        <v>74184</v>
      </c>
      <c r="E62" s="196">
        <v>2368</v>
      </c>
      <c r="F62" s="196">
        <v>89619</v>
      </c>
    </row>
    <row r="63" spans="1:6" x14ac:dyDescent="0.25">
      <c r="A63" s="105" t="s">
        <v>61</v>
      </c>
      <c r="B63" s="196">
        <v>13814.794861861699</v>
      </c>
      <c r="C63" s="198">
        <v>4508.2251072465297</v>
      </c>
      <c r="D63" s="196">
        <v>107573</v>
      </c>
      <c r="E63" s="196">
        <v>6566</v>
      </c>
      <c r="F63" s="196">
        <v>161072</v>
      </c>
    </row>
    <row r="64" spans="1:6" x14ac:dyDescent="0.25">
      <c r="A64" s="105" t="s">
        <v>62</v>
      </c>
      <c r="B64" s="196">
        <v>300017.49900325702</v>
      </c>
      <c r="C64" s="198">
        <v>-17582.0923852788</v>
      </c>
      <c r="D64" s="196">
        <v>536559</v>
      </c>
      <c r="E64" s="196">
        <v>10057</v>
      </c>
      <c r="F64" s="196">
        <v>474878</v>
      </c>
    </row>
    <row r="65" spans="1:6" x14ac:dyDescent="0.25">
      <c r="A65" s="105" t="s">
        <v>63</v>
      </c>
      <c r="B65" s="196">
        <v>133683.538837103</v>
      </c>
      <c r="C65" s="198">
        <v>43619.775608203097</v>
      </c>
      <c r="D65" s="196">
        <v>922522</v>
      </c>
      <c r="E65" s="196">
        <v>88324</v>
      </c>
      <c r="F65" s="196">
        <v>1299266</v>
      </c>
    </row>
    <row r="66" spans="1:6" x14ac:dyDescent="0.25">
      <c r="A66" s="105" t="s">
        <v>64</v>
      </c>
      <c r="B66" s="196">
        <v>110679.12046454901</v>
      </c>
      <c r="C66" s="198">
        <v>72426.861226689594</v>
      </c>
      <c r="D66" s="196">
        <v>1254832</v>
      </c>
      <c r="E66" s="196">
        <v>205429</v>
      </c>
      <c r="F66" s="196">
        <v>2308512</v>
      </c>
    </row>
    <row r="67" spans="1:6" x14ac:dyDescent="0.25">
      <c r="A67" s="105" t="s">
        <v>65</v>
      </c>
      <c r="B67" s="196">
        <v>125295.450041472</v>
      </c>
      <c r="C67" s="198">
        <v>25203.8226150921</v>
      </c>
      <c r="D67" s="196">
        <v>217158</v>
      </c>
      <c r="E67" s="196">
        <v>56240</v>
      </c>
      <c r="F67" s="196">
        <v>2755</v>
      </c>
    </row>
    <row r="68" spans="1:6" x14ac:dyDescent="0.25">
      <c r="A68" s="105" t="s">
        <v>66</v>
      </c>
      <c r="B68" s="196">
        <v>140.01868330371701</v>
      </c>
      <c r="C68" s="198">
        <v>15032.9621727049</v>
      </c>
      <c r="D68" s="196">
        <v>193232</v>
      </c>
      <c r="E68" s="196">
        <v>12195</v>
      </c>
      <c r="F68" s="196">
        <v>59290</v>
      </c>
    </row>
    <row r="69" spans="1:6" x14ac:dyDescent="0.25">
      <c r="A69" s="105" t="s">
        <v>67</v>
      </c>
      <c r="B69" s="196">
        <v>14135.5681864092</v>
      </c>
      <c r="C69" s="198">
        <v>239923.18412221401</v>
      </c>
      <c r="D69" s="196">
        <v>250490</v>
      </c>
      <c r="E69" s="196">
        <v>100556</v>
      </c>
      <c r="F69" s="196">
        <v>6755902</v>
      </c>
    </row>
    <row r="70" spans="1:6" x14ac:dyDescent="0.25">
      <c r="A70" s="105" t="s">
        <v>68</v>
      </c>
      <c r="B70" s="196">
        <v>320331.940104965</v>
      </c>
      <c r="C70" s="198">
        <v>225887.075182261</v>
      </c>
      <c r="D70" s="196">
        <v>2841076</v>
      </c>
      <c r="E70" s="196">
        <v>76854</v>
      </c>
      <c r="F70" s="196">
        <v>4392394</v>
      </c>
    </row>
    <row r="71" spans="1:6" x14ac:dyDescent="0.25">
      <c r="A71" s="105" t="s">
        <v>69</v>
      </c>
      <c r="B71" s="196">
        <v>120305.592209022</v>
      </c>
      <c r="C71" s="198">
        <v>86063.764922046394</v>
      </c>
      <c r="D71" s="196">
        <v>5806625</v>
      </c>
      <c r="E71" s="196">
        <v>6457</v>
      </c>
      <c r="F71" s="196">
        <v>2068226</v>
      </c>
    </row>
    <row r="72" spans="1:6" x14ac:dyDescent="0.25">
      <c r="A72" s="105" t="s">
        <v>70</v>
      </c>
      <c r="B72" s="196">
        <v>4772.4305748244096</v>
      </c>
      <c r="C72" s="198">
        <v>22923.092917423201</v>
      </c>
      <c r="D72" s="196">
        <v>1209850</v>
      </c>
      <c r="E72" s="196">
        <v>20431</v>
      </c>
      <c r="F72" s="196">
        <v>364044</v>
      </c>
    </row>
    <row r="73" spans="1:6" x14ac:dyDescent="0.25">
      <c r="A73" s="105" t="s">
        <v>71</v>
      </c>
      <c r="B73" s="196">
        <v>3687.47906480455</v>
      </c>
      <c r="C73" s="198">
        <v>30413.119210893001</v>
      </c>
      <c r="D73" s="196">
        <v>3087051</v>
      </c>
      <c r="E73" s="196">
        <v>163</v>
      </c>
      <c r="F73" s="196">
        <v>402675</v>
      </c>
    </row>
    <row r="74" spans="1:6" x14ac:dyDescent="0.25">
      <c r="A74" s="105" t="s">
        <v>72</v>
      </c>
      <c r="B74" s="196">
        <v>150950.185256075</v>
      </c>
      <c r="C74" s="198">
        <v>17173.4267851203</v>
      </c>
      <c r="D74" s="196">
        <v>1011032</v>
      </c>
      <c r="E74" s="196">
        <v>22691</v>
      </c>
      <c r="F74" s="196">
        <v>693088</v>
      </c>
    </row>
    <row r="75" spans="1:6" x14ac:dyDescent="0.25">
      <c r="A75" s="105" t="s">
        <v>73</v>
      </c>
      <c r="B75" s="196">
        <v>716374.88431238802</v>
      </c>
      <c r="C75" s="198">
        <v>58951.162657018198</v>
      </c>
      <c r="D75" s="196">
        <v>2333877</v>
      </c>
      <c r="E75" s="196">
        <v>35</v>
      </c>
      <c r="F75" s="196">
        <v>286022</v>
      </c>
    </row>
    <row r="76" spans="1:6" x14ac:dyDescent="0.25">
      <c r="A76" s="105" t="s">
        <v>74</v>
      </c>
      <c r="B76" s="196">
        <v>13032.7792621546</v>
      </c>
      <c r="C76" s="198">
        <v>37679.335630246103</v>
      </c>
      <c r="D76" s="196">
        <v>584986</v>
      </c>
      <c r="E76" s="196">
        <v>35579</v>
      </c>
      <c r="F76" s="196">
        <v>460852</v>
      </c>
    </row>
    <row r="77" spans="1:6" x14ac:dyDescent="0.25">
      <c r="A77" s="105" t="s">
        <v>75</v>
      </c>
      <c r="B77" s="196">
        <v>0</v>
      </c>
      <c r="C77" s="198">
        <v>0</v>
      </c>
      <c r="D77" s="196">
        <v>709587</v>
      </c>
      <c r="E77" s="196">
        <v>0</v>
      </c>
      <c r="F77" s="196">
        <v>0</v>
      </c>
    </row>
  </sheetData>
  <sheetProtection password="B053" sheet="1" formatColumns="0" formatRows="0"/>
  <conditionalFormatting sqref="A1:XFD1048576">
    <cfRule type="cellIs" dxfId="239" priority="1" operator="lessThan">
      <formula>0</formula>
    </cfRule>
  </conditionalFormatting>
  <conditionalFormatting sqref="B2:F77">
    <cfRule type="cellIs" dxfId="238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B1:K92"/>
  <sheetViews>
    <sheetView showGridLines="0" zoomScale="70" zoomScaleNormal="70" workbookViewId="0">
      <pane ySplit="12" topLeftCell="A13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10" width="22.28515625" customWidth="1"/>
    <col min="11" max="11" width="14.5703125" customWidth="1"/>
  </cols>
  <sheetData>
    <row r="1" spans="2:11" x14ac:dyDescent="0.25">
      <c r="K1" s="110"/>
    </row>
    <row r="2" spans="2:11" x14ac:dyDescent="0.25">
      <c r="K2" s="110"/>
    </row>
    <row r="3" spans="2:11" x14ac:dyDescent="0.25">
      <c r="K3" s="110"/>
    </row>
    <row r="4" spans="2:11" x14ac:dyDescent="0.25">
      <c r="K4" s="110"/>
    </row>
    <row r="5" spans="2:11" x14ac:dyDescent="0.25">
      <c r="K5" s="110"/>
    </row>
    <row r="6" spans="2:11" x14ac:dyDescent="0.25">
      <c r="K6" s="110"/>
    </row>
    <row r="7" spans="2:11" x14ac:dyDescent="0.25">
      <c r="K7" s="110"/>
    </row>
    <row r="8" spans="2:11" x14ac:dyDescent="0.25">
      <c r="K8" s="110"/>
    </row>
    <row r="9" spans="2:11" ht="45" customHeight="1" x14ac:dyDescent="0.25">
      <c r="B9" s="422" t="s">
        <v>933</v>
      </c>
      <c r="C9" s="422"/>
      <c r="D9" s="206" t="s">
        <v>947</v>
      </c>
      <c r="K9" s="110"/>
    </row>
    <row r="10" spans="2:11" x14ac:dyDescent="0.25">
      <c r="K10" s="110"/>
    </row>
    <row r="11" spans="2:11" x14ac:dyDescent="0.25">
      <c r="B11" s="375" t="s">
        <v>918</v>
      </c>
      <c r="C11" s="423" t="s">
        <v>946</v>
      </c>
      <c r="D11" s="424"/>
      <c r="E11" s="429" t="s">
        <v>932</v>
      </c>
      <c r="F11" s="430"/>
      <c r="G11" s="430"/>
      <c r="H11" s="430"/>
      <c r="I11" s="430"/>
      <c r="J11" s="431"/>
    </row>
    <row r="12" spans="2:11" ht="30" x14ac:dyDescent="0.25">
      <c r="B12" s="376"/>
      <c r="C12" s="425"/>
      <c r="D12" s="426"/>
      <c r="E12" s="199" t="s">
        <v>832</v>
      </c>
      <c r="F12" s="200" t="s">
        <v>834</v>
      </c>
      <c r="G12" s="201" t="s">
        <v>826</v>
      </c>
      <c r="H12" s="201" t="s">
        <v>837</v>
      </c>
      <c r="I12" s="201" t="s">
        <v>838</v>
      </c>
      <c r="J12" s="219" t="s">
        <v>724</v>
      </c>
      <c r="K12" s="205"/>
    </row>
    <row r="13" spans="2:11" x14ac:dyDescent="0.25">
      <c r="B13" s="15" t="s">
        <v>0</v>
      </c>
      <c r="C13" s="427" t="s">
        <v>111</v>
      </c>
      <c r="D13" s="428"/>
      <c r="E13" s="207"/>
      <c r="F13" s="202"/>
      <c r="G13" s="208"/>
      <c r="H13" s="208"/>
      <c r="I13" s="209"/>
      <c r="J13" s="210">
        <f>SUM(E13:I13)</f>
        <v>0</v>
      </c>
    </row>
    <row r="14" spans="2:11" x14ac:dyDescent="0.25">
      <c r="B14" s="10" t="s">
        <v>1</v>
      </c>
      <c r="C14" s="417" t="s">
        <v>112</v>
      </c>
      <c r="D14" s="418"/>
      <c r="E14" s="211"/>
      <c r="F14" s="203"/>
      <c r="G14" s="212"/>
      <c r="H14" s="212"/>
      <c r="I14" s="213"/>
      <c r="J14" s="214">
        <f t="shared" ref="J14:J77" si="0">SUM(E14:I14)</f>
        <v>0</v>
      </c>
    </row>
    <row r="15" spans="2:11" x14ac:dyDescent="0.25">
      <c r="B15" s="10" t="s">
        <v>2</v>
      </c>
      <c r="C15" s="417" t="s">
        <v>113</v>
      </c>
      <c r="D15" s="418"/>
      <c r="E15" s="211"/>
      <c r="F15" s="203"/>
      <c r="G15" s="212"/>
      <c r="H15" s="212"/>
      <c r="I15" s="213"/>
      <c r="J15" s="214">
        <f t="shared" si="0"/>
        <v>0</v>
      </c>
    </row>
    <row r="16" spans="2:11" x14ac:dyDescent="0.25">
      <c r="B16" s="10" t="s">
        <v>3</v>
      </c>
      <c r="C16" s="417" t="s">
        <v>114</v>
      </c>
      <c r="D16" s="418"/>
      <c r="E16" s="211"/>
      <c r="F16" s="203"/>
      <c r="G16" s="212"/>
      <c r="H16" s="212"/>
      <c r="I16" s="213"/>
      <c r="J16" s="214">
        <f t="shared" si="0"/>
        <v>0</v>
      </c>
    </row>
    <row r="17" spans="2:10" x14ac:dyDescent="0.25">
      <c r="B17" s="10" t="s">
        <v>4</v>
      </c>
      <c r="C17" s="417" t="s">
        <v>115</v>
      </c>
      <c r="D17" s="418"/>
      <c r="E17" s="211"/>
      <c r="F17" s="203"/>
      <c r="G17" s="212"/>
      <c r="H17" s="212"/>
      <c r="I17" s="213"/>
      <c r="J17" s="214">
        <f t="shared" si="0"/>
        <v>0</v>
      </c>
    </row>
    <row r="18" spans="2:10" x14ac:dyDescent="0.25">
      <c r="B18" s="10" t="s">
        <v>5</v>
      </c>
      <c r="C18" s="417" t="s">
        <v>116</v>
      </c>
      <c r="D18" s="418"/>
      <c r="E18" s="211"/>
      <c r="F18" s="203"/>
      <c r="G18" s="212"/>
      <c r="H18" s="212"/>
      <c r="I18" s="213"/>
      <c r="J18" s="214">
        <f t="shared" si="0"/>
        <v>0</v>
      </c>
    </row>
    <row r="19" spans="2:10" x14ac:dyDescent="0.25">
      <c r="B19" s="10" t="s">
        <v>6</v>
      </c>
      <c r="C19" s="417" t="s">
        <v>117</v>
      </c>
      <c r="D19" s="418"/>
      <c r="E19" s="211"/>
      <c r="F19" s="203"/>
      <c r="G19" s="212"/>
      <c r="H19" s="212"/>
      <c r="I19" s="213"/>
      <c r="J19" s="214">
        <f t="shared" si="0"/>
        <v>0</v>
      </c>
    </row>
    <row r="20" spans="2:10" x14ac:dyDescent="0.25">
      <c r="B20" s="10" t="s">
        <v>7</v>
      </c>
      <c r="C20" s="417" t="s">
        <v>118</v>
      </c>
      <c r="D20" s="418"/>
      <c r="E20" s="211"/>
      <c r="F20" s="203"/>
      <c r="G20" s="212"/>
      <c r="H20" s="212"/>
      <c r="I20" s="213"/>
      <c r="J20" s="214">
        <f t="shared" si="0"/>
        <v>0</v>
      </c>
    </row>
    <row r="21" spans="2:10" x14ac:dyDescent="0.25">
      <c r="B21" s="10" t="s">
        <v>8</v>
      </c>
      <c r="C21" s="417" t="s">
        <v>119</v>
      </c>
      <c r="D21" s="418"/>
      <c r="E21" s="211"/>
      <c r="F21" s="203"/>
      <c r="G21" s="212"/>
      <c r="H21" s="212"/>
      <c r="I21" s="213"/>
      <c r="J21" s="214">
        <f t="shared" si="0"/>
        <v>0</v>
      </c>
    </row>
    <row r="22" spans="2:10" x14ac:dyDescent="0.25">
      <c r="B22" s="10" t="s">
        <v>9</v>
      </c>
      <c r="C22" s="417" t="s">
        <v>120</v>
      </c>
      <c r="D22" s="418"/>
      <c r="E22" s="211"/>
      <c r="F22" s="203"/>
      <c r="G22" s="212"/>
      <c r="H22" s="212"/>
      <c r="I22" s="213"/>
      <c r="J22" s="214">
        <f t="shared" si="0"/>
        <v>0</v>
      </c>
    </row>
    <row r="23" spans="2:10" x14ac:dyDescent="0.25">
      <c r="B23" s="10" t="s">
        <v>10</v>
      </c>
      <c r="C23" s="417" t="s">
        <v>121</v>
      </c>
      <c r="D23" s="418"/>
      <c r="E23" s="211"/>
      <c r="F23" s="203"/>
      <c r="G23" s="212"/>
      <c r="H23" s="212"/>
      <c r="I23" s="213"/>
      <c r="J23" s="214">
        <f t="shared" si="0"/>
        <v>0</v>
      </c>
    </row>
    <row r="24" spans="2:10" x14ac:dyDescent="0.25">
      <c r="B24" s="10" t="s">
        <v>11</v>
      </c>
      <c r="C24" s="421" t="s">
        <v>122</v>
      </c>
      <c r="D24" s="418"/>
      <c r="E24" s="211"/>
      <c r="F24" s="203"/>
      <c r="G24" s="212"/>
      <c r="H24" s="212"/>
      <c r="I24" s="213"/>
      <c r="J24" s="214">
        <f t="shared" si="0"/>
        <v>0</v>
      </c>
    </row>
    <row r="25" spans="2:10" x14ac:dyDescent="0.25">
      <c r="B25" s="10" t="s">
        <v>12</v>
      </c>
      <c r="C25" s="417" t="s">
        <v>123</v>
      </c>
      <c r="D25" s="418"/>
      <c r="E25" s="211"/>
      <c r="F25" s="203"/>
      <c r="G25" s="212"/>
      <c r="H25" s="212"/>
      <c r="I25" s="213"/>
      <c r="J25" s="214">
        <f t="shared" si="0"/>
        <v>0</v>
      </c>
    </row>
    <row r="26" spans="2:10" x14ac:dyDescent="0.25">
      <c r="B26" s="10" t="s">
        <v>13</v>
      </c>
      <c r="C26" s="417" t="s">
        <v>124</v>
      </c>
      <c r="D26" s="418"/>
      <c r="E26" s="211"/>
      <c r="F26" s="203"/>
      <c r="G26" s="212"/>
      <c r="H26" s="212"/>
      <c r="I26" s="213"/>
      <c r="J26" s="214">
        <f t="shared" si="0"/>
        <v>0</v>
      </c>
    </row>
    <row r="27" spans="2:10" x14ac:dyDescent="0.25">
      <c r="B27" s="10" t="s">
        <v>14</v>
      </c>
      <c r="C27" s="417" t="s">
        <v>125</v>
      </c>
      <c r="D27" s="418"/>
      <c r="E27" s="211"/>
      <c r="F27" s="203"/>
      <c r="G27" s="212"/>
      <c r="H27" s="212"/>
      <c r="I27" s="213"/>
      <c r="J27" s="214">
        <f t="shared" si="0"/>
        <v>0</v>
      </c>
    </row>
    <row r="28" spans="2:10" x14ac:dyDescent="0.25">
      <c r="B28" s="10" t="s">
        <v>15</v>
      </c>
      <c r="C28" s="417" t="s">
        <v>126</v>
      </c>
      <c r="D28" s="418"/>
      <c r="E28" s="211"/>
      <c r="F28" s="203"/>
      <c r="G28" s="212"/>
      <c r="H28" s="212"/>
      <c r="I28" s="213"/>
      <c r="J28" s="214">
        <f t="shared" si="0"/>
        <v>0</v>
      </c>
    </row>
    <row r="29" spans="2:10" x14ac:dyDescent="0.25">
      <c r="B29" s="10" t="s">
        <v>16</v>
      </c>
      <c r="C29" s="417" t="s">
        <v>127</v>
      </c>
      <c r="D29" s="418"/>
      <c r="E29" s="211"/>
      <c r="F29" s="203"/>
      <c r="G29" s="212"/>
      <c r="H29" s="212"/>
      <c r="I29" s="213"/>
      <c r="J29" s="214">
        <f t="shared" si="0"/>
        <v>0</v>
      </c>
    </row>
    <row r="30" spans="2:10" x14ac:dyDescent="0.25">
      <c r="B30" s="10" t="s">
        <v>17</v>
      </c>
      <c r="C30" s="421" t="s">
        <v>128</v>
      </c>
      <c r="D30" s="418"/>
      <c r="E30" s="211"/>
      <c r="F30" s="203"/>
      <c r="G30" s="212"/>
      <c r="H30" s="212"/>
      <c r="I30" s="213"/>
      <c r="J30" s="214">
        <f t="shared" si="0"/>
        <v>0</v>
      </c>
    </row>
    <row r="31" spans="2:10" x14ac:dyDescent="0.25">
      <c r="B31" s="10" t="s">
        <v>18</v>
      </c>
      <c r="C31" s="417" t="s">
        <v>129</v>
      </c>
      <c r="D31" s="418"/>
      <c r="E31" s="211"/>
      <c r="F31" s="203"/>
      <c r="G31" s="212"/>
      <c r="H31" s="212"/>
      <c r="I31" s="213"/>
      <c r="J31" s="214">
        <f t="shared" si="0"/>
        <v>0</v>
      </c>
    </row>
    <row r="32" spans="2:10" x14ac:dyDescent="0.25">
      <c r="B32" s="10" t="s">
        <v>19</v>
      </c>
      <c r="C32" s="417" t="s">
        <v>130</v>
      </c>
      <c r="D32" s="418"/>
      <c r="E32" s="211"/>
      <c r="F32" s="203"/>
      <c r="G32" s="212"/>
      <c r="H32" s="212"/>
      <c r="I32" s="213"/>
      <c r="J32" s="214">
        <f t="shared" si="0"/>
        <v>0</v>
      </c>
    </row>
    <row r="33" spans="2:10" x14ac:dyDescent="0.25">
      <c r="B33" s="10" t="s">
        <v>20</v>
      </c>
      <c r="C33" s="417" t="s">
        <v>131</v>
      </c>
      <c r="D33" s="418"/>
      <c r="E33" s="211"/>
      <c r="F33" s="203"/>
      <c r="G33" s="212"/>
      <c r="H33" s="212"/>
      <c r="I33" s="213"/>
      <c r="J33" s="214">
        <f t="shared" si="0"/>
        <v>0</v>
      </c>
    </row>
    <row r="34" spans="2:10" x14ac:dyDescent="0.25">
      <c r="B34" s="10" t="s">
        <v>21</v>
      </c>
      <c r="C34" s="417" t="s">
        <v>132</v>
      </c>
      <c r="D34" s="418"/>
      <c r="E34" s="211"/>
      <c r="F34" s="203"/>
      <c r="G34" s="212"/>
      <c r="H34" s="212"/>
      <c r="I34" s="213"/>
      <c r="J34" s="214">
        <f t="shared" si="0"/>
        <v>0</v>
      </c>
    </row>
    <row r="35" spans="2:10" x14ac:dyDescent="0.25">
      <c r="B35" s="10" t="s">
        <v>22</v>
      </c>
      <c r="C35" s="417" t="s">
        <v>133</v>
      </c>
      <c r="D35" s="418"/>
      <c r="E35" s="211"/>
      <c r="F35" s="203"/>
      <c r="G35" s="212"/>
      <c r="H35" s="212"/>
      <c r="I35" s="213"/>
      <c r="J35" s="214">
        <f t="shared" si="0"/>
        <v>0</v>
      </c>
    </row>
    <row r="36" spans="2:10" x14ac:dyDescent="0.25">
      <c r="B36" s="10" t="s">
        <v>23</v>
      </c>
      <c r="C36" s="417" t="s">
        <v>134</v>
      </c>
      <c r="D36" s="418"/>
      <c r="E36" s="211"/>
      <c r="F36" s="203"/>
      <c r="G36" s="212"/>
      <c r="H36" s="212"/>
      <c r="I36" s="213"/>
      <c r="J36" s="214">
        <f t="shared" si="0"/>
        <v>0</v>
      </c>
    </row>
    <row r="37" spans="2:10" x14ac:dyDescent="0.25">
      <c r="B37" s="10" t="s">
        <v>24</v>
      </c>
      <c r="C37" s="417" t="s">
        <v>135</v>
      </c>
      <c r="D37" s="418"/>
      <c r="E37" s="211"/>
      <c r="F37" s="203"/>
      <c r="G37" s="212"/>
      <c r="H37" s="212"/>
      <c r="I37" s="213"/>
      <c r="J37" s="214">
        <f t="shared" si="0"/>
        <v>0</v>
      </c>
    </row>
    <row r="38" spans="2:10" x14ac:dyDescent="0.25">
      <c r="B38" s="10" t="s">
        <v>25</v>
      </c>
      <c r="C38" s="417" t="s">
        <v>136</v>
      </c>
      <c r="D38" s="418"/>
      <c r="E38" s="211"/>
      <c r="F38" s="203"/>
      <c r="G38" s="212"/>
      <c r="H38" s="212"/>
      <c r="I38" s="213"/>
      <c r="J38" s="214">
        <f t="shared" si="0"/>
        <v>0</v>
      </c>
    </row>
    <row r="39" spans="2:10" x14ac:dyDescent="0.25">
      <c r="B39" s="10" t="s">
        <v>26</v>
      </c>
      <c r="C39" s="417" t="s">
        <v>137</v>
      </c>
      <c r="D39" s="418"/>
      <c r="E39" s="211"/>
      <c r="F39" s="203"/>
      <c r="G39" s="212"/>
      <c r="H39" s="212"/>
      <c r="I39" s="213"/>
      <c r="J39" s="214">
        <f t="shared" si="0"/>
        <v>0</v>
      </c>
    </row>
    <row r="40" spans="2:10" x14ac:dyDescent="0.25">
      <c r="B40" s="10" t="s">
        <v>27</v>
      </c>
      <c r="C40" s="417" t="s">
        <v>138</v>
      </c>
      <c r="D40" s="418"/>
      <c r="E40" s="211"/>
      <c r="F40" s="203"/>
      <c r="G40" s="212"/>
      <c r="H40" s="212"/>
      <c r="I40" s="213"/>
      <c r="J40" s="214">
        <f t="shared" si="0"/>
        <v>0</v>
      </c>
    </row>
    <row r="41" spans="2:10" x14ac:dyDescent="0.25">
      <c r="B41" s="10" t="s">
        <v>28</v>
      </c>
      <c r="C41" s="417" t="s">
        <v>139</v>
      </c>
      <c r="D41" s="418"/>
      <c r="E41" s="211"/>
      <c r="F41" s="203"/>
      <c r="G41" s="212"/>
      <c r="H41" s="212"/>
      <c r="I41" s="213"/>
      <c r="J41" s="214">
        <f t="shared" si="0"/>
        <v>0</v>
      </c>
    </row>
    <row r="42" spans="2:10" x14ac:dyDescent="0.25">
      <c r="B42" s="10" t="s">
        <v>29</v>
      </c>
      <c r="C42" s="417" t="s">
        <v>140</v>
      </c>
      <c r="D42" s="418"/>
      <c r="E42" s="211"/>
      <c r="F42" s="203"/>
      <c r="G42" s="212"/>
      <c r="H42" s="212"/>
      <c r="I42" s="213"/>
      <c r="J42" s="214">
        <f t="shared" si="0"/>
        <v>0</v>
      </c>
    </row>
    <row r="43" spans="2:10" x14ac:dyDescent="0.25">
      <c r="B43" s="10" t="s">
        <v>30</v>
      </c>
      <c r="C43" s="417" t="s">
        <v>141</v>
      </c>
      <c r="D43" s="418"/>
      <c r="E43" s="211"/>
      <c r="F43" s="203"/>
      <c r="G43" s="212"/>
      <c r="H43" s="212"/>
      <c r="I43" s="213"/>
      <c r="J43" s="214">
        <f t="shared" si="0"/>
        <v>0</v>
      </c>
    </row>
    <row r="44" spans="2:10" x14ac:dyDescent="0.25">
      <c r="B44" s="10" t="s">
        <v>31</v>
      </c>
      <c r="C44" s="417" t="s">
        <v>142</v>
      </c>
      <c r="D44" s="418"/>
      <c r="E44" s="211"/>
      <c r="F44" s="203"/>
      <c r="G44" s="212"/>
      <c r="H44" s="212"/>
      <c r="I44" s="213"/>
      <c r="J44" s="214">
        <f t="shared" si="0"/>
        <v>0</v>
      </c>
    </row>
    <row r="45" spans="2:10" x14ac:dyDescent="0.25">
      <c r="B45" s="10" t="s">
        <v>32</v>
      </c>
      <c r="C45" s="417" t="s">
        <v>143</v>
      </c>
      <c r="D45" s="418"/>
      <c r="E45" s="211"/>
      <c r="F45" s="203"/>
      <c r="G45" s="212"/>
      <c r="H45" s="212"/>
      <c r="I45" s="213"/>
      <c r="J45" s="214">
        <f t="shared" si="0"/>
        <v>0</v>
      </c>
    </row>
    <row r="46" spans="2:10" x14ac:dyDescent="0.25">
      <c r="B46" s="10" t="s">
        <v>33</v>
      </c>
      <c r="C46" s="417" t="s">
        <v>144</v>
      </c>
      <c r="D46" s="418"/>
      <c r="E46" s="211"/>
      <c r="F46" s="203"/>
      <c r="G46" s="212"/>
      <c r="H46" s="212"/>
      <c r="I46" s="213"/>
      <c r="J46" s="214">
        <f t="shared" si="0"/>
        <v>0</v>
      </c>
    </row>
    <row r="47" spans="2:10" x14ac:dyDescent="0.25">
      <c r="B47" s="10" t="s">
        <v>34</v>
      </c>
      <c r="C47" s="417" t="s">
        <v>145</v>
      </c>
      <c r="D47" s="418"/>
      <c r="E47" s="211"/>
      <c r="F47" s="203"/>
      <c r="G47" s="212"/>
      <c r="H47" s="212"/>
      <c r="I47" s="213"/>
      <c r="J47" s="214">
        <f t="shared" si="0"/>
        <v>0</v>
      </c>
    </row>
    <row r="48" spans="2:10" x14ac:dyDescent="0.25">
      <c r="B48" s="10" t="s">
        <v>35</v>
      </c>
      <c r="C48" s="417" t="s">
        <v>146</v>
      </c>
      <c r="D48" s="418"/>
      <c r="E48" s="211"/>
      <c r="F48" s="203"/>
      <c r="G48" s="212"/>
      <c r="H48" s="212"/>
      <c r="I48" s="213"/>
      <c r="J48" s="214">
        <f t="shared" si="0"/>
        <v>0</v>
      </c>
    </row>
    <row r="49" spans="2:10" x14ac:dyDescent="0.25">
      <c r="B49" s="10" t="s">
        <v>36</v>
      </c>
      <c r="C49" s="417" t="s">
        <v>147</v>
      </c>
      <c r="D49" s="418"/>
      <c r="E49" s="211"/>
      <c r="F49" s="203"/>
      <c r="G49" s="212"/>
      <c r="H49" s="212"/>
      <c r="I49" s="213"/>
      <c r="J49" s="214">
        <f t="shared" si="0"/>
        <v>0</v>
      </c>
    </row>
    <row r="50" spans="2:10" x14ac:dyDescent="0.25">
      <c r="B50" s="10" t="s">
        <v>37</v>
      </c>
      <c r="C50" s="417" t="s">
        <v>148</v>
      </c>
      <c r="D50" s="418"/>
      <c r="E50" s="211"/>
      <c r="F50" s="203"/>
      <c r="G50" s="212"/>
      <c r="H50" s="212"/>
      <c r="I50" s="213"/>
      <c r="J50" s="214">
        <f t="shared" si="0"/>
        <v>0</v>
      </c>
    </row>
    <row r="51" spans="2:10" x14ac:dyDescent="0.25">
      <c r="B51" s="10" t="s">
        <v>38</v>
      </c>
      <c r="C51" s="417" t="s">
        <v>149</v>
      </c>
      <c r="D51" s="418"/>
      <c r="E51" s="211"/>
      <c r="F51" s="203"/>
      <c r="G51" s="212"/>
      <c r="H51" s="212"/>
      <c r="I51" s="213"/>
      <c r="J51" s="214">
        <f t="shared" si="0"/>
        <v>0</v>
      </c>
    </row>
    <row r="52" spans="2:10" x14ac:dyDescent="0.25">
      <c r="B52" s="10" t="s">
        <v>39</v>
      </c>
      <c r="C52" s="417" t="s">
        <v>150</v>
      </c>
      <c r="D52" s="418"/>
      <c r="E52" s="211"/>
      <c r="F52" s="203"/>
      <c r="G52" s="212"/>
      <c r="H52" s="212"/>
      <c r="I52" s="213"/>
      <c r="J52" s="214">
        <f t="shared" si="0"/>
        <v>0</v>
      </c>
    </row>
    <row r="53" spans="2:10" x14ac:dyDescent="0.25">
      <c r="B53" s="10" t="s">
        <v>40</v>
      </c>
      <c r="C53" s="417" t="s">
        <v>151</v>
      </c>
      <c r="D53" s="418"/>
      <c r="E53" s="211"/>
      <c r="F53" s="203"/>
      <c r="G53" s="212"/>
      <c r="H53" s="212"/>
      <c r="I53" s="213"/>
      <c r="J53" s="214">
        <f t="shared" si="0"/>
        <v>0</v>
      </c>
    </row>
    <row r="54" spans="2:10" x14ac:dyDescent="0.25">
      <c r="B54" s="10" t="s">
        <v>41</v>
      </c>
      <c r="C54" s="417" t="s">
        <v>152</v>
      </c>
      <c r="D54" s="418"/>
      <c r="E54" s="211"/>
      <c r="F54" s="203"/>
      <c r="G54" s="212"/>
      <c r="H54" s="212"/>
      <c r="I54" s="213"/>
      <c r="J54" s="214">
        <f t="shared" si="0"/>
        <v>0</v>
      </c>
    </row>
    <row r="55" spans="2:10" x14ac:dyDescent="0.25">
      <c r="B55" s="10" t="s">
        <v>42</v>
      </c>
      <c r="C55" s="417" t="s">
        <v>153</v>
      </c>
      <c r="D55" s="418"/>
      <c r="E55" s="211"/>
      <c r="F55" s="203"/>
      <c r="G55" s="212"/>
      <c r="H55" s="212"/>
      <c r="I55" s="213"/>
      <c r="J55" s="214">
        <f t="shared" si="0"/>
        <v>0</v>
      </c>
    </row>
    <row r="56" spans="2:10" x14ac:dyDescent="0.25">
      <c r="B56" s="10" t="s">
        <v>43</v>
      </c>
      <c r="C56" s="417" t="s">
        <v>154</v>
      </c>
      <c r="D56" s="418"/>
      <c r="E56" s="211"/>
      <c r="F56" s="203"/>
      <c r="G56" s="212"/>
      <c r="H56" s="212"/>
      <c r="I56" s="213"/>
      <c r="J56" s="214">
        <f t="shared" si="0"/>
        <v>0</v>
      </c>
    </row>
    <row r="57" spans="2:10" x14ac:dyDescent="0.25">
      <c r="B57" s="10" t="s">
        <v>44</v>
      </c>
      <c r="C57" s="417" t="s">
        <v>155</v>
      </c>
      <c r="D57" s="418"/>
      <c r="E57" s="211"/>
      <c r="F57" s="203"/>
      <c r="G57" s="212"/>
      <c r="H57" s="212"/>
      <c r="I57" s="213"/>
      <c r="J57" s="214">
        <f t="shared" si="0"/>
        <v>0</v>
      </c>
    </row>
    <row r="58" spans="2:10" x14ac:dyDescent="0.25">
      <c r="B58" s="10" t="s">
        <v>45</v>
      </c>
      <c r="C58" s="417" t="s">
        <v>156</v>
      </c>
      <c r="D58" s="418"/>
      <c r="E58" s="211"/>
      <c r="F58" s="203"/>
      <c r="G58" s="212"/>
      <c r="H58" s="212"/>
      <c r="I58" s="213"/>
      <c r="J58" s="214">
        <f t="shared" si="0"/>
        <v>0</v>
      </c>
    </row>
    <row r="59" spans="2:10" x14ac:dyDescent="0.25">
      <c r="B59" s="10" t="s">
        <v>46</v>
      </c>
      <c r="C59" s="417" t="s">
        <v>157</v>
      </c>
      <c r="D59" s="418"/>
      <c r="E59" s="211"/>
      <c r="F59" s="203"/>
      <c r="G59" s="212"/>
      <c r="H59" s="212"/>
      <c r="I59" s="213"/>
      <c r="J59" s="214">
        <f t="shared" si="0"/>
        <v>0</v>
      </c>
    </row>
    <row r="60" spans="2:10" x14ac:dyDescent="0.25">
      <c r="B60" s="10" t="s">
        <v>47</v>
      </c>
      <c r="C60" s="417" t="s">
        <v>158</v>
      </c>
      <c r="D60" s="418"/>
      <c r="E60" s="211"/>
      <c r="F60" s="203"/>
      <c r="G60" s="212"/>
      <c r="H60" s="212"/>
      <c r="I60" s="213"/>
      <c r="J60" s="214">
        <f t="shared" si="0"/>
        <v>0</v>
      </c>
    </row>
    <row r="61" spans="2:10" x14ac:dyDescent="0.25">
      <c r="B61" s="10" t="s">
        <v>48</v>
      </c>
      <c r="C61" s="417" t="s">
        <v>159</v>
      </c>
      <c r="D61" s="418"/>
      <c r="E61" s="211"/>
      <c r="F61" s="203"/>
      <c r="G61" s="212"/>
      <c r="H61" s="212"/>
      <c r="I61" s="213"/>
      <c r="J61" s="214">
        <f t="shared" si="0"/>
        <v>0</v>
      </c>
    </row>
    <row r="62" spans="2:10" x14ac:dyDescent="0.25">
      <c r="B62" s="10" t="s">
        <v>49</v>
      </c>
      <c r="C62" s="417" t="s">
        <v>160</v>
      </c>
      <c r="D62" s="418"/>
      <c r="E62" s="211"/>
      <c r="F62" s="203"/>
      <c r="G62" s="212"/>
      <c r="H62" s="212"/>
      <c r="I62" s="213"/>
      <c r="J62" s="214">
        <f t="shared" si="0"/>
        <v>0</v>
      </c>
    </row>
    <row r="63" spans="2:10" x14ac:dyDescent="0.25">
      <c r="B63" s="10" t="s">
        <v>50</v>
      </c>
      <c r="C63" s="417" t="s">
        <v>161</v>
      </c>
      <c r="D63" s="418"/>
      <c r="E63" s="211"/>
      <c r="F63" s="203"/>
      <c r="G63" s="212"/>
      <c r="H63" s="212"/>
      <c r="I63" s="213"/>
      <c r="J63" s="214">
        <f t="shared" si="0"/>
        <v>0</v>
      </c>
    </row>
    <row r="64" spans="2:10" x14ac:dyDescent="0.25">
      <c r="B64" s="10" t="s">
        <v>51</v>
      </c>
      <c r="C64" s="417" t="s">
        <v>162</v>
      </c>
      <c r="D64" s="418"/>
      <c r="E64" s="211"/>
      <c r="F64" s="203"/>
      <c r="G64" s="212"/>
      <c r="H64" s="212"/>
      <c r="I64" s="213"/>
      <c r="J64" s="214">
        <f t="shared" si="0"/>
        <v>0</v>
      </c>
    </row>
    <row r="65" spans="2:10" x14ac:dyDescent="0.25">
      <c r="B65" s="10" t="s">
        <v>52</v>
      </c>
      <c r="C65" s="417" t="s">
        <v>163</v>
      </c>
      <c r="D65" s="418"/>
      <c r="E65" s="211"/>
      <c r="F65" s="203"/>
      <c r="G65" s="212"/>
      <c r="H65" s="212"/>
      <c r="I65" s="213"/>
      <c r="J65" s="214">
        <f t="shared" si="0"/>
        <v>0</v>
      </c>
    </row>
    <row r="66" spans="2:10" x14ac:dyDescent="0.25">
      <c r="B66" s="10" t="s">
        <v>53</v>
      </c>
      <c r="C66" s="417" t="s">
        <v>164</v>
      </c>
      <c r="D66" s="418"/>
      <c r="E66" s="211"/>
      <c r="F66" s="203"/>
      <c r="G66" s="212"/>
      <c r="H66" s="212"/>
      <c r="I66" s="213"/>
      <c r="J66" s="214">
        <f t="shared" si="0"/>
        <v>0</v>
      </c>
    </row>
    <row r="67" spans="2:10" x14ac:dyDescent="0.25">
      <c r="B67" s="10" t="s">
        <v>54</v>
      </c>
      <c r="C67" s="417" t="s">
        <v>165</v>
      </c>
      <c r="D67" s="418"/>
      <c r="E67" s="211"/>
      <c r="F67" s="203"/>
      <c r="G67" s="212"/>
      <c r="H67" s="212"/>
      <c r="I67" s="213"/>
      <c r="J67" s="214">
        <f t="shared" si="0"/>
        <v>0</v>
      </c>
    </row>
    <row r="68" spans="2:10" x14ac:dyDescent="0.25">
      <c r="B68" s="10" t="s">
        <v>55</v>
      </c>
      <c r="C68" s="417" t="s">
        <v>166</v>
      </c>
      <c r="D68" s="418"/>
      <c r="E68" s="211"/>
      <c r="F68" s="203"/>
      <c r="G68" s="212"/>
      <c r="H68" s="212"/>
      <c r="I68" s="213"/>
      <c r="J68" s="214">
        <f t="shared" si="0"/>
        <v>0</v>
      </c>
    </row>
    <row r="69" spans="2:10" x14ac:dyDescent="0.25">
      <c r="B69" s="10" t="s">
        <v>56</v>
      </c>
      <c r="C69" s="417" t="s">
        <v>167</v>
      </c>
      <c r="D69" s="418"/>
      <c r="E69" s="211"/>
      <c r="F69" s="203"/>
      <c r="G69" s="212"/>
      <c r="H69" s="212"/>
      <c r="I69" s="213"/>
      <c r="J69" s="214">
        <f t="shared" si="0"/>
        <v>0</v>
      </c>
    </row>
    <row r="70" spans="2:10" x14ac:dyDescent="0.25">
      <c r="B70" s="10" t="s">
        <v>57</v>
      </c>
      <c r="C70" s="417" t="s">
        <v>168</v>
      </c>
      <c r="D70" s="418"/>
      <c r="E70" s="211"/>
      <c r="F70" s="203"/>
      <c r="G70" s="212"/>
      <c r="H70" s="212"/>
      <c r="I70" s="213"/>
      <c r="J70" s="214">
        <f t="shared" si="0"/>
        <v>0</v>
      </c>
    </row>
    <row r="71" spans="2:10" x14ac:dyDescent="0.25">
      <c r="B71" s="10" t="s">
        <v>58</v>
      </c>
      <c r="C71" s="417" t="s">
        <v>169</v>
      </c>
      <c r="D71" s="418"/>
      <c r="E71" s="211"/>
      <c r="F71" s="203"/>
      <c r="G71" s="212"/>
      <c r="H71" s="212"/>
      <c r="I71" s="213"/>
      <c r="J71" s="214">
        <f t="shared" si="0"/>
        <v>0</v>
      </c>
    </row>
    <row r="72" spans="2:10" x14ac:dyDescent="0.25">
      <c r="B72" s="10" t="s">
        <v>59</v>
      </c>
      <c r="C72" s="417" t="s">
        <v>170</v>
      </c>
      <c r="D72" s="418"/>
      <c r="E72" s="211"/>
      <c r="F72" s="203"/>
      <c r="G72" s="212"/>
      <c r="H72" s="212"/>
      <c r="I72" s="213"/>
      <c r="J72" s="214">
        <f t="shared" si="0"/>
        <v>0</v>
      </c>
    </row>
    <row r="73" spans="2:10" x14ac:dyDescent="0.25">
      <c r="B73" s="10" t="s">
        <v>60</v>
      </c>
      <c r="C73" s="417" t="s">
        <v>171</v>
      </c>
      <c r="D73" s="418"/>
      <c r="E73" s="211"/>
      <c r="F73" s="203"/>
      <c r="G73" s="212"/>
      <c r="H73" s="212"/>
      <c r="I73" s="213"/>
      <c r="J73" s="214">
        <f t="shared" si="0"/>
        <v>0</v>
      </c>
    </row>
    <row r="74" spans="2:10" x14ac:dyDescent="0.25">
      <c r="B74" s="10" t="s">
        <v>61</v>
      </c>
      <c r="C74" s="417" t="s">
        <v>172</v>
      </c>
      <c r="D74" s="418"/>
      <c r="E74" s="211"/>
      <c r="F74" s="203"/>
      <c r="G74" s="212"/>
      <c r="H74" s="212"/>
      <c r="I74" s="213"/>
      <c r="J74" s="214">
        <f t="shared" si="0"/>
        <v>0</v>
      </c>
    </row>
    <row r="75" spans="2:10" x14ac:dyDescent="0.25">
      <c r="B75" s="10" t="s">
        <v>62</v>
      </c>
      <c r="C75" s="417" t="s">
        <v>173</v>
      </c>
      <c r="D75" s="418"/>
      <c r="E75" s="211"/>
      <c r="F75" s="203"/>
      <c r="G75" s="212"/>
      <c r="H75" s="212"/>
      <c r="I75" s="213"/>
      <c r="J75" s="214">
        <f t="shared" si="0"/>
        <v>0</v>
      </c>
    </row>
    <row r="76" spans="2:10" x14ac:dyDescent="0.25">
      <c r="B76" s="10" t="s">
        <v>63</v>
      </c>
      <c r="C76" s="417" t="s">
        <v>174</v>
      </c>
      <c r="D76" s="418"/>
      <c r="E76" s="211"/>
      <c r="F76" s="203"/>
      <c r="G76" s="212"/>
      <c r="H76" s="212"/>
      <c r="I76" s="213"/>
      <c r="J76" s="214">
        <f t="shared" si="0"/>
        <v>0</v>
      </c>
    </row>
    <row r="77" spans="2:10" x14ac:dyDescent="0.25">
      <c r="B77" s="10" t="s">
        <v>64</v>
      </c>
      <c r="C77" s="417" t="s">
        <v>175</v>
      </c>
      <c r="D77" s="418"/>
      <c r="E77" s="211"/>
      <c r="F77" s="203"/>
      <c r="G77" s="212"/>
      <c r="H77" s="212"/>
      <c r="I77" s="213"/>
      <c r="J77" s="214">
        <f t="shared" si="0"/>
        <v>0</v>
      </c>
    </row>
    <row r="78" spans="2:10" x14ac:dyDescent="0.25">
      <c r="B78" s="10" t="s">
        <v>65</v>
      </c>
      <c r="C78" s="417" t="s">
        <v>176</v>
      </c>
      <c r="D78" s="418"/>
      <c r="E78" s="211"/>
      <c r="F78" s="203"/>
      <c r="G78" s="212"/>
      <c r="H78" s="212"/>
      <c r="I78" s="213"/>
      <c r="J78" s="214">
        <f t="shared" ref="J78:J88" si="1">SUM(E78:I78)</f>
        <v>0</v>
      </c>
    </row>
    <row r="79" spans="2:10" x14ac:dyDescent="0.25">
      <c r="B79" s="10" t="s">
        <v>66</v>
      </c>
      <c r="C79" s="417" t="s">
        <v>177</v>
      </c>
      <c r="D79" s="418"/>
      <c r="E79" s="211"/>
      <c r="F79" s="203"/>
      <c r="G79" s="212"/>
      <c r="H79" s="212"/>
      <c r="I79" s="213"/>
      <c r="J79" s="214">
        <f t="shared" si="1"/>
        <v>0</v>
      </c>
    </row>
    <row r="80" spans="2:10" x14ac:dyDescent="0.25">
      <c r="B80" s="10" t="s">
        <v>67</v>
      </c>
      <c r="C80" s="417" t="s">
        <v>178</v>
      </c>
      <c r="D80" s="418"/>
      <c r="E80" s="211"/>
      <c r="F80" s="203"/>
      <c r="G80" s="212"/>
      <c r="H80" s="212"/>
      <c r="I80" s="213"/>
      <c r="J80" s="214">
        <f t="shared" si="1"/>
        <v>0</v>
      </c>
    </row>
    <row r="81" spans="2:10" x14ac:dyDescent="0.25">
      <c r="B81" s="10" t="s">
        <v>68</v>
      </c>
      <c r="C81" s="417" t="s">
        <v>179</v>
      </c>
      <c r="D81" s="418"/>
      <c r="E81" s="211"/>
      <c r="F81" s="203"/>
      <c r="G81" s="212"/>
      <c r="H81" s="212"/>
      <c r="I81" s="213"/>
      <c r="J81" s="214">
        <f t="shared" si="1"/>
        <v>0</v>
      </c>
    </row>
    <row r="82" spans="2:10" x14ac:dyDescent="0.25">
      <c r="B82" s="10" t="s">
        <v>69</v>
      </c>
      <c r="C82" s="417" t="s">
        <v>180</v>
      </c>
      <c r="D82" s="418"/>
      <c r="E82" s="211"/>
      <c r="F82" s="203"/>
      <c r="G82" s="212"/>
      <c r="H82" s="212"/>
      <c r="I82" s="213"/>
      <c r="J82" s="214">
        <f t="shared" si="1"/>
        <v>0</v>
      </c>
    </row>
    <row r="83" spans="2:10" x14ac:dyDescent="0.25">
      <c r="B83" s="10" t="s">
        <v>70</v>
      </c>
      <c r="C83" s="417" t="s">
        <v>181</v>
      </c>
      <c r="D83" s="418"/>
      <c r="E83" s="211"/>
      <c r="F83" s="203"/>
      <c r="G83" s="212"/>
      <c r="H83" s="212"/>
      <c r="I83" s="213"/>
      <c r="J83" s="214">
        <f t="shared" si="1"/>
        <v>0</v>
      </c>
    </row>
    <row r="84" spans="2:10" x14ac:dyDescent="0.25">
      <c r="B84" s="10" t="s">
        <v>71</v>
      </c>
      <c r="C84" s="417" t="s">
        <v>182</v>
      </c>
      <c r="D84" s="418"/>
      <c r="E84" s="211"/>
      <c r="F84" s="203"/>
      <c r="G84" s="212"/>
      <c r="H84" s="212"/>
      <c r="I84" s="213"/>
      <c r="J84" s="214">
        <f t="shared" si="1"/>
        <v>0</v>
      </c>
    </row>
    <row r="85" spans="2:10" x14ac:dyDescent="0.25">
      <c r="B85" s="10" t="s">
        <v>72</v>
      </c>
      <c r="C85" s="417" t="s">
        <v>183</v>
      </c>
      <c r="D85" s="418"/>
      <c r="E85" s="211"/>
      <c r="F85" s="203"/>
      <c r="G85" s="212"/>
      <c r="H85" s="212"/>
      <c r="I85" s="213"/>
      <c r="J85" s="214">
        <f t="shared" si="1"/>
        <v>0</v>
      </c>
    </row>
    <row r="86" spans="2:10" x14ac:dyDescent="0.25">
      <c r="B86" s="10" t="s">
        <v>73</v>
      </c>
      <c r="C86" s="417" t="s">
        <v>184</v>
      </c>
      <c r="D86" s="418"/>
      <c r="E86" s="211"/>
      <c r="F86" s="203"/>
      <c r="G86" s="212"/>
      <c r="H86" s="212"/>
      <c r="I86" s="213"/>
      <c r="J86" s="214">
        <f t="shared" si="1"/>
        <v>0</v>
      </c>
    </row>
    <row r="87" spans="2:10" x14ac:dyDescent="0.25">
      <c r="B87" s="10" t="s">
        <v>74</v>
      </c>
      <c r="C87" s="417" t="s">
        <v>185</v>
      </c>
      <c r="D87" s="418"/>
      <c r="E87" s="211"/>
      <c r="F87" s="203"/>
      <c r="G87" s="212"/>
      <c r="H87" s="212"/>
      <c r="I87" s="213"/>
      <c r="J87" s="214">
        <f t="shared" si="1"/>
        <v>0</v>
      </c>
    </row>
    <row r="88" spans="2:10" x14ac:dyDescent="0.25">
      <c r="B88" s="12" t="s">
        <v>75</v>
      </c>
      <c r="C88" s="419" t="s">
        <v>186</v>
      </c>
      <c r="D88" s="420"/>
      <c r="E88" s="215"/>
      <c r="F88" s="204"/>
      <c r="G88" s="216"/>
      <c r="H88" s="216"/>
      <c r="I88" s="217"/>
      <c r="J88" s="218">
        <f t="shared" si="1"/>
        <v>0</v>
      </c>
    </row>
    <row r="90" spans="2:10" x14ac:dyDescent="0.25">
      <c r="B90" s="9" t="s">
        <v>912</v>
      </c>
    </row>
    <row r="92" spans="2:10" x14ac:dyDescent="0.25">
      <c r="B92" s="109" t="s">
        <v>874</v>
      </c>
    </row>
  </sheetData>
  <sheetProtection password="800C" sheet="1" formatColumns="0" formatRows="0"/>
  <autoFilter ref="A12:K12" xr:uid="{00000000-0001-0000-3B00-000000000000}">
    <filterColumn colId="2" showButton="0"/>
  </autoFilter>
  <mergeCells count="80">
    <mergeCell ref="B9:C9"/>
    <mergeCell ref="B11:B12"/>
    <mergeCell ref="C11:D12"/>
    <mergeCell ref="C13:D13"/>
    <mergeCell ref="E11:J11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</mergeCells>
  <conditionalFormatting sqref="E12:J12">
    <cfRule type="cellIs" dxfId="237" priority="5" operator="lessThan">
      <formula>0</formula>
    </cfRule>
  </conditionalFormatting>
  <conditionalFormatting sqref="E89:J1048576">
    <cfRule type="cellIs" dxfId="236" priority="7" operator="lessThan">
      <formula>0</formula>
    </cfRule>
  </conditionalFormatting>
  <conditionalFormatting sqref="J13:J88">
    <cfRule type="cellIs" dxfId="235" priority="1" operator="notEqual">
      <formula>0</formula>
    </cfRule>
  </conditionalFormatting>
  <conditionalFormatting sqref="K11:XFD1048576">
    <cfRule type="cellIs" dxfId="234" priority="10" operator="lessThan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I88" xr:uid="{35737FE5-E37E-43D7-BC4D-AB08206E5EDE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BY7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8" width="14.5703125" customWidth="1"/>
    <col min="9" max="9" width="13.140625" customWidth="1"/>
    <col min="10" max="12" width="14.5703125" customWidth="1"/>
    <col min="13" max="13" width="13.5703125" customWidth="1"/>
    <col min="14" max="14" width="14.5703125" customWidth="1"/>
    <col min="15" max="15" width="13.140625" customWidth="1"/>
    <col min="16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A1" s="220"/>
      <c r="B1" s="432" t="s">
        <v>852</v>
      </c>
      <c r="C1" s="432"/>
      <c r="D1" s="432"/>
      <c r="E1" s="432"/>
      <c r="F1" s="432"/>
      <c r="G1" s="432"/>
      <c r="H1" s="433" t="s">
        <v>853</v>
      </c>
      <c r="I1" s="433"/>
      <c r="J1" s="433"/>
      <c r="K1" s="433"/>
      <c r="L1" s="433"/>
      <c r="M1" s="433"/>
      <c r="N1" s="432" t="s">
        <v>854</v>
      </c>
      <c r="O1" s="432"/>
      <c r="P1" s="432"/>
      <c r="Q1" s="432"/>
      <c r="R1" s="432"/>
      <c r="S1" s="432"/>
    </row>
    <row r="2" spans="1:77" x14ac:dyDescent="0.25">
      <c r="A2" s="220"/>
      <c r="B2" s="221" t="s">
        <v>832</v>
      </c>
      <c r="C2" s="222" t="s">
        <v>834</v>
      </c>
      <c r="D2" s="221" t="s">
        <v>826</v>
      </c>
      <c r="E2" s="221" t="s">
        <v>837</v>
      </c>
      <c r="F2" s="221" t="s">
        <v>838</v>
      </c>
      <c r="G2" s="223" t="s">
        <v>724</v>
      </c>
      <c r="H2" s="105" t="s">
        <v>832</v>
      </c>
      <c r="I2" s="197" t="s">
        <v>834</v>
      </c>
      <c r="J2" s="105" t="s">
        <v>826</v>
      </c>
      <c r="K2" s="105" t="s">
        <v>837</v>
      </c>
      <c r="L2" s="105" t="s">
        <v>838</v>
      </c>
      <c r="M2" s="224" t="s">
        <v>724</v>
      </c>
      <c r="N2" s="221" t="s">
        <v>832</v>
      </c>
      <c r="O2" s="222" t="s">
        <v>834</v>
      </c>
      <c r="P2" s="221" t="s">
        <v>826</v>
      </c>
      <c r="Q2" s="221" t="s">
        <v>837</v>
      </c>
      <c r="R2" s="221" t="s">
        <v>838</v>
      </c>
      <c r="S2" s="223" t="s">
        <v>724</v>
      </c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</row>
    <row r="3" spans="1:77" x14ac:dyDescent="0.25">
      <c r="A3" s="221" t="s">
        <v>0</v>
      </c>
      <c r="B3" s="223">
        <f>H3+N3</f>
        <v>47953.7378356357</v>
      </c>
      <c r="C3" s="223">
        <f t="shared" ref="C3:F18" si="0">I3+O3</f>
        <v>24860.225699360701</v>
      </c>
      <c r="D3" s="223">
        <f t="shared" si="0"/>
        <v>81754</v>
      </c>
      <c r="E3" s="223">
        <f t="shared" si="0"/>
        <v>1299</v>
      </c>
      <c r="F3" s="223">
        <f t="shared" si="0"/>
        <v>349397</v>
      </c>
      <c r="G3" s="223">
        <f>SUM(B3:F3)</f>
        <v>505263.96353499638</v>
      </c>
      <c r="H3" s="196">
        <f>+Sim_oferta!E13</f>
        <v>0</v>
      </c>
      <c r="I3" s="198">
        <f>+Sim_oferta!F13</f>
        <v>0</v>
      </c>
      <c r="J3" s="196">
        <f>+Sim_oferta!G13</f>
        <v>0</v>
      </c>
      <c r="K3" s="196">
        <f>+Sim_oferta!H13</f>
        <v>0</v>
      </c>
      <c r="L3" s="196">
        <f>+Sim_oferta!I13</f>
        <v>0</v>
      </c>
      <c r="M3" s="224">
        <f>SUM(H3:L3)</f>
        <v>0</v>
      </c>
      <c r="N3" s="223">
        <f t="array" ref="N3">'Vt_Of(IxI)'!B2:F77</f>
        <v>47953.7378356357</v>
      </c>
      <c r="O3" s="223">
        <f t="array" ref="O3">'Vt_Of(IxI)'!C2:G77</f>
        <v>24860.225699360701</v>
      </c>
      <c r="P3" s="223">
        <f t="array" ref="P3">'Vt_Of(IxI)'!D2:H77</f>
        <v>81754</v>
      </c>
      <c r="Q3" s="223">
        <f t="array" ref="Q3">'Vt_Of(IxI)'!E2:I77</f>
        <v>1299</v>
      </c>
      <c r="R3" s="223">
        <f t="array" ref="R3">'Vt_Of(IxI)'!F2:J77</f>
        <v>349397</v>
      </c>
      <c r="S3" s="223">
        <f>SUM(N3:R3)</f>
        <v>505263.96353499638</v>
      </c>
    </row>
    <row r="4" spans="1:77" x14ac:dyDescent="0.25">
      <c r="A4" s="221" t="s">
        <v>1</v>
      </c>
      <c r="B4" s="223">
        <f t="shared" ref="B4:F66" si="1">H4+N4</f>
        <v>11988.337703859101</v>
      </c>
      <c r="C4" s="223">
        <f t="shared" si="0"/>
        <v>7403.6478521803401</v>
      </c>
      <c r="D4" s="223">
        <f t="shared" si="0"/>
        <v>30474</v>
      </c>
      <c r="E4" s="223">
        <f t="shared" si="0"/>
        <v>979</v>
      </c>
      <c r="F4" s="223">
        <f t="shared" si="0"/>
        <v>67321</v>
      </c>
      <c r="G4" s="223">
        <f t="shared" ref="G4:G67" si="2">SUM(B4:F4)</f>
        <v>118165.98555603944</v>
      </c>
      <c r="H4" s="196">
        <f>+Sim_oferta!E14</f>
        <v>0</v>
      </c>
      <c r="I4" s="198">
        <f>+Sim_oferta!F14</f>
        <v>0</v>
      </c>
      <c r="J4" s="196">
        <f>+Sim_oferta!G14</f>
        <v>0</v>
      </c>
      <c r="K4" s="196">
        <f>+Sim_oferta!H14</f>
        <v>0</v>
      </c>
      <c r="L4" s="196">
        <f>+Sim_oferta!I14</f>
        <v>0</v>
      </c>
      <c r="M4" s="224">
        <f t="shared" ref="M4:M67" si="3">SUM(H4:L4)</f>
        <v>0</v>
      </c>
      <c r="N4" s="223">
        <f t="array" ref="N4">'Vt_Of(IxI)'!B3:F78</f>
        <v>11988.337703859101</v>
      </c>
      <c r="O4" s="223">
        <f t="array" ref="O4">'Vt_Of(IxI)'!C3:G78</f>
        <v>7403.6478521803401</v>
      </c>
      <c r="P4" s="223">
        <f t="array" ref="P4">'Vt_Of(IxI)'!D3:H78</f>
        <v>30474</v>
      </c>
      <c r="Q4" s="223">
        <f t="array" ref="Q4">'Vt_Of(IxI)'!E3:I78</f>
        <v>979</v>
      </c>
      <c r="R4" s="223">
        <f t="array" ref="R4">'Vt_Of(IxI)'!F3:J78</f>
        <v>67321</v>
      </c>
      <c r="S4" s="223">
        <f t="shared" ref="S4:S67" si="4">SUM(N4:R4)</f>
        <v>118165.98555603944</v>
      </c>
    </row>
    <row r="5" spans="1:77" x14ac:dyDescent="0.25">
      <c r="A5" s="221" t="s">
        <v>2</v>
      </c>
      <c r="B5" s="223">
        <f t="shared" si="1"/>
        <v>23021.7481391193</v>
      </c>
      <c r="C5" s="223">
        <f t="shared" si="0"/>
        <v>20081.718821617898</v>
      </c>
      <c r="D5" s="223">
        <f t="shared" si="0"/>
        <v>81136</v>
      </c>
      <c r="E5" s="223">
        <f t="shared" si="0"/>
        <v>357</v>
      </c>
      <c r="F5" s="223">
        <f t="shared" si="0"/>
        <v>397452</v>
      </c>
      <c r="G5" s="223">
        <f t="shared" si="2"/>
        <v>522048.46696073719</v>
      </c>
      <c r="H5" s="196">
        <f>+Sim_oferta!E15</f>
        <v>0</v>
      </c>
      <c r="I5" s="198">
        <f>+Sim_oferta!F15</f>
        <v>0</v>
      </c>
      <c r="J5" s="196">
        <f>+Sim_oferta!G15</f>
        <v>0</v>
      </c>
      <c r="K5" s="196">
        <f>+Sim_oferta!H15</f>
        <v>0</v>
      </c>
      <c r="L5" s="196">
        <f>+Sim_oferta!I15</f>
        <v>0</v>
      </c>
      <c r="M5" s="224">
        <f t="shared" si="3"/>
        <v>0</v>
      </c>
      <c r="N5" s="223">
        <f t="array" ref="N5">'Vt_Of(IxI)'!B4:F79</f>
        <v>23021.7481391193</v>
      </c>
      <c r="O5" s="223">
        <f t="array" ref="O5">'Vt_Of(IxI)'!C4:G79</f>
        <v>20081.718821617898</v>
      </c>
      <c r="P5" s="223">
        <f t="array" ref="P5">'Vt_Of(IxI)'!D4:H79</f>
        <v>81136</v>
      </c>
      <c r="Q5" s="223">
        <f t="array" ref="Q5">'Vt_Of(IxI)'!E4:I79</f>
        <v>357</v>
      </c>
      <c r="R5" s="223">
        <f t="array" ref="R5">'Vt_Of(IxI)'!F4:J79</f>
        <v>397452</v>
      </c>
      <c r="S5" s="223">
        <f t="shared" si="4"/>
        <v>522048.46696073719</v>
      </c>
    </row>
    <row r="6" spans="1:77" x14ac:dyDescent="0.25">
      <c r="A6" s="221" t="s">
        <v>3</v>
      </c>
      <c r="B6" s="223">
        <f t="shared" si="1"/>
        <v>7961.9870782190901</v>
      </c>
      <c r="C6" s="223">
        <f t="shared" si="0"/>
        <v>9603.8558514055494</v>
      </c>
      <c r="D6" s="223">
        <f t="shared" si="0"/>
        <v>29187</v>
      </c>
      <c r="E6" s="223">
        <f t="shared" si="0"/>
        <v>2006</v>
      </c>
      <c r="F6" s="223">
        <f t="shared" si="0"/>
        <v>55650</v>
      </c>
      <c r="G6" s="223">
        <f t="shared" si="2"/>
        <v>104408.84292962463</v>
      </c>
      <c r="H6" s="196">
        <f>+Sim_oferta!E16</f>
        <v>0</v>
      </c>
      <c r="I6" s="198">
        <f>+Sim_oferta!F16</f>
        <v>0</v>
      </c>
      <c r="J6" s="196">
        <f>+Sim_oferta!G16</f>
        <v>0</v>
      </c>
      <c r="K6" s="196">
        <f>+Sim_oferta!H16</f>
        <v>0</v>
      </c>
      <c r="L6" s="196">
        <f>+Sim_oferta!I16</f>
        <v>0</v>
      </c>
      <c r="M6" s="224">
        <f t="shared" si="3"/>
        <v>0</v>
      </c>
      <c r="N6" s="223">
        <f t="array" ref="N6">'Vt_Of(IxI)'!B5:F80</f>
        <v>7961.9870782190901</v>
      </c>
      <c r="O6" s="223">
        <f t="array" ref="O6">'Vt_Of(IxI)'!C5:G80</f>
        <v>9603.8558514055494</v>
      </c>
      <c r="P6" s="223">
        <f t="array" ref="P6">'Vt_Of(IxI)'!D5:H80</f>
        <v>29187</v>
      </c>
      <c r="Q6" s="223">
        <f t="array" ref="Q6">'Vt_Of(IxI)'!E5:I80</f>
        <v>2006</v>
      </c>
      <c r="R6" s="223">
        <f t="array" ref="R6">'Vt_Of(IxI)'!F5:J80</f>
        <v>55650</v>
      </c>
      <c r="S6" s="223">
        <f t="shared" si="4"/>
        <v>104408.84292962463</v>
      </c>
    </row>
    <row r="7" spans="1:77" x14ac:dyDescent="0.25">
      <c r="A7" s="221" t="s">
        <v>4</v>
      </c>
      <c r="B7" s="223">
        <f t="shared" si="1"/>
        <v>458966.14678800001</v>
      </c>
      <c r="C7" s="223">
        <f t="shared" si="0"/>
        <v>223470.283038461</v>
      </c>
      <c r="D7" s="223">
        <f t="shared" si="0"/>
        <v>989262</v>
      </c>
      <c r="E7" s="223">
        <f t="shared" si="0"/>
        <v>10805</v>
      </c>
      <c r="F7" s="223">
        <f t="shared" si="0"/>
        <v>1620077</v>
      </c>
      <c r="G7" s="223">
        <f t="shared" si="2"/>
        <v>3302580.4298264608</v>
      </c>
      <c r="H7" s="196">
        <f>+Sim_oferta!E17</f>
        <v>0</v>
      </c>
      <c r="I7" s="198">
        <f>+Sim_oferta!F17</f>
        <v>0</v>
      </c>
      <c r="J7" s="196">
        <f>+Sim_oferta!G17</f>
        <v>0</v>
      </c>
      <c r="K7" s="196">
        <f>+Sim_oferta!H17</f>
        <v>0</v>
      </c>
      <c r="L7" s="196">
        <f>+Sim_oferta!I17</f>
        <v>0</v>
      </c>
      <c r="M7" s="224">
        <f t="shared" si="3"/>
        <v>0</v>
      </c>
      <c r="N7" s="223">
        <f t="array" ref="N7">'Vt_Of(IxI)'!B6:F81</f>
        <v>458966.14678800001</v>
      </c>
      <c r="O7" s="223">
        <f t="array" ref="O7">'Vt_Of(IxI)'!C6:G81</f>
        <v>223470.283038461</v>
      </c>
      <c r="P7" s="223">
        <f t="array" ref="P7">'Vt_Of(IxI)'!D6:H81</f>
        <v>989262</v>
      </c>
      <c r="Q7" s="223">
        <f t="array" ref="Q7">'Vt_Of(IxI)'!E6:I81</f>
        <v>10805</v>
      </c>
      <c r="R7" s="223">
        <f t="array" ref="R7">'Vt_Of(IxI)'!F6:J81</f>
        <v>1620077</v>
      </c>
      <c r="S7" s="223">
        <f t="shared" si="4"/>
        <v>3302580.4298264608</v>
      </c>
    </row>
    <row r="8" spans="1:77" x14ac:dyDescent="0.25">
      <c r="A8" s="221" t="s">
        <v>5</v>
      </c>
      <c r="B8" s="223">
        <f t="shared" si="1"/>
        <v>20967.891217661301</v>
      </c>
      <c r="C8" s="223">
        <f t="shared" si="0"/>
        <v>55226.456979056798</v>
      </c>
      <c r="D8" s="223">
        <f t="shared" si="0"/>
        <v>483854</v>
      </c>
      <c r="E8" s="223">
        <f t="shared" si="0"/>
        <v>5697</v>
      </c>
      <c r="F8" s="223">
        <f t="shared" si="0"/>
        <v>267309</v>
      </c>
      <c r="G8" s="223">
        <f t="shared" si="2"/>
        <v>833054.34819671814</v>
      </c>
      <c r="H8" s="196">
        <f>+Sim_oferta!E18</f>
        <v>0</v>
      </c>
      <c r="I8" s="198">
        <f>+Sim_oferta!F18</f>
        <v>0</v>
      </c>
      <c r="J8" s="196">
        <f>+Sim_oferta!G18</f>
        <v>0</v>
      </c>
      <c r="K8" s="196">
        <f>+Sim_oferta!H18</f>
        <v>0</v>
      </c>
      <c r="L8" s="196">
        <f>+Sim_oferta!I18</f>
        <v>0</v>
      </c>
      <c r="M8" s="224">
        <f t="shared" si="3"/>
        <v>0</v>
      </c>
      <c r="N8" s="223">
        <f t="array" ref="N8">'Vt_Of(IxI)'!B7:F82</f>
        <v>20967.891217661301</v>
      </c>
      <c r="O8" s="223">
        <f t="array" ref="O8">'Vt_Of(IxI)'!C7:G82</f>
        <v>55226.456979056798</v>
      </c>
      <c r="P8" s="223">
        <f t="array" ref="P8">'Vt_Of(IxI)'!D7:H82</f>
        <v>483854</v>
      </c>
      <c r="Q8" s="223">
        <f t="array" ref="Q8">'Vt_Of(IxI)'!E7:I82</f>
        <v>5697</v>
      </c>
      <c r="R8" s="223">
        <f t="array" ref="R8">'Vt_Of(IxI)'!F7:J82</f>
        <v>267309</v>
      </c>
      <c r="S8" s="223">
        <f t="shared" si="4"/>
        <v>833054.34819671814</v>
      </c>
    </row>
    <row r="9" spans="1:77" x14ac:dyDescent="0.25">
      <c r="A9" s="221" t="s">
        <v>6</v>
      </c>
      <c r="B9" s="223">
        <f t="shared" si="1"/>
        <v>44596.868926884301</v>
      </c>
      <c r="C9" s="223">
        <f t="shared" si="0"/>
        <v>11893.0269362251</v>
      </c>
      <c r="D9" s="223">
        <f t="shared" si="0"/>
        <v>78129</v>
      </c>
      <c r="E9" s="223">
        <f t="shared" si="0"/>
        <v>1722</v>
      </c>
      <c r="F9" s="223">
        <f t="shared" si="0"/>
        <v>126066</v>
      </c>
      <c r="G9" s="223">
        <f t="shared" si="2"/>
        <v>262406.89586310938</v>
      </c>
      <c r="H9" s="196">
        <f>+Sim_oferta!E19</f>
        <v>0</v>
      </c>
      <c r="I9" s="198">
        <f>+Sim_oferta!F19</f>
        <v>0</v>
      </c>
      <c r="J9" s="196">
        <f>+Sim_oferta!G19</f>
        <v>0</v>
      </c>
      <c r="K9" s="196">
        <f>+Sim_oferta!H19</f>
        <v>0</v>
      </c>
      <c r="L9" s="196">
        <f>+Sim_oferta!I19</f>
        <v>0</v>
      </c>
      <c r="M9" s="224">
        <f t="shared" si="3"/>
        <v>0</v>
      </c>
      <c r="N9" s="223">
        <f t="array" ref="N9">'Vt_Of(IxI)'!B8:F83</f>
        <v>44596.868926884301</v>
      </c>
      <c r="O9" s="223">
        <f t="array" ref="O9">'Vt_Of(IxI)'!C8:G83</f>
        <v>11893.0269362251</v>
      </c>
      <c r="P9" s="223">
        <f t="array" ref="P9">'Vt_Of(IxI)'!D8:H83</f>
        <v>78129</v>
      </c>
      <c r="Q9" s="223">
        <f t="array" ref="Q9">'Vt_Of(IxI)'!E8:I83</f>
        <v>1722</v>
      </c>
      <c r="R9" s="223">
        <f t="array" ref="R9">'Vt_Of(IxI)'!F8:J83</f>
        <v>126066</v>
      </c>
      <c r="S9" s="223">
        <f t="shared" si="4"/>
        <v>262406.89586310938</v>
      </c>
    </row>
    <row r="10" spans="1:77" x14ac:dyDescent="0.25">
      <c r="A10" s="221" t="s">
        <v>7</v>
      </c>
      <c r="B10" s="223">
        <f t="shared" si="1"/>
        <v>54496.2872820509</v>
      </c>
      <c r="C10" s="223">
        <f t="shared" si="0"/>
        <v>27428.1429881656</v>
      </c>
      <c r="D10" s="223">
        <f t="shared" si="0"/>
        <v>95362</v>
      </c>
      <c r="E10" s="223">
        <f t="shared" si="0"/>
        <v>981</v>
      </c>
      <c r="F10" s="223">
        <f t="shared" si="0"/>
        <v>525768</v>
      </c>
      <c r="G10" s="223">
        <f t="shared" si="2"/>
        <v>704035.43027021643</v>
      </c>
      <c r="H10" s="196">
        <f>+Sim_oferta!E20</f>
        <v>0</v>
      </c>
      <c r="I10" s="198">
        <f>+Sim_oferta!F20</f>
        <v>0</v>
      </c>
      <c r="J10" s="196">
        <f>+Sim_oferta!G20</f>
        <v>0</v>
      </c>
      <c r="K10" s="196">
        <f>+Sim_oferta!H20</f>
        <v>0</v>
      </c>
      <c r="L10" s="196">
        <f>+Sim_oferta!I20</f>
        <v>0</v>
      </c>
      <c r="M10" s="224">
        <f t="shared" si="3"/>
        <v>0</v>
      </c>
      <c r="N10" s="223">
        <f t="array" ref="N10">'Vt_Of(IxI)'!B9:F84</f>
        <v>54496.2872820509</v>
      </c>
      <c r="O10" s="223">
        <f t="array" ref="O10">'Vt_Of(IxI)'!C9:G84</f>
        <v>27428.1429881656</v>
      </c>
      <c r="P10" s="223">
        <f t="array" ref="P10">'Vt_Of(IxI)'!D9:H84</f>
        <v>95362</v>
      </c>
      <c r="Q10" s="223">
        <f t="array" ref="Q10">'Vt_Of(IxI)'!E9:I84</f>
        <v>981</v>
      </c>
      <c r="R10" s="223">
        <f t="array" ref="R10">'Vt_Of(IxI)'!F9:J84</f>
        <v>525768</v>
      </c>
      <c r="S10" s="223">
        <f t="shared" si="4"/>
        <v>704035.43027021643</v>
      </c>
    </row>
    <row r="11" spans="1:77" x14ac:dyDescent="0.25">
      <c r="A11" s="221" t="s">
        <v>8</v>
      </c>
      <c r="B11" s="223">
        <f t="shared" si="1"/>
        <v>2818.7097020604801</v>
      </c>
      <c r="C11" s="223">
        <f t="shared" si="0"/>
        <v>13076.9213441225</v>
      </c>
      <c r="D11" s="223">
        <f t="shared" si="0"/>
        <v>115526</v>
      </c>
      <c r="E11" s="223">
        <f t="shared" si="0"/>
        <v>1597</v>
      </c>
      <c r="F11" s="223">
        <f t="shared" si="0"/>
        <v>270232</v>
      </c>
      <c r="G11" s="223">
        <f t="shared" si="2"/>
        <v>403250.63104618294</v>
      </c>
      <c r="H11" s="196">
        <f>+Sim_oferta!E21</f>
        <v>0</v>
      </c>
      <c r="I11" s="198">
        <f>+Sim_oferta!F21</f>
        <v>0</v>
      </c>
      <c r="J11" s="196">
        <f>+Sim_oferta!G21</f>
        <v>0</v>
      </c>
      <c r="K11" s="196">
        <f>+Sim_oferta!H21</f>
        <v>0</v>
      </c>
      <c r="L11" s="196">
        <f>+Sim_oferta!I21</f>
        <v>0</v>
      </c>
      <c r="M11" s="224">
        <f t="shared" si="3"/>
        <v>0</v>
      </c>
      <c r="N11" s="223">
        <f t="array" ref="N11">'Vt_Of(IxI)'!B10:F85</f>
        <v>2818.7097020604801</v>
      </c>
      <c r="O11" s="223">
        <f t="array" ref="O11">'Vt_Of(IxI)'!C10:G85</f>
        <v>13076.9213441225</v>
      </c>
      <c r="P11" s="223">
        <f t="array" ref="P11">'Vt_Of(IxI)'!D10:H85</f>
        <v>115526</v>
      </c>
      <c r="Q11" s="223">
        <f t="array" ref="Q11">'Vt_Of(IxI)'!E10:I85</f>
        <v>1597</v>
      </c>
      <c r="R11" s="223">
        <f t="array" ref="R11">'Vt_Of(IxI)'!F10:J85</f>
        <v>270232</v>
      </c>
      <c r="S11" s="223">
        <f t="shared" si="4"/>
        <v>403250.63104618294</v>
      </c>
    </row>
    <row r="12" spans="1:77" x14ac:dyDescent="0.25">
      <c r="A12" s="221" t="s">
        <v>9</v>
      </c>
      <c r="B12" s="223">
        <f t="shared" si="1"/>
        <v>37779.217172193101</v>
      </c>
      <c r="C12" s="223">
        <f t="shared" si="0"/>
        <v>38432.370692854602</v>
      </c>
      <c r="D12" s="223">
        <f t="shared" si="0"/>
        <v>333332</v>
      </c>
      <c r="E12" s="223">
        <f t="shared" si="0"/>
        <v>7421</v>
      </c>
      <c r="F12" s="223">
        <f t="shared" si="0"/>
        <v>719343</v>
      </c>
      <c r="G12" s="223">
        <f t="shared" si="2"/>
        <v>1136307.5878650476</v>
      </c>
      <c r="H12" s="196">
        <f>+Sim_oferta!E22</f>
        <v>0</v>
      </c>
      <c r="I12" s="198">
        <f>+Sim_oferta!F22</f>
        <v>0</v>
      </c>
      <c r="J12" s="196">
        <f>+Sim_oferta!G22</f>
        <v>0</v>
      </c>
      <c r="K12" s="196">
        <f>+Sim_oferta!H22</f>
        <v>0</v>
      </c>
      <c r="L12" s="196">
        <f>+Sim_oferta!I22</f>
        <v>0</v>
      </c>
      <c r="M12" s="224">
        <f t="shared" si="3"/>
        <v>0</v>
      </c>
      <c r="N12" s="223">
        <f t="array" ref="N12">'Vt_Of(IxI)'!B11:F86</f>
        <v>37779.217172193101</v>
      </c>
      <c r="O12" s="223">
        <f t="array" ref="O12">'Vt_Of(IxI)'!C11:G86</f>
        <v>38432.370692854602</v>
      </c>
      <c r="P12" s="223">
        <f t="array" ref="P12">'Vt_Of(IxI)'!D11:H86</f>
        <v>333332</v>
      </c>
      <c r="Q12" s="223">
        <f t="array" ref="Q12">'Vt_Of(IxI)'!E11:I86</f>
        <v>7421</v>
      </c>
      <c r="R12" s="223">
        <f t="array" ref="R12">'Vt_Of(IxI)'!F11:J86</f>
        <v>719343</v>
      </c>
      <c r="S12" s="223">
        <f t="shared" si="4"/>
        <v>1136307.5878650476</v>
      </c>
    </row>
    <row r="13" spans="1:77" x14ac:dyDescent="0.25">
      <c r="A13" s="221" t="s">
        <v>10</v>
      </c>
      <c r="B13" s="223">
        <f t="shared" si="1"/>
        <v>18420.133661618602</v>
      </c>
      <c r="C13" s="223">
        <f t="shared" si="0"/>
        <v>10804.8208548806</v>
      </c>
      <c r="D13" s="223">
        <f t="shared" si="0"/>
        <v>58500</v>
      </c>
      <c r="E13" s="223">
        <f t="shared" si="0"/>
        <v>590</v>
      </c>
      <c r="F13" s="223">
        <f t="shared" si="0"/>
        <v>257242</v>
      </c>
      <c r="G13" s="223">
        <f t="shared" si="2"/>
        <v>345556.95451649919</v>
      </c>
      <c r="H13" s="196">
        <f>+Sim_oferta!E23</f>
        <v>0</v>
      </c>
      <c r="I13" s="198">
        <f>+Sim_oferta!F23</f>
        <v>0</v>
      </c>
      <c r="J13" s="196">
        <f>+Sim_oferta!G23</f>
        <v>0</v>
      </c>
      <c r="K13" s="196">
        <f>+Sim_oferta!H23</f>
        <v>0</v>
      </c>
      <c r="L13" s="196">
        <f>+Sim_oferta!I23</f>
        <v>0</v>
      </c>
      <c r="M13" s="224">
        <f t="shared" si="3"/>
        <v>0</v>
      </c>
      <c r="N13" s="223">
        <f t="array" ref="N13">'Vt_Of(IxI)'!B12:F87</f>
        <v>18420.133661618602</v>
      </c>
      <c r="O13" s="223">
        <f t="array" ref="O13">'Vt_Of(IxI)'!C12:G87</f>
        <v>10804.8208548806</v>
      </c>
      <c r="P13" s="223">
        <f t="array" ref="P13">'Vt_Of(IxI)'!D12:H87</f>
        <v>58500</v>
      </c>
      <c r="Q13" s="223">
        <f t="array" ref="Q13">'Vt_Of(IxI)'!E12:I87</f>
        <v>590</v>
      </c>
      <c r="R13" s="223">
        <f t="array" ref="R13">'Vt_Of(IxI)'!F12:J87</f>
        <v>257242</v>
      </c>
      <c r="S13" s="223">
        <f t="shared" si="4"/>
        <v>345556.95451649919</v>
      </c>
    </row>
    <row r="14" spans="1:77" x14ac:dyDescent="0.25">
      <c r="A14" s="221" t="s">
        <v>11</v>
      </c>
      <c r="B14" s="223">
        <f t="shared" si="1"/>
        <v>567897.64988017594</v>
      </c>
      <c r="C14" s="223">
        <f t="shared" si="0"/>
        <v>-57326.613796069199</v>
      </c>
      <c r="D14" s="223">
        <f t="shared" si="0"/>
        <v>665932</v>
      </c>
      <c r="E14" s="223">
        <f t="shared" si="0"/>
        <v>19195</v>
      </c>
      <c r="F14" s="223">
        <f t="shared" si="0"/>
        <v>909115</v>
      </c>
      <c r="G14" s="223">
        <f t="shared" si="2"/>
        <v>2104813.0360841067</v>
      </c>
      <c r="H14" s="196">
        <f>+Sim_oferta!E24</f>
        <v>0</v>
      </c>
      <c r="I14" s="198">
        <f>+Sim_oferta!F24</f>
        <v>0</v>
      </c>
      <c r="J14" s="196">
        <f>+Sim_oferta!G24</f>
        <v>0</v>
      </c>
      <c r="K14" s="196">
        <f>+Sim_oferta!H24</f>
        <v>0</v>
      </c>
      <c r="L14" s="196">
        <f>+Sim_oferta!I24</f>
        <v>0</v>
      </c>
      <c r="M14" s="224">
        <f t="shared" si="3"/>
        <v>0</v>
      </c>
      <c r="N14" s="223">
        <f t="array" ref="N14">'Vt_Of(IxI)'!B13:F88</f>
        <v>567897.64988017594</v>
      </c>
      <c r="O14" s="223">
        <f t="array" ref="O14">'Vt_Of(IxI)'!C13:G88</f>
        <v>-57326.613796069199</v>
      </c>
      <c r="P14" s="223">
        <f t="array" ref="P14">'Vt_Of(IxI)'!D13:H88</f>
        <v>665932</v>
      </c>
      <c r="Q14" s="223">
        <f t="array" ref="Q14">'Vt_Of(IxI)'!E13:I88</f>
        <v>19195</v>
      </c>
      <c r="R14" s="223">
        <f t="array" ref="R14">'Vt_Of(IxI)'!F13:J88</f>
        <v>909115</v>
      </c>
      <c r="S14" s="223">
        <f t="shared" si="4"/>
        <v>2104813.0360841067</v>
      </c>
    </row>
    <row r="15" spans="1:77" x14ac:dyDescent="0.25">
      <c r="A15" s="221" t="s">
        <v>12</v>
      </c>
      <c r="B15" s="223">
        <f t="shared" si="1"/>
        <v>13123.151159369399</v>
      </c>
      <c r="C15" s="223">
        <f t="shared" si="0"/>
        <v>58377.108973916802</v>
      </c>
      <c r="D15" s="223">
        <f t="shared" si="0"/>
        <v>560253</v>
      </c>
      <c r="E15" s="223">
        <f t="shared" si="0"/>
        <v>156639</v>
      </c>
      <c r="F15" s="223">
        <f t="shared" si="0"/>
        <v>1916518</v>
      </c>
      <c r="G15" s="223">
        <f t="shared" si="2"/>
        <v>2704910.260133286</v>
      </c>
      <c r="H15" s="196">
        <f>+Sim_oferta!E25</f>
        <v>0</v>
      </c>
      <c r="I15" s="198">
        <f>+Sim_oferta!F25</f>
        <v>0</v>
      </c>
      <c r="J15" s="196">
        <f>+Sim_oferta!G25</f>
        <v>0</v>
      </c>
      <c r="K15" s="196">
        <f>+Sim_oferta!H25</f>
        <v>0</v>
      </c>
      <c r="L15" s="196">
        <f>+Sim_oferta!I25</f>
        <v>0</v>
      </c>
      <c r="M15" s="224">
        <f t="shared" si="3"/>
        <v>0</v>
      </c>
      <c r="N15" s="223">
        <f t="array" ref="N15">'Vt_Of(IxI)'!B14:F89</f>
        <v>13123.151159369399</v>
      </c>
      <c r="O15" s="223">
        <f t="array" ref="O15">'Vt_Of(IxI)'!C14:G89</f>
        <v>58377.108973916802</v>
      </c>
      <c r="P15" s="223">
        <f t="array" ref="P15">'Vt_Of(IxI)'!D14:H89</f>
        <v>560253</v>
      </c>
      <c r="Q15" s="223">
        <f t="array" ref="Q15">'Vt_Of(IxI)'!E14:I89</f>
        <v>156639</v>
      </c>
      <c r="R15" s="223">
        <f t="array" ref="R15">'Vt_Of(IxI)'!F14:J89</f>
        <v>1916518</v>
      </c>
      <c r="S15" s="223">
        <f t="shared" si="4"/>
        <v>2704910.260133286</v>
      </c>
    </row>
    <row r="16" spans="1:77" x14ac:dyDescent="0.25">
      <c r="A16" s="221" t="s">
        <v>13</v>
      </c>
      <c r="B16" s="223">
        <f t="shared" si="1"/>
        <v>20651.5923776893</v>
      </c>
      <c r="C16" s="223">
        <f t="shared" si="0"/>
        <v>196252.74440441799</v>
      </c>
      <c r="D16" s="223">
        <f t="shared" si="0"/>
        <v>244428</v>
      </c>
      <c r="E16" s="223">
        <f t="shared" si="0"/>
        <v>6866</v>
      </c>
      <c r="F16" s="223">
        <f t="shared" si="0"/>
        <v>4714642</v>
      </c>
      <c r="G16" s="223">
        <f t="shared" si="2"/>
        <v>5182840.3367821071</v>
      </c>
      <c r="H16" s="196">
        <f>+Sim_oferta!E26</f>
        <v>0</v>
      </c>
      <c r="I16" s="198">
        <f>+Sim_oferta!F26</f>
        <v>0</v>
      </c>
      <c r="J16" s="196">
        <f>+Sim_oferta!G26</f>
        <v>0</v>
      </c>
      <c r="K16" s="196">
        <f>+Sim_oferta!H26</f>
        <v>0</v>
      </c>
      <c r="L16" s="196">
        <f>+Sim_oferta!I26</f>
        <v>0</v>
      </c>
      <c r="M16" s="224">
        <f t="shared" si="3"/>
        <v>0</v>
      </c>
      <c r="N16" s="223">
        <f t="array" ref="N16">'Vt_Of(IxI)'!B15:F90</f>
        <v>20651.5923776893</v>
      </c>
      <c r="O16" s="223">
        <f t="array" ref="O16">'Vt_Of(IxI)'!C15:G90</f>
        <v>196252.74440441799</v>
      </c>
      <c r="P16" s="223">
        <f t="array" ref="P16">'Vt_Of(IxI)'!D15:H90</f>
        <v>244428</v>
      </c>
      <c r="Q16" s="223">
        <f t="array" ref="Q16">'Vt_Of(IxI)'!E15:I90</f>
        <v>6866</v>
      </c>
      <c r="R16" s="223">
        <f t="array" ref="R16">'Vt_Of(IxI)'!F15:J90</f>
        <v>4714642</v>
      </c>
      <c r="S16" s="223">
        <f t="shared" si="4"/>
        <v>5182840.3367821071</v>
      </c>
    </row>
    <row r="17" spans="1:19" x14ac:dyDescent="0.25">
      <c r="A17" s="221" t="s">
        <v>14</v>
      </c>
      <c r="B17" s="223">
        <f t="shared" si="1"/>
        <v>9441.1299784084204</v>
      </c>
      <c r="C17" s="223">
        <f t="shared" si="0"/>
        <v>44600.832622324597</v>
      </c>
      <c r="D17" s="223">
        <f t="shared" si="0"/>
        <v>292687</v>
      </c>
      <c r="E17" s="223">
        <f t="shared" si="0"/>
        <v>66336</v>
      </c>
      <c r="F17" s="223">
        <f t="shared" si="0"/>
        <v>951662</v>
      </c>
      <c r="G17" s="223">
        <f t="shared" si="2"/>
        <v>1364726.9626007332</v>
      </c>
      <c r="H17" s="196">
        <f>+Sim_oferta!E27</f>
        <v>0</v>
      </c>
      <c r="I17" s="198">
        <f>+Sim_oferta!F27</f>
        <v>0</v>
      </c>
      <c r="J17" s="196">
        <f>+Sim_oferta!G27</f>
        <v>0</v>
      </c>
      <c r="K17" s="196">
        <f>+Sim_oferta!H27</f>
        <v>0</v>
      </c>
      <c r="L17" s="196">
        <f>+Sim_oferta!I27</f>
        <v>0</v>
      </c>
      <c r="M17" s="224">
        <f t="shared" si="3"/>
        <v>0</v>
      </c>
      <c r="N17" s="223">
        <f t="array" ref="N17">'Vt_Of(IxI)'!B16:F91</f>
        <v>9441.1299784084204</v>
      </c>
      <c r="O17" s="223">
        <f t="array" ref="O17">'Vt_Of(IxI)'!C16:G91</f>
        <v>44600.832622324597</v>
      </c>
      <c r="P17" s="223">
        <f t="array" ref="P17">'Vt_Of(IxI)'!D16:H91</f>
        <v>292687</v>
      </c>
      <c r="Q17" s="223">
        <f t="array" ref="Q17">'Vt_Of(IxI)'!E16:I91</f>
        <v>66336</v>
      </c>
      <c r="R17" s="223">
        <f t="array" ref="R17">'Vt_Of(IxI)'!F16:J91</f>
        <v>951662</v>
      </c>
      <c r="S17" s="223">
        <f t="shared" si="4"/>
        <v>1364726.9626007332</v>
      </c>
    </row>
    <row r="18" spans="1:19" x14ac:dyDescent="0.25">
      <c r="A18" s="221" t="s">
        <v>15</v>
      </c>
      <c r="B18" s="223">
        <f t="shared" si="1"/>
        <v>4685.4107543171503</v>
      </c>
      <c r="C18" s="223">
        <f t="shared" si="0"/>
        <v>9844.0142059823593</v>
      </c>
      <c r="D18" s="223">
        <f t="shared" si="0"/>
        <v>47547</v>
      </c>
      <c r="E18" s="223">
        <f t="shared" si="0"/>
        <v>5902</v>
      </c>
      <c r="F18" s="223">
        <f t="shared" si="0"/>
        <v>63918</v>
      </c>
      <c r="G18" s="223">
        <f t="shared" si="2"/>
        <v>131896.42496029951</v>
      </c>
      <c r="H18" s="196">
        <f>+Sim_oferta!E28</f>
        <v>0</v>
      </c>
      <c r="I18" s="198">
        <f>+Sim_oferta!F28</f>
        <v>0</v>
      </c>
      <c r="J18" s="196">
        <f>+Sim_oferta!G28</f>
        <v>0</v>
      </c>
      <c r="K18" s="196">
        <f>+Sim_oferta!H28</f>
        <v>0</v>
      </c>
      <c r="L18" s="196">
        <f>+Sim_oferta!I28</f>
        <v>0</v>
      </c>
      <c r="M18" s="224">
        <f t="shared" si="3"/>
        <v>0</v>
      </c>
      <c r="N18" s="223">
        <f t="array" ref="N18">'Vt_Of(IxI)'!B17:F92</f>
        <v>4685.4107543171503</v>
      </c>
      <c r="O18" s="223">
        <f t="array" ref="O18">'Vt_Of(IxI)'!C17:G92</f>
        <v>9844.0142059823593</v>
      </c>
      <c r="P18" s="223">
        <f t="array" ref="P18">'Vt_Of(IxI)'!D17:H92</f>
        <v>47547</v>
      </c>
      <c r="Q18" s="223">
        <f t="array" ref="Q18">'Vt_Of(IxI)'!E17:I92</f>
        <v>5902</v>
      </c>
      <c r="R18" s="223">
        <f t="array" ref="R18">'Vt_Of(IxI)'!F17:J92</f>
        <v>63918</v>
      </c>
      <c r="S18" s="223">
        <f t="shared" si="4"/>
        <v>131896.42496029951</v>
      </c>
    </row>
    <row r="19" spans="1:19" x14ac:dyDescent="0.25">
      <c r="A19" s="221" t="s">
        <v>16</v>
      </c>
      <c r="B19" s="223">
        <f t="shared" si="1"/>
        <v>149150.46739058301</v>
      </c>
      <c r="C19" s="223">
        <f t="shared" si="1"/>
        <v>12479.037320188099</v>
      </c>
      <c r="D19" s="223">
        <f t="shared" si="1"/>
        <v>365719</v>
      </c>
      <c r="E19" s="223">
        <f t="shared" si="1"/>
        <v>6084</v>
      </c>
      <c r="F19" s="223">
        <f t="shared" si="1"/>
        <v>653567</v>
      </c>
      <c r="G19" s="223">
        <f t="shared" si="2"/>
        <v>1186999.5047107711</v>
      </c>
      <c r="H19" s="196">
        <f>+Sim_oferta!E29</f>
        <v>0</v>
      </c>
      <c r="I19" s="198">
        <f>+Sim_oferta!F29</f>
        <v>0</v>
      </c>
      <c r="J19" s="196">
        <f>+Sim_oferta!G29</f>
        <v>0</v>
      </c>
      <c r="K19" s="196">
        <f>+Sim_oferta!H29</f>
        <v>0</v>
      </c>
      <c r="L19" s="196">
        <f>+Sim_oferta!I29</f>
        <v>0</v>
      </c>
      <c r="M19" s="224">
        <f t="shared" si="3"/>
        <v>0</v>
      </c>
      <c r="N19" s="223">
        <f t="array" ref="N19">'Vt_Of(IxI)'!B18:F93</f>
        <v>149150.46739058301</v>
      </c>
      <c r="O19" s="223">
        <f t="array" ref="O19">'Vt_Of(IxI)'!C18:G93</f>
        <v>12479.037320188099</v>
      </c>
      <c r="P19" s="223">
        <f t="array" ref="P19">'Vt_Of(IxI)'!D18:H93</f>
        <v>365719</v>
      </c>
      <c r="Q19" s="223">
        <f t="array" ref="Q19">'Vt_Of(IxI)'!E18:I93</f>
        <v>6084</v>
      </c>
      <c r="R19" s="223">
        <f t="array" ref="R19">'Vt_Of(IxI)'!F18:J93</f>
        <v>653567</v>
      </c>
      <c r="S19" s="223">
        <f t="shared" si="4"/>
        <v>1186999.5047107711</v>
      </c>
    </row>
    <row r="20" spans="1:19" x14ac:dyDescent="0.25">
      <c r="A20" s="221" t="s">
        <v>17</v>
      </c>
      <c r="B20" s="223">
        <f t="shared" si="1"/>
        <v>89744.645266374006</v>
      </c>
      <c r="C20" s="223">
        <f t="shared" si="1"/>
        <v>24014.873149881401</v>
      </c>
      <c r="D20" s="223">
        <f t="shared" si="1"/>
        <v>362325</v>
      </c>
      <c r="E20" s="223">
        <f t="shared" si="1"/>
        <v>10141</v>
      </c>
      <c r="F20" s="223">
        <f t="shared" si="1"/>
        <v>148733</v>
      </c>
      <c r="G20" s="223">
        <f t="shared" si="2"/>
        <v>634958.51841625548</v>
      </c>
      <c r="H20" s="196">
        <f>+Sim_oferta!E30</f>
        <v>0</v>
      </c>
      <c r="I20" s="198">
        <f>+Sim_oferta!F30</f>
        <v>0</v>
      </c>
      <c r="J20" s="196">
        <f>+Sim_oferta!G30</f>
        <v>0</v>
      </c>
      <c r="K20" s="196">
        <f>+Sim_oferta!H30</f>
        <v>0</v>
      </c>
      <c r="L20" s="196">
        <f>+Sim_oferta!I30</f>
        <v>0</v>
      </c>
      <c r="M20" s="224">
        <f t="shared" si="3"/>
        <v>0</v>
      </c>
      <c r="N20" s="223">
        <f t="array" ref="N20">'Vt_Of(IxI)'!B19:F94</f>
        <v>89744.645266374006</v>
      </c>
      <c r="O20" s="223">
        <f t="array" ref="O20">'Vt_Of(IxI)'!C19:G94</f>
        <v>24014.873149881401</v>
      </c>
      <c r="P20" s="223">
        <f t="array" ref="P20">'Vt_Of(IxI)'!D19:H94</f>
        <v>362325</v>
      </c>
      <c r="Q20" s="223">
        <f t="array" ref="Q20">'Vt_Of(IxI)'!E19:I94</f>
        <v>10141</v>
      </c>
      <c r="R20" s="223">
        <f t="array" ref="R20">'Vt_Of(IxI)'!F19:J94</f>
        <v>148733</v>
      </c>
      <c r="S20" s="223">
        <f t="shared" si="4"/>
        <v>634958.51841625548</v>
      </c>
    </row>
    <row r="21" spans="1:19" x14ac:dyDescent="0.25">
      <c r="A21" s="221" t="s">
        <v>18</v>
      </c>
      <c r="B21" s="223">
        <f t="shared" si="1"/>
        <v>16863.358199000599</v>
      </c>
      <c r="C21" s="223">
        <f t="shared" si="1"/>
        <v>7858.83906730528</v>
      </c>
      <c r="D21" s="223">
        <f t="shared" si="1"/>
        <v>339914</v>
      </c>
      <c r="E21" s="223">
        <f t="shared" si="1"/>
        <v>4074</v>
      </c>
      <c r="F21" s="223">
        <f t="shared" si="1"/>
        <v>1551392</v>
      </c>
      <c r="G21" s="223">
        <f t="shared" si="2"/>
        <v>1920102.1972663058</v>
      </c>
      <c r="H21" s="196">
        <f>+Sim_oferta!E31</f>
        <v>0</v>
      </c>
      <c r="I21" s="198">
        <f>+Sim_oferta!F31</f>
        <v>0</v>
      </c>
      <c r="J21" s="196">
        <f>+Sim_oferta!G31</f>
        <v>0</v>
      </c>
      <c r="K21" s="196">
        <f>+Sim_oferta!H31</f>
        <v>0</v>
      </c>
      <c r="L21" s="196">
        <f>+Sim_oferta!I31</f>
        <v>0</v>
      </c>
      <c r="M21" s="224">
        <f t="shared" si="3"/>
        <v>0</v>
      </c>
      <c r="N21" s="223">
        <f t="array" ref="N21">'Vt_Of(IxI)'!B20:F95</f>
        <v>16863.358199000599</v>
      </c>
      <c r="O21" s="223">
        <f t="array" ref="O21">'Vt_Of(IxI)'!C20:G95</f>
        <v>7858.83906730528</v>
      </c>
      <c r="P21" s="223">
        <f t="array" ref="P21">'Vt_Of(IxI)'!D20:H95</f>
        <v>339914</v>
      </c>
      <c r="Q21" s="223">
        <f t="array" ref="Q21">'Vt_Of(IxI)'!E20:I95</f>
        <v>4074</v>
      </c>
      <c r="R21" s="223">
        <f t="array" ref="R21">'Vt_Of(IxI)'!F20:J95</f>
        <v>1551392</v>
      </c>
      <c r="S21" s="223">
        <f t="shared" si="4"/>
        <v>1920102.1972663058</v>
      </c>
    </row>
    <row r="22" spans="1:19" x14ac:dyDescent="0.25">
      <c r="A22" s="221" t="s">
        <v>19</v>
      </c>
      <c r="B22" s="223">
        <f t="shared" si="1"/>
        <v>199917.22240964699</v>
      </c>
      <c r="C22" s="223">
        <f t="shared" si="1"/>
        <v>3889.9036864933601</v>
      </c>
      <c r="D22" s="223">
        <f t="shared" si="1"/>
        <v>161135</v>
      </c>
      <c r="E22" s="223">
        <f t="shared" si="1"/>
        <v>10992</v>
      </c>
      <c r="F22" s="223">
        <f t="shared" si="1"/>
        <v>138924</v>
      </c>
      <c r="G22" s="223">
        <f t="shared" si="2"/>
        <v>514858.12609614036</v>
      </c>
      <c r="H22" s="196">
        <f>+Sim_oferta!E32</f>
        <v>0</v>
      </c>
      <c r="I22" s="198">
        <f>+Sim_oferta!F32</f>
        <v>0</v>
      </c>
      <c r="J22" s="196">
        <f>+Sim_oferta!G32</f>
        <v>0</v>
      </c>
      <c r="K22" s="196">
        <f>+Sim_oferta!H32</f>
        <v>0</v>
      </c>
      <c r="L22" s="196">
        <f>+Sim_oferta!I32</f>
        <v>0</v>
      </c>
      <c r="M22" s="224">
        <f t="shared" si="3"/>
        <v>0</v>
      </c>
      <c r="N22" s="223">
        <f t="array" ref="N22">'Vt_Of(IxI)'!B21:F96</f>
        <v>199917.22240964699</v>
      </c>
      <c r="O22" s="223">
        <f t="array" ref="O22">'Vt_Of(IxI)'!C21:G96</f>
        <v>3889.9036864933601</v>
      </c>
      <c r="P22" s="223">
        <f t="array" ref="P22">'Vt_Of(IxI)'!D21:H96</f>
        <v>161135</v>
      </c>
      <c r="Q22" s="223">
        <f t="array" ref="Q22">'Vt_Of(IxI)'!E21:I96</f>
        <v>10992</v>
      </c>
      <c r="R22" s="223">
        <f t="array" ref="R22">'Vt_Of(IxI)'!F21:J96</f>
        <v>138924</v>
      </c>
      <c r="S22" s="223">
        <f t="shared" si="4"/>
        <v>514858.12609614036</v>
      </c>
    </row>
    <row r="23" spans="1:19" x14ac:dyDescent="0.25">
      <c r="A23" s="221" t="s">
        <v>20</v>
      </c>
      <c r="B23" s="223">
        <f t="shared" si="1"/>
        <v>19943.334969505999</v>
      </c>
      <c r="C23" s="223">
        <f t="shared" si="1"/>
        <v>17006.273568627701</v>
      </c>
      <c r="D23" s="223">
        <f t="shared" si="1"/>
        <v>192534</v>
      </c>
      <c r="E23" s="223">
        <f t="shared" si="1"/>
        <v>4460</v>
      </c>
      <c r="F23" s="223">
        <f t="shared" si="1"/>
        <v>385978</v>
      </c>
      <c r="G23" s="223">
        <f t="shared" si="2"/>
        <v>619921.60853813367</v>
      </c>
      <c r="H23" s="196">
        <f>+Sim_oferta!E33</f>
        <v>0</v>
      </c>
      <c r="I23" s="198">
        <f>+Sim_oferta!F33</f>
        <v>0</v>
      </c>
      <c r="J23" s="196">
        <f>+Sim_oferta!G33</f>
        <v>0</v>
      </c>
      <c r="K23" s="196">
        <f>+Sim_oferta!H33</f>
        <v>0</v>
      </c>
      <c r="L23" s="196">
        <f>+Sim_oferta!I33</f>
        <v>0</v>
      </c>
      <c r="M23" s="224">
        <f t="shared" si="3"/>
        <v>0</v>
      </c>
      <c r="N23" s="223">
        <f t="array" ref="N23">'Vt_Of(IxI)'!B22:F97</f>
        <v>19943.334969505999</v>
      </c>
      <c r="O23" s="223">
        <f t="array" ref="O23">'Vt_Of(IxI)'!C22:G97</f>
        <v>17006.273568627701</v>
      </c>
      <c r="P23" s="223">
        <f t="array" ref="P23">'Vt_Of(IxI)'!D22:H97</f>
        <v>192534</v>
      </c>
      <c r="Q23" s="223">
        <f t="array" ref="Q23">'Vt_Of(IxI)'!E22:I97</f>
        <v>4460</v>
      </c>
      <c r="R23" s="223">
        <f t="array" ref="R23">'Vt_Of(IxI)'!F22:J97</f>
        <v>385978</v>
      </c>
      <c r="S23" s="223">
        <f t="shared" si="4"/>
        <v>619921.60853813367</v>
      </c>
    </row>
    <row r="24" spans="1:19" x14ac:dyDescent="0.25">
      <c r="A24" s="221" t="s">
        <v>21</v>
      </c>
      <c r="B24" s="223">
        <f t="shared" si="1"/>
        <v>18924.350497729101</v>
      </c>
      <c r="C24" s="223">
        <f t="shared" si="1"/>
        <v>4065.9817570475002</v>
      </c>
      <c r="D24" s="223">
        <f t="shared" si="1"/>
        <v>122991</v>
      </c>
      <c r="E24" s="223">
        <f t="shared" si="1"/>
        <v>1773</v>
      </c>
      <c r="F24" s="223">
        <f t="shared" si="1"/>
        <v>164441</v>
      </c>
      <c r="G24" s="223">
        <f t="shared" si="2"/>
        <v>312195.33225477661</v>
      </c>
      <c r="H24" s="196">
        <f>+Sim_oferta!E34</f>
        <v>0</v>
      </c>
      <c r="I24" s="198">
        <f>+Sim_oferta!F34</f>
        <v>0</v>
      </c>
      <c r="J24" s="196">
        <f>+Sim_oferta!G34</f>
        <v>0</v>
      </c>
      <c r="K24" s="196">
        <f>+Sim_oferta!H34</f>
        <v>0</v>
      </c>
      <c r="L24" s="196">
        <f>+Sim_oferta!I34</f>
        <v>0</v>
      </c>
      <c r="M24" s="224">
        <f t="shared" si="3"/>
        <v>0</v>
      </c>
      <c r="N24" s="223">
        <f t="array" ref="N24">'Vt_Of(IxI)'!B23:F98</f>
        <v>18924.350497729101</v>
      </c>
      <c r="O24" s="223">
        <f t="array" ref="O24">'Vt_Of(IxI)'!C23:G98</f>
        <v>4065.9817570475002</v>
      </c>
      <c r="P24" s="223">
        <f t="array" ref="P24">'Vt_Of(IxI)'!D23:H98</f>
        <v>122991</v>
      </c>
      <c r="Q24" s="223">
        <f t="array" ref="Q24">'Vt_Of(IxI)'!E23:I98</f>
        <v>1773</v>
      </c>
      <c r="R24" s="223">
        <f t="array" ref="R24">'Vt_Of(IxI)'!F23:J98</f>
        <v>164441</v>
      </c>
      <c r="S24" s="223">
        <f t="shared" si="4"/>
        <v>312195.33225477661</v>
      </c>
    </row>
    <row r="25" spans="1:19" x14ac:dyDescent="0.25">
      <c r="A25" s="221" t="s">
        <v>22</v>
      </c>
      <c r="B25" s="223">
        <f t="shared" si="1"/>
        <v>359062.13457776001</v>
      </c>
      <c r="C25" s="223">
        <f t="shared" si="1"/>
        <v>40650.846787633003</v>
      </c>
      <c r="D25" s="223">
        <f t="shared" si="1"/>
        <v>175872</v>
      </c>
      <c r="E25" s="223">
        <f t="shared" si="1"/>
        <v>4733</v>
      </c>
      <c r="F25" s="223">
        <f t="shared" si="1"/>
        <v>442448</v>
      </c>
      <c r="G25" s="223">
        <f t="shared" si="2"/>
        <v>1022765.981365393</v>
      </c>
      <c r="H25" s="196">
        <f>+Sim_oferta!E35</f>
        <v>0</v>
      </c>
      <c r="I25" s="198">
        <f>+Sim_oferta!F35</f>
        <v>0</v>
      </c>
      <c r="J25" s="196">
        <f>+Sim_oferta!G35</f>
        <v>0</v>
      </c>
      <c r="K25" s="196">
        <f>+Sim_oferta!H35</f>
        <v>0</v>
      </c>
      <c r="L25" s="196">
        <f>+Sim_oferta!I35</f>
        <v>0</v>
      </c>
      <c r="M25" s="224">
        <f t="shared" si="3"/>
        <v>0</v>
      </c>
      <c r="N25" s="223">
        <f t="array" ref="N25">'Vt_Of(IxI)'!B24:F99</f>
        <v>359062.13457776001</v>
      </c>
      <c r="O25" s="223">
        <f t="array" ref="O25">'Vt_Of(IxI)'!C24:G99</f>
        <v>40650.846787633003</v>
      </c>
      <c r="P25" s="223">
        <f t="array" ref="P25">'Vt_Of(IxI)'!D24:H99</f>
        <v>175872</v>
      </c>
      <c r="Q25" s="223">
        <f t="array" ref="Q25">'Vt_Of(IxI)'!E24:I99</f>
        <v>4733</v>
      </c>
      <c r="R25" s="223">
        <f t="array" ref="R25">'Vt_Of(IxI)'!F24:J99</f>
        <v>442448</v>
      </c>
      <c r="S25" s="223">
        <f t="shared" si="4"/>
        <v>1022765.981365393</v>
      </c>
    </row>
    <row r="26" spans="1:19" x14ac:dyDescent="0.25">
      <c r="A26" s="221" t="s">
        <v>23</v>
      </c>
      <c r="B26" s="223">
        <f t="shared" si="1"/>
        <v>1797.22526779688</v>
      </c>
      <c r="C26" s="223">
        <f t="shared" si="1"/>
        <v>908.77362906716405</v>
      </c>
      <c r="D26" s="223">
        <f t="shared" si="1"/>
        <v>127620</v>
      </c>
      <c r="E26" s="223">
        <f t="shared" si="1"/>
        <v>7717</v>
      </c>
      <c r="F26" s="223">
        <f t="shared" si="1"/>
        <v>48434</v>
      </c>
      <c r="G26" s="223">
        <f t="shared" si="2"/>
        <v>186476.99889686404</v>
      </c>
      <c r="H26" s="196">
        <f>+Sim_oferta!E36</f>
        <v>0</v>
      </c>
      <c r="I26" s="198">
        <f>+Sim_oferta!F36</f>
        <v>0</v>
      </c>
      <c r="J26" s="196">
        <f>+Sim_oferta!G36</f>
        <v>0</v>
      </c>
      <c r="K26" s="196">
        <f>+Sim_oferta!H36</f>
        <v>0</v>
      </c>
      <c r="L26" s="196">
        <f>+Sim_oferta!I36</f>
        <v>0</v>
      </c>
      <c r="M26" s="224">
        <f t="shared" si="3"/>
        <v>0</v>
      </c>
      <c r="N26" s="223">
        <f t="array" ref="N26">'Vt_Of(IxI)'!B25:F100</f>
        <v>1797.22526779688</v>
      </c>
      <c r="O26" s="223">
        <f t="array" ref="O26">'Vt_Of(IxI)'!C25:G100</f>
        <v>908.77362906716405</v>
      </c>
      <c r="P26" s="223">
        <f t="array" ref="P26">'Vt_Of(IxI)'!D25:H100</f>
        <v>127620</v>
      </c>
      <c r="Q26" s="223">
        <f t="array" ref="Q26">'Vt_Of(IxI)'!E25:I100</f>
        <v>7717</v>
      </c>
      <c r="R26" s="223">
        <f t="array" ref="R26">'Vt_Of(IxI)'!F25:J100</f>
        <v>48434</v>
      </c>
      <c r="S26" s="223">
        <f t="shared" si="4"/>
        <v>186476.99889686404</v>
      </c>
    </row>
    <row r="27" spans="1:19" x14ac:dyDescent="0.25">
      <c r="A27" s="221" t="s">
        <v>24</v>
      </c>
      <c r="B27" s="223">
        <f t="shared" si="1"/>
        <v>22292.377542702001</v>
      </c>
      <c r="C27" s="223">
        <f t="shared" si="1"/>
        <v>5966.8204406336599</v>
      </c>
      <c r="D27" s="223">
        <f t="shared" si="1"/>
        <v>49055</v>
      </c>
      <c r="E27" s="223">
        <f t="shared" si="1"/>
        <v>1225</v>
      </c>
      <c r="F27" s="223">
        <f t="shared" si="1"/>
        <v>57081</v>
      </c>
      <c r="G27" s="223">
        <f t="shared" si="2"/>
        <v>135620.19798333565</v>
      </c>
      <c r="H27" s="196">
        <f>+Sim_oferta!E37</f>
        <v>0</v>
      </c>
      <c r="I27" s="198">
        <f>+Sim_oferta!F37</f>
        <v>0</v>
      </c>
      <c r="J27" s="196">
        <f>+Sim_oferta!G37</f>
        <v>0</v>
      </c>
      <c r="K27" s="196">
        <f>+Sim_oferta!H37</f>
        <v>0</v>
      </c>
      <c r="L27" s="196">
        <f>+Sim_oferta!I37</f>
        <v>0</v>
      </c>
      <c r="M27" s="224">
        <f t="shared" si="3"/>
        <v>0</v>
      </c>
      <c r="N27" s="223">
        <f t="array" ref="N27">'Vt_Of(IxI)'!B26:F101</f>
        <v>22292.377542702001</v>
      </c>
      <c r="O27" s="223">
        <f t="array" ref="O27">'Vt_Of(IxI)'!C26:G101</f>
        <v>5966.8204406336599</v>
      </c>
      <c r="P27" s="223">
        <f t="array" ref="P27">'Vt_Of(IxI)'!D26:H101</f>
        <v>49055</v>
      </c>
      <c r="Q27" s="223">
        <f t="array" ref="Q27">'Vt_Of(IxI)'!E26:I101</f>
        <v>1225</v>
      </c>
      <c r="R27" s="223">
        <f t="array" ref="R27">'Vt_Of(IxI)'!F26:J101</f>
        <v>57081</v>
      </c>
      <c r="S27" s="223">
        <f t="shared" si="4"/>
        <v>135620.19798333565</v>
      </c>
    </row>
    <row r="28" spans="1:19" x14ac:dyDescent="0.25">
      <c r="A28" s="221" t="s">
        <v>25</v>
      </c>
      <c r="B28" s="223">
        <f t="shared" si="1"/>
        <v>37026.095026212999</v>
      </c>
      <c r="C28" s="223">
        <f t="shared" si="1"/>
        <v>4031.7320050069602</v>
      </c>
      <c r="D28" s="223">
        <f t="shared" si="1"/>
        <v>45041</v>
      </c>
      <c r="E28" s="223">
        <f t="shared" si="1"/>
        <v>1774</v>
      </c>
      <c r="F28" s="223">
        <f t="shared" si="1"/>
        <v>21860</v>
      </c>
      <c r="G28" s="223">
        <f t="shared" si="2"/>
        <v>109732.82703121996</v>
      </c>
      <c r="H28" s="196">
        <f>+Sim_oferta!E38</f>
        <v>0</v>
      </c>
      <c r="I28" s="198">
        <f>+Sim_oferta!F38</f>
        <v>0</v>
      </c>
      <c r="J28" s="196">
        <f>+Sim_oferta!G38</f>
        <v>0</v>
      </c>
      <c r="K28" s="196">
        <f>+Sim_oferta!H38</f>
        <v>0</v>
      </c>
      <c r="L28" s="196">
        <f>+Sim_oferta!I38</f>
        <v>0</v>
      </c>
      <c r="M28" s="224">
        <f t="shared" si="3"/>
        <v>0</v>
      </c>
      <c r="N28" s="223">
        <f t="array" ref="N28">'Vt_Of(IxI)'!B27:F102</f>
        <v>37026.095026212999</v>
      </c>
      <c r="O28" s="223">
        <f t="array" ref="O28">'Vt_Of(IxI)'!C27:G102</f>
        <v>4031.7320050069602</v>
      </c>
      <c r="P28" s="223">
        <f t="array" ref="P28">'Vt_Of(IxI)'!D27:H102</f>
        <v>45041</v>
      </c>
      <c r="Q28" s="223">
        <f t="array" ref="Q28">'Vt_Of(IxI)'!E27:I102</f>
        <v>1774</v>
      </c>
      <c r="R28" s="223">
        <f t="array" ref="R28">'Vt_Of(IxI)'!F27:J102</f>
        <v>21860</v>
      </c>
      <c r="S28" s="223">
        <f t="shared" si="4"/>
        <v>109732.82703121996</v>
      </c>
    </row>
    <row r="29" spans="1:19" x14ac:dyDescent="0.25">
      <c r="A29" s="221" t="s">
        <v>26</v>
      </c>
      <c r="B29" s="223">
        <f t="shared" si="1"/>
        <v>74.815155679646395</v>
      </c>
      <c r="C29" s="223">
        <f t="shared" si="1"/>
        <v>757.37024810266701</v>
      </c>
      <c r="D29" s="223">
        <f t="shared" si="1"/>
        <v>22686</v>
      </c>
      <c r="E29" s="223">
        <f t="shared" si="1"/>
        <v>341</v>
      </c>
      <c r="F29" s="223">
        <f t="shared" si="1"/>
        <v>47407</v>
      </c>
      <c r="G29" s="223">
        <f t="shared" si="2"/>
        <v>71266.185403782321</v>
      </c>
      <c r="H29" s="196">
        <f>+Sim_oferta!E39</f>
        <v>0</v>
      </c>
      <c r="I29" s="198">
        <f>+Sim_oferta!F39</f>
        <v>0</v>
      </c>
      <c r="J29" s="196">
        <f>+Sim_oferta!G39</f>
        <v>0</v>
      </c>
      <c r="K29" s="196">
        <f>+Sim_oferta!H39</f>
        <v>0</v>
      </c>
      <c r="L29" s="196">
        <f>+Sim_oferta!I39</f>
        <v>0</v>
      </c>
      <c r="M29" s="224">
        <f t="shared" si="3"/>
        <v>0</v>
      </c>
      <c r="N29" s="223">
        <f t="array" ref="N29">'Vt_Of(IxI)'!B28:F103</f>
        <v>74.815155679646395</v>
      </c>
      <c r="O29" s="223">
        <f t="array" ref="O29">'Vt_Of(IxI)'!C28:G103</f>
        <v>757.37024810266701</v>
      </c>
      <c r="P29" s="223">
        <f t="array" ref="P29">'Vt_Of(IxI)'!D28:H103</f>
        <v>22686</v>
      </c>
      <c r="Q29" s="223">
        <f t="array" ref="Q29">'Vt_Of(IxI)'!E28:I103</f>
        <v>341</v>
      </c>
      <c r="R29" s="223">
        <f t="array" ref="R29">'Vt_Of(IxI)'!F28:J103</f>
        <v>47407</v>
      </c>
      <c r="S29" s="223">
        <f t="shared" si="4"/>
        <v>71266.185403782321</v>
      </c>
    </row>
    <row r="30" spans="1:19" x14ac:dyDescent="0.25">
      <c r="A30" s="221" t="s">
        <v>27</v>
      </c>
      <c r="B30" s="223">
        <f t="shared" si="1"/>
        <v>862142.02724321105</v>
      </c>
      <c r="C30" s="223">
        <f t="shared" si="1"/>
        <v>31318.9583849517</v>
      </c>
      <c r="D30" s="223">
        <f t="shared" si="1"/>
        <v>163962</v>
      </c>
      <c r="E30" s="223">
        <f t="shared" si="1"/>
        <v>7202</v>
      </c>
      <c r="F30" s="223">
        <f t="shared" si="1"/>
        <v>291397</v>
      </c>
      <c r="G30" s="223">
        <f t="shared" si="2"/>
        <v>1356021.9856281627</v>
      </c>
      <c r="H30" s="196">
        <f>+Sim_oferta!E40</f>
        <v>0</v>
      </c>
      <c r="I30" s="198">
        <f>+Sim_oferta!F40</f>
        <v>0</v>
      </c>
      <c r="J30" s="196">
        <f>+Sim_oferta!G40</f>
        <v>0</v>
      </c>
      <c r="K30" s="196">
        <f>+Sim_oferta!H40</f>
        <v>0</v>
      </c>
      <c r="L30" s="196">
        <f>+Sim_oferta!I40</f>
        <v>0</v>
      </c>
      <c r="M30" s="224">
        <f t="shared" si="3"/>
        <v>0</v>
      </c>
      <c r="N30" s="223">
        <f t="array" ref="N30">'Vt_Of(IxI)'!B29:F104</f>
        <v>862142.02724321105</v>
      </c>
      <c r="O30" s="223">
        <f t="array" ref="O30">'Vt_Of(IxI)'!C29:G104</f>
        <v>31318.9583849517</v>
      </c>
      <c r="P30" s="223">
        <f t="array" ref="P30">'Vt_Of(IxI)'!D29:H104</f>
        <v>163962</v>
      </c>
      <c r="Q30" s="223">
        <f t="array" ref="Q30">'Vt_Of(IxI)'!E29:I104</f>
        <v>7202</v>
      </c>
      <c r="R30" s="223">
        <f t="array" ref="R30">'Vt_Of(IxI)'!F29:J104</f>
        <v>291397</v>
      </c>
      <c r="S30" s="223">
        <f t="shared" si="4"/>
        <v>1356021.9856281627</v>
      </c>
    </row>
    <row r="31" spans="1:19" x14ac:dyDescent="0.25">
      <c r="A31" s="221" t="s">
        <v>28</v>
      </c>
      <c r="B31" s="223">
        <f t="shared" si="1"/>
        <v>71483.280308296904</v>
      </c>
      <c r="C31" s="223">
        <f t="shared" si="1"/>
        <v>21606.305555512601</v>
      </c>
      <c r="D31" s="223">
        <f t="shared" si="1"/>
        <v>218360</v>
      </c>
      <c r="E31" s="223">
        <f t="shared" si="1"/>
        <v>3496</v>
      </c>
      <c r="F31" s="223">
        <f t="shared" si="1"/>
        <v>189088</v>
      </c>
      <c r="G31" s="223">
        <f t="shared" si="2"/>
        <v>504033.58586380951</v>
      </c>
      <c r="H31" s="196">
        <f>+Sim_oferta!E41</f>
        <v>0</v>
      </c>
      <c r="I31" s="198">
        <f>+Sim_oferta!F41</f>
        <v>0</v>
      </c>
      <c r="J31" s="196">
        <f>+Sim_oferta!G41</f>
        <v>0</v>
      </c>
      <c r="K31" s="196">
        <f>+Sim_oferta!H41</f>
        <v>0</v>
      </c>
      <c r="L31" s="196">
        <f>+Sim_oferta!I41</f>
        <v>0</v>
      </c>
      <c r="M31" s="224">
        <f t="shared" si="3"/>
        <v>0</v>
      </c>
      <c r="N31" s="223">
        <f t="array" ref="N31">'Vt_Of(IxI)'!B30:F105</f>
        <v>71483.280308296904</v>
      </c>
      <c r="O31" s="223">
        <f t="array" ref="O31">'Vt_Of(IxI)'!C30:G105</f>
        <v>21606.305555512601</v>
      </c>
      <c r="P31" s="223">
        <f t="array" ref="P31">'Vt_Of(IxI)'!D30:H105</f>
        <v>218360</v>
      </c>
      <c r="Q31" s="223">
        <f t="array" ref="Q31">'Vt_Of(IxI)'!E30:I105</f>
        <v>3496</v>
      </c>
      <c r="R31" s="223">
        <f t="array" ref="R31">'Vt_Of(IxI)'!F30:J105</f>
        <v>189088</v>
      </c>
      <c r="S31" s="223">
        <f t="shared" si="4"/>
        <v>504033.58586380951</v>
      </c>
    </row>
    <row r="32" spans="1:19" x14ac:dyDescent="0.25">
      <c r="A32" s="221" t="s">
        <v>29</v>
      </c>
      <c r="B32" s="223">
        <f t="shared" si="1"/>
        <v>1286.9072092236599</v>
      </c>
      <c r="C32" s="223">
        <f t="shared" si="1"/>
        <v>1003.06677379365</v>
      </c>
      <c r="D32" s="223">
        <f t="shared" si="1"/>
        <v>17463</v>
      </c>
      <c r="E32" s="223">
        <f t="shared" si="1"/>
        <v>633</v>
      </c>
      <c r="F32" s="223">
        <f t="shared" si="1"/>
        <v>12295</v>
      </c>
      <c r="G32" s="223">
        <f t="shared" si="2"/>
        <v>32680.973983017309</v>
      </c>
      <c r="H32" s="196">
        <f>+Sim_oferta!E42</f>
        <v>0</v>
      </c>
      <c r="I32" s="198">
        <f>+Sim_oferta!F42</f>
        <v>0</v>
      </c>
      <c r="J32" s="196">
        <f>+Sim_oferta!G42</f>
        <v>0</v>
      </c>
      <c r="K32" s="196">
        <f>+Sim_oferta!H42</f>
        <v>0</v>
      </c>
      <c r="L32" s="196">
        <f>+Sim_oferta!I42</f>
        <v>0</v>
      </c>
      <c r="M32" s="224">
        <f t="shared" si="3"/>
        <v>0</v>
      </c>
      <c r="N32" s="223">
        <f t="array" ref="N32">'Vt_Of(IxI)'!B31:F106</f>
        <v>1286.9072092236599</v>
      </c>
      <c r="O32" s="223">
        <f t="array" ref="O32">'Vt_Of(IxI)'!C31:G106</f>
        <v>1003.06677379365</v>
      </c>
      <c r="P32" s="223">
        <f t="array" ref="P32">'Vt_Of(IxI)'!D31:H106</f>
        <v>17463</v>
      </c>
      <c r="Q32" s="223">
        <f t="array" ref="Q32">'Vt_Of(IxI)'!E31:I106</f>
        <v>633</v>
      </c>
      <c r="R32" s="223">
        <f t="array" ref="R32">'Vt_Of(IxI)'!F31:J106</f>
        <v>12295</v>
      </c>
      <c r="S32" s="223">
        <f t="shared" si="4"/>
        <v>32680.973983017309</v>
      </c>
    </row>
    <row r="33" spans="1:19" x14ac:dyDescent="0.25">
      <c r="A33" s="221" t="s">
        <v>30</v>
      </c>
      <c r="B33" s="223">
        <f t="shared" si="1"/>
        <v>143414.758354294</v>
      </c>
      <c r="C33" s="223">
        <f t="shared" si="1"/>
        <v>22620.4641187999</v>
      </c>
      <c r="D33" s="223">
        <f t="shared" si="1"/>
        <v>119606</v>
      </c>
      <c r="E33" s="223">
        <f t="shared" si="1"/>
        <v>3851</v>
      </c>
      <c r="F33" s="223">
        <f t="shared" si="1"/>
        <v>87208</v>
      </c>
      <c r="G33" s="223">
        <f t="shared" si="2"/>
        <v>376700.22247309389</v>
      </c>
      <c r="H33" s="196">
        <f>+Sim_oferta!E43</f>
        <v>0</v>
      </c>
      <c r="I33" s="198">
        <f>+Sim_oferta!F43</f>
        <v>0</v>
      </c>
      <c r="J33" s="196">
        <f>+Sim_oferta!G43</f>
        <v>0</v>
      </c>
      <c r="K33" s="196">
        <f>+Sim_oferta!H43</f>
        <v>0</v>
      </c>
      <c r="L33" s="196">
        <f>+Sim_oferta!I43</f>
        <v>0</v>
      </c>
      <c r="M33" s="224">
        <f t="shared" si="3"/>
        <v>0</v>
      </c>
      <c r="N33" s="223">
        <f t="array" ref="N33">'Vt_Of(IxI)'!B32:F107</f>
        <v>143414.758354294</v>
      </c>
      <c r="O33" s="223">
        <f t="array" ref="O33">'Vt_Of(IxI)'!C32:G107</f>
        <v>22620.4641187999</v>
      </c>
      <c r="P33" s="223">
        <f t="array" ref="P33">'Vt_Of(IxI)'!D32:H107</f>
        <v>119606</v>
      </c>
      <c r="Q33" s="223">
        <f t="array" ref="Q33">'Vt_Of(IxI)'!E32:I107</f>
        <v>3851</v>
      </c>
      <c r="R33" s="223">
        <f t="array" ref="R33">'Vt_Of(IxI)'!F32:J107</f>
        <v>87208</v>
      </c>
      <c r="S33" s="223">
        <f t="shared" si="4"/>
        <v>376700.22247309389</v>
      </c>
    </row>
    <row r="34" spans="1:19" x14ac:dyDescent="0.25">
      <c r="A34" s="221" t="s">
        <v>31</v>
      </c>
      <c r="B34" s="223">
        <f t="shared" si="1"/>
        <v>57627.091067523601</v>
      </c>
      <c r="C34" s="223">
        <f t="shared" si="1"/>
        <v>22384.232917934802</v>
      </c>
      <c r="D34" s="223">
        <f t="shared" si="1"/>
        <v>98931</v>
      </c>
      <c r="E34" s="223">
        <f t="shared" si="1"/>
        <v>1763</v>
      </c>
      <c r="F34" s="223">
        <f t="shared" si="1"/>
        <v>198845</v>
      </c>
      <c r="G34" s="223">
        <f t="shared" si="2"/>
        <v>379550.32398545841</v>
      </c>
      <c r="H34" s="196">
        <f>+Sim_oferta!E44</f>
        <v>0</v>
      </c>
      <c r="I34" s="198">
        <f>+Sim_oferta!F44</f>
        <v>0</v>
      </c>
      <c r="J34" s="196">
        <f>+Sim_oferta!G44</f>
        <v>0</v>
      </c>
      <c r="K34" s="196">
        <f>+Sim_oferta!H44</f>
        <v>0</v>
      </c>
      <c r="L34" s="196">
        <f>+Sim_oferta!I44</f>
        <v>0</v>
      </c>
      <c r="M34" s="224">
        <f t="shared" si="3"/>
        <v>0</v>
      </c>
      <c r="N34" s="223">
        <f t="array" ref="N34">'Vt_Of(IxI)'!B33:F108</f>
        <v>57627.091067523601</v>
      </c>
      <c r="O34" s="223">
        <f t="array" ref="O34">'Vt_Of(IxI)'!C33:G108</f>
        <v>22384.232917934802</v>
      </c>
      <c r="P34" s="223">
        <f t="array" ref="P34">'Vt_Of(IxI)'!D33:H108</f>
        <v>98931</v>
      </c>
      <c r="Q34" s="223">
        <f t="array" ref="Q34">'Vt_Of(IxI)'!E33:I108</f>
        <v>1763</v>
      </c>
      <c r="R34" s="223">
        <f t="array" ref="R34">'Vt_Of(IxI)'!F33:J108</f>
        <v>198845</v>
      </c>
      <c r="S34" s="223">
        <f t="shared" si="4"/>
        <v>379550.32398545841</v>
      </c>
    </row>
    <row r="35" spans="1:19" x14ac:dyDescent="0.25">
      <c r="A35" s="221" t="s">
        <v>32</v>
      </c>
      <c r="B35" s="223">
        <f t="shared" si="1"/>
        <v>251.541971342388</v>
      </c>
      <c r="C35" s="223">
        <f t="shared" si="1"/>
        <v>2858.0975895595602</v>
      </c>
      <c r="D35" s="223">
        <f t="shared" si="1"/>
        <v>4236</v>
      </c>
      <c r="E35" s="223">
        <f t="shared" si="1"/>
        <v>146</v>
      </c>
      <c r="F35" s="223">
        <f t="shared" si="1"/>
        <v>-3491</v>
      </c>
      <c r="G35" s="223">
        <f t="shared" si="2"/>
        <v>4000.6395609019482</v>
      </c>
      <c r="H35" s="196">
        <f>+Sim_oferta!E45</f>
        <v>0</v>
      </c>
      <c r="I35" s="198">
        <f>+Sim_oferta!F45</f>
        <v>0</v>
      </c>
      <c r="J35" s="196">
        <f>+Sim_oferta!G45</f>
        <v>0</v>
      </c>
      <c r="K35" s="196">
        <f>+Sim_oferta!H45</f>
        <v>0</v>
      </c>
      <c r="L35" s="196">
        <f>+Sim_oferta!I45</f>
        <v>0</v>
      </c>
      <c r="M35" s="224">
        <f t="shared" si="3"/>
        <v>0</v>
      </c>
      <c r="N35" s="223">
        <f t="array" ref="N35">'Vt_Of(IxI)'!B34:F109</f>
        <v>251.541971342388</v>
      </c>
      <c r="O35" s="223">
        <f t="array" ref="O35">'Vt_Of(IxI)'!C34:G109</f>
        <v>2858.0975895595602</v>
      </c>
      <c r="P35" s="223">
        <f t="array" ref="P35">'Vt_Of(IxI)'!D34:H109</f>
        <v>4236</v>
      </c>
      <c r="Q35" s="223">
        <f t="array" ref="Q35">'Vt_Of(IxI)'!E34:I109</f>
        <v>146</v>
      </c>
      <c r="R35" s="223">
        <f t="array" ref="R35">'Vt_Of(IxI)'!F34:J109</f>
        <v>-3491</v>
      </c>
      <c r="S35" s="223">
        <f t="shared" si="4"/>
        <v>4000.6395609019482</v>
      </c>
    </row>
    <row r="36" spans="1:19" x14ac:dyDescent="0.25">
      <c r="A36" s="221" t="s">
        <v>33</v>
      </c>
      <c r="B36" s="223">
        <f t="shared" si="1"/>
        <v>152052.277751888</v>
      </c>
      <c r="C36" s="223">
        <f t="shared" si="1"/>
        <v>15701.124364658501</v>
      </c>
      <c r="D36" s="223">
        <f t="shared" si="1"/>
        <v>115132</v>
      </c>
      <c r="E36" s="223">
        <f t="shared" si="1"/>
        <v>4358</v>
      </c>
      <c r="F36" s="223">
        <f t="shared" si="1"/>
        <v>60339</v>
      </c>
      <c r="G36" s="223">
        <f t="shared" si="2"/>
        <v>347582.40211654652</v>
      </c>
      <c r="H36" s="196">
        <f>+Sim_oferta!E46</f>
        <v>0</v>
      </c>
      <c r="I36" s="198">
        <f>+Sim_oferta!F46</f>
        <v>0</v>
      </c>
      <c r="J36" s="196">
        <f>+Sim_oferta!G46</f>
        <v>0</v>
      </c>
      <c r="K36" s="196">
        <f>+Sim_oferta!H46</f>
        <v>0</v>
      </c>
      <c r="L36" s="196">
        <f>+Sim_oferta!I46</f>
        <v>0</v>
      </c>
      <c r="M36" s="224">
        <f t="shared" si="3"/>
        <v>0</v>
      </c>
      <c r="N36" s="223">
        <f t="array" ref="N36">'Vt_Of(IxI)'!B35:F110</f>
        <v>152052.277751888</v>
      </c>
      <c r="O36" s="223">
        <f t="array" ref="O36">'Vt_Of(IxI)'!C35:G110</f>
        <v>15701.124364658501</v>
      </c>
      <c r="P36" s="223">
        <f t="array" ref="P36">'Vt_Of(IxI)'!D35:H110</f>
        <v>115132</v>
      </c>
      <c r="Q36" s="223">
        <f t="array" ref="Q36">'Vt_Of(IxI)'!E35:I110</f>
        <v>4358</v>
      </c>
      <c r="R36" s="223">
        <f t="array" ref="R36">'Vt_Of(IxI)'!F35:J110</f>
        <v>60339</v>
      </c>
      <c r="S36" s="223">
        <f t="shared" si="4"/>
        <v>347582.40211654652</v>
      </c>
    </row>
    <row r="37" spans="1:19" x14ac:dyDescent="0.25">
      <c r="A37" s="221" t="s">
        <v>34</v>
      </c>
      <c r="B37" s="223">
        <f t="shared" si="1"/>
        <v>178137.306422069</v>
      </c>
      <c r="C37" s="223">
        <f t="shared" si="1"/>
        <v>43833.1714504017</v>
      </c>
      <c r="D37" s="223">
        <f t="shared" si="1"/>
        <v>166456</v>
      </c>
      <c r="E37" s="223">
        <f t="shared" si="1"/>
        <v>3431</v>
      </c>
      <c r="F37" s="223">
        <f t="shared" si="1"/>
        <v>243218</v>
      </c>
      <c r="G37" s="223">
        <f t="shared" si="2"/>
        <v>635075.47787247063</v>
      </c>
      <c r="H37" s="196">
        <f>+Sim_oferta!E47</f>
        <v>0</v>
      </c>
      <c r="I37" s="198">
        <f>+Sim_oferta!F47</f>
        <v>0</v>
      </c>
      <c r="J37" s="196">
        <f>+Sim_oferta!G47</f>
        <v>0</v>
      </c>
      <c r="K37" s="196">
        <f>+Sim_oferta!H47</f>
        <v>0</v>
      </c>
      <c r="L37" s="196">
        <f>+Sim_oferta!I47</f>
        <v>0</v>
      </c>
      <c r="M37" s="224">
        <f t="shared" si="3"/>
        <v>0</v>
      </c>
      <c r="N37" s="223">
        <f t="array" ref="N37">'Vt_Of(IxI)'!B36:F111</f>
        <v>178137.306422069</v>
      </c>
      <c r="O37" s="223">
        <f t="array" ref="O37">'Vt_Of(IxI)'!C36:G111</f>
        <v>43833.1714504017</v>
      </c>
      <c r="P37" s="223">
        <f t="array" ref="P37">'Vt_Of(IxI)'!D36:H111</f>
        <v>166456</v>
      </c>
      <c r="Q37" s="223">
        <f t="array" ref="Q37">'Vt_Of(IxI)'!E36:I111</f>
        <v>3431</v>
      </c>
      <c r="R37" s="223">
        <f t="array" ref="R37">'Vt_Of(IxI)'!F36:J111</f>
        <v>243218</v>
      </c>
      <c r="S37" s="223">
        <f t="shared" si="4"/>
        <v>635075.47787247063</v>
      </c>
    </row>
    <row r="38" spans="1:19" x14ac:dyDescent="0.25">
      <c r="A38" s="221" t="s">
        <v>35</v>
      </c>
      <c r="B38" s="223">
        <f t="shared" si="1"/>
        <v>44290.970792231899</v>
      </c>
      <c r="C38" s="223">
        <f t="shared" si="1"/>
        <v>6913.4501735498397</v>
      </c>
      <c r="D38" s="223">
        <f t="shared" si="1"/>
        <v>43310</v>
      </c>
      <c r="E38" s="223">
        <f t="shared" si="1"/>
        <v>949</v>
      </c>
      <c r="F38" s="223">
        <f t="shared" si="1"/>
        <v>55376</v>
      </c>
      <c r="G38" s="223">
        <f t="shared" si="2"/>
        <v>150839.42096578173</v>
      </c>
      <c r="H38" s="196">
        <f>+Sim_oferta!E48</f>
        <v>0</v>
      </c>
      <c r="I38" s="198">
        <f>+Sim_oferta!F48</f>
        <v>0</v>
      </c>
      <c r="J38" s="196">
        <f>+Sim_oferta!G48</f>
        <v>0</v>
      </c>
      <c r="K38" s="196">
        <f>+Sim_oferta!H48</f>
        <v>0</v>
      </c>
      <c r="L38" s="196">
        <f>+Sim_oferta!I48</f>
        <v>0</v>
      </c>
      <c r="M38" s="224">
        <f t="shared" si="3"/>
        <v>0</v>
      </c>
      <c r="N38" s="223">
        <f t="array" ref="N38">'Vt_Of(IxI)'!B37:F112</f>
        <v>44290.970792231899</v>
      </c>
      <c r="O38" s="223">
        <f t="array" ref="O38">'Vt_Of(IxI)'!C37:G112</f>
        <v>6913.4501735498397</v>
      </c>
      <c r="P38" s="223">
        <f t="array" ref="P38">'Vt_Of(IxI)'!D37:H112</f>
        <v>43310</v>
      </c>
      <c r="Q38" s="223">
        <f t="array" ref="Q38">'Vt_Of(IxI)'!E37:I112</f>
        <v>949</v>
      </c>
      <c r="R38" s="223">
        <f t="array" ref="R38">'Vt_Of(IxI)'!F37:J112</f>
        <v>55376</v>
      </c>
      <c r="S38" s="223">
        <f t="shared" si="4"/>
        <v>150839.42096578173</v>
      </c>
    </row>
    <row r="39" spans="1:19" x14ac:dyDescent="0.25">
      <c r="A39" s="221" t="s">
        <v>36</v>
      </c>
      <c r="B39" s="223">
        <f t="shared" si="1"/>
        <v>78096.056326650898</v>
      </c>
      <c r="C39" s="223">
        <f t="shared" si="1"/>
        <v>16341.4636257692</v>
      </c>
      <c r="D39" s="223">
        <f t="shared" si="1"/>
        <v>151098</v>
      </c>
      <c r="E39" s="223">
        <f t="shared" si="1"/>
        <v>3795</v>
      </c>
      <c r="F39" s="223">
        <f t="shared" si="1"/>
        <v>224242</v>
      </c>
      <c r="G39" s="223">
        <f t="shared" si="2"/>
        <v>473572.51995242009</v>
      </c>
      <c r="H39" s="196">
        <f>+Sim_oferta!E49</f>
        <v>0</v>
      </c>
      <c r="I39" s="198">
        <f>+Sim_oferta!F49</f>
        <v>0</v>
      </c>
      <c r="J39" s="196">
        <f>+Sim_oferta!G49</f>
        <v>0</v>
      </c>
      <c r="K39" s="196">
        <f>+Sim_oferta!H49</f>
        <v>0</v>
      </c>
      <c r="L39" s="196">
        <f>+Sim_oferta!I49</f>
        <v>0</v>
      </c>
      <c r="M39" s="224">
        <f t="shared" si="3"/>
        <v>0</v>
      </c>
      <c r="N39" s="223">
        <f t="array" ref="N39">'Vt_Of(IxI)'!B38:F113</f>
        <v>78096.056326650898</v>
      </c>
      <c r="O39" s="223">
        <f t="array" ref="O39">'Vt_Of(IxI)'!C38:G113</f>
        <v>16341.4636257692</v>
      </c>
      <c r="P39" s="223">
        <f t="array" ref="P39">'Vt_Of(IxI)'!D38:H113</f>
        <v>151098</v>
      </c>
      <c r="Q39" s="223">
        <f t="array" ref="Q39">'Vt_Of(IxI)'!E38:I113</f>
        <v>3795</v>
      </c>
      <c r="R39" s="223">
        <f t="array" ref="R39">'Vt_Of(IxI)'!F38:J113</f>
        <v>224242</v>
      </c>
      <c r="S39" s="223">
        <f t="shared" si="4"/>
        <v>473572.51995242009</v>
      </c>
    </row>
    <row r="40" spans="1:19" x14ac:dyDescent="0.25">
      <c r="A40" s="221" t="s">
        <v>37</v>
      </c>
      <c r="B40" s="223">
        <f t="shared" si="1"/>
        <v>381936.54113355099</v>
      </c>
      <c r="C40" s="223">
        <f t="shared" si="1"/>
        <v>33544.822404890598</v>
      </c>
      <c r="D40" s="223">
        <f t="shared" si="1"/>
        <v>218629</v>
      </c>
      <c r="E40" s="223">
        <f t="shared" si="1"/>
        <v>9683</v>
      </c>
      <c r="F40" s="223">
        <f t="shared" si="1"/>
        <v>299962</v>
      </c>
      <c r="G40" s="223">
        <f t="shared" si="2"/>
        <v>943755.3635384416</v>
      </c>
      <c r="H40" s="196">
        <f>+Sim_oferta!E50</f>
        <v>0</v>
      </c>
      <c r="I40" s="198">
        <f>+Sim_oferta!F50</f>
        <v>0</v>
      </c>
      <c r="J40" s="196">
        <f>+Sim_oferta!G50</f>
        <v>0</v>
      </c>
      <c r="K40" s="196">
        <f>+Sim_oferta!H50</f>
        <v>0</v>
      </c>
      <c r="L40" s="196">
        <f>+Sim_oferta!I50</f>
        <v>0</v>
      </c>
      <c r="M40" s="224">
        <f t="shared" si="3"/>
        <v>0</v>
      </c>
      <c r="N40" s="223">
        <f t="array" ref="N40">'Vt_Of(IxI)'!B39:F114</f>
        <v>381936.54113355099</v>
      </c>
      <c r="O40" s="223">
        <f t="array" ref="O40">'Vt_Of(IxI)'!C39:G114</f>
        <v>33544.822404890598</v>
      </c>
      <c r="P40" s="223">
        <f t="array" ref="P40">'Vt_Of(IxI)'!D39:H114</f>
        <v>218629</v>
      </c>
      <c r="Q40" s="223">
        <f t="array" ref="Q40">'Vt_Of(IxI)'!E39:I114</f>
        <v>9683</v>
      </c>
      <c r="R40" s="223">
        <f t="array" ref="R40">'Vt_Of(IxI)'!F39:J114</f>
        <v>299962</v>
      </c>
      <c r="S40" s="223">
        <f t="shared" si="4"/>
        <v>943755.3635384416</v>
      </c>
    </row>
    <row r="41" spans="1:19" x14ac:dyDescent="0.25">
      <c r="A41" s="221" t="s">
        <v>38</v>
      </c>
      <c r="B41" s="223">
        <f t="shared" si="1"/>
        <v>76286.617520442596</v>
      </c>
      <c r="C41" s="223">
        <f t="shared" si="1"/>
        <v>15906.6194905706</v>
      </c>
      <c r="D41" s="223">
        <f t="shared" si="1"/>
        <v>92220</v>
      </c>
      <c r="E41" s="223">
        <f t="shared" si="1"/>
        <v>3378</v>
      </c>
      <c r="F41" s="223">
        <f t="shared" si="1"/>
        <v>135317</v>
      </c>
      <c r="G41" s="223">
        <f t="shared" si="2"/>
        <v>323108.2370110132</v>
      </c>
      <c r="H41" s="196">
        <f>+Sim_oferta!E51</f>
        <v>0</v>
      </c>
      <c r="I41" s="198">
        <f>+Sim_oferta!F51</f>
        <v>0</v>
      </c>
      <c r="J41" s="196">
        <f>+Sim_oferta!G51</f>
        <v>0</v>
      </c>
      <c r="K41" s="196">
        <f>+Sim_oferta!H51</f>
        <v>0</v>
      </c>
      <c r="L41" s="196">
        <f>+Sim_oferta!I51</f>
        <v>0</v>
      </c>
      <c r="M41" s="224">
        <f t="shared" si="3"/>
        <v>0</v>
      </c>
      <c r="N41" s="223">
        <f t="array" ref="N41">'Vt_Of(IxI)'!B40:F115</f>
        <v>76286.617520442596</v>
      </c>
      <c r="O41" s="223">
        <f t="array" ref="O41">'Vt_Of(IxI)'!C40:G115</f>
        <v>15906.6194905706</v>
      </c>
      <c r="P41" s="223">
        <f t="array" ref="P41">'Vt_Of(IxI)'!D40:H115</f>
        <v>92220</v>
      </c>
      <c r="Q41" s="223">
        <f t="array" ref="Q41">'Vt_Of(IxI)'!E40:I115</f>
        <v>3378</v>
      </c>
      <c r="R41" s="223">
        <f t="array" ref="R41">'Vt_Of(IxI)'!F40:J115</f>
        <v>135317</v>
      </c>
      <c r="S41" s="223">
        <f t="shared" si="4"/>
        <v>323108.2370110132</v>
      </c>
    </row>
    <row r="42" spans="1:19" x14ac:dyDescent="0.25">
      <c r="A42" s="221" t="s">
        <v>39</v>
      </c>
      <c r="B42" s="223">
        <f t="shared" si="1"/>
        <v>2236710.3027371699</v>
      </c>
      <c r="C42" s="223">
        <f t="shared" si="1"/>
        <v>-578271.14057367004</v>
      </c>
      <c r="D42" s="223">
        <f t="shared" si="1"/>
        <v>141319</v>
      </c>
      <c r="E42" s="223">
        <f t="shared" si="1"/>
        <v>2571</v>
      </c>
      <c r="F42" s="223">
        <f t="shared" si="1"/>
        <v>811584</v>
      </c>
      <c r="G42" s="223">
        <f t="shared" si="2"/>
        <v>2613913.1621634997</v>
      </c>
      <c r="H42" s="196">
        <f>+Sim_oferta!E52</f>
        <v>0</v>
      </c>
      <c r="I42" s="198">
        <f>+Sim_oferta!F52</f>
        <v>0</v>
      </c>
      <c r="J42" s="196">
        <f>+Sim_oferta!G52</f>
        <v>0</v>
      </c>
      <c r="K42" s="196">
        <f>+Sim_oferta!H52</f>
        <v>0</v>
      </c>
      <c r="L42" s="196">
        <f>+Sim_oferta!I52</f>
        <v>0</v>
      </c>
      <c r="M42" s="224">
        <f t="shared" si="3"/>
        <v>0</v>
      </c>
      <c r="N42" s="223">
        <f t="array" ref="N42">'Vt_Of(IxI)'!B41:F116</f>
        <v>2236710.3027371699</v>
      </c>
      <c r="O42" s="223">
        <f t="array" ref="O42">'Vt_Of(IxI)'!C41:G116</f>
        <v>-578271.14057367004</v>
      </c>
      <c r="P42" s="223">
        <f t="array" ref="P42">'Vt_Of(IxI)'!D41:H116</f>
        <v>141319</v>
      </c>
      <c r="Q42" s="223">
        <f t="array" ref="Q42">'Vt_Of(IxI)'!E41:I116</f>
        <v>2571</v>
      </c>
      <c r="R42" s="223">
        <f t="array" ref="R42">'Vt_Of(IxI)'!F41:J116</f>
        <v>811584</v>
      </c>
      <c r="S42" s="223">
        <f t="shared" si="4"/>
        <v>2613913.1621634997</v>
      </c>
    </row>
    <row r="43" spans="1:19" x14ac:dyDescent="0.25">
      <c r="A43" s="221" t="s">
        <v>40</v>
      </c>
      <c r="B43" s="223">
        <f t="shared" si="1"/>
        <v>225550.058813293</v>
      </c>
      <c r="C43" s="223">
        <f t="shared" si="1"/>
        <v>19538.057352401</v>
      </c>
      <c r="D43" s="223">
        <f t="shared" si="1"/>
        <v>103676</v>
      </c>
      <c r="E43" s="223">
        <f t="shared" si="1"/>
        <v>5129</v>
      </c>
      <c r="F43" s="223">
        <f t="shared" si="1"/>
        <v>131192</v>
      </c>
      <c r="G43" s="223">
        <f t="shared" si="2"/>
        <v>485085.11616569397</v>
      </c>
      <c r="H43" s="196">
        <f>+Sim_oferta!E53</f>
        <v>0</v>
      </c>
      <c r="I43" s="198">
        <f>+Sim_oferta!F53</f>
        <v>0</v>
      </c>
      <c r="J43" s="196">
        <f>+Sim_oferta!G53</f>
        <v>0</v>
      </c>
      <c r="K43" s="196">
        <f>+Sim_oferta!H53</f>
        <v>0</v>
      </c>
      <c r="L43" s="196">
        <f>+Sim_oferta!I53</f>
        <v>0</v>
      </c>
      <c r="M43" s="224">
        <f t="shared" si="3"/>
        <v>0</v>
      </c>
      <c r="N43" s="223">
        <f t="array" ref="N43">'Vt_Of(IxI)'!B42:F117</f>
        <v>225550.058813293</v>
      </c>
      <c r="O43" s="223">
        <f t="array" ref="O43">'Vt_Of(IxI)'!C42:G117</f>
        <v>19538.057352401</v>
      </c>
      <c r="P43" s="223">
        <f t="array" ref="P43">'Vt_Of(IxI)'!D42:H117</f>
        <v>103676</v>
      </c>
      <c r="Q43" s="223">
        <f t="array" ref="Q43">'Vt_Of(IxI)'!E42:I117</f>
        <v>5129</v>
      </c>
      <c r="R43" s="223">
        <f t="array" ref="R43">'Vt_Of(IxI)'!F42:J117</f>
        <v>131192</v>
      </c>
      <c r="S43" s="223">
        <f t="shared" si="4"/>
        <v>485085.11616569397</v>
      </c>
    </row>
    <row r="44" spans="1:19" x14ac:dyDescent="0.25">
      <c r="A44" s="221" t="s">
        <v>41</v>
      </c>
      <c r="B44" s="223">
        <f t="shared" si="1"/>
        <v>278359.695002547</v>
      </c>
      <c r="C44" s="223">
        <f t="shared" si="1"/>
        <v>25001.630026171501</v>
      </c>
      <c r="D44" s="223">
        <f t="shared" si="1"/>
        <v>196541</v>
      </c>
      <c r="E44" s="223">
        <f t="shared" si="1"/>
        <v>4387</v>
      </c>
      <c r="F44" s="223">
        <f t="shared" si="1"/>
        <v>212039</v>
      </c>
      <c r="G44" s="223">
        <f t="shared" si="2"/>
        <v>716328.32502871845</v>
      </c>
      <c r="H44" s="196">
        <f>+Sim_oferta!E54</f>
        <v>0</v>
      </c>
      <c r="I44" s="198">
        <f>+Sim_oferta!F54</f>
        <v>0</v>
      </c>
      <c r="J44" s="196">
        <f>+Sim_oferta!G54</f>
        <v>0</v>
      </c>
      <c r="K44" s="196">
        <f>+Sim_oferta!H54</f>
        <v>0</v>
      </c>
      <c r="L44" s="196">
        <f>+Sim_oferta!I54</f>
        <v>0</v>
      </c>
      <c r="M44" s="224">
        <f t="shared" si="3"/>
        <v>0</v>
      </c>
      <c r="N44" s="223">
        <f t="array" ref="N44">'Vt_Of(IxI)'!B43:F118</f>
        <v>278359.695002547</v>
      </c>
      <c r="O44" s="223">
        <f t="array" ref="O44">'Vt_Of(IxI)'!C43:G118</f>
        <v>25001.630026171501</v>
      </c>
      <c r="P44" s="223">
        <f t="array" ref="P44">'Vt_Of(IxI)'!D43:H118</f>
        <v>196541</v>
      </c>
      <c r="Q44" s="223">
        <f t="array" ref="Q44">'Vt_Of(IxI)'!E43:I118</f>
        <v>4387</v>
      </c>
      <c r="R44" s="223">
        <f t="array" ref="R44">'Vt_Of(IxI)'!F43:J118</f>
        <v>212039</v>
      </c>
      <c r="S44" s="223">
        <f t="shared" si="4"/>
        <v>716328.32502871845</v>
      </c>
    </row>
    <row r="45" spans="1:19" x14ac:dyDescent="0.25">
      <c r="A45" s="221" t="s">
        <v>42</v>
      </c>
      <c r="B45" s="223">
        <f t="shared" si="1"/>
        <v>177581.55113017699</v>
      </c>
      <c r="C45" s="223">
        <f t="shared" si="1"/>
        <v>15708.4350755705</v>
      </c>
      <c r="D45" s="223">
        <f t="shared" si="1"/>
        <v>135833</v>
      </c>
      <c r="E45" s="223">
        <f t="shared" si="1"/>
        <v>4012</v>
      </c>
      <c r="F45" s="223">
        <f t="shared" si="1"/>
        <v>105405</v>
      </c>
      <c r="G45" s="223">
        <f t="shared" si="2"/>
        <v>438539.98620574747</v>
      </c>
      <c r="H45" s="196">
        <f>+Sim_oferta!E55</f>
        <v>0</v>
      </c>
      <c r="I45" s="198">
        <f>+Sim_oferta!F55</f>
        <v>0</v>
      </c>
      <c r="J45" s="196">
        <f>+Sim_oferta!G55</f>
        <v>0</v>
      </c>
      <c r="K45" s="196">
        <f>+Sim_oferta!H55</f>
        <v>0</v>
      </c>
      <c r="L45" s="196">
        <f>+Sim_oferta!I55</f>
        <v>0</v>
      </c>
      <c r="M45" s="224">
        <f t="shared" si="3"/>
        <v>0</v>
      </c>
      <c r="N45" s="223">
        <f t="array" ref="N45">'Vt_Of(IxI)'!B44:F119</f>
        <v>177581.55113017699</v>
      </c>
      <c r="O45" s="223">
        <f t="array" ref="O45">'Vt_Of(IxI)'!C44:G119</f>
        <v>15708.4350755705</v>
      </c>
      <c r="P45" s="223">
        <f t="array" ref="P45">'Vt_Of(IxI)'!D44:H119</f>
        <v>135833</v>
      </c>
      <c r="Q45" s="223">
        <f t="array" ref="Q45">'Vt_Of(IxI)'!E44:I119</f>
        <v>4012</v>
      </c>
      <c r="R45" s="223">
        <f t="array" ref="R45">'Vt_Of(IxI)'!F44:J119</f>
        <v>105405</v>
      </c>
      <c r="S45" s="223">
        <f t="shared" si="4"/>
        <v>438539.98620574747</v>
      </c>
    </row>
    <row r="46" spans="1:19" x14ac:dyDescent="0.25">
      <c r="A46" s="221" t="s">
        <v>43</v>
      </c>
      <c r="B46" s="223">
        <f t="shared" si="1"/>
        <v>72504.441368987304</v>
      </c>
      <c r="C46" s="223">
        <f t="shared" si="1"/>
        <v>6698.2774025971003</v>
      </c>
      <c r="D46" s="223">
        <f t="shared" si="1"/>
        <v>42729</v>
      </c>
      <c r="E46" s="223">
        <f t="shared" si="1"/>
        <v>931</v>
      </c>
      <c r="F46" s="223">
        <f t="shared" si="1"/>
        <v>21834</v>
      </c>
      <c r="G46" s="223">
        <f t="shared" si="2"/>
        <v>144696.71877158439</v>
      </c>
      <c r="H46" s="196">
        <f>+Sim_oferta!E56</f>
        <v>0</v>
      </c>
      <c r="I46" s="198">
        <f>+Sim_oferta!F56</f>
        <v>0</v>
      </c>
      <c r="J46" s="196">
        <f>+Sim_oferta!G56</f>
        <v>0</v>
      </c>
      <c r="K46" s="196">
        <f>+Sim_oferta!H56</f>
        <v>0</v>
      </c>
      <c r="L46" s="196">
        <f>+Sim_oferta!I56</f>
        <v>0</v>
      </c>
      <c r="M46" s="224">
        <f t="shared" si="3"/>
        <v>0</v>
      </c>
      <c r="N46" s="223">
        <f t="array" ref="N46">'Vt_Of(IxI)'!B45:F120</f>
        <v>72504.441368987304</v>
      </c>
      <c r="O46" s="223">
        <f t="array" ref="O46">'Vt_Of(IxI)'!C45:G120</f>
        <v>6698.2774025971003</v>
      </c>
      <c r="P46" s="223">
        <f t="array" ref="P46">'Vt_Of(IxI)'!D45:H120</f>
        <v>42729</v>
      </c>
      <c r="Q46" s="223">
        <f t="array" ref="Q46">'Vt_Of(IxI)'!E45:I120</f>
        <v>931</v>
      </c>
      <c r="R46" s="223">
        <f t="array" ref="R46">'Vt_Of(IxI)'!F45:J120</f>
        <v>21834</v>
      </c>
      <c r="S46" s="223">
        <f t="shared" si="4"/>
        <v>144696.71877158439</v>
      </c>
    </row>
    <row r="47" spans="1:19" x14ac:dyDescent="0.25">
      <c r="A47" s="221" t="s">
        <v>44</v>
      </c>
      <c r="B47" s="223">
        <f t="shared" si="1"/>
        <v>604707.25156677398</v>
      </c>
      <c r="C47" s="223">
        <f t="shared" si="1"/>
        <v>52561.683236217301</v>
      </c>
      <c r="D47" s="223">
        <f t="shared" si="1"/>
        <v>235052</v>
      </c>
      <c r="E47" s="223">
        <f t="shared" si="1"/>
        <v>7764</v>
      </c>
      <c r="F47" s="223">
        <f t="shared" si="1"/>
        <v>191650</v>
      </c>
      <c r="G47" s="223">
        <f t="shared" si="2"/>
        <v>1091734.9348029913</v>
      </c>
      <c r="H47" s="196">
        <f>+Sim_oferta!E57</f>
        <v>0</v>
      </c>
      <c r="I47" s="198">
        <f>+Sim_oferta!F57</f>
        <v>0</v>
      </c>
      <c r="J47" s="196">
        <f>+Sim_oferta!G57</f>
        <v>0</v>
      </c>
      <c r="K47" s="196">
        <f>+Sim_oferta!H57</f>
        <v>0</v>
      </c>
      <c r="L47" s="196">
        <f>+Sim_oferta!I57</f>
        <v>0</v>
      </c>
      <c r="M47" s="224">
        <f t="shared" si="3"/>
        <v>0</v>
      </c>
      <c r="N47" s="223">
        <f t="array" ref="N47">'Vt_Of(IxI)'!B46:F121</f>
        <v>604707.25156677398</v>
      </c>
      <c r="O47" s="223">
        <f t="array" ref="O47">'Vt_Of(IxI)'!C46:G121</f>
        <v>52561.683236217301</v>
      </c>
      <c r="P47" s="223">
        <f t="array" ref="P47">'Vt_Of(IxI)'!D46:H121</f>
        <v>235052</v>
      </c>
      <c r="Q47" s="223">
        <f t="array" ref="Q47">'Vt_Of(IxI)'!E46:I121</f>
        <v>7764</v>
      </c>
      <c r="R47" s="223">
        <f t="array" ref="R47">'Vt_Of(IxI)'!F46:J121</f>
        <v>191650</v>
      </c>
      <c r="S47" s="223">
        <f t="shared" si="4"/>
        <v>1091734.9348029913</v>
      </c>
    </row>
    <row r="48" spans="1:19" x14ac:dyDescent="0.25">
      <c r="A48" s="221" t="s">
        <v>45</v>
      </c>
      <c r="B48" s="223">
        <f t="shared" si="1"/>
        <v>79371.241344714494</v>
      </c>
      <c r="C48" s="223">
        <f t="shared" si="1"/>
        <v>5857.7558223432197</v>
      </c>
      <c r="D48" s="223">
        <f t="shared" si="1"/>
        <v>78940</v>
      </c>
      <c r="E48" s="223">
        <f t="shared" si="1"/>
        <v>2847</v>
      </c>
      <c r="F48" s="223">
        <f t="shared" si="1"/>
        <v>65780</v>
      </c>
      <c r="G48" s="223">
        <f t="shared" si="2"/>
        <v>232795.99716705771</v>
      </c>
      <c r="H48" s="196">
        <f>+Sim_oferta!E58</f>
        <v>0</v>
      </c>
      <c r="I48" s="198">
        <f>+Sim_oferta!F58</f>
        <v>0</v>
      </c>
      <c r="J48" s="196">
        <f>+Sim_oferta!G58</f>
        <v>0</v>
      </c>
      <c r="K48" s="196">
        <f>+Sim_oferta!H58</f>
        <v>0</v>
      </c>
      <c r="L48" s="196">
        <f>+Sim_oferta!I58</f>
        <v>0</v>
      </c>
      <c r="M48" s="224">
        <f t="shared" si="3"/>
        <v>0</v>
      </c>
      <c r="N48" s="223">
        <f t="array" ref="N48">'Vt_Of(IxI)'!B47:F122</f>
        <v>79371.241344714494</v>
      </c>
      <c r="O48" s="223">
        <f t="array" ref="O48">'Vt_Of(IxI)'!C47:G122</f>
        <v>5857.7558223432197</v>
      </c>
      <c r="P48" s="223">
        <f t="array" ref="P48">'Vt_Of(IxI)'!D47:H122</f>
        <v>78940</v>
      </c>
      <c r="Q48" s="223">
        <f t="array" ref="Q48">'Vt_Of(IxI)'!E47:I122</f>
        <v>2847</v>
      </c>
      <c r="R48" s="223">
        <f t="array" ref="R48">'Vt_Of(IxI)'!F47:J122</f>
        <v>65780</v>
      </c>
      <c r="S48" s="223">
        <f t="shared" si="4"/>
        <v>232795.99716705771</v>
      </c>
    </row>
    <row r="49" spans="1:19" x14ac:dyDescent="0.25">
      <c r="A49" s="221" t="s">
        <v>46</v>
      </c>
      <c r="B49" s="223">
        <f t="shared" si="1"/>
        <v>89208.396430433597</v>
      </c>
      <c r="C49" s="223">
        <f t="shared" si="1"/>
        <v>13326.242067130301</v>
      </c>
      <c r="D49" s="223">
        <f t="shared" si="1"/>
        <v>131574</v>
      </c>
      <c r="E49" s="223">
        <f t="shared" si="1"/>
        <v>9207</v>
      </c>
      <c r="F49" s="223">
        <f t="shared" si="1"/>
        <v>284505</v>
      </c>
      <c r="G49" s="223">
        <f t="shared" si="2"/>
        <v>527820.63849756389</v>
      </c>
      <c r="H49" s="196">
        <f>+Sim_oferta!E59</f>
        <v>0</v>
      </c>
      <c r="I49" s="198">
        <f>+Sim_oferta!F59</f>
        <v>0</v>
      </c>
      <c r="J49" s="196">
        <f>+Sim_oferta!G59</f>
        <v>0</v>
      </c>
      <c r="K49" s="196">
        <f>+Sim_oferta!H59</f>
        <v>0</v>
      </c>
      <c r="L49" s="196">
        <f>+Sim_oferta!I59</f>
        <v>0</v>
      </c>
      <c r="M49" s="224">
        <f t="shared" si="3"/>
        <v>0</v>
      </c>
      <c r="N49" s="223">
        <f t="array" ref="N49">'Vt_Of(IxI)'!B48:F123</f>
        <v>89208.396430433597</v>
      </c>
      <c r="O49" s="223">
        <f t="array" ref="O49">'Vt_Of(IxI)'!C48:G123</f>
        <v>13326.242067130301</v>
      </c>
      <c r="P49" s="223">
        <f t="array" ref="P49">'Vt_Of(IxI)'!D48:H123</f>
        <v>131574</v>
      </c>
      <c r="Q49" s="223">
        <f t="array" ref="Q49">'Vt_Of(IxI)'!E48:I123</f>
        <v>9207</v>
      </c>
      <c r="R49" s="223">
        <f t="array" ref="R49">'Vt_Of(IxI)'!F48:J123</f>
        <v>284505</v>
      </c>
      <c r="S49" s="223">
        <f t="shared" si="4"/>
        <v>527820.63849756389</v>
      </c>
    </row>
    <row r="50" spans="1:19" x14ac:dyDescent="0.25">
      <c r="A50" s="221" t="s">
        <v>47</v>
      </c>
      <c r="B50" s="223">
        <f t="shared" si="1"/>
        <v>434658.700839545</v>
      </c>
      <c r="C50" s="223">
        <f t="shared" si="1"/>
        <v>48201.000839459099</v>
      </c>
      <c r="D50" s="223">
        <f t="shared" si="1"/>
        <v>162598</v>
      </c>
      <c r="E50" s="223">
        <f t="shared" si="1"/>
        <v>6193</v>
      </c>
      <c r="F50" s="223">
        <f t="shared" si="1"/>
        <v>272738</v>
      </c>
      <c r="G50" s="223">
        <f t="shared" si="2"/>
        <v>924388.70167900412</v>
      </c>
      <c r="H50" s="196">
        <f>+Sim_oferta!E60</f>
        <v>0</v>
      </c>
      <c r="I50" s="198">
        <f>+Sim_oferta!F60</f>
        <v>0</v>
      </c>
      <c r="J50" s="196">
        <f>+Sim_oferta!G60</f>
        <v>0</v>
      </c>
      <c r="K50" s="196">
        <f>+Sim_oferta!H60</f>
        <v>0</v>
      </c>
      <c r="L50" s="196">
        <f>+Sim_oferta!I60</f>
        <v>0</v>
      </c>
      <c r="M50" s="224">
        <f t="shared" si="3"/>
        <v>0</v>
      </c>
      <c r="N50" s="223">
        <f t="array" ref="N50">'Vt_Of(IxI)'!B49:F124</f>
        <v>434658.700839545</v>
      </c>
      <c r="O50" s="223">
        <f t="array" ref="O50">'Vt_Of(IxI)'!C49:G124</f>
        <v>48201.000839459099</v>
      </c>
      <c r="P50" s="223">
        <f t="array" ref="P50">'Vt_Of(IxI)'!D49:H124</f>
        <v>162598</v>
      </c>
      <c r="Q50" s="223">
        <f t="array" ref="Q50">'Vt_Of(IxI)'!E49:I124</f>
        <v>6193</v>
      </c>
      <c r="R50" s="223">
        <f t="array" ref="R50">'Vt_Of(IxI)'!F49:J124</f>
        <v>272738</v>
      </c>
      <c r="S50" s="223">
        <f t="shared" si="4"/>
        <v>924388.70167900412</v>
      </c>
    </row>
    <row r="51" spans="1:19" x14ac:dyDescent="0.25">
      <c r="A51" s="221" t="s">
        <v>48</v>
      </c>
      <c r="B51" s="223">
        <f t="shared" si="1"/>
        <v>294521.73236754502</v>
      </c>
      <c r="C51" s="223">
        <f t="shared" si="1"/>
        <v>39403.213380216897</v>
      </c>
      <c r="D51" s="223">
        <f t="shared" si="1"/>
        <v>197941</v>
      </c>
      <c r="E51" s="223">
        <f t="shared" si="1"/>
        <v>4996</v>
      </c>
      <c r="F51" s="223">
        <f t="shared" si="1"/>
        <v>352823</v>
      </c>
      <c r="G51" s="223">
        <f t="shared" si="2"/>
        <v>889684.94574776199</v>
      </c>
      <c r="H51" s="196">
        <f>+Sim_oferta!E61</f>
        <v>0</v>
      </c>
      <c r="I51" s="198">
        <f>+Sim_oferta!F61</f>
        <v>0</v>
      </c>
      <c r="J51" s="196">
        <f>+Sim_oferta!G61</f>
        <v>0</v>
      </c>
      <c r="K51" s="196">
        <f>+Sim_oferta!H61</f>
        <v>0</v>
      </c>
      <c r="L51" s="196">
        <f>+Sim_oferta!I61</f>
        <v>0</v>
      </c>
      <c r="M51" s="224">
        <f t="shared" si="3"/>
        <v>0</v>
      </c>
      <c r="N51" s="223">
        <f t="array" ref="N51">'Vt_Of(IxI)'!B50:F125</f>
        <v>294521.73236754502</v>
      </c>
      <c r="O51" s="223">
        <f t="array" ref="O51">'Vt_Of(IxI)'!C50:G125</f>
        <v>39403.213380216897</v>
      </c>
      <c r="P51" s="223">
        <f t="array" ref="P51">'Vt_Of(IxI)'!D50:H125</f>
        <v>197941</v>
      </c>
      <c r="Q51" s="223">
        <f t="array" ref="Q51">'Vt_Of(IxI)'!E50:I125</f>
        <v>4996</v>
      </c>
      <c r="R51" s="223">
        <f t="array" ref="R51">'Vt_Of(IxI)'!F50:J125</f>
        <v>352823</v>
      </c>
      <c r="S51" s="223">
        <f t="shared" si="4"/>
        <v>889684.94574776199</v>
      </c>
    </row>
    <row r="52" spans="1:19" x14ac:dyDescent="0.25">
      <c r="A52" s="221" t="s">
        <v>49</v>
      </c>
      <c r="B52" s="223">
        <f t="shared" si="1"/>
        <v>71009.062032165704</v>
      </c>
      <c r="C52" s="223">
        <f t="shared" si="1"/>
        <v>8466.3194595822897</v>
      </c>
      <c r="D52" s="223">
        <f t="shared" si="1"/>
        <v>23797</v>
      </c>
      <c r="E52" s="223">
        <f t="shared" si="1"/>
        <v>881</v>
      </c>
      <c r="F52" s="223">
        <f t="shared" si="1"/>
        <v>42225</v>
      </c>
      <c r="G52" s="223">
        <f t="shared" si="2"/>
        <v>146378.38149174798</v>
      </c>
      <c r="H52" s="196">
        <f>+Sim_oferta!E62</f>
        <v>0</v>
      </c>
      <c r="I52" s="198">
        <f>+Sim_oferta!F62</f>
        <v>0</v>
      </c>
      <c r="J52" s="196">
        <f>+Sim_oferta!G62</f>
        <v>0</v>
      </c>
      <c r="K52" s="196">
        <f>+Sim_oferta!H62</f>
        <v>0</v>
      </c>
      <c r="L52" s="196">
        <f>+Sim_oferta!I62</f>
        <v>0</v>
      </c>
      <c r="M52" s="224">
        <f t="shared" si="3"/>
        <v>0</v>
      </c>
      <c r="N52" s="223">
        <f t="array" ref="N52">'Vt_Of(IxI)'!B51:F126</f>
        <v>71009.062032165704</v>
      </c>
      <c r="O52" s="223">
        <f t="array" ref="O52">'Vt_Of(IxI)'!C51:G126</f>
        <v>8466.3194595822897</v>
      </c>
      <c r="P52" s="223">
        <f t="array" ref="P52">'Vt_Of(IxI)'!D51:H126</f>
        <v>23797</v>
      </c>
      <c r="Q52" s="223">
        <f t="array" ref="Q52">'Vt_Of(IxI)'!E51:I126</f>
        <v>881</v>
      </c>
      <c r="R52" s="223">
        <f t="array" ref="R52">'Vt_Of(IxI)'!F51:J126</f>
        <v>42225</v>
      </c>
      <c r="S52" s="223">
        <f t="shared" si="4"/>
        <v>146378.38149174798</v>
      </c>
    </row>
    <row r="53" spans="1:19" x14ac:dyDescent="0.25">
      <c r="A53" s="221" t="s">
        <v>50</v>
      </c>
      <c r="B53" s="223">
        <f t="shared" si="1"/>
        <v>272492.772514351</v>
      </c>
      <c r="C53" s="223">
        <f t="shared" si="1"/>
        <v>30285.848273114101</v>
      </c>
      <c r="D53" s="223">
        <f t="shared" si="1"/>
        <v>111141</v>
      </c>
      <c r="E53" s="223">
        <f t="shared" si="1"/>
        <v>2835</v>
      </c>
      <c r="F53" s="223">
        <f t="shared" si="1"/>
        <v>89335</v>
      </c>
      <c r="G53" s="223">
        <f t="shared" si="2"/>
        <v>506089.62078746513</v>
      </c>
      <c r="H53" s="196">
        <f>+Sim_oferta!E63</f>
        <v>0</v>
      </c>
      <c r="I53" s="198">
        <f>+Sim_oferta!F63</f>
        <v>0</v>
      </c>
      <c r="J53" s="196">
        <f>+Sim_oferta!G63</f>
        <v>0</v>
      </c>
      <c r="K53" s="196">
        <f>+Sim_oferta!H63</f>
        <v>0</v>
      </c>
      <c r="L53" s="196">
        <f>+Sim_oferta!I63</f>
        <v>0</v>
      </c>
      <c r="M53" s="224">
        <f t="shared" si="3"/>
        <v>0</v>
      </c>
      <c r="N53" s="223">
        <f t="array" ref="N53">'Vt_Of(IxI)'!B52:F127</f>
        <v>272492.772514351</v>
      </c>
      <c r="O53" s="223">
        <f t="array" ref="O53">'Vt_Of(IxI)'!C52:G127</f>
        <v>30285.848273114101</v>
      </c>
      <c r="P53" s="223">
        <f t="array" ref="P53">'Vt_Of(IxI)'!D52:H127</f>
        <v>111141</v>
      </c>
      <c r="Q53" s="223">
        <f t="array" ref="Q53">'Vt_Of(IxI)'!E52:I127</f>
        <v>2835</v>
      </c>
      <c r="R53" s="223">
        <f t="array" ref="R53">'Vt_Of(IxI)'!F52:J127</f>
        <v>89335</v>
      </c>
      <c r="S53" s="223">
        <f t="shared" si="4"/>
        <v>506089.62078746513</v>
      </c>
    </row>
    <row r="54" spans="1:19" x14ac:dyDescent="0.25">
      <c r="A54" s="221" t="s">
        <v>51</v>
      </c>
      <c r="B54" s="223">
        <f t="shared" si="1"/>
        <v>49167.222468214502</v>
      </c>
      <c r="C54" s="223">
        <f t="shared" si="1"/>
        <v>7390.8972816250698</v>
      </c>
      <c r="D54" s="223">
        <f t="shared" si="1"/>
        <v>57154</v>
      </c>
      <c r="E54" s="223">
        <f t="shared" si="1"/>
        <v>2545</v>
      </c>
      <c r="F54" s="223">
        <f t="shared" si="1"/>
        <v>62568</v>
      </c>
      <c r="G54" s="223">
        <f t="shared" si="2"/>
        <v>178825.11974983956</v>
      </c>
      <c r="H54" s="196">
        <f>+Sim_oferta!E64</f>
        <v>0</v>
      </c>
      <c r="I54" s="198">
        <f>+Sim_oferta!F64</f>
        <v>0</v>
      </c>
      <c r="J54" s="196">
        <f>+Sim_oferta!G64</f>
        <v>0</v>
      </c>
      <c r="K54" s="196">
        <f>+Sim_oferta!H64</f>
        <v>0</v>
      </c>
      <c r="L54" s="196">
        <f>+Sim_oferta!I64</f>
        <v>0</v>
      </c>
      <c r="M54" s="224">
        <f t="shared" si="3"/>
        <v>0</v>
      </c>
      <c r="N54" s="223">
        <f t="array" ref="N54">'Vt_Of(IxI)'!B53:F128</f>
        <v>49167.222468214502</v>
      </c>
      <c r="O54" s="223">
        <f t="array" ref="O54">'Vt_Of(IxI)'!C53:G128</f>
        <v>7390.8972816250698</v>
      </c>
      <c r="P54" s="223">
        <f t="array" ref="P54">'Vt_Of(IxI)'!D53:H128</f>
        <v>57154</v>
      </c>
      <c r="Q54" s="223">
        <f t="array" ref="Q54">'Vt_Of(IxI)'!E53:I128</f>
        <v>2545</v>
      </c>
      <c r="R54" s="223">
        <f t="array" ref="R54">'Vt_Of(IxI)'!F53:J128</f>
        <v>62568</v>
      </c>
      <c r="S54" s="223">
        <f t="shared" si="4"/>
        <v>178825.11974983956</v>
      </c>
    </row>
    <row r="55" spans="1:19" x14ac:dyDescent="0.25">
      <c r="A55" s="221" t="s">
        <v>52</v>
      </c>
      <c r="B55" s="223">
        <f t="shared" si="1"/>
        <v>235501.409937066</v>
      </c>
      <c r="C55" s="223">
        <f t="shared" si="1"/>
        <v>71772.099938699306</v>
      </c>
      <c r="D55" s="223">
        <f t="shared" si="1"/>
        <v>70091</v>
      </c>
      <c r="E55" s="223">
        <f t="shared" si="1"/>
        <v>3401</v>
      </c>
      <c r="F55" s="223">
        <f t="shared" si="1"/>
        <v>43840</v>
      </c>
      <c r="G55" s="223">
        <f t="shared" si="2"/>
        <v>424605.5098757653</v>
      </c>
      <c r="H55" s="196">
        <f>+Sim_oferta!E65</f>
        <v>0</v>
      </c>
      <c r="I55" s="198">
        <f>+Sim_oferta!F65</f>
        <v>0</v>
      </c>
      <c r="J55" s="196">
        <f>+Sim_oferta!G65</f>
        <v>0</v>
      </c>
      <c r="K55" s="196">
        <f>+Sim_oferta!H65</f>
        <v>0</v>
      </c>
      <c r="L55" s="196">
        <f>+Sim_oferta!I65</f>
        <v>0</v>
      </c>
      <c r="M55" s="224">
        <f t="shared" si="3"/>
        <v>0</v>
      </c>
      <c r="N55" s="223">
        <f t="array" ref="N55">'Vt_Of(IxI)'!B54:F129</f>
        <v>235501.409937066</v>
      </c>
      <c r="O55" s="223">
        <f t="array" ref="O55">'Vt_Of(IxI)'!C54:G129</f>
        <v>71772.099938699306</v>
      </c>
      <c r="P55" s="223">
        <f t="array" ref="P55">'Vt_Of(IxI)'!D54:H129</f>
        <v>70091</v>
      </c>
      <c r="Q55" s="223">
        <f t="array" ref="Q55">'Vt_Of(IxI)'!E54:I129</f>
        <v>3401</v>
      </c>
      <c r="R55" s="223">
        <f t="array" ref="R55">'Vt_Of(IxI)'!F54:J129</f>
        <v>43840</v>
      </c>
      <c r="S55" s="223">
        <f t="shared" si="4"/>
        <v>424605.5098757653</v>
      </c>
    </row>
    <row r="56" spans="1:19" x14ac:dyDescent="0.25">
      <c r="A56" s="221" t="s">
        <v>53</v>
      </c>
      <c r="B56" s="223">
        <f t="shared" si="1"/>
        <v>129024.89761966</v>
      </c>
      <c r="C56" s="223">
        <f t="shared" si="1"/>
        <v>20811.982597151298</v>
      </c>
      <c r="D56" s="223">
        <f t="shared" si="1"/>
        <v>104240</v>
      </c>
      <c r="E56" s="223">
        <f t="shared" si="1"/>
        <v>3111</v>
      </c>
      <c r="F56" s="223">
        <f t="shared" si="1"/>
        <v>137712</v>
      </c>
      <c r="G56" s="223">
        <f t="shared" si="2"/>
        <v>394899.88021681132</v>
      </c>
      <c r="H56" s="196">
        <f>+Sim_oferta!E66</f>
        <v>0</v>
      </c>
      <c r="I56" s="198">
        <f>+Sim_oferta!F66</f>
        <v>0</v>
      </c>
      <c r="J56" s="196">
        <f>+Sim_oferta!G66</f>
        <v>0</v>
      </c>
      <c r="K56" s="196">
        <f>+Sim_oferta!H66</f>
        <v>0</v>
      </c>
      <c r="L56" s="196">
        <f>+Sim_oferta!I66</f>
        <v>0</v>
      </c>
      <c r="M56" s="224">
        <f t="shared" si="3"/>
        <v>0</v>
      </c>
      <c r="N56" s="223">
        <f t="array" ref="N56">'Vt_Of(IxI)'!B55:F130</f>
        <v>129024.89761966</v>
      </c>
      <c r="O56" s="223">
        <f t="array" ref="O56">'Vt_Of(IxI)'!C55:G130</f>
        <v>20811.982597151298</v>
      </c>
      <c r="P56" s="223">
        <f t="array" ref="P56">'Vt_Of(IxI)'!D55:H130</f>
        <v>104240</v>
      </c>
      <c r="Q56" s="223">
        <f t="array" ref="Q56">'Vt_Of(IxI)'!E55:I130</f>
        <v>3111</v>
      </c>
      <c r="R56" s="223">
        <f t="array" ref="R56">'Vt_Of(IxI)'!F55:J130</f>
        <v>137712</v>
      </c>
      <c r="S56" s="223">
        <f t="shared" si="4"/>
        <v>394899.88021681132</v>
      </c>
    </row>
    <row r="57" spans="1:19" x14ac:dyDescent="0.25">
      <c r="A57" s="221" t="s">
        <v>54</v>
      </c>
      <c r="B57" s="223">
        <f t="shared" si="1"/>
        <v>51078.595604270799</v>
      </c>
      <c r="C57" s="223">
        <f t="shared" si="1"/>
        <v>6977.8409114989499</v>
      </c>
      <c r="D57" s="223">
        <f t="shared" si="1"/>
        <v>166344</v>
      </c>
      <c r="E57" s="223">
        <f t="shared" si="1"/>
        <v>4413</v>
      </c>
      <c r="F57" s="223">
        <f t="shared" si="1"/>
        <v>170263</v>
      </c>
      <c r="G57" s="223">
        <f t="shared" si="2"/>
        <v>399076.43651576975</v>
      </c>
      <c r="H57" s="196">
        <f>+Sim_oferta!E67</f>
        <v>0</v>
      </c>
      <c r="I57" s="198">
        <f>+Sim_oferta!F67</f>
        <v>0</v>
      </c>
      <c r="J57" s="196">
        <f>+Sim_oferta!G67</f>
        <v>0</v>
      </c>
      <c r="K57" s="196">
        <f>+Sim_oferta!H67</f>
        <v>0</v>
      </c>
      <c r="L57" s="196">
        <f>+Sim_oferta!I67</f>
        <v>0</v>
      </c>
      <c r="M57" s="224">
        <f t="shared" si="3"/>
        <v>0</v>
      </c>
      <c r="N57" s="223">
        <f t="array" ref="N57">'Vt_Of(IxI)'!B56:F131</f>
        <v>51078.595604270799</v>
      </c>
      <c r="O57" s="223">
        <f t="array" ref="O57">'Vt_Of(IxI)'!C56:G131</f>
        <v>6977.8409114989499</v>
      </c>
      <c r="P57" s="223">
        <f t="array" ref="P57">'Vt_Of(IxI)'!D56:H131</f>
        <v>166344</v>
      </c>
      <c r="Q57" s="223">
        <f t="array" ref="Q57">'Vt_Of(IxI)'!E56:I131</f>
        <v>4413</v>
      </c>
      <c r="R57" s="223">
        <f t="array" ref="R57">'Vt_Of(IxI)'!F56:J131</f>
        <v>170263</v>
      </c>
      <c r="S57" s="223">
        <f t="shared" si="4"/>
        <v>399076.43651576975</v>
      </c>
    </row>
    <row r="58" spans="1:19" x14ac:dyDescent="0.25">
      <c r="A58" s="221" t="s">
        <v>55</v>
      </c>
      <c r="B58" s="223">
        <f t="shared" si="1"/>
        <v>33943.892081849503</v>
      </c>
      <c r="C58" s="223">
        <f t="shared" si="1"/>
        <v>-9669.6661314762896</v>
      </c>
      <c r="D58" s="223">
        <f t="shared" si="1"/>
        <v>674542</v>
      </c>
      <c r="E58" s="223">
        <f t="shared" si="1"/>
        <v>17454</v>
      </c>
      <c r="F58" s="223">
        <f t="shared" si="1"/>
        <v>909498</v>
      </c>
      <c r="G58" s="223">
        <f t="shared" si="2"/>
        <v>1625768.2259503733</v>
      </c>
      <c r="H58" s="196">
        <f>+Sim_oferta!E68</f>
        <v>0</v>
      </c>
      <c r="I58" s="198">
        <f>+Sim_oferta!F68</f>
        <v>0</v>
      </c>
      <c r="J58" s="196">
        <f>+Sim_oferta!G68</f>
        <v>0</v>
      </c>
      <c r="K58" s="196">
        <f>+Sim_oferta!H68</f>
        <v>0</v>
      </c>
      <c r="L58" s="196">
        <f>+Sim_oferta!I68</f>
        <v>0</v>
      </c>
      <c r="M58" s="224">
        <f t="shared" si="3"/>
        <v>0</v>
      </c>
      <c r="N58" s="223">
        <f t="array" ref="N58">'Vt_Of(IxI)'!B57:F132</f>
        <v>33943.892081849503</v>
      </c>
      <c r="O58" s="223">
        <f t="array" ref="O58">'Vt_Of(IxI)'!C57:G132</f>
        <v>-9669.6661314762896</v>
      </c>
      <c r="P58" s="223">
        <f t="array" ref="P58">'Vt_Of(IxI)'!D57:H132</f>
        <v>674542</v>
      </c>
      <c r="Q58" s="223">
        <f t="array" ref="Q58">'Vt_Of(IxI)'!E57:I132</f>
        <v>17454</v>
      </c>
      <c r="R58" s="223">
        <f t="array" ref="R58">'Vt_Of(IxI)'!F57:J132</f>
        <v>909498</v>
      </c>
      <c r="S58" s="223">
        <f t="shared" si="4"/>
        <v>1625768.2259503733</v>
      </c>
    </row>
    <row r="59" spans="1:19" x14ac:dyDescent="0.25">
      <c r="A59" s="221" t="s">
        <v>56</v>
      </c>
      <c r="B59" s="223">
        <f t="shared" si="1"/>
        <v>4651.7060407935496</v>
      </c>
      <c r="C59" s="223">
        <f t="shared" si="1"/>
        <v>2860.2929118661</v>
      </c>
      <c r="D59" s="223">
        <f t="shared" si="1"/>
        <v>273697</v>
      </c>
      <c r="E59" s="223">
        <f t="shared" si="1"/>
        <v>6396</v>
      </c>
      <c r="F59" s="223">
        <f t="shared" si="1"/>
        <v>134329</v>
      </c>
      <c r="G59" s="223">
        <f t="shared" si="2"/>
        <v>421933.99895265966</v>
      </c>
      <c r="H59" s="196">
        <f>+Sim_oferta!E69</f>
        <v>0</v>
      </c>
      <c r="I59" s="198">
        <f>+Sim_oferta!F69</f>
        <v>0</v>
      </c>
      <c r="J59" s="196">
        <f>+Sim_oferta!G69</f>
        <v>0</v>
      </c>
      <c r="K59" s="196">
        <f>+Sim_oferta!H69</f>
        <v>0</v>
      </c>
      <c r="L59" s="196">
        <f>+Sim_oferta!I69</f>
        <v>0</v>
      </c>
      <c r="M59" s="224">
        <f t="shared" si="3"/>
        <v>0</v>
      </c>
      <c r="N59" s="223">
        <f t="array" ref="N59">'Vt_Of(IxI)'!B58:F133</f>
        <v>4651.7060407935496</v>
      </c>
      <c r="O59" s="223">
        <f t="array" ref="O59">'Vt_Of(IxI)'!C58:G133</f>
        <v>2860.2929118661</v>
      </c>
      <c r="P59" s="223">
        <f t="array" ref="P59">'Vt_Of(IxI)'!D58:H133</f>
        <v>273697</v>
      </c>
      <c r="Q59" s="223">
        <f t="array" ref="Q59">'Vt_Of(IxI)'!E58:I133</f>
        <v>6396</v>
      </c>
      <c r="R59" s="223">
        <f t="array" ref="R59">'Vt_Of(IxI)'!F58:J133</f>
        <v>134329</v>
      </c>
      <c r="S59" s="223">
        <f t="shared" si="4"/>
        <v>421933.99895265966</v>
      </c>
    </row>
    <row r="60" spans="1:19" x14ac:dyDescent="0.25">
      <c r="A60" s="221" t="s">
        <v>57</v>
      </c>
      <c r="B60" s="223">
        <f t="shared" si="1"/>
        <v>770590.20638920402</v>
      </c>
      <c r="C60" s="223">
        <f t="shared" si="1"/>
        <v>565673.44455122098</v>
      </c>
      <c r="D60" s="223">
        <f t="shared" si="1"/>
        <v>1571070</v>
      </c>
      <c r="E60" s="223">
        <f t="shared" si="1"/>
        <v>47203</v>
      </c>
      <c r="F60" s="223">
        <f t="shared" si="1"/>
        <v>2707302</v>
      </c>
      <c r="G60" s="223">
        <f t="shared" si="2"/>
        <v>5661838.6509404248</v>
      </c>
      <c r="H60" s="196">
        <f>+Sim_oferta!E70</f>
        <v>0</v>
      </c>
      <c r="I60" s="198">
        <f>+Sim_oferta!F70</f>
        <v>0</v>
      </c>
      <c r="J60" s="196">
        <f>+Sim_oferta!G70</f>
        <v>0</v>
      </c>
      <c r="K60" s="196">
        <f>+Sim_oferta!H70</f>
        <v>0</v>
      </c>
      <c r="L60" s="196">
        <f>+Sim_oferta!I70</f>
        <v>0</v>
      </c>
      <c r="M60" s="224">
        <f t="shared" si="3"/>
        <v>0</v>
      </c>
      <c r="N60" s="223">
        <f t="array" ref="N60">'Vt_Of(IxI)'!B59:F134</f>
        <v>770590.20638920402</v>
      </c>
      <c r="O60" s="223">
        <f t="array" ref="O60">'Vt_Of(IxI)'!C59:G134</f>
        <v>565673.44455122098</v>
      </c>
      <c r="P60" s="223">
        <f t="array" ref="P60">'Vt_Of(IxI)'!D59:H134</f>
        <v>1571070</v>
      </c>
      <c r="Q60" s="223">
        <f t="array" ref="Q60">'Vt_Of(IxI)'!E59:I134</f>
        <v>47203</v>
      </c>
      <c r="R60" s="223">
        <f t="array" ref="R60">'Vt_Of(IxI)'!F59:J134</f>
        <v>2707302</v>
      </c>
      <c r="S60" s="223">
        <f t="shared" si="4"/>
        <v>5661838.6509404248</v>
      </c>
    </row>
    <row r="61" spans="1:19" x14ac:dyDescent="0.25">
      <c r="A61" s="221" t="s">
        <v>58</v>
      </c>
      <c r="B61" s="223">
        <f t="shared" si="1"/>
        <v>549189.25047590397</v>
      </c>
      <c r="C61" s="223">
        <f t="shared" si="1"/>
        <v>181813.812625124</v>
      </c>
      <c r="D61" s="223">
        <f t="shared" si="1"/>
        <v>6414617</v>
      </c>
      <c r="E61" s="223">
        <f t="shared" si="1"/>
        <v>256386</v>
      </c>
      <c r="F61" s="223">
        <f t="shared" si="1"/>
        <v>9559147</v>
      </c>
      <c r="G61" s="223">
        <f t="shared" si="2"/>
        <v>16961153.063101027</v>
      </c>
      <c r="H61" s="196">
        <f>+Sim_oferta!E71</f>
        <v>0</v>
      </c>
      <c r="I61" s="198">
        <f>+Sim_oferta!F71</f>
        <v>0</v>
      </c>
      <c r="J61" s="196">
        <f>+Sim_oferta!G71</f>
        <v>0</v>
      </c>
      <c r="K61" s="196">
        <f>+Sim_oferta!H71</f>
        <v>0</v>
      </c>
      <c r="L61" s="196">
        <f>+Sim_oferta!I71</f>
        <v>0</v>
      </c>
      <c r="M61" s="224">
        <f t="shared" si="3"/>
        <v>0</v>
      </c>
      <c r="N61" s="223">
        <f t="array" ref="N61">'Vt_Of(IxI)'!B60:F135</f>
        <v>549189.25047590397</v>
      </c>
      <c r="O61" s="223">
        <f t="array" ref="O61">'Vt_Of(IxI)'!C60:G135</f>
        <v>181813.812625124</v>
      </c>
      <c r="P61" s="223">
        <f t="array" ref="P61">'Vt_Of(IxI)'!D60:H135</f>
        <v>6414617</v>
      </c>
      <c r="Q61" s="223">
        <f t="array" ref="Q61">'Vt_Of(IxI)'!E60:I135</f>
        <v>256386</v>
      </c>
      <c r="R61" s="223">
        <f t="array" ref="R61">'Vt_Of(IxI)'!F60:J135</f>
        <v>9559147</v>
      </c>
      <c r="S61" s="223">
        <f t="shared" si="4"/>
        <v>16961153.063101027</v>
      </c>
    </row>
    <row r="62" spans="1:19" x14ac:dyDescent="0.25">
      <c r="A62" s="221" t="s">
        <v>59</v>
      </c>
      <c r="B62" s="223">
        <f t="shared" si="1"/>
        <v>1557051.6042036701</v>
      </c>
      <c r="C62" s="223">
        <f t="shared" si="1"/>
        <v>-212779.01503944199</v>
      </c>
      <c r="D62" s="223">
        <f t="shared" si="1"/>
        <v>1318765</v>
      </c>
      <c r="E62" s="223">
        <f t="shared" si="1"/>
        <v>74031</v>
      </c>
      <c r="F62" s="223">
        <f t="shared" si="1"/>
        <v>3429695</v>
      </c>
      <c r="G62" s="223">
        <f t="shared" si="2"/>
        <v>6166763.5891642282</v>
      </c>
      <c r="H62" s="196">
        <f>+Sim_oferta!E72</f>
        <v>0</v>
      </c>
      <c r="I62" s="198">
        <f>+Sim_oferta!F72</f>
        <v>0</v>
      </c>
      <c r="J62" s="196">
        <f>+Sim_oferta!G72</f>
        <v>0</v>
      </c>
      <c r="K62" s="196">
        <f>+Sim_oferta!H72</f>
        <v>0</v>
      </c>
      <c r="L62" s="196">
        <f>+Sim_oferta!I72</f>
        <v>0</v>
      </c>
      <c r="M62" s="224">
        <f t="shared" si="3"/>
        <v>0</v>
      </c>
      <c r="N62" s="223">
        <f t="array" ref="N62">'Vt_Of(IxI)'!B61:F136</f>
        <v>1557051.6042036701</v>
      </c>
      <c r="O62" s="223">
        <f t="array" ref="O62">'Vt_Of(IxI)'!C61:G136</f>
        <v>-212779.01503944199</v>
      </c>
      <c r="P62" s="223">
        <f t="array" ref="P62">'Vt_Of(IxI)'!D61:H136</f>
        <v>1318765</v>
      </c>
      <c r="Q62" s="223">
        <f t="array" ref="Q62">'Vt_Of(IxI)'!E61:I136</f>
        <v>74031</v>
      </c>
      <c r="R62" s="223">
        <f t="array" ref="R62">'Vt_Of(IxI)'!F61:J136</f>
        <v>3429695</v>
      </c>
      <c r="S62" s="223">
        <f t="shared" si="4"/>
        <v>6166763.5891642282</v>
      </c>
    </row>
    <row r="63" spans="1:19" x14ac:dyDescent="0.25">
      <c r="A63" s="221" t="s">
        <v>60</v>
      </c>
      <c r="B63" s="223">
        <f t="shared" si="1"/>
        <v>354.32610849860799</v>
      </c>
      <c r="C63" s="223">
        <f t="shared" si="1"/>
        <v>14336.4862414362</v>
      </c>
      <c r="D63" s="223">
        <f t="shared" si="1"/>
        <v>74184</v>
      </c>
      <c r="E63" s="223">
        <f t="shared" si="1"/>
        <v>2368</v>
      </c>
      <c r="F63" s="223">
        <f t="shared" si="1"/>
        <v>89619</v>
      </c>
      <c r="G63" s="223">
        <f t="shared" si="2"/>
        <v>180861.8123499348</v>
      </c>
      <c r="H63" s="196">
        <f>+Sim_oferta!E73</f>
        <v>0</v>
      </c>
      <c r="I63" s="198">
        <f>+Sim_oferta!F73</f>
        <v>0</v>
      </c>
      <c r="J63" s="196">
        <f>+Sim_oferta!G73</f>
        <v>0</v>
      </c>
      <c r="K63" s="196">
        <f>+Sim_oferta!H73</f>
        <v>0</v>
      </c>
      <c r="L63" s="196">
        <f>+Sim_oferta!I73</f>
        <v>0</v>
      </c>
      <c r="M63" s="224">
        <f t="shared" si="3"/>
        <v>0</v>
      </c>
      <c r="N63" s="223">
        <f t="array" ref="N63">'Vt_Of(IxI)'!B62:F137</f>
        <v>354.32610849860799</v>
      </c>
      <c r="O63" s="223">
        <f t="array" ref="O63">'Vt_Of(IxI)'!C62:G137</f>
        <v>14336.4862414362</v>
      </c>
      <c r="P63" s="223">
        <f t="array" ref="P63">'Vt_Of(IxI)'!D62:H137</f>
        <v>74184</v>
      </c>
      <c r="Q63" s="223">
        <f t="array" ref="Q63">'Vt_Of(IxI)'!E62:I137</f>
        <v>2368</v>
      </c>
      <c r="R63" s="223">
        <f t="array" ref="R63">'Vt_Of(IxI)'!F62:J137</f>
        <v>89619</v>
      </c>
      <c r="S63" s="223">
        <f t="shared" si="4"/>
        <v>180861.8123499348</v>
      </c>
    </row>
    <row r="64" spans="1:19" x14ac:dyDescent="0.25">
      <c r="A64" s="221" t="s">
        <v>61</v>
      </c>
      <c r="B64" s="223">
        <f t="shared" si="1"/>
        <v>13814.794861861699</v>
      </c>
      <c r="C64" s="223">
        <f t="shared" si="1"/>
        <v>4508.2251072465297</v>
      </c>
      <c r="D64" s="223">
        <f t="shared" si="1"/>
        <v>107573</v>
      </c>
      <c r="E64" s="223">
        <f t="shared" si="1"/>
        <v>6566</v>
      </c>
      <c r="F64" s="223">
        <f t="shared" si="1"/>
        <v>161072</v>
      </c>
      <c r="G64" s="223">
        <f t="shared" si="2"/>
        <v>293534.01996910822</v>
      </c>
      <c r="H64" s="196">
        <f>+Sim_oferta!E74</f>
        <v>0</v>
      </c>
      <c r="I64" s="198">
        <f>+Sim_oferta!F74</f>
        <v>0</v>
      </c>
      <c r="J64" s="196">
        <f>+Sim_oferta!G74</f>
        <v>0</v>
      </c>
      <c r="K64" s="196">
        <f>+Sim_oferta!H74</f>
        <v>0</v>
      </c>
      <c r="L64" s="196">
        <f>+Sim_oferta!I74</f>
        <v>0</v>
      </c>
      <c r="M64" s="224">
        <f t="shared" si="3"/>
        <v>0</v>
      </c>
      <c r="N64" s="223">
        <f t="array" ref="N64">'Vt_Of(IxI)'!B63:F138</f>
        <v>13814.794861861699</v>
      </c>
      <c r="O64" s="223">
        <f t="array" ref="O64">'Vt_Of(IxI)'!C63:G138</f>
        <v>4508.2251072465297</v>
      </c>
      <c r="P64" s="223">
        <f t="array" ref="P64">'Vt_Of(IxI)'!D63:H138</f>
        <v>107573</v>
      </c>
      <c r="Q64" s="223">
        <f t="array" ref="Q64">'Vt_Of(IxI)'!E63:I138</f>
        <v>6566</v>
      </c>
      <c r="R64" s="223">
        <f t="array" ref="R64">'Vt_Of(IxI)'!F63:J138</f>
        <v>161072</v>
      </c>
      <c r="S64" s="223">
        <f t="shared" si="4"/>
        <v>293534.01996910822</v>
      </c>
    </row>
    <row r="65" spans="1:19" x14ac:dyDescent="0.25">
      <c r="A65" s="221" t="s">
        <v>62</v>
      </c>
      <c r="B65" s="223">
        <f t="shared" si="1"/>
        <v>300017.49900325702</v>
      </c>
      <c r="C65" s="223">
        <f t="shared" si="1"/>
        <v>-17582.0923852788</v>
      </c>
      <c r="D65" s="223">
        <f t="shared" si="1"/>
        <v>536559</v>
      </c>
      <c r="E65" s="223">
        <f t="shared" si="1"/>
        <v>10057</v>
      </c>
      <c r="F65" s="223">
        <f t="shared" si="1"/>
        <v>474878</v>
      </c>
      <c r="G65" s="223">
        <f t="shared" si="2"/>
        <v>1303929.4066179781</v>
      </c>
      <c r="H65" s="196">
        <f>+Sim_oferta!E75</f>
        <v>0</v>
      </c>
      <c r="I65" s="198">
        <f>+Sim_oferta!F75</f>
        <v>0</v>
      </c>
      <c r="J65" s="196">
        <f>+Sim_oferta!G75</f>
        <v>0</v>
      </c>
      <c r="K65" s="196">
        <f>+Sim_oferta!H75</f>
        <v>0</v>
      </c>
      <c r="L65" s="196">
        <f>+Sim_oferta!I75</f>
        <v>0</v>
      </c>
      <c r="M65" s="224">
        <f t="shared" si="3"/>
        <v>0</v>
      </c>
      <c r="N65" s="223">
        <f t="array" ref="N65">'Vt_Of(IxI)'!B64:F139</f>
        <v>300017.49900325702</v>
      </c>
      <c r="O65" s="223">
        <f t="array" ref="O65">'Vt_Of(IxI)'!C64:G139</f>
        <v>-17582.0923852788</v>
      </c>
      <c r="P65" s="223">
        <f t="array" ref="P65">'Vt_Of(IxI)'!D64:H139</f>
        <v>536559</v>
      </c>
      <c r="Q65" s="223">
        <f t="array" ref="Q65">'Vt_Of(IxI)'!E64:I139</f>
        <v>10057</v>
      </c>
      <c r="R65" s="223">
        <f t="array" ref="R65">'Vt_Of(IxI)'!F64:J139</f>
        <v>474878</v>
      </c>
      <c r="S65" s="223">
        <f t="shared" si="4"/>
        <v>1303929.4066179781</v>
      </c>
    </row>
    <row r="66" spans="1:19" x14ac:dyDescent="0.25">
      <c r="A66" s="221" t="s">
        <v>63</v>
      </c>
      <c r="B66" s="223">
        <f t="shared" si="1"/>
        <v>133683.538837103</v>
      </c>
      <c r="C66" s="223">
        <f t="shared" si="1"/>
        <v>43619.775608203097</v>
      </c>
      <c r="D66" s="223">
        <f t="shared" si="1"/>
        <v>922522</v>
      </c>
      <c r="E66" s="223">
        <f t="shared" si="1"/>
        <v>88324</v>
      </c>
      <c r="F66" s="223">
        <f t="shared" si="1"/>
        <v>1299266</v>
      </c>
      <c r="G66" s="223">
        <f t="shared" si="2"/>
        <v>2487415.3144453061</v>
      </c>
      <c r="H66" s="196">
        <f>+Sim_oferta!E76</f>
        <v>0</v>
      </c>
      <c r="I66" s="198">
        <f>+Sim_oferta!F76</f>
        <v>0</v>
      </c>
      <c r="J66" s="196">
        <f>+Sim_oferta!G76</f>
        <v>0</v>
      </c>
      <c r="K66" s="196">
        <f>+Sim_oferta!H76</f>
        <v>0</v>
      </c>
      <c r="L66" s="196">
        <f>+Sim_oferta!I76</f>
        <v>0</v>
      </c>
      <c r="M66" s="224">
        <f t="shared" si="3"/>
        <v>0</v>
      </c>
      <c r="N66" s="223">
        <f t="array" ref="N66">'Vt_Of(IxI)'!B65:F140</f>
        <v>133683.538837103</v>
      </c>
      <c r="O66" s="223">
        <f t="array" ref="O66">'Vt_Of(IxI)'!C65:G140</f>
        <v>43619.775608203097</v>
      </c>
      <c r="P66" s="223">
        <f t="array" ref="P66">'Vt_Of(IxI)'!D65:H140</f>
        <v>922522</v>
      </c>
      <c r="Q66" s="223">
        <f t="array" ref="Q66">'Vt_Of(IxI)'!E65:I140</f>
        <v>88324</v>
      </c>
      <c r="R66" s="223">
        <f t="array" ref="R66">'Vt_Of(IxI)'!F65:J140</f>
        <v>1299266</v>
      </c>
      <c r="S66" s="223">
        <f t="shared" si="4"/>
        <v>2487415.3144453061</v>
      </c>
    </row>
    <row r="67" spans="1:19" x14ac:dyDescent="0.25">
      <c r="A67" s="221" t="s">
        <v>64</v>
      </c>
      <c r="B67" s="223">
        <f t="shared" ref="B67:F78" si="5">H67+N67</f>
        <v>110679.12046454901</v>
      </c>
      <c r="C67" s="223">
        <f t="shared" si="5"/>
        <v>72426.861226689594</v>
      </c>
      <c r="D67" s="223">
        <f t="shared" si="5"/>
        <v>1254832</v>
      </c>
      <c r="E67" s="223">
        <f t="shared" si="5"/>
        <v>205429</v>
      </c>
      <c r="F67" s="223">
        <f t="shared" si="5"/>
        <v>2308512</v>
      </c>
      <c r="G67" s="223">
        <f t="shared" si="2"/>
        <v>3951878.9816912385</v>
      </c>
      <c r="H67" s="196">
        <f>+Sim_oferta!E77</f>
        <v>0</v>
      </c>
      <c r="I67" s="198">
        <f>+Sim_oferta!F77</f>
        <v>0</v>
      </c>
      <c r="J67" s="196">
        <f>+Sim_oferta!G77</f>
        <v>0</v>
      </c>
      <c r="K67" s="196">
        <f>+Sim_oferta!H77</f>
        <v>0</v>
      </c>
      <c r="L67" s="196">
        <f>+Sim_oferta!I77</f>
        <v>0</v>
      </c>
      <c r="M67" s="224">
        <f t="shared" si="3"/>
        <v>0</v>
      </c>
      <c r="N67" s="223">
        <f t="array" ref="N67">'Vt_Of(IxI)'!B66:F141</f>
        <v>110679.12046454901</v>
      </c>
      <c r="O67" s="223">
        <f t="array" ref="O67">'Vt_Of(IxI)'!C66:G141</f>
        <v>72426.861226689594</v>
      </c>
      <c r="P67" s="223">
        <f t="array" ref="P67">'Vt_Of(IxI)'!D66:H141</f>
        <v>1254832</v>
      </c>
      <c r="Q67" s="223">
        <f t="array" ref="Q67">'Vt_Of(IxI)'!E66:I141</f>
        <v>205429</v>
      </c>
      <c r="R67" s="223">
        <f t="array" ref="R67">'Vt_Of(IxI)'!F66:J141</f>
        <v>2308512</v>
      </c>
      <c r="S67" s="223">
        <f t="shared" si="4"/>
        <v>3951878.9816912385</v>
      </c>
    </row>
    <row r="68" spans="1:19" x14ac:dyDescent="0.25">
      <c r="A68" s="221" t="s">
        <v>65</v>
      </c>
      <c r="B68" s="223">
        <f t="shared" si="5"/>
        <v>125295.450041472</v>
      </c>
      <c r="C68" s="223">
        <f t="shared" si="5"/>
        <v>25203.8226150921</v>
      </c>
      <c r="D68" s="223">
        <f t="shared" si="5"/>
        <v>217158</v>
      </c>
      <c r="E68" s="223">
        <f t="shared" si="5"/>
        <v>56240</v>
      </c>
      <c r="F68" s="223">
        <f t="shared" si="5"/>
        <v>2755</v>
      </c>
      <c r="G68" s="223">
        <f t="shared" ref="G68:G78" si="6">SUM(B68:F68)</f>
        <v>426652.27265656414</v>
      </c>
      <c r="H68" s="196">
        <f>+Sim_oferta!E78</f>
        <v>0</v>
      </c>
      <c r="I68" s="198">
        <f>+Sim_oferta!F78</f>
        <v>0</v>
      </c>
      <c r="J68" s="196">
        <f>+Sim_oferta!G78</f>
        <v>0</v>
      </c>
      <c r="K68" s="196">
        <f>+Sim_oferta!H78</f>
        <v>0</v>
      </c>
      <c r="L68" s="196">
        <f>+Sim_oferta!I78</f>
        <v>0</v>
      </c>
      <c r="M68" s="224">
        <f t="shared" ref="M68:M78" si="7">SUM(H68:L68)</f>
        <v>0</v>
      </c>
      <c r="N68" s="223">
        <f t="array" ref="N68">'Vt_Of(IxI)'!B67:F142</f>
        <v>125295.450041472</v>
      </c>
      <c r="O68" s="223">
        <f t="array" ref="O68">'Vt_Of(IxI)'!C67:G142</f>
        <v>25203.8226150921</v>
      </c>
      <c r="P68" s="223">
        <f t="array" ref="P68">'Vt_Of(IxI)'!D67:H142</f>
        <v>217158</v>
      </c>
      <c r="Q68" s="223">
        <f t="array" ref="Q68">'Vt_Of(IxI)'!E67:I142</f>
        <v>56240</v>
      </c>
      <c r="R68" s="223">
        <f t="array" ref="R68">'Vt_Of(IxI)'!F67:J142</f>
        <v>2755</v>
      </c>
      <c r="S68" s="223">
        <f t="shared" ref="S68:S78" si="8">SUM(N68:R68)</f>
        <v>426652.27265656414</v>
      </c>
    </row>
    <row r="69" spans="1:19" x14ac:dyDescent="0.25">
      <c r="A69" s="221" t="s">
        <v>66</v>
      </c>
      <c r="B69" s="223">
        <f t="shared" si="5"/>
        <v>140.01868330371701</v>
      </c>
      <c r="C69" s="223">
        <f t="shared" si="5"/>
        <v>15032.9621727049</v>
      </c>
      <c r="D69" s="223">
        <f t="shared" si="5"/>
        <v>193232</v>
      </c>
      <c r="E69" s="223">
        <f t="shared" si="5"/>
        <v>12195</v>
      </c>
      <c r="F69" s="223">
        <f t="shared" si="5"/>
        <v>59290</v>
      </c>
      <c r="G69" s="223">
        <f t="shared" si="6"/>
        <v>279889.98085600859</v>
      </c>
      <c r="H69" s="196">
        <f>+Sim_oferta!E79</f>
        <v>0</v>
      </c>
      <c r="I69" s="198">
        <f>+Sim_oferta!F79</f>
        <v>0</v>
      </c>
      <c r="J69" s="196">
        <f>+Sim_oferta!G79</f>
        <v>0</v>
      </c>
      <c r="K69" s="196">
        <f>+Sim_oferta!H79</f>
        <v>0</v>
      </c>
      <c r="L69" s="196">
        <f>+Sim_oferta!I79</f>
        <v>0</v>
      </c>
      <c r="M69" s="224">
        <f t="shared" si="7"/>
        <v>0</v>
      </c>
      <c r="N69" s="223">
        <f t="array" ref="N69">'Vt_Of(IxI)'!B68:F143</f>
        <v>140.01868330371701</v>
      </c>
      <c r="O69" s="223">
        <f t="array" ref="O69">'Vt_Of(IxI)'!C68:G143</f>
        <v>15032.9621727049</v>
      </c>
      <c r="P69" s="223">
        <f t="array" ref="P69">'Vt_Of(IxI)'!D68:H143</f>
        <v>193232</v>
      </c>
      <c r="Q69" s="223">
        <f t="array" ref="Q69">'Vt_Of(IxI)'!E68:I143</f>
        <v>12195</v>
      </c>
      <c r="R69" s="223">
        <f t="array" ref="R69">'Vt_Of(IxI)'!F68:J143</f>
        <v>59290</v>
      </c>
      <c r="S69" s="223">
        <f t="shared" si="8"/>
        <v>279889.98085600859</v>
      </c>
    </row>
    <row r="70" spans="1:19" x14ac:dyDescent="0.25">
      <c r="A70" s="221" t="s">
        <v>67</v>
      </c>
      <c r="B70" s="223">
        <f t="shared" si="5"/>
        <v>14135.5681864092</v>
      </c>
      <c r="C70" s="223">
        <f t="shared" si="5"/>
        <v>239923.18412221401</v>
      </c>
      <c r="D70" s="223">
        <f t="shared" si="5"/>
        <v>250490</v>
      </c>
      <c r="E70" s="223">
        <f t="shared" si="5"/>
        <v>100556</v>
      </c>
      <c r="F70" s="223">
        <f t="shared" si="5"/>
        <v>6755902</v>
      </c>
      <c r="G70" s="223">
        <f t="shared" si="6"/>
        <v>7361006.7523086229</v>
      </c>
      <c r="H70" s="196">
        <f>+Sim_oferta!E80</f>
        <v>0</v>
      </c>
      <c r="I70" s="198">
        <f>+Sim_oferta!F80</f>
        <v>0</v>
      </c>
      <c r="J70" s="196">
        <f>+Sim_oferta!G80</f>
        <v>0</v>
      </c>
      <c r="K70" s="196">
        <f>+Sim_oferta!H80</f>
        <v>0</v>
      </c>
      <c r="L70" s="196">
        <f>+Sim_oferta!I80</f>
        <v>0</v>
      </c>
      <c r="M70" s="224">
        <f t="shared" si="7"/>
        <v>0</v>
      </c>
      <c r="N70" s="223">
        <f t="array" ref="N70">'Vt_Of(IxI)'!B69:F144</f>
        <v>14135.5681864092</v>
      </c>
      <c r="O70" s="223">
        <f t="array" ref="O70">'Vt_Of(IxI)'!C69:G144</f>
        <v>239923.18412221401</v>
      </c>
      <c r="P70" s="223">
        <f t="array" ref="P70">'Vt_Of(IxI)'!D69:H144</f>
        <v>250490</v>
      </c>
      <c r="Q70" s="223">
        <f t="array" ref="Q70">'Vt_Of(IxI)'!E69:I144</f>
        <v>100556</v>
      </c>
      <c r="R70" s="223">
        <f t="array" ref="R70">'Vt_Of(IxI)'!F69:J144</f>
        <v>6755902</v>
      </c>
      <c r="S70" s="223">
        <f t="shared" si="8"/>
        <v>7361006.7523086229</v>
      </c>
    </row>
    <row r="71" spans="1:19" x14ac:dyDescent="0.25">
      <c r="A71" s="221" t="s">
        <v>68</v>
      </c>
      <c r="B71" s="223">
        <f t="shared" si="5"/>
        <v>320331.940104965</v>
      </c>
      <c r="C71" s="223">
        <f t="shared" si="5"/>
        <v>225887.075182261</v>
      </c>
      <c r="D71" s="223">
        <f t="shared" si="5"/>
        <v>2841076</v>
      </c>
      <c r="E71" s="223">
        <f t="shared" si="5"/>
        <v>76854</v>
      </c>
      <c r="F71" s="223">
        <f t="shared" si="5"/>
        <v>4392394</v>
      </c>
      <c r="G71" s="223">
        <f t="shared" si="6"/>
        <v>7856543.0152872261</v>
      </c>
      <c r="H71" s="196">
        <f>+Sim_oferta!E81</f>
        <v>0</v>
      </c>
      <c r="I71" s="198">
        <f>+Sim_oferta!F81</f>
        <v>0</v>
      </c>
      <c r="J71" s="196">
        <f>+Sim_oferta!G81</f>
        <v>0</v>
      </c>
      <c r="K71" s="196">
        <f>+Sim_oferta!H81</f>
        <v>0</v>
      </c>
      <c r="L71" s="196">
        <f>+Sim_oferta!I81</f>
        <v>0</v>
      </c>
      <c r="M71" s="224">
        <f t="shared" si="7"/>
        <v>0</v>
      </c>
      <c r="N71" s="223">
        <f t="array" ref="N71">'Vt_Of(IxI)'!B70:F145</f>
        <v>320331.940104965</v>
      </c>
      <c r="O71" s="223">
        <f t="array" ref="O71">'Vt_Of(IxI)'!C70:G145</f>
        <v>225887.075182261</v>
      </c>
      <c r="P71" s="223">
        <f t="array" ref="P71">'Vt_Of(IxI)'!D70:H145</f>
        <v>2841076</v>
      </c>
      <c r="Q71" s="223">
        <f t="array" ref="Q71">'Vt_Of(IxI)'!E70:I145</f>
        <v>76854</v>
      </c>
      <c r="R71" s="223">
        <f t="array" ref="R71">'Vt_Of(IxI)'!F70:J145</f>
        <v>4392394</v>
      </c>
      <c r="S71" s="223">
        <f t="shared" si="8"/>
        <v>7856543.0152872261</v>
      </c>
    </row>
    <row r="72" spans="1:19" x14ac:dyDescent="0.25">
      <c r="A72" s="221" t="s">
        <v>69</v>
      </c>
      <c r="B72" s="223">
        <f t="shared" si="5"/>
        <v>120305.592209022</v>
      </c>
      <c r="C72" s="223">
        <f t="shared" si="5"/>
        <v>86063.764922046394</v>
      </c>
      <c r="D72" s="223">
        <f t="shared" si="5"/>
        <v>5806625</v>
      </c>
      <c r="E72" s="223">
        <f t="shared" si="5"/>
        <v>6457</v>
      </c>
      <c r="F72" s="223">
        <f t="shared" si="5"/>
        <v>2068226</v>
      </c>
      <c r="G72" s="223">
        <f t="shared" si="6"/>
        <v>8087677.3571310686</v>
      </c>
      <c r="H72" s="196">
        <f>+Sim_oferta!E82</f>
        <v>0</v>
      </c>
      <c r="I72" s="198">
        <f>+Sim_oferta!F82</f>
        <v>0</v>
      </c>
      <c r="J72" s="196">
        <f>+Sim_oferta!G82</f>
        <v>0</v>
      </c>
      <c r="K72" s="196">
        <f>+Sim_oferta!H82</f>
        <v>0</v>
      </c>
      <c r="L72" s="196">
        <f>+Sim_oferta!I82</f>
        <v>0</v>
      </c>
      <c r="M72" s="224">
        <f t="shared" si="7"/>
        <v>0</v>
      </c>
      <c r="N72" s="223">
        <f t="array" ref="N72">'Vt_Of(IxI)'!B71:F146</f>
        <v>120305.592209022</v>
      </c>
      <c r="O72" s="223">
        <f t="array" ref="O72">'Vt_Of(IxI)'!C71:G146</f>
        <v>86063.764922046394</v>
      </c>
      <c r="P72" s="223">
        <f t="array" ref="P72">'Vt_Of(IxI)'!D71:H146</f>
        <v>5806625</v>
      </c>
      <c r="Q72" s="223">
        <f t="array" ref="Q72">'Vt_Of(IxI)'!E71:I146</f>
        <v>6457</v>
      </c>
      <c r="R72" s="223">
        <f t="array" ref="R72">'Vt_Of(IxI)'!F71:J146</f>
        <v>2068226</v>
      </c>
      <c r="S72" s="223">
        <f t="shared" si="8"/>
        <v>8087677.3571310686</v>
      </c>
    </row>
    <row r="73" spans="1:19" x14ac:dyDescent="0.25">
      <c r="A73" s="221" t="s">
        <v>70</v>
      </c>
      <c r="B73" s="223">
        <f t="shared" si="5"/>
        <v>4772.4305748244096</v>
      </c>
      <c r="C73" s="223">
        <f t="shared" si="5"/>
        <v>22923.092917423201</v>
      </c>
      <c r="D73" s="223">
        <f t="shared" si="5"/>
        <v>1209850</v>
      </c>
      <c r="E73" s="223">
        <f t="shared" si="5"/>
        <v>20431</v>
      </c>
      <c r="F73" s="223">
        <f t="shared" si="5"/>
        <v>364044</v>
      </c>
      <c r="G73" s="223">
        <f t="shared" si="6"/>
        <v>1622020.5234922476</v>
      </c>
      <c r="H73" s="196">
        <f>+Sim_oferta!E83</f>
        <v>0</v>
      </c>
      <c r="I73" s="198">
        <f>+Sim_oferta!F83</f>
        <v>0</v>
      </c>
      <c r="J73" s="196">
        <f>+Sim_oferta!G83</f>
        <v>0</v>
      </c>
      <c r="K73" s="196">
        <f>+Sim_oferta!H83</f>
        <v>0</v>
      </c>
      <c r="L73" s="196">
        <f>+Sim_oferta!I83</f>
        <v>0</v>
      </c>
      <c r="M73" s="224">
        <f t="shared" si="7"/>
        <v>0</v>
      </c>
      <c r="N73" s="223">
        <f t="array" ref="N73">'Vt_Of(IxI)'!B72:F147</f>
        <v>4772.4305748244096</v>
      </c>
      <c r="O73" s="223">
        <f t="array" ref="O73">'Vt_Of(IxI)'!C72:G147</f>
        <v>22923.092917423201</v>
      </c>
      <c r="P73" s="223">
        <f t="array" ref="P73">'Vt_Of(IxI)'!D72:H147</f>
        <v>1209850</v>
      </c>
      <c r="Q73" s="223">
        <f t="array" ref="Q73">'Vt_Of(IxI)'!E72:I147</f>
        <v>20431</v>
      </c>
      <c r="R73" s="223">
        <f t="array" ref="R73">'Vt_Of(IxI)'!F72:J147</f>
        <v>364044</v>
      </c>
      <c r="S73" s="223">
        <f t="shared" si="8"/>
        <v>1622020.5234922476</v>
      </c>
    </row>
    <row r="74" spans="1:19" x14ac:dyDescent="0.25">
      <c r="A74" s="221" t="s">
        <v>71</v>
      </c>
      <c r="B74" s="223">
        <f t="shared" si="5"/>
        <v>3687.47906480455</v>
      </c>
      <c r="C74" s="223">
        <f t="shared" si="5"/>
        <v>30413.119210893001</v>
      </c>
      <c r="D74" s="223">
        <f t="shared" si="5"/>
        <v>3087051</v>
      </c>
      <c r="E74" s="223">
        <f t="shared" si="5"/>
        <v>163</v>
      </c>
      <c r="F74" s="223">
        <f t="shared" si="5"/>
        <v>402675</v>
      </c>
      <c r="G74" s="223">
        <f t="shared" si="6"/>
        <v>3523989.5982756973</v>
      </c>
      <c r="H74" s="196">
        <f>+Sim_oferta!E84</f>
        <v>0</v>
      </c>
      <c r="I74" s="198">
        <f>+Sim_oferta!F84</f>
        <v>0</v>
      </c>
      <c r="J74" s="196">
        <f>+Sim_oferta!G84</f>
        <v>0</v>
      </c>
      <c r="K74" s="196">
        <f>+Sim_oferta!H84</f>
        <v>0</v>
      </c>
      <c r="L74" s="196">
        <f>+Sim_oferta!I84</f>
        <v>0</v>
      </c>
      <c r="M74" s="224">
        <f t="shared" si="7"/>
        <v>0</v>
      </c>
      <c r="N74" s="223">
        <f t="array" ref="N74">'Vt_Of(IxI)'!B73:F148</f>
        <v>3687.47906480455</v>
      </c>
      <c r="O74" s="223">
        <f t="array" ref="O74">'Vt_Of(IxI)'!C73:G148</f>
        <v>30413.119210893001</v>
      </c>
      <c r="P74" s="223">
        <f t="array" ref="P74">'Vt_Of(IxI)'!D73:H148</f>
        <v>3087051</v>
      </c>
      <c r="Q74" s="223">
        <f t="array" ref="Q74">'Vt_Of(IxI)'!E73:I148</f>
        <v>163</v>
      </c>
      <c r="R74" s="223">
        <f t="array" ref="R74">'Vt_Of(IxI)'!F73:J148</f>
        <v>402675</v>
      </c>
      <c r="S74" s="223">
        <f t="shared" si="8"/>
        <v>3523989.5982756973</v>
      </c>
    </row>
    <row r="75" spans="1:19" x14ac:dyDescent="0.25">
      <c r="A75" s="221" t="s">
        <v>72</v>
      </c>
      <c r="B75" s="223">
        <f t="shared" si="5"/>
        <v>150950.185256075</v>
      </c>
      <c r="C75" s="223">
        <f t="shared" si="5"/>
        <v>17173.4267851203</v>
      </c>
      <c r="D75" s="223">
        <f t="shared" si="5"/>
        <v>1011032</v>
      </c>
      <c r="E75" s="223">
        <f t="shared" si="5"/>
        <v>22691</v>
      </c>
      <c r="F75" s="223">
        <f t="shared" si="5"/>
        <v>693088</v>
      </c>
      <c r="G75" s="223">
        <f t="shared" si="6"/>
        <v>1894934.6120411954</v>
      </c>
      <c r="H75" s="196">
        <f>+Sim_oferta!E85</f>
        <v>0</v>
      </c>
      <c r="I75" s="198">
        <f>+Sim_oferta!F85</f>
        <v>0</v>
      </c>
      <c r="J75" s="196">
        <f>+Sim_oferta!G85</f>
        <v>0</v>
      </c>
      <c r="K75" s="196">
        <f>+Sim_oferta!H85</f>
        <v>0</v>
      </c>
      <c r="L75" s="196">
        <f>+Sim_oferta!I85</f>
        <v>0</v>
      </c>
      <c r="M75" s="224">
        <f t="shared" si="7"/>
        <v>0</v>
      </c>
      <c r="N75" s="223">
        <f t="array" ref="N75">'Vt_Of(IxI)'!B74:F149</f>
        <v>150950.185256075</v>
      </c>
      <c r="O75" s="223">
        <f t="array" ref="O75">'Vt_Of(IxI)'!C74:G149</f>
        <v>17173.4267851203</v>
      </c>
      <c r="P75" s="223">
        <f t="array" ref="P75">'Vt_Of(IxI)'!D74:H149</f>
        <v>1011032</v>
      </c>
      <c r="Q75" s="223">
        <f t="array" ref="Q75">'Vt_Of(IxI)'!E74:I149</f>
        <v>22691</v>
      </c>
      <c r="R75" s="223">
        <f t="array" ref="R75">'Vt_Of(IxI)'!F74:J149</f>
        <v>693088</v>
      </c>
      <c r="S75" s="223">
        <f t="shared" si="8"/>
        <v>1894934.6120411954</v>
      </c>
    </row>
    <row r="76" spans="1:19" x14ac:dyDescent="0.25">
      <c r="A76" s="221" t="s">
        <v>73</v>
      </c>
      <c r="B76" s="223">
        <f t="shared" si="5"/>
        <v>716374.88431238802</v>
      </c>
      <c r="C76" s="223">
        <f t="shared" si="5"/>
        <v>58951.162657018198</v>
      </c>
      <c r="D76" s="223">
        <f t="shared" si="5"/>
        <v>2333877</v>
      </c>
      <c r="E76" s="223">
        <f t="shared" si="5"/>
        <v>35</v>
      </c>
      <c r="F76" s="223">
        <f t="shared" si="5"/>
        <v>286022</v>
      </c>
      <c r="G76" s="223">
        <f t="shared" si="6"/>
        <v>3395260.0469694063</v>
      </c>
      <c r="H76" s="196">
        <f>+Sim_oferta!E86</f>
        <v>0</v>
      </c>
      <c r="I76" s="198">
        <f>+Sim_oferta!F86</f>
        <v>0</v>
      </c>
      <c r="J76" s="196">
        <f>+Sim_oferta!G86</f>
        <v>0</v>
      </c>
      <c r="K76" s="196">
        <f>+Sim_oferta!H86</f>
        <v>0</v>
      </c>
      <c r="L76" s="196">
        <f>+Sim_oferta!I86</f>
        <v>0</v>
      </c>
      <c r="M76" s="224">
        <f t="shared" si="7"/>
        <v>0</v>
      </c>
      <c r="N76" s="223">
        <f t="array" ref="N76">'Vt_Of(IxI)'!B75:F150</f>
        <v>716374.88431238802</v>
      </c>
      <c r="O76" s="223">
        <f t="array" ref="O76">'Vt_Of(IxI)'!C75:G150</f>
        <v>58951.162657018198</v>
      </c>
      <c r="P76" s="223">
        <f t="array" ref="P76">'Vt_Of(IxI)'!D75:H150</f>
        <v>2333877</v>
      </c>
      <c r="Q76" s="223">
        <f t="array" ref="Q76">'Vt_Of(IxI)'!E75:I150</f>
        <v>35</v>
      </c>
      <c r="R76" s="223">
        <f t="array" ref="R76">'Vt_Of(IxI)'!F75:J150</f>
        <v>286022</v>
      </c>
      <c r="S76" s="223">
        <f t="shared" si="8"/>
        <v>3395260.0469694063</v>
      </c>
    </row>
    <row r="77" spans="1:19" x14ac:dyDescent="0.25">
      <c r="A77" s="221" t="s">
        <v>74</v>
      </c>
      <c r="B77" s="223">
        <f t="shared" si="5"/>
        <v>13032.7792621546</v>
      </c>
      <c r="C77" s="223">
        <f t="shared" si="5"/>
        <v>37679.335630246103</v>
      </c>
      <c r="D77" s="223">
        <f t="shared" si="5"/>
        <v>584986</v>
      </c>
      <c r="E77" s="223">
        <f t="shared" si="5"/>
        <v>35579</v>
      </c>
      <c r="F77" s="223">
        <f t="shared" si="5"/>
        <v>460852</v>
      </c>
      <c r="G77" s="223">
        <f t="shared" si="6"/>
        <v>1132129.1148924008</v>
      </c>
      <c r="H77" s="196">
        <f>+Sim_oferta!E87</f>
        <v>0</v>
      </c>
      <c r="I77" s="198">
        <f>+Sim_oferta!F87</f>
        <v>0</v>
      </c>
      <c r="J77" s="196">
        <f>+Sim_oferta!G87</f>
        <v>0</v>
      </c>
      <c r="K77" s="196">
        <f>+Sim_oferta!H87</f>
        <v>0</v>
      </c>
      <c r="L77" s="196">
        <f>+Sim_oferta!I87</f>
        <v>0</v>
      </c>
      <c r="M77" s="224">
        <f t="shared" si="7"/>
        <v>0</v>
      </c>
      <c r="N77" s="223">
        <f t="array" ref="N77">'Vt_Of(IxI)'!B76:F151</f>
        <v>13032.7792621546</v>
      </c>
      <c r="O77" s="223">
        <f t="array" ref="O77">'Vt_Of(IxI)'!C76:G151</f>
        <v>37679.335630246103</v>
      </c>
      <c r="P77" s="223">
        <f t="array" ref="P77">'Vt_Of(IxI)'!D76:H151</f>
        <v>584986</v>
      </c>
      <c r="Q77" s="223">
        <f t="array" ref="Q77">'Vt_Of(IxI)'!E76:I151</f>
        <v>35579</v>
      </c>
      <c r="R77" s="223">
        <f t="array" ref="R77">'Vt_Of(IxI)'!F76:J151</f>
        <v>460852</v>
      </c>
      <c r="S77" s="223">
        <f t="shared" si="8"/>
        <v>1132129.1148924008</v>
      </c>
    </row>
    <row r="78" spans="1:19" x14ac:dyDescent="0.25">
      <c r="A78" s="221" t="s">
        <v>75</v>
      </c>
      <c r="B78" s="223">
        <f t="shared" si="5"/>
        <v>0</v>
      </c>
      <c r="C78" s="223">
        <f t="shared" si="5"/>
        <v>0</v>
      </c>
      <c r="D78" s="223">
        <f t="shared" si="5"/>
        <v>709587</v>
      </c>
      <c r="E78" s="223">
        <f t="shared" si="5"/>
        <v>0</v>
      </c>
      <c r="F78" s="223">
        <f t="shared" si="5"/>
        <v>0</v>
      </c>
      <c r="G78" s="223">
        <f t="shared" si="6"/>
        <v>709587</v>
      </c>
      <c r="H78" s="196">
        <f>+Sim_oferta!E88</f>
        <v>0</v>
      </c>
      <c r="I78" s="198">
        <f>+Sim_oferta!F88</f>
        <v>0</v>
      </c>
      <c r="J78" s="196">
        <f>+Sim_oferta!G88</f>
        <v>0</v>
      </c>
      <c r="K78" s="196">
        <f>+Sim_oferta!H88</f>
        <v>0</v>
      </c>
      <c r="L78" s="196">
        <f>+Sim_oferta!I88</f>
        <v>0</v>
      </c>
      <c r="M78" s="224">
        <f t="shared" si="7"/>
        <v>0</v>
      </c>
      <c r="N78" s="223">
        <f t="array" ref="N78">'Vt_Of(IxI)'!B77:F152</f>
        <v>0</v>
      </c>
      <c r="O78" s="223">
        <f t="array" ref="O78">'Vt_Of(IxI)'!C77:G152</f>
        <v>0</v>
      </c>
      <c r="P78" s="223">
        <f t="array" ref="P78">'Vt_Of(IxI)'!D77:H152</f>
        <v>709587</v>
      </c>
      <c r="Q78" s="223">
        <f t="array" ref="Q78">'Vt_Of(IxI)'!E77:I152</f>
        <v>0</v>
      </c>
      <c r="R78" s="223">
        <f t="array" ref="R78">'Vt_Of(IxI)'!F77:J152</f>
        <v>0</v>
      </c>
      <c r="S78" s="223">
        <f t="shared" si="8"/>
        <v>709587</v>
      </c>
    </row>
  </sheetData>
  <sheetProtection password="B853" sheet="1" formatColumns="0" formatRows="0"/>
  <mergeCells count="3">
    <mergeCell ref="B1:G1"/>
    <mergeCell ref="H1:M1"/>
    <mergeCell ref="N1:S1"/>
  </mergeCells>
  <conditionalFormatting sqref="A2:S1048576">
    <cfRule type="cellIs" dxfId="233" priority="1" operator="lessThan">
      <formula>0</formula>
    </cfRule>
  </conditionalFormatting>
  <conditionalFormatting sqref="B3:F78">
    <cfRule type="cellIs" dxfId="232" priority="8" operator="lessThan">
      <formula>0</formula>
    </cfRule>
  </conditionalFormatting>
  <conditionalFormatting sqref="H3:L78">
    <cfRule type="cellIs" dxfId="231" priority="5" operator="lessThan">
      <formula>0</formula>
    </cfRule>
  </conditionalFormatting>
  <conditionalFormatting sqref="N3:R78">
    <cfRule type="cellIs" dxfId="230" priority="2" operator="lessThan">
      <formula>0</formula>
    </cfRule>
  </conditionalFormatting>
  <conditionalFormatting sqref="T1:XFD1048576">
    <cfRule type="cellIs" dxfId="229" priority="9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" sqref="G4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I!A1*'Sim_Vt_Of(IxI)'!$M3</f>
        <v>0</v>
      </c>
      <c r="C3">
        <f>I!B1*'Sim_Vt_Of(IxI)'!$M3</f>
        <v>0</v>
      </c>
      <c r="D3">
        <f>I!C1*'Sim_Vt_Of(IxI)'!$M3</f>
        <v>0</v>
      </c>
      <c r="E3">
        <f>I!D1*'Sim_Vt_Of(IxI)'!$M3</f>
        <v>0</v>
      </c>
      <c r="F3">
        <f>I!E1*'Sim_Vt_Of(IxI)'!$M3</f>
        <v>0</v>
      </c>
      <c r="G3">
        <f>I!F1*'Sim_Vt_Of(IxI)'!$M3</f>
        <v>0</v>
      </c>
      <c r="H3">
        <f>I!G1*'Sim_Vt_Of(IxI)'!$M3</f>
        <v>0</v>
      </c>
      <c r="I3">
        <f>I!H1*'Sim_Vt_Of(IxI)'!$M3</f>
        <v>0</v>
      </c>
      <c r="J3">
        <f>I!I1*'Sim_Vt_Of(IxI)'!$M3</f>
        <v>0</v>
      </c>
      <c r="K3">
        <f>I!J1*'Sim_Vt_Of(IxI)'!$M3</f>
        <v>0</v>
      </c>
      <c r="L3">
        <f>I!K1*'Sim_Vt_Of(IxI)'!$M3</f>
        <v>0</v>
      </c>
      <c r="M3">
        <f>I!L1*'Sim_Vt_Of(IxI)'!$M3</f>
        <v>0</v>
      </c>
      <c r="N3">
        <f>I!M1*'Sim_Vt_Of(IxI)'!$M3</f>
        <v>0</v>
      </c>
      <c r="O3">
        <f>I!N1*'Sim_Vt_Of(IxI)'!$M3</f>
        <v>0</v>
      </c>
      <c r="P3">
        <f>I!O1*'Sim_Vt_Of(IxI)'!$M3</f>
        <v>0</v>
      </c>
      <c r="Q3">
        <f>I!P1*'Sim_Vt_Of(IxI)'!$M3</f>
        <v>0</v>
      </c>
      <c r="R3">
        <f>I!Q1*'Sim_Vt_Of(IxI)'!$M3</f>
        <v>0</v>
      </c>
      <c r="S3">
        <f>I!R1*'Sim_Vt_Of(IxI)'!$M3</f>
        <v>0</v>
      </c>
      <c r="T3">
        <f>I!S1*'Sim_Vt_Of(IxI)'!$M3</f>
        <v>0</v>
      </c>
      <c r="U3">
        <f>I!T1*'Sim_Vt_Of(IxI)'!$M3</f>
        <v>0</v>
      </c>
      <c r="V3">
        <f>I!U1*'Sim_Vt_Of(IxI)'!$M3</f>
        <v>0</v>
      </c>
      <c r="W3">
        <f>I!V1*'Sim_Vt_Of(IxI)'!$M3</f>
        <v>0</v>
      </c>
      <c r="X3">
        <f>I!W1*'Sim_Vt_Of(IxI)'!$M3</f>
        <v>0</v>
      </c>
      <c r="Y3">
        <f>I!X1*'Sim_Vt_Of(IxI)'!$M3</f>
        <v>0</v>
      </c>
      <c r="Z3">
        <f>I!Y1*'Sim_Vt_Of(IxI)'!$M3</f>
        <v>0</v>
      </c>
      <c r="AA3">
        <f>I!Z1*'Sim_Vt_Of(IxI)'!$M3</f>
        <v>0</v>
      </c>
      <c r="AB3">
        <f>I!AA1*'Sim_Vt_Of(IxI)'!$M3</f>
        <v>0</v>
      </c>
      <c r="AC3">
        <f>I!AB1*'Sim_Vt_Of(IxI)'!$M3</f>
        <v>0</v>
      </c>
      <c r="AD3">
        <f>I!AC1*'Sim_Vt_Of(IxI)'!$M3</f>
        <v>0</v>
      </c>
      <c r="AE3">
        <f>I!AD1*'Sim_Vt_Of(IxI)'!$M3</f>
        <v>0</v>
      </c>
      <c r="AF3">
        <f>I!AE1*'Sim_Vt_Of(IxI)'!$M3</f>
        <v>0</v>
      </c>
      <c r="AG3">
        <f>I!AF1*'Sim_Vt_Of(IxI)'!$M3</f>
        <v>0</v>
      </c>
      <c r="AH3">
        <f>I!AG1*'Sim_Vt_Of(IxI)'!$M3</f>
        <v>0</v>
      </c>
      <c r="AI3">
        <f>I!AH1*'Sim_Vt_Of(IxI)'!$M3</f>
        <v>0</v>
      </c>
      <c r="AJ3">
        <f>I!AI1*'Sim_Vt_Of(IxI)'!$M3</f>
        <v>0</v>
      </c>
      <c r="AK3">
        <f>I!AJ1*'Sim_Vt_Of(IxI)'!$M3</f>
        <v>0</v>
      </c>
      <c r="AL3">
        <f>I!AK1*'Sim_Vt_Of(IxI)'!$M3</f>
        <v>0</v>
      </c>
      <c r="AM3">
        <f>I!AL1*'Sim_Vt_Of(IxI)'!$M3</f>
        <v>0</v>
      </c>
      <c r="AN3">
        <f>I!AM1*'Sim_Vt_Of(IxI)'!$M3</f>
        <v>0</v>
      </c>
      <c r="AO3">
        <f>I!AN1*'Sim_Vt_Of(IxI)'!$M3</f>
        <v>0</v>
      </c>
      <c r="AP3">
        <f>I!AO1*'Sim_Vt_Of(IxI)'!$M3</f>
        <v>0</v>
      </c>
      <c r="AQ3">
        <f>I!AP1*'Sim_Vt_Of(IxI)'!$M3</f>
        <v>0</v>
      </c>
      <c r="AR3">
        <f>I!AQ1*'Sim_Vt_Of(IxI)'!$M3</f>
        <v>0</v>
      </c>
      <c r="AS3">
        <f>I!AR1*'Sim_Vt_Of(IxI)'!$M3</f>
        <v>0</v>
      </c>
      <c r="AT3">
        <f>I!AS1*'Sim_Vt_Of(IxI)'!$M3</f>
        <v>0</v>
      </c>
      <c r="AU3">
        <f>I!AT1*'Sim_Vt_Of(IxI)'!$M3</f>
        <v>0</v>
      </c>
      <c r="AV3">
        <f>I!AU1*'Sim_Vt_Of(IxI)'!$M3</f>
        <v>0</v>
      </c>
      <c r="AW3">
        <f>I!AV1*'Sim_Vt_Of(IxI)'!$M3</f>
        <v>0</v>
      </c>
      <c r="AX3">
        <f>I!AW1*'Sim_Vt_Of(IxI)'!$M3</f>
        <v>0</v>
      </c>
      <c r="AY3">
        <f>I!AX1*'Sim_Vt_Of(IxI)'!$M3</f>
        <v>0</v>
      </c>
      <c r="AZ3">
        <f>I!AY1*'Sim_Vt_Of(IxI)'!$M3</f>
        <v>0</v>
      </c>
      <c r="BA3">
        <f>I!AZ1*'Sim_Vt_Of(IxI)'!$M3</f>
        <v>0</v>
      </c>
      <c r="BB3">
        <f>I!BA1*'Sim_Vt_Of(IxI)'!$M3</f>
        <v>0</v>
      </c>
      <c r="BC3">
        <f>I!BB1*'Sim_Vt_Of(IxI)'!$M3</f>
        <v>0</v>
      </c>
      <c r="BD3">
        <f>I!BC1*'Sim_Vt_Of(IxI)'!$M3</f>
        <v>0</v>
      </c>
      <c r="BE3">
        <f>I!BD1*'Sim_Vt_Of(IxI)'!$M3</f>
        <v>0</v>
      </c>
      <c r="BF3">
        <f>I!BE1*'Sim_Vt_Of(IxI)'!$M3</f>
        <v>0</v>
      </c>
      <c r="BG3">
        <f>I!BF1*'Sim_Vt_Of(IxI)'!$M3</f>
        <v>0</v>
      </c>
      <c r="BH3">
        <f>I!BG1*'Sim_Vt_Of(IxI)'!$M3</f>
        <v>0</v>
      </c>
      <c r="BI3">
        <f>I!BH1*'Sim_Vt_Of(IxI)'!$M3</f>
        <v>0</v>
      </c>
      <c r="BJ3">
        <f>I!BI1*'Sim_Vt_Of(IxI)'!$M3</f>
        <v>0</v>
      </c>
      <c r="BK3">
        <f>I!BJ1*'Sim_Vt_Of(IxI)'!$M3</f>
        <v>0</v>
      </c>
      <c r="BL3">
        <f>I!BK1*'Sim_Vt_Of(IxI)'!$M3</f>
        <v>0</v>
      </c>
      <c r="BM3">
        <f>I!BL1*'Sim_Vt_Of(IxI)'!$M3</f>
        <v>0</v>
      </c>
      <c r="BN3">
        <f>I!BM1*'Sim_Vt_Of(IxI)'!$M3</f>
        <v>0</v>
      </c>
      <c r="BO3">
        <f>I!BN1*'Sim_Vt_Of(IxI)'!$M3</f>
        <v>0</v>
      </c>
      <c r="BP3">
        <f>I!BO1*'Sim_Vt_Of(IxI)'!$M3</f>
        <v>0</v>
      </c>
      <c r="BQ3">
        <f>I!BP1*'Sim_Vt_Of(IxI)'!$M3</f>
        <v>0</v>
      </c>
      <c r="BR3">
        <f>I!BQ1*'Sim_Vt_Of(IxI)'!$M3</f>
        <v>0</v>
      </c>
      <c r="BS3">
        <f>I!BR1*'Sim_Vt_Of(IxI)'!$M3</f>
        <v>0</v>
      </c>
      <c r="BT3">
        <f>I!BS1*'Sim_Vt_Of(IxI)'!$M3</f>
        <v>0</v>
      </c>
      <c r="BU3">
        <f>I!BT1*'Sim_Vt_Of(IxI)'!$M3</f>
        <v>0</v>
      </c>
      <c r="BV3">
        <f>I!BU1*'Sim_Vt_Of(IxI)'!$M3</f>
        <v>0</v>
      </c>
      <c r="BW3">
        <f>I!BV1*'Sim_Vt_Of(IxI)'!$M3</f>
        <v>0</v>
      </c>
      <c r="BX3">
        <f>I!BW1*'Sim_Vt_Of(IxI)'!$M3</f>
        <v>0</v>
      </c>
      <c r="BY3">
        <f>I!BX1*'Sim_Vt_Of(IxI)'!$M3</f>
        <v>0</v>
      </c>
    </row>
    <row r="4" spans="1:77" x14ac:dyDescent="0.25">
      <c r="A4" s="105" t="s">
        <v>1</v>
      </c>
      <c r="B4">
        <f>I!A2*'Sim_Vt_Of(IxI)'!$M4</f>
        <v>0</v>
      </c>
      <c r="C4">
        <f>I!B2*'Sim_Vt_Of(IxI)'!$M4</f>
        <v>0</v>
      </c>
      <c r="D4">
        <f>I!C2*'Sim_Vt_Of(IxI)'!$M4</f>
        <v>0</v>
      </c>
      <c r="E4">
        <f>I!D2*'Sim_Vt_Of(IxI)'!$M4</f>
        <v>0</v>
      </c>
      <c r="F4">
        <f>I!E2*'Sim_Vt_Of(IxI)'!$M4</f>
        <v>0</v>
      </c>
      <c r="G4">
        <f>I!F2*'Sim_Vt_Of(IxI)'!$M4</f>
        <v>0</v>
      </c>
      <c r="H4">
        <f>I!G2*'Sim_Vt_Of(IxI)'!$M4</f>
        <v>0</v>
      </c>
      <c r="I4">
        <f>I!H2*'Sim_Vt_Of(IxI)'!$M4</f>
        <v>0</v>
      </c>
      <c r="J4">
        <f>I!I2*'Sim_Vt_Of(IxI)'!$M4</f>
        <v>0</v>
      </c>
      <c r="K4">
        <f>I!J2*'Sim_Vt_Of(IxI)'!$M4</f>
        <v>0</v>
      </c>
      <c r="L4">
        <f>I!K2*'Sim_Vt_Of(IxI)'!$M4</f>
        <v>0</v>
      </c>
      <c r="M4">
        <f>I!L2*'Sim_Vt_Of(IxI)'!$M4</f>
        <v>0</v>
      </c>
      <c r="N4">
        <f>I!M2*'Sim_Vt_Of(IxI)'!$M4</f>
        <v>0</v>
      </c>
      <c r="O4">
        <f>I!N2*'Sim_Vt_Of(IxI)'!$M4</f>
        <v>0</v>
      </c>
      <c r="P4">
        <f>I!O2*'Sim_Vt_Of(IxI)'!$M4</f>
        <v>0</v>
      </c>
      <c r="Q4">
        <f>I!P2*'Sim_Vt_Of(IxI)'!$M4</f>
        <v>0</v>
      </c>
      <c r="R4">
        <f>I!Q2*'Sim_Vt_Of(IxI)'!$M4</f>
        <v>0</v>
      </c>
      <c r="S4">
        <f>I!R2*'Sim_Vt_Of(IxI)'!$M4</f>
        <v>0</v>
      </c>
      <c r="T4">
        <f>I!S2*'Sim_Vt_Of(IxI)'!$M4</f>
        <v>0</v>
      </c>
      <c r="U4">
        <f>I!T2*'Sim_Vt_Of(IxI)'!$M4</f>
        <v>0</v>
      </c>
      <c r="V4">
        <f>I!U2*'Sim_Vt_Of(IxI)'!$M4</f>
        <v>0</v>
      </c>
      <c r="W4">
        <f>I!V2*'Sim_Vt_Of(IxI)'!$M4</f>
        <v>0</v>
      </c>
      <c r="X4">
        <f>I!W2*'Sim_Vt_Of(IxI)'!$M4</f>
        <v>0</v>
      </c>
      <c r="Y4">
        <f>I!X2*'Sim_Vt_Of(IxI)'!$M4</f>
        <v>0</v>
      </c>
      <c r="Z4">
        <f>I!Y2*'Sim_Vt_Of(IxI)'!$M4</f>
        <v>0</v>
      </c>
      <c r="AA4">
        <f>I!Z2*'Sim_Vt_Of(IxI)'!$M4</f>
        <v>0</v>
      </c>
      <c r="AB4">
        <f>I!AA2*'Sim_Vt_Of(IxI)'!$M4</f>
        <v>0</v>
      </c>
      <c r="AC4">
        <f>I!AB2*'Sim_Vt_Of(IxI)'!$M4</f>
        <v>0</v>
      </c>
      <c r="AD4">
        <f>I!AC2*'Sim_Vt_Of(IxI)'!$M4</f>
        <v>0</v>
      </c>
      <c r="AE4">
        <f>I!AD2*'Sim_Vt_Of(IxI)'!$M4</f>
        <v>0</v>
      </c>
      <c r="AF4">
        <f>I!AE2*'Sim_Vt_Of(IxI)'!$M4</f>
        <v>0</v>
      </c>
      <c r="AG4">
        <f>I!AF2*'Sim_Vt_Of(IxI)'!$M4</f>
        <v>0</v>
      </c>
      <c r="AH4">
        <f>I!AG2*'Sim_Vt_Of(IxI)'!$M4</f>
        <v>0</v>
      </c>
      <c r="AI4">
        <f>I!AH2*'Sim_Vt_Of(IxI)'!$M4</f>
        <v>0</v>
      </c>
      <c r="AJ4">
        <f>I!AI2*'Sim_Vt_Of(IxI)'!$M4</f>
        <v>0</v>
      </c>
      <c r="AK4">
        <f>I!AJ2*'Sim_Vt_Of(IxI)'!$M4</f>
        <v>0</v>
      </c>
      <c r="AL4">
        <f>I!AK2*'Sim_Vt_Of(IxI)'!$M4</f>
        <v>0</v>
      </c>
      <c r="AM4">
        <f>I!AL2*'Sim_Vt_Of(IxI)'!$M4</f>
        <v>0</v>
      </c>
      <c r="AN4">
        <f>I!AM2*'Sim_Vt_Of(IxI)'!$M4</f>
        <v>0</v>
      </c>
      <c r="AO4">
        <f>I!AN2*'Sim_Vt_Of(IxI)'!$M4</f>
        <v>0</v>
      </c>
      <c r="AP4">
        <f>I!AO2*'Sim_Vt_Of(IxI)'!$M4</f>
        <v>0</v>
      </c>
      <c r="AQ4">
        <f>I!AP2*'Sim_Vt_Of(IxI)'!$M4</f>
        <v>0</v>
      </c>
      <c r="AR4">
        <f>I!AQ2*'Sim_Vt_Of(IxI)'!$M4</f>
        <v>0</v>
      </c>
      <c r="AS4">
        <f>I!AR2*'Sim_Vt_Of(IxI)'!$M4</f>
        <v>0</v>
      </c>
      <c r="AT4">
        <f>I!AS2*'Sim_Vt_Of(IxI)'!$M4</f>
        <v>0</v>
      </c>
      <c r="AU4">
        <f>I!AT2*'Sim_Vt_Of(IxI)'!$M4</f>
        <v>0</v>
      </c>
      <c r="AV4">
        <f>I!AU2*'Sim_Vt_Of(IxI)'!$M4</f>
        <v>0</v>
      </c>
      <c r="AW4">
        <f>I!AV2*'Sim_Vt_Of(IxI)'!$M4</f>
        <v>0</v>
      </c>
      <c r="AX4">
        <f>I!AW2*'Sim_Vt_Of(IxI)'!$M4</f>
        <v>0</v>
      </c>
      <c r="AY4">
        <f>I!AX2*'Sim_Vt_Of(IxI)'!$M4</f>
        <v>0</v>
      </c>
      <c r="AZ4">
        <f>I!AY2*'Sim_Vt_Of(IxI)'!$M4</f>
        <v>0</v>
      </c>
      <c r="BA4">
        <f>I!AZ2*'Sim_Vt_Of(IxI)'!$M4</f>
        <v>0</v>
      </c>
      <c r="BB4">
        <f>I!BA2*'Sim_Vt_Of(IxI)'!$M4</f>
        <v>0</v>
      </c>
      <c r="BC4">
        <f>I!BB2*'Sim_Vt_Of(IxI)'!$M4</f>
        <v>0</v>
      </c>
      <c r="BD4">
        <f>I!BC2*'Sim_Vt_Of(IxI)'!$M4</f>
        <v>0</v>
      </c>
      <c r="BE4">
        <f>I!BD2*'Sim_Vt_Of(IxI)'!$M4</f>
        <v>0</v>
      </c>
      <c r="BF4">
        <f>I!BE2*'Sim_Vt_Of(IxI)'!$M4</f>
        <v>0</v>
      </c>
      <c r="BG4">
        <f>I!BF2*'Sim_Vt_Of(IxI)'!$M4</f>
        <v>0</v>
      </c>
      <c r="BH4">
        <f>I!BG2*'Sim_Vt_Of(IxI)'!$M4</f>
        <v>0</v>
      </c>
      <c r="BI4">
        <f>I!BH2*'Sim_Vt_Of(IxI)'!$M4</f>
        <v>0</v>
      </c>
      <c r="BJ4">
        <f>I!BI2*'Sim_Vt_Of(IxI)'!$M4</f>
        <v>0</v>
      </c>
      <c r="BK4">
        <f>I!BJ2*'Sim_Vt_Of(IxI)'!$M4</f>
        <v>0</v>
      </c>
      <c r="BL4">
        <f>I!BK2*'Sim_Vt_Of(IxI)'!$M4</f>
        <v>0</v>
      </c>
      <c r="BM4">
        <f>I!BL2*'Sim_Vt_Of(IxI)'!$M4</f>
        <v>0</v>
      </c>
      <c r="BN4">
        <f>I!BM2*'Sim_Vt_Of(IxI)'!$M4</f>
        <v>0</v>
      </c>
      <c r="BO4">
        <f>I!BN2*'Sim_Vt_Of(IxI)'!$M4</f>
        <v>0</v>
      </c>
      <c r="BP4">
        <f>I!BO2*'Sim_Vt_Of(IxI)'!$M4</f>
        <v>0</v>
      </c>
      <c r="BQ4">
        <f>I!BP2*'Sim_Vt_Of(IxI)'!$M4</f>
        <v>0</v>
      </c>
      <c r="BR4">
        <f>I!BQ2*'Sim_Vt_Of(IxI)'!$M4</f>
        <v>0</v>
      </c>
      <c r="BS4">
        <f>I!BR2*'Sim_Vt_Of(IxI)'!$M4</f>
        <v>0</v>
      </c>
      <c r="BT4">
        <f>I!BS2*'Sim_Vt_Of(IxI)'!$M4</f>
        <v>0</v>
      </c>
      <c r="BU4">
        <f>I!BT2*'Sim_Vt_Of(IxI)'!$M4</f>
        <v>0</v>
      </c>
      <c r="BV4">
        <f>I!BU2*'Sim_Vt_Of(IxI)'!$M4</f>
        <v>0</v>
      </c>
      <c r="BW4">
        <f>I!BV2*'Sim_Vt_Of(IxI)'!$M4</f>
        <v>0</v>
      </c>
      <c r="BX4">
        <f>I!BW2*'Sim_Vt_Of(IxI)'!$M4</f>
        <v>0</v>
      </c>
      <c r="BY4">
        <f>I!BX2*'Sim_Vt_Of(IxI)'!$M4</f>
        <v>0</v>
      </c>
    </row>
    <row r="5" spans="1:77" x14ac:dyDescent="0.25">
      <c r="A5" s="105" t="s">
        <v>2</v>
      </c>
      <c r="B5">
        <f>I!A3*'Sim_Vt_Of(IxI)'!$M5</f>
        <v>0</v>
      </c>
      <c r="C5">
        <f>I!B3*'Sim_Vt_Of(IxI)'!$M5</f>
        <v>0</v>
      </c>
      <c r="D5">
        <f>I!C3*'Sim_Vt_Of(IxI)'!$M5</f>
        <v>0</v>
      </c>
      <c r="E5">
        <f>I!D3*'Sim_Vt_Of(IxI)'!$M5</f>
        <v>0</v>
      </c>
      <c r="F5">
        <f>I!E3*'Sim_Vt_Of(IxI)'!$M5</f>
        <v>0</v>
      </c>
      <c r="G5">
        <f>I!F3*'Sim_Vt_Of(IxI)'!$M5</f>
        <v>0</v>
      </c>
      <c r="H5">
        <f>I!G3*'Sim_Vt_Of(IxI)'!$M5</f>
        <v>0</v>
      </c>
      <c r="I5">
        <f>I!H3*'Sim_Vt_Of(IxI)'!$M5</f>
        <v>0</v>
      </c>
      <c r="J5">
        <f>I!I3*'Sim_Vt_Of(IxI)'!$M5</f>
        <v>0</v>
      </c>
      <c r="K5">
        <f>I!J3*'Sim_Vt_Of(IxI)'!$M5</f>
        <v>0</v>
      </c>
      <c r="L5">
        <f>I!K3*'Sim_Vt_Of(IxI)'!$M5</f>
        <v>0</v>
      </c>
      <c r="M5">
        <f>I!L3*'Sim_Vt_Of(IxI)'!$M5</f>
        <v>0</v>
      </c>
      <c r="N5">
        <f>I!M3*'Sim_Vt_Of(IxI)'!$M5</f>
        <v>0</v>
      </c>
      <c r="O5">
        <f>I!N3*'Sim_Vt_Of(IxI)'!$M5</f>
        <v>0</v>
      </c>
      <c r="P5">
        <f>I!O3*'Sim_Vt_Of(IxI)'!$M5</f>
        <v>0</v>
      </c>
      <c r="Q5">
        <f>I!P3*'Sim_Vt_Of(IxI)'!$M5</f>
        <v>0</v>
      </c>
      <c r="R5">
        <f>I!Q3*'Sim_Vt_Of(IxI)'!$M5</f>
        <v>0</v>
      </c>
      <c r="S5">
        <f>I!R3*'Sim_Vt_Of(IxI)'!$M5</f>
        <v>0</v>
      </c>
      <c r="T5">
        <f>I!S3*'Sim_Vt_Of(IxI)'!$M5</f>
        <v>0</v>
      </c>
      <c r="U5">
        <f>I!T3*'Sim_Vt_Of(IxI)'!$M5</f>
        <v>0</v>
      </c>
      <c r="V5">
        <f>I!U3*'Sim_Vt_Of(IxI)'!$M5</f>
        <v>0</v>
      </c>
      <c r="W5">
        <f>I!V3*'Sim_Vt_Of(IxI)'!$M5</f>
        <v>0</v>
      </c>
      <c r="X5">
        <f>I!W3*'Sim_Vt_Of(IxI)'!$M5</f>
        <v>0</v>
      </c>
      <c r="Y5">
        <f>I!X3*'Sim_Vt_Of(IxI)'!$M5</f>
        <v>0</v>
      </c>
      <c r="Z5">
        <f>I!Y3*'Sim_Vt_Of(IxI)'!$M5</f>
        <v>0</v>
      </c>
      <c r="AA5">
        <f>I!Z3*'Sim_Vt_Of(IxI)'!$M5</f>
        <v>0</v>
      </c>
      <c r="AB5">
        <f>I!AA3*'Sim_Vt_Of(IxI)'!$M5</f>
        <v>0</v>
      </c>
      <c r="AC5">
        <f>I!AB3*'Sim_Vt_Of(IxI)'!$M5</f>
        <v>0</v>
      </c>
      <c r="AD5">
        <f>I!AC3*'Sim_Vt_Of(IxI)'!$M5</f>
        <v>0</v>
      </c>
      <c r="AE5">
        <f>I!AD3*'Sim_Vt_Of(IxI)'!$M5</f>
        <v>0</v>
      </c>
      <c r="AF5">
        <f>I!AE3*'Sim_Vt_Of(IxI)'!$M5</f>
        <v>0</v>
      </c>
      <c r="AG5">
        <f>I!AF3*'Sim_Vt_Of(IxI)'!$M5</f>
        <v>0</v>
      </c>
      <c r="AH5">
        <f>I!AG3*'Sim_Vt_Of(IxI)'!$M5</f>
        <v>0</v>
      </c>
      <c r="AI5">
        <f>I!AH3*'Sim_Vt_Of(IxI)'!$M5</f>
        <v>0</v>
      </c>
      <c r="AJ5">
        <f>I!AI3*'Sim_Vt_Of(IxI)'!$M5</f>
        <v>0</v>
      </c>
      <c r="AK5">
        <f>I!AJ3*'Sim_Vt_Of(IxI)'!$M5</f>
        <v>0</v>
      </c>
      <c r="AL5">
        <f>I!AK3*'Sim_Vt_Of(IxI)'!$M5</f>
        <v>0</v>
      </c>
      <c r="AM5">
        <f>I!AL3*'Sim_Vt_Of(IxI)'!$M5</f>
        <v>0</v>
      </c>
      <c r="AN5">
        <f>I!AM3*'Sim_Vt_Of(IxI)'!$M5</f>
        <v>0</v>
      </c>
      <c r="AO5">
        <f>I!AN3*'Sim_Vt_Of(IxI)'!$M5</f>
        <v>0</v>
      </c>
      <c r="AP5">
        <f>I!AO3*'Sim_Vt_Of(IxI)'!$M5</f>
        <v>0</v>
      </c>
      <c r="AQ5">
        <f>I!AP3*'Sim_Vt_Of(IxI)'!$M5</f>
        <v>0</v>
      </c>
      <c r="AR5">
        <f>I!AQ3*'Sim_Vt_Of(IxI)'!$M5</f>
        <v>0</v>
      </c>
      <c r="AS5">
        <f>I!AR3*'Sim_Vt_Of(IxI)'!$M5</f>
        <v>0</v>
      </c>
      <c r="AT5">
        <f>I!AS3*'Sim_Vt_Of(IxI)'!$M5</f>
        <v>0</v>
      </c>
      <c r="AU5">
        <f>I!AT3*'Sim_Vt_Of(IxI)'!$M5</f>
        <v>0</v>
      </c>
      <c r="AV5">
        <f>I!AU3*'Sim_Vt_Of(IxI)'!$M5</f>
        <v>0</v>
      </c>
      <c r="AW5">
        <f>I!AV3*'Sim_Vt_Of(IxI)'!$M5</f>
        <v>0</v>
      </c>
      <c r="AX5">
        <f>I!AW3*'Sim_Vt_Of(IxI)'!$M5</f>
        <v>0</v>
      </c>
      <c r="AY5">
        <f>I!AX3*'Sim_Vt_Of(IxI)'!$M5</f>
        <v>0</v>
      </c>
      <c r="AZ5">
        <f>I!AY3*'Sim_Vt_Of(IxI)'!$M5</f>
        <v>0</v>
      </c>
      <c r="BA5">
        <f>I!AZ3*'Sim_Vt_Of(IxI)'!$M5</f>
        <v>0</v>
      </c>
      <c r="BB5">
        <f>I!BA3*'Sim_Vt_Of(IxI)'!$M5</f>
        <v>0</v>
      </c>
      <c r="BC5">
        <f>I!BB3*'Sim_Vt_Of(IxI)'!$M5</f>
        <v>0</v>
      </c>
      <c r="BD5">
        <f>I!BC3*'Sim_Vt_Of(IxI)'!$M5</f>
        <v>0</v>
      </c>
      <c r="BE5">
        <f>I!BD3*'Sim_Vt_Of(IxI)'!$M5</f>
        <v>0</v>
      </c>
      <c r="BF5">
        <f>I!BE3*'Sim_Vt_Of(IxI)'!$M5</f>
        <v>0</v>
      </c>
      <c r="BG5">
        <f>I!BF3*'Sim_Vt_Of(IxI)'!$M5</f>
        <v>0</v>
      </c>
      <c r="BH5">
        <f>I!BG3*'Sim_Vt_Of(IxI)'!$M5</f>
        <v>0</v>
      </c>
      <c r="BI5">
        <f>I!BH3*'Sim_Vt_Of(IxI)'!$M5</f>
        <v>0</v>
      </c>
      <c r="BJ5">
        <f>I!BI3*'Sim_Vt_Of(IxI)'!$M5</f>
        <v>0</v>
      </c>
      <c r="BK5">
        <f>I!BJ3*'Sim_Vt_Of(IxI)'!$M5</f>
        <v>0</v>
      </c>
      <c r="BL5">
        <f>I!BK3*'Sim_Vt_Of(IxI)'!$M5</f>
        <v>0</v>
      </c>
      <c r="BM5">
        <f>I!BL3*'Sim_Vt_Of(IxI)'!$M5</f>
        <v>0</v>
      </c>
      <c r="BN5">
        <f>I!BM3*'Sim_Vt_Of(IxI)'!$M5</f>
        <v>0</v>
      </c>
      <c r="BO5">
        <f>I!BN3*'Sim_Vt_Of(IxI)'!$M5</f>
        <v>0</v>
      </c>
      <c r="BP5">
        <f>I!BO3*'Sim_Vt_Of(IxI)'!$M5</f>
        <v>0</v>
      </c>
      <c r="BQ5">
        <f>I!BP3*'Sim_Vt_Of(IxI)'!$M5</f>
        <v>0</v>
      </c>
      <c r="BR5">
        <f>I!BQ3*'Sim_Vt_Of(IxI)'!$M5</f>
        <v>0</v>
      </c>
      <c r="BS5">
        <f>I!BR3*'Sim_Vt_Of(IxI)'!$M5</f>
        <v>0</v>
      </c>
      <c r="BT5">
        <f>I!BS3*'Sim_Vt_Of(IxI)'!$M5</f>
        <v>0</v>
      </c>
      <c r="BU5">
        <f>I!BT3*'Sim_Vt_Of(IxI)'!$M5</f>
        <v>0</v>
      </c>
      <c r="BV5">
        <f>I!BU3*'Sim_Vt_Of(IxI)'!$M5</f>
        <v>0</v>
      </c>
      <c r="BW5">
        <f>I!BV3*'Sim_Vt_Of(IxI)'!$M5</f>
        <v>0</v>
      </c>
      <c r="BX5">
        <f>I!BW3*'Sim_Vt_Of(IxI)'!$M5</f>
        <v>0</v>
      </c>
      <c r="BY5">
        <f>I!BX3*'Sim_Vt_Of(IxI)'!$M5</f>
        <v>0</v>
      </c>
    </row>
    <row r="6" spans="1:77" x14ac:dyDescent="0.25">
      <c r="A6" s="105" t="s">
        <v>3</v>
      </c>
      <c r="B6">
        <f>I!A4*'Sim_Vt_Of(IxI)'!$M6</f>
        <v>0</v>
      </c>
      <c r="C6">
        <f>I!B4*'Sim_Vt_Of(IxI)'!$M6</f>
        <v>0</v>
      </c>
      <c r="D6">
        <f>I!C4*'Sim_Vt_Of(IxI)'!$M6</f>
        <v>0</v>
      </c>
      <c r="E6">
        <f>I!D4*'Sim_Vt_Of(IxI)'!$M6</f>
        <v>0</v>
      </c>
      <c r="F6">
        <f>I!E4*'Sim_Vt_Of(IxI)'!$M6</f>
        <v>0</v>
      </c>
      <c r="G6">
        <f>I!F4*'Sim_Vt_Of(IxI)'!$M6</f>
        <v>0</v>
      </c>
      <c r="H6">
        <f>I!G4*'Sim_Vt_Of(IxI)'!$M6</f>
        <v>0</v>
      </c>
      <c r="I6">
        <f>I!H4*'Sim_Vt_Of(IxI)'!$M6</f>
        <v>0</v>
      </c>
      <c r="J6">
        <f>I!I4*'Sim_Vt_Of(IxI)'!$M6</f>
        <v>0</v>
      </c>
      <c r="K6">
        <f>I!J4*'Sim_Vt_Of(IxI)'!$M6</f>
        <v>0</v>
      </c>
      <c r="L6">
        <f>I!K4*'Sim_Vt_Of(IxI)'!$M6</f>
        <v>0</v>
      </c>
      <c r="M6">
        <f>I!L4*'Sim_Vt_Of(IxI)'!$M6</f>
        <v>0</v>
      </c>
      <c r="N6">
        <f>I!M4*'Sim_Vt_Of(IxI)'!$M6</f>
        <v>0</v>
      </c>
      <c r="O6">
        <f>I!N4*'Sim_Vt_Of(IxI)'!$M6</f>
        <v>0</v>
      </c>
      <c r="P6">
        <f>I!O4*'Sim_Vt_Of(IxI)'!$M6</f>
        <v>0</v>
      </c>
      <c r="Q6">
        <f>I!P4*'Sim_Vt_Of(IxI)'!$M6</f>
        <v>0</v>
      </c>
      <c r="R6">
        <f>I!Q4*'Sim_Vt_Of(IxI)'!$M6</f>
        <v>0</v>
      </c>
      <c r="S6">
        <f>I!R4*'Sim_Vt_Of(IxI)'!$M6</f>
        <v>0</v>
      </c>
      <c r="T6">
        <f>I!S4*'Sim_Vt_Of(IxI)'!$M6</f>
        <v>0</v>
      </c>
      <c r="U6">
        <f>I!T4*'Sim_Vt_Of(IxI)'!$M6</f>
        <v>0</v>
      </c>
      <c r="V6">
        <f>I!U4*'Sim_Vt_Of(IxI)'!$M6</f>
        <v>0</v>
      </c>
      <c r="W6">
        <f>I!V4*'Sim_Vt_Of(IxI)'!$M6</f>
        <v>0</v>
      </c>
      <c r="X6">
        <f>I!W4*'Sim_Vt_Of(IxI)'!$M6</f>
        <v>0</v>
      </c>
      <c r="Y6">
        <f>I!X4*'Sim_Vt_Of(IxI)'!$M6</f>
        <v>0</v>
      </c>
      <c r="Z6">
        <f>I!Y4*'Sim_Vt_Of(IxI)'!$M6</f>
        <v>0</v>
      </c>
      <c r="AA6">
        <f>I!Z4*'Sim_Vt_Of(IxI)'!$M6</f>
        <v>0</v>
      </c>
      <c r="AB6">
        <f>I!AA4*'Sim_Vt_Of(IxI)'!$M6</f>
        <v>0</v>
      </c>
      <c r="AC6">
        <f>I!AB4*'Sim_Vt_Of(IxI)'!$M6</f>
        <v>0</v>
      </c>
      <c r="AD6">
        <f>I!AC4*'Sim_Vt_Of(IxI)'!$M6</f>
        <v>0</v>
      </c>
      <c r="AE6">
        <f>I!AD4*'Sim_Vt_Of(IxI)'!$M6</f>
        <v>0</v>
      </c>
      <c r="AF6">
        <f>I!AE4*'Sim_Vt_Of(IxI)'!$M6</f>
        <v>0</v>
      </c>
      <c r="AG6">
        <f>I!AF4*'Sim_Vt_Of(IxI)'!$M6</f>
        <v>0</v>
      </c>
      <c r="AH6">
        <f>I!AG4*'Sim_Vt_Of(IxI)'!$M6</f>
        <v>0</v>
      </c>
      <c r="AI6">
        <f>I!AH4*'Sim_Vt_Of(IxI)'!$M6</f>
        <v>0</v>
      </c>
      <c r="AJ6">
        <f>I!AI4*'Sim_Vt_Of(IxI)'!$M6</f>
        <v>0</v>
      </c>
      <c r="AK6">
        <f>I!AJ4*'Sim_Vt_Of(IxI)'!$M6</f>
        <v>0</v>
      </c>
      <c r="AL6">
        <f>I!AK4*'Sim_Vt_Of(IxI)'!$M6</f>
        <v>0</v>
      </c>
      <c r="AM6">
        <f>I!AL4*'Sim_Vt_Of(IxI)'!$M6</f>
        <v>0</v>
      </c>
      <c r="AN6">
        <f>I!AM4*'Sim_Vt_Of(IxI)'!$M6</f>
        <v>0</v>
      </c>
      <c r="AO6">
        <f>I!AN4*'Sim_Vt_Of(IxI)'!$M6</f>
        <v>0</v>
      </c>
      <c r="AP6">
        <f>I!AO4*'Sim_Vt_Of(IxI)'!$M6</f>
        <v>0</v>
      </c>
      <c r="AQ6">
        <f>I!AP4*'Sim_Vt_Of(IxI)'!$M6</f>
        <v>0</v>
      </c>
      <c r="AR6">
        <f>I!AQ4*'Sim_Vt_Of(IxI)'!$M6</f>
        <v>0</v>
      </c>
      <c r="AS6">
        <f>I!AR4*'Sim_Vt_Of(IxI)'!$M6</f>
        <v>0</v>
      </c>
      <c r="AT6">
        <f>I!AS4*'Sim_Vt_Of(IxI)'!$M6</f>
        <v>0</v>
      </c>
      <c r="AU6">
        <f>I!AT4*'Sim_Vt_Of(IxI)'!$M6</f>
        <v>0</v>
      </c>
      <c r="AV6">
        <f>I!AU4*'Sim_Vt_Of(IxI)'!$M6</f>
        <v>0</v>
      </c>
      <c r="AW6">
        <f>I!AV4*'Sim_Vt_Of(IxI)'!$M6</f>
        <v>0</v>
      </c>
      <c r="AX6">
        <f>I!AW4*'Sim_Vt_Of(IxI)'!$M6</f>
        <v>0</v>
      </c>
      <c r="AY6">
        <f>I!AX4*'Sim_Vt_Of(IxI)'!$M6</f>
        <v>0</v>
      </c>
      <c r="AZ6">
        <f>I!AY4*'Sim_Vt_Of(IxI)'!$M6</f>
        <v>0</v>
      </c>
      <c r="BA6">
        <f>I!AZ4*'Sim_Vt_Of(IxI)'!$M6</f>
        <v>0</v>
      </c>
      <c r="BB6">
        <f>I!BA4*'Sim_Vt_Of(IxI)'!$M6</f>
        <v>0</v>
      </c>
      <c r="BC6">
        <f>I!BB4*'Sim_Vt_Of(IxI)'!$M6</f>
        <v>0</v>
      </c>
      <c r="BD6">
        <f>I!BC4*'Sim_Vt_Of(IxI)'!$M6</f>
        <v>0</v>
      </c>
      <c r="BE6">
        <f>I!BD4*'Sim_Vt_Of(IxI)'!$M6</f>
        <v>0</v>
      </c>
      <c r="BF6">
        <f>I!BE4*'Sim_Vt_Of(IxI)'!$M6</f>
        <v>0</v>
      </c>
      <c r="BG6">
        <f>I!BF4*'Sim_Vt_Of(IxI)'!$M6</f>
        <v>0</v>
      </c>
      <c r="BH6">
        <f>I!BG4*'Sim_Vt_Of(IxI)'!$M6</f>
        <v>0</v>
      </c>
      <c r="BI6">
        <f>I!BH4*'Sim_Vt_Of(IxI)'!$M6</f>
        <v>0</v>
      </c>
      <c r="BJ6">
        <f>I!BI4*'Sim_Vt_Of(IxI)'!$M6</f>
        <v>0</v>
      </c>
      <c r="BK6">
        <f>I!BJ4*'Sim_Vt_Of(IxI)'!$M6</f>
        <v>0</v>
      </c>
      <c r="BL6">
        <f>I!BK4*'Sim_Vt_Of(IxI)'!$M6</f>
        <v>0</v>
      </c>
      <c r="BM6">
        <f>I!BL4*'Sim_Vt_Of(IxI)'!$M6</f>
        <v>0</v>
      </c>
      <c r="BN6">
        <f>I!BM4*'Sim_Vt_Of(IxI)'!$M6</f>
        <v>0</v>
      </c>
      <c r="BO6">
        <f>I!BN4*'Sim_Vt_Of(IxI)'!$M6</f>
        <v>0</v>
      </c>
      <c r="BP6">
        <f>I!BO4*'Sim_Vt_Of(IxI)'!$M6</f>
        <v>0</v>
      </c>
      <c r="BQ6">
        <f>I!BP4*'Sim_Vt_Of(IxI)'!$M6</f>
        <v>0</v>
      </c>
      <c r="BR6">
        <f>I!BQ4*'Sim_Vt_Of(IxI)'!$M6</f>
        <v>0</v>
      </c>
      <c r="BS6">
        <f>I!BR4*'Sim_Vt_Of(IxI)'!$M6</f>
        <v>0</v>
      </c>
      <c r="BT6">
        <f>I!BS4*'Sim_Vt_Of(IxI)'!$M6</f>
        <v>0</v>
      </c>
      <c r="BU6">
        <f>I!BT4*'Sim_Vt_Of(IxI)'!$M6</f>
        <v>0</v>
      </c>
      <c r="BV6">
        <f>I!BU4*'Sim_Vt_Of(IxI)'!$M6</f>
        <v>0</v>
      </c>
      <c r="BW6">
        <f>I!BV4*'Sim_Vt_Of(IxI)'!$M6</f>
        <v>0</v>
      </c>
      <c r="BX6">
        <f>I!BW4*'Sim_Vt_Of(IxI)'!$M6</f>
        <v>0</v>
      </c>
      <c r="BY6">
        <f>I!BX4*'Sim_Vt_Of(IxI)'!$M6</f>
        <v>0</v>
      </c>
    </row>
    <row r="7" spans="1:77" x14ac:dyDescent="0.25">
      <c r="A7" s="105" t="s">
        <v>4</v>
      </c>
      <c r="B7">
        <f>I!A5*'Sim_Vt_Of(IxI)'!$M7</f>
        <v>0</v>
      </c>
      <c r="C7">
        <f>I!B5*'Sim_Vt_Of(IxI)'!$M7</f>
        <v>0</v>
      </c>
      <c r="D7">
        <f>I!C5*'Sim_Vt_Of(IxI)'!$M7</f>
        <v>0</v>
      </c>
      <c r="E7">
        <f>I!D5*'Sim_Vt_Of(IxI)'!$M7</f>
        <v>0</v>
      </c>
      <c r="F7">
        <f>I!E5*'Sim_Vt_Of(IxI)'!$M7</f>
        <v>0</v>
      </c>
      <c r="G7">
        <f>I!F5*'Sim_Vt_Of(IxI)'!$M7</f>
        <v>0</v>
      </c>
      <c r="H7">
        <f>I!G5*'Sim_Vt_Of(IxI)'!$M7</f>
        <v>0</v>
      </c>
      <c r="I7">
        <f>I!H5*'Sim_Vt_Of(IxI)'!$M7</f>
        <v>0</v>
      </c>
      <c r="J7">
        <f>I!I5*'Sim_Vt_Of(IxI)'!$M7</f>
        <v>0</v>
      </c>
      <c r="K7">
        <f>I!J5*'Sim_Vt_Of(IxI)'!$M7</f>
        <v>0</v>
      </c>
      <c r="L7">
        <f>I!K5*'Sim_Vt_Of(IxI)'!$M7</f>
        <v>0</v>
      </c>
      <c r="M7">
        <f>I!L5*'Sim_Vt_Of(IxI)'!$M7</f>
        <v>0</v>
      </c>
      <c r="N7">
        <f>I!M5*'Sim_Vt_Of(IxI)'!$M7</f>
        <v>0</v>
      </c>
      <c r="O7">
        <f>I!N5*'Sim_Vt_Of(IxI)'!$M7</f>
        <v>0</v>
      </c>
      <c r="P7">
        <f>I!O5*'Sim_Vt_Of(IxI)'!$M7</f>
        <v>0</v>
      </c>
      <c r="Q7">
        <f>I!P5*'Sim_Vt_Of(IxI)'!$M7</f>
        <v>0</v>
      </c>
      <c r="R7">
        <f>I!Q5*'Sim_Vt_Of(IxI)'!$M7</f>
        <v>0</v>
      </c>
      <c r="S7">
        <f>I!R5*'Sim_Vt_Of(IxI)'!$M7</f>
        <v>0</v>
      </c>
      <c r="T7">
        <f>I!S5*'Sim_Vt_Of(IxI)'!$M7</f>
        <v>0</v>
      </c>
      <c r="U7">
        <f>I!T5*'Sim_Vt_Of(IxI)'!$M7</f>
        <v>0</v>
      </c>
      <c r="V7">
        <f>I!U5*'Sim_Vt_Of(IxI)'!$M7</f>
        <v>0</v>
      </c>
      <c r="W7">
        <f>I!V5*'Sim_Vt_Of(IxI)'!$M7</f>
        <v>0</v>
      </c>
      <c r="X7">
        <f>I!W5*'Sim_Vt_Of(IxI)'!$M7</f>
        <v>0</v>
      </c>
      <c r="Y7">
        <f>I!X5*'Sim_Vt_Of(IxI)'!$M7</f>
        <v>0</v>
      </c>
      <c r="Z7">
        <f>I!Y5*'Sim_Vt_Of(IxI)'!$M7</f>
        <v>0</v>
      </c>
      <c r="AA7">
        <f>I!Z5*'Sim_Vt_Of(IxI)'!$M7</f>
        <v>0</v>
      </c>
      <c r="AB7">
        <f>I!AA5*'Sim_Vt_Of(IxI)'!$M7</f>
        <v>0</v>
      </c>
      <c r="AC7">
        <f>I!AB5*'Sim_Vt_Of(IxI)'!$M7</f>
        <v>0</v>
      </c>
      <c r="AD7">
        <f>I!AC5*'Sim_Vt_Of(IxI)'!$M7</f>
        <v>0</v>
      </c>
      <c r="AE7">
        <f>I!AD5*'Sim_Vt_Of(IxI)'!$M7</f>
        <v>0</v>
      </c>
      <c r="AF7">
        <f>I!AE5*'Sim_Vt_Of(IxI)'!$M7</f>
        <v>0</v>
      </c>
      <c r="AG7">
        <f>I!AF5*'Sim_Vt_Of(IxI)'!$M7</f>
        <v>0</v>
      </c>
      <c r="AH7">
        <f>I!AG5*'Sim_Vt_Of(IxI)'!$M7</f>
        <v>0</v>
      </c>
      <c r="AI7">
        <f>I!AH5*'Sim_Vt_Of(IxI)'!$M7</f>
        <v>0</v>
      </c>
      <c r="AJ7">
        <f>I!AI5*'Sim_Vt_Of(IxI)'!$M7</f>
        <v>0</v>
      </c>
      <c r="AK7">
        <f>I!AJ5*'Sim_Vt_Of(IxI)'!$M7</f>
        <v>0</v>
      </c>
      <c r="AL7">
        <f>I!AK5*'Sim_Vt_Of(IxI)'!$M7</f>
        <v>0</v>
      </c>
      <c r="AM7">
        <f>I!AL5*'Sim_Vt_Of(IxI)'!$M7</f>
        <v>0</v>
      </c>
      <c r="AN7">
        <f>I!AM5*'Sim_Vt_Of(IxI)'!$M7</f>
        <v>0</v>
      </c>
      <c r="AO7">
        <f>I!AN5*'Sim_Vt_Of(IxI)'!$M7</f>
        <v>0</v>
      </c>
      <c r="AP7">
        <f>I!AO5*'Sim_Vt_Of(IxI)'!$M7</f>
        <v>0</v>
      </c>
      <c r="AQ7">
        <f>I!AP5*'Sim_Vt_Of(IxI)'!$M7</f>
        <v>0</v>
      </c>
      <c r="AR7">
        <f>I!AQ5*'Sim_Vt_Of(IxI)'!$M7</f>
        <v>0</v>
      </c>
      <c r="AS7">
        <f>I!AR5*'Sim_Vt_Of(IxI)'!$M7</f>
        <v>0</v>
      </c>
      <c r="AT7">
        <f>I!AS5*'Sim_Vt_Of(IxI)'!$M7</f>
        <v>0</v>
      </c>
      <c r="AU7">
        <f>I!AT5*'Sim_Vt_Of(IxI)'!$M7</f>
        <v>0</v>
      </c>
      <c r="AV7">
        <f>I!AU5*'Sim_Vt_Of(IxI)'!$M7</f>
        <v>0</v>
      </c>
      <c r="AW7">
        <f>I!AV5*'Sim_Vt_Of(IxI)'!$M7</f>
        <v>0</v>
      </c>
      <c r="AX7">
        <f>I!AW5*'Sim_Vt_Of(IxI)'!$M7</f>
        <v>0</v>
      </c>
      <c r="AY7">
        <f>I!AX5*'Sim_Vt_Of(IxI)'!$M7</f>
        <v>0</v>
      </c>
      <c r="AZ7">
        <f>I!AY5*'Sim_Vt_Of(IxI)'!$M7</f>
        <v>0</v>
      </c>
      <c r="BA7">
        <f>I!AZ5*'Sim_Vt_Of(IxI)'!$M7</f>
        <v>0</v>
      </c>
      <c r="BB7">
        <f>I!BA5*'Sim_Vt_Of(IxI)'!$M7</f>
        <v>0</v>
      </c>
      <c r="BC7">
        <f>I!BB5*'Sim_Vt_Of(IxI)'!$M7</f>
        <v>0</v>
      </c>
      <c r="BD7">
        <f>I!BC5*'Sim_Vt_Of(IxI)'!$M7</f>
        <v>0</v>
      </c>
      <c r="BE7">
        <f>I!BD5*'Sim_Vt_Of(IxI)'!$M7</f>
        <v>0</v>
      </c>
      <c r="BF7">
        <f>I!BE5*'Sim_Vt_Of(IxI)'!$M7</f>
        <v>0</v>
      </c>
      <c r="BG7">
        <f>I!BF5*'Sim_Vt_Of(IxI)'!$M7</f>
        <v>0</v>
      </c>
      <c r="BH7">
        <f>I!BG5*'Sim_Vt_Of(IxI)'!$M7</f>
        <v>0</v>
      </c>
      <c r="BI7">
        <f>I!BH5*'Sim_Vt_Of(IxI)'!$M7</f>
        <v>0</v>
      </c>
      <c r="BJ7">
        <f>I!BI5*'Sim_Vt_Of(IxI)'!$M7</f>
        <v>0</v>
      </c>
      <c r="BK7">
        <f>I!BJ5*'Sim_Vt_Of(IxI)'!$M7</f>
        <v>0</v>
      </c>
      <c r="BL7">
        <f>I!BK5*'Sim_Vt_Of(IxI)'!$M7</f>
        <v>0</v>
      </c>
      <c r="BM7">
        <f>I!BL5*'Sim_Vt_Of(IxI)'!$M7</f>
        <v>0</v>
      </c>
      <c r="BN7">
        <f>I!BM5*'Sim_Vt_Of(IxI)'!$M7</f>
        <v>0</v>
      </c>
      <c r="BO7">
        <f>I!BN5*'Sim_Vt_Of(IxI)'!$M7</f>
        <v>0</v>
      </c>
      <c r="BP7">
        <f>I!BO5*'Sim_Vt_Of(IxI)'!$M7</f>
        <v>0</v>
      </c>
      <c r="BQ7">
        <f>I!BP5*'Sim_Vt_Of(IxI)'!$M7</f>
        <v>0</v>
      </c>
      <c r="BR7">
        <f>I!BQ5*'Sim_Vt_Of(IxI)'!$M7</f>
        <v>0</v>
      </c>
      <c r="BS7">
        <f>I!BR5*'Sim_Vt_Of(IxI)'!$M7</f>
        <v>0</v>
      </c>
      <c r="BT7">
        <f>I!BS5*'Sim_Vt_Of(IxI)'!$M7</f>
        <v>0</v>
      </c>
      <c r="BU7">
        <f>I!BT5*'Sim_Vt_Of(IxI)'!$M7</f>
        <v>0</v>
      </c>
      <c r="BV7">
        <f>I!BU5*'Sim_Vt_Of(IxI)'!$M7</f>
        <v>0</v>
      </c>
      <c r="BW7">
        <f>I!BV5*'Sim_Vt_Of(IxI)'!$M7</f>
        <v>0</v>
      </c>
      <c r="BX7">
        <f>I!BW5*'Sim_Vt_Of(IxI)'!$M7</f>
        <v>0</v>
      </c>
      <c r="BY7">
        <f>I!BX5*'Sim_Vt_Of(IxI)'!$M7</f>
        <v>0</v>
      </c>
    </row>
    <row r="8" spans="1:77" x14ac:dyDescent="0.25">
      <c r="A8" s="105" t="s">
        <v>5</v>
      </c>
      <c r="B8">
        <f>I!A6*'Sim_Vt_Of(IxI)'!$M8</f>
        <v>0</v>
      </c>
      <c r="C8">
        <f>I!B6*'Sim_Vt_Of(IxI)'!$M8</f>
        <v>0</v>
      </c>
      <c r="D8">
        <f>I!C6*'Sim_Vt_Of(IxI)'!$M8</f>
        <v>0</v>
      </c>
      <c r="E8">
        <f>I!D6*'Sim_Vt_Of(IxI)'!$M8</f>
        <v>0</v>
      </c>
      <c r="F8">
        <f>I!E6*'Sim_Vt_Of(IxI)'!$M8</f>
        <v>0</v>
      </c>
      <c r="G8">
        <f>I!F6*'Sim_Vt_Of(IxI)'!$M8</f>
        <v>0</v>
      </c>
      <c r="H8">
        <f>I!G6*'Sim_Vt_Of(IxI)'!$M8</f>
        <v>0</v>
      </c>
      <c r="I8">
        <f>I!H6*'Sim_Vt_Of(IxI)'!$M8</f>
        <v>0</v>
      </c>
      <c r="J8">
        <f>I!I6*'Sim_Vt_Of(IxI)'!$M8</f>
        <v>0</v>
      </c>
      <c r="K8">
        <f>I!J6*'Sim_Vt_Of(IxI)'!$M8</f>
        <v>0</v>
      </c>
      <c r="L8">
        <f>I!K6*'Sim_Vt_Of(IxI)'!$M8</f>
        <v>0</v>
      </c>
      <c r="M8">
        <f>I!L6*'Sim_Vt_Of(IxI)'!$M8</f>
        <v>0</v>
      </c>
      <c r="N8">
        <f>I!M6*'Sim_Vt_Of(IxI)'!$M8</f>
        <v>0</v>
      </c>
      <c r="O8">
        <f>I!N6*'Sim_Vt_Of(IxI)'!$M8</f>
        <v>0</v>
      </c>
      <c r="P8">
        <f>I!O6*'Sim_Vt_Of(IxI)'!$M8</f>
        <v>0</v>
      </c>
      <c r="Q8">
        <f>I!P6*'Sim_Vt_Of(IxI)'!$M8</f>
        <v>0</v>
      </c>
      <c r="R8">
        <f>I!Q6*'Sim_Vt_Of(IxI)'!$M8</f>
        <v>0</v>
      </c>
      <c r="S8">
        <f>I!R6*'Sim_Vt_Of(IxI)'!$M8</f>
        <v>0</v>
      </c>
      <c r="T8">
        <f>I!S6*'Sim_Vt_Of(IxI)'!$M8</f>
        <v>0</v>
      </c>
      <c r="U8">
        <f>I!T6*'Sim_Vt_Of(IxI)'!$M8</f>
        <v>0</v>
      </c>
      <c r="V8">
        <f>I!U6*'Sim_Vt_Of(IxI)'!$M8</f>
        <v>0</v>
      </c>
      <c r="W8">
        <f>I!V6*'Sim_Vt_Of(IxI)'!$M8</f>
        <v>0</v>
      </c>
      <c r="X8">
        <f>I!W6*'Sim_Vt_Of(IxI)'!$M8</f>
        <v>0</v>
      </c>
      <c r="Y8">
        <f>I!X6*'Sim_Vt_Of(IxI)'!$M8</f>
        <v>0</v>
      </c>
      <c r="Z8">
        <f>I!Y6*'Sim_Vt_Of(IxI)'!$M8</f>
        <v>0</v>
      </c>
      <c r="AA8">
        <f>I!Z6*'Sim_Vt_Of(IxI)'!$M8</f>
        <v>0</v>
      </c>
      <c r="AB8">
        <f>I!AA6*'Sim_Vt_Of(IxI)'!$M8</f>
        <v>0</v>
      </c>
      <c r="AC8">
        <f>I!AB6*'Sim_Vt_Of(IxI)'!$M8</f>
        <v>0</v>
      </c>
      <c r="AD8">
        <f>I!AC6*'Sim_Vt_Of(IxI)'!$M8</f>
        <v>0</v>
      </c>
      <c r="AE8">
        <f>I!AD6*'Sim_Vt_Of(IxI)'!$M8</f>
        <v>0</v>
      </c>
      <c r="AF8">
        <f>I!AE6*'Sim_Vt_Of(IxI)'!$M8</f>
        <v>0</v>
      </c>
      <c r="AG8">
        <f>I!AF6*'Sim_Vt_Of(IxI)'!$M8</f>
        <v>0</v>
      </c>
      <c r="AH8">
        <f>I!AG6*'Sim_Vt_Of(IxI)'!$M8</f>
        <v>0</v>
      </c>
      <c r="AI8">
        <f>I!AH6*'Sim_Vt_Of(IxI)'!$M8</f>
        <v>0</v>
      </c>
      <c r="AJ8">
        <f>I!AI6*'Sim_Vt_Of(IxI)'!$M8</f>
        <v>0</v>
      </c>
      <c r="AK8">
        <f>I!AJ6*'Sim_Vt_Of(IxI)'!$M8</f>
        <v>0</v>
      </c>
      <c r="AL8">
        <f>I!AK6*'Sim_Vt_Of(IxI)'!$M8</f>
        <v>0</v>
      </c>
      <c r="AM8">
        <f>I!AL6*'Sim_Vt_Of(IxI)'!$M8</f>
        <v>0</v>
      </c>
      <c r="AN8">
        <f>I!AM6*'Sim_Vt_Of(IxI)'!$M8</f>
        <v>0</v>
      </c>
      <c r="AO8">
        <f>I!AN6*'Sim_Vt_Of(IxI)'!$M8</f>
        <v>0</v>
      </c>
      <c r="AP8">
        <f>I!AO6*'Sim_Vt_Of(IxI)'!$M8</f>
        <v>0</v>
      </c>
      <c r="AQ8">
        <f>I!AP6*'Sim_Vt_Of(IxI)'!$M8</f>
        <v>0</v>
      </c>
      <c r="AR8">
        <f>I!AQ6*'Sim_Vt_Of(IxI)'!$M8</f>
        <v>0</v>
      </c>
      <c r="AS8">
        <f>I!AR6*'Sim_Vt_Of(IxI)'!$M8</f>
        <v>0</v>
      </c>
      <c r="AT8">
        <f>I!AS6*'Sim_Vt_Of(IxI)'!$M8</f>
        <v>0</v>
      </c>
      <c r="AU8">
        <f>I!AT6*'Sim_Vt_Of(IxI)'!$M8</f>
        <v>0</v>
      </c>
      <c r="AV8">
        <f>I!AU6*'Sim_Vt_Of(IxI)'!$M8</f>
        <v>0</v>
      </c>
      <c r="AW8">
        <f>I!AV6*'Sim_Vt_Of(IxI)'!$M8</f>
        <v>0</v>
      </c>
      <c r="AX8">
        <f>I!AW6*'Sim_Vt_Of(IxI)'!$M8</f>
        <v>0</v>
      </c>
      <c r="AY8">
        <f>I!AX6*'Sim_Vt_Of(IxI)'!$M8</f>
        <v>0</v>
      </c>
      <c r="AZ8">
        <f>I!AY6*'Sim_Vt_Of(IxI)'!$M8</f>
        <v>0</v>
      </c>
      <c r="BA8">
        <f>I!AZ6*'Sim_Vt_Of(IxI)'!$M8</f>
        <v>0</v>
      </c>
      <c r="BB8">
        <f>I!BA6*'Sim_Vt_Of(IxI)'!$M8</f>
        <v>0</v>
      </c>
      <c r="BC8">
        <f>I!BB6*'Sim_Vt_Of(IxI)'!$M8</f>
        <v>0</v>
      </c>
      <c r="BD8">
        <f>I!BC6*'Sim_Vt_Of(IxI)'!$M8</f>
        <v>0</v>
      </c>
      <c r="BE8">
        <f>I!BD6*'Sim_Vt_Of(IxI)'!$M8</f>
        <v>0</v>
      </c>
      <c r="BF8">
        <f>I!BE6*'Sim_Vt_Of(IxI)'!$M8</f>
        <v>0</v>
      </c>
      <c r="BG8">
        <f>I!BF6*'Sim_Vt_Of(IxI)'!$M8</f>
        <v>0</v>
      </c>
      <c r="BH8">
        <f>I!BG6*'Sim_Vt_Of(IxI)'!$M8</f>
        <v>0</v>
      </c>
      <c r="BI8">
        <f>I!BH6*'Sim_Vt_Of(IxI)'!$M8</f>
        <v>0</v>
      </c>
      <c r="BJ8">
        <f>I!BI6*'Sim_Vt_Of(IxI)'!$M8</f>
        <v>0</v>
      </c>
      <c r="BK8">
        <f>I!BJ6*'Sim_Vt_Of(IxI)'!$M8</f>
        <v>0</v>
      </c>
      <c r="BL8">
        <f>I!BK6*'Sim_Vt_Of(IxI)'!$M8</f>
        <v>0</v>
      </c>
      <c r="BM8">
        <f>I!BL6*'Sim_Vt_Of(IxI)'!$M8</f>
        <v>0</v>
      </c>
      <c r="BN8">
        <f>I!BM6*'Sim_Vt_Of(IxI)'!$M8</f>
        <v>0</v>
      </c>
      <c r="BO8">
        <f>I!BN6*'Sim_Vt_Of(IxI)'!$M8</f>
        <v>0</v>
      </c>
      <c r="BP8">
        <f>I!BO6*'Sim_Vt_Of(IxI)'!$M8</f>
        <v>0</v>
      </c>
      <c r="BQ8">
        <f>I!BP6*'Sim_Vt_Of(IxI)'!$M8</f>
        <v>0</v>
      </c>
      <c r="BR8">
        <f>I!BQ6*'Sim_Vt_Of(IxI)'!$M8</f>
        <v>0</v>
      </c>
      <c r="BS8">
        <f>I!BR6*'Sim_Vt_Of(IxI)'!$M8</f>
        <v>0</v>
      </c>
      <c r="BT8">
        <f>I!BS6*'Sim_Vt_Of(IxI)'!$M8</f>
        <v>0</v>
      </c>
      <c r="BU8">
        <f>I!BT6*'Sim_Vt_Of(IxI)'!$M8</f>
        <v>0</v>
      </c>
      <c r="BV8">
        <f>I!BU6*'Sim_Vt_Of(IxI)'!$M8</f>
        <v>0</v>
      </c>
      <c r="BW8">
        <f>I!BV6*'Sim_Vt_Of(IxI)'!$M8</f>
        <v>0</v>
      </c>
      <c r="BX8">
        <f>I!BW6*'Sim_Vt_Of(IxI)'!$M8</f>
        <v>0</v>
      </c>
      <c r="BY8">
        <f>I!BX6*'Sim_Vt_Of(IxI)'!$M8</f>
        <v>0</v>
      </c>
    </row>
    <row r="9" spans="1:77" x14ac:dyDescent="0.25">
      <c r="A9" s="105" t="s">
        <v>6</v>
      </c>
      <c r="B9">
        <f>I!A7*'Sim_Vt_Of(IxI)'!$M9</f>
        <v>0</v>
      </c>
      <c r="C9">
        <f>I!B7*'Sim_Vt_Of(IxI)'!$M9</f>
        <v>0</v>
      </c>
      <c r="D9">
        <f>I!C7*'Sim_Vt_Of(IxI)'!$M9</f>
        <v>0</v>
      </c>
      <c r="E9">
        <f>I!D7*'Sim_Vt_Of(IxI)'!$M9</f>
        <v>0</v>
      </c>
      <c r="F9">
        <f>I!E7*'Sim_Vt_Of(IxI)'!$M9</f>
        <v>0</v>
      </c>
      <c r="G9">
        <f>I!F7*'Sim_Vt_Of(IxI)'!$M9</f>
        <v>0</v>
      </c>
      <c r="H9">
        <f>I!G7*'Sim_Vt_Of(IxI)'!$M9</f>
        <v>0</v>
      </c>
      <c r="I9">
        <f>I!H7*'Sim_Vt_Of(IxI)'!$M9</f>
        <v>0</v>
      </c>
      <c r="J9">
        <f>I!I7*'Sim_Vt_Of(IxI)'!$M9</f>
        <v>0</v>
      </c>
      <c r="K9">
        <f>I!J7*'Sim_Vt_Of(IxI)'!$M9</f>
        <v>0</v>
      </c>
      <c r="L9">
        <f>I!K7*'Sim_Vt_Of(IxI)'!$M9</f>
        <v>0</v>
      </c>
      <c r="M9">
        <f>I!L7*'Sim_Vt_Of(IxI)'!$M9</f>
        <v>0</v>
      </c>
      <c r="N9">
        <f>I!M7*'Sim_Vt_Of(IxI)'!$M9</f>
        <v>0</v>
      </c>
      <c r="O9">
        <f>I!N7*'Sim_Vt_Of(IxI)'!$M9</f>
        <v>0</v>
      </c>
      <c r="P9">
        <f>I!O7*'Sim_Vt_Of(IxI)'!$M9</f>
        <v>0</v>
      </c>
      <c r="Q9">
        <f>I!P7*'Sim_Vt_Of(IxI)'!$M9</f>
        <v>0</v>
      </c>
      <c r="R9">
        <f>I!Q7*'Sim_Vt_Of(IxI)'!$M9</f>
        <v>0</v>
      </c>
      <c r="S9">
        <f>I!R7*'Sim_Vt_Of(IxI)'!$M9</f>
        <v>0</v>
      </c>
      <c r="T9">
        <f>I!S7*'Sim_Vt_Of(IxI)'!$M9</f>
        <v>0</v>
      </c>
      <c r="U9">
        <f>I!T7*'Sim_Vt_Of(IxI)'!$M9</f>
        <v>0</v>
      </c>
      <c r="V9">
        <f>I!U7*'Sim_Vt_Of(IxI)'!$M9</f>
        <v>0</v>
      </c>
      <c r="W9">
        <f>I!V7*'Sim_Vt_Of(IxI)'!$M9</f>
        <v>0</v>
      </c>
      <c r="X9">
        <f>I!W7*'Sim_Vt_Of(IxI)'!$M9</f>
        <v>0</v>
      </c>
      <c r="Y9">
        <f>I!X7*'Sim_Vt_Of(IxI)'!$M9</f>
        <v>0</v>
      </c>
      <c r="Z9">
        <f>I!Y7*'Sim_Vt_Of(IxI)'!$M9</f>
        <v>0</v>
      </c>
      <c r="AA9">
        <f>I!Z7*'Sim_Vt_Of(IxI)'!$M9</f>
        <v>0</v>
      </c>
      <c r="AB9">
        <f>I!AA7*'Sim_Vt_Of(IxI)'!$M9</f>
        <v>0</v>
      </c>
      <c r="AC9">
        <f>I!AB7*'Sim_Vt_Of(IxI)'!$M9</f>
        <v>0</v>
      </c>
      <c r="AD9">
        <f>I!AC7*'Sim_Vt_Of(IxI)'!$M9</f>
        <v>0</v>
      </c>
      <c r="AE9">
        <f>I!AD7*'Sim_Vt_Of(IxI)'!$M9</f>
        <v>0</v>
      </c>
      <c r="AF9">
        <f>I!AE7*'Sim_Vt_Of(IxI)'!$M9</f>
        <v>0</v>
      </c>
      <c r="AG9">
        <f>I!AF7*'Sim_Vt_Of(IxI)'!$M9</f>
        <v>0</v>
      </c>
      <c r="AH9">
        <f>I!AG7*'Sim_Vt_Of(IxI)'!$M9</f>
        <v>0</v>
      </c>
      <c r="AI9">
        <f>I!AH7*'Sim_Vt_Of(IxI)'!$M9</f>
        <v>0</v>
      </c>
      <c r="AJ9">
        <f>I!AI7*'Sim_Vt_Of(IxI)'!$M9</f>
        <v>0</v>
      </c>
      <c r="AK9">
        <f>I!AJ7*'Sim_Vt_Of(IxI)'!$M9</f>
        <v>0</v>
      </c>
      <c r="AL9">
        <f>I!AK7*'Sim_Vt_Of(IxI)'!$M9</f>
        <v>0</v>
      </c>
      <c r="AM9">
        <f>I!AL7*'Sim_Vt_Of(IxI)'!$M9</f>
        <v>0</v>
      </c>
      <c r="AN9">
        <f>I!AM7*'Sim_Vt_Of(IxI)'!$M9</f>
        <v>0</v>
      </c>
      <c r="AO9">
        <f>I!AN7*'Sim_Vt_Of(IxI)'!$M9</f>
        <v>0</v>
      </c>
      <c r="AP9">
        <f>I!AO7*'Sim_Vt_Of(IxI)'!$M9</f>
        <v>0</v>
      </c>
      <c r="AQ9">
        <f>I!AP7*'Sim_Vt_Of(IxI)'!$M9</f>
        <v>0</v>
      </c>
      <c r="AR9">
        <f>I!AQ7*'Sim_Vt_Of(IxI)'!$M9</f>
        <v>0</v>
      </c>
      <c r="AS9">
        <f>I!AR7*'Sim_Vt_Of(IxI)'!$M9</f>
        <v>0</v>
      </c>
      <c r="AT9">
        <f>I!AS7*'Sim_Vt_Of(IxI)'!$M9</f>
        <v>0</v>
      </c>
      <c r="AU9">
        <f>I!AT7*'Sim_Vt_Of(IxI)'!$M9</f>
        <v>0</v>
      </c>
      <c r="AV9">
        <f>I!AU7*'Sim_Vt_Of(IxI)'!$M9</f>
        <v>0</v>
      </c>
      <c r="AW9">
        <f>I!AV7*'Sim_Vt_Of(IxI)'!$M9</f>
        <v>0</v>
      </c>
      <c r="AX9">
        <f>I!AW7*'Sim_Vt_Of(IxI)'!$M9</f>
        <v>0</v>
      </c>
      <c r="AY9">
        <f>I!AX7*'Sim_Vt_Of(IxI)'!$M9</f>
        <v>0</v>
      </c>
      <c r="AZ9">
        <f>I!AY7*'Sim_Vt_Of(IxI)'!$M9</f>
        <v>0</v>
      </c>
      <c r="BA9">
        <f>I!AZ7*'Sim_Vt_Of(IxI)'!$M9</f>
        <v>0</v>
      </c>
      <c r="BB9">
        <f>I!BA7*'Sim_Vt_Of(IxI)'!$M9</f>
        <v>0</v>
      </c>
      <c r="BC9">
        <f>I!BB7*'Sim_Vt_Of(IxI)'!$M9</f>
        <v>0</v>
      </c>
      <c r="BD9">
        <f>I!BC7*'Sim_Vt_Of(IxI)'!$M9</f>
        <v>0</v>
      </c>
      <c r="BE9">
        <f>I!BD7*'Sim_Vt_Of(IxI)'!$M9</f>
        <v>0</v>
      </c>
      <c r="BF9">
        <f>I!BE7*'Sim_Vt_Of(IxI)'!$M9</f>
        <v>0</v>
      </c>
      <c r="BG9">
        <f>I!BF7*'Sim_Vt_Of(IxI)'!$M9</f>
        <v>0</v>
      </c>
      <c r="BH9">
        <f>I!BG7*'Sim_Vt_Of(IxI)'!$M9</f>
        <v>0</v>
      </c>
      <c r="BI9">
        <f>I!BH7*'Sim_Vt_Of(IxI)'!$M9</f>
        <v>0</v>
      </c>
      <c r="BJ9">
        <f>I!BI7*'Sim_Vt_Of(IxI)'!$M9</f>
        <v>0</v>
      </c>
      <c r="BK9">
        <f>I!BJ7*'Sim_Vt_Of(IxI)'!$M9</f>
        <v>0</v>
      </c>
      <c r="BL9">
        <f>I!BK7*'Sim_Vt_Of(IxI)'!$M9</f>
        <v>0</v>
      </c>
      <c r="BM9">
        <f>I!BL7*'Sim_Vt_Of(IxI)'!$M9</f>
        <v>0</v>
      </c>
      <c r="BN9">
        <f>I!BM7*'Sim_Vt_Of(IxI)'!$M9</f>
        <v>0</v>
      </c>
      <c r="BO9">
        <f>I!BN7*'Sim_Vt_Of(IxI)'!$M9</f>
        <v>0</v>
      </c>
      <c r="BP9">
        <f>I!BO7*'Sim_Vt_Of(IxI)'!$M9</f>
        <v>0</v>
      </c>
      <c r="BQ9">
        <f>I!BP7*'Sim_Vt_Of(IxI)'!$M9</f>
        <v>0</v>
      </c>
      <c r="BR9">
        <f>I!BQ7*'Sim_Vt_Of(IxI)'!$M9</f>
        <v>0</v>
      </c>
      <c r="BS9">
        <f>I!BR7*'Sim_Vt_Of(IxI)'!$M9</f>
        <v>0</v>
      </c>
      <c r="BT9">
        <f>I!BS7*'Sim_Vt_Of(IxI)'!$M9</f>
        <v>0</v>
      </c>
      <c r="BU9">
        <f>I!BT7*'Sim_Vt_Of(IxI)'!$M9</f>
        <v>0</v>
      </c>
      <c r="BV9">
        <f>I!BU7*'Sim_Vt_Of(IxI)'!$M9</f>
        <v>0</v>
      </c>
      <c r="BW9">
        <f>I!BV7*'Sim_Vt_Of(IxI)'!$M9</f>
        <v>0</v>
      </c>
      <c r="BX9">
        <f>I!BW7*'Sim_Vt_Of(IxI)'!$M9</f>
        <v>0</v>
      </c>
      <c r="BY9">
        <f>I!BX7*'Sim_Vt_Of(IxI)'!$M9</f>
        <v>0</v>
      </c>
    </row>
    <row r="10" spans="1:77" x14ac:dyDescent="0.25">
      <c r="A10" s="105" t="s">
        <v>7</v>
      </c>
      <c r="B10">
        <f>I!A8*'Sim_Vt_Of(IxI)'!$M10</f>
        <v>0</v>
      </c>
      <c r="C10">
        <f>I!B8*'Sim_Vt_Of(IxI)'!$M10</f>
        <v>0</v>
      </c>
      <c r="D10">
        <f>I!C8*'Sim_Vt_Of(IxI)'!$M10</f>
        <v>0</v>
      </c>
      <c r="E10">
        <f>I!D8*'Sim_Vt_Of(IxI)'!$M10</f>
        <v>0</v>
      </c>
      <c r="F10">
        <f>I!E8*'Sim_Vt_Of(IxI)'!$M10</f>
        <v>0</v>
      </c>
      <c r="G10">
        <f>I!F8*'Sim_Vt_Of(IxI)'!$M10</f>
        <v>0</v>
      </c>
      <c r="H10">
        <f>I!G8*'Sim_Vt_Of(IxI)'!$M10</f>
        <v>0</v>
      </c>
      <c r="I10">
        <f>I!H8*'Sim_Vt_Of(IxI)'!$M10</f>
        <v>0</v>
      </c>
      <c r="J10">
        <f>I!I8*'Sim_Vt_Of(IxI)'!$M10</f>
        <v>0</v>
      </c>
      <c r="K10">
        <f>I!J8*'Sim_Vt_Of(IxI)'!$M10</f>
        <v>0</v>
      </c>
      <c r="L10">
        <f>I!K8*'Sim_Vt_Of(IxI)'!$M10</f>
        <v>0</v>
      </c>
      <c r="M10">
        <f>I!L8*'Sim_Vt_Of(IxI)'!$M10</f>
        <v>0</v>
      </c>
      <c r="N10">
        <f>I!M8*'Sim_Vt_Of(IxI)'!$M10</f>
        <v>0</v>
      </c>
      <c r="O10">
        <f>I!N8*'Sim_Vt_Of(IxI)'!$M10</f>
        <v>0</v>
      </c>
      <c r="P10">
        <f>I!O8*'Sim_Vt_Of(IxI)'!$M10</f>
        <v>0</v>
      </c>
      <c r="Q10">
        <f>I!P8*'Sim_Vt_Of(IxI)'!$M10</f>
        <v>0</v>
      </c>
      <c r="R10">
        <f>I!Q8*'Sim_Vt_Of(IxI)'!$M10</f>
        <v>0</v>
      </c>
      <c r="S10">
        <f>I!R8*'Sim_Vt_Of(IxI)'!$M10</f>
        <v>0</v>
      </c>
      <c r="T10">
        <f>I!S8*'Sim_Vt_Of(IxI)'!$M10</f>
        <v>0</v>
      </c>
      <c r="U10">
        <f>I!T8*'Sim_Vt_Of(IxI)'!$M10</f>
        <v>0</v>
      </c>
      <c r="V10">
        <f>I!U8*'Sim_Vt_Of(IxI)'!$M10</f>
        <v>0</v>
      </c>
      <c r="W10">
        <f>I!V8*'Sim_Vt_Of(IxI)'!$M10</f>
        <v>0</v>
      </c>
      <c r="X10">
        <f>I!W8*'Sim_Vt_Of(IxI)'!$M10</f>
        <v>0</v>
      </c>
      <c r="Y10">
        <f>I!X8*'Sim_Vt_Of(IxI)'!$M10</f>
        <v>0</v>
      </c>
      <c r="Z10">
        <f>I!Y8*'Sim_Vt_Of(IxI)'!$M10</f>
        <v>0</v>
      </c>
      <c r="AA10">
        <f>I!Z8*'Sim_Vt_Of(IxI)'!$M10</f>
        <v>0</v>
      </c>
      <c r="AB10">
        <f>I!AA8*'Sim_Vt_Of(IxI)'!$M10</f>
        <v>0</v>
      </c>
      <c r="AC10">
        <f>I!AB8*'Sim_Vt_Of(IxI)'!$M10</f>
        <v>0</v>
      </c>
      <c r="AD10">
        <f>I!AC8*'Sim_Vt_Of(IxI)'!$M10</f>
        <v>0</v>
      </c>
      <c r="AE10">
        <f>I!AD8*'Sim_Vt_Of(IxI)'!$M10</f>
        <v>0</v>
      </c>
      <c r="AF10">
        <f>I!AE8*'Sim_Vt_Of(IxI)'!$M10</f>
        <v>0</v>
      </c>
      <c r="AG10">
        <f>I!AF8*'Sim_Vt_Of(IxI)'!$M10</f>
        <v>0</v>
      </c>
      <c r="AH10">
        <f>I!AG8*'Sim_Vt_Of(IxI)'!$M10</f>
        <v>0</v>
      </c>
      <c r="AI10">
        <f>I!AH8*'Sim_Vt_Of(IxI)'!$M10</f>
        <v>0</v>
      </c>
      <c r="AJ10">
        <f>I!AI8*'Sim_Vt_Of(IxI)'!$M10</f>
        <v>0</v>
      </c>
      <c r="AK10">
        <f>I!AJ8*'Sim_Vt_Of(IxI)'!$M10</f>
        <v>0</v>
      </c>
      <c r="AL10">
        <f>I!AK8*'Sim_Vt_Of(IxI)'!$M10</f>
        <v>0</v>
      </c>
      <c r="AM10">
        <f>I!AL8*'Sim_Vt_Of(IxI)'!$M10</f>
        <v>0</v>
      </c>
      <c r="AN10">
        <f>I!AM8*'Sim_Vt_Of(IxI)'!$M10</f>
        <v>0</v>
      </c>
      <c r="AO10">
        <f>I!AN8*'Sim_Vt_Of(IxI)'!$M10</f>
        <v>0</v>
      </c>
      <c r="AP10">
        <f>I!AO8*'Sim_Vt_Of(IxI)'!$M10</f>
        <v>0</v>
      </c>
      <c r="AQ10">
        <f>I!AP8*'Sim_Vt_Of(IxI)'!$M10</f>
        <v>0</v>
      </c>
      <c r="AR10">
        <f>I!AQ8*'Sim_Vt_Of(IxI)'!$M10</f>
        <v>0</v>
      </c>
      <c r="AS10">
        <f>I!AR8*'Sim_Vt_Of(IxI)'!$M10</f>
        <v>0</v>
      </c>
      <c r="AT10">
        <f>I!AS8*'Sim_Vt_Of(IxI)'!$M10</f>
        <v>0</v>
      </c>
      <c r="AU10">
        <f>I!AT8*'Sim_Vt_Of(IxI)'!$M10</f>
        <v>0</v>
      </c>
      <c r="AV10">
        <f>I!AU8*'Sim_Vt_Of(IxI)'!$M10</f>
        <v>0</v>
      </c>
      <c r="AW10">
        <f>I!AV8*'Sim_Vt_Of(IxI)'!$M10</f>
        <v>0</v>
      </c>
      <c r="AX10">
        <f>I!AW8*'Sim_Vt_Of(IxI)'!$M10</f>
        <v>0</v>
      </c>
      <c r="AY10">
        <f>I!AX8*'Sim_Vt_Of(IxI)'!$M10</f>
        <v>0</v>
      </c>
      <c r="AZ10">
        <f>I!AY8*'Sim_Vt_Of(IxI)'!$M10</f>
        <v>0</v>
      </c>
      <c r="BA10">
        <f>I!AZ8*'Sim_Vt_Of(IxI)'!$M10</f>
        <v>0</v>
      </c>
      <c r="BB10">
        <f>I!BA8*'Sim_Vt_Of(IxI)'!$M10</f>
        <v>0</v>
      </c>
      <c r="BC10">
        <f>I!BB8*'Sim_Vt_Of(IxI)'!$M10</f>
        <v>0</v>
      </c>
      <c r="BD10">
        <f>I!BC8*'Sim_Vt_Of(IxI)'!$M10</f>
        <v>0</v>
      </c>
      <c r="BE10">
        <f>I!BD8*'Sim_Vt_Of(IxI)'!$M10</f>
        <v>0</v>
      </c>
      <c r="BF10">
        <f>I!BE8*'Sim_Vt_Of(IxI)'!$M10</f>
        <v>0</v>
      </c>
      <c r="BG10">
        <f>I!BF8*'Sim_Vt_Of(IxI)'!$M10</f>
        <v>0</v>
      </c>
      <c r="BH10">
        <f>I!BG8*'Sim_Vt_Of(IxI)'!$M10</f>
        <v>0</v>
      </c>
      <c r="BI10">
        <f>I!BH8*'Sim_Vt_Of(IxI)'!$M10</f>
        <v>0</v>
      </c>
      <c r="BJ10">
        <f>I!BI8*'Sim_Vt_Of(IxI)'!$M10</f>
        <v>0</v>
      </c>
      <c r="BK10">
        <f>I!BJ8*'Sim_Vt_Of(IxI)'!$M10</f>
        <v>0</v>
      </c>
      <c r="BL10">
        <f>I!BK8*'Sim_Vt_Of(IxI)'!$M10</f>
        <v>0</v>
      </c>
      <c r="BM10">
        <f>I!BL8*'Sim_Vt_Of(IxI)'!$M10</f>
        <v>0</v>
      </c>
      <c r="BN10">
        <f>I!BM8*'Sim_Vt_Of(IxI)'!$M10</f>
        <v>0</v>
      </c>
      <c r="BO10">
        <f>I!BN8*'Sim_Vt_Of(IxI)'!$M10</f>
        <v>0</v>
      </c>
      <c r="BP10">
        <f>I!BO8*'Sim_Vt_Of(IxI)'!$M10</f>
        <v>0</v>
      </c>
      <c r="BQ10">
        <f>I!BP8*'Sim_Vt_Of(IxI)'!$M10</f>
        <v>0</v>
      </c>
      <c r="BR10">
        <f>I!BQ8*'Sim_Vt_Of(IxI)'!$M10</f>
        <v>0</v>
      </c>
      <c r="BS10">
        <f>I!BR8*'Sim_Vt_Of(IxI)'!$M10</f>
        <v>0</v>
      </c>
      <c r="BT10">
        <f>I!BS8*'Sim_Vt_Of(IxI)'!$M10</f>
        <v>0</v>
      </c>
      <c r="BU10">
        <f>I!BT8*'Sim_Vt_Of(IxI)'!$M10</f>
        <v>0</v>
      </c>
      <c r="BV10">
        <f>I!BU8*'Sim_Vt_Of(IxI)'!$M10</f>
        <v>0</v>
      </c>
      <c r="BW10">
        <f>I!BV8*'Sim_Vt_Of(IxI)'!$M10</f>
        <v>0</v>
      </c>
      <c r="BX10">
        <f>I!BW8*'Sim_Vt_Of(IxI)'!$M10</f>
        <v>0</v>
      </c>
      <c r="BY10">
        <f>I!BX8*'Sim_Vt_Of(IxI)'!$M10</f>
        <v>0</v>
      </c>
    </row>
    <row r="11" spans="1:77" x14ac:dyDescent="0.25">
      <c r="A11" s="105" t="s">
        <v>8</v>
      </c>
      <c r="B11">
        <f>I!A9*'Sim_Vt_Of(IxI)'!$M11</f>
        <v>0</v>
      </c>
      <c r="C11">
        <f>I!B9*'Sim_Vt_Of(IxI)'!$M11</f>
        <v>0</v>
      </c>
      <c r="D11">
        <f>I!C9*'Sim_Vt_Of(IxI)'!$M11</f>
        <v>0</v>
      </c>
      <c r="E11">
        <f>I!D9*'Sim_Vt_Of(IxI)'!$M11</f>
        <v>0</v>
      </c>
      <c r="F11">
        <f>I!E9*'Sim_Vt_Of(IxI)'!$M11</f>
        <v>0</v>
      </c>
      <c r="G11">
        <f>I!F9*'Sim_Vt_Of(IxI)'!$M11</f>
        <v>0</v>
      </c>
      <c r="H11">
        <f>I!G9*'Sim_Vt_Of(IxI)'!$M11</f>
        <v>0</v>
      </c>
      <c r="I11">
        <f>I!H9*'Sim_Vt_Of(IxI)'!$M11</f>
        <v>0</v>
      </c>
      <c r="J11">
        <f>I!I9*'Sim_Vt_Of(IxI)'!$M11</f>
        <v>0</v>
      </c>
      <c r="K11">
        <f>I!J9*'Sim_Vt_Of(IxI)'!$M11</f>
        <v>0</v>
      </c>
      <c r="L11">
        <f>I!K9*'Sim_Vt_Of(IxI)'!$M11</f>
        <v>0</v>
      </c>
      <c r="M11">
        <f>I!L9*'Sim_Vt_Of(IxI)'!$M11</f>
        <v>0</v>
      </c>
      <c r="N11">
        <f>I!M9*'Sim_Vt_Of(IxI)'!$M11</f>
        <v>0</v>
      </c>
      <c r="O11">
        <f>I!N9*'Sim_Vt_Of(IxI)'!$M11</f>
        <v>0</v>
      </c>
      <c r="P11">
        <f>I!O9*'Sim_Vt_Of(IxI)'!$M11</f>
        <v>0</v>
      </c>
      <c r="Q11">
        <f>I!P9*'Sim_Vt_Of(IxI)'!$M11</f>
        <v>0</v>
      </c>
      <c r="R11">
        <f>I!Q9*'Sim_Vt_Of(IxI)'!$M11</f>
        <v>0</v>
      </c>
      <c r="S11">
        <f>I!R9*'Sim_Vt_Of(IxI)'!$M11</f>
        <v>0</v>
      </c>
      <c r="T11">
        <f>I!S9*'Sim_Vt_Of(IxI)'!$M11</f>
        <v>0</v>
      </c>
      <c r="U11">
        <f>I!T9*'Sim_Vt_Of(IxI)'!$M11</f>
        <v>0</v>
      </c>
      <c r="V11">
        <f>I!U9*'Sim_Vt_Of(IxI)'!$M11</f>
        <v>0</v>
      </c>
      <c r="W11">
        <f>I!V9*'Sim_Vt_Of(IxI)'!$M11</f>
        <v>0</v>
      </c>
      <c r="X11">
        <f>I!W9*'Sim_Vt_Of(IxI)'!$M11</f>
        <v>0</v>
      </c>
      <c r="Y11">
        <f>I!X9*'Sim_Vt_Of(IxI)'!$M11</f>
        <v>0</v>
      </c>
      <c r="Z11">
        <f>I!Y9*'Sim_Vt_Of(IxI)'!$M11</f>
        <v>0</v>
      </c>
      <c r="AA11">
        <f>I!Z9*'Sim_Vt_Of(IxI)'!$M11</f>
        <v>0</v>
      </c>
      <c r="AB11">
        <f>I!AA9*'Sim_Vt_Of(IxI)'!$M11</f>
        <v>0</v>
      </c>
      <c r="AC11">
        <f>I!AB9*'Sim_Vt_Of(IxI)'!$M11</f>
        <v>0</v>
      </c>
      <c r="AD11">
        <f>I!AC9*'Sim_Vt_Of(IxI)'!$M11</f>
        <v>0</v>
      </c>
      <c r="AE11">
        <f>I!AD9*'Sim_Vt_Of(IxI)'!$M11</f>
        <v>0</v>
      </c>
      <c r="AF11">
        <f>I!AE9*'Sim_Vt_Of(IxI)'!$M11</f>
        <v>0</v>
      </c>
      <c r="AG11">
        <f>I!AF9*'Sim_Vt_Of(IxI)'!$M11</f>
        <v>0</v>
      </c>
      <c r="AH11">
        <f>I!AG9*'Sim_Vt_Of(IxI)'!$M11</f>
        <v>0</v>
      </c>
      <c r="AI11">
        <f>I!AH9*'Sim_Vt_Of(IxI)'!$M11</f>
        <v>0</v>
      </c>
      <c r="AJ11">
        <f>I!AI9*'Sim_Vt_Of(IxI)'!$M11</f>
        <v>0</v>
      </c>
      <c r="AK11">
        <f>I!AJ9*'Sim_Vt_Of(IxI)'!$M11</f>
        <v>0</v>
      </c>
      <c r="AL11">
        <f>I!AK9*'Sim_Vt_Of(IxI)'!$M11</f>
        <v>0</v>
      </c>
      <c r="AM11">
        <f>I!AL9*'Sim_Vt_Of(IxI)'!$M11</f>
        <v>0</v>
      </c>
      <c r="AN11">
        <f>I!AM9*'Sim_Vt_Of(IxI)'!$M11</f>
        <v>0</v>
      </c>
      <c r="AO11">
        <f>I!AN9*'Sim_Vt_Of(IxI)'!$M11</f>
        <v>0</v>
      </c>
      <c r="AP11">
        <f>I!AO9*'Sim_Vt_Of(IxI)'!$M11</f>
        <v>0</v>
      </c>
      <c r="AQ11">
        <f>I!AP9*'Sim_Vt_Of(IxI)'!$M11</f>
        <v>0</v>
      </c>
      <c r="AR11">
        <f>I!AQ9*'Sim_Vt_Of(IxI)'!$M11</f>
        <v>0</v>
      </c>
      <c r="AS11">
        <f>I!AR9*'Sim_Vt_Of(IxI)'!$M11</f>
        <v>0</v>
      </c>
      <c r="AT11">
        <f>I!AS9*'Sim_Vt_Of(IxI)'!$M11</f>
        <v>0</v>
      </c>
      <c r="AU11">
        <f>I!AT9*'Sim_Vt_Of(IxI)'!$M11</f>
        <v>0</v>
      </c>
      <c r="AV11">
        <f>I!AU9*'Sim_Vt_Of(IxI)'!$M11</f>
        <v>0</v>
      </c>
      <c r="AW11">
        <f>I!AV9*'Sim_Vt_Of(IxI)'!$M11</f>
        <v>0</v>
      </c>
      <c r="AX11">
        <f>I!AW9*'Sim_Vt_Of(IxI)'!$M11</f>
        <v>0</v>
      </c>
      <c r="AY11">
        <f>I!AX9*'Sim_Vt_Of(IxI)'!$M11</f>
        <v>0</v>
      </c>
      <c r="AZ11">
        <f>I!AY9*'Sim_Vt_Of(IxI)'!$M11</f>
        <v>0</v>
      </c>
      <c r="BA11">
        <f>I!AZ9*'Sim_Vt_Of(IxI)'!$M11</f>
        <v>0</v>
      </c>
      <c r="BB11">
        <f>I!BA9*'Sim_Vt_Of(IxI)'!$M11</f>
        <v>0</v>
      </c>
      <c r="BC11">
        <f>I!BB9*'Sim_Vt_Of(IxI)'!$M11</f>
        <v>0</v>
      </c>
      <c r="BD11">
        <f>I!BC9*'Sim_Vt_Of(IxI)'!$M11</f>
        <v>0</v>
      </c>
      <c r="BE11">
        <f>I!BD9*'Sim_Vt_Of(IxI)'!$M11</f>
        <v>0</v>
      </c>
      <c r="BF11">
        <f>I!BE9*'Sim_Vt_Of(IxI)'!$M11</f>
        <v>0</v>
      </c>
      <c r="BG11">
        <f>I!BF9*'Sim_Vt_Of(IxI)'!$M11</f>
        <v>0</v>
      </c>
      <c r="BH11">
        <f>I!BG9*'Sim_Vt_Of(IxI)'!$M11</f>
        <v>0</v>
      </c>
      <c r="BI11">
        <f>I!BH9*'Sim_Vt_Of(IxI)'!$M11</f>
        <v>0</v>
      </c>
      <c r="BJ11">
        <f>I!BI9*'Sim_Vt_Of(IxI)'!$M11</f>
        <v>0</v>
      </c>
      <c r="BK11">
        <f>I!BJ9*'Sim_Vt_Of(IxI)'!$M11</f>
        <v>0</v>
      </c>
      <c r="BL11">
        <f>I!BK9*'Sim_Vt_Of(IxI)'!$M11</f>
        <v>0</v>
      </c>
      <c r="BM11">
        <f>I!BL9*'Sim_Vt_Of(IxI)'!$M11</f>
        <v>0</v>
      </c>
      <c r="BN11">
        <f>I!BM9*'Sim_Vt_Of(IxI)'!$M11</f>
        <v>0</v>
      </c>
      <c r="BO11">
        <f>I!BN9*'Sim_Vt_Of(IxI)'!$M11</f>
        <v>0</v>
      </c>
      <c r="BP11">
        <f>I!BO9*'Sim_Vt_Of(IxI)'!$M11</f>
        <v>0</v>
      </c>
      <c r="BQ11">
        <f>I!BP9*'Sim_Vt_Of(IxI)'!$M11</f>
        <v>0</v>
      </c>
      <c r="BR11">
        <f>I!BQ9*'Sim_Vt_Of(IxI)'!$M11</f>
        <v>0</v>
      </c>
      <c r="BS11">
        <f>I!BR9*'Sim_Vt_Of(IxI)'!$M11</f>
        <v>0</v>
      </c>
      <c r="BT11">
        <f>I!BS9*'Sim_Vt_Of(IxI)'!$M11</f>
        <v>0</v>
      </c>
      <c r="BU11">
        <f>I!BT9*'Sim_Vt_Of(IxI)'!$M11</f>
        <v>0</v>
      </c>
      <c r="BV11">
        <f>I!BU9*'Sim_Vt_Of(IxI)'!$M11</f>
        <v>0</v>
      </c>
      <c r="BW11">
        <f>I!BV9*'Sim_Vt_Of(IxI)'!$M11</f>
        <v>0</v>
      </c>
      <c r="BX11">
        <f>I!BW9*'Sim_Vt_Of(IxI)'!$M11</f>
        <v>0</v>
      </c>
      <c r="BY11">
        <f>I!BX9*'Sim_Vt_Of(IxI)'!$M11</f>
        <v>0</v>
      </c>
    </row>
    <row r="12" spans="1:77" x14ac:dyDescent="0.25">
      <c r="A12" s="105" t="s">
        <v>9</v>
      </c>
      <c r="B12">
        <f>I!A10*'Sim_Vt_Of(IxI)'!$M12</f>
        <v>0</v>
      </c>
      <c r="C12">
        <f>I!B10*'Sim_Vt_Of(IxI)'!$M12</f>
        <v>0</v>
      </c>
      <c r="D12">
        <f>I!C10*'Sim_Vt_Of(IxI)'!$M12</f>
        <v>0</v>
      </c>
      <c r="E12">
        <f>I!D10*'Sim_Vt_Of(IxI)'!$M12</f>
        <v>0</v>
      </c>
      <c r="F12">
        <f>I!E10*'Sim_Vt_Of(IxI)'!$M12</f>
        <v>0</v>
      </c>
      <c r="G12">
        <f>I!F10*'Sim_Vt_Of(IxI)'!$M12</f>
        <v>0</v>
      </c>
      <c r="H12">
        <f>I!G10*'Sim_Vt_Of(IxI)'!$M12</f>
        <v>0</v>
      </c>
      <c r="I12">
        <f>I!H10*'Sim_Vt_Of(IxI)'!$M12</f>
        <v>0</v>
      </c>
      <c r="J12">
        <f>I!I10*'Sim_Vt_Of(IxI)'!$M12</f>
        <v>0</v>
      </c>
      <c r="K12">
        <f>I!J10*'Sim_Vt_Of(IxI)'!$M12</f>
        <v>0</v>
      </c>
      <c r="L12">
        <f>I!K10*'Sim_Vt_Of(IxI)'!$M12</f>
        <v>0</v>
      </c>
      <c r="M12">
        <f>I!L10*'Sim_Vt_Of(IxI)'!$M12</f>
        <v>0</v>
      </c>
      <c r="N12">
        <f>I!M10*'Sim_Vt_Of(IxI)'!$M12</f>
        <v>0</v>
      </c>
      <c r="O12">
        <f>I!N10*'Sim_Vt_Of(IxI)'!$M12</f>
        <v>0</v>
      </c>
      <c r="P12">
        <f>I!O10*'Sim_Vt_Of(IxI)'!$M12</f>
        <v>0</v>
      </c>
      <c r="Q12">
        <f>I!P10*'Sim_Vt_Of(IxI)'!$M12</f>
        <v>0</v>
      </c>
      <c r="R12">
        <f>I!Q10*'Sim_Vt_Of(IxI)'!$M12</f>
        <v>0</v>
      </c>
      <c r="S12">
        <f>I!R10*'Sim_Vt_Of(IxI)'!$M12</f>
        <v>0</v>
      </c>
      <c r="T12">
        <f>I!S10*'Sim_Vt_Of(IxI)'!$M12</f>
        <v>0</v>
      </c>
      <c r="U12">
        <f>I!T10*'Sim_Vt_Of(IxI)'!$M12</f>
        <v>0</v>
      </c>
      <c r="V12">
        <f>I!U10*'Sim_Vt_Of(IxI)'!$M12</f>
        <v>0</v>
      </c>
      <c r="W12">
        <f>I!V10*'Sim_Vt_Of(IxI)'!$M12</f>
        <v>0</v>
      </c>
      <c r="X12">
        <f>I!W10*'Sim_Vt_Of(IxI)'!$M12</f>
        <v>0</v>
      </c>
      <c r="Y12">
        <f>I!X10*'Sim_Vt_Of(IxI)'!$M12</f>
        <v>0</v>
      </c>
      <c r="Z12">
        <f>I!Y10*'Sim_Vt_Of(IxI)'!$M12</f>
        <v>0</v>
      </c>
      <c r="AA12">
        <f>I!Z10*'Sim_Vt_Of(IxI)'!$M12</f>
        <v>0</v>
      </c>
      <c r="AB12">
        <f>I!AA10*'Sim_Vt_Of(IxI)'!$M12</f>
        <v>0</v>
      </c>
      <c r="AC12">
        <f>I!AB10*'Sim_Vt_Of(IxI)'!$M12</f>
        <v>0</v>
      </c>
      <c r="AD12">
        <f>I!AC10*'Sim_Vt_Of(IxI)'!$M12</f>
        <v>0</v>
      </c>
      <c r="AE12">
        <f>I!AD10*'Sim_Vt_Of(IxI)'!$M12</f>
        <v>0</v>
      </c>
      <c r="AF12">
        <f>I!AE10*'Sim_Vt_Of(IxI)'!$M12</f>
        <v>0</v>
      </c>
      <c r="AG12">
        <f>I!AF10*'Sim_Vt_Of(IxI)'!$M12</f>
        <v>0</v>
      </c>
      <c r="AH12">
        <f>I!AG10*'Sim_Vt_Of(IxI)'!$M12</f>
        <v>0</v>
      </c>
      <c r="AI12">
        <f>I!AH10*'Sim_Vt_Of(IxI)'!$M12</f>
        <v>0</v>
      </c>
      <c r="AJ12">
        <f>I!AI10*'Sim_Vt_Of(IxI)'!$M12</f>
        <v>0</v>
      </c>
      <c r="AK12">
        <f>I!AJ10*'Sim_Vt_Of(IxI)'!$M12</f>
        <v>0</v>
      </c>
      <c r="AL12">
        <f>I!AK10*'Sim_Vt_Of(IxI)'!$M12</f>
        <v>0</v>
      </c>
      <c r="AM12">
        <f>I!AL10*'Sim_Vt_Of(IxI)'!$M12</f>
        <v>0</v>
      </c>
      <c r="AN12">
        <f>I!AM10*'Sim_Vt_Of(IxI)'!$M12</f>
        <v>0</v>
      </c>
      <c r="AO12">
        <f>I!AN10*'Sim_Vt_Of(IxI)'!$M12</f>
        <v>0</v>
      </c>
      <c r="AP12">
        <f>I!AO10*'Sim_Vt_Of(IxI)'!$M12</f>
        <v>0</v>
      </c>
      <c r="AQ12">
        <f>I!AP10*'Sim_Vt_Of(IxI)'!$M12</f>
        <v>0</v>
      </c>
      <c r="AR12">
        <f>I!AQ10*'Sim_Vt_Of(IxI)'!$M12</f>
        <v>0</v>
      </c>
      <c r="AS12">
        <f>I!AR10*'Sim_Vt_Of(IxI)'!$M12</f>
        <v>0</v>
      </c>
      <c r="AT12">
        <f>I!AS10*'Sim_Vt_Of(IxI)'!$M12</f>
        <v>0</v>
      </c>
      <c r="AU12">
        <f>I!AT10*'Sim_Vt_Of(IxI)'!$M12</f>
        <v>0</v>
      </c>
      <c r="AV12">
        <f>I!AU10*'Sim_Vt_Of(IxI)'!$M12</f>
        <v>0</v>
      </c>
      <c r="AW12">
        <f>I!AV10*'Sim_Vt_Of(IxI)'!$M12</f>
        <v>0</v>
      </c>
      <c r="AX12">
        <f>I!AW10*'Sim_Vt_Of(IxI)'!$M12</f>
        <v>0</v>
      </c>
      <c r="AY12">
        <f>I!AX10*'Sim_Vt_Of(IxI)'!$M12</f>
        <v>0</v>
      </c>
      <c r="AZ12">
        <f>I!AY10*'Sim_Vt_Of(IxI)'!$M12</f>
        <v>0</v>
      </c>
      <c r="BA12">
        <f>I!AZ10*'Sim_Vt_Of(IxI)'!$M12</f>
        <v>0</v>
      </c>
      <c r="BB12">
        <f>I!BA10*'Sim_Vt_Of(IxI)'!$M12</f>
        <v>0</v>
      </c>
      <c r="BC12">
        <f>I!BB10*'Sim_Vt_Of(IxI)'!$M12</f>
        <v>0</v>
      </c>
      <c r="BD12">
        <f>I!BC10*'Sim_Vt_Of(IxI)'!$M12</f>
        <v>0</v>
      </c>
      <c r="BE12">
        <f>I!BD10*'Sim_Vt_Of(IxI)'!$M12</f>
        <v>0</v>
      </c>
      <c r="BF12">
        <f>I!BE10*'Sim_Vt_Of(IxI)'!$M12</f>
        <v>0</v>
      </c>
      <c r="BG12">
        <f>I!BF10*'Sim_Vt_Of(IxI)'!$M12</f>
        <v>0</v>
      </c>
      <c r="BH12">
        <f>I!BG10*'Sim_Vt_Of(IxI)'!$M12</f>
        <v>0</v>
      </c>
      <c r="BI12">
        <f>I!BH10*'Sim_Vt_Of(IxI)'!$M12</f>
        <v>0</v>
      </c>
      <c r="BJ12">
        <f>I!BI10*'Sim_Vt_Of(IxI)'!$M12</f>
        <v>0</v>
      </c>
      <c r="BK12">
        <f>I!BJ10*'Sim_Vt_Of(IxI)'!$M12</f>
        <v>0</v>
      </c>
      <c r="BL12">
        <f>I!BK10*'Sim_Vt_Of(IxI)'!$M12</f>
        <v>0</v>
      </c>
      <c r="BM12">
        <f>I!BL10*'Sim_Vt_Of(IxI)'!$M12</f>
        <v>0</v>
      </c>
      <c r="BN12">
        <f>I!BM10*'Sim_Vt_Of(IxI)'!$M12</f>
        <v>0</v>
      </c>
      <c r="BO12">
        <f>I!BN10*'Sim_Vt_Of(IxI)'!$M12</f>
        <v>0</v>
      </c>
      <c r="BP12">
        <f>I!BO10*'Sim_Vt_Of(IxI)'!$M12</f>
        <v>0</v>
      </c>
      <c r="BQ12">
        <f>I!BP10*'Sim_Vt_Of(IxI)'!$M12</f>
        <v>0</v>
      </c>
      <c r="BR12">
        <f>I!BQ10*'Sim_Vt_Of(IxI)'!$M12</f>
        <v>0</v>
      </c>
      <c r="BS12">
        <f>I!BR10*'Sim_Vt_Of(IxI)'!$M12</f>
        <v>0</v>
      </c>
      <c r="BT12">
        <f>I!BS10*'Sim_Vt_Of(IxI)'!$M12</f>
        <v>0</v>
      </c>
      <c r="BU12">
        <f>I!BT10*'Sim_Vt_Of(IxI)'!$M12</f>
        <v>0</v>
      </c>
      <c r="BV12">
        <f>I!BU10*'Sim_Vt_Of(IxI)'!$M12</f>
        <v>0</v>
      </c>
      <c r="BW12">
        <f>I!BV10*'Sim_Vt_Of(IxI)'!$M12</f>
        <v>0</v>
      </c>
      <c r="BX12">
        <f>I!BW10*'Sim_Vt_Of(IxI)'!$M12</f>
        <v>0</v>
      </c>
      <c r="BY12">
        <f>I!BX10*'Sim_Vt_Of(IxI)'!$M12</f>
        <v>0</v>
      </c>
    </row>
    <row r="13" spans="1:77" x14ac:dyDescent="0.25">
      <c r="A13" s="105" t="s">
        <v>10</v>
      </c>
      <c r="B13">
        <f>I!A11*'Sim_Vt_Of(IxI)'!$M13</f>
        <v>0</v>
      </c>
      <c r="C13">
        <f>I!B11*'Sim_Vt_Of(IxI)'!$M13</f>
        <v>0</v>
      </c>
      <c r="D13">
        <f>I!C11*'Sim_Vt_Of(IxI)'!$M13</f>
        <v>0</v>
      </c>
      <c r="E13">
        <f>I!D11*'Sim_Vt_Of(IxI)'!$M13</f>
        <v>0</v>
      </c>
      <c r="F13">
        <f>I!E11*'Sim_Vt_Of(IxI)'!$M13</f>
        <v>0</v>
      </c>
      <c r="G13">
        <f>I!F11*'Sim_Vt_Of(IxI)'!$M13</f>
        <v>0</v>
      </c>
      <c r="H13">
        <f>I!G11*'Sim_Vt_Of(IxI)'!$M13</f>
        <v>0</v>
      </c>
      <c r="I13">
        <f>I!H11*'Sim_Vt_Of(IxI)'!$M13</f>
        <v>0</v>
      </c>
      <c r="J13">
        <f>I!I11*'Sim_Vt_Of(IxI)'!$M13</f>
        <v>0</v>
      </c>
      <c r="K13">
        <f>I!J11*'Sim_Vt_Of(IxI)'!$M13</f>
        <v>0</v>
      </c>
      <c r="L13">
        <f>I!K11*'Sim_Vt_Of(IxI)'!$M13</f>
        <v>0</v>
      </c>
      <c r="M13">
        <f>I!L11*'Sim_Vt_Of(IxI)'!$M13</f>
        <v>0</v>
      </c>
      <c r="N13">
        <f>I!M11*'Sim_Vt_Of(IxI)'!$M13</f>
        <v>0</v>
      </c>
      <c r="O13">
        <f>I!N11*'Sim_Vt_Of(IxI)'!$M13</f>
        <v>0</v>
      </c>
      <c r="P13">
        <f>I!O11*'Sim_Vt_Of(IxI)'!$M13</f>
        <v>0</v>
      </c>
      <c r="Q13">
        <f>I!P11*'Sim_Vt_Of(IxI)'!$M13</f>
        <v>0</v>
      </c>
      <c r="R13">
        <f>I!Q11*'Sim_Vt_Of(IxI)'!$M13</f>
        <v>0</v>
      </c>
      <c r="S13">
        <f>I!R11*'Sim_Vt_Of(IxI)'!$M13</f>
        <v>0</v>
      </c>
      <c r="T13">
        <f>I!S11*'Sim_Vt_Of(IxI)'!$M13</f>
        <v>0</v>
      </c>
      <c r="U13">
        <f>I!T11*'Sim_Vt_Of(IxI)'!$M13</f>
        <v>0</v>
      </c>
      <c r="V13">
        <f>I!U11*'Sim_Vt_Of(IxI)'!$M13</f>
        <v>0</v>
      </c>
      <c r="W13">
        <f>I!V11*'Sim_Vt_Of(IxI)'!$M13</f>
        <v>0</v>
      </c>
      <c r="X13">
        <f>I!W11*'Sim_Vt_Of(IxI)'!$M13</f>
        <v>0</v>
      </c>
      <c r="Y13">
        <f>I!X11*'Sim_Vt_Of(IxI)'!$M13</f>
        <v>0</v>
      </c>
      <c r="Z13">
        <f>I!Y11*'Sim_Vt_Of(IxI)'!$M13</f>
        <v>0</v>
      </c>
      <c r="AA13">
        <f>I!Z11*'Sim_Vt_Of(IxI)'!$M13</f>
        <v>0</v>
      </c>
      <c r="AB13">
        <f>I!AA11*'Sim_Vt_Of(IxI)'!$M13</f>
        <v>0</v>
      </c>
      <c r="AC13">
        <f>I!AB11*'Sim_Vt_Of(IxI)'!$M13</f>
        <v>0</v>
      </c>
      <c r="AD13">
        <f>I!AC11*'Sim_Vt_Of(IxI)'!$M13</f>
        <v>0</v>
      </c>
      <c r="AE13">
        <f>I!AD11*'Sim_Vt_Of(IxI)'!$M13</f>
        <v>0</v>
      </c>
      <c r="AF13">
        <f>I!AE11*'Sim_Vt_Of(IxI)'!$M13</f>
        <v>0</v>
      </c>
      <c r="AG13">
        <f>I!AF11*'Sim_Vt_Of(IxI)'!$M13</f>
        <v>0</v>
      </c>
      <c r="AH13">
        <f>I!AG11*'Sim_Vt_Of(IxI)'!$M13</f>
        <v>0</v>
      </c>
      <c r="AI13">
        <f>I!AH11*'Sim_Vt_Of(IxI)'!$M13</f>
        <v>0</v>
      </c>
      <c r="AJ13">
        <f>I!AI11*'Sim_Vt_Of(IxI)'!$M13</f>
        <v>0</v>
      </c>
      <c r="AK13">
        <f>I!AJ11*'Sim_Vt_Of(IxI)'!$M13</f>
        <v>0</v>
      </c>
      <c r="AL13">
        <f>I!AK11*'Sim_Vt_Of(IxI)'!$M13</f>
        <v>0</v>
      </c>
      <c r="AM13">
        <f>I!AL11*'Sim_Vt_Of(IxI)'!$M13</f>
        <v>0</v>
      </c>
      <c r="AN13">
        <f>I!AM11*'Sim_Vt_Of(IxI)'!$M13</f>
        <v>0</v>
      </c>
      <c r="AO13">
        <f>I!AN11*'Sim_Vt_Of(IxI)'!$M13</f>
        <v>0</v>
      </c>
      <c r="AP13">
        <f>I!AO11*'Sim_Vt_Of(IxI)'!$M13</f>
        <v>0</v>
      </c>
      <c r="AQ13">
        <f>I!AP11*'Sim_Vt_Of(IxI)'!$M13</f>
        <v>0</v>
      </c>
      <c r="AR13">
        <f>I!AQ11*'Sim_Vt_Of(IxI)'!$M13</f>
        <v>0</v>
      </c>
      <c r="AS13">
        <f>I!AR11*'Sim_Vt_Of(IxI)'!$M13</f>
        <v>0</v>
      </c>
      <c r="AT13">
        <f>I!AS11*'Sim_Vt_Of(IxI)'!$M13</f>
        <v>0</v>
      </c>
      <c r="AU13">
        <f>I!AT11*'Sim_Vt_Of(IxI)'!$M13</f>
        <v>0</v>
      </c>
      <c r="AV13">
        <f>I!AU11*'Sim_Vt_Of(IxI)'!$M13</f>
        <v>0</v>
      </c>
      <c r="AW13">
        <f>I!AV11*'Sim_Vt_Of(IxI)'!$M13</f>
        <v>0</v>
      </c>
      <c r="AX13">
        <f>I!AW11*'Sim_Vt_Of(IxI)'!$M13</f>
        <v>0</v>
      </c>
      <c r="AY13">
        <f>I!AX11*'Sim_Vt_Of(IxI)'!$M13</f>
        <v>0</v>
      </c>
      <c r="AZ13">
        <f>I!AY11*'Sim_Vt_Of(IxI)'!$M13</f>
        <v>0</v>
      </c>
      <c r="BA13">
        <f>I!AZ11*'Sim_Vt_Of(IxI)'!$M13</f>
        <v>0</v>
      </c>
      <c r="BB13">
        <f>I!BA11*'Sim_Vt_Of(IxI)'!$M13</f>
        <v>0</v>
      </c>
      <c r="BC13">
        <f>I!BB11*'Sim_Vt_Of(IxI)'!$M13</f>
        <v>0</v>
      </c>
      <c r="BD13">
        <f>I!BC11*'Sim_Vt_Of(IxI)'!$M13</f>
        <v>0</v>
      </c>
      <c r="BE13">
        <f>I!BD11*'Sim_Vt_Of(IxI)'!$M13</f>
        <v>0</v>
      </c>
      <c r="BF13">
        <f>I!BE11*'Sim_Vt_Of(IxI)'!$M13</f>
        <v>0</v>
      </c>
      <c r="BG13">
        <f>I!BF11*'Sim_Vt_Of(IxI)'!$M13</f>
        <v>0</v>
      </c>
      <c r="BH13">
        <f>I!BG11*'Sim_Vt_Of(IxI)'!$M13</f>
        <v>0</v>
      </c>
      <c r="BI13">
        <f>I!BH11*'Sim_Vt_Of(IxI)'!$M13</f>
        <v>0</v>
      </c>
      <c r="BJ13">
        <f>I!BI11*'Sim_Vt_Of(IxI)'!$M13</f>
        <v>0</v>
      </c>
      <c r="BK13">
        <f>I!BJ11*'Sim_Vt_Of(IxI)'!$M13</f>
        <v>0</v>
      </c>
      <c r="BL13">
        <f>I!BK11*'Sim_Vt_Of(IxI)'!$M13</f>
        <v>0</v>
      </c>
      <c r="BM13">
        <f>I!BL11*'Sim_Vt_Of(IxI)'!$M13</f>
        <v>0</v>
      </c>
      <c r="BN13">
        <f>I!BM11*'Sim_Vt_Of(IxI)'!$M13</f>
        <v>0</v>
      </c>
      <c r="BO13">
        <f>I!BN11*'Sim_Vt_Of(IxI)'!$M13</f>
        <v>0</v>
      </c>
      <c r="BP13">
        <f>I!BO11*'Sim_Vt_Of(IxI)'!$M13</f>
        <v>0</v>
      </c>
      <c r="BQ13">
        <f>I!BP11*'Sim_Vt_Of(IxI)'!$M13</f>
        <v>0</v>
      </c>
      <c r="BR13">
        <f>I!BQ11*'Sim_Vt_Of(IxI)'!$M13</f>
        <v>0</v>
      </c>
      <c r="BS13">
        <f>I!BR11*'Sim_Vt_Of(IxI)'!$M13</f>
        <v>0</v>
      </c>
      <c r="BT13">
        <f>I!BS11*'Sim_Vt_Of(IxI)'!$M13</f>
        <v>0</v>
      </c>
      <c r="BU13">
        <f>I!BT11*'Sim_Vt_Of(IxI)'!$M13</f>
        <v>0</v>
      </c>
      <c r="BV13">
        <f>I!BU11*'Sim_Vt_Of(IxI)'!$M13</f>
        <v>0</v>
      </c>
      <c r="BW13">
        <f>I!BV11*'Sim_Vt_Of(IxI)'!$M13</f>
        <v>0</v>
      </c>
      <c r="BX13">
        <f>I!BW11*'Sim_Vt_Of(IxI)'!$M13</f>
        <v>0</v>
      </c>
      <c r="BY13">
        <f>I!BX11*'Sim_Vt_Of(IxI)'!$M13</f>
        <v>0</v>
      </c>
    </row>
    <row r="14" spans="1:77" x14ac:dyDescent="0.25">
      <c r="A14" s="105" t="s">
        <v>11</v>
      </c>
      <c r="B14">
        <f>I!A12*'Sim_Vt_Of(IxI)'!$M14</f>
        <v>0</v>
      </c>
      <c r="C14">
        <f>I!B12*'Sim_Vt_Of(IxI)'!$M14</f>
        <v>0</v>
      </c>
      <c r="D14">
        <f>I!C12*'Sim_Vt_Of(IxI)'!$M14</f>
        <v>0</v>
      </c>
      <c r="E14">
        <f>I!D12*'Sim_Vt_Of(IxI)'!$M14</f>
        <v>0</v>
      </c>
      <c r="F14">
        <f>I!E12*'Sim_Vt_Of(IxI)'!$M14</f>
        <v>0</v>
      </c>
      <c r="G14">
        <f>I!F12*'Sim_Vt_Of(IxI)'!$M14</f>
        <v>0</v>
      </c>
      <c r="H14">
        <f>I!G12*'Sim_Vt_Of(IxI)'!$M14</f>
        <v>0</v>
      </c>
      <c r="I14">
        <f>I!H12*'Sim_Vt_Of(IxI)'!$M14</f>
        <v>0</v>
      </c>
      <c r="J14">
        <f>I!I12*'Sim_Vt_Of(IxI)'!$M14</f>
        <v>0</v>
      </c>
      <c r="K14">
        <f>I!J12*'Sim_Vt_Of(IxI)'!$M14</f>
        <v>0</v>
      </c>
      <c r="L14">
        <f>I!K12*'Sim_Vt_Of(IxI)'!$M14</f>
        <v>0</v>
      </c>
      <c r="M14">
        <f>I!L12*'Sim_Vt_Of(IxI)'!$M14</f>
        <v>0</v>
      </c>
      <c r="N14">
        <f>I!M12*'Sim_Vt_Of(IxI)'!$M14</f>
        <v>0</v>
      </c>
      <c r="O14">
        <f>I!N12*'Sim_Vt_Of(IxI)'!$M14</f>
        <v>0</v>
      </c>
      <c r="P14">
        <f>I!O12*'Sim_Vt_Of(IxI)'!$M14</f>
        <v>0</v>
      </c>
      <c r="Q14">
        <f>I!P12*'Sim_Vt_Of(IxI)'!$M14</f>
        <v>0</v>
      </c>
      <c r="R14">
        <f>I!Q12*'Sim_Vt_Of(IxI)'!$M14</f>
        <v>0</v>
      </c>
      <c r="S14">
        <f>I!R12*'Sim_Vt_Of(IxI)'!$M14</f>
        <v>0</v>
      </c>
      <c r="T14">
        <f>I!S12*'Sim_Vt_Of(IxI)'!$M14</f>
        <v>0</v>
      </c>
      <c r="U14">
        <f>I!T12*'Sim_Vt_Of(IxI)'!$M14</f>
        <v>0</v>
      </c>
      <c r="V14">
        <f>I!U12*'Sim_Vt_Of(IxI)'!$M14</f>
        <v>0</v>
      </c>
      <c r="W14">
        <f>I!V12*'Sim_Vt_Of(IxI)'!$M14</f>
        <v>0</v>
      </c>
      <c r="X14">
        <f>I!W12*'Sim_Vt_Of(IxI)'!$M14</f>
        <v>0</v>
      </c>
      <c r="Y14">
        <f>I!X12*'Sim_Vt_Of(IxI)'!$M14</f>
        <v>0</v>
      </c>
      <c r="Z14">
        <f>I!Y12*'Sim_Vt_Of(IxI)'!$M14</f>
        <v>0</v>
      </c>
      <c r="AA14">
        <f>I!Z12*'Sim_Vt_Of(IxI)'!$M14</f>
        <v>0</v>
      </c>
      <c r="AB14">
        <f>I!AA12*'Sim_Vt_Of(IxI)'!$M14</f>
        <v>0</v>
      </c>
      <c r="AC14">
        <f>I!AB12*'Sim_Vt_Of(IxI)'!$M14</f>
        <v>0</v>
      </c>
      <c r="AD14">
        <f>I!AC12*'Sim_Vt_Of(IxI)'!$M14</f>
        <v>0</v>
      </c>
      <c r="AE14">
        <f>I!AD12*'Sim_Vt_Of(IxI)'!$M14</f>
        <v>0</v>
      </c>
      <c r="AF14">
        <f>I!AE12*'Sim_Vt_Of(IxI)'!$M14</f>
        <v>0</v>
      </c>
      <c r="AG14">
        <f>I!AF12*'Sim_Vt_Of(IxI)'!$M14</f>
        <v>0</v>
      </c>
      <c r="AH14">
        <f>I!AG12*'Sim_Vt_Of(IxI)'!$M14</f>
        <v>0</v>
      </c>
      <c r="AI14">
        <f>I!AH12*'Sim_Vt_Of(IxI)'!$M14</f>
        <v>0</v>
      </c>
      <c r="AJ14">
        <f>I!AI12*'Sim_Vt_Of(IxI)'!$M14</f>
        <v>0</v>
      </c>
      <c r="AK14">
        <f>I!AJ12*'Sim_Vt_Of(IxI)'!$M14</f>
        <v>0</v>
      </c>
      <c r="AL14">
        <f>I!AK12*'Sim_Vt_Of(IxI)'!$M14</f>
        <v>0</v>
      </c>
      <c r="AM14">
        <f>I!AL12*'Sim_Vt_Of(IxI)'!$M14</f>
        <v>0</v>
      </c>
      <c r="AN14">
        <f>I!AM12*'Sim_Vt_Of(IxI)'!$M14</f>
        <v>0</v>
      </c>
      <c r="AO14">
        <f>I!AN12*'Sim_Vt_Of(IxI)'!$M14</f>
        <v>0</v>
      </c>
      <c r="AP14">
        <f>I!AO12*'Sim_Vt_Of(IxI)'!$M14</f>
        <v>0</v>
      </c>
      <c r="AQ14">
        <f>I!AP12*'Sim_Vt_Of(IxI)'!$M14</f>
        <v>0</v>
      </c>
      <c r="AR14">
        <f>I!AQ12*'Sim_Vt_Of(IxI)'!$M14</f>
        <v>0</v>
      </c>
      <c r="AS14">
        <f>I!AR12*'Sim_Vt_Of(IxI)'!$M14</f>
        <v>0</v>
      </c>
      <c r="AT14">
        <f>I!AS12*'Sim_Vt_Of(IxI)'!$M14</f>
        <v>0</v>
      </c>
      <c r="AU14">
        <f>I!AT12*'Sim_Vt_Of(IxI)'!$M14</f>
        <v>0</v>
      </c>
      <c r="AV14">
        <f>I!AU12*'Sim_Vt_Of(IxI)'!$M14</f>
        <v>0</v>
      </c>
      <c r="AW14">
        <f>I!AV12*'Sim_Vt_Of(IxI)'!$M14</f>
        <v>0</v>
      </c>
      <c r="AX14">
        <f>I!AW12*'Sim_Vt_Of(IxI)'!$M14</f>
        <v>0</v>
      </c>
      <c r="AY14">
        <f>I!AX12*'Sim_Vt_Of(IxI)'!$M14</f>
        <v>0</v>
      </c>
      <c r="AZ14">
        <f>I!AY12*'Sim_Vt_Of(IxI)'!$M14</f>
        <v>0</v>
      </c>
      <c r="BA14">
        <f>I!AZ12*'Sim_Vt_Of(IxI)'!$M14</f>
        <v>0</v>
      </c>
      <c r="BB14">
        <f>I!BA12*'Sim_Vt_Of(IxI)'!$M14</f>
        <v>0</v>
      </c>
      <c r="BC14">
        <f>I!BB12*'Sim_Vt_Of(IxI)'!$M14</f>
        <v>0</v>
      </c>
      <c r="BD14">
        <f>I!BC12*'Sim_Vt_Of(IxI)'!$M14</f>
        <v>0</v>
      </c>
      <c r="BE14">
        <f>I!BD12*'Sim_Vt_Of(IxI)'!$M14</f>
        <v>0</v>
      </c>
      <c r="BF14">
        <f>I!BE12*'Sim_Vt_Of(IxI)'!$M14</f>
        <v>0</v>
      </c>
      <c r="BG14">
        <f>I!BF12*'Sim_Vt_Of(IxI)'!$M14</f>
        <v>0</v>
      </c>
      <c r="BH14">
        <f>I!BG12*'Sim_Vt_Of(IxI)'!$M14</f>
        <v>0</v>
      </c>
      <c r="BI14">
        <f>I!BH12*'Sim_Vt_Of(IxI)'!$M14</f>
        <v>0</v>
      </c>
      <c r="BJ14">
        <f>I!BI12*'Sim_Vt_Of(IxI)'!$M14</f>
        <v>0</v>
      </c>
      <c r="BK14">
        <f>I!BJ12*'Sim_Vt_Of(IxI)'!$M14</f>
        <v>0</v>
      </c>
      <c r="BL14">
        <f>I!BK12*'Sim_Vt_Of(IxI)'!$M14</f>
        <v>0</v>
      </c>
      <c r="BM14">
        <f>I!BL12*'Sim_Vt_Of(IxI)'!$M14</f>
        <v>0</v>
      </c>
      <c r="BN14">
        <f>I!BM12*'Sim_Vt_Of(IxI)'!$M14</f>
        <v>0</v>
      </c>
      <c r="BO14">
        <f>I!BN12*'Sim_Vt_Of(IxI)'!$M14</f>
        <v>0</v>
      </c>
      <c r="BP14">
        <f>I!BO12*'Sim_Vt_Of(IxI)'!$M14</f>
        <v>0</v>
      </c>
      <c r="BQ14">
        <f>I!BP12*'Sim_Vt_Of(IxI)'!$M14</f>
        <v>0</v>
      </c>
      <c r="BR14">
        <f>I!BQ12*'Sim_Vt_Of(IxI)'!$M14</f>
        <v>0</v>
      </c>
      <c r="BS14">
        <f>I!BR12*'Sim_Vt_Of(IxI)'!$M14</f>
        <v>0</v>
      </c>
      <c r="BT14">
        <f>I!BS12*'Sim_Vt_Of(IxI)'!$M14</f>
        <v>0</v>
      </c>
      <c r="BU14">
        <f>I!BT12*'Sim_Vt_Of(IxI)'!$M14</f>
        <v>0</v>
      </c>
      <c r="BV14">
        <f>I!BU12*'Sim_Vt_Of(IxI)'!$M14</f>
        <v>0</v>
      </c>
      <c r="BW14">
        <f>I!BV12*'Sim_Vt_Of(IxI)'!$M14</f>
        <v>0</v>
      </c>
      <c r="BX14">
        <f>I!BW12*'Sim_Vt_Of(IxI)'!$M14</f>
        <v>0</v>
      </c>
      <c r="BY14">
        <f>I!BX12*'Sim_Vt_Of(IxI)'!$M14</f>
        <v>0</v>
      </c>
    </row>
    <row r="15" spans="1:77" x14ac:dyDescent="0.25">
      <c r="A15" s="105" t="s">
        <v>12</v>
      </c>
      <c r="B15">
        <f>I!A13*'Sim_Vt_Of(IxI)'!$M15</f>
        <v>0</v>
      </c>
      <c r="C15">
        <f>I!B13*'Sim_Vt_Of(IxI)'!$M15</f>
        <v>0</v>
      </c>
      <c r="D15">
        <f>I!C13*'Sim_Vt_Of(IxI)'!$M15</f>
        <v>0</v>
      </c>
      <c r="E15">
        <f>I!D13*'Sim_Vt_Of(IxI)'!$M15</f>
        <v>0</v>
      </c>
      <c r="F15">
        <f>I!E13*'Sim_Vt_Of(IxI)'!$M15</f>
        <v>0</v>
      </c>
      <c r="G15">
        <f>I!F13*'Sim_Vt_Of(IxI)'!$M15</f>
        <v>0</v>
      </c>
      <c r="H15">
        <f>I!G13*'Sim_Vt_Of(IxI)'!$M15</f>
        <v>0</v>
      </c>
      <c r="I15">
        <f>I!H13*'Sim_Vt_Of(IxI)'!$M15</f>
        <v>0</v>
      </c>
      <c r="J15">
        <f>I!I13*'Sim_Vt_Of(IxI)'!$M15</f>
        <v>0</v>
      </c>
      <c r="K15">
        <f>I!J13*'Sim_Vt_Of(IxI)'!$M15</f>
        <v>0</v>
      </c>
      <c r="L15">
        <f>I!K13*'Sim_Vt_Of(IxI)'!$M15</f>
        <v>0</v>
      </c>
      <c r="M15">
        <f>I!L13*'Sim_Vt_Of(IxI)'!$M15</f>
        <v>0</v>
      </c>
      <c r="N15">
        <f>I!M13*'Sim_Vt_Of(IxI)'!$M15</f>
        <v>0</v>
      </c>
      <c r="O15">
        <f>I!N13*'Sim_Vt_Of(IxI)'!$M15</f>
        <v>0</v>
      </c>
      <c r="P15">
        <f>I!O13*'Sim_Vt_Of(IxI)'!$M15</f>
        <v>0</v>
      </c>
      <c r="Q15">
        <f>I!P13*'Sim_Vt_Of(IxI)'!$M15</f>
        <v>0</v>
      </c>
      <c r="R15">
        <f>I!Q13*'Sim_Vt_Of(IxI)'!$M15</f>
        <v>0</v>
      </c>
      <c r="S15">
        <f>I!R13*'Sim_Vt_Of(IxI)'!$M15</f>
        <v>0</v>
      </c>
      <c r="T15">
        <f>I!S13*'Sim_Vt_Of(IxI)'!$M15</f>
        <v>0</v>
      </c>
      <c r="U15">
        <f>I!T13*'Sim_Vt_Of(IxI)'!$M15</f>
        <v>0</v>
      </c>
      <c r="V15">
        <f>I!U13*'Sim_Vt_Of(IxI)'!$M15</f>
        <v>0</v>
      </c>
      <c r="W15">
        <f>I!V13*'Sim_Vt_Of(IxI)'!$M15</f>
        <v>0</v>
      </c>
      <c r="X15">
        <f>I!W13*'Sim_Vt_Of(IxI)'!$M15</f>
        <v>0</v>
      </c>
      <c r="Y15">
        <f>I!X13*'Sim_Vt_Of(IxI)'!$M15</f>
        <v>0</v>
      </c>
      <c r="Z15">
        <f>I!Y13*'Sim_Vt_Of(IxI)'!$M15</f>
        <v>0</v>
      </c>
      <c r="AA15">
        <f>I!Z13*'Sim_Vt_Of(IxI)'!$M15</f>
        <v>0</v>
      </c>
      <c r="AB15">
        <f>I!AA13*'Sim_Vt_Of(IxI)'!$M15</f>
        <v>0</v>
      </c>
      <c r="AC15">
        <f>I!AB13*'Sim_Vt_Of(IxI)'!$M15</f>
        <v>0</v>
      </c>
      <c r="AD15">
        <f>I!AC13*'Sim_Vt_Of(IxI)'!$M15</f>
        <v>0</v>
      </c>
      <c r="AE15">
        <f>I!AD13*'Sim_Vt_Of(IxI)'!$M15</f>
        <v>0</v>
      </c>
      <c r="AF15">
        <f>I!AE13*'Sim_Vt_Of(IxI)'!$M15</f>
        <v>0</v>
      </c>
      <c r="AG15">
        <f>I!AF13*'Sim_Vt_Of(IxI)'!$M15</f>
        <v>0</v>
      </c>
      <c r="AH15">
        <f>I!AG13*'Sim_Vt_Of(IxI)'!$M15</f>
        <v>0</v>
      </c>
      <c r="AI15">
        <f>I!AH13*'Sim_Vt_Of(IxI)'!$M15</f>
        <v>0</v>
      </c>
      <c r="AJ15">
        <f>I!AI13*'Sim_Vt_Of(IxI)'!$M15</f>
        <v>0</v>
      </c>
      <c r="AK15">
        <f>I!AJ13*'Sim_Vt_Of(IxI)'!$M15</f>
        <v>0</v>
      </c>
      <c r="AL15">
        <f>I!AK13*'Sim_Vt_Of(IxI)'!$M15</f>
        <v>0</v>
      </c>
      <c r="AM15">
        <f>I!AL13*'Sim_Vt_Of(IxI)'!$M15</f>
        <v>0</v>
      </c>
      <c r="AN15">
        <f>I!AM13*'Sim_Vt_Of(IxI)'!$M15</f>
        <v>0</v>
      </c>
      <c r="AO15">
        <f>I!AN13*'Sim_Vt_Of(IxI)'!$M15</f>
        <v>0</v>
      </c>
      <c r="AP15">
        <f>I!AO13*'Sim_Vt_Of(IxI)'!$M15</f>
        <v>0</v>
      </c>
      <c r="AQ15">
        <f>I!AP13*'Sim_Vt_Of(IxI)'!$M15</f>
        <v>0</v>
      </c>
      <c r="AR15">
        <f>I!AQ13*'Sim_Vt_Of(IxI)'!$M15</f>
        <v>0</v>
      </c>
      <c r="AS15">
        <f>I!AR13*'Sim_Vt_Of(IxI)'!$M15</f>
        <v>0</v>
      </c>
      <c r="AT15">
        <f>I!AS13*'Sim_Vt_Of(IxI)'!$M15</f>
        <v>0</v>
      </c>
      <c r="AU15">
        <f>I!AT13*'Sim_Vt_Of(IxI)'!$M15</f>
        <v>0</v>
      </c>
      <c r="AV15">
        <f>I!AU13*'Sim_Vt_Of(IxI)'!$M15</f>
        <v>0</v>
      </c>
      <c r="AW15">
        <f>I!AV13*'Sim_Vt_Of(IxI)'!$M15</f>
        <v>0</v>
      </c>
      <c r="AX15">
        <f>I!AW13*'Sim_Vt_Of(IxI)'!$M15</f>
        <v>0</v>
      </c>
      <c r="AY15">
        <f>I!AX13*'Sim_Vt_Of(IxI)'!$M15</f>
        <v>0</v>
      </c>
      <c r="AZ15">
        <f>I!AY13*'Sim_Vt_Of(IxI)'!$M15</f>
        <v>0</v>
      </c>
      <c r="BA15">
        <f>I!AZ13*'Sim_Vt_Of(IxI)'!$M15</f>
        <v>0</v>
      </c>
      <c r="BB15">
        <f>I!BA13*'Sim_Vt_Of(IxI)'!$M15</f>
        <v>0</v>
      </c>
      <c r="BC15">
        <f>I!BB13*'Sim_Vt_Of(IxI)'!$M15</f>
        <v>0</v>
      </c>
      <c r="BD15">
        <f>I!BC13*'Sim_Vt_Of(IxI)'!$M15</f>
        <v>0</v>
      </c>
      <c r="BE15">
        <f>I!BD13*'Sim_Vt_Of(IxI)'!$M15</f>
        <v>0</v>
      </c>
      <c r="BF15">
        <f>I!BE13*'Sim_Vt_Of(IxI)'!$M15</f>
        <v>0</v>
      </c>
      <c r="BG15">
        <f>I!BF13*'Sim_Vt_Of(IxI)'!$M15</f>
        <v>0</v>
      </c>
      <c r="BH15">
        <f>I!BG13*'Sim_Vt_Of(IxI)'!$M15</f>
        <v>0</v>
      </c>
      <c r="BI15">
        <f>I!BH13*'Sim_Vt_Of(IxI)'!$M15</f>
        <v>0</v>
      </c>
      <c r="BJ15">
        <f>I!BI13*'Sim_Vt_Of(IxI)'!$M15</f>
        <v>0</v>
      </c>
      <c r="BK15">
        <f>I!BJ13*'Sim_Vt_Of(IxI)'!$M15</f>
        <v>0</v>
      </c>
      <c r="BL15">
        <f>I!BK13*'Sim_Vt_Of(IxI)'!$M15</f>
        <v>0</v>
      </c>
      <c r="BM15">
        <f>I!BL13*'Sim_Vt_Of(IxI)'!$M15</f>
        <v>0</v>
      </c>
      <c r="BN15">
        <f>I!BM13*'Sim_Vt_Of(IxI)'!$M15</f>
        <v>0</v>
      </c>
      <c r="BO15">
        <f>I!BN13*'Sim_Vt_Of(IxI)'!$M15</f>
        <v>0</v>
      </c>
      <c r="BP15">
        <f>I!BO13*'Sim_Vt_Of(IxI)'!$M15</f>
        <v>0</v>
      </c>
      <c r="BQ15">
        <f>I!BP13*'Sim_Vt_Of(IxI)'!$M15</f>
        <v>0</v>
      </c>
      <c r="BR15">
        <f>I!BQ13*'Sim_Vt_Of(IxI)'!$M15</f>
        <v>0</v>
      </c>
      <c r="BS15">
        <f>I!BR13*'Sim_Vt_Of(IxI)'!$M15</f>
        <v>0</v>
      </c>
      <c r="BT15">
        <f>I!BS13*'Sim_Vt_Of(IxI)'!$M15</f>
        <v>0</v>
      </c>
      <c r="BU15">
        <f>I!BT13*'Sim_Vt_Of(IxI)'!$M15</f>
        <v>0</v>
      </c>
      <c r="BV15">
        <f>I!BU13*'Sim_Vt_Of(IxI)'!$M15</f>
        <v>0</v>
      </c>
      <c r="BW15">
        <f>I!BV13*'Sim_Vt_Of(IxI)'!$M15</f>
        <v>0</v>
      </c>
      <c r="BX15">
        <f>I!BW13*'Sim_Vt_Of(IxI)'!$M15</f>
        <v>0</v>
      </c>
      <c r="BY15">
        <f>I!BX13*'Sim_Vt_Of(IxI)'!$M15</f>
        <v>0</v>
      </c>
    </row>
    <row r="16" spans="1:77" x14ac:dyDescent="0.25">
      <c r="A16" s="105" t="s">
        <v>13</v>
      </c>
      <c r="B16">
        <f>I!A14*'Sim_Vt_Of(IxI)'!$M16</f>
        <v>0</v>
      </c>
      <c r="C16">
        <f>I!B14*'Sim_Vt_Of(IxI)'!$M16</f>
        <v>0</v>
      </c>
      <c r="D16">
        <f>I!C14*'Sim_Vt_Of(IxI)'!$M16</f>
        <v>0</v>
      </c>
      <c r="E16">
        <f>I!D14*'Sim_Vt_Of(IxI)'!$M16</f>
        <v>0</v>
      </c>
      <c r="F16">
        <f>I!E14*'Sim_Vt_Of(IxI)'!$M16</f>
        <v>0</v>
      </c>
      <c r="G16">
        <f>I!F14*'Sim_Vt_Of(IxI)'!$M16</f>
        <v>0</v>
      </c>
      <c r="H16">
        <f>I!G14*'Sim_Vt_Of(IxI)'!$M16</f>
        <v>0</v>
      </c>
      <c r="I16">
        <f>I!H14*'Sim_Vt_Of(IxI)'!$M16</f>
        <v>0</v>
      </c>
      <c r="J16">
        <f>I!I14*'Sim_Vt_Of(IxI)'!$M16</f>
        <v>0</v>
      </c>
      <c r="K16">
        <f>I!J14*'Sim_Vt_Of(IxI)'!$M16</f>
        <v>0</v>
      </c>
      <c r="L16">
        <f>I!K14*'Sim_Vt_Of(IxI)'!$M16</f>
        <v>0</v>
      </c>
      <c r="M16">
        <f>I!L14*'Sim_Vt_Of(IxI)'!$M16</f>
        <v>0</v>
      </c>
      <c r="N16">
        <f>I!M14*'Sim_Vt_Of(IxI)'!$M16</f>
        <v>0</v>
      </c>
      <c r="O16">
        <f>I!N14*'Sim_Vt_Of(IxI)'!$M16</f>
        <v>0</v>
      </c>
      <c r="P16">
        <f>I!O14*'Sim_Vt_Of(IxI)'!$M16</f>
        <v>0</v>
      </c>
      <c r="Q16">
        <f>I!P14*'Sim_Vt_Of(IxI)'!$M16</f>
        <v>0</v>
      </c>
      <c r="R16">
        <f>I!Q14*'Sim_Vt_Of(IxI)'!$M16</f>
        <v>0</v>
      </c>
      <c r="S16">
        <f>I!R14*'Sim_Vt_Of(IxI)'!$M16</f>
        <v>0</v>
      </c>
      <c r="T16">
        <f>I!S14*'Sim_Vt_Of(IxI)'!$M16</f>
        <v>0</v>
      </c>
      <c r="U16">
        <f>I!T14*'Sim_Vt_Of(IxI)'!$M16</f>
        <v>0</v>
      </c>
      <c r="V16">
        <f>I!U14*'Sim_Vt_Of(IxI)'!$M16</f>
        <v>0</v>
      </c>
      <c r="W16">
        <f>I!V14*'Sim_Vt_Of(IxI)'!$M16</f>
        <v>0</v>
      </c>
      <c r="X16">
        <f>I!W14*'Sim_Vt_Of(IxI)'!$M16</f>
        <v>0</v>
      </c>
      <c r="Y16">
        <f>I!X14*'Sim_Vt_Of(IxI)'!$M16</f>
        <v>0</v>
      </c>
      <c r="Z16">
        <f>I!Y14*'Sim_Vt_Of(IxI)'!$M16</f>
        <v>0</v>
      </c>
      <c r="AA16">
        <f>I!Z14*'Sim_Vt_Of(IxI)'!$M16</f>
        <v>0</v>
      </c>
      <c r="AB16">
        <f>I!AA14*'Sim_Vt_Of(IxI)'!$M16</f>
        <v>0</v>
      </c>
      <c r="AC16">
        <f>I!AB14*'Sim_Vt_Of(IxI)'!$M16</f>
        <v>0</v>
      </c>
      <c r="AD16">
        <f>I!AC14*'Sim_Vt_Of(IxI)'!$M16</f>
        <v>0</v>
      </c>
      <c r="AE16">
        <f>I!AD14*'Sim_Vt_Of(IxI)'!$M16</f>
        <v>0</v>
      </c>
      <c r="AF16">
        <f>I!AE14*'Sim_Vt_Of(IxI)'!$M16</f>
        <v>0</v>
      </c>
      <c r="AG16">
        <f>I!AF14*'Sim_Vt_Of(IxI)'!$M16</f>
        <v>0</v>
      </c>
      <c r="AH16">
        <f>I!AG14*'Sim_Vt_Of(IxI)'!$M16</f>
        <v>0</v>
      </c>
      <c r="AI16">
        <f>I!AH14*'Sim_Vt_Of(IxI)'!$M16</f>
        <v>0</v>
      </c>
      <c r="AJ16">
        <f>I!AI14*'Sim_Vt_Of(IxI)'!$M16</f>
        <v>0</v>
      </c>
      <c r="AK16">
        <f>I!AJ14*'Sim_Vt_Of(IxI)'!$M16</f>
        <v>0</v>
      </c>
      <c r="AL16">
        <f>I!AK14*'Sim_Vt_Of(IxI)'!$M16</f>
        <v>0</v>
      </c>
      <c r="AM16">
        <f>I!AL14*'Sim_Vt_Of(IxI)'!$M16</f>
        <v>0</v>
      </c>
      <c r="AN16">
        <f>I!AM14*'Sim_Vt_Of(IxI)'!$M16</f>
        <v>0</v>
      </c>
      <c r="AO16">
        <f>I!AN14*'Sim_Vt_Of(IxI)'!$M16</f>
        <v>0</v>
      </c>
      <c r="AP16">
        <f>I!AO14*'Sim_Vt_Of(IxI)'!$M16</f>
        <v>0</v>
      </c>
      <c r="AQ16">
        <f>I!AP14*'Sim_Vt_Of(IxI)'!$M16</f>
        <v>0</v>
      </c>
      <c r="AR16">
        <f>I!AQ14*'Sim_Vt_Of(IxI)'!$M16</f>
        <v>0</v>
      </c>
      <c r="AS16">
        <f>I!AR14*'Sim_Vt_Of(IxI)'!$M16</f>
        <v>0</v>
      </c>
      <c r="AT16">
        <f>I!AS14*'Sim_Vt_Of(IxI)'!$M16</f>
        <v>0</v>
      </c>
      <c r="AU16">
        <f>I!AT14*'Sim_Vt_Of(IxI)'!$M16</f>
        <v>0</v>
      </c>
      <c r="AV16">
        <f>I!AU14*'Sim_Vt_Of(IxI)'!$M16</f>
        <v>0</v>
      </c>
      <c r="AW16">
        <f>I!AV14*'Sim_Vt_Of(IxI)'!$M16</f>
        <v>0</v>
      </c>
      <c r="AX16">
        <f>I!AW14*'Sim_Vt_Of(IxI)'!$M16</f>
        <v>0</v>
      </c>
      <c r="AY16">
        <f>I!AX14*'Sim_Vt_Of(IxI)'!$M16</f>
        <v>0</v>
      </c>
      <c r="AZ16">
        <f>I!AY14*'Sim_Vt_Of(IxI)'!$M16</f>
        <v>0</v>
      </c>
      <c r="BA16">
        <f>I!AZ14*'Sim_Vt_Of(IxI)'!$M16</f>
        <v>0</v>
      </c>
      <c r="BB16">
        <f>I!BA14*'Sim_Vt_Of(IxI)'!$M16</f>
        <v>0</v>
      </c>
      <c r="BC16">
        <f>I!BB14*'Sim_Vt_Of(IxI)'!$M16</f>
        <v>0</v>
      </c>
      <c r="BD16">
        <f>I!BC14*'Sim_Vt_Of(IxI)'!$M16</f>
        <v>0</v>
      </c>
      <c r="BE16">
        <f>I!BD14*'Sim_Vt_Of(IxI)'!$M16</f>
        <v>0</v>
      </c>
      <c r="BF16">
        <f>I!BE14*'Sim_Vt_Of(IxI)'!$M16</f>
        <v>0</v>
      </c>
      <c r="BG16">
        <f>I!BF14*'Sim_Vt_Of(IxI)'!$M16</f>
        <v>0</v>
      </c>
      <c r="BH16">
        <f>I!BG14*'Sim_Vt_Of(IxI)'!$M16</f>
        <v>0</v>
      </c>
      <c r="BI16">
        <f>I!BH14*'Sim_Vt_Of(IxI)'!$M16</f>
        <v>0</v>
      </c>
      <c r="BJ16">
        <f>I!BI14*'Sim_Vt_Of(IxI)'!$M16</f>
        <v>0</v>
      </c>
      <c r="BK16">
        <f>I!BJ14*'Sim_Vt_Of(IxI)'!$M16</f>
        <v>0</v>
      </c>
      <c r="BL16">
        <f>I!BK14*'Sim_Vt_Of(IxI)'!$M16</f>
        <v>0</v>
      </c>
      <c r="BM16">
        <f>I!BL14*'Sim_Vt_Of(IxI)'!$M16</f>
        <v>0</v>
      </c>
      <c r="BN16">
        <f>I!BM14*'Sim_Vt_Of(IxI)'!$M16</f>
        <v>0</v>
      </c>
      <c r="BO16">
        <f>I!BN14*'Sim_Vt_Of(IxI)'!$M16</f>
        <v>0</v>
      </c>
      <c r="BP16">
        <f>I!BO14*'Sim_Vt_Of(IxI)'!$M16</f>
        <v>0</v>
      </c>
      <c r="BQ16">
        <f>I!BP14*'Sim_Vt_Of(IxI)'!$M16</f>
        <v>0</v>
      </c>
      <c r="BR16">
        <f>I!BQ14*'Sim_Vt_Of(IxI)'!$M16</f>
        <v>0</v>
      </c>
      <c r="BS16">
        <f>I!BR14*'Sim_Vt_Of(IxI)'!$M16</f>
        <v>0</v>
      </c>
      <c r="BT16">
        <f>I!BS14*'Sim_Vt_Of(IxI)'!$M16</f>
        <v>0</v>
      </c>
      <c r="BU16">
        <f>I!BT14*'Sim_Vt_Of(IxI)'!$M16</f>
        <v>0</v>
      </c>
      <c r="BV16">
        <f>I!BU14*'Sim_Vt_Of(IxI)'!$M16</f>
        <v>0</v>
      </c>
      <c r="BW16">
        <f>I!BV14*'Sim_Vt_Of(IxI)'!$M16</f>
        <v>0</v>
      </c>
      <c r="BX16">
        <f>I!BW14*'Sim_Vt_Of(IxI)'!$M16</f>
        <v>0</v>
      </c>
      <c r="BY16">
        <f>I!BX14*'Sim_Vt_Of(IxI)'!$M16</f>
        <v>0</v>
      </c>
    </row>
    <row r="17" spans="1:77" x14ac:dyDescent="0.25">
      <c r="A17" s="105" t="s">
        <v>14</v>
      </c>
      <c r="B17">
        <f>I!A15*'Sim_Vt_Of(IxI)'!$M17</f>
        <v>0</v>
      </c>
      <c r="C17">
        <f>I!B15*'Sim_Vt_Of(IxI)'!$M17</f>
        <v>0</v>
      </c>
      <c r="D17">
        <f>I!C15*'Sim_Vt_Of(IxI)'!$M17</f>
        <v>0</v>
      </c>
      <c r="E17">
        <f>I!D15*'Sim_Vt_Of(IxI)'!$M17</f>
        <v>0</v>
      </c>
      <c r="F17">
        <f>I!E15*'Sim_Vt_Of(IxI)'!$M17</f>
        <v>0</v>
      </c>
      <c r="G17">
        <f>I!F15*'Sim_Vt_Of(IxI)'!$M17</f>
        <v>0</v>
      </c>
      <c r="H17">
        <f>I!G15*'Sim_Vt_Of(IxI)'!$M17</f>
        <v>0</v>
      </c>
      <c r="I17">
        <f>I!H15*'Sim_Vt_Of(IxI)'!$M17</f>
        <v>0</v>
      </c>
      <c r="J17">
        <f>I!I15*'Sim_Vt_Of(IxI)'!$M17</f>
        <v>0</v>
      </c>
      <c r="K17">
        <f>I!J15*'Sim_Vt_Of(IxI)'!$M17</f>
        <v>0</v>
      </c>
      <c r="L17">
        <f>I!K15*'Sim_Vt_Of(IxI)'!$M17</f>
        <v>0</v>
      </c>
      <c r="M17">
        <f>I!L15*'Sim_Vt_Of(IxI)'!$M17</f>
        <v>0</v>
      </c>
      <c r="N17">
        <f>I!M15*'Sim_Vt_Of(IxI)'!$M17</f>
        <v>0</v>
      </c>
      <c r="O17">
        <f>I!N15*'Sim_Vt_Of(IxI)'!$M17</f>
        <v>0</v>
      </c>
      <c r="P17">
        <f>I!O15*'Sim_Vt_Of(IxI)'!$M17</f>
        <v>0</v>
      </c>
      <c r="Q17">
        <f>I!P15*'Sim_Vt_Of(IxI)'!$M17</f>
        <v>0</v>
      </c>
      <c r="R17">
        <f>I!Q15*'Sim_Vt_Of(IxI)'!$M17</f>
        <v>0</v>
      </c>
      <c r="S17">
        <f>I!R15*'Sim_Vt_Of(IxI)'!$M17</f>
        <v>0</v>
      </c>
      <c r="T17">
        <f>I!S15*'Sim_Vt_Of(IxI)'!$M17</f>
        <v>0</v>
      </c>
      <c r="U17">
        <f>I!T15*'Sim_Vt_Of(IxI)'!$M17</f>
        <v>0</v>
      </c>
      <c r="V17">
        <f>I!U15*'Sim_Vt_Of(IxI)'!$M17</f>
        <v>0</v>
      </c>
      <c r="W17">
        <f>I!V15*'Sim_Vt_Of(IxI)'!$M17</f>
        <v>0</v>
      </c>
      <c r="X17">
        <f>I!W15*'Sim_Vt_Of(IxI)'!$M17</f>
        <v>0</v>
      </c>
      <c r="Y17">
        <f>I!X15*'Sim_Vt_Of(IxI)'!$M17</f>
        <v>0</v>
      </c>
      <c r="Z17">
        <f>I!Y15*'Sim_Vt_Of(IxI)'!$M17</f>
        <v>0</v>
      </c>
      <c r="AA17">
        <f>I!Z15*'Sim_Vt_Of(IxI)'!$M17</f>
        <v>0</v>
      </c>
      <c r="AB17">
        <f>I!AA15*'Sim_Vt_Of(IxI)'!$M17</f>
        <v>0</v>
      </c>
      <c r="AC17">
        <f>I!AB15*'Sim_Vt_Of(IxI)'!$M17</f>
        <v>0</v>
      </c>
      <c r="AD17">
        <f>I!AC15*'Sim_Vt_Of(IxI)'!$M17</f>
        <v>0</v>
      </c>
      <c r="AE17">
        <f>I!AD15*'Sim_Vt_Of(IxI)'!$M17</f>
        <v>0</v>
      </c>
      <c r="AF17">
        <f>I!AE15*'Sim_Vt_Of(IxI)'!$M17</f>
        <v>0</v>
      </c>
      <c r="AG17">
        <f>I!AF15*'Sim_Vt_Of(IxI)'!$M17</f>
        <v>0</v>
      </c>
      <c r="AH17">
        <f>I!AG15*'Sim_Vt_Of(IxI)'!$M17</f>
        <v>0</v>
      </c>
      <c r="AI17">
        <f>I!AH15*'Sim_Vt_Of(IxI)'!$M17</f>
        <v>0</v>
      </c>
      <c r="AJ17">
        <f>I!AI15*'Sim_Vt_Of(IxI)'!$M17</f>
        <v>0</v>
      </c>
      <c r="AK17">
        <f>I!AJ15*'Sim_Vt_Of(IxI)'!$M17</f>
        <v>0</v>
      </c>
      <c r="AL17">
        <f>I!AK15*'Sim_Vt_Of(IxI)'!$M17</f>
        <v>0</v>
      </c>
      <c r="AM17">
        <f>I!AL15*'Sim_Vt_Of(IxI)'!$M17</f>
        <v>0</v>
      </c>
      <c r="AN17">
        <f>I!AM15*'Sim_Vt_Of(IxI)'!$M17</f>
        <v>0</v>
      </c>
      <c r="AO17">
        <f>I!AN15*'Sim_Vt_Of(IxI)'!$M17</f>
        <v>0</v>
      </c>
      <c r="AP17">
        <f>I!AO15*'Sim_Vt_Of(IxI)'!$M17</f>
        <v>0</v>
      </c>
      <c r="AQ17">
        <f>I!AP15*'Sim_Vt_Of(IxI)'!$M17</f>
        <v>0</v>
      </c>
      <c r="AR17">
        <f>I!AQ15*'Sim_Vt_Of(IxI)'!$M17</f>
        <v>0</v>
      </c>
      <c r="AS17">
        <f>I!AR15*'Sim_Vt_Of(IxI)'!$M17</f>
        <v>0</v>
      </c>
      <c r="AT17">
        <f>I!AS15*'Sim_Vt_Of(IxI)'!$M17</f>
        <v>0</v>
      </c>
      <c r="AU17">
        <f>I!AT15*'Sim_Vt_Of(IxI)'!$M17</f>
        <v>0</v>
      </c>
      <c r="AV17">
        <f>I!AU15*'Sim_Vt_Of(IxI)'!$M17</f>
        <v>0</v>
      </c>
      <c r="AW17">
        <f>I!AV15*'Sim_Vt_Of(IxI)'!$M17</f>
        <v>0</v>
      </c>
      <c r="AX17">
        <f>I!AW15*'Sim_Vt_Of(IxI)'!$M17</f>
        <v>0</v>
      </c>
      <c r="AY17">
        <f>I!AX15*'Sim_Vt_Of(IxI)'!$M17</f>
        <v>0</v>
      </c>
      <c r="AZ17">
        <f>I!AY15*'Sim_Vt_Of(IxI)'!$M17</f>
        <v>0</v>
      </c>
      <c r="BA17">
        <f>I!AZ15*'Sim_Vt_Of(IxI)'!$M17</f>
        <v>0</v>
      </c>
      <c r="BB17">
        <f>I!BA15*'Sim_Vt_Of(IxI)'!$M17</f>
        <v>0</v>
      </c>
      <c r="BC17">
        <f>I!BB15*'Sim_Vt_Of(IxI)'!$M17</f>
        <v>0</v>
      </c>
      <c r="BD17">
        <f>I!BC15*'Sim_Vt_Of(IxI)'!$M17</f>
        <v>0</v>
      </c>
      <c r="BE17">
        <f>I!BD15*'Sim_Vt_Of(IxI)'!$M17</f>
        <v>0</v>
      </c>
      <c r="BF17">
        <f>I!BE15*'Sim_Vt_Of(IxI)'!$M17</f>
        <v>0</v>
      </c>
      <c r="BG17">
        <f>I!BF15*'Sim_Vt_Of(IxI)'!$M17</f>
        <v>0</v>
      </c>
      <c r="BH17">
        <f>I!BG15*'Sim_Vt_Of(IxI)'!$M17</f>
        <v>0</v>
      </c>
      <c r="BI17">
        <f>I!BH15*'Sim_Vt_Of(IxI)'!$M17</f>
        <v>0</v>
      </c>
      <c r="BJ17">
        <f>I!BI15*'Sim_Vt_Of(IxI)'!$M17</f>
        <v>0</v>
      </c>
      <c r="BK17">
        <f>I!BJ15*'Sim_Vt_Of(IxI)'!$M17</f>
        <v>0</v>
      </c>
      <c r="BL17">
        <f>I!BK15*'Sim_Vt_Of(IxI)'!$M17</f>
        <v>0</v>
      </c>
      <c r="BM17">
        <f>I!BL15*'Sim_Vt_Of(IxI)'!$M17</f>
        <v>0</v>
      </c>
      <c r="BN17">
        <f>I!BM15*'Sim_Vt_Of(IxI)'!$M17</f>
        <v>0</v>
      </c>
      <c r="BO17">
        <f>I!BN15*'Sim_Vt_Of(IxI)'!$M17</f>
        <v>0</v>
      </c>
      <c r="BP17">
        <f>I!BO15*'Sim_Vt_Of(IxI)'!$M17</f>
        <v>0</v>
      </c>
      <c r="BQ17">
        <f>I!BP15*'Sim_Vt_Of(IxI)'!$M17</f>
        <v>0</v>
      </c>
      <c r="BR17">
        <f>I!BQ15*'Sim_Vt_Of(IxI)'!$M17</f>
        <v>0</v>
      </c>
      <c r="BS17">
        <f>I!BR15*'Sim_Vt_Of(IxI)'!$M17</f>
        <v>0</v>
      </c>
      <c r="BT17">
        <f>I!BS15*'Sim_Vt_Of(IxI)'!$M17</f>
        <v>0</v>
      </c>
      <c r="BU17">
        <f>I!BT15*'Sim_Vt_Of(IxI)'!$M17</f>
        <v>0</v>
      </c>
      <c r="BV17">
        <f>I!BU15*'Sim_Vt_Of(IxI)'!$M17</f>
        <v>0</v>
      </c>
      <c r="BW17">
        <f>I!BV15*'Sim_Vt_Of(IxI)'!$M17</f>
        <v>0</v>
      </c>
      <c r="BX17">
        <f>I!BW15*'Sim_Vt_Of(IxI)'!$M17</f>
        <v>0</v>
      </c>
      <c r="BY17">
        <f>I!BX15*'Sim_Vt_Of(IxI)'!$M17</f>
        <v>0</v>
      </c>
    </row>
    <row r="18" spans="1:77" x14ac:dyDescent="0.25">
      <c r="A18" s="105" t="s">
        <v>15</v>
      </c>
      <c r="B18">
        <f>I!A16*'Sim_Vt_Of(IxI)'!$M18</f>
        <v>0</v>
      </c>
      <c r="C18">
        <f>I!B16*'Sim_Vt_Of(IxI)'!$M18</f>
        <v>0</v>
      </c>
      <c r="D18">
        <f>I!C16*'Sim_Vt_Of(IxI)'!$M18</f>
        <v>0</v>
      </c>
      <c r="E18">
        <f>I!D16*'Sim_Vt_Of(IxI)'!$M18</f>
        <v>0</v>
      </c>
      <c r="F18">
        <f>I!E16*'Sim_Vt_Of(IxI)'!$M18</f>
        <v>0</v>
      </c>
      <c r="G18">
        <f>I!F16*'Sim_Vt_Of(IxI)'!$M18</f>
        <v>0</v>
      </c>
      <c r="H18">
        <f>I!G16*'Sim_Vt_Of(IxI)'!$M18</f>
        <v>0</v>
      </c>
      <c r="I18">
        <f>I!H16*'Sim_Vt_Of(IxI)'!$M18</f>
        <v>0</v>
      </c>
      <c r="J18">
        <f>I!I16*'Sim_Vt_Of(IxI)'!$M18</f>
        <v>0</v>
      </c>
      <c r="K18">
        <f>I!J16*'Sim_Vt_Of(IxI)'!$M18</f>
        <v>0</v>
      </c>
      <c r="L18">
        <f>I!K16*'Sim_Vt_Of(IxI)'!$M18</f>
        <v>0</v>
      </c>
      <c r="M18">
        <f>I!L16*'Sim_Vt_Of(IxI)'!$M18</f>
        <v>0</v>
      </c>
      <c r="N18">
        <f>I!M16*'Sim_Vt_Of(IxI)'!$M18</f>
        <v>0</v>
      </c>
      <c r="O18">
        <f>I!N16*'Sim_Vt_Of(IxI)'!$M18</f>
        <v>0</v>
      </c>
      <c r="P18">
        <f>I!O16*'Sim_Vt_Of(IxI)'!$M18</f>
        <v>0</v>
      </c>
      <c r="Q18">
        <f>I!P16*'Sim_Vt_Of(IxI)'!$M18</f>
        <v>0</v>
      </c>
      <c r="R18">
        <f>I!Q16*'Sim_Vt_Of(IxI)'!$M18</f>
        <v>0</v>
      </c>
      <c r="S18">
        <f>I!R16*'Sim_Vt_Of(IxI)'!$M18</f>
        <v>0</v>
      </c>
      <c r="T18">
        <f>I!S16*'Sim_Vt_Of(IxI)'!$M18</f>
        <v>0</v>
      </c>
      <c r="U18">
        <f>I!T16*'Sim_Vt_Of(IxI)'!$M18</f>
        <v>0</v>
      </c>
      <c r="V18">
        <f>I!U16*'Sim_Vt_Of(IxI)'!$M18</f>
        <v>0</v>
      </c>
      <c r="W18">
        <f>I!V16*'Sim_Vt_Of(IxI)'!$M18</f>
        <v>0</v>
      </c>
      <c r="X18">
        <f>I!W16*'Sim_Vt_Of(IxI)'!$M18</f>
        <v>0</v>
      </c>
      <c r="Y18">
        <f>I!X16*'Sim_Vt_Of(IxI)'!$M18</f>
        <v>0</v>
      </c>
      <c r="Z18">
        <f>I!Y16*'Sim_Vt_Of(IxI)'!$M18</f>
        <v>0</v>
      </c>
      <c r="AA18">
        <f>I!Z16*'Sim_Vt_Of(IxI)'!$M18</f>
        <v>0</v>
      </c>
      <c r="AB18">
        <f>I!AA16*'Sim_Vt_Of(IxI)'!$M18</f>
        <v>0</v>
      </c>
      <c r="AC18">
        <f>I!AB16*'Sim_Vt_Of(IxI)'!$M18</f>
        <v>0</v>
      </c>
      <c r="AD18">
        <f>I!AC16*'Sim_Vt_Of(IxI)'!$M18</f>
        <v>0</v>
      </c>
      <c r="AE18">
        <f>I!AD16*'Sim_Vt_Of(IxI)'!$M18</f>
        <v>0</v>
      </c>
      <c r="AF18">
        <f>I!AE16*'Sim_Vt_Of(IxI)'!$M18</f>
        <v>0</v>
      </c>
      <c r="AG18">
        <f>I!AF16*'Sim_Vt_Of(IxI)'!$M18</f>
        <v>0</v>
      </c>
      <c r="AH18">
        <f>I!AG16*'Sim_Vt_Of(IxI)'!$M18</f>
        <v>0</v>
      </c>
      <c r="AI18">
        <f>I!AH16*'Sim_Vt_Of(IxI)'!$M18</f>
        <v>0</v>
      </c>
      <c r="AJ18">
        <f>I!AI16*'Sim_Vt_Of(IxI)'!$M18</f>
        <v>0</v>
      </c>
      <c r="AK18">
        <f>I!AJ16*'Sim_Vt_Of(IxI)'!$M18</f>
        <v>0</v>
      </c>
      <c r="AL18">
        <f>I!AK16*'Sim_Vt_Of(IxI)'!$M18</f>
        <v>0</v>
      </c>
      <c r="AM18">
        <f>I!AL16*'Sim_Vt_Of(IxI)'!$M18</f>
        <v>0</v>
      </c>
      <c r="AN18">
        <f>I!AM16*'Sim_Vt_Of(IxI)'!$M18</f>
        <v>0</v>
      </c>
      <c r="AO18">
        <f>I!AN16*'Sim_Vt_Of(IxI)'!$M18</f>
        <v>0</v>
      </c>
      <c r="AP18">
        <f>I!AO16*'Sim_Vt_Of(IxI)'!$M18</f>
        <v>0</v>
      </c>
      <c r="AQ18">
        <f>I!AP16*'Sim_Vt_Of(IxI)'!$M18</f>
        <v>0</v>
      </c>
      <c r="AR18">
        <f>I!AQ16*'Sim_Vt_Of(IxI)'!$M18</f>
        <v>0</v>
      </c>
      <c r="AS18">
        <f>I!AR16*'Sim_Vt_Of(IxI)'!$M18</f>
        <v>0</v>
      </c>
      <c r="AT18">
        <f>I!AS16*'Sim_Vt_Of(IxI)'!$M18</f>
        <v>0</v>
      </c>
      <c r="AU18">
        <f>I!AT16*'Sim_Vt_Of(IxI)'!$M18</f>
        <v>0</v>
      </c>
      <c r="AV18">
        <f>I!AU16*'Sim_Vt_Of(IxI)'!$M18</f>
        <v>0</v>
      </c>
      <c r="AW18">
        <f>I!AV16*'Sim_Vt_Of(IxI)'!$M18</f>
        <v>0</v>
      </c>
      <c r="AX18">
        <f>I!AW16*'Sim_Vt_Of(IxI)'!$M18</f>
        <v>0</v>
      </c>
      <c r="AY18">
        <f>I!AX16*'Sim_Vt_Of(IxI)'!$M18</f>
        <v>0</v>
      </c>
      <c r="AZ18">
        <f>I!AY16*'Sim_Vt_Of(IxI)'!$M18</f>
        <v>0</v>
      </c>
      <c r="BA18">
        <f>I!AZ16*'Sim_Vt_Of(IxI)'!$M18</f>
        <v>0</v>
      </c>
      <c r="BB18">
        <f>I!BA16*'Sim_Vt_Of(IxI)'!$M18</f>
        <v>0</v>
      </c>
      <c r="BC18">
        <f>I!BB16*'Sim_Vt_Of(IxI)'!$M18</f>
        <v>0</v>
      </c>
      <c r="BD18">
        <f>I!BC16*'Sim_Vt_Of(IxI)'!$M18</f>
        <v>0</v>
      </c>
      <c r="BE18">
        <f>I!BD16*'Sim_Vt_Of(IxI)'!$M18</f>
        <v>0</v>
      </c>
      <c r="BF18">
        <f>I!BE16*'Sim_Vt_Of(IxI)'!$M18</f>
        <v>0</v>
      </c>
      <c r="BG18">
        <f>I!BF16*'Sim_Vt_Of(IxI)'!$M18</f>
        <v>0</v>
      </c>
      <c r="BH18">
        <f>I!BG16*'Sim_Vt_Of(IxI)'!$M18</f>
        <v>0</v>
      </c>
      <c r="BI18">
        <f>I!BH16*'Sim_Vt_Of(IxI)'!$M18</f>
        <v>0</v>
      </c>
      <c r="BJ18">
        <f>I!BI16*'Sim_Vt_Of(IxI)'!$M18</f>
        <v>0</v>
      </c>
      <c r="BK18">
        <f>I!BJ16*'Sim_Vt_Of(IxI)'!$M18</f>
        <v>0</v>
      </c>
      <c r="BL18">
        <f>I!BK16*'Sim_Vt_Of(IxI)'!$M18</f>
        <v>0</v>
      </c>
      <c r="BM18">
        <f>I!BL16*'Sim_Vt_Of(IxI)'!$M18</f>
        <v>0</v>
      </c>
      <c r="BN18">
        <f>I!BM16*'Sim_Vt_Of(IxI)'!$M18</f>
        <v>0</v>
      </c>
      <c r="BO18">
        <f>I!BN16*'Sim_Vt_Of(IxI)'!$M18</f>
        <v>0</v>
      </c>
      <c r="BP18">
        <f>I!BO16*'Sim_Vt_Of(IxI)'!$M18</f>
        <v>0</v>
      </c>
      <c r="BQ18">
        <f>I!BP16*'Sim_Vt_Of(IxI)'!$M18</f>
        <v>0</v>
      </c>
      <c r="BR18">
        <f>I!BQ16*'Sim_Vt_Of(IxI)'!$M18</f>
        <v>0</v>
      </c>
      <c r="BS18">
        <f>I!BR16*'Sim_Vt_Of(IxI)'!$M18</f>
        <v>0</v>
      </c>
      <c r="BT18">
        <f>I!BS16*'Sim_Vt_Of(IxI)'!$M18</f>
        <v>0</v>
      </c>
      <c r="BU18">
        <f>I!BT16*'Sim_Vt_Of(IxI)'!$M18</f>
        <v>0</v>
      </c>
      <c r="BV18">
        <f>I!BU16*'Sim_Vt_Of(IxI)'!$M18</f>
        <v>0</v>
      </c>
      <c r="BW18">
        <f>I!BV16*'Sim_Vt_Of(IxI)'!$M18</f>
        <v>0</v>
      </c>
      <c r="BX18">
        <f>I!BW16*'Sim_Vt_Of(IxI)'!$M18</f>
        <v>0</v>
      </c>
      <c r="BY18">
        <f>I!BX16*'Sim_Vt_Of(IxI)'!$M18</f>
        <v>0</v>
      </c>
    </row>
    <row r="19" spans="1:77" x14ac:dyDescent="0.25">
      <c r="A19" s="105" t="s">
        <v>16</v>
      </c>
      <c r="B19">
        <f>I!A17*'Sim_Vt_Of(IxI)'!$M19</f>
        <v>0</v>
      </c>
      <c r="C19">
        <f>I!B17*'Sim_Vt_Of(IxI)'!$M19</f>
        <v>0</v>
      </c>
      <c r="D19">
        <f>I!C17*'Sim_Vt_Of(IxI)'!$M19</f>
        <v>0</v>
      </c>
      <c r="E19">
        <f>I!D17*'Sim_Vt_Of(IxI)'!$M19</f>
        <v>0</v>
      </c>
      <c r="F19">
        <f>I!E17*'Sim_Vt_Of(IxI)'!$M19</f>
        <v>0</v>
      </c>
      <c r="G19">
        <f>I!F17*'Sim_Vt_Of(IxI)'!$M19</f>
        <v>0</v>
      </c>
      <c r="H19">
        <f>I!G17*'Sim_Vt_Of(IxI)'!$M19</f>
        <v>0</v>
      </c>
      <c r="I19">
        <f>I!H17*'Sim_Vt_Of(IxI)'!$M19</f>
        <v>0</v>
      </c>
      <c r="J19">
        <f>I!I17*'Sim_Vt_Of(IxI)'!$M19</f>
        <v>0</v>
      </c>
      <c r="K19">
        <f>I!J17*'Sim_Vt_Of(IxI)'!$M19</f>
        <v>0</v>
      </c>
      <c r="L19">
        <f>I!K17*'Sim_Vt_Of(IxI)'!$M19</f>
        <v>0</v>
      </c>
      <c r="M19">
        <f>I!L17*'Sim_Vt_Of(IxI)'!$M19</f>
        <v>0</v>
      </c>
      <c r="N19">
        <f>I!M17*'Sim_Vt_Of(IxI)'!$M19</f>
        <v>0</v>
      </c>
      <c r="O19">
        <f>I!N17*'Sim_Vt_Of(IxI)'!$M19</f>
        <v>0</v>
      </c>
      <c r="P19">
        <f>I!O17*'Sim_Vt_Of(IxI)'!$M19</f>
        <v>0</v>
      </c>
      <c r="Q19">
        <f>I!P17*'Sim_Vt_Of(IxI)'!$M19</f>
        <v>0</v>
      </c>
      <c r="R19">
        <f>I!Q17*'Sim_Vt_Of(IxI)'!$M19</f>
        <v>0</v>
      </c>
      <c r="S19">
        <f>I!R17*'Sim_Vt_Of(IxI)'!$M19</f>
        <v>0</v>
      </c>
      <c r="T19">
        <f>I!S17*'Sim_Vt_Of(IxI)'!$M19</f>
        <v>0</v>
      </c>
      <c r="U19">
        <f>I!T17*'Sim_Vt_Of(IxI)'!$M19</f>
        <v>0</v>
      </c>
      <c r="V19">
        <f>I!U17*'Sim_Vt_Of(IxI)'!$M19</f>
        <v>0</v>
      </c>
      <c r="W19">
        <f>I!V17*'Sim_Vt_Of(IxI)'!$M19</f>
        <v>0</v>
      </c>
      <c r="X19">
        <f>I!W17*'Sim_Vt_Of(IxI)'!$M19</f>
        <v>0</v>
      </c>
      <c r="Y19">
        <f>I!X17*'Sim_Vt_Of(IxI)'!$M19</f>
        <v>0</v>
      </c>
      <c r="Z19">
        <f>I!Y17*'Sim_Vt_Of(IxI)'!$M19</f>
        <v>0</v>
      </c>
      <c r="AA19">
        <f>I!Z17*'Sim_Vt_Of(IxI)'!$M19</f>
        <v>0</v>
      </c>
      <c r="AB19">
        <f>I!AA17*'Sim_Vt_Of(IxI)'!$M19</f>
        <v>0</v>
      </c>
      <c r="AC19">
        <f>I!AB17*'Sim_Vt_Of(IxI)'!$M19</f>
        <v>0</v>
      </c>
      <c r="AD19">
        <f>I!AC17*'Sim_Vt_Of(IxI)'!$M19</f>
        <v>0</v>
      </c>
      <c r="AE19">
        <f>I!AD17*'Sim_Vt_Of(IxI)'!$M19</f>
        <v>0</v>
      </c>
      <c r="AF19">
        <f>I!AE17*'Sim_Vt_Of(IxI)'!$M19</f>
        <v>0</v>
      </c>
      <c r="AG19">
        <f>I!AF17*'Sim_Vt_Of(IxI)'!$M19</f>
        <v>0</v>
      </c>
      <c r="AH19">
        <f>I!AG17*'Sim_Vt_Of(IxI)'!$M19</f>
        <v>0</v>
      </c>
      <c r="AI19">
        <f>I!AH17*'Sim_Vt_Of(IxI)'!$M19</f>
        <v>0</v>
      </c>
      <c r="AJ19">
        <f>I!AI17*'Sim_Vt_Of(IxI)'!$M19</f>
        <v>0</v>
      </c>
      <c r="AK19">
        <f>I!AJ17*'Sim_Vt_Of(IxI)'!$M19</f>
        <v>0</v>
      </c>
      <c r="AL19">
        <f>I!AK17*'Sim_Vt_Of(IxI)'!$M19</f>
        <v>0</v>
      </c>
      <c r="AM19">
        <f>I!AL17*'Sim_Vt_Of(IxI)'!$M19</f>
        <v>0</v>
      </c>
      <c r="AN19">
        <f>I!AM17*'Sim_Vt_Of(IxI)'!$M19</f>
        <v>0</v>
      </c>
      <c r="AO19">
        <f>I!AN17*'Sim_Vt_Of(IxI)'!$M19</f>
        <v>0</v>
      </c>
      <c r="AP19">
        <f>I!AO17*'Sim_Vt_Of(IxI)'!$M19</f>
        <v>0</v>
      </c>
      <c r="AQ19">
        <f>I!AP17*'Sim_Vt_Of(IxI)'!$M19</f>
        <v>0</v>
      </c>
      <c r="AR19">
        <f>I!AQ17*'Sim_Vt_Of(IxI)'!$M19</f>
        <v>0</v>
      </c>
      <c r="AS19">
        <f>I!AR17*'Sim_Vt_Of(IxI)'!$M19</f>
        <v>0</v>
      </c>
      <c r="AT19">
        <f>I!AS17*'Sim_Vt_Of(IxI)'!$M19</f>
        <v>0</v>
      </c>
      <c r="AU19">
        <f>I!AT17*'Sim_Vt_Of(IxI)'!$M19</f>
        <v>0</v>
      </c>
      <c r="AV19">
        <f>I!AU17*'Sim_Vt_Of(IxI)'!$M19</f>
        <v>0</v>
      </c>
      <c r="AW19">
        <f>I!AV17*'Sim_Vt_Of(IxI)'!$M19</f>
        <v>0</v>
      </c>
      <c r="AX19">
        <f>I!AW17*'Sim_Vt_Of(IxI)'!$M19</f>
        <v>0</v>
      </c>
      <c r="AY19">
        <f>I!AX17*'Sim_Vt_Of(IxI)'!$M19</f>
        <v>0</v>
      </c>
      <c r="AZ19">
        <f>I!AY17*'Sim_Vt_Of(IxI)'!$M19</f>
        <v>0</v>
      </c>
      <c r="BA19">
        <f>I!AZ17*'Sim_Vt_Of(IxI)'!$M19</f>
        <v>0</v>
      </c>
      <c r="BB19">
        <f>I!BA17*'Sim_Vt_Of(IxI)'!$M19</f>
        <v>0</v>
      </c>
      <c r="BC19">
        <f>I!BB17*'Sim_Vt_Of(IxI)'!$M19</f>
        <v>0</v>
      </c>
      <c r="BD19">
        <f>I!BC17*'Sim_Vt_Of(IxI)'!$M19</f>
        <v>0</v>
      </c>
      <c r="BE19">
        <f>I!BD17*'Sim_Vt_Of(IxI)'!$M19</f>
        <v>0</v>
      </c>
      <c r="BF19">
        <f>I!BE17*'Sim_Vt_Of(IxI)'!$M19</f>
        <v>0</v>
      </c>
      <c r="BG19">
        <f>I!BF17*'Sim_Vt_Of(IxI)'!$M19</f>
        <v>0</v>
      </c>
      <c r="BH19">
        <f>I!BG17*'Sim_Vt_Of(IxI)'!$M19</f>
        <v>0</v>
      </c>
      <c r="BI19">
        <f>I!BH17*'Sim_Vt_Of(IxI)'!$M19</f>
        <v>0</v>
      </c>
      <c r="BJ19">
        <f>I!BI17*'Sim_Vt_Of(IxI)'!$M19</f>
        <v>0</v>
      </c>
      <c r="BK19">
        <f>I!BJ17*'Sim_Vt_Of(IxI)'!$M19</f>
        <v>0</v>
      </c>
      <c r="BL19">
        <f>I!BK17*'Sim_Vt_Of(IxI)'!$M19</f>
        <v>0</v>
      </c>
      <c r="BM19">
        <f>I!BL17*'Sim_Vt_Of(IxI)'!$M19</f>
        <v>0</v>
      </c>
      <c r="BN19">
        <f>I!BM17*'Sim_Vt_Of(IxI)'!$M19</f>
        <v>0</v>
      </c>
      <c r="BO19">
        <f>I!BN17*'Sim_Vt_Of(IxI)'!$M19</f>
        <v>0</v>
      </c>
      <c r="BP19">
        <f>I!BO17*'Sim_Vt_Of(IxI)'!$M19</f>
        <v>0</v>
      </c>
      <c r="BQ19">
        <f>I!BP17*'Sim_Vt_Of(IxI)'!$M19</f>
        <v>0</v>
      </c>
      <c r="BR19">
        <f>I!BQ17*'Sim_Vt_Of(IxI)'!$M19</f>
        <v>0</v>
      </c>
      <c r="BS19">
        <f>I!BR17*'Sim_Vt_Of(IxI)'!$M19</f>
        <v>0</v>
      </c>
      <c r="BT19">
        <f>I!BS17*'Sim_Vt_Of(IxI)'!$M19</f>
        <v>0</v>
      </c>
      <c r="BU19">
        <f>I!BT17*'Sim_Vt_Of(IxI)'!$M19</f>
        <v>0</v>
      </c>
      <c r="BV19">
        <f>I!BU17*'Sim_Vt_Of(IxI)'!$M19</f>
        <v>0</v>
      </c>
      <c r="BW19">
        <f>I!BV17*'Sim_Vt_Of(IxI)'!$M19</f>
        <v>0</v>
      </c>
      <c r="BX19">
        <f>I!BW17*'Sim_Vt_Of(IxI)'!$M19</f>
        <v>0</v>
      </c>
      <c r="BY19">
        <f>I!BX17*'Sim_Vt_Of(IxI)'!$M19</f>
        <v>0</v>
      </c>
    </row>
    <row r="20" spans="1:77" x14ac:dyDescent="0.25">
      <c r="A20" s="105" t="s">
        <v>17</v>
      </c>
      <c r="B20">
        <f>I!A18*'Sim_Vt_Of(IxI)'!$M20</f>
        <v>0</v>
      </c>
      <c r="C20">
        <f>I!B18*'Sim_Vt_Of(IxI)'!$M20</f>
        <v>0</v>
      </c>
      <c r="D20">
        <f>I!C18*'Sim_Vt_Of(IxI)'!$M20</f>
        <v>0</v>
      </c>
      <c r="E20">
        <f>I!D18*'Sim_Vt_Of(IxI)'!$M20</f>
        <v>0</v>
      </c>
      <c r="F20">
        <f>I!E18*'Sim_Vt_Of(IxI)'!$M20</f>
        <v>0</v>
      </c>
      <c r="G20">
        <f>I!F18*'Sim_Vt_Of(IxI)'!$M20</f>
        <v>0</v>
      </c>
      <c r="H20">
        <f>I!G18*'Sim_Vt_Of(IxI)'!$M20</f>
        <v>0</v>
      </c>
      <c r="I20">
        <f>I!H18*'Sim_Vt_Of(IxI)'!$M20</f>
        <v>0</v>
      </c>
      <c r="J20">
        <f>I!I18*'Sim_Vt_Of(IxI)'!$M20</f>
        <v>0</v>
      </c>
      <c r="K20">
        <f>I!J18*'Sim_Vt_Of(IxI)'!$M20</f>
        <v>0</v>
      </c>
      <c r="L20">
        <f>I!K18*'Sim_Vt_Of(IxI)'!$M20</f>
        <v>0</v>
      </c>
      <c r="M20">
        <f>I!L18*'Sim_Vt_Of(IxI)'!$M20</f>
        <v>0</v>
      </c>
      <c r="N20">
        <f>I!M18*'Sim_Vt_Of(IxI)'!$M20</f>
        <v>0</v>
      </c>
      <c r="O20">
        <f>I!N18*'Sim_Vt_Of(IxI)'!$M20</f>
        <v>0</v>
      </c>
      <c r="P20">
        <f>I!O18*'Sim_Vt_Of(IxI)'!$M20</f>
        <v>0</v>
      </c>
      <c r="Q20">
        <f>I!P18*'Sim_Vt_Of(IxI)'!$M20</f>
        <v>0</v>
      </c>
      <c r="R20">
        <f>I!Q18*'Sim_Vt_Of(IxI)'!$M20</f>
        <v>0</v>
      </c>
      <c r="S20">
        <f>I!R18*'Sim_Vt_Of(IxI)'!$M20</f>
        <v>0</v>
      </c>
      <c r="T20">
        <f>I!S18*'Sim_Vt_Of(IxI)'!$M20</f>
        <v>0</v>
      </c>
      <c r="U20">
        <f>I!T18*'Sim_Vt_Of(IxI)'!$M20</f>
        <v>0</v>
      </c>
      <c r="V20">
        <f>I!U18*'Sim_Vt_Of(IxI)'!$M20</f>
        <v>0</v>
      </c>
      <c r="W20">
        <f>I!V18*'Sim_Vt_Of(IxI)'!$M20</f>
        <v>0</v>
      </c>
      <c r="X20">
        <f>I!W18*'Sim_Vt_Of(IxI)'!$M20</f>
        <v>0</v>
      </c>
      <c r="Y20">
        <f>I!X18*'Sim_Vt_Of(IxI)'!$M20</f>
        <v>0</v>
      </c>
      <c r="Z20">
        <f>I!Y18*'Sim_Vt_Of(IxI)'!$M20</f>
        <v>0</v>
      </c>
      <c r="AA20">
        <f>I!Z18*'Sim_Vt_Of(IxI)'!$M20</f>
        <v>0</v>
      </c>
      <c r="AB20">
        <f>I!AA18*'Sim_Vt_Of(IxI)'!$M20</f>
        <v>0</v>
      </c>
      <c r="AC20">
        <f>I!AB18*'Sim_Vt_Of(IxI)'!$M20</f>
        <v>0</v>
      </c>
      <c r="AD20">
        <f>I!AC18*'Sim_Vt_Of(IxI)'!$M20</f>
        <v>0</v>
      </c>
      <c r="AE20">
        <f>I!AD18*'Sim_Vt_Of(IxI)'!$M20</f>
        <v>0</v>
      </c>
      <c r="AF20">
        <f>I!AE18*'Sim_Vt_Of(IxI)'!$M20</f>
        <v>0</v>
      </c>
      <c r="AG20">
        <f>I!AF18*'Sim_Vt_Of(IxI)'!$M20</f>
        <v>0</v>
      </c>
      <c r="AH20">
        <f>I!AG18*'Sim_Vt_Of(IxI)'!$M20</f>
        <v>0</v>
      </c>
      <c r="AI20">
        <f>I!AH18*'Sim_Vt_Of(IxI)'!$M20</f>
        <v>0</v>
      </c>
      <c r="AJ20">
        <f>I!AI18*'Sim_Vt_Of(IxI)'!$M20</f>
        <v>0</v>
      </c>
      <c r="AK20">
        <f>I!AJ18*'Sim_Vt_Of(IxI)'!$M20</f>
        <v>0</v>
      </c>
      <c r="AL20">
        <f>I!AK18*'Sim_Vt_Of(IxI)'!$M20</f>
        <v>0</v>
      </c>
      <c r="AM20">
        <f>I!AL18*'Sim_Vt_Of(IxI)'!$M20</f>
        <v>0</v>
      </c>
      <c r="AN20">
        <f>I!AM18*'Sim_Vt_Of(IxI)'!$M20</f>
        <v>0</v>
      </c>
      <c r="AO20">
        <f>I!AN18*'Sim_Vt_Of(IxI)'!$M20</f>
        <v>0</v>
      </c>
      <c r="AP20">
        <f>I!AO18*'Sim_Vt_Of(IxI)'!$M20</f>
        <v>0</v>
      </c>
      <c r="AQ20">
        <f>I!AP18*'Sim_Vt_Of(IxI)'!$M20</f>
        <v>0</v>
      </c>
      <c r="AR20">
        <f>I!AQ18*'Sim_Vt_Of(IxI)'!$M20</f>
        <v>0</v>
      </c>
      <c r="AS20">
        <f>I!AR18*'Sim_Vt_Of(IxI)'!$M20</f>
        <v>0</v>
      </c>
      <c r="AT20">
        <f>I!AS18*'Sim_Vt_Of(IxI)'!$M20</f>
        <v>0</v>
      </c>
      <c r="AU20">
        <f>I!AT18*'Sim_Vt_Of(IxI)'!$M20</f>
        <v>0</v>
      </c>
      <c r="AV20">
        <f>I!AU18*'Sim_Vt_Of(IxI)'!$M20</f>
        <v>0</v>
      </c>
      <c r="AW20">
        <f>I!AV18*'Sim_Vt_Of(IxI)'!$M20</f>
        <v>0</v>
      </c>
      <c r="AX20">
        <f>I!AW18*'Sim_Vt_Of(IxI)'!$M20</f>
        <v>0</v>
      </c>
      <c r="AY20">
        <f>I!AX18*'Sim_Vt_Of(IxI)'!$M20</f>
        <v>0</v>
      </c>
      <c r="AZ20">
        <f>I!AY18*'Sim_Vt_Of(IxI)'!$M20</f>
        <v>0</v>
      </c>
      <c r="BA20">
        <f>I!AZ18*'Sim_Vt_Of(IxI)'!$M20</f>
        <v>0</v>
      </c>
      <c r="BB20">
        <f>I!BA18*'Sim_Vt_Of(IxI)'!$M20</f>
        <v>0</v>
      </c>
      <c r="BC20">
        <f>I!BB18*'Sim_Vt_Of(IxI)'!$M20</f>
        <v>0</v>
      </c>
      <c r="BD20">
        <f>I!BC18*'Sim_Vt_Of(IxI)'!$M20</f>
        <v>0</v>
      </c>
      <c r="BE20">
        <f>I!BD18*'Sim_Vt_Of(IxI)'!$M20</f>
        <v>0</v>
      </c>
      <c r="BF20">
        <f>I!BE18*'Sim_Vt_Of(IxI)'!$M20</f>
        <v>0</v>
      </c>
      <c r="BG20">
        <f>I!BF18*'Sim_Vt_Of(IxI)'!$M20</f>
        <v>0</v>
      </c>
      <c r="BH20">
        <f>I!BG18*'Sim_Vt_Of(IxI)'!$M20</f>
        <v>0</v>
      </c>
      <c r="BI20">
        <f>I!BH18*'Sim_Vt_Of(IxI)'!$M20</f>
        <v>0</v>
      </c>
      <c r="BJ20">
        <f>I!BI18*'Sim_Vt_Of(IxI)'!$M20</f>
        <v>0</v>
      </c>
      <c r="BK20">
        <f>I!BJ18*'Sim_Vt_Of(IxI)'!$M20</f>
        <v>0</v>
      </c>
      <c r="BL20">
        <f>I!BK18*'Sim_Vt_Of(IxI)'!$M20</f>
        <v>0</v>
      </c>
      <c r="BM20">
        <f>I!BL18*'Sim_Vt_Of(IxI)'!$M20</f>
        <v>0</v>
      </c>
      <c r="BN20">
        <f>I!BM18*'Sim_Vt_Of(IxI)'!$M20</f>
        <v>0</v>
      </c>
      <c r="BO20">
        <f>I!BN18*'Sim_Vt_Of(IxI)'!$M20</f>
        <v>0</v>
      </c>
      <c r="BP20">
        <f>I!BO18*'Sim_Vt_Of(IxI)'!$M20</f>
        <v>0</v>
      </c>
      <c r="BQ20">
        <f>I!BP18*'Sim_Vt_Of(IxI)'!$M20</f>
        <v>0</v>
      </c>
      <c r="BR20">
        <f>I!BQ18*'Sim_Vt_Of(IxI)'!$M20</f>
        <v>0</v>
      </c>
      <c r="BS20">
        <f>I!BR18*'Sim_Vt_Of(IxI)'!$M20</f>
        <v>0</v>
      </c>
      <c r="BT20">
        <f>I!BS18*'Sim_Vt_Of(IxI)'!$M20</f>
        <v>0</v>
      </c>
      <c r="BU20">
        <f>I!BT18*'Sim_Vt_Of(IxI)'!$M20</f>
        <v>0</v>
      </c>
      <c r="BV20">
        <f>I!BU18*'Sim_Vt_Of(IxI)'!$M20</f>
        <v>0</v>
      </c>
      <c r="BW20">
        <f>I!BV18*'Sim_Vt_Of(IxI)'!$M20</f>
        <v>0</v>
      </c>
      <c r="BX20">
        <f>I!BW18*'Sim_Vt_Of(IxI)'!$M20</f>
        <v>0</v>
      </c>
      <c r="BY20">
        <f>I!BX18*'Sim_Vt_Of(IxI)'!$M20</f>
        <v>0</v>
      </c>
    </row>
    <row r="21" spans="1:77" x14ac:dyDescent="0.25">
      <c r="A21" s="105" t="s">
        <v>18</v>
      </c>
      <c r="B21">
        <f>I!A19*'Sim_Vt_Of(IxI)'!$M21</f>
        <v>0</v>
      </c>
      <c r="C21">
        <f>I!B19*'Sim_Vt_Of(IxI)'!$M21</f>
        <v>0</v>
      </c>
      <c r="D21">
        <f>I!C19*'Sim_Vt_Of(IxI)'!$M21</f>
        <v>0</v>
      </c>
      <c r="E21">
        <f>I!D19*'Sim_Vt_Of(IxI)'!$M21</f>
        <v>0</v>
      </c>
      <c r="F21">
        <f>I!E19*'Sim_Vt_Of(IxI)'!$M21</f>
        <v>0</v>
      </c>
      <c r="G21">
        <f>I!F19*'Sim_Vt_Of(IxI)'!$M21</f>
        <v>0</v>
      </c>
      <c r="H21">
        <f>I!G19*'Sim_Vt_Of(IxI)'!$M21</f>
        <v>0</v>
      </c>
      <c r="I21">
        <f>I!H19*'Sim_Vt_Of(IxI)'!$M21</f>
        <v>0</v>
      </c>
      <c r="J21">
        <f>I!I19*'Sim_Vt_Of(IxI)'!$M21</f>
        <v>0</v>
      </c>
      <c r="K21">
        <f>I!J19*'Sim_Vt_Of(IxI)'!$M21</f>
        <v>0</v>
      </c>
      <c r="L21">
        <f>I!K19*'Sim_Vt_Of(IxI)'!$M21</f>
        <v>0</v>
      </c>
      <c r="M21">
        <f>I!L19*'Sim_Vt_Of(IxI)'!$M21</f>
        <v>0</v>
      </c>
      <c r="N21">
        <f>I!M19*'Sim_Vt_Of(IxI)'!$M21</f>
        <v>0</v>
      </c>
      <c r="O21">
        <f>I!N19*'Sim_Vt_Of(IxI)'!$M21</f>
        <v>0</v>
      </c>
      <c r="P21">
        <f>I!O19*'Sim_Vt_Of(IxI)'!$M21</f>
        <v>0</v>
      </c>
      <c r="Q21">
        <f>I!P19*'Sim_Vt_Of(IxI)'!$M21</f>
        <v>0</v>
      </c>
      <c r="R21">
        <f>I!Q19*'Sim_Vt_Of(IxI)'!$M21</f>
        <v>0</v>
      </c>
      <c r="S21">
        <f>I!R19*'Sim_Vt_Of(IxI)'!$M21</f>
        <v>0</v>
      </c>
      <c r="T21">
        <f>I!S19*'Sim_Vt_Of(IxI)'!$M21</f>
        <v>0</v>
      </c>
      <c r="U21">
        <f>I!T19*'Sim_Vt_Of(IxI)'!$M21</f>
        <v>0</v>
      </c>
      <c r="V21">
        <f>I!U19*'Sim_Vt_Of(IxI)'!$M21</f>
        <v>0</v>
      </c>
      <c r="W21">
        <f>I!V19*'Sim_Vt_Of(IxI)'!$M21</f>
        <v>0</v>
      </c>
      <c r="X21">
        <f>I!W19*'Sim_Vt_Of(IxI)'!$M21</f>
        <v>0</v>
      </c>
      <c r="Y21">
        <f>I!X19*'Sim_Vt_Of(IxI)'!$M21</f>
        <v>0</v>
      </c>
      <c r="Z21">
        <f>I!Y19*'Sim_Vt_Of(IxI)'!$M21</f>
        <v>0</v>
      </c>
      <c r="AA21">
        <f>I!Z19*'Sim_Vt_Of(IxI)'!$M21</f>
        <v>0</v>
      </c>
      <c r="AB21">
        <f>I!AA19*'Sim_Vt_Of(IxI)'!$M21</f>
        <v>0</v>
      </c>
      <c r="AC21">
        <f>I!AB19*'Sim_Vt_Of(IxI)'!$M21</f>
        <v>0</v>
      </c>
      <c r="AD21">
        <f>I!AC19*'Sim_Vt_Of(IxI)'!$M21</f>
        <v>0</v>
      </c>
      <c r="AE21">
        <f>I!AD19*'Sim_Vt_Of(IxI)'!$M21</f>
        <v>0</v>
      </c>
      <c r="AF21">
        <f>I!AE19*'Sim_Vt_Of(IxI)'!$M21</f>
        <v>0</v>
      </c>
      <c r="AG21">
        <f>I!AF19*'Sim_Vt_Of(IxI)'!$M21</f>
        <v>0</v>
      </c>
      <c r="AH21">
        <f>I!AG19*'Sim_Vt_Of(IxI)'!$M21</f>
        <v>0</v>
      </c>
      <c r="AI21">
        <f>I!AH19*'Sim_Vt_Of(IxI)'!$M21</f>
        <v>0</v>
      </c>
      <c r="AJ21">
        <f>I!AI19*'Sim_Vt_Of(IxI)'!$M21</f>
        <v>0</v>
      </c>
      <c r="AK21">
        <f>I!AJ19*'Sim_Vt_Of(IxI)'!$M21</f>
        <v>0</v>
      </c>
      <c r="AL21">
        <f>I!AK19*'Sim_Vt_Of(IxI)'!$M21</f>
        <v>0</v>
      </c>
      <c r="AM21">
        <f>I!AL19*'Sim_Vt_Of(IxI)'!$M21</f>
        <v>0</v>
      </c>
      <c r="AN21">
        <f>I!AM19*'Sim_Vt_Of(IxI)'!$M21</f>
        <v>0</v>
      </c>
      <c r="AO21">
        <f>I!AN19*'Sim_Vt_Of(IxI)'!$M21</f>
        <v>0</v>
      </c>
      <c r="AP21">
        <f>I!AO19*'Sim_Vt_Of(IxI)'!$M21</f>
        <v>0</v>
      </c>
      <c r="AQ21">
        <f>I!AP19*'Sim_Vt_Of(IxI)'!$M21</f>
        <v>0</v>
      </c>
      <c r="AR21">
        <f>I!AQ19*'Sim_Vt_Of(IxI)'!$M21</f>
        <v>0</v>
      </c>
      <c r="AS21">
        <f>I!AR19*'Sim_Vt_Of(IxI)'!$M21</f>
        <v>0</v>
      </c>
      <c r="AT21">
        <f>I!AS19*'Sim_Vt_Of(IxI)'!$M21</f>
        <v>0</v>
      </c>
      <c r="AU21">
        <f>I!AT19*'Sim_Vt_Of(IxI)'!$M21</f>
        <v>0</v>
      </c>
      <c r="AV21">
        <f>I!AU19*'Sim_Vt_Of(IxI)'!$M21</f>
        <v>0</v>
      </c>
      <c r="AW21">
        <f>I!AV19*'Sim_Vt_Of(IxI)'!$M21</f>
        <v>0</v>
      </c>
      <c r="AX21">
        <f>I!AW19*'Sim_Vt_Of(IxI)'!$M21</f>
        <v>0</v>
      </c>
      <c r="AY21">
        <f>I!AX19*'Sim_Vt_Of(IxI)'!$M21</f>
        <v>0</v>
      </c>
      <c r="AZ21">
        <f>I!AY19*'Sim_Vt_Of(IxI)'!$M21</f>
        <v>0</v>
      </c>
      <c r="BA21">
        <f>I!AZ19*'Sim_Vt_Of(IxI)'!$M21</f>
        <v>0</v>
      </c>
      <c r="BB21">
        <f>I!BA19*'Sim_Vt_Of(IxI)'!$M21</f>
        <v>0</v>
      </c>
      <c r="BC21">
        <f>I!BB19*'Sim_Vt_Of(IxI)'!$M21</f>
        <v>0</v>
      </c>
      <c r="BD21">
        <f>I!BC19*'Sim_Vt_Of(IxI)'!$M21</f>
        <v>0</v>
      </c>
      <c r="BE21">
        <f>I!BD19*'Sim_Vt_Of(IxI)'!$M21</f>
        <v>0</v>
      </c>
      <c r="BF21">
        <f>I!BE19*'Sim_Vt_Of(IxI)'!$M21</f>
        <v>0</v>
      </c>
      <c r="BG21">
        <f>I!BF19*'Sim_Vt_Of(IxI)'!$M21</f>
        <v>0</v>
      </c>
      <c r="BH21">
        <f>I!BG19*'Sim_Vt_Of(IxI)'!$M21</f>
        <v>0</v>
      </c>
      <c r="BI21">
        <f>I!BH19*'Sim_Vt_Of(IxI)'!$M21</f>
        <v>0</v>
      </c>
      <c r="BJ21">
        <f>I!BI19*'Sim_Vt_Of(IxI)'!$M21</f>
        <v>0</v>
      </c>
      <c r="BK21">
        <f>I!BJ19*'Sim_Vt_Of(IxI)'!$M21</f>
        <v>0</v>
      </c>
      <c r="BL21">
        <f>I!BK19*'Sim_Vt_Of(IxI)'!$M21</f>
        <v>0</v>
      </c>
      <c r="BM21">
        <f>I!BL19*'Sim_Vt_Of(IxI)'!$M21</f>
        <v>0</v>
      </c>
      <c r="BN21">
        <f>I!BM19*'Sim_Vt_Of(IxI)'!$M21</f>
        <v>0</v>
      </c>
      <c r="BO21">
        <f>I!BN19*'Sim_Vt_Of(IxI)'!$M21</f>
        <v>0</v>
      </c>
      <c r="BP21">
        <f>I!BO19*'Sim_Vt_Of(IxI)'!$M21</f>
        <v>0</v>
      </c>
      <c r="BQ21">
        <f>I!BP19*'Sim_Vt_Of(IxI)'!$M21</f>
        <v>0</v>
      </c>
      <c r="BR21">
        <f>I!BQ19*'Sim_Vt_Of(IxI)'!$M21</f>
        <v>0</v>
      </c>
      <c r="BS21">
        <f>I!BR19*'Sim_Vt_Of(IxI)'!$M21</f>
        <v>0</v>
      </c>
      <c r="BT21">
        <f>I!BS19*'Sim_Vt_Of(IxI)'!$M21</f>
        <v>0</v>
      </c>
      <c r="BU21">
        <f>I!BT19*'Sim_Vt_Of(IxI)'!$M21</f>
        <v>0</v>
      </c>
      <c r="BV21">
        <f>I!BU19*'Sim_Vt_Of(IxI)'!$M21</f>
        <v>0</v>
      </c>
      <c r="BW21">
        <f>I!BV19*'Sim_Vt_Of(IxI)'!$M21</f>
        <v>0</v>
      </c>
      <c r="BX21">
        <f>I!BW19*'Sim_Vt_Of(IxI)'!$M21</f>
        <v>0</v>
      </c>
      <c r="BY21">
        <f>I!BX19*'Sim_Vt_Of(IxI)'!$M21</f>
        <v>0</v>
      </c>
    </row>
    <row r="22" spans="1:77" x14ac:dyDescent="0.25">
      <c r="A22" s="105" t="s">
        <v>19</v>
      </c>
      <c r="B22">
        <f>I!A20*'Sim_Vt_Of(IxI)'!$M22</f>
        <v>0</v>
      </c>
      <c r="C22">
        <f>I!B20*'Sim_Vt_Of(IxI)'!$M22</f>
        <v>0</v>
      </c>
      <c r="D22">
        <f>I!C20*'Sim_Vt_Of(IxI)'!$M22</f>
        <v>0</v>
      </c>
      <c r="E22">
        <f>I!D20*'Sim_Vt_Of(IxI)'!$M22</f>
        <v>0</v>
      </c>
      <c r="F22">
        <f>I!E20*'Sim_Vt_Of(IxI)'!$M22</f>
        <v>0</v>
      </c>
      <c r="G22">
        <f>I!F20*'Sim_Vt_Of(IxI)'!$M22</f>
        <v>0</v>
      </c>
      <c r="H22">
        <f>I!G20*'Sim_Vt_Of(IxI)'!$M22</f>
        <v>0</v>
      </c>
      <c r="I22">
        <f>I!H20*'Sim_Vt_Of(IxI)'!$M22</f>
        <v>0</v>
      </c>
      <c r="J22">
        <f>I!I20*'Sim_Vt_Of(IxI)'!$M22</f>
        <v>0</v>
      </c>
      <c r="K22">
        <f>I!J20*'Sim_Vt_Of(IxI)'!$M22</f>
        <v>0</v>
      </c>
      <c r="L22">
        <f>I!K20*'Sim_Vt_Of(IxI)'!$M22</f>
        <v>0</v>
      </c>
      <c r="M22">
        <f>I!L20*'Sim_Vt_Of(IxI)'!$M22</f>
        <v>0</v>
      </c>
      <c r="N22">
        <f>I!M20*'Sim_Vt_Of(IxI)'!$M22</f>
        <v>0</v>
      </c>
      <c r="O22">
        <f>I!N20*'Sim_Vt_Of(IxI)'!$M22</f>
        <v>0</v>
      </c>
      <c r="P22">
        <f>I!O20*'Sim_Vt_Of(IxI)'!$M22</f>
        <v>0</v>
      </c>
      <c r="Q22">
        <f>I!P20*'Sim_Vt_Of(IxI)'!$M22</f>
        <v>0</v>
      </c>
      <c r="R22">
        <f>I!Q20*'Sim_Vt_Of(IxI)'!$M22</f>
        <v>0</v>
      </c>
      <c r="S22">
        <f>I!R20*'Sim_Vt_Of(IxI)'!$M22</f>
        <v>0</v>
      </c>
      <c r="T22">
        <f>I!S20*'Sim_Vt_Of(IxI)'!$M22</f>
        <v>0</v>
      </c>
      <c r="U22">
        <f>I!T20*'Sim_Vt_Of(IxI)'!$M22</f>
        <v>0</v>
      </c>
      <c r="V22">
        <f>I!U20*'Sim_Vt_Of(IxI)'!$M22</f>
        <v>0</v>
      </c>
      <c r="W22">
        <f>I!V20*'Sim_Vt_Of(IxI)'!$M22</f>
        <v>0</v>
      </c>
      <c r="X22">
        <f>I!W20*'Sim_Vt_Of(IxI)'!$M22</f>
        <v>0</v>
      </c>
      <c r="Y22">
        <f>I!X20*'Sim_Vt_Of(IxI)'!$M22</f>
        <v>0</v>
      </c>
      <c r="Z22">
        <f>I!Y20*'Sim_Vt_Of(IxI)'!$M22</f>
        <v>0</v>
      </c>
      <c r="AA22">
        <f>I!Z20*'Sim_Vt_Of(IxI)'!$M22</f>
        <v>0</v>
      </c>
      <c r="AB22">
        <f>I!AA20*'Sim_Vt_Of(IxI)'!$M22</f>
        <v>0</v>
      </c>
      <c r="AC22">
        <f>I!AB20*'Sim_Vt_Of(IxI)'!$M22</f>
        <v>0</v>
      </c>
      <c r="AD22">
        <f>I!AC20*'Sim_Vt_Of(IxI)'!$M22</f>
        <v>0</v>
      </c>
      <c r="AE22">
        <f>I!AD20*'Sim_Vt_Of(IxI)'!$M22</f>
        <v>0</v>
      </c>
      <c r="AF22">
        <f>I!AE20*'Sim_Vt_Of(IxI)'!$M22</f>
        <v>0</v>
      </c>
      <c r="AG22">
        <f>I!AF20*'Sim_Vt_Of(IxI)'!$M22</f>
        <v>0</v>
      </c>
      <c r="AH22">
        <f>I!AG20*'Sim_Vt_Of(IxI)'!$M22</f>
        <v>0</v>
      </c>
      <c r="AI22">
        <f>I!AH20*'Sim_Vt_Of(IxI)'!$M22</f>
        <v>0</v>
      </c>
      <c r="AJ22">
        <f>I!AI20*'Sim_Vt_Of(IxI)'!$M22</f>
        <v>0</v>
      </c>
      <c r="AK22">
        <f>I!AJ20*'Sim_Vt_Of(IxI)'!$M22</f>
        <v>0</v>
      </c>
      <c r="AL22">
        <f>I!AK20*'Sim_Vt_Of(IxI)'!$M22</f>
        <v>0</v>
      </c>
      <c r="AM22">
        <f>I!AL20*'Sim_Vt_Of(IxI)'!$M22</f>
        <v>0</v>
      </c>
      <c r="AN22">
        <f>I!AM20*'Sim_Vt_Of(IxI)'!$M22</f>
        <v>0</v>
      </c>
      <c r="AO22">
        <f>I!AN20*'Sim_Vt_Of(IxI)'!$M22</f>
        <v>0</v>
      </c>
      <c r="AP22">
        <f>I!AO20*'Sim_Vt_Of(IxI)'!$M22</f>
        <v>0</v>
      </c>
      <c r="AQ22">
        <f>I!AP20*'Sim_Vt_Of(IxI)'!$M22</f>
        <v>0</v>
      </c>
      <c r="AR22">
        <f>I!AQ20*'Sim_Vt_Of(IxI)'!$M22</f>
        <v>0</v>
      </c>
      <c r="AS22">
        <f>I!AR20*'Sim_Vt_Of(IxI)'!$M22</f>
        <v>0</v>
      </c>
      <c r="AT22">
        <f>I!AS20*'Sim_Vt_Of(IxI)'!$M22</f>
        <v>0</v>
      </c>
      <c r="AU22">
        <f>I!AT20*'Sim_Vt_Of(IxI)'!$M22</f>
        <v>0</v>
      </c>
      <c r="AV22">
        <f>I!AU20*'Sim_Vt_Of(IxI)'!$M22</f>
        <v>0</v>
      </c>
      <c r="AW22">
        <f>I!AV20*'Sim_Vt_Of(IxI)'!$M22</f>
        <v>0</v>
      </c>
      <c r="AX22">
        <f>I!AW20*'Sim_Vt_Of(IxI)'!$M22</f>
        <v>0</v>
      </c>
      <c r="AY22">
        <f>I!AX20*'Sim_Vt_Of(IxI)'!$M22</f>
        <v>0</v>
      </c>
      <c r="AZ22">
        <f>I!AY20*'Sim_Vt_Of(IxI)'!$M22</f>
        <v>0</v>
      </c>
      <c r="BA22">
        <f>I!AZ20*'Sim_Vt_Of(IxI)'!$M22</f>
        <v>0</v>
      </c>
      <c r="BB22">
        <f>I!BA20*'Sim_Vt_Of(IxI)'!$M22</f>
        <v>0</v>
      </c>
      <c r="BC22">
        <f>I!BB20*'Sim_Vt_Of(IxI)'!$M22</f>
        <v>0</v>
      </c>
      <c r="BD22">
        <f>I!BC20*'Sim_Vt_Of(IxI)'!$M22</f>
        <v>0</v>
      </c>
      <c r="BE22">
        <f>I!BD20*'Sim_Vt_Of(IxI)'!$M22</f>
        <v>0</v>
      </c>
      <c r="BF22">
        <f>I!BE20*'Sim_Vt_Of(IxI)'!$M22</f>
        <v>0</v>
      </c>
      <c r="BG22">
        <f>I!BF20*'Sim_Vt_Of(IxI)'!$M22</f>
        <v>0</v>
      </c>
      <c r="BH22">
        <f>I!BG20*'Sim_Vt_Of(IxI)'!$M22</f>
        <v>0</v>
      </c>
      <c r="BI22">
        <f>I!BH20*'Sim_Vt_Of(IxI)'!$M22</f>
        <v>0</v>
      </c>
      <c r="BJ22">
        <f>I!BI20*'Sim_Vt_Of(IxI)'!$M22</f>
        <v>0</v>
      </c>
      <c r="BK22">
        <f>I!BJ20*'Sim_Vt_Of(IxI)'!$M22</f>
        <v>0</v>
      </c>
      <c r="BL22">
        <f>I!BK20*'Sim_Vt_Of(IxI)'!$M22</f>
        <v>0</v>
      </c>
      <c r="BM22">
        <f>I!BL20*'Sim_Vt_Of(IxI)'!$M22</f>
        <v>0</v>
      </c>
      <c r="BN22">
        <f>I!BM20*'Sim_Vt_Of(IxI)'!$M22</f>
        <v>0</v>
      </c>
      <c r="BO22">
        <f>I!BN20*'Sim_Vt_Of(IxI)'!$M22</f>
        <v>0</v>
      </c>
      <c r="BP22">
        <f>I!BO20*'Sim_Vt_Of(IxI)'!$M22</f>
        <v>0</v>
      </c>
      <c r="BQ22">
        <f>I!BP20*'Sim_Vt_Of(IxI)'!$M22</f>
        <v>0</v>
      </c>
      <c r="BR22">
        <f>I!BQ20*'Sim_Vt_Of(IxI)'!$M22</f>
        <v>0</v>
      </c>
      <c r="BS22">
        <f>I!BR20*'Sim_Vt_Of(IxI)'!$M22</f>
        <v>0</v>
      </c>
      <c r="BT22">
        <f>I!BS20*'Sim_Vt_Of(IxI)'!$M22</f>
        <v>0</v>
      </c>
      <c r="BU22">
        <f>I!BT20*'Sim_Vt_Of(IxI)'!$M22</f>
        <v>0</v>
      </c>
      <c r="BV22">
        <f>I!BU20*'Sim_Vt_Of(IxI)'!$M22</f>
        <v>0</v>
      </c>
      <c r="BW22">
        <f>I!BV20*'Sim_Vt_Of(IxI)'!$M22</f>
        <v>0</v>
      </c>
      <c r="BX22">
        <f>I!BW20*'Sim_Vt_Of(IxI)'!$M22</f>
        <v>0</v>
      </c>
      <c r="BY22">
        <f>I!BX20*'Sim_Vt_Of(IxI)'!$M22</f>
        <v>0</v>
      </c>
    </row>
    <row r="23" spans="1:77" x14ac:dyDescent="0.25">
      <c r="A23" s="105" t="s">
        <v>20</v>
      </c>
      <c r="B23">
        <f>I!A21*'Sim_Vt_Of(IxI)'!$M23</f>
        <v>0</v>
      </c>
      <c r="C23">
        <f>I!B21*'Sim_Vt_Of(IxI)'!$M23</f>
        <v>0</v>
      </c>
      <c r="D23">
        <f>I!C21*'Sim_Vt_Of(IxI)'!$M23</f>
        <v>0</v>
      </c>
      <c r="E23">
        <f>I!D21*'Sim_Vt_Of(IxI)'!$M23</f>
        <v>0</v>
      </c>
      <c r="F23">
        <f>I!E21*'Sim_Vt_Of(IxI)'!$M23</f>
        <v>0</v>
      </c>
      <c r="G23">
        <f>I!F21*'Sim_Vt_Of(IxI)'!$M23</f>
        <v>0</v>
      </c>
      <c r="H23">
        <f>I!G21*'Sim_Vt_Of(IxI)'!$M23</f>
        <v>0</v>
      </c>
      <c r="I23">
        <f>I!H21*'Sim_Vt_Of(IxI)'!$M23</f>
        <v>0</v>
      </c>
      <c r="J23">
        <f>I!I21*'Sim_Vt_Of(IxI)'!$M23</f>
        <v>0</v>
      </c>
      <c r="K23">
        <f>I!J21*'Sim_Vt_Of(IxI)'!$M23</f>
        <v>0</v>
      </c>
      <c r="L23">
        <f>I!K21*'Sim_Vt_Of(IxI)'!$M23</f>
        <v>0</v>
      </c>
      <c r="M23">
        <f>I!L21*'Sim_Vt_Of(IxI)'!$M23</f>
        <v>0</v>
      </c>
      <c r="N23">
        <f>I!M21*'Sim_Vt_Of(IxI)'!$M23</f>
        <v>0</v>
      </c>
      <c r="O23">
        <f>I!N21*'Sim_Vt_Of(IxI)'!$M23</f>
        <v>0</v>
      </c>
      <c r="P23">
        <f>I!O21*'Sim_Vt_Of(IxI)'!$M23</f>
        <v>0</v>
      </c>
      <c r="Q23">
        <f>I!P21*'Sim_Vt_Of(IxI)'!$M23</f>
        <v>0</v>
      </c>
      <c r="R23">
        <f>I!Q21*'Sim_Vt_Of(IxI)'!$M23</f>
        <v>0</v>
      </c>
      <c r="S23">
        <f>I!R21*'Sim_Vt_Of(IxI)'!$M23</f>
        <v>0</v>
      </c>
      <c r="T23">
        <f>I!S21*'Sim_Vt_Of(IxI)'!$M23</f>
        <v>0</v>
      </c>
      <c r="U23">
        <f>I!T21*'Sim_Vt_Of(IxI)'!$M23</f>
        <v>0</v>
      </c>
      <c r="V23">
        <f>I!U21*'Sim_Vt_Of(IxI)'!$M23</f>
        <v>0</v>
      </c>
      <c r="W23">
        <f>I!V21*'Sim_Vt_Of(IxI)'!$M23</f>
        <v>0</v>
      </c>
      <c r="X23">
        <f>I!W21*'Sim_Vt_Of(IxI)'!$M23</f>
        <v>0</v>
      </c>
      <c r="Y23">
        <f>I!X21*'Sim_Vt_Of(IxI)'!$M23</f>
        <v>0</v>
      </c>
      <c r="Z23">
        <f>I!Y21*'Sim_Vt_Of(IxI)'!$M23</f>
        <v>0</v>
      </c>
      <c r="AA23">
        <f>I!Z21*'Sim_Vt_Of(IxI)'!$M23</f>
        <v>0</v>
      </c>
      <c r="AB23">
        <f>I!AA21*'Sim_Vt_Of(IxI)'!$M23</f>
        <v>0</v>
      </c>
      <c r="AC23">
        <f>I!AB21*'Sim_Vt_Of(IxI)'!$M23</f>
        <v>0</v>
      </c>
      <c r="AD23">
        <f>I!AC21*'Sim_Vt_Of(IxI)'!$M23</f>
        <v>0</v>
      </c>
      <c r="AE23">
        <f>I!AD21*'Sim_Vt_Of(IxI)'!$M23</f>
        <v>0</v>
      </c>
      <c r="AF23">
        <f>I!AE21*'Sim_Vt_Of(IxI)'!$M23</f>
        <v>0</v>
      </c>
      <c r="AG23">
        <f>I!AF21*'Sim_Vt_Of(IxI)'!$M23</f>
        <v>0</v>
      </c>
      <c r="AH23">
        <f>I!AG21*'Sim_Vt_Of(IxI)'!$M23</f>
        <v>0</v>
      </c>
      <c r="AI23">
        <f>I!AH21*'Sim_Vt_Of(IxI)'!$M23</f>
        <v>0</v>
      </c>
      <c r="AJ23">
        <f>I!AI21*'Sim_Vt_Of(IxI)'!$M23</f>
        <v>0</v>
      </c>
      <c r="AK23">
        <f>I!AJ21*'Sim_Vt_Of(IxI)'!$M23</f>
        <v>0</v>
      </c>
      <c r="AL23">
        <f>I!AK21*'Sim_Vt_Of(IxI)'!$M23</f>
        <v>0</v>
      </c>
      <c r="AM23">
        <f>I!AL21*'Sim_Vt_Of(IxI)'!$M23</f>
        <v>0</v>
      </c>
      <c r="AN23">
        <f>I!AM21*'Sim_Vt_Of(IxI)'!$M23</f>
        <v>0</v>
      </c>
      <c r="AO23">
        <f>I!AN21*'Sim_Vt_Of(IxI)'!$M23</f>
        <v>0</v>
      </c>
      <c r="AP23">
        <f>I!AO21*'Sim_Vt_Of(IxI)'!$M23</f>
        <v>0</v>
      </c>
      <c r="AQ23">
        <f>I!AP21*'Sim_Vt_Of(IxI)'!$M23</f>
        <v>0</v>
      </c>
      <c r="AR23">
        <f>I!AQ21*'Sim_Vt_Of(IxI)'!$M23</f>
        <v>0</v>
      </c>
      <c r="AS23">
        <f>I!AR21*'Sim_Vt_Of(IxI)'!$M23</f>
        <v>0</v>
      </c>
      <c r="AT23">
        <f>I!AS21*'Sim_Vt_Of(IxI)'!$M23</f>
        <v>0</v>
      </c>
      <c r="AU23">
        <f>I!AT21*'Sim_Vt_Of(IxI)'!$M23</f>
        <v>0</v>
      </c>
      <c r="AV23">
        <f>I!AU21*'Sim_Vt_Of(IxI)'!$M23</f>
        <v>0</v>
      </c>
      <c r="AW23">
        <f>I!AV21*'Sim_Vt_Of(IxI)'!$M23</f>
        <v>0</v>
      </c>
      <c r="AX23">
        <f>I!AW21*'Sim_Vt_Of(IxI)'!$M23</f>
        <v>0</v>
      </c>
      <c r="AY23">
        <f>I!AX21*'Sim_Vt_Of(IxI)'!$M23</f>
        <v>0</v>
      </c>
      <c r="AZ23">
        <f>I!AY21*'Sim_Vt_Of(IxI)'!$M23</f>
        <v>0</v>
      </c>
      <c r="BA23">
        <f>I!AZ21*'Sim_Vt_Of(IxI)'!$M23</f>
        <v>0</v>
      </c>
      <c r="BB23">
        <f>I!BA21*'Sim_Vt_Of(IxI)'!$M23</f>
        <v>0</v>
      </c>
      <c r="BC23">
        <f>I!BB21*'Sim_Vt_Of(IxI)'!$M23</f>
        <v>0</v>
      </c>
      <c r="BD23">
        <f>I!BC21*'Sim_Vt_Of(IxI)'!$M23</f>
        <v>0</v>
      </c>
      <c r="BE23">
        <f>I!BD21*'Sim_Vt_Of(IxI)'!$M23</f>
        <v>0</v>
      </c>
      <c r="BF23">
        <f>I!BE21*'Sim_Vt_Of(IxI)'!$M23</f>
        <v>0</v>
      </c>
      <c r="BG23">
        <f>I!BF21*'Sim_Vt_Of(IxI)'!$M23</f>
        <v>0</v>
      </c>
      <c r="BH23">
        <f>I!BG21*'Sim_Vt_Of(IxI)'!$M23</f>
        <v>0</v>
      </c>
      <c r="BI23">
        <f>I!BH21*'Sim_Vt_Of(IxI)'!$M23</f>
        <v>0</v>
      </c>
      <c r="BJ23">
        <f>I!BI21*'Sim_Vt_Of(IxI)'!$M23</f>
        <v>0</v>
      </c>
      <c r="BK23">
        <f>I!BJ21*'Sim_Vt_Of(IxI)'!$M23</f>
        <v>0</v>
      </c>
      <c r="BL23">
        <f>I!BK21*'Sim_Vt_Of(IxI)'!$M23</f>
        <v>0</v>
      </c>
      <c r="BM23">
        <f>I!BL21*'Sim_Vt_Of(IxI)'!$M23</f>
        <v>0</v>
      </c>
      <c r="BN23">
        <f>I!BM21*'Sim_Vt_Of(IxI)'!$M23</f>
        <v>0</v>
      </c>
      <c r="BO23">
        <f>I!BN21*'Sim_Vt_Of(IxI)'!$M23</f>
        <v>0</v>
      </c>
      <c r="BP23">
        <f>I!BO21*'Sim_Vt_Of(IxI)'!$M23</f>
        <v>0</v>
      </c>
      <c r="BQ23">
        <f>I!BP21*'Sim_Vt_Of(IxI)'!$M23</f>
        <v>0</v>
      </c>
      <c r="BR23">
        <f>I!BQ21*'Sim_Vt_Of(IxI)'!$M23</f>
        <v>0</v>
      </c>
      <c r="BS23">
        <f>I!BR21*'Sim_Vt_Of(IxI)'!$M23</f>
        <v>0</v>
      </c>
      <c r="BT23">
        <f>I!BS21*'Sim_Vt_Of(IxI)'!$M23</f>
        <v>0</v>
      </c>
      <c r="BU23">
        <f>I!BT21*'Sim_Vt_Of(IxI)'!$M23</f>
        <v>0</v>
      </c>
      <c r="BV23">
        <f>I!BU21*'Sim_Vt_Of(IxI)'!$M23</f>
        <v>0</v>
      </c>
      <c r="BW23">
        <f>I!BV21*'Sim_Vt_Of(IxI)'!$M23</f>
        <v>0</v>
      </c>
      <c r="BX23">
        <f>I!BW21*'Sim_Vt_Of(IxI)'!$M23</f>
        <v>0</v>
      </c>
      <c r="BY23">
        <f>I!BX21*'Sim_Vt_Of(IxI)'!$M23</f>
        <v>0</v>
      </c>
    </row>
    <row r="24" spans="1:77" x14ac:dyDescent="0.25">
      <c r="A24" s="105" t="s">
        <v>21</v>
      </c>
      <c r="B24">
        <f>I!A22*'Sim_Vt_Of(IxI)'!$M24</f>
        <v>0</v>
      </c>
      <c r="C24">
        <f>I!B22*'Sim_Vt_Of(IxI)'!$M24</f>
        <v>0</v>
      </c>
      <c r="D24">
        <f>I!C22*'Sim_Vt_Of(IxI)'!$M24</f>
        <v>0</v>
      </c>
      <c r="E24">
        <f>I!D22*'Sim_Vt_Of(IxI)'!$M24</f>
        <v>0</v>
      </c>
      <c r="F24">
        <f>I!E22*'Sim_Vt_Of(IxI)'!$M24</f>
        <v>0</v>
      </c>
      <c r="G24">
        <f>I!F22*'Sim_Vt_Of(IxI)'!$M24</f>
        <v>0</v>
      </c>
      <c r="H24">
        <f>I!G22*'Sim_Vt_Of(IxI)'!$M24</f>
        <v>0</v>
      </c>
      <c r="I24">
        <f>I!H22*'Sim_Vt_Of(IxI)'!$M24</f>
        <v>0</v>
      </c>
      <c r="J24">
        <f>I!I22*'Sim_Vt_Of(IxI)'!$M24</f>
        <v>0</v>
      </c>
      <c r="K24">
        <f>I!J22*'Sim_Vt_Of(IxI)'!$M24</f>
        <v>0</v>
      </c>
      <c r="L24">
        <f>I!K22*'Sim_Vt_Of(IxI)'!$M24</f>
        <v>0</v>
      </c>
      <c r="M24">
        <f>I!L22*'Sim_Vt_Of(IxI)'!$M24</f>
        <v>0</v>
      </c>
      <c r="N24">
        <f>I!M22*'Sim_Vt_Of(IxI)'!$M24</f>
        <v>0</v>
      </c>
      <c r="O24">
        <f>I!N22*'Sim_Vt_Of(IxI)'!$M24</f>
        <v>0</v>
      </c>
      <c r="P24">
        <f>I!O22*'Sim_Vt_Of(IxI)'!$M24</f>
        <v>0</v>
      </c>
      <c r="Q24">
        <f>I!P22*'Sim_Vt_Of(IxI)'!$M24</f>
        <v>0</v>
      </c>
      <c r="R24">
        <f>I!Q22*'Sim_Vt_Of(IxI)'!$M24</f>
        <v>0</v>
      </c>
      <c r="S24">
        <f>I!R22*'Sim_Vt_Of(IxI)'!$M24</f>
        <v>0</v>
      </c>
      <c r="T24">
        <f>I!S22*'Sim_Vt_Of(IxI)'!$M24</f>
        <v>0</v>
      </c>
      <c r="U24">
        <f>I!T22*'Sim_Vt_Of(IxI)'!$M24</f>
        <v>0</v>
      </c>
      <c r="V24">
        <f>I!U22*'Sim_Vt_Of(IxI)'!$M24</f>
        <v>0</v>
      </c>
      <c r="W24">
        <f>I!V22*'Sim_Vt_Of(IxI)'!$M24</f>
        <v>0</v>
      </c>
      <c r="X24">
        <f>I!W22*'Sim_Vt_Of(IxI)'!$M24</f>
        <v>0</v>
      </c>
      <c r="Y24">
        <f>I!X22*'Sim_Vt_Of(IxI)'!$M24</f>
        <v>0</v>
      </c>
      <c r="Z24">
        <f>I!Y22*'Sim_Vt_Of(IxI)'!$M24</f>
        <v>0</v>
      </c>
      <c r="AA24">
        <f>I!Z22*'Sim_Vt_Of(IxI)'!$M24</f>
        <v>0</v>
      </c>
      <c r="AB24">
        <f>I!AA22*'Sim_Vt_Of(IxI)'!$M24</f>
        <v>0</v>
      </c>
      <c r="AC24">
        <f>I!AB22*'Sim_Vt_Of(IxI)'!$M24</f>
        <v>0</v>
      </c>
      <c r="AD24">
        <f>I!AC22*'Sim_Vt_Of(IxI)'!$M24</f>
        <v>0</v>
      </c>
      <c r="AE24">
        <f>I!AD22*'Sim_Vt_Of(IxI)'!$M24</f>
        <v>0</v>
      </c>
      <c r="AF24">
        <f>I!AE22*'Sim_Vt_Of(IxI)'!$M24</f>
        <v>0</v>
      </c>
      <c r="AG24">
        <f>I!AF22*'Sim_Vt_Of(IxI)'!$M24</f>
        <v>0</v>
      </c>
      <c r="AH24">
        <f>I!AG22*'Sim_Vt_Of(IxI)'!$M24</f>
        <v>0</v>
      </c>
      <c r="AI24">
        <f>I!AH22*'Sim_Vt_Of(IxI)'!$M24</f>
        <v>0</v>
      </c>
      <c r="AJ24">
        <f>I!AI22*'Sim_Vt_Of(IxI)'!$M24</f>
        <v>0</v>
      </c>
      <c r="AK24">
        <f>I!AJ22*'Sim_Vt_Of(IxI)'!$M24</f>
        <v>0</v>
      </c>
      <c r="AL24">
        <f>I!AK22*'Sim_Vt_Of(IxI)'!$M24</f>
        <v>0</v>
      </c>
      <c r="AM24">
        <f>I!AL22*'Sim_Vt_Of(IxI)'!$M24</f>
        <v>0</v>
      </c>
      <c r="AN24">
        <f>I!AM22*'Sim_Vt_Of(IxI)'!$M24</f>
        <v>0</v>
      </c>
      <c r="AO24">
        <f>I!AN22*'Sim_Vt_Of(IxI)'!$M24</f>
        <v>0</v>
      </c>
      <c r="AP24">
        <f>I!AO22*'Sim_Vt_Of(IxI)'!$M24</f>
        <v>0</v>
      </c>
      <c r="AQ24">
        <f>I!AP22*'Sim_Vt_Of(IxI)'!$M24</f>
        <v>0</v>
      </c>
      <c r="AR24">
        <f>I!AQ22*'Sim_Vt_Of(IxI)'!$M24</f>
        <v>0</v>
      </c>
      <c r="AS24">
        <f>I!AR22*'Sim_Vt_Of(IxI)'!$M24</f>
        <v>0</v>
      </c>
      <c r="AT24">
        <f>I!AS22*'Sim_Vt_Of(IxI)'!$M24</f>
        <v>0</v>
      </c>
      <c r="AU24">
        <f>I!AT22*'Sim_Vt_Of(IxI)'!$M24</f>
        <v>0</v>
      </c>
      <c r="AV24">
        <f>I!AU22*'Sim_Vt_Of(IxI)'!$M24</f>
        <v>0</v>
      </c>
      <c r="AW24">
        <f>I!AV22*'Sim_Vt_Of(IxI)'!$M24</f>
        <v>0</v>
      </c>
      <c r="AX24">
        <f>I!AW22*'Sim_Vt_Of(IxI)'!$M24</f>
        <v>0</v>
      </c>
      <c r="AY24">
        <f>I!AX22*'Sim_Vt_Of(IxI)'!$M24</f>
        <v>0</v>
      </c>
      <c r="AZ24">
        <f>I!AY22*'Sim_Vt_Of(IxI)'!$M24</f>
        <v>0</v>
      </c>
      <c r="BA24">
        <f>I!AZ22*'Sim_Vt_Of(IxI)'!$M24</f>
        <v>0</v>
      </c>
      <c r="BB24">
        <f>I!BA22*'Sim_Vt_Of(IxI)'!$M24</f>
        <v>0</v>
      </c>
      <c r="BC24">
        <f>I!BB22*'Sim_Vt_Of(IxI)'!$M24</f>
        <v>0</v>
      </c>
      <c r="BD24">
        <f>I!BC22*'Sim_Vt_Of(IxI)'!$M24</f>
        <v>0</v>
      </c>
      <c r="BE24">
        <f>I!BD22*'Sim_Vt_Of(IxI)'!$M24</f>
        <v>0</v>
      </c>
      <c r="BF24">
        <f>I!BE22*'Sim_Vt_Of(IxI)'!$M24</f>
        <v>0</v>
      </c>
      <c r="BG24">
        <f>I!BF22*'Sim_Vt_Of(IxI)'!$M24</f>
        <v>0</v>
      </c>
      <c r="BH24">
        <f>I!BG22*'Sim_Vt_Of(IxI)'!$M24</f>
        <v>0</v>
      </c>
      <c r="BI24">
        <f>I!BH22*'Sim_Vt_Of(IxI)'!$M24</f>
        <v>0</v>
      </c>
      <c r="BJ24">
        <f>I!BI22*'Sim_Vt_Of(IxI)'!$M24</f>
        <v>0</v>
      </c>
      <c r="BK24">
        <f>I!BJ22*'Sim_Vt_Of(IxI)'!$M24</f>
        <v>0</v>
      </c>
      <c r="BL24">
        <f>I!BK22*'Sim_Vt_Of(IxI)'!$M24</f>
        <v>0</v>
      </c>
      <c r="BM24">
        <f>I!BL22*'Sim_Vt_Of(IxI)'!$M24</f>
        <v>0</v>
      </c>
      <c r="BN24">
        <f>I!BM22*'Sim_Vt_Of(IxI)'!$M24</f>
        <v>0</v>
      </c>
      <c r="BO24">
        <f>I!BN22*'Sim_Vt_Of(IxI)'!$M24</f>
        <v>0</v>
      </c>
      <c r="BP24">
        <f>I!BO22*'Sim_Vt_Of(IxI)'!$M24</f>
        <v>0</v>
      </c>
      <c r="BQ24">
        <f>I!BP22*'Sim_Vt_Of(IxI)'!$M24</f>
        <v>0</v>
      </c>
      <c r="BR24">
        <f>I!BQ22*'Sim_Vt_Of(IxI)'!$M24</f>
        <v>0</v>
      </c>
      <c r="BS24">
        <f>I!BR22*'Sim_Vt_Of(IxI)'!$M24</f>
        <v>0</v>
      </c>
      <c r="BT24">
        <f>I!BS22*'Sim_Vt_Of(IxI)'!$M24</f>
        <v>0</v>
      </c>
      <c r="BU24">
        <f>I!BT22*'Sim_Vt_Of(IxI)'!$M24</f>
        <v>0</v>
      </c>
      <c r="BV24">
        <f>I!BU22*'Sim_Vt_Of(IxI)'!$M24</f>
        <v>0</v>
      </c>
      <c r="BW24">
        <f>I!BV22*'Sim_Vt_Of(IxI)'!$M24</f>
        <v>0</v>
      </c>
      <c r="BX24">
        <f>I!BW22*'Sim_Vt_Of(IxI)'!$M24</f>
        <v>0</v>
      </c>
      <c r="BY24">
        <f>I!BX22*'Sim_Vt_Of(IxI)'!$M24</f>
        <v>0</v>
      </c>
    </row>
    <row r="25" spans="1:77" x14ac:dyDescent="0.25">
      <c r="A25" s="105" t="s">
        <v>22</v>
      </c>
      <c r="B25">
        <f>I!A23*'Sim_Vt_Of(IxI)'!$M25</f>
        <v>0</v>
      </c>
      <c r="C25">
        <f>I!B23*'Sim_Vt_Of(IxI)'!$M25</f>
        <v>0</v>
      </c>
      <c r="D25">
        <f>I!C23*'Sim_Vt_Of(IxI)'!$M25</f>
        <v>0</v>
      </c>
      <c r="E25">
        <f>I!D23*'Sim_Vt_Of(IxI)'!$M25</f>
        <v>0</v>
      </c>
      <c r="F25">
        <f>I!E23*'Sim_Vt_Of(IxI)'!$M25</f>
        <v>0</v>
      </c>
      <c r="G25">
        <f>I!F23*'Sim_Vt_Of(IxI)'!$M25</f>
        <v>0</v>
      </c>
      <c r="H25">
        <f>I!G23*'Sim_Vt_Of(IxI)'!$M25</f>
        <v>0</v>
      </c>
      <c r="I25">
        <f>I!H23*'Sim_Vt_Of(IxI)'!$M25</f>
        <v>0</v>
      </c>
      <c r="J25">
        <f>I!I23*'Sim_Vt_Of(IxI)'!$M25</f>
        <v>0</v>
      </c>
      <c r="K25">
        <f>I!J23*'Sim_Vt_Of(IxI)'!$M25</f>
        <v>0</v>
      </c>
      <c r="L25">
        <f>I!K23*'Sim_Vt_Of(IxI)'!$M25</f>
        <v>0</v>
      </c>
      <c r="M25">
        <f>I!L23*'Sim_Vt_Of(IxI)'!$M25</f>
        <v>0</v>
      </c>
      <c r="N25">
        <f>I!M23*'Sim_Vt_Of(IxI)'!$M25</f>
        <v>0</v>
      </c>
      <c r="O25">
        <f>I!N23*'Sim_Vt_Of(IxI)'!$M25</f>
        <v>0</v>
      </c>
      <c r="P25">
        <f>I!O23*'Sim_Vt_Of(IxI)'!$M25</f>
        <v>0</v>
      </c>
      <c r="Q25">
        <f>I!P23*'Sim_Vt_Of(IxI)'!$M25</f>
        <v>0</v>
      </c>
      <c r="R25">
        <f>I!Q23*'Sim_Vt_Of(IxI)'!$M25</f>
        <v>0</v>
      </c>
      <c r="S25">
        <f>I!R23*'Sim_Vt_Of(IxI)'!$M25</f>
        <v>0</v>
      </c>
      <c r="T25">
        <f>I!S23*'Sim_Vt_Of(IxI)'!$M25</f>
        <v>0</v>
      </c>
      <c r="U25">
        <f>I!T23*'Sim_Vt_Of(IxI)'!$M25</f>
        <v>0</v>
      </c>
      <c r="V25">
        <f>I!U23*'Sim_Vt_Of(IxI)'!$M25</f>
        <v>0</v>
      </c>
      <c r="W25">
        <f>I!V23*'Sim_Vt_Of(IxI)'!$M25</f>
        <v>0</v>
      </c>
      <c r="X25">
        <f>I!W23*'Sim_Vt_Of(IxI)'!$M25</f>
        <v>0</v>
      </c>
      <c r="Y25">
        <f>I!X23*'Sim_Vt_Of(IxI)'!$M25</f>
        <v>0</v>
      </c>
      <c r="Z25">
        <f>I!Y23*'Sim_Vt_Of(IxI)'!$M25</f>
        <v>0</v>
      </c>
      <c r="AA25">
        <f>I!Z23*'Sim_Vt_Of(IxI)'!$M25</f>
        <v>0</v>
      </c>
      <c r="AB25">
        <f>I!AA23*'Sim_Vt_Of(IxI)'!$M25</f>
        <v>0</v>
      </c>
      <c r="AC25">
        <f>I!AB23*'Sim_Vt_Of(IxI)'!$M25</f>
        <v>0</v>
      </c>
      <c r="AD25">
        <f>I!AC23*'Sim_Vt_Of(IxI)'!$M25</f>
        <v>0</v>
      </c>
      <c r="AE25">
        <f>I!AD23*'Sim_Vt_Of(IxI)'!$M25</f>
        <v>0</v>
      </c>
      <c r="AF25">
        <f>I!AE23*'Sim_Vt_Of(IxI)'!$M25</f>
        <v>0</v>
      </c>
      <c r="AG25">
        <f>I!AF23*'Sim_Vt_Of(IxI)'!$M25</f>
        <v>0</v>
      </c>
      <c r="AH25">
        <f>I!AG23*'Sim_Vt_Of(IxI)'!$M25</f>
        <v>0</v>
      </c>
      <c r="AI25">
        <f>I!AH23*'Sim_Vt_Of(IxI)'!$M25</f>
        <v>0</v>
      </c>
      <c r="AJ25">
        <f>I!AI23*'Sim_Vt_Of(IxI)'!$M25</f>
        <v>0</v>
      </c>
      <c r="AK25">
        <f>I!AJ23*'Sim_Vt_Of(IxI)'!$M25</f>
        <v>0</v>
      </c>
      <c r="AL25">
        <f>I!AK23*'Sim_Vt_Of(IxI)'!$M25</f>
        <v>0</v>
      </c>
      <c r="AM25">
        <f>I!AL23*'Sim_Vt_Of(IxI)'!$M25</f>
        <v>0</v>
      </c>
      <c r="AN25">
        <f>I!AM23*'Sim_Vt_Of(IxI)'!$M25</f>
        <v>0</v>
      </c>
      <c r="AO25">
        <f>I!AN23*'Sim_Vt_Of(IxI)'!$M25</f>
        <v>0</v>
      </c>
      <c r="AP25">
        <f>I!AO23*'Sim_Vt_Of(IxI)'!$M25</f>
        <v>0</v>
      </c>
      <c r="AQ25">
        <f>I!AP23*'Sim_Vt_Of(IxI)'!$M25</f>
        <v>0</v>
      </c>
      <c r="AR25">
        <f>I!AQ23*'Sim_Vt_Of(IxI)'!$M25</f>
        <v>0</v>
      </c>
      <c r="AS25">
        <f>I!AR23*'Sim_Vt_Of(IxI)'!$M25</f>
        <v>0</v>
      </c>
      <c r="AT25">
        <f>I!AS23*'Sim_Vt_Of(IxI)'!$M25</f>
        <v>0</v>
      </c>
      <c r="AU25">
        <f>I!AT23*'Sim_Vt_Of(IxI)'!$M25</f>
        <v>0</v>
      </c>
      <c r="AV25">
        <f>I!AU23*'Sim_Vt_Of(IxI)'!$M25</f>
        <v>0</v>
      </c>
      <c r="AW25">
        <f>I!AV23*'Sim_Vt_Of(IxI)'!$M25</f>
        <v>0</v>
      </c>
      <c r="AX25">
        <f>I!AW23*'Sim_Vt_Of(IxI)'!$M25</f>
        <v>0</v>
      </c>
      <c r="AY25">
        <f>I!AX23*'Sim_Vt_Of(IxI)'!$M25</f>
        <v>0</v>
      </c>
      <c r="AZ25">
        <f>I!AY23*'Sim_Vt_Of(IxI)'!$M25</f>
        <v>0</v>
      </c>
      <c r="BA25">
        <f>I!AZ23*'Sim_Vt_Of(IxI)'!$M25</f>
        <v>0</v>
      </c>
      <c r="BB25">
        <f>I!BA23*'Sim_Vt_Of(IxI)'!$M25</f>
        <v>0</v>
      </c>
      <c r="BC25">
        <f>I!BB23*'Sim_Vt_Of(IxI)'!$M25</f>
        <v>0</v>
      </c>
      <c r="BD25">
        <f>I!BC23*'Sim_Vt_Of(IxI)'!$M25</f>
        <v>0</v>
      </c>
      <c r="BE25">
        <f>I!BD23*'Sim_Vt_Of(IxI)'!$M25</f>
        <v>0</v>
      </c>
      <c r="BF25">
        <f>I!BE23*'Sim_Vt_Of(IxI)'!$M25</f>
        <v>0</v>
      </c>
      <c r="BG25">
        <f>I!BF23*'Sim_Vt_Of(IxI)'!$M25</f>
        <v>0</v>
      </c>
      <c r="BH25">
        <f>I!BG23*'Sim_Vt_Of(IxI)'!$M25</f>
        <v>0</v>
      </c>
      <c r="BI25">
        <f>I!BH23*'Sim_Vt_Of(IxI)'!$M25</f>
        <v>0</v>
      </c>
      <c r="BJ25">
        <f>I!BI23*'Sim_Vt_Of(IxI)'!$M25</f>
        <v>0</v>
      </c>
      <c r="BK25">
        <f>I!BJ23*'Sim_Vt_Of(IxI)'!$M25</f>
        <v>0</v>
      </c>
      <c r="BL25">
        <f>I!BK23*'Sim_Vt_Of(IxI)'!$M25</f>
        <v>0</v>
      </c>
      <c r="BM25">
        <f>I!BL23*'Sim_Vt_Of(IxI)'!$M25</f>
        <v>0</v>
      </c>
      <c r="BN25">
        <f>I!BM23*'Sim_Vt_Of(IxI)'!$M25</f>
        <v>0</v>
      </c>
      <c r="BO25">
        <f>I!BN23*'Sim_Vt_Of(IxI)'!$M25</f>
        <v>0</v>
      </c>
      <c r="BP25">
        <f>I!BO23*'Sim_Vt_Of(IxI)'!$M25</f>
        <v>0</v>
      </c>
      <c r="BQ25">
        <f>I!BP23*'Sim_Vt_Of(IxI)'!$M25</f>
        <v>0</v>
      </c>
      <c r="BR25">
        <f>I!BQ23*'Sim_Vt_Of(IxI)'!$M25</f>
        <v>0</v>
      </c>
      <c r="BS25">
        <f>I!BR23*'Sim_Vt_Of(IxI)'!$M25</f>
        <v>0</v>
      </c>
      <c r="BT25">
        <f>I!BS23*'Sim_Vt_Of(IxI)'!$M25</f>
        <v>0</v>
      </c>
      <c r="BU25">
        <f>I!BT23*'Sim_Vt_Of(IxI)'!$M25</f>
        <v>0</v>
      </c>
      <c r="BV25">
        <f>I!BU23*'Sim_Vt_Of(IxI)'!$M25</f>
        <v>0</v>
      </c>
      <c r="BW25">
        <f>I!BV23*'Sim_Vt_Of(IxI)'!$M25</f>
        <v>0</v>
      </c>
      <c r="BX25">
        <f>I!BW23*'Sim_Vt_Of(IxI)'!$M25</f>
        <v>0</v>
      </c>
      <c r="BY25">
        <f>I!BX23*'Sim_Vt_Of(IxI)'!$M25</f>
        <v>0</v>
      </c>
    </row>
    <row r="26" spans="1:77" x14ac:dyDescent="0.25">
      <c r="A26" s="105" t="s">
        <v>23</v>
      </c>
      <c r="B26">
        <f>I!A24*'Sim_Vt_Of(IxI)'!$M26</f>
        <v>0</v>
      </c>
      <c r="C26">
        <f>I!B24*'Sim_Vt_Of(IxI)'!$M26</f>
        <v>0</v>
      </c>
      <c r="D26">
        <f>I!C24*'Sim_Vt_Of(IxI)'!$M26</f>
        <v>0</v>
      </c>
      <c r="E26">
        <f>I!D24*'Sim_Vt_Of(IxI)'!$M26</f>
        <v>0</v>
      </c>
      <c r="F26">
        <f>I!E24*'Sim_Vt_Of(IxI)'!$M26</f>
        <v>0</v>
      </c>
      <c r="G26">
        <f>I!F24*'Sim_Vt_Of(IxI)'!$M26</f>
        <v>0</v>
      </c>
      <c r="H26">
        <f>I!G24*'Sim_Vt_Of(IxI)'!$M26</f>
        <v>0</v>
      </c>
      <c r="I26">
        <f>I!H24*'Sim_Vt_Of(IxI)'!$M26</f>
        <v>0</v>
      </c>
      <c r="J26">
        <f>I!I24*'Sim_Vt_Of(IxI)'!$M26</f>
        <v>0</v>
      </c>
      <c r="K26">
        <f>I!J24*'Sim_Vt_Of(IxI)'!$M26</f>
        <v>0</v>
      </c>
      <c r="L26">
        <f>I!K24*'Sim_Vt_Of(IxI)'!$M26</f>
        <v>0</v>
      </c>
      <c r="M26">
        <f>I!L24*'Sim_Vt_Of(IxI)'!$M26</f>
        <v>0</v>
      </c>
      <c r="N26">
        <f>I!M24*'Sim_Vt_Of(IxI)'!$M26</f>
        <v>0</v>
      </c>
      <c r="O26">
        <f>I!N24*'Sim_Vt_Of(IxI)'!$M26</f>
        <v>0</v>
      </c>
      <c r="P26">
        <f>I!O24*'Sim_Vt_Of(IxI)'!$M26</f>
        <v>0</v>
      </c>
      <c r="Q26">
        <f>I!P24*'Sim_Vt_Of(IxI)'!$M26</f>
        <v>0</v>
      </c>
      <c r="R26">
        <f>I!Q24*'Sim_Vt_Of(IxI)'!$M26</f>
        <v>0</v>
      </c>
      <c r="S26">
        <f>I!R24*'Sim_Vt_Of(IxI)'!$M26</f>
        <v>0</v>
      </c>
      <c r="T26">
        <f>I!S24*'Sim_Vt_Of(IxI)'!$M26</f>
        <v>0</v>
      </c>
      <c r="U26">
        <f>I!T24*'Sim_Vt_Of(IxI)'!$M26</f>
        <v>0</v>
      </c>
      <c r="V26">
        <f>I!U24*'Sim_Vt_Of(IxI)'!$M26</f>
        <v>0</v>
      </c>
      <c r="W26">
        <f>I!V24*'Sim_Vt_Of(IxI)'!$M26</f>
        <v>0</v>
      </c>
      <c r="X26">
        <f>I!W24*'Sim_Vt_Of(IxI)'!$M26</f>
        <v>0</v>
      </c>
      <c r="Y26">
        <f>I!X24*'Sim_Vt_Of(IxI)'!$M26</f>
        <v>0</v>
      </c>
      <c r="Z26">
        <f>I!Y24*'Sim_Vt_Of(IxI)'!$M26</f>
        <v>0</v>
      </c>
      <c r="AA26">
        <f>I!Z24*'Sim_Vt_Of(IxI)'!$M26</f>
        <v>0</v>
      </c>
      <c r="AB26">
        <f>I!AA24*'Sim_Vt_Of(IxI)'!$M26</f>
        <v>0</v>
      </c>
      <c r="AC26">
        <f>I!AB24*'Sim_Vt_Of(IxI)'!$M26</f>
        <v>0</v>
      </c>
      <c r="AD26">
        <f>I!AC24*'Sim_Vt_Of(IxI)'!$M26</f>
        <v>0</v>
      </c>
      <c r="AE26">
        <f>I!AD24*'Sim_Vt_Of(IxI)'!$M26</f>
        <v>0</v>
      </c>
      <c r="AF26">
        <f>I!AE24*'Sim_Vt_Of(IxI)'!$M26</f>
        <v>0</v>
      </c>
      <c r="AG26">
        <f>I!AF24*'Sim_Vt_Of(IxI)'!$M26</f>
        <v>0</v>
      </c>
      <c r="AH26">
        <f>I!AG24*'Sim_Vt_Of(IxI)'!$M26</f>
        <v>0</v>
      </c>
      <c r="AI26">
        <f>I!AH24*'Sim_Vt_Of(IxI)'!$M26</f>
        <v>0</v>
      </c>
      <c r="AJ26">
        <f>I!AI24*'Sim_Vt_Of(IxI)'!$M26</f>
        <v>0</v>
      </c>
      <c r="AK26">
        <f>I!AJ24*'Sim_Vt_Of(IxI)'!$M26</f>
        <v>0</v>
      </c>
      <c r="AL26">
        <f>I!AK24*'Sim_Vt_Of(IxI)'!$M26</f>
        <v>0</v>
      </c>
      <c r="AM26">
        <f>I!AL24*'Sim_Vt_Of(IxI)'!$M26</f>
        <v>0</v>
      </c>
      <c r="AN26">
        <f>I!AM24*'Sim_Vt_Of(IxI)'!$M26</f>
        <v>0</v>
      </c>
      <c r="AO26">
        <f>I!AN24*'Sim_Vt_Of(IxI)'!$M26</f>
        <v>0</v>
      </c>
      <c r="AP26">
        <f>I!AO24*'Sim_Vt_Of(IxI)'!$M26</f>
        <v>0</v>
      </c>
      <c r="AQ26">
        <f>I!AP24*'Sim_Vt_Of(IxI)'!$M26</f>
        <v>0</v>
      </c>
      <c r="AR26">
        <f>I!AQ24*'Sim_Vt_Of(IxI)'!$M26</f>
        <v>0</v>
      </c>
      <c r="AS26">
        <f>I!AR24*'Sim_Vt_Of(IxI)'!$M26</f>
        <v>0</v>
      </c>
      <c r="AT26">
        <f>I!AS24*'Sim_Vt_Of(IxI)'!$M26</f>
        <v>0</v>
      </c>
      <c r="AU26">
        <f>I!AT24*'Sim_Vt_Of(IxI)'!$M26</f>
        <v>0</v>
      </c>
      <c r="AV26">
        <f>I!AU24*'Sim_Vt_Of(IxI)'!$M26</f>
        <v>0</v>
      </c>
      <c r="AW26">
        <f>I!AV24*'Sim_Vt_Of(IxI)'!$M26</f>
        <v>0</v>
      </c>
      <c r="AX26">
        <f>I!AW24*'Sim_Vt_Of(IxI)'!$M26</f>
        <v>0</v>
      </c>
      <c r="AY26">
        <f>I!AX24*'Sim_Vt_Of(IxI)'!$M26</f>
        <v>0</v>
      </c>
      <c r="AZ26">
        <f>I!AY24*'Sim_Vt_Of(IxI)'!$M26</f>
        <v>0</v>
      </c>
      <c r="BA26">
        <f>I!AZ24*'Sim_Vt_Of(IxI)'!$M26</f>
        <v>0</v>
      </c>
      <c r="BB26">
        <f>I!BA24*'Sim_Vt_Of(IxI)'!$M26</f>
        <v>0</v>
      </c>
      <c r="BC26">
        <f>I!BB24*'Sim_Vt_Of(IxI)'!$M26</f>
        <v>0</v>
      </c>
      <c r="BD26">
        <f>I!BC24*'Sim_Vt_Of(IxI)'!$M26</f>
        <v>0</v>
      </c>
      <c r="BE26">
        <f>I!BD24*'Sim_Vt_Of(IxI)'!$M26</f>
        <v>0</v>
      </c>
      <c r="BF26">
        <f>I!BE24*'Sim_Vt_Of(IxI)'!$M26</f>
        <v>0</v>
      </c>
      <c r="BG26">
        <f>I!BF24*'Sim_Vt_Of(IxI)'!$M26</f>
        <v>0</v>
      </c>
      <c r="BH26">
        <f>I!BG24*'Sim_Vt_Of(IxI)'!$M26</f>
        <v>0</v>
      </c>
      <c r="BI26">
        <f>I!BH24*'Sim_Vt_Of(IxI)'!$M26</f>
        <v>0</v>
      </c>
      <c r="BJ26">
        <f>I!BI24*'Sim_Vt_Of(IxI)'!$M26</f>
        <v>0</v>
      </c>
      <c r="BK26">
        <f>I!BJ24*'Sim_Vt_Of(IxI)'!$M26</f>
        <v>0</v>
      </c>
      <c r="BL26">
        <f>I!BK24*'Sim_Vt_Of(IxI)'!$M26</f>
        <v>0</v>
      </c>
      <c r="BM26">
        <f>I!BL24*'Sim_Vt_Of(IxI)'!$M26</f>
        <v>0</v>
      </c>
      <c r="BN26">
        <f>I!BM24*'Sim_Vt_Of(IxI)'!$M26</f>
        <v>0</v>
      </c>
      <c r="BO26">
        <f>I!BN24*'Sim_Vt_Of(IxI)'!$M26</f>
        <v>0</v>
      </c>
      <c r="BP26">
        <f>I!BO24*'Sim_Vt_Of(IxI)'!$M26</f>
        <v>0</v>
      </c>
      <c r="BQ26">
        <f>I!BP24*'Sim_Vt_Of(IxI)'!$M26</f>
        <v>0</v>
      </c>
      <c r="BR26">
        <f>I!BQ24*'Sim_Vt_Of(IxI)'!$M26</f>
        <v>0</v>
      </c>
      <c r="BS26">
        <f>I!BR24*'Sim_Vt_Of(IxI)'!$M26</f>
        <v>0</v>
      </c>
      <c r="BT26">
        <f>I!BS24*'Sim_Vt_Of(IxI)'!$M26</f>
        <v>0</v>
      </c>
      <c r="BU26">
        <f>I!BT24*'Sim_Vt_Of(IxI)'!$M26</f>
        <v>0</v>
      </c>
      <c r="BV26">
        <f>I!BU24*'Sim_Vt_Of(IxI)'!$M26</f>
        <v>0</v>
      </c>
      <c r="BW26">
        <f>I!BV24*'Sim_Vt_Of(IxI)'!$M26</f>
        <v>0</v>
      </c>
      <c r="BX26">
        <f>I!BW24*'Sim_Vt_Of(IxI)'!$M26</f>
        <v>0</v>
      </c>
      <c r="BY26">
        <f>I!BX24*'Sim_Vt_Of(IxI)'!$M26</f>
        <v>0</v>
      </c>
    </row>
    <row r="27" spans="1:77" x14ac:dyDescent="0.25">
      <c r="A27" s="105" t="s">
        <v>24</v>
      </c>
      <c r="B27">
        <f>I!A25*'Sim_Vt_Of(IxI)'!$M27</f>
        <v>0</v>
      </c>
      <c r="C27">
        <f>I!B25*'Sim_Vt_Of(IxI)'!$M27</f>
        <v>0</v>
      </c>
      <c r="D27">
        <f>I!C25*'Sim_Vt_Of(IxI)'!$M27</f>
        <v>0</v>
      </c>
      <c r="E27">
        <f>I!D25*'Sim_Vt_Of(IxI)'!$M27</f>
        <v>0</v>
      </c>
      <c r="F27">
        <f>I!E25*'Sim_Vt_Of(IxI)'!$M27</f>
        <v>0</v>
      </c>
      <c r="G27">
        <f>I!F25*'Sim_Vt_Of(IxI)'!$M27</f>
        <v>0</v>
      </c>
      <c r="H27">
        <f>I!G25*'Sim_Vt_Of(IxI)'!$M27</f>
        <v>0</v>
      </c>
      <c r="I27">
        <f>I!H25*'Sim_Vt_Of(IxI)'!$M27</f>
        <v>0</v>
      </c>
      <c r="J27">
        <f>I!I25*'Sim_Vt_Of(IxI)'!$M27</f>
        <v>0</v>
      </c>
      <c r="K27">
        <f>I!J25*'Sim_Vt_Of(IxI)'!$M27</f>
        <v>0</v>
      </c>
      <c r="L27">
        <f>I!K25*'Sim_Vt_Of(IxI)'!$M27</f>
        <v>0</v>
      </c>
      <c r="M27">
        <f>I!L25*'Sim_Vt_Of(IxI)'!$M27</f>
        <v>0</v>
      </c>
      <c r="N27">
        <f>I!M25*'Sim_Vt_Of(IxI)'!$M27</f>
        <v>0</v>
      </c>
      <c r="O27">
        <f>I!N25*'Sim_Vt_Of(IxI)'!$M27</f>
        <v>0</v>
      </c>
      <c r="P27">
        <f>I!O25*'Sim_Vt_Of(IxI)'!$M27</f>
        <v>0</v>
      </c>
      <c r="Q27">
        <f>I!P25*'Sim_Vt_Of(IxI)'!$M27</f>
        <v>0</v>
      </c>
      <c r="R27">
        <f>I!Q25*'Sim_Vt_Of(IxI)'!$M27</f>
        <v>0</v>
      </c>
      <c r="S27">
        <f>I!R25*'Sim_Vt_Of(IxI)'!$M27</f>
        <v>0</v>
      </c>
      <c r="T27">
        <f>I!S25*'Sim_Vt_Of(IxI)'!$M27</f>
        <v>0</v>
      </c>
      <c r="U27">
        <f>I!T25*'Sim_Vt_Of(IxI)'!$M27</f>
        <v>0</v>
      </c>
      <c r="V27">
        <f>I!U25*'Sim_Vt_Of(IxI)'!$M27</f>
        <v>0</v>
      </c>
      <c r="W27">
        <f>I!V25*'Sim_Vt_Of(IxI)'!$M27</f>
        <v>0</v>
      </c>
      <c r="X27">
        <f>I!W25*'Sim_Vt_Of(IxI)'!$M27</f>
        <v>0</v>
      </c>
      <c r="Y27">
        <f>I!X25*'Sim_Vt_Of(IxI)'!$M27</f>
        <v>0</v>
      </c>
      <c r="Z27">
        <f>I!Y25*'Sim_Vt_Of(IxI)'!$M27</f>
        <v>0</v>
      </c>
      <c r="AA27">
        <f>I!Z25*'Sim_Vt_Of(IxI)'!$M27</f>
        <v>0</v>
      </c>
      <c r="AB27">
        <f>I!AA25*'Sim_Vt_Of(IxI)'!$M27</f>
        <v>0</v>
      </c>
      <c r="AC27">
        <f>I!AB25*'Sim_Vt_Of(IxI)'!$M27</f>
        <v>0</v>
      </c>
      <c r="AD27">
        <f>I!AC25*'Sim_Vt_Of(IxI)'!$M27</f>
        <v>0</v>
      </c>
      <c r="AE27">
        <f>I!AD25*'Sim_Vt_Of(IxI)'!$M27</f>
        <v>0</v>
      </c>
      <c r="AF27">
        <f>I!AE25*'Sim_Vt_Of(IxI)'!$M27</f>
        <v>0</v>
      </c>
      <c r="AG27">
        <f>I!AF25*'Sim_Vt_Of(IxI)'!$M27</f>
        <v>0</v>
      </c>
      <c r="AH27">
        <f>I!AG25*'Sim_Vt_Of(IxI)'!$M27</f>
        <v>0</v>
      </c>
      <c r="AI27">
        <f>I!AH25*'Sim_Vt_Of(IxI)'!$M27</f>
        <v>0</v>
      </c>
      <c r="AJ27">
        <f>I!AI25*'Sim_Vt_Of(IxI)'!$M27</f>
        <v>0</v>
      </c>
      <c r="AK27">
        <f>I!AJ25*'Sim_Vt_Of(IxI)'!$M27</f>
        <v>0</v>
      </c>
      <c r="AL27">
        <f>I!AK25*'Sim_Vt_Of(IxI)'!$M27</f>
        <v>0</v>
      </c>
      <c r="AM27">
        <f>I!AL25*'Sim_Vt_Of(IxI)'!$M27</f>
        <v>0</v>
      </c>
      <c r="AN27">
        <f>I!AM25*'Sim_Vt_Of(IxI)'!$M27</f>
        <v>0</v>
      </c>
      <c r="AO27">
        <f>I!AN25*'Sim_Vt_Of(IxI)'!$M27</f>
        <v>0</v>
      </c>
      <c r="AP27">
        <f>I!AO25*'Sim_Vt_Of(IxI)'!$M27</f>
        <v>0</v>
      </c>
      <c r="AQ27">
        <f>I!AP25*'Sim_Vt_Of(IxI)'!$M27</f>
        <v>0</v>
      </c>
      <c r="AR27">
        <f>I!AQ25*'Sim_Vt_Of(IxI)'!$M27</f>
        <v>0</v>
      </c>
      <c r="AS27">
        <f>I!AR25*'Sim_Vt_Of(IxI)'!$M27</f>
        <v>0</v>
      </c>
      <c r="AT27">
        <f>I!AS25*'Sim_Vt_Of(IxI)'!$M27</f>
        <v>0</v>
      </c>
      <c r="AU27">
        <f>I!AT25*'Sim_Vt_Of(IxI)'!$M27</f>
        <v>0</v>
      </c>
      <c r="AV27">
        <f>I!AU25*'Sim_Vt_Of(IxI)'!$M27</f>
        <v>0</v>
      </c>
      <c r="AW27">
        <f>I!AV25*'Sim_Vt_Of(IxI)'!$M27</f>
        <v>0</v>
      </c>
      <c r="AX27">
        <f>I!AW25*'Sim_Vt_Of(IxI)'!$M27</f>
        <v>0</v>
      </c>
      <c r="AY27">
        <f>I!AX25*'Sim_Vt_Of(IxI)'!$M27</f>
        <v>0</v>
      </c>
      <c r="AZ27">
        <f>I!AY25*'Sim_Vt_Of(IxI)'!$M27</f>
        <v>0</v>
      </c>
      <c r="BA27">
        <f>I!AZ25*'Sim_Vt_Of(IxI)'!$M27</f>
        <v>0</v>
      </c>
      <c r="BB27">
        <f>I!BA25*'Sim_Vt_Of(IxI)'!$M27</f>
        <v>0</v>
      </c>
      <c r="BC27">
        <f>I!BB25*'Sim_Vt_Of(IxI)'!$M27</f>
        <v>0</v>
      </c>
      <c r="BD27">
        <f>I!BC25*'Sim_Vt_Of(IxI)'!$M27</f>
        <v>0</v>
      </c>
      <c r="BE27">
        <f>I!BD25*'Sim_Vt_Of(IxI)'!$M27</f>
        <v>0</v>
      </c>
      <c r="BF27">
        <f>I!BE25*'Sim_Vt_Of(IxI)'!$M27</f>
        <v>0</v>
      </c>
      <c r="BG27">
        <f>I!BF25*'Sim_Vt_Of(IxI)'!$M27</f>
        <v>0</v>
      </c>
      <c r="BH27">
        <f>I!BG25*'Sim_Vt_Of(IxI)'!$M27</f>
        <v>0</v>
      </c>
      <c r="BI27">
        <f>I!BH25*'Sim_Vt_Of(IxI)'!$M27</f>
        <v>0</v>
      </c>
      <c r="BJ27">
        <f>I!BI25*'Sim_Vt_Of(IxI)'!$M27</f>
        <v>0</v>
      </c>
      <c r="BK27">
        <f>I!BJ25*'Sim_Vt_Of(IxI)'!$M27</f>
        <v>0</v>
      </c>
      <c r="BL27">
        <f>I!BK25*'Sim_Vt_Of(IxI)'!$M27</f>
        <v>0</v>
      </c>
      <c r="BM27">
        <f>I!BL25*'Sim_Vt_Of(IxI)'!$M27</f>
        <v>0</v>
      </c>
      <c r="BN27">
        <f>I!BM25*'Sim_Vt_Of(IxI)'!$M27</f>
        <v>0</v>
      </c>
      <c r="BO27">
        <f>I!BN25*'Sim_Vt_Of(IxI)'!$M27</f>
        <v>0</v>
      </c>
      <c r="BP27">
        <f>I!BO25*'Sim_Vt_Of(IxI)'!$M27</f>
        <v>0</v>
      </c>
      <c r="BQ27">
        <f>I!BP25*'Sim_Vt_Of(IxI)'!$M27</f>
        <v>0</v>
      </c>
      <c r="BR27">
        <f>I!BQ25*'Sim_Vt_Of(IxI)'!$M27</f>
        <v>0</v>
      </c>
      <c r="BS27">
        <f>I!BR25*'Sim_Vt_Of(IxI)'!$M27</f>
        <v>0</v>
      </c>
      <c r="BT27">
        <f>I!BS25*'Sim_Vt_Of(IxI)'!$M27</f>
        <v>0</v>
      </c>
      <c r="BU27">
        <f>I!BT25*'Sim_Vt_Of(IxI)'!$M27</f>
        <v>0</v>
      </c>
      <c r="BV27">
        <f>I!BU25*'Sim_Vt_Of(IxI)'!$M27</f>
        <v>0</v>
      </c>
      <c r="BW27">
        <f>I!BV25*'Sim_Vt_Of(IxI)'!$M27</f>
        <v>0</v>
      </c>
      <c r="BX27">
        <f>I!BW25*'Sim_Vt_Of(IxI)'!$M27</f>
        <v>0</v>
      </c>
      <c r="BY27">
        <f>I!BX25*'Sim_Vt_Of(IxI)'!$M27</f>
        <v>0</v>
      </c>
    </row>
    <row r="28" spans="1:77" x14ac:dyDescent="0.25">
      <c r="A28" s="105" t="s">
        <v>25</v>
      </c>
      <c r="B28">
        <f>I!A26*'Sim_Vt_Of(IxI)'!$M28</f>
        <v>0</v>
      </c>
      <c r="C28">
        <f>I!B26*'Sim_Vt_Of(IxI)'!$M28</f>
        <v>0</v>
      </c>
      <c r="D28">
        <f>I!C26*'Sim_Vt_Of(IxI)'!$M28</f>
        <v>0</v>
      </c>
      <c r="E28">
        <f>I!D26*'Sim_Vt_Of(IxI)'!$M28</f>
        <v>0</v>
      </c>
      <c r="F28">
        <f>I!E26*'Sim_Vt_Of(IxI)'!$M28</f>
        <v>0</v>
      </c>
      <c r="G28">
        <f>I!F26*'Sim_Vt_Of(IxI)'!$M28</f>
        <v>0</v>
      </c>
      <c r="H28">
        <f>I!G26*'Sim_Vt_Of(IxI)'!$M28</f>
        <v>0</v>
      </c>
      <c r="I28">
        <f>I!H26*'Sim_Vt_Of(IxI)'!$M28</f>
        <v>0</v>
      </c>
      <c r="J28">
        <f>I!I26*'Sim_Vt_Of(IxI)'!$M28</f>
        <v>0</v>
      </c>
      <c r="K28">
        <f>I!J26*'Sim_Vt_Of(IxI)'!$M28</f>
        <v>0</v>
      </c>
      <c r="L28">
        <f>I!K26*'Sim_Vt_Of(IxI)'!$M28</f>
        <v>0</v>
      </c>
      <c r="M28">
        <f>I!L26*'Sim_Vt_Of(IxI)'!$M28</f>
        <v>0</v>
      </c>
      <c r="N28">
        <f>I!M26*'Sim_Vt_Of(IxI)'!$M28</f>
        <v>0</v>
      </c>
      <c r="O28">
        <f>I!N26*'Sim_Vt_Of(IxI)'!$M28</f>
        <v>0</v>
      </c>
      <c r="P28">
        <f>I!O26*'Sim_Vt_Of(IxI)'!$M28</f>
        <v>0</v>
      </c>
      <c r="Q28">
        <f>I!P26*'Sim_Vt_Of(IxI)'!$M28</f>
        <v>0</v>
      </c>
      <c r="R28">
        <f>I!Q26*'Sim_Vt_Of(IxI)'!$M28</f>
        <v>0</v>
      </c>
      <c r="S28">
        <f>I!R26*'Sim_Vt_Of(IxI)'!$M28</f>
        <v>0</v>
      </c>
      <c r="T28">
        <f>I!S26*'Sim_Vt_Of(IxI)'!$M28</f>
        <v>0</v>
      </c>
      <c r="U28">
        <f>I!T26*'Sim_Vt_Of(IxI)'!$M28</f>
        <v>0</v>
      </c>
      <c r="V28">
        <f>I!U26*'Sim_Vt_Of(IxI)'!$M28</f>
        <v>0</v>
      </c>
      <c r="W28">
        <f>I!V26*'Sim_Vt_Of(IxI)'!$M28</f>
        <v>0</v>
      </c>
      <c r="X28">
        <f>I!W26*'Sim_Vt_Of(IxI)'!$M28</f>
        <v>0</v>
      </c>
      <c r="Y28">
        <f>I!X26*'Sim_Vt_Of(IxI)'!$M28</f>
        <v>0</v>
      </c>
      <c r="Z28">
        <f>I!Y26*'Sim_Vt_Of(IxI)'!$M28</f>
        <v>0</v>
      </c>
      <c r="AA28">
        <f>I!Z26*'Sim_Vt_Of(IxI)'!$M28</f>
        <v>0</v>
      </c>
      <c r="AB28">
        <f>I!AA26*'Sim_Vt_Of(IxI)'!$M28</f>
        <v>0</v>
      </c>
      <c r="AC28">
        <f>I!AB26*'Sim_Vt_Of(IxI)'!$M28</f>
        <v>0</v>
      </c>
      <c r="AD28">
        <f>I!AC26*'Sim_Vt_Of(IxI)'!$M28</f>
        <v>0</v>
      </c>
      <c r="AE28">
        <f>I!AD26*'Sim_Vt_Of(IxI)'!$M28</f>
        <v>0</v>
      </c>
      <c r="AF28">
        <f>I!AE26*'Sim_Vt_Of(IxI)'!$M28</f>
        <v>0</v>
      </c>
      <c r="AG28">
        <f>I!AF26*'Sim_Vt_Of(IxI)'!$M28</f>
        <v>0</v>
      </c>
      <c r="AH28">
        <f>I!AG26*'Sim_Vt_Of(IxI)'!$M28</f>
        <v>0</v>
      </c>
      <c r="AI28">
        <f>I!AH26*'Sim_Vt_Of(IxI)'!$M28</f>
        <v>0</v>
      </c>
      <c r="AJ28">
        <f>I!AI26*'Sim_Vt_Of(IxI)'!$M28</f>
        <v>0</v>
      </c>
      <c r="AK28">
        <f>I!AJ26*'Sim_Vt_Of(IxI)'!$M28</f>
        <v>0</v>
      </c>
      <c r="AL28">
        <f>I!AK26*'Sim_Vt_Of(IxI)'!$M28</f>
        <v>0</v>
      </c>
      <c r="AM28">
        <f>I!AL26*'Sim_Vt_Of(IxI)'!$M28</f>
        <v>0</v>
      </c>
      <c r="AN28">
        <f>I!AM26*'Sim_Vt_Of(IxI)'!$M28</f>
        <v>0</v>
      </c>
      <c r="AO28">
        <f>I!AN26*'Sim_Vt_Of(IxI)'!$M28</f>
        <v>0</v>
      </c>
      <c r="AP28">
        <f>I!AO26*'Sim_Vt_Of(IxI)'!$M28</f>
        <v>0</v>
      </c>
      <c r="AQ28">
        <f>I!AP26*'Sim_Vt_Of(IxI)'!$M28</f>
        <v>0</v>
      </c>
      <c r="AR28">
        <f>I!AQ26*'Sim_Vt_Of(IxI)'!$M28</f>
        <v>0</v>
      </c>
      <c r="AS28">
        <f>I!AR26*'Sim_Vt_Of(IxI)'!$M28</f>
        <v>0</v>
      </c>
      <c r="AT28">
        <f>I!AS26*'Sim_Vt_Of(IxI)'!$M28</f>
        <v>0</v>
      </c>
      <c r="AU28">
        <f>I!AT26*'Sim_Vt_Of(IxI)'!$M28</f>
        <v>0</v>
      </c>
      <c r="AV28">
        <f>I!AU26*'Sim_Vt_Of(IxI)'!$M28</f>
        <v>0</v>
      </c>
      <c r="AW28">
        <f>I!AV26*'Sim_Vt_Of(IxI)'!$M28</f>
        <v>0</v>
      </c>
      <c r="AX28">
        <f>I!AW26*'Sim_Vt_Of(IxI)'!$M28</f>
        <v>0</v>
      </c>
      <c r="AY28">
        <f>I!AX26*'Sim_Vt_Of(IxI)'!$M28</f>
        <v>0</v>
      </c>
      <c r="AZ28">
        <f>I!AY26*'Sim_Vt_Of(IxI)'!$M28</f>
        <v>0</v>
      </c>
      <c r="BA28">
        <f>I!AZ26*'Sim_Vt_Of(IxI)'!$M28</f>
        <v>0</v>
      </c>
      <c r="BB28">
        <f>I!BA26*'Sim_Vt_Of(IxI)'!$M28</f>
        <v>0</v>
      </c>
      <c r="BC28">
        <f>I!BB26*'Sim_Vt_Of(IxI)'!$M28</f>
        <v>0</v>
      </c>
      <c r="BD28">
        <f>I!BC26*'Sim_Vt_Of(IxI)'!$M28</f>
        <v>0</v>
      </c>
      <c r="BE28">
        <f>I!BD26*'Sim_Vt_Of(IxI)'!$M28</f>
        <v>0</v>
      </c>
      <c r="BF28">
        <f>I!BE26*'Sim_Vt_Of(IxI)'!$M28</f>
        <v>0</v>
      </c>
      <c r="BG28">
        <f>I!BF26*'Sim_Vt_Of(IxI)'!$M28</f>
        <v>0</v>
      </c>
      <c r="BH28">
        <f>I!BG26*'Sim_Vt_Of(IxI)'!$M28</f>
        <v>0</v>
      </c>
      <c r="BI28">
        <f>I!BH26*'Sim_Vt_Of(IxI)'!$M28</f>
        <v>0</v>
      </c>
      <c r="BJ28">
        <f>I!BI26*'Sim_Vt_Of(IxI)'!$M28</f>
        <v>0</v>
      </c>
      <c r="BK28">
        <f>I!BJ26*'Sim_Vt_Of(IxI)'!$M28</f>
        <v>0</v>
      </c>
      <c r="BL28">
        <f>I!BK26*'Sim_Vt_Of(IxI)'!$M28</f>
        <v>0</v>
      </c>
      <c r="BM28">
        <f>I!BL26*'Sim_Vt_Of(IxI)'!$M28</f>
        <v>0</v>
      </c>
      <c r="BN28">
        <f>I!BM26*'Sim_Vt_Of(IxI)'!$M28</f>
        <v>0</v>
      </c>
      <c r="BO28">
        <f>I!BN26*'Sim_Vt_Of(IxI)'!$M28</f>
        <v>0</v>
      </c>
      <c r="BP28">
        <f>I!BO26*'Sim_Vt_Of(IxI)'!$M28</f>
        <v>0</v>
      </c>
      <c r="BQ28">
        <f>I!BP26*'Sim_Vt_Of(IxI)'!$M28</f>
        <v>0</v>
      </c>
      <c r="BR28">
        <f>I!BQ26*'Sim_Vt_Of(IxI)'!$M28</f>
        <v>0</v>
      </c>
      <c r="BS28">
        <f>I!BR26*'Sim_Vt_Of(IxI)'!$M28</f>
        <v>0</v>
      </c>
      <c r="BT28">
        <f>I!BS26*'Sim_Vt_Of(IxI)'!$M28</f>
        <v>0</v>
      </c>
      <c r="BU28">
        <f>I!BT26*'Sim_Vt_Of(IxI)'!$M28</f>
        <v>0</v>
      </c>
      <c r="BV28">
        <f>I!BU26*'Sim_Vt_Of(IxI)'!$M28</f>
        <v>0</v>
      </c>
      <c r="BW28">
        <f>I!BV26*'Sim_Vt_Of(IxI)'!$M28</f>
        <v>0</v>
      </c>
      <c r="BX28">
        <f>I!BW26*'Sim_Vt_Of(IxI)'!$M28</f>
        <v>0</v>
      </c>
      <c r="BY28">
        <f>I!BX26*'Sim_Vt_Of(IxI)'!$M28</f>
        <v>0</v>
      </c>
    </row>
    <row r="29" spans="1:77" x14ac:dyDescent="0.25">
      <c r="A29" s="105" t="s">
        <v>26</v>
      </c>
      <c r="B29">
        <f>I!A27*'Sim_Vt_Of(IxI)'!$M29</f>
        <v>0</v>
      </c>
      <c r="C29">
        <f>I!B27*'Sim_Vt_Of(IxI)'!$M29</f>
        <v>0</v>
      </c>
      <c r="D29">
        <f>I!C27*'Sim_Vt_Of(IxI)'!$M29</f>
        <v>0</v>
      </c>
      <c r="E29">
        <f>I!D27*'Sim_Vt_Of(IxI)'!$M29</f>
        <v>0</v>
      </c>
      <c r="F29">
        <f>I!E27*'Sim_Vt_Of(IxI)'!$M29</f>
        <v>0</v>
      </c>
      <c r="G29">
        <f>I!F27*'Sim_Vt_Of(IxI)'!$M29</f>
        <v>0</v>
      </c>
      <c r="H29">
        <f>I!G27*'Sim_Vt_Of(IxI)'!$M29</f>
        <v>0</v>
      </c>
      <c r="I29">
        <f>I!H27*'Sim_Vt_Of(IxI)'!$M29</f>
        <v>0</v>
      </c>
      <c r="J29">
        <f>I!I27*'Sim_Vt_Of(IxI)'!$M29</f>
        <v>0</v>
      </c>
      <c r="K29">
        <f>I!J27*'Sim_Vt_Of(IxI)'!$M29</f>
        <v>0</v>
      </c>
      <c r="L29">
        <f>I!K27*'Sim_Vt_Of(IxI)'!$M29</f>
        <v>0</v>
      </c>
      <c r="M29">
        <f>I!L27*'Sim_Vt_Of(IxI)'!$M29</f>
        <v>0</v>
      </c>
      <c r="N29">
        <f>I!M27*'Sim_Vt_Of(IxI)'!$M29</f>
        <v>0</v>
      </c>
      <c r="O29">
        <f>I!N27*'Sim_Vt_Of(IxI)'!$M29</f>
        <v>0</v>
      </c>
      <c r="P29">
        <f>I!O27*'Sim_Vt_Of(IxI)'!$M29</f>
        <v>0</v>
      </c>
      <c r="Q29">
        <f>I!P27*'Sim_Vt_Of(IxI)'!$M29</f>
        <v>0</v>
      </c>
      <c r="R29">
        <f>I!Q27*'Sim_Vt_Of(IxI)'!$M29</f>
        <v>0</v>
      </c>
      <c r="S29">
        <f>I!R27*'Sim_Vt_Of(IxI)'!$M29</f>
        <v>0</v>
      </c>
      <c r="T29">
        <f>I!S27*'Sim_Vt_Of(IxI)'!$M29</f>
        <v>0</v>
      </c>
      <c r="U29">
        <f>I!T27*'Sim_Vt_Of(IxI)'!$M29</f>
        <v>0</v>
      </c>
      <c r="V29">
        <f>I!U27*'Sim_Vt_Of(IxI)'!$M29</f>
        <v>0</v>
      </c>
      <c r="W29">
        <f>I!V27*'Sim_Vt_Of(IxI)'!$M29</f>
        <v>0</v>
      </c>
      <c r="X29">
        <f>I!W27*'Sim_Vt_Of(IxI)'!$M29</f>
        <v>0</v>
      </c>
      <c r="Y29">
        <f>I!X27*'Sim_Vt_Of(IxI)'!$M29</f>
        <v>0</v>
      </c>
      <c r="Z29">
        <f>I!Y27*'Sim_Vt_Of(IxI)'!$M29</f>
        <v>0</v>
      </c>
      <c r="AA29">
        <f>I!Z27*'Sim_Vt_Of(IxI)'!$M29</f>
        <v>0</v>
      </c>
      <c r="AB29">
        <f>I!AA27*'Sim_Vt_Of(IxI)'!$M29</f>
        <v>0</v>
      </c>
      <c r="AC29">
        <f>I!AB27*'Sim_Vt_Of(IxI)'!$M29</f>
        <v>0</v>
      </c>
      <c r="AD29">
        <f>I!AC27*'Sim_Vt_Of(IxI)'!$M29</f>
        <v>0</v>
      </c>
      <c r="AE29">
        <f>I!AD27*'Sim_Vt_Of(IxI)'!$M29</f>
        <v>0</v>
      </c>
      <c r="AF29">
        <f>I!AE27*'Sim_Vt_Of(IxI)'!$M29</f>
        <v>0</v>
      </c>
      <c r="AG29">
        <f>I!AF27*'Sim_Vt_Of(IxI)'!$M29</f>
        <v>0</v>
      </c>
      <c r="AH29">
        <f>I!AG27*'Sim_Vt_Of(IxI)'!$M29</f>
        <v>0</v>
      </c>
      <c r="AI29">
        <f>I!AH27*'Sim_Vt_Of(IxI)'!$M29</f>
        <v>0</v>
      </c>
      <c r="AJ29">
        <f>I!AI27*'Sim_Vt_Of(IxI)'!$M29</f>
        <v>0</v>
      </c>
      <c r="AK29">
        <f>I!AJ27*'Sim_Vt_Of(IxI)'!$M29</f>
        <v>0</v>
      </c>
      <c r="AL29">
        <f>I!AK27*'Sim_Vt_Of(IxI)'!$M29</f>
        <v>0</v>
      </c>
      <c r="AM29">
        <f>I!AL27*'Sim_Vt_Of(IxI)'!$M29</f>
        <v>0</v>
      </c>
      <c r="AN29">
        <f>I!AM27*'Sim_Vt_Of(IxI)'!$M29</f>
        <v>0</v>
      </c>
      <c r="AO29">
        <f>I!AN27*'Sim_Vt_Of(IxI)'!$M29</f>
        <v>0</v>
      </c>
      <c r="AP29">
        <f>I!AO27*'Sim_Vt_Of(IxI)'!$M29</f>
        <v>0</v>
      </c>
      <c r="AQ29">
        <f>I!AP27*'Sim_Vt_Of(IxI)'!$M29</f>
        <v>0</v>
      </c>
      <c r="AR29">
        <f>I!AQ27*'Sim_Vt_Of(IxI)'!$M29</f>
        <v>0</v>
      </c>
      <c r="AS29">
        <f>I!AR27*'Sim_Vt_Of(IxI)'!$M29</f>
        <v>0</v>
      </c>
      <c r="AT29">
        <f>I!AS27*'Sim_Vt_Of(IxI)'!$M29</f>
        <v>0</v>
      </c>
      <c r="AU29">
        <f>I!AT27*'Sim_Vt_Of(IxI)'!$M29</f>
        <v>0</v>
      </c>
      <c r="AV29">
        <f>I!AU27*'Sim_Vt_Of(IxI)'!$M29</f>
        <v>0</v>
      </c>
      <c r="AW29">
        <f>I!AV27*'Sim_Vt_Of(IxI)'!$M29</f>
        <v>0</v>
      </c>
      <c r="AX29">
        <f>I!AW27*'Sim_Vt_Of(IxI)'!$M29</f>
        <v>0</v>
      </c>
      <c r="AY29">
        <f>I!AX27*'Sim_Vt_Of(IxI)'!$M29</f>
        <v>0</v>
      </c>
      <c r="AZ29">
        <f>I!AY27*'Sim_Vt_Of(IxI)'!$M29</f>
        <v>0</v>
      </c>
      <c r="BA29">
        <f>I!AZ27*'Sim_Vt_Of(IxI)'!$M29</f>
        <v>0</v>
      </c>
      <c r="BB29">
        <f>I!BA27*'Sim_Vt_Of(IxI)'!$M29</f>
        <v>0</v>
      </c>
      <c r="BC29">
        <f>I!BB27*'Sim_Vt_Of(IxI)'!$M29</f>
        <v>0</v>
      </c>
      <c r="BD29">
        <f>I!BC27*'Sim_Vt_Of(IxI)'!$M29</f>
        <v>0</v>
      </c>
      <c r="BE29">
        <f>I!BD27*'Sim_Vt_Of(IxI)'!$M29</f>
        <v>0</v>
      </c>
      <c r="BF29">
        <f>I!BE27*'Sim_Vt_Of(IxI)'!$M29</f>
        <v>0</v>
      </c>
      <c r="BG29">
        <f>I!BF27*'Sim_Vt_Of(IxI)'!$M29</f>
        <v>0</v>
      </c>
      <c r="BH29">
        <f>I!BG27*'Sim_Vt_Of(IxI)'!$M29</f>
        <v>0</v>
      </c>
      <c r="BI29">
        <f>I!BH27*'Sim_Vt_Of(IxI)'!$M29</f>
        <v>0</v>
      </c>
      <c r="BJ29">
        <f>I!BI27*'Sim_Vt_Of(IxI)'!$M29</f>
        <v>0</v>
      </c>
      <c r="BK29">
        <f>I!BJ27*'Sim_Vt_Of(IxI)'!$M29</f>
        <v>0</v>
      </c>
      <c r="BL29">
        <f>I!BK27*'Sim_Vt_Of(IxI)'!$M29</f>
        <v>0</v>
      </c>
      <c r="BM29">
        <f>I!BL27*'Sim_Vt_Of(IxI)'!$M29</f>
        <v>0</v>
      </c>
      <c r="BN29">
        <f>I!BM27*'Sim_Vt_Of(IxI)'!$M29</f>
        <v>0</v>
      </c>
      <c r="BO29">
        <f>I!BN27*'Sim_Vt_Of(IxI)'!$M29</f>
        <v>0</v>
      </c>
      <c r="BP29">
        <f>I!BO27*'Sim_Vt_Of(IxI)'!$M29</f>
        <v>0</v>
      </c>
      <c r="BQ29">
        <f>I!BP27*'Sim_Vt_Of(IxI)'!$M29</f>
        <v>0</v>
      </c>
      <c r="BR29">
        <f>I!BQ27*'Sim_Vt_Of(IxI)'!$M29</f>
        <v>0</v>
      </c>
      <c r="BS29">
        <f>I!BR27*'Sim_Vt_Of(IxI)'!$M29</f>
        <v>0</v>
      </c>
      <c r="BT29">
        <f>I!BS27*'Sim_Vt_Of(IxI)'!$M29</f>
        <v>0</v>
      </c>
      <c r="BU29">
        <f>I!BT27*'Sim_Vt_Of(IxI)'!$M29</f>
        <v>0</v>
      </c>
      <c r="BV29">
        <f>I!BU27*'Sim_Vt_Of(IxI)'!$M29</f>
        <v>0</v>
      </c>
      <c r="BW29">
        <f>I!BV27*'Sim_Vt_Of(IxI)'!$M29</f>
        <v>0</v>
      </c>
      <c r="BX29">
        <f>I!BW27*'Sim_Vt_Of(IxI)'!$M29</f>
        <v>0</v>
      </c>
      <c r="BY29">
        <f>I!BX27*'Sim_Vt_Of(IxI)'!$M29</f>
        <v>0</v>
      </c>
    </row>
    <row r="30" spans="1:77" x14ac:dyDescent="0.25">
      <c r="A30" s="105" t="s">
        <v>27</v>
      </c>
      <c r="B30">
        <f>I!A28*'Sim_Vt_Of(IxI)'!$M30</f>
        <v>0</v>
      </c>
      <c r="C30">
        <f>I!B28*'Sim_Vt_Of(IxI)'!$M30</f>
        <v>0</v>
      </c>
      <c r="D30">
        <f>I!C28*'Sim_Vt_Of(IxI)'!$M30</f>
        <v>0</v>
      </c>
      <c r="E30">
        <f>I!D28*'Sim_Vt_Of(IxI)'!$M30</f>
        <v>0</v>
      </c>
      <c r="F30">
        <f>I!E28*'Sim_Vt_Of(IxI)'!$M30</f>
        <v>0</v>
      </c>
      <c r="G30">
        <f>I!F28*'Sim_Vt_Of(IxI)'!$M30</f>
        <v>0</v>
      </c>
      <c r="H30">
        <f>I!G28*'Sim_Vt_Of(IxI)'!$M30</f>
        <v>0</v>
      </c>
      <c r="I30">
        <f>I!H28*'Sim_Vt_Of(IxI)'!$M30</f>
        <v>0</v>
      </c>
      <c r="J30">
        <f>I!I28*'Sim_Vt_Of(IxI)'!$M30</f>
        <v>0</v>
      </c>
      <c r="K30">
        <f>I!J28*'Sim_Vt_Of(IxI)'!$M30</f>
        <v>0</v>
      </c>
      <c r="L30">
        <f>I!K28*'Sim_Vt_Of(IxI)'!$M30</f>
        <v>0</v>
      </c>
      <c r="M30">
        <f>I!L28*'Sim_Vt_Of(IxI)'!$M30</f>
        <v>0</v>
      </c>
      <c r="N30">
        <f>I!M28*'Sim_Vt_Of(IxI)'!$M30</f>
        <v>0</v>
      </c>
      <c r="O30">
        <f>I!N28*'Sim_Vt_Of(IxI)'!$M30</f>
        <v>0</v>
      </c>
      <c r="P30">
        <f>I!O28*'Sim_Vt_Of(IxI)'!$M30</f>
        <v>0</v>
      </c>
      <c r="Q30">
        <f>I!P28*'Sim_Vt_Of(IxI)'!$M30</f>
        <v>0</v>
      </c>
      <c r="R30">
        <f>I!Q28*'Sim_Vt_Of(IxI)'!$M30</f>
        <v>0</v>
      </c>
      <c r="S30">
        <f>I!R28*'Sim_Vt_Of(IxI)'!$M30</f>
        <v>0</v>
      </c>
      <c r="T30">
        <f>I!S28*'Sim_Vt_Of(IxI)'!$M30</f>
        <v>0</v>
      </c>
      <c r="U30">
        <f>I!T28*'Sim_Vt_Of(IxI)'!$M30</f>
        <v>0</v>
      </c>
      <c r="V30">
        <f>I!U28*'Sim_Vt_Of(IxI)'!$M30</f>
        <v>0</v>
      </c>
      <c r="W30">
        <f>I!V28*'Sim_Vt_Of(IxI)'!$M30</f>
        <v>0</v>
      </c>
      <c r="X30">
        <f>I!W28*'Sim_Vt_Of(IxI)'!$M30</f>
        <v>0</v>
      </c>
      <c r="Y30">
        <f>I!X28*'Sim_Vt_Of(IxI)'!$M30</f>
        <v>0</v>
      </c>
      <c r="Z30">
        <f>I!Y28*'Sim_Vt_Of(IxI)'!$M30</f>
        <v>0</v>
      </c>
      <c r="AA30">
        <f>I!Z28*'Sim_Vt_Of(IxI)'!$M30</f>
        <v>0</v>
      </c>
      <c r="AB30">
        <f>I!AA28*'Sim_Vt_Of(IxI)'!$M30</f>
        <v>0</v>
      </c>
      <c r="AC30">
        <f>I!AB28*'Sim_Vt_Of(IxI)'!$M30</f>
        <v>0</v>
      </c>
      <c r="AD30">
        <f>I!AC28*'Sim_Vt_Of(IxI)'!$M30</f>
        <v>0</v>
      </c>
      <c r="AE30">
        <f>I!AD28*'Sim_Vt_Of(IxI)'!$M30</f>
        <v>0</v>
      </c>
      <c r="AF30">
        <f>I!AE28*'Sim_Vt_Of(IxI)'!$M30</f>
        <v>0</v>
      </c>
      <c r="AG30">
        <f>I!AF28*'Sim_Vt_Of(IxI)'!$M30</f>
        <v>0</v>
      </c>
      <c r="AH30">
        <f>I!AG28*'Sim_Vt_Of(IxI)'!$M30</f>
        <v>0</v>
      </c>
      <c r="AI30">
        <f>I!AH28*'Sim_Vt_Of(IxI)'!$M30</f>
        <v>0</v>
      </c>
      <c r="AJ30">
        <f>I!AI28*'Sim_Vt_Of(IxI)'!$M30</f>
        <v>0</v>
      </c>
      <c r="AK30">
        <f>I!AJ28*'Sim_Vt_Of(IxI)'!$M30</f>
        <v>0</v>
      </c>
      <c r="AL30">
        <f>I!AK28*'Sim_Vt_Of(IxI)'!$M30</f>
        <v>0</v>
      </c>
      <c r="AM30">
        <f>I!AL28*'Sim_Vt_Of(IxI)'!$M30</f>
        <v>0</v>
      </c>
      <c r="AN30">
        <f>I!AM28*'Sim_Vt_Of(IxI)'!$M30</f>
        <v>0</v>
      </c>
      <c r="AO30">
        <f>I!AN28*'Sim_Vt_Of(IxI)'!$M30</f>
        <v>0</v>
      </c>
      <c r="AP30">
        <f>I!AO28*'Sim_Vt_Of(IxI)'!$M30</f>
        <v>0</v>
      </c>
      <c r="AQ30">
        <f>I!AP28*'Sim_Vt_Of(IxI)'!$M30</f>
        <v>0</v>
      </c>
      <c r="AR30">
        <f>I!AQ28*'Sim_Vt_Of(IxI)'!$M30</f>
        <v>0</v>
      </c>
      <c r="AS30">
        <f>I!AR28*'Sim_Vt_Of(IxI)'!$M30</f>
        <v>0</v>
      </c>
      <c r="AT30">
        <f>I!AS28*'Sim_Vt_Of(IxI)'!$M30</f>
        <v>0</v>
      </c>
      <c r="AU30">
        <f>I!AT28*'Sim_Vt_Of(IxI)'!$M30</f>
        <v>0</v>
      </c>
      <c r="AV30">
        <f>I!AU28*'Sim_Vt_Of(IxI)'!$M30</f>
        <v>0</v>
      </c>
      <c r="AW30">
        <f>I!AV28*'Sim_Vt_Of(IxI)'!$M30</f>
        <v>0</v>
      </c>
      <c r="AX30">
        <f>I!AW28*'Sim_Vt_Of(IxI)'!$M30</f>
        <v>0</v>
      </c>
      <c r="AY30">
        <f>I!AX28*'Sim_Vt_Of(IxI)'!$M30</f>
        <v>0</v>
      </c>
      <c r="AZ30">
        <f>I!AY28*'Sim_Vt_Of(IxI)'!$M30</f>
        <v>0</v>
      </c>
      <c r="BA30">
        <f>I!AZ28*'Sim_Vt_Of(IxI)'!$M30</f>
        <v>0</v>
      </c>
      <c r="BB30">
        <f>I!BA28*'Sim_Vt_Of(IxI)'!$M30</f>
        <v>0</v>
      </c>
      <c r="BC30">
        <f>I!BB28*'Sim_Vt_Of(IxI)'!$M30</f>
        <v>0</v>
      </c>
      <c r="BD30">
        <f>I!BC28*'Sim_Vt_Of(IxI)'!$M30</f>
        <v>0</v>
      </c>
      <c r="BE30">
        <f>I!BD28*'Sim_Vt_Of(IxI)'!$M30</f>
        <v>0</v>
      </c>
      <c r="BF30">
        <f>I!BE28*'Sim_Vt_Of(IxI)'!$M30</f>
        <v>0</v>
      </c>
      <c r="BG30">
        <f>I!BF28*'Sim_Vt_Of(IxI)'!$M30</f>
        <v>0</v>
      </c>
      <c r="BH30">
        <f>I!BG28*'Sim_Vt_Of(IxI)'!$M30</f>
        <v>0</v>
      </c>
      <c r="BI30">
        <f>I!BH28*'Sim_Vt_Of(IxI)'!$M30</f>
        <v>0</v>
      </c>
      <c r="BJ30">
        <f>I!BI28*'Sim_Vt_Of(IxI)'!$M30</f>
        <v>0</v>
      </c>
      <c r="BK30">
        <f>I!BJ28*'Sim_Vt_Of(IxI)'!$M30</f>
        <v>0</v>
      </c>
      <c r="BL30">
        <f>I!BK28*'Sim_Vt_Of(IxI)'!$M30</f>
        <v>0</v>
      </c>
      <c r="BM30">
        <f>I!BL28*'Sim_Vt_Of(IxI)'!$M30</f>
        <v>0</v>
      </c>
      <c r="BN30">
        <f>I!BM28*'Sim_Vt_Of(IxI)'!$M30</f>
        <v>0</v>
      </c>
      <c r="BO30">
        <f>I!BN28*'Sim_Vt_Of(IxI)'!$M30</f>
        <v>0</v>
      </c>
      <c r="BP30">
        <f>I!BO28*'Sim_Vt_Of(IxI)'!$M30</f>
        <v>0</v>
      </c>
      <c r="BQ30">
        <f>I!BP28*'Sim_Vt_Of(IxI)'!$M30</f>
        <v>0</v>
      </c>
      <c r="BR30">
        <f>I!BQ28*'Sim_Vt_Of(IxI)'!$M30</f>
        <v>0</v>
      </c>
      <c r="BS30">
        <f>I!BR28*'Sim_Vt_Of(IxI)'!$M30</f>
        <v>0</v>
      </c>
      <c r="BT30">
        <f>I!BS28*'Sim_Vt_Of(IxI)'!$M30</f>
        <v>0</v>
      </c>
      <c r="BU30">
        <f>I!BT28*'Sim_Vt_Of(IxI)'!$M30</f>
        <v>0</v>
      </c>
      <c r="BV30">
        <f>I!BU28*'Sim_Vt_Of(IxI)'!$M30</f>
        <v>0</v>
      </c>
      <c r="BW30">
        <f>I!BV28*'Sim_Vt_Of(IxI)'!$M30</f>
        <v>0</v>
      </c>
      <c r="BX30">
        <f>I!BW28*'Sim_Vt_Of(IxI)'!$M30</f>
        <v>0</v>
      </c>
      <c r="BY30">
        <f>I!BX28*'Sim_Vt_Of(IxI)'!$M30</f>
        <v>0</v>
      </c>
    </row>
    <row r="31" spans="1:77" x14ac:dyDescent="0.25">
      <c r="A31" s="105" t="s">
        <v>28</v>
      </c>
      <c r="B31">
        <f>I!A29*'Sim_Vt_Of(IxI)'!$M31</f>
        <v>0</v>
      </c>
      <c r="C31">
        <f>I!B29*'Sim_Vt_Of(IxI)'!$M31</f>
        <v>0</v>
      </c>
      <c r="D31">
        <f>I!C29*'Sim_Vt_Of(IxI)'!$M31</f>
        <v>0</v>
      </c>
      <c r="E31">
        <f>I!D29*'Sim_Vt_Of(IxI)'!$M31</f>
        <v>0</v>
      </c>
      <c r="F31">
        <f>I!E29*'Sim_Vt_Of(IxI)'!$M31</f>
        <v>0</v>
      </c>
      <c r="G31">
        <f>I!F29*'Sim_Vt_Of(IxI)'!$M31</f>
        <v>0</v>
      </c>
      <c r="H31">
        <f>I!G29*'Sim_Vt_Of(IxI)'!$M31</f>
        <v>0</v>
      </c>
      <c r="I31">
        <f>I!H29*'Sim_Vt_Of(IxI)'!$M31</f>
        <v>0</v>
      </c>
      <c r="J31">
        <f>I!I29*'Sim_Vt_Of(IxI)'!$M31</f>
        <v>0</v>
      </c>
      <c r="K31">
        <f>I!J29*'Sim_Vt_Of(IxI)'!$M31</f>
        <v>0</v>
      </c>
      <c r="L31">
        <f>I!K29*'Sim_Vt_Of(IxI)'!$M31</f>
        <v>0</v>
      </c>
      <c r="M31">
        <f>I!L29*'Sim_Vt_Of(IxI)'!$M31</f>
        <v>0</v>
      </c>
      <c r="N31">
        <f>I!M29*'Sim_Vt_Of(IxI)'!$M31</f>
        <v>0</v>
      </c>
      <c r="O31">
        <f>I!N29*'Sim_Vt_Of(IxI)'!$M31</f>
        <v>0</v>
      </c>
      <c r="P31">
        <f>I!O29*'Sim_Vt_Of(IxI)'!$M31</f>
        <v>0</v>
      </c>
      <c r="Q31">
        <f>I!P29*'Sim_Vt_Of(IxI)'!$M31</f>
        <v>0</v>
      </c>
      <c r="R31">
        <f>I!Q29*'Sim_Vt_Of(IxI)'!$M31</f>
        <v>0</v>
      </c>
      <c r="S31">
        <f>I!R29*'Sim_Vt_Of(IxI)'!$M31</f>
        <v>0</v>
      </c>
      <c r="T31">
        <f>I!S29*'Sim_Vt_Of(IxI)'!$M31</f>
        <v>0</v>
      </c>
      <c r="U31">
        <f>I!T29*'Sim_Vt_Of(IxI)'!$M31</f>
        <v>0</v>
      </c>
      <c r="V31">
        <f>I!U29*'Sim_Vt_Of(IxI)'!$M31</f>
        <v>0</v>
      </c>
      <c r="W31">
        <f>I!V29*'Sim_Vt_Of(IxI)'!$M31</f>
        <v>0</v>
      </c>
      <c r="X31">
        <f>I!W29*'Sim_Vt_Of(IxI)'!$M31</f>
        <v>0</v>
      </c>
      <c r="Y31">
        <f>I!X29*'Sim_Vt_Of(IxI)'!$M31</f>
        <v>0</v>
      </c>
      <c r="Z31">
        <f>I!Y29*'Sim_Vt_Of(IxI)'!$M31</f>
        <v>0</v>
      </c>
      <c r="AA31">
        <f>I!Z29*'Sim_Vt_Of(IxI)'!$M31</f>
        <v>0</v>
      </c>
      <c r="AB31">
        <f>I!AA29*'Sim_Vt_Of(IxI)'!$M31</f>
        <v>0</v>
      </c>
      <c r="AC31">
        <f>I!AB29*'Sim_Vt_Of(IxI)'!$M31</f>
        <v>0</v>
      </c>
      <c r="AD31">
        <f>I!AC29*'Sim_Vt_Of(IxI)'!$M31</f>
        <v>0</v>
      </c>
      <c r="AE31">
        <f>I!AD29*'Sim_Vt_Of(IxI)'!$M31</f>
        <v>0</v>
      </c>
      <c r="AF31">
        <f>I!AE29*'Sim_Vt_Of(IxI)'!$M31</f>
        <v>0</v>
      </c>
      <c r="AG31">
        <f>I!AF29*'Sim_Vt_Of(IxI)'!$M31</f>
        <v>0</v>
      </c>
      <c r="AH31">
        <f>I!AG29*'Sim_Vt_Of(IxI)'!$M31</f>
        <v>0</v>
      </c>
      <c r="AI31">
        <f>I!AH29*'Sim_Vt_Of(IxI)'!$M31</f>
        <v>0</v>
      </c>
      <c r="AJ31">
        <f>I!AI29*'Sim_Vt_Of(IxI)'!$M31</f>
        <v>0</v>
      </c>
      <c r="AK31">
        <f>I!AJ29*'Sim_Vt_Of(IxI)'!$M31</f>
        <v>0</v>
      </c>
      <c r="AL31">
        <f>I!AK29*'Sim_Vt_Of(IxI)'!$M31</f>
        <v>0</v>
      </c>
      <c r="AM31">
        <f>I!AL29*'Sim_Vt_Of(IxI)'!$M31</f>
        <v>0</v>
      </c>
      <c r="AN31">
        <f>I!AM29*'Sim_Vt_Of(IxI)'!$M31</f>
        <v>0</v>
      </c>
      <c r="AO31">
        <f>I!AN29*'Sim_Vt_Of(IxI)'!$M31</f>
        <v>0</v>
      </c>
      <c r="AP31">
        <f>I!AO29*'Sim_Vt_Of(IxI)'!$M31</f>
        <v>0</v>
      </c>
      <c r="AQ31">
        <f>I!AP29*'Sim_Vt_Of(IxI)'!$M31</f>
        <v>0</v>
      </c>
      <c r="AR31">
        <f>I!AQ29*'Sim_Vt_Of(IxI)'!$M31</f>
        <v>0</v>
      </c>
      <c r="AS31">
        <f>I!AR29*'Sim_Vt_Of(IxI)'!$M31</f>
        <v>0</v>
      </c>
      <c r="AT31">
        <f>I!AS29*'Sim_Vt_Of(IxI)'!$M31</f>
        <v>0</v>
      </c>
      <c r="AU31">
        <f>I!AT29*'Sim_Vt_Of(IxI)'!$M31</f>
        <v>0</v>
      </c>
      <c r="AV31">
        <f>I!AU29*'Sim_Vt_Of(IxI)'!$M31</f>
        <v>0</v>
      </c>
      <c r="AW31">
        <f>I!AV29*'Sim_Vt_Of(IxI)'!$M31</f>
        <v>0</v>
      </c>
      <c r="AX31">
        <f>I!AW29*'Sim_Vt_Of(IxI)'!$M31</f>
        <v>0</v>
      </c>
      <c r="AY31">
        <f>I!AX29*'Sim_Vt_Of(IxI)'!$M31</f>
        <v>0</v>
      </c>
      <c r="AZ31">
        <f>I!AY29*'Sim_Vt_Of(IxI)'!$M31</f>
        <v>0</v>
      </c>
      <c r="BA31">
        <f>I!AZ29*'Sim_Vt_Of(IxI)'!$M31</f>
        <v>0</v>
      </c>
      <c r="BB31">
        <f>I!BA29*'Sim_Vt_Of(IxI)'!$M31</f>
        <v>0</v>
      </c>
      <c r="BC31">
        <f>I!BB29*'Sim_Vt_Of(IxI)'!$M31</f>
        <v>0</v>
      </c>
      <c r="BD31">
        <f>I!BC29*'Sim_Vt_Of(IxI)'!$M31</f>
        <v>0</v>
      </c>
      <c r="BE31">
        <f>I!BD29*'Sim_Vt_Of(IxI)'!$M31</f>
        <v>0</v>
      </c>
      <c r="BF31">
        <f>I!BE29*'Sim_Vt_Of(IxI)'!$M31</f>
        <v>0</v>
      </c>
      <c r="BG31">
        <f>I!BF29*'Sim_Vt_Of(IxI)'!$M31</f>
        <v>0</v>
      </c>
      <c r="BH31">
        <f>I!BG29*'Sim_Vt_Of(IxI)'!$M31</f>
        <v>0</v>
      </c>
      <c r="BI31">
        <f>I!BH29*'Sim_Vt_Of(IxI)'!$M31</f>
        <v>0</v>
      </c>
      <c r="BJ31">
        <f>I!BI29*'Sim_Vt_Of(IxI)'!$M31</f>
        <v>0</v>
      </c>
      <c r="BK31">
        <f>I!BJ29*'Sim_Vt_Of(IxI)'!$M31</f>
        <v>0</v>
      </c>
      <c r="BL31">
        <f>I!BK29*'Sim_Vt_Of(IxI)'!$M31</f>
        <v>0</v>
      </c>
      <c r="BM31">
        <f>I!BL29*'Sim_Vt_Of(IxI)'!$M31</f>
        <v>0</v>
      </c>
      <c r="BN31">
        <f>I!BM29*'Sim_Vt_Of(IxI)'!$M31</f>
        <v>0</v>
      </c>
      <c r="BO31">
        <f>I!BN29*'Sim_Vt_Of(IxI)'!$M31</f>
        <v>0</v>
      </c>
      <c r="BP31">
        <f>I!BO29*'Sim_Vt_Of(IxI)'!$M31</f>
        <v>0</v>
      </c>
      <c r="BQ31">
        <f>I!BP29*'Sim_Vt_Of(IxI)'!$M31</f>
        <v>0</v>
      </c>
      <c r="BR31">
        <f>I!BQ29*'Sim_Vt_Of(IxI)'!$M31</f>
        <v>0</v>
      </c>
      <c r="BS31">
        <f>I!BR29*'Sim_Vt_Of(IxI)'!$M31</f>
        <v>0</v>
      </c>
      <c r="BT31">
        <f>I!BS29*'Sim_Vt_Of(IxI)'!$M31</f>
        <v>0</v>
      </c>
      <c r="BU31">
        <f>I!BT29*'Sim_Vt_Of(IxI)'!$M31</f>
        <v>0</v>
      </c>
      <c r="BV31">
        <f>I!BU29*'Sim_Vt_Of(IxI)'!$M31</f>
        <v>0</v>
      </c>
      <c r="BW31">
        <f>I!BV29*'Sim_Vt_Of(IxI)'!$M31</f>
        <v>0</v>
      </c>
      <c r="BX31">
        <f>I!BW29*'Sim_Vt_Of(IxI)'!$M31</f>
        <v>0</v>
      </c>
      <c r="BY31">
        <f>I!BX29*'Sim_Vt_Of(IxI)'!$M31</f>
        <v>0</v>
      </c>
    </row>
    <row r="32" spans="1:77" x14ac:dyDescent="0.25">
      <c r="A32" s="105" t="s">
        <v>29</v>
      </c>
      <c r="B32">
        <f>I!A30*'Sim_Vt_Of(IxI)'!$M32</f>
        <v>0</v>
      </c>
      <c r="C32">
        <f>I!B30*'Sim_Vt_Of(IxI)'!$M32</f>
        <v>0</v>
      </c>
      <c r="D32">
        <f>I!C30*'Sim_Vt_Of(IxI)'!$M32</f>
        <v>0</v>
      </c>
      <c r="E32">
        <f>I!D30*'Sim_Vt_Of(IxI)'!$M32</f>
        <v>0</v>
      </c>
      <c r="F32">
        <f>I!E30*'Sim_Vt_Of(IxI)'!$M32</f>
        <v>0</v>
      </c>
      <c r="G32">
        <f>I!F30*'Sim_Vt_Of(IxI)'!$M32</f>
        <v>0</v>
      </c>
      <c r="H32">
        <f>I!G30*'Sim_Vt_Of(IxI)'!$M32</f>
        <v>0</v>
      </c>
      <c r="I32">
        <f>I!H30*'Sim_Vt_Of(IxI)'!$M32</f>
        <v>0</v>
      </c>
      <c r="J32">
        <f>I!I30*'Sim_Vt_Of(IxI)'!$M32</f>
        <v>0</v>
      </c>
      <c r="K32">
        <f>I!J30*'Sim_Vt_Of(IxI)'!$M32</f>
        <v>0</v>
      </c>
      <c r="L32">
        <f>I!K30*'Sim_Vt_Of(IxI)'!$M32</f>
        <v>0</v>
      </c>
      <c r="M32">
        <f>I!L30*'Sim_Vt_Of(IxI)'!$M32</f>
        <v>0</v>
      </c>
      <c r="N32">
        <f>I!M30*'Sim_Vt_Of(IxI)'!$M32</f>
        <v>0</v>
      </c>
      <c r="O32">
        <f>I!N30*'Sim_Vt_Of(IxI)'!$M32</f>
        <v>0</v>
      </c>
      <c r="P32">
        <f>I!O30*'Sim_Vt_Of(IxI)'!$M32</f>
        <v>0</v>
      </c>
      <c r="Q32">
        <f>I!P30*'Sim_Vt_Of(IxI)'!$M32</f>
        <v>0</v>
      </c>
      <c r="R32">
        <f>I!Q30*'Sim_Vt_Of(IxI)'!$M32</f>
        <v>0</v>
      </c>
      <c r="S32">
        <f>I!R30*'Sim_Vt_Of(IxI)'!$M32</f>
        <v>0</v>
      </c>
      <c r="T32">
        <f>I!S30*'Sim_Vt_Of(IxI)'!$M32</f>
        <v>0</v>
      </c>
      <c r="U32">
        <f>I!T30*'Sim_Vt_Of(IxI)'!$M32</f>
        <v>0</v>
      </c>
      <c r="V32">
        <f>I!U30*'Sim_Vt_Of(IxI)'!$M32</f>
        <v>0</v>
      </c>
      <c r="W32">
        <f>I!V30*'Sim_Vt_Of(IxI)'!$M32</f>
        <v>0</v>
      </c>
      <c r="X32">
        <f>I!W30*'Sim_Vt_Of(IxI)'!$M32</f>
        <v>0</v>
      </c>
      <c r="Y32">
        <f>I!X30*'Sim_Vt_Of(IxI)'!$M32</f>
        <v>0</v>
      </c>
      <c r="Z32">
        <f>I!Y30*'Sim_Vt_Of(IxI)'!$M32</f>
        <v>0</v>
      </c>
      <c r="AA32">
        <f>I!Z30*'Sim_Vt_Of(IxI)'!$M32</f>
        <v>0</v>
      </c>
      <c r="AB32">
        <f>I!AA30*'Sim_Vt_Of(IxI)'!$M32</f>
        <v>0</v>
      </c>
      <c r="AC32">
        <f>I!AB30*'Sim_Vt_Of(IxI)'!$M32</f>
        <v>0</v>
      </c>
      <c r="AD32">
        <f>I!AC30*'Sim_Vt_Of(IxI)'!$M32</f>
        <v>0</v>
      </c>
      <c r="AE32">
        <f>I!AD30*'Sim_Vt_Of(IxI)'!$M32</f>
        <v>0</v>
      </c>
      <c r="AF32">
        <f>I!AE30*'Sim_Vt_Of(IxI)'!$M32</f>
        <v>0</v>
      </c>
      <c r="AG32">
        <f>I!AF30*'Sim_Vt_Of(IxI)'!$M32</f>
        <v>0</v>
      </c>
      <c r="AH32">
        <f>I!AG30*'Sim_Vt_Of(IxI)'!$M32</f>
        <v>0</v>
      </c>
      <c r="AI32">
        <f>I!AH30*'Sim_Vt_Of(IxI)'!$M32</f>
        <v>0</v>
      </c>
      <c r="AJ32">
        <f>I!AI30*'Sim_Vt_Of(IxI)'!$M32</f>
        <v>0</v>
      </c>
      <c r="AK32">
        <f>I!AJ30*'Sim_Vt_Of(IxI)'!$M32</f>
        <v>0</v>
      </c>
      <c r="AL32">
        <f>I!AK30*'Sim_Vt_Of(IxI)'!$M32</f>
        <v>0</v>
      </c>
      <c r="AM32">
        <f>I!AL30*'Sim_Vt_Of(IxI)'!$M32</f>
        <v>0</v>
      </c>
      <c r="AN32">
        <f>I!AM30*'Sim_Vt_Of(IxI)'!$M32</f>
        <v>0</v>
      </c>
      <c r="AO32">
        <f>I!AN30*'Sim_Vt_Of(IxI)'!$M32</f>
        <v>0</v>
      </c>
      <c r="AP32">
        <f>I!AO30*'Sim_Vt_Of(IxI)'!$M32</f>
        <v>0</v>
      </c>
      <c r="AQ32">
        <f>I!AP30*'Sim_Vt_Of(IxI)'!$M32</f>
        <v>0</v>
      </c>
      <c r="AR32">
        <f>I!AQ30*'Sim_Vt_Of(IxI)'!$M32</f>
        <v>0</v>
      </c>
      <c r="AS32">
        <f>I!AR30*'Sim_Vt_Of(IxI)'!$M32</f>
        <v>0</v>
      </c>
      <c r="AT32">
        <f>I!AS30*'Sim_Vt_Of(IxI)'!$M32</f>
        <v>0</v>
      </c>
      <c r="AU32">
        <f>I!AT30*'Sim_Vt_Of(IxI)'!$M32</f>
        <v>0</v>
      </c>
      <c r="AV32">
        <f>I!AU30*'Sim_Vt_Of(IxI)'!$M32</f>
        <v>0</v>
      </c>
      <c r="AW32">
        <f>I!AV30*'Sim_Vt_Of(IxI)'!$M32</f>
        <v>0</v>
      </c>
      <c r="AX32">
        <f>I!AW30*'Sim_Vt_Of(IxI)'!$M32</f>
        <v>0</v>
      </c>
      <c r="AY32">
        <f>I!AX30*'Sim_Vt_Of(IxI)'!$M32</f>
        <v>0</v>
      </c>
      <c r="AZ32">
        <f>I!AY30*'Sim_Vt_Of(IxI)'!$M32</f>
        <v>0</v>
      </c>
      <c r="BA32">
        <f>I!AZ30*'Sim_Vt_Of(IxI)'!$M32</f>
        <v>0</v>
      </c>
      <c r="BB32">
        <f>I!BA30*'Sim_Vt_Of(IxI)'!$M32</f>
        <v>0</v>
      </c>
      <c r="BC32">
        <f>I!BB30*'Sim_Vt_Of(IxI)'!$M32</f>
        <v>0</v>
      </c>
      <c r="BD32">
        <f>I!BC30*'Sim_Vt_Of(IxI)'!$M32</f>
        <v>0</v>
      </c>
      <c r="BE32">
        <f>I!BD30*'Sim_Vt_Of(IxI)'!$M32</f>
        <v>0</v>
      </c>
      <c r="BF32">
        <f>I!BE30*'Sim_Vt_Of(IxI)'!$M32</f>
        <v>0</v>
      </c>
      <c r="BG32">
        <f>I!BF30*'Sim_Vt_Of(IxI)'!$M32</f>
        <v>0</v>
      </c>
      <c r="BH32">
        <f>I!BG30*'Sim_Vt_Of(IxI)'!$M32</f>
        <v>0</v>
      </c>
      <c r="BI32">
        <f>I!BH30*'Sim_Vt_Of(IxI)'!$M32</f>
        <v>0</v>
      </c>
      <c r="BJ32">
        <f>I!BI30*'Sim_Vt_Of(IxI)'!$M32</f>
        <v>0</v>
      </c>
      <c r="BK32">
        <f>I!BJ30*'Sim_Vt_Of(IxI)'!$M32</f>
        <v>0</v>
      </c>
      <c r="BL32">
        <f>I!BK30*'Sim_Vt_Of(IxI)'!$M32</f>
        <v>0</v>
      </c>
      <c r="BM32">
        <f>I!BL30*'Sim_Vt_Of(IxI)'!$M32</f>
        <v>0</v>
      </c>
      <c r="BN32">
        <f>I!BM30*'Sim_Vt_Of(IxI)'!$M32</f>
        <v>0</v>
      </c>
      <c r="BO32">
        <f>I!BN30*'Sim_Vt_Of(IxI)'!$M32</f>
        <v>0</v>
      </c>
      <c r="BP32">
        <f>I!BO30*'Sim_Vt_Of(IxI)'!$M32</f>
        <v>0</v>
      </c>
      <c r="BQ32">
        <f>I!BP30*'Sim_Vt_Of(IxI)'!$M32</f>
        <v>0</v>
      </c>
      <c r="BR32">
        <f>I!BQ30*'Sim_Vt_Of(IxI)'!$M32</f>
        <v>0</v>
      </c>
      <c r="BS32">
        <f>I!BR30*'Sim_Vt_Of(IxI)'!$M32</f>
        <v>0</v>
      </c>
      <c r="BT32">
        <f>I!BS30*'Sim_Vt_Of(IxI)'!$M32</f>
        <v>0</v>
      </c>
      <c r="BU32">
        <f>I!BT30*'Sim_Vt_Of(IxI)'!$M32</f>
        <v>0</v>
      </c>
      <c r="BV32">
        <f>I!BU30*'Sim_Vt_Of(IxI)'!$M32</f>
        <v>0</v>
      </c>
      <c r="BW32">
        <f>I!BV30*'Sim_Vt_Of(IxI)'!$M32</f>
        <v>0</v>
      </c>
      <c r="BX32">
        <f>I!BW30*'Sim_Vt_Of(IxI)'!$M32</f>
        <v>0</v>
      </c>
      <c r="BY32">
        <f>I!BX30*'Sim_Vt_Of(IxI)'!$M32</f>
        <v>0</v>
      </c>
    </row>
    <row r="33" spans="1:77" x14ac:dyDescent="0.25">
      <c r="A33" s="105" t="s">
        <v>30</v>
      </c>
      <c r="B33">
        <f>I!A31*'Sim_Vt_Of(IxI)'!$M33</f>
        <v>0</v>
      </c>
      <c r="C33">
        <f>I!B31*'Sim_Vt_Of(IxI)'!$M33</f>
        <v>0</v>
      </c>
      <c r="D33">
        <f>I!C31*'Sim_Vt_Of(IxI)'!$M33</f>
        <v>0</v>
      </c>
      <c r="E33">
        <f>I!D31*'Sim_Vt_Of(IxI)'!$M33</f>
        <v>0</v>
      </c>
      <c r="F33">
        <f>I!E31*'Sim_Vt_Of(IxI)'!$M33</f>
        <v>0</v>
      </c>
      <c r="G33">
        <f>I!F31*'Sim_Vt_Of(IxI)'!$M33</f>
        <v>0</v>
      </c>
      <c r="H33">
        <f>I!G31*'Sim_Vt_Of(IxI)'!$M33</f>
        <v>0</v>
      </c>
      <c r="I33">
        <f>I!H31*'Sim_Vt_Of(IxI)'!$M33</f>
        <v>0</v>
      </c>
      <c r="J33">
        <f>I!I31*'Sim_Vt_Of(IxI)'!$M33</f>
        <v>0</v>
      </c>
      <c r="K33">
        <f>I!J31*'Sim_Vt_Of(IxI)'!$M33</f>
        <v>0</v>
      </c>
      <c r="L33">
        <f>I!K31*'Sim_Vt_Of(IxI)'!$M33</f>
        <v>0</v>
      </c>
      <c r="M33">
        <f>I!L31*'Sim_Vt_Of(IxI)'!$M33</f>
        <v>0</v>
      </c>
      <c r="N33">
        <f>I!M31*'Sim_Vt_Of(IxI)'!$M33</f>
        <v>0</v>
      </c>
      <c r="O33">
        <f>I!N31*'Sim_Vt_Of(IxI)'!$M33</f>
        <v>0</v>
      </c>
      <c r="P33">
        <f>I!O31*'Sim_Vt_Of(IxI)'!$M33</f>
        <v>0</v>
      </c>
      <c r="Q33">
        <f>I!P31*'Sim_Vt_Of(IxI)'!$M33</f>
        <v>0</v>
      </c>
      <c r="R33">
        <f>I!Q31*'Sim_Vt_Of(IxI)'!$M33</f>
        <v>0</v>
      </c>
      <c r="S33">
        <f>I!R31*'Sim_Vt_Of(IxI)'!$M33</f>
        <v>0</v>
      </c>
      <c r="T33">
        <f>I!S31*'Sim_Vt_Of(IxI)'!$M33</f>
        <v>0</v>
      </c>
      <c r="U33">
        <f>I!T31*'Sim_Vt_Of(IxI)'!$M33</f>
        <v>0</v>
      </c>
      <c r="V33">
        <f>I!U31*'Sim_Vt_Of(IxI)'!$M33</f>
        <v>0</v>
      </c>
      <c r="W33">
        <f>I!V31*'Sim_Vt_Of(IxI)'!$M33</f>
        <v>0</v>
      </c>
      <c r="X33">
        <f>I!W31*'Sim_Vt_Of(IxI)'!$M33</f>
        <v>0</v>
      </c>
      <c r="Y33">
        <f>I!X31*'Sim_Vt_Of(IxI)'!$M33</f>
        <v>0</v>
      </c>
      <c r="Z33">
        <f>I!Y31*'Sim_Vt_Of(IxI)'!$M33</f>
        <v>0</v>
      </c>
      <c r="AA33">
        <f>I!Z31*'Sim_Vt_Of(IxI)'!$M33</f>
        <v>0</v>
      </c>
      <c r="AB33">
        <f>I!AA31*'Sim_Vt_Of(IxI)'!$M33</f>
        <v>0</v>
      </c>
      <c r="AC33">
        <f>I!AB31*'Sim_Vt_Of(IxI)'!$M33</f>
        <v>0</v>
      </c>
      <c r="AD33">
        <f>I!AC31*'Sim_Vt_Of(IxI)'!$M33</f>
        <v>0</v>
      </c>
      <c r="AE33">
        <f>I!AD31*'Sim_Vt_Of(IxI)'!$M33</f>
        <v>0</v>
      </c>
      <c r="AF33">
        <f>I!AE31*'Sim_Vt_Of(IxI)'!$M33</f>
        <v>0</v>
      </c>
      <c r="AG33">
        <f>I!AF31*'Sim_Vt_Of(IxI)'!$M33</f>
        <v>0</v>
      </c>
      <c r="AH33">
        <f>I!AG31*'Sim_Vt_Of(IxI)'!$M33</f>
        <v>0</v>
      </c>
      <c r="AI33">
        <f>I!AH31*'Sim_Vt_Of(IxI)'!$M33</f>
        <v>0</v>
      </c>
      <c r="AJ33">
        <f>I!AI31*'Sim_Vt_Of(IxI)'!$M33</f>
        <v>0</v>
      </c>
      <c r="AK33">
        <f>I!AJ31*'Sim_Vt_Of(IxI)'!$M33</f>
        <v>0</v>
      </c>
      <c r="AL33">
        <f>I!AK31*'Sim_Vt_Of(IxI)'!$M33</f>
        <v>0</v>
      </c>
      <c r="AM33">
        <f>I!AL31*'Sim_Vt_Of(IxI)'!$M33</f>
        <v>0</v>
      </c>
      <c r="AN33">
        <f>I!AM31*'Sim_Vt_Of(IxI)'!$M33</f>
        <v>0</v>
      </c>
      <c r="AO33">
        <f>I!AN31*'Sim_Vt_Of(IxI)'!$M33</f>
        <v>0</v>
      </c>
      <c r="AP33">
        <f>I!AO31*'Sim_Vt_Of(IxI)'!$M33</f>
        <v>0</v>
      </c>
      <c r="AQ33">
        <f>I!AP31*'Sim_Vt_Of(IxI)'!$M33</f>
        <v>0</v>
      </c>
      <c r="AR33">
        <f>I!AQ31*'Sim_Vt_Of(IxI)'!$M33</f>
        <v>0</v>
      </c>
      <c r="AS33">
        <f>I!AR31*'Sim_Vt_Of(IxI)'!$M33</f>
        <v>0</v>
      </c>
      <c r="AT33">
        <f>I!AS31*'Sim_Vt_Of(IxI)'!$M33</f>
        <v>0</v>
      </c>
      <c r="AU33">
        <f>I!AT31*'Sim_Vt_Of(IxI)'!$M33</f>
        <v>0</v>
      </c>
      <c r="AV33">
        <f>I!AU31*'Sim_Vt_Of(IxI)'!$M33</f>
        <v>0</v>
      </c>
      <c r="AW33">
        <f>I!AV31*'Sim_Vt_Of(IxI)'!$M33</f>
        <v>0</v>
      </c>
      <c r="AX33">
        <f>I!AW31*'Sim_Vt_Of(IxI)'!$M33</f>
        <v>0</v>
      </c>
      <c r="AY33">
        <f>I!AX31*'Sim_Vt_Of(IxI)'!$M33</f>
        <v>0</v>
      </c>
      <c r="AZ33">
        <f>I!AY31*'Sim_Vt_Of(IxI)'!$M33</f>
        <v>0</v>
      </c>
      <c r="BA33">
        <f>I!AZ31*'Sim_Vt_Of(IxI)'!$M33</f>
        <v>0</v>
      </c>
      <c r="BB33">
        <f>I!BA31*'Sim_Vt_Of(IxI)'!$M33</f>
        <v>0</v>
      </c>
      <c r="BC33">
        <f>I!BB31*'Sim_Vt_Of(IxI)'!$M33</f>
        <v>0</v>
      </c>
      <c r="BD33">
        <f>I!BC31*'Sim_Vt_Of(IxI)'!$M33</f>
        <v>0</v>
      </c>
      <c r="BE33">
        <f>I!BD31*'Sim_Vt_Of(IxI)'!$M33</f>
        <v>0</v>
      </c>
      <c r="BF33">
        <f>I!BE31*'Sim_Vt_Of(IxI)'!$M33</f>
        <v>0</v>
      </c>
      <c r="BG33">
        <f>I!BF31*'Sim_Vt_Of(IxI)'!$M33</f>
        <v>0</v>
      </c>
      <c r="BH33">
        <f>I!BG31*'Sim_Vt_Of(IxI)'!$M33</f>
        <v>0</v>
      </c>
      <c r="BI33">
        <f>I!BH31*'Sim_Vt_Of(IxI)'!$M33</f>
        <v>0</v>
      </c>
      <c r="BJ33">
        <f>I!BI31*'Sim_Vt_Of(IxI)'!$M33</f>
        <v>0</v>
      </c>
      <c r="BK33">
        <f>I!BJ31*'Sim_Vt_Of(IxI)'!$M33</f>
        <v>0</v>
      </c>
      <c r="BL33">
        <f>I!BK31*'Sim_Vt_Of(IxI)'!$M33</f>
        <v>0</v>
      </c>
      <c r="BM33">
        <f>I!BL31*'Sim_Vt_Of(IxI)'!$M33</f>
        <v>0</v>
      </c>
      <c r="BN33">
        <f>I!BM31*'Sim_Vt_Of(IxI)'!$M33</f>
        <v>0</v>
      </c>
      <c r="BO33">
        <f>I!BN31*'Sim_Vt_Of(IxI)'!$M33</f>
        <v>0</v>
      </c>
      <c r="BP33">
        <f>I!BO31*'Sim_Vt_Of(IxI)'!$M33</f>
        <v>0</v>
      </c>
      <c r="BQ33">
        <f>I!BP31*'Sim_Vt_Of(IxI)'!$M33</f>
        <v>0</v>
      </c>
      <c r="BR33">
        <f>I!BQ31*'Sim_Vt_Of(IxI)'!$M33</f>
        <v>0</v>
      </c>
      <c r="BS33">
        <f>I!BR31*'Sim_Vt_Of(IxI)'!$M33</f>
        <v>0</v>
      </c>
      <c r="BT33">
        <f>I!BS31*'Sim_Vt_Of(IxI)'!$M33</f>
        <v>0</v>
      </c>
      <c r="BU33">
        <f>I!BT31*'Sim_Vt_Of(IxI)'!$M33</f>
        <v>0</v>
      </c>
      <c r="BV33">
        <f>I!BU31*'Sim_Vt_Of(IxI)'!$M33</f>
        <v>0</v>
      </c>
      <c r="BW33">
        <f>I!BV31*'Sim_Vt_Of(IxI)'!$M33</f>
        <v>0</v>
      </c>
      <c r="BX33">
        <f>I!BW31*'Sim_Vt_Of(IxI)'!$M33</f>
        <v>0</v>
      </c>
      <c r="BY33">
        <f>I!BX31*'Sim_Vt_Of(IxI)'!$M33</f>
        <v>0</v>
      </c>
    </row>
    <row r="34" spans="1:77" x14ac:dyDescent="0.25">
      <c r="A34" s="105" t="s">
        <v>31</v>
      </c>
      <c r="B34">
        <f>I!A32*'Sim_Vt_Of(IxI)'!$M34</f>
        <v>0</v>
      </c>
      <c r="C34">
        <f>I!B32*'Sim_Vt_Of(IxI)'!$M34</f>
        <v>0</v>
      </c>
      <c r="D34">
        <f>I!C32*'Sim_Vt_Of(IxI)'!$M34</f>
        <v>0</v>
      </c>
      <c r="E34">
        <f>I!D32*'Sim_Vt_Of(IxI)'!$M34</f>
        <v>0</v>
      </c>
      <c r="F34">
        <f>I!E32*'Sim_Vt_Of(IxI)'!$M34</f>
        <v>0</v>
      </c>
      <c r="G34">
        <f>I!F32*'Sim_Vt_Of(IxI)'!$M34</f>
        <v>0</v>
      </c>
      <c r="H34">
        <f>I!G32*'Sim_Vt_Of(IxI)'!$M34</f>
        <v>0</v>
      </c>
      <c r="I34">
        <f>I!H32*'Sim_Vt_Of(IxI)'!$M34</f>
        <v>0</v>
      </c>
      <c r="J34">
        <f>I!I32*'Sim_Vt_Of(IxI)'!$M34</f>
        <v>0</v>
      </c>
      <c r="K34">
        <f>I!J32*'Sim_Vt_Of(IxI)'!$M34</f>
        <v>0</v>
      </c>
      <c r="L34">
        <f>I!K32*'Sim_Vt_Of(IxI)'!$M34</f>
        <v>0</v>
      </c>
      <c r="M34">
        <f>I!L32*'Sim_Vt_Of(IxI)'!$M34</f>
        <v>0</v>
      </c>
      <c r="N34">
        <f>I!M32*'Sim_Vt_Of(IxI)'!$M34</f>
        <v>0</v>
      </c>
      <c r="O34">
        <f>I!N32*'Sim_Vt_Of(IxI)'!$M34</f>
        <v>0</v>
      </c>
      <c r="P34">
        <f>I!O32*'Sim_Vt_Of(IxI)'!$M34</f>
        <v>0</v>
      </c>
      <c r="Q34">
        <f>I!P32*'Sim_Vt_Of(IxI)'!$M34</f>
        <v>0</v>
      </c>
      <c r="R34">
        <f>I!Q32*'Sim_Vt_Of(IxI)'!$M34</f>
        <v>0</v>
      </c>
      <c r="S34">
        <f>I!R32*'Sim_Vt_Of(IxI)'!$M34</f>
        <v>0</v>
      </c>
      <c r="T34">
        <f>I!S32*'Sim_Vt_Of(IxI)'!$M34</f>
        <v>0</v>
      </c>
      <c r="U34">
        <f>I!T32*'Sim_Vt_Of(IxI)'!$M34</f>
        <v>0</v>
      </c>
      <c r="V34">
        <f>I!U32*'Sim_Vt_Of(IxI)'!$M34</f>
        <v>0</v>
      </c>
      <c r="W34">
        <f>I!V32*'Sim_Vt_Of(IxI)'!$M34</f>
        <v>0</v>
      </c>
      <c r="X34">
        <f>I!W32*'Sim_Vt_Of(IxI)'!$M34</f>
        <v>0</v>
      </c>
      <c r="Y34">
        <f>I!X32*'Sim_Vt_Of(IxI)'!$M34</f>
        <v>0</v>
      </c>
      <c r="Z34">
        <f>I!Y32*'Sim_Vt_Of(IxI)'!$M34</f>
        <v>0</v>
      </c>
      <c r="AA34">
        <f>I!Z32*'Sim_Vt_Of(IxI)'!$M34</f>
        <v>0</v>
      </c>
      <c r="AB34">
        <f>I!AA32*'Sim_Vt_Of(IxI)'!$M34</f>
        <v>0</v>
      </c>
      <c r="AC34">
        <f>I!AB32*'Sim_Vt_Of(IxI)'!$M34</f>
        <v>0</v>
      </c>
      <c r="AD34">
        <f>I!AC32*'Sim_Vt_Of(IxI)'!$M34</f>
        <v>0</v>
      </c>
      <c r="AE34">
        <f>I!AD32*'Sim_Vt_Of(IxI)'!$M34</f>
        <v>0</v>
      </c>
      <c r="AF34">
        <f>I!AE32*'Sim_Vt_Of(IxI)'!$M34</f>
        <v>0</v>
      </c>
      <c r="AG34">
        <f>I!AF32*'Sim_Vt_Of(IxI)'!$M34</f>
        <v>0</v>
      </c>
      <c r="AH34">
        <f>I!AG32*'Sim_Vt_Of(IxI)'!$M34</f>
        <v>0</v>
      </c>
      <c r="AI34">
        <f>I!AH32*'Sim_Vt_Of(IxI)'!$M34</f>
        <v>0</v>
      </c>
      <c r="AJ34">
        <f>I!AI32*'Sim_Vt_Of(IxI)'!$M34</f>
        <v>0</v>
      </c>
      <c r="AK34">
        <f>I!AJ32*'Sim_Vt_Of(IxI)'!$M34</f>
        <v>0</v>
      </c>
      <c r="AL34">
        <f>I!AK32*'Sim_Vt_Of(IxI)'!$M34</f>
        <v>0</v>
      </c>
      <c r="AM34">
        <f>I!AL32*'Sim_Vt_Of(IxI)'!$M34</f>
        <v>0</v>
      </c>
      <c r="AN34">
        <f>I!AM32*'Sim_Vt_Of(IxI)'!$M34</f>
        <v>0</v>
      </c>
      <c r="AO34">
        <f>I!AN32*'Sim_Vt_Of(IxI)'!$M34</f>
        <v>0</v>
      </c>
      <c r="AP34">
        <f>I!AO32*'Sim_Vt_Of(IxI)'!$M34</f>
        <v>0</v>
      </c>
      <c r="AQ34">
        <f>I!AP32*'Sim_Vt_Of(IxI)'!$M34</f>
        <v>0</v>
      </c>
      <c r="AR34">
        <f>I!AQ32*'Sim_Vt_Of(IxI)'!$M34</f>
        <v>0</v>
      </c>
      <c r="AS34">
        <f>I!AR32*'Sim_Vt_Of(IxI)'!$M34</f>
        <v>0</v>
      </c>
      <c r="AT34">
        <f>I!AS32*'Sim_Vt_Of(IxI)'!$M34</f>
        <v>0</v>
      </c>
      <c r="AU34">
        <f>I!AT32*'Sim_Vt_Of(IxI)'!$M34</f>
        <v>0</v>
      </c>
      <c r="AV34">
        <f>I!AU32*'Sim_Vt_Of(IxI)'!$M34</f>
        <v>0</v>
      </c>
      <c r="AW34">
        <f>I!AV32*'Sim_Vt_Of(IxI)'!$M34</f>
        <v>0</v>
      </c>
      <c r="AX34">
        <f>I!AW32*'Sim_Vt_Of(IxI)'!$M34</f>
        <v>0</v>
      </c>
      <c r="AY34">
        <f>I!AX32*'Sim_Vt_Of(IxI)'!$M34</f>
        <v>0</v>
      </c>
      <c r="AZ34">
        <f>I!AY32*'Sim_Vt_Of(IxI)'!$M34</f>
        <v>0</v>
      </c>
      <c r="BA34">
        <f>I!AZ32*'Sim_Vt_Of(IxI)'!$M34</f>
        <v>0</v>
      </c>
      <c r="BB34">
        <f>I!BA32*'Sim_Vt_Of(IxI)'!$M34</f>
        <v>0</v>
      </c>
      <c r="BC34">
        <f>I!BB32*'Sim_Vt_Of(IxI)'!$M34</f>
        <v>0</v>
      </c>
      <c r="BD34">
        <f>I!BC32*'Sim_Vt_Of(IxI)'!$M34</f>
        <v>0</v>
      </c>
      <c r="BE34">
        <f>I!BD32*'Sim_Vt_Of(IxI)'!$M34</f>
        <v>0</v>
      </c>
      <c r="BF34">
        <f>I!BE32*'Sim_Vt_Of(IxI)'!$M34</f>
        <v>0</v>
      </c>
      <c r="BG34">
        <f>I!BF32*'Sim_Vt_Of(IxI)'!$M34</f>
        <v>0</v>
      </c>
      <c r="BH34">
        <f>I!BG32*'Sim_Vt_Of(IxI)'!$M34</f>
        <v>0</v>
      </c>
      <c r="BI34">
        <f>I!BH32*'Sim_Vt_Of(IxI)'!$M34</f>
        <v>0</v>
      </c>
      <c r="BJ34">
        <f>I!BI32*'Sim_Vt_Of(IxI)'!$M34</f>
        <v>0</v>
      </c>
      <c r="BK34">
        <f>I!BJ32*'Sim_Vt_Of(IxI)'!$M34</f>
        <v>0</v>
      </c>
      <c r="BL34">
        <f>I!BK32*'Sim_Vt_Of(IxI)'!$M34</f>
        <v>0</v>
      </c>
      <c r="BM34">
        <f>I!BL32*'Sim_Vt_Of(IxI)'!$M34</f>
        <v>0</v>
      </c>
      <c r="BN34">
        <f>I!BM32*'Sim_Vt_Of(IxI)'!$M34</f>
        <v>0</v>
      </c>
      <c r="BO34">
        <f>I!BN32*'Sim_Vt_Of(IxI)'!$M34</f>
        <v>0</v>
      </c>
      <c r="BP34">
        <f>I!BO32*'Sim_Vt_Of(IxI)'!$M34</f>
        <v>0</v>
      </c>
      <c r="BQ34">
        <f>I!BP32*'Sim_Vt_Of(IxI)'!$M34</f>
        <v>0</v>
      </c>
      <c r="BR34">
        <f>I!BQ32*'Sim_Vt_Of(IxI)'!$M34</f>
        <v>0</v>
      </c>
      <c r="BS34">
        <f>I!BR32*'Sim_Vt_Of(IxI)'!$M34</f>
        <v>0</v>
      </c>
      <c r="BT34">
        <f>I!BS32*'Sim_Vt_Of(IxI)'!$M34</f>
        <v>0</v>
      </c>
      <c r="BU34">
        <f>I!BT32*'Sim_Vt_Of(IxI)'!$M34</f>
        <v>0</v>
      </c>
      <c r="BV34">
        <f>I!BU32*'Sim_Vt_Of(IxI)'!$M34</f>
        <v>0</v>
      </c>
      <c r="BW34">
        <f>I!BV32*'Sim_Vt_Of(IxI)'!$M34</f>
        <v>0</v>
      </c>
      <c r="BX34">
        <f>I!BW32*'Sim_Vt_Of(IxI)'!$M34</f>
        <v>0</v>
      </c>
      <c r="BY34">
        <f>I!BX32*'Sim_Vt_Of(IxI)'!$M34</f>
        <v>0</v>
      </c>
    </row>
    <row r="35" spans="1:77" x14ac:dyDescent="0.25">
      <c r="A35" s="105" t="s">
        <v>32</v>
      </c>
      <c r="B35">
        <f>I!A33*'Sim_Vt_Of(IxI)'!$M35</f>
        <v>0</v>
      </c>
      <c r="C35">
        <f>I!B33*'Sim_Vt_Of(IxI)'!$M35</f>
        <v>0</v>
      </c>
      <c r="D35">
        <f>I!C33*'Sim_Vt_Of(IxI)'!$M35</f>
        <v>0</v>
      </c>
      <c r="E35">
        <f>I!D33*'Sim_Vt_Of(IxI)'!$M35</f>
        <v>0</v>
      </c>
      <c r="F35">
        <f>I!E33*'Sim_Vt_Of(IxI)'!$M35</f>
        <v>0</v>
      </c>
      <c r="G35">
        <f>I!F33*'Sim_Vt_Of(IxI)'!$M35</f>
        <v>0</v>
      </c>
      <c r="H35">
        <f>I!G33*'Sim_Vt_Of(IxI)'!$M35</f>
        <v>0</v>
      </c>
      <c r="I35">
        <f>I!H33*'Sim_Vt_Of(IxI)'!$M35</f>
        <v>0</v>
      </c>
      <c r="J35">
        <f>I!I33*'Sim_Vt_Of(IxI)'!$M35</f>
        <v>0</v>
      </c>
      <c r="K35">
        <f>I!J33*'Sim_Vt_Of(IxI)'!$M35</f>
        <v>0</v>
      </c>
      <c r="L35">
        <f>I!K33*'Sim_Vt_Of(IxI)'!$M35</f>
        <v>0</v>
      </c>
      <c r="M35">
        <f>I!L33*'Sim_Vt_Of(IxI)'!$M35</f>
        <v>0</v>
      </c>
      <c r="N35">
        <f>I!M33*'Sim_Vt_Of(IxI)'!$M35</f>
        <v>0</v>
      </c>
      <c r="O35">
        <f>I!N33*'Sim_Vt_Of(IxI)'!$M35</f>
        <v>0</v>
      </c>
      <c r="P35">
        <f>I!O33*'Sim_Vt_Of(IxI)'!$M35</f>
        <v>0</v>
      </c>
      <c r="Q35">
        <f>I!P33*'Sim_Vt_Of(IxI)'!$M35</f>
        <v>0</v>
      </c>
      <c r="R35">
        <f>I!Q33*'Sim_Vt_Of(IxI)'!$M35</f>
        <v>0</v>
      </c>
      <c r="S35">
        <f>I!R33*'Sim_Vt_Of(IxI)'!$M35</f>
        <v>0</v>
      </c>
      <c r="T35">
        <f>I!S33*'Sim_Vt_Of(IxI)'!$M35</f>
        <v>0</v>
      </c>
      <c r="U35">
        <f>I!T33*'Sim_Vt_Of(IxI)'!$M35</f>
        <v>0</v>
      </c>
      <c r="V35">
        <f>I!U33*'Sim_Vt_Of(IxI)'!$M35</f>
        <v>0</v>
      </c>
      <c r="W35">
        <f>I!V33*'Sim_Vt_Of(IxI)'!$M35</f>
        <v>0</v>
      </c>
      <c r="X35">
        <f>I!W33*'Sim_Vt_Of(IxI)'!$M35</f>
        <v>0</v>
      </c>
      <c r="Y35">
        <f>I!X33*'Sim_Vt_Of(IxI)'!$M35</f>
        <v>0</v>
      </c>
      <c r="Z35">
        <f>I!Y33*'Sim_Vt_Of(IxI)'!$M35</f>
        <v>0</v>
      </c>
      <c r="AA35">
        <f>I!Z33*'Sim_Vt_Of(IxI)'!$M35</f>
        <v>0</v>
      </c>
      <c r="AB35">
        <f>I!AA33*'Sim_Vt_Of(IxI)'!$M35</f>
        <v>0</v>
      </c>
      <c r="AC35">
        <f>I!AB33*'Sim_Vt_Of(IxI)'!$M35</f>
        <v>0</v>
      </c>
      <c r="AD35">
        <f>I!AC33*'Sim_Vt_Of(IxI)'!$M35</f>
        <v>0</v>
      </c>
      <c r="AE35">
        <f>I!AD33*'Sim_Vt_Of(IxI)'!$M35</f>
        <v>0</v>
      </c>
      <c r="AF35">
        <f>I!AE33*'Sim_Vt_Of(IxI)'!$M35</f>
        <v>0</v>
      </c>
      <c r="AG35">
        <f>I!AF33*'Sim_Vt_Of(IxI)'!$M35</f>
        <v>0</v>
      </c>
      <c r="AH35">
        <f>I!AG33*'Sim_Vt_Of(IxI)'!$M35</f>
        <v>0</v>
      </c>
      <c r="AI35">
        <f>I!AH33*'Sim_Vt_Of(IxI)'!$M35</f>
        <v>0</v>
      </c>
      <c r="AJ35">
        <f>I!AI33*'Sim_Vt_Of(IxI)'!$M35</f>
        <v>0</v>
      </c>
      <c r="AK35">
        <f>I!AJ33*'Sim_Vt_Of(IxI)'!$M35</f>
        <v>0</v>
      </c>
      <c r="AL35">
        <f>I!AK33*'Sim_Vt_Of(IxI)'!$M35</f>
        <v>0</v>
      </c>
      <c r="AM35">
        <f>I!AL33*'Sim_Vt_Of(IxI)'!$M35</f>
        <v>0</v>
      </c>
      <c r="AN35">
        <f>I!AM33*'Sim_Vt_Of(IxI)'!$M35</f>
        <v>0</v>
      </c>
      <c r="AO35">
        <f>I!AN33*'Sim_Vt_Of(IxI)'!$M35</f>
        <v>0</v>
      </c>
      <c r="AP35">
        <f>I!AO33*'Sim_Vt_Of(IxI)'!$M35</f>
        <v>0</v>
      </c>
      <c r="AQ35">
        <f>I!AP33*'Sim_Vt_Of(IxI)'!$M35</f>
        <v>0</v>
      </c>
      <c r="AR35">
        <f>I!AQ33*'Sim_Vt_Of(IxI)'!$M35</f>
        <v>0</v>
      </c>
      <c r="AS35">
        <f>I!AR33*'Sim_Vt_Of(IxI)'!$M35</f>
        <v>0</v>
      </c>
      <c r="AT35">
        <f>I!AS33*'Sim_Vt_Of(IxI)'!$M35</f>
        <v>0</v>
      </c>
      <c r="AU35">
        <f>I!AT33*'Sim_Vt_Of(IxI)'!$M35</f>
        <v>0</v>
      </c>
      <c r="AV35">
        <f>I!AU33*'Sim_Vt_Of(IxI)'!$M35</f>
        <v>0</v>
      </c>
      <c r="AW35">
        <f>I!AV33*'Sim_Vt_Of(IxI)'!$M35</f>
        <v>0</v>
      </c>
      <c r="AX35">
        <f>I!AW33*'Sim_Vt_Of(IxI)'!$M35</f>
        <v>0</v>
      </c>
      <c r="AY35">
        <f>I!AX33*'Sim_Vt_Of(IxI)'!$M35</f>
        <v>0</v>
      </c>
      <c r="AZ35">
        <f>I!AY33*'Sim_Vt_Of(IxI)'!$M35</f>
        <v>0</v>
      </c>
      <c r="BA35">
        <f>I!AZ33*'Sim_Vt_Of(IxI)'!$M35</f>
        <v>0</v>
      </c>
      <c r="BB35">
        <f>I!BA33*'Sim_Vt_Of(IxI)'!$M35</f>
        <v>0</v>
      </c>
      <c r="BC35">
        <f>I!BB33*'Sim_Vt_Of(IxI)'!$M35</f>
        <v>0</v>
      </c>
      <c r="BD35">
        <f>I!BC33*'Sim_Vt_Of(IxI)'!$M35</f>
        <v>0</v>
      </c>
      <c r="BE35">
        <f>I!BD33*'Sim_Vt_Of(IxI)'!$M35</f>
        <v>0</v>
      </c>
      <c r="BF35">
        <f>I!BE33*'Sim_Vt_Of(IxI)'!$M35</f>
        <v>0</v>
      </c>
      <c r="BG35">
        <f>I!BF33*'Sim_Vt_Of(IxI)'!$M35</f>
        <v>0</v>
      </c>
      <c r="BH35">
        <f>I!BG33*'Sim_Vt_Of(IxI)'!$M35</f>
        <v>0</v>
      </c>
      <c r="BI35">
        <f>I!BH33*'Sim_Vt_Of(IxI)'!$M35</f>
        <v>0</v>
      </c>
      <c r="BJ35">
        <f>I!BI33*'Sim_Vt_Of(IxI)'!$M35</f>
        <v>0</v>
      </c>
      <c r="BK35">
        <f>I!BJ33*'Sim_Vt_Of(IxI)'!$M35</f>
        <v>0</v>
      </c>
      <c r="BL35">
        <f>I!BK33*'Sim_Vt_Of(IxI)'!$M35</f>
        <v>0</v>
      </c>
      <c r="BM35">
        <f>I!BL33*'Sim_Vt_Of(IxI)'!$M35</f>
        <v>0</v>
      </c>
      <c r="BN35">
        <f>I!BM33*'Sim_Vt_Of(IxI)'!$M35</f>
        <v>0</v>
      </c>
      <c r="BO35">
        <f>I!BN33*'Sim_Vt_Of(IxI)'!$M35</f>
        <v>0</v>
      </c>
      <c r="BP35">
        <f>I!BO33*'Sim_Vt_Of(IxI)'!$M35</f>
        <v>0</v>
      </c>
      <c r="BQ35">
        <f>I!BP33*'Sim_Vt_Of(IxI)'!$M35</f>
        <v>0</v>
      </c>
      <c r="BR35">
        <f>I!BQ33*'Sim_Vt_Of(IxI)'!$M35</f>
        <v>0</v>
      </c>
      <c r="BS35">
        <f>I!BR33*'Sim_Vt_Of(IxI)'!$M35</f>
        <v>0</v>
      </c>
      <c r="BT35">
        <f>I!BS33*'Sim_Vt_Of(IxI)'!$M35</f>
        <v>0</v>
      </c>
      <c r="BU35">
        <f>I!BT33*'Sim_Vt_Of(IxI)'!$M35</f>
        <v>0</v>
      </c>
      <c r="BV35">
        <f>I!BU33*'Sim_Vt_Of(IxI)'!$M35</f>
        <v>0</v>
      </c>
      <c r="BW35">
        <f>I!BV33*'Sim_Vt_Of(IxI)'!$M35</f>
        <v>0</v>
      </c>
      <c r="BX35">
        <f>I!BW33*'Sim_Vt_Of(IxI)'!$M35</f>
        <v>0</v>
      </c>
      <c r="BY35">
        <f>I!BX33*'Sim_Vt_Of(IxI)'!$M35</f>
        <v>0</v>
      </c>
    </row>
    <row r="36" spans="1:77" x14ac:dyDescent="0.25">
      <c r="A36" s="105" t="s">
        <v>33</v>
      </c>
      <c r="B36">
        <f>I!A34*'Sim_Vt_Of(IxI)'!$M36</f>
        <v>0</v>
      </c>
      <c r="C36">
        <f>I!B34*'Sim_Vt_Of(IxI)'!$M36</f>
        <v>0</v>
      </c>
      <c r="D36">
        <f>I!C34*'Sim_Vt_Of(IxI)'!$M36</f>
        <v>0</v>
      </c>
      <c r="E36">
        <f>I!D34*'Sim_Vt_Of(IxI)'!$M36</f>
        <v>0</v>
      </c>
      <c r="F36">
        <f>I!E34*'Sim_Vt_Of(IxI)'!$M36</f>
        <v>0</v>
      </c>
      <c r="G36">
        <f>I!F34*'Sim_Vt_Of(IxI)'!$M36</f>
        <v>0</v>
      </c>
      <c r="H36">
        <f>I!G34*'Sim_Vt_Of(IxI)'!$M36</f>
        <v>0</v>
      </c>
      <c r="I36">
        <f>I!H34*'Sim_Vt_Of(IxI)'!$M36</f>
        <v>0</v>
      </c>
      <c r="J36">
        <f>I!I34*'Sim_Vt_Of(IxI)'!$M36</f>
        <v>0</v>
      </c>
      <c r="K36">
        <f>I!J34*'Sim_Vt_Of(IxI)'!$M36</f>
        <v>0</v>
      </c>
      <c r="L36">
        <f>I!K34*'Sim_Vt_Of(IxI)'!$M36</f>
        <v>0</v>
      </c>
      <c r="M36">
        <f>I!L34*'Sim_Vt_Of(IxI)'!$M36</f>
        <v>0</v>
      </c>
      <c r="N36">
        <f>I!M34*'Sim_Vt_Of(IxI)'!$M36</f>
        <v>0</v>
      </c>
      <c r="O36">
        <f>I!N34*'Sim_Vt_Of(IxI)'!$M36</f>
        <v>0</v>
      </c>
      <c r="P36">
        <f>I!O34*'Sim_Vt_Of(IxI)'!$M36</f>
        <v>0</v>
      </c>
      <c r="Q36">
        <f>I!P34*'Sim_Vt_Of(IxI)'!$M36</f>
        <v>0</v>
      </c>
      <c r="R36">
        <f>I!Q34*'Sim_Vt_Of(IxI)'!$M36</f>
        <v>0</v>
      </c>
      <c r="S36">
        <f>I!R34*'Sim_Vt_Of(IxI)'!$M36</f>
        <v>0</v>
      </c>
      <c r="T36">
        <f>I!S34*'Sim_Vt_Of(IxI)'!$M36</f>
        <v>0</v>
      </c>
      <c r="U36">
        <f>I!T34*'Sim_Vt_Of(IxI)'!$M36</f>
        <v>0</v>
      </c>
      <c r="V36">
        <f>I!U34*'Sim_Vt_Of(IxI)'!$M36</f>
        <v>0</v>
      </c>
      <c r="W36">
        <f>I!V34*'Sim_Vt_Of(IxI)'!$M36</f>
        <v>0</v>
      </c>
      <c r="X36">
        <f>I!W34*'Sim_Vt_Of(IxI)'!$M36</f>
        <v>0</v>
      </c>
      <c r="Y36">
        <f>I!X34*'Sim_Vt_Of(IxI)'!$M36</f>
        <v>0</v>
      </c>
      <c r="Z36">
        <f>I!Y34*'Sim_Vt_Of(IxI)'!$M36</f>
        <v>0</v>
      </c>
      <c r="AA36">
        <f>I!Z34*'Sim_Vt_Of(IxI)'!$M36</f>
        <v>0</v>
      </c>
      <c r="AB36">
        <f>I!AA34*'Sim_Vt_Of(IxI)'!$M36</f>
        <v>0</v>
      </c>
      <c r="AC36">
        <f>I!AB34*'Sim_Vt_Of(IxI)'!$M36</f>
        <v>0</v>
      </c>
      <c r="AD36">
        <f>I!AC34*'Sim_Vt_Of(IxI)'!$M36</f>
        <v>0</v>
      </c>
      <c r="AE36">
        <f>I!AD34*'Sim_Vt_Of(IxI)'!$M36</f>
        <v>0</v>
      </c>
      <c r="AF36">
        <f>I!AE34*'Sim_Vt_Of(IxI)'!$M36</f>
        <v>0</v>
      </c>
      <c r="AG36">
        <f>I!AF34*'Sim_Vt_Of(IxI)'!$M36</f>
        <v>0</v>
      </c>
      <c r="AH36">
        <f>I!AG34*'Sim_Vt_Of(IxI)'!$M36</f>
        <v>0</v>
      </c>
      <c r="AI36">
        <f>I!AH34*'Sim_Vt_Of(IxI)'!$M36</f>
        <v>0</v>
      </c>
      <c r="AJ36">
        <f>I!AI34*'Sim_Vt_Of(IxI)'!$M36</f>
        <v>0</v>
      </c>
      <c r="AK36">
        <f>I!AJ34*'Sim_Vt_Of(IxI)'!$M36</f>
        <v>0</v>
      </c>
      <c r="AL36">
        <f>I!AK34*'Sim_Vt_Of(IxI)'!$M36</f>
        <v>0</v>
      </c>
      <c r="AM36">
        <f>I!AL34*'Sim_Vt_Of(IxI)'!$M36</f>
        <v>0</v>
      </c>
      <c r="AN36">
        <f>I!AM34*'Sim_Vt_Of(IxI)'!$M36</f>
        <v>0</v>
      </c>
      <c r="AO36">
        <f>I!AN34*'Sim_Vt_Of(IxI)'!$M36</f>
        <v>0</v>
      </c>
      <c r="AP36">
        <f>I!AO34*'Sim_Vt_Of(IxI)'!$M36</f>
        <v>0</v>
      </c>
      <c r="AQ36">
        <f>I!AP34*'Sim_Vt_Of(IxI)'!$M36</f>
        <v>0</v>
      </c>
      <c r="AR36">
        <f>I!AQ34*'Sim_Vt_Of(IxI)'!$M36</f>
        <v>0</v>
      </c>
      <c r="AS36">
        <f>I!AR34*'Sim_Vt_Of(IxI)'!$M36</f>
        <v>0</v>
      </c>
      <c r="AT36">
        <f>I!AS34*'Sim_Vt_Of(IxI)'!$M36</f>
        <v>0</v>
      </c>
      <c r="AU36">
        <f>I!AT34*'Sim_Vt_Of(IxI)'!$M36</f>
        <v>0</v>
      </c>
      <c r="AV36">
        <f>I!AU34*'Sim_Vt_Of(IxI)'!$M36</f>
        <v>0</v>
      </c>
      <c r="AW36">
        <f>I!AV34*'Sim_Vt_Of(IxI)'!$M36</f>
        <v>0</v>
      </c>
      <c r="AX36">
        <f>I!AW34*'Sim_Vt_Of(IxI)'!$M36</f>
        <v>0</v>
      </c>
      <c r="AY36">
        <f>I!AX34*'Sim_Vt_Of(IxI)'!$M36</f>
        <v>0</v>
      </c>
      <c r="AZ36">
        <f>I!AY34*'Sim_Vt_Of(IxI)'!$M36</f>
        <v>0</v>
      </c>
      <c r="BA36">
        <f>I!AZ34*'Sim_Vt_Of(IxI)'!$M36</f>
        <v>0</v>
      </c>
      <c r="BB36">
        <f>I!BA34*'Sim_Vt_Of(IxI)'!$M36</f>
        <v>0</v>
      </c>
      <c r="BC36">
        <f>I!BB34*'Sim_Vt_Of(IxI)'!$M36</f>
        <v>0</v>
      </c>
      <c r="BD36">
        <f>I!BC34*'Sim_Vt_Of(IxI)'!$M36</f>
        <v>0</v>
      </c>
      <c r="BE36">
        <f>I!BD34*'Sim_Vt_Of(IxI)'!$M36</f>
        <v>0</v>
      </c>
      <c r="BF36">
        <f>I!BE34*'Sim_Vt_Of(IxI)'!$M36</f>
        <v>0</v>
      </c>
      <c r="BG36">
        <f>I!BF34*'Sim_Vt_Of(IxI)'!$M36</f>
        <v>0</v>
      </c>
      <c r="BH36">
        <f>I!BG34*'Sim_Vt_Of(IxI)'!$M36</f>
        <v>0</v>
      </c>
      <c r="BI36">
        <f>I!BH34*'Sim_Vt_Of(IxI)'!$M36</f>
        <v>0</v>
      </c>
      <c r="BJ36">
        <f>I!BI34*'Sim_Vt_Of(IxI)'!$M36</f>
        <v>0</v>
      </c>
      <c r="BK36">
        <f>I!BJ34*'Sim_Vt_Of(IxI)'!$M36</f>
        <v>0</v>
      </c>
      <c r="BL36">
        <f>I!BK34*'Sim_Vt_Of(IxI)'!$M36</f>
        <v>0</v>
      </c>
      <c r="BM36">
        <f>I!BL34*'Sim_Vt_Of(IxI)'!$M36</f>
        <v>0</v>
      </c>
      <c r="BN36">
        <f>I!BM34*'Sim_Vt_Of(IxI)'!$M36</f>
        <v>0</v>
      </c>
      <c r="BO36">
        <f>I!BN34*'Sim_Vt_Of(IxI)'!$M36</f>
        <v>0</v>
      </c>
      <c r="BP36">
        <f>I!BO34*'Sim_Vt_Of(IxI)'!$M36</f>
        <v>0</v>
      </c>
      <c r="BQ36">
        <f>I!BP34*'Sim_Vt_Of(IxI)'!$M36</f>
        <v>0</v>
      </c>
      <c r="BR36">
        <f>I!BQ34*'Sim_Vt_Of(IxI)'!$M36</f>
        <v>0</v>
      </c>
      <c r="BS36">
        <f>I!BR34*'Sim_Vt_Of(IxI)'!$M36</f>
        <v>0</v>
      </c>
      <c r="BT36">
        <f>I!BS34*'Sim_Vt_Of(IxI)'!$M36</f>
        <v>0</v>
      </c>
      <c r="BU36">
        <f>I!BT34*'Sim_Vt_Of(IxI)'!$M36</f>
        <v>0</v>
      </c>
      <c r="BV36">
        <f>I!BU34*'Sim_Vt_Of(IxI)'!$M36</f>
        <v>0</v>
      </c>
      <c r="BW36">
        <f>I!BV34*'Sim_Vt_Of(IxI)'!$M36</f>
        <v>0</v>
      </c>
      <c r="BX36">
        <f>I!BW34*'Sim_Vt_Of(IxI)'!$M36</f>
        <v>0</v>
      </c>
      <c r="BY36">
        <f>I!BX34*'Sim_Vt_Of(IxI)'!$M36</f>
        <v>0</v>
      </c>
    </row>
    <row r="37" spans="1:77" x14ac:dyDescent="0.25">
      <c r="A37" s="105" t="s">
        <v>34</v>
      </c>
      <c r="B37">
        <f>I!A35*'Sim_Vt_Of(IxI)'!$M37</f>
        <v>0</v>
      </c>
      <c r="C37">
        <f>I!B35*'Sim_Vt_Of(IxI)'!$M37</f>
        <v>0</v>
      </c>
      <c r="D37">
        <f>I!C35*'Sim_Vt_Of(IxI)'!$M37</f>
        <v>0</v>
      </c>
      <c r="E37">
        <f>I!D35*'Sim_Vt_Of(IxI)'!$M37</f>
        <v>0</v>
      </c>
      <c r="F37">
        <f>I!E35*'Sim_Vt_Of(IxI)'!$M37</f>
        <v>0</v>
      </c>
      <c r="G37">
        <f>I!F35*'Sim_Vt_Of(IxI)'!$M37</f>
        <v>0</v>
      </c>
      <c r="H37">
        <f>I!G35*'Sim_Vt_Of(IxI)'!$M37</f>
        <v>0</v>
      </c>
      <c r="I37">
        <f>I!H35*'Sim_Vt_Of(IxI)'!$M37</f>
        <v>0</v>
      </c>
      <c r="J37">
        <f>I!I35*'Sim_Vt_Of(IxI)'!$M37</f>
        <v>0</v>
      </c>
      <c r="K37">
        <f>I!J35*'Sim_Vt_Of(IxI)'!$M37</f>
        <v>0</v>
      </c>
      <c r="L37">
        <f>I!K35*'Sim_Vt_Of(IxI)'!$M37</f>
        <v>0</v>
      </c>
      <c r="M37">
        <f>I!L35*'Sim_Vt_Of(IxI)'!$M37</f>
        <v>0</v>
      </c>
      <c r="N37">
        <f>I!M35*'Sim_Vt_Of(IxI)'!$M37</f>
        <v>0</v>
      </c>
      <c r="O37">
        <f>I!N35*'Sim_Vt_Of(IxI)'!$M37</f>
        <v>0</v>
      </c>
      <c r="P37">
        <f>I!O35*'Sim_Vt_Of(IxI)'!$M37</f>
        <v>0</v>
      </c>
      <c r="Q37">
        <f>I!P35*'Sim_Vt_Of(IxI)'!$M37</f>
        <v>0</v>
      </c>
      <c r="R37">
        <f>I!Q35*'Sim_Vt_Of(IxI)'!$M37</f>
        <v>0</v>
      </c>
      <c r="S37">
        <f>I!R35*'Sim_Vt_Of(IxI)'!$M37</f>
        <v>0</v>
      </c>
      <c r="T37">
        <f>I!S35*'Sim_Vt_Of(IxI)'!$M37</f>
        <v>0</v>
      </c>
      <c r="U37">
        <f>I!T35*'Sim_Vt_Of(IxI)'!$M37</f>
        <v>0</v>
      </c>
      <c r="V37">
        <f>I!U35*'Sim_Vt_Of(IxI)'!$M37</f>
        <v>0</v>
      </c>
      <c r="W37">
        <f>I!V35*'Sim_Vt_Of(IxI)'!$M37</f>
        <v>0</v>
      </c>
      <c r="X37">
        <f>I!W35*'Sim_Vt_Of(IxI)'!$M37</f>
        <v>0</v>
      </c>
      <c r="Y37">
        <f>I!X35*'Sim_Vt_Of(IxI)'!$M37</f>
        <v>0</v>
      </c>
      <c r="Z37">
        <f>I!Y35*'Sim_Vt_Of(IxI)'!$M37</f>
        <v>0</v>
      </c>
      <c r="AA37">
        <f>I!Z35*'Sim_Vt_Of(IxI)'!$M37</f>
        <v>0</v>
      </c>
      <c r="AB37">
        <f>I!AA35*'Sim_Vt_Of(IxI)'!$M37</f>
        <v>0</v>
      </c>
      <c r="AC37">
        <f>I!AB35*'Sim_Vt_Of(IxI)'!$M37</f>
        <v>0</v>
      </c>
      <c r="AD37">
        <f>I!AC35*'Sim_Vt_Of(IxI)'!$M37</f>
        <v>0</v>
      </c>
      <c r="AE37">
        <f>I!AD35*'Sim_Vt_Of(IxI)'!$M37</f>
        <v>0</v>
      </c>
      <c r="AF37">
        <f>I!AE35*'Sim_Vt_Of(IxI)'!$M37</f>
        <v>0</v>
      </c>
      <c r="AG37">
        <f>I!AF35*'Sim_Vt_Of(IxI)'!$M37</f>
        <v>0</v>
      </c>
      <c r="AH37">
        <f>I!AG35*'Sim_Vt_Of(IxI)'!$M37</f>
        <v>0</v>
      </c>
      <c r="AI37">
        <f>I!AH35*'Sim_Vt_Of(IxI)'!$M37</f>
        <v>0</v>
      </c>
      <c r="AJ37">
        <f>I!AI35*'Sim_Vt_Of(IxI)'!$M37</f>
        <v>0</v>
      </c>
      <c r="AK37">
        <f>I!AJ35*'Sim_Vt_Of(IxI)'!$M37</f>
        <v>0</v>
      </c>
      <c r="AL37">
        <f>I!AK35*'Sim_Vt_Of(IxI)'!$M37</f>
        <v>0</v>
      </c>
      <c r="AM37">
        <f>I!AL35*'Sim_Vt_Of(IxI)'!$M37</f>
        <v>0</v>
      </c>
      <c r="AN37">
        <f>I!AM35*'Sim_Vt_Of(IxI)'!$M37</f>
        <v>0</v>
      </c>
      <c r="AO37">
        <f>I!AN35*'Sim_Vt_Of(IxI)'!$M37</f>
        <v>0</v>
      </c>
      <c r="AP37">
        <f>I!AO35*'Sim_Vt_Of(IxI)'!$M37</f>
        <v>0</v>
      </c>
      <c r="AQ37">
        <f>I!AP35*'Sim_Vt_Of(IxI)'!$M37</f>
        <v>0</v>
      </c>
      <c r="AR37">
        <f>I!AQ35*'Sim_Vt_Of(IxI)'!$M37</f>
        <v>0</v>
      </c>
      <c r="AS37">
        <f>I!AR35*'Sim_Vt_Of(IxI)'!$M37</f>
        <v>0</v>
      </c>
      <c r="AT37">
        <f>I!AS35*'Sim_Vt_Of(IxI)'!$M37</f>
        <v>0</v>
      </c>
      <c r="AU37">
        <f>I!AT35*'Sim_Vt_Of(IxI)'!$M37</f>
        <v>0</v>
      </c>
      <c r="AV37">
        <f>I!AU35*'Sim_Vt_Of(IxI)'!$M37</f>
        <v>0</v>
      </c>
      <c r="AW37">
        <f>I!AV35*'Sim_Vt_Of(IxI)'!$M37</f>
        <v>0</v>
      </c>
      <c r="AX37">
        <f>I!AW35*'Sim_Vt_Of(IxI)'!$M37</f>
        <v>0</v>
      </c>
      <c r="AY37">
        <f>I!AX35*'Sim_Vt_Of(IxI)'!$M37</f>
        <v>0</v>
      </c>
      <c r="AZ37">
        <f>I!AY35*'Sim_Vt_Of(IxI)'!$M37</f>
        <v>0</v>
      </c>
      <c r="BA37">
        <f>I!AZ35*'Sim_Vt_Of(IxI)'!$M37</f>
        <v>0</v>
      </c>
      <c r="BB37">
        <f>I!BA35*'Sim_Vt_Of(IxI)'!$M37</f>
        <v>0</v>
      </c>
      <c r="BC37">
        <f>I!BB35*'Sim_Vt_Of(IxI)'!$M37</f>
        <v>0</v>
      </c>
      <c r="BD37">
        <f>I!BC35*'Sim_Vt_Of(IxI)'!$M37</f>
        <v>0</v>
      </c>
      <c r="BE37">
        <f>I!BD35*'Sim_Vt_Of(IxI)'!$M37</f>
        <v>0</v>
      </c>
      <c r="BF37">
        <f>I!BE35*'Sim_Vt_Of(IxI)'!$M37</f>
        <v>0</v>
      </c>
      <c r="BG37">
        <f>I!BF35*'Sim_Vt_Of(IxI)'!$M37</f>
        <v>0</v>
      </c>
      <c r="BH37">
        <f>I!BG35*'Sim_Vt_Of(IxI)'!$M37</f>
        <v>0</v>
      </c>
      <c r="BI37">
        <f>I!BH35*'Sim_Vt_Of(IxI)'!$M37</f>
        <v>0</v>
      </c>
      <c r="BJ37">
        <f>I!BI35*'Sim_Vt_Of(IxI)'!$M37</f>
        <v>0</v>
      </c>
      <c r="BK37">
        <f>I!BJ35*'Sim_Vt_Of(IxI)'!$M37</f>
        <v>0</v>
      </c>
      <c r="BL37">
        <f>I!BK35*'Sim_Vt_Of(IxI)'!$M37</f>
        <v>0</v>
      </c>
      <c r="BM37">
        <f>I!BL35*'Sim_Vt_Of(IxI)'!$M37</f>
        <v>0</v>
      </c>
      <c r="BN37">
        <f>I!BM35*'Sim_Vt_Of(IxI)'!$M37</f>
        <v>0</v>
      </c>
      <c r="BO37">
        <f>I!BN35*'Sim_Vt_Of(IxI)'!$M37</f>
        <v>0</v>
      </c>
      <c r="BP37">
        <f>I!BO35*'Sim_Vt_Of(IxI)'!$M37</f>
        <v>0</v>
      </c>
      <c r="BQ37">
        <f>I!BP35*'Sim_Vt_Of(IxI)'!$M37</f>
        <v>0</v>
      </c>
      <c r="BR37">
        <f>I!BQ35*'Sim_Vt_Of(IxI)'!$M37</f>
        <v>0</v>
      </c>
      <c r="BS37">
        <f>I!BR35*'Sim_Vt_Of(IxI)'!$M37</f>
        <v>0</v>
      </c>
      <c r="BT37">
        <f>I!BS35*'Sim_Vt_Of(IxI)'!$M37</f>
        <v>0</v>
      </c>
      <c r="BU37">
        <f>I!BT35*'Sim_Vt_Of(IxI)'!$M37</f>
        <v>0</v>
      </c>
      <c r="BV37">
        <f>I!BU35*'Sim_Vt_Of(IxI)'!$M37</f>
        <v>0</v>
      </c>
      <c r="BW37">
        <f>I!BV35*'Sim_Vt_Of(IxI)'!$M37</f>
        <v>0</v>
      </c>
      <c r="BX37">
        <f>I!BW35*'Sim_Vt_Of(IxI)'!$M37</f>
        <v>0</v>
      </c>
      <c r="BY37">
        <f>I!BX35*'Sim_Vt_Of(IxI)'!$M37</f>
        <v>0</v>
      </c>
    </row>
    <row r="38" spans="1:77" x14ac:dyDescent="0.25">
      <c r="A38" s="105" t="s">
        <v>35</v>
      </c>
      <c r="B38">
        <f>I!A36*'Sim_Vt_Of(IxI)'!$M38</f>
        <v>0</v>
      </c>
      <c r="C38">
        <f>I!B36*'Sim_Vt_Of(IxI)'!$M38</f>
        <v>0</v>
      </c>
      <c r="D38">
        <f>I!C36*'Sim_Vt_Of(IxI)'!$M38</f>
        <v>0</v>
      </c>
      <c r="E38">
        <f>I!D36*'Sim_Vt_Of(IxI)'!$M38</f>
        <v>0</v>
      </c>
      <c r="F38">
        <f>I!E36*'Sim_Vt_Of(IxI)'!$M38</f>
        <v>0</v>
      </c>
      <c r="G38">
        <f>I!F36*'Sim_Vt_Of(IxI)'!$M38</f>
        <v>0</v>
      </c>
      <c r="H38">
        <f>I!G36*'Sim_Vt_Of(IxI)'!$M38</f>
        <v>0</v>
      </c>
      <c r="I38">
        <f>I!H36*'Sim_Vt_Of(IxI)'!$M38</f>
        <v>0</v>
      </c>
      <c r="J38">
        <f>I!I36*'Sim_Vt_Of(IxI)'!$M38</f>
        <v>0</v>
      </c>
      <c r="K38">
        <f>I!J36*'Sim_Vt_Of(IxI)'!$M38</f>
        <v>0</v>
      </c>
      <c r="L38">
        <f>I!K36*'Sim_Vt_Of(IxI)'!$M38</f>
        <v>0</v>
      </c>
      <c r="M38">
        <f>I!L36*'Sim_Vt_Of(IxI)'!$M38</f>
        <v>0</v>
      </c>
      <c r="N38">
        <f>I!M36*'Sim_Vt_Of(IxI)'!$M38</f>
        <v>0</v>
      </c>
      <c r="O38">
        <f>I!N36*'Sim_Vt_Of(IxI)'!$M38</f>
        <v>0</v>
      </c>
      <c r="P38">
        <f>I!O36*'Sim_Vt_Of(IxI)'!$M38</f>
        <v>0</v>
      </c>
      <c r="Q38">
        <f>I!P36*'Sim_Vt_Of(IxI)'!$M38</f>
        <v>0</v>
      </c>
      <c r="R38">
        <f>I!Q36*'Sim_Vt_Of(IxI)'!$M38</f>
        <v>0</v>
      </c>
      <c r="S38">
        <f>I!R36*'Sim_Vt_Of(IxI)'!$M38</f>
        <v>0</v>
      </c>
      <c r="T38">
        <f>I!S36*'Sim_Vt_Of(IxI)'!$M38</f>
        <v>0</v>
      </c>
      <c r="U38">
        <f>I!T36*'Sim_Vt_Of(IxI)'!$M38</f>
        <v>0</v>
      </c>
      <c r="V38">
        <f>I!U36*'Sim_Vt_Of(IxI)'!$M38</f>
        <v>0</v>
      </c>
      <c r="W38">
        <f>I!V36*'Sim_Vt_Of(IxI)'!$M38</f>
        <v>0</v>
      </c>
      <c r="X38">
        <f>I!W36*'Sim_Vt_Of(IxI)'!$M38</f>
        <v>0</v>
      </c>
      <c r="Y38">
        <f>I!X36*'Sim_Vt_Of(IxI)'!$M38</f>
        <v>0</v>
      </c>
      <c r="Z38">
        <f>I!Y36*'Sim_Vt_Of(IxI)'!$M38</f>
        <v>0</v>
      </c>
      <c r="AA38">
        <f>I!Z36*'Sim_Vt_Of(IxI)'!$M38</f>
        <v>0</v>
      </c>
      <c r="AB38">
        <f>I!AA36*'Sim_Vt_Of(IxI)'!$M38</f>
        <v>0</v>
      </c>
      <c r="AC38">
        <f>I!AB36*'Sim_Vt_Of(IxI)'!$M38</f>
        <v>0</v>
      </c>
      <c r="AD38">
        <f>I!AC36*'Sim_Vt_Of(IxI)'!$M38</f>
        <v>0</v>
      </c>
      <c r="AE38">
        <f>I!AD36*'Sim_Vt_Of(IxI)'!$M38</f>
        <v>0</v>
      </c>
      <c r="AF38">
        <f>I!AE36*'Sim_Vt_Of(IxI)'!$M38</f>
        <v>0</v>
      </c>
      <c r="AG38">
        <f>I!AF36*'Sim_Vt_Of(IxI)'!$M38</f>
        <v>0</v>
      </c>
      <c r="AH38">
        <f>I!AG36*'Sim_Vt_Of(IxI)'!$M38</f>
        <v>0</v>
      </c>
      <c r="AI38">
        <f>I!AH36*'Sim_Vt_Of(IxI)'!$M38</f>
        <v>0</v>
      </c>
      <c r="AJ38">
        <f>I!AI36*'Sim_Vt_Of(IxI)'!$M38</f>
        <v>0</v>
      </c>
      <c r="AK38">
        <f>I!AJ36*'Sim_Vt_Of(IxI)'!$M38</f>
        <v>0</v>
      </c>
      <c r="AL38">
        <f>I!AK36*'Sim_Vt_Of(IxI)'!$M38</f>
        <v>0</v>
      </c>
      <c r="AM38">
        <f>I!AL36*'Sim_Vt_Of(IxI)'!$M38</f>
        <v>0</v>
      </c>
      <c r="AN38">
        <f>I!AM36*'Sim_Vt_Of(IxI)'!$M38</f>
        <v>0</v>
      </c>
      <c r="AO38">
        <f>I!AN36*'Sim_Vt_Of(IxI)'!$M38</f>
        <v>0</v>
      </c>
      <c r="AP38">
        <f>I!AO36*'Sim_Vt_Of(IxI)'!$M38</f>
        <v>0</v>
      </c>
      <c r="AQ38">
        <f>I!AP36*'Sim_Vt_Of(IxI)'!$M38</f>
        <v>0</v>
      </c>
      <c r="AR38">
        <f>I!AQ36*'Sim_Vt_Of(IxI)'!$M38</f>
        <v>0</v>
      </c>
      <c r="AS38">
        <f>I!AR36*'Sim_Vt_Of(IxI)'!$M38</f>
        <v>0</v>
      </c>
      <c r="AT38">
        <f>I!AS36*'Sim_Vt_Of(IxI)'!$M38</f>
        <v>0</v>
      </c>
      <c r="AU38">
        <f>I!AT36*'Sim_Vt_Of(IxI)'!$M38</f>
        <v>0</v>
      </c>
      <c r="AV38">
        <f>I!AU36*'Sim_Vt_Of(IxI)'!$M38</f>
        <v>0</v>
      </c>
      <c r="AW38">
        <f>I!AV36*'Sim_Vt_Of(IxI)'!$M38</f>
        <v>0</v>
      </c>
      <c r="AX38">
        <f>I!AW36*'Sim_Vt_Of(IxI)'!$M38</f>
        <v>0</v>
      </c>
      <c r="AY38">
        <f>I!AX36*'Sim_Vt_Of(IxI)'!$M38</f>
        <v>0</v>
      </c>
      <c r="AZ38">
        <f>I!AY36*'Sim_Vt_Of(IxI)'!$M38</f>
        <v>0</v>
      </c>
      <c r="BA38">
        <f>I!AZ36*'Sim_Vt_Of(IxI)'!$M38</f>
        <v>0</v>
      </c>
      <c r="BB38">
        <f>I!BA36*'Sim_Vt_Of(IxI)'!$M38</f>
        <v>0</v>
      </c>
      <c r="BC38">
        <f>I!BB36*'Sim_Vt_Of(IxI)'!$M38</f>
        <v>0</v>
      </c>
      <c r="BD38">
        <f>I!BC36*'Sim_Vt_Of(IxI)'!$M38</f>
        <v>0</v>
      </c>
      <c r="BE38">
        <f>I!BD36*'Sim_Vt_Of(IxI)'!$M38</f>
        <v>0</v>
      </c>
      <c r="BF38">
        <f>I!BE36*'Sim_Vt_Of(IxI)'!$M38</f>
        <v>0</v>
      </c>
      <c r="BG38">
        <f>I!BF36*'Sim_Vt_Of(IxI)'!$M38</f>
        <v>0</v>
      </c>
      <c r="BH38">
        <f>I!BG36*'Sim_Vt_Of(IxI)'!$M38</f>
        <v>0</v>
      </c>
      <c r="BI38">
        <f>I!BH36*'Sim_Vt_Of(IxI)'!$M38</f>
        <v>0</v>
      </c>
      <c r="BJ38">
        <f>I!BI36*'Sim_Vt_Of(IxI)'!$M38</f>
        <v>0</v>
      </c>
      <c r="BK38">
        <f>I!BJ36*'Sim_Vt_Of(IxI)'!$M38</f>
        <v>0</v>
      </c>
      <c r="BL38">
        <f>I!BK36*'Sim_Vt_Of(IxI)'!$M38</f>
        <v>0</v>
      </c>
      <c r="BM38">
        <f>I!BL36*'Sim_Vt_Of(IxI)'!$M38</f>
        <v>0</v>
      </c>
      <c r="BN38">
        <f>I!BM36*'Sim_Vt_Of(IxI)'!$M38</f>
        <v>0</v>
      </c>
      <c r="BO38">
        <f>I!BN36*'Sim_Vt_Of(IxI)'!$M38</f>
        <v>0</v>
      </c>
      <c r="BP38">
        <f>I!BO36*'Sim_Vt_Of(IxI)'!$M38</f>
        <v>0</v>
      </c>
      <c r="BQ38">
        <f>I!BP36*'Sim_Vt_Of(IxI)'!$M38</f>
        <v>0</v>
      </c>
      <c r="BR38">
        <f>I!BQ36*'Sim_Vt_Of(IxI)'!$M38</f>
        <v>0</v>
      </c>
      <c r="BS38">
        <f>I!BR36*'Sim_Vt_Of(IxI)'!$M38</f>
        <v>0</v>
      </c>
      <c r="BT38">
        <f>I!BS36*'Sim_Vt_Of(IxI)'!$M38</f>
        <v>0</v>
      </c>
      <c r="BU38">
        <f>I!BT36*'Sim_Vt_Of(IxI)'!$M38</f>
        <v>0</v>
      </c>
      <c r="BV38">
        <f>I!BU36*'Sim_Vt_Of(IxI)'!$M38</f>
        <v>0</v>
      </c>
      <c r="BW38">
        <f>I!BV36*'Sim_Vt_Of(IxI)'!$M38</f>
        <v>0</v>
      </c>
      <c r="BX38">
        <f>I!BW36*'Sim_Vt_Of(IxI)'!$M38</f>
        <v>0</v>
      </c>
      <c r="BY38">
        <f>I!BX36*'Sim_Vt_Of(IxI)'!$M38</f>
        <v>0</v>
      </c>
    </row>
    <row r="39" spans="1:77" x14ac:dyDescent="0.25">
      <c r="A39" s="105" t="s">
        <v>36</v>
      </c>
      <c r="B39">
        <f>I!A37*'Sim_Vt_Of(IxI)'!$M39</f>
        <v>0</v>
      </c>
      <c r="C39">
        <f>I!B37*'Sim_Vt_Of(IxI)'!$M39</f>
        <v>0</v>
      </c>
      <c r="D39">
        <f>I!C37*'Sim_Vt_Of(IxI)'!$M39</f>
        <v>0</v>
      </c>
      <c r="E39">
        <f>I!D37*'Sim_Vt_Of(IxI)'!$M39</f>
        <v>0</v>
      </c>
      <c r="F39">
        <f>I!E37*'Sim_Vt_Of(IxI)'!$M39</f>
        <v>0</v>
      </c>
      <c r="G39">
        <f>I!F37*'Sim_Vt_Of(IxI)'!$M39</f>
        <v>0</v>
      </c>
      <c r="H39">
        <f>I!G37*'Sim_Vt_Of(IxI)'!$M39</f>
        <v>0</v>
      </c>
      <c r="I39">
        <f>I!H37*'Sim_Vt_Of(IxI)'!$M39</f>
        <v>0</v>
      </c>
      <c r="J39">
        <f>I!I37*'Sim_Vt_Of(IxI)'!$M39</f>
        <v>0</v>
      </c>
      <c r="K39">
        <f>I!J37*'Sim_Vt_Of(IxI)'!$M39</f>
        <v>0</v>
      </c>
      <c r="L39">
        <f>I!K37*'Sim_Vt_Of(IxI)'!$M39</f>
        <v>0</v>
      </c>
      <c r="M39">
        <f>I!L37*'Sim_Vt_Of(IxI)'!$M39</f>
        <v>0</v>
      </c>
      <c r="N39">
        <f>I!M37*'Sim_Vt_Of(IxI)'!$M39</f>
        <v>0</v>
      </c>
      <c r="O39">
        <f>I!N37*'Sim_Vt_Of(IxI)'!$M39</f>
        <v>0</v>
      </c>
      <c r="P39">
        <f>I!O37*'Sim_Vt_Of(IxI)'!$M39</f>
        <v>0</v>
      </c>
      <c r="Q39">
        <f>I!P37*'Sim_Vt_Of(IxI)'!$M39</f>
        <v>0</v>
      </c>
      <c r="R39">
        <f>I!Q37*'Sim_Vt_Of(IxI)'!$M39</f>
        <v>0</v>
      </c>
      <c r="S39">
        <f>I!R37*'Sim_Vt_Of(IxI)'!$M39</f>
        <v>0</v>
      </c>
      <c r="T39">
        <f>I!S37*'Sim_Vt_Of(IxI)'!$M39</f>
        <v>0</v>
      </c>
      <c r="U39">
        <f>I!T37*'Sim_Vt_Of(IxI)'!$M39</f>
        <v>0</v>
      </c>
      <c r="V39">
        <f>I!U37*'Sim_Vt_Of(IxI)'!$M39</f>
        <v>0</v>
      </c>
      <c r="W39">
        <f>I!V37*'Sim_Vt_Of(IxI)'!$M39</f>
        <v>0</v>
      </c>
      <c r="X39">
        <f>I!W37*'Sim_Vt_Of(IxI)'!$M39</f>
        <v>0</v>
      </c>
      <c r="Y39">
        <f>I!X37*'Sim_Vt_Of(IxI)'!$M39</f>
        <v>0</v>
      </c>
      <c r="Z39">
        <f>I!Y37*'Sim_Vt_Of(IxI)'!$M39</f>
        <v>0</v>
      </c>
      <c r="AA39">
        <f>I!Z37*'Sim_Vt_Of(IxI)'!$M39</f>
        <v>0</v>
      </c>
      <c r="AB39">
        <f>I!AA37*'Sim_Vt_Of(IxI)'!$M39</f>
        <v>0</v>
      </c>
      <c r="AC39">
        <f>I!AB37*'Sim_Vt_Of(IxI)'!$M39</f>
        <v>0</v>
      </c>
      <c r="AD39">
        <f>I!AC37*'Sim_Vt_Of(IxI)'!$M39</f>
        <v>0</v>
      </c>
      <c r="AE39">
        <f>I!AD37*'Sim_Vt_Of(IxI)'!$M39</f>
        <v>0</v>
      </c>
      <c r="AF39">
        <f>I!AE37*'Sim_Vt_Of(IxI)'!$M39</f>
        <v>0</v>
      </c>
      <c r="AG39">
        <f>I!AF37*'Sim_Vt_Of(IxI)'!$M39</f>
        <v>0</v>
      </c>
      <c r="AH39">
        <f>I!AG37*'Sim_Vt_Of(IxI)'!$M39</f>
        <v>0</v>
      </c>
      <c r="AI39">
        <f>I!AH37*'Sim_Vt_Of(IxI)'!$M39</f>
        <v>0</v>
      </c>
      <c r="AJ39">
        <f>I!AI37*'Sim_Vt_Of(IxI)'!$M39</f>
        <v>0</v>
      </c>
      <c r="AK39">
        <f>I!AJ37*'Sim_Vt_Of(IxI)'!$M39</f>
        <v>0</v>
      </c>
      <c r="AL39">
        <f>I!AK37*'Sim_Vt_Of(IxI)'!$M39</f>
        <v>0</v>
      </c>
      <c r="AM39">
        <f>I!AL37*'Sim_Vt_Of(IxI)'!$M39</f>
        <v>0</v>
      </c>
      <c r="AN39">
        <f>I!AM37*'Sim_Vt_Of(IxI)'!$M39</f>
        <v>0</v>
      </c>
      <c r="AO39">
        <f>I!AN37*'Sim_Vt_Of(IxI)'!$M39</f>
        <v>0</v>
      </c>
      <c r="AP39">
        <f>I!AO37*'Sim_Vt_Of(IxI)'!$M39</f>
        <v>0</v>
      </c>
      <c r="AQ39">
        <f>I!AP37*'Sim_Vt_Of(IxI)'!$M39</f>
        <v>0</v>
      </c>
      <c r="AR39">
        <f>I!AQ37*'Sim_Vt_Of(IxI)'!$M39</f>
        <v>0</v>
      </c>
      <c r="AS39">
        <f>I!AR37*'Sim_Vt_Of(IxI)'!$M39</f>
        <v>0</v>
      </c>
      <c r="AT39">
        <f>I!AS37*'Sim_Vt_Of(IxI)'!$M39</f>
        <v>0</v>
      </c>
      <c r="AU39">
        <f>I!AT37*'Sim_Vt_Of(IxI)'!$M39</f>
        <v>0</v>
      </c>
      <c r="AV39">
        <f>I!AU37*'Sim_Vt_Of(IxI)'!$M39</f>
        <v>0</v>
      </c>
      <c r="AW39">
        <f>I!AV37*'Sim_Vt_Of(IxI)'!$M39</f>
        <v>0</v>
      </c>
      <c r="AX39">
        <f>I!AW37*'Sim_Vt_Of(IxI)'!$M39</f>
        <v>0</v>
      </c>
      <c r="AY39">
        <f>I!AX37*'Sim_Vt_Of(IxI)'!$M39</f>
        <v>0</v>
      </c>
      <c r="AZ39">
        <f>I!AY37*'Sim_Vt_Of(IxI)'!$M39</f>
        <v>0</v>
      </c>
      <c r="BA39">
        <f>I!AZ37*'Sim_Vt_Of(IxI)'!$M39</f>
        <v>0</v>
      </c>
      <c r="BB39">
        <f>I!BA37*'Sim_Vt_Of(IxI)'!$M39</f>
        <v>0</v>
      </c>
      <c r="BC39">
        <f>I!BB37*'Sim_Vt_Of(IxI)'!$M39</f>
        <v>0</v>
      </c>
      <c r="BD39">
        <f>I!BC37*'Sim_Vt_Of(IxI)'!$M39</f>
        <v>0</v>
      </c>
      <c r="BE39">
        <f>I!BD37*'Sim_Vt_Of(IxI)'!$M39</f>
        <v>0</v>
      </c>
      <c r="BF39">
        <f>I!BE37*'Sim_Vt_Of(IxI)'!$M39</f>
        <v>0</v>
      </c>
      <c r="BG39">
        <f>I!BF37*'Sim_Vt_Of(IxI)'!$M39</f>
        <v>0</v>
      </c>
      <c r="BH39">
        <f>I!BG37*'Sim_Vt_Of(IxI)'!$M39</f>
        <v>0</v>
      </c>
      <c r="BI39">
        <f>I!BH37*'Sim_Vt_Of(IxI)'!$M39</f>
        <v>0</v>
      </c>
      <c r="BJ39">
        <f>I!BI37*'Sim_Vt_Of(IxI)'!$M39</f>
        <v>0</v>
      </c>
      <c r="BK39">
        <f>I!BJ37*'Sim_Vt_Of(IxI)'!$M39</f>
        <v>0</v>
      </c>
      <c r="BL39">
        <f>I!BK37*'Sim_Vt_Of(IxI)'!$M39</f>
        <v>0</v>
      </c>
      <c r="BM39">
        <f>I!BL37*'Sim_Vt_Of(IxI)'!$M39</f>
        <v>0</v>
      </c>
      <c r="BN39">
        <f>I!BM37*'Sim_Vt_Of(IxI)'!$M39</f>
        <v>0</v>
      </c>
      <c r="BO39">
        <f>I!BN37*'Sim_Vt_Of(IxI)'!$M39</f>
        <v>0</v>
      </c>
      <c r="BP39">
        <f>I!BO37*'Sim_Vt_Of(IxI)'!$M39</f>
        <v>0</v>
      </c>
      <c r="BQ39">
        <f>I!BP37*'Sim_Vt_Of(IxI)'!$M39</f>
        <v>0</v>
      </c>
      <c r="BR39">
        <f>I!BQ37*'Sim_Vt_Of(IxI)'!$M39</f>
        <v>0</v>
      </c>
      <c r="BS39">
        <f>I!BR37*'Sim_Vt_Of(IxI)'!$M39</f>
        <v>0</v>
      </c>
      <c r="BT39">
        <f>I!BS37*'Sim_Vt_Of(IxI)'!$M39</f>
        <v>0</v>
      </c>
      <c r="BU39">
        <f>I!BT37*'Sim_Vt_Of(IxI)'!$M39</f>
        <v>0</v>
      </c>
      <c r="BV39">
        <f>I!BU37*'Sim_Vt_Of(IxI)'!$M39</f>
        <v>0</v>
      </c>
      <c r="BW39">
        <f>I!BV37*'Sim_Vt_Of(IxI)'!$M39</f>
        <v>0</v>
      </c>
      <c r="BX39">
        <f>I!BW37*'Sim_Vt_Of(IxI)'!$M39</f>
        <v>0</v>
      </c>
      <c r="BY39">
        <f>I!BX37*'Sim_Vt_Of(IxI)'!$M39</f>
        <v>0</v>
      </c>
    </row>
    <row r="40" spans="1:77" x14ac:dyDescent="0.25">
      <c r="A40" s="105" t="s">
        <v>37</v>
      </c>
      <c r="B40">
        <f>I!A38*'Sim_Vt_Of(IxI)'!$M40</f>
        <v>0</v>
      </c>
      <c r="C40">
        <f>I!B38*'Sim_Vt_Of(IxI)'!$M40</f>
        <v>0</v>
      </c>
      <c r="D40">
        <f>I!C38*'Sim_Vt_Of(IxI)'!$M40</f>
        <v>0</v>
      </c>
      <c r="E40">
        <f>I!D38*'Sim_Vt_Of(IxI)'!$M40</f>
        <v>0</v>
      </c>
      <c r="F40">
        <f>I!E38*'Sim_Vt_Of(IxI)'!$M40</f>
        <v>0</v>
      </c>
      <c r="G40">
        <f>I!F38*'Sim_Vt_Of(IxI)'!$M40</f>
        <v>0</v>
      </c>
      <c r="H40">
        <f>I!G38*'Sim_Vt_Of(IxI)'!$M40</f>
        <v>0</v>
      </c>
      <c r="I40">
        <f>I!H38*'Sim_Vt_Of(IxI)'!$M40</f>
        <v>0</v>
      </c>
      <c r="J40">
        <f>I!I38*'Sim_Vt_Of(IxI)'!$M40</f>
        <v>0</v>
      </c>
      <c r="K40">
        <f>I!J38*'Sim_Vt_Of(IxI)'!$M40</f>
        <v>0</v>
      </c>
      <c r="L40">
        <f>I!K38*'Sim_Vt_Of(IxI)'!$M40</f>
        <v>0</v>
      </c>
      <c r="M40">
        <f>I!L38*'Sim_Vt_Of(IxI)'!$M40</f>
        <v>0</v>
      </c>
      <c r="N40">
        <f>I!M38*'Sim_Vt_Of(IxI)'!$M40</f>
        <v>0</v>
      </c>
      <c r="O40">
        <f>I!N38*'Sim_Vt_Of(IxI)'!$M40</f>
        <v>0</v>
      </c>
      <c r="P40">
        <f>I!O38*'Sim_Vt_Of(IxI)'!$M40</f>
        <v>0</v>
      </c>
      <c r="Q40">
        <f>I!P38*'Sim_Vt_Of(IxI)'!$M40</f>
        <v>0</v>
      </c>
      <c r="R40">
        <f>I!Q38*'Sim_Vt_Of(IxI)'!$M40</f>
        <v>0</v>
      </c>
      <c r="S40">
        <f>I!R38*'Sim_Vt_Of(IxI)'!$M40</f>
        <v>0</v>
      </c>
      <c r="T40">
        <f>I!S38*'Sim_Vt_Of(IxI)'!$M40</f>
        <v>0</v>
      </c>
      <c r="U40">
        <f>I!T38*'Sim_Vt_Of(IxI)'!$M40</f>
        <v>0</v>
      </c>
      <c r="V40">
        <f>I!U38*'Sim_Vt_Of(IxI)'!$M40</f>
        <v>0</v>
      </c>
      <c r="W40">
        <f>I!V38*'Sim_Vt_Of(IxI)'!$M40</f>
        <v>0</v>
      </c>
      <c r="X40">
        <f>I!W38*'Sim_Vt_Of(IxI)'!$M40</f>
        <v>0</v>
      </c>
      <c r="Y40">
        <f>I!X38*'Sim_Vt_Of(IxI)'!$M40</f>
        <v>0</v>
      </c>
      <c r="Z40">
        <f>I!Y38*'Sim_Vt_Of(IxI)'!$M40</f>
        <v>0</v>
      </c>
      <c r="AA40">
        <f>I!Z38*'Sim_Vt_Of(IxI)'!$M40</f>
        <v>0</v>
      </c>
      <c r="AB40">
        <f>I!AA38*'Sim_Vt_Of(IxI)'!$M40</f>
        <v>0</v>
      </c>
      <c r="AC40">
        <f>I!AB38*'Sim_Vt_Of(IxI)'!$M40</f>
        <v>0</v>
      </c>
      <c r="AD40">
        <f>I!AC38*'Sim_Vt_Of(IxI)'!$M40</f>
        <v>0</v>
      </c>
      <c r="AE40">
        <f>I!AD38*'Sim_Vt_Of(IxI)'!$M40</f>
        <v>0</v>
      </c>
      <c r="AF40">
        <f>I!AE38*'Sim_Vt_Of(IxI)'!$M40</f>
        <v>0</v>
      </c>
      <c r="AG40">
        <f>I!AF38*'Sim_Vt_Of(IxI)'!$M40</f>
        <v>0</v>
      </c>
      <c r="AH40">
        <f>I!AG38*'Sim_Vt_Of(IxI)'!$M40</f>
        <v>0</v>
      </c>
      <c r="AI40">
        <f>I!AH38*'Sim_Vt_Of(IxI)'!$M40</f>
        <v>0</v>
      </c>
      <c r="AJ40">
        <f>I!AI38*'Sim_Vt_Of(IxI)'!$M40</f>
        <v>0</v>
      </c>
      <c r="AK40">
        <f>I!AJ38*'Sim_Vt_Of(IxI)'!$M40</f>
        <v>0</v>
      </c>
      <c r="AL40">
        <f>I!AK38*'Sim_Vt_Of(IxI)'!$M40</f>
        <v>0</v>
      </c>
      <c r="AM40">
        <f>I!AL38*'Sim_Vt_Of(IxI)'!$M40</f>
        <v>0</v>
      </c>
      <c r="AN40">
        <f>I!AM38*'Sim_Vt_Of(IxI)'!$M40</f>
        <v>0</v>
      </c>
      <c r="AO40">
        <f>I!AN38*'Sim_Vt_Of(IxI)'!$M40</f>
        <v>0</v>
      </c>
      <c r="AP40">
        <f>I!AO38*'Sim_Vt_Of(IxI)'!$M40</f>
        <v>0</v>
      </c>
      <c r="AQ40">
        <f>I!AP38*'Sim_Vt_Of(IxI)'!$M40</f>
        <v>0</v>
      </c>
      <c r="AR40">
        <f>I!AQ38*'Sim_Vt_Of(IxI)'!$M40</f>
        <v>0</v>
      </c>
      <c r="AS40">
        <f>I!AR38*'Sim_Vt_Of(IxI)'!$M40</f>
        <v>0</v>
      </c>
      <c r="AT40">
        <f>I!AS38*'Sim_Vt_Of(IxI)'!$M40</f>
        <v>0</v>
      </c>
      <c r="AU40">
        <f>I!AT38*'Sim_Vt_Of(IxI)'!$M40</f>
        <v>0</v>
      </c>
      <c r="AV40">
        <f>I!AU38*'Sim_Vt_Of(IxI)'!$M40</f>
        <v>0</v>
      </c>
      <c r="AW40">
        <f>I!AV38*'Sim_Vt_Of(IxI)'!$M40</f>
        <v>0</v>
      </c>
      <c r="AX40">
        <f>I!AW38*'Sim_Vt_Of(IxI)'!$M40</f>
        <v>0</v>
      </c>
      <c r="AY40">
        <f>I!AX38*'Sim_Vt_Of(IxI)'!$M40</f>
        <v>0</v>
      </c>
      <c r="AZ40">
        <f>I!AY38*'Sim_Vt_Of(IxI)'!$M40</f>
        <v>0</v>
      </c>
      <c r="BA40">
        <f>I!AZ38*'Sim_Vt_Of(IxI)'!$M40</f>
        <v>0</v>
      </c>
      <c r="BB40">
        <f>I!BA38*'Sim_Vt_Of(IxI)'!$M40</f>
        <v>0</v>
      </c>
      <c r="BC40">
        <f>I!BB38*'Sim_Vt_Of(IxI)'!$M40</f>
        <v>0</v>
      </c>
      <c r="BD40">
        <f>I!BC38*'Sim_Vt_Of(IxI)'!$M40</f>
        <v>0</v>
      </c>
      <c r="BE40">
        <f>I!BD38*'Sim_Vt_Of(IxI)'!$M40</f>
        <v>0</v>
      </c>
      <c r="BF40">
        <f>I!BE38*'Sim_Vt_Of(IxI)'!$M40</f>
        <v>0</v>
      </c>
      <c r="BG40">
        <f>I!BF38*'Sim_Vt_Of(IxI)'!$M40</f>
        <v>0</v>
      </c>
      <c r="BH40">
        <f>I!BG38*'Sim_Vt_Of(IxI)'!$M40</f>
        <v>0</v>
      </c>
      <c r="BI40">
        <f>I!BH38*'Sim_Vt_Of(IxI)'!$M40</f>
        <v>0</v>
      </c>
      <c r="BJ40">
        <f>I!BI38*'Sim_Vt_Of(IxI)'!$M40</f>
        <v>0</v>
      </c>
      <c r="BK40">
        <f>I!BJ38*'Sim_Vt_Of(IxI)'!$M40</f>
        <v>0</v>
      </c>
      <c r="BL40">
        <f>I!BK38*'Sim_Vt_Of(IxI)'!$M40</f>
        <v>0</v>
      </c>
      <c r="BM40">
        <f>I!BL38*'Sim_Vt_Of(IxI)'!$M40</f>
        <v>0</v>
      </c>
      <c r="BN40">
        <f>I!BM38*'Sim_Vt_Of(IxI)'!$M40</f>
        <v>0</v>
      </c>
      <c r="BO40">
        <f>I!BN38*'Sim_Vt_Of(IxI)'!$M40</f>
        <v>0</v>
      </c>
      <c r="BP40">
        <f>I!BO38*'Sim_Vt_Of(IxI)'!$M40</f>
        <v>0</v>
      </c>
      <c r="BQ40">
        <f>I!BP38*'Sim_Vt_Of(IxI)'!$M40</f>
        <v>0</v>
      </c>
      <c r="BR40">
        <f>I!BQ38*'Sim_Vt_Of(IxI)'!$M40</f>
        <v>0</v>
      </c>
      <c r="BS40">
        <f>I!BR38*'Sim_Vt_Of(IxI)'!$M40</f>
        <v>0</v>
      </c>
      <c r="BT40">
        <f>I!BS38*'Sim_Vt_Of(IxI)'!$M40</f>
        <v>0</v>
      </c>
      <c r="BU40">
        <f>I!BT38*'Sim_Vt_Of(IxI)'!$M40</f>
        <v>0</v>
      </c>
      <c r="BV40">
        <f>I!BU38*'Sim_Vt_Of(IxI)'!$M40</f>
        <v>0</v>
      </c>
      <c r="BW40">
        <f>I!BV38*'Sim_Vt_Of(IxI)'!$M40</f>
        <v>0</v>
      </c>
      <c r="BX40">
        <f>I!BW38*'Sim_Vt_Of(IxI)'!$M40</f>
        <v>0</v>
      </c>
      <c r="BY40">
        <f>I!BX38*'Sim_Vt_Of(IxI)'!$M40</f>
        <v>0</v>
      </c>
    </row>
    <row r="41" spans="1:77" x14ac:dyDescent="0.25">
      <c r="A41" s="105" t="s">
        <v>38</v>
      </c>
      <c r="B41">
        <f>I!A39*'Sim_Vt_Of(IxI)'!$M41</f>
        <v>0</v>
      </c>
      <c r="C41">
        <f>I!B39*'Sim_Vt_Of(IxI)'!$M41</f>
        <v>0</v>
      </c>
      <c r="D41">
        <f>I!C39*'Sim_Vt_Of(IxI)'!$M41</f>
        <v>0</v>
      </c>
      <c r="E41">
        <f>I!D39*'Sim_Vt_Of(IxI)'!$M41</f>
        <v>0</v>
      </c>
      <c r="F41">
        <f>I!E39*'Sim_Vt_Of(IxI)'!$M41</f>
        <v>0</v>
      </c>
      <c r="G41">
        <f>I!F39*'Sim_Vt_Of(IxI)'!$M41</f>
        <v>0</v>
      </c>
      <c r="H41">
        <f>I!G39*'Sim_Vt_Of(IxI)'!$M41</f>
        <v>0</v>
      </c>
      <c r="I41">
        <f>I!H39*'Sim_Vt_Of(IxI)'!$M41</f>
        <v>0</v>
      </c>
      <c r="J41">
        <f>I!I39*'Sim_Vt_Of(IxI)'!$M41</f>
        <v>0</v>
      </c>
      <c r="K41">
        <f>I!J39*'Sim_Vt_Of(IxI)'!$M41</f>
        <v>0</v>
      </c>
      <c r="L41">
        <f>I!K39*'Sim_Vt_Of(IxI)'!$M41</f>
        <v>0</v>
      </c>
      <c r="M41">
        <f>I!L39*'Sim_Vt_Of(IxI)'!$M41</f>
        <v>0</v>
      </c>
      <c r="N41">
        <f>I!M39*'Sim_Vt_Of(IxI)'!$M41</f>
        <v>0</v>
      </c>
      <c r="O41">
        <f>I!N39*'Sim_Vt_Of(IxI)'!$M41</f>
        <v>0</v>
      </c>
      <c r="P41">
        <f>I!O39*'Sim_Vt_Of(IxI)'!$M41</f>
        <v>0</v>
      </c>
      <c r="Q41">
        <f>I!P39*'Sim_Vt_Of(IxI)'!$M41</f>
        <v>0</v>
      </c>
      <c r="R41">
        <f>I!Q39*'Sim_Vt_Of(IxI)'!$M41</f>
        <v>0</v>
      </c>
      <c r="S41">
        <f>I!R39*'Sim_Vt_Of(IxI)'!$M41</f>
        <v>0</v>
      </c>
      <c r="T41">
        <f>I!S39*'Sim_Vt_Of(IxI)'!$M41</f>
        <v>0</v>
      </c>
      <c r="U41">
        <f>I!T39*'Sim_Vt_Of(IxI)'!$M41</f>
        <v>0</v>
      </c>
      <c r="V41">
        <f>I!U39*'Sim_Vt_Of(IxI)'!$M41</f>
        <v>0</v>
      </c>
      <c r="W41">
        <f>I!V39*'Sim_Vt_Of(IxI)'!$M41</f>
        <v>0</v>
      </c>
      <c r="X41">
        <f>I!W39*'Sim_Vt_Of(IxI)'!$M41</f>
        <v>0</v>
      </c>
      <c r="Y41">
        <f>I!X39*'Sim_Vt_Of(IxI)'!$M41</f>
        <v>0</v>
      </c>
      <c r="Z41">
        <f>I!Y39*'Sim_Vt_Of(IxI)'!$M41</f>
        <v>0</v>
      </c>
      <c r="AA41">
        <f>I!Z39*'Sim_Vt_Of(IxI)'!$M41</f>
        <v>0</v>
      </c>
      <c r="AB41">
        <f>I!AA39*'Sim_Vt_Of(IxI)'!$M41</f>
        <v>0</v>
      </c>
      <c r="AC41">
        <f>I!AB39*'Sim_Vt_Of(IxI)'!$M41</f>
        <v>0</v>
      </c>
      <c r="AD41">
        <f>I!AC39*'Sim_Vt_Of(IxI)'!$M41</f>
        <v>0</v>
      </c>
      <c r="AE41">
        <f>I!AD39*'Sim_Vt_Of(IxI)'!$M41</f>
        <v>0</v>
      </c>
      <c r="AF41">
        <f>I!AE39*'Sim_Vt_Of(IxI)'!$M41</f>
        <v>0</v>
      </c>
      <c r="AG41">
        <f>I!AF39*'Sim_Vt_Of(IxI)'!$M41</f>
        <v>0</v>
      </c>
      <c r="AH41">
        <f>I!AG39*'Sim_Vt_Of(IxI)'!$M41</f>
        <v>0</v>
      </c>
      <c r="AI41">
        <f>I!AH39*'Sim_Vt_Of(IxI)'!$M41</f>
        <v>0</v>
      </c>
      <c r="AJ41">
        <f>I!AI39*'Sim_Vt_Of(IxI)'!$M41</f>
        <v>0</v>
      </c>
      <c r="AK41">
        <f>I!AJ39*'Sim_Vt_Of(IxI)'!$M41</f>
        <v>0</v>
      </c>
      <c r="AL41">
        <f>I!AK39*'Sim_Vt_Of(IxI)'!$M41</f>
        <v>0</v>
      </c>
      <c r="AM41">
        <f>I!AL39*'Sim_Vt_Of(IxI)'!$M41</f>
        <v>0</v>
      </c>
      <c r="AN41">
        <f>I!AM39*'Sim_Vt_Of(IxI)'!$M41</f>
        <v>0</v>
      </c>
      <c r="AO41">
        <f>I!AN39*'Sim_Vt_Of(IxI)'!$M41</f>
        <v>0</v>
      </c>
      <c r="AP41">
        <f>I!AO39*'Sim_Vt_Of(IxI)'!$M41</f>
        <v>0</v>
      </c>
      <c r="AQ41">
        <f>I!AP39*'Sim_Vt_Of(IxI)'!$M41</f>
        <v>0</v>
      </c>
      <c r="AR41">
        <f>I!AQ39*'Sim_Vt_Of(IxI)'!$M41</f>
        <v>0</v>
      </c>
      <c r="AS41">
        <f>I!AR39*'Sim_Vt_Of(IxI)'!$M41</f>
        <v>0</v>
      </c>
      <c r="AT41">
        <f>I!AS39*'Sim_Vt_Of(IxI)'!$M41</f>
        <v>0</v>
      </c>
      <c r="AU41">
        <f>I!AT39*'Sim_Vt_Of(IxI)'!$M41</f>
        <v>0</v>
      </c>
      <c r="AV41">
        <f>I!AU39*'Sim_Vt_Of(IxI)'!$M41</f>
        <v>0</v>
      </c>
      <c r="AW41">
        <f>I!AV39*'Sim_Vt_Of(IxI)'!$M41</f>
        <v>0</v>
      </c>
      <c r="AX41">
        <f>I!AW39*'Sim_Vt_Of(IxI)'!$M41</f>
        <v>0</v>
      </c>
      <c r="AY41">
        <f>I!AX39*'Sim_Vt_Of(IxI)'!$M41</f>
        <v>0</v>
      </c>
      <c r="AZ41">
        <f>I!AY39*'Sim_Vt_Of(IxI)'!$M41</f>
        <v>0</v>
      </c>
      <c r="BA41">
        <f>I!AZ39*'Sim_Vt_Of(IxI)'!$M41</f>
        <v>0</v>
      </c>
      <c r="BB41">
        <f>I!BA39*'Sim_Vt_Of(IxI)'!$M41</f>
        <v>0</v>
      </c>
      <c r="BC41">
        <f>I!BB39*'Sim_Vt_Of(IxI)'!$M41</f>
        <v>0</v>
      </c>
      <c r="BD41">
        <f>I!BC39*'Sim_Vt_Of(IxI)'!$M41</f>
        <v>0</v>
      </c>
      <c r="BE41">
        <f>I!BD39*'Sim_Vt_Of(IxI)'!$M41</f>
        <v>0</v>
      </c>
      <c r="BF41">
        <f>I!BE39*'Sim_Vt_Of(IxI)'!$M41</f>
        <v>0</v>
      </c>
      <c r="BG41">
        <f>I!BF39*'Sim_Vt_Of(IxI)'!$M41</f>
        <v>0</v>
      </c>
      <c r="BH41">
        <f>I!BG39*'Sim_Vt_Of(IxI)'!$M41</f>
        <v>0</v>
      </c>
      <c r="BI41">
        <f>I!BH39*'Sim_Vt_Of(IxI)'!$M41</f>
        <v>0</v>
      </c>
      <c r="BJ41">
        <f>I!BI39*'Sim_Vt_Of(IxI)'!$M41</f>
        <v>0</v>
      </c>
      <c r="BK41">
        <f>I!BJ39*'Sim_Vt_Of(IxI)'!$M41</f>
        <v>0</v>
      </c>
      <c r="BL41">
        <f>I!BK39*'Sim_Vt_Of(IxI)'!$M41</f>
        <v>0</v>
      </c>
      <c r="BM41">
        <f>I!BL39*'Sim_Vt_Of(IxI)'!$M41</f>
        <v>0</v>
      </c>
      <c r="BN41">
        <f>I!BM39*'Sim_Vt_Of(IxI)'!$M41</f>
        <v>0</v>
      </c>
      <c r="BO41">
        <f>I!BN39*'Sim_Vt_Of(IxI)'!$M41</f>
        <v>0</v>
      </c>
      <c r="BP41">
        <f>I!BO39*'Sim_Vt_Of(IxI)'!$M41</f>
        <v>0</v>
      </c>
      <c r="BQ41">
        <f>I!BP39*'Sim_Vt_Of(IxI)'!$M41</f>
        <v>0</v>
      </c>
      <c r="BR41">
        <f>I!BQ39*'Sim_Vt_Of(IxI)'!$M41</f>
        <v>0</v>
      </c>
      <c r="BS41">
        <f>I!BR39*'Sim_Vt_Of(IxI)'!$M41</f>
        <v>0</v>
      </c>
      <c r="BT41">
        <f>I!BS39*'Sim_Vt_Of(IxI)'!$M41</f>
        <v>0</v>
      </c>
      <c r="BU41">
        <f>I!BT39*'Sim_Vt_Of(IxI)'!$M41</f>
        <v>0</v>
      </c>
      <c r="BV41">
        <f>I!BU39*'Sim_Vt_Of(IxI)'!$M41</f>
        <v>0</v>
      </c>
      <c r="BW41">
        <f>I!BV39*'Sim_Vt_Of(IxI)'!$M41</f>
        <v>0</v>
      </c>
      <c r="BX41">
        <f>I!BW39*'Sim_Vt_Of(IxI)'!$M41</f>
        <v>0</v>
      </c>
      <c r="BY41">
        <f>I!BX39*'Sim_Vt_Of(IxI)'!$M41</f>
        <v>0</v>
      </c>
    </row>
    <row r="42" spans="1:77" x14ac:dyDescent="0.25">
      <c r="A42" s="105" t="s">
        <v>39</v>
      </c>
      <c r="B42">
        <f>I!A40*'Sim_Vt_Of(IxI)'!$M42</f>
        <v>0</v>
      </c>
      <c r="C42">
        <f>I!B40*'Sim_Vt_Of(IxI)'!$M42</f>
        <v>0</v>
      </c>
      <c r="D42">
        <f>I!C40*'Sim_Vt_Of(IxI)'!$M42</f>
        <v>0</v>
      </c>
      <c r="E42">
        <f>I!D40*'Sim_Vt_Of(IxI)'!$M42</f>
        <v>0</v>
      </c>
      <c r="F42">
        <f>I!E40*'Sim_Vt_Of(IxI)'!$M42</f>
        <v>0</v>
      </c>
      <c r="G42">
        <f>I!F40*'Sim_Vt_Of(IxI)'!$M42</f>
        <v>0</v>
      </c>
      <c r="H42">
        <f>I!G40*'Sim_Vt_Of(IxI)'!$M42</f>
        <v>0</v>
      </c>
      <c r="I42">
        <f>I!H40*'Sim_Vt_Of(IxI)'!$M42</f>
        <v>0</v>
      </c>
      <c r="J42">
        <f>I!I40*'Sim_Vt_Of(IxI)'!$M42</f>
        <v>0</v>
      </c>
      <c r="K42">
        <f>I!J40*'Sim_Vt_Of(IxI)'!$M42</f>
        <v>0</v>
      </c>
      <c r="L42">
        <f>I!K40*'Sim_Vt_Of(IxI)'!$M42</f>
        <v>0</v>
      </c>
      <c r="M42">
        <f>I!L40*'Sim_Vt_Of(IxI)'!$M42</f>
        <v>0</v>
      </c>
      <c r="N42">
        <f>I!M40*'Sim_Vt_Of(IxI)'!$M42</f>
        <v>0</v>
      </c>
      <c r="O42">
        <f>I!N40*'Sim_Vt_Of(IxI)'!$M42</f>
        <v>0</v>
      </c>
      <c r="P42">
        <f>I!O40*'Sim_Vt_Of(IxI)'!$M42</f>
        <v>0</v>
      </c>
      <c r="Q42">
        <f>I!P40*'Sim_Vt_Of(IxI)'!$M42</f>
        <v>0</v>
      </c>
      <c r="R42">
        <f>I!Q40*'Sim_Vt_Of(IxI)'!$M42</f>
        <v>0</v>
      </c>
      <c r="S42">
        <f>I!R40*'Sim_Vt_Of(IxI)'!$M42</f>
        <v>0</v>
      </c>
      <c r="T42">
        <f>I!S40*'Sim_Vt_Of(IxI)'!$M42</f>
        <v>0</v>
      </c>
      <c r="U42">
        <f>I!T40*'Sim_Vt_Of(IxI)'!$M42</f>
        <v>0</v>
      </c>
      <c r="V42">
        <f>I!U40*'Sim_Vt_Of(IxI)'!$M42</f>
        <v>0</v>
      </c>
      <c r="W42">
        <f>I!V40*'Sim_Vt_Of(IxI)'!$M42</f>
        <v>0</v>
      </c>
      <c r="X42">
        <f>I!W40*'Sim_Vt_Of(IxI)'!$M42</f>
        <v>0</v>
      </c>
      <c r="Y42">
        <f>I!X40*'Sim_Vt_Of(IxI)'!$M42</f>
        <v>0</v>
      </c>
      <c r="Z42">
        <f>I!Y40*'Sim_Vt_Of(IxI)'!$M42</f>
        <v>0</v>
      </c>
      <c r="AA42">
        <f>I!Z40*'Sim_Vt_Of(IxI)'!$M42</f>
        <v>0</v>
      </c>
      <c r="AB42">
        <f>I!AA40*'Sim_Vt_Of(IxI)'!$M42</f>
        <v>0</v>
      </c>
      <c r="AC42">
        <f>I!AB40*'Sim_Vt_Of(IxI)'!$M42</f>
        <v>0</v>
      </c>
      <c r="AD42">
        <f>I!AC40*'Sim_Vt_Of(IxI)'!$M42</f>
        <v>0</v>
      </c>
      <c r="AE42">
        <f>I!AD40*'Sim_Vt_Of(IxI)'!$M42</f>
        <v>0</v>
      </c>
      <c r="AF42">
        <f>I!AE40*'Sim_Vt_Of(IxI)'!$M42</f>
        <v>0</v>
      </c>
      <c r="AG42">
        <f>I!AF40*'Sim_Vt_Of(IxI)'!$M42</f>
        <v>0</v>
      </c>
      <c r="AH42">
        <f>I!AG40*'Sim_Vt_Of(IxI)'!$M42</f>
        <v>0</v>
      </c>
      <c r="AI42">
        <f>I!AH40*'Sim_Vt_Of(IxI)'!$M42</f>
        <v>0</v>
      </c>
      <c r="AJ42">
        <f>I!AI40*'Sim_Vt_Of(IxI)'!$M42</f>
        <v>0</v>
      </c>
      <c r="AK42">
        <f>I!AJ40*'Sim_Vt_Of(IxI)'!$M42</f>
        <v>0</v>
      </c>
      <c r="AL42">
        <f>I!AK40*'Sim_Vt_Of(IxI)'!$M42</f>
        <v>0</v>
      </c>
      <c r="AM42">
        <f>I!AL40*'Sim_Vt_Of(IxI)'!$M42</f>
        <v>0</v>
      </c>
      <c r="AN42">
        <f>I!AM40*'Sim_Vt_Of(IxI)'!$M42</f>
        <v>0</v>
      </c>
      <c r="AO42">
        <f>I!AN40*'Sim_Vt_Of(IxI)'!$M42</f>
        <v>0</v>
      </c>
      <c r="AP42">
        <f>I!AO40*'Sim_Vt_Of(IxI)'!$M42</f>
        <v>0</v>
      </c>
      <c r="AQ42">
        <f>I!AP40*'Sim_Vt_Of(IxI)'!$M42</f>
        <v>0</v>
      </c>
      <c r="AR42">
        <f>I!AQ40*'Sim_Vt_Of(IxI)'!$M42</f>
        <v>0</v>
      </c>
      <c r="AS42">
        <f>I!AR40*'Sim_Vt_Of(IxI)'!$M42</f>
        <v>0</v>
      </c>
      <c r="AT42">
        <f>I!AS40*'Sim_Vt_Of(IxI)'!$M42</f>
        <v>0</v>
      </c>
      <c r="AU42">
        <f>I!AT40*'Sim_Vt_Of(IxI)'!$M42</f>
        <v>0</v>
      </c>
      <c r="AV42">
        <f>I!AU40*'Sim_Vt_Of(IxI)'!$M42</f>
        <v>0</v>
      </c>
      <c r="AW42">
        <f>I!AV40*'Sim_Vt_Of(IxI)'!$M42</f>
        <v>0</v>
      </c>
      <c r="AX42">
        <f>I!AW40*'Sim_Vt_Of(IxI)'!$M42</f>
        <v>0</v>
      </c>
      <c r="AY42">
        <f>I!AX40*'Sim_Vt_Of(IxI)'!$M42</f>
        <v>0</v>
      </c>
      <c r="AZ42">
        <f>I!AY40*'Sim_Vt_Of(IxI)'!$M42</f>
        <v>0</v>
      </c>
      <c r="BA42">
        <f>I!AZ40*'Sim_Vt_Of(IxI)'!$M42</f>
        <v>0</v>
      </c>
      <c r="BB42">
        <f>I!BA40*'Sim_Vt_Of(IxI)'!$M42</f>
        <v>0</v>
      </c>
      <c r="BC42">
        <f>I!BB40*'Sim_Vt_Of(IxI)'!$M42</f>
        <v>0</v>
      </c>
      <c r="BD42">
        <f>I!BC40*'Sim_Vt_Of(IxI)'!$M42</f>
        <v>0</v>
      </c>
      <c r="BE42">
        <f>I!BD40*'Sim_Vt_Of(IxI)'!$M42</f>
        <v>0</v>
      </c>
      <c r="BF42">
        <f>I!BE40*'Sim_Vt_Of(IxI)'!$M42</f>
        <v>0</v>
      </c>
      <c r="BG42">
        <f>I!BF40*'Sim_Vt_Of(IxI)'!$M42</f>
        <v>0</v>
      </c>
      <c r="BH42">
        <f>I!BG40*'Sim_Vt_Of(IxI)'!$M42</f>
        <v>0</v>
      </c>
      <c r="BI42">
        <f>I!BH40*'Sim_Vt_Of(IxI)'!$M42</f>
        <v>0</v>
      </c>
      <c r="BJ42">
        <f>I!BI40*'Sim_Vt_Of(IxI)'!$M42</f>
        <v>0</v>
      </c>
      <c r="BK42">
        <f>I!BJ40*'Sim_Vt_Of(IxI)'!$M42</f>
        <v>0</v>
      </c>
      <c r="BL42">
        <f>I!BK40*'Sim_Vt_Of(IxI)'!$M42</f>
        <v>0</v>
      </c>
      <c r="BM42">
        <f>I!BL40*'Sim_Vt_Of(IxI)'!$M42</f>
        <v>0</v>
      </c>
      <c r="BN42">
        <f>I!BM40*'Sim_Vt_Of(IxI)'!$M42</f>
        <v>0</v>
      </c>
      <c r="BO42">
        <f>I!BN40*'Sim_Vt_Of(IxI)'!$M42</f>
        <v>0</v>
      </c>
      <c r="BP42">
        <f>I!BO40*'Sim_Vt_Of(IxI)'!$M42</f>
        <v>0</v>
      </c>
      <c r="BQ42">
        <f>I!BP40*'Sim_Vt_Of(IxI)'!$M42</f>
        <v>0</v>
      </c>
      <c r="BR42">
        <f>I!BQ40*'Sim_Vt_Of(IxI)'!$M42</f>
        <v>0</v>
      </c>
      <c r="BS42">
        <f>I!BR40*'Sim_Vt_Of(IxI)'!$M42</f>
        <v>0</v>
      </c>
      <c r="BT42">
        <f>I!BS40*'Sim_Vt_Of(IxI)'!$M42</f>
        <v>0</v>
      </c>
      <c r="BU42">
        <f>I!BT40*'Sim_Vt_Of(IxI)'!$M42</f>
        <v>0</v>
      </c>
      <c r="BV42">
        <f>I!BU40*'Sim_Vt_Of(IxI)'!$M42</f>
        <v>0</v>
      </c>
      <c r="BW42">
        <f>I!BV40*'Sim_Vt_Of(IxI)'!$M42</f>
        <v>0</v>
      </c>
      <c r="BX42">
        <f>I!BW40*'Sim_Vt_Of(IxI)'!$M42</f>
        <v>0</v>
      </c>
      <c r="BY42">
        <f>I!BX40*'Sim_Vt_Of(IxI)'!$M42</f>
        <v>0</v>
      </c>
    </row>
    <row r="43" spans="1:77" x14ac:dyDescent="0.25">
      <c r="A43" s="105" t="s">
        <v>40</v>
      </c>
      <c r="B43">
        <f>I!A41*'Sim_Vt_Of(IxI)'!$M43</f>
        <v>0</v>
      </c>
      <c r="C43">
        <f>I!B41*'Sim_Vt_Of(IxI)'!$M43</f>
        <v>0</v>
      </c>
      <c r="D43">
        <f>I!C41*'Sim_Vt_Of(IxI)'!$M43</f>
        <v>0</v>
      </c>
      <c r="E43">
        <f>I!D41*'Sim_Vt_Of(IxI)'!$M43</f>
        <v>0</v>
      </c>
      <c r="F43">
        <f>I!E41*'Sim_Vt_Of(IxI)'!$M43</f>
        <v>0</v>
      </c>
      <c r="G43">
        <f>I!F41*'Sim_Vt_Of(IxI)'!$M43</f>
        <v>0</v>
      </c>
      <c r="H43">
        <f>I!G41*'Sim_Vt_Of(IxI)'!$M43</f>
        <v>0</v>
      </c>
      <c r="I43">
        <f>I!H41*'Sim_Vt_Of(IxI)'!$M43</f>
        <v>0</v>
      </c>
      <c r="J43">
        <f>I!I41*'Sim_Vt_Of(IxI)'!$M43</f>
        <v>0</v>
      </c>
      <c r="K43">
        <f>I!J41*'Sim_Vt_Of(IxI)'!$M43</f>
        <v>0</v>
      </c>
      <c r="L43">
        <f>I!K41*'Sim_Vt_Of(IxI)'!$M43</f>
        <v>0</v>
      </c>
      <c r="M43">
        <f>I!L41*'Sim_Vt_Of(IxI)'!$M43</f>
        <v>0</v>
      </c>
      <c r="N43">
        <f>I!M41*'Sim_Vt_Of(IxI)'!$M43</f>
        <v>0</v>
      </c>
      <c r="O43">
        <f>I!N41*'Sim_Vt_Of(IxI)'!$M43</f>
        <v>0</v>
      </c>
      <c r="P43">
        <f>I!O41*'Sim_Vt_Of(IxI)'!$M43</f>
        <v>0</v>
      </c>
      <c r="Q43">
        <f>I!P41*'Sim_Vt_Of(IxI)'!$M43</f>
        <v>0</v>
      </c>
      <c r="R43">
        <f>I!Q41*'Sim_Vt_Of(IxI)'!$M43</f>
        <v>0</v>
      </c>
      <c r="S43">
        <f>I!R41*'Sim_Vt_Of(IxI)'!$M43</f>
        <v>0</v>
      </c>
      <c r="T43">
        <f>I!S41*'Sim_Vt_Of(IxI)'!$M43</f>
        <v>0</v>
      </c>
      <c r="U43">
        <f>I!T41*'Sim_Vt_Of(IxI)'!$M43</f>
        <v>0</v>
      </c>
      <c r="V43">
        <f>I!U41*'Sim_Vt_Of(IxI)'!$M43</f>
        <v>0</v>
      </c>
      <c r="W43">
        <f>I!V41*'Sim_Vt_Of(IxI)'!$M43</f>
        <v>0</v>
      </c>
      <c r="X43">
        <f>I!W41*'Sim_Vt_Of(IxI)'!$M43</f>
        <v>0</v>
      </c>
      <c r="Y43">
        <f>I!X41*'Sim_Vt_Of(IxI)'!$M43</f>
        <v>0</v>
      </c>
      <c r="Z43">
        <f>I!Y41*'Sim_Vt_Of(IxI)'!$M43</f>
        <v>0</v>
      </c>
      <c r="AA43">
        <f>I!Z41*'Sim_Vt_Of(IxI)'!$M43</f>
        <v>0</v>
      </c>
      <c r="AB43">
        <f>I!AA41*'Sim_Vt_Of(IxI)'!$M43</f>
        <v>0</v>
      </c>
      <c r="AC43">
        <f>I!AB41*'Sim_Vt_Of(IxI)'!$M43</f>
        <v>0</v>
      </c>
      <c r="AD43">
        <f>I!AC41*'Sim_Vt_Of(IxI)'!$M43</f>
        <v>0</v>
      </c>
      <c r="AE43">
        <f>I!AD41*'Sim_Vt_Of(IxI)'!$M43</f>
        <v>0</v>
      </c>
      <c r="AF43">
        <f>I!AE41*'Sim_Vt_Of(IxI)'!$M43</f>
        <v>0</v>
      </c>
      <c r="AG43">
        <f>I!AF41*'Sim_Vt_Of(IxI)'!$M43</f>
        <v>0</v>
      </c>
      <c r="AH43">
        <f>I!AG41*'Sim_Vt_Of(IxI)'!$M43</f>
        <v>0</v>
      </c>
      <c r="AI43">
        <f>I!AH41*'Sim_Vt_Of(IxI)'!$M43</f>
        <v>0</v>
      </c>
      <c r="AJ43">
        <f>I!AI41*'Sim_Vt_Of(IxI)'!$M43</f>
        <v>0</v>
      </c>
      <c r="AK43">
        <f>I!AJ41*'Sim_Vt_Of(IxI)'!$M43</f>
        <v>0</v>
      </c>
      <c r="AL43">
        <f>I!AK41*'Sim_Vt_Of(IxI)'!$M43</f>
        <v>0</v>
      </c>
      <c r="AM43">
        <f>I!AL41*'Sim_Vt_Of(IxI)'!$M43</f>
        <v>0</v>
      </c>
      <c r="AN43">
        <f>I!AM41*'Sim_Vt_Of(IxI)'!$M43</f>
        <v>0</v>
      </c>
      <c r="AO43">
        <f>I!AN41*'Sim_Vt_Of(IxI)'!$M43</f>
        <v>0</v>
      </c>
      <c r="AP43">
        <f>I!AO41*'Sim_Vt_Of(IxI)'!$M43</f>
        <v>0</v>
      </c>
      <c r="AQ43">
        <f>I!AP41*'Sim_Vt_Of(IxI)'!$M43</f>
        <v>0</v>
      </c>
      <c r="AR43">
        <f>I!AQ41*'Sim_Vt_Of(IxI)'!$M43</f>
        <v>0</v>
      </c>
      <c r="AS43">
        <f>I!AR41*'Sim_Vt_Of(IxI)'!$M43</f>
        <v>0</v>
      </c>
      <c r="AT43">
        <f>I!AS41*'Sim_Vt_Of(IxI)'!$M43</f>
        <v>0</v>
      </c>
      <c r="AU43">
        <f>I!AT41*'Sim_Vt_Of(IxI)'!$M43</f>
        <v>0</v>
      </c>
      <c r="AV43">
        <f>I!AU41*'Sim_Vt_Of(IxI)'!$M43</f>
        <v>0</v>
      </c>
      <c r="AW43">
        <f>I!AV41*'Sim_Vt_Of(IxI)'!$M43</f>
        <v>0</v>
      </c>
      <c r="AX43">
        <f>I!AW41*'Sim_Vt_Of(IxI)'!$M43</f>
        <v>0</v>
      </c>
      <c r="AY43">
        <f>I!AX41*'Sim_Vt_Of(IxI)'!$M43</f>
        <v>0</v>
      </c>
      <c r="AZ43">
        <f>I!AY41*'Sim_Vt_Of(IxI)'!$M43</f>
        <v>0</v>
      </c>
      <c r="BA43">
        <f>I!AZ41*'Sim_Vt_Of(IxI)'!$M43</f>
        <v>0</v>
      </c>
      <c r="BB43">
        <f>I!BA41*'Sim_Vt_Of(IxI)'!$M43</f>
        <v>0</v>
      </c>
      <c r="BC43">
        <f>I!BB41*'Sim_Vt_Of(IxI)'!$M43</f>
        <v>0</v>
      </c>
      <c r="BD43">
        <f>I!BC41*'Sim_Vt_Of(IxI)'!$M43</f>
        <v>0</v>
      </c>
      <c r="BE43">
        <f>I!BD41*'Sim_Vt_Of(IxI)'!$M43</f>
        <v>0</v>
      </c>
      <c r="BF43">
        <f>I!BE41*'Sim_Vt_Of(IxI)'!$M43</f>
        <v>0</v>
      </c>
      <c r="BG43">
        <f>I!BF41*'Sim_Vt_Of(IxI)'!$M43</f>
        <v>0</v>
      </c>
      <c r="BH43">
        <f>I!BG41*'Sim_Vt_Of(IxI)'!$M43</f>
        <v>0</v>
      </c>
      <c r="BI43">
        <f>I!BH41*'Sim_Vt_Of(IxI)'!$M43</f>
        <v>0</v>
      </c>
      <c r="BJ43">
        <f>I!BI41*'Sim_Vt_Of(IxI)'!$M43</f>
        <v>0</v>
      </c>
      <c r="BK43">
        <f>I!BJ41*'Sim_Vt_Of(IxI)'!$M43</f>
        <v>0</v>
      </c>
      <c r="BL43">
        <f>I!BK41*'Sim_Vt_Of(IxI)'!$M43</f>
        <v>0</v>
      </c>
      <c r="BM43">
        <f>I!BL41*'Sim_Vt_Of(IxI)'!$M43</f>
        <v>0</v>
      </c>
      <c r="BN43">
        <f>I!BM41*'Sim_Vt_Of(IxI)'!$M43</f>
        <v>0</v>
      </c>
      <c r="BO43">
        <f>I!BN41*'Sim_Vt_Of(IxI)'!$M43</f>
        <v>0</v>
      </c>
      <c r="BP43">
        <f>I!BO41*'Sim_Vt_Of(IxI)'!$M43</f>
        <v>0</v>
      </c>
      <c r="BQ43">
        <f>I!BP41*'Sim_Vt_Of(IxI)'!$M43</f>
        <v>0</v>
      </c>
      <c r="BR43">
        <f>I!BQ41*'Sim_Vt_Of(IxI)'!$M43</f>
        <v>0</v>
      </c>
      <c r="BS43">
        <f>I!BR41*'Sim_Vt_Of(IxI)'!$M43</f>
        <v>0</v>
      </c>
      <c r="BT43">
        <f>I!BS41*'Sim_Vt_Of(IxI)'!$M43</f>
        <v>0</v>
      </c>
      <c r="BU43">
        <f>I!BT41*'Sim_Vt_Of(IxI)'!$M43</f>
        <v>0</v>
      </c>
      <c r="BV43">
        <f>I!BU41*'Sim_Vt_Of(IxI)'!$M43</f>
        <v>0</v>
      </c>
      <c r="BW43">
        <f>I!BV41*'Sim_Vt_Of(IxI)'!$M43</f>
        <v>0</v>
      </c>
      <c r="BX43">
        <f>I!BW41*'Sim_Vt_Of(IxI)'!$M43</f>
        <v>0</v>
      </c>
      <c r="BY43">
        <f>I!BX41*'Sim_Vt_Of(IxI)'!$M43</f>
        <v>0</v>
      </c>
    </row>
    <row r="44" spans="1:77" x14ac:dyDescent="0.25">
      <c r="A44" s="105" t="s">
        <v>41</v>
      </c>
      <c r="B44">
        <f>I!A42*'Sim_Vt_Of(IxI)'!$M44</f>
        <v>0</v>
      </c>
      <c r="C44">
        <f>I!B42*'Sim_Vt_Of(IxI)'!$M44</f>
        <v>0</v>
      </c>
      <c r="D44">
        <f>I!C42*'Sim_Vt_Of(IxI)'!$M44</f>
        <v>0</v>
      </c>
      <c r="E44">
        <f>I!D42*'Sim_Vt_Of(IxI)'!$M44</f>
        <v>0</v>
      </c>
      <c r="F44">
        <f>I!E42*'Sim_Vt_Of(IxI)'!$M44</f>
        <v>0</v>
      </c>
      <c r="G44">
        <f>I!F42*'Sim_Vt_Of(IxI)'!$M44</f>
        <v>0</v>
      </c>
      <c r="H44">
        <f>I!G42*'Sim_Vt_Of(IxI)'!$M44</f>
        <v>0</v>
      </c>
      <c r="I44">
        <f>I!H42*'Sim_Vt_Of(IxI)'!$M44</f>
        <v>0</v>
      </c>
      <c r="J44">
        <f>I!I42*'Sim_Vt_Of(IxI)'!$M44</f>
        <v>0</v>
      </c>
      <c r="K44">
        <f>I!J42*'Sim_Vt_Of(IxI)'!$M44</f>
        <v>0</v>
      </c>
      <c r="L44">
        <f>I!K42*'Sim_Vt_Of(IxI)'!$M44</f>
        <v>0</v>
      </c>
      <c r="M44">
        <f>I!L42*'Sim_Vt_Of(IxI)'!$M44</f>
        <v>0</v>
      </c>
      <c r="N44">
        <f>I!M42*'Sim_Vt_Of(IxI)'!$M44</f>
        <v>0</v>
      </c>
      <c r="O44">
        <f>I!N42*'Sim_Vt_Of(IxI)'!$M44</f>
        <v>0</v>
      </c>
      <c r="P44">
        <f>I!O42*'Sim_Vt_Of(IxI)'!$M44</f>
        <v>0</v>
      </c>
      <c r="Q44">
        <f>I!P42*'Sim_Vt_Of(IxI)'!$M44</f>
        <v>0</v>
      </c>
      <c r="R44">
        <f>I!Q42*'Sim_Vt_Of(IxI)'!$M44</f>
        <v>0</v>
      </c>
      <c r="S44">
        <f>I!R42*'Sim_Vt_Of(IxI)'!$M44</f>
        <v>0</v>
      </c>
      <c r="T44">
        <f>I!S42*'Sim_Vt_Of(IxI)'!$M44</f>
        <v>0</v>
      </c>
      <c r="U44">
        <f>I!T42*'Sim_Vt_Of(IxI)'!$M44</f>
        <v>0</v>
      </c>
      <c r="V44">
        <f>I!U42*'Sim_Vt_Of(IxI)'!$M44</f>
        <v>0</v>
      </c>
      <c r="W44">
        <f>I!V42*'Sim_Vt_Of(IxI)'!$M44</f>
        <v>0</v>
      </c>
      <c r="X44">
        <f>I!W42*'Sim_Vt_Of(IxI)'!$M44</f>
        <v>0</v>
      </c>
      <c r="Y44">
        <f>I!X42*'Sim_Vt_Of(IxI)'!$M44</f>
        <v>0</v>
      </c>
      <c r="Z44">
        <f>I!Y42*'Sim_Vt_Of(IxI)'!$M44</f>
        <v>0</v>
      </c>
      <c r="AA44">
        <f>I!Z42*'Sim_Vt_Of(IxI)'!$M44</f>
        <v>0</v>
      </c>
      <c r="AB44">
        <f>I!AA42*'Sim_Vt_Of(IxI)'!$M44</f>
        <v>0</v>
      </c>
      <c r="AC44">
        <f>I!AB42*'Sim_Vt_Of(IxI)'!$M44</f>
        <v>0</v>
      </c>
      <c r="AD44">
        <f>I!AC42*'Sim_Vt_Of(IxI)'!$M44</f>
        <v>0</v>
      </c>
      <c r="AE44">
        <f>I!AD42*'Sim_Vt_Of(IxI)'!$M44</f>
        <v>0</v>
      </c>
      <c r="AF44">
        <f>I!AE42*'Sim_Vt_Of(IxI)'!$M44</f>
        <v>0</v>
      </c>
      <c r="AG44">
        <f>I!AF42*'Sim_Vt_Of(IxI)'!$M44</f>
        <v>0</v>
      </c>
      <c r="AH44">
        <f>I!AG42*'Sim_Vt_Of(IxI)'!$M44</f>
        <v>0</v>
      </c>
      <c r="AI44">
        <f>I!AH42*'Sim_Vt_Of(IxI)'!$M44</f>
        <v>0</v>
      </c>
      <c r="AJ44">
        <f>I!AI42*'Sim_Vt_Of(IxI)'!$M44</f>
        <v>0</v>
      </c>
      <c r="AK44">
        <f>I!AJ42*'Sim_Vt_Of(IxI)'!$M44</f>
        <v>0</v>
      </c>
      <c r="AL44">
        <f>I!AK42*'Sim_Vt_Of(IxI)'!$M44</f>
        <v>0</v>
      </c>
      <c r="AM44">
        <f>I!AL42*'Sim_Vt_Of(IxI)'!$M44</f>
        <v>0</v>
      </c>
      <c r="AN44">
        <f>I!AM42*'Sim_Vt_Of(IxI)'!$M44</f>
        <v>0</v>
      </c>
      <c r="AO44">
        <f>I!AN42*'Sim_Vt_Of(IxI)'!$M44</f>
        <v>0</v>
      </c>
      <c r="AP44">
        <f>I!AO42*'Sim_Vt_Of(IxI)'!$M44</f>
        <v>0</v>
      </c>
      <c r="AQ44">
        <f>I!AP42*'Sim_Vt_Of(IxI)'!$M44</f>
        <v>0</v>
      </c>
      <c r="AR44">
        <f>I!AQ42*'Sim_Vt_Of(IxI)'!$M44</f>
        <v>0</v>
      </c>
      <c r="AS44">
        <f>I!AR42*'Sim_Vt_Of(IxI)'!$M44</f>
        <v>0</v>
      </c>
      <c r="AT44">
        <f>I!AS42*'Sim_Vt_Of(IxI)'!$M44</f>
        <v>0</v>
      </c>
      <c r="AU44">
        <f>I!AT42*'Sim_Vt_Of(IxI)'!$M44</f>
        <v>0</v>
      </c>
      <c r="AV44">
        <f>I!AU42*'Sim_Vt_Of(IxI)'!$M44</f>
        <v>0</v>
      </c>
      <c r="AW44">
        <f>I!AV42*'Sim_Vt_Of(IxI)'!$M44</f>
        <v>0</v>
      </c>
      <c r="AX44">
        <f>I!AW42*'Sim_Vt_Of(IxI)'!$M44</f>
        <v>0</v>
      </c>
      <c r="AY44">
        <f>I!AX42*'Sim_Vt_Of(IxI)'!$M44</f>
        <v>0</v>
      </c>
      <c r="AZ44">
        <f>I!AY42*'Sim_Vt_Of(IxI)'!$M44</f>
        <v>0</v>
      </c>
      <c r="BA44">
        <f>I!AZ42*'Sim_Vt_Of(IxI)'!$M44</f>
        <v>0</v>
      </c>
      <c r="BB44">
        <f>I!BA42*'Sim_Vt_Of(IxI)'!$M44</f>
        <v>0</v>
      </c>
      <c r="BC44">
        <f>I!BB42*'Sim_Vt_Of(IxI)'!$M44</f>
        <v>0</v>
      </c>
      <c r="BD44">
        <f>I!BC42*'Sim_Vt_Of(IxI)'!$M44</f>
        <v>0</v>
      </c>
      <c r="BE44">
        <f>I!BD42*'Sim_Vt_Of(IxI)'!$M44</f>
        <v>0</v>
      </c>
      <c r="BF44">
        <f>I!BE42*'Sim_Vt_Of(IxI)'!$M44</f>
        <v>0</v>
      </c>
      <c r="BG44">
        <f>I!BF42*'Sim_Vt_Of(IxI)'!$M44</f>
        <v>0</v>
      </c>
      <c r="BH44">
        <f>I!BG42*'Sim_Vt_Of(IxI)'!$M44</f>
        <v>0</v>
      </c>
      <c r="BI44">
        <f>I!BH42*'Sim_Vt_Of(IxI)'!$M44</f>
        <v>0</v>
      </c>
      <c r="BJ44">
        <f>I!BI42*'Sim_Vt_Of(IxI)'!$M44</f>
        <v>0</v>
      </c>
      <c r="BK44">
        <f>I!BJ42*'Sim_Vt_Of(IxI)'!$M44</f>
        <v>0</v>
      </c>
      <c r="BL44">
        <f>I!BK42*'Sim_Vt_Of(IxI)'!$M44</f>
        <v>0</v>
      </c>
      <c r="BM44">
        <f>I!BL42*'Sim_Vt_Of(IxI)'!$M44</f>
        <v>0</v>
      </c>
      <c r="BN44">
        <f>I!BM42*'Sim_Vt_Of(IxI)'!$M44</f>
        <v>0</v>
      </c>
      <c r="BO44">
        <f>I!BN42*'Sim_Vt_Of(IxI)'!$M44</f>
        <v>0</v>
      </c>
      <c r="BP44">
        <f>I!BO42*'Sim_Vt_Of(IxI)'!$M44</f>
        <v>0</v>
      </c>
      <c r="BQ44">
        <f>I!BP42*'Sim_Vt_Of(IxI)'!$M44</f>
        <v>0</v>
      </c>
      <c r="BR44">
        <f>I!BQ42*'Sim_Vt_Of(IxI)'!$M44</f>
        <v>0</v>
      </c>
      <c r="BS44">
        <f>I!BR42*'Sim_Vt_Of(IxI)'!$M44</f>
        <v>0</v>
      </c>
      <c r="BT44">
        <f>I!BS42*'Sim_Vt_Of(IxI)'!$M44</f>
        <v>0</v>
      </c>
      <c r="BU44">
        <f>I!BT42*'Sim_Vt_Of(IxI)'!$M44</f>
        <v>0</v>
      </c>
      <c r="BV44">
        <f>I!BU42*'Sim_Vt_Of(IxI)'!$M44</f>
        <v>0</v>
      </c>
      <c r="BW44">
        <f>I!BV42*'Sim_Vt_Of(IxI)'!$M44</f>
        <v>0</v>
      </c>
      <c r="BX44">
        <f>I!BW42*'Sim_Vt_Of(IxI)'!$M44</f>
        <v>0</v>
      </c>
      <c r="BY44">
        <f>I!BX42*'Sim_Vt_Of(IxI)'!$M44</f>
        <v>0</v>
      </c>
    </row>
    <row r="45" spans="1:77" x14ac:dyDescent="0.25">
      <c r="A45" s="105" t="s">
        <v>42</v>
      </c>
      <c r="B45">
        <f>I!A43*'Sim_Vt_Of(IxI)'!$M45</f>
        <v>0</v>
      </c>
      <c r="C45">
        <f>I!B43*'Sim_Vt_Of(IxI)'!$M45</f>
        <v>0</v>
      </c>
      <c r="D45">
        <f>I!C43*'Sim_Vt_Of(IxI)'!$M45</f>
        <v>0</v>
      </c>
      <c r="E45">
        <f>I!D43*'Sim_Vt_Of(IxI)'!$M45</f>
        <v>0</v>
      </c>
      <c r="F45">
        <f>I!E43*'Sim_Vt_Of(IxI)'!$M45</f>
        <v>0</v>
      </c>
      <c r="G45">
        <f>I!F43*'Sim_Vt_Of(IxI)'!$M45</f>
        <v>0</v>
      </c>
      <c r="H45">
        <f>I!G43*'Sim_Vt_Of(IxI)'!$M45</f>
        <v>0</v>
      </c>
      <c r="I45">
        <f>I!H43*'Sim_Vt_Of(IxI)'!$M45</f>
        <v>0</v>
      </c>
      <c r="J45">
        <f>I!I43*'Sim_Vt_Of(IxI)'!$M45</f>
        <v>0</v>
      </c>
      <c r="K45">
        <f>I!J43*'Sim_Vt_Of(IxI)'!$M45</f>
        <v>0</v>
      </c>
      <c r="L45">
        <f>I!K43*'Sim_Vt_Of(IxI)'!$M45</f>
        <v>0</v>
      </c>
      <c r="M45">
        <f>I!L43*'Sim_Vt_Of(IxI)'!$M45</f>
        <v>0</v>
      </c>
      <c r="N45">
        <f>I!M43*'Sim_Vt_Of(IxI)'!$M45</f>
        <v>0</v>
      </c>
      <c r="O45">
        <f>I!N43*'Sim_Vt_Of(IxI)'!$M45</f>
        <v>0</v>
      </c>
      <c r="P45">
        <f>I!O43*'Sim_Vt_Of(IxI)'!$M45</f>
        <v>0</v>
      </c>
      <c r="Q45">
        <f>I!P43*'Sim_Vt_Of(IxI)'!$M45</f>
        <v>0</v>
      </c>
      <c r="R45">
        <f>I!Q43*'Sim_Vt_Of(IxI)'!$M45</f>
        <v>0</v>
      </c>
      <c r="S45">
        <f>I!R43*'Sim_Vt_Of(IxI)'!$M45</f>
        <v>0</v>
      </c>
      <c r="T45">
        <f>I!S43*'Sim_Vt_Of(IxI)'!$M45</f>
        <v>0</v>
      </c>
      <c r="U45">
        <f>I!T43*'Sim_Vt_Of(IxI)'!$M45</f>
        <v>0</v>
      </c>
      <c r="V45">
        <f>I!U43*'Sim_Vt_Of(IxI)'!$M45</f>
        <v>0</v>
      </c>
      <c r="W45">
        <f>I!V43*'Sim_Vt_Of(IxI)'!$M45</f>
        <v>0</v>
      </c>
      <c r="X45">
        <f>I!W43*'Sim_Vt_Of(IxI)'!$M45</f>
        <v>0</v>
      </c>
      <c r="Y45">
        <f>I!X43*'Sim_Vt_Of(IxI)'!$M45</f>
        <v>0</v>
      </c>
      <c r="Z45">
        <f>I!Y43*'Sim_Vt_Of(IxI)'!$M45</f>
        <v>0</v>
      </c>
      <c r="AA45">
        <f>I!Z43*'Sim_Vt_Of(IxI)'!$M45</f>
        <v>0</v>
      </c>
      <c r="AB45">
        <f>I!AA43*'Sim_Vt_Of(IxI)'!$M45</f>
        <v>0</v>
      </c>
      <c r="AC45">
        <f>I!AB43*'Sim_Vt_Of(IxI)'!$M45</f>
        <v>0</v>
      </c>
      <c r="AD45">
        <f>I!AC43*'Sim_Vt_Of(IxI)'!$M45</f>
        <v>0</v>
      </c>
      <c r="AE45">
        <f>I!AD43*'Sim_Vt_Of(IxI)'!$M45</f>
        <v>0</v>
      </c>
      <c r="AF45">
        <f>I!AE43*'Sim_Vt_Of(IxI)'!$M45</f>
        <v>0</v>
      </c>
      <c r="AG45">
        <f>I!AF43*'Sim_Vt_Of(IxI)'!$M45</f>
        <v>0</v>
      </c>
      <c r="AH45">
        <f>I!AG43*'Sim_Vt_Of(IxI)'!$M45</f>
        <v>0</v>
      </c>
      <c r="AI45">
        <f>I!AH43*'Sim_Vt_Of(IxI)'!$M45</f>
        <v>0</v>
      </c>
      <c r="AJ45">
        <f>I!AI43*'Sim_Vt_Of(IxI)'!$M45</f>
        <v>0</v>
      </c>
      <c r="AK45">
        <f>I!AJ43*'Sim_Vt_Of(IxI)'!$M45</f>
        <v>0</v>
      </c>
      <c r="AL45">
        <f>I!AK43*'Sim_Vt_Of(IxI)'!$M45</f>
        <v>0</v>
      </c>
      <c r="AM45">
        <f>I!AL43*'Sim_Vt_Of(IxI)'!$M45</f>
        <v>0</v>
      </c>
      <c r="AN45">
        <f>I!AM43*'Sim_Vt_Of(IxI)'!$M45</f>
        <v>0</v>
      </c>
      <c r="AO45">
        <f>I!AN43*'Sim_Vt_Of(IxI)'!$M45</f>
        <v>0</v>
      </c>
      <c r="AP45">
        <f>I!AO43*'Sim_Vt_Of(IxI)'!$M45</f>
        <v>0</v>
      </c>
      <c r="AQ45">
        <f>I!AP43*'Sim_Vt_Of(IxI)'!$M45</f>
        <v>0</v>
      </c>
      <c r="AR45">
        <f>I!AQ43*'Sim_Vt_Of(IxI)'!$M45</f>
        <v>0</v>
      </c>
      <c r="AS45">
        <f>I!AR43*'Sim_Vt_Of(IxI)'!$M45</f>
        <v>0</v>
      </c>
      <c r="AT45">
        <f>I!AS43*'Sim_Vt_Of(IxI)'!$M45</f>
        <v>0</v>
      </c>
      <c r="AU45">
        <f>I!AT43*'Sim_Vt_Of(IxI)'!$M45</f>
        <v>0</v>
      </c>
      <c r="AV45">
        <f>I!AU43*'Sim_Vt_Of(IxI)'!$M45</f>
        <v>0</v>
      </c>
      <c r="AW45">
        <f>I!AV43*'Sim_Vt_Of(IxI)'!$M45</f>
        <v>0</v>
      </c>
      <c r="AX45">
        <f>I!AW43*'Sim_Vt_Of(IxI)'!$M45</f>
        <v>0</v>
      </c>
      <c r="AY45">
        <f>I!AX43*'Sim_Vt_Of(IxI)'!$M45</f>
        <v>0</v>
      </c>
      <c r="AZ45">
        <f>I!AY43*'Sim_Vt_Of(IxI)'!$M45</f>
        <v>0</v>
      </c>
      <c r="BA45">
        <f>I!AZ43*'Sim_Vt_Of(IxI)'!$M45</f>
        <v>0</v>
      </c>
      <c r="BB45">
        <f>I!BA43*'Sim_Vt_Of(IxI)'!$M45</f>
        <v>0</v>
      </c>
      <c r="BC45">
        <f>I!BB43*'Sim_Vt_Of(IxI)'!$M45</f>
        <v>0</v>
      </c>
      <c r="BD45">
        <f>I!BC43*'Sim_Vt_Of(IxI)'!$M45</f>
        <v>0</v>
      </c>
      <c r="BE45">
        <f>I!BD43*'Sim_Vt_Of(IxI)'!$M45</f>
        <v>0</v>
      </c>
      <c r="BF45">
        <f>I!BE43*'Sim_Vt_Of(IxI)'!$M45</f>
        <v>0</v>
      </c>
      <c r="BG45">
        <f>I!BF43*'Sim_Vt_Of(IxI)'!$M45</f>
        <v>0</v>
      </c>
      <c r="BH45">
        <f>I!BG43*'Sim_Vt_Of(IxI)'!$M45</f>
        <v>0</v>
      </c>
      <c r="BI45">
        <f>I!BH43*'Sim_Vt_Of(IxI)'!$M45</f>
        <v>0</v>
      </c>
      <c r="BJ45">
        <f>I!BI43*'Sim_Vt_Of(IxI)'!$M45</f>
        <v>0</v>
      </c>
      <c r="BK45">
        <f>I!BJ43*'Sim_Vt_Of(IxI)'!$M45</f>
        <v>0</v>
      </c>
      <c r="BL45">
        <f>I!BK43*'Sim_Vt_Of(IxI)'!$M45</f>
        <v>0</v>
      </c>
      <c r="BM45">
        <f>I!BL43*'Sim_Vt_Of(IxI)'!$M45</f>
        <v>0</v>
      </c>
      <c r="BN45">
        <f>I!BM43*'Sim_Vt_Of(IxI)'!$M45</f>
        <v>0</v>
      </c>
      <c r="BO45">
        <f>I!BN43*'Sim_Vt_Of(IxI)'!$M45</f>
        <v>0</v>
      </c>
      <c r="BP45">
        <f>I!BO43*'Sim_Vt_Of(IxI)'!$M45</f>
        <v>0</v>
      </c>
      <c r="BQ45">
        <f>I!BP43*'Sim_Vt_Of(IxI)'!$M45</f>
        <v>0</v>
      </c>
      <c r="BR45">
        <f>I!BQ43*'Sim_Vt_Of(IxI)'!$M45</f>
        <v>0</v>
      </c>
      <c r="BS45">
        <f>I!BR43*'Sim_Vt_Of(IxI)'!$M45</f>
        <v>0</v>
      </c>
      <c r="BT45">
        <f>I!BS43*'Sim_Vt_Of(IxI)'!$M45</f>
        <v>0</v>
      </c>
      <c r="BU45">
        <f>I!BT43*'Sim_Vt_Of(IxI)'!$M45</f>
        <v>0</v>
      </c>
      <c r="BV45">
        <f>I!BU43*'Sim_Vt_Of(IxI)'!$M45</f>
        <v>0</v>
      </c>
      <c r="BW45">
        <f>I!BV43*'Sim_Vt_Of(IxI)'!$M45</f>
        <v>0</v>
      </c>
      <c r="BX45">
        <f>I!BW43*'Sim_Vt_Of(IxI)'!$M45</f>
        <v>0</v>
      </c>
      <c r="BY45">
        <f>I!BX43*'Sim_Vt_Of(IxI)'!$M45</f>
        <v>0</v>
      </c>
    </row>
    <row r="46" spans="1:77" x14ac:dyDescent="0.25">
      <c r="A46" s="105" t="s">
        <v>43</v>
      </c>
      <c r="B46">
        <f>I!A44*'Sim_Vt_Of(IxI)'!$M46</f>
        <v>0</v>
      </c>
      <c r="C46">
        <f>I!B44*'Sim_Vt_Of(IxI)'!$M46</f>
        <v>0</v>
      </c>
      <c r="D46">
        <f>I!C44*'Sim_Vt_Of(IxI)'!$M46</f>
        <v>0</v>
      </c>
      <c r="E46">
        <f>I!D44*'Sim_Vt_Of(IxI)'!$M46</f>
        <v>0</v>
      </c>
      <c r="F46">
        <f>I!E44*'Sim_Vt_Of(IxI)'!$M46</f>
        <v>0</v>
      </c>
      <c r="G46">
        <f>I!F44*'Sim_Vt_Of(IxI)'!$M46</f>
        <v>0</v>
      </c>
      <c r="H46">
        <f>I!G44*'Sim_Vt_Of(IxI)'!$M46</f>
        <v>0</v>
      </c>
      <c r="I46">
        <f>I!H44*'Sim_Vt_Of(IxI)'!$M46</f>
        <v>0</v>
      </c>
      <c r="J46">
        <f>I!I44*'Sim_Vt_Of(IxI)'!$M46</f>
        <v>0</v>
      </c>
      <c r="K46">
        <f>I!J44*'Sim_Vt_Of(IxI)'!$M46</f>
        <v>0</v>
      </c>
      <c r="L46">
        <f>I!K44*'Sim_Vt_Of(IxI)'!$M46</f>
        <v>0</v>
      </c>
      <c r="M46">
        <f>I!L44*'Sim_Vt_Of(IxI)'!$M46</f>
        <v>0</v>
      </c>
      <c r="N46">
        <f>I!M44*'Sim_Vt_Of(IxI)'!$M46</f>
        <v>0</v>
      </c>
      <c r="O46">
        <f>I!N44*'Sim_Vt_Of(IxI)'!$M46</f>
        <v>0</v>
      </c>
      <c r="P46">
        <f>I!O44*'Sim_Vt_Of(IxI)'!$M46</f>
        <v>0</v>
      </c>
      <c r="Q46">
        <f>I!P44*'Sim_Vt_Of(IxI)'!$M46</f>
        <v>0</v>
      </c>
      <c r="R46">
        <f>I!Q44*'Sim_Vt_Of(IxI)'!$M46</f>
        <v>0</v>
      </c>
      <c r="S46">
        <f>I!R44*'Sim_Vt_Of(IxI)'!$M46</f>
        <v>0</v>
      </c>
      <c r="T46">
        <f>I!S44*'Sim_Vt_Of(IxI)'!$M46</f>
        <v>0</v>
      </c>
      <c r="U46">
        <f>I!T44*'Sim_Vt_Of(IxI)'!$M46</f>
        <v>0</v>
      </c>
      <c r="V46">
        <f>I!U44*'Sim_Vt_Of(IxI)'!$M46</f>
        <v>0</v>
      </c>
      <c r="W46">
        <f>I!V44*'Sim_Vt_Of(IxI)'!$M46</f>
        <v>0</v>
      </c>
      <c r="X46">
        <f>I!W44*'Sim_Vt_Of(IxI)'!$M46</f>
        <v>0</v>
      </c>
      <c r="Y46">
        <f>I!X44*'Sim_Vt_Of(IxI)'!$M46</f>
        <v>0</v>
      </c>
      <c r="Z46">
        <f>I!Y44*'Sim_Vt_Of(IxI)'!$M46</f>
        <v>0</v>
      </c>
      <c r="AA46">
        <f>I!Z44*'Sim_Vt_Of(IxI)'!$M46</f>
        <v>0</v>
      </c>
      <c r="AB46">
        <f>I!AA44*'Sim_Vt_Of(IxI)'!$M46</f>
        <v>0</v>
      </c>
      <c r="AC46">
        <f>I!AB44*'Sim_Vt_Of(IxI)'!$M46</f>
        <v>0</v>
      </c>
      <c r="AD46">
        <f>I!AC44*'Sim_Vt_Of(IxI)'!$M46</f>
        <v>0</v>
      </c>
      <c r="AE46">
        <f>I!AD44*'Sim_Vt_Of(IxI)'!$M46</f>
        <v>0</v>
      </c>
      <c r="AF46">
        <f>I!AE44*'Sim_Vt_Of(IxI)'!$M46</f>
        <v>0</v>
      </c>
      <c r="AG46">
        <f>I!AF44*'Sim_Vt_Of(IxI)'!$M46</f>
        <v>0</v>
      </c>
      <c r="AH46">
        <f>I!AG44*'Sim_Vt_Of(IxI)'!$M46</f>
        <v>0</v>
      </c>
      <c r="AI46">
        <f>I!AH44*'Sim_Vt_Of(IxI)'!$M46</f>
        <v>0</v>
      </c>
      <c r="AJ46">
        <f>I!AI44*'Sim_Vt_Of(IxI)'!$M46</f>
        <v>0</v>
      </c>
      <c r="AK46">
        <f>I!AJ44*'Sim_Vt_Of(IxI)'!$M46</f>
        <v>0</v>
      </c>
      <c r="AL46">
        <f>I!AK44*'Sim_Vt_Of(IxI)'!$M46</f>
        <v>0</v>
      </c>
      <c r="AM46">
        <f>I!AL44*'Sim_Vt_Of(IxI)'!$M46</f>
        <v>0</v>
      </c>
      <c r="AN46">
        <f>I!AM44*'Sim_Vt_Of(IxI)'!$M46</f>
        <v>0</v>
      </c>
      <c r="AO46">
        <f>I!AN44*'Sim_Vt_Of(IxI)'!$M46</f>
        <v>0</v>
      </c>
      <c r="AP46">
        <f>I!AO44*'Sim_Vt_Of(IxI)'!$M46</f>
        <v>0</v>
      </c>
      <c r="AQ46">
        <f>I!AP44*'Sim_Vt_Of(IxI)'!$M46</f>
        <v>0</v>
      </c>
      <c r="AR46">
        <f>I!AQ44*'Sim_Vt_Of(IxI)'!$M46</f>
        <v>0</v>
      </c>
      <c r="AS46">
        <f>I!AR44*'Sim_Vt_Of(IxI)'!$M46</f>
        <v>0</v>
      </c>
      <c r="AT46">
        <f>I!AS44*'Sim_Vt_Of(IxI)'!$M46</f>
        <v>0</v>
      </c>
      <c r="AU46">
        <f>I!AT44*'Sim_Vt_Of(IxI)'!$M46</f>
        <v>0</v>
      </c>
      <c r="AV46">
        <f>I!AU44*'Sim_Vt_Of(IxI)'!$M46</f>
        <v>0</v>
      </c>
      <c r="AW46">
        <f>I!AV44*'Sim_Vt_Of(IxI)'!$M46</f>
        <v>0</v>
      </c>
      <c r="AX46">
        <f>I!AW44*'Sim_Vt_Of(IxI)'!$M46</f>
        <v>0</v>
      </c>
      <c r="AY46">
        <f>I!AX44*'Sim_Vt_Of(IxI)'!$M46</f>
        <v>0</v>
      </c>
      <c r="AZ46">
        <f>I!AY44*'Sim_Vt_Of(IxI)'!$M46</f>
        <v>0</v>
      </c>
      <c r="BA46">
        <f>I!AZ44*'Sim_Vt_Of(IxI)'!$M46</f>
        <v>0</v>
      </c>
      <c r="BB46">
        <f>I!BA44*'Sim_Vt_Of(IxI)'!$M46</f>
        <v>0</v>
      </c>
      <c r="BC46">
        <f>I!BB44*'Sim_Vt_Of(IxI)'!$M46</f>
        <v>0</v>
      </c>
      <c r="BD46">
        <f>I!BC44*'Sim_Vt_Of(IxI)'!$M46</f>
        <v>0</v>
      </c>
      <c r="BE46">
        <f>I!BD44*'Sim_Vt_Of(IxI)'!$M46</f>
        <v>0</v>
      </c>
      <c r="BF46">
        <f>I!BE44*'Sim_Vt_Of(IxI)'!$M46</f>
        <v>0</v>
      </c>
      <c r="BG46">
        <f>I!BF44*'Sim_Vt_Of(IxI)'!$M46</f>
        <v>0</v>
      </c>
      <c r="BH46">
        <f>I!BG44*'Sim_Vt_Of(IxI)'!$M46</f>
        <v>0</v>
      </c>
      <c r="BI46">
        <f>I!BH44*'Sim_Vt_Of(IxI)'!$M46</f>
        <v>0</v>
      </c>
      <c r="BJ46">
        <f>I!BI44*'Sim_Vt_Of(IxI)'!$M46</f>
        <v>0</v>
      </c>
      <c r="BK46">
        <f>I!BJ44*'Sim_Vt_Of(IxI)'!$M46</f>
        <v>0</v>
      </c>
      <c r="BL46">
        <f>I!BK44*'Sim_Vt_Of(IxI)'!$M46</f>
        <v>0</v>
      </c>
      <c r="BM46">
        <f>I!BL44*'Sim_Vt_Of(IxI)'!$M46</f>
        <v>0</v>
      </c>
      <c r="BN46">
        <f>I!BM44*'Sim_Vt_Of(IxI)'!$M46</f>
        <v>0</v>
      </c>
      <c r="BO46">
        <f>I!BN44*'Sim_Vt_Of(IxI)'!$M46</f>
        <v>0</v>
      </c>
      <c r="BP46">
        <f>I!BO44*'Sim_Vt_Of(IxI)'!$M46</f>
        <v>0</v>
      </c>
      <c r="BQ46">
        <f>I!BP44*'Sim_Vt_Of(IxI)'!$M46</f>
        <v>0</v>
      </c>
      <c r="BR46">
        <f>I!BQ44*'Sim_Vt_Of(IxI)'!$M46</f>
        <v>0</v>
      </c>
      <c r="BS46">
        <f>I!BR44*'Sim_Vt_Of(IxI)'!$M46</f>
        <v>0</v>
      </c>
      <c r="BT46">
        <f>I!BS44*'Sim_Vt_Of(IxI)'!$M46</f>
        <v>0</v>
      </c>
      <c r="BU46">
        <f>I!BT44*'Sim_Vt_Of(IxI)'!$M46</f>
        <v>0</v>
      </c>
      <c r="BV46">
        <f>I!BU44*'Sim_Vt_Of(IxI)'!$M46</f>
        <v>0</v>
      </c>
      <c r="BW46">
        <f>I!BV44*'Sim_Vt_Of(IxI)'!$M46</f>
        <v>0</v>
      </c>
      <c r="BX46">
        <f>I!BW44*'Sim_Vt_Of(IxI)'!$M46</f>
        <v>0</v>
      </c>
      <c r="BY46">
        <f>I!BX44*'Sim_Vt_Of(IxI)'!$M46</f>
        <v>0</v>
      </c>
    </row>
    <row r="47" spans="1:77" x14ac:dyDescent="0.25">
      <c r="A47" s="105" t="s">
        <v>44</v>
      </c>
      <c r="B47">
        <f>I!A45*'Sim_Vt_Of(IxI)'!$M47</f>
        <v>0</v>
      </c>
      <c r="C47">
        <f>I!B45*'Sim_Vt_Of(IxI)'!$M47</f>
        <v>0</v>
      </c>
      <c r="D47">
        <f>I!C45*'Sim_Vt_Of(IxI)'!$M47</f>
        <v>0</v>
      </c>
      <c r="E47">
        <f>I!D45*'Sim_Vt_Of(IxI)'!$M47</f>
        <v>0</v>
      </c>
      <c r="F47">
        <f>I!E45*'Sim_Vt_Of(IxI)'!$M47</f>
        <v>0</v>
      </c>
      <c r="G47">
        <f>I!F45*'Sim_Vt_Of(IxI)'!$M47</f>
        <v>0</v>
      </c>
      <c r="H47">
        <f>I!G45*'Sim_Vt_Of(IxI)'!$M47</f>
        <v>0</v>
      </c>
      <c r="I47">
        <f>I!H45*'Sim_Vt_Of(IxI)'!$M47</f>
        <v>0</v>
      </c>
      <c r="J47">
        <f>I!I45*'Sim_Vt_Of(IxI)'!$M47</f>
        <v>0</v>
      </c>
      <c r="K47">
        <f>I!J45*'Sim_Vt_Of(IxI)'!$M47</f>
        <v>0</v>
      </c>
      <c r="L47">
        <f>I!K45*'Sim_Vt_Of(IxI)'!$M47</f>
        <v>0</v>
      </c>
      <c r="M47">
        <f>I!L45*'Sim_Vt_Of(IxI)'!$M47</f>
        <v>0</v>
      </c>
      <c r="N47">
        <f>I!M45*'Sim_Vt_Of(IxI)'!$M47</f>
        <v>0</v>
      </c>
      <c r="O47">
        <f>I!N45*'Sim_Vt_Of(IxI)'!$M47</f>
        <v>0</v>
      </c>
      <c r="P47">
        <f>I!O45*'Sim_Vt_Of(IxI)'!$M47</f>
        <v>0</v>
      </c>
      <c r="Q47">
        <f>I!P45*'Sim_Vt_Of(IxI)'!$M47</f>
        <v>0</v>
      </c>
      <c r="R47">
        <f>I!Q45*'Sim_Vt_Of(IxI)'!$M47</f>
        <v>0</v>
      </c>
      <c r="S47">
        <f>I!R45*'Sim_Vt_Of(IxI)'!$M47</f>
        <v>0</v>
      </c>
      <c r="T47">
        <f>I!S45*'Sim_Vt_Of(IxI)'!$M47</f>
        <v>0</v>
      </c>
      <c r="U47">
        <f>I!T45*'Sim_Vt_Of(IxI)'!$M47</f>
        <v>0</v>
      </c>
      <c r="V47">
        <f>I!U45*'Sim_Vt_Of(IxI)'!$M47</f>
        <v>0</v>
      </c>
      <c r="W47">
        <f>I!V45*'Sim_Vt_Of(IxI)'!$M47</f>
        <v>0</v>
      </c>
      <c r="X47">
        <f>I!W45*'Sim_Vt_Of(IxI)'!$M47</f>
        <v>0</v>
      </c>
      <c r="Y47">
        <f>I!X45*'Sim_Vt_Of(IxI)'!$M47</f>
        <v>0</v>
      </c>
      <c r="Z47">
        <f>I!Y45*'Sim_Vt_Of(IxI)'!$M47</f>
        <v>0</v>
      </c>
      <c r="AA47">
        <f>I!Z45*'Sim_Vt_Of(IxI)'!$M47</f>
        <v>0</v>
      </c>
      <c r="AB47">
        <f>I!AA45*'Sim_Vt_Of(IxI)'!$M47</f>
        <v>0</v>
      </c>
      <c r="AC47">
        <f>I!AB45*'Sim_Vt_Of(IxI)'!$M47</f>
        <v>0</v>
      </c>
      <c r="AD47">
        <f>I!AC45*'Sim_Vt_Of(IxI)'!$M47</f>
        <v>0</v>
      </c>
      <c r="AE47">
        <f>I!AD45*'Sim_Vt_Of(IxI)'!$M47</f>
        <v>0</v>
      </c>
      <c r="AF47">
        <f>I!AE45*'Sim_Vt_Of(IxI)'!$M47</f>
        <v>0</v>
      </c>
      <c r="AG47">
        <f>I!AF45*'Sim_Vt_Of(IxI)'!$M47</f>
        <v>0</v>
      </c>
      <c r="AH47">
        <f>I!AG45*'Sim_Vt_Of(IxI)'!$M47</f>
        <v>0</v>
      </c>
      <c r="AI47">
        <f>I!AH45*'Sim_Vt_Of(IxI)'!$M47</f>
        <v>0</v>
      </c>
      <c r="AJ47">
        <f>I!AI45*'Sim_Vt_Of(IxI)'!$M47</f>
        <v>0</v>
      </c>
      <c r="AK47">
        <f>I!AJ45*'Sim_Vt_Of(IxI)'!$M47</f>
        <v>0</v>
      </c>
      <c r="AL47">
        <f>I!AK45*'Sim_Vt_Of(IxI)'!$M47</f>
        <v>0</v>
      </c>
      <c r="AM47">
        <f>I!AL45*'Sim_Vt_Of(IxI)'!$M47</f>
        <v>0</v>
      </c>
      <c r="AN47">
        <f>I!AM45*'Sim_Vt_Of(IxI)'!$M47</f>
        <v>0</v>
      </c>
      <c r="AO47">
        <f>I!AN45*'Sim_Vt_Of(IxI)'!$M47</f>
        <v>0</v>
      </c>
      <c r="AP47">
        <f>I!AO45*'Sim_Vt_Of(IxI)'!$M47</f>
        <v>0</v>
      </c>
      <c r="AQ47">
        <f>I!AP45*'Sim_Vt_Of(IxI)'!$M47</f>
        <v>0</v>
      </c>
      <c r="AR47">
        <f>I!AQ45*'Sim_Vt_Of(IxI)'!$M47</f>
        <v>0</v>
      </c>
      <c r="AS47">
        <f>I!AR45*'Sim_Vt_Of(IxI)'!$M47</f>
        <v>0</v>
      </c>
      <c r="AT47">
        <f>I!AS45*'Sim_Vt_Of(IxI)'!$M47</f>
        <v>0</v>
      </c>
      <c r="AU47">
        <f>I!AT45*'Sim_Vt_Of(IxI)'!$M47</f>
        <v>0</v>
      </c>
      <c r="AV47">
        <f>I!AU45*'Sim_Vt_Of(IxI)'!$M47</f>
        <v>0</v>
      </c>
      <c r="AW47">
        <f>I!AV45*'Sim_Vt_Of(IxI)'!$M47</f>
        <v>0</v>
      </c>
      <c r="AX47">
        <f>I!AW45*'Sim_Vt_Of(IxI)'!$M47</f>
        <v>0</v>
      </c>
      <c r="AY47">
        <f>I!AX45*'Sim_Vt_Of(IxI)'!$M47</f>
        <v>0</v>
      </c>
      <c r="AZ47">
        <f>I!AY45*'Sim_Vt_Of(IxI)'!$M47</f>
        <v>0</v>
      </c>
      <c r="BA47">
        <f>I!AZ45*'Sim_Vt_Of(IxI)'!$M47</f>
        <v>0</v>
      </c>
      <c r="BB47">
        <f>I!BA45*'Sim_Vt_Of(IxI)'!$M47</f>
        <v>0</v>
      </c>
      <c r="BC47">
        <f>I!BB45*'Sim_Vt_Of(IxI)'!$M47</f>
        <v>0</v>
      </c>
      <c r="BD47">
        <f>I!BC45*'Sim_Vt_Of(IxI)'!$M47</f>
        <v>0</v>
      </c>
      <c r="BE47">
        <f>I!BD45*'Sim_Vt_Of(IxI)'!$M47</f>
        <v>0</v>
      </c>
      <c r="BF47">
        <f>I!BE45*'Sim_Vt_Of(IxI)'!$M47</f>
        <v>0</v>
      </c>
      <c r="BG47">
        <f>I!BF45*'Sim_Vt_Of(IxI)'!$M47</f>
        <v>0</v>
      </c>
      <c r="BH47">
        <f>I!BG45*'Sim_Vt_Of(IxI)'!$M47</f>
        <v>0</v>
      </c>
      <c r="BI47">
        <f>I!BH45*'Sim_Vt_Of(IxI)'!$M47</f>
        <v>0</v>
      </c>
      <c r="BJ47">
        <f>I!BI45*'Sim_Vt_Of(IxI)'!$M47</f>
        <v>0</v>
      </c>
      <c r="BK47">
        <f>I!BJ45*'Sim_Vt_Of(IxI)'!$M47</f>
        <v>0</v>
      </c>
      <c r="BL47">
        <f>I!BK45*'Sim_Vt_Of(IxI)'!$M47</f>
        <v>0</v>
      </c>
      <c r="BM47">
        <f>I!BL45*'Sim_Vt_Of(IxI)'!$M47</f>
        <v>0</v>
      </c>
      <c r="BN47">
        <f>I!BM45*'Sim_Vt_Of(IxI)'!$M47</f>
        <v>0</v>
      </c>
      <c r="BO47">
        <f>I!BN45*'Sim_Vt_Of(IxI)'!$M47</f>
        <v>0</v>
      </c>
      <c r="BP47">
        <f>I!BO45*'Sim_Vt_Of(IxI)'!$M47</f>
        <v>0</v>
      </c>
      <c r="BQ47">
        <f>I!BP45*'Sim_Vt_Of(IxI)'!$M47</f>
        <v>0</v>
      </c>
      <c r="BR47">
        <f>I!BQ45*'Sim_Vt_Of(IxI)'!$M47</f>
        <v>0</v>
      </c>
      <c r="BS47">
        <f>I!BR45*'Sim_Vt_Of(IxI)'!$M47</f>
        <v>0</v>
      </c>
      <c r="BT47">
        <f>I!BS45*'Sim_Vt_Of(IxI)'!$M47</f>
        <v>0</v>
      </c>
      <c r="BU47">
        <f>I!BT45*'Sim_Vt_Of(IxI)'!$M47</f>
        <v>0</v>
      </c>
      <c r="BV47">
        <f>I!BU45*'Sim_Vt_Of(IxI)'!$M47</f>
        <v>0</v>
      </c>
      <c r="BW47">
        <f>I!BV45*'Sim_Vt_Of(IxI)'!$M47</f>
        <v>0</v>
      </c>
      <c r="BX47">
        <f>I!BW45*'Sim_Vt_Of(IxI)'!$M47</f>
        <v>0</v>
      </c>
      <c r="BY47">
        <f>I!BX45*'Sim_Vt_Of(IxI)'!$M47</f>
        <v>0</v>
      </c>
    </row>
    <row r="48" spans="1:77" x14ac:dyDescent="0.25">
      <c r="A48" s="105" t="s">
        <v>45</v>
      </c>
      <c r="B48">
        <f>I!A46*'Sim_Vt_Of(IxI)'!$M48</f>
        <v>0</v>
      </c>
      <c r="C48">
        <f>I!B46*'Sim_Vt_Of(IxI)'!$M48</f>
        <v>0</v>
      </c>
      <c r="D48">
        <f>I!C46*'Sim_Vt_Of(IxI)'!$M48</f>
        <v>0</v>
      </c>
      <c r="E48">
        <f>I!D46*'Sim_Vt_Of(IxI)'!$M48</f>
        <v>0</v>
      </c>
      <c r="F48">
        <f>I!E46*'Sim_Vt_Of(IxI)'!$M48</f>
        <v>0</v>
      </c>
      <c r="G48">
        <f>I!F46*'Sim_Vt_Of(IxI)'!$M48</f>
        <v>0</v>
      </c>
      <c r="H48">
        <f>I!G46*'Sim_Vt_Of(IxI)'!$M48</f>
        <v>0</v>
      </c>
      <c r="I48">
        <f>I!H46*'Sim_Vt_Of(IxI)'!$M48</f>
        <v>0</v>
      </c>
      <c r="J48">
        <f>I!I46*'Sim_Vt_Of(IxI)'!$M48</f>
        <v>0</v>
      </c>
      <c r="K48">
        <f>I!J46*'Sim_Vt_Of(IxI)'!$M48</f>
        <v>0</v>
      </c>
      <c r="L48">
        <f>I!K46*'Sim_Vt_Of(IxI)'!$M48</f>
        <v>0</v>
      </c>
      <c r="M48">
        <f>I!L46*'Sim_Vt_Of(IxI)'!$M48</f>
        <v>0</v>
      </c>
      <c r="N48">
        <f>I!M46*'Sim_Vt_Of(IxI)'!$M48</f>
        <v>0</v>
      </c>
      <c r="O48">
        <f>I!N46*'Sim_Vt_Of(IxI)'!$M48</f>
        <v>0</v>
      </c>
      <c r="P48">
        <f>I!O46*'Sim_Vt_Of(IxI)'!$M48</f>
        <v>0</v>
      </c>
      <c r="Q48">
        <f>I!P46*'Sim_Vt_Of(IxI)'!$M48</f>
        <v>0</v>
      </c>
      <c r="R48">
        <f>I!Q46*'Sim_Vt_Of(IxI)'!$M48</f>
        <v>0</v>
      </c>
      <c r="S48">
        <f>I!R46*'Sim_Vt_Of(IxI)'!$M48</f>
        <v>0</v>
      </c>
      <c r="T48">
        <f>I!S46*'Sim_Vt_Of(IxI)'!$M48</f>
        <v>0</v>
      </c>
      <c r="U48">
        <f>I!T46*'Sim_Vt_Of(IxI)'!$M48</f>
        <v>0</v>
      </c>
      <c r="V48">
        <f>I!U46*'Sim_Vt_Of(IxI)'!$M48</f>
        <v>0</v>
      </c>
      <c r="W48">
        <f>I!V46*'Sim_Vt_Of(IxI)'!$M48</f>
        <v>0</v>
      </c>
      <c r="X48">
        <f>I!W46*'Sim_Vt_Of(IxI)'!$M48</f>
        <v>0</v>
      </c>
      <c r="Y48">
        <f>I!X46*'Sim_Vt_Of(IxI)'!$M48</f>
        <v>0</v>
      </c>
      <c r="Z48">
        <f>I!Y46*'Sim_Vt_Of(IxI)'!$M48</f>
        <v>0</v>
      </c>
      <c r="AA48">
        <f>I!Z46*'Sim_Vt_Of(IxI)'!$M48</f>
        <v>0</v>
      </c>
      <c r="AB48">
        <f>I!AA46*'Sim_Vt_Of(IxI)'!$M48</f>
        <v>0</v>
      </c>
      <c r="AC48">
        <f>I!AB46*'Sim_Vt_Of(IxI)'!$M48</f>
        <v>0</v>
      </c>
      <c r="AD48">
        <f>I!AC46*'Sim_Vt_Of(IxI)'!$M48</f>
        <v>0</v>
      </c>
      <c r="AE48">
        <f>I!AD46*'Sim_Vt_Of(IxI)'!$M48</f>
        <v>0</v>
      </c>
      <c r="AF48">
        <f>I!AE46*'Sim_Vt_Of(IxI)'!$M48</f>
        <v>0</v>
      </c>
      <c r="AG48">
        <f>I!AF46*'Sim_Vt_Of(IxI)'!$M48</f>
        <v>0</v>
      </c>
      <c r="AH48">
        <f>I!AG46*'Sim_Vt_Of(IxI)'!$M48</f>
        <v>0</v>
      </c>
      <c r="AI48">
        <f>I!AH46*'Sim_Vt_Of(IxI)'!$M48</f>
        <v>0</v>
      </c>
      <c r="AJ48">
        <f>I!AI46*'Sim_Vt_Of(IxI)'!$M48</f>
        <v>0</v>
      </c>
      <c r="AK48">
        <f>I!AJ46*'Sim_Vt_Of(IxI)'!$M48</f>
        <v>0</v>
      </c>
      <c r="AL48">
        <f>I!AK46*'Sim_Vt_Of(IxI)'!$M48</f>
        <v>0</v>
      </c>
      <c r="AM48">
        <f>I!AL46*'Sim_Vt_Of(IxI)'!$M48</f>
        <v>0</v>
      </c>
      <c r="AN48">
        <f>I!AM46*'Sim_Vt_Of(IxI)'!$M48</f>
        <v>0</v>
      </c>
      <c r="AO48">
        <f>I!AN46*'Sim_Vt_Of(IxI)'!$M48</f>
        <v>0</v>
      </c>
      <c r="AP48">
        <f>I!AO46*'Sim_Vt_Of(IxI)'!$M48</f>
        <v>0</v>
      </c>
      <c r="AQ48">
        <f>I!AP46*'Sim_Vt_Of(IxI)'!$M48</f>
        <v>0</v>
      </c>
      <c r="AR48">
        <f>I!AQ46*'Sim_Vt_Of(IxI)'!$M48</f>
        <v>0</v>
      </c>
      <c r="AS48">
        <f>I!AR46*'Sim_Vt_Of(IxI)'!$M48</f>
        <v>0</v>
      </c>
      <c r="AT48">
        <f>I!AS46*'Sim_Vt_Of(IxI)'!$M48</f>
        <v>0</v>
      </c>
      <c r="AU48">
        <f>I!AT46*'Sim_Vt_Of(IxI)'!$M48</f>
        <v>0</v>
      </c>
      <c r="AV48">
        <f>I!AU46*'Sim_Vt_Of(IxI)'!$M48</f>
        <v>0</v>
      </c>
      <c r="AW48">
        <f>I!AV46*'Sim_Vt_Of(IxI)'!$M48</f>
        <v>0</v>
      </c>
      <c r="AX48">
        <f>I!AW46*'Sim_Vt_Of(IxI)'!$M48</f>
        <v>0</v>
      </c>
      <c r="AY48">
        <f>I!AX46*'Sim_Vt_Of(IxI)'!$M48</f>
        <v>0</v>
      </c>
      <c r="AZ48">
        <f>I!AY46*'Sim_Vt_Of(IxI)'!$M48</f>
        <v>0</v>
      </c>
      <c r="BA48">
        <f>I!AZ46*'Sim_Vt_Of(IxI)'!$M48</f>
        <v>0</v>
      </c>
      <c r="BB48">
        <f>I!BA46*'Sim_Vt_Of(IxI)'!$M48</f>
        <v>0</v>
      </c>
      <c r="BC48">
        <f>I!BB46*'Sim_Vt_Of(IxI)'!$M48</f>
        <v>0</v>
      </c>
      <c r="BD48">
        <f>I!BC46*'Sim_Vt_Of(IxI)'!$M48</f>
        <v>0</v>
      </c>
      <c r="BE48">
        <f>I!BD46*'Sim_Vt_Of(IxI)'!$M48</f>
        <v>0</v>
      </c>
      <c r="BF48">
        <f>I!BE46*'Sim_Vt_Of(IxI)'!$M48</f>
        <v>0</v>
      </c>
      <c r="BG48">
        <f>I!BF46*'Sim_Vt_Of(IxI)'!$M48</f>
        <v>0</v>
      </c>
      <c r="BH48">
        <f>I!BG46*'Sim_Vt_Of(IxI)'!$M48</f>
        <v>0</v>
      </c>
      <c r="BI48">
        <f>I!BH46*'Sim_Vt_Of(IxI)'!$M48</f>
        <v>0</v>
      </c>
      <c r="BJ48">
        <f>I!BI46*'Sim_Vt_Of(IxI)'!$M48</f>
        <v>0</v>
      </c>
      <c r="BK48">
        <f>I!BJ46*'Sim_Vt_Of(IxI)'!$M48</f>
        <v>0</v>
      </c>
      <c r="BL48">
        <f>I!BK46*'Sim_Vt_Of(IxI)'!$M48</f>
        <v>0</v>
      </c>
      <c r="BM48">
        <f>I!BL46*'Sim_Vt_Of(IxI)'!$M48</f>
        <v>0</v>
      </c>
      <c r="BN48">
        <f>I!BM46*'Sim_Vt_Of(IxI)'!$M48</f>
        <v>0</v>
      </c>
      <c r="BO48">
        <f>I!BN46*'Sim_Vt_Of(IxI)'!$M48</f>
        <v>0</v>
      </c>
      <c r="BP48">
        <f>I!BO46*'Sim_Vt_Of(IxI)'!$M48</f>
        <v>0</v>
      </c>
      <c r="BQ48">
        <f>I!BP46*'Sim_Vt_Of(IxI)'!$M48</f>
        <v>0</v>
      </c>
      <c r="BR48">
        <f>I!BQ46*'Sim_Vt_Of(IxI)'!$M48</f>
        <v>0</v>
      </c>
      <c r="BS48">
        <f>I!BR46*'Sim_Vt_Of(IxI)'!$M48</f>
        <v>0</v>
      </c>
      <c r="BT48">
        <f>I!BS46*'Sim_Vt_Of(IxI)'!$M48</f>
        <v>0</v>
      </c>
      <c r="BU48">
        <f>I!BT46*'Sim_Vt_Of(IxI)'!$M48</f>
        <v>0</v>
      </c>
      <c r="BV48">
        <f>I!BU46*'Sim_Vt_Of(IxI)'!$M48</f>
        <v>0</v>
      </c>
      <c r="BW48">
        <f>I!BV46*'Sim_Vt_Of(IxI)'!$M48</f>
        <v>0</v>
      </c>
      <c r="BX48">
        <f>I!BW46*'Sim_Vt_Of(IxI)'!$M48</f>
        <v>0</v>
      </c>
      <c r="BY48">
        <f>I!BX46*'Sim_Vt_Of(IxI)'!$M48</f>
        <v>0</v>
      </c>
    </row>
    <row r="49" spans="1:77" x14ac:dyDescent="0.25">
      <c r="A49" s="105" t="s">
        <v>46</v>
      </c>
      <c r="B49">
        <f>I!A47*'Sim_Vt_Of(IxI)'!$M49</f>
        <v>0</v>
      </c>
      <c r="C49">
        <f>I!B47*'Sim_Vt_Of(IxI)'!$M49</f>
        <v>0</v>
      </c>
      <c r="D49">
        <f>I!C47*'Sim_Vt_Of(IxI)'!$M49</f>
        <v>0</v>
      </c>
      <c r="E49">
        <f>I!D47*'Sim_Vt_Of(IxI)'!$M49</f>
        <v>0</v>
      </c>
      <c r="F49">
        <f>I!E47*'Sim_Vt_Of(IxI)'!$M49</f>
        <v>0</v>
      </c>
      <c r="G49">
        <f>I!F47*'Sim_Vt_Of(IxI)'!$M49</f>
        <v>0</v>
      </c>
      <c r="H49">
        <f>I!G47*'Sim_Vt_Of(IxI)'!$M49</f>
        <v>0</v>
      </c>
      <c r="I49">
        <f>I!H47*'Sim_Vt_Of(IxI)'!$M49</f>
        <v>0</v>
      </c>
      <c r="J49">
        <f>I!I47*'Sim_Vt_Of(IxI)'!$M49</f>
        <v>0</v>
      </c>
      <c r="K49">
        <f>I!J47*'Sim_Vt_Of(IxI)'!$M49</f>
        <v>0</v>
      </c>
      <c r="L49">
        <f>I!K47*'Sim_Vt_Of(IxI)'!$M49</f>
        <v>0</v>
      </c>
      <c r="M49">
        <f>I!L47*'Sim_Vt_Of(IxI)'!$M49</f>
        <v>0</v>
      </c>
      <c r="N49">
        <f>I!M47*'Sim_Vt_Of(IxI)'!$M49</f>
        <v>0</v>
      </c>
      <c r="O49">
        <f>I!N47*'Sim_Vt_Of(IxI)'!$M49</f>
        <v>0</v>
      </c>
      <c r="P49">
        <f>I!O47*'Sim_Vt_Of(IxI)'!$M49</f>
        <v>0</v>
      </c>
      <c r="Q49">
        <f>I!P47*'Sim_Vt_Of(IxI)'!$M49</f>
        <v>0</v>
      </c>
      <c r="R49">
        <f>I!Q47*'Sim_Vt_Of(IxI)'!$M49</f>
        <v>0</v>
      </c>
      <c r="S49">
        <f>I!R47*'Sim_Vt_Of(IxI)'!$M49</f>
        <v>0</v>
      </c>
      <c r="T49">
        <f>I!S47*'Sim_Vt_Of(IxI)'!$M49</f>
        <v>0</v>
      </c>
      <c r="U49">
        <f>I!T47*'Sim_Vt_Of(IxI)'!$M49</f>
        <v>0</v>
      </c>
      <c r="V49">
        <f>I!U47*'Sim_Vt_Of(IxI)'!$M49</f>
        <v>0</v>
      </c>
      <c r="W49">
        <f>I!V47*'Sim_Vt_Of(IxI)'!$M49</f>
        <v>0</v>
      </c>
      <c r="X49">
        <f>I!W47*'Sim_Vt_Of(IxI)'!$M49</f>
        <v>0</v>
      </c>
      <c r="Y49">
        <f>I!X47*'Sim_Vt_Of(IxI)'!$M49</f>
        <v>0</v>
      </c>
      <c r="Z49">
        <f>I!Y47*'Sim_Vt_Of(IxI)'!$M49</f>
        <v>0</v>
      </c>
      <c r="AA49">
        <f>I!Z47*'Sim_Vt_Of(IxI)'!$M49</f>
        <v>0</v>
      </c>
      <c r="AB49">
        <f>I!AA47*'Sim_Vt_Of(IxI)'!$M49</f>
        <v>0</v>
      </c>
      <c r="AC49">
        <f>I!AB47*'Sim_Vt_Of(IxI)'!$M49</f>
        <v>0</v>
      </c>
      <c r="AD49">
        <f>I!AC47*'Sim_Vt_Of(IxI)'!$M49</f>
        <v>0</v>
      </c>
      <c r="AE49">
        <f>I!AD47*'Sim_Vt_Of(IxI)'!$M49</f>
        <v>0</v>
      </c>
      <c r="AF49">
        <f>I!AE47*'Sim_Vt_Of(IxI)'!$M49</f>
        <v>0</v>
      </c>
      <c r="AG49">
        <f>I!AF47*'Sim_Vt_Of(IxI)'!$M49</f>
        <v>0</v>
      </c>
      <c r="AH49">
        <f>I!AG47*'Sim_Vt_Of(IxI)'!$M49</f>
        <v>0</v>
      </c>
      <c r="AI49">
        <f>I!AH47*'Sim_Vt_Of(IxI)'!$M49</f>
        <v>0</v>
      </c>
      <c r="AJ49">
        <f>I!AI47*'Sim_Vt_Of(IxI)'!$M49</f>
        <v>0</v>
      </c>
      <c r="AK49">
        <f>I!AJ47*'Sim_Vt_Of(IxI)'!$M49</f>
        <v>0</v>
      </c>
      <c r="AL49">
        <f>I!AK47*'Sim_Vt_Of(IxI)'!$M49</f>
        <v>0</v>
      </c>
      <c r="AM49">
        <f>I!AL47*'Sim_Vt_Of(IxI)'!$M49</f>
        <v>0</v>
      </c>
      <c r="AN49">
        <f>I!AM47*'Sim_Vt_Of(IxI)'!$M49</f>
        <v>0</v>
      </c>
      <c r="AO49">
        <f>I!AN47*'Sim_Vt_Of(IxI)'!$M49</f>
        <v>0</v>
      </c>
      <c r="AP49">
        <f>I!AO47*'Sim_Vt_Of(IxI)'!$M49</f>
        <v>0</v>
      </c>
      <c r="AQ49">
        <f>I!AP47*'Sim_Vt_Of(IxI)'!$M49</f>
        <v>0</v>
      </c>
      <c r="AR49">
        <f>I!AQ47*'Sim_Vt_Of(IxI)'!$M49</f>
        <v>0</v>
      </c>
      <c r="AS49">
        <f>I!AR47*'Sim_Vt_Of(IxI)'!$M49</f>
        <v>0</v>
      </c>
      <c r="AT49">
        <f>I!AS47*'Sim_Vt_Of(IxI)'!$M49</f>
        <v>0</v>
      </c>
      <c r="AU49">
        <f>I!AT47*'Sim_Vt_Of(IxI)'!$M49</f>
        <v>0</v>
      </c>
      <c r="AV49">
        <f>I!AU47*'Sim_Vt_Of(IxI)'!$M49</f>
        <v>0</v>
      </c>
      <c r="AW49">
        <f>I!AV47*'Sim_Vt_Of(IxI)'!$M49</f>
        <v>0</v>
      </c>
      <c r="AX49">
        <f>I!AW47*'Sim_Vt_Of(IxI)'!$M49</f>
        <v>0</v>
      </c>
      <c r="AY49">
        <f>I!AX47*'Sim_Vt_Of(IxI)'!$M49</f>
        <v>0</v>
      </c>
      <c r="AZ49">
        <f>I!AY47*'Sim_Vt_Of(IxI)'!$M49</f>
        <v>0</v>
      </c>
      <c r="BA49">
        <f>I!AZ47*'Sim_Vt_Of(IxI)'!$M49</f>
        <v>0</v>
      </c>
      <c r="BB49">
        <f>I!BA47*'Sim_Vt_Of(IxI)'!$M49</f>
        <v>0</v>
      </c>
      <c r="BC49">
        <f>I!BB47*'Sim_Vt_Of(IxI)'!$M49</f>
        <v>0</v>
      </c>
      <c r="BD49">
        <f>I!BC47*'Sim_Vt_Of(IxI)'!$M49</f>
        <v>0</v>
      </c>
      <c r="BE49">
        <f>I!BD47*'Sim_Vt_Of(IxI)'!$M49</f>
        <v>0</v>
      </c>
      <c r="BF49">
        <f>I!BE47*'Sim_Vt_Of(IxI)'!$M49</f>
        <v>0</v>
      </c>
      <c r="BG49">
        <f>I!BF47*'Sim_Vt_Of(IxI)'!$M49</f>
        <v>0</v>
      </c>
      <c r="BH49">
        <f>I!BG47*'Sim_Vt_Of(IxI)'!$M49</f>
        <v>0</v>
      </c>
      <c r="BI49">
        <f>I!BH47*'Sim_Vt_Of(IxI)'!$M49</f>
        <v>0</v>
      </c>
      <c r="BJ49">
        <f>I!BI47*'Sim_Vt_Of(IxI)'!$M49</f>
        <v>0</v>
      </c>
      <c r="BK49">
        <f>I!BJ47*'Sim_Vt_Of(IxI)'!$M49</f>
        <v>0</v>
      </c>
      <c r="BL49">
        <f>I!BK47*'Sim_Vt_Of(IxI)'!$M49</f>
        <v>0</v>
      </c>
      <c r="BM49">
        <f>I!BL47*'Sim_Vt_Of(IxI)'!$M49</f>
        <v>0</v>
      </c>
      <c r="BN49">
        <f>I!BM47*'Sim_Vt_Of(IxI)'!$M49</f>
        <v>0</v>
      </c>
      <c r="BO49">
        <f>I!BN47*'Sim_Vt_Of(IxI)'!$M49</f>
        <v>0</v>
      </c>
      <c r="BP49">
        <f>I!BO47*'Sim_Vt_Of(IxI)'!$M49</f>
        <v>0</v>
      </c>
      <c r="BQ49">
        <f>I!BP47*'Sim_Vt_Of(IxI)'!$M49</f>
        <v>0</v>
      </c>
      <c r="BR49">
        <f>I!BQ47*'Sim_Vt_Of(IxI)'!$M49</f>
        <v>0</v>
      </c>
      <c r="BS49">
        <f>I!BR47*'Sim_Vt_Of(IxI)'!$M49</f>
        <v>0</v>
      </c>
      <c r="BT49">
        <f>I!BS47*'Sim_Vt_Of(IxI)'!$M49</f>
        <v>0</v>
      </c>
      <c r="BU49">
        <f>I!BT47*'Sim_Vt_Of(IxI)'!$M49</f>
        <v>0</v>
      </c>
      <c r="BV49">
        <f>I!BU47*'Sim_Vt_Of(IxI)'!$M49</f>
        <v>0</v>
      </c>
      <c r="BW49">
        <f>I!BV47*'Sim_Vt_Of(IxI)'!$M49</f>
        <v>0</v>
      </c>
      <c r="BX49">
        <f>I!BW47*'Sim_Vt_Of(IxI)'!$M49</f>
        <v>0</v>
      </c>
      <c r="BY49">
        <f>I!BX47*'Sim_Vt_Of(IxI)'!$M49</f>
        <v>0</v>
      </c>
    </row>
    <row r="50" spans="1:77" x14ac:dyDescent="0.25">
      <c r="A50" s="105" t="s">
        <v>47</v>
      </c>
      <c r="B50">
        <f>I!A48*'Sim_Vt_Of(IxI)'!$M50</f>
        <v>0</v>
      </c>
      <c r="C50">
        <f>I!B48*'Sim_Vt_Of(IxI)'!$M50</f>
        <v>0</v>
      </c>
      <c r="D50">
        <f>I!C48*'Sim_Vt_Of(IxI)'!$M50</f>
        <v>0</v>
      </c>
      <c r="E50">
        <f>I!D48*'Sim_Vt_Of(IxI)'!$M50</f>
        <v>0</v>
      </c>
      <c r="F50">
        <f>I!E48*'Sim_Vt_Of(IxI)'!$M50</f>
        <v>0</v>
      </c>
      <c r="G50">
        <f>I!F48*'Sim_Vt_Of(IxI)'!$M50</f>
        <v>0</v>
      </c>
      <c r="H50">
        <f>I!G48*'Sim_Vt_Of(IxI)'!$M50</f>
        <v>0</v>
      </c>
      <c r="I50">
        <f>I!H48*'Sim_Vt_Of(IxI)'!$M50</f>
        <v>0</v>
      </c>
      <c r="J50">
        <f>I!I48*'Sim_Vt_Of(IxI)'!$M50</f>
        <v>0</v>
      </c>
      <c r="K50">
        <f>I!J48*'Sim_Vt_Of(IxI)'!$M50</f>
        <v>0</v>
      </c>
      <c r="L50">
        <f>I!K48*'Sim_Vt_Of(IxI)'!$M50</f>
        <v>0</v>
      </c>
      <c r="M50">
        <f>I!L48*'Sim_Vt_Of(IxI)'!$M50</f>
        <v>0</v>
      </c>
      <c r="N50">
        <f>I!M48*'Sim_Vt_Of(IxI)'!$M50</f>
        <v>0</v>
      </c>
      <c r="O50">
        <f>I!N48*'Sim_Vt_Of(IxI)'!$M50</f>
        <v>0</v>
      </c>
      <c r="P50">
        <f>I!O48*'Sim_Vt_Of(IxI)'!$M50</f>
        <v>0</v>
      </c>
      <c r="Q50">
        <f>I!P48*'Sim_Vt_Of(IxI)'!$M50</f>
        <v>0</v>
      </c>
      <c r="R50">
        <f>I!Q48*'Sim_Vt_Of(IxI)'!$M50</f>
        <v>0</v>
      </c>
      <c r="S50">
        <f>I!R48*'Sim_Vt_Of(IxI)'!$M50</f>
        <v>0</v>
      </c>
      <c r="T50">
        <f>I!S48*'Sim_Vt_Of(IxI)'!$M50</f>
        <v>0</v>
      </c>
      <c r="U50">
        <f>I!T48*'Sim_Vt_Of(IxI)'!$M50</f>
        <v>0</v>
      </c>
      <c r="V50">
        <f>I!U48*'Sim_Vt_Of(IxI)'!$M50</f>
        <v>0</v>
      </c>
      <c r="W50">
        <f>I!V48*'Sim_Vt_Of(IxI)'!$M50</f>
        <v>0</v>
      </c>
      <c r="X50">
        <f>I!W48*'Sim_Vt_Of(IxI)'!$M50</f>
        <v>0</v>
      </c>
      <c r="Y50">
        <f>I!X48*'Sim_Vt_Of(IxI)'!$M50</f>
        <v>0</v>
      </c>
      <c r="Z50">
        <f>I!Y48*'Sim_Vt_Of(IxI)'!$M50</f>
        <v>0</v>
      </c>
      <c r="AA50">
        <f>I!Z48*'Sim_Vt_Of(IxI)'!$M50</f>
        <v>0</v>
      </c>
      <c r="AB50">
        <f>I!AA48*'Sim_Vt_Of(IxI)'!$M50</f>
        <v>0</v>
      </c>
      <c r="AC50">
        <f>I!AB48*'Sim_Vt_Of(IxI)'!$M50</f>
        <v>0</v>
      </c>
      <c r="AD50">
        <f>I!AC48*'Sim_Vt_Of(IxI)'!$M50</f>
        <v>0</v>
      </c>
      <c r="AE50">
        <f>I!AD48*'Sim_Vt_Of(IxI)'!$M50</f>
        <v>0</v>
      </c>
      <c r="AF50">
        <f>I!AE48*'Sim_Vt_Of(IxI)'!$M50</f>
        <v>0</v>
      </c>
      <c r="AG50">
        <f>I!AF48*'Sim_Vt_Of(IxI)'!$M50</f>
        <v>0</v>
      </c>
      <c r="AH50">
        <f>I!AG48*'Sim_Vt_Of(IxI)'!$M50</f>
        <v>0</v>
      </c>
      <c r="AI50">
        <f>I!AH48*'Sim_Vt_Of(IxI)'!$M50</f>
        <v>0</v>
      </c>
      <c r="AJ50">
        <f>I!AI48*'Sim_Vt_Of(IxI)'!$M50</f>
        <v>0</v>
      </c>
      <c r="AK50">
        <f>I!AJ48*'Sim_Vt_Of(IxI)'!$M50</f>
        <v>0</v>
      </c>
      <c r="AL50">
        <f>I!AK48*'Sim_Vt_Of(IxI)'!$M50</f>
        <v>0</v>
      </c>
      <c r="AM50">
        <f>I!AL48*'Sim_Vt_Of(IxI)'!$M50</f>
        <v>0</v>
      </c>
      <c r="AN50">
        <f>I!AM48*'Sim_Vt_Of(IxI)'!$M50</f>
        <v>0</v>
      </c>
      <c r="AO50">
        <f>I!AN48*'Sim_Vt_Of(IxI)'!$M50</f>
        <v>0</v>
      </c>
      <c r="AP50">
        <f>I!AO48*'Sim_Vt_Of(IxI)'!$M50</f>
        <v>0</v>
      </c>
      <c r="AQ50">
        <f>I!AP48*'Sim_Vt_Of(IxI)'!$M50</f>
        <v>0</v>
      </c>
      <c r="AR50">
        <f>I!AQ48*'Sim_Vt_Of(IxI)'!$M50</f>
        <v>0</v>
      </c>
      <c r="AS50">
        <f>I!AR48*'Sim_Vt_Of(IxI)'!$M50</f>
        <v>0</v>
      </c>
      <c r="AT50">
        <f>I!AS48*'Sim_Vt_Of(IxI)'!$M50</f>
        <v>0</v>
      </c>
      <c r="AU50">
        <f>I!AT48*'Sim_Vt_Of(IxI)'!$M50</f>
        <v>0</v>
      </c>
      <c r="AV50">
        <f>I!AU48*'Sim_Vt_Of(IxI)'!$M50</f>
        <v>0</v>
      </c>
      <c r="AW50">
        <f>I!AV48*'Sim_Vt_Of(IxI)'!$M50</f>
        <v>0</v>
      </c>
      <c r="AX50">
        <f>I!AW48*'Sim_Vt_Of(IxI)'!$M50</f>
        <v>0</v>
      </c>
      <c r="AY50">
        <f>I!AX48*'Sim_Vt_Of(IxI)'!$M50</f>
        <v>0</v>
      </c>
      <c r="AZ50">
        <f>I!AY48*'Sim_Vt_Of(IxI)'!$M50</f>
        <v>0</v>
      </c>
      <c r="BA50">
        <f>I!AZ48*'Sim_Vt_Of(IxI)'!$M50</f>
        <v>0</v>
      </c>
      <c r="BB50">
        <f>I!BA48*'Sim_Vt_Of(IxI)'!$M50</f>
        <v>0</v>
      </c>
      <c r="BC50">
        <f>I!BB48*'Sim_Vt_Of(IxI)'!$M50</f>
        <v>0</v>
      </c>
      <c r="BD50">
        <f>I!BC48*'Sim_Vt_Of(IxI)'!$M50</f>
        <v>0</v>
      </c>
      <c r="BE50">
        <f>I!BD48*'Sim_Vt_Of(IxI)'!$M50</f>
        <v>0</v>
      </c>
      <c r="BF50">
        <f>I!BE48*'Sim_Vt_Of(IxI)'!$M50</f>
        <v>0</v>
      </c>
      <c r="BG50">
        <f>I!BF48*'Sim_Vt_Of(IxI)'!$M50</f>
        <v>0</v>
      </c>
      <c r="BH50">
        <f>I!BG48*'Sim_Vt_Of(IxI)'!$M50</f>
        <v>0</v>
      </c>
      <c r="BI50">
        <f>I!BH48*'Sim_Vt_Of(IxI)'!$M50</f>
        <v>0</v>
      </c>
      <c r="BJ50">
        <f>I!BI48*'Sim_Vt_Of(IxI)'!$M50</f>
        <v>0</v>
      </c>
      <c r="BK50">
        <f>I!BJ48*'Sim_Vt_Of(IxI)'!$M50</f>
        <v>0</v>
      </c>
      <c r="BL50">
        <f>I!BK48*'Sim_Vt_Of(IxI)'!$M50</f>
        <v>0</v>
      </c>
      <c r="BM50">
        <f>I!BL48*'Sim_Vt_Of(IxI)'!$M50</f>
        <v>0</v>
      </c>
      <c r="BN50">
        <f>I!BM48*'Sim_Vt_Of(IxI)'!$M50</f>
        <v>0</v>
      </c>
      <c r="BO50">
        <f>I!BN48*'Sim_Vt_Of(IxI)'!$M50</f>
        <v>0</v>
      </c>
      <c r="BP50">
        <f>I!BO48*'Sim_Vt_Of(IxI)'!$M50</f>
        <v>0</v>
      </c>
      <c r="BQ50">
        <f>I!BP48*'Sim_Vt_Of(IxI)'!$M50</f>
        <v>0</v>
      </c>
      <c r="BR50">
        <f>I!BQ48*'Sim_Vt_Of(IxI)'!$M50</f>
        <v>0</v>
      </c>
      <c r="BS50">
        <f>I!BR48*'Sim_Vt_Of(IxI)'!$M50</f>
        <v>0</v>
      </c>
      <c r="BT50">
        <f>I!BS48*'Sim_Vt_Of(IxI)'!$M50</f>
        <v>0</v>
      </c>
      <c r="BU50">
        <f>I!BT48*'Sim_Vt_Of(IxI)'!$M50</f>
        <v>0</v>
      </c>
      <c r="BV50">
        <f>I!BU48*'Sim_Vt_Of(IxI)'!$M50</f>
        <v>0</v>
      </c>
      <c r="BW50">
        <f>I!BV48*'Sim_Vt_Of(IxI)'!$M50</f>
        <v>0</v>
      </c>
      <c r="BX50">
        <f>I!BW48*'Sim_Vt_Of(IxI)'!$M50</f>
        <v>0</v>
      </c>
      <c r="BY50">
        <f>I!BX48*'Sim_Vt_Of(IxI)'!$M50</f>
        <v>0</v>
      </c>
    </row>
    <row r="51" spans="1:77" x14ac:dyDescent="0.25">
      <c r="A51" s="105" t="s">
        <v>48</v>
      </c>
      <c r="B51">
        <f>I!A49*'Sim_Vt_Of(IxI)'!$M51</f>
        <v>0</v>
      </c>
      <c r="C51">
        <f>I!B49*'Sim_Vt_Of(IxI)'!$M51</f>
        <v>0</v>
      </c>
      <c r="D51">
        <f>I!C49*'Sim_Vt_Of(IxI)'!$M51</f>
        <v>0</v>
      </c>
      <c r="E51">
        <f>I!D49*'Sim_Vt_Of(IxI)'!$M51</f>
        <v>0</v>
      </c>
      <c r="F51">
        <f>I!E49*'Sim_Vt_Of(IxI)'!$M51</f>
        <v>0</v>
      </c>
      <c r="G51">
        <f>I!F49*'Sim_Vt_Of(IxI)'!$M51</f>
        <v>0</v>
      </c>
      <c r="H51">
        <f>I!G49*'Sim_Vt_Of(IxI)'!$M51</f>
        <v>0</v>
      </c>
      <c r="I51">
        <f>I!H49*'Sim_Vt_Of(IxI)'!$M51</f>
        <v>0</v>
      </c>
      <c r="J51">
        <f>I!I49*'Sim_Vt_Of(IxI)'!$M51</f>
        <v>0</v>
      </c>
      <c r="K51">
        <f>I!J49*'Sim_Vt_Of(IxI)'!$M51</f>
        <v>0</v>
      </c>
      <c r="L51">
        <f>I!K49*'Sim_Vt_Of(IxI)'!$M51</f>
        <v>0</v>
      </c>
      <c r="M51">
        <f>I!L49*'Sim_Vt_Of(IxI)'!$M51</f>
        <v>0</v>
      </c>
      <c r="N51">
        <f>I!M49*'Sim_Vt_Of(IxI)'!$M51</f>
        <v>0</v>
      </c>
      <c r="O51">
        <f>I!N49*'Sim_Vt_Of(IxI)'!$M51</f>
        <v>0</v>
      </c>
      <c r="P51">
        <f>I!O49*'Sim_Vt_Of(IxI)'!$M51</f>
        <v>0</v>
      </c>
      <c r="Q51">
        <f>I!P49*'Sim_Vt_Of(IxI)'!$M51</f>
        <v>0</v>
      </c>
      <c r="R51">
        <f>I!Q49*'Sim_Vt_Of(IxI)'!$M51</f>
        <v>0</v>
      </c>
      <c r="S51">
        <f>I!R49*'Sim_Vt_Of(IxI)'!$M51</f>
        <v>0</v>
      </c>
      <c r="T51">
        <f>I!S49*'Sim_Vt_Of(IxI)'!$M51</f>
        <v>0</v>
      </c>
      <c r="U51">
        <f>I!T49*'Sim_Vt_Of(IxI)'!$M51</f>
        <v>0</v>
      </c>
      <c r="V51">
        <f>I!U49*'Sim_Vt_Of(IxI)'!$M51</f>
        <v>0</v>
      </c>
      <c r="W51">
        <f>I!V49*'Sim_Vt_Of(IxI)'!$M51</f>
        <v>0</v>
      </c>
      <c r="X51">
        <f>I!W49*'Sim_Vt_Of(IxI)'!$M51</f>
        <v>0</v>
      </c>
      <c r="Y51">
        <f>I!X49*'Sim_Vt_Of(IxI)'!$M51</f>
        <v>0</v>
      </c>
      <c r="Z51">
        <f>I!Y49*'Sim_Vt_Of(IxI)'!$M51</f>
        <v>0</v>
      </c>
      <c r="AA51">
        <f>I!Z49*'Sim_Vt_Of(IxI)'!$M51</f>
        <v>0</v>
      </c>
      <c r="AB51">
        <f>I!AA49*'Sim_Vt_Of(IxI)'!$M51</f>
        <v>0</v>
      </c>
      <c r="AC51">
        <f>I!AB49*'Sim_Vt_Of(IxI)'!$M51</f>
        <v>0</v>
      </c>
      <c r="AD51">
        <f>I!AC49*'Sim_Vt_Of(IxI)'!$M51</f>
        <v>0</v>
      </c>
      <c r="AE51">
        <f>I!AD49*'Sim_Vt_Of(IxI)'!$M51</f>
        <v>0</v>
      </c>
      <c r="AF51">
        <f>I!AE49*'Sim_Vt_Of(IxI)'!$M51</f>
        <v>0</v>
      </c>
      <c r="AG51">
        <f>I!AF49*'Sim_Vt_Of(IxI)'!$M51</f>
        <v>0</v>
      </c>
      <c r="AH51">
        <f>I!AG49*'Sim_Vt_Of(IxI)'!$M51</f>
        <v>0</v>
      </c>
      <c r="AI51">
        <f>I!AH49*'Sim_Vt_Of(IxI)'!$M51</f>
        <v>0</v>
      </c>
      <c r="AJ51">
        <f>I!AI49*'Sim_Vt_Of(IxI)'!$M51</f>
        <v>0</v>
      </c>
      <c r="AK51">
        <f>I!AJ49*'Sim_Vt_Of(IxI)'!$M51</f>
        <v>0</v>
      </c>
      <c r="AL51">
        <f>I!AK49*'Sim_Vt_Of(IxI)'!$M51</f>
        <v>0</v>
      </c>
      <c r="AM51">
        <f>I!AL49*'Sim_Vt_Of(IxI)'!$M51</f>
        <v>0</v>
      </c>
      <c r="AN51">
        <f>I!AM49*'Sim_Vt_Of(IxI)'!$M51</f>
        <v>0</v>
      </c>
      <c r="AO51">
        <f>I!AN49*'Sim_Vt_Of(IxI)'!$M51</f>
        <v>0</v>
      </c>
      <c r="AP51">
        <f>I!AO49*'Sim_Vt_Of(IxI)'!$M51</f>
        <v>0</v>
      </c>
      <c r="AQ51">
        <f>I!AP49*'Sim_Vt_Of(IxI)'!$M51</f>
        <v>0</v>
      </c>
      <c r="AR51">
        <f>I!AQ49*'Sim_Vt_Of(IxI)'!$M51</f>
        <v>0</v>
      </c>
      <c r="AS51">
        <f>I!AR49*'Sim_Vt_Of(IxI)'!$M51</f>
        <v>0</v>
      </c>
      <c r="AT51">
        <f>I!AS49*'Sim_Vt_Of(IxI)'!$M51</f>
        <v>0</v>
      </c>
      <c r="AU51">
        <f>I!AT49*'Sim_Vt_Of(IxI)'!$M51</f>
        <v>0</v>
      </c>
      <c r="AV51">
        <f>I!AU49*'Sim_Vt_Of(IxI)'!$M51</f>
        <v>0</v>
      </c>
      <c r="AW51">
        <f>I!AV49*'Sim_Vt_Of(IxI)'!$M51</f>
        <v>0</v>
      </c>
      <c r="AX51">
        <f>I!AW49*'Sim_Vt_Of(IxI)'!$M51</f>
        <v>0</v>
      </c>
      <c r="AY51">
        <f>I!AX49*'Sim_Vt_Of(IxI)'!$M51</f>
        <v>0</v>
      </c>
      <c r="AZ51">
        <f>I!AY49*'Sim_Vt_Of(IxI)'!$M51</f>
        <v>0</v>
      </c>
      <c r="BA51">
        <f>I!AZ49*'Sim_Vt_Of(IxI)'!$M51</f>
        <v>0</v>
      </c>
      <c r="BB51">
        <f>I!BA49*'Sim_Vt_Of(IxI)'!$M51</f>
        <v>0</v>
      </c>
      <c r="BC51">
        <f>I!BB49*'Sim_Vt_Of(IxI)'!$M51</f>
        <v>0</v>
      </c>
      <c r="BD51">
        <f>I!BC49*'Sim_Vt_Of(IxI)'!$M51</f>
        <v>0</v>
      </c>
      <c r="BE51">
        <f>I!BD49*'Sim_Vt_Of(IxI)'!$M51</f>
        <v>0</v>
      </c>
      <c r="BF51">
        <f>I!BE49*'Sim_Vt_Of(IxI)'!$M51</f>
        <v>0</v>
      </c>
      <c r="BG51">
        <f>I!BF49*'Sim_Vt_Of(IxI)'!$M51</f>
        <v>0</v>
      </c>
      <c r="BH51">
        <f>I!BG49*'Sim_Vt_Of(IxI)'!$M51</f>
        <v>0</v>
      </c>
      <c r="BI51">
        <f>I!BH49*'Sim_Vt_Of(IxI)'!$M51</f>
        <v>0</v>
      </c>
      <c r="BJ51">
        <f>I!BI49*'Sim_Vt_Of(IxI)'!$M51</f>
        <v>0</v>
      </c>
      <c r="BK51">
        <f>I!BJ49*'Sim_Vt_Of(IxI)'!$M51</f>
        <v>0</v>
      </c>
      <c r="BL51">
        <f>I!BK49*'Sim_Vt_Of(IxI)'!$M51</f>
        <v>0</v>
      </c>
      <c r="BM51">
        <f>I!BL49*'Sim_Vt_Of(IxI)'!$M51</f>
        <v>0</v>
      </c>
      <c r="BN51">
        <f>I!BM49*'Sim_Vt_Of(IxI)'!$M51</f>
        <v>0</v>
      </c>
      <c r="BO51">
        <f>I!BN49*'Sim_Vt_Of(IxI)'!$M51</f>
        <v>0</v>
      </c>
      <c r="BP51">
        <f>I!BO49*'Sim_Vt_Of(IxI)'!$M51</f>
        <v>0</v>
      </c>
      <c r="BQ51">
        <f>I!BP49*'Sim_Vt_Of(IxI)'!$M51</f>
        <v>0</v>
      </c>
      <c r="BR51">
        <f>I!BQ49*'Sim_Vt_Of(IxI)'!$M51</f>
        <v>0</v>
      </c>
      <c r="BS51">
        <f>I!BR49*'Sim_Vt_Of(IxI)'!$M51</f>
        <v>0</v>
      </c>
      <c r="BT51">
        <f>I!BS49*'Sim_Vt_Of(IxI)'!$M51</f>
        <v>0</v>
      </c>
      <c r="BU51">
        <f>I!BT49*'Sim_Vt_Of(IxI)'!$M51</f>
        <v>0</v>
      </c>
      <c r="BV51">
        <f>I!BU49*'Sim_Vt_Of(IxI)'!$M51</f>
        <v>0</v>
      </c>
      <c r="BW51">
        <f>I!BV49*'Sim_Vt_Of(IxI)'!$M51</f>
        <v>0</v>
      </c>
      <c r="BX51">
        <f>I!BW49*'Sim_Vt_Of(IxI)'!$M51</f>
        <v>0</v>
      </c>
      <c r="BY51">
        <f>I!BX49*'Sim_Vt_Of(IxI)'!$M51</f>
        <v>0</v>
      </c>
    </row>
    <row r="52" spans="1:77" x14ac:dyDescent="0.25">
      <c r="A52" s="105" t="s">
        <v>49</v>
      </c>
      <c r="B52">
        <f>I!A50*'Sim_Vt_Of(IxI)'!$M52</f>
        <v>0</v>
      </c>
      <c r="C52">
        <f>I!B50*'Sim_Vt_Of(IxI)'!$M52</f>
        <v>0</v>
      </c>
      <c r="D52">
        <f>I!C50*'Sim_Vt_Of(IxI)'!$M52</f>
        <v>0</v>
      </c>
      <c r="E52">
        <f>I!D50*'Sim_Vt_Of(IxI)'!$M52</f>
        <v>0</v>
      </c>
      <c r="F52">
        <f>I!E50*'Sim_Vt_Of(IxI)'!$M52</f>
        <v>0</v>
      </c>
      <c r="G52">
        <f>I!F50*'Sim_Vt_Of(IxI)'!$M52</f>
        <v>0</v>
      </c>
      <c r="H52">
        <f>I!G50*'Sim_Vt_Of(IxI)'!$M52</f>
        <v>0</v>
      </c>
      <c r="I52">
        <f>I!H50*'Sim_Vt_Of(IxI)'!$M52</f>
        <v>0</v>
      </c>
      <c r="J52">
        <f>I!I50*'Sim_Vt_Of(IxI)'!$M52</f>
        <v>0</v>
      </c>
      <c r="K52">
        <f>I!J50*'Sim_Vt_Of(IxI)'!$M52</f>
        <v>0</v>
      </c>
      <c r="L52">
        <f>I!K50*'Sim_Vt_Of(IxI)'!$M52</f>
        <v>0</v>
      </c>
      <c r="M52">
        <f>I!L50*'Sim_Vt_Of(IxI)'!$M52</f>
        <v>0</v>
      </c>
      <c r="N52">
        <f>I!M50*'Sim_Vt_Of(IxI)'!$M52</f>
        <v>0</v>
      </c>
      <c r="O52">
        <f>I!N50*'Sim_Vt_Of(IxI)'!$M52</f>
        <v>0</v>
      </c>
      <c r="P52">
        <f>I!O50*'Sim_Vt_Of(IxI)'!$M52</f>
        <v>0</v>
      </c>
      <c r="Q52">
        <f>I!P50*'Sim_Vt_Of(IxI)'!$M52</f>
        <v>0</v>
      </c>
      <c r="R52">
        <f>I!Q50*'Sim_Vt_Of(IxI)'!$M52</f>
        <v>0</v>
      </c>
      <c r="S52">
        <f>I!R50*'Sim_Vt_Of(IxI)'!$M52</f>
        <v>0</v>
      </c>
      <c r="T52">
        <f>I!S50*'Sim_Vt_Of(IxI)'!$M52</f>
        <v>0</v>
      </c>
      <c r="U52">
        <f>I!T50*'Sim_Vt_Of(IxI)'!$M52</f>
        <v>0</v>
      </c>
      <c r="V52">
        <f>I!U50*'Sim_Vt_Of(IxI)'!$M52</f>
        <v>0</v>
      </c>
      <c r="W52">
        <f>I!V50*'Sim_Vt_Of(IxI)'!$M52</f>
        <v>0</v>
      </c>
      <c r="X52">
        <f>I!W50*'Sim_Vt_Of(IxI)'!$M52</f>
        <v>0</v>
      </c>
      <c r="Y52">
        <f>I!X50*'Sim_Vt_Of(IxI)'!$M52</f>
        <v>0</v>
      </c>
      <c r="Z52">
        <f>I!Y50*'Sim_Vt_Of(IxI)'!$M52</f>
        <v>0</v>
      </c>
      <c r="AA52">
        <f>I!Z50*'Sim_Vt_Of(IxI)'!$M52</f>
        <v>0</v>
      </c>
      <c r="AB52">
        <f>I!AA50*'Sim_Vt_Of(IxI)'!$M52</f>
        <v>0</v>
      </c>
      <c r="AC52">
        <f>I!AB50*'Sim_Vt_Of(IxI)'!$M52</f>
        <v>0</v>
      </c>
      <c r="AD52">
        <f>I!AC50*'Sim_Vt_Of(IxI)'!$M52</f>
        <v>0</v>
      </c>
      <c r="AE52">
        <f>I!AD50*'Sim_Vt_Of(IxI)'!$M52</f>
        <v>0</v>
      </c>
      <c r="AF52">
        <f>I!AE50*'Sim_Vt_Of(IxI)'!$M52</f>
        <v>0</v>
      </c>
      <c r="AG52">
        <f>I!AF50*'Sim_Vt_Of(IxI)'!$M52</f>
        <v>0</v>
      </c>
      <c r="AH52">
        <f>I!AG50*'Sim_Vt_Of(IxI)'!$M52</f>
        <v>0</v>
      </c>
      <c r="AI52">
        <f>I!AH50*'Sim_Vt_Of(IxI)'!$M52</f>
        <v>0</v>
      </c>
      <c r="AJ52">
        <f>I!AI50*'Sim_Vt_Of(IxI)'!$M52</f>
        <v>0</v>
      </c>
      <c r="AK52">
        <f>I!AJ50*'Sim_Vt_Of(IxI)'!$M52</f>
        <v>0</v>
      </c>
      <c r="AL52">
        <f>I!AK50*'Sim_Vt_Of(IxI)'!$M52</f>
        <v>0</v>
      </c>
      <c r="AM52">
        <f>I!AL50*'Sim_Vt_Of(IxI)'!$M52</f>
        <v>0</v>
      </c>
      <c r="AN52">
        <f>I!AM50*'Sim_Vt_Of(IxI)'!$M52</f>
        <v>0</v>
      </c>
      <c r="AO52">
        <f>I!AN50*'Sim_Vt_Of(IxI)'!$M52</f>
        <v>0</v>
      </c>
      <c r="AP52">
        <f>I!AO50*'Sim_Vt_Of(IxI)'!$M52</f>
        <v>0</v>
      </c>
      <c r="AQ52">
        <f>I!AP50*'Sim_Vt_Of(IxI)'!$M52</f>
        <v>0</v>
      </c>
      <c r="AR52">
        <f>I!AQ50*'Sim_Vt_Of(IxI)'!$M52</f>
        <v>0</v>
      </c>
      <c r="AS52">
        <f>I!AR50*'Sim_Vt_Of(IxI)'!$M52</f>
        <v>0</v>
      </c>
      <c r="AT52">
        <f>I!AS50*'Sim_Vt_Of(IxI)'!$M52</f>
        <v>0</v>
      </c>
      <c r="AU52">
        <f>I!AT50*'Sim_Vt_Of(IxI)'!$M52</f>
        <v>0</v>
      </c>
      <c r="AV52">
        <f>I!AU50*'Sim_Vt_Of(IxI)'!$M52</f>
        <v>0</v>
      </c>
      <c r="AW52">
        <f>I!AV50*'Sim_Vt_Of(IxI)'!$M52</f>
        <v>0</v>
      </c>
      <c r="AX52">
        <f>I!AW50*'Sim_Vt_Of(IxI)'!$M52</f>
        <v>0</v>
      </c>
      <c r="AY52">
        <f>I!AX50*'Sim_Vt_Of(IxI)'!$M52</f>
        <v>0</v>
      </c>
      <c r="AZ52">
        <f>I!AY50*'Sim_Vt_Of(IxI)'!$M52</f>
        <v>0</v>
      </c>
      <c r="BA52">
        <f>I!AZ50*'Sim_Vt_Of(IxI)'!$M52</f>
        <v>0</v>
      </c>
      <c r="BB52">
        <f>I!BA50*'Sim_Vt_Of(IxI)'!$M52</f>
        <v>0</v>
      </c>
      <c r="BC52">
        <f>I!BB50*'Sim_Vt_Of(IxI)'!$M52</f>
        <v>0</v>
      </c>
      <c r="BD52">
        <f>I!BC50*'Sim_Vt_Of(IxI)'!$M52</f>
        <v>0</v>
      </c>
      <c r="BE52">
        <f>I!BD50*'Sim_Vt_Of(IxI)'!$M52</f>
        <v>0</v>
      </c>
      <c r="BF52">
        <f>I!BE50*'Sim_Vt_Of(IxI)'!$M52</f>
        <v>0</v>
      </c>
      <c r="BG52">
        <f>I!BF50*'Sim_Vt_Of(IxI)'!$M52</f>
        <v>0</v>
      </c>
      <c r="BH52">
        <f>I!BG50*'Sim_Vt_Of(IxI)'!$M52</f>
        <v>0</v>
      </c>
      <c r="BI52">
        <f>I!BH50*'Sim_Vt_Of(IxI)'!$M52</f>
        <v>0</v>
      </c>
      <c r="BJ52">
        <f>I!BI50*'Sim_Vt_Of(IxI)'!$M52</f>
        <v>0</v>
      </c>
      <c r="BK52">
        <f>I!BJ50*'Sim_Vt_Of(IxI)'!$M52</f>
        <v>0</v>
      </c>
      <c r="BL52">
        <f>I!BK50*'Sim_Vt_Of(IxI)'!$M52</f>
        <v>0</v>
      </c>
      <c r="BM52">
        <f>I!BL50*'Sim_Vt_Of(IxI)'!$M52</f>
        <v>0</v>
      </c>
      <c r="BN52">
        <f>I!BM50*'Sim_Vt_Of(IxI)'!$M52</f>
        <v>0</v>
      </c>
      <c r="BO52">
        <f>I!BN50*'Sim_Vt_Of(IxI)'!$M52</f>
        <v>0</v>
      </c>
      <c r="BP52">
        <f>I!BO50*'Sim_Vt_Of(IxI)'!$M52</f>
        <v>0</v>
      </c>
      <c r="BQ52">
        <f>I!BP50*'Sim_Vt_Of(IxI)'!$M52</f>
        <v>0</v>
      </c>
      <c r="BR52">
        <f>I!BQ50*'Sim_Vt_Of(IxI)'!$M52</f>
        <v>0</v>
      </c>
      <c r="BS52">
        <f>I!BR50*'Sim_Vt_Of(IxI)'!$M52</f>
        <v>0</v>
      </c>
      <c r="BT52">
        <f>I!BS50*'Sim_Vt_Of(IxI)'!$M52</f>
        <v>0</v>
      </c>
      <c r="BU52">
        <f>I!BT50*'Sim_Vt_Of(IxI)'!$M52</f>
        <v>0</v>
      </c>
      <c r="BV52">
        <f>I!BU50*'Sim_Vt_Of(IxI)'!$M52</f>
        <v>0</v>
      </c>
      <c r="BW52">
        <f>I!BV50*'Sim_Vt_Of(IxI)'!$M52</f>
        <v>0</v>
      </c>
      <c r="BX52">
        <f>I!BW50*'Sim_Vt_Of(IxI)'!$M52</f>
        <v>0</v>
      </c>
      <c r="BY52">
        <f>I!BX50*'Sim_Vt_Of(IxI)'!$M52</f>
        <v>0</v>
      </c>
    </row>
    <row r="53" spans="1:77" x14ac:dyDescent="0.25">
      <c r="A53" s="105" t="s">
        <v>50</v>
      </c>
      <c r="B53">
        <f>I!A51*'Sim_Vt_Of(IxI)'!$M53</f>
        <v>0</v>
      </c>
      <c r="C53">
        <f>I!B51*'Sim_Vt_Of(IxI)'!$M53</f>
        <v>0</v>
      </c>
      <c r="D53">
        <f>I!C51*'Sim_Vt_Of(IxI)'!$M53</f>
        <v>0</v>
      </c>
      <c r="E53">
        <f>I!D51*'Sim_Vt_Of(IxI)'!$M53</f>
        <v>0</v>
      </c>
      <c r="F53">
        <f>I!E51*'Sim_Vt_Of(IxI)'!$M53</f>
        <v>0</v>
      </c>
      <c r="G53">
        <f>I!F51*'Sim_Vt_Of(IxI)'!$M53</f>
        <v>0</v>
      </c>
      <c r="H53">
        <f>I!G51*'Sim_Vt_Of(IxI)'!$M53</f>
        <v>0</v>
      </c>
      <c r="I53">
        <f>I!H51*'Sim_Vt_Of(IxI)'!$M53</f>
        <v>0</v>
      </c>
      <c r="J53">
        <f>I!I51*'Sim_Vt_Of(IxI)'!$M53</f>
        <v>0</v>
      </c>
      <c r="K53">
        <f>I!J51*'Sim_Vt_Of(IxI)'!$M53</f>
        <v>0</v>
      </c>
      <c r="L53">
        <f>I!K51*'Sim_Vt_Of(IxI)'!$M53</f>
        <v>0</v>
      </c>
      <c r="M53">
        <f>I!L51*'Sim_Vt_Of(IxI)'!$M53</f>
        <v>0</v>
      </c>
      <c r="N53">
        <f>I!M51*'Sim_Vt_Of(IxI)'!$M53</f>
        <v>0</v>
      </c>
      <c r="O53">
        <f>I!N51*'Sim_Vt_Of(IxI)'!$M53</f>
        <v>0</v>
      </c>
      <c r="P53">
        <f>I!O51*'Sim_Vt_Of(IxI)'!$M53</f>
        <v>0</v>
      </c>
      <c r="Q53">
        <f>I!P51*'Sim_Vt_Of(IxI)'!$M53</f>
        <v>0</v>
      </c>
      <c r="R53">
        <f>I!Q51*'Sim_Vt_Of(IxI)'!$M53</f>
        <v>0</v>
      </c>
      <c r="S53">
        <f>I!R51*'Sim_Vt_Of(IxI)'!$M53</f>
        <v>0</v>
      </c>
      <c r="T53">
        <f>I!S51*'Sim_Vt_Of(IxI)'!$M53</f>
        <v>0</v>
      </c>
      <c r="U53">
        <f>I!T51*'Sim_Vt_Of(IxI)'!$M53</f>
        <v>0</v>
      </c>
      <c r="V53">
        <f>I!U51*'Sim_Vt_Of(IxI)'!$M53</f>
        <v>0</v>
      </c>
      <c r="W53">
        <f>I!V51*'Sim_Vt_Of(IxI)'!$M53</f>
        <v>0</v>
      </c>
      <c r="X53">
        <f>I!W51*'Sim_Vt_Of(IxI)'!$M53</f>
        <v>0</v>
      </c>
      <c r="Y53">
        <f>I!X51*'Sim_Vt_Of(IxI)'!$M53</f>
        <v>0</v>
      </c>
      <c r="Z53">
        <f>I!Y51*'Sim_Vt_Of(IxI)'!$M53</f>
        <v>0</v>
      </c>
      <c r="AA53">
        <f>I!Z51*'Sim_Vt_Of(IxI)'!$M53</f>
        <v>0</v>
      </c>
      <c r="AB53">
        <f>I!AA51*'Sim_Vt_Of(IxI)'!$M53</f>
        <v>0</v>
      </c>
      <c r="AC53">
        <f>I!AB51*'Sim_Vt_Of(IxI)'!$M53</f>
        <v>0</v>
      </c>
      <c r="AD53">
        <f>I!AC51*'Sim_Vt_Of(IxI)'!$M53</f>
        <v>0</v>
      </c>
      <c r="AE53">
        <f>I!AD51*'Sim_Vt_Of(IxI)'!$M53</f>
        <v>0</v>
      </c>
      <c r="AF53">
        <f>I!AE51*'Sim_Vt_Of(IxI)'!$M53</f>
        <v>0</v>
      </c>
      <c r="AG53">
        <f>I!AF51*'Sim_Vt_Of(IxI)'!$M53</f>
        <v>0</v>
      </c>
      <c r="AH53">
        <f>I!AG51*'Sim_Vt_Of(IxI)'!$M53</f>
        <v>0</v>
      </c>
      <c r="AI53">
        <f>I!AH51*'Sim_Vt_Of(IxI)'!$M53</f>
        <v>0</v>
      </c>
      <c r="AJ53">
        <f>I!AI51*'Sim_Vt_Of(IxI)'!$M53</f>
        <v>0</v>
      </c>
      <c r="AK53">
        <f>I!AJ51*'Sim_Vt_Of(IxI)'!$M53</f>
        <v>0</v>
      </c>
      <c r="AL53">
        <f>I!AK51*'Sim_Vt_Of(IxI)'!$M53</f>
        <v>0</v>
      </c>
      <c r="AM53">
        <f>I!AL51*'Sim_Vt_Of(IxI)'!$M53</f>
        <v>0</v>
      </c>
      <c r="AN53">
        <f>I!AM51*'Sim_Vt_Of(IxI)'!$M53</f>
        <v>0</v>
      </c>
      <c r="AO53">
        <f>I!AN51*'Sim_Vt_Of(IxI)'!$M53</f>
        <v>0</v>
      </c>
      <c r="AP53">
        <f>I!AO51*'Sim_Vt_Of(IxI)'!$M53</f>
        <v>0</v>
      </c>
      <c r="AQ53">
        <f>I!AP51*'Sim_Vt_Of(IxI)'!$M53</f>
        <v>0</v>
      </c>
      <c r="AR53">
        <f>I!AQ51*'Sim_Vt_Of(IxI)'!$M53</f>
        <v>0</v>
      </c>
      <c r="AS53">
        <f>I!AR51*'Sim_Vt_Of(IxI)'!$M53</f>
        <v>0</v>
      </c>
      <c r="AT53">
        <f>I!AS51*'Sim_Vt_Of(IxI)'!$M53</f>
        <v>0</v>
      </c>
      <c r="AU53">
        <f>I!AT51*'Sim_Vt_Of(IxI)'!$M53</f>
        <v>0</v>
      </c>
      <c r="AV53">
        <f>I!AU51*'Sim_Vt_Of(IxI)'!$M53</f>
        <v>0</v>
      </c>
      <c r="AW53">
        <f>I!AV51*'Sim_Vt_Of(IxI)'!$M53</f>
        <v>0</v>
      </c>
      <c r="AX53">
        <f>I!AW51*'Sim_Vt_Of(IxI)'!$M53</f>
        <v>0</v>
      </c>
      <c r="AY53">
        <f>I!AX51*'Sim_Vt_Of(IxI)'!$M53</f>
        <v>0</v>
      </c>
      <c r="AZ53">
        <f>I!AY51*'Sim_Vt_Of(IxI)'!$M53</f>
        <v>0</v>
      </c>
      <c r="BA53">
        <f>I!AZ51*'Sim_Vt_Of(IxI)'!$M53</f>
        <v>0</v>
      </c>
      <c r="BB53">
        <f>I!BA51*'Sim_Vt_Of(IxI)'!$M53</f>
        <v>0</v>
      </c>
      <c r="BC53">
        <f>I!BB51*'Sim_Vt_Of(IxI)'!$M53</f>
        <v>0</v>
      </c>
      <c r="BD53">
        <f>I!BC51*'Sim_Vt_Of(IxI)'!$M53</f>
        <v>0</v>
      </c>
      <c r="BE53">
        <f>I!BD51*'Sim_Vt_Of(IxI)'!$M53</f>
        <v>0</v>
      </c>
      <c r="BF53">
        <f>I!BE51*'Sim_Vt_Of(IxI)'!$M53</f>
        <v>0</v>
      </c>
      <c r="BG53">
        <f>I!BF51*'Sim_Vt_Of(IxI)'!$M53</f>
        <v>0</v>
      </c>
      <c r="BH53">
        <f>I!BG51*'Sim_Vt_Of(IxI)'!$M53</f>
        <v>0</v>
      </c>
      <c r="BI53">
        <f>I!BH51*'Sim_Vt_Of(IxI)'!$M53</f>
        <v>0</v>
      </c>
      <c r="BJ53">
        <f>I!BI51*'Sim_Vt_Of(IxI)'!$M53</f>
        <v>0</v>
      </c>
      <c r="BK53">
        <f>I!BJ51*'Sim_Vt_Of(IxI)'!$M53</f>
        <v>0</v>
      </c>
      <c r="BL53">
        <f>I!BK51*'Sim_Vt_Of(IxI)'!$M53</f>
        <v>0</v>
      </c>
      <c r="BM53">
        <f>I!BL51*'Sim_Vt_Of(IxI)'!$M53</f>
        <v>0</v>
      </c>
      <c r="BN53">
        <f>I!BM51*'Sim_Vt_Of(IxI)'!$M53</f>
        <v>0</v>
      </c>
      <c r="BO53">
        <f>I!BN51*'Sim_Vt_Of(IxI)'!$M53</f>
        <v>0</v>
      </c>
      <c r="BP53">
        <f>I!BO51*'Sim_Vt_Of(IxI)'!$M53</f>
        <v>0</v>
      </c>
      <c r="BQ53">
        <f>I!BP51*'Sim_Vt_Of(IxI)'!$M53</f>
        <v>0</v>
      </c>
      <c r="BR53">
        <f>I!BQ51*'Sim_Vt_Of(IxI)'!$M53</f>
        <v>0</v>
      </c>
      <c r="BS53">
        <f>I!BR51*'Sim_Vt_Of(IxI)'!$M53</f>
        <v>0</v>
      </c>
      <c r="BT53">
        <f>I!BS51*'Sim_Vt_Of(IxI)'!$M53</f>
        <v>0</v>
      </c>
      <c r="BU53">
        <f>I!BT51*'Sim_Vt_Of(IxI)'!$M53</f>
        <v>0</v>
      </c>
      <c r="BV53">
        <f>I!BU51*'Sim_Vt_Of(IxI)'!$M53</f>
        <v>0</v>
      </c>
      <c r="BW53">
        <f>I!BV51*'Sim_Vt_Of(IxI)'!$M53</f>
        <v>0</v>
      </c>
      <c r="BX53">
        <f>I!BW51*'Sim_Vt_Of(IxI)'!$M53</f>
        <v>0</v>
      </c>
      <c r="BY53">
        <f>I!BX51*'Sim_Vt_Of(IxI)'!$M53</f>
        <v>0</v>
      </c>
    </row>
    <row r="54" spans="1:77" x14ac:dyDescent="0.25">
      <c r="A54" s="105" t="s">
        <v>51</v>
      </c>
      <c r="B54">
        <f>I!A52*'Sim_Vt_Of(IxI)'!$M54</f>
        <v>0</v>
      </c>
      <c r="C54">
        <f>I!B52*'Sim_Vt_Of(IxI)'!$M54</f>
        <v>0</v>
      </c>
      <c r="D54">
        <f>I!C52*'Sim_Vt_Of(IxI)'!$M54</f>
        <v>0</v>
      </c>
      <c r="E54">
        <f>I!D52*'Sim_Vt_Of(IxI)'!$M54</f>
        <v>0</v>
      </c>
      <c r="F54">
        <f>I!E52*'Sim_Vt_Of(IxI)'!$M54</f>
        <v>0</v>
      </c>
      <c r="G54">
        <f>I!F52*'Sim_Vt_Of(IxI)'!$M54</f>
        <v>0</v>
      </c>
      <c r="H54">
        <f>I!G52*'Sim_Vt_Of(IxI)'!$M54</f>
        <v>0</v>
      </c>
      <c r="I54">
        <f>I!H52*'Sim_Vt_Of(IxI)'!$M54</f>
        <v>0</v>
      </c>
      <c r="J54">
        <f>I!I52*'Sim_Vt_Of(IxI)'!$M54</f>
        <v>0</v>
      </c>
      <c r="K54">
        <f>I!J52*'Sim_Vt_Of(IxI)'!$M54</f>
        <v>0</v>
      </c>
      <c r="L54">
        <f>I!K52*'Sim_Vt_Of(IxI)'!$M54</f>
        <v>0</v>
      </c>
      <c r="M54">
        <f>I!L52*'Sim_Vt_Of(IxI)'!$M54</f>
        <v>0</v>
      </c>
      <c r="N54">
        <f>I!M52*'Sim_Vt_Of(IxI)'!$M54</f>
        <v>0</v>
      </c>
      <c r="O54">
        <f>I!N52*'Sim_Vt_Of(IxI)'!$M54</f>
        <v>0</v>
      </c>
      <c r="P54">
        <f>I!O52*'Sim_Vt_Of(IxI)'!$M54</f>
        <v>0</v>
      </c>
      <c r="Q54">
        <f>I!P52*'Sim_Vt_Of(IxI)'!$M54</f>
        <v>0</v>
      </c>
      <c r="R54">
        <f>I!Q52*'Sim_Vt_Of(IxI)'!$M54</f>
        <v>0</v>
      </c>
      <c r="S54">
        <f>I!R52*'Sim_Vt_Of(IxI)'!$M54</f>
        <v>0</v>
      </c>
      <c r="T54">
        <f>I!S52*'Sim_Vt_Of(IxI)'!$M54</f>
        <v>0</v>
      </c>
      <c r="U54">
        <f>I!T52*'Sim_Vt_Of(IxI)'!$M54</f>
        <v>0</v>
      </c>
      <c r="V54">
        <f>I!U52*'Sim_Vt_Of(IxI)'!$M54</f>
        <v>0</v>
      </c>
      <c r="W54">
        <f>I!V52*'Sim_Vt_Of(IxI)'!$M54</f>
        <v>0</v>
      </c>
      <c r="X54">
        <f>I!W52*'Sim_Vt_Of(IxI)'!$M54</f>
        <v>0</v>
      </c>
      <c r="Y54">
        <f>I!X52*'Sim_Vt_Of(IxI)'!$M54</f>
        <v>0</v>
      </c>
      <c r="Z54">
        <f>I!Y52*'Sim_Vt_Of(IxI)'!$M54</f>
        <v>0</v>
      </c>
      <c r="AA54">
        <f>I!Z52*'Sim_Vt_Of(IxI)'!$M54</f>
        <v>0</v>
      </c>
      <c r="AB54">
        <f>I!AA52*'Sim_Vt_Of(IxI)'!$M54</f>
        <v>0</v>
      </c>
      <c r="AC54">
        <f>I!AB52*'Sim_Vt_Of(IxI)'!$M54</f>
        <v>0</v>
      </c>
      <c r="AD54">
        <f>I!AC52*'Sim_Vt_Of(IxI)'!$M54</f>
        <v>0</v>
      </c>
      <c r="AE54">
        <f>I!AD52*'Sim_Vt_Of(IxI)'!$M54</f>
        <v>0</v>
      </c>
      <c r="AF54">
        <f>I!AE52*'Sim_Vt_Of(IxI)'!$M54</f>
        <v>0</v>
      </c>
      <c r="AG54">
        <f>I!AF52*'Sim_Vt_Of(IxI)'!$M54</f>
        <v>0</v>
      </c>
      <c r="AH54">
        <f>I!AG52*'Sim_Vt_Of(IxI)'!$M54</f>
        <v>0</v>
      </c>
      <c r="AI54">
        <f>I!AH52*'Sim_Vt_Of(IxI)'!$M54</f>
        <v>0</v>
      </c>
      <c r="AJ54">
        <f>I!AI52*'Sim_Vt_Of(IxI)'!$M54</f>
        <v>0</v>
      </c>
      <c r="AK54">
        <f>I!AJ52*'Sim_Vt_Of(IxI)'!$M54</f>
        <v>0</v>
      </c>
      <c r="AL54">
        <f>I!AK52*'Sim_Vt_Of(IxI)'!$M54</f>
        <v>0</v>
      </c>
      <c r="AM54">
        <f>I!AL52*'Sim_Vt_Of(IxI)'!$M54</f>
        <v>0</v>
      </c>
      <c r="AN54">
        <f>I!AM52*'Sim_Vt_Of(IxI)'!$M54</f>
        <v>0</v>
      </c>
      <c r="AO54">
        <f>I!AN52*'Sim_Vt_Of(IxI)'!$M54</f>
        <v>0</v>
      </c>
      <c r="AP54">
        <f>I!AO52*'Sim_Vt_Of(IxI)'!$M54</f>
        <v>0</v>
      </c>
      <c r="AQ54">
        <f>I!AP52*'Sim_Vt_Of(IxI)'!$M54</f>
        <v>0</v>
      </c>
      <c r="AR54">
        <f>I!AQ52*'Sim_Vt_Of(IxI)'!$M54</f>
        <v>0</v>
      </c>
      <c r="AS54">
        <f>I!AR52*'Sim_Vt_Of(IxI)'!$M54</f>
        <v>0</v>
      </c>
      <c r="AT54">
        <f>I!AS52*'Sim_Vt_Of(IxI)'!$M54</f>
        <v>0</v>
      </c>
      <c r="AU54">
        <f>I!AT52*'Sim_Vt_Of(IxI)'!$M54</f>
        <v>0</v>
      </c>
      <c r="AV54">
        <f>I!AU52*'Sim_Vt_Of(IxI)'!$M54</f>
        <v>0</v>
      </c>
      <c r="AW54">
        <f>I!AV52*'Sim_Vt_Of(IxI)'!$M54</f>
        <v>0</v>
      </c>
      <c r="AX54">
        <f>I!AW52*'Sim_Vt_Of(IxI)'!$M54</f>
        <v>0</v>
      </c>
      <c r="AY54">
        <f>I!AX52*'Sim_Vt_Of(IxI)'!$M54</f>
        <v>0</v>
      </c>
      <c r="AZ54">
        <f>I!AY52*'Sim_Vt_Of(IxI)'!$M54</f>
        <v>0</v>
      </c>
      <c r="BA54">
        <f>I!AZ52*'Sim_Vt_Of(IxI)'!$M54</f>
        <v>0</v>
      </c>
      <c r="BB54">
        <f>I!BA52*'Sim_Vt_Of(IxI)'!$M54</f>
        <v>0</v>
      </c>
      <c r="BC54">
        <f>I!BB52*'Sim_Vt_Of(IxI)'!$M54</f>
        <v>0</v>
      </c>
      <c r="BD54">
        <f>I!BC52*'Sim_Vt_Of(IxI)'!$M54</f>
        <v>0</v>
      </c>
      <c r="BE54">
        <f>I!BD52*'Sim_Vt_Of(IxI)'!$M54</f>
        <v>0</v>
      </c>
      <c r="BF54">
        <f>I!BE52*'Sim_Vt_Of(IxI)'!$M54</f>
        <v>0</v>
      </c>
      <c r="BG54">
        <f>I!BF52*'Sim_Vt_Of(IxI)'!$M54</f>
        <v>0</v>
      </c>
      <c r="BH54">
        <f>I!BG52*'Sim_Vt_Of(IxI)'!$M54</f>
        <v>0</v>
      </c>
      <c r="BI54">
        <f>I!BH52*'Sim_Vt_Of(IxI)'!$M54</f>
        <v>0</v>
      </c>
      <c r="BJ54">
        <f>I!BI52*'Sim_Vt_Of(IxI)'!$M54</f>
        <v>0</v>
      </c>
      <c r="BK54">
        <f>I!BJ52*'Sim_Vt_Of(IxI)'!$M54</f>
        <v>0</v>
      </c>
      <c r="BL54">
        <f>I!BK52*'Sim_Vt_Of(IxI)'!$M54</f>
        <v>0</v>
      </c>
      <c r="BM54">
        <f>I!BL52*'Sim_Vt_Of(IxI)'!$M54</f>
        <v>0</v>
      </c>
      <c r="BN54">
        <f>I!BM52*'Sim_Vt_Of(IxI)'!$M54</f>
        <v>0</v>
      </c>
      <c r="BO54">
        <f>I!BN52*'Sim_Vt_Of(IxI)'!$M54</f>
        <v>0</v>
      </c>
      <c r="BP54">
        <f>I!BO52*'Sim_Vt_Of(IxI)'!$M54</f>
        <v>0</v>
      </c>
      <c r="BQ54">
        <f>I!BP52*'Sim_Vt_Of(IxI)'!$M54</f>
        <v>0</v>
      </c>
      <c r="BR54">
        <f>I!BQ52*'Sim_Vt_Of(IxI)'!$M54</f>
        <v>0</v>
      </c>
      <c r="BS54">
        <f>I!BR52*'Sim_Vt_Of(IxI)'!$M54</f>
        <v>0</v>
      </c>
      <c r="BT54">
        <f>I!BS52*'Sim_Vt_Of(IxI)'!$M54</f>
        <v>0</v>
      </c>
      <c r="BU54">
        <f>I!BT52*'Sim_Vt_Of(IxI)'!$M54</f>
        <v>0</v>
      </c>
      <c r="BV54">
        <f>I!BU52*'Sim_Vt_Of(IxI)'!$M54</f>
        <v>0</v>
      </c>
      <c r="BW54">
        <f>I!BV52*'Sim_Vt_Of(IxI)'!$M54</f>
        <v>0</v>
      </c>
      <c r="BX54">
        <f>I!BW52*'Sim_Vt_Of(IxI)'!$M54</f>
        <v>0</v>
      </c>
      <c r="BY54">
        <f>I!BX52*'Sim_Vt_Of(IxI)'!$M54</f>
        <v>0</v>
      </c>
    </row>
    <row r="55" spans="1:77" x14ac:dyDescent="0.25">
      <c r="A55" s="105" t="s">
        <v>52</v>
      </c>
      <c r="B55">
        <f>I!A53*'Sim_Vt_Of(IxI)'!$M55</f>
        <v>0</v>
      </c>
      <c r="C55">
        <f>I!B53*'Sim_Vt_Of(IxI)'!$M55</f>
        <v>0</v>
      </c>
      <c r="D55">
        <f>I!C53*'Sim_Vt_Of(IxI)'!$M55</f>
        <v>0</v>
      </c>
      <c r="E55">
        <f>I!D53*'Sim_Vt_Of(IxI)'!$M55</f>
        <v>0</v>
      </c>
      <c r="F55">
        <f>I!E53*'Sim_Vt_Of(IxI)'!$M55</f>
        <v>0</v>
      </c>
      <c r="G55">
        <f>I!F53*'Sim_Vt_Of(IxI)'!$M55</f>
        <v>0</v>
      </c>
      <c r="H55">
        <f>I!G53*'Sim_Vt_Of(IxI)'!$M55</f>
        <v>0</v>
      </c>
      <c r="I55">
        <f>I!H53*'Sim_Vt_Of(IxI)'!$M55</f>
        <v>0</v>
      </c>
      <c r="J55">
        <f>I!I53*'Sim_Vt_Of(IxI)'!$M55</f>
        <v>0</v>
      </c>
      <c r="K55">
        <f>I!J53*'Sim_Vt_Of(IxI)'!$M55</f>
        <v>0</v>
      </c>
      <c r="L55">
        <f>I!K53*'Sim_Vt_Of(IxI)'!$M55</f>
        <v>0</v>
      </c>
      <c r="M55">
        <f>I!L53*'Sim_Vt_Of(IxI)'!$M55</f>
        <v>0</v>
      </c>
      <c r="N55">
        <f>I!M53*'Sim_Vt_Of(IxI)'!$M55</f>
        <v>0</v>
      </c>
      <c r="O55">
        <f>I!N53*'Sim_Vt_Of(IxI)'!$M55</f>
        <v>0</v>
      </c>
      <c r="P55">
        <f>I!O53*'Sim_Vt_Of(IxI)'!$M55</f>
        <v>0</v>
      </c>
      <c r="Q55">
        <f>I!P53*'Sim_Vt_Of(IxI)'!$M55</f>
        <v>0</v>
      </c>
      <c r="R55">
        <f>I!Q53*'Sim_Vt_Of(IxI)'!$M55</f>
        <v>0</v>
      </c>
      <c r="S55">
        <f>I!R53*'Sim_Vt_Of(IxI)'!$M55</f>
        <v>0</v>
      </c>
      <c r="T55">
        <f>I!S53*'Sim_Vt_Of(IxI)'!$M55</f>
        <v>0</v>
      </c>
      <c r="U55">
        <f>I!T53*'Sim_Vt_Of(IxI)'!$M55</f>
        <v>0</v>
      </c>
      <c r="V55">
        <f>I!U53*'Sim_Vt_Of(IxI)'!$M55</f>
        <v>0</v>
      </c>
      <c r="W55">
        <f>I!V53*'Sim_Vt_Of(IxI)'!$M55</f>
        <v>0</v>
      </c>
      <c r="X55">
        <f>I!W53*'Sim_Vt_Of(IxI)'!$M55</f>
        <v>0</v>
      </c>
      <c r="Y55">
        <f>I!X53*'Sim_Vt_Of(IxI)'!$M55</f>
        <v>0</v>
      </c>
      <c r="Z55">
        <f>I!Y53*'Sim_Vt_Of(IxI)'!$M55</f>
        <v>0</v>
      </c>
      <c r="AA55">
        <f>I!Z53*'Sim_Vt_Of(IxI)'!$M55</f>
        <v>0</v>
      </c>
      <c r="AB55">
        <f>I!AA53*'Sim_Vt_Of(IxI)'!$M55</f>
        <v>0</v>
      </c>
      <c r="AC55">
        <f>I!AB53*'Sim_Vt_Of(IxI)'!$M55</f>
        <v>0</v>
      </c>
      <c r="AD55">
        <f>I!AC53*'Sim_Vt_Of(IxI)'!$M55</f>
        <v>0</v>
      </c>
      <c r="AE55">
        <f>I!AD53*'Sim_Vt_Of(IxI)'!$M55</f>
        <v>0</v>
      </c>
      <c r="AF55">
        <f>I!AE53*'Sim_Vt_Of(IxI)'!$M55</f>
        <v>0</v>
      </c>
      <c r="AG55">
        <f>I!AF53*'Sim_Vt_Of(IxI)'!$M55</f>
        <v>0</v>
      </c>
      <c r="AH55">
        <f>I!AG53*'Sim_Vt_Of(IxI)'!$M55</f>
        <v>0</v>
      </c>
      <c r="AI55">
        <f>I!AH53*'Sim_Vt_Of(IxI)'!$M55</f>
        <v>0</v>
      </c>
      <c r="AJ55">
        <f>I!AI53*'Sim_Vt_Of(IxI)'!$M55</f>
        <v>0</v>
      </c>
      <c r="AK55">
        <f>I!AJ53*'Sim_Vt_Of(IxI)'!$M55</f>
        <v>0</v>
      </c>
      <c r="AL55">
        <f>I!AK53*'Sim_Vt_Of(IxI)'!$M55</f>
        <v>0</v>
      </c>
      <c r="AM55">
        <f>I!AL53*'Sim_Vt_Of(IxI)'!$M55</f>
        <v>0</v>
      </c>
      <c r="AN55">
        <f>I!AM53*'Sim_Vt_Of(IxI)'!$M55</f>
        <v>0</v>
      </c>
      <c r="AO55">
        <f>I!AN53*'Sim_Vt_Of(IxI)'!$M55</f>
        <v>0</v>
      </c>
      <c r="AP55">
        <f>I!AO53*'Sim_Vt_Of(IxI)'!$M55</f>
        <v>0</v>
      </c>
      <c r="AQ55">
        <f>I!AP53*'Sim_Vt_Of(IxI)'!$M55</f>
        <v>0</v>
      </c>
      <c r="AR55">
        <f>I!AQ53*'Sim_Vt_Of(IxI)'!$M55</f>
        <v>0</v>
      </c>
      <c r="AS55">
        <f>I!AR53*'Sim_Vt_Of(IxI)'!$M55</f>
        <v>0</v>
      </c>
      <c r="AT55">
        <f>I!AS53*'Sim_Vt_Of(IxI)'!$M55</f>
        <v>0</v>
      </c>
      <c r="AU55">
        <f>I!AT53*'Sim_Vt_Of(IxI)'!$M55</f>
        <v>0</v>
      </c>
      <c r="AV55">
        <f>I!AU53*'Sim_Vt_Of(IxI)'!$M55</f>
        <v>0</v>
      </c>
      <c r="AW55">
        <f>I!AV53*'Sim_Vt_Of(IxI)'!$M55</f>
        <v>0</v>
      </c>
      <c r="AX55">
        <f>I!AW53*'Sim_Vt_Of(IxI)'!$M55</f>
        <v>0</v>
      </c>
      <c r="AY55">
        <f>I!AX53*'Sim_Vt_Of(IxI)'!$M55</f>
        <v>0</v>
      </c>
      <c r="AZ55">
        <f>I!AY53*'Sim_Vt_Of(IxI)'!$M55</f>
        <v>0</v>
      </c>
      <c r="BA55">
        <f>I!AZ53*'Sim_Vt_Of(IxI)'!$M55</f>
        <v>0</v>
      </c>
      <c r="BB55">
        <f>I!BA53*'Sim_Vt_Of(IxI)'!$M55</f>
        <v>0</v>
      </c>
      <c r="BC55">
        <f>I!BB53*'Sim_Vt_Of(IxI)'!$M55</f>
        <v>0</v>
      </c>
      <c r="BD55">
        <f>I!BC53*'Sim_Vt_Of(IxI)'!$M55</f>
        <v>0</v>
      </c>
      <c r="BE55">
        <f>I!BD53*'Sim_Vt_Of(IxI)'!$M55</f>
        <v>0</v>
      </c>
      <c r="BF55">
        <f>I!BE53*'Sim_Vt_Of(IxI)'!$M55</f>
        <v>0</v>
      </c>
      <c r="BG55">
        <f>I!BF53*'Sim_Vt_Of(IxI)'!$M55</f>
        <v>0</v>
      </c>
      <c r="BH55">
        <f>I!BG53*'Sim_Vt_Of(IxI)'!$M55</f>
        <v>0</v>
      </c>
      <c r="BI55">
        <f>I!BH53*'Sim_Vt_Of(IxI)'!$M55</f>
        <v>0</v>
      </c>
      <c r="BJ55">
        <f>I!BI53*'Sim_Vt_Of(IxI)'!$M55</f>
        <v>0</v>
      </c>
      <c r="BK55">
        <f>I!BJ53*'Sim_Vt_Of(IxI)'!$M55</f>
        <v>0</v>
      </c>
      <c r="BL55">
        <f>I!BK53*'Sim_Vt_Of(IxI)'!$M55</f>
        <v>0</v>
      </c>
      <c r="BM55">
        <f>I!BL53*'Sim_Vt_Of(IxI)'!$M55</f>
        <v>0</v>
      </c>
      <c r="BN55">
        <f>I!BM53*'Sim_Vt_Of(IxI)'!$M55</f>
        <v>0</v>
      </c>
      <c r="BO55">
        <f>I!BN53*'Sim_Vt_Of(IxI)'!$M55</f>
        <v>0</v>
      </c>
      <c r="BP55">
        <f>I!BO53*'Sim_Vt_Of(IxI)'!$M55</f>
        <v>0</v>
      </c>
      <c r="BQ55">
        <f>I!BP53*'Sim_Vt_Of(IxI)'!$M55</f>
        <v>0</v>
      </c>
      <c r="BR55">
        <f>I!BQ53*'Sim_Vt_Of(IxI)'!$M55</f>
        <v>0</v>
      </c>
      <c r="BS55">
        <f>I!BR53*'Sim_Vt_Of(IxI)'!$M55</f>
        <v>0</v>
      </c>
      <c r="BT55">
        <f>I!BS53*'Sim_Vt_Of(IxI)'!$M55</f>
        <v>0</v>
      </c>
      <c r="BU55">
        <f>I!BT53*'Sim_Vt_Of(IxI)'!$M55</f>
        <v>0</v>
      </c>
      <c r="BV55">
        <f>I!BU53*'Sim_Vt_Of(IxI)'!$M55</f>
        <v>0</v>
      </c>
      <c r="BW55">
        <f>I!BV53*'Sim_Vt_Of(IxI)'!$M55</f>
        <v>0</v>
      </c>
      <c r="BX55">
        <f>I!BW53*'Sim_Vt_Of(IxI)'!$M55</f>
        <v>0</v>
      </c>
      <c r="BY55">
        <f>I!BX53*'Sim_Vt_Of(IxI)'!$M55</f>
        <v>0</v>
      </c>
    </row>
    <row r="56" spans="1:77" x14ac:dyDescent="0.25">
      <c r="A56" s="105" t="s">
        <v>53</v>
      </c>
      <c r="B56">
        <f>I!A54*'Sim_Vt_Of(IxI)'!$M56</f>
        <v>0</v>
      </c>
      <c r="C56">
        <f>I!B54*'Sim_Vt_Of(IxI)'!$M56</f>
        <v>0</v>
      </c>
      <c r="D56">
        <f>I!C54*'Sim_Vt_Of(IxI)'!$M56</f>
        <v>0</v>
      </c>
      <c r="E56">
        <f>I!D54*'Sim_Vt_Of(IxI)'!$M56</f>
        <v>0</v>
      </c>
      <c r="F56">
        <f>I!E54*'Sim_Vt_Of(IxI)'!$M56</f>
        <v>0</v>
      </c>
      <c r="G56">
        <f>I!F54*'Sim_Vt_Of(IxI)'!$M56</f>
        <v>0</v>
      </c>
      <c r="H56">
        <f>I!G54*'Sim_Vt_Of(IxI)'!$M56</f>
        <v>0</v>
      </c>
      <c r="I56">
        <f>I!H54*'Sim_Vt_Of(IxI)'!$M56</f>
        <v>0</v>
      </c>
      <c r="J56">
        <f>I!I54*'Sim_Vt_Of(IxI)'!$M56</f>
        <v>0</v>
      </c>
      <c r="K56">
        <f>I!J54*'Sim_Vt_Of(IxI)'!$M56</f>
        <v>0</v>
      </c>
      <c r="L56">
        <f>I!K54*'Sim_Vt_Of(IxI)'!$M56</f>
        <v>0</v>
      </c>
      <c r="M56">
        <f>I!L54*'Sim_Vt_Of(IxI)'!$M56</f>
        <v>0</v>
      </c>
      <c r="N56">
        <f>I!M54*'Sim_Vt_Of(IxI)'!$M56</f>
        <v>0</v>
      </c>
      <c r="O56">
        <f>I!N54*'Sim_Vt_Of(IxI)'!$M56</f>
        <v>0</v>
      </c>
      <c r="P56">
        <f>I!O54*'Sim_Vt_Of(IxI)'!$M56</f>
        <v>0</v>
      </c>
      <c r="Q56">
        <f>I!P54*'Sim_Vt_Of(IxI)'!$M56</f>
        <v>0</v>
      </c>
      <c r="R56">
        <f>I!Q54*'Sim_Vt_Of(IxI)'!$M56</f>
        <v>0</v>
      </c>
      <c r="S56">
        <f>I!R54*'Sim_Vt_Of(IxI)'!$M56</f>
        <v>0</v>
      </c>
      <c r="T56">
        <f>I!S54*'Sim_Vt_Of(IxI)'!$M56</f>
        <v>0</v>
      </c>
      <c r="U56">
        <f>I!T54*'Sim_Vt_Of(IxI)'!$M56</f>
        <v>0</v>
      </c>
      <c r="V56">
        <f>I!U54*'Sim_Vt_Of(IxI)'!$M56</f>
        <v>0</v>
      </c>
      <c r="W56">
        <f>I!V54*'Sim_Vt_Of(IxI)'!$M56</f>
        <v>0</v>
      </c>
      <c r="X56">
        <f>I!W54*'Sim_Vt_Of(IxI)'!$M56</f>
        <v>0</v>
      </c>
      <c r="Y56">
        <f>I!X54*'Sim_Vt_Of(IxI)'!$M56</f>
        <v>0</v>
      </c>
      <c r="Z56">
        <f>I!Y54*'Sim_Vt_Of(IxI)'!$M56</f>
        <v>0</v>
      </c>
      <c r="AA56">
        <f>I!Z54*'Sim_Vt_Of(IxI)'!$M56</f>
        <v>0</v>
      </c>
      <c r="AB56">
        <f>I!AA54*'Sim_Vt_Of(IxI)'!$M56</f>
        <v>0</v>
      </c>
      <c r="AC56">
        <f>I!AB54*'Sim_Vt_Of(IxI)'!$M56</f>
        <v>0</v>
      </c>
      <c r="AD56">
        <f>I!AC54*'Sim_Vt_Of(IxI)'!$M56</f>
        <v>0</v>
      </c>
      <c r="AE56">
        <f>I!AD54*'Sim_Vt_Of(IxI)'!$M56</f>
        <v>0</v>
      </c>
      <c r="AF56">
        <f>I!AE54*'Sim_Vt_Of(IxI)'!$M56</f>
        <v>0</v>
      </c>
      <c r="AG56">
        <f>I!AF54*'Sim_Vt_Of(IxI)'!$M56</f>
        <v>0</v>
      </c>
      <c r="AH56">
        <f>I!AG54*'Sim_Vt_Of(IxI)'!$M56</f>
        <v>0</v>
      </c>
      <c r="AI56">
        <f>I!AH54*'Sim_Vt_Of(IxI)'!$M56</f>
        <v>0</v>
      </c>
      <c r="AJ56">
        <f>I!AI54*'Sim_Vt_Of(IxI)'!$M56</f>
        <v>0</v>
      </c>
      <c r="AK56">
        <f>I!AJ54*'Sim_Vt_Of(IxI)'!$M56</f>
        <v>0</v>
      </c>
      <c r="AL56">
        <f>I!AK54*'Sim_Vt_Of(IxI)'!$M56</f>
        <v>0</v>
      </c>
      <c r="AM56">
        <f>I!AL54*'Sim_Vt_Of(IxI)'!$M56</f>
        <v>0</v>
      </c>
      <c r="AN56">
        <f>I!AM54*'Sim_Vt_Of(IxI)'!$M56</f>
        <v>0</v>
      </c>
      <c r="AO56">
        <f>I!AN54*'Sim_Vt_Of(IxI)'!$M56</f>
        <v>0</v>
      </c>
      <c r="AP56">
        <f>I!AO54*'Sim_Vt_Of(IxI)'!$M56</f>
        <v>0</v>
      </c>
      <c r="AQ56">
        <f>I!AP54*'Sim_Vt_Of(IxI)'!$M56</f>
        <v>0</v>
      </c>
      <c r="AR56">
        <f>I!AQ54*'Sim_Vt_Of(IxI)'!$M56</f>
        <v>0</v>
      </c>
      <c r="AS56">
        <f>I!AR54*'Sim_Vt_Of(IxI)'!$M56</f>
        <v>0</v>
      </c>
      <c r="AT56">
        <f>I!AS54*'Sim_Vt_Of(IxI)'!$M56</f>
        <v>0</v>
      </c>
      <c r="AU56">
        <f>I!AT54*'Sim_Vt_Of(IxI)'!$M56</f>
        <v>0</v>
      </c>
      <c r="AV56">
        <f>I!AU54*'Sim_Vt_Of(IxI)'!$M56</f>
        <v>0</v>
      </c>
      <c r="AW56">
        <f>I!AV54*'Sim_Vt_Of(IxI)'!$M56</f>
        <v>0</v>
      </c>
      <c r="AX56">
        <f>I!AW54*'Sim_Vt_Of(IxI)'!$M56</f>
        <v>0</v>
      </c>
      <c r="AY56">
        <f>I!AX54*'Sim_Vt_Of(IxI)'!$M56</f>
        <v>0</v>
      </c>
      <c r="AZ56">
        <f>I!AY54*'Sim_Vt_Of(IxI)'!$M56</f>
        <v>0</v>
      </c>
      <c r="BA56">
        <f>I!AZ54*'Sim_Vt_Of(IxI)'!$M56</f>
        <v>0</v>
      </c>
      <c r="BB56">
        <f>I!BA54*'Sim_Vt_Of(IxI)'!$M56</f>
        <v>0</v>
      </c>
      <c r="BC56">
        <f>I!BB54*'Sim_Vt_Of(IxI)'!$M56</f>
        <v>0</v>
      </c>
      <c r="BD56">
        <f>I!BC54*'Sim_Vt_Of(IxI)'!$M56</f>
        <v>0</v>
      </c>
      <c r="BE56">
        <f>I!BD54*'Sim_Vt_Of(IxI)'!$M56</f>
        <v>0</v>
      </c>
      <c r="BF56">
        <f>I!BE54*'Sim_Vt_Of(IxI)'!$M56</f>
        <v>0</v>
      </c>
      <c r="BG56">
        <f>I!BF54*'Sim_Vt_Of(IxI)'!$M56</f>
        <v>0</v>
      </c>
      <c r="BH56">
        <f>I!BG54*'Sim_Vt_Of(IxI)'!$M56</f>
        <v>0</v>
      </c>
      <c r="BI56">
        <f>I!BH54*'Sim_Vt_Of(IxI)'!$M56</f>
        <v>0</v>
      </c>
      <c r="BJ56">
        <f>I!BI54*'Sim_Vt_Of(IxI)'!$M56</f>
        <v>0</v>
      </c>
      <c r="BK56">
        <f>I!BJ54*'Sim_Vt_Of(IxI)'!$M56</f>
        <v>0</v>
      </c>
      <c r="BL56">
        <f>I!BK54*'Sim_Vt_Of(IxI)'!$M56</f>
        <v>0</v>
      </c>
      <c r="BM56">
        <f>I!BL54*'Sim_Vt_Of(IxI)'!$M56</f>
        <v>0</v>
      </c>
      <c r="BN56">
        <f>I!BM54*'Sim_Vt_Of(IxI)'!$M56</f>
        <v>0</v>
      </c>
      <c r="BO56">
        <f>I!BN54*'Sim_Vt_Of(IxI)'!$M56</f>
        <v>0</v>
      </c>
      <c r="BP56">
        <f>I!BO54*'Sim_Vt_Of(IxI)'!$M56</f>
        <v>0</v>
      </c>
      <c r="BQ56">
        <f>I!BP54*'Sim_Vt_Of(IxI)'!$M56</f>
        <v>0</v>
      </c>
      <c r="BR56">
        <f>I!BQ54*'Sim_Vt_Of(IxI)'!$M56</f>
        <v>0</v>
      </c>
      <c r="BS56">
        <f>I!BR54*'Sim_Vt_Of(IxI)'!$M56</f>
        <v>0</v>
      </c>
      <c r="BT56">
        <f>I!BS54*'Sim_Vt_Of(IxI)'!$M56</f>
        <v>0</v>
      </c>
      <c r="BU56">
        <f>I!BT54*'Sim_Vt_Of(IxI)'!$M56</f>
        <v>0</v>
      </c>
      <c r="BV56">
        <f>I!BU54*'Sim_Vt_Of(IxI)'!$M56</f>
        <v>0</v>
      </c>
      <c r="BW56">
        <f>I!BV54*'Sim_Vt_Of(IxI)'!$M56</f>
        <v>0</v>
      </c>
      <c r="BX56">
        <f>I!BW54*'Sim_Vt_Of(IxI)'!$M56</f>
        <v>0</v>
      </c>
      <c r="BY56">
        <f>I!BX54*'Sim_Vt_Of(IxI)'!$M56</f>
        <v>0</v>
      </c>
    </row>
    <row r="57" spans="1:77" x14ac:dyDescent="0.25">
      <c r="A57" s="105" t="s">
        <v>54</v>
      </c>
      <c r="B57">
        <f>I!A55*'Sim_Vt_Of(IxI)'!$M57</f>
        <v>0</v>
      </c>
      <c r="C57">
        <f>I!B55*'Sim_Vt_Of(IxI)'!$M57</f>
        <v>0</v>
      </c>
      <c r="D57">
        <f>I!C55*'Sim_Vt_Of(IxI)'!$M57</f>
        <v>0</v>
      </c>
      <c r="E57">
        <f>I!D55*'Sim_Vt_Of(IxI)'!$M57</f>
        <v>0</v>
      </c>
      <c r="F57">
        <f>I!E55*'Sim_Vt_Of(IxI)'!$M57</f>
        <v>0</v>
      </c>
      <c r="G57">
        <f>I!F55*'Sim_Vt_Of(IxI)'!$M57</f>
        <v>0</v>
      </c>
      <c r="H57">
        <f>I!G55*'Sim_Vt_Of(IxI)'!$M57</f>
        <v>0</v>
      </c>
      <c r="I57">
        <f>I!H55*'Sim_Vt_Of(IxI)'!$M57</f>
        <v>0</v>
      </c>
      <c r="J57">
        <f>I!I55*'Sim_Vt_Of(IxI)'!$M57</f>
        <v>0</v>
      </c>
      <c r="K57">
        <f>I!J55*'Sim_Vt_Of(IxI)'!$M57</f>
        <v>0</v>
      </c>
      <c r="L57">
        <f>I!K55*'Sim_Vt_Of(IxI)'!$M57</f>
        <v>0</v>
      </c>
      <c r="M57">
        <f>I!L55*'Sim_Vt_Of(IxI)'!$M57</f>
        <v>0</v>
      </c>
      <c r="N57">
        <f>I!M55*'Sim_Vt_Of(IxI)'!$M57</f>
        <v>0</v>
      </c>
      <c r="O57">
        <f>I!N55*'Sim_Vt_Of(IxI)'!$M57</f>
        <v>0</v>
      </c>
      <c r="P57">
        <f>I!O55*'Sim_Vt_Of(IxI)'!$M57</f>
        <v>0</v>
      </c>
      <c r="Q57">
        <f>I!P55*'Sim_Vt_Of(IxI)'!$M57</f>
        <v>0</v>
      </c>
      <c r="R57">
        <f>I!Q55*'Sim_Vt_Of(IxI)'!$M57</f>
        <v>0</v>
      </c>
      <c r="S57">
        <f>I!R55*'Sim_Vt_Of(IxI)'!$M57</f>
        <v>0</v>
      </c>
      <c r="T57">
        <f>I!S55*'Sim_Vt_Of(IxI)'!$M57</f>
        <v>0</v>
      </c>
      <c r="U57">
        <f>I!T55*'Sim_Vt_Of(IxI)'!$M57</f>
        <v>0</v>
      </c>
      <c r="V57">
        <f>I!U55*'Sim_Vt_Of(IxI)'!$M57</f>
        <v>0</v>
      </c>
      <c r="W57">
        <f>I!V55*'Sim_Vt_Of(IxI)'!$M57</f>
        <v>0</v>
      </c>
      <c r="X57">
        <f>I!W55*'Sim_Vt_Of(IxI)'!$M57</f>
        <v>0</v>
      </c>
      <c r="Y57">
        <f>I!X55*'Sim_Vt_Of(IxI)'!$M57</f>
        <v>0</v>
      </c>
      <c r="Z57">
        <f>I!Y55*'Sim_Vt_Of(IxI)'!$M57</f>
        <v>0</v>
      </c>
      <c r="AA57">
        <f>I!Z55*'Sim_Vt_Of(IxI)'!$M57</f>
        <v>0</v>
      </c>
      <c r="AB57">
        <f>I!AA55*'Sim_Vt_Of(IxI)'!$M57</f>
        <v>0</v>
      </c>
      <c r="AC57">
        <f>I!AB55*'Sim_Vt_Of(IxI)'!$M57</f>
        <v>0</v>
      </c>
      <c r="AD57">
        <f>I!AC55*'Sim_Vt_Of(IxI)'!$M57</f>
        <v>0</v>
      </c>
      <c r="AE57">
        <f>I!AD55*'Sim_Vt_Of(IxI)'!$M57</f>
        <v>0</v>
      </c>
      <c r="AF57">
        <f>I!AE55*'Sim_Vt_Of(IxI)'!$M57</f>
        <v>0</v>
      </c>
      <c r="AG57">
        <f>I!AF55*'Sim_Vt_Of(IxI)'!$M57</f>
        <v>0</v>
      </c>
      <c r="AH57">
        <f>I!AG55*'Sim_Vt_Of(IxI)'!$M57</f>
        <v>0</v>
      </c>
      <c r="AI57">
        <f>I!AH55*'Sim_Vt_Of(IxI)'!$M57</f>
        <v>0</v>
      </c>
      <c r="AJ57">
        <f>I!AI55*'Sim_Vt_Of(IxI)'!$M57</f>
        <v>0</v>
      </c>
      <c r="AK57">
        <f>I!AJ55*'Sim_Vt_Of(IxI)'!$M57</f>
        <v>0</v>
      </c>
      <c r="AL57">
        <f>I!AK55*'Sim_Vt_Of(IxI)'!$M57</f>
        <v>0</v>
      </c>
      <c r="AM57">
        <f>I!AL55*'Sim_Vt_Of(IxI)'!$M57</f>
        <v>0</v>
      </c>
      <c r="AN57">
        <f>I!AM55*'Sim_Vt_Of(IxI)'!$M57</f>
        <v>0</v>
      </c>
      <c r="AO57">
        <f>I!AN55*'Sim_Vt_Of(IxI)'!$M57</f>
        <v>0</v>
      </c>
      <c r="AP57">
        <f>I!AO55*'Sim_Vt_Of(IxI)'!$M57</f>
        <v>0</v>
      </c>
      <c r="AQ57">
        <f>I!AP55*'Sim_Vt_Of(IxI)'!$M57</f>
        <v>0</v>
      </c>
      <c r="AR57">
        <f>I!AQ55*'Sim_Vt_Of(IxI)'!$M57</f>
        <v>0</v>
      </c>
      <c r="AS57">
        <f>I!AR55*'Sim_Vt_Of(IxI)'!$M57</f>
        <v>0</v>
      </c>
      <c r="AT57">
        <f>I!AS55*'Sim_Vt_Of(IxI)'!$M57</f>
        <v>0</v>
      </c>
      <c r="AU57">
        <f>I!AT55*'Sim_Vt_Of(IxI)'!$M57</f>
        <v>0</v>
      </c>
      <c r="AV57">
        <f>I!AU55*'Sim_Vt_Of(IxI)'!$M57</f>
        <v>0</v>
      </c>
      <c r="AW57">
        <f>I!AV55*'Sim_Vt_Of(IxI)'!$M57</f>
        <v>0</v>
      </c>
      <c r="AX57">
        <f>I!AW55*'Sim_Vt_Of(IxI)'!$M57</f>
        <v>0</v>
      </c>
      <c r="AY57">
        <f>I!AX55*'Sim_Vt_Of(IxI)'!$M57</f>
        <v>0</v>
      </c>
      <c r="AZ57">
        <f>I!AY55*'Sim_Vt_Of(IxI)'!$M57</f>
        <v>0</v>
      </c>
      <c r="BA57">
        <f>I!AZ55*'Sim_Vt_Of(IxI)'!$M57</f>
        <v>0</v>
      </c>
      <c r="BB57">
        <f>I!BA55*'Sim_Vt_Of(IxI)'!$M57</f>
        <v>0</v>
      </c>
      <c r="BC57">
        <f>I!BB55*'Sim_Vt_Of(IxI)'!$M57</f>
        <v>0</v>
      </c>
      <c r="BD57">
        <f>I!BC55*'Sim_Vt_Of(IxI)'!$M57</f>
        <v>0</v>
      </c>
      <c r="BE57">
        <f>I!BD55*'Sim_Vt_Of(IxI)'!$M57</f>
        <v>0</v>
      </c>
      <c r="BF57">
        <f>I!BE55*'Sim_Vt_Of(IxI)'!$M57</f>
        <v>0</v>
      </c>
      <c r="BG57">
        <f>I!BF55*'Sim_Vt_Of(IxI)'!$M57</f>
        <v>0</v>
      </c>
      <c r="BH57">
        <f>I!BG55*'Sim_Vt_Of(IxI)'!$M57</f>
        <v>0</v>
      </c>
      <c r="BI57">
        <f>I!BH55*'Sim_Vt_Of(IxI)'!$M57</f>
        <v>0</v>
      </c>
      <c r="BJ57">
        <f>I!BI55*'Sim_Vt_Of(IxI)'!$M57</f>
        <v>0</v>
      </c>
      <c r="BK57">
        <f>I!BJ55*'Sim_Vt_Of(IxI)'!$M57</f>
        <v>0</v>
      </c>
      <c r="BL57">
        <f>I!BK55*'Sim_Vt_Of(IxI)'!$M57</f>
        <v>0</v>
      </c>
      <c r="BM57">
        <f>I!BL55*'Sim_Vt_Of(IxI)'!$M57</f>
        <v>0</v>
      </c>
      <c r="BN57">
        <f>I!BM55*'Sim_Vt_Of(IxI)'!$M57</f>
        <v>0</v>
      </c>
      <c r="BO57">
        <f>I!BN55*'Sim_Vt_Of(IxI)'!$M57</f>
        <v>0</v>
      </c>
      <c r="BP57">
        <f>I!BO55*'Sim_Vt_Of(IxI)'!$M57</f>
        <v>0</v>
      </c>
      <c r="BQ57">
        <f>I!BP55*'Sim_Vt_Of(IxI)'!$M57</f>
        <v>0</v>
      </c>
      <c r="BR57">
        <f>I!BQ55*'Sim_Vt_Of(IxI)'!$M57</f>
        <v>0</v>
      </c>
      <c r="BS57">
        <f>I!BR55*'Sim_Vt_Of(IxI)'!$M57</f>
        <v>0</v>
      </c>
      <c r="BT57">
        <f>I!BS55*'Sim_Vt_Of(IxI)'!$M57</f>
        <v>0</v>
      </c>
      <c r="BU57">
        <f>I!BT55*'Sim_Vt_Of(IxI)'!$M57</f>
        <v>0</v>
      </c>
      <c r="BV57">
        <f>I!BU55*'Sim_Vt_Of(IxI)'!$M57</f>
        <v>0</v>
      </c>
      <c r="BW57">
        <f>I!BV55*'Sim_Vt_Of(IxI)'!$M57</f>
        <v>0</v>
      </c>
      <c r="BX57">
        <f>I!BW55*'Sim_Vt_Of(IxI)'!$M57</f>
        <v>0</v>
      </c>
      <c r="BY57">
        <f>I!BX55*'Sim_Vt_Of(IxI)'!$M57</f>
        <v>0</v>
      </c>
    </row>
    <row r="58" spans="1:77" x14ac:dyDescent="0.25">
      <c r="A58" s="105" t="s">
        <v>55</v>
      </c>
      <c r="B58">
        <f>I!A56*'Sim_Vt_Of(IxI)'!$M58</f>
        <v>0</v>
      </c>
      <c r="C58">
        <f>I!B56*'Sim_Vt_Of(IxI)'!$M58</f>
        <v>0</v>
      </c>
      <c r="D58">
        <f>I!C56*'Sim_Vt_Of(IxI)'!$M58</f>
        <v>0</v>
      </c>
      <c r="E58">
        <f>I!D56*'Sim_Vt_Of(IxI)'!$M58</f>
        <v>0</v>
      </c>
      <c r="F58">
        <f>I!E56*'Sim_Vt_Of(IxI)'!$M58</f>
        <v>0</v>
      </c>
      <c r="G58">
        <f>I!F56*'Sim_Vt_Of(IxI)'!$M58</f>
        <v>0</v>
      </c>
      <c r="H58">
        <f>I!G56*'Sim_Vt_Of(IxI)'!$M58</f>
        <v>0</v>
      </c>
      <c r="I58">
        <f>I!H56*'Sim_Vt_Of(IxI)'!$M58</f>
        <v>0</v>
      </c>
      <c r="J58">
        <f>I!I56*'Sim_Vt_Of(IxI)'!$M58</f>
        <v>0</v>
      </c>
      <c r="K58">
        <f>I!J56*'Sim_Vt_Of(IxI)'!$M58</f>
        <v>0</v>
      </c>
      <c r="L58">
        <f>I!K56*'Sim_Vt_Of(IxI)'!$M58</f>
        <v>0</v>
      </c>
      <c r="M58">
        <f>I!L56*'Sim_Vt_Of(IxI)'!$M58</f>
        <v>0</v>
      </c>
      <c r="N58">
        <f>I!M56*'Sim_Vt_Of(IxI)'!$M58</f>
        <v>0</v>
      </c>
      <c r="O58">
        <f>I!N56*'Sim_Vt_Of(IxI)'!$M58</f>
        <v>0</v>
      </c>
      <c r="P58">
        <f>I!O56*'Sim_Vt_Of(IxI)'!$M58</f>
        <v>0</v>
      </c>
      <c r="Q58">
        <f>I!P56*'Sim_Vt_Of(IxI)'!$M58</f>
        <v>0</v>
      </c>
      <c r="R58">
        <f>I!Q56*'Sim_Vt_Of(IxI)'!$M58</f>
        <v>0</v>
      </c>
      <c r="S58">
        <f>I!R56*'Sim_Vt_Of(IxI)'!$M58</f>
        <v>0</v>
      </c>
      <c r="T58">
        <f>I!S56*'Sim_Vt_Of(IxI)'!$M58</f>
        <v>0</v>
      </c>
      <c r="U58">
        <f>I!T56*'Sim_Vt_Of(IxI)'!$M58</f>
        <v>0</v>
      </c>
      <c r="V58">
        <f>I!U56*'Sim_Vt_Of(IxI)'!$M58</f>
        <v>0</v>
      </c>
      <c r="W58">
        <f>I!V56*'Sim_Vt_Of(IxI)'!$M58</f>
        <v>0</v>
      </c>
      <c r="X58">
        <f>I!W56*'Sim_Vt_Of(IxI)'!$M58</f>
        <v>0</v>
      </c>
      <c r="Y58">
        <f>I!X56*'Sim_Vt_Of(IxI)'!$M58</f>
        <v>0</v>
      </c>
      <c r="Z58">
        <f>I!Y56*'Sim_Vt_Of(IxI)'!$M58</f>
        <v>0</v>
      </c>
      <c r="AA58">
        <f>I!Z56*'Sim_Vt_Of(IxI)'!$M58</f>
        <v>0</v>
      </c>
      <c r="AB58">
        <f>I!AA56*'Sim_Vt_Of(IxI)'!$M58</f>
        <v>0</v>
      </c>
      <c r="AC58">
        <f>I!AB56*'Sim_Vt_Of(IxI)'!$M58</f>
        <v>0</v>
      </c>
      <c r="AD58">
        <f>I!AC56*'Sim_Vt_Of(IxI)'!$M58</f>
        <v>0</v>
      </c>
      <c r="AE58">
        <f>I!AD56*'Sim_Vt_Of(IxI)'!$M58</f>
        <v>0</v>
      </c>
      <c r="AF58">
        <f>I!AE56*'Sim_Vt_Of(IxI)'!$M58</f>
        <v>0</v>
      </c>
      <c r="AG58">
        <f>I!AF56*'Sim_Vt_Of(IxI)'!$M58</f>
        <v>0</v>
      </c>
      <c r="AH58">
        <f>I!AG56*'Sim_Vt_Of(IxI)'!$M58</f>
        <v>0</v>
      </c>
      <c r="AI58">
        <f>I!AH56*'Sim_Vt_Of(IxI)'!$M58</f>
        <v>0</v>
      </c>
      <c r="AJ58">
        <f>I!AI56*'Sim_Vt_Of(IxI)'!$M58</f>
        <v>0</v>
      </c>
      <c r="AK58">
        <f>I!AJ56*'Sim_Vt_Of(IxI)'!$M58</f>
        <v>0</v>
      </c>
      <c r="AL58">
        <f>I!AK56*'Sim_Vt_Of(IxI)'!$M58</f>
        <v>0</v>
      </c>
      <c r="AM58">
        <f>I!AL56*'Sim_Vt_Of(IxI)'!$M58</f>
        <v>0</v>
      </c>
      <c r="AN58">
        <f>I!AM56*'Sim_Vt_Of(IxI)'!$M58</f>
        <v>0</v>
      </c>
      <c r="AO58">
        <f>I!AN56*'Sim_Vt_Of(IxI)'!$M58</f>
        <v>0</v>
      </c>
      <c r="AP58">
        <f>I!AO56*'Sim_Vt_Of(IxI)'!$M58</f>
        <v>0</v>
      </c>
      <c r="AQ58">
        <f>I!AP56*'Sim_Vt_Of(IxI)'!$M58</f>
        <v>0</v>
      </c>
      <c r="AR58">
        <f>I!AQ56*'Sim_Vt_Of(IxI)'!$M58</f>
        <v>0</v>
      </c>
      <c r="AS58">
        <f>I!AR56*'Sim_Vt_Of(IxI)'!$M58</f>
        <v>0</v>
      </c>
      <c r="AT58">
        <f>I!AS56*'Sim_Vt_Of(IxI)'!$M58</f>
        <v>0</v>
      </c>
      <c r="AU58">
        <f>I!AT56*'Sim_Vt_Of(IxI)'!$M58</f>
        <v>0</v>
      </c>
      <c r="AV58">
        <f>I!AU56*'Sim_Vt_Of(IxI)'!$M58</f>
        <v>0</v>
      </c>
      <c r="AW58">
        <f>I!AV56*'Sim_Vt_Of(IxI)'!$M58</f>
        <v>0</v>
      </c>
      <c r="AX58">
        <f>I!AW56*'Sim_Vt_Of(IxI)'!$M58</f>
        <v>0</v>
      </c>
      <c r="AY58">
        <f>I!AX56*'Sim_Vt_Of(IxI)'!$M58</f>
        <v>0</v>
      </c>
      <c r="AZ58">
        <f>I!AY56*'Sim_Vt_Of(IxI)'!$M58</f>
        <v>0</v>
      </c>
      <c r="BA58">
        <f>I!AZ56*'Sim_Vt_Of(IxI)'!$M58</f>
        <v>0</v>
      </c>
      <c r="BB58">
        <f>I!BA56*'Sim_Vt_Of(IxI)'!$M58</f>
        <v>0</v>
      </c>
      <c r="BC58">
        <f>I!BB56*'Sim_Vt_Of(IxI)'!$M58</f>
        <v>0</v>
      </c>
      <c r="BD58">
        <f>I!BC56*'Sim_Vt_Of(IxI)'!$M58</f>
        <v>0</v>
      </c>
      <c r="BE58">
        <f>I!BD56*'Sim_Vt_Of(IxI)'!$M58</f>
        <v>0</v>
      </c>
      <c r="BF58">
        <f>I!BE56*'Sim_Vt_Of(IxI)'!$M58</f>
        <v>0</v>
      </c>
      <c r="BG58">
        <f>I!BF56*'Sim_Vt_Of(IxI)'!$M58</f>
        <v>0</v>
      </c>
      <c r="BH58">
        <f>I!BG56*'Sim_Vt_Of(IxI)'!$M58</f>
        <v>0</v>
      </c>
      <c r="BI58">
        <f>I!BH56*'Sim_Vt_Of(IxI)'!$M58</f>
        <v>0</v>
      </c>
      <c r="BJ58">
        <f>I!BI56*'Sim_Vt_Of(IxI)'!$M58</f>
        <v>0</v>
      </c>
      <c r="BK58">
        <f>I!BJ56*'Sim_Vt_Of(IxI)'!$M58</f>
        <v>0</v>
      </c>
      <c r="BL58">
        <f>I!BK56*'Sim_Vt_Of(IxI)'!$M58</f>
        <v>0</v>
      </c>
      <c r="BM58">
        <f>I!BL56*'Sim_Vt_Of(IxI)'!$M58</f>
        <v>0</v>
      </c>
      <c r="BN58">
        <f>I!BM56*'Sim_Vt_Of(IxI)'!$M58</f>
        <v>0</v>
      </c>
      <c r="BO58">
        <f>I!BN56*'Sim_Vt_Of(IxI)'!$M58</f>
        <v>0</v>
      </c>
      <c r="BP58">
        <f>I!BO56*'Sim_Vt_Of(IxI)'!$M58</f>
        <v>0</v>
      </c>
      <c r="BQ58">
        <f>I!BP56*'Sim_Vt_Of(IxI)'!$M58</f>
        <v>0</v>
      </c>
      <c r="BR58">
        <f>I!BQ56*'Sim_Vt_Of(IxI)'!$M58</f>
        <v>0</v>
      </c>
      <c r="BS58">
        <f>I!BR56*'Sim_Vt_Of(IxI)'!$M58</f>
        <v>0</v>
      </c>
      <c r="BT58">
        <f>I!BS56*'Sim_Vt_Of(IxI)'!$M58</f>
        <v>0</v>
      </c>
      <c r="BU58">
        <f>I!BT56*'Sim_Vt_Of(IxI)'!$M58</f>
        <v>0</v>
      </c>
      <c r="BV58">
        <f>I!BU56*'Sim_Vt_Of(IxI)'!$M58</f>
        <v>0</v>
      </c>
      <c r="BW58">
        <f>I!BV56*'Sim_Vt_Of(IxI)'!$M58</f>
        <v>0</v>
      </c>
      <c r="BX58">
        <f>I!BW56*'Sim_Vt_Of(IxI)'!$M58</f>
        <v>0</v>
      </c>
      <c r="BY58">
        <f>I!BX56*'Sim_Vt_Of(IxI)'!$M58</f>
        <v>0</v>
      </c>
    </row>
    <row r="59" spans="1:77" x14ac:dyDescent="0.25">
      <c r="A59" s="105" t="s">
        <v>56</v>
      </c>
      <c r="B59">
        <f>I!A57*'Sim_Vt_Of(IxI)'!$M59</f>
        <v>0</v>
      </c>
      <c r="C59">
        <f>I!B57*'Sim_Vt_Of(IxI)'!$M59</f>
        <v>0</v>
      </c>
      <c r="D59">
        <f>I!C57*'Sim_Vt_Of(IxI)'!$M59</f>
        <v>0</v>
      </c>
      <c r="E59">
        <f>I!D57*'Sim_Vt_Of(IxI)'!$M59</f>
        <v>0</v>
      </c>
      <c r="F59">
        <f>I!E57*'Sim_Vt_Of(IxI)'!$M59</f>
        <v>0</v>
      </c>
      <c r="G59">
        <f>I!F57*'Sim_Vt_Of(IxI)'!$M59</f>
        <v>0</v>
      </c>
      <c r="H59">
        <f>I!G57*'Sim_Vt_Of(IxI)'!$M59</f>
        <v>0</v>
      </c>
      <c r="I59">
        <f>I!H57*'Sim_Vt_Of(IxI)'!$M59</f>
        <v>0</v>
      </c>
      <c r="J59">
        <f>I!I57*'Sim_Vt_Of(IxI)'!$M59</f>
        <v>0</v>
      </c>
      <c r="K59">
        <f>I!J57*'Sim_Vt_Of(IxI)'!$M59</f>
        <v>0</v>
      </c>
      <c r="L59">
        <f>I!K57*'Sim_Vt_Of(IxI)'!$M59</f>
        <v>0</v>
      </c>
      <c r="M59">
        <f>I!L57*'Sim_Vt_Of(IxI)'!$M59</f>
        <v>0</v>
      </c>
      <c r="N59">
        <f>I!M57*'Sim_Vt_Of(IxI)'!$M59</f>
        <v>0</v>
      </c>
      <c r="O59">
        <f>I!N57*'Sim_Vt_Of(IxI)'!$M59</f>
        <v>0</v>
      </c>
      <c r="P59">
        <f>I!O57*'Sim_Vt_Of(IxI)'!$M59</f>
        <v>0</v>
      </c>
      <c r="Q59">
        <f>I!P57*'Sim_Vt_Of(IxI)'!$M59</f>
        <v>0</v>
      </c>
      <c r="R59">
        <f>I!Q57*'Sim_Vt_Of(IxI)'!$M59</f>
        <v>0</v>
      </c>
      <c r="S59">
        <f>I!R57*'Sim_Vt_Of(IxI)'!$M59</f>
        <v>0</v>
      </c>
      <c r="T59">
        <f>I!S57*'Sim_Vt_Of(IxI)'!$M59</f>
        <v>0</v>
      </c>
      <c r="U59">
        <f>I!T57*'Sim_Vt_Of(IxI)'!$M59</f>
        <v>0</v>
      </c>
      <c r="V59">
        <f>I!U57*'Sim_Vt_Of(IxI)'!$M59</f>
        <v>0</v>
      </c>
      <c r="W59">
        <f>I!V57*'Sim_Vt_Of(IxI)'!$M59</f>
        <v>0</v>
      </c>
      <c r="X59">
        <f>I!W57*'Sim_Vt_Of(IxI)'!$M59</f>
        <v>0</v>
      </c>
      <c r="Y59">
        <f>I!X57*'Sim_Vt_Of(IxI)'!$M59</f>
        <v>0</v>
      </c>
      <c r="Z59">
        <f>I!Y57*'Sim_Vt_Of(IxI)'!$M59</f>
        <v>0</v>
      </c>
      <c r="AA59">
        <f>I!Z57*'Sim_Vt_Of(IxI)'!$M59</f>
        <v>0</v>
      </c>
      <c r="AB59">
        <f>I!AA57*'Sim_Vt_Of(IxI)'!$M59</f>
        <v>0</v>
      </c>
      <c r="AC59">
        <f>I!AB57*'Sim_Vt_Of(IxI)'!$M59</f>
        <v>0</v>
      </c>
      <c r="AD59">
        <f>I!AC57*'Sim_Vt_Of(IxI)'!$M59</f>
        <v>0</v>
      </c>
      <c r="AE59">
        <f>I!AD57*'Sim_Vt_Of(IxI)'!$M59</f>
        <v>0</v>
      </c>
      <c r="AF59">
        <f>I!AE57*'Sim_Vt_Of(IxI)'!$M59</f>
        <v>0</v>
      </c>
      <c r="AG59">
        <f>I!AF57*'Sim_Vt_Of(IxI)'!$M59</f>
        <v>0</v>
      </c>
      <c r="AH59">
        <f>I!AG57*'Sim_Vt_Of(IxI)'!$M59</f>
        <v>0</v>
      </c>
      <c r="AI59">
        <f>I!AH57*'Sim_Vt_Of(IxI)'!$M59</f>
        <v>0</v>
      </c>
      <c r="AJ59">
        <f>I!AI57*'Sim_Vt_Of(IxI)'!$M59</f>
        <v>0</v>
      </c>
      <c r="AK59">
        <f>I!AJ57*'Sim_Vt_Of(IxI)'!$M59</f>
        <v>0</v>
      </c>
      <c r="AL59">
        <f>I!AK57*'Sim_Vt_Of(IxI)'!$M59</f>
        <v>0</v>
      </c>
      <c r="AM59">
        <f>I!AL57*'Sim_Vt_Of(IxI)'!$M59</f>
        <v>0</v>
      </c>
      <c r="AN59">
        <f>I!AM57*'Sim_Vt_Of(IxI)'!$M59</f>
        <v>0</v>
      </c>
      <c r="AO59">
        <f>I!AN57*'Sim_Vt_Of(IxI)'!$M59</f>
        <v>0</v>
      </c>
      <c r="AP59">
        <f>I!AO57*'Sim_Vt_Of(IxI)'!$M59</f>
        <v>0</v>
      </c>
      <c r="AQ59">
        <f>I!AP57*'Sim_Vt_Of(IxI)'!$M59</f>
        <v>0</v>
      </c>
      <c r="AR59">
        <f>I!AQ57*'Sim_Vt_Of(IxI)'!$M59</f>
        <v>0</v>
      </c>
      <c r="AS59">
        <f>I!AR57*'Sim_Vt_Of(IxI)'!$M59</f>
        <v>0</v>
      </c>
      <c r="AT59">
        <f>I!AS57*'Sim_Vt_Of(IxI)'!$M59</f>
        <v>0</v>
      </c>
      <c r="AU59">
        <f>I!AT57*'Sim_Vt_Of(IxI)'!$M59</f>
        <v>0</v>
      </c>
      <c r="AV59">
        <f>I!AU57*'Sim_Vt_Of(IxI)'!$M59</f>
        <v>0</v>
      </c>
      <c r="AW59">
        <f>I!AV57*'Sim_Vt_Of(IxI)'!$M59</f>
        <v>0</v>
      </c>
      <c r="AX59">
        <f>I!AW57*'Sim_Vt_Of(IxI)'!$M59</f>
        <v>0</v>
      </c>
      <c r="AY59">
        <f>I!AX57*'Sim_Vt_Of(IxI)'!$M59</f>
        <v>0</v>
      </c>
      <c r="AZ59">
        <f>I!AY57*'Sim_Vt_Of(IxI)'!$M59</f>
        <v>0</v>
      </c>
      <c r="BA59">
        <f>I!AZ57*'Sim_Vt_Of(IxI)'!$M59</f>
        <v>0</v>
      </c>
      <c r="BB59">
        <f>I!BA57*'Sim_Vt_Of(IxI)'!$M59</f>
        <v>0</v>
      </c>
      <c r="BC59">
        <f>I!BB57*'Sim_Vt_Of(IxI)'!$M59</f>
        <v>0</v>
      </c>
      <c r="BD59">
        <f>I!BC57*'Sim_Vt_Of(IxI)'!$M59</f>
        <v>0</v>
      </c>
      <c r="BE59">
        <f>I!BD57*'Sim_Vt_Of(IxI)'!$M59</f>
        <v>0</v>
      </c>
      <c r="BF59">
        <f>I!BE57*'Sim_Vt_Of(IxI)'!$M59</f>
        <v>0</v>
      </c>
      <c r="BG59">
        <f>I!BF57*'Sim_Vt_Of(IxI)'!$M59</f>
        <v>0</v>
      </c>
      <c r="BH59">
        <f>I!BG57*'Sim_Vt_Of(IxI)'!$M59</f>
        <v>0</v>
      </c>
      <c r="BI59">
        <f>I!BH57*'Sim_Vt_Of(IxI)'!$M59</f>
        <v>0</v>
      </c>
      <c r="BJ59">
        <f>I!BI57*'Sim_Vt_Of(IxI)'!$M59</f>
        <v>0</v>
      </c>
      <c r="BK59">
        <f>I!BJ57*'Sim_Vt_Of(IxI)'!$M59</f>
        <v>0</v>
      </c>
      <c r="BL59">
        <f>I!BK57*'Sim_Vt_Of(IxI)'!$M59</f>
        <v>0</v>
      </c>
      <c r="BM59">
        <f>I!BL57*'Sim_Vt_Of(IxI)'!$M59</f>
        <v>0</v>
      </c>
      <c r="BN59">
        <f>I!BM57*'Sim_Vt_Of(IxI)'!$M59</f>
        <v>0</v>
      </c>
      <c r="BO59">
        <f>I!BN57*'Sim_Vt_Of(IxI)'!$M59</f>
        <v>0</v>
      </c>
      <c r="BP59">
        <f>I!BO57*'Sim_Vt_Of(IxI)'!$M59</f>
        <v>0</v>
      </c>
      <c r="BQ59">
        <f>I!BP57*'Sim_Vt_Of(IxI)'!$M59</f>
        <v>0</v>
      </c>
      <c r="BR59">
        <f>I!BQ57*'Sim_Vt_Of(IxI)'!$M59</f>
        <v>0</v>
      </c>
      <c r="BS59">
        <f>I!BR57*'Sim_Vt_Of(IxI)'!$M59</f>
        <v>0</v>
      </c>
      <c r="BT59">
        <f>I!BS57*'Sim_Vt_Of(IxI)'!$M59</f>
        <v>0</v>
      </c>
      <c r="BU59">
        <f>I!BT57*'Sim_Vt_Of(IxI)'!$M59</f>
        <v>0</v>
      </c>
      <c r="BV59">
        <f>I!BU57*'Sim_Vt_Of(IxI)'!$M59</f>
        <v>0</v>
      </c>
      <c r="BW59">
        <f>I!BV57*'Sim_Vt_Of(IxI)'!$M59</f>
        <v>0</v>
      </c>
      <c r="BX59">
        <f>I!BW57*'Sim_Vt_Of(IxI)'!$M59</f>
        <v>0</v>
      </c>
      <c r="BY59">
        <f>I!BX57*'Sim_Vt_Of(IxI)'!$M59</f>
        <v>0</v>
      </c>
    </row>
    <row r="60" spans="1:77" x14ac:dyDescent="0.25">
      <c r="A60" s="105" t="s">
        <v>57</v>
      </c>
      <c r="B60">
        <f>I!A58*'Sim_Vt_Of(IxI)'!$M60</f>
        <v>0</v>
      </c>
      <c r="C60">
        <f>I!B58*'Sim_Vt_Of(IxI)'!$M60</f>
        <v>0</v>
      </c>
      <c r="D60">
        <f>I!C58*'Sim_Vt_Of(IxI)'!$M60</f>
        <v>0</v>
      </c>
      <c r="E60">
        <f>I!D58*'Sim_Vt_Of(IxI)'!$M60</f>
        <v>0</v>
      </c>
      <c r="F60">
        <f>I!E58*'Sim_Vt_Of(IxI)'!$M60</f>
        <v>0</v>
      </c>
      <c r="G60">
        <f>I!F58*'Sim_Vt_Of(IxI)'!$M60</f>
        <v>0</v>
      </c>
      <c r="H60">
        <f>I!G58*'Sim_Vt_Of(IxI)'!$M60</f>
        <v>0</v>
      </c>
      <c r="I60">
        <f>I!H58*'Sim_Vt_Of(IxI)'!$M60</f>
        <v>0</v>
      </c>
      <c r="J60">
        <f>I!I58*'Sim_Vt_Of(IxI)'!$M60</f>
        <v>0</v>
      </c>
      <c r="K60">
        <f>I!J58*'Sim_Vt_Of(IxI)'!$M60</f>
        <v>0</v>
      </c>
      <c r="L60">
        <f>I!K58*'Sim_Vt_Of(IxI)'!$M60</f>
        <v>0</v>
      </c>
      <c r="M60">
        <f>I!L58*'Sim_Vt_Of(IxI)'!$M60</f>
        <v>0</v>
      </c>
      <c r="N60">
        <f>I!M58*'Sim_Vt_Of(IxI)'!$M60</f>
        <v>0</v>
      </c>
      <c r="O60">
        <f>I!N58*'Sim_Vt_Of(IxI)'!$M60</f>
        <v>0</v>
      </c>
      <c r="P60">
        <f>I!O58*'Sim_Vt_Of(IxI)'!$M60</f>
        <v>0</v>
      </c>
      <c r="Q60">
        <f>I!P58*'Sim_Vt_Of(IxI)'!$M60</f>
        <v>0</v>
      </c>
      <c r="R60">
        <f>I!Q58*'Sim_Vt_Of(IxI)'!$M60</f>
        <v>0</v>
      </c>
      <c r="S60">
        <f>I!R58*'Sim_Vt_Of(IxI)'!$M60</f>
        <v>0</v>
      </c>
      <c r="T60">
        <f>I!S58*'Sim_Vt_Of(IxI)'!$M60</f>
        <v>0</v>
      </c>
      <c r="U60">
        <f>I!T58*'Sim_Vt_Of(IxI)'!$M60</f>
        <v>0</v>
      </c>
      <c r="V60">
        <f>I!U58*'Sim_Vt_Of(IxI)'!$M60</f>
        <v>0</v>
      </c>
      <c r="W60">
        <f>I!V58*'Sim_Vt_Of(IxI)'!$M60</f>
        <v>0</v>
      </c>
      <c r="X60">
        <f>I!W58*'Sim_Vt_Of(IxI)'!$M60</f>
        <v>0</v>
      </c>
      <c r="Y60">
        <f>I!X58*'Sim_Vt_Of(IxI)'!$M60</f>
        <v>0</v>
      </c>
      <c r="Z60">
        <f>I!Y58*'Sim_Vt_Of(IxI)'!$M60</f>
        <v>0</v>
      </c>
      <c r="AA60">
        <f>I!Z58*'Sim_Vt_Of(IxI)'!$M60</f>
        <v>0</v>
      </c>
      <c r="AB60">
        <f>I!AA58*'Sim_Vt_Of(IxI)'!$M60</f>
        <v>0</v>
      </c>
      <c r="AC60">
        <f>I!AB58*'Sim_Vt_Of(IxI)'!$M60</f>
        <v>0</v>
      </c>
      <c r="AD60">
        <f>I!AC58*'Sim_Vt_Of(IxI)'!$M60</f>
        <v>0</v>
      </c>
      <c r="AE60">
        <f>I!AD58*'Sim_Vt_Of(IxI)'!$M60</f>
        <v>0</v>
      </c>
      <c r="AF60">
        <f>I!AE58*'Sim_Vt_Of(IxI)'!$M60</f>
        <v>0</v>
      </c>
      <c r="AG60">
        <f>I!AF58*'Sim_Vt_Of(IxI)'!$M60</f>
        <v>0</v>
      </c>
      <c r="AH60">
        <f>I!AG58*'Sim_Vt_Of(IxI)'!$M60</f>
        <v>0</v>
      </c>
      <c r="AI60">
        <f>I!AH58*'Sim_Vt_Of(IxI)'!$M60</f>
        <v>0</v>
      </c>
      <c r="AJ60">
        <f>I!AI58*'Sim_Vt_Of(IxI)'!$M60</f>
        <v>0</v>
      </c>
      <c r="AK60">
        <f>I!AJ58*'Sim_Vt_Of(IxI)'!$M60</f>
        <v>0</v>
      </c>
      <c r="AL60">
        <f>I!AK58*'Sim_Vt_Of(IxI)'!$M60</f>
        <v>0</v>
      </c>
      <c r="AM60">
        <f>I!AL58*'Sim_Vt_Of(IxI)'!$M60</f>
        <v>0</v>
      </c>
      <c r="AN60">
        <f>I!AM58*'Sim_Vt_Of(IxI)'!$M60</f>
        <v>0</v>
      </c>
      <c r="AO60">
        <f>I!AN58*'Sim_Vt_Of(IxI)'!$M60</f>
        <v>0</v>
      </c>
      <c r="AP60">
        <f>I!AO58*'Sim_Vt_Of(IxI)'!$M60</f>
        <v>0</v>
      </c>
      <c r="AQ60">
        <f>I!AP58*'Sim_Vt_Of(IxI)'!$M60</f>
        <v>0</v>
      </c>
      <c r="AR60">
        <f>I!AQ58*'Sim_Vt_Of(IxI)'!$M60</f>
        <v>0</v>
      </c>
      <c r="AS60">
        <f>I!AR58*'Sim_Vt_Of(IxI)'!$M60</f>
        <v>0</v>
      </c>
      <c r="AT60">
        <f>I!AS58*'Sim_Vt_Of(IxI)'!$M60</f>
        <v>0</v>
      </c>
      <c r="AU60">
        <f>I!AT58*'Sim_Vt_Of(IxI)'!$M60</f>
        <v>0</v>
      </c>
      <c r="AV60">
        <f>I!AU58*'Sim_Vt_Of(IxI)'!$M60</f>
        <v>0</v>
      </c>
      <c r="AW60">
        <f>I!AV58*'Sim_Vt_Of(IxI)'!$M60</f>
        <v>0</v>
      </c>
      <c r="AX60">
        <f>I!AW58*'Sim_Vt_Of(IxI)'!$M60</f>
        <v>0</v>
      </c>
      <c r="AY60">
        <f>I!AX58*'Sim_Vt_Of(IxI)'!$M60</f>
        <v>0</v>
      </c>
      <c r="AZ60">
        <f>I!AY58*'Sim_Vt_Of(IxI)'!$M60</f>
        <v>0</v>
      </c>
      <c r="BA60">
        <f>I!AZ58*'Sim_Vt_Of(IxI)'!$M60</f>
        <v>0</v>
      </c>
      <c r="BB60">
        <f>I!BA58*'Sim_Vt_Of(IxI)'!$M60</f>
        <v>0</v>
      </c>
      <c r="BC60">
        <f>I!BB58*'Sim_Vt_Of(IxI)'!$M60</f>
        <v>0</v>
      </c>
      <c r="BD60">
        <f>I!BC58*'Sim_Vt_Of(IxI)'!$M60</f>
        <v>0</v>
      </c>
      <c r="BE60">
        <f>I!BD58*'Sim_Vt_Of(IxI)'!$M60</f>
        <v>0</v>
      </c>
      <c r="BF60">
        <f>I!BE58*'Sim_Vt_Of(IxI)'!$M60</f>
        <v>0</v>
      </c>
      <c r="BG60">
        <f>I!BF58*'Sim_Vt_Of(IxI)'!$M60</f>
        <v>0</v>
      </c>
      <c r="BH60">
        <f>I!BG58*'Sim_Vt_Of(IxI)'!$M60</f>
        <v>0</v>
      </c>
      <c r="BI60">
        <f>I!BH58*'Sim_Vt_Of(IxI)'!$M60</f>
        <v>0</v>
      </c>
      <c r="BJ60">
        <f>I!BI58*'Sim_Vt_Of(IxI)'!$M60</f>
        <v>0</v>
      </c>
      <c r="BK60">
        <f>I!BJ58*'Sim_Vt_Of(IxI)'!$M60</f>
        <v>0</v>
      </c>
      <c r="BL60">
        <f>I!BK58*'Sim_Vt_Of(IxI)'!$M60</f>
        <v>0</v>
      </c>
      <c r="BM60">
        <f>I!BL58*'Sim_Vt_Of(IxI)'!$M60</f>
        <v>0</v>
      </c>
      <c r="BN60">
        <f>I!BM58*'Sim_Vt_Of(IxI)'!$M60</f>
        <v>0</v>
      </c>
      <c r="BO60">
        <f>I!BN58*'Sim_Vt_Of(IxI)'!$M60</f>
        <v>0</v>
      </c>
      <c r="BP60">
        <f>I!BO58*'Sim_Vt_Of(IxI)'!$M60</f>
        <v>0</v>
      </c>
      <c r="BQ60">
        <f>I!BP58*'Sim_Vt_Of(IxI)'!$M60</f>
        <v>0</v>
      </c>
      <c r="BR60">
        <f>I!BQ58*'Sim_Vt_Of(IxI)'!$M60</f>
        <v>0</v>
      </c>
      <c r="BS60">
        <f>I!BR58*'Sim_Vt_Of(IxI)'!$M60</f>
        <v>0</v>
      </c>
      <c r="BT60">
        <f>I!BS58*'Sim_Vt_Of(IxI)'!$M60</f>
        <v>0</v>
      </c>
      <c r="BU60">
        <f>I!BT58*'Sim_Vt_Of(IxI)'!$M60</f>
        <v>0</v>
      </c>
      <c r="BV60">
        <f>I!BU58*'Sim_Vt_Of(IxI)'!$M60</f>
        <v>0</v>
      </c>
      <c r="BW60">
        <f>I!BV58*'Sim_Vt_Of(IxI)'!$M60</f>
        <v>0</v>
      </c>
      <c r="BX60">
        <f>I!BW58*'Sim_Vt_Of(IxI)'!$M60</f>
        <v>0</v>
      </c>
      <c r="BY60">
        <f>I!BX58*'Sim_Vt_Of(IxI)'!$M60</f>
        <v>0</v>
      </c>
    </row>
    <row r="61" spans="1:77" x14ac:dyDescent="0.25">
      <c r="A61" s="105" t="s">
        <v>58</v>
      </c>
      <c r="B61">
        <f>I!A59*'Sim_Vt_Of(IxI)'!$M61</f>
        <v>0</v>
      </c>
      <c r="C61">
        <f>I!B59*'Sim_Vt_Of(IxI)'!$M61</f>
        <v>0</v>
      </c>
      <c r="D61">
        <f>I!C59*'Sim_Vt_Of(IxI)'!$M61</f>
        <v>0</v>
      </c>
      <c r="E61">
        <f>I!D59*'Sim_Vt_Of(IxI)'!$M61</f>
        <v>0</v>
      </c>
      <c r="F61">
        <f>I!E59*'Sim_Vt_Of(IxI)'!$M61</f>
        <v>0</v>
      </c>
      <c r="G61">
        <f>I!F59*'Sim_Vt_Of(IxI)'!$M61</f>
        <v>0</v>
      </c>
      <c r="H61">
        <f>I!G59*'Sim_Vt_Of(IxI)'!$M61</f>
        <v>0</v>
      </c>
      <c r="I61">
        <f>I!H59*'Sim_Vt_Of(IxI)'!$M61</f>
        <v>0</v>
      </c>
      <c r="J61">
        <f>I!I59*'Sim_Vt_Of(IxI)'!$M61</f>
        <v>0</v>
      </c>
      <c r="K61">
        <f>I!J59*'Sim_Vt_Of(IxI)'!$M61</f>
        <v>0</v>
      </c>
      <c r="L61">
        <f>I!K59*'Sim_Vt_Of(IxI)'!$M61</f>
        <v>0</v>
      </c>
      <c r="M61">
        <f>I!L59*'Sim_Vt_Of(IxI)'!$M61</f>
        <v>0</v>
      </c>
      <c r="N61">
        <f>I!M59*'Sim_Vt_Of(IxI)'!$M61</f>
        <v>0</v>
      </c>
      <c r="O61">
        <f>I!N59*'Sim_Vt_Of(IxI)'!$M61</f>
        <v>0</v>
      </c>
      <c r="P61">
        <f>I!O59*'Sim_Vt_Of(IxI)'!$M61</f>
        <v>0</v>
      </c>
      <c r="Q61">
        <f>I!P59*'Sim_Vt_Of(IxI)'!$M61</f>
        <v>0</v>
      </c>
      <c r="R61">
        <f>I!Q59*'Sim_Vt_Of(IxI)'!$M61</f>
        <v>0</v>
      </c>
      <c r="S61">
        <f>I!R59*'Sim_Vt_Of(IxI)'!$M61</f>
        <v>0</v>
      </c>
      <c r="T61">
        <f>I!S59*'Sim_Vt_Of(IxI)'!$M61</f>
        <v>0</v>
      </c>
      <c r="U61">
        <f>I!T59*'Sim_Vt_Of(IxI)'!$M61</f>
        <v>0</v>
      </c>
      <c r="V61">
        <f>I!U59*'Sim_Vt_Of(IxI)'!$M61</f>
        <v>0</v>
      </c>
      <c r="W61">
        <f>I!V59*'Sim_Vt_Of(IxI)'!$M61</f>
        <v>0</v>
      </c>
      <c r="X61">
        <f>I!W59*'Sim_Vt_Of(IxI)'!$M61</f>
        <v>0</v>
      </c>
      <c r="Y61">
        <f>I!X59*'Sim_Vt_Of(IxI)'!$M61</f>
        <v>0</v>
      </c>
      <c r="Z61">
        <f>I!Y59*'Sim_Vt_Of(IxI)'!$M61</f>
        <v>0</v>
      </c>
      <c r="AA61">
        <f>I!Z59*'Sim_Vt_Of(IxI)'!$M61</f>
        <v>0</v>
      </c>
      <c r="AB61">
        <f>I!AA59*'Sim_Vt_Of(IxI)'!$M61</f>
        <v>0</v>
      </c>
      <c r="AC61">
        <f>I!AB59*'Sim_Vt_Of(IxI)'!$M61</f>
        <v>0</v>
      </c>
      <c r="AD61">
        <f>I!AC59*'Sim_Vt_Of(IxI)'!$M61</f>
        <v>0</v>
      </c>
      <c r="AE61">
        <f>I!AD59*'Sim_Vt_Of(IxI)'!$M61</f>
        <v>0</v>
      </c>
      <c r="AF61">
        <f>I!AE59*'Sim_Vt_Of(IxI)'!$M61</f>
        <v>0</v>
      </c>
      <c r="AG61">
        <f>I!AF59*'Sim_Vt_Of(IxI)'!$M61</f>
        <v>0</v>
      </c>
      <c r="AH61">
        <f>I!AG59*'Sim_Vt_Of(IxI)'!$M61</f>
        <v>0</v>
      </c>
      <c r="AI61">
        <f>I!AH59*'Sim_Vt_Of(IxI)'!$M61</f>
        <v>0</v>
      </c>
      <c r="AJ61">
        <f>I!AI59*'Sim_Vt_Of(IxI)'!$M61</f>
        <v>0</v>
      </c>
      <c r="AK61">
        <f>I!AJ59*'Sim_Vt_Of(IxI)'!$M61</f>
        <v>0</v>
      </c>
      <c r="AL61">
        <f>I!AK59*'Sim_Vt_Of(IxI)'!$M61</f>
        <v>0</v>
      </c>
      <c r="AM61">
        <f>I!AL59*'Sim_Vt_Of(IxI)'!$M61</f>
        <v>0</v>
      </c>
      <c r="AN61">
        <f>I!AM59*'Sim_Vt_Of(IxI)'!$M61</f>
        <v>0</v>
      </c>
      <c r="AO61">
        <f>I!AN59*'Sim_Vt_Of(IxI)'!$M61</f>
        <v>0</v>
      </c>
      <c r="AP61">
        <f>I!AO59*'Sim_Vt_Of(IxI)'!$M61</f>
        <v>0</v>
      </c>
      <c r="AQ61">
        <f>I!AP59*'Sim_Vt_Of(IxI)'!$M61</f>
        <v>0</v>
      </c>
      <c r="AR61">
        <f>I!AQ59*'Sim_Vt_Of(IxI)'!$M61</f>
        <v>0</v>
      </c>
      <c r="AS61">
        <f>I!AR59*'Sim_Vt_Of(IxI)'!$M61</f>
        <v>0</v>
      </c>
      <c r="AT61">
        <f>I!AS59*'Sim_Vt_Of(IxI)'!$M61</f>
        <v>0</v>
      </c>
      <c r="AU61">
        <f>I!AT59*'Sim_Vt_Of(IxI)'!$M61</f>
        <v>0</v>
      </c>
      <c r="AV61">
        <f>I!AU59*'Sim_Vt_Of(IxI)'!$M61</f>
        <v>0</v>
      </c>
      <c r="AW61">
        <f>I!AV59*'Sim_Vt_Of(IxI)'!$M61</f>
        <v>0</v>
      </c>
      <c r="AX61">
        <f>I!AW59*'Sim_Vt_Of(IxI)'!$M61</f>
        <v>0</v>
      </c>
      <c r="AY61">
        <f>I!AX59*'Sim_Vt_Of(IxI)'!$M61</f>
        <v>0</v>
      </c>
      <c r="AZ61">
        <f>I!AY59*'Sim_Vt_Of(IxI)'!$M61</f>
        <v>0</v>
      </c>
      <c r="BA61">
        <f>I!AZ59*'Sim_Vt_Of(IxI)'!$M61</f>
        <v>0</v>
      </c>
      <c r="BB61">
        <f>I!BA59*'Sim_Vt_Of(IxI)'!$M61</f>
        <v>0</v>
      </c>
      <c r="BC61">
        <f>I!BB59*'Sim_Vt_Of(IxI)'!$M61</f>
        <v>0</v>
      </c>
      <c r="BD61">
        <f>I!BC59*'Sim_Vt_Of(IxI)'!$M61</f>
        <v>0</v>
      </c>
      <c r="BE61">
        <f>I!BD59*'Sim_Vt_Of(IxI)'!$M61</f>
        <v>0</v>
      </c>
      <c r="BF61">
        <f>I!BE59*'Sim_Vt_Of(IxI)'!$M61</f>
        <v>0</v>
      </c>
      <c r="BG61">
        <f>I!BF59*'Sim_Vt_Of(IxI)'!$M61</f>
        <v>0</v>
      </c>
      <c r="BH61">
        <f>I!BG59*'Sim_Vt_Of(IxI)'!$M61</f>
        <v>0</v>
      </c>
      <c r="BI61">
        <f>I!BH59*'Sim_Vt_Of(IxI)'!$M61</f>
        <v>0</v>
      </c>
      <c r="BJ61">
        <f>I!BI59*'Sim_Vt_Of(IxI)'!$M61</f>
        <v>0</v>
      </c>
      <c r="BK61">
        <f>I!BJ59*'Sim_Vt_Of(IxI)'!$M61</f>
        <v>0</v>
      </c>
      <c r="BL61">
        <f>I!BK59*'Sim_Vt_Of(IxI)'!$M61</f>
        <v>0</v>
      </c>
      <c r="BM61">
        <f>I!BL59*'Sim_Vt_Of(IxI)'!$M61</f>
        <v>0</v>
      </c>
      <c r="BN61">
        <f>I!BM59*'Sim_Vt_Of(IxI)'!$M61</f>
        <v>0</v>
      </c>
      <c r="BO61">
        <f>I!BN59*'Sim_Vt_Of(IxI)'!$M61</f>
        <v>0</v>
      </c>
      <c r="BP61">
        <f>I!BO59*'Sim_Vt_Of(IxI)'!$M61</f>
        <v>0</v>
      </c>
      <c r="BQ61">
        <f>I!BP59*'Sim_Vt_Of(IxI)'!$M61</f>
        <v>0</v>
      </c>
      <c r="BR61">
        <f>I!BQ59*'Sim_Vt_Of(IxI)'!$M61</f>
        <v>0</v>
      </c>
      <c r="BS61">
        <f>I!BR59*'Sim_Vt_Of(IxI)'!$M61</f>
        <v>0</v>
      </c>
      <c r="BT61">
        <f>I!BS59*'Sim_Vt_Of(IxI)'!$M61</f>
        <v>0</v>
      </c>
      <c r="BU61">
        <f>I!BT59*'Sim_Vt_Of(IxI)'!$M61</f>
        <v>0</v>
      </c>
      <c r="BV61">
        <f>I!BU59*'Sim_Vt_Of(IxI)'!$M61</f>
        <v>0</v>
      </c>
      <c r="BW61">
        <f>I!BV59*'Sim_Vt_Of(IxI)'!$M61</f>
        <v>0</v>
      </c>
      <c r="BX61">
        <f>I!BW59*'Sim_Vt_Of(IxI)'!$M61</f>
        <v>0</v>
      </c>
      <c r="BY61">
        <f>I!BX59*'Sim_Vt_Of(IxI)'!$M61</f>
        <v>0</v>
      </c>
    </row>
    <row r="62" spans="1:77" x14ac:dyDescent="0.25">
      <c r="A62" s="105" t="s">
        <v>59</v>
      </c>
      <c r="B62">
        <f>I!A60*'Sim_Vt_Of(IxI)'!$M62</f>
        <v>0</v>
      </c>
      <c r="C62">
        <f>I!B60*'Sim_Vt_Of(IxI)'!$M62</f>
        <v>0</v>
      </c>
      <c r="D62">
        <f>I!C60*'Sim_Vt_Of(IxI)'!$M62</f>
        <v>0</v>
      </c>
      <c r="E62">
        <f>I!D60*'Sim_Vt_Of(IxI)'!$M62</f>
        <v>0</v>
      </c>
      <c r="F62">
        <f>I!E60*'Sim_Vt_Of(IxI)'!$M62</f>
        <v>0</v>
      </c>
      <c r="G62">
        <f>I!F60*'Sim_Vt_Of(IxI)'!$M62</f>
        <v>0</v>
      </c>
      <c r="H62">
        <f>I!G60*'Sim_Vt_Of(IxI)'!$M62</f>
        <v>0</v>
      </c>
      <c r="I62">
        <f>I!H60*'Sim_Vt_Of(IxI)'!$M62</f>
        <v>0</v>
      </c>
      <c r="J62">
        <f>I!I60*'Sim_Vt_Of(IxI)'!$M62</f>
        <v>0</v>
      </c>
      <c r="K62">
        <f>I!J60*'Sim_Vt_Of(IxI)'!$M62</f>
        <v>0</v>
      </c>
      <c r="L62">
        <f>I!K60*'Sim_Vt_Of(IxI)'!$M62</f>
        <v>0</v>
      </c>
      <c r="M62">
        <f>I!L60*'Sim_Vt_Of(IxI)'!$M62</f>
        <v>0</v>
      </c>
      <c r="N62">
        <f>I!M60*'Sim_Vt_Of(IxI)'!$M62</f>
        <v>0</v>
      </c>
      <c r="O62">
        <f>I!N60*'Sim_Vt_Of(IxI)'!$M62</f>
        <v>0</v>
      </c>
      <c r="P62">
        <f>I!O60*'Sim_Vt_Of(IxI)'!$M62</f>
        <v>0</v>
      </c>
      <c r="Q62">
        <f>I!P60*'Sim_Vt_Of(IxI)'!$M62</f>
        <v>0</v>
      </c>
      <c r="R62">
        <f>I!Q60*'Sim_Vt_Of(IxI)'!$M62</f>
        <v>0</v>
      </c>
      <c r="S62">
        <f>I!R60*'Sim_Vt_Of(IxI)'!$M62</f>
        <v>0</v>
      </c>
      <c r="T62">
        <f>I!S60*'Sim_Vt_Of(IxI)'!$M62</f>
        <v>0</v>
      </c>
      <c r="U62">
        <f>I!T60*'Sim_Vt_Of(IxI)'!$M62</f>
        <v>0</v>
      </c>
      <c r="V62">
        <f>I!U60*'Sim_Vt_Of(IxI)'!$M62</f>
        <v>0</v>
      </c>
      <c r="W62">
        <f>I!V60*'Sim_Vt_Of(IxI)'!$M62</f>
        <v>0</v>
      </c>
      <c r="X62">
        <f>I!W60*'Sim_Vt_Of(IxI)'!$M62</f>
        <v>0</v>
      </c>
      <c r="Y62">
        <f>I!X60*'Sim_Vt_Of(IxI)'!$M62</f>
        <v>0</v>
      </c>
      <c r="Z62">
        <f>I!Y60*'Sim_Vt_Of(IxI)'!$M62</f>
        <v>0</v>
      </c>
      <c r="AA62">
        <f>I!Z60*'Sim_Vt_Of(IxI)'!$M62</f>
        <v>0</v>
      </c>
      <c r="AB62">
        <f>I!AA60*'Sim_Vt_Of(IxI)'!$M62</f>
        <v>0</v>
      </c>
      <c r="AC62">
        <f>I!AB60*'Sim_Vt_Of(IxI)'!$M62</f>
        <v>0</v>
      </c>
      <c r="AD62">
        <f>I!AC60*'Sim_Vt_Of(IxI)'!$M62</f>
        <v>0</v>
      </c>
      <c r="AE62">
        <f>I!AD60*'Sim_Vt_Of(IxI)'!$M62</f>
        <v>0</v>
      </c>
      <c r="AF62">
        <f>I!AE60*'Sim_Vt_Of(IxI)'!$M62</f>
        <v>0</v>
      </c>
      <c r="AG62">
        <f>I!AF60*'Sim_Vt_Of(IxI)'!$M62</f>
        <v>0</v>
      </c>
      <c r="AH62">
        <f>I!AG60*'Sim_Vt_Of(IxI)'!$M62</f>
        <v>0</v>
      </c>
      <c r="AI62">
        <f>I!AH60*'Sim_Vt_Of(IxI)'!$M62</f>
        <v>0</v>
      </c>
      <c r="AJ62">
        <f>I!AI60*'Sim_Vt_Of(IxI)'!$M62</f>
        <v>0</v>
      </c>
      <c r="AK62">
        <f>I!AJ60*'Sim_Vt_Of(IxI)'!$M62</f>
        <v>0</v>
      </c>
      <c r="AL62">
        <f>I!AK60*'Sim_Vt_Of(IxI)'!$M62</f>
        <v>0</v>
      </c>
      <c r="AM62">
        <f>I!AL60*'Sim_Vt_Of(IxI)'!$M62</f>
        <v>0</v>
      </c>
      <c r="AN62">
        <f>I!AM60*'Sim_Vt_Of(IxI)'!$M62</f>
        <v>0</v>
      </c>
      <c r="AO62">
        <f>I!AN60*'Sim_Vt_Of(IxI)'!$M62</f>
        <v>0</v>
      </c>
      <c r="AP62">
        <f>I!AO60*'Sim_Vt_Of(IxI)'!$M62</f>
        <v>0</v>
      </c>
      <c r="AQ62">
        <f>I!AP60*'Sim_Vt_Of(IxI)'!$M62</f>
        <v>0</v>
      </c>
      <c r="AR62">
        <f>I!AQ60*'Sim_Vt_Of(IxI)'!$M62</f>
        <v>0</v>
      </c>
      <c r="AS62">
        <f>I!AR60*'Sim_Vt_Of(IxI)'!$M62</f>
        <v>0</v>
      </c>
      <c r="AT62">
        <f>I!AS60*'Sim_Vt_Of(IxI)'!$M62</f>
        <v>0</v>
      </c>
      <c r="AU62">
        <f>I!AT60*'Sim_Vt_Of(IxI)'!$M62</f>
        <v>0</v>
      </c>
      <c r="AV62">
        <f>I!AU60*'Sim_Vt_Of(IxI)'!$M62</f>
        <v>0</v>
      </c>
      <c r="AW62">
        <f>I!AV60*'Sim_Vt_Of(IxI)'!$M62</f>
        <v>0</v>
      </c>
      <c r="AX62">
        <f>I!AW60*'Sim_Vt_Of(IxI)'!$M62</f>
        <v>0</v>
      </c>
      <c r="AY62">
        <f>I!AX60*'Sim_Vt_Of(IxI)'!$M62</f>
        <v>0</v>
      </c>
      <c r="AZ62">
        <f>I!AY60*'Sim_Vt_Of(IxI)'!$M62</f>
        <v>0</v>
      </c>
      <c r="BA62">
        <f>I!AZ60*'Sim_Vt_Of(IxI)'!$M62</f>
        <v>0</v>
      </c>
      <c r="BB62">
        <f>I!BA60*'Sim_Vt_Of(IxI)'!$M62</f>
        <v>0</v>
      </c>
      <c r="BC62">
        <f>I!BB60*'Sim_Vt_Of(IxI)'!$M62</f>
        <v>0</v>
      </c>
      <c r="BD62">
        <f>I!BC60*'Sim_Vt_Of(IxI)'!$M62</f>
        <v>0</v>
      </c>
      <c r="BE62">
        <f>I!BD60*'Sim_Vt_Of(IxI)'!$M62</f>
        <v>0</v>
      </c>
      <c r="BF62">
        <f>I!BE60*'Sim_Vt_Of(IxI)'!$M62</f>
        <v>0</v>
      </c>
      <c r="BG62">
        <f>I!BF60*'Sim_Vt_Of(IxI)'!$M62</f>
        <v>0</v>
      </c>
      <c r="BH62">
        <f>I!BG60*'Sim_Vt_Of(IxI)'!$M62</f>
        <v>0</v>
      </c>
      <c r="BI62">
        <f>I!BH60*'Sim_Vt_Of(IxI)'!$M62</f>
        <v>0</v>
      </c>
      <c r="BJ62">
        <f>I!BI60*'Sim_Vt_Of(IxI)'!$M62</f>
        <v>0</v>
      </c>
      <c r="BK62">
        <f>I!BJ60*'Sim_Vt_Of(IxI)'!$M62</f>
        <v>0</v>
      </c>
      <c r="BL62">
        <f>I!BK60*'Sim_Vt_Of(IxI)'!$M62</f>
        <v>0</v>
      </c>
      <c r="BM62">
        <f>I!BL60*'Sim_Vt_Of(IxI)'!$M62</f>
        <v>0</v>
      </c>
      <c r="BN62">
        <f>I!BM60*'Sim_Vt_Of(IxI)'!$M62</f>
        <v>0</v>
      </c>
      <c r="BO62">
        <f>I!BN60*'Sim_Vt_Of(IxI)'!$M62</f>
        <v>0</v>
      </c>
      <c r="BP62">
        <f>I!BO60*'Sim_Vt_Of(IxI)'!$M62</f>
        <v>0</v>
      </c>
      <c r="BQ62">
        <f>I!BP60*'Sim_Vt_Of(IxI)'!$M62</f>
        <v>0</v>
      </c>
      <c r="BR62">
        <f>I!BQ60*'Sim_Vt_Of(IxI)'!$M62</f>
        <v>0</v>
      </c>
      <c r="BS62">
        <f>I!BR60*'Sim_Vt_Of(IxI)'!$M62</f>
        <v>0</v>
      </c>
      <c r="BT62">
        <f>I!BS60*'Sim_Vt_Of(IxI)'!$M62</f>
        <v>0</v>
      </c>
      <c r="BU62">
        <f>I!BT60*'Sim_Vt_Of(IxI)'!$M62</f>
        <v>0</v>
      </c>
      <c r="BV62">
        <f>I!BU60*'Sim_Vt_Of(IxI)'!$M62</f>
        <v>0</v>
      </c>
      <c r="BW62">
        <f>I!BV60*'Sim_Vt_Of(IxI)'!$M62</f>
        <v>0</v>
      </c>
      <c r="BX62">
        <f>I!BW60*'Sim_Vt_Of(IxI)'!$M62</f>
        <v>0</v>
      </c>
      <c r="BY62">
        <f>I!BX60*'Sim_Vt_Of(IxI)'!$M62</f>
        <v>0</v>
      </c>
    </row>
    <row r="63" spans="1:77" x14ac:dyDescent="0.25">
      <c r="A63" s="105" t="s">
        <v>60</v>
      </c>
      <c r="B63">
        <f>I!A61*'Sim_Vt_Of(IxI)'!$M63</f>
        <v>0</v>
      </c>
      <c r="C63">
        <f>I!B61*'Sim_Vt_Of(IxI)'!$M63</f>
        <v>0</v>
      </c>
      <c r="D63">
        <f>I!C61*'Sim_Vt_Of(IxI)'!$M63</f>
        <v>0</v>
      </c>
      <c r="E63">
        <f>I!D61*'Sim_Vt_Of(IxI)'!$M63</f>
        <v>0</v>
      </c>
      <c r="F63">
        <f>I!E61*'Sim_Vt_Of(IxI)'!$M63</f>
        <v>0</v>
      </c>
      <c r="G63">
        <f>I!F61*'Sim_Vt_Of(IxI)'!$M63</f>
        <v>0</v>
      </c>
      <c r="H63">
        <f>I!G61*'Sim_Vt_Of(IxI)'!$M63</f>
        <v>0</v>
      </c>
      <c r="I63">
        <f>I!H61*'Sim_Vt_Of(IxI)'!$M63</f>
        <v>0</v>
      </c>
      <c r="J63">
        <f>I!I61*'Sim_Vt_Of(IxI)'!$M63</f>
        <v>0</v>
      </c>
      <c r="K63">
        <f>I!J61*'Sim_Vt_Of(IxI)'!$M63</f>
        <v>0</v>
      </c>
      <c r="L63">
        <f>I!K61*'Sim_Vt_Of(IxI)'!$M63</f>
        <v>0</v>
      </c>
      <c r="M63">
        <f>I!L61*'Sim_Vt_Of(IxI)'!$M63</f>
        <v>0</v>
      </c>
      <c r="N63">
        <f>I!M61*'Sim_Vt_Of(IxI)'!$M63</f>
        <v>0</v>
      </c>
      <c r="O63">
        <f>I!N61*'Sim_Vt_Of(IxI)'!$M63</f>
        <v>0</v>
      </c>
      <c r="P63">
        <f>I!O61*'Sim_Vt_Of(IxI)'!$M63</f>
        <v>0</v>
      </c>
      <c r="Q63">
        <f>I!P61*'Sim_Vt_Of(IxI)'!$M63</f>
        <v>0</v>
      </c>
      <c r="R63">
        <f>I!Q61*'Sim_Vt_Of(IxI)'!$M63</f>
        <v>0</v>
      </c>
      <c r="S63">
        <f>I!R61*'Sim_Vt_Of(IxI)'!$M63</f>
        <v>0</v>
      </c>
      <c r="T63">
        <f>I!S61*'Sim_Vt_Of(IxI)'!$M63</f>
        <v>0</v>
      </c>
      <c r="U63">
        <f>I!T61*'Sim_Vt_Of(IxI)'!$M63</f>
        <v>0</v>
      </c>
      <c r="V63">
        <f>I!U61*'Sim_Vt_Of(IxI)'!$M63</f>
        <v>0</v>
      </c>
      <c r="W63">
        <f>I!V61*'Sim_Vt_Of(IxI)'!$M63</f>
        <v>0</v>
      </c>
      <c r="X63">
        <f>I!W61*'Sim_Vt_Of(IxI)'!$M63</f>
        <v>0</v>
      </c>
      <c r="Y63">
        <f>I!X61*'Sim_Vt_Of(IxI)'!$M63</f>
        <v>0</v>
      </c>
      <c r="Z63">
        <f>I!Y61*'Sim_Vt_Of(IxI)'!$M63</f>
        <v>0</v>
      </c>
      <c r="AA63">
        <f>I!Z61*'Sim_Vt_Of(IxI)'!$M63</f>
        <v>0</v>
      </c>
      <c r="AB63">
        <f>I!AA61*'Sim_Vt_Of(IxI)'!$M63</f>
        <v>0</v>
      </c>
      <c r="AC63">
        <f>I!AB61*'Sim_Vt_Of(IxI)'!$M63</f>
        <v>0</v>
      </c>
      <c r="AD63">
        <f>I!AC61*'Sim_Vt_Of(IxI)'!$M63</f>
        <v>0</v>
      </c>
      <c r="AE63">
        <f>I!AD61*'Sim_Vt_Of(IxI)'!$M63</f>
        <v>0</v>
      </c>
      <c r="AF63">
        <f>I!AE61*'Sim_Vt_Of(IxI)'!$M63</f>
        <v>0</v>
      </c>
      <c r="AG63">
        <f>I!AF61*'Sim_Vt_Of(IxI)'!$M63</f>
        <v>0</v>
      </c>
      <c r="AH63">
        <f>I!AG61*'Sim_Vt_Of(IxI)'!$M63</f>
        <v>0</v>
      </c>
      <c r="AI63">
        <f>I!AH61*'Sim_Vt_Of(IxI)'!$M63</f>
        <v>0</v>
      </c>
      <c r="AJ63">
        <f>I!AI61*'Sim_Vt_Of(IxI)'!$M63</f>
        <v>0</v>
      </c>
      <c r="AK63">
        <f>I!AJ61*'Sim_Vt_Of(IxI)'!$M63</f>
        <v>0</v>
      </c>
      <c r="AL63">
        <f>I!AK61*'Sim_Vt_Of(IxI)'!$M63</f>
        <v>0</v>
      </c>
      <c r="AM63">
        <f>I!AL61*'Sim_Vt_Of(IxI)'!$M63</f>
        <v>0</v>
      </c>
      <c r="AN63">
        <f>I!AM61*'Sim_Vt_Of(IxI)'!$M63</f>
        <v>0</v>
      </c>
      <c r="AO63">
        <f>I!AN61*'Sim_Vt_Of(IxI)'!$M63</f>
        <v>0</v>
      </c>
      <c r="AP63">
        <f>I!AO61*'Sim_Vt_Of(IxI)'!$M63</f>
        <v>0</v>
      </c>
      <c r="AQ63">
        <f>I!AP61*'Sim_Vt_Of(IxI)'!$M63</f>
        <v>0</v>
      </c>
      <c r="AR63">
        <f>I!AQ61*'Sim_Vt_Of(IxI)'!$M63</f>
        <v>0</v>
      </c>
      <c r="AS63">
        <f>I!AR61*'Sim_Vt_Of(IxI)'!$M63</f>
        <v>0</v>
      </c>
      <c r="AT63">
        <f>I!AS61*'Sim_Vt_Of(IxI)'!$M63</f>
        <v>0</v>
      </c>
      <c r="AU63">
        <f>I!AT61*'Sim_Vt_Of(IxI)'!$M63</f>
        <v>0</v>
      </c>
      <c r="AV63">
        <f>I!AU61*'Sim_Vt_Of(IxI)'!$M63</f>
        <v>0</v>
      </c>
      <c r="AW63">
        <f>I!AV61*'Sim_Vt_Of(IxI)'!$M63</f>
        <v>0</v>
      </c>
      <c r="AX63">
        <f>I!AW61*'Sim_Vt_Of(IxI)'!$M63</f>
        <v>0</v>
      </c>
      <c r="AY63">
        <f>I!AX61*'Sim_Vt_Of(IxI)'!$M63</f>
        <v>0</v>
      </c>
      <c r="AZ63">
        <f>I!AY61*'Sim_Vt_Of(IxI)'!$M63</f>
        <v>0</v>
      </c>
      <c r="BA63">
        <f>I!AZ61*'Sim_Vt_Of(IxI)'!$M63</f>
        <v>0</v>
      </c>
      <c r="BB63">
        <f>I!BA61*'Sim_Vt_Of(IxI)'!$M63</f>
        <v>0</v>
      </c>
      <c r="BC63">
        <f>I!BB61*'Sim_Vt_Of(IxI)'!$M63</f>
        <v>0</v>
      </c>
      <c r="BD63">
        <f>I!BC61*'Sim_Vt_Of(IxI)'!$M63</f>
        <v>0</v>
      </c>
      <c r="BE63">
        <f>I!BD61*'Sim_Vt_Of(IxI)'!$M63</f>
        <v>0</v>
      </c>
      <c r="BF63">
        <f>I!BE61*'Sim_Vt_Of(IxI)'!$M63</f>
        <v>0</v>
      </c>
      <c r="BG63">
        <f>I!BF61*'Sim_Vt_Of(IxI)'!$M63</f>
        <v>0</v>
      </c>
      <c r="BH63">
        <f>I!BG61*'Sim_Vt_Of(IxI)'!$M63</f>
        <v>0</v>
      </c>
      <c r="BI63">
        <f>I!BH61*'Sim_Vt_Of(IxI)'!$M63</f>
        <v>0</v>
      </c>
      <c r="BJ63">
        <f>I!BI61*'Sim_Vt_Of(IxI)'!$M63</f>
        <v>0</v>
      </c>
      <c r="BK63">
        <f>I!BJ61*'Sim_Vt_Of(IxI)'!$M63</f>
        <v>0</v>
      </c>
      <c r="BL63">
        <f>I!BK61*'Sim_Vt_Of(IxI)'!$M63</f>
        <v>0</v>
      </c>
      <c r="BM63">
        <f>I!BL61*'Sim_Vt_Of(IxI)'!$M63</f>
        <v>0</v>
      </c>
      <c r="BN63">
        <f>I!BM61*'Sim_Vt_Of(IxI)'!$M63</f>
        <v>0</v>
      </c>
      <c r="BO63">
        <f>I!BN61*'Sim_Vt_Of(IxI)'!$M63</f>
        <v>0</v>
      </c>
      <c r="BP63">
        <f>I!BO61*'Sim_Vt_Of(IxI)'!$M63</f>
        <v>0</v>
      </c>
      <c r="BQ63">
        <f>I!BP61*'Sim_Vt_Of(IxI)'!$M63</f>
        <v>0</v>
      </c>
      <c r="BR63">
        <f>I!BQ61*'Sim_Vt_Of(IxI)'!$M63</f>
        <v>0</v>
      </c>
      <c r="BS63">
        <f>I!BR61*'Sim_Vt_Of(IxI)'!$M63</f>
        <v>0</v>
      </c>
      <c r="BT63">
        <f>I!BS61*'Sim_Vt_Of(IxI)'!$M63</f>
        <v>0</v>
      </c>
      <c r="BU63">
        <f>I!BT61*'Sim_Vt_Of(IxI)'!$M63</f>
        <v>0</v>
      </c>
      <c r="BV63">
        <f>I!BU61*'Sim_Vt_Of(IxI)'!$M63</f>
        <v>0</v>
      </c>
      <c r="BW63">
        <f>I!BV61*'Sim_Vt_Of(IxI)'!$M63</f>
        <v>0</v>
      </c>
      <c r="BX63">
        <f>I!BW61*'Sim_Vt_Of(IxI)'!$M63</f>
        <v>0</v>
      </c>
      <c r="BY63">
        <f>I!BX61*'Sim_Vt_Of(IxI)'!$M63</f>
        <v>0</v>
      </c>
    </row>
    <row r="64" spans="1:77" x14ac:dyDescent="0.25">
      <c r="A64" s="105" t="s">
        <v>61</v>
      </c>
      <c r="B64">
        <f>I!A62*'Sim_Vt_Of(IxI)'!$M64</f>
        <v>0</v>
      </c>
      <c r="C64">
        <f>I!B62*'Sim_Vt_Of(IxI)'!$M64</f>
        <v>0</v>
      </c>
      <c r="D64">
        <f>I!C62*'Sim_Vt_Of(IxI)'!$M64</f>
        <v>0</v>
      </c>
      <c r="E64">
        <f>I!D62*'Sim_Vt_Of(IxI)'!$M64</f>
        <v>0</v>
      </c>
      <c r="F64">
        <f>I!E62*'Sim_Vt_Of(IxI)'!$M64</f>
        <v>0</v>
      </c>
      <c r="G64">
        <f>I!F62*'Sim_Vt_Of(IxI)'!$M64</f>
        <v>0</v>
      </c>
      <c r="H64">
        <f>I!G62*'Sim_Vt_Of(IxI)'!$M64</f>
        <v>0</v>
      </c>
      <c r="I64">
        <f>I!H62*'Sim_Vt_Of(IxI)'!$M64</f>
        <v>0</v>
      </c>
      <c r="J64">
        <f>I!I62*'Sim_Vt_Of(IxI)'!$M64</f>
        <v>0</v>
      </c>
      <c r="K64">
        <f>I!J62*'Sim_Vt_Of(IxI)'!$M64</f>
        <v>0</v>
      </c>
      <c r="L64">
        <f>I!K62*'Sim_Vt_Of(IxI)'!$M64</f>
        <v>0</v>
      </c>
      <c r="M64">
        <f>I!L62*'Sim_Vt_Of(IxI)'!$M64</f>
        <v>0</v>
      </c>
      <c r="N64">
        <f>I!M62*'Sim_Vt_Of(IxI)'!$M64</f>
        <v>0</v>
      </c>
      <c r="O64">
        <f>I!N62*'Sim_Vt_Of(IxI)'!$M64</f>
        <v>0</v>
      </c>
      <c r="P64">
        <f>I!O62*'Sim_Vt_Of(IxI)'!$M64</f>
        <v>0</v>
      </c>
      <c r="Q64">
        <f>I!P62*'Sim_Vt_Of(IxI)'!$M64</f>
        <v>0</v>
      </c>
      <c r="R64">
        <f>I!Q62*'Sim_Vt_Of(IxI)'!$M64</f>
        <v>0</v>
      </c>
      <c r="S64">
        <f>I!R62*'Sim_Vt_Of(IxI)'!$M64</f>
        <v>0</v>
      </c>
      <c r="T64">
        <f>I!S62*'Sim_Vt_Of(IxI)'!$M64</f>
        <v>0</v>
      </c>
      <c r="U64">
        <f>I!T62*'Sim_Vt_Of(IxI)'!$M64</f>
        <v>0</v>
      </c>
      <c r="V64">
        <f>I!U62*'Sim_Vt_Of(IxI)'!$M64</f>
        <v>0</v>
      </c>
      <c r="W64">
        <f>I!V62*'Sim_Vt_Of(IxI)'!$M64</f>
        <v>0</v>
      </c>
      <c r="X64">
        <f>I!W62*'Sim_Vt_Of(IxI)'!$M64</f>
        <v>0</v>
      </c>
      <c r="Y64">
        <f>I!X62*'Sim_Vt_Of(IxI)'!$M64</f>
        <v>0</v>
      </c>
      <c r="Z64">
        <f>I!Y62*'Sim_Vt_Of(IxI)'!$M64</f>
        <v>0</v>
      </c>
      <c r="AA64">
        <f>I!Z62*'Sim_Vt_Of(IxI)'!$M64</f>
        <v>0</v>
      </c>
      <c r="AB64">
        <f>I!AA62*'Sim_Vt_Of(IxI)'!$M64</f>
        <v>0</v>
      </c>
      <c r="AC64">
        <f>I!AB62*'Sim_Vt_Of(IxI)'!$M64</f>
        <v>0</v>
      </c>
      <c r="AD64">
        <f>I!AC62*'Sim_Vt_Of(IxI)'!$M64</f>
        <v>0</v>
      </c>
      <c r="AE64">
        <f>I!AD62*'Sim_Vt_Of(IxI)'!$M64</f>
        <v>0</v>
      </c>
      <c r="AF64">
        <f>I!AE62*'Sim_Vt_Of(IxI)'!$M64</f>
        <v>0</v>
      </c>
      <c r="AG64">
        <f>I!AF62*'Sim_Vt_Of(IxI)'!$M64</f>
        <v>0</v>
      </c>
      <c r="AH64">
        <f>I!AG62*'Sim_Vt_Of(IxI)'!$M64</f>
        <v>0</v>
      </c>
      <c r="AI64">
        <f>I!AH62*'Sim_Vt_Of(IxI)'!$M64</f>
        <v>0</v>
      </c>
      <c r="AJ64">
        <f>I!AI62*'Sim_Vt_Of(IxI)'!$M64</f>
        <v>0</v>
      </c>
      <c r="AK64">
        <f>I!AJ62*'Sim_Vt_Of(IxI)'!$M64</f>
        <v>0</v>
      </c>
      <c r="AL64">
        <f>I!AK62*'Sim_Vt_Of(IxI)'!$M64</f>
        <v>0</v>
      </c>
      <c r="AM64">
        <f>I!AL62*'Sim_Vt_Of(IxI)'!$M64</f>
        <v>0</v>
      </c>
      <c r="AN64">
        <f>I!AM62*'Sim_Vt_Of(IxI)'!$M64</f>
        <v>0</v>
      </c>
      <c r="AO64">
        <f>I!AN62*'Sim_Vt_Of(IxI)'!$M64</f>
        <v>0</v>
      </c>
      <c r="AP64">
        <f>I!AO62*'Sim_Vt_Of(IxI)'!$M64</f>
        <v>0</v>
      </c>
      <c r="AQ64">
        <f>I!AP62*'Sim_Vt_Of(IxI)'!$M64</f>
        <v>0</v>
      </c>
      <c r="AR64">
        <f>I!AQ62*'Sim_Vt_Of(IxI)'!$M64</f>
        <v>0</v>
      </c>
      <c r="AS64">
        <f>I!AR62*'Sim_Vt_Of(IxI)'!$M64</f>
        <v>0</v>
      </c>
      <c r="AT64">
        <f>I!AS62*'Sim_Vt_Of(IxI)'!$M64</f>
        <v>0</v>
      </c>
      <c r="AU64">
        <f>I!AT62*'Sim_Vt_Of(IxI)'!$M64</f>
        <v>0</v>
      </c>
      <c r="AV64">
        <f>I!AU62*'Sim_Vt_Of(IxI)'!$M64</f>
        <v>0</v>
      </c>
      <c r="AW64">
        <f>I!AV62*'Sim_Vt_Of(IxI)'!$M64</f>
        <v>0</v>
      </c>
      <c r="AX64">
        <f>I!AW62*'Sim_Vt_Of(IxI)'!$M64</f>
        <v>0</v>
      </c>
      <c r="AY64">
        <f>I!AX62*'Sim_Vt_Of(IxI)'!$M64</f>
        <v>0</v>
      </c>
      <c r="AZ64">
        <f>I!AY62*'Sim_Vt_Of(IxI)'!$M64</f>
        <v>0</v>
      </c>
      <c r="BA64">
        <f>I!AZ62*'Sim_Vt_Of(IxI)'!$M64</f>
        <v>0</v>
      </c>
      <c r="BB64">
        <f>I!BA62*'Sim_Vt_Of(IxI)'!$M64</f>
        <v>0</v>
      </c>
      <c r="BC64">
        <f>I!BB62*'Sim_Vt_Of(IxI)'!$M64</f>
        <v>0</v>
      </c>
      <c r="BD64">
        <f>I!BC62*'Sim_Vt_Of(IxI)'!$M64</f>
        <v>0</v>
      </c>
      <c r="BE64">
        <f>I!BD62*'Sim_Vt_Of(IxI)'!$M64</f>
        <v>0</v>
      </c>
      <c r="BF64">
        <f>I!BE62*'Sim_Vt_Of(IxI)'!$M64</f>
        <v>0</v>
      </c>
      <c r="BG64">
        <f>I!BF62*'Sim_Vt_Of(IxI)'!$M64</f>
        <v>0</v>
      </c>
      <c r="BH64">
        <f>I!BG62*'Sim_Vt_Of(IxI)'!$M64</f>
        <v>0</v>
      </c>
      <c r="BI64">
        <f>I!BH62*'Sim_Vt_Of(IxI)'!$M64</f>
        <v>0</v>
      </c>
      <c r="BJ64">
        <f>I!BI62*'Sim_Vt_Of(IxI)'!$M64</f>
        <v>0</v>
      </c>
      <c r="BK64">
        <f>I!BJ62*'Sim_Vt_Of(IxI)'!$M64</f>
        <v>0</v>
      </c>
      <c r="BL64">
        <f>I!BK62*'Sim_Vt_Of(IxI)'!$M64</f>
        <v>0</v>
      </c>
      <c r="BM64">
        <f>I!BL62*'Sim_Vt_Of(IxI)'!$M64</f>
        <v>0</v>
      </c>
      <c r="BN64">
        <f>I!BM62*'Sim_Vt_Of(IxI)'!$M64</f>
        <v>0</v>
      </c>
      <c r="BO64">
        <f>I!BN62*'Sim_Vt_Of(IxI)'!$M64</f>
        <v>0</v>
      </c>
      <c r="BP64">
        <f>I!BO62*'Sim_Vt_Of(IxI)'!$M64</f>
        <v>0</v>
      </c>
      <c r="BQ64">
        <f>I!BP62*'Sim_Vt_Of(IxI)'!$M64</f>
        <v>0</v>
      </c>
      <c r="BR64">
        <f>I!BQ62*'Sim_Vt_Of(IxI)'!$M64</f>
        <v>0</v>
      </c>
      <c r="BS64">
        <f>I!BR62*'Sim_Vt_Of(IxI)'!$M64</f>
        <v>0</v>
      </c>
      <c r="BT64">
        <f>I!BS62*'Sim_Vt_Of(IxI)'!$M64</f>
        <v>0</v>
      </c>
      <c r="BU64">
        <f>I!BT62*'Sim_Vt_Of(IxI)'!$M64</f>
        <v>0</v>
      </c>
      <c r="BV64">
        <f>I!BU62*'Sim_Vt_Of(IxI)'!$M64</f>
        <v>0</v>
      </c>
      <c r="BW64">
        <f>I!BV62*'Sim_Vt_Of(IxI)'!$M64</f>
        <v>0</v>
      </c>
      <c r="BX64">
        <f>I!BW62*'Sim_Vt_Of(IxI)'!$M64</f>
        <v>0</v>
      </c>
      <c r="BY64">
        <f>I!BX62*'Sim_Vt_Of(IxI)'!$M64</f>
        <v>0</v>
      </c>
    </row>
    <row r="65" spans="1:77" x14ac:dyDescent="0.25">
      <c r="A65" s="105" t="s">
        <v>62</v>
      </c>
      <c r="B65">
        <f>I!A63*'Sim_Vt_Of(IxI)'!$M65</f>
        <v>0</v>
      </c>
      <c r="C65">
        <f>I!B63*'Sim_Vt_Of(IxI)'!$M65</f>
        <v>0</v>
      </c>
      <c r="D65">
        <f>I!C63*'Sim_Vt_Of(IxI)'!$M65</f>
        <v>0</v>
      </c>
      <c r="E65">
        <f>I!D63*'Sim_Vt_Of(IxI)'!$M65</f>
        <v>0</v>
      </c>
      <c r="F65">
        <f>I!E63*'Sim_Vt_Of(IxI)'!$M65</f>
        <v>0</v>
      </c>
      <c r="G65">
        <f>I!F63*'Sim_Vt_Of(IxI)'!$M65</f>
        <v>0</v>
      </c>
      <c r="H65">
        <f>I!G63*'Sim_Vt_Of(IxI)'!$M65</f>
        <v>0</v>
      </c>
      <c r="I65">
        <f>I!H63*'Sim_Vt_Of(IxI)'!$M65</f>
        <v>0</v>
      </c>
      <c r="J65">
        <f>I!I63*'Sim_Vt_Of(IxI)'!$M65</f>
        <v>0</v>
      </c>
      <c r="K65">
        <f>I!J63*'Sim_Vt_Of(IxI)'!$M65</f>
        <v>0</v>
      </c>
      <c r="L65">
        <f>I!K63*'Sim_Vt_Of(IxI)'!$M65</f>
        <v>0</v>
      </c>
      <c r="M65">
        <f>I!L63*'Sim_Vt_Of(IxI)'!$M65</f>
        <v>0</v>
      </c>
      <c r="N65">
        <f>I!M63*'Sim_Vt_Of(IxI)'!$M65</f>
        <v>0</v>
      </c>
      <c r="O65">
        <f>I!N63*'Sim_Vt_Of(IxI)'!$M65</f>
        <v>0</v>
      </c>
      <c r="P65">
        <f>I!O63*'Sim_Vt_Of(IxI)'!$M65</f>
        <v>0</v>
      </c>
      <c r="Q65">
        <f>I!P63*'Sim_Vt_Of(IxI)'!$M65</f>
        <v>0</v>
      </c>
      <c r="R65">
        <f>I!Q63*'Sim_Vt_Of(IxI)'!$M65</f>
        <v>0</v>
      </c>
      <c r="S65">
        <f>I!R63*'Sim_Vt_Of(IxI)'!$M65</f>
        <v>0</v>
      </c>
      <c r="T65">
        <f>I!S63*'Sim_Vt_Of(IxI)'!$M65</f>
        <v>0</v>
      </c>
      <c r="U65">
        <f>I!T63*'Sim_Vt_Of(IxI)'!$M65</f>
        <v>0</v>
      </c>
      <c r="V65">
        <f>I!U63*'Sim_Vt_Of(IxI)'!$M65</f>
        <v>0</v>
      </c>
      <c r="W65">
        <f>I!V63*'Sim_Vt_Of(IxI)'!$M65</f>
        <v>0</v>
      </c>
      <c r="X65">
        <f>I!W63*'Sim_Vt_Of(IxI)'!$M65</f>
        <v>0</v>
      </c>
      <c r="Y65">
        <f>I!X63*'Sim_Vt_Of(IxI)'!$M65</f>
        <v>0</v>
      </c>
      <c r="Z65">
        <f>I!Y63*'Sim_Vt_Of(IxI)'!$M65</f>
        <v>0</v>
      </c>
      <c r="AA65">
        <f>I!Z63*'Sim_Vt_Of(IxI)'!$M65</f>
        <v>0</v>
      </c>
      <c r="AB65">
        <f>I!AA63*'Sim_Vt_Of(IxI)'!$M65</f>
        <v>0</v>
      </c>
      <c r="AC65">
        <f>I!AB63*'Sim_Vt_Of(IxI)'!$M65</f>
        <v>0</v>
      </c>
      <c r="AD65">
        <f>I!AC63*'Sim_Vt_Of(IxI)'!$M65</f>
        <v>0</v>
      </c>
      <c r="AE65">
        <f>I!AD63*'Sim_Vt_Of(IxI)'!$M65</f>
        <v>0</v>
      </c>
      <c r="AF65">
        <f>I!AE63*'Sim_Vt_Of(IxI)'!$M65</f>
        <v>0</v>
      </c>
      <c r="AG65">
        <f>I!AF63*'Sim_Vt_Of(IxI)'!$M65</f>
        <v>0</v>
      </c>
      <c r="AH65">
        <f>I!AG63*'Sim_Vt_Of(IxI)'!$M65</f>
        <v>0</v>
      </c>
      <c r="AI65">
        <f>I!AH63*'Sim_Vt_Of(IxI)'!$M65</f>
        <v>0</v>
      </c>
      <c r="AJ65">
        <f>I!AI63*'Sim_Vt_Of(IxI)'!$M65</f>
        <v>0</v>
      </c>
      <c r="AK65">
        <f>I!AJ63*'Sim_Vt_Of(IxI)'!$M65</f>
        <v>0</v>
      </c>
      <c r="AL65">
        <f>I!AK63*'Sim_Vt_Of(IxI)'!$M65</f>
        <v>0</v>
      </c>
      <c r="AM65">
        <f>I!AL63*'Sim_Vt_Of(IxI)'!$M65</f>
        <v>0</v>
      </c>
      <c r="AN65">
        <f>I!AM63*'Sim_Vt_Of(IxI)'!$M65</f>
        <v>0</v>
      </c>
      <c r="AO65">
        <f>I!AN63*'Sim_Vt_Of(IxI)'!$M65</f>
        <v>0</v>
      </c>
      <c r="AP65">
        <f>I!AO63*'Sim_Vt_Of(IxI)'!$M65</f>
        <v>0</v>
      </c>
      <c r="AQ65">
        <f>I!AP63*'Sim_Vt_Of(IxI)'!$M65</f>
        <v>0</v>
      </c>
      <c r="AR65">
        <f>I!AQ63*'Sim_Vt_Of(IxI)'!$M65</f>
        <v>0</v>
      </c>
      <c r="AS65">
        <f>I!AR63*'Sim_Vt_Of(IxI)'!$M65</f>
        <v>0</v>
      </c>
      <c r="AT65">
        <f>I!AS63*'Sim_Vt_Of(IxI)'!$M65</f>
        <v>0</v>
      </c>
      <c r="AU65">
        <f>I!AT63*'Sim_Vt_Of(IxI)'!$M65</f>
        <v>0</v>
      </c>
      <c r="AV65">
        <f>I!AU63*'Sim_Vt_Of(IxI)'!$M65</f>
        <v>0</v>
      </c>
      <c r="AW65">
        <f>I!AV63*'Sim_Vt_Of(IxI)'!$M65</f>
        <v>0</v>
      </c>
      <c r="AX65">
        <f>I!AW63*'Sim_Vt_Of(IxI)'!$M65</f>
        <v>0</v>
      </c>
      <c r="AY65">
        <f>I!AX63*'Sim_Vt_Of(IxI)'!$M65</f>
        <v>0</v>
      </c>
      <c r="AZ65">
        <f>I!AY63*'Sim_Vt_Of(IxI)'!$M65</f>
        <v>0</v>
      </c>
      <c r="BA65">
        <f>I!AZ63*'Sim_Vt_Of(IxI)'!$M65</f>
        <v>0</v>
      </c>
      <c r="BB65">
        <f>I!BA63*'Sim_Vt_Of(IxI)'!$M65</f>
        <v>0</v>
      </c>
      <c r="BC65">
        <f>I!BB63*'Sim_Vt_Of(IxI)'!$M65</f>
        <v>0</v>
      </c>
      <c r="BD65">
        <f>I!BC63*'Sim_Vt_Of(IxI)'!$M65</f>
        <v>0</v>
      </c>
      <c r="BE65">
        <f>I!BD63*'Sim_Vt_Of(IxI)'!$M65</f>
        <v>0</v>
      </c>
      <c r="BF65">
        <f>I!BE63*'Sim_Vt_Of(IxI)'!$M65</f>
        <v>0</v>
      </c>
      <c r="BG65">
        <f>I!BF63*'Sim_Vt_Of(IxI)'!$M65</f>
        <v>0</v>
      </c>
      <c r="BH65">
        <f>I!BG63*'Sim_Vt_Of(IxI)'!$M65</f>
        <v>0</v>
      </c>
      <c r="BI65">
        <f>I!BH63*'Sim_Vt_Of(IxI)'!$M65</f>
        <v>0</v>
      </c>
      <c r="BJ65">
        <f>I!BI63*'Sim_Vt_Of(IxI)'!$M65</f>
        <v>0</v>
      </c>
      <c r="BK65">
        <f>I!BJ63*'Sim_Vt_Of(IxI)'!$M65</f>
        <v>0</v>
      </c>
      <c r="BL65">
        <f>I!BK63*'Sim_Vt_Of(IxI)'!$M65</f>
        <v>0</v>
      </c>
      <c r="BM65">
        <f>I!BL63*'Sim_Vt_Of(IxI)'!$M65</f>
        <v>0</v>
      </c>
      <c r="BN65">
        <f>I!BM63*'Sim_Vt_Of(IxI)'!$M65</f>
        <v>0</v>
      </c>
      <c r="BO65">
        <f>I!BN63*'Sim_Vt_Of(IxI)'!$M65</f>
        <v>0</v>
      </c>
      <c r="BP65">
        <f>I!BO63*'Sim_Vt_Of(IxI)'!$M65</f>
        <v>0</v>
      </c>
      <c r="BQ65">
        <f>I!BP63*'Sim_Vt_Of(IxI)'!$M65</f>
        <v>0</v>
      </c>
      <c r="BR65">
        <f>I!BQ63*'Sim_Vt_Of(IxI)'!$M65</f>
        <v>0</v>
      </c>
      <c r="BS65">
        <f>I!BR63*'Sim_Vt_Of(IxI)'!$M65</f>
        <v>0</v>
      </c>
      <c r="BT65">
        <f>I!BS63*'Sim_Vt_Of(IxI)'!$M65</f>
        <v>0</v>
      </c>
      <c r="BU65">
        <f>I!BT63*'Sim_Vt_Of(IxI)'!$M65</f>
        <v>0</v>
      </c>
      <c r="BV65">
        <f>I!BU63*'Sim_Vt_Of(IxI)'!$M65</f>
        <v>0</v>
      </c>
      <c r="BW65">
        <f>I!BV63*'Sim_Vt_Of(IxI)'!$M65</f>
        <v>0</v>
      </c>
      <c r="BX65">
        <f>I!BW63*'Sim_Vt_Of(IxI)'!$M65</f>
        <v>0</v>
      </c>
      <c r="BY65">
        <f>I!BX63*'Sim_Vt_Of(IxI)'!$M65</f>
        <v>0</v>
      </c>
    </row>
    <row r="66" spans="1:77" x14ac:dyDescent="0.25">
      <c r="A66" s="105" t="s">
        <v>63</v>
      </c>
      <c r="B66">
        <f>I!A64*'Sim_Vt_Of(IxI)'!$M66</f>
        <v>0</v>
      </c>
      <c r="C66">
        <f>I!B64*'Sim_Vt_Of(IxI)'!$M66</f>
        <v>0</v>
      </c>
      <c r="D66">
        <f>I!C64*'Sim_Vt_Of(IxI)'!$M66</f>
        <v>0</v>
      </c>
      <c r="E66">
        <f>I!D64*'Sim_Vt_Of(IxI)'!$M66</f>
        <v>0</v>
      </c>
      <c r="F66">
        <f>I!E64*'Sim_Vt_Of(IxI)'!$M66</f>
        <v>0</v>
      </c>
      <c r="G66">
        <f>I!F64*'Sim_Vt_Of(IxI)'!$M66</f>
        <v>0</v>
      </c>
      <c r="H66">
        <f>I!G64*'Sim_Vt_Of(IxI)'!$M66</f>
        <v>0</v>
      </c>
      <c r="I66">
        <f>I!H64*'Sim_Vt_Of(IxI)'!$M66</f>
        <v>0</v>
      </c>
      <c r="J66">
        <f>I!I64*'Sim_Vt_Of(IxI)'!$M66</f>
        <v>0</v>
      </c>
      <c r="K66">
        <f>I!J64*'Sim_Vt_Of(IxI)'!$M66</f>
        <v>0</v>
      </c>
      <c r="L66">
        <f>I!K64*'Sim_Vt_Of(IxI)'!$M66</f>
        <v>0</v>
      </c>
      <c r="M66">
        <f>I!L64*'Sim_Vt_Of(IxI)'!$M66</f>
        <v>0</v>
      </c>
      <c r="N66">
        <f>I!M64*'Sim_Vt_Of(IxI)'!$M66</f>
        <v>0</v>
      </c>
      <c r="O66">
        <f>I!N64*'Sim_Vt_Of(IxI)'!$M66</f>
        <v>0</v>
      </c>
      <c r="P66">
        <f>I!O64*'Sim_Vt_Of(IxI)'!$M66</f>
        <v>0</v>
      </c>
      <c r="Q66">
        <f>I!P64*'Sim_Vt_Of(IxI)'!$M66</f>
        <v>0</v>
      </c>
      <c r="R66">
        <f>I!Q64*'Sim_Vt_Of(IxI)'!$M66</f>
        <v>0</v>
      </c>
      <c r="S66">
        <f>I!R64*'Sim_Vt_Of(IxI)'!$M66</f>
        <v>0</v>
      </c>
      <c r="T66">
        <f>I!S64*'Sim_Vt_Of(IxI)'!$M66</f>
        <v>0</v>
      </c>
      <c r="U66">
        <f>I!T64*'Sim_Vt_Of(IxI)'!$M66</f>
        <v>0</v>
      </c>
      <c r="V66">
        <f>I!U64*'Sim_Vt_Of(IxI)'!$M66</f>
        <v>0</v>
      </c>
      <c r="W66">
        <f>I!V64*'Sim_Vt_Of(IxI)'!$M66</f>
        <v>0</v>
      </c>
      <c r="X66">
        <f>I!W64*'Sim_Vt_Of(IxI)'!$M66</f>
        <v>0</v>
      </c>
      <c r="Y66">
        <f>I!X64*'Sim_Vt_Of(IxI)'!$M66</f>
        <v>0</v>
      </c>
      <c r="Z66">
        <f>I!Y64*'Sim_Vt_Of(IxI)'!$M66</f>
        <v>0</v>
      </c>
      <c r="AA66">
        <f>I!Z64*'Sim_Vt_Of(IxI)'!$M66</f>
        <v>0</v>
      </c>
      <c r="AB66">
        <f>I!AA64*'Sim_Vt_Of(IxI)'!$M66</f>
        <v>0</v>
      </c>
      <c r="AC66">
        <f>I!AB64*'Sim_Vt_Of(IxI)'!$M66</f>
        <v>0</v>
      </c>
      <c r="AD66">
        <f>I!AC64*'Sim_Vt_Of(IxI)'!$M66</f>
        <v>0</v>
      </c>
      <c r="AE66">
        <f>I!AD64*'Sim_Vt_Of(IxI)'!$M66</f>
        <v>0</v>
      </c>
      <c r="AF66">
        <f>I!AE64*'Sim_Vt_Of(IxI)'!$M66</f>
        <v>0</v>
      </c>
      <c r="AG66">
        <f>I!AF64*'Sim_Vt_Of(IxI)'!$M66</f>
        <v>0</v>
      </c>
      <c r="AH66">
        <f>I!AG64*'Sim_Vt_Of(IxI)'!$M66</f>
        <v>0</v>
      </c>
      <c r="AI66">
        <f>I!AH64*'Sim_Vt_Of(IxI)'!$M66</f>
        <v>0</v>
      </c>
      <c r="AJ66">
        <f>I!AI64*'Sim_Vt_Of(IxI)'!$M66</f>
        <v>0</v>
      </c>
      <c r="AK66">
        <f>I!AJ64*'Sim_Vt_Of(IxI)'!$M66</f>
        <v>0</v>
      </c>
      <c r="AL66">
        <f>I!AK64*'Sim_Vt_Of(IxI)'!$M66</f>
        <v>0</v>
      </c>
      <c r="AM66">
        <f>I!AL64*'Sim_Vt_Of(IxI)'!$M66</f>
        <v>0</v>
      </c>
      <c r="AN66">
        <f>I!AM64*'Sim_Vt_Of(IxI)'!$M66</f>
        <v>0</v>
      </c>
      <c r="AO66">
        <f>I!AN64*'Sim_Vt_Of(IxI)'!$M66</f>
        <v>0</v>
      </c>
      <c r="AP66">
        <f>I!AO64*'Sim_Vt_Of(IxI)'!$M66</f>
        <v>0</v>
      </c>
      <c r="AQ66">
        <f>I!AP64*'Sim_Vt_Of(IxI)'!$M66</f>
        <v>0</v>
      </c>
      <c r="AR66">
        <f>I!AQ64*'Sim_Vt_Of(IxI)'!$M66</f>
        <v>0</v>
      </c>
      <c r="AS66">
        <f>I!AR64*'Sim_Vt_Of(IxI)'!$M66</f>
        <v>0</v>
      </c>
      <c r="AT66">
        <f>I!AS64*'Sim_Vt_Of(IxI)'!$M66</f>
        <v>0</v>
      </c>
      <c r="AU66">
        <f>I!AT64*'Sim_Vt_Of(IxI)'!$M66</f>
        <v>0</v>
      </c>
      <c r="AV66">
        <f>I!AU64*'Sim_Vt_Of(IxI)'!$M66</f>
        <v>0</v>
      </c>
      <c r="AW66">
        <f>I!AV64*'Sim_Vt_Of(IxI)'!$M66</f>
        <v>0</v>
      </c>
      <c r="AX66">
        <f>I!AW64*'Sim_Vt_Of(IxI)'!$M66</f>
        <v>0</v>
      </c>
      <c r="AY66">
        <f>I!AX64*'Sim_Vt_Of(IxI)'!$M66</f>
        <v>0</v>
      </c>
      <c r="AZ66">
        <f>I!AY64*'Sim_Vt_Of(IxI)'!$M66</f>
        <v>0</v>
      </c>
      <c r="BA66">
        <f>I!AZ64*'Sim_Vt_Of(IxI)'!$M66</f>
        <v>0</v>
      </c>
      <c r="BB66">
        <f>I!BA64*'Sim_Vt_Of(IxI)'!$M66</f>
        <v>0</v>
      </c>
      <c r="BC66">
        <f>I!BB64*'Sim_Vt_Of(IxI)'!$M66</f>
        <v>0</v>
      </c>
      <c r="BD66">
        <f>I!BC64*'Sim_Vt_Of(IxI)'!$M66</f>
        <v>0</v>
      </c>
      <c r="BE66">
        <f>I!BD64*'Sim_Vt_Of(IxI)'!$M66</f>
        <v>0</v>
      </c>
      <c r="BF66">
        <f>I!BE64*'Sim_Vt_Of(IxI)'!$M66</f>
        <v>0</v>
      </c>
      <c r="BG66">
        <f>I!BF64*'Sim_Vt_Of(IxI)'!$M66</f>
        <v>0</v>
      </c>
      <c r="BH66">
        <f>I!BG64*'Sim_Vt_Of(IxI)'!$M66</f>
        <v>0</v>
      </c>
      <c r="BI66">
        <f>I!BH64*'Sim_Vt_Of(IxI)'!$M66</f>
        <v>0</v>
      </c>
      <c r="BJ66">
        <f>I!BI64*'Sim_Vt_Of(IxI)'!$M66</f>
        <v>0</v>
      </c>
      <c r="BK66">
        <f>I!BJ64*'Sim_Vt_Of(IxI)'!$M66</f>
        <v>0</v>
      </c>
      <c r="BL66">
        <f>I!BK64*'Sim_Vt_Of(IxI)'!$M66</f>
        <v>0</v>
      </c>
      <c r="BM66">
        <f>I!BL64*'Sim_Vt_Of(IxI)'!$M66</f>
        <v>0</v>
      </c>
      <c r="BN66">
        <f>I!BM64*'Sim_Vt_Of(IxI)'!$M66</f>
        <v>0</v>
      </c>
      <c r="BO66">
        <f>I!BN64*'Sim_Vt_Of(IxI)'!$M66</f>
        <v>0</v>
      </c>
      <c r="BP66">
        <f>I!BO64*'Sim_Vt_Of(IxI)'!$M66</f>
        <v>0</v>
      </c>
      <c r="BQ66">
        <f>I!BP64*'Sim_Vt_Of(IxI)'!$M66</f>
        <v>0</v>
      </c>
      <c r="BR66">
        <f>I!BQ64*'Sim_Vt_Of(IxI)'!$M66</f>
        <v>0</v>
      </c>
      <c r="BS66">
        <f>I!BR64*'Sim_Vt_Of(IxI)'!$M66</f>
        <v>0</v>
      </c>
      <c r="BT66">
        <f>I!BS64*'Sim_Vt_Of(IxI)'!$M66</f>
        <v>0</v>
      </c>
      <c r="BU66">
        <f>I!BT64*'Sim_Vt_Of(IxI)'!$M66</f>
        <v>0</v>
      </c>
      <c r="BV66">
        <f>I!BU64*'Sim_Vt_Of(IxI)'!$M66</f>
        <v>0</v>
      </c>
      <c r="BW66">
        <f>I!BV64*'Sim_Vt_Of(IxI)'!$M66</f>
        <v>0</v>
      </c>
      <c r="BX66">
        <f>I!BW64*'Sim_Vt_Of(IxI)'!$M66</f>
        <v>0</v>
      </c>
      <c r="BY66">
        <f>I!BX64*'Sim_Vt_Of(IxI)'!$M66</f>
        <v>0</v>
      </c>
    </row>
    <row r="67" spans="1:77" x14ac:dyDescent="0.25">
      <c r="A67" s="105" t="s">
        <v>64</v>
      </c>
      <c r="B67">
        <f>I!A65*'Sim_Vt_Of(IxI)'!$M67</f>
        <v>0</v>
      </c>
      <c r="C67">
        <f>I!B65*'Sim_Vt_Of(IxI)'!$M67</f>
        <v>0</v>
      </c>
      <c r="D67">
        <f>I!C65*'Sim_Vt_Of(IxI)'!$M67</f>
        <v>0</v>
      </c>
      <c r="E67">
        <f>I!D65*'Sim_Vt_Of(IxI)'!$M67</f>
        <v>0</v>
      </c>
      <c r="F67">
        <f>I!E65*'Sim_Vt_Of(IxI)'!$M67</f>
        <v>0</v>
      </c>
      <c r="G67">
        <f>I!F65*'Sim_Vt_Of(IxI)'!$M67</f>
        <v>0</v>
      </c>
      <c r="H67">
        <f>I!G65*'Sim_Vt_Of(IxI)'!$M67</f>
        <v>0</v>
      </c>
      <c r="I67">
        <f>I!H65*'Sim_Vt_Of(IxI)'!$M67</f>
        <v>0</v>
      </c>
      <c r="J67">
        <f>I!I65*'Sim_Vt_Of(IxI)'!$M67</f>
        <v>0</v>
      </c>
      <c r="K67">
        <f>I!J65*'Sim_Vt_Of(IxI)'!$M67</f>
        <v>0</v>
      </c>
      <c r="L67">
        <f>I!K65*'Sim_Vt_Of(IxI)'!$M67</f>
        <v>0</v>
      </c>
      <c r="M67">
        <f>I!L65*'Sim_Vt_Of(IxI)'!$M67</f>
        <v>0</v>
      </c>
      <c r="N67">
        <f>I!M65*'Sim_Vt_Of(IxI)'!$M67</f>
        <v>0</v>
      </c>
      <c r="O67">
        <f>I!N65*'Sim_Vt_Of(IxI)'!$M67</f>
        <v>0</v>
      </c>
      <c r="P67">
        <f>I!O65*'Sim_Vt_Of(IxI)'!$M67</f>
        <v>0</v>
      </c>
      <c r="Q67">
        <f>I!P65*'Sim_Vt_Of(IxI)'!$M67</f>
        <v>0</v>
      </c>
      <c r="R67">
        <f>I!Q65*'Sim_Vt_Of(IxI)'!$M67</f>
        <v>0</v>
      </c>
      <c r="S67">
        <f>I!R65*'Sim_Vt_Of(IxI)'!$M67</f>
        <v>0</v>
      </c>
      <c r="T67">
        <f>I!S65*'Sim_Vt_Of(IxI)'!$M67</f>
        <v>0</v>
      </c>
      <c r="U67">
        <f>I!T65*'Sim_Vt_Of(IxI)'!$M67</f>
        <v>0</v>
      </c>
      <c r="V67">
        <f>I!U65*'Sim_Vt_Of(IxI)'!$M67</f>
        <v>0</v>
      </c>
      <c r="W67">
        <f>I!V65*'Sim_Vt_Of(IxI)'!$M67</f>
        <v>0</v>
      </c>
      <c r="X67">
        <f>I!W65*'Sim_Vt_Of(IxI)'!$M67</f>
        <v>0</v>
      </c>
      <c r="Y67">
        <f>I!X65*'Sim_Vt_Of(IxI)'!$M67</f>
        <v>0</v>
      </c>
      <c r="Z67">
        <f>I!Y65*'Sim_Vt_Of(IxI)'!$M67</f>
        <v>0</v>
      </c>
      <c r="AA67">
        <f>I!Z65*'Sim_Vt_Of(IxI)'!$M67</f>
        <v>0</v>
      </c>
      <c r="AB67">
        <f>I!AA65*'Sim_Vt_Of(IxI)'!$M67</f>
        <v>0</v>
      </c>
      <c r="AC67">
        <f>I!AB65*'Sim_Vt_Of(IxI)'!$M67</f>
        <v>0</v>
      </c>
      <c r="AD67">
        <f>I!AC65*'Sim_Vt_Of(IxI)'!$M67</f>
        <v>0</v>
      </c>
      <c r="AE67">
        <f>I!AD65*'Sim_Vt_Of(IxI)'!$M67</f>
        <v>0</v>
      </c>
      <c r="AF67">
        <f>I!AE65*'Sim_Vt_Of(IxI)'!$M67</f>
        <v>0</v>
      </c>
      <c r="AG67">
        <f>I!AF65*'Sim_Vt_Of(IxI)'!$M67</f>
        <v>0</v>
      </c>
      <c r="AH67">
        <f>I!AG65*'Sim_Vt_Of(IxI)'!$M67</f>
        <v>0</v>
      </c>
      <c r="AI67">
        <f>I!AH65*'Sim_Vt_Of(IxI)'!$M67</f>
        <v>0</v>
      </c>
      <c r="AJ67">
        <f>I!AI65*'Sim_Vt_Of(IxI)'!$M67</f>
        <v>0</v>
      </c>
      <c r="AK67">
        <f>I!AJ65*'Sim_Vt_Of(IxI)'!$M67</f>
        <v>0</v>
      </c>
      <c r="AL67">
        <f>I!AK65*'Sim_Vt_Of(IxI)'!$M67</f>
        <v>0</v>
      </c>
      <c r="AM67">
        <f>I!AL65*'Sim_Vt_Of(IxI)'!$M67</f>
        <v>0</v>
      </c>
      <c r="AN67">
        <f>I!AM65*'Sim_Vt_Of(IxI)'!$M67</f>
        <v>0</v>
      </c>
      <c r="AO67">
        <f>I!AN65*'Sim_Vt_Of(IxI)'!$M67</f>
        <v>0</v>
      </c>
      <c r="AP67">
        <f>I!AO65*'Sim_Vt_Of(IxI)'!$M67</f>
        <v>0</v>
      </c>
      <c r="AQ67">
        <f>I!AP65*'Sim_Vt_Of(IxI)'!$M67</f>
        <v>0</v>
      </c>
      <c r="AR67">
        <f>I!AQ65*'Sim_Vt_Of(IxI)'!$M67</f>
        <v>0</v>
      </c>
      <c r="AS67">
        <f>I!AR65*'Sim_Vt_Of(IxI)'!$M67</f>
        <v>0</v>
      </c>
      <c r="AT67">
        <f>I!AS65*'Sim_Vt_Of(IxI)'!$M67</f>
        <v>0</v>
      </c>
      <c r="AU67">
        <f>I!AT65*'Sim_Vt_Of(IxI)'!$M67</f>
        <v>0</v>
      </c>
      <c r="AV67">
        <f>I!AU65*'Sim_Vt_Of(IxI)'!$M67</f>
        <v>0</v>
      </c>
      <c r="AW67">
        <f>I!AV65*'Sim_Vt_Of(IxI)'!$M67</f>
        <v>0</v>
      </c>
      <c r="AX67">
        <f>I!AW65*'Sim_Vt_Of(IxI)'!$M67</f>
        <v>0</v>
      </c>
      <c r="AY67">
        <f>I!AX65*'Sim_Vt_Of(IxI)'!$M67</f>
        <v>0</v>
      </c>
      <c r="AZ67">
        <f>I!AY65*'Sim_Vt_Of(IxI)'!$M67</f>
        <v>0</v>
      </c>
      <c r="BA67">
        <f>I!AZ65*'Sim_Vt_Of(IxI)'!$M67</f>
        <v>0</v>
      </c>
      <c r="BB67">
        <f>I!BA65*'Sim_Vt_Of(IxI)'!$M67</f>
        <v>0</v>
      </c>
      <c r="BC67">
        <f>I!BB65*'Sim_Vt_Of(IxI)'!$M67</f>
        <v>0</v>
      </c>
      <c r="BD67">
        <f>I!BC65*'Sim_Vt_Of(IxI)'!$M67</f>
        <v>0</v>
      </c>
      <c r="BE67">
        <f>I!BD65*'Sim_Vt_Of(IxI)'!$M67</f>
        <v>0</v>
      </c>
      <c r="BF67">
        <f>I!BE65*'Sim_Vt_Of(IxI)'!$M67</f>
        <v>0</v>
      </c>
      <c r="BG67">
        <f>I!BF65*'Sim_Vt_Of(IxI)'!$M67</f>
        <v>0</v>
      </c>
      <c r="BH67">
        <f>I!BG65*'Sim_Vt_Of(IxI)'!$M67</f>
        <v>0</v>
      </c>
      <c r="BI67">
        <f>I!BH65*'Sim_Vt_Of(IxI)'!$M67</f>
        <v>0</v>
      </c>
      <c r="BJ67">
        <f>I!BI65*'Sim_Vt_Of(IxI)'!$M67</f>
        <v>0</v>
      </c>
      <c r="BK67">
        <f>I!BJ65*'Sim_Vt_Of(IxI)'!$M67</f>
        <v>0</v>
      </c>
      <c r="BL67">
        <f>I!BK65*'Sim_Vt_Of(IxI)'!$M67</f>
        <v>0</v>
      </c>
      <c r="BM67">
        <f>I!BL65*'Sim_Vt_Of(IxI)'!$M67</f>
        <v>0</v>
      </c>
      <c r="BN67">
        <f>I!BM65*'Sim_Vt_Of(IxI)'!$M67</f>
        <v>0</v>
      </c>
      <c r="BO67">
        <f>I!BN65*'Sim_Vt_Of(IxI)'!$M67</f>
        <v>0</v>
      </c>
      <c r="BP67">
        <f>I!BO65*'Sim_Vt_Of(IxI)'!$M67</f>
        <v>0</v>
      </c>
      <c r="BQ67">
        <f>I!BP65*'Sim_Vt_Of(IxI)'!$M67</f>
        <v>0</v>
      </c>
      <c r="BR67">
        <f>I!BQ65*'Sim_Vt_Of(IxI)'!$M67</f>
        <v>0</v>
      </c>
      <c r="BS67">
        <f>I!BR65*'Sim_Vt_Of(IxI)'!$M67</f>
        <v>0</v>
      </c>
      <c r="BT67">
        <f>I!BS65*'Sim_Vt_Of(IxI)'!$M67</f>
        <v>0</v>
      </c>
      <c r="BU67">
        <f>I!BT65*'Sim_Vt_Of(IxI)'!$M67</f>
        <v>0</v>
      </c>
      <c r="BV67">
        <f>I!BU65*'Sim_Vt_Of(IxI)'!$M67</f>
        <v>0</v>
      </c>
      <c r="BW67">
        <f>I!BV65*'Sim_Vt_Of(IxI)'!$M67</f>
        <v>0</v>
      </c>
      <c r="BX67">
        <f>I!BW65*'Sim_Vt_Of(IxI)'!$M67</f>
        <v>0</v>
      </c>
      <c r="BY67">
        <f>I!BX65*'Sim_Vt_Of(IxI)'!$M67</f>
        <v>0</v>
      </c>
    </row>
    <row r="68" spans="1:77" x14ac:dyDescent="0.25">
      <c r="A68" s="105" t="s">
        <v>65</v>
      </c>
      <c r="B68">
        <f>I!A66*'Sim_Vt_Of(IxI)'!$M68</f>
        <v>0</v>
      </c>
      <c r="C68">
        <f>I!B66*'Sim_Vt_Of(IxI)'!$M68</f>
        <v>0</v>
      </c>
      <c r="D68">
        <f>I!C66*'Sim_Vt_Of(IxI)'!$M68</f>
        <v>0</v>
      </c>
      <c r="E68">
        <f>I!D66*'Sim_Vt_Of(IxI)'!$M68</f>
        <v>0</v>
      </c>
      <c r="F68">
        <f>I!E66*'Sim_Vt_Of(IxI)'!$M68</f>
        <v>0</v>
      </c>
      <c r="G68">
        <f>I!F66*'Sim_Vt_Of(IxI)'!$M68</f>
        <v>0</v>
      </c>
      <c r="H68">
        <f>I!G66*'Sim_Vt_Of(IxI)'!$M68</f>
        <v>0</v>
      </c>
      <c r="I68">
        <f>I!H66*'Sim_Vt_Of(IxI)'!$M68</f>
        <v>0</v>
      </c>
      <c r="J68">
        <f>I!I66*'Sim_Vt_Of(IxI)'!$M68</f>
        <v>0</v>
      </c>
      <c r="K68">
        <f>I!J66*'Sim_Vt_Of(IxI)'!$M68</f>
        <v>0</v>
      </c>
      <c r="L68">
        <f>I!K66*'Sim_Vt_Of(IxI)'!$M68</f>
        <v>0</v>
      </c>
      <c r="M68">
        <f>I!L66*'Sim_Vt_Of(IxI)'!$M68</f>
        <v>0</v>
      </c>
      <c r="N68">
        <f>I!M66*'Sim_Vt_Of(IxI)'!$M68</f>
        <v>0</v>
      </c>
      <c r="O68">
        <f>I!N66*'Sim_Vt_Of(IxI)'!$M68</f>
        <v>0</v>
      </c>
      <c r="P68">
        <f>I!O66*'Sim_Vt_Of(IxI)'!$M68</f>
        <v>0</v>
      </c>
      <c r="Q68">
        <f>I!P66*'Sim_Vt_Of(IxI)'!$M68</f>
        <v>0</v>
      </c>
      <c r="R68">
        <f>I!Q66*'Sim_Vt_Of(IxI)'!$M68</f>
        <v>0</v>
      </c>
      <c r="S68">
        <f>I!R66*'Sim_Vt_Of(IxI)'!$M68</f>
        <v>0</v>
      </c>
      <c r="T68">
        <f>I!S66*'Sim_Vt_Of(IxI)'!$M68</f>
        <v>0</v>
      </c>
      <c r="U68">
        <f>I!T66*'Sim_Vt_Of(IxI)'!$M68</f>
        <v>0</v>
      </c>
      <c r="V68">
        <f>I!U66*'Sim_Vt_Of(IxI)'!$M68</f>
        <v>0</v>
      </c>
      <c r="W68">
        <f>I!V66*'Sim_Vt_Of(IxI)'!$M68</f>
        <v>0</v>
      </c>
      <c r="X68">
        <f>I!W66*'Sim_Vt_Of(IxI)'!$M68</f>
        <v>0</v>
      </c>
      <c r="Y68">
        <f>I!X66*'Sim_Vt_Of(IxI)'!$M68</f>
        <v>0</v>
      </c>
      <c r="Z68">
        <f>I!Y66*'Sim_Vt_Of(IxI)'!$M68</f>
        <v>0</v>
      </c>
      <c r="AA68">
        <f>I!Z66*'Sim_Vt_Of(IxI)'!$M68</f>
        <v>0</v>
      </c>
      <c r="AB68">
        <f>I!AA66*'Sim_Vt_Of(IxI)'!$M68</f>
        <v>0</v>
      </c>
      <c r="AC68">
        <f>I!AB66*'Sim_Vt_Of(IxI)'!$M68</f>
        <v>0</v>
      </c>
      <c r="AD68">
        <f>I!AC66*'Sim_Vt_Of(IxI)'!$M68</f>
        <v>0</v>
      </c>
      <c r="AE68">
        <f>I!AD66*'Sim_Vt_Of(IxI)'!$M68</f>
        <v>0</v>
      </c>
      <c r="AF68">
        <f>I!AE66*'Sim_Vt_Of(IxI)'!$M68</f>
        <v>0</v>
      </c>
      <c r="AG68">
        <f>I!AF66*'Sim_Vt_Of(IxI)'!$M68</f>
        <v>0</v>
      </c>
      <c r="AH68">
        <f>I!AG66*'Sim_Vt_Of(IxI)'!$M68</f>
        <v>0</v>
      </c>
      <c r="AI68">
        <f>I!AH66*'Sim_Vt_Of(IxI)'!$M68</f>
        <v>0</v>
      </c>
      <c r="AJ68">
        <f>I!AI66*'Sim_Vt_Of(IxI)'!$M68</f>
        <v>0</v>
      </c>
      <c r="AK68">
        <f>I!AJ66*'Sim_Vt_Of(IxI)'!$M68</f>
        <v>0</v>
      </c>
      <c r="AL68">
        <f>I!AK66*'Sim_Vt_Of(IxI)'!$M68</f>
        <v>0</v>
      </c>
      <c r="AM68">
        <f>I!AL66*'Sim_Vt_Of(IxI)'!$M68</f>
        <v>0</v>
      </c>
      <c r="AN68">
        <f>I!AM66*'Sim_Vt_Of(IxI)'!$M68</f>
        <v>0</v>
      </c>
      <c r="AO68">
        <f>I!AN66*'Sim_Vt_Of(IxI)'!$M68</f>
        <v>0</v>
      </c>
      <c r="AP68">
        <f>I!AO66*'Sim_Vt_Of(IxI)'!$M68</f>
        <v>0</v>
      </c>
      <c r="AQ68">
        <f>I!AP66*'Sim_Vt_Of(IxI)'!$M68</f>
        <v>0</v>
      </c>
      <c r="AR68">
        <f>I!AQ66*'Sim_Vt_Of(IxI)'!$M68</f>
        <v>0</v>
      </c>
      <c r="AS68">
        <f>I!AR66*'Sim_Vt_Of(IxI)'!$M68</f>
        <v>0</v>
      </c>
      <c r="AT68">
        <f>I!AS66*'Sim_Vt_Of(IxI)'!$M68</f>
        <v>0</v>
      </c>
      <c r="AU68">
        <f>I!AT66*'Sim_Vt_Of(IxI)'!$M68</f>
        <v>0</v>
      </c>
      <c r="AV68">
        <f>I!AU66*'Sim_Vt_Of(IxI)'!$M68</f>
        <v>0</v>
      </c>
      <c r="AW68">
        <f>I!AV66*'Sim_Vt_Of(IxI)'!$M68</f>
        <v>0</v>
      </c>
      <c r="AX68">
        <f>I!AW66*'Sim_Vt_Of(IxI)'!$M68</f>
        <v>0</v>
      </c>
      <c r="AY68">
        <f>I!AX66*'Sim_Vt_Of(IxI)'!$M68</f>
        <v>0</v>
      </c>
      <c r="AZ68">
        <f>I!AY66*'Sim_Vt_Of(IxI)'!$M68</f>
        <v>0</v>
      </c>
      <c r="BA68">
        <f>I!AZ66*'Sim_Vt_Of(IxI)'!$M68</f>
        <v>0</v>
      </c>
      <c r="BB68">
        <f>I!BA66*'Sim_Vt_Of(IxI)'!$M68</f>
        <v>0</v>
      </c>
      <c r="BC68">
        <f>I!BB66*'Sim_Vt_Of(IxI)'!$M68</f>
        <v>0</v>
      </c>
      <c r="BD68">
        <f>I!BC66*'Sim_Vt_Of(IxI)'!$M68</f>
        <v>0</v>
      </c>
      <c r="BE68">
        <f>I!BD66*'Sim_Vt_Of(IxI)'!$M68</f>
        <v>0</v>
      </c>
      <c r="BF68">
        <f>I!BE66*'Sim_Vt_Of(IxI)'!$M68</f>
        <v>0</v>
      </c>
      <c r="BG68">
        <f>I!BF66*'Sim_Vt_Of(IxI)'!$M68</f>
        <v>0</v>
      </c>
      <c r="BH68">
        <f>I!BG66*'Sim_Vt_Of(IxI)'!$M68</f>
        <v>0</v>
      </c>
      <c r="BI68">
        <f>I!BH66*'Sim_Vt_Of(IxI)'!$M68</f>
        <v>0</v>
      </c>
      <c r="BJ68">
        <f>I!BI66*'Sim_Vt_Of(IxI)'!$M68</f>
        <v>0</v>
      </c>
      <c r="BK68">
        <f>I!BJ66*'Sim_Vt_Of(IxI)'!$M68</f>
        <v>0</v>
      </c>
      <c r="BL68">
        <f>I!BK66*'Sim_Vt_Of(IxI)'!$M68</f>
        <v>0</v>
      </c>
      <c r="BM68">
        <f>I!BL66*'Sim_Vt_Of(IxI)'!$M68</f>
        <v>0</v>
      </c>
      <c r="BN68">
        <f>I!BM66*'Sim_Vt_Of(IxI)'!$M68</f>
        <v>0</v>
      </c>
      <c r="BO68">
        <f>I!BN66*'Sim_Vt_Of(IxI)'!$M68</f>
        <v>0</v>
      </c>
      <c r="BP68">
        <f>I!BO66*'Sim_Vt_Of(IxI)'!$M68</f>
        <v>0</v>
      </c>
      <c r="BQ68">
        <f>I!BP66*'Sim_Vt_Of(IxI)'!$M68</f>
        <v>0</v>
      </c>
      <c r="BR68">
        <f>I!BQ66*'Sim_Vt_Of(IxI)'!$M68</f>
        <v>0</v>
      </c>
      <c r="BS68">
        <f>I!BR66*'Sim_Vt_Of(IxI)'!$M68</f>
        <v>0</v>
      </c>
      <c r="BT68">
        <f>I!BS66*'Sim_Vt_Of(IxI)'!$M68</f>
        <v>0</v>
      </c>
      <c r="BU68">
        <f>I!BT66*'Sim_Vt_Of(IxI)'!$M68</f>
        <v>0</v>
      </c>
      <c r="BV68">
        <f>I!BU66*'Sim_Vt_Of(IxI)'!$M68</f>
        <v>0</v>
      </c>
      <c r="BW68">
        <f>I!BV66*'Sim_Vt_Of(IxI)'!$M68</f>
        <v>0</v>
      </c>
      <c r="BX68">
        <f>I!BW66*'Sim_Vt_Of(IxI)'!$M68</f>
        <v>0</v>
      </c>
      <c r="BY68">
        <f>I!BX66*'Sim_Vt_Of(IxI)'!$M68</f>
        <v>0</v>
      </c>
    </row>
    <row r="69" spans="1:77" x14ac:dyDescent="0.25">
      <c r="A69" s="105" t="s">
        <v>66</v>
      </c>
      <c r="B69">
        <f>I!A67*'Sim_Vt_Of(IxI)'!$M69</f>
        <v>0</v>
      </c>
      <c r="C69">
        <f>I!B67*'Sim_Vt_Of(IxI)'!$M69</f>
        <v>0</v>
      </c>
      <c r="D69">
        <f>I!C67*'Sim_Vt_Of(IxI)'!$M69</f>
        <v>0</v>
      </c>
      <c r="E69">
        <f>I!D67*'Sim_Vt_Of(IxI)'!$M69</f>
        <v>0</v>
      </c>
      <c r="F69">
        <f>I!E67*'Sim_Vt_Of(IxI)'!$M69</f>
        <v>0</v>
      </c>
      <c r="G69">
        <f>I!F67*'Sim_Vt_Of(IxI)'!$M69</f>
        <v>0</v>
      </c>
      <c r="H69">
        <f>I!G67*'Sim_Vt_Of(IxI)'!$M69</f>
        <v>0</v>
      </c>
      <c r="I69">
        <f>I!H67*'Sim_Vt_Of(IxI)'!$M69</f>
        <v>0</v>
      </c>
      <c r="J69">
        <f>I!I67*'Sim_Vt_Of(IxI)'!$M69</f>
        <v>0</v>
      </c>
      <c r="K69">
        <f>I!J67*'Sim_Vt_Of(IxI)'!$M69</f>
        <v>0</v>
      </c>
      <c r="L69">
        <f>I!K67*'Sim_Vt_Of(IxI)'!$M69</f>
        <v>0</v>
      </c>
      <c r="M69">
        <f>I!L67*'Sim_Vt_Of(IxI)'!$M69</f>
        <v>0</v>
      </c>
      <c r="N69">
        <f>I!M67*'Sim_Vt_Of(IxI)'!$M69</f>
        <v>0</v>
      </c>
      <c r="O69">
        <f>I!N67*'Sim_Vt_Of(IxI)'!$M69</f>
        <v>0</v>
      </c>
      <c r="P69">
        <f>I!O67*'Sim_Vt_Of(IxI)'!$M69</f>
        <v>0</v>
      </c>
      <c r="Q69">
        <f>I!P67*'Sim_Vt_Of(IxI)'!$M69</f>
        <v>0</v>
      </c>
      <c r="R69">
        <f>I!Q67*'Sim_Vt_Of(IxI)'!$M69</f>
        <v>0</v>
      </c>
      <c r="S69">
        <f>I!R67*'Sim_Vt_Of(IxI)'!$M69</f>
        <v>0</v>
      </c>
      <c r="T69">
        <f>I!S67*'Sim_Vt_Of(IxI)'!$M69</f>
        <v>0</v>
      </c>
      <c r="U69">
        <f>I!T67*'Sim_Vt_Of(IxI)'!$M69</f>
        <v>0</v>
      </c>
      <c r="V69">
        <f>I!U67*'Sim_Vt_Of(IxI)'!$M69</f>
        <v>0</v>
      </c>
      <c r="W69">
        <f>I!V67*'Sim_Vt_Of(IxI)'!$M69</f>
        <v>0</v>
      </c>
      <c r="X69">
        <f>I!W67*'Sim_Vt_Of(IxI)'!$M69</f>
        <v>0</v>
      </c>
      <c r="Y69">
        <f>I!X67*'Sim_Vt_Of(IxI)'!$M69</f>
        <v>0</v>
      </c>
      <c r="Z69">
        <f>I!Y67*'Sim_Vt_Of(IxI)'!$M69</f>
        <v>0</v>
      </c>
      <c r="AA69">
        <f>I!Z67*'Sim_Vt_Of(IxI)'!$M69</f>
        <v>0</v>
      </c>
      <c r="AB69">
        <f>I!AA67*'Sim_Vt_Of(IxI)'!$M69</f>
        <v>0</v>
      </c>
      <c r="AC69">
        <f>I!AB67*'Sim_Vt_Of(IxI)'!$M69</f>
        <v>0</v>
      </c>
      <c r="AD69">
        <f>I!AC67*'Sim_Vt_Of(IxI)'!$M69</f>
        <v>0</v>
      </c>
      <c r="AE69">
        <f>I!AD67*'Sim_Vt_Of(IxI)'!$M69</f>
        <v>0</v>
      </c>
      <c r="AF69">
        <f>I!AE67*'Sim_Vt_Of(IxI)'!$M69</f>
        <v>0</v>
      </c>
      <c r="AG69">
        <f>I!AF67*'Sim_Vt_Of(IxI)'!$M69</f>
        <v>0</v>
      </c>
      <c r="AH69">
        <f>I!AG67*'Sim_Vt_Of(IxI)'!$M69</f>
        <v>0</v>
      </c>
      <c r="AI69">
        <f>I!AH67*'Sim_Vt_Of(IxI)'!$M69</f>
        <v>0</v>
      </c>
      <c r="AJ69">
        <f>I!AI67*'Sim_Vt_Of(IxI)'!$M69</f>
        <v>0</v>
      </c>
      <c r="AK69">
        <f>I!AJ67*'Sim_Vt_Of(IxI)'!$M69</f>
        <v>0</v>
      </c>
      <c r="AL69">
        <f>I!AK67*'Sim_Vt_Of(IxI)'!$M69</f>
        <v>0</v>
      </c>
      <c r="AM69">
        <f>I!AL67*'Sim_Vt_Of(IxI)'!$M69</f>
        <v>0</v>
      </c>
      <c r="AN69">
        <f>I!AM67*'Sim_Vt_Of(IxI)'!$M69</f>
        <v>0</v>
      </c>
      <c r="AO69">
        <f>I!AN67*'Sim_Vt_Of(IxI)'!$M69</f>
        <v>0</v>
      </c>
      <c r="AP69">
        <f>I!AO67*'Sim_Vt_Of(IxI)'!$M69</f>
        <v>0</v>
      </c>
      <c r="AQ69">
        <f>I!AP67*'Sim_Vt_Of(IxI)'!$M69</f>
        <v>0</v>
      </c>
      <c r="AR69">
        <f>I!AQ67*'Sim_Vt_Of(IxI)'!$M69</f>
        <v>0</v>
      </c>
      <c r="AS69">
        <f>I!AR67*'Sim_Vt_Of(IxI)'!$M69</f>
        <v>0</v>
      </c>
      <c r="AT69">
        <f>I!AS67*'Sim_Vt_Of(IxI)'!$M69</f>
        <v>0</v>
      </c>
      <c r="AU69">
        <f>I!AT67*'Sim_Vt_Of(IxI)'!$M69</f>
        <v>0</v>
      </c>
      <c r="AV69">
        <f>I!AU67*'Sim_Vt_Of(IxI)'!$M69</f>
        <v>0</v>
      </c>
      <c r="AW69">
        <f>I!AV67*'Sim_Vt_Of(IxI)'!$M69</f>
        <v>0</v>
      </c>
      <c r="AX69">
        <f>I!AW67*'Sim_Vt_Of(IxI)'!$M69</f>
        <v>0</v>
      </c>
      <c r="AY69">
        <f>I!AX67*'Sim_Vt_Of(IxI)'!$M69</f>
        <v>0</v>
      </c>
      <c r="AZ69">
        <f>I!AY67*'Sim_Vt_Of(IxI)'!$M69</f>
        <v>0</v>
      </c>
      <c r="BA69">
        <f>I!AZ67*'Sim_Vt_Of(IxI)'!$M69</f>
        <v>0</v>
      </c>
      <c r="BB69">
        <f>I!BA67*'Sim_Vt_Of(IxI)'!$M69</f>
        <v>0</v>
      </c>
      <c r="BC69">
        <f>I!BB67*'Sim_Vt_Of(IxI)'!$M69</f>
        <v>0</v>
      </c>
      <c r="BD69">
        <f>I!BC67*'Sim_Vt_Of(IxI)'!$M69</f>
        <v>0</v>
      </c>
      <c r="BE69">
        <f>I!BD67*'Sim_Vt_Of(IxI)'!$M69</f>
        <v>0</v>
      </c>
      <c r="BF69">
        <f>I!BE67*'Sim_Vt_Of(IxI)'!$M69</f>
        <v>0</v>
      </c>
      <c r="BG69">
        <f>I!BF67*'Sim_Vt_Of(IxI)'!$M69</f>
        <v>0</v>
      </c>
      <c r="BH69">
        <f>I!BG67*'Sim_Vt_Of(IxI)'!$M69</f>
        <v>0</v>
      </c>
      <c r="BI69">
        <f>I!BH67*'Sim_Vt_Of(IxI)'!$M69</f>
        <v>0</v>
      </c>
      <c r="BJ69">
        <f>I!BI67*'Sim_Vt_Of(IxI)'!$M69</f>
        <v>0</v>
      </c>
      <c r="BK69">
        <f>I!BJ67*'Sim_Vt_Of(IxI)'!$M69</f>
        <v>0</v>
      </c>
      <c r="BL69">
        <f>I!BK67*'Sim_Vt_Of(IxI)'!$M69</f>
        <v>0</v>
      </c>
      <c r="BM69">
        <f>I!BL67*'Sim_Vt_Of(IxI)'!$M69</f>
        <v>0</v>
      </c>
      <c r="BN69">
        <f>I!BM67*'Sim_Vt_Of(IxI)'!$M69</f>
        <v>0</v>
      </c>
      <c r="BO69">
        <f>I!BN67*'Sim_Vt_Of(IxI)'!$M69</f>
        <v>0</v>
      </c>
      <c r="BP69">
        <f>I!BO67*'Sim_Vt_Of(IxI)'!$M69</f>
        <v>0</v>
      </c>
      <c r="BQ69">
        <f>I!BP67*'Sim_Vt_Of(IxI)'!$M69</f>
        <v>0</v>
      </c>
      <c r="BR69">
        <f>I!BQ67*'Sim_Vt_Of(IxI)'!$M69</f>
        <v>0</v>
      </c>
      <c r="BS69">
        <f>I!BR67*'Sim_Vt_Of(IxI)'!$M69</f>
        <v>0</v>
      </c>
      <c r="BT69">
        <f>I!BS67*'Sim_Vt_Of(IxI)'!$M69</f>
        <v>0</v>
      </c>
      <c r="BU69">
        <f>I!BT67*'Sim_Vt_Of(IxI)'!$M69</f>
        <v>0</v>
      </c>
      <c r="BV69">
        <f>I!BU67*'Sim_Vt_Of(IxI)'!$M69</f>
        <v>0</v>
      </c>
      <c r="BW69">
        <f>I!BV67*'Sim_Vt_Of(IxI)'!$M69</f>
        <v>0</v>
      </c>
      <c r="BX69">
        <f>I!BW67*'Sim_Vt_Of(IxI)'!$M69</f>
        <v>0</v>
      </c>
      <c r="BY69">
        <f>I!BX67*'Sim_Vt_Of(IxI)'!$M69</f>
        <v>0</v>
      </c>
    </row>
    <row r="70" spans="1:77" x14ac:dyDescent="0.25">
      <c r="A70" s="105" t="s">
        <v>67</v>
      </c>
      <c r="B70">
        <f>I!A68*'Sim_Vt_Of(IxI)'!$M70</f>
        <v>0</v>
      </c>
      <c r="C70">
        <f>I!B68*'Sim_Vt_Of(IxI)'!$M70</f>
        <v>0</v>
      </c>
      <c r="D70">
        <f>I!C68*'Sim_Vt_Of(IxI)'!$M70</f>
        <v>0</v>
      </c>
      <c r="E70">
        <f>I!D68*'Sim_Vt_Of(IxI)'!$M70</f>
        <v>0</v>
      </c>
      <c r="F70">
        <f>I!E68*'Sim_Vt_Of(IxI)'!$M70</f>
        <v>0</v>
      </c>
      <c r="G70">
        <f>I!F68*'Sim_Vt_Of(IxI)'!$M70</f>
        <v>0</v>
      </c>
      <c r="H70">
        <f>I!G68*'Sim_Vt_Of(IxI)'!$M70</f>
        <v>0</v>
      </c>
      <c r="I70">
        <f>I!H68*'Sim_Vt_Of(IxI)'!$M70</f>
        <v>0</v>
      </c>
      <c r="J70">
        <f>I!I68*'Sim_Vt_Of(IxI)'!$M70</f>
        <v>0</v>
      </c>
      <c r="K70">
        <f>I!J68*'Sim_Vt_Of(IxI)'!$M70</f>
        <v>0</v>
      </c>
      <c r="L70">
        <f>I!K68*'Sim_Vt_Of(IxI)'!$M70</f>
        <v>0</v>
      </c>
      <c r="M70">
        <f>I!L68*'Sim_Vt_Of(IxI)'!$M70</f>
        <v>0</v>
      </c>
      <c r="N70">
        <f>I!M68*'Sim_Vt_Of(IxI)'!$M70</f>
        <v>0</v>
      </c>
      <c r="O70">
        <f>I!N68*'Sim_Vt_Of(IxI)'!$M70</f>
        <v>0</v>
      </c>
      <c r="P70">
        <f>I!O68*'Sim_Vt_Of(IxI)'!$M70</f>
        <v>0</v>
      </c>
      <c r="Q70">
        <f>I!P68*'Sim_Vt_Of(IxI)'!$M70</f>
        <v>0</v>
      </c>
      <c r="R70">
        <f>I!Q68*'Sim_Vt_Of(IxI)'!$M70</f>
        <v>0</v>
      </c>
      <c r="S70">
        <f>I!R68*'Sim_Vt_Of(IxI)'!$M70</f>
        <v>0</v>
      </c>
      <c r="T70">
        <f>I!S68*'Sim_Vt_Of(IxI)'!$M70</f>
        <v>0</v>
      </c>
      <c r="U70">
        <f>I!T68*'Sim_Vt_Of(IxI)'!$M70</f>
        <v>0</v>
      </c>
      <c r="V70">
        <f>I!U68*'Sim_Vt_Of(IxI)'!$M70</f>
        <v>0</v>
      </c>
      <c r="W70">
        <f>I!V68*'Sim_Vt_Of(IxI)'!$M70</f>
        <v>0</v>
      </c>
      <c r="X70">
        <f>I!W68*'Sim_Vt_Of(IxI)'!$M70</f>
        <v>0</v>
      </c>
      <c r="Y70">
        <f>I!X68*'Sim_Vt_Of(IxI)'!$M70</f>
        <v>0</v>
      </c>
      <c r="Z70">
        <f>I!Y68*'Sim_Vt_Of(IxI)'!$M70</f>
        <v>0</v>
      </c>
      <c r="AA70">
        <f>I!Z68*'Sim_Vt_Of(IxI)'!$M70</f>
        <v>0</v>
      </c>
      <c r="AB70">
        <f>I!AA68*'Sim_Vt_Of(IxI)'!$M70</f>
        <v>0</v>
      </c>
      <c r="AC70">
        <f>I!AB68*'Sim_Vt_Of(IxI)'!$M70</f>
        <v>0</v>
      </c>
      <c r="AD70">
        <f>I!AC68*'Sim_Vt_Of(IxI)'!$M70</f>
        <v>0</v>
      </c>
      <c r="AE70">
        <f>I!AD68*'Sim_Vt_Of(IxI)'!$M70</f>
        <v>0</v>
      </c>
      <c r="AF70">
        <f>I!AE68*'Sim_Vt_Of(IxI)'!$M70</f>
        <v>0</v>
      </c>
      <c r="AG70">
        <f>I!AF68*'Sim_Vt_Of(IxI)'!$M70</f>
        <v>0</v>
      </c>
      <c r="AH70">
        <f>I!AG68*'Sim_Vt_Of(IxI)'!$M70</f>
        <v>0</v>
      </c>
      <c r="AI70">
        <f>I!AH68*'Sim_Vt_Of(IxI)'!$M70</f>
        <v>0</v>
      </c>
      <c r="AJ70">
        <f>I!AI68*'Sim_Vt_Of(IxI)'!$M70</f>
        <v>0</v>
      </c>
      <c r="AK70">
        <f>I!AJ68*'Sim_Vt_Of(IxI)'!$M70</f>
        <v>0</v>
      </c>
      <c r="AL70">
        <f>I!AK68*'Sim_Vt_Of(IxI)'!$M70</f>
        <v>0</v>
      </c>
      <c r="AM70">
        <f>I!AL68*'Sim_Vt_Of(IxI)'!$M70</f>
        <v>0</v>
      </c>
      <c r="AN70">
        <f>I!AM68*'Sim_Vt_Of(IxI)'!$M70</f>
        <v>0</v>
      </c>
      <c r="AO70">
        <f>I!AN68*'Sim_Vt_Of(IxI)'!$M70</f>
        <v>0</v>
      </c>
      <c r="AP70">
        <f>I!AO68*'Sim_Vt_Of(IxI)'!$M70</f>
        <v>0</v>
      </c>
      <c r="AQ70">
        <f>I!AP68*'Sim_Vt_Of(IxI)'!$M70</f>
        <v>0</v>
      </c>
      <c r="AR70">
        <f>I!AQ68*'Sim_Vt_Of(IxI)'!$M70</f>
        <v>0</v>
      </c>
      <c r="AS70">
        <f>I!AR68*'Sim_Vt_Of(IxI)'!$M70</f>
        <v>0</v>
      </c>
      <c r="AT70">
        <f>I!AS68*'Sim_Vt_Of(IxI)'!$M70</f>
        <v>0</v>
      </c>
      <c r="AU70">
        <f>I!AT68*'Sim_Vt_Of(IxI)'!$M70</f>
        <v>0</v>
      </c>
      <c r="AV70">
        <f>I!AU68*'Sim_Vt_Of(IxI)'!$M70</f>
        <v>0</v>
      </c>
      <c r="AW70">
        <f>I!AV68*'Sim_Vt_Of(IxI)'!$M70</f>
        <v>0</v>
      </c>
      <c r="AX70">
        <f>I!AW68*'Sim_Vt_Of(IxI)'!$M70</f>
        <v>0</v>
      </c>
      <c r="AY70">
        <f>I!AX68*'Sim_Vt_Of(IxI)'!$M70</f>
        <v>0</v>
      </c>
      <c r="AZ70">
        <f>I!AY68*'Sim_Vt_Of(IxI)'!$M70</f>
        <v>0</v>
      </c>
      <c r="BA70">
        <f>I!AZ68*'Sim_Vt_Of(IxI)'!$M70</f>
        <v>0</v>
      </c>
      <c r="BB70">
        <f>I!BA68*'Sim_Vt_Of(IxI)'!$M70</f>
        <v>0</v>
      </c>
      <c r="BC70">
        <f>I!BB68*'Sim_Vt_Of(IxI)'!$M70</f>
        <v>0</v>
      </c>
      <c r="BD70">
        <f>I!BC68*'Sim_Vt_Of(IxI)'!$M70</f>
        <v>0</v>
      </c>
      <c r="BE70">
        <f>I!BD68*'Sim_Vt_Of(IxI)'!$M70</f>
        <v>0</v>
      </c>
      <c r="BF70">
        <f>I!BE68*'Sim_Vt_Of(IxI)'!$M70</f>
        <v>0</v>
      </c>
      <c r="BG70">
        <f>I!BF68*'Sim_Vt_Of(IxI)'!$M70</f>
        <v>0</v>
      </c>
      <c r="BH70">
        <f>I!BG68*'Sim_Vt_Of(IxI)'!$M70</f>
        <v>0</v>
      </c>
      <c r="BI70">
        <f>I!BH68*'Sim_Vt_Of(IxI)'!$M70</f>
        <v>0</v>
      </c>
      <c r="BJ70">
        <f>I!BI68*'Sim_Vt_Of(IxI)'!$M70</f>
        <v>0</v>
      </c>
      <c r="BK70">
        <f>I!BJ68*'Sim_Vt_Of(IxI)'!$M70</f>
        <v>0</v>
      </c>
      <c r="BL70">
        <f>I!BK68*'Sim_Vt_Of(IxI)'!$M70</f>
        <v>0</v>
      </c>
      <c r="BM70">
        <f>I!BL68*'Sim_Vt_Of(IxI)'!$M70</f>
        <v>0</v>
      </c>
      <c r="BN70">
        <f>I!BM68*'Sim_Vt_Of(IxI)'!$M70</f>
        <v>0</v>
      </c>
      <c r="BO70">
        <f>I!BN68*'Sim_Vt_Of(IxI)'!$M70</f>
        <v>0</v>
      </c>
      <c r="BP70">
        <f>I!BO68*'Sim_Vt_Of(IxI)'!$M70</f>
        <v>0</v>
      </c>
      <c r="BQ70">
        <f>I!BP68*'Sim_Vt_Of(IxI)'!$M70</f>
        <v>0</v>
      </c>
      <c r="BR70">
        <f>I!BQ68*'Sim_Vt_Of(IxI)'!$M70</f>
        <v>0</v>
      </c>
      <c r="BS70">
        <f>I!BR68*'Sim_Vt_Of(IxI)'!$M70</f>
        <v>0</v>
      </c>
      <c r="BT70">
        <f>I!BS68*'Sim_Vt_Of(IxI)'!$M70</f>
        <v>0</v>
      </c>
      <c r="BU70">
        <f>I!BT68*'Sim_Vt_Of(IxI)'!$M70</f>
        <v>0</v>
      </c>
      <c r="BV70">
        <f>I!BU68*'Sim_Vt_Of(IxI)'!$M70</f>
        <v>0</v>
      </c>
      <c r="BW70">
        <f>I!BV68*'Sim_Vt_Of(IxI)'!$M70</f>
        <v>0</v>
      </c>
      <c r="BX70">
        <f>I!BW68*'Sim_Vt_Of(IxI)'!$M70</f>
        <v>0</v>
      </c>
      <c r="BY70">
        <f>I!BX68*'Sim_Vt_Of(IxI)'!$M70</f>
        <v>0</v>
      </c>
    </row>
    <row r="71" spans="1:77" x14ac:dyDescent="0.25">
      <c r="A71" s="105" t="s">
        <v>68</v>
      </c>
      <c r="B71">
        <f>I!A69*'Sim_Vt_Of(IxI)'!$M71</f>
        <v>0</v>
      </c>
      <c r="C71">
        <f>I!B69*'Sim_Vt_Of(IxI)'!$M71</f>
        <v>0</v>
      </c>
      <c r="D71">
        <f>I!C69*'Sim_Vt_Of(IxI)'!$M71</f>
        <v>0</v>
      </c>
      <c r="E71">
        <f>I!D69*'Sim_Vt_Of(IxI)'!$M71</f>
        <v>0</v>
      </c>
      <c r="F71">
        <f>I!E69*'Sim_Vt_Of(IxI)'!$M71</f>
        <v>0</v>
      </c>
      <c r="G71">
        <f>I!F69*'Sim_Vt_Of(IxI)'!$M71</f>
        <v>0</v>
      </c>
      <c r="H71">
        <f>I!G69*'Sim_Vt_Of(IxI)'!$M71</f>
        <v>0</v>
      </c>
      <c r="I71">
        <f>I!H69*'Sim_Vt_Of(IxI)'!$M71</f>
        <v>0</v>
      </c>
      <c r="J71">
        <f>I!I69*'Sim_Vt_Of(IxI)'!$M71</f>
        <v>0</v>
      </c>
      <c r="K71">
        <f>I!J69*'Sim_Vt_Of(IxI)'!$M71</f>
        <v>0</v>
      </c>
      <c r="L71">
        <f>I!K69*'Sim_Vt_Of(IxI)'!$M71</f>
        <v>0</v>
      </c>
      <c r="M71">
        <f>I!L69*'Sim_Vt_Of(IxI)'!$M71</f>
        <v>0</v>
      </c>
      <c r="N71">
        <f>I!M69*'Sim_Vt_Of(IxI)'!$M71</f>
        <v>0</v>
      </c>
      <c r="O71">
        <f>I!N69*'Sim_Vt_Of(IxI)'!$M71</f>
        <v>0</v>
      </c>
      <c r="P71">
        <f>I!O69*'Sim_Vt_Of(IxI)'!$M71</f>
        <v>0</v>
      </c>
      <c r="Q71">
        <f>I!P69*'Sim_Vt_Of(IxI)'!$M71</f>
        <v>0</v>
      </c>
      <c r="R71">
        <f>I!Q69*'Sim_Vt_Of(IxI)'!$M71</f>
        <v>0</v>
      </c>
      <c r="S71">
        <f>I!R69*'Sim_Vt_Of(IxI)'!$M71</f>
        <v>0</v>
      </c>
      <c r="T71">
        <f>I!S69*'Sim_Vt_Of(IxI)'!$M71</f>
        <v>0</v>
      </c>
      <c r="U71">
        <f>I!T69*'Sim_Vt_Of(IxI)'!$M71</f>
        <v>0</v>
      </c>
      <c r="V71">
        <f>I!U69*'Sim_Vt_Of(IxI)'!$M71</f>
        <v>0</v>
      </c>
      <c r="W71">
        <f>I!V69*'Sim_Vt_Of(IxI)'!$M71</f>
        <v>0</v>
      </c>
      <c r="X71">
        <f>I!W69*'Sim_Vt_Of(IxI)'!$M71</f>
        <v>0</v>
      </c>
      <c r="Y71">
        <f>I!X69*'Sim_Vt_Of(IxI)'!$M71</f>
        <v>0</v>
      </c>
      <c r="Z71">
        <f>I!Y69*'Sim_Vt_Of(IxI)'!$M71</f>
        <v>0</v>
      </c>
      <c r="AA71">
        <f>I!Z69*'Sim_Vt_Of(IxI)'!$M71</f>
        <v>0</v>
      </c>
      <c r="AB71">
        <f>I!AA69*'Sim_Vt_Of(IxI)'!$M71</f>
        <v>0</v>
      </c>
      <c r="AC71">
        <f>I!AB69*'Sim_Vt_Of(IxI)'!$M71</f>
        <v>0</v>
      </c>
      <c r="AD71">
        <f>I!AC69*'Sim_Vt_Of(IxI)'!$M71</f>
        <v>0</v>
      </c>
      <c r="AE71">
        <f>I!AD69*'Sim_Vt_Of(IxI)'!$M71</f>
        <v>0</v>
      </c>
      <c r="AF71">
        <f>I!AE69*'Sim_Vt_Of(IxI)'!$M71</f>
        <v>0</v>
      </c>
      <c r="AG71">
        <f>I!AF69*'Sim_Vt_Of(IxI)'!$M71</f>
        <v>0</v>
      </c>
      <c r="AH71">
        <f>I!AG69*'Sim_Vt_Of(IxI)'!$M71</f>
        <v>0</v>
      </c>
      <c r="AI71">
        <f>I!AH69*'Sim_Vt_Of(IxI)'!$M71</f>
        <v>0</v>
      </c>
      <c r="AJ71">
        <f>I!AI69*'Sim_Vt_Of(IxI)'!$M71</f>
        <v>0</v>
      </c>
      <c r="AK71">
        <f>I!AJ69*'Sim_Vt_Of(IxI)'!$M71</f>
        <v>0</v>
      </c>
      <c r="AL71">
        <f>I!AK69*'Sim_Vt_Of(IxI)'!$M71</f>
        <v>0</v>
      </c>
      <c r="AM71">
        <f>I!AL69*'Sim_Vt_Of(IxI)'!$M71</f>
        <v>0</v>
      </c>
      <c r="AN71">
        <f>I!AM69*'Sim_Vt_Of(IxI)'!$M71</f>
        <v>0</v>
      </c>
      <c r="AO71">
        <f>I!AN69*'Sim_Vt_Of(IxI)'!$M71</f>
        <v>0</v>
      </c>
      <c r="AP71">
        <f>I!AO69*'Sim_Vt_Of(IxI)'!$M71</f>
        <v>0</v>
      </c>
      <c r="AQ71">
        <f>I!AP69*'Sim_Vt_Of(IxI)'!$M71</f>
        <v>0</v>
      </c>
      <c r="AR71">
        <f>I!AQ69*'Sim_Vt_Of(IxI)'!$M71</f>
        <v>0</v>
      </c>
      <c r="AS71">
        <f>I!AR69*'Sim_Vt_Of(IxI)'!$M71</f>
        <v>0</v>
      </c>
      <c r="AT71">
        <f>I!AS69*'Sim_Vt_Of(IxI)'!$M71</f>
        <v>0</v>
      </c>
      <c r="AU71">
        <f>I!AT69*'Sim_Vt_Of(IxI)'!$M71</f>
        <v>0</v>
      </c>
      <c r="AV71">
        <f>I!AU69*'Sim_Vt_Of(IxI)'!$M71</f>
        <v>0</v>
      </c>
      <c r="AW71">
        <f>I!AV69*'Sim_Vt_Of(IxI)'!$M71</f>
        <v>0</v>
      </c>
      <c r="AX71">
        <f>I!AW69*'Sim_Vt_Of(IxI)'!$M71</f>
        <v>0</v>
      </c>
      <c r="AY71">
        <f>I!AX69*'Sim_Vt_Of(IxI)'!$M71</f>
        <v>0</v>
      </c>
      <c r="AZ71">
        <f>I!AY69*'Sim_Vt_Of(IxI)'!$M71</f>
        <v>0</v>
      </c>
      <c r="BA71">
        <f>I!AZ69*'Sim_Vt_Of(IxI)'!$M71</f>
        <v>0</v>
      </c>
      <c r="BB71">
        <f>I!BA69*'Sim_Vt_Of(IxI)'!$M71</f>
        <v>0</v>
      </c>
      <c r="BC71">
        <f>I!BB69*'Sim_Vt_Of(IxI)'!$M71</f>
        <v>0</v>
      </c>
      <c r="BD71">
        <f>I!BC69*'Sim_Vt_Of(IxI)'!$M71</f>
        <v>0</v>
      </c>
      <c r="BE71">
        <f>I!BD69*'Sim_Vt_Of(IxI)'!$M71</f>
        <v>0</v>
      </c>
      <c r="BF71">
        <f>I!BE69*'Sim_Vt_Of(IxI)'!$M71</f>
        <v>0</v>
      </c>
      <c r="BG71">
        <f>I!BF69*'Sim_Vt_Of(IxI)'!$M71</f>
        <v>0</v>
      </c>
      <c r="BH71">
        <f>I!BG69*'Sim_Vt_Of(IxI)'!$M71</f>
        <v>0</v>
      </c>
      <c r="BI71">
        <f>I!BH69*'Sim_Vt_Of(IxI)'!$M71</f>
        <v>0</v>
      </c>
      <c r="BJ71">
        <f>I!BI69*'Sim_Vt_Of(IxI)'!$M71</f>
        <v>0</v>
      </c>
      <c r="BK71">
        <f>I!BJ69*'Sim_Vt_Of(IxI)'!$M71</f>
        <v>0</v>
      </c>
      <c r="BL71">
        <f>I!BK69*'Sim_Vt_Of(IxI)'!$M71</f>
        <v>0</v>
      </c>
      <c r="BM71">
        <f>I!BL69*'Sim_Vt_Of(IxI)'!$M71</f>
        <v>0</v>
      </c>
      <c r="BN71">
        <f>I!BM69*'Sim_Vt_Of(IxI)'!$M71</f>
        <v>0</v>
      </c>
      <c r="BO71">
        <f>I!BN69*'Sim_Vt_Of(IxI)'!$M71</f>
        <v>0</v>
      </c>
      <c r="BP71">
        <f>I!BO69*'Sim_Vt_Of(IxI)'!$M71</f>
        <v>0</v>
      </c>
      <c r="BQ71">
        <f>I!BP69*'Sim_Vt_Of(IxI)'!$M71</f>
        <v>0</v>
      </c>
      <c r="BR71">
        <f>I!BQ69*'Sim_Vt_Of(IxI)'!$M71</f>
        <v>0</v>
      </c>
      <c r="BS71">
        <f>I!BR69*'Sim_Vt_Of(IxI)'!$M71</f>
        <v>0</v>
      </c>
      <c r="BT71">
        <f>I!BS69*'Sim_Vt_Of(IxI)'!$M71</f>
        <v>0</v>
      </c>
      <c r="BU71">
        <f>I!BT69*'Sim_Vt_Of(IxI)'!$M71</f>
        <v>0</v>
      </c>
      <c r="BV71">
        <f>I!BU69*'Sim_Vt_Of(IxI)'!$M71</f>
        <v>0</v>
      </c>
      <c r="BW71">
        <f>I!BV69*'Sim_Vt_Of(IxI)'!$M71</f>
        <v>0</v>
      </c>
      <c r="BX71">
        <f>I!BW69*'Sim_Vt_Of(IxI)'!$M71</f>
        <v>0</v>
      </c>
      <c r="BY71">
        <f>I!BX69*'Sim_Vt_Of(IxI)'!$M71</f>
        <v>0</v>
      </c>
    </row>
    <row r="72" spans="1:77" x14ac:dyDescent="0.25">
      <c r="A72" s="105" t="s">
        <v>69</v>
      </c>
      <c r="B72">
        <f>I!A70*'Sim_Vt_Of(IxI)'!$M72</f>
        <v>0</v>
      </c>
      <c r="C72">
        <f>I!B70*'Sim_Vt_Of(IxI)'!$M72</f>
        <v>0</v>
      </c>
      <c r="D72">
        <f>I!C70*'Sim_Vt_Of(IxI)'!$M72</f>
        <v>0</v>
      </c>
      <c r="E72">
        <f>I!D70*'Sim_Vt_Of(IxI)'!$M72</f>
        <v>0</v>
      </c>
      <c r="F72">
        <f>I!E70*'Sim_Vt_Of(IxI)'!$M72</f>
        <v>0</v>
      </c>
      <c r="G72">
        <f>I!F70*'Sim_Vt_Of(IxI)'!$M72</f>
        <v>0</v>
      </c>
      <c r="H72">
        <f>I!G70*'Sim_Vt_Of(IxI)'!$M72</f>
        <v>0</v>
      </c>
      <c r="I72">
        <f>I!H70*'Sim_Vt_Of(IxI)'!$M72</f>
        <v>0</v>
      </c>
      <c r="J72">
        <f>I!I70*'Sim_Vt_Of(IxI)'!$M72</f>
        <v>0</v>
      </c>
      <c r="K72">
        <f>I!J70*'Sim_Vt_Of(IxI)'!$M72</f>
        <v>0</v>
      </c>
      <c r="L72">
        <f>I!K70*'Sim_Vt_Of(IxI)'!$M72</f>
        <v>0</v>
      </c>
      <c r="M72">
        <f>I!L70*'Sim_Vt_Of(IxI)'!$M72</f>
        <v>0</v>
      </c>
      <c r="N72">
        <f>I!M70*'Sim_Vt_Of(IxI)'!$M72</f>
        <v>0</v>
      </c>
      <c r="O72">
        <f>I!N70*'Sim_Vt_Of(IxI)'!$M72</f>
        <v>0</v>
      </c>
      <c r="P72">
        <f>I!O70*'Sim_Vt_Of(IxI)'!$M72</f>
        <v>0</v>
      </c>
      <c r="Q72">
        <f>I!P70*'Sim_Vt_Of(IxI)'!$M72</f>
        <v>0</v>
      </c>
      <c r="R72">
        <f>I!Q70*'Sim_Vt_Of(IxI)'!$M72</f>
        <v>0</v>
      </c>
      <c r="S72">
        <f>I!R70*'Sim_Vt_Of(IxI)'!$M72</f>
        <v>0</v>
      </c>
      <c r="T72">
        <f>I!S70*'Sim_Vt_Of(IxI)'!$M72</f>
        <v>0</v>
      </c>
      <c r="U72">
        <f>I!T70*'Sim_Vt_Of(IxI)'!$M72</f>
        <v>0</v>
      </c>
      <c r="V72">
        <f>I!U70*'Sim_Vt_Of(IxI)'!$M72</f>
        <v>0</v>
      </c>
      <c r="W72">
        <f>I!V70*'Sim_Vt_Of(IxI)'!$M72</f>
        <v>0</v>
      </c>
      <c r="X72">
        <f>I!W70*'Sim_Vt_Of(IxI)'!$M72</f>
        <v>0</v>
      </c>
      <c r="Y72">
        <f>I!X70*'Sim_Vt_Of(IxI)'!$M72</f>
        <v>0</v>
      </c>
      <c r="Z72">
        <f>I!Y70*'Sim_Vt_Of(IxI)'!$M72</f>
        <v>0</v>
      </c>
      <c r="AA72">
        <f>I!Z70*'Sim_Vt_Of(IxI)'!$M72</f>
        <v>0</v>
      </c>
      <c r="AB72">
        <f>I!AA70*'Sim_Vt_Of(IxI)'!$M72</f>
        <v>0</v>
      </c>
      <c r="AC72">
        <f>I!AB70*'Sim_Vt_Of(IxI)'!$M72</f>
        <v>0</v>
      </c>
      <c r="AD72">
        <f>I!AC70*'Sim_Vt_Of(IxI)'!$M72</f>
        <v>0</v>
      </c>
      <c r="AE72">
        <f>I!AD70*'Sim_Vt_Of(IxI)'!$M72</f>
        <v>0</v>
      </c>
      <c r="AF72">
        <f>I!AE70*'Sim_Vt_Of(IxI)'!$M72</f>
        <v>0</v>
      </c>
      <c r="AG72">
        <f>I!AF70*'Sim_Vt_Of(IxI)'!$M72</f>
        <v>0</v>
      </c>
      <c r="AH72">
        <f>I!AG70*'Sim_Vt_Of(IxI)'!$M72</f>
        <v>0</v>
      </c>
      <c r="AI72">
        <f>I!AH70*'Sim_Vt_Of(IxI)'!$M72</f>
        <v>0</v>
      </c>
      <c r="AJ72">
        <f>I!AI70*'Sim_Vt_Of(IxI)'!$M72</f>
        <v>0</v>
      </c>
      <c r="AK72">
        <f>I!AJ70*'Sim_Vt_Of(IxI)'!$M72</f>
        <v>0</v>
      </c>
      <c r="AL72">
        <f>I!AK70*'Sim_Vt_Of(IxI)'!$M72</f>
        <v>0</v>
      </c>
      <c r="AM72">
        <f>I!AL70*'Sim_Vt_Of(IxI)'!$M72</f>
        <v>0</v>
      </c>
      <c r="AN72">
        <f>I!AM70*'Sim_Vt_Of(IxI)'!$M72</f>
        <v>0</v>
      </c>
      <c r="AO72">
        <f>I!AN70*'Sim_Vt_Of(IxI)'!$M72</f>
        <v>0</v>
      </c>
      <c r="AP72">
        <f>I!AO70*'Sim_Vt_Of(IxI)'!$M72</f>
        <v>0</v>
      </c>
      <c r="AQ72">
        <f>I!AP70*'Sim_Vt_Of(IxI)'!$M72</f>
        <v>0</v>
      </c>
      <c r="AR72">
        <f>I!AQ70*'Sim_Vt_Of(IxI)'!$M72</f>
        <v>0</v>
      </c>
      <c r="AS72">
        <f>I!AR70*'Sim_Vt_Of(IxI)'!$M72</f>
        <v>0</v>
      </c>
      <c r="AT72">
        <f>I!AS70*'Sim_Vt_Of(IxI)'!$M72</f>
        <v>0</v>
      </c>
      <c r="AU72">
        <f>I!AT70*'Sim_Vt_Of(IxI)'!$M72</f>
        <v>0</v>
      </c>
      <c r="AV72">
        <f>I!AU70*'Sim_Vt_Of(IxI)'!$M72</f>
        <v>0</v>
      </c>
      <c r="AW72">
        <f>I!AV70*'Sim_Vt_Of(IxI)'!$M72</f>
        <v>0</v>
      </c>
      <c r="AX72">
        <f>I!AW70*'Sim_Vt_Of(IxI)'!$M72</f>
        <v>0</v>
      </c>
      <c r="AY72">
        <f>I!AX70*'Sim_Vt_Of(IxI)'!$M72</f>
        <v>0</v>
      </c>
      <c r="AZ72">
        <f>I!AY70*'Sim_Vt_Of(IxI)'!$M72</f>
        <v>0</v>
      </c>
      <c r="BA72">
        <f>I!AZ70*'Sim_Vt_Of(IxI)'!$M72</f>
        <v>0</v>
      </c>
      <c r="BB72">
        <f>I!BA70*'Sim_Vt_Of(IxI)'!$M72</f>
        <v>0</v>
      </c>
      <c r="BC72">
        <f>I!BB70*'Sim_Vt_Of(IxI)'!$M72</f>
        <v>0</v>
      </c>
      <c r="BD72">
        <f>I!BC70*'Sim_Vt_Of(IxI)'!$M72</f>
        <v>0</v>
      </c>
      <c r="BE72">
        <f>I!BD70*'Sim_Vt_Of(IxI)'!$M72</f>
        <v>0</v>
      </c>
      <c r="BF72">
        <f>I!BE70*'Sim_Vt_Of(IxI)'!$M72</f>
        <v>0</v>
      </c>
      <c r="BG72">
        <f>I!BF70*'Sim_Vt_Of(IxI)'!$M72</f>
        <v>0</v>
      </c>
      <c r="BH72">
        <f>I!BG70*'Sim_Vt_Of(IxI)'!$M72</f>
        <v>0</v>
      </c>
      <c r="BI72">
        <f>I!BH70*'Sim_Vt_Of(IxI)'!$M72</f>
        <v>0</v>
      </c>
      <c r="BJ72">
        <f>I!BI70*'Sim_Vt_Of(IxI)'!$M72</f>
        <v>0</v>
      </c>
      <c r="BK72">
        <f>I!BJ70*'Sim_Vt_Of(IxI)'!$M72</f>
        <v>0</v>
      </c>
      <c r="BL72">
        <f>I!BK70*'Sim_Vt_Of(IxI)'!$M72</f>
        <v>0</v>
      </c>
      <c r="BM72">
        <f>I!BL70*'Sim_Vt_Of(IxI)'!$M72</f>
        <v>0</v>
      </c>
      <c r="BN72">
        <f>I!BM70*'Sim_Vt_Of(IxI)'!$M72</f>
        <v>0</v>
      </c>
      <c r="BO72">
        <f>I!BN70*'Sim_Vt_Of(IxI)'!$M72</f>
        <v>0</v>
      </c>
      <c r="BP72">
        <f>I!BO70*'Sim_Vt_Of(IxI)'!$M72</f>
        <v>0</v>
      </c>
      <c r="BQ72">
        <f>I!BP70*'Sim_Vt_Of(IxI)'!$M72</f>
        <v>0</v>
      </c>
      <c r="BR72">
        <f>I!BQ70*'Sim_Vt_Of(IxI)'!$M72</f>
        <v>0</v>
      </c>
      <c r="BS72">
        <f>I!BR70*'Sim_Vt_Of(IxI)'!$M72</f>
        <v>0</v>
      </c>
      <c r="BT72">
        <f>I!BS70*'Sim_Vt_Of(IxI)'!$M72</f>
        <v>0</v>
      </c>
      <c r="BU72">
        <f>I!BT70*'Sim_Vt_Of(IxI)'!$M72</f>
        <v>0</v>
      </c>
      <c r="BV72">
        <f>I!BU70*'Sim_Vt_Of(IxI)'!$M72</f>
        <v>0</v>
      </c>
      <c r="BW72">
        <f>I!BV70*'Sim_Vt_Of(IxI)'!$M72</f>
        <v>0</v>
      </c>
      <c r="BX72">
        <f>I!BW70*'Sim_Vt_Of(IxI)'!$M72</f>
        <v>0</v>
      </c>
      <c r="BY72">
        <f>I!BX70*'Sim_Vt_Of(IxI)'!$M72</f>
        <v>0</v>
      </c>
    </row>
    <row r="73" spans="1:77" x14ac:dyDescent="0.25">
      <c r="A73" s="105" t="s">
        <v>70</v>
      </c>
      <c r="B73">
        <f>I!A71*'Sim_Vt_Of(IxI)'!$M73</f>
        <v>0</v>
      </c>
      <c r="C73">
        <f>I!B71*'Sim_Vt_Of(IxI)'!$M73</f>
        <v>0</v>
      </c>
      <c r="D73">
        <f>I!C71*'Sim_Vt_Of(IxI)'!$M73</f>
        <v>0</v>
      </c>
      <c r="E73">
        <f>I!D71*'Sim_Vt_Of(IxI)'!$M73</f>
        <v>0</v>
      </c>
      <c r="F73">
        <f>I!E71*'Sim_Vt_Of(IxI)'!$M73</f>
        <v>0</v>
      </c>
      <c r="G73">
        <f>I!F71*'Sim_Vt_Of(IxI)'!$M73</f>
        <v>0</v>
      </c>
      <c r="H73">
        <f>I!G71*'Sim_Vt_Of(IxI)'!$M73</f>
        <v>0</v>
      </c>
      <c r="I73">
        <f>I!H71*'Sim_Vt_Of(IxI)'!$M73</f>
        <v>0</v>
      </c>
      <c r="J73">
        <f>I!I71*'Sim_Vt_Of(IxI)'!$M73</f>
        <v>0</v>
      </c>
      <c r="K73">
        <f>I!J71*'Sim_Vt_Of(IxI)'!$M73</f>
        <v>0</v>
      </c>
      <c r="L73">
        <f>I!K71*'Sim_Vt_Of(IxI)'!$M73</f>
        <v>0</v>
      </c>
      <c r="M73">
        <f>I!L71*'Sim_Vt_Of(IxI)'!$M73</f>
        <v>0</v>
      </c>
      <c r="N73">
        <f>I!M71*'Sim_Vt_Of(IxI)'!$M73</f>
        <v>0</v>
      </c>
      <c r="O73">
        <f>I!N71*'Sim_Vt_Of(IxI)'!$M73</f>
        <v>0</v>
      </c>
      <c r="P73">
        <f>I!O71*'Sim_Vt_Of(IxI)'!$M73</f>
        <v>0</v>
      </c>
      <c r="Q73">
        <f>I!P71*'Sim_Vt_Of(IxI)'!$M73</f>
        <v>0</v>
      </c>
      <c r="R73">
        <f>I!Q71*'Sim_Vt_Of(IxI)'!$M73</f>
        <v>0</v>
      </c>
      <c r="S73">
        <f>I!R71*'Sim_Vt_Of(IxI)'!$M73</f>
        <v>0</v>
      </c>
      <c r="T73">
        <f>I!S71*'Sim_Vt_Of(IxI)'!$M73</f>
        <v>0</v>
      </c>
      <c r="U73">
        <f>I!T71*'Sim_Vt_Of(IxI)'!$M73</f>
        <v>0</v>
      </c>
      <c r="V73">
        <f>I!U71*'Sim_Vt_Of(IxI)'!$M73</f>
        <v>0</v>
      </c>
      <c r="W73">
        <f>I!V71*'Sim_Vt_Of(IxI)'!$M73</f>
        <v>0</v>
      </c>
      <c r="X73">
        <f>I!W71*'Sim_Vt_Of(IxI)'!$M73</f>
        <v>0</v>
      </c>
      <c r="Y73">
        <f>I!X71*'Sim_Vt_Of(IxI)'!$M73</f>
        <v>0</v>
      </c>
      <c r="Z73">
        <f>I!Y71*'Sim_Vt_Of(IxI)'!$M73</f>
        <v>0</v>
      </c>
      <c r="AA73">
        <f>I!Z71*'Sim_Vt_Of(IxI)'!$M73</f>
        <v>0</v>
      </c>
      <c r="AB73">
        <f>I!AA71*'Sim_Vt_Of(IxI)'!$M73</f>
        <v>0</v>
      </c>
      <c r="AC73">
        <f>I!AB71*'Sim_Vt_Of(IxI)'!$M73</f>
        <v>0</v>
      </c>
      <c r="AD73">
        <f>I!AC71*'Sim_Vt_Of(IxI)'!$M73</f>
        <v>0</v>
      </c>
      <c r="AE73">
        <f>I!AD71*'Sim_Vt_Of(IxI)'!$M73</f>
        <v>0</v>
      </c>
      <c r="AF73">
        <f>I!AE71*'Sim_Vt_Of(IxI)'!$M73</f>
        <v>0</v>
      </c>
      <c r="AG73">
        <f>I!AF71*'Sim_Vt_Of(IxI)'!$M73</f>
        <v>0</v>
      </c>
      <c r="AH73">
        <f>I!AG71*'Sim_Vt_Of(IxI)'!$M73</f>
        <v>0</v>
      </c>
      <c r="AI73">
        <f>I!AH71*'Sim_Vt_Of(IxI)'!$M73</f>
        <v>0</v>
      </c>
      <c r="AJ73">
        <f>I!AI71*'Sim_Vt_Of(IxI)'!$M73</f>
        <v>0</v>
      </c>
      <c r="AK73">
        <f>I!AJ71*'Sim_Vt_Of(IxI)'!$M73</f>
        <v>0</v>
      </c>
      <c r="AL73">
        <f>I!AK71*'Sim_Vt_Of(IxI)'!$M73</f>
        <v>0</v>
      </c>
      <c r="AM73">
        <f>I!AL71*'Sim_Vt_Of(IxI)'!$M73</f>
        <v>0</v>
      </c>
      <c r="AN73">
        <f>I!AM71*'Sim_Vt_Of(IxI)'!$M73</f>
        <v>0</v>
      </c>
      <c r="AO73">
        <f>I!AN71*'Sim_Vt_Of(IxI)'!$M73</f>
        <v>0</v>
      </c>
      <c r="AP73">
        <f>I!AO71*'Sim_Vt_Of(IxI)'!$M73</f>
        <v>0</v>
      </c>
      <c r="AQ73">
        <f>I!AP71*'Sim_Vt_Of(IxI)'!$M73</f>
        <v>0</v>
      </c>
      <c r="AR73">
        <f>I!AQ71*'Sim_Vt_Of(IxI)'!$M73</f>
        <v>0</v>
      </c>
      <c r="AS73">
        <f>I!AR71*'Sim_Vt_Of(IxI)'!$M73</f>
        <v>0</v>
      </c>
      <c r="AT73">
        <f>I!AS71*'Sim_Vt_Of(IxI)'!$M73</f>
        <v>0</v>
      </c>
      <c r="AU73">
        <f>I!AT71*'Sim_Vt_Of(IxI)'!$M73</f>
        <v>0</v>
      </c>
      <c r="AV73">
        <f>I!AU71*'Sim_Vt_Of(IxI)'!$M73</f>
        <v>0</v>
      </c>
      <c r="AW73">
        <f>I!AV71*'Sim_Vt_Of(IxI)'!$M73</f>
        <v>0</v>
      </c>
      <c r="AX73">
        <f>I!AW71*'Sim_Vt_Of(IxI)'!$M73</f>
        <v>0</v>
      </c>
      <c r="AY73">
        <f>I!AX71*'Sim_Vt_Of(IxI)'!$M73</f>
        <v>0</v>
      </c>
      <c r="AZ73">
        <f>I!AY71*'Sim_Vt_Of(IxI)'!$M73</f>
        <v>0</v>
      </c>
      <c r="BA73">
        <f>I!AZ71*'Sim_Vt_Of(IxI)'!$M73</f>
        <v>0</v>
      </c>
      <c r="BB73">
        <f>I!BA71*'Sim_Vt_Of(IxI)'!$M73</f>
        <v>0</v>
      </c>
      <c r="BC73">
        <f>I!BB71*'Sim_Vt_Of(IxI)'!$M73</f>
        <v>0</v>
      </c>
      <c r="BD73">
        <f>I!BC71*'Sim_Vt_Of(IxI)'!$M73</f>
        <v>0</v>
      </c>
      <c r="BE73">
        <f>I!BD71*'Sim_Vt_Of(IxI)'!$M73</f>
        <v>0</v>
      </c>
      <c r="BF73">
        <f>I!BE71*'Sim_Vt_Of(IxI)'!$M73</f>
        <v>0</v>
      </c>
      <c r="BG73">
        <f>I!BF71*'Sim_Vt_Of(IxI)'!$M73</f>
        <v>0</v>
      </c>
      <c r="BH73">
        <f>I!BG71*'Sim_Vt_Of(IxI)'!$M73</f>
        <v>0</v>
      </c>
      <c r="BI73">
        <f>I!BH71*'Sim_Vt_Of(IxI)'!$M73</f>
        <v>0</v>
      </c>
      <c r="BJ73">
        <f>I!BI71*'Sim_Vt_Of(IxI)'!$M73</f>
        <v>0</v>
      </c>
      <c r="BK73">
        <f>I!BJ71*'Sim_Vt_Of(IxI)'!$M73</f>
        <v>0</v>
      </c>
      <c r="BL73">
        <f>I!BK71*'Sim_Vt_Of(IxI)'!$M73</f>
        <v>0</v>
      </c>
      <c r="BM73">
        <f>I!BL71*'Sim_Vt_Of(IxI)'!$M73</f>
        <v>0</v>
      </c>
      <c r="BN73">
        <f>I!BM71*'Sim_Vt_Of(IxI)'!$M73</f>
        <v>0</v>
      </c>
      <c r="BO73">
        <f>I!BN71*'Sim_Vt_Of(IxI)'!$M73</f>
        <v>0</v>
      </c>
      <c r="BP73">
        <f>I!BO71*'Sim_Vt_Of(IxI)'!$M73</f>
        <v>0</v>
      </c>
      <c r="BQ73">
        <f>I!BP71*'Sim_Vt_Of(IxI)'!$M73</f>
        <v>0</v>
      </c>
      <c r="BR73">
        <f>I!BQ71*'Sim_Vt_Of(IxI)'!$M73</f>
        <v>0</v>
      </c>
      <c r="BS73">
        <f>I!BR71*'Sim_Vt_Of(IxI)'!$M73</f>
        <v>0</v>
      </c>
      <c r="BT73">
        <f>I!BS71*'Sim_Vt_Of(IxI)'!$M73</f>
        <v>0</v>
      </c>
      <c r="BU73">
        <f>I!BT71*'Sim_Vt_Of(IxI)'!$M73</f>
        <v>0</v>
      </c>
      <c r="BV73">
        <f>I!BU71*'Sim_Vt_Of(IxI)'!$M73</f>
        <v>0</v>
      </c>
      <c r="BW73">
        <f>I!BV71*'Sim_Vt_Of(IxI)'!$M73</f>
        <v>0</v>
      </c>
      <c r="BX73">
        <f>I!BW71*'Sim_Vt_Of(IxI)'!$M73</f>
        <v>0</v>
      </c>
      <c r="BY73">
        <f>I!BX71*'Sim_Vt_Of(IxI)'!$M73</f>
        <v>0</v>
      </c>
    </row>
    <row r="74" spans="1:77" x14ac:dyDescent="0.25">
      <c r="A74" s="105" t="s">
        <v>71</v>
      </c>
      <c r="B74">
        <f>I!A72*'Sim_Vt_Of(IxI)'!$M74</f>
        <v>0</v>
      </c>
      <c r="C74">
        <f>I!B72*'Sim_Vt_Of(IxI)'!$M74</f>
        <v>0</v>
      </c>
      <c r="D74">
        <f>I!C72*'Sim_Vt_Of(IxI)'!$M74</f>
        <v>0</v>
      </c>
      <c r="E74">
        <f>I!D72*'Sim_Vt_Of(IxI)'!$M74</f>
        <v>0</v>
      </c>
      <c r="F74">
        <f>I!E72*'Sim_Vt_Of(IxI)'!$M74</f>
        <v>0</v>
      </c>
      <c r="G74">
        <f>I!F72*'Sim_Vt_Of(IxI)'!$M74</f>
        <v>0</v>
      </c>
      <c r="H74">
        <f>I!G72*'Sim_Vt_Of(IxI)'!$M74</f>
        <v>0</v>
      </c>
      <c r="I74">
        <f>I!H72*'Sim_Vt_Of(IxI)'!$M74</f>
        <v>0</v>
      </c>
      <c r="J74">
        <f>I!I72*'Sim_Vt_Of(IxI)'!$M74</f>
        <v>0</v>
      </c>
      <c r="K74">
        <f>I!J72*'Sim_Vt_Of(IxI)'!$M74</f>
        <v>0</v>
      </c>
      <c r="L74">
        <f>I!K72*'Sim_Vt_Of(IxI)'!$M74</f>
        <v>0</v>
      </c>
      <c r="M74">
        <f>I!L72*'Sim_Vt_Of(IxI)'!$M74</f>
        <v>0</v>
      </c>
      <c r="N74">
        <f>I!M72*'Sim_Vt_Of(IxI)'!$M74</f>
        <v>0</v>
      </c>
      <c r="O74">
        <f>I!N72*'Sim_Vt_Of(IxI)'!$M74</f>
        <v>0</v>
      </c>
      <c r="P74">
        <f>I!O72*'Sim_Vt_Of(IxI)'!$M74</f>
        <v>0</v>
      </c>
      <c r="Q74">
        <f>I!P72*'Sim_Vt_Of(IxI)'!$M74</f>
        <v>0</v>
      </c>
      <c r="R74">
        <f>I!Q72*'Sim_Vt_Of(IxI)'!$M74</f>
        <v>0</v>
      </c>
      <c r="S74">
        <f>I!R72*'Sim_Vt_Of(IxI)'!$M74</f>
        <v>0</v>
      </c>
      <c r="T74">
        <f>I!S72*'Sim_Vt_Of(IxI)'!$M74</f>
        <v>0</v>
      </c>
      <c r="U74">
        <f>I!T72*'Sim_Vt_Of(IxI)'!$M74</f>
        <v>0</v>
      </c>
      <c r="V74">
        <f>I!U72*'Sim_Vt_Of(IxI)'!$M74</f>
        <v>0</v>
      </c>
      <c r="W74">
        <f>I!V72*'Sim_Vt_Of(IxI)'!$M74</f>
        <v>0</v>
      </c>
      <c r="X74">
        <f>I!W72*'Sim_Vt_Of(IxI)'!$M74</f>
        <v>0</v>
      </c>
      <c r="Y74">
        <f>I!X72*'Sim_Vt_Of(IxI)'!$M74</f>
        <v>0</v>
      </c>
      <c r="Z74">
        <f>I!Y72*'Sim_Vt_Of(IxI)'!$M74</f>
        <v>0</v>
      </c>
      <c r="AA74">
        <f>I!Z72*'Sim_Vt_Of(IxI)'!$M74</f>
        <v>0</v>
      </c>
      <c r="AB74">
        <f>I!AA72*'Sim_Vt_Of(IxI)'!$M74</f>
        <v>0</v>
      </c>
      <c r="AC74">
        <f>I!AB72*'Sim_Vt_Of(IxI)'!$M74</f>
        <v>0</v>
      </c>
      <c r="AD74">
        <f>I!AC72*'Sim_Vt_Of(IxI)'!$M74</f>
        <v>0</v>
      </c>
      <c r="AE74">
        <f>I!AD72*'Sim_Vt_Of(IxI)'!$M74</f>
        <v>0</v>
      </c>
      <c r="AF74">
        <f>I!AE72*'Sim_Vt_Of(IxI)'!$M74</f>
        <v>0</v>
      </c>
      <c r="AG74">
        <f>I!AF72*'Sim_Vt_Of(IxI)'!$M74</f>
        <v>0</v>
      </c>
      <c r="AH74">
        <f>I!AG72*'Sim_Vt_Of(IxI)'!$M74</f>
        <v>0</v>
      </c>
      <c r="AI74">
        <f>I!AH72*'Sim_Vt_Of(IxI)'!$M74</f>
        <v>0</v>
      </c>
      <c r="AJ74">
        <f>I!AI72*'Sim_Vt_Of(IxI)'!$M74</f>
        <v>0</v>
      </c>
      <c r="AK74">
        <f>I!AJ72*'Sim_Vt_Of(IxI)'!$M74</f>
        <v>0</v>
      </c>
      <c r="AL74">
        <f>I!AK72*'Sim_Vt_Of(IxI)'!$M74</f>
        <v>0</v>
      </c>
      <c r="AM74">
        <f>I!AL72*'Sim_Vt_Of(IxI)'!$M74</f>
        <v>0</v>
      </c>
      <c r="AN74">
        <f>I!AM72*'Sim_Vt_Of(IxI)'!$M74</f>
        <v>0</v>
      </c>
      <c r="AO74">
        <f>I!AN72*'Sim_Vt_Of(IxI)'!$M74</f>
        <v>0</v>
      </c>
      <c r="AP74">
        <f>I!AO72*'Sim_Vt_Of(IxI)'!$M74</f>
        <v>0</v>
      </c>
      <c r="AQ74">
        <f>I!AP72*'Sim_Vt_Of(IxI)'!$M74</f>
        <v>0</v>
      </c>
      <c r="AR74">
        <f>I!AQ72*'Sim_Vt_Of(IxI)'!$M74</f>
        <v>0</v>
      </c>
      <c r="AS74">
        <f>I!AR72*'Sim_Vt_Of(IxI)'!$M74</f>
        <v>0</v>
      </c>
      <c r="AT74">
        <f>I!AS72*'Sim_Vt_Of(IxI)'!$M74</f>
        <v>0</v>
      </c>
      <c r="AU74">
        <f>I!AT72*'Sim_Vt_Of(IxI)'!$M74</f>
        <v>0</v>
      </c>
      <c r="AV74">
        <f>I!AU72*'Sim_Vt_Of(IxI)'!$M74</f>
        <v>0</v>
      </c>
      <c r="AW74">
        <f>I!AV72*'Sim_Vt_Of(IxI)'!$M74</f>
        <v>0</v>
      </c>
      <c r="AX74">
        <f>I!AW72*'Sim_Vt_Of(IxI)'!$M74</f>
        <v>0</v>
      </c>
      <c r="AY74">
        <f>I!AX72*'Sim_Vt_Of(IxI)'!$M74</f>
        <v>0</v>
      </c>
      <c r="AZ74">
        <f>I!AY72*'Sim_Vt_Of(IxI)'!$M74</f>
        <v>0</v>
      </c>
      <c r="BA74">
        <f>I!AZ72*'Sim_Vt_Of(IxI)'!$M74</f>
        <v>0</v>
      </c>
      <c r="BB74">
        <f>I!BA72*'Sim_Vt_Of(IxI)'!$M74</f>
        <v>0</v>
      </c>
      <c r="BC74">
        <f>I!BB72*'Sim_Vt_Of(IxI)'!$M74</f>
        <v>0</v>
      </c>
      <c r="BD74">
        <f>I!BC72*'Sim_Vt_Of(IxI)'!$M74</f>
        <v>0</v>
      </c>
      <c r="BE74">
        <f>I!BD72*'Sim_Vt_Of(IxI)'!$M74</f>
        <v>0</v>
      </c>
      <c r="BF74">
        <f>I!BE72*'Sim_Vt_Of(IxI)'!$M74</f>
        <v>0</v>
      </c>
      <c r="BG74">
        <f>I!BF72*'Sim_Vt_Of(IxI)'!$M74</f>
        <v>0</v>
      </c>
      <c r="BH74">
        <f>I!BG72*'Sim_Vt_Of(IxI)'!$M74</f>
        <v>0</v>
      </c>
      <c r="BI74">
        <f>I!BH72*'Sim_Vt_Of(IxI)'!$M74</f>
        <v>0</v>
      </c>
      <c r="BJ74">
        <f>I!BI72*'Sim_Vt_Of(IxI)'!$M74</f>
        <v>0</v>
      </c>
      <c r="BK74">
        <f>I!BJ72*'Sim_Vt_Of(IxI)'!$M74</f>
        <v>0</v>
      </c>
      <c r="BL74">
        <f>I!BK72*'Sim_Vt_Of(IxI)'!$M74</f>
        <v>0</v>
      </c>
      <c r="BM74">
        <f>I!BL72*'Sim_Vt_Of(IxI)'!$M74</f>
        <v>0</v>
      </c>
      <c r="BN74">
        <f>I!BM72*'Sim_Vt_Of(IxI)'!$M74</f>
        <v>0</v>
      </c>
      <c r="BO74">
        <f>I!BN72*'Sim_Vt_Of(IxI)'!$M74</f>
        <v>0</v>
      </c>
      <c r="BP74">
        <f>I!BO72*'Sim_Vt_Of(IxI)'!$M74</f>
        <v>0</v>
      </c>
      <c r="BQ74">
        <f>I!BP72*'Sim_Vt_Of(IxI)'!$M74</f>
        <v>0</v>
      </c>
      <c r="BR74">
        <f>I!BQ72*'Sim_Vt_Of(IxI)'!$M74</f>
        <v>0</v>
      </c>
      <c r="BS74">
        <f>I!BR72*'Sim_Vt_Of(IxI)'!$M74</f>
        <v>0</v>
      </c>
      <c r="BT74">
        <f>I!BS72*'Sim_Vt_Of(IxI)'!$M74</f>
        <v>0</v>
      </c>
      <c r="BU74">
        <f>I!BT72*'Sim_Vt_Of(IxI)'!$M74</f>
        <v>0</v>
      </c>
      <c r="BV74">
        <f>I!BU72*'Sim_Vt_Of(IxI)'!$M74</f>
        <v>0</v>
      </c>
      <c r="BW74">
        <f>I!BV72*'Sim_Vt_Of(IxI)'!$M74</f>
        <v>0</v>
      </c>
      <c r="BX74">
        <f>I!BW72*'Sim_Vt_Of(IxI)'!$M74</f>
        <v>0</v>
      </c>
      <c r="BY74">
        <f>I!BX72*'Sim_Vt_Of(IxI)'!$M74</f>
        <v>0</v>
      </c>
    </row>
    <row r="75" spans="1:77" x14ac:dyDescent="0.25">
      <c r="A75" s="105" t="s">
        <v>72</v>
      </c>
      <c r="B75">
        <f>I!A73*'Sim_Vt_Of(IxI)'!$M75</f>
        <v>0</v>
      </c>
      <c r="C75">
        <f>I!B73*'Sim_Vt_Of(IxI)'!$M75</f>
        <v>0</v>
      </c>
      <c r="D75">
        <f>I!C73*'Sim_Vt_Of(IxI)'!$M75</f>
        <v>0</v>
      </c>
      <c r="E75">
        <f>I!D73*'Sim_Vt_Of(IxI)'!$M75</f>
        <v>0</v>
      </c>
      <c r="F75">
        <f>I!E73*'Sim_Vt_Of(IxI)'!$M75</f>
        <v>0</v>
      </c>
      <c r="G75">
        <f>I!F73*'Sim_Vt_Of(IxI)'!$M75</f>
        <v>0</v>
      </c>
      <c r="H75">
        <f>I!G73*'Sim_Vt_Of(IxI)'!$M75</f>
        <v>0</v>
      </c>
      <c r="I75">
        <f>I!H73*'Sim_Vt_Of(IxI)'!$M75</f>
        <v>0</v>
      </c>
      <c r="J75">
        <f>I!I73*'Sim_Vt_Of(IxI)'!$M75</f>
        <v>0</v>
      </c>
      <c r="K75">
        <f>I!J73*'Sim_Vt_Of(IxI)'!$M75</f>
        <v>0</v>
      </c>
      <c r="L75">
        <f>I!K73*'Sim_Vt_Of(IxI)'!$M75</f>
        <v>0</v>
      </c>
      <c r="M75">
        <f>I!L73*'Sim_Vt_Of(IxI)'!$M75</f>
        <v>0</v>
      </c>
      <c r="N75">
        <f>I!M73*'Sim_Vt_Of(IxI)'!$M75</f>
        <v>0</v>
      </c>
      <c r="O75">
        <f>I!N73*'Sim_Vt_Of(IxI)'!$M75</f>
        <v>0</v>
      </c>
      <c r="P75">
        <f>I!O73*'Sim_Vt_Of(IxI)'!$M75</f>
        <v>0</v>
      </c>
      <c r="Q75">
        <f>I!P73*'Sim_Vt_Of(IxI)'!$M75</f>
        <v>0</v>
      </c>
      <c r="R75">
        <f>I!Q73*'Sim_Vt_Of(IxI)'!$M75</f>
        <v>0</v>
      </c>
      <c r="S75">
        <f>I!R73*'Sim_Vt_Of(IxI)'!$M75</f>
        <v>0</v>
      </c>
      <c r="T75">
        <f>I!S73*'Sim_Vt_Of(IxI)'!$M75</f>
        <v>0</v>
      </c>
      <c r="U75">
        <f>I!T73*'Sim_Vt_Of(IxI)'!$M75</f>
        <v>0</v>
      </c>
      <c r="V75">
        <f>I!U73*'Sim_Vt_Of(IxI)'!$M75</f>
        <v>0</v>
      </c>
      <c r="W75">
        <f>I!V73*'Sim_Vt_Of(IxI)'!$M75</f>
        <v>0</v>
      </c>
      <c r="X75">
        <f>I!W73*'Sim_Vt_Of(IxI)'!$M75</f>
        <v>0</v>
      </c>
      <c r="Y75">
        <f>I!X73*'Sim_Vt_Of(IxI)'!$M75</f>
        <v>0</v>
      </c>
      <c r="Z75">
        <f>I!Y73*'Sim_Vt_Of(IxI)'!$M75</f>
        <v>0</v>
      </c>
      <c r="AA75">
        <f>I!Z73*'Sim_Vt_Of(IxI)'!$M75</f>
        <v>0</v>
      </c>
      <c r="AB75">
        <f>I!AA73*'Sim_Vt_Of(IxI)'!$M75</f>
        <v>0</v>
      </c>
      <c r="AC75">
        <f>I!AB73*'Sim_Vt_Of(IxI)'!$M75</f>
        <v>0</v>
      </c>
      <c r="AD75">
        <f>I!AC73*'Sim_Vt_Of(IxI)'!$M75</f>
        <v>0</v>
      </c>
      <c r="AE75">
        <f>I!AD73*'Sim_Vt_Of(IxI)'!$M75</f>
        <v>0</v>
      </c>
      <c r="AF75">
        <f>I!AE73*'Sim_Vt_Of(IxI)'!$M75</f>
        <v>0</v>
      </c>
      <c r="AG75">
        <f>I!AF73*'Sim_Vt_Of(IxI)'!$M75</f>
        <v>0</v>
      </c>
      <c r="AH75">
        <f>I!AG73*'Sim_Vt_Of(IxI)'!$M75</f>
        <v>0</v>
      </c>
      <c r="AI75">
        <f>I!AH73*'Sim_Vt_Of(IxI)'!$M75</f>
        <v>0</v>
      </c>
      <c r="AJ75">
        <f>I!AI73*'Sim_Vt_Of(IxI)'!$M75</f>
        <v>0</v>
      </c>
      <c r="AK75">
        <f>I!AJ73*'Sim_Vt_Of(IxI)'!$M75</f>
        <v>0</v>
      </c>
      <c r="AL75">
        <f>I!AK73*'Sim_Vt_Of(IxI)'!$M75</f>
        <v>0</v>
      </c>
      <c r="AM75">
        <f>I!AL73*'Sim_Vt_Of(IxI)'!$M75</f>
        <v>0</v>
      </c>
      <c r="AN75">
        <f>I!AM73*'Sim_Vt_Of(IxI)'!$M75</f>
        <v>0</v>
      </c>
      <c r="AO75">
        <f>I!AN73*'Sim_Vt_Of(IxI)'!$M75</f>
        <v>0</v>
      </c>
      <c r="AP75">
        <f>I!AO73*'Sim_Vt_Of(IxI)'!$M75</f>
        <v>0</v>
      </c>
      <c r="AQ75">
        <f>I!AP73*'Sim_Vt_Of(IxI)'!$M75</f>
        <v>0</v>
      </c>
      <c r="AR75">
        <f>I!AQ73*'Sim_Vt_Of(IxI)'!$M75</f>
        <v>0</v>
      </c>
      <c r="AS75">
        <f>I!AR73*'Sim_Vt_Of(IxI)'!$M75</f>
        <v>0</v>
      </c>
      <c r="AT75">
        <f>I!AS73*'Sim_Vt_Of(IxI)'!$M75</f>
        <v>0</v>
      </c>
      <c r="AU75">
        <f>I!AT73*'Sim_Vt_Of(IxI)'!$M75</f>
        <v>0</v>
      </c>
      <c r="AV75">
        <f>I!AU73*'Sim_Vt_Of(IxI)'!$M75</f>
        <v>0</v>
      </c>
      <c r="AW75">
        <f>I!AV73*'Sim_Vt_Of(IxI)'!$M75</f>
        <v>0</v>
      </c>
      <c r="AX75">
        <f>I!AW73*'Sim_Vt_Of(IxI)'!$M75</f>
        <v>0</v>
      </c>
      <c r="AY75">
        <f>I!AX73*'Sim_Vt_Of(IxI)'!$M75</f>
        <v>0</v>
      </c>
      <c r="AZ75">
        <f>I!AY73*'Sim_Vt_Of(IxI)'!$M75</f>
        <v>0</v>
      </c>
      <c r="BA75">
        <f>I!AZ73*'Sim_Vt_Of(IxI)'!$M75</f>
        <v>0</v>
      </c>
      <c r="BB75">
        <f>I!BA73*'Sim_Vt_Of(IxI)'!$M75</f>
        <v>0</v>
      </c>
      <c r="BC75">
        <f>I!BB73*'Sim_Vt_Of(IxI)'!$M75</f>
        <v>0</v>
      </c>
      <c r="BD75">
        <f>I!BC73*'Sim_Vt_Of(IxI)'!$M75</f>
        <v>0</v>
      </c>
      <c r="BE75">
        <f>I!BD73*'Sim_Vt_Of(IxI)'!$M75</f>
        <v>0</v>
      </c>
      <c r="BF75">
        <f>I!BE73*'Sim_Vt_Of(IxI)'!$M75</f>
        <v>0</v>
      </c>
      <c r="BG75">
        <f>I!BF73*'Sim_Vt_Of(IxI)'!$M75</f>
        <v>0</v>
      </c>
      <c r="BH75">
        <f>I!BG73*'Sim_Vt_Of(IxI)'!$M75</f>
        <v>0</v>
      </c>
      <c r="BI75">
        <f>I!BH73*'Sim_Vt_Of(IxI)'!$M75</f>
        <v>0</v>
      </c>
      <c r="BJ75">
        <f>I!BI73*'Sim_Vt_Of(IxI)'!$M75</f>
        <v>0</v>
      </c>
      <c r="BK75">
        <f>I!BJ73*'Sim_Vt_Of(IxI)'!$M75</f>
        <v>0</v>
      </c>
      <c r="BL75">
        <f>I!BK73*'Sim_Vt_Of(IxI)'!$M75</f>
        <v>0</v>
      </c>
      <c r="BM75">
        <f>I!BL73*'Sim_Vt_Of(IxI)'!$M75</f>
        <v>0</v>
      </c>
      <c r="BN75">
        <f>I!BM73*'Sim_Vt_Of(IxI)'!$M75</f>
        <v>0</v>
      </c>
      <c r="BO75">
        <f>I!BN73*'Sim_Vt_Of(IxI)'!$M75</f>
        <v>0</v>
      </c>
      <c r="BP75">
        <f>I!BO73*'Sim_Vt_Of(IxI)'!$M75</f>
        <v>0</v>
      </c>
      <c r="BQ75">
        <f>I!BP73*'Sim_Vt_Of(IxI)'!$M75</f>
        <v>0</v>
      </c>
      <c r="BR75">
        <f>I!BQ73*'Sim_Vt_Of(IxI)'!$M75</f>
        <v>0</v>
      </c>
      <c r="BS75">
        <f>I!BR73*'Sim_Vt_Of(IxI)'!$M75</f>
        <v>0</v>
      </c>
      <c r="BT75">
        <f>I!BS73*'Sim_Vt_Of(IxI)'!$M75</f>
        <v>0</v>
      </c>
      <c r="BU75">
        <f>I!BT73*'Sim_Vt_Of(IxI)'!$M75</f>
        <v>0</v>
      </c>
      <c r="BV75">
        <f>I!BU73*'Sim_Vt_Of(IxI)'!$M75</f>
        <v>0</v>
      </c>
      <c r="BW75">
        <f>I!BV73*'Sim_Vt_Of(IxI)'!$M75</f>
        <v>0</v>
      </c>
      <c r="BX75">
        <f>I!BW73*'Sim_Vt_Of(IxI)'!$M75</f>
        <v>0</v>
      </c>
      <c r="BY75">
        <f>I!BX73*'Sim_Vt_Of(IxI)'!$M75</f>
        <v>0</v>
      </c>
    </row>
    <row r="76" spans="1:77" x14ac:dyDescent="0.25">
      <c r="A76" s="105" t="s">
        <v>73</v>
      </c>
      <c r="B76">
        <f>I!A74*'Sim_Vt_Of(IxI)'!$M76</f>
        <v>0</v>
      </c>
      <c r="C76">
        <f>I!B74*'Sim_Vt_Of(IxI)'!$M76</f>
        <v>0</v>
      </c>
      <c r="D76">
        <f>I!C74*'Sim_Vt_Of(IxI)'!$M76</f>
        <v>0</v>
      </c>
      <c r="E76">
        <f>I!D74*'Sim_Vt_Of(IxI)'!$M76</f>
        <v>0</v>
      </c>
      <c r="F76">
        <f>I!E74*'Sim_Vt_Of(IxI)'!$M76</f>
        <v>0</v>
      </c>
      <c r="G76">
        <f>I!F74*'Sim_Vt_Of(IxI)'!$M76</f>
        <v>0</v>
      </c>
      <c r="H76">
        <f>I!G74*'Sim_Vt_Of(IxI)'!$M76</f>
        <v>0</v>
      </c>
      <c r="I76">
        <f>I!H74*'Sim_Vt_Of(IxI)'!$M76</f>
        <v>0</v>
      </c>
      <c r="J76">
        <f>I!I74*'Sim_Vt_Of(IxI)'!$M76</f>
        <v>0</v>
      </c>
      <c r="K76">
        <f>I!J74*'Sim_Vt_Of(IxI)'!$M76</f>
        <v>0</v>
      </c>
      <c r="L76">
        <f>I!K74*'Sim_Vt_Of(IxI)'!$M76</f>
        <v>0</v>
      </c>
      <c r="M76">
        <f>I!L74*'Sim_Vt_Of(IxI)'!$M76</f>
        <v>0</v>
      </c>
      <c r="N76">
        <f>I!M74*'Sim_Vt_Of(IxI)'!$M76</f>
        <v>0</v>
      </c>
      <c r="O76">
        <f>I!N74*'Sim_Vt_Of(IxI)'!$M76</f>
        <v>0</v>
      </c>
      <c r="P76">
        <f>I!O74*'Sim_Vt_Of(IxI)'!$M76</f>
        <v>0</v>
      </c>
      <c r="Q76">
        <f>I!P74*'Sim_Vt_Of(IxI)'!$M76</f>
        <v>0</v>
      </c>
      <c r="R76">
        <f>I!Q74*'Sim_Vt_Of(IxI)'!$M76</f>
        <v>0</v>
      </c>
      <c r="S76">
        <f>I!R74*'Sim_Vt_Of(IxI)'!$M76</f>
        <v>0</v>
      </c>
      <c r="T76">
        <f>I!S74*'Sim_Vt_Of(IxI)'!$M76</f>
        <v>0</v>
      </c>
      <c r="U76">
        <f>I!T74*'Sim_Vt_Of(IxI)'!$M76</f>
        <v>0</v>
      </c>
      <c r="V76">
        <f>I!U74*'Sim_Vt_Of(IxI)'!$M76</f>
        <v>0</v>
      </c>
      <c r="W76">
        <f>I!V74*'Sim_Vt_Of(IxI)'!$M76</f>
        <v>0</v>
      </c>
      <c r="X76">
        <f>I!W74*'Sim_Vt_Of(IxI)'!$M76</f>
        <v>0</v>
      </c>
      <c r="Y76">
        <f>I!X74*'Sim_Vt_Of(IxI)'!$M76</f>
        <v>0</v>
      </c>
      <c r="Z76">
        <f>I!Y74*'Sim_Vt_Of(IxI)'!$M76</f>
        <v>0</v>
      </c>
      <c r="AA76">
        <f>I!Z74*'Sim_Vt_Of(IxI)'!$M76</f>
        <v>0</v>
      </c>
      <c r="AB76">
        <f>I!AA74*'Sim_Vt_Of(IxI)'!$M76</f>
        <v>0</v>
      </c>
      <c r="AC76">
        <f>I!AB74*'Sim_Vt_Of(IxI)'!$M76</f>
        <v>0</v>
      </c>
      <c r="AD76">
        <f>I!AC74*'Sim_Vt_Of(IxI)'!$M76</f>
        <v>0</v>
      </c>
      <c r="AE76">
        <f>I!AD74*'Sim_Vt_Of(IxI)'!$M76</f>
        <v>0</v>
      </c>
      <c r="AF76">
        <f>I!AE74*'Sim_Vt_Of(IxI)'!$M76</f>
        <v>0</v>
      </c>
      <c r="AG76">
        <f>I!AF74*'Sim_Vt_Of(IxI)'!$M76</f>
        <v>0</v>
      </c>
      <c r="AH76">
        <f>I!AG74*'Sim_Vt_Of(IxI)'!$M76</f>
        <v>0</v>
      </c>
      <c r="AI76">
        <f>I!AH74*'Sim_Vt_Of(IxI)'!$M76</f>
        <v>0</v>
      </c>
      <c r="AJ76">
        <f>I!AI74*'Sim_Vt_Of(IxI)'!$M76</f>
        <v>0</v>
      </c>
      <c r="AK76">
        <f>I!AJ74*'Sim_Vt_Of(IxI)'!$M76</f>
        <v>0</v>
      </c>
      <c r="AL76">
        <f>I!AK74*'Sim_Vt_Of(IxI)'!$M76</f>
        <v>0</v>
      </c>
      <c r="AM76">
        <f>I!AL74*'Sim_Vt_Of(IxI)'!$M76</f>
        <v>0</v>
      </c>
      <c r="AN76">
        <f>I!AM74*'Sim_Vt_Of(IxI)'!$M76</f>
        <v>0</v>
      </c>
      <c r="AO76">
        <f>I!AN74*'Sim_Vt_Of(IxI)'!$M76</f>
        <v>0</v>
      </c>
      <c r="AP76">
        <f>I!AO74*'Sim_Vt_Of(IxI)'!$M76</f>
        <v>0</v>
      </c>
      <c r="AQ76">
        <f>I!AP74*'Sim_Vt_Of(IxI)'!$M76</f>
        <v>0</v>
      </c>
      <c r="AR76">
        <f>I!AQ74*'Sim_Vt_Of(IxI)'!$M76</f>
        <v>0</v>
      </c>
      <c r="AS76">
        <f>I!AR74*'Sim_Vt_Of(IxI)'!$M76</f>
        <v>0</v>
      </c>
      <c r="AT76">
        <f>I!AS74*'Sim_Vt_Of(IxI)'!$M76</f>
        <v>0</v>
      </c>
      <c r="AU76">
        <f>I!AT74*'Sim_Vt_Of(IxI)'!$M76</f>
        <v>0</v>
      </c>
      <c r="AV76">
        <f>I!AU74*'Sim_Vt_Of(IxI)'!$M76</f>
        <v>0</v>
      </c>
      <c r="AW76">
        <f>I!AV74*'Sim_Vt_Of(IxI)'!$M76</f>
        <v>0</v>
      </c>
      <c r="AX76">
        <f>I!AW74*'Sim_Vt_Of(IxI)'!$M76</f>
        <v>0</v>
      </c>
      <c r="AY76">
        <f>I!AX74*'Sim_Vt_Of(IxI)'!$M76</f>
        <v>0</v>
      </c>
      <c r="AZ76">
        <f>I!AY74*'Sim_Vt_Of(IxI)'!$M76</f>
        <v>0</v>
      </c>
      <c r="BA76">
        <f>I!AZ74*'Sim_Vt_Of(IxI)'!$M76</f>
        <v>0</v>
      </c>
      <c r="BB76">
        <f>I!BA74*'Sim_Vt_Of(IxI)'!$M76</f>
        <v>0</v>
      </c>
      <c r="BC76">
        <f>I!BB74*'Sim_Vt_Of(IxI)'!$M76</f>
        <v>0</v>
      </c>
      <c r="BD76">
        <f>I!BC74*'Sim_Vt_Of(IxI)'!$M76</f>
        <v>0</v>
      </c>
      <c r="BE76">
        <f>I!BD74*'Sim_Vt_Of(IxI)'!$M76</f>
        <v>0</v>
      </c>
      <c r="BF76">
        <f>I!BE74*'Sim_Vt_Of(IxI)'!$M76</f>
        <v>0</v>
      </c>
      <c r="BG76">
        <f>I!BF74*'Sim_Vt_Of(IxI)'!$M76</f>
        <v>0</v>
      </c>
      <c r="BH76">
        <f>I!BG74*'Sim_Vt_Of(IxI)'!$M76</f>
        <v>0</v>
      </c>
      <c r="BI76">
        <f>I!BH74*'Sim_Vt_Of(IxI)'!$M76</f>
        <v>0</v>
      </c>
      <c r="BJ76">
        <f>I!BI74*'Sim_Vt_Of(IxI)'!$M76</f>
        <v>0</v>
      </c>
      <c r="BK76">
        <f>I!BJ74*'Sim_Vt_Of(IxI)'!$M76</f>
        <v>0</v>
      </c>
      <c r="BL76">
        <f>I!BK74*'Sim_Vt_Of(IxI)'!$M76</f>
        <v>0</v>
      </c>
      <c r="BM76">
        <f>I!BL74*'Sim_Vt_Of(IxI)'!$M76</f>
        <v>0</v>
      </c>
      <c r="BN76">
        <f>I!BM74*'Sim_Vt_Of(IxI)'!$M76</f>
        <v>0</v>
      </c>
      <c r="BO76">
        <f>I!BN74*'Sim_Vt_Of(IxI)'!$M76</f>
        <v>0</v>
      </c>
      <c r="BP76">
        <f>I!BO74*'Sim_Vt_Of(IxI)'!$M76</f>
        <v>0</v>
      </c>
      <c r="BQ76">
        <f>I!BP74*'Sim_Vt_Of(IxI)'!$M76</f>
        <v>0</v>
      </c>
      <c r="BR76">
        <f>I!BQ74*'Sim_Vt_Of(IxI)'!$M76</f>
        <v>0</v>
      </c>
      <c r="BS76">
        <f>I!BR74*'Sim_Vt_Of(IxI)'!$M76</f>
        <v>0</v>
      </c>
      <c r="BT76">
        <f>I!BS74*'Sim_Vt_Of(IxI)'!$M76</f>
        <v>0</v>
      </c>
      <c r="BU76">
        <f>I!BT74*'Sim_Vt_Of(IxI)'!$M76</f>
        <v>0</v>
      </c>
      <c r="BV76">
        <f>I!BU74*'Sim_Vt_Of(IxI)'!$M76</f>
        <v>0</v>
      </c>
      <c r="BW76">
        <f>I!BV74*'Sim_Vt_Of(IxI)'!$M76</f>
        <v>0</v>
      </c>
      <c r="BX76">
        <f>I!BW74*'Sim_Vt_Of(IxI)'!$M76</f>
        <v>0</v>
      </c>
      <c r="BY76">
        <f>I!BX74*'Sim_Vt_Of(IxI)'!$M76</f>
        <v>0</v>
      </c>
    </row>
    <row r="77" spans="1:77" x14ac:dyDescent="0.25">
      <c r="A77" s="105" t="s">
        <v>74</v>
      </c>
      <c r="B77">
        <f>I!A75*'Sim_Vt_Of(IxI)'!$M77</f>
        <v>0</v>
      </c>
      <c r="C77">
        <f>I!B75*'Sim_Vt_Of(IxI)'!$M77</f>
        <v>0</v>
      </c>
      <c r="D77">
        <f>I!C75*'Sim_Vt_Of(IxI)'!$M77</f>
        <v>0</v>
      </c>
      <c r="E77">
        <f>I!D75*'Sim_Vt_Of(IxI)'!$M77</f>
        <v>0</v>
      </c>
      <c r="F77">
        <f>I!E75*'Sim_Vt_Of(IxI)'!$M77</f>
        <v>0</v>
      </c>
      <c r="G77">
        <f>I!F75*'Sim_Vt_Of(IxI)'!$M77</f>
        <v>0</v>
      </c>
      <c r="H77">
        <f>I!G75*'Sim_Vt_Of(IxI)'!$M77</f>
        <v>0</v>
      </c>
      <c r="I77">
        <f>I!H75*'Sim_Vt_Of(IxI)'!$M77</f>
        <v>0</v>
      </c>
      <c r="J77">
        <f>I!I75*'Sim_Vt_Of(IxI)'!$M77</f>
        <v>0</v>
      </c>
      <c r="K77">
        <f>I!J75*'Sim_Vt_Of(IxI)'!$M77</f>
        <v>0</v>
      </c>
      <c r="L77">
        <f>I!K75*'Sim_Vt_Of(IxI)'!$M77</f>
        <v>0</v>
      </c>
      <c r="M77">
        <f>I!L75*'Sim_Vt_Of(IxI)'!$M77</f>
        <v>0</v>
      </c>
      <c r="N77">
        <f>I!M75*'Sim_Vt_Of(IxI)'!$M77</f>
        <v>0</v>
      </c>
      <c r="O77">
        <f>I!N75*'Sim_Vt_Of(IxI)'!$M77</f>
        <v>0</v>
      </c>
      <c r="P77">
        <f>I!O75*'Sim_Vt_Of(IxI)'!$M77</f>
        <v>0</v>
      </c>
      <c r="Q77">
        <f>I!P75*'Sim_Vt_Of(IxI)'!$M77</f>
        <v>0</v>
      </c>
      <c r="R77">
        <f>I!Q75*'Sim_Vt_Of(IxI)'!$M77</f>
        <v>0</v>
      </c>
      <c r="S77">
        <f>I!R75*'Sim_Vt_Of(IxI)'!$M77</f>
        <v>0</v>
      </c>
      <c r="T77">
        <f>I!S75*'Sim_Vt_Of(IxI)'!$M77</f>
        <v>0</v>
      </c>
      <c r="U77">
        <f>I!T75*'Sim_Vt_Of(IxI)'!$M77</f>
        <v>0</v>
      </c>
      <c r="V77">
        <f>I!U75*'Sim_Vt_Of(IxI)'!$M77</f>
        <v>0</v>
      </c>
      <c r="W77">
        <f>I!V75*'Sim_Vt_Of(IxI)'!$M77</f>
        <v>0</v>
      </c>
      <c r="X77">
        <f>I!W75*'Sim_Vt_Of(IxI)'!$M77</f>
        <v>0</v>
      </c>
      <c r="Y77">
        <f>I!X75*'Sim_Vt_Of(IxI)'!$M77</f>
        <v>0</v>
      </c>
      <c r="Z77">
        <f>I!Y75*'Sim_Vt_Of(IxI)'!$M77</f>
        <v>0</v>
      </c>
      <c r="AA77">
        <f>I!Z75*'Sim_Vt_Of(IxI)'!$M77</f>
        <v>0</v>
      </c>
      <c r="AB77">
        <f>I!AA75*'Sim_Vt_Of(IxI)'!$M77</f>
        <v>0</v>
      </c>
      <c r="AC77">
        <f>I!AB75*'Sim_Vt_Of(IxI)'!$M77</f>
        <v>0</v>
      </c>
      <c r="AD77">
        <f>I!AC75*'Sim_Vt_Of(IxI)'!$M77</f>
        <v>0</v>
      </c>
      <c r="AE77">
        <f>I!AD75*'Sim_Vt_Of(IxI)'!$M77</f>
        <v>0</v>
      </c>
      <c r="AF77">
        <f>I!AE75*'Sim_Vt_Of(IxI)'!$M77</f>
        <v>0</v>
      </c>
      <c r="AG77">
        <f>I!AF75*'Sim_Vt_Of(IxI)'!$M77</f>
        <v>0</v>
      </c>
      <c r="AH77">
        <f>I!AG75*'Sim_Vt_Of(IxI)'!$M77</f>
        <v>0</v>
      </c>
      <c r="AI77">
        <f>I!AH75*'Sim_Vt_Of(IxI)'!$M77</f>
        <v>0</v>
      </c>
      <c r="AJ77">
        <f>I!AI75*'Sim_Vt_Of(IxI)'!$M77</f>
        <v>0</v>
      </c>
      <c r="AK77">
        <f>I!AJ75*'Sim_Vt_Of(IxI)'!$M77</f>
        <v>0</v>
      </c>
      <c r="AL77">
        <f>I!AK75*'Sim_Vt_Of(IxI)'!$M77</f>
        <v>0</v>
      </c>
      <c r="AM77">
        <f>I!AL75*'Sim_Vt_Of(IxI)'!$M77</f>
        <v>0</v>
      </c>
      <c r="AN77">
        <f>I!AM75*'Sim_Vt_Of(IxI)'!$M77</f>
        <v>0</v>
      </c>
      <c r="AO77">
        <f>I!AN75*'Sim_Vt_Of(IxI)'!$M77</f>
        <v>0</v>
      </c>
      <c r="AP77">
        <f>I!AO75*'Sim_Vt_Of(IxI)'!$M77</f>
        <v>0</v>
      </c>
      <c r="AQ77">
        <f>I!AP75*'Sim_Vt_Of(IxI)'!$M77</f>
        <v>0</v>
      </c>
      <c r="AR77">
        <f>I!AQ75*'Sim_Vt_Of(IxI)'!$M77</f>
        <v>0</v>
      </c>
      <c r="AS77">
        <f>I!AR75*'Sim_Vt_Of(IxI)'!$M77</f>
        <v>0</v>
      </c>
      <c r="AT77">
        <f>I!AS75*'Sim_Vt_Of(IxI)'!$M77</f>
        <v>0</v>
      </c>
      <c r="AU77">
        <f>I!AT75*'Sim_Vt_Of(IxI)'!$M77</f>
        <v>0</v>
      </c>
      <c r="AV77">
        <f>I!AU75*'Sim_Vt_Of(IxI)'!$M77</f>
        <v>0</v>
      </c>
      <c r="AW77">
        <f>I!AV75*'Sim_Vt_Of(IxI)'!$M77</f>
        <v>0</v>
      </c>
      <c r="AX77">
        <f>I!AW75*'Sim_Vt_Of(IxI)'!$M77</f>
        <v>0</v>
      </c>
      <c r="AY77">
        <f>I!AX75*'Sim_Vt_Of(IxI)'!$M77</f>
        <v>0</v>
      </c>
      <c r="AZ77">
        <f>I!AY75*'Sim_Vt_Of(IxI)'!$M77</f>
        <v>0</v>
      </c>
      <c r="BA77">
        <f>I!AZ75*'Sim_Vt_Of(IxI)'!$M77</f>
        <v>0</v>
      </c>
      <c r="BB77">
        <f>I!BA75*'Sim_Vt_Of(IxI)'!$M77</f>
        <v>0</v>
      </c>
      <c r="BC77">
        <f>I!BB75*'Sim_Vt_Of(IxI)'!$M77</f>
        <v>0</v>
      </c>
      <c r="BD77">
        <f>I!BC75*'Sim_Vt_Of(IxI)'!$M77</f>
        <v>0</v>
      </c>
      <c r="BE77">
        <f>I!BD75*'Sim_Vt_Of(IxI)'!$M77</f>
        <v>0</v>
      </c>
      <c r="BF77">
        <f>I!BE75*'Sim_Vt_Of(IxI)'!$M77</f>
        <v>0</v>
      </c>
      <c r="BG77">
        <f>I!BF75*'Sim_Vt_Of(IxI)'!$M77</f>
        <v>0</v>
      </c>
      <c r="BH77">
        <f>I!BG75*'Sim_Vt_Of(IxI)'!$M77</f>
        <v>0</v>
      </c>
      <c r="BI77">
        <f>I!BH75*'Sim_Vt_Of(IxI)'!$M77</f>
        <v>0</v>
      </c>
      <c r="BJ77">
        <f>I!BI75*'Sim_Vt_Of(IxI)'!$M77</f>
        <v>0</v>
      </c>
      <c r="BK77">
        <f>I!BJ75*'Sim_Vt_Of(IxI)'!$M77</f>
        <v>0</v>
      </c>
      <c r="BL77">
        <f>I!BK75*'Sim_Vt_Of(IxI)'!$M77</f>
        <v>0</v>
      </c>
      <c r="BM77">
        <f>I!BL75*'Sim_Vt_Of(IxI)'!$M77</f>
        <v>0</v>
      </c>
      <c r="BN77">
        <f>I!BM75*'Sim_Vt_Of(IxI)'!$M77</f>
        <v>0</v>
      </c>
      <c r="BO77">
        <f>I!BN75*'Sim_Vt_Of(IxI)'!$M77</f>
        <v>0</v>
      </c>
      <c r="BP77">
        <f>I!BO75*'Sim_Vt_Of(IxI)'!$M77</f>
        <v>0</v>
      </c>
      <c r="BQ77">
        <f>I!BP75*'Sim_Vt_Of(IxI)'!$M77</f>
        <v>0</v>
      </c>
      <c r="BR77">
        <f>I!BQ75*'Sim_Vt_Of(IxI)'!$M77</f>
        <v>0</v>
      </c>
      <c r="BS77">
        <f>I!BR75*'Sim_Vt_Of(IxI)'!$M77</f>
        <v>0</v>
      </c>
      <c r="BT77">
        <f>I!BS75*'Sim_Vt_Of(IxI)'!$M77</f>
        <v>0</v>
      </c>
      <c r="BU77">
        <f>I!BT75*'Sim_Vt_Of(IxI)'!$M77</f>
        <v>0</v>
      </c>
      <c r="BV77">
        <f>I!BU75*'Sim_Vt_Of(IxI)'!$M77</f>
        <v>0</v>
      </c>
      <c r="BW77">
        <f>I!BV75*'Sim_Vt_Of(IxI)'!$M77</f>
        <v>0</v>
      </c>
      <c r="BX77">
        <f>I!BW75*'Sim_Vt_Of(IxI)'!$M77</f>
        <v>0</v>
      </c>
      <c r="BY77">
        <f>I!BX75*'Sim_Vt_Of(IxI)'!$M77</f>
        <v>0</v>
      </c>
    </row>
    <row r="78" spans="1:77" x14ac:dyDescent="0.25">
      <c r="A78" s="105" t="s">
        <v>75</v>
      </c>
      <c r="B78">
        <f>I!A76*'Sim_Vt_Of(IxI)'!$M78</f>
        <v>0</v>
      </c>
      <c r="C78">
        <f>I!B76*'Sim_Vt_Of(IxI)'!$M78</f>
        <v>0</v>
      </c>
      <c r="D78">
        <f>I!C76*'Sim_Vt_Of(IxI)'!$M78</f>
        <v>0</v>
      </c>
      <c r="E78">
        <f>I!D76*'Sim_Vt_Of(IxI)'!$M78</f>
        <v>0</v>
      </c>
      <c r="F78">
        <f>I!E76*'Sim_Vt_Of(IxI)'!$M78</f>
        <v>0</v>
      </c>
      <c r="G78">
        <f>I!F76*'Sim_Vt_Of(IxI)'!$M78</f>
        <v>0</v>
      </c>
      <c r="H78">
        <f>I!G76*'Sim_Vt_Of(IxI)'!$M78</f>
        <v>0</v>
      </c>
      <c r="I78">
        <f>I!H76*'Sim_Vt_Of(IxI)'!$M78</f>
        <v>0</v>
      </c>
      <c r="J78">
        <f>I!I76*'Sim_Vt_Of(IxI)'!$M78</f>
        <v>0</v>
      </c>
      <c r="K78">
        <f>I!J76*'Sim_Vt_Of(IxI)'!$M78</f>
        <v>0</v>
      </c>
      <c r="L78">
        <f>I!K76*'Sim_Vt_Of(IxI)'!$M78</f>
        <v>0</v>
      </c>
      <c r="M78">
        <f>I!L76*'Sim_Vt_Of(IxI)'!$M78</f>
        <v>0</v>
      </c>
      <c r="N78">
        <f>I!M76*'Sim_Vt_Of(IxI)'!$M78</f>
        <v>0</v>
      </c>
      <c r="O78">
        <f>I!N76*'Sim_Vt_Of(IxI)'!$M78</f>
        <v>0</v>
      </c>
      <c r="P78">
        <f>I!O76*'Sim_Vt_Of(IxI)'!$M78</f>
        <v>0</v>
      </c>
      <c r="Q78">
        <f>I!P76*'Sim_Vt_Of(IxI)'!$M78</f>
        <v>0</v>
      </c>
      <c r="R78">
        <f>I!Q76*'Sim_Vt_Of(IxI)'!$M78</f>
        <v>0</v>
      </c>
      <c r="S78">
        <f>I!R76*'Sim_Vt_Of(IxI)'!$M78</f>
        <v>0</v>
      </c>
      <c r="T78">
        <f>I!S76*'Sim_Vt_Of(IxI)'!$M78</f>
        <v>0</v>
      </c>
      <c r="U78">
        <f>I!T76*'Sim_Vt_Of(IxI)'!$M78</f>
        <v>0</v>
      </c>
      <c r="V78">
        <f>I!U76*'Sim_Vt_Of(IxI)'!$M78</f>
        <v>0</v>
      </c>
      <c r="W78">
        <f>I!V76*'Sim_Vt_Of(IxI)'!$M78</f>
        <v>0</v>
      </c>
      <c r="X78">
        <f>I!W76*'Sim_Vt_Of(IxI)'!$M78</f>
        <v>0</v>
      </c>
      <c r="Y78">
        <f>I!X76*'Sim_Vt_Of(IxI)'!$M78</f>
        <v>0</v>
      </c>
      <c r="Z78">
        <f>I!Y76*'Sim_Vt_Of(IxI)'!$M78</f>
        <v>0</v>
      </c>
      <c r="AA78">
        <f>I!Z76*'Sim_Vt_Of(IxI)'!$M78</f>
        <v>0</v>
      </c>
      <c r="AB78">
        <f>I!AA76*'Sim_Vt_Of(IxI)'!$M78</f>
        <v>0</v>
      </c>
      <c r="AC78">
        <f>I!AB76*'Sim_Vt_Of(IxI)'!$M78</f>
        <v>0</v>
      </c>
      <c r="AD78">
        <f>I!AC76*'Sim_Vt_Of(IxI)'!$M78</f>
        <v>0</v>
      </c>
      <c r="AE78">
        <f>I!AD76*'Sim_Vt_Of(IxI)'!$M78</f>
        <v>0</v>
      </c>
      <c r="AF78">
        <f>I!AE76*'Sim_Vt_Of(IxI)'!$M78</f>
        <v>0</v>
      </c>
      <c r="AG78">
        <f>I!AF76*'Sim_Vt_Of(IxI)'!$M78</f>
        <v>0</v>
      </c>
      <c r="AH78">
        <f>I!AG76*'Sim_Vt_Of(IxI)'!$M78</f>
        <v>0</v>
      </c>
      <c r="AI78">
        <f>I!AH76*'Sim_Vt_Of(IxI)'!$M78</f>
        <v>0</v>
      </c>
      <c r="AJ78">
        <f>I!AI76*'Sim_Vt_Of(IxI)'!$M78</f>
        <v>0</v>
      </c>
      <c r="AK78">
        <f>I!AJ76*'Sim_Vt_Of(IxI)'!$M78</f>
        <v>0</v>
      </c>
      <c r="AL78">
        <f>I!AK76*'Sim_Vt_Of(IxI)'!$M78</f>
        <v>0</v>
      </c>
      <c r="AM78">
        <f>I!AL76*'Sim_Vt_Of(IxI)'!$M78</f>
        <v>0</v>
      </c>
      <c r="AN78">
        <f>I!AM76*'Sim_Vt_Of(IxI)'!$M78</f>
        <v>0</v>
      </c>
      <c r="AO78">
        <f>I!AN76*'Sim_Vt_Of(IxI)'!$M78</f>
        <v>0</v>
      </c>
      <c r="AP78">
        <f>I!AO76*'Sim_Vt_Of(IxI)'!$M78</f>
        <v>0</v>
      </c>
      <c r="AQ78">
        <f>I!AP76*'Sim_Vt_Of(IxI)'!$M78</f>
        <v>0</v>
      </c>
      <c r="AR78">
        <f>I!AQ76*'Sim_Vt_Of(IxI)'!$M78</f>
        <v>0</v>
      </c>
      <c r="AS78">
        <f>I!AR76*'Sim_Vt_Of(IxI)'!$M78</f>
        <v>0</v>
      </c>
      <c r="AT78">
        <f>I!AS76*'Sim_Vt_Of(IxI)'!$M78</f>
        <v>0</v>
      </c>
      <c r="AU78">
        <f>I!AT76*'Sim_Vt_Of(IxI)'!$M78</f>
        <v>0</v>
      </c>
      <c r="AV78">
        <f>I!AU76*'Sim_Vt_Of(IxI)'!$M78</f>
        <v>0</v>
      </c>
      <c r="AW78">
        <f>I!AV76*'Sim_Vt_Of(IxI)'!$M78</f>
        <v>0</v>
      </c>
      <c r="AX78">
        <f>I!AW76*'Sim_Vt_Of(IxI)'!$M78</f>
        <v>0</v>
      </c>
      <c r="AY78">
        <f>I!AX76*'Sim_Vt_Of(IxI)'!$M78</f>
        <v>0</v>
      </c>
      <c r="AZ78">
        <f>I!AY76*'Sim_Vt_Of(IxI)'!$M78</f>
        <v>0</v>
      </c>
      <c r="BA78">
        <f>I!AZ76*'Sim_Vt_Of(IxI)'!$M78</f>
        <v>0</v>
      </c>
      <c r="BB78">
        <f>I!BA76*'Sim_Vt_Of(IxI)'!$M78</f>
        <v>0</v>
      </c>
      <c r="BC78">
        <f>I!BB76*'Sim_Vt_Of(IxI)'!$M78</f>
        <v>0</v>
      </c>
      <c r="BD78">
        <f>I!BC76*'Sim_Vt_Of(IxI)'!$M78</f>
        <v>0</v>
      </c>
      <c r="BE78">
        <f>I!BD76*'Sim_Vt_Of(IxI)'!$M78</f>
        <v>0</v>
      </c>
      <c r="BF78">
        <f>I!BE76*'Sim_Vt_Of(IxI)'!$M78</f>
        <v>0</v>
      </c>
      <c r="BG78">
        <f>I!BF76*'Sim_Vt_Of(IxI)'!$M78</f>
        <v>0</v>
      </c>
      <c r="BH78">
        <f>I!BG76*'Sim_Vt_Of(IxI)'!$M78</f>
        <v>0</v>
      </c>
      <c r="BI78">
        <f>I!BH76*'Sim_Vt_Of(IxI)'!$M78</f>
        <v>0</v>
      </c>
      <c r="BJ78">
        <f>I!BI76*'Sim_Vt_Of(IxI)'!$M78</f>
        <v>0</v>
      </c>
      <c r="BK78">
        <f>I!BJ76*'Sim_Vt_Of(IxI)'!$M78</f>
        <v>0</v>
      </c>
      <c r="BL78">
        <f>I!BK76*'Sim_Vt_Of(IxI)'!$M78</f>
        <v>0</v>
      </c>
      <c r="BM78">
        <f>I!BL76*'Sim_Vt_Of(IxI)'!$M78</f>
        <v>0</v>
      </c>
      <c r="BN78">
        <f>I!BM76*'Sim_Vt_Of(IxI)'!$M78</f>
        <v>0</v>
      </c>
      <c r="BO78">
        <f>I!BN76*'Sim_Vt_Of(IxI)'!$M78</f>
        <v>0</v>
      </c>
      <c r="BP78">
        <f>I!BO76*'Sim_Vt_Of(IxI)'!$M78</f>
        <v>0</v>
      </c>
      <c r="BQ78">
        <f>I!BP76*'Sim_Vt_Of(IxI)'!$M78</f>
        <v>0</v>
      </c>
      <c r="BR78">
        <f>I!BQ76*'Sim_Vt_Of(IxI)'!$M78</f>
        <v>0</v>
      </c>
      <c r="BS78">
        <f>I!BR76*'Sim_Vt_Of(IxI)'!$M78</f>
        <v>0</v>
      </c>
      <c r="BT78">
        <f>I!BS76*'Sim_Vt_Of(IxI)'!$M78</f>
        <v>0</v>
      </c>
      <c r="BU78">
        <f>I!BT76*'Sim_Vt_Of(IxI)'!$M78</f>
        <v>0</v>
      </c>
      <c r="BV78">
        <f>I!BU76*'Sim_Vt_Of(IxI)'!$M78</f>
        <v>0</v>
      </c>
      <c r="BW78">
        <f>I!BV76*'Sim_Vt_Of(IxI)'!$M78</f>
        <v>0</v>
      </c>
      <c r="BX78">
        <f>I!BW76*'Sim_Vt_Of(IxI)'!$M78</f>
        <v>0</v>
      </c>
      <c r="BY78">
        <f>I!BX76*'Sim_Vt_Of(IxI)'!$M78</f>
        <v>0</v>
      </c>
    </row>
  </sheetData>
  <sheetProtection password="A053" sheet="1" formatColumns="0" formatRows="0"/>
  <conditionalFormatting sqref="A3:A78">
    <cfRule type="cellIs" dxfId="228" priority="1" operator="lessThan">
      <formula>0</formula>
    </cfRule>
  </conditionalFormatting>
  <conditionalFormatting sqref="B2:BY2">
    <cfRule type="cellIs" dxfId="227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I78"/>
  <sheetViews>
    <sheetView showGridLines="0" zoomScale="70" zoomScaleNormal="70" workbookViewId="0">
      <pane xSplit="1" ySplit="1" topLeftCell="B2" activePane="bottomRight" state="frozen"/>
      <selection activeCell="C46" sqref="C46"/>
      <selection pane="topRight" activeCell="C46" sqref="C46"/>
      <selection pane="bottomLeft" activeCell="C46" sqref="C46"/>
      <selection pane="bottomRight" activeCell="D17" sqref="D17"/>
    </sheetView>
  </sheetViews>
  <sheetFormatPr baseColWidth="10" defaultRowHeight="15" x14ac:dyDescent="0.25"/>
  <cols>
    <col min="2" max="2" width="19.7109375" customWidth="1"/>
    <col min="3" max="3" width="19" customWidth="1"/>
    <col min="4" max="4" width="19.5703125" customWidth="1"/>
    <col min="5" max="5" width="18.7109375" customWidth="1"/>
    <col min="6" max="6" width="19.5703125" customWidth="1"/>
  </cols>
  <sheetData>
    <row r="1" spans="1:9" x14ac:dyDescent="0.25">
      <c r="B1" s="105" t="s">
        <v>845</v>
      </c>
      <c r="C1" s="105" t="s">
        <v>846</v>
      </c>
      <c r="D1" s="105" t="s">
        <v>847</v>
      </c>
      <c r="E1" s="105" t="s">
        <v>848</v>
      </c>
      <c r="F1" s="105" t="s">
        <v>849</v>
      </c>
      <c r="G1" s="225" t="s">
        <v>724</v>
      </c>
      <c r="H1" s="225" t="s">
        <v>850</v>
      </c>
      <c r="I1" s="105" t="s">
        <v>851</v>
      </c>
    </row>
    <row r="2" spans="1:9" x14ac:dyDescent="0.25">
      <c r="A2" t="s">
        <v>0</v>
      </c>
      <c r="B2" s="107">
        <f t="array" ref="B2:F77">MMULT('(I-C_Of_t(IxI))-1'!D9:CA84,'Sim_Vt_Of(IxI)'!B3:F78)</f>
        <v>85063.010280359769</v>
      </c>
      <c r="C2" s="107">
        <v>26510.634145871391</v>
      </c>
      <c r="D2" s="107">
        <v>148031.44455785558</v>
      </c>
      <c r="E2" s="107">
        <v>4898.2296060853241</v>
      </c>
      <c r="F2" s="107">
        <v>468136.68140982743</v>
      </c>
      <c r="G2" s="107">
        <f t="shared" ref="G2:G65" si="0">SUM(B2:F2)</f>
        <v>732639.99999999953</v>
      </c>
      <c r="H2">
        <f>+'MIP(IxI)_TFEVP'!CI9</f>
        <v>732640</v>
      </c>
      <c r="I2" s="107">
        <f>G2-H2</f>
        <v>0</v>
      </c>
    </row>
    <row r="3" spans="1:9" x14ac:dyDescent="0.25">
      <c r="A3" t="s">
        <v>1</v>
      </c>
      <c r="B3" s="107">
        <v>35396.55653398078</v>
      </c>
      <c r="C3" s="107">
        <v>6901.4314663812793</v>
      </c>
      <c r="D3" s="107">
        <v>66981.392437405579</v>
      </c>
      <c r="E3" s="107">
        <v>2884.964173045184</v>
      </c>
      <c r="F3" s="107">
        <v>134025.65538918681</v>
      </c>
      <c r="G3" s="107">
        <f t="shared" si="0"/>
        <v>246189.99999999962</v>
      </c>
      <c r="H3">
        <f>+'MIP(IxI)_TFEVP'!CI10</f>
        <v>246190</v>
      </c>
      <c r="I3" s="107">
        <f t="shared" ref="I3:I66" si="1">G3-H3</f>
        <v>-3.7834979593753815E-10</v>
      </c>
    </row>
    <row r="4" spans="1:9" x14ac:dyDescent="0.25">
      <c r="A4" t="s">
        <v>2</v>
      </c>
      <c r="B4" s="107">
        <v>65029.707723928848</v>
      </c>
      <c r="C4" s="107">
        <v>23453.83118237563</v>
      </c>
      <c r="D4" s="107">
        <v>171178.58157659406</v>
      </c>
      <c r="E4" s="107">
        <v>4497.8165352729138</v>
      </c>
      <c r="F4" s="107">
        <v>571266.06298182684</v>
      </c>
      <c r="G4" s="107">
        <f t="shared" si="0"/>
        <v>835425.99999999837</v>
      </c>
      <c r="H4">
        <f>+'MIP(IxI)_TFEVP'!CI11</f>
        <v>835426</v>
      </c>
      <c r="I4" s="107">
        <f t="shared" si="1"/>
        <v>-1.6298145055770874E-9</v>
      </c>
    </row>
    <row r="5" spans="1:9" x14ac:dyDescent="0.25">
      <c r="A5" t="s">
        <v>3</v>
      </c>
      <c r="B5" s="107">
        <v>23906.070588333088</v>
      </c>
      <c r="C5" s="107">
        <v>10632.013892868945</v>
      </c>
      <c r="D5" s="107">
        <v>62527.447167280407</v>
      </c>
      <c r="E5" s="107">
        <v>3629.5895610949847</v>
      </c>
      <c r="F5" s="107">
        <v>119555.87879042298</v>
      </c>
      <c r="G5" s="107">
        <f t="shared" si="0"/>
        <v>220251.00000000041</v>
      </c>
      <c r="H5">
        <f>+'MIP(IxI)_TFEVP'!CI12</f>
        <v>220251</v>
      </c>
      <c r="I5" s="107">
        <f t="shared" si="1"/>
        <v>4.0745362639427185E-10</v>
      </c>
    </row>
    <row r="6" spans="1:9" x14ac:dyDescent="0.25">
      <c r="A6" t="s">
        <v>4</v>
      </c>
      <c r="B6" s="107">
        <v>829291.467006878</v>
      </c>
      <c r="C6" s="107">
        <v>238798.42473220552</v>
      </c>
      <c r="D6" s="107">
        <v>1524595.7239792724</v>
      </c>
      <c r="E6" s="107">
        <v>35707.165282412177</v>
      </c>
      <c r="F6" s="107">
        <v>2559025.2189992275</v>
      </c>
      <c r="G6" s="107">
        <f t="shared" si="0"/>
        <v>5187417.9999999953</v>
      </c>
      <c r="H6">
        <f>+'MIP(IxI)_TFEVP'!CI13</f>
        <v>5187418</v>
      </c>
      <c r="I6" s="107">
        <f t="shared" si="1"/>
        <v>0</v>
      </c>
    </row>
    <row r="7" spans="1:9" x14ac:dyDescent="0.25">
      <c r="A7" t="s">
        <v>5</v>
      </c>
      <c r="B7" s="107">
        <v>132221.21688332374</v>
      </c>
      <c r="C7" s="107">
        <v>62496.889697243212</v>
      </c>
      <c r="D7" s="107">
        <v>643901.42227326159</v>
      </c>
      <c r="E7" s="107">
        <v>13912.287395033347</v>
      </c>
      <c r="F7" s="107">
        <v>515146.18375113717</v>
      </c>
      <c r="G7" s="107">
        <f t="shared" si="0"/>
        <v>1367677.9999999991</v>
      </c>
      <c r="H7">
        <f>+'MIP(IxI)_TFEVP'!CI14</f>
        <v>1367678</v>
      </c>
      <c r="I7" s="107">
        <f t="shared" si="1"/>
        <v>0</v>
      </c>
    </row>
    <row r="8" spans="1:9" x14ac:dyDescent="0.25">
      <c r="A8" t="s">
        <v>6</v>
      </c>
      <c r="B8" s="107">
        <v>68537.016268344436</v>
      </c>
      <c r="C8" s="107">
        <v>13608.684152342039</v>
      </c>
      <c r="D8" s="107">
        <v>135708.68193767429</v>
      </c>
      <c r="E8" s="107">
        <v>4337.3231357677123</v>
      </c>
      <c r="F8" s="107">
        <v>225280.29450587172</v>
      </c>
      <c r="G8" s="107">
        <f t="shared" si="0"/>
        <v>447472.00000000023</v>
      </c>
      <c r="H8">
        <f>+'MIP(IxI)_TFEVP'!CI15</f>
        <v>447472</v>
      </c>
      <c r="I8" s="107">
        <f t="shared" si="1"/>
        <v>0</v>
      </c>
    </row>
    <row r="9" spans="1:9" x14ac:dyDescent="0.25">
      <c r="A9" t="s">
        <v>7</v>
      </c>
      <c r="B9" s="107">
        <v>91257.066965865204</v>
      </c>
      <c r="C9" s="107">
        <v>31167.439356939169</v>
      </c>
      <c r="D9" s="107">
        <v>189025.47783060677</v>
      </c>
      <c r="E9" s="107">
        <v>5271.5707677226092</v>
      </c>
      <c r="F9" s="107">
        <v>700378.44507886632</v>
      </c>
      <c r="G9" s="107">
        <f t="shared" si="0"/>
        <v>1017100</v>
      </c>
      <c r="H9">
        <f>+'MIP(IxI)_TFEVP'!CI16</f>
        <v>1017100</v>
      </c>
      <c r="I9" s="107">
        <f t="shared" si="1"/>
        <v>0</v>
      </c>
    </row>
    <row r="10" spans="1:9" x14ac:dyDescent="0.25">
      <c r="A10" t="s">
        <v>8</v>
      </c>
      <c r="B10" s="107">
        <v>45494.49813668539</v>
      </c>
      <c r="C10" s="107">
        <v>14422.429046029682</v>
      </c>
      <c r="D10" s="107">
        <v>182234.35162661065</v>
      </c>
      <c r="E10" s="107">
        <v>4531.322599404898</v>
      </c>
      <c r="F10" s="107">
        <v>394095.39859126776</v>
      </c>
      <c r="G10" s="107">
        <f t="shared" si="0"/>
        <v>640777.99999999837</v>
      </c>
      <c r="H10">
        <f>+'MIP(IxI)_TFEVP'!CI17</f>
        <v>640778</v>
      </c>
      <c r="I10" s="107">
        <f t="shared" si="1"/>
        <v>-1.6298145055770874E-9</v>
      </c>
    </row>
    <row r="11" spans="1:9" x14ac:dyDescent="0.25">
      <c r="A11" t="s">
        <v>9</v>
      </c>
      <c r="B11" s="107">
        <v>340788.09748505225</v>
      </c>
      <c r="C11" s="107">
        <v>61515.911387230764</v>
      </c>
      <c r="D11" s="107">
        <v>725572.45313789567</v>
      </c>
      <c r="E11" s="107">
        <v>23597.07806132426</v>
      </c>
      <c r="F11" s="107">
        <v>1331679.4599284919</v>
      </c>
      <c r="G11" s="107">
        <f t="shared" si="0"/>
        <v>2483152.9999999949</v>
      </c>
      <c r="H11">
        <f>+'MIP(IxI)_TFEVP'!CI18</f>
        <v>2483153</v>
      </c>
      <c r="I11" s="107">
        <f t="shared" si="1"/>
        <v>-5.1222741603851318E-9</v>
      </c>
    </row>
    <row r="12" spans="1:9" x14ac:dyDescent="0.25">
      <c r="A12" t="s">
        <v>10</v>
      </c>
      <c r="B12" s="107">
        <v>38999.049387294544</v>
      </c>
      <c r="C12" s="107">
        <v>10332.366244429151</v>
      </c>
      <c r="D12" s="107">
        <v>91210.381190814907</v>
      </c>
      <c r="E12" s="107">
        <v>2224.3843607583758</v>
      </c>
      <c r="F12" s="107">
        <v>319386.81881670229</v>
      </c>
      <c r="G12" s="107">
        <f t="shared" si="0"/>
        <v>462152.9999999993</v>
      </c>
      <c r="H12">
        <f>+'MIP(IxI)_TFEVP'!CI19</f>
        <v>462153</v>
      </c>
      <c r="I12" s="107">
        <f t="shared" si="1"/>
        <v>-6.9849193096160889E-10</v>
      </c>
    </row>
    <row r="13" spans="1:9" x14ac:dyDescent="0.25">
      <c r="A13" t="s">
        <v>11</v>
      </c>
      <c r="B13" s="107">
        <v>1372093.9079818875</v>
      </c>
      <c r="C13" s="107">
        <v>-38024.780715062378</v>
      </c>
      <c r="D13" s="107">
        <v>1565939.0855734295</v>
      </c>
      <c r="E13" s="107">
        <v>59754.896491466046</v>
      </c>
      <c r="F13" s="107">
        <v>2343794.8906682776</v>
      </c>
      <c r="G13" s="107">
        <f t="shared" si="0"/>
        <v>5303557.9999999981</v>
      </c>
      <c r="H13">
        <f>+'MIP(IxI)_TFEVP'!CI20</f>
        <v>5303558</v>
      </c>
      <c r="I13" s="107">
        <f t="shared" si="1"/>
        <v>0</v>
      </c>
    </row>
    <row r="14" spans="1:9" x14ac:dyDescent="0.25">
      <c r="A14" t="s">
        <v>12</v>
      </c>
      <c r="B14" s="107">
        <v>73446.299164935888</v>
      </c>
      <c r="C14" s="107">
        <v>80620.31538491392</v>
      </c>
      <c r="D14" s="107">
        <v>823846.68856809079</v>
      </c>
      <c r="E14" s="107">
        <v>205133.5372607196</v>
      </c>
      <c r="F14" s="107">
        <v>2630534.159621336</v>
      </c>
      <c r="G14" s="107">
        <f t="shared" si="0"/>
        <v>3813580.9999999963</v>
      </c>
      <c r="H14">
        <f>+'MIP(IxI)_TFEVP'!CI21</f>
        <v>3813581</v>
      </c>
      <c r="I14" s="107">
        <f t="shared" si="1"/>
        <v>-3.7252902984619141E-9</v>
      </c>
    </row>
    <row r="15" spans="1:9" x14ac:dyDescent="0.25">
      <c r="A15" t="s">
        <v>13</v>
      </c>
      <c r="B15" s="107">
        <v>141536.40276387898</v>
      </c>
      <c r="C15" s="107">
        <v>252150.88877578656</v>
      </c>
      <c r="D15" s="107">
        <v>963134.92194873875</v>
      </c>
      <c r="E15" s="107">
        <v>170944.44215872308</v>
      </c>
      <c r="F15" s="107">
        <v>6922410.344352874</v>
      </c>
      <c r="G15" s="107">
        <f t="shared" si="0"/>
        <v>8450177.0000000019</v>
      </c>
      <c r="H15">
        <f>+'MIP(IxI)_TFEVP'!CI22</f>
        <v>8450177</v>
      </c>
      <c r="I15" s="107">
        <f t="shared" si="1"/>
        <v>0</v>
      </c>
    </row>
    <row r="16" spans="1:9" x14ac:dyDescent="0.25">
      <c r="A16" t="s">
        <v>14</v>
      </c>
      <c r="B16" s="107">
        <v>184896.85391210491</v>
      </c>
      <c r="C16" s="107">
        <v>59092.639740431929</v>
      </c>
      <c r="D16" s="107">
        <v>622575.50065983029</v>
      </c>
      <c r="E16" s="107">
        <v>80835.007723587783</v>
      </c>
      <c r="F16" s="107">
        <v>1499000.997964042</v>
      </c>
      <c r="G16" s="107">
        <f t="shared" si="0"/>
        <v>2446400.9999999972</v>
      </c>
      <c r="H16">
        <f>+'MIP(IxI)_TFEVP'!CI23</f>
        <v>2446401</v>
      </c>
      <c r="I16" s="107">
        <f t="shared" si="1"/>
        <v>0</v>
      </c>
    </row>
    <row r="17" spans="1:9" x14ac:dyDescent="0.25">
      <c r="A17" t="s">
        <v>15</v>
      </c>
      <c r="B17" s="107">
        <v>35182.113572305199</v>
      </c>
      <c r="C17" s="107">
        <v>11992.35232107324</v>
      </c>
      <c r="D17" s="107">
        <v>101948.56295514634</v>
      </c>
      <c r="E17" s="107">
        <v>8560.6323208824651</v>
      </c>
      <c r="F17" s="107">
        <v>153649.33883059307</v>
      </c>
      <c r="G17" s="107">
        <f t="shared" si="0"/>
        <v>311333.00000000035</v>
      </c>
      <c r="H17">
        <f>+'MIP(IxI)_TFEVP'!CI24</f>
        <v>311333</v>
      </c>
      <c r="I17" s="107">
        <f t="shared" si="1"/>
        <v>0</v>
      </c>
    </row>
    <row r="18" spans="1:9" x14ac:dyDescent="0.25">
      <c r="A18" t="s">
        <v>16</v>
      </c>
      <c r="B18" s="107">
        <v>338573.84250109579</v>
      </c>
      <c r="C18" s="107">
        <v>38020.186537225891</v>
      </c>
      <c r="D18" s="107">
        <v>824240.8936628761</v>
      </c>
      <c r="E18" s="107">
        <v>23638.108900698076</v>
      </c>
      <c r="F18" s="107">
        <v>1444670.9683981102</v>
      </c>
      <c r="G18" s="107">
        <f t="shared" si="0"/>
        <v>2669144.0000000061</v>
      </c>
      <c r="H18">
        <f>+'MIP(IxI)_TFEVP'!CI25</f>
        <v>2669144</v>
      </c>
      <c r="I18" s="107">
        <f t="shared" si="1"/>
        <v>6.0535967350006104E-9</v>
      </c>
    </row>
    <row r="19" spans="1:9" x14ac:dyDescent="0.25">
      <c r="A19" t="s">
        <v>17</v>
      </c>
      <c r="B19" s="107">
        <v>464780.68815286038</v>
      </c>
      <c r="C19" s="107">
        <v>24664.985795126231</v>
      </c>
      <c r="D19" s="107">
        <v>975963.72764308029</v>
      </c>
      <c r="E19" s="107">
        <v>37403.721164763359</v>
      </c>
      <c r="F19" s="107">
        <v>1098100.877244167</v>
      </c>
      <c r="G19" s="107">
        <f t="shared" si="0"/>
        <v>2600913.9999999972</v>
      </c>
      <c r="H19">
        <f>+'MIP(IxI)_TFEVP'!CI26</f>
        <v>2600914</v>
      </c>
      <c r="I19" s="107">
        <f t="shared" si="1"/>
        <v>0</v>
      </c>
    </row>
    <row r="20" spans="1:9" x14ac:dyDescent="0.25">
      <c r="A20" t="s">
        <v>18</v>
      </c>
      <c r="B20" s="107">
        <v>723185.73266265611</v>
      </c>
      <c r="C20" s="107">
        <v>3490.7576073339651</v>
      </c>
      <c r="D20" s="107">
        <v>1486730.9195567679</v>
      </c>
      <c r="E20" s="107">
        <v>50800.775188123793</v>
      </c>
      <c r="F20" s="107">
        <v>3307857.8149851146</v>
      </c>
      <c r="G20" s="107">
        <f t="shared" si="0"/>
        <v>5572065.9999999963</v>
      </c>
      <c r="H20">
        <f>+'MIP(IxI)_TFEVP'!CI27</f>
        <v>5572066</v>
      </c>
      <c r="I20" s="107">
        <f t="shared" si="1"/>
        <v>0</v>
      </c>
    </row>
    <row r="21" spans="1:9" x14ac:dyDescent="0.25">
      <c r="A21" t="s">
        <v>19</v>
      </c>
      <c r="B21" s="107">
        <v>355848.06847339933</v>
      </c>
      <c r="C21" s="107">
        <v>23853.323636455661</v>
      </c>
      <c r="D21" s="107">
        <v>518951.67915455071</v>
      </c>
      <c r="E21" s="107">
        <v>26522.973389458286</v>
      </c>
      <c r="F21" s="107">
        <v>707517.9553461388</v>
      </c>
      <c r="G21" s="107">
        <f t="shared" si="0"/>
        <v>1632694.0000000028</v>
      </c>
      <c r="H21">
        <f>+'MIP(IxI)_TFEVP'!CI28</f>
        <v>1632694</v>
      </c>
      <c r="I21" s="107">
        <f t="shared" si="1"/>
        <v>2.7939677238464355E-9</v>
      </c>
    </row>
    <row r="22" spans="1:9" x14ac:dyDescent="0.25">
      <c r="A22" t="s">
        <v>20</v>
      </c>
      <c r="B22" s="107">
        <v>170934.713452305</v>
      </c>
      <c r="C22" s="107">
        <v>36156.227789009805</v>
      </c>
      <c r="D22" s="107">
        <v>530066.84223347262</v>
      </c>
      <c r="E22" s="107">
        <v>17849.45900417347</v>
      </c>
      <c r="F22" s="107">
        <v>950986.75752103922</v>
      </c>
      <c r="G22" s="107">
        <f t="shared" si="0"/>
        <v>1705994</v>
      </c>
      <c r="H22">
        <f>+'MIP(IxI)_TFEVP'!CI29</f>
        <v>1705994</v>
      </c>
      <c r="I22" s="107">
        <f t="shared" si="1"/>
        <v>0</v>
      </c>
    </row>
    <row r="23" spans="1:9" x14ac:dyDescent="0.25">
      <c r="A23" t="s">
        <v>21</v>
      </c>
      <c r="B23" s="107">
        <v>82126.040384709326</v>
      </c>
      <c r="C23" s="107">
        <v>11372.38124267314</v>
      </c>
      <c r="D23" s="107">
        <v>227513.48076130074</v>
      </c>
      <c r="E23" s="107">
        <v>6198.1414739739166</v>
      </c>
      <c r="F23" s="107">
        <v>338742.95613734197</v>
      </c>
      <c r="G23" s="107">
        <f t="shared" si="0"/>
        <v>665952.99999999907</v>
      </c>
      <c r="H23">
        <f>+'MIP(IxI)_TFEVP'!CI30</f>
        <v>665953</v>
      </c>
      <c r="I23" s="107">
        <f t="shared" si="1"/>
        <v>-9.3132257461547852E-10</v>
      </c>
    </row>
    <row r="24" spans="1:9" x14ac:dyDescent="0.25">
      <c r="A24" t="s">
        <v>22</v>
      </c>
      <c r="B24" s="107">
        <v>448887.00951646012</v>
      </c>
      <c r="C24" s="107">
        <v>51780.547638151453</v>
      </c>
      <c r="D24" s="107">
        <v>421641.78053323942</v>
      </c>
      <c r="E24" s="107">
        <v>15847.183329985923</v>
      </c>
      <c r="F24" s="107">
        <v>857531.47898216487</v>
      </c>
      <c r="G24" s="107">
        <f t="shared" si="0"/>
        <v>1795688.0000000019</v>
      </c>
      <c r="H24">
        <f>+'MIP(IxI)_TFEVP'!CI31</f>
        <v>1795688</v>
      </c>
      <c r="I24" s="107">
        <f t="shared" si="1"/>
        <v>1.862645149230957E-9</v>
      </c>
    </row>
    <row r="25" spans="1:9" x14ac:dyDescent="0.25">
      <c r="A25" t="s">
        <v>23</v>
      </c>
      <c r="B25" s="107">
        <v>30063.410442338183</v>
      </c>
      <c r="C25" s="107">
        <v>8607.0835205978929</v>
      </c>
      <c r="D25" s="107">
        <v>213791.93220210049</v>
      </c>
      <c r="E25" s="107">
        <v>12350.087604013725</v>
      </c>
      <c r="F25" s="107">
        <v>196637.48623094993</v>
      </c>
      <c r="G25" s="107">
        <f t="shared" si="0"/>
        <v>461450.00000000023</v>
      </c>
      <c r="H25">
        <f>+'MIP(IxI)_TFEVP'!CI32</f>
        <v>461450</v>
      </c>
      <c r="I25" s="107">
        <f t="shared" si="1"/>
        <v>0</v>
      </c>
    </row>
    <row r="26" spans="1:9" x14ac:dyDescent="0.25">
      <c r="A26" t="s">
        <v>24</v>
      </c>
      <c r="B26" s="107">
        <v>51323.886984909688</v>
      </c>
      <c r="C26" s="107">
        <v>9906.9925889521892</v>
      </c>
      <c r="D26" s="107">
        <v>115049.42769682838</v>
      </c>
      <c r="E26" s="107">
        <v>4252.8174539756546</v>
      </c>
      <c r="F26" s="107">
        <v>175148.8752753344</v>
      </c>
      <c r="G26" s="107">
        <f t="shared" si="0"/>
        <v>355682.00000000035</v>
      </c>
      <c r="H26">
        <f>+'MIP(IxI)_TFEVP'!CI33</f>
        <v>355682</v>
      </c>
      <c r="I26" s="107">
        <f t="shared" si="1"/>
        <v>0</v>
      </c>
    </row>
    <row r="27" spans="1:9" x14ac:dyDescent="0.25">
      <c r="A27" t="s">
        <v>25</v>
      </c>
      <c r="B27" s="107">
        <v>60600.61490880428</v>
      </c>
      <c r="C27" s="107">
        <v>6328.8799564082683</v>
      </c>
      <c r="D27" s="107">
        <v>80724.540415062089</v>
      </c>
      <c r="E27" s="107">
        <v>3286.0882416257714</v>
      </c>
      <c r="F27" s="107">
        <v>83153.876478099308</v>
      </c>
      <c r="G27" s="107">
        <f t="shared" si="0"/>
        <v>234093.99999999971</v>
      </c>
      <c r="H27">
        <f>+'MIP(IxI)_TFEVP'!CI34</f>
        <v>234094</v>
      </c>
      <c r="I27" s="107">
        <f t="shared" si="1"/>
        <v>-2.9103830456733704E-10</v>
      </c>
    </row>
    <row r="28" spans="1:9" x14ac:dyDescent="0.25">
      <c r="A28" t="s">
        <v>26</v>
      </c>
      <c r="B28" s="107">
        <v>9927.7097802531553</v>
      </c>
      <c r="C28" s="107">
        <v>2776.9690336726335</v>
      </c>
      <c r="D28" s="107">
        <v>54985.656762038801</v>
      </c>
      <c r="E28" s="107">
        <v>1969.2195968004739</v>
      </c>
      <c r="F28" s="107">
        <v>118032.44482723474</v>
      </c>
      <c r="G28" s="107">
        <f t="shared" si="0"/>
        <v>187691.9999999998</v>
      </c>
      <c r="H28">
        <f>+'MIP(IxI)_TFEVP'!CI35</f>
        <v>187692</v>
      </c>
      <c r="I28" s="107">
        <f t="shared" si="1"/>
        <v>0</v>
      </c>
    </row>
    <row r="29" spans="1:9" x14ac:dyDescent="0.25">
      <c r="A29" t="s">
        <v>27</v>
      </c>
      <c r="B29" s="107">
        <v>1022940.4594828793</v>
      </c>
      <c r="C29" s="107">
        <v>44911.521061045591</v>
      </c>
      <c r="D29" s="107">
        <v>496607.43326394568</v>
      </c>
      <c r="E29" s="107">
        <v>21982.585987843297</v>
      </c>
      <c r="F29" s="107">
        <v>829876.00020429131</v>
      </c>
      <c r="G29" s="107">
        <f t="shared" si="0"/>
        <v>2416318.0000000051</v>
      </c>
      <c r="H29">
        <f>+'MIP(IxI)_TFEVP'!CI36</f>
        <v>2416318</v>
      </c>
      <c r="I29" s="107">
        <f t="shared" si="1"/>
        <v>5.1222741603851318E-9</v>
      </c>
    </row>
    <row r="30" spans="1:9" x14ac:dyDescent="0.25">
      <c r="A30" t="s">
        <v>28</v>
      </c>
      <c r="B30" s="107">
        <v>147541.86152546914</v>
      </c>
      <c r="C30" s="107">
        <v>29235.723796584538</v>
      </c>
      <c r="D30" s="107">
        <v>367161.92514273722</v>
      </c>
      <c r="E30" s="107">
        <v>9861.6776081580265</v>
      </c>
      <c r="F30" s="107">
        <v>447606.81192705099</v>
      </c>
      <c r="G30" s="107">
        <f t="shared" si="0"/>
        <v>1001407.9999999998</v>
      </c>
      <c r="H30">
        <f>+'MIP(IxI)_TFEVP'!CI37</f>
        <v>1001408</v>
      </c>
      <c r="I30" s="107">
        <f t="shared" si="1"/>
        <v>0</v>
      </c>
    </row>
    <row r="31" spans="1:9" x14ac:dyDescent="0.25">
      <c r="A31" t="s">
        <v>29</v>
      </c>
      <c r="B31" s="107">
        <v>17269.67024029178</v>
      </c>
      <c r="C31" s="107">
        <v>3114.4249458939366</v>
      </c>
      <c r="D31" s="107">
        <v>52603.202811644667</v>
      </c>
      <c r="E31" s="107">
        <v>1998.73548050046</v>
      </c>
      <c r="F31" s="107">
        <v>68800.966521669267</v>
      </c>
      <c r="G31" s="107">
        <f t="shared" si="0"/>
        <v>143787.00000000012</v>
      </c>
      <c r="H31">
        <f>+'MIP(IxI)_TFEVP'!CI38</f>
        <v>143787</v>
      </c>
      <c r="I31" s="107">
        <f t="shared" si="1"/>
        <v>0</v>
      </c>
    </row>
    <row r="32" spans="1:9" x14ac:dyDescent="0.25">
      <c r="A32" t="s">
        <v>30</v>
      </c>
      <c r="B32" s="107">
        <v>205509.0287848353</v>
      </c>
      <c r="C32" s="107">
        <v>28770.8581194527</v>
      </c>
      <c r="D32" s="107">
        <v>249937.71761634536</v>
      </c>
      <c r="E32" s="107">
        <v>9729.9082126506564</v>
      </c>
      <c r="F32" s="107">
        <v>263987.48726671701</v>
      </c>
      <c r="G32" s="107">
        <f t="shared" si="0"/>
        <v>757935.00000000105</v>
      </c>
      <c r="H32">
        <f>+'MIP(IxI)_TFEVP'!CI39</f>
        <v>757935</v>
      </c>
      <c r="I32" s="107">
        <f t="shared" si="1"/>
        <v>1.0477378964424133E-9</v>
      </c>
    </row>
    <row r="33" spans="1:9" x14ac:dyDescent="0.25">
      <c r="A33" t="s">
        <v>31</v>
      </c>
      <c r="B33" s="107">
        <v>95927.888268152834</v>
      </c>
      <c r="C33" s="107">
        <v>25156.892776441728</v>
      </c>
      <c r="D33" s="107">
        <v>168182.37384939607</v>
      </c>
      <c r="E33" s="107">
        <v>5068.6300520345694</v>
      </c>
      <c r="F33" s="107">
        <v>304336.21505397453</v>
      </c>
      <c r="G33" s="107">
        <f t="shared" si="0"/>
        <v>598671.99999999977</v>
      </c>
      <c r="H33">
        <f>+'MIP(IxI)_TFEVP'!CI40</f>
        <v>598672</v>
      </c>
      <c r="I33" s="107">
        <f t="shared" si="1"/>
        <v>0</v>
      </c>
    </row>
    <row r="34" spans="1:9" x14ac:dyDescent="0.25">
      <c r="A34" t="s">
        <v>32</v>
      </c>
      <c r="B34" s="107">
        <v>940.35495306725807</v>
      </c>
      <c r="C34" s="107">
        <v>3151.9497264565894</v>
      </c>
      <c r="D34" s="107">
        <v>6218.6778887306791</v>
      </c>
      <c r="E34" s="107">
        <v>217.23532418886049</v>
      </c>
      <c r="F34" s="107">
        <v>-862.21789244339436</v>
      </c>
      <c r="G34" s="107">
        <f t="shared" si="0"/>
        <v>9665.9999999999945</v>
      </c>
      <c r="H34">
        <f>+'MIP(IxI)_TFEVP'!CI41</f>
        <v>9666</v>
      </c>
      <c r="I34" s="107">
        <f t="shared" si="1"/>
        <v>0</v>
      </c>
    </row>
    <row r="35" spans="1:9" x14ac:dyDescent="0.25">
      <c r="A35" t="s">
        <v>33</v>
      </c>
      <c r="B35" s="107">
        <v>189721.17402982016</v>
      </c>
      <c r="C35" s="107">
        <v>18370.446713934398</v>
      </c>
      <c r="D35" s="107">
        <v>175953.74495901537</v>
      </c>
      <c r="E35" s="107">
        <v>7299.2356494804135</v>
      </c>
      <c r="F35" s="107">
        <v>150525.39864774988</v>
      </c>
      <c r="G35" s="107">
        <f t="shared" si="0"/>
        <v>541870.00000000023</v>
      </c>
      <c r="H35">
        <f>+'MIP(IxI)_TFEVP'!CI42</f>
        <v>541870</v>
      </c>
      <c r="I35" s="107">
        <f t="shared" si="1"/>
        <v>0</v>
      </c>
    </row>
    <row r="36" spans="1:9" x14ac:dyDescent="0.25">
      <c r="A36" t="s">
        <v>34</v>
      </c>
      <c r="B36" s="107">
        <v>247973.82044723842</v>
      </c>
      <c r="C36" s="107">
        <v>51959.652206086663</v>
      </c>
      <c r="D36" s="107">
        <v>271349.47529259941</v>
      </c>
      <c r="E36" s="107">
        <v>8145.8075851307594</v>
      </c>
      <c r="F36" s="107">
        <v>390238.24446894677</v>
      </c>
      <c r="G36" s="107">
        <f t="shared" si="0"/>
        <v>969667.0000000021</v>
      </c>
      <c r="H36">
        <f>+'MIP(IxI)_TFEVP'!CI43</f>
        <v>969667</v>
      </c>
      <c r="I36" s="107">
        <f t="shared" si="1"/>
        <v>2.0954757928848267E-9</v>
      </c>
    </row>
    <row r="37" spans="1:9" x14ac:dyDescent="0.25">
      <c r="A37" t="s">
        <v>35</v>
      </c>
      <c r="B37" s="107">
        <v>71995.158010955987</v>
      </c>
      <c r="C37" s="107">
        <v>9978.3055461784752</v>
      </c>
      <c r="D37" s="107">
        <v>88043.862438093376</v>
      </c>
      <c r="E37" s="107">
        <v>2861.57704527947</v>
      </c>
      <c r="F37" s="107">
        <v>121150.09695949352</v>
      </c>
      <c r="G37" s="107">
        <f t="shared" si="0"/>
        <v>294029.00000000081</v>
      </c>
      <c r="H37">
        <f>+'MIP(IxI)_TFEVP'!CI44</f>
        <v>294029</v>
      </c>
      <c r="I37" s="107">
        <f t="shared" si="1"/>
        <v>8.149072527885437E-10</v>
      </c>
    </row>
    <row r="38" spans="1:9" x14ac:dyDescent="0.25">
      <c r="A38" t="s">
        <v>36</v>
      </c>
      <c r="B38" s="107">
        <v>161810.24088587952</v>
      </c>
      <c r="C38" s="107">
        <v>23199.295470941175</v>
      </c>
      <c r="D38" s="107">
        <v>301628.20732974092</v>
      </c>
      <c r="E38" s="107">
        <v>9977.1884279647657</v>
      </c>
      <c r="F38" s="107">
        <v>550986.06788547419</v>
      </c>
      <c r="G38" s="107">
        <f t="shared" si="0"/>
        <v>1047601.0000000005</v>
      </c>
      <c r="H38">
        <f>+'MIP(IxI)_TFEVP'!CI45</f>
        <v>1047601</v>
      </c>
      <c r="I38" s="107">
        <f t="shared" si="1"/>
        <v>0</v>
      </c>
    </row>
    <row r="39" spans="1:9" x14ac:dyDescent="0.25">
      <c r="A39" t="s">
        <v>37</v>
      </c>
      <c r="B39" s="107">
        <v>603765.2934898946</v>
      </c>
      <c r="C39" s="107">
        <v>37141.545534969831</v>
      </c>
      <c r="D39" s="107">
        <v>490601.38211594213</v>
      </c>
      <c r="E39" s="107">
        <v>23713.193301790656</v>
      </c>
      <c r="F39" s="107">
        <v>758399.5855574077</v>
      </c>
      <c r="G39" s="107">
        <f t="shared" si="0"/>
        <v>1913621.0000000049</v>
      </c>
      <c r="H39">
        <f>+'MIP(IxI)_TFEVP'!CI46</f>
        <v>1913621</v>
      </c>
      <c r="I39" s="107">
        <f t="shared" si="1"/>
        <v>4.8894435167312622E-9</v>
      </c>
    </row>
    <row r="40" spans="1:9" x14ac:dyDescent="0.25">
      <c r="A40" t="s">
        <v>38</v>
      </c>
      <c r="B40" s="107">
        <v>109928.63552467205</v>
      </c>
      <c r="C40" s="107">
        <v>19351.745401433698</v>
      </c>
      <c r="D40" s="107">
        <v>155290.61112468533</v>
      </c>
      <c r="E40" s="107">
        <v>6680.5606973164395</v>
      </c>
      <c r="F40" s="107">
        <v>232229.44725189367</v>
      </c>
      <c r="G40" s="107">
        <f t="shared" si="0"/>
        <v>523481.00000000116</v>
      </c>
      <c r="H40">
        <f>+'MIP(IxI)_TFEVP'!CI47</f>
        <v>523481</v>
      </c>
      <c r="I40" s="107">
        <f t="shared" si="1"/>
        <v>1.1641532182693481E-9</v>
      </c>
    </row>
    <row r="41" spans="1:9" x14ac:dyDescent="0.25">
      <c r="A41" t="s">
        <v>39</v>
      </c>
      <c r="B41" s="107">
        <v>2391091.135495516</v>
      </c>
      <c r="C41" s="107">
        <v>-551275.39836622484</v>
      </c>
      <c r="D41" s="107">
        <v>480034.09710519796</v>
      </c>
      <c r="E41" s="107">
        <v>32945.896683275911</v>
      </c>
      <c r="F41" s="107">
        <v>2028382.2690822494</v>
      </c>
      <c r="G41" s="107">
        <f t="shared" si="0"/>
        <v>4381178.000000014</v>
      </c>
      <c r="H41">
        <f>+'MIP(IxI)_TFEVP'!CI48</f>
        <v>4381178</v>
      </c>
      <c r="I41" s="107">
        <f t="shared" si="1"/>
        <v>1.3969838619232178E-8</v>
      </c>
    </row>
    <row r="42" spans="1:9" x14ac:dyDescent="0.25">
      <c r="A42" t="s">
        <v>40</v>
      </c>
      <c r="B42" s="107">
        <v>258974.38720193185</v>
      </c>
      <c r="C42" s="107">
        <v>21082.576797834874</v>
      </c>
      <c r="D42" s="107">
        <v>173467.3609032231</v>
      </c>
      <c r="E42" s="107">
        <v>9079.7505006026186</v>
      </c>
      <c r="F42" s="107">
        <v>232907.92459640946</v>
      </c>
      <c r="G42" s="107">
        <f t="shared" si="0"/>
        <v>695512.00000000186</v>
      </c>
      <c r="H42">
        <f>+'MIP(IxI)_TFEVP'!CI49</f>
        <v>695512</v>
      </c>
      <c r="I42" s="107">
        <f t="shared" si="1"/>
        <v>1.862645149230957E-9</v>
      </c>
    </row>
    <row r="43" spans="1:9" x14ac:dyDescent="0.25">
      <c r="A43" t="s">
        <v>41</v>
      </c>
      <c r="B43" s="107">
        <v>356381.6759414064</v>
      </c>
      <c r="C43" s="107">
        <v>30619.056315964943</v>
      </c>
      <c r="D43" s="107">
        <v>316206.88153295231</v>
      </c>
      <c r="E43" s="107">
        <v>9733.2229844322519</v>
      </c>
      <c r="F43" s="107">
        <v>393027.16322524444</v>
      </c>
      <c r="G43" s="107">
        <f t="shared" si="0"/>
        <v>1105968.0000000005</v>
      </c>
      <c r="H43">
        <f>+'MIP(IxI)_TFEVP'!CI50</f>
        <v>1105968</v>
      </c>
      <c r="I43" s="107">
        <f t="shared" si="1"/>
        <v>0</v>
      </c>
    </row>
    <row r="44" spans="1:9" x14ac:dyDescent="0.25">
      <c r="A44" t="s">
        <v>42</v>
      </c>
      <c r="B44" s="107">
        <v>207504.6490056784</v>
      </c>
      <c r="C44" s="107">
        <v>18296.176249414875</v>
      </c>
      <c r="D44" s="107">
        <v>183055.82583610967</v>
      </c>
      <c r="E44" s="107">
        <v>6374.1006107963722</v>
      </c>
      <c r="F44" s="107">
        <v>171371.24829799894</v>
      </c>
      <c r="G44" s="107">
        <f t="shared" si="0"/>
        <v>586601.99999999825</v>
      </c>
      <c r="H44">
        <f>+'MIP(IxI)_TFEVP'!CI51</f>
        <v>586602</v>
      </c>
      <c r="I44" s="107">
        <f t="shared" si="1"/>
        <v>-1.7462298274040222E-9</v>
      </c>
    </row>
    <row r="45" spans="1:9" x14ac:dyDescent="0.25">
      <c r="A45" t="s">
        <v>43</v>
      </c>
      <c r="B45" s="107">
        <v>81973.334611991537</v>
      </c>
      <c r="C45" s="107">
        <v>7167.5673616994391</v>
      </c>
      <c r="D45" s="107">
        <v>62286.547110333762</v>
      </c>
      <c r="E45" s="107">
        <v>1890.9091515570137</v>
      </c>
      <c r="F45" s="107">
        <v>53814.641764418317</v>
      </c>
      <c r="G45" s="107">
        <f t="shared" si="0"/>
        <v>207133.00000000009</v>
      </c>
      <c r="H45">
        <f>+'MIP(IxI)_TFEVP'!CI52</f>
        <v>207133</v>
      </c>
      <c r="I45" s="107">
        <f t="shared" si="1"/>
        <v>0</v>
      </c>
    </row>
    <row r="46" spans="1:9" x14ac:dyDescent="0.25">
      <c r="A46" t="s">
        <v>44</v>
      </c>
      <c r="B46" s="107">
        <v>693647.80015221669</v>
      </c>
      <c r="C46" s="107">
        <v>57489.986653461681</v>
      </c>
      <c r="D46" s="107">
        <v>365171.57351133111</v>
      </c>
      <c r="E46" s="107">
        <v>14081.05231500907</v>
      </c>
      <c r="F46" s="107">
        <v>391323.58736797736</v>
      </c>
      <c r="G46" s="107">
        <f t="shared" si="0"/>
        <v>1521713.9999999958</v>
      </c>
      <c r="H46">
        <f>+'MIP(IxI)_TFEVP'!CI53</f>
        <v>1521714</v>
      </c>
      <c r="I46" s="107">
        <f t="shared" si="1"/>
        <v>-4.1909515857696533E-9</v>
      </c>
    </row>
    <row r="47" spans="1:9" x14ac:dyDescent="0.25">
      <c r="A47" t="s">
        <v>45</v>
      </c>
      <c r="B47" s="107">
        <v>118945.94112762607</v>
      </c>
      <c r="C47" s="107">
        <v>2505.89600792274</v>
      </c>
      <c r="D47" s="107">
        <v>120248.42918648844</v>
      </c>
      <c r="E47" s="107">
        <v>5143.2959144470751</v>
      </c>
      <c r="F47" s="107">
        <v>146713.43776351557</v>
      </c>
      <c r="G47" s="107">
        <f t="shared" si="0"/>
        <v>393556.99999999988</v>
      </c>
      <c r="H47">
        <f>+'MIP(IxI)_TFEVP'!CI54</f>
        <v>393557</v>
      </c>
      <c r="I47" s="107">
        <f t="shared" si="1"/>
        <v>0</v>
      </c>
    </row>
    <row r="48" spans="1:9" x14ac:dyDescent="0.25">
      <c r="A48" t="s">
        <v>46</v>
      </c>
      <c r="B48" s="107">
        <v>168290.17706309998</v>
      </c>
      <c r="C48" s="107">
        <v>13756.286801056116</v>
      </c>
      <c r="D48" s="107">
        <v>262810.45640843915</v>
      </c>
      <c r="E48" s="107">
        <v>16767.63498427191</v>
      </c>
      <c r="F48" s="107">
        <v>519008.44474313094</v>
      </c>
      <c r="G48" s="107">
        <f t="shared" si="0"/>
        <v>980632.99999999814</v>
      </c>
      <c r="H48">
        <f>+'MIP(IxI)_TFEVP'!CI55</f>
        <v>980633</v>
      </c>
      <c r="I48" s="107">
        <f t="shared" si="1"/>
        <v>-1.862645149230957E-9</v>
      </c>
    </row>
    <row r="49" spans="1:9" x14ac:dyDescent="0.25">
      <c r="A49" t="s">
        <v>47</v>
      </c>
      <c r="B49" s="107">
        <v>540025.3124309706</v>
      </c>
      <c r="C49" s="107">
        <v>60660.240077006689</v>
      </c>
      <c r="D49" s="107">
        <v>415413.62937895581</v>
      </c>
      <c r="E49" s="107">
        <v>24501.859583521535</v>
      </c>
      <c r="F49" s="107">
        <v>706077.95852954825</v>
      </c>
      <c r="G49" s="107">
        <f t="shared" si="0"/>
        <v>1746679.0000000028</v>
      </c>
      <c r="H49">
        <f>+'MIP(IxI)_TFEVP'!CI56</f>
        <v>1746679</v>
      </c>
      <c r="I49" s="107">
        <f t="shared" si="1"/>
        <v>2.7939677238464355E-9</v>
      </c>
    </row>
    <row r="50" spans="1:9" x14ac:dyDescent="0.25">
      <c r="A50" t="s">
        <v>48</v>
      </c>
      <c r="B50" s="107">
        <v>384332.66065500723</v>
      </c>
      <c r="C50" s="107">
        <v>47866.873646591979</v>
      </c>
      <c r="D50" s="107">
        <v>316659.65868209273</v>
      </c>
      <c r="E50" s="107">
        <v>11223.077576710528</v>
      </c>
      <c r="F50" s="107">
        <v>543948.72943959618</v>
      </c>
      <c r="G50" s="107">
        <f t="shared" si="0"/>
        <v>1304030.9999999986</v>
      </c>
      <c r="H50">
        <f>+'MIP(IxI)_TFEVP'!CI57</f>
        <v>1304031</v>
      </c>
      <c r="I50" s="107">
        <f t="shared" si="1"/>
        <v>0</v>
      </c>
    </row>
    <row r="51" spans="1:9" x14ac:dyDescent="0.25">
      <c r="A51" t="s">
        <v>49</v>
      </c>
      <c r="B51" s="107">
        <v>86834.574723476064</v>
      </c>
      <c r="C51" s="107">
        <v>10163.601645595465</v>
      </c>
      <c r="D51" s="107">
        <v>49670.884039803794</v>
      </c>
      <c r="E51" s="107">
        <v>2586.1498585266881</v>
      </c>
      <c r="F51" s="107">
        <v>86114.789732597375</v>
      </c>
      <c r="G51" s="107">
        <f t="shared" si="0"/>
        <v>235369.99999999936</v>
      </c>
      <c r="H51">
        <f>+'MIP(IxI)_TFEVP'!CI58</f>
        <v>235370</v>
      </c>
      <c r="I51" s="107">
        <f t="shared" si="1"/>
        <v>-6.4028427004814148E-10</v>
      </c>
    </row>
    <row r="52" spans="1:9" x14ac:dyDescent="0.25">
      <c r="A52" t="s">
        <v>50</v>
      </c>
      <c r="B52" s="107">
        <v>330682.81838786311</v>
      </c>
      <c r="C52" s="107">
        <v>35411.739314180122</v>
      </c>
      <c r="D52" s="107">
        <v>181649.93485335461</v>
      </c>
      <c r="E52" s="107">
        <v>6753.6114179695705</v>
      </c>
      <c r="F52" s="107">
        <v>203898.8960266319</v>
      </c>
      <c r="G52" s="107">
        <f t="shared" si="0"/>
        <v>758396.9999999993</v>
      </c>
      <c r="H52">
        <f>+'MIP(IxI)_TFEVP'!CI59</f>
        <v>758397</v>
      </c>
      <c r="I52" s="107">
        <f t="shared" si="1"/>
        <v>0</v>
      </c>
    </row>
    <row r="53" spans="1:9" x14ac:dyDescent="0.25">
      <c r="A53" t="s">
        <v>51</v>
      </c>
      <c r="B53" s="107">
        <v>65492.388490437857</v>
      </c>
      <c r="C53" s="107">
        <v>9007.0888993715544</v>
      </c>
      <c r="D53" s="107">
        <v>78718.202783074303</v>
      </c>
      <c r="E53" s="107">
        <v>3671.2407811441808</v>
      </c>
      <c r="F53" s="107">
        <v>97333.079045972656</v>
      </c>
      <c r="G53" s="107">
        <f t="shared" si="0"/>
        <v>254222.00000000058</v>
      </c>
      <c r="H53">
        <f>+'MIP(IxI)_TFEVP'!CI60</f>
        <v>254222</v>
      </c>
      <c r="I53" s="107">
        <f t="shared" si="1"/>
        <v>5.8207660913467407E-10</v>
      </c>
    </row>
    <row r="54" spans="1:9" x14ac:dyDescent="0.25">
      <c r="A54" t="s">
        <v>52</v>
      </c>
      <c r="B54" s="107">
        <v>255917.9836436066</v>
      </c>
      <c r="C54" s="107">
        <v>73975.822451638174</v>
      </c>
      <c r="D54" s="107">
        <v>112602.20330768316</v>
      </c>
      <c r="E54" s="107">
        <v>5536.5027011957109</v>
      </c>
      <c r="F54" s="107">
        <v>111287.48789587487</v>
      </c>
      <c r="G54" s="107">
        <f t="shared" si="0"/>
        <v>559319.99999999849</v>
      </c>
      <c r="H54">
        <f>+'MIP(IxI)_TFEVP'!CI61</f>
        <v>559320</v>
      </c>
      <c r="I54" s="107">
        <f t="shared" si="1"/>
        <v>-1.5133991837501526E-9</v>
      </c>
    </row>
    <row r="55" spans="1:9" x14ac:dyDescent="0.25">
      <c r="A55" t="s">
        <v>53</v>
      </c>
      <c r="B55" s="107">
        <v>182814.05848098616</v>
      </c>
      <c r="C55" s="107">
        <v>26159.685740135392</v>
      </c>
      <c r="D55" s="107">
        <v>185175.70526149168</v>
      </c>
      <c r="E55" s="107">
        <v>6679.2381254759212</v>
      </c>
      <c r="F55" s="107">
        <v>265891.31239191158</v>
      </c>
      <c r="G55" s="107">
        <f t="shared" si="0"/>
        <v>666720.0000000007</v>
      </c>
      <c r="H55">
        <f>+'MIP(IxI)_TFEVP'!CI62</f>
        <v>666720</v>
      </c>
      <c r="I55" s="107">
        <f t="shared" si="1"/>
        <v>0</v>
      </c>
    </row>
    <row r="56" spans="1:9" x14ac:dyDescent="0.25">
      <c r="A56" t="s">
        <v>54</v>
      </c>
      <c r="B56" s="107">
        <v>82478.551026266214</v>
      </c>
      <c r="C56" s="107">
        <v>9673.5906105520862</v>
      </c>
      <c r="D56" s="107">
        <v>248219.24271121339</v>
      </c>
      <c r="E56" s="107">
        <v>8433.5116220604195</v>
      </c>
      <c r="F56" s="107">
        <v>307219.10402990883</v>
      </c>
      <c r="G56" s="107">
        <f t="shared" si="0"/>
        <v>656024.00000000093</v>
      </c>
      <c r="H56">
        <f>+'MIP(IxI)_TFEVP'!CI63</f>
        <v>656024</v>
      </c>
      <c r="I56" s="107">
        <f t="shared" si="1"/>
        <v>9.3132257461547852E-10</v>
      </c>
    </row>
    <row r="57" spans="1:9" x14ac:dyDescent="0.25">
      <c r="A57" t="s">
        <v>55</v>
      </c>
      <c r="B57" s="107">
        <v>242135.22823843986</v>
      </c>
      <c r="C57" s="107">
        <v>-41624.128284500235</v>
      </c>
      <c r="D57" s="107">
        <v>1151992.2415719039</v>
      </c>
      <c r="E57" s="107">
        <v>35276.15290962263</v>
      </c>
      <c r="F57" s="107">
        <v>1705041.5055645278</v>
      </c>
      <c r="G57" s="107">
        <f t="shared" si="0"/>
        <v>3092820.9999999939</v>
      </c>
      <c r="H57">
        <f>+'MIP(IxI)_TFEVP'!CI64</f>
        <v>3092821</v>
      </c>
      <c r="I57" s="107">
        <f t="shared" si="1"/>
        <v>-6.0535967350006104E-9</v>
      </c>
    </row>
    <row r="58" spans="1:9" x14ac:dyDescent="0.25">
      <c r="A58" t="s">
        <v>56</v>
      </c>
      <c r="B58" s="107">
        <v>56387.541724150527</v>
      </c>
      <c r="C58" s="107">
        <v>9304.0231548923621</v>
      </c>
      <c r="D58" s="107">
        <v>454334.95885137242</v>
      </c>
      <c r="E58" s="107">
        <v>13705.005504413235</v>
      </c>
      <c r="F58" s="107">
        <v>363632.47076517198</v>
      </c>
      <c r="G58" s="107">
        <f t="shared" si="0"/>
        <v>897364.00000000047</v>
      </c>
      <c r="H58">
        <f>+'MIP(IxI)_TFEVP'!CI65</f>
        <v>897364</v>
      </c>
      <c r="I58" s="107">
        <f t="shared" si="1"/>
        <v>0</v>
      </c>
    </row>
    <row r="59" spans="1:9" x14ac:dyDescent="0.25">
      <c r="A59" t="s">
        <v>57</v>
      </c>
      <c r="B59" s="107">
        <v>1559718.7771587954</v>
      </c>
      <c r="C59" s="107">
        <v>663816.98830751271</v>
      </c>
      <c r="D59" s="107">
        <v>2861414.6451896005</v>
      </c>
      <c r="E59" s="107">
        <v>115079.37600144844</v>
      </c>
      <c r="F59" s="107">
        <v>4971371.213342648</v>
      </c>
      <c r="G59" s="107">
        <f t="shared" si="0"/>
        <v>10171401.000000004</v>
      </c>
      <c r="H59">
        <f>+'MIP(IxI)_TFEVP'!CI66</f>
        <v>10171401</v>
      </c>
      <c r="I59" s="107">
        <f t="shared" si="1"/>
        <v>0</v>
      </c>
    </row>
    <row r="60" spans="1:9" x14ac:dyDescent="0.25">
      <c r="A60" t="s">
        <v>58</v>
      </c>
      <c r="B60" s="107">
        <v>2133081.406914576</v>
      </c>
      <c r="C60" s="107">
        <v>171029.12793313139</v>
      </c>
      <c r="D60" s="107">
        <v>8760086.8734193277</v>
      </c>
      <c r="E60" s="107">
        <v>394258.70841897262</v>
      </c>
      <c r="F60" s="107">
        <v>13882036.883313939</v>
      </c>
      <c r="G60" s="107">
        <f t="shared" si="0"/>
        <v>25340492.999999948</v>
      </c>
      <c r="H60">
        <f>+'MIP(IxI)_TFEVP'!CI67</f>
        <v>25340493</v>
      </c>
      <c r="I60" s="107">
        <f t="shared" si="1"/>
        <v>-5.2154064178466797E-8</v>
      </c>
    </row>
    <row r="61" spans="1:9" x14ac:dyDescent="0.25">
      <c r="A61" t="s">
        <v>59</v>
      </c>
      <c r="B61" s="107">
        <v>2812337.0659890869</v>
      </c>
      <c r="C61" s="107">
        <v>-386224.41356368427</v>
      </c>
      <c r="D61" s="107">
        <v>2499195.4517546315</v>
      </c>
      <c r="E61" s="107">
        <v>138968.48993465398</v>
      </c>
      <c r="F61" s="107">
        <v>5808261.405885322</v>
      </c>
      <c r="G61" s="107">
        <f t="shared" si="0"/>
        <v>10872538.000000011</v>
      </c>
      <c r="H61">
        <f>+'MIP(IxI)_TFEVP'!CI68</f>
        <v>10872538</v>
      </c>
      <c r="I61" s="107">
        <f t="shared" si="1"/>
        <v>0</v>
      </c>
    </row>
    <row r="62" spans="1:9" x14ac:dyDescent="0.25">
      <c r="A62" t="s">
        <v>60</v>
      </c>
      <c r="B62" s="107">
        <v>39570.900526656311</v>
      </c>
      <c r="C62" s="107">
        <v>11587.656264966579</v>
      </c>
      <c r="D62" s="107">
        <v>128458.21540505302</v>
      </c>
      <c r="E62" s="107">
        <v>5488.7642285053207</v>
      </c>
      <c r="F62" s="107">
        <v>194774.46357481825</v>
      </c>
      <c r="G62" s="107">
        <f t="shared" si="0"/>
        <v>379879.99999999948</v>
      </c>
      <c r="H62">
        <f>+'MIP(IxI)_TFEVP'!CI69</f>
        <v>379880</v>
      </c>
      <c r="I62" s="107">
        <f t="shared" si="1"/>
        <v>-5.2386894822120667E-10</v>
      </c>
    </row>
    <row r="63" spans="1:9" x14ac:dyDescent="0.25">
      <c r="A63" t="s">
        <v>61</v>
      </c>
      <c r="B63" s="107">
        <v>40560.978147820817</v>
      </c>
      <c r="C63" s="107">
        <v>8154.463026145304</v>
      </c>
      <c r="D63" s="107">
        <v>185045.38001881007</v>
      </c>
      <c r="E63" s="107">
        <v>10194.24055256843</v>
      </c>
      <c r="F63" s="107">
        <v>289064.93825465511</v>
      </c>
      <c r="G63" s="107">
        <f t="shared" si="0"/>
        <v>533019.99999999977</v>
      </c>
      <c r="H63">
        <f>+'MIP(IxI)_TFEVP'!CI70</f>
        <v>533020</v>
      </c>
      <c r="I63" s="107">
        <f t="shared" si="1"/>
        <v>0</v>
      </c>
    </row>
    <row r="64" spans="1:9" x14ac:dyDescent="0.25">
      <c r="A64" t="s">
        <v>62</v>
      </c>
      <c r="B64" s="107">
        <v>421167.40645209292</v>
      </c>
      <c r="C64" s="107">
        <v>-3412.0240285486784</v>
      </c>
      <c r="D64" s="107">
        <v>830103.45296607749</v>
      </c>
      <c r="E64" s="107">
        <v>22540.384201476598</v>
      </c>
      <c r="F64" s="107">
        <v>999589.78040890198</v>
      </c>
      <c r="G64" s="107">
        <f t="shared" si="0"/>
        <v>2269989.0000000005</v>
      </c>
      <c r="H64">
        <f>+'MIP(IxI)_TFEVP'!CI71</f>
        <v>2269989</v>
      </c>
      <c r="I64" s="107">
        <f t="shared" si="1"/>
        <v>0</v>
      </c>
    </row>
    <row r="65" spans="1:9" x14ac:dyDescent="0.25">
      <c r="A65" t="s">
        <v>63</v>
      </c>
      <c r="B65" s="107">
        <v>276327.9929504696</v>
      </c>
      <c r="C65" s="107">
        <v>79355.46369048726</v>
      </c>
      <c r="D65" s="107">
        <v>1651444.4348061471</v>
      </c>
      <c r="E65" s="107">
        <v>134918.66614182488</v>
      </c>
      <c r="F65" s="107">
        <v>2368973.4424110753</v>
      </c>
      <c r="G65" s="107">
        <f t="shared" si="0"/>
        <v>4511020.0000000037</v>
      </c>
      <c r="H65">
        <f>+'MIP(IxI)_TFEVP'!CI72</f>
        <v>4511020</v>
      </c>
      <c r="I65" s="107">
        <f t="shared" si="1"/>
        <v>0</v>
      </c>
    </row>
    <row r="66" spans="1:9" x14ac:dyDescent="0.25">
      <c r="A66" t="s">
        <v>64</v>
      </c>
      <c r="B66" s="107">
        <v>232718.4307537174</v>
      </c>
      <c r="C66" s="107">
        <v>106698.09412404613</v>
      </c>
      <c r="D66" s="107">
        <v>1810742.9681941373</v>
      </c>
      <c r="E66" s="107">
        <v>247927.28957085262</v>
      </c>
      <c r="F66" s="107">
        <v>3085638.2173572294</v>
      </c>
      <c r="G66" s="107">
        <f t="shared" ref="G66:G77" si="2">SUM(B66:F66)</f>
        <v>5483724.9999999832</v>
      </c>
      <c r="H66">
        <f>+'MIP(IxI)_TFEVP'!CI73</f>
        <v>5483725</v>
      </c>
      <c r="I66" s="107">
        <f t="shared" si="1"/>
        <v>-1.6763806343078613E-8</v>
      </c>
    </row>
    <row r="67" spans="1:9" x14ac:dyDescent="0.25">
      <c r="A67" t="s">
        <v>65</v>
      </c>
      <c r="B67" s="107">
        <v>208520.39208325182</v>
      </c>
      <c r="C67" s="107">
        <v>55466.908100530629</v>
      </c>
      <c r="D67" s="107">
        <v>632804.88538497011</v>
      </c>
      <c r="E67" s="107">
        <v>94460.554174265577</v>
      </c>
      <c r="F67" s="107">
        <v>406647.26025698206</v>
      </c>
      <c r="G67" s="107">
        <f t="shared" si="2"/>
        <v>1397900.0000000002</v>
      </c>
      <c r="H67">
        <f>+'MIP(IxI)_TFEVP'!CI74</f>
        <v>1397900</v>
      </c>
      <c r="I67" s="107">
        <f t="shared" ref="I67:I77" si="3">G67-H67</f>
        <v>0</v>
      </c>
    </row>
    <row r="68" spans="1:9" x14ac:dyDescent="0.25">
      <c r="A68" t="s">
        <v>66</v>
      </c>
      <c r="B68" s="107">
        <v>19846.65766104831</v>
      </c>
      <c r="C68" s="107">
        <v>21816.65440245139</v>
      </c>
      <c r="D68" s="107">
        <v>292237.64117972914</v>
      </c>
      <c r="E68" s="107">
        <v>19440.578233707503</v>
      </c>
      <c r="F68" s="107">
        <v>188629.46852306291</v>
      </c>
      <c r="G68" s="107">
        <f t="shared" si="2"/>
        <v>541970.9999999993</v>
      </c>
      <c r="H68">
        <f>+'MIP(IxI)_TFEVP'!CI75</f>
        <v>541971</v>
      </c>
      <c r="I68" s="107">
        <f t="shared" si="3"/>
        <v>0</v>
      </c>
    </row>
    <row r="69" spans="1:9" x14ac:dyDescent="0.25">
      <c r="A69" t="s">
        <v>67</v>
      </c>
      <c r="B69" s="107">
        <v>184003.73738394745</v>
      </c>
      <c r="C69" s="107">
        <v>303693.73019146669</v>
      </c>
      <c r="D69" s="107">
        <v>929637.02967855963</v>
      </c>
      <c r="E69" s="107">
        <v>140164.86840622907</v>
      </c>
      <c r="F69" s="107">
        <v>8272435.6343397852</v>
      </c>
      <c r="G69" s="107">
        <f t="shared" si="2"/>
        <v>9829934.9999999888</v>
      </c>
      <c r="H69">
        <f>+'MIP(IxI)_TFEVP'!CI76</f>
        <v>9829935</v>
      </c>
      <c r="I69" s="107">
        <f t="shared" si="3"/>
        <v>0</v>
      </c>
    </row>
    <row r="70" spans="1:9" x14ac:dyDescent="0.25">
      <c r="A70" t="s">
        <v>68</v>
      </c>
      <c r="B70" s="107">
        <v>773496.06768374948</v>
      </c>
      <c r="C70" s="107">
        <v>279757.25931484567</v>
      </c>
      <c r="D70" s="107">
        <v>4188161.3572439691</v>
      </c>
      <c r="E70" s="107">
        <v>143346.99875678952</v>
      </c>
      <c r="F70" s="107">
        <v>6545512.3170006135</v>
      </c>
      <c r="G70" s="107">
        <f t="shared" si="2"/>
        <v>11930273.999999966</v>
      </c>
      <c r="H70">
        <f>+'MIP(IxI)_TFEVP'!CI77</f>
        <v>11930274</v>
      </c>
      <c r="I70" s="107">
        <f t="shared" si="3"/>
        <v>-3.3527612686157227E-8</v>
      </c>
    </row>
    <row r="71" spans="1:9" x14ac:dyDescent="0.25">
      <c r="A71" t="s">
        <v>69</v>
      </c>
      <c r="B71" s="107">
        <v>222271.27845230926</v>
      </c>
      <c r="C71" s="107">
        <v>102441.97301796637</v>
      </c>
      <c r="D71" s="107">
        <v>6162647.0222829366</v>
      </c>
      <c r="E71" s="107">
        <v>34334.52630988889</v>
      </c>
      <c r="F71" s="107">
        <v>2610287.1999368807</v>
      </c>
      <c r="G71" s="107">
        <f t="shared" si="2"/>
        <v>9131981.9999999814</v>
      </c>
      <c r="H71">
        <f>+'MIP(IxI)_TFEVP'!CI78</f>
        <v>9131982</v>
      </c>
      <c r="I71" s="107">
        <f t="shared" si="3"/>
        <v>-1.862645149230957E-8</v>
      </c>
    </row>
    <row r="72" spans="1:9" x14ac:dyDescent="0.25">
      <c r="A72" t="s">
        <v>70</v>
      </c>
      <c r="B72" s="107">
        <v>104135.340459484</v>
      </c>
      <c r="C72" s="107">
        <v>30940.900401610561</v>
      </c>
      <c r="D72" s="107">
        <v>1491822.0913022892</v>
      </c>
      <c r="E72" s="107">
        <v>33877.37652690144</v>
      </c>
      <c r="F72" s="107">
        <v>774563.29130971944</v>
      </c>
      <c r="G72" s="107">
        <f t="shared" si="2"/>
        <v>2435339.0000000047</v>
      </c>
      <c r="H72">
        <f>+'MIP(IxI)_TFEVP'!CI79</f>
        <v>2435339</v>
      </c>
      <c r="I72" s="107">
        <f t="shared" si="3"/>
        <v>4.6566128730773926E-9</v>
      </c>
    </row>
    <row r="73" spans="1:9" x14ac:dyDescent="0.25">
      <c r="A73" t="s">
        <v>71</v>
      </c>
      <c r="B73" s="107">
        <v>41229.698352904576</v>
      </c>
      <c r="C73" s="107">
        <v>33944.954847853864</v>
      </c>
      <c r="D73" s="107">
        <v>3186539.6009333297</v>
      </c>
      <c r="E73" s="107">
        <v>4001.1786581543315</v>
      </c>
      <c r="F73" s="107">
        <v>538448.56720775831</v>
      </c>
      <c r="G73" s="107">
        <f t="shared" si="2"/>
        <v>3804164.0000000009</v>
      </c>
      <c r="H73">
        <f>+'MIP(IxI)_TFEVP'!CI80</f>
        <v>3804164</v>
      </c>
      <c r="I73" s="107">
        <f t="shared" si="3"/>
        <v>0</v>
      </c>
    </row>
    <row r="74" spans="1:9" x14ac:dyDescent="0.25">
      <c r="A74" t="s">
        <v>72</v>
      </c>
      <c r="B74" s="107">
        <v>400186.74377344386</v>
      </c>
      <c r="C74" s="107">
        <v>44251.418958154893</v>
      </c>
      <c r="D74" s="107">
        <v>1717207.9581257284</v>
      </c>
      <c r="E74" s="107">
        <v>46918.059537119007</v>
      </c>
      <c r="F74" s="107">
        <v>1440583.8196055526</v>
      </c>
      <c r="G74" s="107">
        <f t="shared" si="2"/>
        <v>3649147.9999999991</v>
      </c>
      <c r="H74">
        <f>+'MIP(IxI)_TFEVP'!CI81</f>
        <v>3649148</v>
      </c>
      <c r="I74" s="107">
        <f t="shared" si="3"/>
        <v>0</v>
      </c>
    </row>
    <row r="75" spans="1:9" x14ac:dyDescent="0.25">
      <c r="A75" t="s">
        <v>73</v>
      </c>
      <c r="B75" s="107">
        <v>816783.5310913726</v>
      </c>
      <c r="C75" s="107">
        <v>68613.577356085865</v>
      </c>
      <c r="D75" s="107">
        <v>2659670.4812258603</v>
      </c>
      <c r="E75" s="107">
        <v>12047.947940457992</v>
      </c>
      <c r="F75" s="107">
        <v>690572.46238622442</v>
      </c>
      <c r="G75" s="107">
        <f t="shared" si="2"/>
        <v>4247688.0000000019</v>
      </c>
      <c r="H75">
        <f>+'MIP(IxI)_TFEVP'!CI82</f>
        <v>4247688</v>
      </c>
      <c r="I75" s="107">
        <f t="shared" si="3"/>
        <v>0</v>
      </c>
    </row>
    <row r="76" spans="1:9" x14ac:dyDescent="0.25">
      <c r="A76" t="s">
        <v>74</v>
      </c>
      <c r="B76" s="107">
        <v>131845.34574080608</v>
      </c>
      <c r="C76" s="107">
        <v>52249.088593265922</v>
      </c>
      <c r="D76" s="107">
        <v>933708.16065040079</v>
      </c>
      <c r="E76" s="107">
        <v>54020.479946559804</v>
      </c>
      <c r="F76" s="107">
        <v>962679.92506896704</v>
      </c>
      <c r="G76" s="107">
        <f t="shared" si="2"/>
        <v>2134502.9999999995</v>
      </c>
      <c r="H76">
        <f>+'MIP(IxI)_TFEVP'!CI83</f>
        <v>2134503</v>
      </c>
      <c r="I76" s="107">
        <f t="shared" si="3"/>
        <v>0</v>
      </c>
    </row>
    <row r="77" spans="1:9" x14ac:dyDescent="0.25">
      <c r="A77" t="s">
        <v>75</v>
      </c>
      <c r="B77" s="107">
        <v>0</v>
      </c>
      <c r="C77" s="107">
        <v>0</v>
      </c>
      <c r="D77" s="107">
        <v>709587</v>
      </c>
      <c r="E77" s="107">
        <v>0</v>
      </c>
      <c r="F77" s="107">
        <v>0</v>
      </c>
      <c r="G77" s="107">
        <f t="shared" si="2"/>
        <v>709587</v>
      </c>
      <c r="H77">
        <f>+'MIP(IxI)_TFEVP'!CI84</f>
        <v>709587</v>
      </c>
      <c r="I77" s="107">
        <f t="shared" si="3"/>
        <v>0</v>
      </c>
    </row>
    <row r="78" spans="1:9" x14ac:dyDescent="0.25">
      <c r="I78" s="107">
        <f>SUM(I2:I77)</f>
        <v>-1.0096118785440922E-7</v>
      </c>
    </row>
  </sheetData>
  <sheetProtection password="A853" sheet="1" formatColumns="0" formatRows="0"/>
  <conditionalFormatting sqref="B1:F1">
    <cfRule type="cellIs" dxfId="226" priority="1" operator="lessThan">
      <formula>0</formula>
    </cfRule>
  </conditionalFormatting>
  <conditionalFormatting sqref="I1">
    <cfRule type="cellIs" dxfId="225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0.19091777680716299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0.101486656647305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0.120174617500533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3.2358536397110602E-2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5.2802569602064101E-2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5.45837543632346E-2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2.8155951657310399E-2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0.134564939533969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4.5900452262718099E-2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0.59936157780048205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5.3666210107908001E-2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2.0200778420826199E-2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6.0853565192400504E-3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1.01228648820019E-3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1.56127307011402E-2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2.0762334863313602E-2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2.5448608242942299E-2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3.3092212968210397E-2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2.2869434784153701E-2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2.1717174191857098E-2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2.6453785886703E-2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9.6143421532750795E-2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2.77102703810462E-2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4.1540795319102798E-2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3.7314230126911103E-2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1.95904209420147E-2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9.7047290241459402E-2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4.4783012831920302E-3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4.4474380072857402E-2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0.260517292940252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1.9335431138554099E-2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3.11021728091509E-2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4.6244568590937299E-2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4.6239873032277098E-2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0.106712923096279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6.2898557625268303E-2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4.2962921952155397E-2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1.0680798339901199E-2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4.1023456438724598E-2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1.35351725038334E-3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2.3788949723369299E-2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2.5881399823503001E-2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1.6314298280605901E-2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1.61538721497782E-2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1.2827640410747399E-2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2.2708273515653399E-2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2.1292369316553698E-2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4.4490143867304804E-3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5.00210501130725E-2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1.3119768874538E-2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1.53468434078721E-2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3.6283248499343099E-2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1.3477079310591399E-2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7.4029577633789298E-2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7.1823591819811503E-2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1.1651822074410401E-2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3.1585844763106198E-2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3.5125348022361898E-2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5.9746627660322203E-2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4.2136711777875598E-2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6.8948088870169497E-2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5.1380811226595602E-2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0.173883221460545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1.6773811687822299E-2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1.3343666941723E-2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5.8895486086272299E-3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2.4021580490468999E-2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2.6463043753595498E-3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4.0323130885342597E-2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2.4219933854446901E-2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5.7728102740522001E-2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5.6459973860222598E-2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3.6891899150157802E-2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1.8450743086592E-2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0.118112740998724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0.27827313634550799</v>
      </c>
    </row>
  </sheetData>
  <sheetProtection password="D053" sheet="1" formatColumns="0" formatRows="0"/>
  <conditionalFormatting sqref="A3:A78">
    <cfRule type="cellIs" dxfId="224" priority="1" operator="lessThan">
      <formula>0</formula>
    </cfRule>
  </conditionalFormatting>
  <conditionalFormatting sqref="B2:BY2">
    <cfRule type="cellIs" dxfId="223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2:BY82"/>
  <sheetViews>
    <sheetView showGridLines="0" zoomScale="70" zoomScaleNormal="70" workbookViewId="0">
      <pane xSplit="1" ySplit="2" topLeftCell="B40" activePane="bottomRight" state="frozen"/>
      <selection activeCell="C46" sqref="C46"/>
      <selection pane="topRight" activeCell="C46" sqref="C46"/>
      <selection pane="bottomLeft" activeCell="C46" sqref="C46"/>
      <selection pane="bottomRight" activeCell="B61" sqref="B61"/>
    </sheetView>
  </sheetViews>
  <sheetFormatPr baseColWidth="10" defaultRowHeight="15" x14ac:dyDescent="0.25"/>
  <cols>
    <col min="2" max="33" width="12" customWidth="1"/>
    <col min="34" max="34" width="11.5703125" customWidth="1"/>
    <col min="35" max="72" width="12" customWidth="1"/>
    <col min="73" max="73" width="11.5703125" customWidth="1"/>
    <col min="74" max="74" width="12" customWidth="1"/>
    <col min="75" max="75" width="11.5703125" customWidth="1"/>
    <col min="76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f t="array" ref="B3:BY78">MMULT(L_d_Of!B3:BY78,'(I-C_Of_t(IxI))-1'!D9:CA84)</f>
        <v>0.19226994980841805</v>
      </c>
      <c r="C3" s="226">
        <v>1.3732357580246158E-4</v>
      </c>
      <c r="D3" s="226">
        <v>1.5578368356906544E-5</v>
      </c>
      <c r="E3" s="226">
        <v>2.2328561509633285E-4</v>
      </c>
      <c r="F3" s="226">
        <v>4.3535332381281141E-6</v>
      </c>
      <c r="G3" s="226">
        <v>2.8082145865762116E-5</v>
      </c>
      <c r="H3" s="226">
        <v>3.0037103741798098E-5</v>
      </c>
      <c r="I3" s="226">
        <v>6.220658432663472E-5</v>
      </c>
      <c r="J3" s="226">
        <v>3.6170968239427415E-3</v>
      </c>
      <c r="K3" s="226">
        <v>2.6734678343813777E-5</v>
      </c>
      <c r="L3" s="226">
        <v>8.3436511308421606E-5</v>
      </c>
      <c r="M3" s="226">
        <v>4.4567253978093135E-6</v>
      </c>
      <c r="N3" s="226">
        <v>7.8599475067251363E-5</v>
      </c>
      <c r="O3" s="226">
        <v>7.8599475067251363E-5</v>
      </c>
      <c r="P3" s="226">
        <v>1.3654617242849397E-5</v>
      </c>
      <c r="Q3" s="226">
        <v>1.075743950561875E-3</v>
      </c>
      <c r="R3" s="226">
        <v>2.6959961837564399E-5</v>
      </c>
      <c r="S3" s="226">
        <v>1.3896373938804841E-5</v>
      </c>
      <c r="T3" s="226">
        <v>3.4773467962122176E-8</v>
      </c>
      <c r="U3" s="226">
        <v>9.9748583331565744E-6</v>
      </c>
      <c r="V3" s="226">
        <v>2.4214099798482377E-5</v>
      </c>
      <c r="W3" s="226">
        <v>2.7014893941872769E-5</v>
      </c>
      <c r="X3" s="226">
        <v>1.7700981737422195E-5</v>
      </c>
      <c r="Y3" s="226">
        <v>3.0007438671649054E-4</v>
      </c>
      <c r="Z3" s="226">
        <v>1.4479635357062826E-5</v>
      </c>
      <c r="AA3" s="226">
        <v>2.4888372917168424E-5</v>
      </c>
      <c r="AB3" s="226">
        <v>2.9652467213175747E-5</v>
      </c>
      <c r="AC3" s="226">
        <v>3.1030318211515127E-5</v>
      </c>
      <c r="AD3" s="226">
        <v>3.7118800728109767E-5</v>
      </c>
      <c r="AE3" s="226">
        <v>1.2618895956624225E-5</v>
      </c>
      <c r="AF3" s="226">
        <v>2.1717307488687313E-5</v>
      </c>
      <c r="AG3" s="226">
        <v>1.2135388367961651E-5</v>
      </c>
      <c r="AH3" s="226">
        <v>5.5317548760411416E-6</v>
      </c>
      <c r="AI3" s="226">
        <v>3.9087030046953465E-4</v>
      </c>
      <c r="AJ3" s="226">
        <v>1.0651717807211814E-4</v>
      </c>
      <c r="AK3" s="226">
        <v>6.3467037084728863E-5</v>
      </c>
      <c r="AL3" s="226">
        <v>5.251262269001024E-5</v>
      </c>
      <c r="AM3" s="226">
        <v>2.9525965908746432E-4</v>
      </c>
      <c r="AN3" s="226">
        <v>3.7925672160450783E-4</v>
      </c>
      <c r="AO3" s="226">
        <v>5.5776708154758707E-4</v>
      </c>
      <c r="AP3" s="226">
        <v>4.2119262514427923E-3</v>
      </c>
      <c r="AQ3" s="226">
        <v>1.5483215413839444E-4</v>
      </c>
      <c r="AR3" s="226">
        <v>2.2815636693321784E-5</v>
      </c>
      <c r="AS3" s="226">
        <v>3.3734651104050118E-4</v>
      </c>
      <c r="AT3" s="226">
        <v>2.0697098153191896E-3</v>
      </c>
      <c r="AU3" s="226">
        <v>9.4963951592830039E-5</v>
      </c>
      <c r="AV3" s="226">
        <v>3.5225374342010409E-5</v>
      </c>
      <c r="AW3" s="226">
        <v>8.1568874328033993E-5</v>
      </c>
      <c r="AX3" s="226">
        <v>1.1601303376896389E-4</v>
      </c>
      <c r="AY3" s="226">
        <v>6.5679686930819253E-5</v>
      </c>
      <c r="AZ3" s="226">
        <v>3.0070126626377263E-5</v>
      </c>
      <c r="BA3" s="226">
        <v>5.1225140391464376E-5</v>
      </c>
      <c r="BB3" s="226">
        <v>7.8198778848003194E-5</v>
      </c>
      <c r="BC3" s="226">
        <v>3.4520564574302817E-5</v>
      </c>
      <c r="BD3" s="226">
        <v>3.3554776314666609E-4</v>
      </c>
      <c r="BE3" s="226">
        <v>7.7635907233938558E-4</v>
      </c>
      <c r="BF3" s="226">
        <v>2.9710612388683487E-4</v>
      </c>
      <c r="BG3" s="226">
        <v>1.8842666510408778E-5</v>
      </c>
      <c r="BH3" s="226">
        <v>3.8973340699739219E-4</v>
      </c>
      <c r="BI3" s="226">
        <v>1.3309947593652522E-3</v>
      </c>
      <c r="BJ3" s="226">
        <v>3.3246102445874524E-4</v>
      </c>
      <c r="BK3" s="226">
        <v>9.3420439822746251E-4</v>
      </c>
      <c r="BL3" s="226">
        <v>1.5271747842503469E-4</v>
      </c>
      <c r="BM3" s="226">
        <v>3.8993660320554049E-4</v>
      </c>
      <c r="BN3" s="226">
        <v>5.4698230047533494E-4</v>
      </c>
      <c r="BO3" s="226">
        <v>1.3296361049650884E-3</v>
      </c>
      <c r="BP3" s="226">
        <v>9.5026711352160041E-4</v>
      </c>
      <c r="BQ3" s="226">
        <v>2.9099011711440523E-4</v>
      </c>
      <c r="BR3" s="226">
        <v>1.1559431414483281E-3</v>
      </c>
      <c r="BS3" s="226">
        <v>3.005952728862441E-6</v>
      </c>
      <c r="BT3" s="226">
        <v>4.8302559530017052E-5</v>
      </c>
      <c r="BU3" s="226">
        <v>0</v>
      </c>
      <c r="BV3" s="226">
        <v>1.4400206494943714E-6</v>
      </c>
      <c r="BW3" s="226">
        <v>0</v>
      </c>
      <c r="BX3" s="226">
        <v>8.0760937613775521E-4</v>
      </c>
      <c r="BY3" s="226">
        <v>0</v>
      </c>
    </row>
    <row r="4" spans="1:77" x14ac:dyDescent="0.25">
      <c r="A4" s="105" t="s">
        <v>1</v>
      </c>
      <c r="B4" s="226">
        <v>2.833767344853488E-5</v>
      </c>
      <c r="C4" s="226">
        <v>0.10186145277698827</v>
      </c>
      <c r="D4" s="226">
        <v>4.7804959392590278E-6</v>
      </c>
      <c r="E4" s="226">
        <v>5.6026629708058296E-5</v>
      </c>
      <c r="F4" s="226">
        <v>3.8721246622946875E-6</v>
      </c>
      <c r="G4" s="226">
        <v>9.4452970500773867E-6</v>
      </c>
      <c r="H4" s="226">
        <v>9.5419677785407696E-6</v>
      </c>
      <c r="I4" s="226">
        <v>2.0251766136673443E-5</v>
      </c>
      <c r="J4" s="226">
        <v>1.1836735695032008E-3</v>
      </c>
      <c r="K4" s="226">
        <v>7.4608542347261578E-6</v>
      </c>
      <c r="L4" s="226">
        <v>3.6227019727938647E-5</v>
      </c>
      <c r="M4" s="226">
        <v>1.3132459724245957E-6</v>
      </c>
      <c r="N4" s="226">
        <v>3.4394362091738872E-5</v>
      </c>
      <c r="O4" s="226">
        <v>3.4394362091738872E-5</v>
      </c>
      <c r="P4" s="226">
        <v>4.7004967418223539E-6</v>
      </c>
      <c r="Q4" s="226">
        <v>3.4943170199188724E-4</v>
      </c>
      <c r="R4" s="226">
        <v>5.8612473867913181E-6</v>
      </c>
      <c r="S4" s="226">
        <v>4.4712096657205162E-6</v>
      </c>
      <c r="T4" s="226">
        <v>4.8789420820616082E-9</v>
      </c>
      <c r="U4" s="226">
        <v>2.4193434943713459E-6</v>
      </c>
      <c r="V4" s="226">
        <v>7.6086689364350663E-6</v>
      </c>
      <c r="W4" s="226">
        <v>7.6808717464817494E-6</v>
      </c>
      <c r="X4" s="226">
        <v>5.2917591444148529E-6</v>
      </c>
      <c r="Y4" s="226">
        <v>6.916952439048938E-5</v>
      </c>
      <c r="Z4" s="226">
        <v>3.7544357543096086E-6</v>
      </c>
      <c r="AA4" s="226">
        <v>8.2982969372988502E-6</v>
      </c>
      <c r="AB4" s="226">
        <v>6.5580838293865575E-6</v>
      </c>
      <c r="AC4" s="226">
        <v>7.618080324848069E-6</v>
      </c>
      <c r="AD4" s="226">
        <v>1.1335697000165099E-5</v>
      </c>
      <c r="AE4" s="226">
        <v>3.0136587498830719E-6</v>
      </c>
      <c r="AF4" s="226">
        <v>6.5372823180597485E-6</v>
      </c>
      <c r="AG4" s="226">
        <v>4.0484840430384097E-6</v>
      </c>
      <c r="AH4" s="226">
        <v>1.94523179403589E-6</v>
      </c>
      <c r="AI4" s="226">
        <v>1.0934068558065208E-3</v>
      </c>
      <c r="AJ4" s="226">
        <v>3.3210167778536516E-5</v>
      </c>
      <c r="AK4" s="226">
        <v>1.5075477736001911E-5</v>
      </c>
      <c r="AL4" s="226">
        <v>1.1662207803083595E-5</v>
      </c>
      <c r="AM4" s="226">
        <v>5.8644317152850412E-5</v>
      </c>
      <c r="AN4" s="226">
        <v>8.7175347999392274E-5</v>
      </c>
      <c r="AO4" s="226">
        <v>2.5365122213179687E-4</v>
      </c>
      <c r="AP4" s="226">
        <v>8.7761066008641296E-4</v>
      </c>
      <c r="AQ4" s="226">
        <v>4.272635617785446E-5</v>
      </c>
      <c r="AR4" s="226">
        <v>7.5203417710989655E-6</v>
      </c>
      <c r="AS4" s="226">
        <v>1.1824012851614523E-4</v>
      </c>
      <c r="AT4" s="226">
        <v>2.6334458872367066E-4</v>
      </c>
      <c r="AU4" s="226">
        <v>3.0235653827161033E-5</v>
      </c>
      <c r="AV4" s="226">
        <v>1.2146152109560719E-5</v>
      </c>
      <c r="AW4" s="226">
        <v>2.7868535900757979E-5</v>
      </c>
      <c r="AX4" s="226">
        <v>3.9641982430548062E-5</v>
      </c>
      <c r="AY4" s="226">
        <v>1.6918775824442744E-5</v>
      </c>
      <c r="AZ4" s="226">
        <v>1.0503501655443735E-5</v>
      </c>
      <c r="BA4" s="226">
        <v>1.7636358441463555E-5</v>
      </c>
      <c r="BB4" s="226">
        <v>3.2341707614039914E-5</v>
      </c>
      <c r="BC4" s="226">
        <v>1.1370014605026081E-5</v>
      </c>
      <c r="BD4" s="226">
        <v>1.1308848640595828E-4</v>
      </c>
      <c r="BE4" s="226">
        <v>2.6383518906358659E-4</v>
      </c>
      <c r="BF4" s="226">
        <v>1.9217844993358238E-4</v>
      </c>
      <c r="BG4" s="226">
        <v>5.3344523354123508E-6</v>
      </c>
      <c r="BH4" s="226">
        <v>1.3704906155057419E-4</v>
      </c>
      <c r="BI4" s="226">
        <v>5.8609138198864206E-4</v>
      </c>
      <c r="BJ4" s="226">
        <v>3.6365494094789841E-4</v>
      </c>
      <c r="BK4" s="226">
        <v>1.295506786092827E-4</v>
      </c>
      <c r="BL4" s="226">
        <v>3.9831301477694885E-5</v>
      </c>
      <c r="BM4" s="226">
        <v>8.905016286559938E-5</v>
      </c>
      <c r="BN4" s="226">
        <v>1.6142144568554776E-4</v>
      </c>
      <c r="BO4" s="226">
        <v>2.0409456818232811E-4</v>
      </c>
      <c r="BP4" s="226">
        <v>1.7212412001226649E-4</v>
      </c>
      <c r="BQ4" s="226">
        <v>4.4265745785863198E-5</v>
      </c>
      <c r="BR4" s="226">
        <v>2.3573629772978699E-4</v>
      </c>
      <c r="BS4" s="226">
        <v>1.241407857721236E-6</v>
      </c>
      <c r="BT4" s="226">
        <v>1.0848214308013359E-5</v>
      </c>
      <c r="BU4" s="226">
        <v>0</v>
      </c>
      <c r="BV4" s="226">
        <v>5.0654216141619185E-7</v>
      </c>
      <c r="BW4" s="226">
        <v>0</v>
      </c>
      <c r="BX4" s="226">
        <v>8.881108261664447E-5</v>
      </c>
      <c r="BY4" s="226">
        <v>0</v>
      </c>
    </row>
    <row r="5" spans="1:77" x14ac:dyDescent="0.25">
      <c r="A5" s="105" t="s">
        <v>2</v>
      </c>
      <c r="B5" s="226">
        <v>9.7278817318819971E-4</v>
      </c>
      <c r="C5" s="226">
        <v>2.1902179905147602E-4</v>
      </c>
      <c r="D5" s="226">
        <v>0.12952500468032999</v>
      </c>
      <c r="E5" s="226">
        <v>1.3438777023696511E-4</v>
      </c>
      <c r="F5" s="226">
        <v>5.5375544480012638E-6</v>
      </c>
      <c r="G5" s="226">
        <v>4.3623722373934601E-5</v>
      </c>
      <c r="H5" s="226">
        <v>3.923637489030338E-5</v>
      </c>
      <c r="I5" s="226">
        <v>1.0252344501391773E-4</v>
      </c>
      <c r="J5" s="226">
        <v>6.082945566140442E-3</v>
      </c>
      <c r="K5" s="226">
        <v>2.3298695981908196E-5</v>
      </c>
      <c r="L5" s="226">
        <v>1.1335083955489154E-4</v>
      </c>
      <c r="M5" s="226">
        <v>5.3743545120971622E-6</v>
      </c>
      <c r="N5" s="226">
        <v>6.0641856367288806E-5</v>
      </c>
      <c r="O5" s="226">
        <v>6.0641856367288806E-5</v>
      </c>
      <c r="P5" s="226">
        <v>1.8478876357021553E-5</v>
      </c>
      <c r="Q5" s="226">
        <v>1.7648450756147392E-3</v>
      </c>
      <c r="R5" s="226">
        <v>1.7279103090798923E-5</v>
      </c>
      <c r="S5" s="226">
        <v>1.9295459305109179E-5</v>
      </c>
      <c r="T5" s="226">
        <v>1.6922074604245069E-8</v>
      </c>
      <c r="U5" s="226">
        <v>6.6658251495442799E-6</v>
      </c>
      <c r="V5" s="226">
        <v>1.4847572687417537E-5</v>
      </c>
      <c r="W5" s="226">
        <v>1.7735476196988836E-5</v>
      </c>
      <c r="X5" s="226">
        <v>1.9839859756372389E-5</v>
      </c>
      <c r="Y5" s="226">
        <v>1.1069207274629104E-4</v>
      </c>
      <c r="Z5" s="226">
        <v>1.5132043382700596E-5</v>
      </c>
      <c r="AA5" s="226">
        <v>3.617398761689127E-5</v>
      </c>
      <c r="AB5" s="226">
        <v>2.0997669522566334E-5</v>
      </c>
      <c r="AC5" s="226">
        <v>2.4264830246751069E-5</v>
      </c>
      <c r="AD5" s="226">
        <v>4.5763498243418192E-5</v>
      </c>
      <c r="AE5" s="226">
        <v>1.0379741832998073E-5</v>
      </c>
      <c r="AF5" s="226">
        <v>1.3806425901531669E-5</v>
      </c>
      <c r="AG5" s="226">
        <v>8.7752368923062607E-6</v>
      </c>
      <c r="AH5" s="226">
        <v>8.8219678493300863E-6</v>
      </c>
      <c r="AI5" s="226">
        <v>3.5605649314321945E-4</v>
      </c>
      <c r="AJ5" s="226">
        <v>1.0755550079257598E-4</v>
      </c>
      <c r="AK5" s="226">
        <v>4.3189598499897038E-5</v>
      </c>
      <c r="AL5" s="226">
        <v>5.2015030030398743E-5</v>
      </c>
      <c r="AM5" s="226">
        <v>6.591224976969745E-4</v>
      </c>
      <c r="AN5" s="226">
        <v>2.846057923809722E-4</v>
      </c>
      <c r="AO5" s="226">
        <v>4.5899183256269648E-4</v>
      </c>
      <c r="AP5" s="226">
        <v>1.3620608688926562E-3</v>
      </c>
      <c r="AQ5" s="226">
        <v>1.1127003577521119E-4</v>
      </c>
      <c r="AR5" s="226">
        <v>3.230143449407516E-5</v>
      </c>
      <c r="AS5" s="226">
        <v>3.3606228696048292E-4</v>
      </c>
      <c r="AT5" s="226">
        <v>1.435289803123372E-3</v>
      </c>
      <c r="AU5" s="226">
        <v>8.7389258466269424E-5</v>
      </c>
      <c r="AV5" s="226">
        <v>2.7766695606907271E-5</v>
      </c>
      <c r="AW5" s="226">
        <v>1.0334177482128713E-4</v>
      </c>
      <c r="AX5" s="226">
        <v>1.7461630174434839E-4</v>
      </c>
      <c r="AY5" s="226">
        <v>4.4027511509540017E-5</v>
      </c>
      <c r="AZ5" s="226">
        <v>4.7178426220154298E-5</v>
      </c>
      <c r="BA5" s="226">
        <v>7.6202937803556599E-5</v>
      </c>
      <c r="BB5" s="226">
        <v>7.1826638285543519E-5</v>
      </c>
      <c r="BC5" s="226">
        <v>4.717854834696352E-5</v>
      </c>
      <c r="BD5" s="226">
        <v>5.0546713988442089E-4</v>
      </c>
      <c r="BE5" s="226">
        <v>3.7895485409072266E-4</v>
      </c>
      <c r="BF5" s="226">
        <v>4.1572699414769125E-4</v>
      </c>
      <c r="BG5" s="226">
        <v>1.0972504349576785E-5</v>
      </c>
      <c r="BH5" s="226">
        <v>6.2154156563087838E-4</v>
      </c>
      <c r="BI5" s="226">
        <v>7.6780351921309478E-4</v>
      </c>
      <c r="BJ5" s="226">
        <v>3.3605027595077347E-4</v>
      </c>
      <c r="BK5" s="226">
        <v>3.4812385638696789E-4</v>
      </c>
      <c r="BL5" s="226">
        <v>9.1044523623661823E-5</v>
      </c>
      <c r="BM5" s="226">
        <v>2.5973200353450883E-4</v>
      </c>
      <c r="BN5" s="226">
        <v>3.3395792970839302E-4</v>
      </c>
      <c r="BO5" s="226">
        <v>6.7319044988549057E-4</v>
      </c>
      <c r="BP5" s="226">
        <v>5.0585109659823015E-4</v>
      </c>
      <c r="BQ5" s="226">
        <v>7.9814960061604643E-5</v>
      </c>
      <c r="BR5" s="226">
        <v>4.717943511079571E-4</v>
      </c>
      <c r="BS5" s="226">
        <v>2.5785773514711865E-6</v>
      </c>
      <c r="BT5" s="226">
        <v>2.5119122038933116E-5</v>
      </c>
      <c r="BU5" s="226">
        <v>0</v>
      </c>
      <c r="BV5" s="226">
        <v>2.2945855298775841E-6</v>
      </c>
      <c r="BW5" s="226">
        <v>0</v>
      </c>
      <c r="BX5" s="226">
        <v>3.7520918047647002E-4</v>
      </c>
      <c r="BY5" s="226">
        <v>0</v>
      </c>
    </row>
    <row r="6" spans="1:77" x14ac:dyDescent="0.25">
      <c r="A6" s="105" t="s">
        <v>3</v>
      </c>
      <c r="B6" s="226">
        <v>2.5816710758076385E-5</v>
      </c>
      <c r="C6" s="226">
        <v>3.5790504912827505E-5</v>
      </c>
      <c r="D6" s="226">
        <v>1.7473830503139785E-6</v>
      </c>
      <c r="E6" s="226">
        <v>3.2381202377698481E-2</v>
      </c>
      <c r="F6" s="226">
        <v>4.408104321553664E-7</v>
      </c>
      <c r="G6" s="226">
        <v>4.4267608455114451E-6</v>
      </c>
      <c r="H6" s="226">
        <v>2.1991878796123034E-6</v>
      </c>
      <c r="I6" s="226">
        <v>1.9659940466328433E-5</v>
      </c>
      <c r="J6" s="226">
        <v>1.2307464599710766E-3</v>
      </c>
      <c r="K6" s="226">
        <v>2.8520337605641951E-6</v>
      </c>
      <c r="L6" s="226">
        <v>1.8115164400454481E-5</v>
      </c>
      <c r="M6" s="226">
        <v>3.834646666061083E-7</v>
      </c>
      <c r="N6" s="226">
        <v>7.8214763356617324E-6</v>
      </c>
      <c r="O6" s="226">
        <v>7.8214763356617324E-6</v>
      </c>
      <c r="P6" s="226">
        <v>1.9258667877916675E-6</v>
      </c>
      <c r="Q6" s="226">
        <v>3.5615137486972096E-4</v>
      </c>
      <c r="R6" s="226">
        <v>2.3142765529909329E-6</v>
      </c>
      <c r="S6" s="226">
        <v>1.0303823415240033E-6</v>
      </c>
      <c r="T6" s="226">
        <v>2.4506396113532785E-9</v>
      </c>
      <c r="U6" s="226">
        <v>8.3121636513947133E-7</v>
      </c>
      <c r="V6" s="226">
        <v>1.8449605682723698E-6</v>
      </c>
      <c r="W6" s="226">
        <v>2.0641010177464237E-6</v>
      </c>
      <c r="X6" s="226">
        <v>1.3477189745414394E-6</v>
      </c>
      <c r="Y6" s="226">
        <v>2.481745601986501E-5</v>
      </c>
      <c r="Z6" s="226">
        <v>1.0889284464374086E-6</v>
      </c>
      <c r="AA6" s="226">
        <v>1.7823451300013922E-6</v>
      </c>
      <c r="AB6" s="226">
        <v>2.6608791319389809E-6</v>
      </c>
      <c r="AC6" s="226">
        <v>2.6823893013502871E-6</v>
      </c>
      <c r="AD6" s="226">
        <v>2.7768332795680905E-6</v>
      </c>
      <c r="AE6" s="226">
        <v>1.067188095652337E-6</v>
      </c>
      <c r="AF6" s="226">
        <v>1.6184559193580198E-6</v>
      </c>
      <c r="AG6" s="226">
        <v>1.093787392188227E-6</v>
      </c>
      <c r="AH6" s="226">
        <v>3.797062404306329E-7</v>
      </c>
      <c r="AI6" s="226">
        <v>7.1320083288082433E-5</v>
      </c>
      <c r="AJ6" s="226">
        <v>8.4997632083758326E-6</v>
      </c>
      <c r="AK6" s="226">
        <v>4.3461905827842194E-6</v>
      </c>
      <c r="AL6" s="226">
        <v>3.4681555855037265E-6</v>
      </c>
      <c r="AM6" s="226">
        <v>2.2434725458408304E-5</v>
      </c>
      <c r="AN6" s="226">
        <v>2.9411226189647778E-5</v>
      </c>
      <c r="AO6" s="226">
        <v>5.7469445063211418E-5</v>
      </c>
      <c r="AP6" s="226">
        <v>3.5383617805283697E-4</v>
      </c>
      <c r="AQ6" s="226">
        <v>1.1528343747892308E-5</v>
      </c>
      <c r="AR6" s="226">
        <v>1.6046752295400651E-6</v>
      </c>
      <c r="AS6" s="226">
        <v>2.4056029556015697E-5</v>
      </c>
      <c r="AT6" s="226">
        <v>6.5022598758740263E-5</v>
      </c>
      <c r="AU6" s="226">
        <v>7.1623013381492307E-6</v>
      </c>
      <c r="AV6" s="226">
        <v>2.7907114287922229E-6</v>
      </c>
      <c r="AW6" s="226">
        <v>1.3656377946774383E-5</v>
      </c>
      <c r="AX6" s="226">
        <v>9.5610024924827713E-6</v>
      </c>
      <c r="AY6" s="226">
        <v>5.2900300756091227E-6</v>
      </c>
      <c r="AZ6" s="226">
        <v>2.1645394524428828E-6</v>
      </c>
      <c r="BA6" s="226">
        <v>4.6671750947148963E-6</v>
      </c>
      <c r="BB6" s="226">
        <v>5.7996332529087235E-6</v>
      </c>
      <c r="BC6" s="226">
        <v>2.3652498048675236E-6</v>
      </c>
      <c r="BD6" s="226">
        <v>2.2809837824653182E-5</v>
      </c>
      <c r="BE6" s="226">
        <v>6.1945507451982972E-5</v>
      </c>
      <c r="BF6" s="226">
        <v>5.1398367059316981E-5</v>
      </c>
      <c r="BG6" s="226">
        <v>1.643892810314346E-6</v>
      </c>
      <c r="BH6" s="226">
        <v>2.6751765046955181E-5</v>
      </c>
      <c r="BI6" s="226">
        <v>8.887944429609697E-5</v>
      </c>
      <c r="BJ6" s="226">
        <v>2.293970709424883E-5</v>
      </c>
      <c r="BK6" s="226">
        <v>9.6100869040254667E-5</v>
      </c>
      <c r="BL6" s="226">
        <v>1.2797257589195801E-5</v>
      </c>
      <c r="BM6" s="226">
        <v>3.0013601769743969E-5</v>
      </c>
      <c r="BN6" s="226">
        <v>3.5416879620971738E-5</v>
      </c>
      <c r="BO6" s="226">
        <v>6.2748206874478746E-5</v>
      </c>
      <c r="BP6" s="226">
        <v>5.0116267515651598E-5</v>
      </c>
      <c r="BQ6" s="226">
        <v>3.2489360547193955E-5</v>
      </c>
      <c r="BR6" s="226">
        <v>1.0413742009633677E-4</v>
      </c>
      <c r="BS6" s="226">
        <v>4.0086761999757866E-7</v>
      </c>
      <c r="BT6" s="226">
        <v>3.987509036257972E-6</v>
      </c>
      <c r="BU6" s="226">
        <v>0</v>
      </c>
      <c r="BV6" s="226">
        <v>9.9015087024999557E-8</v>
      </c>
      <c r="BW6" s="226">
        <v>0</v>
      </c>
      <c r="BX6" s="226">
        <v>5.2167911247075658E-5</v>
      </c>
      <c r="BY6" s="226">
        <v>0</v>
      </c>
    </row>
    <row r="7" spans="1:77" x14ac:dyDescent="0.25">
      <c r="A7" s="105" t="s">
        <v>4</v>
      </c>
      <c r="B7" s="226">
        <v>5.2222736573609419E-4</v>
      </c>
      <c r="C7" s="226">
        <v>7.4907669842820719E-4</v>
      </c>
      <c r="D7" s="226">
        <v>4.6030442891805287E-5</v>
      </c>
      <c r="E7" s="226">
        <v>5.0359233149089059E-4</v>
      </c>
      <c r="F7" s="226">
        <v>5.2998754069754461E-2</v>
      </c>
      <c r="G7" s="226">
        <v>1.0918178239239487E-4</v>
      </c>
      <c r="H7" s="226">
        <v>7.2513756581394799E-5</v>
      </c>
      <c r="I7" s="226">
        <v>3.9388634621154769E-4</v>
      </c>
      <c r="J7" s="226">
        <v>2.4344890958105388E-2</v>
      </c>
      <c r="K7" s="226">
        <v>6.5338110968033662E-5</v>
      </c>
      <c r="L7" s="226">
        <v>7.0213052465054895E-4</v>
      </c>
      <c r="M7" s="226">
        <v>1.0715526625832108E-5</v>
      </c>
      <c r="N7" s="226">
        <v>1.9139987631027118E-4</v>
      </c>
      <c r="O7" s="226">
        <v>1.9139987631027118E-4</v>
      </c>
      <c r="P7" s="226">
        <v>4.8625344506425553E-5</v>
      </c>
      <c r="Q7" s="226">
        <v>7.0544822354392193E-3</v>
      </c>
      <c r="R7" s="226">
        <v>4.8375291553422176E-5</v>
      </c>
      <c r="S7" s="226">
        <v>3.4143457585312897E-5</v>
      </c>
      <c r="T7" s="226">
        <v>5.6695956671066206E-8</v>
      </c>
      <c r="U7" s="226">
        <v>1.9983418328824148E-5</v>
      </c>
      <c r="V7" s="226">
        <v>4.8119138718511624E-5</v>
      </c>
      <c r="W7" s="226">
        <v>5.2764568235732338E-5</v>
      </c>
      <c r="X7" s="226">
        <v>3.9398157204065145E-5</v>
      </c>
      <c r="Y7" s="226">
        <v>5.3367054244066214E-4</v>
      </c>
      <c r="Z7" s="226">
        <v>3.088245180324892E-5</v>
      </c>
      <c r="AA7" s="226">
        <v>6.1751344193910988E-5</v>
      </c>
      <c r="AB7" s="226">
        <v>5.4417010726865249E-5</v>
      </c>
      <c r="AC7" s="226">
        <v>5.9736072260501082E-5</v>
      </c>
      <c r="AD7" s="226">
        <v>8.6481155395096368E-5</v>
      </c>
      <c r="AE7" s="226">
        <v>2.4508358258930958E-5</v>
      </c>
      <c r="AF7" s="226">
        <v>4.3101027457075262E-5</v>
      </c>
      <c r="AG7" s="226">
        <v>2.7255949092328551E-5</v>
      </c>
      <c r="AH7" s="226">
        <v>1.4382006179583711E-5</v>
      </c>
      <c r="AI7" s="226">
        <v>1.2786646511982688E-3</v>
      </c>
      <c r="AJ7" s="226">
        <v>2.9150572594586886E-4</v>
      </c>
      <c r="AK7" s="226">
        <v>2.6352903318911306E-4</v>
      </c>
      <c r="AL7" s="226">
        <v>8.8955547808297305E-4</v>
      </c>
      <c r="AM7" s="226">
        <v>5.1931944592045831E-3</v>
      </c>
      <c r="AN7" s="226">
        <v>8.724068533763024E-4</v>
      </c>
      <c r="AO7" s="226">
        <v>1.4479284490133803E-3</v>
      </c>
      <c r="AP7" s="226">
        <v>7.5111314025569044E-3</v>
      </c>
      <c r="AQ7" s="226">
        <v>4.0346955003013938E-4</v>
      </c>
      <c r="AR7" s="226">
        <v>5.6797083290318082E-5</v>
      </c>
      <c r="AS7" s="226">
        <v>9.0212776691380055E-4</v>
      </c>
      <c r="AT7" s="226">
        <v>8.3588250671258364E-3</v>
      </c>
      <c r="AU7" s="226">
        <v>2.0527405000416842E-4</v>
      </c>
      <c r="AV7" s="226">
        <v>7.3996919926670458E-5</v>
      </c>
      <c r="AW7" s="226">
        <v>3.1918893401917421E-4</v>
      </c>
      <c r="AX7" s="226">
        <v>3.2660604280696724E-4</v>
      </c>
      <c r="AY7" s="226">
        <v>1.1048073981334626E-4</v>
      </c>
      <c r="AZ7" s="226">
        <v>7.9433746499203554E-5</v>
      </c>
      <c r="BA7" s="226">
        <v>1.4934185029505899E-4</v>
      </c>
      <c r="BB7" s="226">
        <v>1.8789238940901442E-4</v>
      </c>
      <c r="BC7" s="226">
        <v>8.0408510080355971E-5</v>
      </c>
      <c r="BD7" s="226">
        <v>8.7244516581638169E-4</v>
      </c>
      <c r="BE7" s="226">
        <v>1.0007190285290059E-3</v>
      </c>
      <c r="BF7" s="226">
        <v>7.7932824296177378E-4</v>
      </c>
      <c r="BG7" s="226">
        <v>3.2955323580638425E-5</v>
      </c>
      <c r="BH7" s="226">
        <v>1.0132676507600572E-3</v>
      </c>
      <c r="BI7" s="226">
        <v>2.9564069496136416E-3</v>
      </c>
      <c r="BJ7" s="226">
        <v>9.8024482170592261E-4</v>
      </c>
      <c r="BK7" s="226">
        <v>1.4036624052954326E-3</v>
      </c>
      <c r="BL7" s="226">
        <v>2.7626778129824481E-4</v>
      </c>
      <c r="BM7" s="226">
        <v>6.8970701993464228E-4</v>
      </c>
      <c r="BN7" s="226">
        <v>6.2678302981374772E-4</v>
      </c>
      <c r="BO7" s="226">
        <v>1.3876066184526736E-3</v>
      </c>
      <c r="BP7" s="226">
        <v>1.1380992382668672E-3</v>
      </c>
      <c r="BQ7" s="226">
        <v>2.7401539401166874E-4</v>
      </c>
      <c r="BR7" s="226">
        <v>1.6806555695919015E-3</v>
      </c>
      <c r="BS7" s="226">
        <v>5.7875807951640078E-6</v>
      </c>
      <c r="BT7" s="226">
        <v>7.5950255101427696E-5</v>
      </c>
      <c r="BU7" s="226">
        <v>0</v>
      </c>
      <c r="BV7" s="226">
        <v>3.7421332518517905E-6</v>
      </c>
      <c r="BW7" s="226">
        <v>0</v>
      </c>
      <c r="BX7" s="226">
        <v>1.2864081905674116E-3</v>
      </c>
      <c r="BY7" s="226">
        <v>0</v>
      </c>
    </row>
    <row r="8" spans="1:77" x14ac:dyDescent="0.25">
      <c r="A8" s="105" t="s">
        <v>5</v>
      </c>
      <c r="B8" s="226">
        <v>4.5825139649817029E-5</v>
      </c>
      <c r="C8" s="226">
        <v>7.1115821807988481E-5</v>
      </c>
      <c r="D8" s="226">
        <v>8.5433548701102949E-6</v>
      </c>
      <c r="E8" s="226">
        <v>1.1517208482293501E-4</v>
      </c>
      <c r="F8" s="226">
        <v>2.4100088690834875E-6</v>
      </c>
      <c r="G8" s="226">
        <v>5.4599019870973341E-2</v>
      </c>
      <c r="H8" s="226">
        <v>1.7210715180598468E-5</v>
      </c>
      <c r="I8" s="226">
        <v>3.1645794747552415E-5</v>
      </c>
      <c r="J8" s="226">
        <v>1.824204141513091E-3</v>
      </c>
      <c r="K8" s="226">
        <v>1.5837937488349379E-5</v>
      </c>
      <c r="L8" s="226">
        <v>4.3415621672653328E-5</v>
      </c>
      <c r="M8" s="226">
        <v>2.5572837873373434E-6</v>
      </c>
      <c r="N8" s="226">
        <v>4.1331487872148735E-5</v>
      </c>
      <c r="O8" s="226">
        <v>4.1331487872148735E-5</v>
      </c>
      <c r="P8" s="226">
        <v>7.6918530343122186E-6</v>
      </c>
      <c r="Q8" s="226">
        <v>5.4221131469366665E-4</v>
      </c>
      <c r="R8" s="226">
        <v>1.634078031781638E-5</v>
      </c>
      <c r="S8" s="226">
        <v>8.0045234590598893E-6</v>
      </c>
      <c r="T8" s="226">
        <v>2.1361496231024939E-8</v>
      </c>
      <c r="U8" s="226">
        <v>6.5887848142516354E-6</v>
      </c>
      <c r="V8" s="226">
        <v>1.3715127299041483E-5</v>
      </c>
      <c r="W8" s="226">
        <v>1.5559250881220883E-5</v>
      </c>
      <c r="X8" s="226">
        <v>1.0028776537742198E-5</v>
      </c>
      <c r="Y8" s="226">
        <v>1.5441613378947014E-4</v>
      </c>
      <c r="Z8" s="226">
        <v>8.3069141119844811E-6</v>
      </c>
      <c r="AA8" s="226">
        <v>1.3529358625653781E-5</v>
      </c>
      <c r="AB8" s="226">
        <v>1.7549156302381896E-5</v>
      </c>
      <c r="AC8" s="226">
        <v>1.9438079666905084E-5</v>
      </c>
      <c r="AD8" s="226">
        <v>2.0745282969926979E-5</v>
      </c>
      <c r="AE8" s="226">
        <v>7.3782737458284042E-6</v>
      </c>
      <c r="AF8" s="226">
        <v>1.2316147784724478E-5</v>
      </c>
      <c r="AG8" s="226">
        <v>6.5817829966614336E-6</v>
      </c>
      <c r="AH8" s="226">
        <v>2.9505661785762527E-6</v>
      </c>
      <c r="AI8" s="226">
        <v>2.1791867813985983E-4</v>
      </c>
      <c r="AJ8" s="226">
        <v>2.0810656600289798E-4</v>
      </c>
      <c r="AK8" s="226">
        <v>1.3720919538594764E-4</v>
      </c>
      <c r="AL8" s="226">
        <v>2.9401755414509986E-5</v>
      </c>
      <c r="AM8" s="226">
        <v>3.8715862297600979E-3</v>
      </c>
      <c r="AN8" s="226">
        <v>3.9312598043884077E-4</v>
      </c>
      <c r="AO8" s="226">
        <v>2.932079443759374E-4</v>
      </c>
      <c r="AP8" s="226">
        <v>2.1225396623062291E-3</v>
      </c>
      <c r="AQ8" s="226">
        <v>1.6088446025548151E-4</v>
      </c>
      <c r="AR8" s="226">
        <v>1.2639045832151793E-5</v>
      </c>
      <c r="AS8" s="226">
        <v>2.036158393540464E-4</v>
      </c>
      <c r="AT8" s="226">
        <v>2.3073708977033687E-3</v>
      </c>
      <c r="AU8" s="226">
        <v>5.4171633038104013E-5</v>
      </c>
      <c r="AV8" s="226">
        <v>1.7195355596725592E-5</v>
      </c>
      <c r="AW8" s="226">
        <v>4.6848570555181974E-5</v>
      </c>
      <c r="AX8" s="226">
        <v>8.8344983764656969E-5</v>
      </c>
      <c r="AY8" s="226">
        <v>4.1312626163542397E-5</v>
      </c>
      <c r="AZ8" s="226">
        <v>1.7391330811686489E-5</v>
      </c>
      <c r="BA8" s="226">
        <v>3.5414407941176997E-5</v>
      </c>
      <c r="BB8" s="226">
        <v>4.2278599777346716E-5</v>
      </c>
      <c r="BC8" s="226">
        <v>1.951360054699945E-5</v>
      </c>
      <c r="BD8" s="226">
        <v>1.8843249312332477E-4</v>
      </c>
      <c r="BE8" s="226">
        <v>4.6632002713826011E-4</v>
      </c>
      <c r="BF8" s="226">
        <v>6.2534122444459265E-4</v>
      </c>
      <c r="BG8" s="226">
        <v>8.2023441606003163E-6</v>
      </c>
      <c r="BH8" s="226">
        <v>2.0787873561215294E-4</v>
      </c>
      <c r="BI8" s="226">
        <v>7.0078427465937682E-4</v>
      </c>
      <c r="BJ8" s="226">
        <v>3.9812062666915728E-4</v>
      </c>
      <c r="BK8" s="226">
        <v>5.6344331981865621E-4</v>
      </c>
      <c r="BL8" s="226">
        <v>9.4425489814484929E-5</v>
      </c>
      <c r="BM8" s="226">
        <v>3.8152929919368591E-4</v>
      </c>
      <c r="BN8" s="226">
        <v>1.5474213879415903E-4</v>
      </c>
      <c r="BO8" s="226">
        <v>1.3023390707316968E-3</v>
      </c>
      <c r="BP8" s="226">
        <v>8.6800055298331448E-4</v>
      </c>
      <c r="BQ8" s="226">
        <v>7.0765960048338548E-5</v>
      </c>
      <c r="BR8" s="226">
        <v>7.9191340472249585E-4</v>
      </c>
      <c r="BS8" s="226">
        <v>3.5427799331985027E-6</v>
      </c>
      <c r="BT8" s="226">
        <v>3.1683784452255122E-5</v>
      </c>
      <c r="BU8" s="226">
        <v>0</v>
      </c>
      <c r="BV8" s="226">
        <v>7.6978668124746183E-7</v>
      </c>
      <c r="BW8" s="226">
        <v>0</v>
      </c>
      <c r="BX8" s="226">
        <v>4.9630863084319397E-4</v>
      </c>
      <c r="BY8" s="226">
        <v>0</v>
      </c>
    </row>
    <row r="9" spans="1:77" x14ac:dyDescent="0.25">
      <c r="A9" s="105" t="s">
        <v>6</v>
      </c>
      <c r="B9" s="226">
        <v>2.4461575681314662E-5</v>
      </c>
      <c r="C9" s="226">
        <v>3.6078426911246733E-5</v>
      </c>
      <c r="D9" s="226">
        <v>2.6928161805400565E-6</v>
      </c>
      <c r="E9" s="226">
        <v>1.8450124772285065E-5</v>
      </c>
      <c r="F9" s="226">
        <v>6.2625383514053238E-7</v>
      </c>
      <c r="G9" s="226">
        <v>5.9289731476199616E-6</v>
      </c>
      <c r="H9" s="226">
        <v>3.0111585188169289E-2</v>
      </c>
      <c r="I9" s="226">
        <v>1.8202395970325691E-5</v>
      </c>
      <c r="J9" s="226">
        <v>1.1089542340282585E-3</v>
      </c>
      <c r="K9" s="226">
        <v>3.6573589908510225E-6</v>
      </c>
      <c r="L9" s="226">
        <v>1.7475475923883651E-5</v>
      </c>
      <c r="M9" s="226">
        <v>6.5322109705316532E-7</v>
      </c>
      <c r="N9" s="226">
        <v>8.6023187713054183E-6</v>
      </c>
      <c r="O9" s="226">
        <v>8.6023187713054183E-6</v>
      </c>
      <c r="P9" s="226">
        <v>2.4132508514383679E-6</v>
      </c>
      <c r="Q9" s="226">
        <v>3.207734950679022E-4</v>
      </c>
      <c r="R9" s="226">
        <v>2.988086836139239E-6</v>
      </c>
      <c r="S9" s="226">
        <v>2.1215116439279969E-6</v>
      </c>
      <c r="T9" s="226">
        <v>4.2002447923593491E-9</v>
      </c>
      <c r="U9" s="226">
        <v>9.8802244327479855E-7</v>
      </c>
      <c r="V9" s="226">
        <v>2.5834577445283185E-6</v>
      </c>
      <c r="W9" s="226">
        <v>3.037441386647042E-6</v>
      </c>
      <c r="X9" s="226">
        <v>2.5008904937373466E-6</v>
      </c>
      <c r="Y9" s="226">
        <v>1.4817450247122599E-5</v>
      </c>
      <c r="Z9" s="226">
        <v>2.0236465151347996E-6</v>
      </c>
      <c r="AA9" s="226">
        <v>4.0459082761293314E-6</v>
      </c>
      <c r="AB9" s="226">
        <v>3.2868547795466308E-6</v>
      </c>
      <c r="AC9" s="226">
        <v>3.7559789571835617E-6</v>
      </c>
      <c r="AD9" s="226">
        <v>5.2804101754941375E-6</v>
      </c>
      <c r="AE9" s="226">
        <v>1.5201302984583165E-6</v>
      </c>
      <c r="AF9" s="226">
        <v>2.4051653521950162E-6</v>
      </c>
      <c r="AG9" s="226">
        <v>1.1881422369208345E-6</v>
      </c>
      <c r="AH9" s="226">
        <v>9.525915302129214E-7</v>
      </c>
      <c r="AI9" s="226">
        <v>3.7785243566368217E-5</v>
      </c>
      <c r="AJ9" s="226">
        <v>1.2783939410331609E-5</v>
      </c>
      <c r="AK9" s="226">
        <v>4.8547395005338739E-6</v>
      </c>
      <c r="AL9" s="226">
        <v>4.5959506880398812E-6</v>
      </c>
      <c r="AM9" s="226">
        <v>2.7434539643495178E-5</v>
      </c>
      <c r="AN9" s="226">
        <v>4.0796749961624602E-5</v>
      </c>
      <c r="AO9" s="226">
        <v>6.1502432761769313E-5</v>
      </c>
      <c r="AP9" s="226">
        <v>1.5568542011024981E-4</v>
      </c>
      <c r="AQ9" s="226">
        <v>1.4066104298856863E-5</v>
      </c>
      <c r="AR9" s="226">
        <v>3.6603664430413175E-6</v>
      </c>
      <c r="AS9" s="226">
        <v>3.9726312537415766E-5</v>
      </c>
      <c r="AT9" s="226">
        <v>6.364747931592748E-5</v>
      </c>
      <c r="AU9" s="226">
        <v>1.1704198271158514E-5</v>
      </c>
      <c r="AV9" s="226">
        <v>3.9715233751185531E-6</v>
      </c>
      <c r="AW9" s="226">
        <v>1.4562089175176711E-5</v>
      </c>
      <c r="AX9" s="226">
        <v>1.2640382083638563E-5</v>
      </c>
      <c r="AY9" s="226">
        <v>6.7468572358639716E-6</v>
      </c>
      <c r="AZ9" s="226">
        <v>4.765449396140855E-6</v>
      </c>
      <c r="BA9" s="226">
        <v>6.5095574239444169E-6</v>
      </c>
      <c r="BB9" s="226">
        <v>9.5265439080347544E-6</v>
      </c>
      <c r="BC9" s="226">
        <v>4.9772386008984875E-6</v>
      </c>
      <c r="BD9" s="226">
        <v>5.4945067583415626E-5</v>
      </c>
      <c r="BE9" s="226">
        <v>9.4645552560389804E-5</v>
      </c>
      <c r="BF9" s="226">
        <v>1.181255806489237E-4</v>
      </c>
      <c r="BG9" s="226">
        <v>1.8187346142284597E-6</v>
      </c>
      <c r="BH9" s="226">
        <v>6.7113737117078102E-5</v>
      </c>
      <c r="BI9" s="226">
        <v>1.326266463232053E-4</v>
      </c>
      <c r="BJ9" s="226">
        <v>4.6046679434419858E-5</v>
      </c>
      <c r="BK9" s="226">
        <v>8.0422534304507116E-5</v>
      </c>
      <c r="BL9" s="226">
        <v>1.6181732225839003E-5</v>
      </c>
      <c r="BM9" s="226">
        <v>4.0837597404302014E-5</v>
      </c>
      <c r="BN9" s="226">
        <v>3.8345466308523478E-5</v>
      </c>
      <c r="BO9" s="226">
        <v>9.9491663065278194E-5</v>
      </c>
      <c r="BP9" s="226">
        <v>7.8199788152428495E-5</v>
      </c>
      <c r="BQ9" s="226">
        <v>1.67567871068153E-5</v>
      </c>
      <c r="BR9" s="226">
        <v>1.0435199461118026E-4</v>
      </c>
      <c r="BS9" s="226">
        <v>6.7107841008173767E-7</v>
      </c>
      <c r="BT9" s="226">
        <v>4.740522492884618E-6</v>
      </c>
      <c r="BU9" s="226">
        <v>0</v>
      </c>
      <c r="BV9" s="226">
        <v>2.4811200026720794E-7</v>
      </c>
      <c r="BW9" s="226">
        <v>0</v>
      </c>
      <c r="BX9" s="226">
        <v>1.0262261231982117E-4</v>
      </c>
      <c r="BY9" s="226">
        <v>0</v>
      </c>
    </row>
    <row r="10" spans="1:77" x14ac:dyDescent="0.25">
      <c r="A10" s="105" t="s">
        <v>7</v>
      </c>
      <c r="B10" s="226">
        <v>2.0531776675879147E-4</v>
      </c>
      <c r="C10" s="226">
        <v>2.9986212037218685E-4</v>
      </c>
      <c r="D10" s="226">
        <v>2.1447034080270469E-5</v>
      </c>
      <c r="E10" s="226">
        <v>1.6837271064056193E-4</v>
      </c>
      <c r="F10" s="226">
        <v>8.9214692404511893E-6</v>
      </c>
      <c r="G10" s="226">
        <v>4.7730155508914494E-5</v>
      </c>
      <c r="H10" s="226">
        <v>3.5093494679256085E-5</v>
      </c>
      <c r="I10" s="226">
        <v>0.14145754461674517</v>
      </c>
      <c r="J10" s="226">
        <v>9.3562977809241044E-3</v>
      </c>
      <c r="K10" s="226">
        <v>2.9651331367001311E-5</v>
      </c>
      <c r="L10" s="226">
        <v>1.4566398059583674E-4</v>
      </c>
      <c r="M10" s="226">
        <v>5.1080307644216736E-6</v>
      </c>
      <c r="N10" s="226">
        <v>6.0101837620608012E-5</v>
      </c>
      <c r="O10" s="226">
        <v>6.0101837620608012E-5</v>
      </c>
      <c r="P10" s="226">
        <v>1.9259447729128423E-5</v>
      </c>
      <c r="Q10" s="226">
        <v>2.7068062741696492E-3</v>
      </c>
      <c r="R10" s="226">
        <v>2.4415457246856852E-5</v>
      </c>
      <c r="S10" s="226">
        <v>1.6549136746651637E-5</v>
      </c>
      <c r="T10" s="226">
        <v>3.9959847483179002E-8</v>
      </c>
      <c r="U10" s="226">
        <v>8.2794543569955679E-6</v>
      </c>
      <c r="V10" s="226">
        <v>1.9577773088555005E-5</v>
      </c>
      <c r="W10" s="226">
        <v>2.4003020444454178E-5</v>
      </c>
      <c r="X10" s="226">
        <v>1.9539335282904752E-5</v>
      </c>
      <c r="Y10" s="226">
        <v>1.5107898686545732E-4</v>
      </c>
      <c r="Z10" s="226">
        <v>1.6402857238713787E-5</v>
      </c>
      <c r="AA10" s="226">
        <v>3.1121237373374526E-5</v>
      </c>
      <c r="AB10" s="226">
        <v>2.548465816046152E-5</v>
      </c>
      <c r="AC10" s="226">
        <v>3.0766557805713793E-5</v>
      </c>
      <c r="AD10" s="226">
        <v>4.1522095058395251E-5</v>
      </c>
      <c r="AE10" s="226">
        <v>1.1973780192548191E-5</v>
      </c>
      <c r="AF10" s="226">
        <v>1.8740005904018624E-5</v>
      </c>
      <c r="AG10" s="226">
        <v>9.4735679618610144E-6</v>
      </c>
      <c r="AH10" s="226">
        <v>7.3092770689061777E-6</v>
      </c>
      <c r="AI10" s="226">
        <v>4.0144229484590269E-4</v>
      </c>
      <c r="AJ10" s="226">
        <v>1.1740857709394621E-4</v>
      </c>
      <c r="AK10" s="226">
        <v>1.136876124630389E-4</v>
      </c>
      <c r="AL10" s="226">
        <v>3.6572637994235453E-5</v>
      </c>
      <c r="AM10" s="226">
        <v>3.3886492784010507E-4</v>
      </c>
      <c r="AN10" s="226">
        <v>3.4689874697385419E-4</v>
      </c>
      <c r="AO10" s="226">
        <v>4.2890507608951261E-4</v>
      </c>
      <c r="AP10" s="226">
        <v>1.8458691414340916E-3</v>
      </c>
      <c r="AQ10" s="226">
        <v>1.1746595874066405E-4</v>
      </c>
      <c r="AR10" s="226">
        <v>2.8731561510814296E-5</v>
      </c>
      <c r="AS10" s="226">
        <v>2.6252713080509113E-4</v>
      </c>
      <c r="AT10" s="226">
        <v>6.4688044928881271E-4</v>
      </c>
      <c r="AU10" s="226">
        <v>9.0385313557080998E-5</v>
      </c>
      <c r="AV10" s="226">
        <v>2.8870121945993725E-5</v>
      </c>
      <c r="AW10" s="226">
        <v>1.1779309907304736E-4</v>
      </c>
      <c r="AX10" s="226">
        <v>1.0178578822248113E-4</v>
      </c>
      <c r="AY10" s="226">
        <v>5.5619107796557187E-5</v>
      </c>
      <c r="AZ10" s="226">
        <v>3.6817718172208121E-5</v>
      </c>
      <c r="BA10" s="226">
        <v>5.1911767499007502E-5</v>
      </c>
      <c r="BB10" s="226">
        <v>6.8558527356876636E-5</v>
      </c>
      <c r="BC10" s="226">
        <v>3.8796429655810265E-5</v>
      </c>
      <c r="BD10" s="226">
        <v>4.2509422631993192E-4</v>
      </c>
      <c r="BE10" s="226">
        <v>7.0019546448963103E-4</v>
      </c>
      <c r="BF10" s="226">
        <v>1.2702817292808268E-3</v>
      </c>
      <c r="BG10" s="226">
        <v>1.3255048440176215E-5</v>
      </c>
      <c r="BH10" s="226">
        <v>5.1496668210855101E-4</v>
      </c>
      <c r="BI10" s="226">
        <v>8.8663993309003779E-4</v>
      </c>
      <c r="BJ10" s="226">
        <v>4.7060803254359387E-4</v>
      </c>
      <c r="BK10" s="226">
        <v>6.0814133815662247E-4</v>
      </c>
      <c r="BL10" s="226">
        <v>1.3128954855260564E-4</v>
      </c>
      <c r="BM10" s="226">
        <v>3.7007781293345185E-4</v>
      </c>
      <c r="BN10" s="226">
        <v>3.5426467773622697E-4</v>
      </c>
      <c r="BO10" s="226">
        <v>7.740637499683567E-4</v>
      </c>
      <c r="BP10" s="226">
        <v>7.2740482184587506E-4</v>
      </c>
      <c r="BQ10" s="226">
        <v>9.7840184318529906E-5</v>
      </c>
      <c r="BR10" s="226">
        <v>8.720767544624702E-4</v>
      </c>
      <c r="BS10" s="226">
        <v>6.7362804765398642E-6</v>
      </c>
      <c r="BT10" s="226">
        <v>3.9596070009551919E-5</v>
      </c>
      <c r="BU10" s="226">
        <v>0</v>
      </c>
      <c r="BV10" s="226">
        <v>1.9051641827910806E-6</v>
      </c>
      <c r="BW10" s="226">
        <v>0</v>
      </c>
      <c r="BX10" s="226">
        <v>1.0176168214293545E-3</v>
      </c>
      <c r="BY10" s="226">
        <v>0</v>
      </c>
    </row>
    <row r="11" spans="1:77" x14ac:dyDescent="0.25">
      <c r="A11" s="105" t="s">
        <v>8</v>
      </c>
      <c r="B11" s="226">
        <v>9.4855064344242948E-4</v>
      </c>
      <c r="C11" s="226">
        <v>1.2764401562586221E-3</v>
      </c>
      <c r="D11" s="226">
        <v>3.2691502009906148E-5</v>
      </c>
      <c r="E11" s="226">
        <v>2.9313424473217904E-4</v>
      </c>
      <c r="F11" s="226">
        <v>1.9042025451559383E-6</v>
      </c>
      <c r="G11" s="226">
        <v>1.2184662809523274E-4</v>
      </c>
      <c r="H11" s="226">
        <v>8.968444320998237E-6</v>
      </c>
      <c r="I11" s="226">
        <v>7.4210711412837297E-4</v>
      </c>
      <c r="J11" s="226">
        <v>4.7375769508539022E-2</v>
      </c>
      <c r="K11" s="226">
        <v>6.1331184266233929E-6</v>
      </c>
      <c r="L11" s="226">
        <v>3.2162194628250434E-5</v>
      </c>
      <c r="M11" s="226">
        <v>1.2552312622600476E-6</v>
      </c>
      <c r="N11" s="226">
        <v>3.5903511785599256E-5</v>
      </c>
      <c r="O11" s="226">
        <v>3.5903511785599256E-5</v>
      </c>
      <c r="P11" s="226">
        <v>2.4996942434545232E-5</v>
      </c>
      <c r="Q11" s="226">
        <v>4.3375893323724314E-4</v>
      </c>
      <c r="R11" s="226">
        <v>5.2433687716207057E-6</v>
      </c>
      <c r="S11" s="226">
        <v>4.3478775353570378E-6</v>
      </c>
      <c r="T11" s="226">
        <v>5.3760583569850068E-9</v>
      </c>
      <c r="U11" s="226">
        <v>2.4278571910894534E-6</v>
      </c>
      <c r="V11" s="226">
        <v>3.9911132363219834E-6</v>
      </c>
      <c r="W11" s="226">
        <v>4.7660650525262877E-6</v>
      </c>
      <c r="X11" s="226">
        <v>4.5550199037030029E-6</v>
      </c>
      <c r="Y11" s="226">
        <v>9.080521936490811E-5</v>
      </c>
      <c r="Z11" s="226">
        <v>3.5557787864826392E-6</v>
      </c>
      <c r="AA11" s="226">
        <v>7.5742325652302038E-6</v>
      </c>
      <c r="AB11" s="226">
        <v>6.0157938676284544E-6</v>
      </c>
      <c r="AC11" s="226">
        <v>7.1677761311794475E-6</v>
      </c>
      <c r="AD11" s="226">
        <v>1.0865569804390026E-5</v>
      </c>
      <c r="AE11" s="226">
        <v>2.7468420889098666E-6</v>
      </c>
      <c r="AF11" s="226">
        <v>3.6466294907490935E-6</v>
      </c>
      <c r="AG11" s="226">
        <v>4.7355341485106173E-6</v>
      </c>
      <c r="AH11" s="226">
        <v>1.7897075249334326E-6</v>
      </c>
      <c r="AI11" s="226">
        <v>9.4833779404772443E-5</v>
      </c>
      <c r="AJ11" s="226">
        <v>3.4713107058559505E-5</v>
      </c>
      <c r="AK11" s="226">
        <v>1.635677418949479E-5</v>
      </c>
      <c r="AL11" s="226">
        <v>2.4586543859254372E-5</v>
      </c>
      <c r="AM11" s="226">
        <v>8.2560778675392201E-5</v>
      </c>
      <c r="AN11" s="226">
        <v>8.0863210390970191E-5</v>
      </c>
      <c r="AO11" s="226">
        <v>2.8697284854447359E-4</v>
      </c>
      <c r="AP11" s="226">
        <v>1.3786390792939402E-3</v>
      </c>
      <c r="AQ11" s="226">
        <v>3.7148864029018313E-5</v>
      </c>
      <c r="AR11" s="226">
        <v>6.9404362067342081E-6</v>
      </c>
      <c r="AS11" s="226">
        <v>5.9494057198403237E-5</v>
      </c>
      <c r="AT11" s="226">
        <v>3.4344216952764291E-4</v>
      </c>
      <c r="AU11" s="226">
        <v>2.2288885227130779E-5</v>
      </c>
      <c r="AV11" s="226">
        <v>6.8154119077346843E-6</v>
      </c>
      <c r="AW11" s="226">
        <v>1.9419291811986661E-4</v>
      </c>
      <c r="AX11" s="226">
        <v>5.1492816889440722E-5</v>
      </c>
      <c r="AY11" s="226">
        <v>1.3823439925973022E-5</v>
      </c>
      <c r="AZ11" s="226">
        <v>1.0466139576271974E-5</v>
      </c>
      <c r="BA11" s="226">
        <v>2.1478169495685496E-5</v>
      </c>
      <c r="BB11" s="226">
        <v>1.9855260327733615E-5</v>
      </c>
      <c r="BC11" s="226">
        <v>1.0132479991313486E-5</v>
      </c>
      <c r="BD11" s="226">
        <v>1.0453487797427106E-4</v>
      </c>
      <c r="BE11" s="226">
        <v>1.2614106431278619E-4</v>
      </c>
      <c r="BF11" s="226">
        <v>1.3583711301394036E-4</v>
      </c>
      <c r="BG11" s="226">
        <v>3.1348278593719194E-6</v>
      </c>
      <c r="BH11" s="226">
        <v>1.2609177862204116E-4</v>
      </c>
      <c r="BI11" s="226">
        <v>1.7995847429655985E-4</v>
      </c>
      <c r="BJ11" s="226">
        <v>7.6459225496430076E-5</v>
      </c>
      <c r="BK11" s="226">
        <v>1.4599801166526358E-4</v>
      </c>
      <c r="BL11" s="226">
        <v>2.881018656858047E-5</v>
      </c>
      <c r="BM11" s="226">
        <v>8.5812958858957902E-5</v>
      </c>
      <c r="BN11" s="226">
        <v>6.8511291991963982E-5</v>
      </c>
      <c r="BO11" s="226">
        <v>9.5002739083828504E-5</v>
      </c>
      <c r="BP11" s="226">
        <v>9.7948843842916907E-5</v>
      </c>
      <c r="BQ11" s="226">
        <v>1.3433406979111747E-5</v>
      </c>
      <c r="BR11" s="226">
        <v>2.3067891940983584E-4</v>
      </c>
      <c r="BS11" s="226">
        <v>7.8618877725728619E-7</v>
      </c>
      <c r="BT11" s="226">
        <v>9.2937883968182047E-6</v>
      </c>
      <c r="BU11" s="226">
        <v>0</v>
      </c>
      <c r="BV11" s="226">
        <v>4.6573161675435813E-7</v>
      </c>
      <c r="BW11" s="226">
        <v>0</v>
      </c>
      <c r="BX11" s="226">
        <v>1.173682789473391E-4</v>
      </c>
      <c r="BY11" s="226">
        <v>0</v>
      </c>
    </row>
    <row r="12" spans="1:77" x14ac:dyDescent="0.25">
      <c r="A12" s="105" t="s">
        <v>9</v>
      </c>
      <c r="B12" s="226">
        <v>5.3123065722264488E-2</v>
      </c>
      <c r="C12" s="226">
        <v>1.4373105707762285E-2</v>
      </c>
      <c r="D12" s="226">
        <v>1.9597198380852023E-3</v>
      </c>
      <c r="E12" s="226">
        <v>1.6763759168458628E-3</v>
      </c>
      <c r="F12" s="226">
        <v>1.5166524356414609E-3</v>
      </c>
      <c r="G12" s="226">
        <v>5.188872879404869E-2</v>
      </c>
      <c r="H12" s="226">
        <v>9.4291540995356249E-3</v>
      </c>
      <c r="I12" s="226">
        <v>5.568975558763379E-4</v>
      </c>
      <c r="J12" s="226">
        <v>2.7600287258082858E-2</v>
      </c>
      <c r="K12" s="226">
        <v>0.61664366649792091</v>
      </c>
      <c r="L12" s="226">
        <v>1.1061898803551681E-3</v>
      </c>
      <c r="M12" s="226">
        <v>1.3293985297894413E-3</v>
      </c>
      <c r="N12" s="226">
        <v>8.0050345891230414E-4</v>
      </c>
      <c r="O12" s="226">
        <v>8.0050345891230414E-4</v>
      </c>
      <c r="P12" s="226">
        <v>3.8225714106379855E-4</v>
      </c>
      <c r="Q12" s="226">
        <v>8.1505882467852349E-3</v>
      </c>
      <c r="R12" s="226">
        <v>1.434886236449712E-2</v>
      </c>
      <c r="S12" s="226">
        <v>7.8055081218631108E-3</v>
      </c>
      <c r="T12" s="226">
        <v>3.3309765506991331E-7</v>
      </c>
      <c r="U12" s="226">
        <v>9.5371263887214352E-3</v>
      </c>
      <c r="V12" s="226">
        <v>2.3982530325055847E-4</v>
      </c>
      <c r="W12" s="226">
        <v>5.0747516590671075E-4</v>
      </c>
      <c r="X12" s="226">
        <v>4.3938354882027417E-3</v>
      </c>
      <c r="Y12" s="226">
        <v>1.6230083969062327E-3</v>
      </c>
      <c r="Z12" s="226">
        <v>2.3972189929666031E-4</v>
      </c>
      <c r="AA12" s="226">
        <v>5.4128218748239281E-4</v>
      </c>
      <c r="AB12" s="226">
        <v>3.6225612963510705E-4</v>
      </c>
      <c r="AC12" s="226">
        <v>0.12332259067160595</v>
      </c>
      <c r="AD12" s="226">
        <v>1.022025748999096E-3</v>
      </c>
      <c r="AE12" s="226">
        <v>1.8086712074914959E-4</v>
      </c>
      <c r="AF12" s="226">
        <v>2.1712888497889689E-4</v>
      </c>
      <c r="AG12" s="226">
        <v>1.2107774266033852E-4</v>
      </c>
      <c r="AH12" s="226">
        <v>1.3006707484099388E-4</v>
      </c>
      <c r="AI12" s="226">
        <v>6.6245275324257856E-3</v>
      </c>
      <c r="AJ12" s="226">
        <v>1.7470335187266671E-3</v>
      </c>
      <c r="AK12" s="226">
        <v>1.1518342954316772E-3</v>
      </c>
      <c r="AL12" s="226">
        <v>1.193233432659861E-3</v>
      </c>
      <c r="AM12" s="226">
        <v>9.779550807120535E-3</v>
      </c>
      <c r="AN12" s="226">
        <v>5.9445474704673948E-3</v>
      </c>
      <c r="AO12" s="226">
        <v>5.57607177564798E-3</v>
      </c>
      <c r="AP12" s="226">
        <v>7.2826124977040394E-3</v>
      </c>
      <c r="AQ12" s="226">
        <v>2.4760694413247411E-3</v>
      </c>
      <c r="AR12" s="226">
        <v>1.3271221457342103E-2</v>
      </c>
      <c r="AS12" s="226">
        <v>3.6263195521219053E-3</v>
      </c>
      <c r="AT12" s="226">
        <v>1.1492637968368699E-2</v>
      </c>
      <c r="AU12" s="226">
        <v>1.4063760267128502E-3</v>
      </c>
      <c r="AV12" s="226">
        <v>3.8286577492766932E-4</v>
      </c>
      <c r="AW12" s="226">
        <v>2.4186523483722315E-3</v>
      </c>
      <c r="AX12" s="226">
        <v>1.649109065770633E-3</v>
      </c>
      <c r="AY12" s="226">
        <v>9.0680975605715347E-4</v>
      </c>
      <c r="AZ12" s="226">
        <v>6.4962083925321548E-4</v>
      </c>
      <c r="BA12" s="226">
        <v>1.2235059762028368E-3</v>
      </c>
      <c r="BB12" s="226">
        <v>9.8006888248460032E-4</v>
      </c>
      <c r="BC12" s="226">
        <v>6.6972673209754832E-4</v>
      </c>
      <c r="BD12" s="226">
        <v>7.5497866462495367E-3</v>
      </c>
      <c r="BE12" s="226">
        <v>1.2113186463479302E-2</v>
      </c>
      <c r="BF12" s="226">
        <v>3.6368501982011366E-3</v>
      </c>
      <c r="BG12" s="226">
        <v>1.5206276960193858E-4</v>
      </c>
      <c r="BH12" s="226">
        <v>9.163725680528154E-3</v>
      </c>
      <c r="BI12" s="226">
        <v>1.0206129856449827E-2</v>
      </c>
      <c r="BJ12" s="226">
        <v>5.3229552160922238E-3</v>
      </c>
      <c r="BK12" s="226">
        <v>6.497660248730496E-3</v>
      </c>
      <c r="BL12" s="226">
        <v>1.8231538851393339E-3</v>
      </c>
      <c r="BM12" s="226">
        <v>4.2618766215709722E-3</v>
      </c>
      <c r="BN12" s="226">
        <v>6.2531509582671452E-3</v>
      </c>
      <c r="BO12" s="226">
        <v>9.5461643190309538E-3</v>
      </c>
      <c r="BP12" s="226">
        <v>7.8283751185796707E-3</v>
      </c>
      <c r="BQ12" s="226">
        <v>9.0542880574172552E-4</v>
      </c>
      <c r="BR12" s="226">
        <v>1.5060788791240013E-2</v>
      </c>
      <c r="BS12" s="226">
        <v>2.9402766316749095E-5</v>
      </c>
      <c r="BT12" s="226">
        <v>6.1538441650792707E-4</v>
      </c>
      <c r="BU12" s="226">
        <v>0</v>
      </c>
      <c r="BV12" s="226">
        <v>3.3822779847673596E-5</v>
      </c>
      <c r="BW12" s="226">
        <v>0</v>
      </c>
      <c r="BX12" s="226">
        <v>7.332429345589613E-3</v>
      </c>
      <c r="BY12" s="226">
        <v>0</v>
      </c>
    </row>
    <row r="13" spans="1:77" x14ac:dyDescent="0.25">
      <c r="A13" s="105" t="s">
        <v>10</v>
      </c>
      <c r="B13" s="226">
        <v>1.9499169598982449E-5</v>
      </c>
      <c r="C13" s="226">
        <v>2.9609668333091974E-5</v>
      </c>
      <c r="D13" s="226">
        <v>3.7251727482469768E-6</v>
      </c>
      <c r="E13" s="226">
        <v>2.6758917135749449E-5</v>
      </c>
      <c r="F13" s="226">
        <v>1.3292837981428312E-6</v>
      </c>
      <c r="G13" s="226">
        <v>3.3718490681829252E-5</v>
      </c>
      <c r="H13" s="226">
        <v>5.5436074423224708E-6</v>
      </c>
      <c r="I13" s="226">
        <v>1.3424872203698972E-5</v>
      </c>
      <c r="J13" s="226">
        <v>7.815386294084323E-4</v>
      </c>
      <c r="K13" s="226">
        <v>1.4931414473217102E-5</v>
      </c>
      <c r="L13" s="226">
        <v>5.497952030148464E-2</v>
      </c>
      <c r="M13" s="226">
        <v>1.1678816129685715E-6</v>
      </c>
      <c r="N13" s="226">
        <v>1.5268026131947284E-5</v>
      </c>
      <c r="O13" s="226">
        <v>1.5268026131947284E-5</v>
      </c>
      <c r="P13" s="226">
        <v>6.1935596045854885E-6</v>
      </c>
      <c r="Q13" s="226">
        <v>2.2875596030622695E-4</v>
      </c>
      <c r="R13" s="226">
        <v>1.4770428752947541E-5</v>
      </c>
      <c r="S13" s="226">
        <v>2.1978916822327882E-6</v>
      </c>
      <c r="T13" s="226">
        <v>1.1521845207212369E-8</v>
      </c>
      <c r="U13" s="226">
        <v>3.0432030687281723E-6</v>
      </c>
      <c r="V13" s="226">
        <v>8.7495411778967839E-6</v>
      </c>
      <c r="W13" s="226">
        <v>1.1112584260986291E-5</v>
      </c>
      <c r="X13" s="226">
        <v>6.6374741223198307E-6</v>
      </c>
      <c r="Y13" s="226">
        <v>3.2719990986810701E-5</v>
      </c>
      <c r="Z13" s="226">
        <v>3.3743686484385276E-6</v>
      </c>
      <c r="AA13" s="226">
        <v>5.3154129750004812E-6</v>
      </c>
      <c r="AB13" s="226">
        <v>1.2850911656603829E-5</v>
      </c>
      <c r="AC13" s="226">
        <v>5.8990316144010552E-6</v>
      </c>
      <c r="AD13" s="226">
        <v>9.4257933063562583E-6</v>
      </c>
      <c r="AE13" s="226">
        <v>5.0386989293919581E-6</v>
      </c>
      <c r="AF13" s="226">
        <v>6.4151477295616028E-6</v>
      </c>
      <c r="AG13" s="226">
        <v>2.2017827245731781E-6</v>
      </c>
      <c r="AH13" s="226">
        <v>7.1940091444336275E-7</v>
      </c>
      <c r="AI13" s="226">
        <v>2.3702523051753993E-5</v>
      </c>
      <c r="AJ13" s="226">
        <v>1.6614550939170635E-5</v>
      </c>
      <c r="AK13" s="226">
        <v>9.1971471958174094E-6</v>
      </c>
      <c r="AL13" s="226">
        <v>4.5532926833479483E-6</v>
      </c>
      <c r="AM13" s="226">
        <v>2.6893997431985142E-5</v>
      </c>
      <c r="AN13" s="226">
        <v>3.7592955289648013E-5</v>
      </c>
      <c r="AO13" s="226">
        <v>1.1609261096268364E-4</v>
      </c>
      <c r="AP13" s="226">
        <v>4.1027852599508991E-4</v>
      </c>
      <c r="AQ13" s="226">
        <v>1.8424713875968737E-5</v>
      </c>
      <c r="AR13" s="226">
        <v>3.2790783269329035E-6</v>
      </c>
      <c r="AS13" s="226">
        <v>5.2207008136959033E-5</v>
      </c>
      <c r="AT13" s="226">
        <v>4.6419486089863989E-5</v>
      </c>
      <c r="AU13" s="226">
        <v>1.3722408860332514E-5</v>
      </c>
      <c r="AV13" s="226">
        <v>5.4789853414408828E-6</v>
      </c>
      <c r="AW13" s="226">
        <v>4.6626909147973468E-5</v>
      </c>
      <c r="AX13" s="226">
        <v>1.3140153338862407E-5</v>
      </c>
      <c r="AY13" s="226">
        <v>7.0060069740116319E-6</v>
      </c>
      <c r="AZ13" s="226">
        <v>4.5454894883748637E-6</v>
      </c>
      <c r="BA13" s="226">
        <v>9.1752887882109196E-5</v>
      </c>
      <c r="BB13" s="226">
        <v>1.5929396178284904E-5</v>
      </c>
      <c r="BC13" s="226">
        <v>4.2935759067791504E-6</v>
      </c>
      <c r="BD13" s="226">
        <v>4.2155740305963347E-5</v>
      </c>
      <c r="BE13" s="226">
        <v>6.453147081580298E-5</v>
      </c>
      <c r="BF13" s="226">
        <v>2.5108323363829014E-5</v>
      </c>
      <c r="BG13" s="226">
        <v>2.374569681562264E-6</v>
      </c>
      <c r="BH13" s="226">
        <v>5.0684561349128996E-5</v>
      </c>
      <c r="BI13" s="226">
        <v>2.9100723766651258E-4</v>
      </c>
      <c r="BJ13" s="226">
        <v>4.3961607483882223E-5</v>
      </c>
      <c r="BK13" s="226">
        <v>1.0888709648022984E-4</v>
      </c>
      <c r="BL13" s="226">
        <v>1.8701696997216907E-4</v>
      </c>
      <c r="BM13" s="226">
        <v>4.6853849697170216E-5</v>
      </c>
      <c r="BN13" s="226">
        <v>4.6501921248147111E-5</v>
      </c>
      <c r="BO13" s="226">
        <v>1.748119199511231E-4</v>
      </c>
      <c r="BP13" s="226">
        <v>1.18932013303779E-4</v>
      </c>
      <c r="BQ13" s="226">
        <v>7.5999635551684233E-6</v>
      </c>
      <c r="BR13" s="226">
        <v>1.0007809522036943E-4</v>
      </c>
      <c r="BS13" s="226">
        <v>2.3397765316990366E-7</v>
      </c>
      <c r="BT13" s="226">
        <v>5.0077934977812873E-6</v>
      </c>
      <c r="BU13" s="226">
        <v>0</v>
      </c>
      <c r="BV13" s="226">
        <v>1.8713625769390191E-7</v>
      </c>
      <c r="BW13" s="226">
        <v>0</v>
      </c>
      <c r="BX13" s="226">
        <v>1.0517785120588136E-4</v>
      </c>
      <c r="BY13" s="226">
        <v>0</v>
      </c>
    </row>
    <row r="14" spans="1:77" x14ac:dyDescent="0.25">
      <c r="A14" s="105" t="s">
        <v>11</v>
      </c>
      <c r="B14" s="226">
        <v>1.596093392694387E-3</v>
      </c>
      <c r="C14" s="226">
        <v>1.1230268731290236E-3</v>
      </c>
      <c r="D14" s="226">
        <v>3.1166771903179998E-5</v>
      </c>
      <c r="E14" s="226">
        <v>1.3015882844865937E-4</v>
      </c>
      <c r="F14" s="226">
        <v>9.5743209338305281E-6</v>
      </c>
      <c r="G14" s="226">
        <v>8.8098662941705786E-5</v>
      </c>
      <c r="H14" s="226">
        <v>8.1086268727398401E-4</v>
      </c>
      <c r="I14" s="226">
        <v>1.8005878797312736E-5</v>
      </c>
      <c r="J14" s="226">
        <v>2.9687040885575158E-4</v>
      </c>
      <c r="K14" s="226">
        <v>4.1030981250374146E-4</v>
      </c>
      <c r="L14" s="226">
        <v>5.1782976181780721E-5</v>
      </c>
      <c r="M14" s="226">
        <v>2.4035792859645761E-2</v>
      </c>
      <c r="N14" s="226">
        <v>7.7505468733592289E-5</v>
      </c>
      <c r="O14" s="226">
        <v>7.7505468733592289E-5</v>
      </c>
      <c r="P14" s="226">
        <v>2.0978965798054285E-5</v>
      </c>
      <c r="Q14" s="226">
        <v>1.0439684900615883E-4</v>
      </c>
      <c r="R14" s="226">
        <v>1.1961635892363939E-3</v>
      </c>
      <c r="S14" s="226">
        <v>7.2219081531708104E-4</v>
      </c>
      <c r="T14" s="226">
        <v>3.1542546584368766E-8</v>
      </c>
      <c r="U14" s="226">
        <v>8.053230927254825E-4</v>
      </c>
      <c r="V14" s="226">
        <v>1.7034394130944505E-5</v>
      </c>
      <c r="W14" s="226">
        <v>3.6463900259931333E-5</v>
      </c>
      <c r="X14" s="226">
        <v>3.0231144341927475E-4</v>
      </c>
      <c r="Y14" s="226">
        <v>1.0701422765707395E-4</v>
      </c>
      <c r="Z14" s="226">
        <v>2.3888718680480188E-5</v>
      </c>
      <c r="AA14" s="226">
        <v>6.0685123418771608E-5</v>
      </c>
      <c r="AB14" s="226">
        <v>3.1863170040818004E-5</v>
      </c>
      <c r="AC14" s="226">
        <v>1.0391942764657824E-2</v>
      </c>
      <c r="AD14" s="226">
        <v>1.0363182011216002E-4</v>
      </c>
      <c r="AE14" s="226">
        <v>1.6654757803112799E-5</v>
      </c>
      <c r="AF14" s="226">
        <v>1.5610549121790015E-5</v>
      </c>
      <c r="AG14" s="226">
        <v>1.0906006369264056E-5</v>
      </c>
      <c r="AH14" s="226">
        <v>1.4902922208152883E-5</v>
      </c>
      <c r="AI14" s="226">
        <v>4.1416566968948022E-4</v>
      </c>
      <c r="AJ14" s="226">
        <v>1.6862200724196007E-4</v>
      </c>
      <c r="AK14" s="226">
        <v>5.1478065686128009E-5</v>
      </c>
      <c r="AL14" s="226">
        <v>5.2997784999027188E-5</v>
      </c>
      <c r="AM14" s="226">
        <v>4.8025810364799601E-4</v>
      </c>
      <c r="AN14" s="226">
        <v>4.2517919743980596E-4</v>
      </c>
      <c r="AO14" s="226">
        <v>5.879370078495852E-4</v>
      </c>
      <c r="AP14" s="226">
        <v>3.4178782817615214E-4</v>
      </c>
      <c r="AQ14" s="226">
        <v>1.74091554222507E-4</v>
      </c>
      <c r="AR14" s="226">
        <v>1.1998161778135973E-4</v>
      </c>
      <c r="AS14" s="226">
        <v>3.0372241456683326E-4</v>
      </c>
      <c r="AT14" s="226">
        <v>7.0365763943512735E-4</v>
      </c>
      <c r="AU14" s="226">
        <v>1.2896425148244546E-4</v>
      </c>
      <c r="AV14" s="226">
        <v>3.4597952317718926E-5</v>
      </c>
      <c r="AW14" s="226">
        <v>9.1154091550044525E-5</v>
      </c>
      <c r="AX14" s="226">
        <v>2.8033856471685383E-4</v>
      </c>
      <c r="AY14" s="226">
        <v>6.7504848945394841E-5</v>
      </c>
      <c r="AZ14" s="226">
        <v>1.0376320439234031E-4</v>
      </c>
      <c r="BA14" s="226">
        <v>4.0571479355166562E-4</v>
      </c>
      <c r="BB14" s="226">
        <v>1.1700371907724578E-4</v>
      </c>
      <c r="BC14" s="226">
        <v>7.8287509978576422E-5</v>
      </c>
      <c r="BD14" s="226">
        <v>8.4386224521475987E-4</v>
      </c>
      <c r="BE14" s="226">
        <v>6.3408564173063678E-4</v>
      </c>
      <c r="BF14" s="226">
        <v>4.0975566190016948E-4</v>
      </c>
      <c r="BG14" s="226">
        <v>1.2276916382967795E-5</v>
      </c>
      <c r="BH14" s="226">
        <v>1.0499681884959412E-3</v>
      </c>
      <c r="BI14" s="226">
        <v>5.6784206939197637E-4</v>
      </c>
      <c r="BJ14" s="226">
        <v>4.9265392750953393E-4</v>
      </c>
      <c r="BK14" s="226">
        <v>3.6347432296229766E-4</v>
      </c>
      <c r="BL14" s="226">
        <v>1.4521070487283461E-4</v>
      </c>
      <c r="BM14" s="226">
        <v>2.8463520746759089E-4</v>
      </c>
      <c r="BN14" s="226">
        <v>6.54558169254389E-4</v>
      </c>
      <c r="BO14" s="226">
        <v>5.0571355167126355E-4</v>
      </c>
      <c r="BP14" s="226">
        <v>5.0374188297575614E-4</v>
      </c>
      <c r="BQ14" s="226">
        <v>6.8021618653794973E-5</v>
      </c>
      <c r="BR14" s="226">
        <v>6.523310336465888E-4</v>
      </c>
      <c r="BS14" s="226">
        <v>2.6260588956789429E-6</v>
      </c>
      <c r="BT14" s="226">
        <v>3.4226969335433278E-5</v>
      </c>
      <c r="BU14" s="226">
        <v>0</v>
      </c>
      <c r="BV14" s="226">
        <v>3.8747211330143215E-6</v>
      </c>
      <c r="BW14" s="226">
        <v>0</v>
      </c>
      <c r="BX14" s="226">
        <v>3.056828449977483E-4</v>
      </c>
      <c r="BY14" s="226">
        <v>0</v>
      </c>
    </row>
    <row r="15" spans="1:77" x14ac:dyDescent="0.25">
      <c r="A15" s="105" t="s">
        <v>12</v>
      </c>
      <c r="B15" s="226">
        <v>2.0800396412860321E-6</v>
      </c>
      <c r="C15" s="226">
        <v>2.6876934845615648E-6</v>
      </c>
      <c r="D15" s="226">
        <v>6.2661053788175978E-7</v>
      </c>
      <c r="E15" s="226">
        <v>3.7319157224818464E-6</v>
      </c>
      <c r="F15" s="226">
        <v>2.2549056325633591E-7</v>
      </c>
      <c r="G15" s="226">
        <v>9.4043202415972696E-7</v>
      </c>
      <c r="H15" s="226">
        <v>4.3011085359857493E-6</v>
      </c>
      <c r="I15" s="226">
        <v>6.7173496471338963E-7</v>
      </c>
      <c r="J15" s="226">
        <v>2.613511342118045E-5</v>
      </c>
      <c r="K15" s="226">
        <v>1.1696822527988444E-6</v>
      </c>
      <c r="L15" s="226">
        <v>1.1118595106001564E-5</v>
      </c>
      <c r="M15" s="226">
        <v>2.604956001876699E-7</v>
      </c>
      <c r="N15" s="226">
        <v>7.7863170403847546E-3</v>
      </c>
      <c r="O15" s="226">
        <v>3.214609472960785E-6</v>
      </c>
      <c r="P15" s="226">
        <v>4.3024863069681663E-6</v>
      </c>
      <c r="Q15" s="226">
        <v>2.1312643967778616E-5</v>
      </c>
      <c r="R15" s="226">
        <v>1.2432635356465627E-6</v>
      </c>
      <c r="S15" s="226">
        <v>9.9917516141853497E-7</v>
      </c>
      <c r="T15" s="226">
        <v>7.4784534478521801E-10</v>
      </c>
      <c r="U15" s="226">
        <v>3.5772510260209497E-6</v>
      </c>
      <c r="V15" s="226">
        <v>1.032574818909389E-6</v>
      </c>
      <c r="W15" s="226">
        <v>1.1163623733259252E-6</v>
      </c>
      <c r="X15" s="226">
        <v>9.3637481304009934E-7</v>
      </c>
      <c r="Y15" s="226">
        <v>4.1535777821848357E-6</v>
      </c>
      <c r="Z15" s="226">
        <v>6.2629344923615659E-7</v>
      </c>
      <c r="AA15" s="226">
        <v>1.1526656577445727E-6</v>
      </c>
      <c r="AB15" s="226">
        <v>1.3826802522887053E-6</v>
      </c>
      <c r="AC15" s="226">
        <v>1.7639164782757709E-6</v>
      </c>
      <c r="AD15" s="226">
        <v>1.9462716552361736E-6</v>
      </c>
      <c r="AE15" s="226">
        <v>6.3813222972321568E-7</v>
      </c>
      <c r="AF15" s="226">
        <v>1.030386800675818E-6</v>
      </c>
      <c r="AG15" s="226">
        <v>6.2357556880441797E-5</v>
      </c>
      <c r="AH15" s="226">
        <v>2.5320716365368646E-7</v>
      </c>
      <c r="AI15" s="226">
        <v>2.3591032613915076E-5</v>
      </c>
      <c r="AJ15" s="226">
        <v>2.003818540989451E-5</v>
      </c>
      <c r="AK15" s="226">
        <v>2.375140909397909E-6</v>
      </c>
      <c r="AL15" s="226">
        <v>7.2489804176579074E-6</v>
      </c>
      <c r="AM15" s="226">
        <v>1.0595230769104409E-5</v>
      </c>
      <c r="AN15" s="226">
        <v>2.6257208262819533E-5</v>
      </c>
      <c r="AO15" s="226">
        <v>2.3166201510331233E-5</v>
      </c>
      <c r="AP15" s="226">
        <v>1.1272632261481395E-5</v>
      </c>
      <c r="AQ15" s="226">
        <v>1.1169323099033717E-4</v>
      </c>
      <c r="AR15" s="226">
        <v>1.2470124138032811E-6</v>
      </c>
      <c r="AS15" s="226">
        <v>3.0918479119821953E-5</v>
      </c>
      <c r="AT15" s="226">
        <v>3.7531230083819818E-5</v>
      </c>
      <c r="AU15" s="226">
        <v>1.8714326400652699E-5</v>
      </c>
      <c r="AV15" s="226">
        <v>2.0633285864990158E-5</v>
      </c>
      <c r="AW15" s="226">
        <v>3.3569697415735436E-5</v>
      </c>
      <c r="AX15" s="226">
        <v>3.0466832891711488E-5</v>
      </c>
      <c r="AY15" s="226">
        <v>5.2165295328792997E-6</v>
      </c>
      <c r="AZ15" s="226">
        <v>3.0201746075467748E-6</v>
      </c>
      <c r="BA15" s="226">
        <v>1.2605023793114142E-5</v>
      </c>
      <c r="BB15" s="226">
        <v>1.1754054905949685E-4</v>
      </c>
      <c r="BC15" s="226">
        <v>4.0443725431374343E-6</v>
      </c>
      <c r="BD15" s="226">
        <v>1.5414103097113964E-5</v>
      </c>
      <c r="BE15" s="226">
        <v>3.0288582818973139E-5</v>
      </c>
      <c r="BF15" s="226">
        <v>1.283167141332444E-5</v>
      </c>
      <c r="BG15" s="226">
        <v>2.1273941210925029E-5</v>
      </c>
      <c r="BH15" s="226">
        <v>1.7839418553108581E-5</v>
      </c>
      <c r="BI15" s="226">
        <v>5.7316234820696523E-5</v>
      </c>
      <c r="BJ15" s="226">
        <v>1.7491447676011197E-5</v>
      </c>
      <c r="BK15" s="226">
        <v>3.9017186907792055E-5</v>
      </c>
      <c r="BL15" s="226">
        <v>8.481764539469291E-6</v>
      </c>
      <c r="BM15" s="226">
        <v>1.3263545059663968E-5</v>
      </c>
      <c r="BN15" s="226">
        <v>2.0659022615747138E-5</v>
      </c>
      <c r="BO15" s="226">
        <v>3.0530546555507484E-5</v>
      </c>
      <c r="BP15" s="226">
        <v>2.5170861785546077E-5</v>
      </c>
      <c r="BQ15" s="226">
        <v>3.7267303026640741E-6</v>
      </c>
      <c r="BR15" s="226">
        <v>8.3748168529533087E-5</v>
      </c>
      <c r="BS15" s="226">
        <v>1.8253299786908095E-7</v>
      </c>
      <c r="BT15" s="226">
        <v>2.9115905663722105E-6</v>
      </c>
      <c r="BU15" s="226">
        <v>0</v>
      </c>
      <c r="BV15" s="226">
        <v>6.5953978679423122E-8</v>
      </c>
      <c r="BW15" s="226">
        <v>0</v>
      </c>
      <c r="BX15" s="226">
        <v>9.1842303378087533E-6</v>
      </c>
      <c r="BY15" s="226">
        <v>0</v>
      </c>
    </row>
    <row r="16" spans="1:77" x14ac:dyDescent="0.25">
      <c r="A16" s="105" t="s">
        <v>13</v>
      </c>
      <c r="B16" s="226">
        <v>3.7713943651300267E-7</v>
      </c>
      <c r="C16" s="226">
        <v>6.1304943453105468E-7</v>
      </c>
      <c r="D16" s="226">
        <v>1.6231969450711205E-7</v>
      </c>
      <c r="E16" s="226">
        <v>9.1539916247532883E-7</v>
      </c>
      <c r="F16" s="226">
        <v>5.2479091233735587E-8</v>
      </c>
      <c r="G16" s="226">
        <v>2.3927306735652872E-7</v>
      </c>
      <c r="H16" s="226">
        <v>7.5649683199545834E-7</v>
      </c>
      <c r="I16" s="226">
        <v>1.2501641072699929E-7</v>
      </c>
      <c r="J16" s="226">
        <v>3.6532476529587008E-6</v>
      </c>
      <c r="K16" s="226">
        <v>3.8979434921258367E-7</v>
      </c>
      <c r="L16" s="226">
        <v>1.6679902762152525E-6</v>
      </c>
      <c r="M16" s="226">
        <v>6.1572901281133573E-8</v>
      </c>
      <c r="N16" s="226">
        <v>1.0142053730437556E-3</v>
      </c>
      <c r="O16" s="226">
        <v>1.0142053730437556E-3</v>
      </c>
      <c r="P16" s="226">
        <v>6.4177817485000949E-7</v>
      </c>
      <c r="Q16" s="226">
        <v>3.0261609471086377E-6</v>
      </c>
      <c r="R16" s="226">
        <v>3.6779993161660765E-7</v>
      </c>
      <c r="S16" s="226">
        <v>2.132731890054969E-7</v>
      </c>
      <c r="T16" s="226">
        <v>2.252865915193026E-10</v>
      </c>
      <c r="U16" s="226">
        <v>5.4930631548327508E-7</v>
      </c>
      <c r="V16" s="226">
        <v>3.7678629875994583E-7</v>
      </c>
      <c r="W16" s="226">
        <v>3.8916013867321082E-7</v>
      </c>
      <c r="X16" s="226">
        <v>2.5316870140235403E-7</v>
      </c>
      <c r="Y16" s="226">
        <v>1.0237782057805691E-6</v>
      </c>
      <c r="Z16" s="226">
        <v>1.5906613420078766E-7</v>
      </c>
      <c r="AA16" s="226">
        <v>3.0460495570099736E-7</v>
      </c>
      <c r="AB16" s="226">
        <v>3.8364853856226917E-7</v>
      </c>
      <c r="AC16" s="226">
        <v>4.1296758862362082E-7</v>
      </c>
      <c r="AD16" s="226">
        <v>4.783976807825388E-7</v>
      </c>
      <c r="AE16" s="226">
        <v>1.6780775276089114E-7</v>
      </c>
      <c r="AF16" s="226">
        <v>3.2892419501695705E-7</v>
      </c>
      <c r="AG16" s="226">
        <v>8.2485692311997397E-6</v>
      </c>
      <c r="AH16" s="226">
        <v>6.4566082488194113E-8</v>
      </c>
      <c r="AI16" s="226">
        <v>4.3807073698295572E-6</v>
      </c>
      <c r="AJ16" s="226">
        <v>3.4029351159373034E-6</v>
      </c>
      <c r="AK16" s="226">
        <v>7.2526040585151603E-6</v>
      </c>
      <c r="AL16" s="226">
        <v>1.1660277781283745E-6</v>
      </c>
      <c r="AM16" s="226">
        <v>2.3804984194130694E-6</v>
      </c>
      <c r="AN16" s="226">
        <v>5.1954952752305772E-6</v>
      </c>
      <c r="AO16" s="226">
        <v>1.4525581421836596E-5</v>
      </c>
      <c r="AP16" s="226">
        <v>2.0191774983348465E-6</v>
      </c>
      <c r="AQ16" s="226">
        <v>1.7745812226199662E-5</v>
      </c>
      <c r="AR16" s="226">
        <v>2.9354989184973033E-7</v>
      </c>
      <c r="AS16" s="226">
        <v>7.230823671628525E-6</v>
      </c>
      <c r="AT16" s="226">
        <v>6.1803991284438948E-6</v>
      </c>
      <c r="AU16" s="226">
        <v>3.1573718014529938E-6</v>
      </c>
      <c r="AV16" s="226">
        <v>3.044126404980222E-6</v>
      </c>
      <c r="AW16" s="226">
        <v>4.8654503257043066E-6</v>
      </c>
      <c r="AX16" s="226">
        <v>4.8853053697645158E-6</v>
      </c>
      <c r="AY16" s="226">
        <v>1.0463596899793904E-6</v>
      </c>
      <c r="AZ16" s="226">
        <v>5.7998243823406071E-7</v>
      </c>
      <c r="BA16" s="226">
        <v>2.0228293022486996E-6</v>
      </c>
      <c r="BB16" s="226">
        <v>1.6250686867840537E-5</v>
      </c>
      <c r="BC16" s="226">
        <v>7.2125888498952508E-7</v>
      </c>
      <c r="BD16" s="226">
        <v>3.8456801731760908E-6</v>
      </c>
      <c r="BE16" s="226">
        <v>1.0544631165452554E-5</v>
      </c>
      <c r="BF16" s="226">
        <v>2.3313622739130736E-6</v>
      </c>
      <c r="BG16" s="226">
        <v>2.9527148211417383E-6</v>
      </c>
      <c r="BH16" s="226">
        <v>4.5489288423797698E-6</v>
      </c>
      <c r="BI16" s="226">
        <v>2.5800450108439765E-5</v>
      </c>
      <c r="BJ16" s="226">
        <v>4.5129023599244113E-6</v>
      </c>
      <c r="BK16" s="226">
        <v>8.2881805421481101E-6</v>
      </c>
      <c r="BL16" s="226">
        <v>3.2007685071114985E-6</v>
      </c>
      <c r="BM16" s="226">
        <v>2.955465788489269E-6</v>
      </c>
      <c r="BN16" s="226">
        <v>4.123048646427283E-6</v>
      </c>
      <c r="BO16" s="226">
        <v>8.0370805859171485E-6</v>
      </c>
      <c r="BP16" s="226">
        <v>6.1905330526154248E-6</v>
      </c>
      <c r="BQ16" s="226">
        <v>8.2057269324123379E-7</v>
      </c>
      <c r="BR16" s="226">
        <v>1.7392899853103786E-5</v>
      </c>
      <c r="BS16" s="226">
        <v>3.3402252246248444E-8</v>
      </c>
      <c r="BT16" s="226">
        <v>6.4649957368824477E-7</v>
      </c>
      <c r="BU16" s="226">
        <v>0</v>
      </c>
      <c r="BV16" s="226">
        <v>1.6806301390723353E-8</v>
      </c>
      <c r="BW16" s="226">
        <v>0</v>
      </c>
      <c r="BX16" s="226">
        <v>2.1839447099360479E-6</v>
      </c>
      <c r="BY16" s="226">
        <v>0</v>
      </c>
    </row>
    <row r="17" spans="1:77" x14ac:dyDescent="0.25">
      <c r="A17" s="105" t="s">
        <v>14</v>
      </c>
      <c r="B17" s="226">
        <v>5.5430573222844187E-5</v>
      </c>
      <c r="C17" s="226">
        <v>7.8782761778822903E-5</v>
      </c>
      <c r="D17" s="226">
        <v>8.2965593422687741E-6</v>
      </c>
      <c r="E17" s="226">
        <v>3.5345699118897283E-5</v>
      </c>
      <c r="F17" s="226">
        <v>1.5747311763141081E-6</v>
      </c>
      <c r="G17" s="226">
        <v>1.216006250592066E-5</v>
      </c>
      <c r="H17" s="226">
        <v>1.3315352261511549E-5</v>
      </c>
      <c r="I17" s="226">
        <v>3.8639003821731777E-5</v>
      </c>
      <c r="J17" s="226">
        <v>2.3184986095584155E-3</v>
      </c>
      <c r="K17" s="226">
        <v>2.8812300360836322E-5</v>
      </c>
      <c r="L17" s="226">
        <v>4.6376966166996198E-5</v>
      </c>
      <c r="M17" s="226">
        <v>4.4085906373828397E-6</v>
      </c>
      <c r="N17" s="226">
        <v>2.6834231150025083E-5</v>
      </c>
      <c r="O17" s="226">
        <v>2.6834231150025083E-5</v>
      </c>
      <c r="P17" s="226">
        <v>1.5806629813600131E-2</v>
      </c>
      <c r="Q17" s="226">
        <v>1.0656828831597887E-3</v>
      </c>
      <c r="R17" s="226">
        <v>2.9285867721941946E-5</v>
      </c>
      <c r="S17" s="226">
        <v>1.7316479936053652E-5</v>
      </c>
      <c r="T17" s="226">
        <v>2.7107082255395825E-8</v>
      </c>
      <c r="U17" s="226">
        <v>8.9999118618618854E-6</v>
      </c>
      <c r="V17" s="226">
        <v>1.5962783199774353E-5</v>
      </c>
      <c r="W17" s="226">
        <v>2.0804783687009333E-5</v>
      </c>
      <c r="X17" s="226">
        <v>1.2635503838075736E-5</v>
      </c>
      <c r="Y17" s="226">
        <v>3.0232234047867243E-5</v>
      </c>
      <c r="Z17" s="226">
        <v>9.2064751559162911E-6</v>
      </c>
      <c r="AA17" s="226">
        <v>9.7699894562265579E-6</v>
      </c>
      <c r="AB17" s="226">
        <v>2.4588141639883984E-5</v>
      </c>
      <c r="AC17" s="226">
        <v>1.8097830766382333E-5</v>
      </c>
      <c r="AD17" s="226">
        <v>3.0605136376718162E-5</v>
      </c>
      <c r="AE17" s="226">
        <v>9.9044707522022295E-6</v>
      </c>
      <c r="AF17" s="226">
        <v>1.2250813448392215E-5</v>
      </c>
      <c r="AG17" s="226">
        <v>4.1433461122898151E-6</v>
      </c>
      <c r="AH17" s="226">
        <v>1.3039688224197812E-6</v>
      </c>
      <c r="AI17" s="226">
        <v>1.6633879356531771E-4</v>
      </c>
      <c r="AJ17" s="226">
        <v>2.5540898396675242E-4</v>
      </c>
      <c r="AK17" s="226">
        <v>1.9511952452990822E-5</v>
      </c>
      <c r="AL17" s="226">
        <v>2.8070773753523673E-5</v>
      </c>
      <c r="AM17" s="226">
        <v>6.4816785485293478E-5</v>
      </c>
      <c r="AN17" s="226">
        <v>1.540351061818874E-4</v>
      </c>
      <c r="AO17" s="226">
        <v>1.8282805948990503E-4</v>
      </c>
      <c r="AP17" s="226">
        <v>1.1746707964473981E-4</v>
      </c>
      <c r="AQ17" s="226">
        <v>1.1395455180773887E-4</v>
      </c>
      <c r="AR17" s="226">
        <v>1.077332157696656E-5</v>
      </c>
      <c r="AS17" s="226">
        <v>9.5611184412389889E-5</v>
      </c>
      <c r="AT17" s="226">
        <v>9.0073927946683228E-5</v>
      </c>
      <c r="AU17" s="226">
        <v>5.4836196722726455E-5</v>
      </c>
      <c r="AV17" s="226">
        <v>3.4988305214987667E-5</v>
      </c>
      <c r="AW17" s="226">
        <v>1.5737499110882066E-3</v>
      </c>
      <c r="AX17" s="226">
        <v>9.3465737601020245E-4</v>
      </c>
      <c r="AY17" s="226">
        <v>4.4011250370249112E-5</v>
      </c>
      <c r="AZ17" s="226">
        <v>5.9593517788440688E-5</v>
      </c>
      <c r="BA17" s="226">
        <v>5.0406337283642971E-4</v>
      </c>
      <c r="BB17" s="226">
        <v>6.2614102245315778E-5</v>
      </c>
      <c r="BC17" s="226">
        <v>3.9891909866994811E-5</v>
      </c>
      <c r="BD17" s="226">
        <v>9.0098635970513059E-5</v>
      </c>
      <c r="BE17" s="226">
        <v>4.6507603800248167E-4</v>
      </c>
      <c r="BF17" s="226">
        <v>2.5028227100896522E-4</v>
      </c>
      <c r="BG17" s="226">
        <v>4.2864272343999305E-6</v>
      </c>
      <c r="BH17" s="226">
        <v>9.1869618804175257E-5</v>
      </c>
      <c r="BI17" s="226">
        <v>3.6413285843418081E-4</v>
      </c>
      <c r="BJ17" s="226">
        <v>9.0873164597478573E-5</v>
      </c>
      <c r="BK17" s="226">
        <v>2.5530344557273368E-4</v>
      </c>
      <c r="BL17" s="226">
        <v>3.4328459550912472E-4</v>
      </c>
      <c r="BM17" s="226">
        <v>1.7667960535557679E-4</v>
      </c>
      <c r="BN17" s="226">
        <v>7.7675706609520249E-5</v>
      </c>
      <c r="BO17" s="226">
        <v>2.3905572823997923E-4</v>
      </c>
      <c r="BP17" s="226">
        <v>1.9438392138914335E-4</v>
      </c>
      <c r="BQ17" s="226">
        <v>2.0950557248762722E-5</v>
      </c>
      <c r="BR17" s="226">
        <v>5.9725064588269131E-4</v>
      </c>
      <c r="BS17" s="226">
        <v>1.5999090731663612E-6</v>
      </c>
      <c r="BT17" s="226">
        <v>2.1658816469809406E-5</v>
      </c>
      <c r="BU17" s="226">
        <v>0</v>
      </c>
      <c r="BV17" s="226">
        <v>3.4022834436304488E-7</v>
      </c>
      <c r="BW17" s="226">
        <v>0</v>
      </c>
      <c r="BX17" s="226">
        <v>3.7165488088375934E-4</v>
      </c>
      <c r="BY17" s="226">
        <v>0</v>
      </c>
    </row>
    <row r="18" spans="1:77" x14ac:dyDescent="0.25">
      <c r="A18" s="105" t="s">
        <v>15</v>
      </c>
      <c r="B18" s="226">
        <v>1.1810303551356084E-5</v>
      </c>
      <c r="C18" s="226">
        <v>1.6868840635199697E-5</v>
      </c>
      <c r="D18" s="226">
        <v>1.8075235121336324E-6</v>
      </c>
      <c r="E18" s="226">
        <v>7.7729695359496553E-6</v>
      </c>
      <c r="F18" s="226">
        <v>3.4828753630803138E-7</v>
      </c>
      <c r="G18" s="226">
        <v>2.6565910179887873E-6</v>
      </c>
      <c r="H18" s="226">
        <v>2.9435410146246946E-6</v>
      </c>
      <c r="I18" s="226">
        <v>8.2183541874337104E-6</v>
      </c>
      <c r="J18" s="226">
        <v>4.9189318809838179E-4</v>
      </c>
      <c r="K18" s="226">
        <v>6.1774784088115746E-6</v>
      </c>
      <c r="L18" s="226">
        <v>1.0021114056109593E-5</v>
      </c>
      <c r="M18" s="226">
        <v>9.4752645753156281E-7</v>
      </c>
      <c r="N18" s="226">
        <v>7.0974750113124445E-6</v>
      </c>
      <c r="O18" s="226">
        <v>7.0974750113124445E-6</v>
      </c>
      <c r="P18" s="226">
        <v>4.1111064224049635E-5</v>
      </c>
      <c r="Q18" s="226">
        <v>2.0993666924527737E-2</v>
      </c>
      <c r="R18" s="226">
        <v>6.2738030285963073E-6</v>
      </c>
      <c r="S18" s="226">
        <v>3.7098875111810727E-6</v>
      </c>
      <c r="T18" s="226">
        <v>5.7833823845666046E-9</v>
      </c>
      <c r="U18" s="226">
        <v>1.942206182893062E-6</v>
      </c>
      <c r="V18" s="226">
        <v>3.4333547525058585E-6</v>
      </c>
      <c r="W18" s="226">
        <v>4.4692048993746753E-6</v>
      </c>
      <c r="X18" s="226">
        <v>2.7391462801965564E-6</v>
      </c>
      <c r="Y18" s="226">
        <v>6.7005041689198663E-6</v>
      </c>
      <c r="Z18" s="226">
        <v>1.9917185214334023E-6</v>
      </c>
      <c r="AA18" s="226">
        <v>2.1724404406830451E-6</v>
      </c>
      <c r="AB18" s="226">
        <v>5.2927305178733518E-6</v>
      </c>
      <c r="AC18" s="226">
        <v>3.8932348820136639E-6</v>
      </c>
      <c r="AD18" s="226">
        <v>6.6177329380606256E-6</v>
      </c>
      <c r="AE18" s="226">
        <v>2.1354498850931054E-6</v>
      </c>
      <c r="AF18" s="226">
        <v>2.6391103195769786E-6</v>
      </c>
      <c r="AG18" s="226">
        <v>1.0488959144432585E-6</v>
      </c>
      <c r="AH18" s="226">
        <v>3.0013554094931239E-7</v>
      </c>
      <c r="AI18" s="226">
        <v>3.6059966850158733E-5</v>
      </c>
      <c r="AJ18" s="226">
        <v>5.4361754129575725E-5</v>
      </c>
      <c r="AK18" s="226">
        <v>4.2340392383799263E-6</v>
      </c>
      <c r="AL18" s="226">
        <v>6.0985775163667395E-6</v>
      </c>
      <c r="AM18" s="226">
        <v>1.4710274047331638E-5</v>
      </c>
      <c r="AN18" s="226">
        <v>3.4252133911088086E-5</v>
      </c>
      <c r="AO18" s="226">
        <v>5.3177072836653378E-5</v>
      </c>
      <c r="AP18" s="226">
        <v>4.6472539976047056E-5</v>
      </c>
      <c r="AQ18" s="226">
        <v>2.4900372674784552E-5</v>
      </c>
      <c r="AR18" s="226">
        <v>2.3679121687713797E-6</v>
      </c>
      <c r="AS18" s="226">
        <v>2.091922371299202E-5</v>
      </c>
      <c r="AT18" s="226">
        <v>2.0114477318584503E-5</v>
      </c>
      <c r="AU18" s="226">
        <v>1.153761777370483E-5</v>
      </c>
      <c r="AV18" s="226">
        <v>7.6893171898343992E-6</v>
      </c>
      <c r="AW18" s="226">
        <v>3.3354394424017254E-4</v>
      </c>
      <c r="AX18" s="226">
        <v>1.9770311688684442E-4</v>
      </c>
      <c r="AY18" s="226">
        <v>9.6827714388540589E-6</v>
      </c>
      <c r="AZ18" s="226">
        <v>1.2738297035480641E-5</v>
      </c>
      <c r="BA18" s="226">
        <v>1.0889568092069093E-4</v>
      </c>
      <c r="BB18" s="226">
        <v>1.3921939836398474E-5</v>
      </c>
      <c r="BC18" s="226">
        <v>8.7646751350602819E-6</v>
      </c>
      <c r="BD18" s="226">
        <v>2.0524287261737769E-5</v>
      </c>
      <c r="BE18" s="226">
        <v>5.935529151917149E-5</v>
      </c>
      <c r="BF18" s="226">
        <v>5.2979958265194106E-5</v>
      </c>
      <c r="BG18" s="226">
        <v>9.9176422793024262E-7</v>
      </c>
      <c r="BH18" s="226">
        <v>2.1145703227344309E-5</v>
      </c>
      <c r="BI18" s="226">
        <v>7.9481318681542411E-5</v>
      </c>
      <c r="BJ18" s="226">
        <v>2.1395026376562756E-5</v>
      </c>
      <c r="BK18" s="226">
        <v>5.5692894734011817E-5</v>
      </c>
      <c r="BL18" s="226">
        <v>7.3272464905424581E-5</v>
      </c>
      <c r="BM18" s="226">
        <v>3.9275918240511323E-5</v>
      </c>
      <c r="BN18" s="226">
        <v>2.6996966767227715E-5</v>
      </c>
      <c r="BO18" s="226">
        <v>1.1650042044663508E-4</v>
      </c>
      <c r="BP18" s="226">
        <v>9.6138593227137843E-5</v>
      </c>
      <c r="BQ18" s="226">
        <v>4.8574872643438353E-6</v>
      </c>
      <c r="BR18" s="226">
        <v>1.2731884474742914E-4</v>
      </c>
      <c r="BS18" s="226">
        <v>3.4048430616109846E-7</v>
      </c>
      <c r="BT18" s="226">
        <v>4.7558277402560391E-6</v>
      </c>
      <c r="BU18" s="226">
        <v>0</v>
      </c>
      <c r="BV18" s="226">
        <v>7.8286312067134558E-8</v>
      </c>
      <c r="BW18" s="226">
        <v>0</v>
      </c>
      <c r="BX18" s="226">
        <v>7.9157203855342344E-5</v>
      </c>
      <c r="BY18" s="226">
        <v>0</v>
      </c>
    </row>
    <row r="19" spans="1:77" x14ac:dyDescent="0.25">
      <c r="A19" s="105" t="s">
        <v>16</v>
      </c>
      <c r="B19" s="226">
        <v>7.5830136195957339E-4</v>
      </c>
      <c r="C19" s="226">
        <v>2.3840640967246615E-4</v>
      </c>
      <c r="D19" s="226">
        <v>4.8643456414189213E-5</v>
      </c>
      <c r="E19" s="226">
        <v>6.4251197927650119E-5</v>
      </c>
      <c r="F19" s="226">
        <v>2.5059380546347077E-5</v>
      </c>
      <c r="G19" s="226">
        <v>7.3594628819742211E-4</v>
      </c>
      <c r="H19" s="226">
        <v>3.7576823827039561E-4</v>
      </c>
      <c r="I19" s="226">
        <v>1.4015670456231065E-5</v>
      </c>
      <c r="J19" s="226">
        <v>4.2141714793191872E-4</v>
      </c>
      <c r="K19" s="226">
        <v>8.5252792358082863E-3</v>
      </c>
      <c r="L19" s="226">
        <v>3.5088361247503577E-5</v>
      </c>
      <c r="M19" s="226">
        <v>2.6142581480033735E-5</v>
      </c>
      <c r="N19" s="226">
        <v>3.1767826802971847E-5</v>
      </c>
      <c r="O19" s="226">
        <v>3.1767826802971847E-5</v>
      </c>
      <c r="P19" s="226">
        <v>1.3843638324057323E-5</v>
      </c>
      <c r="Q19" s="226">
        <v>1.3184623878493228E-4</v>
      </c>
      <c r="R19" s="226">
        <v>2.6928009052909367E-2</v>
      </c>
      <c r="S19" s="226">
        <v>1.2133845747489408E-4</v>
      </c>
      <c r="T19" s="226">
        <v>1.1219997872773911E-8</v>
      </c>
      <c r="U19" s="226">
        <v>3.6924140744544514E-4</v>
      </c>
      <c r="V19" s="226">
        <v>1.0190027827163702E-5</v>
      </c>
      <c r="W19" s="226">
        <v>1.5959890320082233E-5</v>
      </c>
      <c r="X19" s="226">
        <v>7.3989762831859758E-5</v>
      </c>
      <c r="Y19" s="226">
        <v>4.5859800549549444E-5</v>
      </c>
      <c r="Z19" s="226">
        <v>1.3187603162227953E-5</v>
      </c>
      <c r="AA19" s="226">
        <v>3.2130460619171663E-5</v>
      </c>
      <c r="AB19" s="226">
        <v>1.8040516226667211E-5</v>
      </c>
      <c r="AC19" s="226">
        <v>1.719183274674715E-3</v>
      </c>
      <c r="AD19" s="226">
        <v>1.3698131875281494E-4</v>
      </c>
      <c r="AE19" s="226">
        <v>1.0443982569109002E-5</v>
      </c>
      <c r="AF19" s="226">
        <v>9.2887760918903905E-6</v>
      </c>
      <c r="AG19" s="226">
        <v>5.1095531761714468E-6</v>
      </c>
      <c r="AH19" s="226">
        <v>7.8986821767357963E-6</v>
      </c>
      <c r="AI19" s="226">
        <v>2.1825791346380299E-4</v>
      </c>
      <c r="AJ19" s="226">
        <v>9.4629969118186259E-5</v>
      </c>
      <c r="AK19" s="226">
        <v>3.5264737926255203E-5</v>
      </c>
      <c r="AL19" s="226">
        <v>3.8239408258532291E-5</v>
      </c>
      <c r="AM19" s="226">
        <v>3.3385443754448368E-4</v>
      </c>
      <c r="AN19" s="226">
        <v>2.4189546718309332E-4</v>
      </c>
      <c r="AO19" s="226">
        <v>2.1962683027137154E-4</v>
      </c>
      <c r="AP19" s="226">
        <v>1.7137523824732853E-4</v>
      </c>
      <c r="AQ19" s="226">
        <v>1.0674058615590719E-4</v>
      </c>
      <c r="AR19" s="226">
        <v>3.0347719054513823E-4</v>
      </c>
      <c r="AS19" s="226">
        <v>1.7818053901907997E-4</v>
      </c>
      <c r="AT19" s="226">
        <v>6.1607243302874161E-4</v>
      </c>
      <c r="AU19" s="226">
        <v>7.2792025211979237E-5</v>
      </c>
      <c r="AV19" s="226">
        <v>1.9907377005681886E-5</v>
      </c>
      <c r="AW19" s="226">
        <v>7.0511049219399135E-5</v>
      </c>
      <c r="AX19" s="226">
        <v>1.614977859024095E-4</v>
      </c>
      <c r="AY19" s="226">
        <v>3.868119309360378E-5</v>
      </c>
      <c r="AZ19" s="226">
        <v>4.2530396173739005E-5</v>
      </c>
      <c r="BA19" s="226">
        <v>7.2812341011779531E-5</v>
      </c>
      <c r="BB19" s="226">
        <v>5.0993144242459324E-5</v>
      </c>
      <c r="BC19" s="226">
        <v>4.1317534674998087E-5</v>
      </c>
      <c r="BD19" s="226">
        <v>4.4956873730952774E-4</v>
      </c>
      <c r="BE19" s="226">
        <v>4.8856227514249061E-4</v>
      </c>
      <c r="BF19" s="226">
        <v>1.4682701701684289E-4</v>
      </c>
      <c r="BG19" s="226">
        <v>7.2635074884113769E-6</v>
      </c>
      <c r="BH19" s="226">
        <v>5.5649253889787002E-4</v>
      </c>
      <c r="BI19" s="226">
        <v>3.9881539305843531E-4</v>
      </c>
      <c r="BJ19" s="226">
        <v>3.3717921309597078E-4</v>
      </c>
      <c r="BK19" s="226">
        <v>2.29649917845791E-4</v>
      </c>
      <c r="BL19" s="226">
        <v>7.0168253508712391E-5</v>
      </c>
      <c r="BM19" s="226">
        <v>1.6222031094156815E-4</v>
      </c>
      <c r="BN19" s="226">
        <v>2.4089708120046452E-4</v>
      </c>
      <c r="BO19" s="226">
        <v>3.4335948554168645E-4</v>
      </c>
      <c r="BP19" s="226">
        <v>2.9721040705097686E-4</v>
      </c>
      <c r="BQ19" s="226">
        <v>5.8236672070714689E-5</v>
      </c>
      <c r="BR19" s="226">
        <v>4.8040714167181157E-4</v>
      </c>
      <c r="BS19" s="226">
        <v>2.5889061076534962E-6</v>
      </c>
      <c r="BT19" s="226">
        <v>2.2231170207139508E-5</v>
      </c>
      <c r="BU19" s="226">
        <v>0</v>
      </c>
      <c r="BV19" s="226">
        <v>2.0546851646831024E-6</v>
      </c>
      <c r="BW19" s="226">
        <v>0</v>
      </c>
      <c r="BX19" s="226">
        <v>2.2248153517195107E-4</v>
      </c>
      <c r="BY19" s="226">
        <v>0</v>
      </c>
    </row>
    <row r="20" spans="1:77" x14ac:dyDescent="0.25">
      <c r="A20" s="105" t="s">
        <v>17</v>
      </c>
      <c r="B20" s="226">
        <v>4.2738592403476826E-4</v>
      </c>
      <c r="C20" s="226">
        <v>3.5455297919476071E-4</v>
      </c>
      <c r="D20" s="226">
        <v>3.411293832996344E-5</v>
      </c>
      <c r="E20" s="226">
        <v>1.161978326912999E-4</v>
      </c>
      <c r="F20" s="226">
        <v>1.0578770330184967E-5</v>
      </c>
      <c r="G20" s="226">
        <v>5.978021575151511E-5</v>
      </c>
      <c r="H20" s="226">
        <v>7.8820087696848098E-4</v>
      </c>
      <c r="I20" s="226">
        <v>1.6484583955154506E-5</v>
      </c>
      <c r="J20" s="226">
        <v>1.6036165367730868E-4</v>
      </c>
      <c r="K20" s="226">
        <v>1.2533899998161014E-4</v>
      </c>
      <c r="L20" s="226">
        <v>7.9814802199520331E-5</v>
      </c>
      <c r="M20" s="226">
        <v>5.7046728896331207E-3</v>
      </c>
      <c r="N20" s="226">
        <v>8.1996172858982369E-5</v>
      </c>
      <c r="O20" s="226">
        <v>8.1996172858982369E-5</v>
      </c>
      <c r="P20" s="226">
        <v>3.2535872772418619E-5</v>
      </c>
      <c r="Q20" s="226">
        <v>7.1327664467031639E-5</v>
      </c>
      <c r="R20" s="226">
        <v>3.1672827988047509E-4</v>
      </c>
      <c r="S20" s="226">
        <v>3.4549369656445846E-2</v>
      </c>
      <c r="T20" s="226">
        <v>2.0653872779874649E-8</v>
      </c>
      <c r="U20" s="226">
        <v>7.7867447188594843E-4</v>
      </c>
      <c r="V20" s="226">
        <v>2.2814877827809478E-5</v>
      </c>
      <c r="W20" s="226">
        <v>3.102630160143895E-5</v>
      </c>
      <c r="X20" s="226">
        <v>1.1043711498907706E-4</v>
      </c>
      <c r="Y20" s="226">
        <v>8.0100425343066848E-5</v>
      </c>
      <c r="Z20" s="226">
        <v>2.6409939329574427E-5</v>
      </c>
      <c r="AA20" s="226">
        <v>6.3210320688691801E-5</v>
      </c>
      <c r="AB20" s="226">
        <v>3.4189134769550203E-5</v>
      </c>
      <c r="AC20" s="226">
        <v>2.4951647048896382E-3</v>
      </c>
      <c r="AD20" s="226">
        <v>1.6090498334768983E-4</v>
      </c>
      <c r="AE20" s="226">
        <v>1.8347388300308491E-5</v>
      </c>
      <c r="AF20" s="226">
        <v>2.0621670738225088E-5</v>
      </c>
      <c r="AG20" s="226">
        <v>1.17247542119689E-5</v>
      </c>
      <c r="AH20" s="226">
        <v>1.5524659979947164E-5</v>
      </c>
      <c r="AI20" s="226">
        <v>8.327501785169723E-4</v>
      </c>
      <c r="AJ20" s="226">
        <v>3.4168025662434717E-4</v>
      </c>
      <c r="AK20" s="226">
        <v>8.5726309906391469E-5</v>
      </c>
      <c r="AL20" s="226">
        <v>1.0720840284124052E-4</v>
      </c>
      <c r="AM20" s="226">
        <v>1.9087807186992582E-3</v>
      </c>
      <c r="AN20" s="226">
        <v>5.0396664172937093E-4</v>
      </c>
      <c r="AO20" s="226">
        <v>6.0428736895042252E-4</v>
      </c>
      <c r="AP20" s="226">
        <v>3.1091271252703124E-4</v>
      </c>
      <c r="AQ20" s="226">
        <v>3.27446315724182E-4</v>
      </c>
      <c r="AR20" s="226">
        <v>9.8212362784486453E-5</v>
      </c>
      <c r="AS20" s="226">
        <v>4.1416387816465346E-4</v>
      </c>
      <c r="AT20" s="226">
        <v>8.7375243174981352E-4</v>
      </c>
      <c r="AU20" s="226">
        <v>2.5504913791495905E-4</v>
      </c>
      <c r="AV20" s="226">
        <v>4.6267793632078793E-5</v>
      </c>
      <c r="AW20" s="226">
        <v>1.8195966371640753E-4</v>
      </c>
      <c r="AX20" s="226">
        <v>8.5033781259975338E-4</v>
      </c>
      <c r="AY20" s="226">
        <v>9.1587616326188059E-5</v>
      </c>
      <c r="AZ20" s="226">
        <v>1.3669620581115724E-4</v>
      </c>
      <c r="BA20" s="226">
        <v>4.4342687315960237E-4</v>
      </c>
      <c r="BB20" s="226">
        <v>1.4205904007097818E-4</v>
      </c>
      <c r="BC20" s="226">
        <v>1.0132906665540947E-4</v>
      </c>
      <c r="BD20" s="226">
        <v>9.1635941025579337E-4</v>
      </c>
      <c r="BE20" s="226">
        <v>7.2060441053082387E-4</v>
      </c>
      <c r="BF20" s="226">
        <v>8.9995833686278188E-4</v>
      </c>
      <c r="BG20" s="226">
        <v>1.5064564112860702E-5</v>
      </c>
      <c r="BH20" s="226">
        <v>1.0937720058179692E-3</v>
      </c>
      <c r="BI20" s="226">
        <v>1.1647479528055069E-3</v>
      </c>
      <c r="BJ20" s="226">
        <v>7.2576463862363667E-4</v>
      </c>
      <c r="BK20" s="226">
        <v>4.2505132795858013E-4</v>
      </c>
      <c r="BL20" s="226">
        <v>1.4554540912889078E-4</v>
      </c>
      <c r="BM20" s="226">
        <v>3.3352220116016513E-4</v>
      </c>
      <c r="BN20" s="226">
        <v>5.9553856100645001E-4</v>
      </c>
      <c r="BO20" s="226">
        <v>7.5488371411320642E-4</v>
      </c>
      <c r="BP20" s="226">
        <v>6.813454254714379E-4</v>
      </c>
      <c r="BQ20" s="226">
        <v>7.4127066796013277E-5</v>
      </c>
      <c r="BR20" s="226">
        <v>8.2460227393696352E-4</v>
      </c>
      <c r="BS20" s="226">
        <v>5.187538538146544E-6</v>
      </c>
      <c r="BT20" s="226">
        <v>4.1133901695369068E-5</v>
      </c>
      <c r="BU20" s="226">
        <v>0</v>
      </c>
      <c r="BV20" s="226">
        <v>4.0385184973002283E-6</v>
      </c>
      <c r="BW20" s="226">
        <v>0</v>
      </c>
      <c r="BX20" s="226">
        <v>2.9526227819018049E-4</v>
      </c>
      <c r="BY20" s="226">
        <v>0</v>
      </c>
    </row>
    <row r="21" spans="1:77" x14ac:dyDescent="0.25">
      <c r="A21" s="105" t="s">
        <v>18</v>
      </c>
      <c r="B21" s="226">
        <v>7.9147440585218413E-4</v>
      </c>
      <c r="C21" s="226">
        <v>6.3335491976189374E-4</v>
      </c>
      <c r="D21" s="226">
        <v>4.6455955508737814E-5</v>
      </c>
      <c r="E21" s="226">
        <v>1.5744663829577905E-4</v>
      </c>
      <c r="F21" s="226">
        <v>1.3923093126750186E-5</v>
      </c>
      <c r="G21" s="226">
        <v>1.0816563295448474E-4</v>
      </c>
      <c r="H21" s="226">
        <v>4.5815385567564204E-4</v>
      </c>
      <c r="I21" s="226">
        <v>2.3338507619342427E-5</v>
      </c>
      <c r="J21" s="226">
        <v>2.2829005980554718E-4</v>
      </c>
      <c r="K21" s="226">
        <v>3.8076727141393127E-4</v>
      </c>
      <c r="L21" s="226">
        <v>7.4482250766342068E-5</v>
      </c>
      <c r="M21" s="226">
        <v>1.1211964249289804E-2</v>
      </c>
      <c r="N21" s="226">
        <v>7.287858843045176E-5</v>
      </c>
      <c r="O21" s="226">
        <v>7.287858843045176E-5</v>
      </c>
      <c r="P21" s="226">
        <v>2.7386425224794651E-5</v>
      </c>
      <c r="Q21" s="226">
        <v>9.142379740715228E-5</v>
      </c>
      <c r="R21" s="226">
        <v>1.0964336124524262E-3</v>
      </c>
      <c r="S21" s="226">
        <v>3.9311904188512746E-4</v>
      </c>
      <c r="T21" s="226">
        <v>2.2869460402798251E-2</v>
      </c>
      <c r="U21" s="226">
        <v>3.9356910852470303E-4</v>
      </c>
      <c r="V21" s="226">
        <v>2.1403695214765467E-5</v>
      </c>
      <c r="W21" s="226">
        <v>3.5755548181373401E-5</v>
      </c>
      <c r="X21" s="226">
        <v>1.7560607174543343E-4</v>
      </c>
      <c r="Y21" s="226">
        <v>8.9765678603198284E-5</v>
      </c>
      <c r="Z21" s="226">
        <v>3.5556935701898528E-5</v>
      </c>
      <c r="AA21" s="226">
        <v>9.5801480805636597E-5</v>
      </c>
      <c r="AB21" s="226">
        <v>4.364047718161161E-5</v>
      </c>
      <c r="AC21" s="226">
        <v>4.9093914806369087E-3</v>
      </c>
      <c r="AD21" s="226">
        <v>1.451241600179779E-4</v>
      </c>
      <c r="AE21" s="226">
        <v>2.3405878227433678E-5</v>
      </c>
      <c r="AF21" s="226">
        <v>2.0564810948782161E-5</v>
      </c>
      <c r="AG21" s="226">
        <v>1.2323619230439876E-5</v>
      </c>
      <c r="AH21" s="226">
        <v>2.3832048333330951E-5</v>
      </c>
      <c r="AI21" s="226">
        <v>5.1006352687049704E-4</v>
      </c>
      <c r="AJ21" s="226">
        <v>1.9550815384414754E-4</v>
      </c>
      <c r="AK21" s="226">
        <v>6.4251704026495622E-5</v>
      </c>
      <c r="AL21" s="226">
        <v>7.9053712538996058E-5</v>
      </c>
      <c r="AM21" s="226">
        <v>7.2515704455337708E-4</v>
      </c>
      <c r="AN21" s="226">
        <v>5.3795708164173714E-4</v>
      </c>
      <c r="AO21" s="226">
        <v>5.3313387421882242E-4</v>
      </c>
      <c r="AP21" s="226">
        <v>2.5045745332991076E-4</v>
      </c>
      <c r="AQ21" s="226">
        <v>1.9418833352375674E-4</v>
      </c>
      <c r="AR21" s="226">
        <v>1.2861933798716214E-4</v>
      </c>
      <c r="AS21" s="226">
        <v>4.5933213906193976E-4</v>
      </c>
      <c r="AT21" s="226">
        <v>8.9615821467970639E-4</v>
      </c>
      <c r="AU21" s="226">
        <v>1.8530169105880241E-4</v>
      </c>
      <c r="AV21" s="226">
        <v>4.9143882338952824E-5</v>
      </c>
      <c r="AW21" s="226">
        <v>9.5580967254262772E-5</v>
      </c>
      <c r="AX21" s="226">
        <v>2.2181689540659816E-4</v>
      </c>
      <c r="AY21" s="226">
        <v>7.9793185483379103E-5</v>
      </c>
      <c r="AZ21" s="226">
        <v>1.2569674620486196E-4</v>
      </c>
      <c r="BA21" s="226">
        <v>3.2332834581041237E-4</v>
      </c>
      <c r="BB21" s="226">
        <v>1.4078249439346196E-4</v>
      </c>
      <c r="BC21" s="226">
        <v>1.1263194469137583E-4</v>
      </c>
      <c r="BD21" s="226">
        <v>1.3362263676167082E-3</v>
      </c>
      <c r="BE21" s="226">
        <v>8.0369749637601671E-4</v>
      </c>
      <c r="BF21" s="226">
        <v>2.9611333938391358E-4</v>
      </c>
      <c r="BG21" s="226">
        <v>1.6308715380767127E-5</v>
      </c>
      <c r="BH21" s="226">
        <v>1.6790594668075311E-3</v>
      </c>
      <c r="BI21" s="226">
        <v>6.8880173028305371E-4</v>
      </c>
      <c r="BJ21" s="226">
        <v>7.0785146648516019E-4</v>
      </c>
      <c r="BK21" s="226">
        <v>4.1531846865004046E-4</v>
      </c>
      <c r="BL21" s="226">
        <v>1.5167906173545108E-4</v>
      </c>
      <c r="BM21" s="226">
        <v>2.952039404586991E-4</v>
      </c>
      <c r="BN21" s="226">
        <v>5.4924199993919287E-4</v>
      </c>
      <c r="BO21" s="226">
        <v>4.465214351255117E-4</v>
      </c>
      <c r="BP21" s="226">
        <v>4.3850791352058669E-4</v>
      </c>
      <c r="BQ21" s="226">
        <v>9.1436144820940908E-5</v>
      </c>
      <c r="BR21" s="226">
        <v>6.4435201941250779E-4</v>
      </c>
      <c r="BS21" s="226">
        <v>2.2393799457861271E-6</v>
      </c>
      <c r="BT21" s="226">
        <v>3.922310617356009E-5</v>
      </c>
      <c r="BU21" s="226">
        <v>0</v>
      </c>
      <c r="BV21" s="226">
        <v>6.1945543178425929E-6</v>
      </c>
      <c r="BW21" s="226">
        <v>0</v>
      </c>
      <c r="BX21" s="226">
        <v>3.4187113842099384E-4</v>
      </c>
      <c r="BY21" s="226">
        <v>0</v>
      </c>
    </row>
    <row r="22" spans="1:77" x14ac:dyDescent="0.25">
      <c r="A22" s="105" t="s">
        <v>19</v>
      </c>
      <c r="B22" s="226">
        <v>8.7259298551076387E-4</v>
      </c>
      <c r="C22" s="226">
        <v>6.6619623935797661E-5</v>
      </c>
      <c r="D22" s="226">
        <v>1.2979942822741957E-5</v>
      </c>
      <c r="E22" s="226">
        <v>4.9196849704948134E-5</v>
      </c>
      <c r="F22" s="226">
        <v>4.5640509093295955E-6</v>
      </c>
      <c r="G22" s="226">
        <v>2.3794713361401687E-5</v>
      </c>
      <c r="H22" s="226">
        <v>2.3402237448988387E-2</v>
      </c>
      <c r="I22" s="226">
        <v>5.145404731979565E-5</v>
      </c>
      <c r="J22" s="226">
        <v>9.0858470690849652E-4</v>
      </c>
      <c r="K22" s="226">
        <v>1.2473926583904829E-5</v>
      </c>
      <c r="L22" s="226">
        <v>3.1437182345455261E-5</v>
      </c>
      <c r="M22" s="226">
        <v>5.2999593379513072E-6</v>
      </c>
      <c r="N22" s="226">
        <v>1.9661367554140739E-5</v>
      </c>
      <c r="O22" s="226">
        <v>1.9661367554140739E-5</v>
      </c>
      <c r="P22" s="226">
        <v>8.1667414600642002E-6</v>
      </c>
      <c r="Q22" s="226">
        <v>2.6903570090169615E-4</v>
      </c>
      <c r="R22" s="226">
        <v>1.0720686230722023E-5</v>
      </c>
      <c r="S22" s="226">
        <v>2.3698312844607793E-5</v>
      </c>
      <c r="T22" s="226">
        <v>6.9963312008287911E-9</v>
      </c>
      <c r="U22" s="226">
        <v>2.4930442300247883E-2</v>
      </c>
      <c r="V22" s="226">
        <v>6.9828372725577195E-6</v>
      </c>
      <c r="W22" s="226">
        <v>9.2270014401941722E-6</v>
      </c>
      <c r="X22" s="226">
        <v>1.3990184576224308E-5</v>
      </c>
      <c r="Y22" s="226">
        <v>2.6144264704584731E-5</v>
      </c>
      <c r="Z22" s="226">
        <v>1.5024405248864365E-5</v>
      </c>
      <c r="AA22" s="226">
        <v>2.7329697900234448E-5</v>
      </c>
      <c r="AB22" s="226">
        <v>1.3007621123527644E-5</v>
      </c>
      <c r="AC22" s="226">
        <v>1.5716187577805414E-5</v>
      </c>
      <c r="AD22" s="226">
        <v>3.1950933962902477E-5</v>
      </c>
      <c r="AE22" s="226">
        <v>6.7224814651234258E-6</v>
      </c>
      <c r="AF22" s="226">
        <v>6.7243467012403338E-6</v>
      </c>
      <c r="AG22" s="226">
        <v>3.5691793595946225E-6</v>
      </c>
      <c r="AH22" s="226">
        <v>6.7796417305797642E-6</v>
      </c>
      <c r="AI22" s="226">
        <v>1.396463653259971E-4</v>
      </c>
      <c r="AJ22" s="226">
        <v>5.4636876822458861E-5</v>
      </c>
      <c r="AK22" s="226">
        <v>1.885975632536413E-5</v>
      </c>
      <c r="AL22" s="226">
        <v>2.2273675772917569E-5</v>
      </c>
      <c r="AM22" s="226">
        <v>1.9485516783417347E-4</v>
      </c>
      <c r="AN22" s="226">
        <v>1.5959360187999241E-4</v>
      </c>
      <c r="AO22" s="226">
        <v>1.4194838288961463E-4</v>
      </c>
      <c r="AP22" s="226">
        <v>1.8015729443873247E-4</v>
      </c>
      <c r="AQ22" s="226">
        <v>7.3473927079688807E-5</v>
      </c>
      <c r="AR22" s="226">
        <v>2.6537660145458443E-5</v>
      </c>
      <c r="AS22" s="226">
        <v>1.3953222488803931E-4</v>
      </c>
      <c r="AT22" s="226">
        <v>3.1557406770074778E-4</v>
      </c>
      <c r="AU22" s="226">
        <v>5.4197055604695635E-5</v>
      </c>
      <c r="AV22" s="226">
        <v>1.5083839672627806E-5</v>
      </c>
      <c r="AW22" s="226">
        <v>3.0253318177326605E-5</v>
      </c>
      <c r="AX22" s="226">
        <v>4.2770278663094348E-5</v>
      </c>
      <c r="AY22" s="226">
        <v>2.4616307750858776E-5</v>
      </c>
      <c r="AZ22" s="226">
        <v>3.1193435180683154E-5</v>
      </c>
      <c r="BA22" s="226">
        <v>2.548559518786164E-5</v>
      </c>
      <c r="BB22" s="226">
        <v>3.7748071493955204E-5</v>
      </c>
      <c r="BC22" s="226">
        <v>3.1907231281789725E-5</v>
      </c>
      <c r="BD22" s="226">
        <v>3.8044778524918004E-4</v>
      </c>
      <c r="BE22" s="226">
        <v>2.0646612770202431E-4</v>
      </c>
      <c r="BF22" s="226">
        <v>1.2903641558967429E-4</v>
      </c>
      <c r="BG22" s="226">
        <v>5.3064302196557163E-6</v>
      </c>
      <c r="BH22" s="226">
        <v>4.7765183546446145E-4</v>
      </c>
      <c r="BI22" s="226">
        <v>2.6544368130143863E-4</v>
      </c>
      <c r="BJ22" s="226">
        <v>2.1061657640596579E-4</v>
      </c>
      <c r="BK22" s="226">
        <v>1.5808495715461413E-4</v>
      </c>
      <c r="BL22" s="226">
        <v>4.4771777892764277E-5</v>
      </c>
      <c r="BM22" s="226">
        <v>1.0232908243515658E-4</v>
      </c>
      <c r="BN22" s="226">
        <v>2.2351660213163206E-4</v>
      </c>
      <c r="BO22" s="226">
        <v>1.7883060778301808E-4</v>
      </c>
      <c r="BP22" s="226">
        <v>1.7949030320199309E-4</v>
      </c>
      <c r="BQ22" s="226">
        <v>3.7916702470221506E-5</v>
      </c>
      <c r="BR22" s="226">
        <v>2.1563581409323766E-4</v>
      </c>
      <c r="BS22" s="226">
        <v>8.8895218651025187E-7</v>
      </c>
      <c r="BT22" s="226">
        <v>1.2850374045938785E-5</v>
      </c>
      <c r="BU22" s="226">
        <v>0</v>
      </c>
      <c r="BV22" s="226">
        <v>1.7624215730769155E-6</v>
      </c>
      <c r="BW22" s="226">
        <v>0</v>
      </c>
      <c r="BX22" s="226">
        <v>1.4323871234695677E-4</v>
      </c>
      <c r="BY22" s="226">
        <v>0</v>
      </c>
    </row>
    <row r="23" spans="1:77" x14ac:dyDescent="0.25">
      <c r="A23" s="105" t="s">
        <v>20</v>
      </c>
      <c r="B23" s="226">
        <v>4.2687871067370999E-4</v>
      </c>
      <c r="C23" s="226">
        <v>1.8692817341235717E-4</v>
      </c>
      <c r="D23" s="226">
        <v>2.7994338989567909E-5</v>
      </c>
      <c r="E23" s="226">
        <v>6.5933284970727036E-4</v>
      </c>
      <c r="F23" s="226">
        <v>7.3709020178801821E-5</v>
      </c>
      <c r="G23" s="226">
        <v>4.1294976386262156E-4</v>
      </c>
      <c r="H23" s="226">
        <v>2.1519181483788339E-4</v>
      </c>
      <c r="I23" s="226">
        <v>3.0452739039972908E-5</v>
      </c>
      <c r="J23" s="226">
        <v>2.9299270456517162E-4</v>
      </c>
      <c r="K23" s="226">
        <v>4.7441267517816634E-3</v>
      </c>
      <c r="L23" s="226">
        <v>2.5142012853638419E-5</v>
      </c>
      <c r="M23" s="226">
        <v>1.5185164694404259E-5</v>
      </c>
      <c r="N23" s="226">
        <v>2.6211577348109706E-5</v>
      </c>
      <c r="O23" s="226">
        <v>2.6211577348109706E-5</v>
      </c>
      <c r="P23" s="226">
        <v>9.1632940053632799E-6</v>
      </c>
      <c r="Q23" s="226">
        <v>9.3024699868593454E-5</v>
      </c>
      <c r="R23" s="226">
        <v>1.7216652718715419E-4</v>
      </c>
      <c r="S23" s="226">
        <v>6.9662803878078698E-5</v>
      </c>
      <c r="T23" s="226">
        <v>1.1928685896760525E-8</v>
      </c>
      <c r="U23" s="226">
        <v>2.0768952843301303E-4</v>
      </c>
      <c r="V23" s="226">
        <v>2.9698507374769655E-2</v>
      </c>
      <c r="W23" s="226">
        <v>2.132562573463506E-5</v>
      </c>
      <c r="X23" s="226">
        <v>1.0367840372665053E-4</v>
      </c>
      <c r="Y23" s="226">
        <v>1.0453571880720289E-3</v>
      </c>
      <c r="Z23" s="226">
        <v>4.7943142925921671E-4</v>
      </c>
      <c r="AA23" s="226">
        <v>2.2403474956820481E-5</v>
      </c>
      <c r="AB23" s="226">
        <v>1.8472881890275055E-5</v>
      </c>
      <c r="AC23" s="226">
        <v>9.6044691953880675E-4</v>
      </c>
      <c r="AD23" s="226">
        <v>9.568801479975346E-5</v>
      </c>
      <c r="AE23" s="226">
        <v>3.3614626009913088E-4</v>
      </c>
      <c r="AF23" s="226">
        <v>6.8770033197649322E-5</v>
      </c>
      <c r="AG23" s="226">
        <v>4.1350282115806175E-6</v>
      </c>
      <c r="AH23" s="226">
        <v>5.4673379591887142E-6</v>
      </c>
      <c r="AI23" s="226">
        <v>1.607343639931305E-4</v>
      </c>
      <c r="AJ23" s="226">
        <v>6.4625302069962046E-5</v>
      </c>
      <c r="AK23" s="226">
        <v>3.2654863255161611E-5</v>
      </c>
      <c r="AL23" s="226">
        <v>2.7399456333062039E-5</v>
      </c>
      <c r="AM23" s="226">
        <v>5.0623655847388191E-4</v>
      </c>
      <c r="AN23" s="226">
        <v>2.0529068197508375E-4</v>
      </c>
      <c r="AO23" s="226">
        <v>1.8626972817485735E-4</v>
      </c>
      <c r="AP23" s="226">
        <v>1.9083366924047283E-4</v>
      </c>
      <c r="AQ23" s="226">
        <v>1.1791908034031538E-4</v>
      </c>
      <c r="AR23" s="226">
        <v>1.5069706811395261E-4</v>
      </c>
      <c r="AS23" s="226">
        <v>1.5628821773986656E-4</v>
      </c>
      <c r="AT23" s="226">
        <v>1.3193720085576894E-3</v>
      </c>
      <c r="AU23" s="226">
        <v>9.1493663722473832E-5</v>
      </c>
      <c r="AV23" s="226">
        <v>1.4930065833581995E-5</v>
      </c>
      <c r="AW23" s="226">
        <v>4.5387013135854361E-5</v>
      </c>
      <c r="AX23" s="226">
        <v>8.9204475777081451E-5</v>
      </c>
      <c r="AY23" s="226">
        <v>2.9880100697646824E-5</v>
      </c>
      <c r="AZ23" s="226">
        <v>2.8264812500833238E-5</v>
      </c>
      <c r="BA23" s="226">
        <v>1.0895807441569928E-4</v>
      </c>
      <c r="BB23" s="226">
        <v>3.8988856961061886E-5</v>
      </c>
      <c r="BC23" s="226">
        <v>2.8056281374356066E-5</v>
      </c>
      <c r="BD23" s="226">
        <v>3.1789720006036664E-4</v>
      </c>
      <c r="BE23" s="226">
        <v>3.2791745993220018E-4</v>
      </c>
      <c r="BF23" s="226">
        <v>1.7888693062982999E-4</v>
      </c>
      <c r="BG23" s="226">
        <v>5.5798132436823539E-6</v>
      </c>
      <c r="BH23" s="226">
        <v>3.8519498744776418E-4</v>
      </c>
      <c r="BI23" s="226">
        <v>3.5738599044359459E-4</v>
      </c>
      <c r="BJ23" s="226">
        <v>1.9594108431559437E-4</v>
      </c>
      <c r="BK23" s="226">
        <v>1.9535388140773193E-4</v>
      </c>
      <c r="BL23" s="226">
        <v>5.7510587343647266E-5</v>
      </c>
      <c r="BM23" s="226">
        <v>1.454869326975612E-4</v>
      </c>
      <c r="BN23" s="226">
        <v>1.9928366349098321E-4</v>
      </c>
      <c r="BO23" s="226">
        <v>2.3858179457633029E-4</v>
      </c>
      <c r="BP23" s="226">
        <v>2.2633533911821697E-4</v>
      </c>
      <c r="BQ23" s="226">
        <v>2.9151825203867037E-5</v>
      </c>
      <c r="BR23" s="226">
        <v>4.0838881843759724E-4</v>
      </c>
      <c r="BS23" s="226">
        <v>1.9519905912724816E-6</v>
      </c>
      <c r="BT23" s="226">
        <v>1.8517070768058669E-5</v>
      </c>
      <c r="BU23" s="226">
        <v>0</v>
      </c>
      <c r="BV23" s="226">
        <v>1.42235940053049E-6</v>
      </c>
      <c r="BW23" s="226">
        <v>0</v>
      </c>
      <c r="BX23" s="226">
        <v>2.6848429829361294E-4</v>
      </c>
      <c r="BY23" s="226">
        <v>0</v>
      </c>
    </row>
    <row r="24" spans="1:77" x14ac:dyDescent="0.25">
      <c r="A24" s="105" t="s">
        <v>21</v>
      </c>
      <c r="B24" s="226">
        <v>2.359871005705166E-4</v>
      </c>
      <c r="C24" s="226">
        <v>6.5961573652467131E-3</v>
      </c>
      <c r="D24" s="226">
        <v>6.7597079179398251E-5</v>
      </c>
      <c r="E24" s="226">
        <v>2.5937174256100708E-3</v>
      </c>
      <c r="F24" s="226">
        <v>1.7497009650000781E-5</v>
      </c>
      <c r="G24" s="226">
        <v>5.7074303928770561E-5</v>
      </c>
      <c r="H24" s="226">
        <v>1.1130138169238891E-3</v>
      </c>
      <c r="I24" s="226">
        <v>7.0692017136083371E-5</v>
      </c>
      <c r="J24" s="226">
        <v>2.8033993822962328E-4</v>
      </c>
      <c r="K24" s="226">
        <v>4.2544665195072231E-4</v>
      </c>
      <c r="L24" s="226">
        <v>2.7007035530100821E-5</v>
      </c>
      <c r="M24" s="226">
        <v>5.1463639145373235E-6</v>
      </c>
      <c r="N24" s="226">
        <v>2.7880676915112204E-5</v>
      </c>
      <c r="O24" s="226">
        <v>2.7880676915112204E-5</v>
      </c>
      <c r="P24" s="226">
        <v>9.5399661796000453E-6</v>
      </c>
      <c r="Q24" s="226">
        <v>8.9547148965077065E-5</v>
      </c>
      <c r="R24" s="226">
        <v>6.1139380913467257E-5</v>
      </c>
      <c r="S24" s="226">
        <v>2.0292485711580837E-5</v>
      </c>
      <c r="T24" s="226">
        <v>1.0300494439785654E-8</v>
      </c>
      <c r="U24" s="226">
        <v>1.1594264342651966E-3</v>
      </c>
      <c r="V24" s="226">
        <v>2.0964558778791735E-3</v>
      </c>
      <c r="W24" s="226">
        <v>9.7877488873575211E-2</v>
      </c>
      <c r="X24" s="226">
        <v>8.603633527623002E-3</v>
      </c>
      <c r="Y24" s="226">
        <v>4.2154902012868202E-3</v>
      </c>
      <c r="Z24" s="226">
        <v>8.3803918495793423E-4</v>
      </c>
      <c r="AA24" s="226">
        <v>2.7944595917053251E-5</v>
      </c>
      <c r="AB24" s="226">
        <v>5.2339197107852391E-4</v>
      </c>
      <c r="AC24" s="226">
        <v>9.9284753265790706E-5</v>
      </c>
      <c r="AD24" s="226">
        <v>8.7483784265784557E-4</v>
      </c>
      <c r="AE24" s="226">
        <v>2.3105058546085642E-4</v>
      </c>
      <c r="AF24" s="226">
        <v>4.6511335800457498E-5</v>
      </c>
      <c r="AG24" s="226">
        <v>5.8441024200535092E-6</v>
      </c>
      <c r="AH24" s="226">
        <v>6.9041015592378891E-6</v>
      </c>
      <c r="AI24" s="226">
        <v>2.4862319624730092E-4</v>
      </c>
      <c r="AJ24" s="226">
        <v>1.1623109715837631E-4</v>
      </c>
      <c r="AK24" s="226">
        <v>3.2882634052108073E-5</v>
      </c>
      <c r="AL24" s="226">
        <v>2.6097469037527463E-5</v>
      </c>
      <c r="AM24" s="226">
        <v>4.0727962701292365E-4</v>
      </c>
      <c r="AN24" s="226">
        <v>2.0266578776101312E-4</v>
      </c>
      <c r="AO24" s="226">
        <v>1.7906052787468226E-4</v>
      </c>
      <c r="AP24" s="226">
        <v>1.7112773946456334E-4</v>
      </c>
      <c r="AQ24" s="226">
        <v>9.9793733312930125E-5</v>
      </c>
      <c r="AR24" s="226">
        <v>6.1849823587839539E-5</v>
      </c>
      <c r="AS24" s="226">
        <v>1.5448431074011919E-4</v>
      </c>
      <c r="AT24" s="226">
        <v>8.1879514631819105E-4</v>
      </c>
      <c r="AU24" s="226">
        <v>7.3538855606360758E-5</v>
      </c>
      <c r="AV24" s="226">
        <v>1.6156258738034638E-5</v>
      </c>
      <c r="AW24" s="226">
        <v>4.0770004528485833E-5</v>
      </c>
      <c r="AX24" s="226">
        <v>1.2450395894907402E-4</v>
      </c>
      <c r="AY24" s="226">
        <v>3.138932809588921E-5</v>
      </c>
      <c r="AZ24" s="226">
        <v>3.6197727680044774E-5</v>
      </c>
      <c r="BA24" s="226">
        <v>6.5891392121450446E-5</v>
      </c>
      <c r="BB24" s="226">
        <v>4.2383147298674781E-5</v>
      </c>
      <c r="BC24" s="226">
        <v>3.5742292961017734E-5</v>
      </c>
      <c r="BD24" s="226">
        <v>3.9226857272509416E-4</v>
      </c>
      <c r="BE24" s="226">
        <v>6.5694157757954634E-4</v>
      </c>
      <c r="BF24" s="226">
        <v>1.5680608324584243E-4</v>
      </c>
      <c r="BG24" s="226">
        <v>5.5226246908875354E-6</v>
      </c>
      <c r="BH24" s="226">
        <v>4.8642050908507547E-4</v>
      </c>
      <c r="BI24" s="226">
        <v>2.9597431708870274E-4</v>
      </c>
      <c r="BJ24" s="226">
        <v>2.379733519410249E-4</v>
      </c>
      <c r="BK24" s="226">
        <v>1.725233051088812E-4</v>
      </c>
      <c r="BL24" s="226">
        <v>5.332520399164732E-5</v>
      </c>
      <c r="BM24" s="226">
        <v>1.3882272337741275E-4</v>
      </c>
      <c r="BN24" s="226">
        <v>2.6609725237277922E-4</v>
      </c>
      <c r="BO24" s="226">
        <v>2.3642343936503541E-4</v>
      </c>
      <c r="BP24" s="226">
        <v>2.3132714896542138E-4</v>
      </c>
      <c r="BQ24" s="226">
        <v>3.5267176998557602E-5</v>
      </c>
      <c r="BR24" s="226">
        <v>3.34312468682791E-4</v>
      </c>
      <c r="BS24" s="226">
        <v>1.1340473990605618E-6</v>
      </c>
      <c r="BT24" s="226">
        <v>1.8912649900158295E-5</v>
      </c>
      <c r="BU24" s="226">
        <v>0</v>
      </c>
      <c r="BV24" s="226">
        <v>1.7949762311985577E-6</v>
      </c>
      <c r="BW24" s="226">
        <v>0</v>
      </c>
      <c r="BX24" s="226">
        <v>1.2840447456495879E-4</v>
      </c>
      <c r="BY24" s="226">
        <v>0</v>
      </c>
    </row>
    <row r="25" spans="1:77" x14ac:dyDescent="0.25">
      <c r="A25" s="105" t="s">
        <v>22</v>
      </c>
      <c r="B25" s="226">
        <v>3.7469637694813562E-4</v>
      </c>
      <c r="C25" s="226">
        <v>2.1710667589653686E-2</v>
      </c>
      <c r="D25" s="226">
        <v>3.8368339127919888E-5</v>
      </c>
      <c r="E25" s="226">
        <v>1.6989966230800726E-4</v>
      </c>
      <c r="F25" s="226">
        <v>9.3135016470864486E-6</v>
      </c>
      <c r="G25" s="226">
        <v>2.6184931521775726E-5</v>
      </c>
      <c r="H25" s="226">
        <v>3.3975995079099597E-5</v>
      </c>
      <c r="I25" s="226">
        <v>1.1233602334155491E-5</v>
      </c>
      <c r="J25" s="226">
        <v>3.0296754486625754E-4</v>
      </c>
      <c r="K25" s="226">
        <v>1.3293570453663486E-5</v>
      </c>
      <c r="L25" s="226">
        <v>3.1033352608686464E-5</v>
      </c>
      <c r="M25" s="226">
        <v>4.1266418688629422E-6</v>
      </c>
      <c r="N25" s="226">
        <v>2.3997076908807188E-5</v>
      </c>
      <c r="O25" s="226">
        <v>2.3997076908807215E-5</v>
      </c>
      <c r="P25" s="226">
        <v>8.9371843764712161E-6</v>
      </c>
      <c r="Q25" s="226">
        <v>9.6696479614111485E-5</v>
      </c>
      <c r="R25" s="226">
        <v>1.0330321603280825E-5</v>
      </c>
      <c r="S25" s="226">
        <v>1.5510191229805671E-5</v>
      </c>
      <c r="T25" s="226">
        <v>5.4558577449675667E-9</v>
      </c>
      <c r="U25" s="226">
        <v>4.1646136854786959E-6</v>
      </c>
      <c r="V25" s="226">
        <v>8.4606794085033222E-6</v>
      </c>
      <c r="W25" s="226">
        <v>4.8663205782660367E-5</v>
      </c>
      <c r="X25" s="226">
        <v>2.8458614569079711E-2</v>
      </c>
      <c r="Y25" s="226">
        <v>2.2107209921189657E-4</v>
      </c>
      <c r="Z25" s="226">
        <v>1.2095217305128793E-5</v>
      </c>
      <c r="AA25" s="226">
        <v>3.2275099614592527E-5</v>
      </c>
      <c r="AB25" s="226">
        <v>1.4582966658629219E-5</v>
      </c>
      <c r="AC25" s="226">
        <v>1.6553537576437692E-5</v>
      </c>
      <c r="AD25" s="226">
        <v>4.0900994203480344E-5</v>
      </c>
      <c r="AE25" s="226">
        <v>2.8844196650564038E-5</v>
      </c>
      <c r="AF25" s="226">
        <v>7.3299729972359956E-6</v>
      </c>
      <c r="AG25" s="226">
        <v>4.116408747823951E-6</v>
      </c>
      <c r="AH25" s="226">
        <v>8.0423589194108771E-6</v>
      </c>
      <c r="AI25" s="226">
        <v>4.4476074128264122E-4</v>
      </c>
      <c r="AJ25" s="226">
        <v>6.2108242830584941E-5</v>
      </c>
      <c r="AK25" s="226">
        <v>2.1855626583924723E-5</v>
      </c>
      <c r="AL25" s="226">
        <v>2.6342385455959431E-5</v>
      </c>
      <c r="AM25" s="226">
        <v>1.9812587475411778E-4</v>
      </c>
      <c r="AN25" s="226">
        <v>1.7290071598199486E-4</v>
      </c>
      <c r="AO25" s="226">
        <v>1.7057776945621106E-4</v>
      </c>
      <c r="AP25" s="226">
        <v>2.380919481906577E-4</v>
      </c>
      <c r="AQ25" s="226">
        <v>5.6911654382634232E-5</v>
      </c>
      <c r="AR25" s="226">
        <v>3.6428773566673429E-5</v>
      </c>
      <c r="AS25" s="226">
        <v>1.5782586712049677E-4</v>
      </c>
      <c r="AT25" s="226">
        <v>3.6645091624123451E-4</v>
      </c>
      <c r="AU25" s="226">
        <v>6.2993603550697699E-5</v>
      </c>
      <c r="AV25" s="226">
        <v>1.7459947306523636E-5</v>
      </c>
      <c r="AW25" s="226">
        <v>2.9771138965884607E-5</v>
      </c>
      <c r="AX25" s="226">
        <v>5.2295073761767663E-5</v>
      </c>
      <c r="AY25" s="226">
        <v>2.6441535325832155E-5</v>
      </c>
      <c r="AZ25" s="226">
        <v>3.7070694734284494E-5</v>
      </c>
      <c r="BA25" s="226">
        <v>3.0521251337731668E-5</v>
      </c>
      <c r="BB25" s="226">
        <v>4.4706720387747104E-5</v>
      </c>
      <c r="BC25" s="226">
        <v>3.7339208664883667E-5</v>
      </c>
      <c r="BD25" s="226">
        <v>4.5030376137002496E-4</v>
      </c>
      <c r="BE25" s="226">
        <v>3.013745815410842E-4</v>
      </c>
      <c r="BF25" s="226">
        <v>8.4946663989515249E-5</v>
      </c>
      <c r="BG25" s="226">
        <v>5.8767052133378985E-6</v>
      </c>
      <c r="BH25" s="226">
        <v>5.6661511802218601E-4</v>
      </c>
      <c r="BI25" s="226">
        <v>3.1385577629273575E-4</v>
      </c>
      <c r="BJ25" s="226">
        <v>2.9254917209900195E-4</v>
      </c>
      <c r="BK25" s="226">
        <v>1.4001377416158269E-4</v>
      </c>
      <c r="BL25" s="226">
        <v>4.689146893465407E-5</v>
      </c>
      <c r="BM25" s="226">
        <v>9.8312896569732291E-5</v>
      </c>
      <c r="BN25" s="226">
        <v>2.0280059835151888E-4</v>
      </c>
      <c r="BO25" s="226">
        <v>1.5263216781620333E-4</v>
      </c>
      <c r="BP25" s="226">
        <v>1.5185338028237205E-4</v>
      </c>
      <c r="BQ25" s="226">
        <v>3.7252439984646097E-5</v>
      </c>
      <c r="BR25" s="226">
        <v>2.064347338607369E-4</v>
      </c>
      <c r="BS25" s="226">
        <v>6.9780989564538862E-7</v>
      </c>
      <c r="BT25" s="226">
        <v>1.3076898221822792E-5</v>
      </c>
      <c r="BU25" s="226">
        <v>0</v>
      </c>
      <c r="BV25" s="226">
        <v>2.0903625362998484E-6</v>
      </c>
      <c r="BW25" s="226">
        <v>0</v>
      </c>
      <c r="BX25" s="226">
        <v>9.304400262338759E-5</v>
      </c>
      <c r="BY25" s="226">
        <v>0</v>
      </c>
    </row>
    <row r="26" spans="1:77" x14ac:dyDescent="0.25">
      <c r="A26" s="105" t="s">
        <v>23</v>
      </c>
      <c r="B26" s="226">
        <v>2.5373981189399561E-5</v>
      </c>
      <c r="C26" s="226">
        <v>4.4797058625643624E-5</v>
      </c>
      <c r="D26" s="226">
        <v>6.9707375356611341E-6</v>
      </c>
      <c r="E26" s="226">
        <v>2.5274612606199221E-2</v>
      </c>
      <c r="F26" s="226">
        <v>1.7766959490777274E-6</v>
      </c>
      <c r="G26" s="226">
        <v>1.1908348222925181E-5</v>
      </c>
      <c r="H26" s="226">
        <v>1.283614916752717E-5</v>
      </c>
      <c r="I26" s="226">
        <v>1.7691515623423445E-5</v>
      </c>
      <c r="J26" s="226">
        <v>9.7321548513829394E-4</v>
      </c>
      <c r="K26" s="226">
        <v>6.5259950895698856E-6</v>
      </c>
      <c r="L26" s="226">
        <v>2.2133834945867375E-5</v>
      </c>
      <c r="M26" s="226">
        <v>1.6877407104175811E-6</v>
      </c>
      <c r="N26" s="226">
        <v>1.2131510814842469E-5</v>
      </c>
      <c r="O26" s="226">
        <v>1.2131510814842469E-5</v>
      </c>
      <c r="P26" s="226">
        <v>4.6281837800777322E-6</v>
      </c>
      <c r="Q26" s="226">
        <v>2.8443121975746936E-4</v>
      </c>
      <c r="R26" s="226">
        <v>5.3331852807751461E-6</v>
      </c>
      <c r="S26" s="226">
        <v>6.0729963340021478E-6</v>
      </c>
      <c r="T26" s="226">
        <v>4.1230548421180623E-9</v>
      </c>
      <c r="U26" s="226">
        <v>1.8817190030114283E-6</v>
      </c>
      <c r="V26" s="226">
        <v>3.8104956084727718E-6</v>
      </c>
      <c r="W26" s="226">
        <v>4.8434774102688215E-6</v>
      </c>
      <c r="X26" s="226">
        <v>6.4374155174531955E-6</v>
      </c>
      <c r="Y26" s="226">
        <v>4.1638155515430986E-2</v>
      </c>
      <c r="Z26" s="226">
        <v>4.8140905698764091E-6</v>
      </c>
      <c r="AA26" s="226">
        <v>1.2094449496852713E-5</v>
      </c>
      <c r="AB26" s="226">
        <v>6.8903849516784915E-6</v>
      </c>
      <c r="AC26" s="226">
        <v>7.7381506802796036E-6</v>
      </c>
      <c r="AD26" s="226">
        <v>1.4675699667530795E-5</v>
      </c>
      <c r="AE26" s="226">
        <v>3.3611873499407273E-6</v>
      </c>
      <c r="AF26" s="226">
        <v>3.5817135146090595E-6</v>
      </c>
      <c r="AG26" s="226">
        <v>2.0604635070593904E-6</v>
      </c>
      <c r="AH26" s="226">
        <v>2.9610882297918071E-6</v>
      </c>
      <c r="AI26" s="226">
        <v>1.0958761429716556E-4</v>
      </c>
      <c r="AJ26" s="226">
        <v>2.8495711874658753E-5</v>
      </c>
      <c r="AK26" s="226">
        <v>1.0359018127909418E-5</v>
      </c>
      <c r="AL26" s="226">
        <v>1.1263780717874303E-5</v>
      </c>
      <c r="AM26" s="226">
        <v>8.664061827081017E-5</v>
      </c>
      <c r="AN26" s="226">
        <v>8.4266486058097345E-5</v>
      </c>
      <c r="AO26" s="226">
        <v>8.8941412910929204E-5</v>
      </c>
      <c r="AP26" s="226">
        <v>2.9594563278670188E-4</v>
      </c>
      <c r="AQ26" s="226">
        <v>2.7638313716022475E-5</v>
      </c>
      <c r="AR26" s="226">
        <v>1.0498296457860068E-5</v>
      </c>
      <c r="AS26" s="226">
        <v>6.7526650737435647E-5</v>
      </c>
      <c r="AT26" s="226">
        <v>1.7914081370486103E-4</v>
      </c>
      <c r="AU26" s="226">
        <v>2.6248047318986694E-5</v>
      </c>
      <c r="AV26" s="226">
        <v>7.6475154213226856E-6</v>
      </c>
      <c r="AW26" s="226">
        <v>2.1859118292274591E-5</v>
      </c>
      <c r="AX26" s="226">
        <v>3.3191395680753151E-5</v>
      </c>
      <c r="AY26" s="226">
        <v>1.3911622290244717E-5</v>
      </c>
      <c r="AZ26" s="226">
        <v>1.4501339266312796E-5</v>
      </c>
      <c r="BA26" s="226">
        <v>8.0113278290578106E-5</v>
      </c>
      <c r="BB26" s="226">
        <v>1.9338983383957585E-5</v>
      </c>
      <c r="BC26" s="226">
        <v>1.4738633015371837E-5</v>
      </c>
      <c r="BD26" s="226">
        <v>1.6727172644628863E-4</v>
      </c>
      <c r="BE26" s="226">
        <v>1.0488745340158089E-4</v>
      </c>
      <c r="BF26" s="226">
        <v>6.1308456198525872E-5</v>
      </c>
      <c r="BG26" s="226">
        <v>3.067394430227566E-6</v>
      </c>
      <c r="BH26" s="226">
        <v>2.0862005458971699E-4</v>
      </c>
      <c r="BI26" s="226">
        <v>1.4726474723167384E-4</v>
      </c>
      <c r="BJ26" s="226">
        <v>9.7075990159975118E-5</v>
      </c>
      <c r="BK26" s="226">
        <v>1.2341833470120949E-4</v>
      </c>
      <c r="BL26" s="226">
        <v>2.6048916209916294E-5</v>
      </c>
      <c r="BM26" s="226">
        <v>8.7626426532696116E-5</v>
      </c>
      <c r="BN26" s="226">
        <v>1.2607690333341879E-4</v>
      </c>
      <c r="BO26" s="226">
        <v>1.0870719271077528E-4</v>
      </c>
      <c r="BP26" s="226">
        <v>1.090548327800907E-4</v>
      </c>
      <c r="BQ26" s="226">
        <v>3.575950578876369E-5</v>
      </c>
      <c r="BR26" s="226">
        <v>1.6011827153681498E-4</v>
      </c>
      <c r="BS26" s="226">
        <v>5.0160138667492924E-7</v>
      </c>
      <c r="BT26" s="226">
        <v>7.9502151197428776E-6</v>
      </c>
      <c r="BU26" s="226">
        <v>0</v>
      </c>
      <c r="BV26" s="226">
        <v>7.6985759481777542E-7</v>
      </c>
      <c r="BW26" s="226">
        <v>0</v>
      </c>
      <c r="BX26" s="226">
        <v>8.3299671760524827E-5</v>
      </c>
      <c r="BY26" s="226">
        <v>0</v>
      </c>
    </row>
    <row r="27" spans="1:77" x14ac:dyDescent="0.25">
      <c r="A27" s="105" t="s">
        <v>24</v>
      </c>
      <c r="B27" s="226">
        <v>1.5077467835195459E-5</v>
      </c>
      <c r="C27" s="226">
        <v>9.0109437576869542E-5</v>
      </c>
      <c r="D27" s="226">
        <v>4.9758812068893226E-6</v>
      </c>
      <c r="E27" s="226">
        <v>4.8824923991520674E-4</v>
      </c>
      <c r="F27" s="226">
        <v>3.6733961811998266E-5</v>
      </c>
      <c r="G27" s="226">
        <v>8.1785148361101843E-6</v>
      </c>
      <c r="H27" s="226">
        <v>1.0803632912900288E-4</v>
      </c>
      <c r="I27" s="226">
        <v>1.7777767164565794E-3</v>
      </c>
      <c r="J27" s="226">
        <v>1.6618593707079068E-4</v>
      </c>
      <c r="K27" s="226">
        <v>3.1279759394953797E-5</v>
      </c>
      <c r="L27" s="226">
        <v>1.0092074462789214E-5</v>
      </c>
      <c r="M27" s="226">
        <v>1.0880900204005251E-6</v>
      </c>
      <c r="N27" s="226">
        <v>7.4864053135516303E-6</v>
      </c>
      <c r="O27" s="226">
        <v>7.4864053135516303E-6</v>
      </c>
      <c r="P27" s="226">
        <v>2.6842591385490934E-6</v>
      </c>
      <c r="Q27" s="226">
        <v>5.0278983996244426E-5</v>
      </c>
      <c r="R27" s="226">
        <v>5.0788418894346408E-6</v>
      </c>
      <c r="S27" s="226">
        <v>4.1927772700027789E-6</v>
      </c>
      <c r="T27" s="226">
        <v>3.2355203438149283E-9</v>
      </c>
      <c r="U27" s="226">
        <v>1.0842827900164388E-4</v>
      </c>
      <c r="V27" s="226">
        <v>1.7105433775948094E-4</v>
      </c>
      <c r="W27" s="226">
        <v>5.0800163028140129E-4</v>
      </c>
      <c r="X27" s="226">
        <v>1.0143057605905862E-4</v>
      </c>
      <c r="Y27" s="226">
        <v>7.9131087929992479E-4</v>
      </c>
      <c r="Z27" s="226">
        <v>4.0230405016857484E-2</v>
      </c>
      <c r="AA27" s="226">
        <v>6.9574226492721584E-6</v>
      </c>
      <c r="AB27" s="226">
        <v>6.7643933543670162E-6</v>
      </c>
      <c r="AC27" s="226">
        <v>1.0209274756947534E-5</v>
      </c>
      <c r="AD27" s="226">
        <v>3.4048064380541889E-5</v>
      </c>
      <c r="AE27" s="226">
        <v>3.3763893050036145E-5</v>
      </c>
      <c r="AF27" s="226">
        <v>5.5242055541320236E-6</v>
      </c>
      <c r="AG27" s="226">
        <v>2.0310067312540833E-6</v>
      </c>
      <c r="AH27" s="226">
        <v>1.7020643291631486E-6</v>
      </c>
      <c r="AI27" s="226">
        <v>4.564668917421664E-5</v>
      </c>
      <c r="AJ27" s="226">
        <v>3.3083707470256303E-5</v>
      </c>
      <c r="AK27" s="226">
        <v>9.6828644028952498E-6</v>
      </c>
      <c r="AL27" s="226">
        <v>1.2051196655378944E-5</v>
      </c>
      <c r="AM27" s="226">
        <v>2.0934350819223202E-4</v>
      </c>
      <c r="AN27" s="226">
        <v>6.2175592789577672E-5</v>
      </c>
      <c r="AO27" s="226">
        <v>5.3091896257374229E-5</v>
      </c>
      <c r="AP27" s="226">
        <v>5.7545991794142302E-5</v>
      </c>
      <c r="AQ27" s="226">
        <v>2.272465370091636E-5</v>
      </c>
      <c r="AR27" s="226">
        <v>2.400524285851746E-5</v>
      </c>
      <c r="AS27" s="226">
        <v>4.6886197525820385E-5</v>
      </c>
      <c r="AT27" s="226">
        <v>3.5204160890072963E-4</v>
      </c>
      <c r="AU27" s="226">
        <v>1.7717967760319523E-5</v>
      </c>
      <c r="AV27" s="226">
        <v>4.6480842952709641E-6</v>
      </c>
      <c r="AW27" s="226">
        <v>1.2757326614126568E-5</v>
      </c>
      <c r="AX27" s="226">
        <v>4.0296469749965694E-5</v>
      </c>
      <c r="AY27" s="226">
        <v>9.6098352132934415E-6</v>
      </c>
      <c r="AZ27" s="226">
        <v>9.449560668369354E-6</v>
      </c>
      <c r="BA27" s="226">
        <v>1.7832224903020342E-5</v>
      </c>
      <c r="BB27" s="226">
        <v>1.2081110986104742E-5</v>
      </c>
      <c r="BC27" s="226">
        <v>9.5446835227467684E-6</v>
      </c>
      <c r="BD27" s="226">
        <v>9.814411664870407E-5</v>
      </c>
      <c r="BE27" s="226">
        <v>9.1943643121885672E-5</v>
      </c>
      <c r="BF27" s="226">
        <v>5.1417286651649499E-5</v>
      </c>
      <c r="BG27" s="226">
        <v>1.6908750739947996E-6</v>
      </c>
      <c r="BH27" s="226">
        <v>1.1991697839080992E-4</v>
      </c>
      <c r="BI27" s="226">
        <v>1.1118416035136116E-4</v>
      </c>
      <c r="BJ27" s="226">
        <v>6.3384574582900493E-5</v>
      </c>
      <c r="BK27" s="226">
        <v>5.7508547918964308E-5</v>
      </c>
      <c r="BL27" s="226">
        <v>1.6910020254742008E-5</v>
      </c>
      <c r="BM27" s="226">
        <v>5.3606535377505134E-5</v>
      </c>
      <c r="BN27" s="226">
        <v>1.1229399124153474E-4</v>
      </c>
      <c r="BO27" s="226">
        <v>8.3286029685786247E-5</v>
      </c>
      <c r="BP27" s="226">
        <v>8.8752732091468888E-5</v>
      </c>
      <c r="BQ27" s="226">
        <v>9.7562519641188446E-6</v>
      </c>
      <c r="BR27" s="226">
        <v>1.0593495687815126E-4</v>
      </c>
      <c r="BS27" s="226">
        <v>3.4341008015908602E-7</v>
      </c>
      <c r="BT27" s="226">
        <v>5.3336563725320112E-6</v>
      </c>
      <c r="BU27" s="226">
        <v>0</v>
      </c>
      <c r="BV27" s="226">
        <v>4.4257039460716023E-7</v>
      </c>
      <c r="BW27" s="226">
        <v>0</v>
      </c>
      <c r="BX27" s="226">
        <v>6.9862042796993803E-5</v>
      </c>
      <c r="BY27" s="226">
        <v>0</v>
      </c>
    </row>
    <row r="28" spans="1:77" x14ac:dyDescent="0.25">
      <c r="A28" s="105" t="s">
        <v>25</v>
      </c>
      <c r="B28" s="226">
        <v>1.3047953019264064E-5</v>
      </c>
      <c r="C28" s="226">
        <v>4.6467305380543149E-4</v>
      </c>
      <c r="D28" s="226">
        <v>4.3622986990516658E-6</v>
      </c>
      <c r="E28" s="226">
        <v>8.5262679165665694E-6</v>
      </c>
      <c r="F28" s="226">
        <v>7.3555742676090487E-7</v>
      </c>
      <c r="G28" s="226">
        <v>3.0050827560624563E-6</v>
      </c>
      <c r="H28" s="226">
        <v>2.190221490265199E-5</v>
      </c>
      <c r="I28" s="226">
        <v>7.8935946288236685E-7</v>
      </c>
      <c r="J28" s="226">
        <v>1.0400050554461718E-5</v>
      </c>
      <c r="K28" s="226">
        <v>1.241925597151583E-5</v>
      </c>
      <c r="L28" s="226">
        <v>2.228405049601255E-6</v>
      </c>
      <c r="M28" s="226">
        <v>3.8656017007176611E-7</v>
      </c>
      <c r="N28" s="226">
        <v>2.2974033508441889E-6</v>
      </c>
      <c r="O28" s="226">
        <v>2.2974033508441889E-6</v>
      </c>
      <c r="P28" s="226">
        <v>7.9817078822825447E-7</v>
      </c>
      <c r="Q28" s="226">
        <v>3.8093223421445615E-6</v>
      </c>
      <c r="R28" s="226">
        <v>3.5125204015555054E-6</v>
      </c>
      <c r="S28" s="226">
        <v>1.4649423712622939E-6</v>
      </c>
      <c r="T28" s="226">
        <v>9.095159922690104E-10</v>
      </c>
      <c r="U28" s="226">
        <v>2.0796515254162787E-5</v>
      </c>
      <c r="V28" s="226">
        <v>1.8777285340368131E-6</v>
      </c>
      <c r="W28" s="226">
        <v>3.3044443935614747E-5</v>
      </c>
      <c r="X28" s="226">
        <v>6.0583496511535588E-4</v>
      </c>
      <c r="Y28" s="226">
        <v>8.9047263958382346E-6</v>
      </c>
      <c r="Z28" s="226">
        <v>1.4294308862836432E-6</v>
      </c>
      <c r="AA28" s="226">
        <v>1.9593013036289617E-2</v>
      </c>
      <c r="AB28" s="226">
        <v>1.9811612709714092E-6</v>
      </c>
      <c r="AC28" s="226">
        <v>3.759346043368115E-6</v>
      </c>
      <c r="AD28" s="226">
        <v>5.1509068674412258E-5</v>
      </c>
      <c r="AE28" s="226">
        <v>2.09980281343815E-6</v>
      </c>
      <c r="AF28" s="226">
        <v>6.9031438749031664E-7</v>
      </c>
      <c r="AG28" s="226">
        <v>3.7106669380202534E-7</v>
      </c>
      <c r="AH28" s="226">
        <v>6.419616265386222E-7</v>
      </c>
      <c r="AI28" s="226">
        <v>1.9723865009805525E-5</v>
      </c>
      <c r="AJ28" s="226">
        <v>8.5289601528187144E-6</v>
      </c>
      <c r="AK28" s="226">
        <v>2.6223876225013663E-6</v>
      </c>
      <c r="AL28" s="226">
        <v>2.2920693627361293E-6</v>
      </c>
      <c r="AM28" s="226">
        <v>4.4587821951366228E-5</v>
      </c>
      <c r="AN28" s="226">
        <v>1.8103811840774544E-5</v>
      </c>
      <c r="AO28" s="226">
        <v>1.6077563568842183E-5</v>
      </c>
      <c r="AP28" s="226">
        <v>1.6362399859154461E-5</v>
      </c>
      <c r="AQ28" s="226">
        <v>7.2347367148102882E-6</v>
      </c>
      <c r="AR28" s="226">
        <v>2.6979225657933968E-6</v>
      </c>
      <c r="AS28" s="226">
        <v>1.4711994133970596E-5</v>
      </c>
      <c r="AT28" s="226">
        <v>1.028575808751344E-4</v>
      </c>
      <c r="AU28" s="226">
        <v>5.8858353791676881E-6</v>
      </c>
      <c r="AV28" s="226">
        <v>1.4766002801512226E-6</v>
      </c>
      <c r="AW28" s="226">
        <v>3.0668379216467285E-6</v>
      </c>
      <c r="AX28" s="226">
        <v>8.2838544796391585E-6</v>
      </c>
      <c r="AY28" s="226">
        <v>2.5878776070427883E-6</v>
      </c>
      <c r="AZ28" s="226">
        <v>3.4949390982800828E-6</v>
      </c>
      <c r="BA28" s="226">
        <v>3.914361478059446E-6</v>
      </c>
      <c r="BB28" s="226">
        <v>3.8216029721376854E-6</v>
      </c>
      <c r="BC28" s="226">
        <v>3.144707207537772E-6</v>
      </c>
      <c r="BD28" s="226">
        <v>3.6524401563900619E-5</v>
      </c>
      <c r="BE28" s="226">
        <v>3.3667430421164207E-5</v>
      </c>
      <c r="BF28" s="226">
        <v>7.9903130245114218E-6</v>
      </c>
      <c r="BG28" s="226">
        <v>5.088229853971774E-7</v>
      </c>
      <c r="BH28" s="226">
        <v>4.5228665672824989E-5</v>
      </c>
      <c r="BI28" s="226">
        <v>2.7713082423482922E-5</v>
      </c>
      <c r="BJ28" s="226">
        <v>2.1244553401592792E-5</v>
      </c>
      <c r="BK28" s="226">
        <v>1.4549108081284149E-5</v>
      </c>
      <c r="BL28" s="226">
        <v>4.625823236757343E-6</v>
      </c>
      <c r="BM28" s="226">
        <v>1.1348601370225338E-5</v>
      </c>
      <c r="BN28" s="226">
        <v>1.7602226819796535E-5</v>
      </c>
      <c r="BO28" s="226">
        <v>1.5502925213263101E-5</v>
      </c>
      <c r="BP28" s="226">
        <v>1.7184640627569266E-5</v>
      </c>
      <c r="BQ28" s="226">
        <v>2.8298563678588622E-6</v>
      </c>
      <c r="BR28" s="226">
        <v>2.6983267347565746E-5</v>
      </c>
      <c r="BS28" s="226">
        <v>6.6526990231133455E-8</v>
      </c>
      <c r="BT28" s="226">
        <v>1.4065924006302298E-6</v>
      </c>
      <c r="BU28" s="226">
        <v>0</v>
      </c>
      <c r="BV28" s="226">
        <v>1.6686755613830083E-7</v>
      </c>
      <c r="BW28" s="226">
        <v>0</v>
      </c>
      <c r="BX28" s="226">
        <v>1.4695922249175317E-5</v>
      </c>
      <c r="BY28" s="226">
        <v>0</v>
      </c>
    </row>
    <row r="29" spans="1:77" x14ac:dyDescent="0.25">
      <c r="A29" s="105" t="s">
        <v>26</v>
      </c>
      <c r="B29" s="226">
        <v>1.1462587879037827E-5</v>
      </c>
      <c r="C29" s="226">
        <v>2.4566182778466931E-5</v>
      </c>
      <c r="D29" s="226">
        <v>5.1362890322506839E-6</v>
      </c>
      <c r="E29" s="226">
        <v>2.1695217421785394E-5</v>
      </c>
      <c r="F29" s="226">
        <v>4.0512410372066303E-6</v>
      </c>
      <c r="G29" s="226">
        <v>8.9324793432870397E-6</v>
      </c>
      <c r="H29" s="226">
        <v>1.0895811575724461E-5</v>
      </c>
      <c r="I29" s="226">
        <v>4.6260246226179505E-3</v>
      </c>
      <c r="J29" s="226">
        <v>3.1872345027976462E-4</v>
      </c>
      <c r="K29" s="226">
        <v>4.9097698638775783E-6</v>
      </c>
      <c r="L29" s="226">
        <v>1.2357624683145229E-5</v>
      </c>
      <c r="M29" s="226">
        <v>1.3735366004406404E-6</v>
      </c>
      <c r="N29" s="226">
        <v>1.0187181015118646E-5</v>
      </c>
      <c r="O29" s="226">
        <v>1.0187181015118646E-5</v>
      </c>
      <c r="P29" s="226">
        <v>3.3181316177820137E-6</v>
      </c>
      <c r="Q29" s="226">
        <v>9.5731046388487421E-5</v>
      </c>
      <c r="R29" s="226">
        <v>4.1548920885909553E-6</v>
      </c>
      <c r="S29" s="226">
        <v>5.0652784438194674E-6</v>
      </c>
      <c r="T29" s="226">
        <v>3.099396789746002E-9</v>
      </c>
      <c r="U29" s="226">
        <v>1.4274934519395903E-6</v>
      </c>
      <c r="V29" s="226">
        <v>2.9157089619530117E-6</v>
      </c>
      <c r="W29" s="226">
        <v>3.6579545707577342E-6</v>
      </c>
      <c r="X29" s="226">
        <v>5.3891549321797959E-6</v>
      </c>
      <c r="Y29" s="226">
        <v>1.51907352960831E-5</v>
      </c>
      <c r="Z29" s="226">
        <v>3.9872528272311943E-6</v>
      </c>
      <c r="AA29" s="226">
        <v>1.0351500648531239E-5</v>
      </c>
      <c r="AB29" s="226">
        <v>0.10568928780136086</v>
      </c>
      <c r="AC29" s="226">
        <v>5.9016104012836886E-6</v>
      </c>
      <c r="AD29" s="226">
        <v>1.6027414365423214E-5</v>
      </c>
      <c r="AE29" s="226">
        <v>2.7116840360256269E-6</v>
      </c>
      <c r="AF29" s="226">
        <v>2.6351816836433414E-6</v>
      </c>
      <c r="AG29" s="226">
        <v>1.5033018287651347E-6</v>
      </c>
      <c r="AH29" s="226">
        <v>2.5560377577468588E-6</v>
      </c>
      <c r="AI29" s="226">
        <v>5.6693011531451325E-5</v>
      </c>
      <c r="AJ29" s="226">
        <v>2.4804890174142174E-5</v>
      </c>
      <c r="AK29" s="226">
        <v>1.0018011189072351E-5</v>
      </c>
      <c r="AL29" s="226">
        <v>9.0431996668343795E-6</v>
      </c>
      <c r="AM29" s="226">
        <v>9.5379229025436673E-5</v>
      </c>
      <c r="AN29" s="226">
        <v>7.1534032613276496E-5</v>
      </c>
      <c r="AO29" s="226">
        <v>6.5621507602841474E-5</v>
      </c>
      <c r="AP29" s="226">
        <v>7.257552986111244E-5</v>
      </c>
      <c r="AQ29" s="226">
        <v>2.3317940511560021E-5</v>
      </c>
      <c r="AR29" s="226">
        <v>1.2653027864964079E-5</v>
      </c>
      <c r="AS29" s="226">
        <v>5.0947552361588806E-5</v>
      </c>
      <c r="AT29" s="226">
        <v>1.161379182982851E-4</v>
      </c>
      <c r="AU29" s="226">
        <v>3.9636611509574089E-5</v>
      </c>
      <c r="AV29" s="226">
        <v>7.0589690861354774E-6</v>
      </c>
      <c r="AW29" s="226">
        <v>1.334344918776362E-5</v>
      </c>
      <c r="AX29" s="226">
        <v>2.1342419974943958E-5</v>
      </c>
      <c r="AY29" s="226">
        <v>1.3126935818897596E-5</v>
      </c>
      <c r="AZ29" s="226">
        <v>1.2062263430057283E-5</v>
      </c>
      <c r="BA29" s="226">
        <v>1.1352071020712409E-5</v>
      </c>
      <c r="BB29" s="226">
        <v>1.4581437034739996E-5</v>
      </c>
      <c r="BC29" s="226">
        <v>1.3748709397345587E-5</v>
      </c>
      <c r="BD29" s="226">
        <v>1.4378508264078059E-4</v>
      </c>
      <c r="BE29" s="226">
        <v>2.4026069727483196E-4</v>
      </c>
      <c r="BF29" s="226">
        <v>7.6512822776906138E-5</v>
      </c>
      <c r="BG29" s="226">
        <v>3.4551808368521045E-6</v>
      </c>
      <c r="BH29" s="226">
        <v>1.8008269094771888E-4</v>
      </c>
      <c r="BI29" s="226">
        <v>9.6167679811731745E-5</v>
      </c>
      <c r="BJ29" s="226">
        <v>9.2812712240137221E-5</v>
      </c>
      <c r="BK29" s="226">
        <v>6.564944012139077E-5</v>
      </c>
      <c r="BL29" s="226">
        <v>2.000902024081788E-5</v>
      </c>
      <c r="BM29" s="226">
        <v>6.2605610576577892E-5</v>
      </c>
      <c r="BN29" s="226">
        <v>2.9070130820149116E-4</v>
      </c>
      <c r="BO29" s="226">
        <v>9.8395499211077216E-5</v>
      </c>
      <c r="BP29" s="226">
        <v>1.4302940719578412E-4</v>
      </c>
      <c r="BQ29" s="226">
        <v>1.3648004005453013E-5</v>
      </c>
      <c r="BR29" s="226">
        <v>9.4643050791440859E-5</v>
      </c>
      <c r="BS29" s="226">
        <v>4.7887679265309689E-7</v>
      </c>
      <c r="BT29" s="226">
        <v>6.1802465155915797E-6</v>
      </c>
      <c r="BU29" s="226">
        <v>0</v>
      </c>
      <c r="BV29" s="226">
        <v>6.6458812505507903E-7</v>
      </c>
      <c r="BW29" s="226">
        <v>0</v>
      </c>
      <c r="BX29" s="226">
        <v>6.3316472076833477E-5</v>
      </c>
      <c r="BY29" s="226">
        <v>0</v>
      </c>
    </row>
    <row r="30" spans="1:77" x14ac:dyDescent="0.25">
      <c r="A30" s="105" t="s">
        <v>27</v>
      </c>
      <c r="B30" s="226">
        <v>6.8593707803529542E-4</v>
      </c>
      <c r="C30" s="226">
        <v>4.6086794782815847E-4</v>
      </c>
      <c r="D30" s="226">
        <v>3.3608365361167542E-6</v>
      </c>
      <c r="E30" s="226">
        <v>2.2410594925217323E-5</v>
      </c>
      <c r="F30" s="226">
        <v>9.3545552100138298E-7</v>
      </c>
      <c r="G30" s="226">
        <v>9.9410790797728816E-6</v>
      </c>
      <c r="H30" s="226">
        <v>3.3121998644035074E-4</v>
      </c>
      <c r="I30" s="226">
        <v>2.553217651709267E-6</v>
      </c>
      <c r="J30" s="226">
        <v>6.1913864259545564E-5</v>
      </c>
      <c r="K30" s="226">
        <v>2.4364818546179496E-5</v>
      </c>
      <c r="L30" s="226">
        <v>5.3520046881419058E-6</v>
      </c>
      <c r="M30" s="226">
        <v>4.5879396211809447E-5</v>
      </c>
      <c r="N30" s="226">
        <v>4.8754634762814481E-6</v>
      </c>
      <c r="O30" s="226">
        <v>4.8754634762814481E-6</v>
      </c>
      <c r="P30" s="226">
        <v>1.9500431468349432E-6</v>
      </c>
      <c r="Q30" s="226">
        <v>1.9562640415908387E-5</v>
      </c>
      <c r="R30" s="226">
        <v>5.5598535390187186E-5</v>
      </c>
      <c r="S30" s="226">
        <v>2.7625015787254882E-4</v>
      </c>
      <c r="T30" s="226">
        <v>1.2047837087286822E-9</v>
      </c>
      <c r="U30" s="226">
        <v>3.4771696764676071E-4</v>
      </c>
      <c r="V30" s="226">
        <v>1.6890435942170827E-6</v>
      </c>
      <c r="W30" s="226">
        <v>8.2143034831459466E-6</v>
      </c>
      <c r="X30" s="226">
        <v>1.2110498958488513E-4</v>
      </c>
      <c r="Y30" s="226">
        <v>2.6592715201868112E-5</v>
      </c>
      <c r="Z30" s="226">
        <v>2.2665058805753657E-6</v>
      </c>
      <c r="AA30" s="226">
        <v>5.5789065620643075E-6</v>
      </c>
      <c r="AB30" s="226">
        <v>2.8230279391770554E-6</v>
      </c>
      <c r="AC30" s="226">
        <v>4.583941532861702E-3</v>
      </c>
      <c r="AD30" s="226">
        <v>1.8004532247724416E-5</v>
      </c>
      <c r="AE30" s="226">
        <v>1.6884455680931585E-6</v>
      </c>
      <c r="AF30" s="226">
        <v>1.4351173468996683E-6</v>
      </c>
      <c r="AG30" s="226">
        <v>7.9409627231180837E-7</v>
      </c>
      <c r="AH30" s="226">
        <v>1.3829383291528587E-6</v>
      </c>
      <c r="AI30" s="226">
        <v>3.7782990688263519E-5</v>
      </c>
      <c r="AJ30" s="226">
        <v>1.6515108239977609E-5</v>
      </c>
      <c r="AK30" s="226">
        <v>6.5668301798235852E-6</v>
      </c>
      <c r="AL30" s="226">
        <v>5.2577303999428776E-6</v>
      </c>
      <c r="AM30" s="226">
        <v>4.8200912383191411E-5</v>
      </c>
      <c r="AN30" s="226">
        <v>4.8768675088592949E-5</v>
      </c>
      <c r="AO30" s="226">
        <v>3.4806145845330284E-5</v>
      </c>
      <c r="AP30" s="226">
        <v>3.1503334833667472E-5</v>
      </c>
      <c r="AQ30" s="226">
        <v>1.7706554403897254E-5</v>
      </c>
      <c r="AR30" s="226">
        <v>1.5201136596531203E-5</v>
      </c>
      <c r="AS30" s="226">
        <v>3.0281744614743999E-5</v>
      </c>
      <c r="AT30" s="226">
        <v>9.0493435422921991E-5</v>
      </c>
      <c r="AU30" s="226">
        <v>1.2610489498164244E-5</v>
      </c>
      <c r="AV30" s="226">
        <v>3.3049277128513537E-6</v>
      </c>
      <c r="AW30" s="226">
        <v>8.4853984633645352E-6</v>
      </c>
      <c r="AX30" s="226">
        <v>2.6495881447274622E-5</v>
      </c>
      <c r="AY30" s="226">
        <v>5.7041159543085684E-6</v>
      </c>
      <c r="AZ30" s="226">
        <v>7.5363240494810483E-6</v>
      </c>
      <c r="BA30" s="226">
        <v>2.7576162233707796E-5</v>
      </c>
      <c r="BB30" s="226">
        <v>8.9966391993407368E-6</v>
      </c>
      <c r="BC30" s="226">
        <v>7.1288799472154283E-6</v>
      </c>
      <c r="BD30" s="226">
        <v>7.8725526622738584E-5</v>
      </c>
      <c r="BE30" s="226">
        <v>5.8221510495627152E-5</v>
      </c>
      <c r="BF30" s="226">
        <v>2.202397565973632E-5</v>
      </c>
      <c r="BG30" s="226">
        <v>1.1078268392853062E-6</v>
      </c>
      <c r="BH30" s="226">
        <v>9.743332428239243E-5</v>
      </c>
      <c r="BI30" s="226">
        <v>6.7406071749195518E-5</v>
      </c>
      <c r="BJ30" s="226">
        <v>4.7652795180766255E-5</v>
      </c>
      <c r="BK30" s="226">
        <v>3.0588760148654951E-5</v>
      </c>
      <c r="BL30" s="226">
        <v>9.644352005330518E-6</v>
      </c>
      <c r="BM30" s="226">
        <v>2.2610638325288384E-5</v>
      </c>
      <c r="BN30" s="226">
        <v>4.2759344662208355E-5</v>
      </c>
      <c r="BO30" s="226">
        <v>4.2612069832596958E-5</v>
      </c>
      <c r="BP30" s="226">
        <v>4.0415338420085309E-5</v>
      </c>
      <c r="BQ30" s="226">
        <v>6.8713080141141947E-6</v>
      </c>
      <c r="BR30" s="226">
        <v>5.0603937362917581E-5</v>
      </c>
      <c r="BS30" s="226">
        <v>1.7302043586584159E-7</v>
      </c>
      <c r="BT30" s="226">
        <v>2.7983789932619289E-6</v>
      </c>
      <c r="BU30" s="226">
        <v>0</v>
      </c>
      <c r="BV30" s="226">
        <v>3.5949849519845776E-7</v>
      </c>
      <c r="BW30" s="226">
        <v>0</v>
      </c>
      <c r="BX30" s="226">
        <v>1.9543733848159475E-5</v>
      </c>
      <c r="BY30" s="226">
        <v>0</v>
      </c>
    </row>
    <row r="31" spans="1:77" x14ac:dyDescent="0.25">
      <c r="A31" s="105" t="s">
        <v>28</v>
      </c>
      <c r="B31" s="226">
        <v>1.9791760232418321E-3</v>
      </c>
      <c r="C31" s="226">
        <v>1.614571279657912E-4</v>
      </c>
      <c r="D31" s="226">
        <v>2.492224440089081E-3</v>
      </c>
      <c r="E31" s="226">
        <v>7.8341640879452362E-4</v>
      </c>
      <c r="F31" s="226">
        <v>2.3626339930342129E-4</v>
      </c>
      <c r="G31" s="226">
        <v>2.2111996375427398E-5</v>
      </c>
      <c r="H31" s="226">
        <v>4.6478515045572758E-4</v>
      </c>
      <c r="I31" s="226">
        <v>6.4485683731594173E-5</v>
      </c>
      <c r="J31" s="226">
        <v>3.4032314552696078E-4</v>
      </c>
      <c r="K31" s="226">
        <v>6.9028879647478803E-5</v>
      </c>
      <c r="L31" s="226">
        <v>4.2069395665458913E-5</v>
      </c>
      <c r="M31" s="226">
        <v>1.3979264285104724E-5</v>
      </c>
      <c r="N31" s="226">
        <v>2.7700336134405025E-5</v>
      </c>
      <c r="O31" s="226">
        <v>2.7700336134405025E-5</v>
      </c>
      <c r="P31" s="226">
        <v>1.7787542009735692E-5</v>
      </c>
      <c r="Q31" s="226">
        <v>1.1242716853764548E-4</v>
      </c>
      <c r="R31" s="226">
        <v>1.2036775690698226E-4</v>
      </c>
      <c r="S31" s="226">
        <v>2.538665455654914E-5</v>
      </c>
      <c r="T31" s="226">
        <v>1.880985910431707E-7</v>
      </c>
      <c r="U31" s="226">
        <v>4.7393921097996699E-4</v>
      </c>
      <c r="V31" s="226">
        <v>1.5190254433845518E-4</v>
      </c>
      <c r="W31" s="226">
        <v>2.0864597335940591E-4</v>
      </c>
      <c r="X31" s="226">
        <v>1.668925604763013E-4</v>
      </c>
      <c r="Y31" s="226">
        <v>7.3357716911007437E-4</v>
      </c>
      <c r="Z31" s="226">
        <v>1.5837402414680895E-4</v>
      </c>
      <c r="AA31" s="226">
        <v>2.0806111504345915E-5</v>
      </c>
      <c r="AB31" s="226">
        <v>5.469696067872369E-4</v>
      </c>
      <c r="AC31" s="226">
        <v>2.920604754491889E-5</v>
      </c>
      <c r="AD31" s="226">
        <v>4.5493045719736926E-2</v>
      </c>
      <c r="AE31" s="226">
        <v>8.7065695193054625E-4</v>
      </c>
      <c r="AF31" s="226">
        <v>9.6843145952384223E-6</v>
      </c>
      <c r="AG31" s="226">
        <v>4.0439386011992002E-6</v>
      </c>
      <c r="AH31" s="226">
        <v>5.1203398624378829E-6</v>
      </c>
      <c r="AI31" s="226">
        <v>1.7556781219815845E-4</v>
      </c>
      <c r="AJ31" s="226">
        <v>1.9904352845453736E-4</v>
      </c>
      <c r="AK31" s="226">
        <v>5.1842435404413976E-5</v>
      </c>
      <c r="AL31" s="226">
        <v>6.8368903084175698E-5</v>
      </c>
      <c r="AM31" s="226">
        <v>6.8781446669271629E-4</v>
      </c>
      <c r="AN31" s="226">
        <v>4.2107537641599487E-4</v>
      </c>
      <c r="AO31" s="226">
        <v>1.9359420641296477E-4</v>
      </c>
      <c r="AP31" s="226">
        <v>1.9681166705746753E-4</v>
      </c>
      <c r="AQ31" s="226">
        <v>9.400857172790147E-5</v>
      </c>
      <c r="AR31" s="226">
        <v>2.293640483757988E-5</v>
      </c>
      <c r="AS31" s="226">
        <v>1.5236530016664524E-4</v>
      </c>
      <c r="AT31" s="226">
        <v>9.3956451444307727E-4</v>
      </c>
      <c r="AU31" s="226">
        <v>5.0749970221864674E-4</v>
      </c>
      <c r="AV31" s="226">
        <v>1.8644940899674894E-5</v>
      </c>
      <c r="AW31" s="226">
        <v>1.1747548284546421E-4</v>
      </c>
      <c r="AX31" s="226">
        <v>6.2910843919836861E-4</v>
      </c>
      <c r="AY31" s="226">
        <v>3.4929077331223053E-5</v>
      </c>
      <c r="AZ31" s="226">
        <v>5.6282857813369485E-5</v>
      </c>
      <c r="BA31" s="226">
        <v>3.3879080083086842E-4</v>
      </c>
      <c r="BB31" s="226">
        <v>5.820298899722008E-5</v>
      </c>
      <c r="BC31" s="226">
        <v>4.5479697784313975E-5</v>
      </c>
      <c r="BD31" s="226">
        <v>2.9933269297070596E-4</v>
      </c>
      <c r="BE31" s="226">
        <v>3.5424343984680716E-4</v>
      </c>
      <c r="BF31" s="226">
        <v>2.093909157975691E-4</v>
      </c>
      <c r="BG31" s="226">
        <v>5.0462547031828329E-6</v>
      </c>
      <c r="BH31" s="226">
        <v>3.6074763692360578E-4</v>
      </c>
      <c r="BI31" s="226">
        <v>3.910273625703191E-4</v>
      </c>
      <c r="BJ31" s="226">
        <v>1.803929770263523E-4</v>
      </c>
      <c r="BK31" s="226">
        <v>1.431879329792319E-4</v>
      </c>
      <c r="BL31" s="226">
        <v>4.4326728290168599E-5</v>
      </c>
      <c r="BM31" s="226">
        <v>1.3381860733064721E-4</v>
      </c>
      <c r="BN31" s="226">
        <v>1.8474353948360283E-4</v>
      </c>
      <c r="BO31" s="226">
        <v>2.0616074385170066E-4</v>
      </c>
      <c r="BP31" s="226">
        <v>1.8983681721355001E-4</v>
      </c>
      <c r="BQ31" s="226">
        <v>2.867079403680451E-5</v>
      </c>
      <c r="BR31" s="226">
        <v>2.5731216383890099E-4</v>
      </c>
      <c r="BS31" s="226">
        <v>1.4076578069109371E-6</v>
      </c>
      <c r="BT31" s="226">
        <v>1.3088117572541733E-5</v>
      </c>
      <c r="BU31" s="226">
        <v>0</v>
      </c>
      <c r="BV31" s="226">
        <v>1.3317176660526103E-6</v>
      </c>
      <c r="BW31" s="226">
        <v>0</v>
      </c>
      <c r="BX31" s="226">
        <v>8.5048921682138369E-5</v>
      </c>
      <c r="BY31" s="226">
        <v>0</v>
      </c>
    </row>
    <row r="32" spans="1:77" x14ac:dyDescent="0.25">
      <c r="A32" s="105" t="s">
        <v>29</v>
      </c>
      <c r="B32" s="226">
        <v>4.0807568433887685E-5</v>
      </c>
      <c r="C32" s="226">
        <v>7.7064689533421117E-5</v>
      </c>
      <c r="D32" s="226">
        <v>5.9566772140926634E-4</v>
      </c>
      <c r="E32" s="226">
        <v>1.1264277305501559E-3</v>
      </c>
      <c r="F32" s="226">
        <v>1.9716307155561519E-3</v>
      </c>
      <c r="G32" s="226">
        <v>2.793230587693091E-5</v>
      </c>
      <c r="H32" s="226">
        <v>3.4825645924462801E-5</v>
      </c>
      <c r="I32" s="226">
        <v>2.2358033369006636E-5</v>
      </c>
      <c r="J32" s="226">
        <v>1.010221699251835E-3</v>
      </c>
      <c r="K32" s="226">
        <v>1.455927316428917E-5</v>
      </c>
      <c r="L32" s="226">
        <v>5.1529831891046162E-5</v>
      </c>
      <c r="M32" s="226">
        <v>4.4408011369311609E-6</v>
      </c>
      <c r="N32" s="226">
        <v>4.7608910720735224E-5</v>
      </c>
      <c r="O32" s="226">
        <v>4.7608910720735224E-5</v>
      </c>
      <c r="P32" s="226">
        <v>1.1810928657266831E-5</v>
      </c>
      <c r="Q32" s="226">
        <v>3.194514156594409E-4</v>
      </c>
      <c r="R32" s="226">
        <v>1.1556943679498747E-5</v>
      </c>
      <c r="S32" s="226">
        <v>1.6919961338916673E-5</v>
      </c>
      <c r="T32" s="226">
        <v>7.0710745498199508E-9</v>
      </c>
      <c r="U32" s="226">
        <v>5.2158482417168085E-6</v>
      </c>
      <c r="V32" s="226">
        <v>9.000412741513295E-6</v>
      </c>
      <c r="W32" s="226">
        <v>1.1363540112353674E-5</v>
      </c>
      <c r="X32" s="226">
        <v>1.6679654933245011E-5</v>
      </c>
      <c r="Y32" s="226">
        <v>1.7921393500576403E-3</v>
      </c>
      <c r="Z32" s="226">
        <v>1.2390646738196368E-5</v>
      </c>
      <c r="AA32" s="226">
        <v>3.2289885989837372E-5</v>
      </c>
      <c r="AB32" s="226">
        <v>1.5885136486540533E-5</v>
      </c>
      <c r="AC32" s="226">
        <v>1.7905292979384032E-5</v>
      </c>
      <c r="AD32" s="226">
        <v>7.7236658201334233E-5</v>
      </c>
      <c r="AE32" s="226">
        <v>0.26078072776440719</v>
      </c>
      <c r="AF32" s="226">
        <v>8.3989952956214087E-6</v>
      </c>
      <c r="AG32" s="226">
        <v>6.3792724905509534E-6</v>
      </c>
      <c r="AH32" s="226">
        <v>8.0057008143940339E-6</v>
      </c>
      <c r="AI32" s="226">
        <v>2.0042584703745746E-4</v>
      </c>
      <c r="AJ32" s="226">
        <v>9.932452190868928E-5</v>
      </c>
      <c r="AK32" s="226">
        <v>3.3722439940940028E-5</v>
      </c>
      <c r="AL32" s="226">
        <v>6.1402615044379717E-5</v>
      </c>
      <c r="AM32" s="226">
        <v>5.5249670491570098E-4</v>
      </c>
      <c r="AN32" s="226">
        <v>3.6211974441758562E-4</v>
      </c>
      <c r="AO32" s="226">
        <v>3.5493706124413026E-4</v>
      </c>
      <c r="AP32" s="226">
        <v>4.5144382803331807E-4</v>
      </c>
      <c r="AQ32" s="226">
        <v>1.0743030764916652E-4</v>
      </c>
      <c r="AR32" s="226">
        <v>4.0784782789885966E-5</v>
      </c>
      <c r="AS32" s="226">
        <v>1.89038225804133E-4</v>
      </c>
      <c r="AT32" s="226">
        <v>9.452206360046787E-4</v>
      </c>
      <c r="AU32" s="226">
        <v>1.5109905555575752E-3</v>
      </c>
      <c r="AV32" s="226">
        <v>2.4071127494248063E-5</v>
      </c>
      <c r="AW32" s="226">
        <v>5.3263117741360141E-5</v>
      </c>
      <c r="AX32" s="226">
        <v>1.4995898272861423E-4</v>
      </c>
      <c r="AY32" s="226">
        <v>3.0603432975814278E-5</v>
      </c>
      <c r="AZ32" s="226">
        <v>4.2212362043988534E-5</v>
      </c>
      <c r="BA32" s="226">
        <v>6.517344043314519E-5</v>
      </c>
      <c r="BB32" s="226">
        <v>5.3632741035457075E-5</v>
      </c>
      <c r="BC32" s="226">
        <v>4.0552416488081301E-5</v>
      </c>
      <c r="BD32" s="226">
        <v>4.5347193371120644E-4</v>
      </c>
      <c r="BE32" s="226">
        <v>3.3125789629373368E-4</v>
      </c>
      <c r="BF32" s="226">
        <v>1.8723172065255203E-4</v>
      </c>
      <c r="BG32" s="226">
        <v>7.0687119141635777E-6</v>
      </c>
      <c r="BH32" s="226">
        <v>5.6403241353103744E-4</v>
      </c>
      <c r="BI32" s="226">
        <v>3.957992478273408E-4</v>
      </c>
      <c r="BJ32" s="226">
        <v>2.5856109915059716E-4</v>
      </c>
      <c r="BK32" s="226">
        <v>1.8460654715118062E-4</v>
      </c>
      <c r="BL32" s="226">
        <v>5.4517063322096698E-5</v>
      </c>
      <c r="BM32" s="226">
        <v>1.5626419688817935E-4</v>
      </c>
      <c r="BN32" s="226">
        <v>1.5959333775804002E-4</v>
      </c>
      <c r="BO32" s="226">
        <v>2.4721987147535609E-4</v>
      </c>
      <c r="BP32" s="226">
        <v>2.1873065019058002E-4</v>
      </c>
      <c r="BQ32" s="226">
        <v>3.9797708449777363E-5</v>
      </c>
      <c r="BR32" s="226">
        <v>2.7529824949183766E-4</v>
      </c>
      <c r="BS32" s="226">
        <v>1.2693889937693694E-6</v>
      </c>
      <c r="BT32" s="226">
        <v>1.5480301399917364E-5</v>
      </c>
      <c r="BU32" s="226">
        <v>0</v>
      </c>
      <c r="BV32" s="226">
        <v>2.0813377141654976E-6</v>
      </c>
      <c r="BW32" s="226">
        <v>0</v>
      </c>
      <c r="BX32" s="226">
        <v>1.2547704008190441E-4</v>
      </c>
      <c r="BY32" s="226">
        <v>0</v>
      </c>
    </row>
    <row r="33" spans="1:77" x14ac:dyDescent="0.25">
      <c r="A33" s="105" t="s">
        <v>30</v>
      </c>
      <c r="B33" s="226">
        <v>2.5464029175824699E-5</v>
      </c>
      <c r="C33" s="226">
        <v>1.1966318875822982E-5</v>
      </c>
      <c r="D33" s="226">
        <v>2.8470081689018939E-5</v>
      </c>
      <c r="E33" s="226">
        <v>1.7348095748977079E-3</v>
      </c>
      <c r="F33" s="226">
        <v>3.1799291702859757E-6</v>
      </c>
      <c r="G33" s="226">
        <v>4.4629483330380648E-6</v>
      </c>
      <c r="H33" s="226">
        <v>1.0695967761403272E-5</v>
      </c>
      <c r="I33" s="226">
        <v>2.7706196519527507E-6</v>
      </c>
      <c r="J33" s="226">
        <v>7.6008828339392122E-5</v>
      </c>
      <c r="K33" s="226">
        <v>1.0457449896930493E-5</v>
      </c>
      <c r="L33" s="226">
        <v>6.7315823140262115E-6</v>
      </c>
      <c r="M33" s="226">
        <v>1.0080789197188716E-6</v>
      </c>
      <c r="N33" s="226">
        <v>9.6579861984888894E-6</v>
      </c>
      <c r="O33" s="226">
        <v>9.6579861984888894E-6</v>
      </c>
      <c r="P33" s="226">
        <v>3.0750663962349801E-6</v>
      </c>
      <c r="Q33" s="226">
        <v>3.803835493703387E-5</v>
      </c>
      <c r="R33" s="226">
        <v>2.4956968012901797E-5</v>
      </c>
      <c r="S33" s="226">
        <v>3.6908549959578736E-6</v>
      </c>
      <c r="T33" s="226">
        <v>3.9643689167341666E-9</v>
      </c>
      <c r="U33" s="226">
        <v>6.9261994382532541E-6</v>
      </c>
      <c r="V33" s="226">
        <v>3.859622547562407E-6</v>
      </c>
      <c r="W33" s="226">
        <v>4.8635720712048019E-6</v>
      </c>
      <c r="X33" s="226">
        <v>5.731969952277835E-6</v>
      </c>
      <c r="Y33" s="226">
        <v>2.8459954554178623E-3</v>
      </c>
      <c r="Z33" s="226">
        <v>3.7506958051447896E-6</v>
      </c>
      <c r="AA33" s="226">
        <v>4.7597347089605951E-6</v>
      </c>
      <c r="AB33" s="226">
        <v>9.320945684358683E-6</v>
      </c>
      <c r="AC33" s="226">
        <v>6.8276888926449612E-6</v>
      </c>
      <c r="AD33" s="226">
        <v>4.8349872488856054E-4</v>
      </c>
      <c r="AE33" s="226">
        <v>1.088718783802178E-5</v>
      </c>
      <c r="AF33" s="226">
        <v>1.938641230443934E-2</v>
      </c>
      <c r="AG33" s="226">
        <v>1.4891358559247639E-6</v>
      </c>
      <c r="AH33" s="226">
        <v>1.1201746937853193E-6</v>
      </c>
      <c r="AI33" s="226">
        <v>4.5024296958273036E-5</v>
      </c>
      <c r="AJ33" s="226">
        <v>4.7765956456636203E-5</v>
      </c>
      <c r="AK33" s="226">
        <v>2.37902045407807E-5</v>
      </c>
      <c r="AL33" s="226">
        <v>8.3039980856445211E-6</v>
      </c>
      <c r="AM33" s="226">
        <v>2.3218691744944381E-4</v>
      </c>
      <c r="AN33" s="226">
        <v>1.4604141390926948E-4</v>
      </c>
      <c r="AO33" s="226">
        <v>6.5716238506276787E-5</v>
      </c>
      <c r="AP33" s="226">
        <v>4.4716516979439585E-4</v>
      </c>
      <c r="AQ33" s="226">
        <v>4.7259235141511483E-5</v>
      </c>
      <c r="AR33" s="226">
        <v>4.7535576779505779E-6</v>
      </c>
      <c r="AS33" s="226">
        <v>4.4152288390323686E-5</v>
      </c>
      <c r="AT33" s="226">
        <v>4.9382778342615735E-4</v>
      </c>
      <c r="AU33" s="226">
        <v>1.0032638422389098E-3</v>
      </c>
      <c r="AV33" s="226">
        <v>6.8714412486506269E-6</v>
      </c>
      <c r="AW33" s="226">
        <v>1.8976948127224798E-5</v>
      </c>
      <c r="AX33" s="226">
        <v>8.9382026293642277E-5</v>
      </c>
      <c r="AY33" s="226">
        <v>1.2276070245063219E-5</v>
      </c>
      <c r="AZ33" s="226">
        <v>9.6327101245096241E-6</v>
      </c>
      <c r="BA33" s="226">
        <v>3.6793947750122412E-5</v>
      </c>
      <c r="BB33" s="226">
        <v>1.1344921241537286E-5</v>
      </c>
      <c r="BC33" s="226">
        <v>8.3470913400336234E-6</v>
      </c>
      <c r="BD33" s="226">
        <v>6.7725619738197345E-5</v>
      </c>
      <c r="BE33" s="226">
        <v>8.3401921480502346E-5</v>
      </c>
      <c r="BF33" s="226">
        <v>1.1430056397351824E-4</v>
      </c>
      <c r="BG33" s="226">
        <v>1.3962230867391804E-6</v>
      </c>
      <c r="BH33" s="226">
        <v>7.89206155413827E-5</v>
      </c>
      <c r="BI33" s="226">
        <v>1.0452852409835948E-4</v>
      </c>
      <c r="BJ33" s="226">
        <v>5.767875670677222E-5</v>
      </c>
      <c r="BK33" s="226">
        <v>7.5717688224552089E-5</v>
      </c>
      <c r="BL33" s="226">
        <v>2.1305569946617405E-5</v>
      </c>
      <c r="BM33" s="226">
        <v>4.8454164307676623E-5</v>
      </c>
      <c r="BN33" s="226">
        <v>4.8253529739973066E-5</v>
      </c>
      <c r="BO33" s="226">
        <v>7.7069571458682096E-5</v>
      </c>
      <c r="BP33" s="226">
        <v>6.6594695622249411E-5</v>
      </c>
      <c r="BQ33" s="226">
        <v>1.0129387523877748E-5</v>
      </c>
      <c r="BR33" s="226">
        <v>2.2420127135806481E-4</v>
      </c>
      <c r="BS33" s="226">
        <v>6.6720905291159343E-7</v>
      </c>
      <c r="BT33" s="226">
        <v>7.9137243736220664E-6</v>
      </c>
      <c r="BU33" s="226">
        <v>0</v>
      </c>
      <c r="BV33" s="226">
        <v>2.916539403660141E-7</v>
      </c>
      <c r="BW33" s="226">
        <v>0</v>
      </c>
      <c r="BX33" s="226">
        <v>2.9514910850411631E-5</v>
      </c>
      <c r="BY33" s="226">
        <v>0</v>
      </c>
    </row>
    <row r="34" spans="1:77" x14ac:dyDescent="0.25">
      <c r="A34" s="105" t="s">
        <v>31</v>
      </c>
      <c r="B34" s="226">
        <v>3.4990790574861158E-4</v>
      </c>
      <c r="C34" s="226">
        <v>5.1406129472238895E-5</v>
      </c>
      <c r="D34" s="226">
        <v>2.6965260590922009E-6</v>
      </c>
      <c r="E34" s="226">
        <v>4.9322159693320378E-4</v>
      </c>
      <c r="F34" s="226">
        <v>9.7208925101851196E-7</v>
      </c>
      <c r="G34" s="226">
        <v>3.476974914459873E-6</v>
      </c>
      <c r="H34" s="226">
        <v>5.4380994650459419E-6</v>
      </c>
      <c r="I34" s="226">
        <v>1.4540818751002008E-6</v>
      </c>
      <c r="J34" s="226">
        <v>3.3544101742129135E-5</v>
      </c>
      <c r="K34" s="226">
        <v>3.0785624804185473E-6</v>
      </c>
      <c r="L34" s="226">
        <v>1.2499708285727342E-5</v>
      </c>
      <c r="M34" s="226">
        <v>7.8592285102500511E-7</v>
      </c>
      <c r="N34" s="226">
        <v>1.1209211916523833E-5</v>
      </c>
      <c r="O34" s="226">
        <v>1.1209211916523833E-5</v>
      </c>
      <c r="P34" s="226">
        <v>2.7579892286768488E-6</v>
      </c>
      <c r="Q34" s="226">
        <v>3.254731139270877E-5</v>
      </c>
      <c r="R34" s="226">
        <v>2.9860048990159284E-6</v>
      </c>
      <c r="S34" s="226">
        <v>3.1055480724411014E-6</v>
      </c>
      <c r="T34" s="226">
        <v>1.8333298412990688E-9</v>
      </c>
      <c r="U34" s="226">
        <v>1.6844123293474871E-6</v>
      </c>
      <c r="V34" s="226">
        <v>2.6225939173763337E-6</v>
      </c>
      <c r="W34" s="226">
        <v>5.8562255610580419E-6</v>
      </c>
      <c r="X34" s="226">
        <v>5.9801100658771959E-5</v>
      </c>
      <c r="Y34" s="226">
        <v>8.0547871292415741E-4</v>
      </c>
      <c r="Z34" s="226">
        <v>2.0266976153722248E-6</v>
      </c>
      <c r="AA34" s="226">
        <v>4.3654887959704694E-6</v>
      </c>
      <c r="AB34" s="226">
        <v>3.3647633989068762E-6</v>
      </c>
      <c r="AC34" s="226">
        <v>4.387194840074876E-6</v>
      </c>
      <c r="AD34" s="226">
        <v>1.3847080276318863E-5</v>
      </c>
      <c r="AE34" s="226">
        <v>3.6877909081425541E-5</v>
      </c>
      <c r="AF34" s="226">
        <v>8.8934112055217995E-5</v>
      </c>
      <c r="AG34" s="226">
        <v>3.1774311845686132E-2</v>
      </c>
      <c r="AH34" s="226">
        <v>1.0319207886390036E-6</v>
      </c>
      <c r="AI34" s="226">
        <v>3.793031396729905E-5</v>
      </c>
      <c r="AJ34" s="226">
        <v>4.028223111134428E-5</v>
      </c>
      <c r="AK34" s="226">
        <v>1.7161039323005007E-5</v>
      </c>
      <c r="AL34" s="226">
        <v>2.3947896376010083E-5</v>
      </c>
      <c r="AM34" s="226">
        <v>1.9047282073556115E-4</v>
      </c>
      <c r="AN34" s="226">
        <v>1.7443030790550165E-4</v>
      </c>
      <c r="AO34" s="226">
        <v>7.4113354175094932E-5</v>
      </c>
      <c r="AP34" s="226">
        <v>1.8523537693098643E-4</v>
      </c>
      <c r="AQ34" s="226">
        <v>5.5843181688317041E-5</v>
      </c>
      <c r="AR34" s="226">
        <v>1.2695563037369054E-5</v>
      </c>
      <c r="AS34" s="226">
        <v>4.69461558096937E-5</v>
      </c>
      <c r="AT34" s="226">
        <v>3.5009548675721025E-4</v>
      </c>
      <c r="AU34" s="226">
        <v>1.6457216650281887E-3</v>
      </c>
      <c r="AV34" s="226">
        <v>9.0572540202688543E-6</v>
      </c>
      <c r="AW34" s="226">
        <v>1.6813587739573722E-5</v>
      </c>
      <c r="AX34" s="226">
        <v>7.4631340236440771E-5</v>
      </c>
      <c r="AY34" s="226">
        <v>1.0917826574675082E-5</v>
      </c>
      <c r="AZ34" s="226">
        <v>8.4337960679083368E-6</v>
      </c>
      <c r="BA34" s="226">
        <v>2.7254771228050681E-5</v>
      </c>
      <c r="BB34" s="226">
        <v>1.2172363175854856E-5</v>
      </c>
      <c r="BC34" s="226">
        <v>7.7184160400718049E-6</v>
      </c>
      <c r="BD34" s="226">
        <v>6.3219170163807665E-5</v>
      </c>
      <c r="BE34" s="226">
        <v>7.7581000247870831E-5</v>
      </c>
      <c r="BF34" s="226">
        <v>2.770052268637984E-4</v>
      </c>
      <c r="BG34" s="226">
        <v>1.5275242259021258E-6</v>
      </c>
      <c r="BH34" s="226">
        <v>7.2702788485728094E-5</v>
      </c>
      <c r="BI34" s="226">
        <v>1.4770264113879992E-4</v>
      </c>
      <c r="BJ34" s="226">
        <v>8.2413431792879594E-5</v>
      </c>
      <c r="BK34" s="226">
        <v>6.2744907325166247E-5</v>
      </c>
      <c r="BL34" s="226">
        <v>1.8877817712269464E-5</v>
      </c>
      <c r="BM34" s="226">
        <v>7.7596073815061248E-5</v>
      </c>
      <c r="BN34" s="226">
        <v>5.9404017030766434E-5</v>
      </c>
      <c r="BO34" s="226">
        <v>1.6163591755176388E-4</v>
      </c>
      <c r="BP34" s="226">
        <v>1.307045236349828E-4</v>
      </c>
      <c r="BQ34" s="226">
        <v>8.6795772798243758E-6</v>
      </c>
      <c r="BR34" s="226">
        <v>1.6578123414636654E-4</v>
      </c>
      <c r="BS34" s="226">
        <v>1.4301146413353225E-6</v>
      </c>
      <c r="BT34" s="226">
        <v>6.4768861182342923E-6</v>
      </c>
      <c r="BU34" s="226">
        <v>0</v>
      </c>
      <c r="BV34" s="226">
        <v>2.6938985080734103E-7</v>
      </c>
      <c r="BW34" s="226">
        <v>0</v>
      </c>
      <c r="BX34" s="226">
        <v>2.6137453622641725E-5</v>
      </c>
      <c r="BY34" s="226">
        <v>0</v>
      </c>
    </row>
    <row r="35" spans="1:77" x14ac:dyDescent="0.25">
      <c r="A35" s="105" t="s">
        <v>32</v>
      </c>
      <c r="B35" s="226">
        <v>3.6147072248131058E-7</v>
      </c>
      <c r="C35" s="226">
        <v>7.6906704844241291E-7</v>
      </c>
      <c r="D35" s="226">
        <v>1.5847719163424242E-7</v>
      </c>
      <c r="E35" s="226">
        <v>6.2925674780431947E-7</v>
      </c>
      <c r="F35" s="226">
        <v>2.1857998266969489E-5</v>
      </c>
      <c r="G35" s="226">
        <v>2.7681344783028331E-7</v>
      </c>
      <c r="H35" s="226">
        <v>3.357896684936034E-7</v>
      </c>
      <c r="I35" s="226">
        <v>2.2640415490020856E-7</v>
      </c>
      <c r="J35" s="226">
        <v>1.0380335263379952E-5</v>
      </c>
      <c r="K35" s="226">
        <v>1.3840348824617945E-7</v>
      </c>
      <c r="L35" s="226">
        <v>4.9918370075652004E-7</v>
      </c>
      <c r="M35" s="226">
        <v>4.1085165483562338E-8</v>
      </c>
      <c r="N35" s="226">
        <v>2.2843170916100762E-7</v>
      </c>
      <c r="O35" s="226">
        <v>2.2843170916100762E-7</v>
      </c>
      <c r="P35" s="226">
        <v>9.416301799578525E-8</v>
      </c>
      <c r="Q35" s="226">
        <v>3.0814776711259572E-6</v>
      </c>
      <c r="R35" s="226">
        <v>1.1168560583344267E-7</v>
      </c>
      <c r="S35" s="226">
        <v>1.5265566905730205E-7</v>
      </c>
      <c r="T35" s="226">
        <v>6.3026090621060716E-11</v>
      </c>
      <c r="U35" s="226">
        <v>4.2195514180673914E-8</v>
      </c>
      <c r="V35" s="226">
        <v>7.5820893180503247E-8</v>
      </c>
      <c r="W35" s="226">
        <v>1.0013446617276814E-7</v>
      </c>
      <c r="X35" s="226">
        <v>1.6122445090323613E-7</v>
      </c>
      <c r="Y35" s="226">
        <v>3.9533576917073299E-7</v>
      </c>
      <c r="Z35" s="226">
        <v>1.1770922744266594E-7</v>
      </c>
      <c r="AA35" s="226">
        <v>3.1828399181807669E-7</v>
      </c>
      <c r="AB35" s="226">
        <v>1.4666965857517053E-7</v>
      </c>
      <c r="AC35" s="226">
        <v>1.6621126321582506E-7</v>
      </c>
      <c r="AD35" s="226">
        <v>5.2247865084215979E-7</v>
      </c>
      <c r="AE35" s="226">
        <v>7.8566196701327319E-8</v>
      </c>
      <c r="AF35" s="226">
        <v>7.278447378469432E-8</v>
      </c>
      <c r="AG35" s="226">
        <v>4.247319250919839E-8</v>
      </c>
      <c r="AH35" s="226">
        <v>4.8804533857894905E-2</v>
      </c>
      <c r="AI35" s="226">
        <v>1.8274350999553081E-6</v>
      </c>
      <c r="AJ35" s="226">
        <v>6.0777097482004498E-7</v>
      </c>
      <c r="AK35" s="226">
        <v>4.3104782940291859E-7</v>
      </c>
      <c r="AL35" s="226">
        <v>5.8744639326172569E-7</v>
      </c>
      <c r="AM35" s="226">
        <v>4.2088900073001659E-6</v>
      </c>
      <c r="AN35" s="226">
        <v>1.8111250405266996E-6</v>
      </c>
      <c r="AO35" s="226">
        <v>1.6910356416391802E-6</v>
      </c>
      <c r="AP35" s="226">
        <v>3.8896187865104646E-6</v>
      </c>
      <c r="AQ35" s="226">
        <v>8.7702225687683737E-7</v>
      </c>
      <c r="AR35" s="226">
        <v>2.7475843139768332E-7</v>
      </c>
      <c r="AS35" s="226">
        <v>1.6241364602875878E-6</v>
      </c>
      <c r="AT35" s="226">
        <v>5.8929139873762334E-6</v>
      </c>
      <c r="AU35" s="226">
        <v>6.2098062326590109E-7</v>
      </c>
      <c r="AV35" s="226">
        <v>1.7078873263539035E-7</v>
      </c>
      <c r="AW35" s="226">
        <v>3.4321007618714465E-7</v>
      </c>
      <c r="AX35" s="226">
        <v>4.768412010228955E-7</v>
      </c>
      <c r="AY35" s="226">
        <v>2.5156198027590891E-7</v>
      </c>
      <c r="AZ35" s="226">
        <v>3.6308672030580649E-7</v>
      </c>
      <c r="BA35" s="226">
        <v>2.8971750973226559E-7</v>
      </c>
      <c r="BB35" s="226">
        <v>4.3371090530801557E-7</v>
      </c>
      <c r="BC35" s="226">
        <v>3.6191957384259321E-7</v>
      </c>
      <c r="BD35" s="226">
        <v>4.4492980501981611E-6</v>
      </c>
      <c r="BE35" s="226">
        <v>1.9003354006088919E-6</v>
      </c>
      <c r="BF35" s="226">
        <v>8.4937437267717845E-7</v>
      </c>
      <c r="BG35" s="226">
        <v>5.7953353581489441E-8</v>
      </c>
      <c r="BH35" s="226">
        <v>5.5815727704240443E-6</v>
      </c>
      <c r="BI35" s="226">
        <v>2.8994513585043106E-6</v>
      </c>
      <c r="BJ35" s="226">
        <v>2.4335917136023109E-6</v>
      </c>
      <c r="BK35" s="226">
        <v>1.5944311669637593E-6</v>
      </c>
      <c r="BL35" s="226">
        <v>4.6575722028107993E-7</v>
      </c>
      <c r="BM35" s="226">
        <v>1.0155914093373357E-6</v>
      </c>
      <c r="BN35" s="226">
        <v>1.376120338364828E-6</v>
      </c>
      <c r="BO35" s="226">
        <v>1.4329206643927369E-6</v>
      </c>
      <c r="BP35" s="226">
        <v>1.3206175541202057E-6</v>
      </c>
      <c r="BQ35" s="226">
        <v>3.6816669632430491E-7</v>
      </c>
      <c r="BR35" s="226">
        <v>2.092285546983125E-6</v>
      </c>
      <c r="BS35" s="226">
        <v>6.9062421626814648E-9</v>
      </c>
      <c r="BT35" s="226">
        <v>1.2885803457346486E-7</v>
      </c>
      <c r="BU35" s="226">
        <v>0</v>
      </c>
      <c r="BV35" s="226">
        <v>2.0591626081140433E-8</v>
      </c>
      <c r="BW35" s="226">
        <v>0</v>
      </c>
      <c r="BX35" s="226">
        <v>1.1686648294929883E-6</v>
      </c>
      <c r="BY35" s="226">
        <v>0</v>
      </c>
    </row>
    <row r="36" spans="1:77" x14ac:dyDescent="0.25">
      <c r="A36" s="105" t="s">
        <v>33</v>
      </c>
      <c r="B36" s="226">
        <v>6.6303070462239439E-6</v>
      </c>
      <c r="C36" s="226">
        <v>1.5047896162791214E-5</v>
      </c>
      <c r="D36" s="226">
        <v>3.8947555269517781E-6</v>
      </c>
      <c r="E36" s="226">
        <v>3.4423732185834375E-5</v>
      </c>
      <c r="F36" s="226">
        <v>1.2746743705318664E-4</v>
      </c>
      <c r="G36" s="226">
        <v>7.8387543748569645E-6</v>
      </c>
      <c r="H36" s="226">
        <v>1.0924821716599518E-5</v>
      </c>
      <c r="I36" s="226">
        <v>2.8947078671174283E-6</v>
      </c>
      <c r="J36" s="226">
        <v>7.847827735782211E-5</v>
      </c>
      <c r="K36" s="226">
        <v>1.5266785087842951E-5</v>
      </c>
      <c r="L36" s="226">
        <v>5.8904935599981699E-4</v>
      </c>
      <c r="M36" s="226">
        <v>1.2968133431324396E-6</v>
      </c>
      <c r="N36" s="226">
        <v>1.7882738095710618E-5</v>
      </c>
      <c r="O36" s="226">
        <v>1.7882738095710618E-5</v>
      </c>
      <c r="P36" s="226">
        <v>4.0402806537397208E-6</v>
      </c>
      <c r="Q36" s="226">
        <v>2.8199583195128395E-5</v>
      </c>
      <c r="R36" s="226">
        <v>3.7876831521997918E-6</v>
      </c>
      <c r="S36" s="226">
        <v>5.2281308631992685E-6</v>
      </c>
      <c r="T36" s="226">
        <v>1.9377558845118616E-9</v>
      </c>
      <c r="U36" s="226">
        <v>3.6533681557281665E-6</v>
      </c>
      <c r="V36" s="226">
        <v>2.5446827224037139E-6</v>
      </c>
      <c r="W36" s="226">
        <v>3.1586891265704912E-6</v>
      </c>
      <c r="X36" s="226">
        <v>4.4100696722116596E-6</v>
      </c>
      <c r="Y36" s="226">
        <v>4.1997622964947624E-5</v>
      </c>
      <c r="Z36" s="226">
        <v>3.2847972293994555E-6</v>
      </c>
      <c r="AA36" s="226">
        <v>8.1710052627936733E-6</v>
      </c>
      <c r="AB36" s="226">
        <v>4.3200953277896008E-6</v>
      </c>
      <c r="AC36" s="226">
        <v>7.3458161781654425E-6</v>
      </c>
      <c r="AD36" s="226">
        <v>1.1132575280943906E-5</v>
      </c>
      <c r="AE36" s="226">
        <v>2.1728921758802947E-6</v>
      </c>
      <c r="AF36" s="226">
        <v>2.341016999038762E-6</v>
      </c>
      <c r="AG36" s="226">
        <v>2.5973060633573257E-6</v>
      </c>
      <c r="AH36" s="226">
        <v>2.0056057286635494E-6</v>
      </c>
      <c r="AI36" s="226">
        <v>4.9668926104543529E-2</v>
      </c>
      <c r="AJ36" s="226">
        <v>1.273650591046411E-4</v>
      </c>
      <c r="AK36" s="226">
        <v>4.2398220108668511E-5</v>
      </c>
      <c r="AL36" s="226">
        <v>1.2110023707500467E-5</v>
      </c>
      <c r="AM36" s="226">
        <v>1.1310340671846913E-4</v>
      </c>
      <c r="AN36" s="226">
        <v>6.655408521700919E-5</v>
      </c>
      <c r="AO36" s="226">
        <v>1.2775566265952069E-4</v>
      </c>
      <c r="AP36" s="226">
        <v>5.2001297723403418E-4</v>
      </c>
      <c r="AQ36" s="226">
        <v>2.1249351032121065E-4</v>
      </c>
      <c r="AR36" s="226">
        <v>7.9515290144523381E-6</v>
      </c>
      <c r="AS36" s="226">
        <v>5.6829731137001176E-5</v>
      </c>
      <c r="AT36" s="226">
        <v>3.1962365076114565E-4</v>
      </c>
      <c r="AU36" s="226">
        <v>1.9767794645385344E-5</v>
      </c>
      <c r="AV36" s="226">
        <v>5.5775734551333091E-6</v>
      </c>
      <c r="AW36" s="226">
        <v>2.2179461339554458E-5</v>
      </c>
      <c r="AX36" s="226">
        <v>9.4204310269366766E-5</v>
      </c>
      <c r="AY36" s="226">
        <v>1.4223012268792459E-5</v>
      </c>
      <c r="AZ36" s="226">
        <v>1.371377135545733E-5</v>
      </c>
      <c r="BA36" s="226">
        <v>3.5550619202555912E-5</v>
      </c>
      <c r="BB36" s="226">
        <v>1.6134447593975208E-5</v>
      </c>
      <c r="BC36" s="226">
        <v>1.3065979046513809E-5</v>
      </c>
      <c r="BD36" s="226">
        <v>1.3110711808616136E-4</v>
      </c>
      <c r="BE36" s="226">
        <v>2.7262370888965856E-4</v>
      </c>
      <c r="BF36" s="226">
        <v>6.5239634004522008E-5</v>
      </c>
      <c r="BG36" s="226">
        <v>1.9721820769493064E-6</v>
      </c>
      <c r="BH36" s="226">
        <v>1.4130263745253425E-4</v>
      </c>
      <c r="BI36" s="226">
        <v>1.1042734446193749E-4</v>
      </c>
      <c r="BJ36" s="226">
        <v>7.2622021396087224E-5</v>
      </c>
      <c r="BK36" s="226">
        <v>5.4883864417384483E-5</v>
      </c>
      <c r="BL36" s="226">
        <v>1.9201863995889964E-5</v>
      </c>
      <c r="BM36" s="226">
        <v>6.5516855460001787E-5</v>
      </c>
      <c r="BN36" s="226">
        <v>1.4470059967970915E-4</v>
      </c>
      <c r="BO36" s="226">
        <v>1.3051590383969687E-4</v>
      </c>
      <c r="BP36" s="226">
        <v>1.2591700743802247E-4</v>
      </c>
      <c r="BQ36" s="226">
        <v>1.0308614220461844E-5</v>
      </c>
      <c r="BR36" s="226">
        <v>1.0496814315363128E-4</v>
      </c>
      <c r="BS36" s="226">
        <v>4.6208293662269042E-7</v>
      </c>
      <c r="BT36" s="226">
        <v>5.5119132259110887E-6</v>
      </c>
      <c r="BU36" s="226">
        <v>0</v>
      </c>
      <c r="BV36" s="226">
        <v>5.2154745458775816E-7</v>
      </c>
      <c r="BW36" s="226">
        <v>0</v>
      </c>
      <c r="BX36" s="226">
        <v>2.9816757720754285E-5</v>
      </c>
      <c r="BY36" s="226">
        <v>0</v>
      </c>
    </row>
    <row r="37" spans="1:77" x14ac:dyDescent="0.25">
      <c r="A37" s="105" t="s">
        <v>34</v>
      </c>
      <c r="B37" s="226">
        <v>1.6577175637065988E-5</v>
      </c>
      <c r="C37" s="226">
        <v>4.3791015465056056E-5</v>
      </c>
      <c r="D37" s="226">
        <v>1.3421579356479531E-5</v>
      </c>
      <c r="E37" s="226">
        <v>7.8922091501763022E-5</v>
      </c>
      <c r="F37" s="226">
        <v>5.0923662590767342E-5</v>
      </c>
      <c r="G37" s="226">
        <v>2.1818956201693231E-5</v>
      </c>
      <c r="H37" s="226">
        <v>3.6999756532512989E-5</v>
      </c>
      <c r="I37" s="226">
        <v>6.6332940592166509E-6</v>
      </c>
      <c r="J37" s="226">
        <v>6.6169076777330109E-5</v>
      </c>
      <c r="K37" s="226">
        <v>2.1180384636478803E-5</v>
      </c>
      <c r="L37" s="226">
        <v>2.5015098744624379E-4</v>
      </c>
      <c r="M37" s="226">
        <v>6.8319568384900199E-6</v>
      </c>
      <c r="N37" s="226">
        <v>4.1806523765082018E-5</v>
      </c>
      <c r="O37" s="226">
        <v>4.1806523765082018E-5</v>
      </c>
      <c r="P37" s="226">
        <v>3.5120670563239222E-5</v>
      </c>
      <c r="Q37" s="226">
        <v>3.6399925879928853E-5</v>
      </c>
      <c r="R37" s="226">
        <v>1.2383498726666276E-5</v>
      </c>
      <c r="S37" s="226">
        <v>3.280783493495738E-5</v>
      </c>
      <c r="T37" s="226">
        <v>6.5493165775254271E-9</v>
      </c>
      <c r="U37" s="226">
        <v>1.3429066394812753E-5</v>
      </c>
      <c r="V37" s="226">
        <v>8.5000290835146526E-6</v>
      </c>
      <c r="W37" s="226">
        <v>1.0318278447632007E-5</v>
      </c>
      <c r="X37" s="226">
        <v>1.4459344023917396E-5</v>
      </c>
      <c r="Y37" s="226">
        <v>8.3427424013745962E-5</v>
      </c>
      <c r="Z37" s="226">
        <v>1.3587745874336218E-5</v>
      </c>
      <c r="AA37" s="226">
        <v>2.6660271961599788E-5</v>
      </c>
      <c r="AB37" s="226">
        <v>1.4751496963055582E-5</v>
      </c>
      <c r="AC37" s="226">
        <v>2.11788339018069E-5</v>
      </c>
      <c r="AD37" s="226">
        <v>5.2427291580435887E-5</v>
      </c>
      <c r="AE37" s="226">
        <v>7.5432820287173648E-6</v>
      </c>
      <c r="AF37" s="226">
        <v>7.9640903952590291E-6</v>
      </c>
      <c r="AG37" s="226">
        <v>6.8715020968364647E-6</v>
      </c>
      <c r="AH37" s="226">
        <v>6.5275700407289614E-6</v>
      </c>
      <c r="AI37" s="226">
        <v>1.8671390794629344E-2</v>
      </c>
      <c r="AJ37" s="226">
        <v>0.11259204300358858</v>
      </c>
      <c r="AK37" s="226">
        <v>1.2832857237053763E-3</v>
      </c>
      <c r="AL37" s="226">
        <v>5.1050103977177997E-5</v>
      </c>
      <c r="AM37" s="226">
        <v>8.7123376675469881E-4</v>
      </c>
      <c r="AN37" s="226">
        <v>1.9663226285079171E-3</v>
      </c>
      <c r="AO37" s="226">
        <v>2.7132879417695802E-4</v>
      </c>
      <c r="AP37" s="226">
        <v>7.7962449584020811E-4</v>
      </c>
      <c r="AQ37" s="226">
        <v>6.3682279915380758E-4</v>
      </c>
      <c r="AR37" s="226">
        <v>3.0565660052397799E-5</v>
      </c>
      <c r="AS37" s="226">
        <v>1.783949034315936E-4</v>
      </c>
      <c r="AT37" s="226">
        <v>4.1379567470395254E-4</v>
      </c>
      <c r="AU37" s="226">
        <v>8.7701155433639923E-5</v>
      </c>
      <c r="AV37" s="226">
        <v>2.5127568235222637E-5</v>
      </c>
      <c r="AW37" s="226">
        <v>2.5118380539198974E-4</v>
      </c>
      <c r="AX37" s="226">
        <v>1.4667448076085008E-3</v>
      </c>
      <c r="AY37" s="226">
        <v>1.090909708283096E-4</v>
      </c>
      <c r="AZ37" s="226">
        <v>1.0772301957238315E-4</v>
      </c>
      <c r="BA37" s="226">
        <v>5.7376833116595772E-4</v>
      </c>
      <c r="BB37" s="226">
        <v>7.7790768422545862E-5</v>
      </c>
      <c r="BC37" s="226">
        <v>8.2264818918548489E-5</v>
      </c>
      <c r="BD37" s="226">
        <v>6.8247269540575516E-4</v>
      </c>
      <c r="BE37" s="226">
        <v>9.5857773639210274E-4</v>
      </c>
      <c r="BF37" s="226">
        <v>2.6504175127368263E-4</v>
      </c>
      <c r="BG37" s="226">
        <v>7.4425852615044533E-6</v>
      </c>
      <c r="BH37" s="226">
        <v>4.5989241540797407E-4</v>
      </c>
      <c r="BI37" s="226">
        <v>2.8323459037679448E-4</v>
      </c>
      <c r="BJ37" s="226">
        <v>5.4159569846603378E-4</v>
      </c>
      <c r="BK37" s="226">
        <v>2.0117913622335728E-4</v>
      </c>
      <c r="BL37" s="226">
        <v>6.5262878897396904E-5</v>
      </c>
      <c r="BM37" s="226">
        <v>2.4732379683836578E-4</v>
      </c>
      <c r="BN37" s="226">
        <v>4.1788958727357966E-4</v>
      </c>
      <c r="BO37" s="226">
        <v>3.793035415219874E-4</v>
      </c>
      <c r="BP37" s="226">
        <v>3.9427099000716675E-4</v>
      </c>
      <c r="BQ37" s="226">
        <v>1.1303669832980354E-4</v>
      </c>
      <c r="BR37" s="226">
        <v>4.7057118292062204E-4</v>
      </c>
      <c r="BS37" s="226">
        <v>3.1957028334770373E-6</v>
      </c>
      <c r="BT37" s="226">
        <v>4.2947538542884293E-5</v>
      </c>
      <c r="BU37" s="226">
        <v>0</v>
      </c>
      <c r="BV37" s="226">
        <v>1.6989425122940092E-6</v>
      </c>
      <c r="BW37" s="226">
        <v>0</v>
      </c>
      <c r="BX37" s="226">
        <v>9.7334690834435935E-5</v>
      </c>
      <c r="BY37" s="226">
        <v>0</v>
      </c>
    </row>
    <row r="38" spans="1:77" x14ac:dyDescent="0.25">
      <c r="A38" s="105" t="s">
        <v>35</v>
      </c>
      <c r="B38" s="226">
        <v>2.2589678026829211E-5</v>
      </c>
      <c r="C38" s="226">
        <v>1.5339371593674258E-5</v>
      </c>
      <c r="D38" s="226">
        <v>3.6812500216485156E-6</v>
      </c>
      <c r="E38" s="226">
        <v>3.5674240296677641E-5</v>
      </c>
      <c r="F38" s="226">
        <v>5.9347012042480754E-6</v>
      </c>
      <c r="G38" s="226">
        <v>2.3570028986570132E-5</v>
      </c>
      <c r="H38" s="226">
        <v>1.0652050318639952E-5</v>
      </c>
      <c r="I38" s="226">
        <v>1.6776209611817338E-6</v>
      </c>
      <c r="J38" s="226">
        <v>2.194130911133826E-5</v>
      </c>
      <c r="K38" s="226">
        <v>2.2466375188624773E-4</v>
      </c>
      <c r="L38" s="226">
        <v>3.7475299668375404E-5</v>
      </c>
      <c r="M38" s="226">
        <v>1.5901181577608125E-6</v>
      </c>
      <c r="N38" s="226">
        <v>9.7313931016208641E-6</v>
      </c>
      <c r="O38" s="226">
        <v>9.7313931016208641E-6</v>
      </c>
      <c r="P38" s="226">
        <v>3.1636457999438847E-6</v>
      </c>
      <c r="Q38" s="226">
        <v>1.1680919150091923E-5</v>
      </c>
      <c r="R38" s="226">
        <v>1.065713997724278E-5</v>
      </c>
      <c r="S38" s="226">
        <v>6.784617861571558E-6</v>
      </c>
      <c r="T38" s="226">
        <v>1.8214998532252106E-9</v>
      </c>
      <c r="U38" s="226">
        <v>5.0924804186191691E-6</v>
      </c>
      <c r="V38" s="226">
        <v>2.2752253952574469E-6</v>
      </c>
      <c r="W38" s="226">
        <v>2.8605873977753686E-6</v>
      </c>
      <c r="X38" s="226">
        <v>5.0168107665454573E-6</v>
      </c>
      <c r="Y38" s="226">
        <v>4.7562191040311489E-5</v>
      </c>
      <c r="Z38" s="226">
        <v>2.6670592053012134E-6</v>
      </c>
      <c r="AA38" s="226">
        <v>6.4679884892577477E-6</v>
      </c>
      <c r="AB38" s="226">
        <v>3.8249319608978544E-6</v>
      </c>
      <c r="AC38" s="226">
        <v>4.9134714524592333E-5</v>
      </c>
      <c r="AD38" s="226">
        <v>9.1911544146461229E-6</v>
      </c>
      <c r="AE38" s="226">
        <v>1.8615860995831224E-6</v>
      </c>
      <c r="AF38" s="226">
        <v>2.0517131764694097E-6</v>
      </c>
      <c r="AG38" s="226">
        <v>1.7135745031051978E-6</v>
      </c>
      <c r="AH38" s="226">
        <v>1.5717507830858515E-6</v>
      </c>
      <c r="AI38" s="226">
        <v>1.7175400878109916E-3</v>
      </c>
      <c r="AJ38" s="226">
        <v>4.0695063766255102E-4</v>
      </c>
      <c r="AK38" s="226">
        <v>7.4215106533878597E-2</v>
      </c>
      <c r="AL38" s="226">
        <v>3.100153572345553E-5</v>
      </c>
      <c r="AM38" s="226">
        <v>1.8061750864566727E-4</v>
      </c>
      <c r="AN38" s="226">
        <v>8.6371696183559535E-5</v>
      </c>
      <c r="AO38" s="226">
        <v>6.5327335675270599E-5</v>
      </c>
      <c r="AP38" s="226">
        <v>6.5354035886941463E-4</v>
      </c>
      <c r="AQ38" s="226">
        <v>4.0992523819174441E-5</v>
      </c>
      <c r="AR38" s="226">
        <v>1.0532067990716579E-5</v>
      </c>
      <c r="AS38" s="226">
        <v>4.6874152216091683E-4</v>
      </c>
      <c r="AT38" s="226">
        <v>1.1897477856100699E-4</v>
      </c>
      <c r="AU38" s="226">
        <v>1.6773977511825336E-5</v>
      </c>
      <c r="AV38" s="226">
        <v>4.4141333355376958E-6</v>
      </c>
      <c r="AW38" s="226">
        <v>1.7361135028673198E-5</v>
      </c>
      <c r="AX38" s="226">
        <v>7.5386752425001455E-5</v>
      </c>
      <c r="AY38" s="226">
        <v>1.1780863202928245E-5</v>
      </c>
      <c r="AZ38" s="226">
        <v>1.0816244998736826E-5</v>
      </c>
      <c r="BA38" s="226">
        <v>2.8645922532165796E-5</v>
      </c>
      <c r="BB38" s="226">
        <v>1.2321759542091266E-5</v>
      </c>
      <c r="BC38" s="226">
        <v>1.0216910639640567E-5</v>
      </c>
      <c r="BD38" s="226">
        <v>9.2023677787023172E-5</v>
      </c>
      <c r="BE38" s="226">
        <v>1.9341220887622796E-4</v>
      </c>
      <c r="BF38" s="226">
        <v>4.6717548924177509E-5</v>
      </c>
      <c r="BG38" s="226">
        <v>1.4990854133427941E-6</v>
      </c>
      <c r="BH38" s="226">
        <v>1.1073588786371745E-4</v>
      </c>
      <c r="BI38" s="226">
        <v>9.8175374997554481E-5</v>
      </c>
      <c r="BJ38" s="226">
        <v>1.3369577749029757E-4</v>
      </c>
      <c r="BK38" s="226">
        <v>5.9152927194742803E-5</v>
      </c>
      <c r="BL38" s="226">
        <v>1.838528412966559E-5</v>
      </c>
      <c r="BM38" s="226">
        <v>5.3809498071012411E-5</v>
      </c>
      <c r="BN38" s="226">
        <v>1.1281655281531078E-4</v>
      </c>
      <c r="BO38" s="226">
        <v>7.788365695419318E-5</v>
      </c>
      <c r="BP38" s="226">
        <v>8.3418452022289695E-5</v>
      </c>
      <c r="BQ38" s="226">
        <v>9.3140144005054269E-6</v>
      </c>
      <c r="BR38" s="226">
        <v>1.5110213786343886E-4</v>
      </c>
      <c r="BS38" s="226">
        <v>3.7014315142192919E-7</v>
      </c>
      <c r="BT38" s="226">
        <v>6.3842035781036716E-6</v>
      </c>
      <c r="BU38" s="226">
        <v>0</v>
      </c>
      <c r="BV38" s="226">
        <v>4.0873272922453703E-7</v>
      </c>
      <c r="BW38" s="226">
        <v>0</v>
      </c>
      <c r="BX38" s="226">
        <v>2.7222433117212422E-5</v>
      </c>
      <c r="BY38" s="226">
        <v>0</v>
      </c>
    </row>
    <row r="39" spans="1:77" x14ac:dyDescent="0.25">
      <c r="A39" s="105" t="s">
        <v>36</v>
      </c>
      <c r="B39" s="226">
        <v>2.2612372287235612E-5</v>
      </c>
      <c r="C39" s="226">
        <v>4.2943858906120223E-5</v>
      </c>
      <c r="D39" s="226">
        <v>7.8866870001181032E-6</v>
      </c>
      <c r="E39" s="226">
        <v>9.9910439385819677E-5</v>
      </c>
      <c r="F39" s="226">
        <v>1.2779043192150473E-5</v>
      </c>
      <c r="G39" s="226">
        <v>2.3424236973424148E-5</v>
      </c>
      <c r="H39" s="226">
        <v>1.7216930392521715E-5</v>
      </c>
      <c r="I39" s="226">
        <v>1.4436698920142824E-5</v>
      </c>
      <c r="J39" s="226">
        <v>7.2384086195962337E-4</v>
      </c>
      <c r="K39" s="226">
        <v>1.2949231658172748E-5</v>
      </c>
      <c r="L39" s="226">
        <v>1.9753075221700628E-2</v>
      </c>
      <c r="M39" s="226">
        <v>2.8067744005931182E-6</v>
      </c>
      <c r="N39" s="226">
        <v>3.3066323433473863E-5</v>
      </c>
      <c r="O39" s="226">
        <v>3.3066323433473863E-5</v>
      </c>
      <c r="P39" s="226">
        <v>2.7474945672521937E-5</v>
      </c>
      <c r="Q39" s="226">
        <v>2.2560187665809906E-4</v>
      </c>
      <c r="R39" s="226">
        <v>1.1437180152411952E-5</v>
      </c>
      <c r="S39" s="226">
        <v>1.0881702044924708E-5</v>
      </c>
      <c r="T39" s="226">
        <v>7.587672499385555E-9</v>
      </c>
      <c r="U39" s="226">
        <v>4.6957951908662154E-6</v>
      </c>
      <c r="V39" s="226">
        <v>1.0235485103716673E-5</v>
      </c>
      <c r="W39" s="226">
        <v>1.1441556631718685E-5</v>
      </c>
      <c r="X39" s="226">
        <v>9.664023283631148E-6</v>
      </c>
      <c r="Y39" s="226">
        <v>1.3471664913328229E-4</v>
      </c>
      <c r="Z39" s="226">
        <v>6.9290571232516237E-6</v>
      </c>
      <c r="AA39" s="226">
        <v>1.4924409094180902E-5</v>
      </c>
      <c r="AB39" s="226">
        <v>1.2132519472414073E-5</v>
      </c>
      <c r="AC39" s="226">
        <v>1.0927657503292684E-5</v>
      </c>
      <c r="AD39" s="226">
        <v>2.4024861920885121E-5</v>
      </c>
      <c r="AE39" s="226">
        <v>5.5574258388570731E-6</v>
      </c>
      <c r="AF39" s="226">
        <v>8.5436637007654527E-6</v>
      </c>
      <c r="AG39" s="226">
        <v>5.3866085978063872E-6</v>
      </c>
      <c r="AH39" s="226">
        <v>3.4269470236300754E-6</v>
      </c>
      <c r="AI39" s="226">
        <v>1.1079338849897494E-4</v>
      </c>
      <c r="AJ39" s="226">
        <v>1.3069545383565404E-4</v>
      </c>
      <c r="AK39" s="226">
        <v>4.693183278684544E-5</v>
      </c>
      <c r="AL39" s="226">
        <v>4.8265940443084139E-2</v>
      </c>
      <c r="AM39" s="226">
        <v>9.1895244483565784E-5</v>
      </c>
      <c r="AN39" s="226">
        <v>1.1086415395349962E-4</v>
      </c>
      <c r="AO39" s="226">
        <v>2.4627643206084747E-4</v>
      </c>
      <c r="AP39" s="226">
        <v>1.9564092548642622E-3</v>
      </c>
      <c r="AQ39" s="226">
        <v>6.4564909991205653E-5</v>
      </c>
      <c r="AR39" s="226">
        <v>1.3970552547743213E-5</v>
      </c>
      <c r="AS39" s="226">
        <v>2.2377041905737954E-4</v>
      </c>
      <c r="AT39" s="226">
        <v>2.8660675148142571E-4</v>
      </c>
      <c r="AU39" s="226">
        <v>1.265234177994664E-4</v>
      </c>
      <c r="AV39" s="226">
        <v>1.5644635987123599E-5</v>
      </c>
      <c r="AW39" s="226">
        <v>2.0558440617685997E-4</v>
      </c>
      <c r="AX39" s="226">
        <v>2.9444290792836445E-4</v>
      </c>
      <c r="AY39" s="226">
        <v>2.438213097845096E-5</v>
      </c>
      <c r="AZ39" s="226">
        <v>3.1009846117602212E-5</v>
      </c>
      <c r="BA39" s="226">
        <v>1.3516598282364029E-4</v>
      </c>
      <c r="BB39" s="226">
        <v>4.5099651790866149E-5</v>
      </c>
      <c r="BC39" s="226">
        <v>2.6851920971984558E-5</v>
      </c>
      <c r="BD39" s="226">
        <v>1.9753218706100009E-4</v>
      </c>
      <c r="BE39" s="226">
        <v>2.1283178729880267E-4</v>
      </c>
      <c r="BF39" s="226">
        <v>1.0786973635479446E-4</v>
      </c>
      <c r="BG39" s="226">
        <v>5.2925958302910061E-6</v>
      </c>
      <c r="BH39" s="226">
        <v>2.4144159838021464E-4</v>
      </c>
      <c r="BI39" s="226">
        <v>6.0048191355806572E-4</v>
      </c>
      <c r="BJ39" s="226">
        <v>1.4290766762085636E-4</v>
      </c>
      <c r="BK39" s="226">
        <v>1.4512386943465184E-4</v>
      </c>
      <c r="BL39" s="226">
        <v>1.0381837444193971E-4</v>
      </c>
      <c r="BM39" s="226">
        <v>1.1216906784375786E-4</v>
      </c>
      <c r="BN39" s="226">
        <v>1.5342750653897367E-4</v>
      </c>
      <c r="BO39" s="226">
        <v>3.6155920953289804E-4</v>
      </c>
      <c r="BP39" s="226">
        <v>2.7892609033544413E-4</v>
      </c>
      <c r="BQ39" s="226">
        <v>1.9933778596113225E-5</v>
      </c>
      <c r="BR39" s="226">
        <v>2.2609012668220151E-4</v>
      </c>
      <c r="BS39" s="226">
        <v>8.0363527089199839E-7</v>
      </c>
      <c r="BT39" s="226">
        <v>1.1686682325821071E-5</v>
      </c>
      <c r="BU39" s="226">
        <v>0</v>
      </c>
      <c r="BV39" s="226">
        <v>8.911722792903672E-7</v>
      </c>
      <c r="BW39" s="226">
        <v>0</v>
      </c>
      <c r="BX39" s="226">
        <v>8.6980437482418982E-5</v>
      </c>
      <c r="BY39" s="226">
        <v>0</v>
      </c>
    </row>
    <row r="40" spans="1:77" x14ac:dyDescent="0.25">
      <c r="A40" s="105" t="s">
        <v>37</v>
      </c>
      <c r="B40" s="226">
        <v>3.5083621434932766E-6</v>
      </c>
      <c r="C40" s="226">
        <v>9.7928996570206937E-6</v>
      </c>
      <c r="D40" s="226">
        <v>2.8701517257023595E-6</v>
      </c>
      <c r="E40" s="226">
        <v>1.4519969622534956E-5</v>
      </c>
      <c r="F40" s="226">
        <v>8.9431572679939119E-7</v>
      </c>
      <c r="G40" s="226">
        <v>4.642401043299955E-6</v>
      </c>
      <c r="H40" s="226">
        <v>7.535551174539585E-6</v>
      </c>
      <c r="I40" s="226">
        <v>1.4215373187468049E-6</v>
      </c>
      <c r="J40" s="226">
        <v>1.1522655637033196E-5</v>
      </c>
      <c r="K40" s="226">
        <v>4.2453924462720966E-6</v>
      </c>
      <c r="L40" s="226">
        <v>1.195508441100722E-5</v>
      </c>
      <c r="M40" s="226">
        <v>1.014148853184131E-6</v>
      </c>
      <c r="N40" s="226">
        <v>2.0587110632702291E-5</v>
      </c>
      <c r="O40" s="226">
        <v>2.0587110632702291E-5</v>
      </c>
      <c r="P40" s="226">
        <v>3.7703120255515489E-6</v>
      </c>
      <c r="Q40" s="226">
        <v>7.3811063474971988E-6</v>
      </c>
      <c r="R40" s="226">
        <v>3.7294185490079457E-6</v>
      </c>
      <c r="S40" s="226">
        <v>3.9459297079356284E-6</v>
      </c>
      <c r="T40" s="226">
        <v>2.3076674724720854E-9</v>
      </c>
      <c r="U40" s="226">
        <v>2.4438625936369317E-6</v>
      </c>
      <c r="V40" s="226">
        <v>4.9186280885656885E-6</v>
      </c>
      <c r="W40" s="226">
        <v>4.9126104810971958E-6</v>
      </c>
      <c r="X40" s="226">
        <v>3.6474772442426464E-6</v>
      </c>
      <c r="Y40" s="226">
        <v>1.3961983309040897E-5</v>
      </c>
      <c r="Z40" s="226">
        <v>2.6468687898221676E-6</v>
      </c>
      <c r="AA40" s="226">
        <v>5.9221658840338078E-6</v>
      </c>
      <c r="AB40" s="226">
        <v>4.3112211661282791E-6</v>
      </c>
      <c r="AC40" s="226">
        <v>5.114396465707657E-6</v>
      </c>
      <c r="AD40" s="226">
        <v>8.3900215744565675E-6</v>
      </c>
      <c r="AE40" s="226">
        <v>2.0051874297924475E-6</v>
      </c>
      <c r="AF40" s="226">
        <v>4.1955196645797933E-6</v>
      </c>
      <c r="AG40" s="226">
        <v>2.2437778329474716E-6</v>
      </c>
      <c r="AH40" s="226">
        <v>1.4024750281589404E-6</v>
      </c>
      <c r="AI40" s="226">
        <v>4.7900121443187712E-5</v>
      </c>
      <c r="AJ40" s="226">
        <v>4.6862690435142896E-5</v>
      </c>
      <c r="AK40" s="226">
        <v>1.9076751458731302E-5</v>
      </c>
      <c r="AL40" s="226">
        <v>2.0243946806295823E-5</v>
      </c>
      <c r="AM40" s="226">
        <v>1.326564809098434E-2</v>
      </c>
      <c r="AN40" s="226">
        <v>5.459054493503993E-4</v>
      </c>
      <c r="AO40" s="226">
        <v>1.5040950481375786E-4</v>
      </c>
      <c r="AP40" s="226">
        <v>4.9812525661822417E-5</v>
      </c>
      <c r="AQ40" s="226">
        <v>1.2185393116255268E-4</v>
      </c>
      <c r="AR40" s="226">
        <v>5.6156084975511176E-6</v>
      </c>
      <c r="AS40" s="226">
        <v>9.7348127631673043E-5</v>
      </c>
      <c r="AT40" s="226">
        <v>1.5522233531448028E-4</v>
      </c>
      <c r="AU40" s="226">
        <v>2.1433794101689929E-5</v>
      </c>
      <c r="AV40" s="226">
        <v>7.8938424242372754E-6</v>
      </c>
      <c r="AW40" s="226">
        <v>2.3200639561346704E-5</v>
      </c>
      <c r="AX40" s="226">
        <v>9.0412058568168437E-5</v>
      </c>
      <c r="AY40" s="226">
        <v>1.2573667916205962E-5</v>
      </c>
      <c r="AZ40" s="226">
        <v>1.0731411969486885E-5</v>
      </c>
      <c r="BA40" s="226">
        <v>3.0338192659152124E-5</v>
      </c>
      <c r="BB40" s="226">
        <v>2.267885983869886E-5</v>
      </c>
      <c r="BC40" s="226">
        <v>1.0051945586611528E-5</v>
      </c>
      <c r="BD40" s="226">
        <v>8.1708029946771636E-5</v>
      </c>
      <c r="BE40" s="226">
        <v>1.7889807225506113E-4</v>
      </c>
      <c r="BF40" s="226">
        <v>6.238287739612998E-5</v>
      </c>
      <c r="BG40" s="226">
        <v>2.9452725510154957E-6</v>
      </c>
      <c r="BH40" s="226">
        <v>9.880975986852144E-5</v>
      </c>
      <c r="BI40" s="226">
        <v>3.8219398285591831E-4</v>
      </c>
      <c r="BJ40" s="226">
        <v>7.4248326579696986E-5</v>
      </c>
      <c r="BK40" s="226">
        <v>7.7164160873699421E-5</v>
      </c>
      <c r="BL40" s="226">
        <v>2.5694096783121073E-5</v>
      </c>
      <c r="BM40" s="226">
        <v>1.1013016793541359E-4</v>
      </c>
      <c r="BN40" s="226">
        <v>7.8417192707739704E-5</v>
      </c>
      <c r="BO40" s="226">
        <v>2.2726664783929258E-4</v>
      </c>
      <c r="BP40" s="226">
        <v>2.3366777927715955E-4</v>
      </c>
      <c r="BQ40" s="226">
        <v>1.0305081947467252E-5</v>
      </c>
      <c r="BR40" s="226">
        <v>1.6268083108995118E-4</v>
      </c>
      <c r="BS40" s="226">
        <v>5.6641805563582999E-7</v>
      </c>
      <c r="BT40" s="226">
        <v>7.4282407820723885E-6</v>
      </c>
      <c r="BU40" s="226">
        <v>0</v>
      </c>
      <c r="BV40" s="226">
        <v>3.6491947103571822E-7</v>
      </c>
      <c r="BW40" s="226">
        <v>0</v>
      </c>
      <c r="BX40" s="226">
        <v>3.1647910117129355E-5</v>
      </c>
      <c r="BY40" s="226">
        <v>0</v>
      </c>
    </row>
    <row r="41" spans="1:77" x14ac:dyDescent="0.25">
      <c r="A41" s="105" t="s">
        <v>38</v>
      </c>
      <c r="B41" s="226">
        <v>3.0201635761604144E-6</v>
      </c>
      <c r="C41" s="226">
        <v>8.0770747231369619E-6</v>
      </c>
      <c r="D41" s="226">
        <v>2.3860847543263019E-6</v>
      </c>
      <c r="E41" s="226">
        <v>1.0268581239827594E-5</v>
      </c>
      <c r="F41" s="226">
        <v>8.8469823296166194E-7</v>
      </c>
      <c r="G41" s="226">
        <v>3.8130432830534179E-6</v>
      </c>
      <c r="H41" s="226">
        <v>6.7945715268782169E-6</v>
      </c>
      <c r="I41" s="226">
        <v>1.1587565624096821E-6</v>
      </c>
      <c r="J41" s="226">
        <v>8.0202517725096632E-6</v>
      </c>
      <c r="K41" s="226">
        <v>3.4261481119244236E-6</v>
      </c>
      <c r="L41" s="226">
        <v>9.804962624504913E-6</v>
      </c>
      <c r="M41" s="226">
        <v>8.3551260641077898E-7</v>
      </c>
      <c r="N41" s="226">
        <v>9.0972423526493586E-6</v>
      </c>
      <c r="O41" s="226">
        <v>9.0972423526493586E-6</v>
      </c>
      <c r="P41" s="226">
        <v>6.0818277512772325E-6</v>
      </c>
      <c r="Q41" s="226">
        <v>5.1254873457389393E-6</v>
      </c>
      <c r="R41" s="226">
        <v>3.3767445290529449E-6</v>
      </c>
      <c r="S41" s="226">
        <v>3.184073241503935E-6</v>
      </c>
      <c r="T41" s="226">
        <v>2.2303359091142382E-9</v>
      </c>
      <c r="U41" s="226">
        <v>2.6457954257695239E-6</v>
      </c>
      <c r="V41" s="226">
        <v>2.5993369205359244E-6</v>
      </c>
      <c r="W41" s="226">
        <v>3.0099523757533457E-6</v>
      </c>
      <c r="X41" s="226">
        <v>2.9798277044805933E-6</v>
      </c>
      <c r="Y41" s="226">
        <v>8.735834649611275E-6</v>
      </c>
      <c r="Z41" s="226">
        <v>2.1878496454735482E-6</v>
      </c>
      <c r="AA41" s="226">
        <v>4.9042458850951217E-6</v>
      </c>
      <c r="AB41" s="226">
        <v>3.7784709723098367E-6</v>
      </c>
      <c r="AC41" s="226">
        <v>5.1736872436444783E-6</v>
      </c>
      <c r="AD41" s="226">
        <v>6.7986783830605187E-6</v>
      </c>
      <c r="AE41" s="226">
        <v>1.7126701931034101E-6</v>
      </c>
      <c r="AF41" s="226">
        <v>2.2524553294577456E-6</v>
      </c>
      <c r="AG41" s="226">
        <v>1.2831560493871125E-6</v>
      </c>
      <c r="AH41" s="226">
        <v>1.1536641331149511E-6</v>
      </c>
      <c r="AI41" s="226">
        <v>1.0610049190643451E-4</v>
      </c>
      <c r="AJ41" s="226">
        <v>7.8129708034163455E-5</v>
      </c>
      <c r="AK41" s="226">
        <v>8.9240101228712366E-6</v>
      </c>
      <c r="AL41" s="226">
        <v>1.5900575228468926E-5</v>
      </c>
      <c r="AM41" s="226">
        <v>1.0371464323999692E-3</v>
      </c>
      <c r="AN41" s="226">
        <v>4.3851900990725522E-2</v>
      </c>
      <c r="AO41" s="226">
        <v>6.201238178940768E-5</v>
      </c>
      <c r="AP41" s="226">
        <v>2.7336775382014347E-5</v>
      </c>
      <c r="AQ41" s="226">
        <v>1.6031424810370498E-4</v>
      </c>
      <c r="AR41" s="226">
        <v>4.6036325485008304E-6</v>
      </c>
      <c r="AS41" s="226">
        <v>4.4440727020405725E-5</v>
      </c>
      <c r="AT41" s="226">
        <v>1.1195313122734493E-4</v>
      </c>
      <c r="AU41" s="226">
        <v>3.5407045035927077E-5</v>
      </c>
      <c r="AV41" s="226">
        <v>4.2481216873473678E-6</v>
      </c>
      <c r="AW41" s="226">
        <v>4.33857297306502E-5</v>
      </c>
      <c r="AX41" s="226">
        <v>9.9107307240453617E-5</v>
      </c>
      <c r="AY41" s="226">
        <v>1.7979106851531592E-5</v>
      </c>
      <c r="AZ41" s="226">
        <v>2.370564502413252E-5</v>
      </c>
      <c r="BA41" s="226">
        <v>2.2209320739583073E-5</v>
      </c>
      <c r="BB41" s="226">
        <v>1.1376353827626614E-5</v>
      </c>
      <c r="BC41" s="226">
        <v>8.2041640772439262E-6</v>
      </c>
      <c r="BD41" s="226">
        <v>9.8074896614051027E-5</v>
      </c>
      <c r="BE41" s="226">
        <v>1.5127065338263105E-4</v>
      </c>
      <c r="BF41" s="226">
        <v>1.2166370942867678E-4</v>
      </c>
      <c r="BG41" s="226">
        <v>1.5008438970317849E-6</v>
      </c>
      <c r="BH41" s="226">
        <v>8.1280075347691337E-5</v>
      </c>
      <c r="BI41" s="226">
        <v>1.3046234574019206E-4</v>
      </c>
      <c r="BJ41" s="226">
        <v>3.5818329812343488E-4</v>
      </c>
      <c r="BK41" s="226">
        <v>7.3770239464810997E-5</v>
      </c>
      <c r="BL41" s="226">
        <v>2.2590844782641964E-5</v>
      </c>
      <c r="BM41" s="226">
        <v>2.1220847230901571E-4</v>
      </c>
      <c r="BN41" s="226">
        <v>1.11679070921868E-4</v>
      </c>
      <c r="BO41" s="226">
        <v>2.0469227016140117E-4</v>
      </c>
      <c r="BP41" s="226">
        <v>1.8887896144785665E-4</v>
      </c>
      <c r="BQ41" s="226">
        <v>9.7368040625029328E-6</v>
      </c>
      <c r="BR41" s="226">
        <v>2.0659824216117209E-4</v>
      </c>
      <c r="BS41" s="226">
        <v>1.3820845474019377E-6</v>
      </c>
      <c r="BT41" s="226">
        <v>8.3099619529115541E-6</v>
      </c>
      <c r="BU41" s="226">
        <v>0</v>
      </c>
      <c r="BV41" s="226">
        <v>3.0098195858556134E-7</v>
      </c>
      <c r="BW41" s="226">
        <v>0</v>
      </c>
      <c r="BX41" s="226">
        <v>3.3712436646699475E-5</v>
      </c>
      <c r="BY41" s="226">
        <v>0</v>
      </c>
    </row>
    <row r="42" spans="1:77" x14ac:dyDescent="0.25">
      <c r="A42" s="105" t="s">
        <v>39</v>
      </c>
      <c r="B42" s="226">
        <v>9.6847793427997819E-7</v>
      </c>
      <c r="C42" s="226">
        <v>2.0958787957727727E-6</v>
      </c>
      <c r="D42" s="226">
        <v>5.5530677281584456E-7</v>
      </c>
      <c r="E42" s="226">
        <v>2.1775880072358999E-6</v>
      </c>
      <c r="F42" s="226">
        <v>1.7430304630134555E-7</v>
      </c>
      <c r="G42" s="226">
        <v>9.3210673604417501E-7</v>
      </c>
      <c r="H42" s="226">
        <v>2.0353163676335048E-6</v>
      </c>
      <c r="I42" s="226">
        <v>3.8348305906482674E-7</v>
      </c>
      <c r="J42" s="226">
        <v>9.0212710591169893E-6</v>
      </c>
      <c r="K42" s="226">
        <v>6.6928248170304695E-7</v>
      </c>
      <c r="L42" s="226">
        <v>3.5213673656920437E-6</v>
      </c>
      <c r="M42" s="226">
        <v>1.7903881647406339E-7</v>
      </c>
      <c r="N42" s="226">
        <v>1.6649556134530922E-4</v>
      </c>
      <c r="O42" s="226">
        <v>1.6649556134530922E-4</v>
      </c>
      <c r="P42" s="226">
        <v>1.4226204375974001E-6</v>
      </c>
      <c r="Q42" s="226">
        <v>6.3799144262470703E-6</v>
      </c>
      <c r="R42" s="226">
        <v>6.1573428956969135E-7</v>
      </c>
      <c r="S42" s="226">
        <v>6.7655869778212852E-7</v>
      </c>
      <c r="T42" s="226">
        <v>3.3704897268531902E-10</v>
      </c>
      <c r="U42" s="226">
        <v>1.0491339583275184E-6</v>
      </c>
      <c r="V42" s="226">
        <v>4.8610946710935071E-7</v>
      </c>
      <c r="W42" s="226">
        <v>5.7048732234074224E-7</v>
      </c>
      <c r="X42" s="226">
        <v>6.8070413479645731E-7</v>
      </c>
      <c r="Y42" s="226">
        <v>1.5377672219044528E-6</v>
      </c>
      <c r="Z42" s="226">
        <v>4.78877190081499E-7</v>
      </c>
      <c r="AA42" s="226">
        <v>1.1671287430881244E-6</v>
      </c>
      <c r="AB42" s="226">
        <v>7.5839396785660891E-7</v>
      </c>
      <c r="AC42" s="226">
        <v>9.1943321253737054E-7</v>
      </c>
      <c r="AD42" s="226">
        <v>1.5103439239640971E-6</v>
      </c>
      <c r="AE42" s="226">
        <v>3.709117968802668E-7</v>
      </c>
      <c r="AF42" s="226">
        <v>4.6775437280309747E-7</v>
      </c>
      <c r="AG42" s="226">
        <v>1.4535196921744757E-5</v>
      </c>
      <c r="AH42" s="226">
        <v>2.8123545293025114E-7</v>
      </c>
      <c r="AI42" s="226">
        <v>1.0332132256696922E-5</v>
      </c>
      <c r="AJ42" s="226">
        <v>6.8635536917137308E-6</v>
      </c>
      <c r="AK42" s="226">
        <v>2.2503962648624101E-6</v>
      </c>
      <c r="AL42" s="226">
        <v>2.5487898582416203E-6</v>
      </c>
      <c r="AM42" s="226">
        <v>7.3503316090689277E-6</v>
      </c>
      <c r="AN42" s="226">
        <v>1.1407858153766971E-5</v>
      </c>
      <c r="AO42" s="226">
        <v>1.3931497459932106E-3</v>
      </c>
      <c r="AP42" s="226">
        <v>3.8979621106441522E-6</v>
      </c>
      <c r="AQ42" s="226">
        <v>3.1209228752433647E-5</v>
      </c>
      <c r="AR42" s="226">
        <v>1.0677628639492927E-6</v>
      </c>
      <c r="AS42" s="226">
        <v>1.2351938400965307E-5</v>
      </c>
      <c r="AT42" s="226">
        <v>1.6707712705357917E-5</v>
      </c>
      <c r="AU42" s="226">
        <v>6.4161443172361418E-6</v>
      </c>
      <c r="AV42" s="226">
        <v>5.7866667531012763E-6</v>
      </c>
      <c r="AW42" s="226">
        <v>1.0052721874476986E-5</v>
      </c>
      <c r="AX42" s="226">
        <v>9.3183499897987844E-6</v>
      </c>
      <c r="AY42" s="226">
        <v>2.0265116722304154E-6</v>
      </c>
      <c r="AZ42" s="226">
        <v>1.7769278427317245E-6</v>
      </c>
      <c r="BA42" s="226">
        <v>4.068993021744156E-6</v>
      </c>
      <c r="BB42" s="226">
        <v>3.0861517081195334E-5</v>
      </c>
      <c r="BC42" s="226">
        <v>2.0158138629387873E-6</v>
      </c>
      <c r="BD42" s="226">
        <v>1.6050490150715765E-5</v>
      </c>
      <c r="BE42" s="226">
        <v>1.2882399787963795E-5</v>
      </c>
      <c r="BF42" s="226">
        <v>4.6878376594439229E-6</v>
      </c>
      <c r="BG42" s="226">
        <v>5.619198762645262E-6</v>
      </c>
      <c r="BH42" s="226">
        <v>1.9814119333755178E-5</v>
      </c>
      <c r="BI42" s="226">
        <v>2.4220967749854552E-5</v>
      </c>
      <c r="BJ42" s="226">
        <v>1.0790998546243992E-5</v>
      </c>
      <c r="BK42" s="226">
        <v>1.4064237069245912E-5</v>
      </c>
      <c r="BL42" s="226">
        <v>3.6812921176042774E-6</v>
      </c>
      <c r="BM42" s="226">
        <v>5.4621003712828213E-6</v>
      </c>
      <c r="BN42" s="226">
        <v>6.4839913932356451E-6</v>
      </c>
      <c r="BO42" s="226">
        <v>1.1128368342816893E-5</v>
      </c>
      <c r="BP42" s="226">
        <v>8.9156892955427853E-6</v>
      </c>
      <c r="BQ42" s="226">
        <v>1.802728912516091E-6</v>
      </c>
      <c r="BR42" s="226">
        <v>2.8550634805045043E-5</v>
      </c>
      <c r="BS42" s="226">
        <v>6.1114223914256607E-8</v>
      </c>
      <c r="BT42" s="226">
        <v>1.1237246559616214E-6</v>
      </c>
      <c r="BU42" s="226">
        <v>0</v>
      </c>
      <c r="BV42" s="226">
        <v>7.3130609444769026E-8</v>
      </c>
      <c r="BW42" s="226">
        <v>0</v>
      </c>
      <c r="BX42" s="226">
        <v>4.4857919807924049E-6</v>
      </c>
      <c r="BY42" s="226">
        <v>0</v>
      </c>
    </row>
    <row r="43" spans="1:77" x14ac:dyDescent="0.25">
      <c r="A43" s="105" t="s">
        <v>40</v>
      </c>
      <c r="B43" s="226">
        <v>4.4025040549249687E-6</v>
      </c>
      <c r="C43" s="226">
        <v>8.3018469194461733E-6</v>
      </c>
      <c r="D43" s="226">
        <v>3.050034845895128E-6</v>
      </c>
      <c r="E43" s="226">
        <v>8.8594392128627149E-4</v>
      </c>
      <c r="F43" s="226">
        <v>8.2475587295403845E-7</v>
      </c>
      <c r="G43" s="226">
        <v>3.6613685196286268E-6</v>
      </c>
      <c r="H43" s="226">
        <v>1.4031653514142022E-5</v>
      </c>
      <c r="I43" s="226">
        <v>1.6217705519360738E-6</v>
      </c>
      <c r="J43" s="226">
        <v>4.2624307261646123E-5</v>
      </c>
      <c r="K43" s="226">
        <v>3.1045288260823742E-6</v>
      </c>
      <c r="L43" s="226">
        <v>6.5668938334265723E-6</v>
      </c>
      <c r="M43" s="226">
        <v>7.0565602932936699E-7</v>
      </c>
      <c r="N43" s="226">
        <v>8.2826632938387024E-6</v>
      </c>
      <c r="O43" s="226">
        <v>8.2826632938387024E-6</v>
      </c>
      <c r="P43" s="226">
        <v>2.3299025909838654E-6</v>
      </c>
      <c r="Q43" s="226">
        <v>1.299425420660139E-4</v>
      </c>
      <c r="R43" s="226">
        <v>2.970264975586585E-6</v>
      </c>
      <c r="S43" s="226">
        <v>2.7337326754696241E-6</v>
      </c>
      <c r="T43" s="226">
        <v>1.398788613621147E-9</v>
      </c>
      <c r="U43" s="226">
        <v>1.0626402786960513E-5</v>
      </c>
      <c r="V43" s="226">
        <v>2.1923757026514587E-6</v>
      </c>
      <c r="W43" s="226">
        <v>2.4557651972981409E-6</v>
      </c>
      <c r="X43" s="226">
        <v>2.6453417477659692E-6</v>
      </c>
      <c r="Y43" s="226">
        <v>1.452349399066402E-3</v>
      </c>
      <c r="Z43" s="226">
        <v>1.9097765136948285E-6</v>
      </c>
      <c r="AA43" s="226">
        <v>4.4909133754407921E-6</v>
      </c>
      <c r="AB43" s="226">
        <v>2.909483210759394E-6</v>
      </c>
      <c r="AC43" s="226">
        <v>3.2995879014290465E-6</v>
      </c>
      <c r="AD43" s="226">
        <v>2.2141698569842198E-5</v>
      </c>
      <c r="AE43" s="226">
        <v>1.6461665104149101E-6</v>
      </c>
      <c r="AF43" s="226">
        <v>1.9363792488389585E-6</v>
      </c>
      <c r="AG43" s="226">
        <v>1.8988455101109787E-5</v>
      </c>
      <c r="AH43" s="226">
        <v>1.0877024299121317E-6</v>
      </c>
      <c r="AI43" s="226">
        <v>6.9022415440602036E-5</v>
      </c>
      <c r="AJ43" s="226">
        <v>2.6386603404039697E-5</v>
      </c>
      <c r="AK43" s="226">
        <v>1.1025388700158773E-4</v>
      </c>
      <c r="AL43" s="226">
        <v>8.3318727332916494E-6</v>
      </c>
      <c r="AM43" s="226">
        <v>6.3264394271243552E-5</v>
      </c>
      <c r="AN43" s="226">
        <v>4.1644403188690195E-5</v>
      </c>
      <c r="AO43" s="226">
        <v>5.7949357201033675E-5</v>
      </c>
      <c r="AP43" s="226">
        <v>2.4075187027985813E-2</v>
      </c>
      <c r="AQ43" s="226">
        <v>8.5226711937542977E-5</v>
      </c>
      <c r="AR43" s="226">
        <v>7.2185058290867585E-6</v>
      </c>
      <c r="AS43" s="226">
        <v>4.2259883164938672E-5</v>
      </c>
      <c r="AT43" s="226">
        <v>2.4237136788785225E-4</v>
      </c>
      <c r="AU43" s="226">
        <v>2.8829336175390315E-5</v>
      </c>
      <c r="AV43" s="226">
        <v>3.907181317989306E-6</v>
      </c>
      <c r="AW43" s="226">
        <v>1.3156991754039257E-5</v>
      </c>
      <c r="AX43" s="226">
        <v>4.552204681496237E-5</v>
      </c>
      <c r="AY43" s="226">
        <v>8.1373539861299746E-6</v>
      </c>
      <c r="AZ43" s="226">
        <v>7.1340097900871181E-6</v>
      </c>
      <c r="BA43" s="226">
        <v>1.9435295913045636E-5</v>
      </c>
      <c r="BB43" s="226">
        <v>1.0688708408804628E-5</v>
      </c>
      <c r="BC43" s="226">
        <v>7.1443728273170397E-6</v>
      </c>
      <c r="BD43" s="226">
        <v>6.7655123322334497E-5</v>
      </c>
      <c r="BE43" s="226">
        <v>1.1235070035541439E-4</v>
      </c>
      <c r="BF43" s="226">
        <v>4.0330014902351138E-5</v>
      </c>
      <c r="BG43" s="226">
        <v>1.3645047603717237E-6</v>
      </c>
      <c r="BH43" s="226">
        <v>7.6632819658193729E-5</v>
      </c>
      <c r="BI43" s="226">
        <v>1.3134639480947454E-4</v>
      </c>
      <c r="BJ43" s="226">
        <v>6.4423280470182523E-5</v>
      </c>
      <c r="BK43" s="226">
        <v>4.1975564725002239E-5</v>
      </c>
      <c r="BL43" s="226">
        <v>1.3791190001674283E-5</v>
      </c>
      <c r="BM43" s="226">
        <v>4.6262540990831517E-5</v>
      </c>
      <c r="BN43" s="226">
        <v>6.7717534522029424E-5</v>
      </c>
      <c r="BO43" s="226">
        <v>2.114370161767034E-4</v>
      </c>
      <c r="BP43" s="226">
        <v>1.7733114544219439E-4</v>
      </c>
      <c r="BQ43" s="226">
        <v>7.3430705787411528E-6</v>
      </c>
      <c r="BR43" s="226">
        <v>8.2170091793907742E-5</v>
      </c>
      <c r="BS43" s="226">
        <v>2.9021080109359925E-7</v>
      </c>
      <c r="BT43" s="226">
        <v>4.0420165679802933E-6</v>
      </c>
      <c r="BU43" s="226">
        <v>0</v>
      </c>
      <c r="BV43" s="226">
        <v>2.8288610824455792E-7</v>
      </c>
      <c r="BW43" s="226">
        <v>0</v>
      </c>
      <c r="BX43" s="226">
        <v>1.9700251189833366E-5</v>
      </c>
      <c r="BY43" s="226">
        <v>0</v>
      </c>
    </row>
    <row r="44" spans="1:77" x14ac:dyDescent="0.25">
      <c r="A44" s="105" t="s">
        <v>41</v>
      </c>
      <c r="B44" s="226">
        <v>1.4377660107423505E-5</v>
      </c>
      <c r="C44" s="226">
        <v>1.2491981527766517E-5</v>
      </c>
      <c r="D44" s="226">
        <v>3.5787376392989759E-6</v>
      </c>
      <c r="E44" s="226">
        <v>5.3117241994192453E-5</v>
      </c>
      <c r="F44" s="226">
        <v>1.925550138252387E-6</v>
      </c>
      <c r="G44" s="226">
        <v>5.8562476305064809E-6</v>
      </c>
      <c r="H44" s="226">
        <v>2.7053103090289392E-4</v>
      </c>
      <c r="I44" s="226">
        <v>2.3326981091541235E-6</v>
      </c>
      <c r="J44" s="226">
        <v>2.3845016590344095E-5</v>
      </c>
      <c r="K44" s="226">
        <v>4.583075578325366E-6</v>
      </c>
      <c r="L44" s="226">
        <v>2.7498328469102178E-5</v>
      </c>
      <c r="M44" s="226">
        <v>1.1716607220504778E-6</v>
      </c>
      <c r="N44" s="226">
        <v>1.25311723574506E-5</v>
      </c>
      <c r="O44" s="226">
        <v>1.25311723574506E-5</v>
      </c>
      <c r="P44" s="226">
        <v>3.4373451009473248E-6</v>
      </c>
      <c r="Q44" s="226">
        <v>7.4561411348488752E-5</v>
      </c>
      <c r="R44" s="226">
        <v>4.3041901873783818E-6</v>
      </c>
      <c r="S44" s="226">
        <v>4.4568303253677589E-6</v>
      </c>
      <c r="T44" s="226">
        <v>2.5332450253810542E-9</v>
      </c>
      <c r="U44" s="226">
        <v>2.8140548377047743E-4</v>
      </c>
      <c r="V44" s="226">
        <v>3.3919871294806968E-6</v>
      </c>
      <c r="W44" s="226">
        <v>3.9451864242870982E-6</v>
      </c>
      <c r="X44" s="226">
        <v>4.3560348253685397E-6</v>
      </c>
      <c r="Y44" s="226">
        <v>7.4823948346900844E-5</v>
      </c>
      <c r="Z44" s="226">
        <v>3.1478739551026062E-6</v>
      </c>
      <c r="AA44" s="226">
        <v>7.4364507518362812E-6</v>
      </c>
      <c r="AB44" s="226">
        <v>4.9882530575146407E-6</v>
      </c>
      <c r="AC44" s="226">
        <v>6.7178090743192882E-6</v>
      </c>
      <c r="AD44" s="226">
        <v>1.0470049360225613E-5</v>
      </c>
      <c r="AE44" s="226">
        <v>2.3821521209529025E-6</v>
      </c>
      <c r="AF44" s="226">
        <v>3.0706143996903544E-6</v>
      </c>
      <c r="AG44" s="226">
        <v>3.89329250091468E-5</v>
      </c>
      <c r="AH44" s="226">
        <v>1.7815810923942134E-6</v>
      </c>
      <c r="AI44" s="226">
        <v>1.9146313746958615E-4</v>
      </c>
      <c r="AJ44" s="226">
        <v>6.5170680200206911E-5</v>
      </c>
      <c r="AK44" s="226">
        <v>1.9244041749229847E-5</v>
      </c>
      <c r="AL44" s="226">
        <v>4.3726153584218884E-5</v>
      </c>
      <c r="AM44" s="226">
        <v>3.1955914372005427E-4</v>
      </c>
      <c r="AN44" s="226">
        <v>4.1970929358693849E-4</v>
      </c>
      <c r="AO44" s="226">
        <v>8.9737887508342667E-5</v>
      </c>
      <c r="AP44" s="226">
        <v>1.0870711644053283E-3</v>
      </c>
      <c r="AQ44" s="226">
        <v>2.7949582227262813E-2</v>
      </c>
      <c r="AR44" s="226">
        <v>4.6454913646122719E-5</v>
      </c>
      <c r="AS44" s="226">
        <v>9.2168947058914649E-4</v>
      </c>
      <c r="AT44" s="226">
        <v>1.9503346929317396E-4</v>
      </c>
      <c r="AU44" s="226">
        <v>4.4742877646484296E-5</v>
      </c>
      <c r="AV44" s="226">
        <v>8.248254087710168E-6</v>
      </c>
      <c r="AW44" s="226">
        <v>1.8208660821267392E-5</v>
      </c>
      <c r="AX44" s="226">
        <v>6.3439439552592065E-5</v>
      </c>
      <c r="AY44" s="226">
        <v>1.6276327071597861E-5</v>
      </c>
      <c r="AZ44" s="226">
        <v>1.0938888315421565E-5</v>
      </c>
      <c r="BA44" s="226">
        <v>2.4119813382226902E-5</v>
      </c>
      <c r="BB44" s="226">
        <v>1.5679366706696611E-5</v>
      </c>
      <c r="BC44" s="226">
        <v>1.0510495936573317E-5</v>
      </c>
      <c r="BD44" s="226">
        <v>1.155951112498531E-4</v>
      </c>
      <c r="BE44" s="226">
        <v>1.1679655416403897E-4</v>
      </c>
      <c r="BF44" s="226">
        <v>7.5880741495296125E-5</v>
      </c>
      <c r="BG44" s="226">
        <v>2.0676803356089608E-6</v>
      </c>
      <c r="BH44" s="226">
        <v>1.2551924019414326E-4</v>
      </c>
      <c r="BI44" s="226">
        <v>1.7639655385771397E-4</v>
      </c>
      <c r="BJ44" s="226">
        <v>2.7424794991232174E-4</v>
      </c>
      <c r="BK44" s="226">
        <v>8.7557063616428913E-5</v>
      </c>
      <c r="BL44" s="226">
        <v>2.6911653861903993E-5</v>
      </c>
      <c r="BM44" s="226">
        <v>9.2376558972862108E-5</v>
      </c>
      <c r="BN44" s="226">
        <v>1.0125601754037586E-4</v>
      </c>
      <c r="BO44" s="226">
        <v>1.0080557634411864E-4</v>
      </c>
      <c r="BP44" s="226">
        <v>9.9400163882451599E-5</v>
      </c>
      <c r="BQ44" s="226">
        <v>1.1904913943184247E-5</v>
      </c>
      <c r="BR44" s="226">
        <v>2.406726170168579E-4</v>
      </c>
      <c r="BS44" s="226">
        <v>5.9708413003952997E-7</v>
      </c>
      <c r="BT44" s="226">
        <v>9.3245161647765539E-6</v>
      </c>
      <c r="BU44" s="226">
        <v>0</v>
      </c>
      <c r="BV44" s="226">
        <v>4.6345441985749584E-7</v>
      </c>
      <c r="BW44" s="226">
        <v>0</v>
      </c>
      <c r="BX44" s="226">
        <v>3.6062431121471857E-5</v>
      </c>
      <c r="BY44" s="226">
        <v>0</v>
      </c>
    </row>
    <row r="45" spans="1:77" x14ac:dyDescent="0.25">
      <c r="A45" s="105" t="s">
        <v>42</v>
      </c>
      <c r="B45" s="226">
        <v>1.7589162803418191E-6</v>
      </c>
      <c r="C45" s="226">
        <v>4.8500238360787637E-6</v>
      </c>
      <c r="D45" s="226">
        <v>1.2661615377363511E-6</v>
      </c>
      <c r="E45" s="226">
        <v>2.7377051407718993E-5</v>
      </c>
      <c r="F45" s="226">
        <v>4.0464949688675364E-7</v>
      </c>
      <c r="G45" s="226">
        <v>1.9134395979666515E-6</v>
      </c>
      <c r="H45" s="226">
        <v>7.5371814613992981E-6</v>
      </c>
      <c r="I45" s="226">
        <v>9.4955210784811418E-7</v>
      </c>
      <c r="J45" s="226">
        <v>4.3512347354062136E-6</v>
      </c>
      <c r="K45" s="226">
        <v>1.7422011258496094E-6</v>
      </c>
      <c r="L45" s="226">
        <v>2.7227737371334762E-6</v>
      </c>
      <c r="M45" s="226">
        <v>3.3554723959631707E-7</v>
      </c>
      <c r="N45" s="226">
        <v>2.3107085297840396E-6</v>
      </c>
      <c r="O45" s="226">
        <v>2.3107085297840396E-6</v>
      </c>
      <c r="P45" s="226">
        <v>9.6128396456574884E-7</v>
      </c>
      <c r="Q45" s="226">
        <v>5.0376161953589567E-6</v>
      </c>
      <c r="R45" s="226">
        <v>1.1324459070796274E-6</v>
      </c>
      <c r="S45" s="226">
        <v>1.2834180266389962E-6</v>
      </c>
      <c r="T45" s="226">
        <v>5.3920422922473064E-10</v>
      </c>
      <c r="U45" s="226">
        <v>5.7242474224282044E-6</v>
      </c>
      <c r="V45" s="226">
        <v>7.0861689592508382E-7</v>
      </c>
      <c r="W45" s="226">
        <v>9.6490468301091573E-7</v>
      </c>
      <c r="X45" s="226">
        <v>2.6222512689597956E-6</v>
      </c>
      <c r="Y45" s="226">
        <v>4.0979083688932766E-5</v>
      </c>
      <c r="Z45" s="226">
        <v>9.2227296761386397E-7</v>
      </c>
      <c r="AA45" s="226">
        <v>2.3620381701205563E-6</v>
      </c>
      <c r="AB45" s="226">
        <v>1.2803013655063783E-6</v>
      </c>
      <c r="AC45" s="226">
        <v>1.6342888489631571E-6</v>
      </c>
      <c r="AD45" s="226">
        <v>6.1056053570584092E-6</v>
      </c>
      <c r="AE45" s="226">
        <v>6.9588468264577739E-7</v>
      </c>
      <c r="AF45" s="226">
        <v>6.7478921771210773E-7</v>
      </c>
      <c r="AG45" s="226">
        <v>1.2678935353584118E-5</v>
      </c>
      <c r="AH45" s="226">
        <v>5.8024081329392435E-7</v>
      </c>
      <c r="AI45" s="226">
        <v>3.7489558233123572E-5</v>
      </c>
      <c r="AJ45" s="226">
        <v>9.7921292606712216E-6</v>
      </c>
      <c r="AK45" s="226">
        <v>4.9796274178368503E-6</v>
      </c>
      <c r="AL45" s="226">
        <v>3.3415342783167532E-6</v>
      </c>
      <c r="AM45" s="226">
        <v>6.4518422348846862E-5</v>
      </c>
      <c r="AN45" s="226">
        <v>1.1958806892295099E-4</v>
      </c>
      <c r="AO45" s="226">
        <v>1.608553854775776E-5</v>
      </c>
      <c r="AP45" s="226">
        <v>4.1890392986367427E-4</v>
      </c>
      <c r="AQ45" s="226">
        <v>1.6631563530404189E-5</v>
      </c>
      <c r="AR45" s="226">
        <v>1.7146216622657546E-2</v>
      </c>
      <c r="AS45" s="226">
        <v>1.6388133306559408E-5</v>
      </c>
      <c r="AT45" s="226">
        <v>7.5817823135124212E-5</v>
      </c>
      <c r="AU45" s="226">
        <v>1.6806620600295174E-5</v>
      </c>
      <c r="AV45" s="226">
        <v>1.4514592658382235E-6</v>
      </c>
      <c r="AW45" s="226">
        <v>4.1515357695753179E-6</v>
      </c>
      <c r="AX45" s="226">
        <v>1.4386277799687158E-5</v>
      </c>
      <c r="AY45" s="226">
        <v>3.3879492317008907E-6</v>
      </c>
      <c r="AZ45" s="226">
        <v>3.2135190877544829E-6</v>
      </c>
      <c r="BA45" s="226">
        <v>5.3209234269091334E-6</v>
      </c>
      <c r="BB45" s="226">
        <v>3.7626132159336611E-6</v>
      </c>
      <c r="BC45" s="226">
        <v>3.2606853222722303E-6</v>
      </c>
      <c r="BD45" s="226">
        <v>3.9334408141836788E-5</v>
      </c>
      <c r="BE45" s="226">
        <v>3.3701258765411891E-5</v>
      </c>
      <c r="BF45" s="226">
        <v>1.9686837357356211E-5</v>
      </c>
      <c r="BG45" s="226">
        <v>4.7539721967190074E-7</v>
      </c>
      <c r="BH45" s="226">
        <v>4.0880196991992646E-5</v>
      </c>
      <c r="BI45" s="226">
        <v>2.9051150978746378E-5</v>
      </c>
      <c r="BJ45" s="226">
        <v>5.6871428327339686E-5</v>
      </c>
      <c r="BK45" s="226">
        <v>1.6361226308836378E-5</v>
      </c>
      <c r="BL45" s="226">
        <v>5.3487658937966635E-6</v>
      </c>
      <c r="BM45" s="226">
        <v>1.8071932839807786E-5</v>
      </c>
      <c r="BN45" s="226">
        <v>2.9949945418562489E-5</v>
      </c>
      <c r="BO45" s="226">
        <v>7.5524895103792916E-5</v>
      </c>
      <c r="BP45" s="226">
        <v>5.4858287191836172E-5</v>
      </c>
      <c r="BQ45" s="226">
        <v>2.9960632548786767E-6</v>
      </c>
      <c r="BR45" s="226">
        <v>3.4962955140580175E-5</v>
      </c>
      <c r="BS45" s="226">
        <v>1.4807080289093098E-7</v>
      </c>
      <c r="BT45" s="226">
        <v>1.7035054198820964E-6</v>
      </c>
      <c r="BU45" s="226">
        <v>0</v>
      </c>
      <c r="BV45" s="226">
        <v>1.5090123692479361E-7</v>
      </c>
      <c r="BW45" s="226">
        <v>0</v>
      </c>
      <c r="BX45" s="226">
        <v>7.8405440175336321E-6</v>
      </c>
      <c r="BY45" s="226">
        <v>0</v>
      </c>
    </row>
    <row r="46" spans="1:77" x14ac:dyDescent="0.25">
      <c r="A46" s="105" t="s">
        <v>43</v>
      </c>
      <c r="B46" s="226">
        <v>6.2650004303212394E-7</v>
      </c>
      <c r="C46" s="226">
        <v>1.6751845717563938E-6</v>
      </c>
      <c r="D46" s="226">
        <v>4.5034137576567544E-7</v>
      </c>
      <c r="E46" s="226">
        <v>3.8286423278759312E-6</v>
      </c>
      <c r="F46" s="226">
        <v>9.5197680048445887E-6</v>
      </c>
      <c r="G46" s="226">
        <v>7.9937684809167957E-7</v>
      </c>
      <c r="H46" s="226">
        <v>1.0685622808463778E-6</v>
      </c>
      <c r="I46" s="226">
        <v>3.0227770902630411E-7</v>
      </c>
      <c r="J46" s="226">
        <v>6.8724625744140524E-6</v>
      </c>
      <c r="K46" s="226">
        <v>5.4803600043267938E-7</v>
      </c>
      <c r="L46" s="226">
        <v>8.0332744369559727E-5</v>
      </c>
      <c r="M46" s="226">
        <v>1.4259063513344216E-7</v>
      </c>
      <c r="N46" s="226">
        <v>1.9277384230631763E-6</v>
      </c>
      <c r="O46" s="226">
        <v>1.9277384230631763E-6</v>
      </c>
      <c r="P46" s="226">
        <v>6.955864499408656E-7</v>
      </c>
      <c r="Q46" s="226">
        <v>2.8521413246516091E-6</v>
      </c>
      <c r="R46" s="226">
        <v>4.7872355231743773E-7</v>
      </c>
      <c r="S46" s="226">
        <v>5.4181477692658085E-7</v>
      </c>
      <c r="T46" s="226">
        <v>2.8153386869852093E-10</v>
      </c>
      <c r="U46" s="226">
        <v>2.2407868268165981E-7</v>
      </c>
      <c r="V46" s="226">
        <v>4.1666001031284755E-7</v>
      </c>
      <c r="W46" s="226">
        <v>4.7827678848035515E-7</v>
      </c>
      <c r="X46" s="226">
        <v>5.3116368108841125E-7</v>
      </c>
      <c r="Y46" s="226">
        <v>4.6402214872157204E-6</v>
      </c>
      <c r="Z46" s="226">
        <v>3.8492447305343106E-7</v>
      </c>
      <c r="AA46" s="226">
        <v>9.4909375749154069E-7</v>
      </c>
      <c r="AB46" s="226">
        <v>5.7743496215032988E-7</v>
      </c>
      <c r="AC46" s="226">
        <v>6.9991744072256031E-7</v>
      </c>
      <c r="AD46" s="226">
        <v>1.2521707400369774E-6</v>
      </c>
      <c r="AE46" s="226">
        <v>2.7810120801930343E-7</v>
      </c>
      <c r="AF46" s="226">
        <v>3.6751597822235077E-7</v>
      </c>
      <c r="AG46" s="226">
        <v>2.5896234278355085E-7</v>
      </c>
      <c r="AH46" s="226">
        <v>2.2958812496474261E-7</v>
      </c>
      <c r="AI46" s="226">
        <v>1.4966205059904948E-5</v>
      </c>
      <c r="AJ46" s="226">
        <v>7.7012142926221311E-6</v>
      </c>
      <c r="AK46" s="226">
        <v>4.2897603550370775E-6</v>
      </c>
      <c r="AL46" s="226">
        <v>1.0906126756152048E-6</v>
      </c>
      <c r="AM46" s="226">
        <v>1.127266249922277E-5</v>
      </c>
      <c r="AN46" s="226">
        <v>2.7747333752637175E-5</v>
      </c>
      <c r="AO46" s="226">
        <v>1.3468594405404433E-5</v>
      </c>
      <c r="AP46" s="226">
        <v>5.5148530029997426E-5</v>
      </c>
      <c r="AQ46" s="226">
        <v>5.7931755007092176E-6</v>
      </c>
      <c r="AR46" s="226">
        <v>8.4988499786374798E-7</v>
      </c>
      <c r="AS46" s="226">
        <v>1.6341321690702456E-2</v>
      </c>
      <c r="AT46" s="226">
        <v>1.6428659630199244E-5</v>
      </c>
      <c r="AU46" s="226">
        <v>2.5229438309791824E-6</v>
      </c>
      <c r="AV46" s="226">
        <v>7.4571610783974899E-7</v>
      </c>
      <c r="AW46" s="226">
        <v>4.4394598989003592E-6</v>
      </c>
      <c r="AX46" s="226">
        <v>7.5430814887401827E-6</v>
      </c>
      <c r="AY46" s="226">
        <v>1.7377049662942481E-6</v>
      </c>
      <c r="AZ46" s="226">
        <v>1.7110790175399321E-6</v>
      </c>
      <c r="BA46" s="226">
        <v>2.9432546631253976E-5</v>
      </c>
      <c r="BB46" s="226">
        <v>2.4449830825911059E-6</v>
      </c>
      <c r="BC46" s="226">
        <v>1.3733352427304689E-6</v>
      </c>
      <c r="BD46" s="226">
        <v>1.3122125963423159E-5</v>
      </c>
      <c r="BE46" s="226">
        <v>2.9683822684221968E-5</v>
      </c>
      <c r="BF46" s="226">
        <v>1.871755098126928E-5</v>
      </c>
      <c r="BG46" s="226">
        <v>2.7146123708076021E-7</v>
      </c>
      <c r="BH46" s="226">
        <v>1.6175366435016042E-5</v>
      </c>
      <c r="BI46" s="226">
        <v>2.3473565684100233E-5</v>
      </c>
      <c r="BJ46" s="226">
        <v>3.5994474789714537E-5</v>
      </c>
      <c r="BK46" s="226">
        <v>8.7241547714214529E-6</v>
      </c>
      <c r="BL46" s="226">
        <v>3.0194092484890594E-6</v>
      </c>
      <c r="BM46" s="226">
        <v>9.0387892846358018E-6</v>
      </c>
      <c r="BN46" s="226">
        <v>1.4660464647553118E-5</v>
      </c>
      <c r="BO46" s="226">
        <v>2.0144149679031839E-5</v>
      </c>
      <c r="BP46" s="226">
        <v>2.0072370093194941E-5</v>
      </c>
      <c r="BQ46" s="226">
        <v>1.3820885939870781E-6</v>
      </c>
      <c r="BR46" s="226">
        <v>1.9475337377210698E-5</v>
      </c>
      <c r="BS46" s="226">
        <v>1.0748402306075171E-7</v>
      </c>
      <c r="BT46" s="226">
        <v>8.7602455896452181E-7</v>
      </c>
      <c r="BU46" s="226">
        <v>0</v>
      </c>
      <c r="BV46" s="226">
        <v>5.9751013875469998E-8</v>
      </c>
      <c r="BW46" s="226">
        <v>0</v>
      </c>
      <c r="BX46" s="226">
        <v>4.0291616319493348E-6</v>
      </c>
      <c r="BY46" s="226">
        <v>0</v>
      </c>
    </row>
    <row r="47" spans="1:77" x14ac:dyDescent="0.25">
      <c r="A47" s="105" t="s">
        <v>44</v>
      </c>
      <c r="B47" s="226">
        <v>2.8787516976393073E-6</v>
      </c>
      <c r="C47" s="226">
        <v>8.3625921471366025E-6</v>
      </c>
      <c r="D47" s="226">
        <v>2.4508831836568908E-6</v>
      </c>
      <c r="E47" s="226">
        <v>2.6686381505436148E-5</v>
      </c>
      <c r="F47" s="226">
        <v>1.0862908008613471E-6</v>
      </c>
      <c r="G47" s="226">
        <v>4.1273197939785123E-6</v>
      </c>
      <c r="H47" s="226">
        <v>7.6834986319551542E-6</v>
      </c>
      <c r="I47" s="226">
        <v>1.1956515762053809E-6</v>
      </c>
      <c r="J47" s="226">
        <v>8.2517728836272977E-6</v>
      </c>
      <c r="K47" s="226">
        <v>2.9560021849219336E-6</v>
      </c>
      <c r="L47" s="226">
        <v>9.2621337186872431E-6</v>
      </c>
      <c r="M47" s="226">
        <v>8.243348088858613E-7</v>
      </c>
      <c r="N47" s="226">
        <v>8.8059044211660207E-6</v>
      </c>
      <c r="O47" s="226">
        <v>8.8059044211660207E-6</v>
      </c>
      <c r="P47" s="226">
        <v>3.484518117989552E-6</v>
      </c>
      <c r="Q47" s="226">
        <v>7.347620771631545E-6</v>
      </c>
      <c r="R47" s="226">
        <v>2.2714459070827532E-6</v>
      </c>
      <c r="S47" s="226">
        <v>3.3280825118898781E-6</v>
      </c>
      <c r="T47" s="226">
        <v>1.2368915187313457E-9</v>
      </c>
      <c r="U47" s="226">
        <v>3.1147827761077752E-6</v>
      </c>
      <c r="V47" s="226">
        <v>2.0198065443651815E-6</v>
      </c>
      <c r="W47" s="226">
        <v>2.32314577362758E-6</v>
      </c>
      <c r="X47" s="226">
        <v>2.809262971259937E-6</v>
      </c>
      <c r="Y47" s="226">
        <v>3.4956022517670009E-5</v>
      </c>
      <c r="Z47" s="226">
        <v>2.120217478464729E-6</v>
      </c>
      <c r="AA47" s="226">
        <v>5.2023627266862992E-6</v>
      </c>
      <c r="AB47" s="226">
        <v>2.839632997125895E-6</v>
      </c>
      <c r="AC47" s="226">
        <v>3.509898588285185E-6</v>
      </c>
      <c r="AD47" s="226">
        <v>7.2748529707282458E-6</v>
      </c>
      <c r="AE47" s="226">
        <v>1.4180349980350383E-6</v>
      </c>
      <c r="AF47" s="226">
        <v>1.8169609531736475E-6</v>
      </c>
      <c r="AG47" s="226">
        <v>1.6095792509583514E-6</v>
      </c>
      <c r="AH47" s="226">
        <v>1.2737927313043482E-6</v>
      </c>
      <c r="AI47" s="226">
        <v>8.0203082188160931E-5</v>
      </c>
      <c r="AJ47" s="226">
        <v>2.5828246378492431E-5</v>
      </c>
      <c r="AK47" s="226">
        <v>1.1788238469579793E-4</v>
      </c>
      <c r="AL47" s="226">
        <v>1.4002604236330837E-5</v>
      </c>
      <c r="AM47" s="226">
        <v>1.3230744459358676E-4</v>
      </c>
      <c r="AN47" s="226">
        <v>1.798833038971964E-4</v>
      </c>
      <c r="AO47" s="226">
        <v>5.6557482592221157E-5</v>
      </c>
      <c r="AP47" s="226">
        <v>4.646749134321268E-4</v>
      </c>
      <c r="AQ47" s="226">
        <v>2.1643632207381412E-4</v>
      </c>
      <c r="AR47" s="226">
        <v>5.0898644103523467E-6</v>
      </c>
      <c r="AS47" s="226">
        <v>1.3929684189963612E-4</v>
      </c>
      <c r="AT47" s="226">
        <v>1.3508356096804151E-2</v>
      </c>
      <c r="AU47" s="226">
        <v>1.8367480941306842E-5</v>
      </c>
      <c r="AV47" s="226">
        <v>4.0176388946116392E-6</v>
      </c>
      <c r="AW47" s="226">
        <v>2.1572305615122933E-5</v>
      </c>
      <c r="AX47" s="226">
        <v>6.7152700342580963E-5</v>
      </c>
      <c r="AY47" s="226">
        <v>8.075526611651448E-6</v>
      </c>
      <c r="AZ47" s="226">
        <v>9.0425286086656754E-6</v>
      </c>
      <c r="BA47" s="226">
        <v>2.3931655732727501E-5</v>
      </c>
      <c r="BB47" s="226">
        <v>1.1256794725210574E-5</v>
      </c>
      <c r="BC47" s="226">
        <v>8.3435841901418548E-6</v>
      </c>
      <c r="BD47" s="226">
        <v>7.7311668430496831E-5</v>
      </c>
      <c r="BE47" s="226">
        <v>1.618765693188829E-4</v>
      </c>
      <c r="BF47" s="226">
        <v>4.5578585417148341E-5</v>
      </c>
      <c r="BG47" s="226">
        <v>1.3321188893308989E-6</v>
      </c>
      <c r="BH47" s="226">
        <v>8.9743597123204084E-5</v>
      </c>
      <c r="BI47" s="226">
        <v>1.1378357441628458E-4</v>
      </c>
      <c r="BJ47" s="226">
        <v>1.0543327256185977E-4</v>
      </c>
      <c r="BK47" s="226">
        <v>3.8699992033934386E-5</v>
      </c>
      <c r="BL47" s="226">
        <v>1.2787318752614379E-5</v>
      </c>
      <c r="BM47" s="226">
        <v>3.9650074067144529E-5</v>
      </c>
      <c r="BN47" s="226">
        <v>6.9181296580358309E-5</v>
      </c>
      <c r="BO47" s="226">
        <v>8.3417776603434749E-5</v>
      </c>
      <c r="BP47" s="226">
        <v>8.1133581222193567E-5</v>
      </c>
      <c r="BQ47" s="226">
        <v>6.5936604482951264E-6</v>
      </c>
      <c r="BR47" s="226">
        <v>8.0623693406600425E-5</v>
      </c>
      <c r="BS47" s="226">
        <v>3.2999392715052766E-7</v>
      </c>
      <c r="BT47" s="226">
        <v>3.8986487599473841E-6</v>
      </c>
      <c r="BU47" s="226">
        <v>0</v>
      </c>
      <c r="BV47" s="226">
        <v>3.3127522698723244E-7</v>
      </c>
      <c r="BW47" s="226">
        <v>0</v>
      </c>
      <c r="BX47" s="226">
        <v>1.8070927185031041E-5</v>
      </c>
      <c r="BY47" s="226">
        <v>0</v>
      </c>
    </row>
    <row r="48" spans="1:77" x14ac:dyDescent="0.25">
      <c r="A48" s="105" t="s">
        <v>45</v>
      </c>
      <c r="B48" s="226">
        <v>1.4282086260923756E-6</v>
      </c>
      <c r="C48" s="226">
        <v>3.6467827271860534E-6</v>
      </c>
      <c r="D48" s="226">
        <v>1.0219325969581607E-6</v>
      </c>
      <c r="E48" s="226">
        <v>1.3703131064712071E-5</v>
      </c>
      <c r="F48" s="226">
        <v>3.2525941296408694E-7</v>
      </c>
      <c r="G48" s="226">
        <v>1.671129608469006E-6</v>
      </c>
      <c r="H48" s="226">
        <v>3.4051656017745245E-6</v>
      </c>
      <c r="I48" s="226">
        <v>6.2148498487507636E-7</v>
      </c>
      <c r="J48" s="226">
        <v>1.1726906245228699E-5</v>
      </c>
      <c r="K48" s="226">
        <v>1.3764183706901438E-6</v>
      </c>
      <c r="L48" s="226">
        <v>1.9606950804152833E-5</v>
      </c>
      <c r="M48" s="226">
        <v>3.5541963960292684E-7</v>
      </c>
      <c r="N48" s="226">
        <v>4.3915467772863374E-5</v>
      </c>
      <c r="O48" s="226">
        <v>4.3915467772863374E-5</v>
      </c>
      <c r="P48" s="226">
        <v>2.1000512897538735E-6</v>
      </c>
      <c r="Q48" s="226">
        <v>2.8617760104289875E-4</v>
      </c>
      <c r="R48" s="226">
        <v>1.2390173685037115E-6</v>
      </c>
      <c r="S48" s="226">
        <v>1.397679085419625E-6</v>
      </c>
      <c r="T48" s="226">
        <v>7.5559374175343067E-10</v>
      </c>
      <c r="U48" s="226">
        <v>1.6353540087477354E-6</v>
      </c>
      <c r="V48" s="226">
        <v>1.2592174956833381E-6</v>
      </c>
      <c r="W48" s="226">
        <v>1.3541894958036752E-6</v>
      </c>
      <c r="X48" s="226">
        <v>1.2444084284025361E-6</v>
      </c>
      <c r="Y48" s="226">
        <v>1.8967969259752649E-5</v>
      </c>
      <c r="Z48" s="226">
        <v>9.1514665201111304E-7</v>
      </c>
      <c r="AA48" s="226">
        <v>2.0986322829254755E-6</v>
      </c>
      <c r="AB48" s="226">
        <v>1.4360700408094749E-6</v>
      </c>
      <c r="AC48" s="226">
        <v>1.7235962630305218E-6</v>
      </c>
      <c r="AD48" s="226">
        <v>3.0889745702246986E-6</v>
      </c>
      <c r="AE48" s="226">
        <v>6.7938841356687215E-7</v>
      </c>
      <c r="AF48" s="226">
        <v>1.0931272417539779E-6</v>
      </c>
      <c r="AG48" s="226">
        <v>2.8104600604089987E-6</v>
      </c>
      <c r="AH48" s="226">
        <v>5.0058100281282725E-7</v>
      </c>
      <c r="AI48" s="226">
        <v>1.7784701080007444E-5</v>
      </c>
      <c r="AJ48" s="226">
        <v>1.5705788145720775E-5</v>
      </c>
      <c r="AK48" s="226">
        <v>6.4112139525441292E-6</v>
      </c>
      <c r="AL48" s="226">
        <v>4.4041214152414681E-5</v>
      </c>
      <c r="AM48" s="226">
        <v>1.0161160108561515E-4</v>
      </c>
      <c r="AN48" s="226">
        <v>3.2669530141308479E-5</v>
      </c>
      <c r="AO48" s="226">
        <v>2.112636903783387E-4</v>
      </c>
      <c r="AP48" s="226">
        <v>2.310020715669494E-4</v>
      </c>
      <c r="AQ48" s="226">
        <v>1.0769320940100176E-4</v>
      </c>
      <c r="AR48" s="226">
        <v>2.0956968571236846E-6</v>
      </c>
      <c r="AS48" s="226">
        <v>3.1044367816360204E-5</v>
      </c>
      <c r="AT48" s="226">
        <v>8.597710653598333E-5</v>
      </c>
      <c r="AU48" s="226">
        <v>2.2949080580922838E-2</v>
      </c>
      <c r="AV48" s="226">
        <v>7.0936754790940673E-5</v>
      </c>
      <c r="AW48" s="226">
        <v>1.2611720447812917E-5</v>
      </c>
      <c r="AX48" s="226">
        <v>2.9881551869138039E-5</v>
      </c>
      <c r="AY48" s="226">
        <v>4.4174231163788844E-6</v>
      </c>
      <c r="AZ48" s="226">
        <v>3.7835576830888715E-6</v>
      </c>
      <c r="BA48" s="226">
        <v>1.1430677189838899E-5</v>
      </c>
      <c r="BB48" s="226">
        <v>9.975312293100024E-6</v>
      </c>
      <c r="BC48" s="226">
        <v>3.6371770084599509E-6</v>
      </c>
      <c r="BD48" s="226">
        <v>2.9634791384233262E-5</v>
      </c>
      <c r="BE48" s="226">
        <v>1.2877998542339147E-4</v>
      </c>
      <c r="BF48" s="226">
        <v>4.5932911607706091E-5</v>
      </c>
      <c r="BG48" s="226">
        <v>1.4802181084394219E-6</v>
      </c>
      <c r="BH48" s="226">
        <v>3.5267856959712942E-5</v>
      </c>
      <c r="BI48" s="226">
        <v>8.2546256594358993E-5</v>
      </c>
      <c r="BJ48" s="226">
        <v>2.3232360458373179E-5</v>
      </c>
      <c r="BK48" s="226">
        <v>2.3715362129689715E-5</v>
      </c>
      <c r="BL48" s="226">
        <v>8.3920185784694415E-6</v>
      </c>
      <c r="BM48" s="226">
        <v>2.1204588075108381E-5</v>
      </c>
      <c r="BN48" s="226">
        <v>4.7890553929579164E-5</v>
      </c>
      <c r="BO48" s="226">
        <v>3.0081750982544856E-5</v>
      </c>
      <c r="BP48" s="226">
        <v>3.4882752747414222E-5</v>
      </c>
      <c r="BQ48" s="226">
        <v>3.3445346054961902E-6</v>
      </c>
      <c r="BR48" s="226">
        <v>5.2816958050706304E-5</v>
      </c>
      <c r="BS48" s="226">
        <v>2.845401638883791E-7</v>
      </c>
      <c r="BT48" s="226">
        <v>2.3419511434783111E-6</v>
      </c>
      <c r="BU48" s="226">
        <v>0</v>
      </c>
      <c r="BV48" s="226">
        <v>1.3032169154355834E-7</v>
      </c>
      <c r="BW48" s="226">
        <v>0</v>
      </c>
      <c r="BX48" s="226">
        <v>1.0453703321129699E-5</v>
      </c>
      <c r="BY48" s="226">
        <v>0</v>
      </c>
    </row>
    <row r="49" spans="1:77" x14ac:dyDescent="0.25">
      <c r="A49" s="105" t="s">
        <v>46</v>
      </c>
      <c r="B49" s="226">
        <v>6.0272202867703068E-6</v>
      </c>
      <c r="C49" s="226">
        <v>1.2392468744321815E-5</v>
      </c>
      <c r="D49" s="226">
        <v>2.7830671969979633E-6</v>
      </c>
      <c r="E49" s="226">
        <v>1.8124928245719511E-5</v>
      </c>
      <c r="F49" s="226">
        <v>8.0628250495466222E-7</v>
      </c>
      <c r="G49" s="226">
        <v>4.4455334746896628E-6</v>
      </c>
      <c r="H49" s="226">
        <v>7.2418576449768934E-6</v>
      </c>
      <c r="I49" s="226">
        <v>3.3540252479261202E-6</v>
      </c>
      <c r="J49" s="226">
        <v>1.4181270144867316E-4</v>
      </c>
      <c r="K49" s="226">
        <v>4.9736275470298852E-6</v>
      </c>
      <c r="L49" s="226">
        <v>2.714886909596129E-5</v>
      </c>
      <c r="M49" s="226">
        <v>1.0675747658337523E-6</v>
      </c>
      <c r="N49" s="226">
        <v>3.0610556967678182E-5</v>
      </c>
      <c r="O49" s="226">
        <v>3.0610556967678182E-5</v>
      </c>
      <c r="P49" s="226">
        <v>3.1042777701351518E-5</v>
      </c>
      <c r="Q49" s="226">
        <v>5.2870866610200745E-3</v>
      </c>
      <c r="R49" s="226">
        <v>4.6198744829659631E-6</v>
      </c>
      <c r="S49" s="226">
        <v>4.1743588134554333E-6</v>
      </c>
      <c r="T49" s="226">
        <v>3.2979571738063899E-9</v>
      </c>
      <c r="U49" s="226">
        <v>2.9062063064008097E-6</v>
      </c>
      <c r="V49" s="226">
        <v>4.6151726422449153E-6</v>
      </c>
      <c r="W49" s="226">
        <v>4.9245256342239204E-6</v>
      </c>
      <c r="X49" s="226">
        <v>3.6292767924923737E-6</v>
      </c>
      <c r="Y49" s="226">
        <v>2.0216347542480994E-5</v>
      </c>
      <c r="Z49" s="226">
        <v>2.6415410060844161E-6</v>
      </c>
      <c r="AA49" s="226">
        <v>5.3314568492613768E-6</v>
      </c>
      <c r="AB49" s="226">
        <v>4.8317609726982215E-6</v>
      </c>
      <c r="AC49" s="226">
        <v>5.2517221461825726E-6</v>
      </c>
      <c r="AD49" s="226">
        <v>8.5076593488787266E-6</v>
      </c>
      <c r="AE49" s="226">
        <v>2.161587218576091E-6</v>
      </c>
      <c r="AF49" s="226">
        <v>3.8685486665709303E-6</v>
      </c>
      <c r="AG49" s="226">
        <v>3.0685424388069606E-6</v>
      </c>
      <c r="AH49" s="226">
        <v>1.2079728955762271E-6</v>
      </c>
      <c r="AI49" s="226">
        <v>4.7136005030425638E-5</v>
      </c>
      <c r="AJ49" s="226">
        <v>5.7911108124876072E-5</v>
      </c>
      <c r="AK49" s="226">
        <v>1.7670460009813927E-5</v>
      </c>
      <c r="AL49" s="226">
        <v>9.2609834885939863E-6</v>
      </c>
      <c r="AM49" s="226">
        <v>1.9864751434018387E-4</v>
      </c>
      <c r="AN49" s="226">
        <v>6.4556993958119448E-5</v>
      </c>
      <c r="AO49" s="226">
        <v>2.2237128108099733E-4</v>
      </c>
      <c r="AP49" s="226">
        <v>8.2504418810856053E-5</v>
      </c>
      <c r="AQ49" s="226">
        <v>1.4264794075864219E-4</v>
      </c>
      <c r="AR49" s="226">
        <v>5.2066322055496465E-6</v>
      </c>
      <c r="AS49" s="226">
        <v>6.7426412038291847E-5</v>
      </c>
      <c r="AT49" s="226">
        <v>6.3241544399088458E-5</v>
      </c>
      <c r="AU49" s="226">
        <v>7.6556759803385671E-5</v>
      </c>
      <c r="AV49" s="226">
        <v>2.2915078530086279E-2</v>
      </c>
      <c r="AW49" s="226">
        <v>2.4658562165982975E-4</v>
      </c>
      <c r="AX49" s="226">
        <v>1.2049238864471714E-4</v>
      </c>
      <c r="AY49" s="226">
        <v>1.3338905844638457E-5</v>
      </c>
      <c r="AZ49" s="226">
        <v>1.1924948956257297E-5</v>
      </c>
      <c r="BA49" s="226">
        <v>5.326203373492385E-5</v>
      </c>
      <c r="BB49" s="226">
        <v>2.2963626092172207E-5</v>
      </c>
      <c r="BC49" s="226">
        <v>1.0300657060834222E-5</v>
      </c>
      <c r="BD49" s="226">
        <v>7.4389459765188698E-5</v>
      </c>
      <c r="BE49" s="226">
        <v>3.6945717530214597E-4</v>
      </c>
      <c r="BF49" s="226">
        <v>1.5521216439744995E-4</v>
      </c>
      <c r="BG49" s="226">
        <v>3.1164729031883244E-6</v>
      </c>
      <c r="BH49" s="226">
        <v>8.5106336542943573E-5</v>
      </c>
      <c r="BI49" s="226">
        <v>3.0169956745634407E-4</v>
      </c>
      <c r="BJ49" s="226">
        <v>7.6130985112204177E-5</v>
      </c>
      <c r="BK49" s="226">
        <v>7.7008082364769741E-5</v>
      </c>
      <c r="BL49" s="226">
        <v>3.933593067753586E-5</v>
      </c>
      <c r="BM49" s="226">
        <v>5.5169069734951564E-5</v>
      </c>
      <c r="BN49" s="226">
        <v>7.2899651580689463E-5</v>
      </c>
      <c r="BO49" s="226">
        <v>1.3831498082739901E-4</v>
      </c>
      <c r="BP49" s="226">
        <v>1.2793248172991229E-4</v>
      </c>
      <c r="BQ49" s="226">
        <v>2.0406126635232988E-5</v>
      </c>
      <c r="BR49" s="226">
        <v>1.7417344605618313E-4</v>
      </c>
      <c r="BS49" s="226">
        <v>1.2124318046319181E-6</v>
      </c>
      <c r="BT49" s="226">
        <v>7.2541683866979063E-6</v>
      </c>
      <c r="BU49" s="226">
        <v>0</v>
      </c>
      <c r="BV49" s="226">
        <v>3.1494515031193056E-7</v>
      </c>
      <c r="BW49" s="226">
        <v>0</v>
      </c>
      <c r="BX49" s="226">
        <v>4.4581919425676963E-5</v>
      </c>
      <c r="BY49" s="226">
        <v>0</v>
      </c>
    </row>
    <row r="50" spans="1:77" x14ac:dyDescent="0.25">
      <c r="A50" s="105" t="s">
        <v>47</v>
      </c>
      <c r="B50" s="226">
        <v>2.9334154656846794E-6</v>
      </c>
      <c r="C50" s="226">
        <v>5.2626662784605745E-6</v>
      </c>
      <c r="D50" s="226">
        <v>9.8391834985611375E-7</v>
      </c>
      <c r="E50" s="226">
        <v>6.5550987821810518E-6</v>
      </c>
      <c r="F50" s="226">
        <v>2.6501556062358038E-7</v>
      </c>
      <c r="G50" s="226">
        <v>1.5340045883436787E-6</v>
      </c>
      <c r="H50" s="226">
        <v>2.0993388428277202E-6</v>
      </c>
      <c r="I50" s="226">
        <v>1.816607923671426E-6</v>
      </c>
      <c r="J50" s="226">
        <v>9.2144167975130391E-5</v>
      </c>
      <c r="K50" s="226">
        <v>1.9223669071537724E-6</v>
      </c>
      <c r="L50" s="226">
        <v>3.5669451004865529E-6</v>
      </c>
      <c r="M50" s="226">
        <v>4.4034195778709445E-7</v>
      </c>
      <c r="N50" s="226">
        <v>5.082946884637839E-6</v>
      </c>
      <c r="O50" s="226">
        <v>5.082946884637839E-6</v>
      </c>
      <c r="P50" s="226">
        <v>5.9582098615090903E-4</v>
      </c>
      <c r="Q50" s="226">
        <v>4.2312444501986695E-5</v>
      </c>
      <c r="R50" s="226">
        <v>1.8745457906137475E-6</v>
      </c>
      <c r="S50" s="226">
        <v>1.8326398661483989E-6</v>
      </c>
      <c r="T50" s="226">
        <v>1.473151489972037E-9</v>
      </c>
      <c r="U50" s="226">
        <v>7.3607966289042015E-7</v>
      </c>
      <c r="V50" s="226">
        <v>1.2979059265047277E-6</v>
      </c>
      <c r="W50" s="226">
        <v>1.5549408410441551E-6</v>
      </c>
      <c r="X50" s="226">
        <v>1.2661771295574247E-6</v>
      </c>
      <c r="Y50" s="226">
        <v>7.3996542651262571E-6</v>
      </c>
      <c r="Z50" s="226">
        <v>9.8191770052181413E-7</v>
      </c>
      <c r="AA50" s="226">
        <v>1.7337939131673117E-6</v>
      </c>
      <c r="AB50" s="226">
        <v>1.830302550367095E-6</v>
      </c>
      <c r="AC50" s="226">
        <v>1.8437251523440279E-6</v>
      </c>
      <c r="AD50" s="226">
        <v>3.3504593473101987E-6</v>
      </c>
      <c r="AE50" s="226">
        <v>8.0416560786732778E-7</v>
      </c>
      <c r="AF50" s="226">
        <v>1.0728978067632466E-6</v>
      </c>
      <c r="AG50" s="226">
        <v>5.688719025096377E-7</v>
      </c>
      <c r="AH50" s="226">
        <v>3.7685611645451872E-7</v>
      </c>
      <c r="AI50" s="226">
        <v>1.7976206443263724E-5</v>
      </c>
      <c r="AJ50" s="226">
        <v>2.6064010347273595E-5</v>
      </c>
      <c r="AK50" s="226">
        <v>3.8111579816728156E-6</v>
      </c>
      <c r="AL50" s="226">
        <v>3.5874464037964287E-6</v>
      </c>
      <c r="AM50" s="226">
        <v>1.2426812632283971E-5</v>
      </c>
      <c r="AN50" s="226">
        <v>2.4338033832631056E-5</v>
      </c>
      <c r="AO50" s="226">
        <v>3.1187241839848811E-5</v>
      </c>
      <c r="AP50" s="226">
        <v>3.7170784255198894E-5</v>
      </c>
      <c r="AQ50" s="226">
        <v>1.2963376587513121E-5</v>
      </c>
      <c r="AR50" s="226">
        <v>1.8517594621386096E-6</v>
      </c>
      <c r="AS50" s="226">
        <v>2.1655645293674908E-5</v>
      </c>
      <c r="AT50" s="226">
        <v>1.6525016938174881E-5</v>
      </c>
      <c r="AU50" s="226">
        <v>6.8146197482044771E-6</v>
      </c>
      <c r="AV50" s="226">
        <v>2.6462927767596107E-6</v>
      </c>
      <c r="AW50" s="226">
        <v>4.8557114082820995E-3</v>
      </c>
      <c r="AX50" s="226">
        <v>7.3578847254634783E-5</v>
      </c>
      <c r="AY50" s="226">
        <v>5.6167766227442881E-6</v>
      </c>
      <c r="AZ50" s="226">
        <v>5.7445592435899463E-6</v>
      </c>
      <c r="BA50" s="226">
        <v>3.4963694717923668E-5</v>
      </c>
      <c r="BB50" s="226">
        <v>6.7779798803029913E-6</v>
      </c>
      <c r="BC50" s="226">
        <v>4.5933835135155031E-6</v>
      </c>
      <c r="BD50" s="226">
        <v>2.2997416665953964E-5</v>
      </c>
      <c r="BE50" s="226">
        <v>1.4457580183927415E-4</v>
      </c>
      <c r="BF50" s="226">
        <v>6.0740096363705862E-4</v>
      </c>
      <c r="BG50" s="226">
        <v>6.0444279340099651E-7</v>
      </c>
      <c r="BH50" s="226">
        <v>2.6550962850822637E-5</v>
      </c>
      <c r="BI50" s="226">
        <v>5.3662142800440169E-5</v>
      </c>
      <c r="BJ50" s="226">
        <v>1.769621614128442E-5</v>
      </c>
      <c r="BK50" s="226">
        <v>2.4947214867526387E-5</v>
      </c>
      <c r="BL50" s="226">
        <v>1.7791071117191295E-5</v>
      </c>
      <c r="BM50" s="226">
        <v>2.0400394365069359E-5</v>
      </c>
      <c r="BN50" s="226">
        <v>4.2006671927653638E-5</v>
      </c>
      <c r="BO50" s="226">
        <v>3.9108730228172606E-5</v>
      </c>
      <c r="BP50" s="226">
        <v>4.6161350497930878E-5</v>
      </c>
      <c r="BQ50" s="226">
        <v>3.0305599440082084E-6</v>
      </c>
      <c r="BR50" s="226">
        <v>5.9206305476866305E-5</v>
      </c>
      <c r="BS50" s="226">
        <v>2.884358772212201E-6</v>
      </c>
      <c r="BT50" s="226">
        <v>2.4252953182217681E-6</v>
      </c>
      <c r="BU50" s="226">
        <v>0</v>
      </c>
      <c r="BV50" s="226">
        <v>1.0044930234211184E-7</v>
      </c>
      <c r="BW50" s="226">
        <v>0</v>
      </c>
      <c r="BX50" s="226">
        <v>2.0338849984848352E-5</v>
      </c>
      <c r="BY50" s="226">
        <v>0</v>
      </c>
    </row>
    <row r="51" spans="1:77" x14ac:dyDescent="0.25">
      <c r="A51" s="105" t="s">
        <v>48</v>
      </c>
      <c r="B51" s="226">
        <v>1.0484854764323994E-5</v>
      </c>
      <c r="C51" s="226">
        <v>2.3631376687096084E-5</v>
      </c>
      <c r="D51" s="226">
        <v>7.3725874529513774E-6</v>
      </c>
      <c r="E51" s="226">
        <v>3.158300393107515E-5</v>
      </c>
      <c r="F51" s="226">
        <v>2.3820994674813475E-6</v>
      </c>
      <c r="G51" s="226">
        <v>1.0513837565875457E-5</v>
      </c>
      <c r="H51" s="226">
        <v>2.846662078672939E-5</v>
      </c>
      <c r="I51" s="226">
        <v>4.3752599206971637E-6</v>
      </c>
      <c r="J51" s="226">
        <v>9.3537182800219903E-5</v>
      </c>
      <c r="K51" s="226">
        <v>8.8610610299861121E-6</v>
      </c>
      <c r="L51" s="226">
        <v>3.2385291000935746E-5</v>
      </c>
      <c r="M51" s="226">
        <v>5.1114789513035356E-6</v>
      </c>
      <c r="N51" s="226">
        <v>2.3337941587405576E-5</v>
      </c>
      <c r="O51" s="226">
        <v>2.3337941587405576E-5</v>
      </c>
      <c r="P51" s="226">
        <v>4.8937602171148778E-4</v>
      </c>
      <c r="Q51" s="226">
        <v>1.0309292918448953E-4</v>
      </c>
      <c r="R51" s="226">
        <v>8.360437361360437E-6</v>
      </c>
      <c r="S51" s="226">
        <v>2.6201786382310766E-5</v>
      </c>
      <c r="T51" s="226">
        <v>4.9370595289436565E-9</v>
      </c>
      <c r="U51" s="226">
        <v>1.7824707365472665E-5</v>
      </c>
      <c r="V51" s="226">
        <v>6.9761998490725585E-6</v>
      </c>
      <c r="W51" s="226">
        <v>7.6027977782516125E-6</v>
      </c>
      <c r="X51" s="226">
        <v>7.9045682618596322E-6</v>
      </c>
      <c r="Y51" s="226">
        <v>2.8964880467286017E-5</v>
      </c>
      <c r="Z51" s="226">
        <v>8.7872104799228017E-6</v>
      </c>
      <c r="AA51" s="226">
        <v>1.3184098572787732E-5</v>
      </c>
      <c r="AB51" s="226">
        <v>9.1986160141259506E-6</v>
      </c>
      <c r="AC51" s="226">
        <v>1.2514786474635641E-5</v>
      </c>
      <c r="AD51" s="226">
        <v>3.6649077758287311E-5</v>
      </c>
      <c r="AE51" s="226">
        <v>4.5701543514228397E-6</v>
      </c>
      <c r="AF51" s="226">
        <v>6.2583860167921352E-6</v>
      </c>
      <c r="AG51" s="226">
        <v>5.1278961578555117E-6</v>
      </c>
      <c r="AH51" s="226">
        <v>3.1430609864805724E-6</v>
      </c>
      <c r="AI51" s="226">
        <v>2.3958858372373888E-4</v>
      </c>
      <c r="AJ51" s="226">
        <v>3.703213823381265E-4</v>
      </c>
      <c r="AK51" s="226">
        <v>7.2858150601062274E-5</v>
      </c>
      <c r="AL51" s="226">
        <v>5.5695607172083351E-5</v>
      </c>
      <c r="AM51" s="226">
        <v>2.3302214692117091E-4</v>
      </c>
      <c r="AN51" s="226">
        <v>4.419754393395496E-4</v>
      </c>
      <c r="AO51" s="226">
        <v>1.5502467213867135E-4</v>
      </c>
      <c r="AP51" s="226">
        <v>1.8992358947962263E-4</v>
      </c>
      <c r="AQ51" s="226">
        <v>1.2288862970905245E-3</v>
      </c>
      <c r="AR51" s="226">
        <v>1.9703548230354262E-5</v>
      </c>
      <c r="AS51" s="226">
        <v>1.5273887610013203E-4</v>
      </c>
      <c r="AT51" s="226">
        <v>4.4647837715147166E-4</v>
      </c>
      <c r="AU51" s="226">
        <v>8.7208621541875965E-4</v>
      </c>
      <c r="AV51" s="226">
        <v>9.7533615852981041E-5</v>
      </c>
      <c r="AW51" s="226">
        <v>3.9674799198601432E-3</v>
      </c>
      <c r="AX51" s="226">
        <v>5.1446039651950916E-2</v>
      </c>
      <c r="AY51" s="226">
        <v>5.1546997638901175E-5</v>
      </c>
      <c r="AZ51" s="226">
        <v>9.1823898261850472E-5</v>
      </c>
      <c r="BA51" s="226">
        <v>8.7136207685212989E-4</v>
      </c>
      <c r="BB51" s="226">
        <v>6.8245724626296868E-5</v>
      </c>
      <c r="BC51" s="226">
        <v>6.6177345604494879E-5</v>
      </c>
      <c r="BD51" s="226">
        <v>1.9659991647513181E-4</v>
      </c>
      <c r="BE51" s="226">
        <v>3.5265662097768683E-4</v>
      </c>
      <c r="BF51" s="226">
        <v>5.8701735332878594E-4</v>
      </c>
      <c r="BG51" s="226">
        <v>4.2339165451103781E-6</v>
      </c>
      <c r="BH51" s="226">
        <v>2.2144073519365806E-4</v>
      </c>
      <c r="BI51" s="226">
        <v>3.1892223143910342E-4</v>
      </c>
      <c r="BJ51" s="226">
        <v>2.1299555940458708E-4</v>
      </c>
      <c r="BK51" s="226">
        <v>1.4384562704233603E-4</v>
      </c>
      <c r="BL51" s="226">
        <v>5.3829297010130631E-5</v>
      </c>
      <c r="BM51" s="226">
        <v>1.4995732470817047E-4</v>
      </c>
      <c r="BN51" s="226">
        <v>2.1267825615840997E-4</v>
      </c>
      <c r="BO51" s="226">
        <v>4.9684866864283222E-4</v>
      </c>
      <c r="BP51" s="226">
        <v>4.4890752473460908E-4</v>
      </c>
      <c r="BQ51" s="226">
        <v>4.4181333713396634E-5</v>
      </c>
      <c r="BR51" s="226">
        <v>3.5343909948913675E-4</v>
      </c>
      <c r="BS51" s="226">
        <v>3.3179598635992098E-6</v>
      </c>
      <c r="BT51" s="226">
        <v>1.4972540638296816E-5</v>
      </c>
      <c r="BU51" s="226">
        <v>0</v>
      </c>
      <c r="BV51" s="226">
        <v>8.196082530262733E-7</v>
      </c>
      <c r="BW51" s="226">
        <v>0</v>
      </c>
      <c r="BX51" s="226">
        <v>6.8272982304051142E-5</v>
      </c>
      <c r="BY51" s="226">
        <v>0</v>
      </c>
    </row>
    <row r="52" spans="1:77" x14ac:dyDescent="0.25">
      <c r="A52" s="105" t="s">
        <v>49</v>
      </c>
      <c r="B52" s="226">
        <v>4.9381287965614461E-7</v>
      </c>
      <c r="C52" s="226">
        <v>1.2305392886278006E-6</v>
      </c>
      <c r="D52" s="226">
        <v>3.3773505844607246E-7</v>
      </c>
      <c r="E52" s="226">
        <v>1.4583912074982733E-6</v>
      </c>
      <c r="F52" s="226">
        <v>1.3930903734489016E-7</v>
      </c>
      <c r="G52" s="226">
        <v>5.3952067869189582E-7</v>
      </c>
      <c r="H52" s="226">
        <v>7.8146943412187833E-7</v>
      </c>
      <c r="I52" s="226">
        <v>2.259242961930712E-7</v>
      </c>
      <c r="J52" s="226">
        <v>5.2523420823857884E-6</v>
      </c>
      <c r="K52" s="226">
        <v>4.9895003966839279E-7</v>
      </c>
      <c r="L52" s="226">
        <v>1.0240993659364559E-6</v>
      </c>
      <c r="M52" s="226">
        <v>1.2214073216501821E-7</v>
      </c>
      <c r="N52" s="226">
        <v>1.4085234867909321E-6</v>
      </c>
      <c r="O52" s="226">
        <v>1.4085234867909321E-6</v>
      </c>
      <c r="P52" s="226">
        <v>2.8829358714064022E-5</v>
      </c>
      <c r="Q52" s="226">
        <v>2.6984572621100387E-6</v>
      </c>
      <c r="R52" s="226">
        <v>4.8802484499253123E-7</v>
      </c>
      <c r="S52" s="226">
        <v>4.7297025043134919E-7</v>
      </c>
      <c r="T52" s="226">
        <v>3.2062236627138473E-10</v>
      </c>
      <c r="U52" s="226">
        <v>1.969328876486745E-7</v>
      </c>
      <c r="V52" s="226">
        <v>3.423295883268156E-7</v>
      </c>
      <c r="W52" s="226">
        <v>4.1036031913670193E-7</v>
      </c>
      <c r="X52" s="226">
        <v>4.1947733997866804E-7</v>
      </c>
      <c r="Y52" s="226">
        <v>1.2370254260435736E-6</v>
      </c>
      <c r="Z52" s="226">
        <v>3.1031661172818568E-7</v>
      </c>
      <c r="AA52" s="226">
        <v>6.832417493944334E-7</v>
      </c>
      <c r="AB52" s="226">
        <v>5.399215860105379E-7</v>
      </c>
      <c r="AC52" s="226">
        <v>6.777064631551068E-7</v>
      </c>
      <c r="AD52" s="226">
        <v>9.881318417151964E-7</v>
      </c>
      <c r="AE52" s="226">
        <v>2.4390879685112294E-7</v>
      </c>
      <c r="AF52" s="226">
        <v>2.9460502154150499E-7</v>
      </c>
      <c r="AG52" s="226">
        <v>1.7297821881866245E-7</v>
      </c>
      <c r="AH52" s="226">
        <v>1.5961310173067461E-7</v>
      </c>
      <c r="AI52" s="226">
        <v>1.9560040337900757E-5</v>
      </c>
      <c r="AJ52" s="226">
        <v>7.9279772923947364E-6</v>
      </c>
      <c r="AK52" s="226">
        <v>1.3334671125266522E-6</v>
      </c>
      <c r="AL52" s="226">
        <v>9.4917696544482669E-7</v>
      </c>
      <c r="AM52" s="226">
        <v>1.3080460115527003E-5</v>
      </c>
      <c r="AN52" s="226">
        <v>9.4803912809240202E-6</v>
      </c>
      <c r="AO52" s="226">
        <v>9.9885427240139571E-6</v>
      </c>
      <c r="AP52" s="226">
        <v>7.0451807368589011E-6</v>
      </c>
      <c r="AQ52" s="226">
        <v>4.5036760623496234E-6</v>
      </c>
      <c r="AR52" s="226">
        <v>6.2509236300337806E-7</v>
      </c>
      <c r="AS52" s="226">
        <v>1.3875514518202675E-5</v>
      </c>
      <c r="AT52" s="226">
        <v>1.0075352179340951E-5</v>
      </c>
      <c r="AU52" s="226">
        <v>1.1050502765003684E-5</v>
      </c>
      <c r="AV52" s="226">
        <v>7.0763861316348752E-7</v>
      </c>
      <c r="AW52" s="226">
        <v>2.3418796414472379E-4</v>
      </c>
      <c r="AX52" s="226">
        <v>1.0887010449354697E-5</v>
      </c>
      <c r="AY52" s="226">
        <v>1.312283444098721E-2</v>
      </c>
      <c r="AZ52" s="226">
        <v>1.3826569422359497E-5</v>
      </c>
      <c r="BA52" s="226">
        <v>5.6571968507176257E-5</v>
      </c>
      <c r="BB52" s="226">
        <v>2.3293479025805329E-6</v>
      </c>
      <c r="BC52" s="226">
        <v>1.3676023089570911E-6</v>
      </c>
      <c r="BD52" s="226">
        <v>1.5364968186249706E-5</v>
      </c>
      <c r="BE52" s="226">
        <v>1.6067983521620436E-5</v>
      </c>
      <c r="BF52" s="226">
        <v>3.4736969676005765E-5</v>
      </c>
      <c r="BG52" s="226">
        <v>3.0166399877688667E-7</v>
      </c>
      <c r="BH52" s="226">
        <v>1.1245356913471122E-5</v>
      </c>
      <c r="BI52" s="226">
        <v>1.4710081722577945E-5</v>
      </c>
      <c r="BJ52" s="226">
        <v>2.2732870515304354E-5</v>
      </c>
      <c r="BK52" s="226">
        <v>9.7955531012382974E-6</v>
      </c>
      <c r="BL52" s="226">
        <v>3.5482019558931185E-6</v>
      </c>
      <c r="BM52" s="226">
        <v>1.4571357006950817E-5</v>
      </c>
      <c r="BN52" s="226">
        <v>3.5241563061688031E-5</v>
      </c>
      <c r="BO52" s="226">
        <v>3.0182941195111248E-5</v>
      </c>
      <c r="BP52" s="226">
        <v>2.7736102042732293E-5</v>
      </c>
      <c r="BQ52" s="226">
        <v>5.6751679206113663E-6</v>
      </c>
      <c r="BR52" s="226">
        <v>2.5117164559803308E-5</v>
      </c>
      <c r="BS52" s="226">
        <v>2.0813641287581398E-7</v>
      </c>
      <c r="BT52" s="226">
        <v>1.0850963342230306E-6</v>
      </c>
      <c r="BU52" s="226">
        <v>0</v>
      </c>
      <c r="BV52" s="226">
        <v>4.1656628597437948E-8</v>
      </c>
      <c r="BW52" s="226">
        <v>0</v>
      </c>
      <c r="BX52" s="226">
        <v>4.5115788514253069E-6</v>
      </c>
      <c r="BY52" s="226">
        <v>0</v>
      </c>
    </row>
    <row r="53" spans="1:77" x14ac:dyDescent="0.25">
      <c r="A53" s="105" t="s">
        <v>50</v>
      </c>
      <c r="B53" s="226">
        <v>1.7888914409895704E-6</v>
      </c>
      <c r="C53" s="226">
        <v>4.4250810226489629E-6</v>
      </c>
      <c r="D53" s="226">
        <v>1.1844589076766785E-6</v>
      </c>
      <c r="E53" s="226">
        <v>9.5439007700235122E-6</v>
      </c>
      <c r="F53" s="226">
        <v>5.0344390489756433E-7</v>
      </c>
      <c r="G53" s="226">
        <v>1.938641733585368E-6</v>
      </c>
      <c r="H53" s="226">
        <v>3.790466322973683E-6</v>
      </c>
      <c r="I53" s="226">
        <v>8.6012348575463573E-7</v>
      </c>
      <c r="J53" s="226">
        <v>2.2783616434195604E-5</v>
      </c>
      <c r="K53" s="226">
        <v>1.5158414310811682E-6</v>
      </c>
      <c r="L53" s="226">
        <v>4.0774983476377171E-6</v>
      </c>
      <c r="M53" s="226">
        <v>4.3613962255397643E-7</v>
      </c>
      <c r="N53" s="226">
        <v>5.3525735375355495E-6</v>
      </c>
      <c r="O53" s="226">
        <v>5.3525735375355495E-6</v>
      </c>
      <c r="P53" s="226">
        <v>1.2765317471543651E-4</v>
      </c>
      <c r="Q53" s="226">
        <v>1.4967313459175414E-5</v>
      </c>
      <c r="R53" s="226">
        <v>1.3864009799836196E-6</v>
      </c>
      <c r="S53" s="226">
        <v>1.7841805852975447E-6</v>
      </c>
      <c r="T53" s="226">
        <v>8.7102935810653972E-10</v>
      </c>
      <c r="U53" s="226">
        <v>1.7338953523810622E-6</v>
      </c>
      <c r="V53" s="226">
        <v>1.0529354808277586E-6</v>
      </c>
      <c r="W53" s="226">
        <v>1.2520977736369933E-6</v>
      </c>
      <c r="X53" s="226">
        <v>1.3975501669001388E-6</v>
      </c>
      <c r="Y53" s="226">
        <v>1.1469651285011254E-5</v>
      </c>
      <c r="Z53" s="226">
        <v>1.0706776390496237E-6</v>
      </c>
      <c r="AA53" s="226">
        <v>2.4205894817814032E-6</v>
      </c>
      <c r="AB53" s="226">
        <v>1.5949246314521664E-6</v>
      </c>
      <c r="AC53" s="226">
        <v>1.9067203142457095E-6</v>
      </c>
      <c r="AD53" s="226">
        <v>3.638884295824985E-6</v>
      </c>
      <c r="AE53" s="226">
        <v>7.5941455377067594E-7</v>
      </c>
      <c r="AF53" s="226">
        <v>9.2581625230425357E-7</v>
      </c>
      <c r="AG53" s="226">
        <v>8.3139756264821678E-7</v>
      </c>
      <c r="AH53" s="226">
        <v>5.789150069428925E-7</v>
      </c>
      <c r="AI53" s="226">
        <v>6.6756371715884374E-5</v>
      </c>
      <c r="AJ53" s="226">
        <v>3.0425192968452436E-5</v>
      </c>
      <c r="AK53" s="226">
        <v>4.9034090176759767E-6</v>
      </c>
      <c r="AL53" s="226">
        <v>4.3229809435498057E-6</v>
      </c>
      <c r="AM53" s="226">
        <v>4.3326259636314887E-5</v>
      </c>
      <c r="AN53" s="226">
        <v>5.1246543721710014E-5</v>
      </c>
      <c r="AO53" s="226">
        <v>3.5689782751607268E-5</v>
      </c>
      <c r="AP53" s="226">
        <v>1.3233399136490759E-4</v>
      </c>
      <c r="AQ53" s="226">
        <v>1.2154976532954572E-4</v>
      </c>
      <c r="AR53" s="226">
        <v>2.4537229458555427E-6</v>
      </c>
      <c r="AS53" s="226">
        <v>7.3789653241272538E-5</v>
      </c>
      <c r="AT53" s="226">
        <v>1.083860842112269E-4</v>
      </c>
      <c r="AU53" s="226">
        <v>2.8491411376179094E-4</v>
      </c>
      <c r="AV53" s="226">
        <v>3.0429395800897708E-6</v>
      </c>
      <c r="AW53" s="226">
        <v>1.0376266951708376E-3</v>
      </c>
      <c r="AX53" s="226">
        <v>4.7249615346811694E-5</v>
      </c>
      <c r="AY53" s="226">
        <v>5.708333064247507E-6</v>
      </c>
      <c r="AZ53" s="226">
        <v>1.535191962294827E-2</v>
      </c>
      <c r="BA53" s="226">
        <v>2.4333288390674028E-5</v>
      </c>
      <c r="BB53" s="226">
        <v>6.0045537283366456E-6</v>
      </c>
      <c r="BC53" s="226">
        <v>4.604161269788934E-6</v>
      </c>
      <c r="BD53" s="226">
        <v>3.8745183263260445E-5</v>
      </c>
      <c r="BE53" s="226">
        <v>8.3600313764892065E-5</v>
      </c>
      <c r="BF53" s="226">
        <v>1.4630392477719902E-4</v>
      </c>
      <c r="BG53" s="226">
        <v>7.6662828911009567E-7</v>
      </c>
      <c r="BH53" s="226">
        <v>4.0786788835307349E-5</v>
      </c>
      <c r="BI53" s="226">
        <v>4.9135047789873936E-5</v>
      </c>
      <c r="BJ53" s="226">
        <v>3.039475405089181E-5</v>
      </c>
      <c r="BK53" s="226">
        <v>2.3492172702379197E-5</v>
      </c>
      <c r="BL53" s="226">
        <v>9.6319633386042674E-6</v>
      </c>
      <c r="BM53" s="226">
        <v>2.3672032169098677E-5</v>
      </c>
      <c r="BN53" s="226">
        <v>5.2680565060121005E-5</v>
      </c>
      <c r="BO53" s="226">
        <v>6.0296586258758763E-5</v>
      </c>
      <c r="BP53" s="226">
        <v>5.9742927202809836E-5</v>
      </c>
      <c r="BQ53" s="226">
        <v>8.0489395037330909E-6</v>
      </c>
      <c r="BR53" s="226">
        <v>5.4683638918397713E-5</v>
      </c>
      <c r="BS53" s="226">
        <v>7.6237059960823326E-7</v>
      </c>
      <c r="BT53" s="226">
        <v>2.4345102534800203E-6</v>
      </c>
      <c r="BU53" s="226">
        <v>0</v>
      </c>
      <c r="BV53" s="226">
        <v>1.5109467939751073E-7</v>
      </c>
      <c r="BW53" s="226">
        <v>0</v>
      </c>
      <c r="BX53" s="226">
        <v>1.2361019615048278E-5</v>
      </c>
      <c r="BY53" s="226">
        <v>0</v>
      </c>
    </row>
    <row r="54" spans="1:77" x14ac:dyDescent="0.25">
      <c r="A54" s="105" t="s">
        <v>51</v>
      </c>
      <c r="B54" s="226">
        <v>1.2420847762267943E-6</v>
      </c>
      <c r="C54" s="226">
        <v>3.029920387699539E-6</v>
      </c>
      <c r="D54" s="226">
        <v>8.5114709479132808E-7</v>
      </c>
      <c r="E54" s="226">
        <v>4.6434900649843514E-6</v>
      </c>
      <c r="F54" s="226">
        <v>3.2612116723907951E-7</v>
      </c>
      <c r="G54" s="226">
        <v>1.3344815044212269E-6</v>
      </c>
      <c r="H54" s="226">
        <v>2.2932792738782756E-6</v>
      </c>
      <c r="I54" s="226">
        <v>5.7096233105432982E-7</v>
      </c>
      <c r="J54" s="226">
        <v>1.386213636164981E-5</v>
      </c>
      <c r="K54" s="226">
        <v>1.092855240635708E-6</v>
      </c>
      <c r="L54" s="226">
        <v>2.8131991355712292E-6</v>
      </c>
      <c r="M54" s="226">
        <v>3.9606841280651077E-7</v>
      </c>
      <c r="N54" s="226">
        <v>3.5848409979201729E-6</v>
      </c>
      <c r="O54" s="226">
        <v>3.5848409979201729E-6</v>
      </c>
      <c r="P54" s="226">
        <v>7.6535312577858465E-5</v>
      </c>
      <c r="Q54" s="226">
        <v>7.2362423763130488E-6</v>
      </c>
      <c r="R54" s="226">
        <v>1.0327390451831211E-6</v>
      </c>
      <c r="S54" s="226">
        <v>1.7924023231879391E-6</v>
      </c>
      <c r="T54" s="226">
        <v>6.413981504717955E-10</v>
      </c>
      <c r="U54" s="226">
        <v>8.5698937260035652E-7</v>
      </c>
      <c r="V54" s="226">
        <v>7.3518917508198917E-7</v>
      </c>
      <c r="W54" s="226">
        <v>8.7450652031371781E-7</v>
      </c>
      <c r="X54" s="226">
        <v>9.8377014670185206E-7</v>
      </c>
      <c r="Y54" s="226">
        <v>4.7287837340181155E-6</v>
      </c>
      <c r="Z54" s="226">
        <v>8.4495832464572485E-7</v>
      </c>
      <c r="AA54" s="226">
        <v>1.6735463007508697E-6</v>
      </c>
      <c r="AB54" s="226">
        <v>1.1599885631644053E-6</v>
      </c>
      <c r="AC54" s="226">
        <v>1.5202013336349055E-6</v>
      </c>
      <c r="AD54" s="226">
        <v>3.0616806676566209E-6</v>
      </c>
      <c r="AE54" s="226">
        <v>5.5192048579049619E-7</v>
      </c>
      <c r="AF54" s="226">
        <v>6.5118825598971731E-7</v>
      </c>
      <c r="AG54" s="226">
        <v>5.0116470417684474E-7</v>
      </c>
      <c r="AH54" s="226">
        <v>3.9840591455727418E-7</v>
      </c>
      <c r="AI54" s="226">
        <v>2.0306198946074968E-5</v>
      </c>
      <c r="AJ54" s="226">
        <v>2.3367065860599467E-5</v>
      </c>
      <c r="AK54" s="226">
        <v>7.893291718531105E-6</v>
      </c>
      <c r="AL54" s="226">
        <v>2.9142787512741777E-6</v>
      </c>
      <c r="AM54" s="226">
        <v>2.4971754084568994E-5</v>
      </c>
      <c r="AN54" s="226">
        <v>4.8412324444546638E-5</v>
      </c>
      <c r="AO54" s="226">
        <v>2.4707747509048376E-5</v>
      </c>
      <c r="AP54" s="226">
        <v>3.7745592580430179E-5</v>
      </c>
      <c r="AQ54" s="226">
        <v>4.0678584794154601E-5</v>
      </c>
      <c r="AR54" s="226">
        <v>1.8099280660921512E-6</v>
      </c>
      <c r="AS54" s="226">
        <v>1.2241617430551035E-4</v>
      </c>
      <c r="AT54" s="226">
        <v>7.055935902709187E-5</v>
      </c>
      <c r="AU54" s="226">
        <v>2.3183931706870948E-5</v>
      </c>
      <c r="AV54" s="226">
        <v>2.2874216128011335E-6</v>
      </c>
      <c r="AW54" s="226">
        <v>6.2184777570353648E-4</v>
      </c>
      <c r="AX54" s="226">
        <v>7.501316288400138E-5</v>
      </c>
      <c r="AY54" s="226">
        <v>1.5376723949130037E-5</v>
      </c>
      <c r="AZ54" s="226">
        <v>6.8080546372662671E-6</v>
      </c>
      <c r="BA54" s="226">
        <v>3.7172033453511055E-2</v>
      </c>
      <c r="BB54" s="226">
        <v>1.681751301682295E-5</v>
      </c>
      <c r="BC54" s="226">
        <v>4.5826143145416869E-6</v>
      </c>
      <c r="BD54" s="226">
        <v>3.1911220180999206E-5</v>
      </c>
      <c r="BE54" s="226">
        <v>5.9775257779144028E-5</v>
      </c>
      <c r="BF54" s="226">
        <v>9.5200565714863704E-5</v>
      </c>
      <c r="BG54" s="226">
        <v>5.4732433765131817E-7</v>
      </c>
      <c r="BH54" s="226">
        <v>2.8069229011000605E-5</v>
      </c>
      <c r="BI54" s="226">
        <v>2.962526911292232E-5</v>
      </c>
      <c r="BJ54" s="226">
        <v>3.1998122107669205E-5</v>
      </c>
      <c r="BK54" s="226">
        <v>1.8536907775703067E-5</v>
      </c>
      <c r="BL54" s="226">
        <v>6.977866652589719E-6</v>
      </c>
      <c r="BM54" s="226">
        <v>2.1654273043422524E-5</v>
      </c>
      <c r="BN54" s="226">
        <v>3.0993023137528094E-5</v>
      </c>
      <c r="BO54" s="226">
        <v>2.8452250021294519E-5</v>
      </c>
      <c r="BP54" s="226">
        <v>3.2524651648329206E-5</v>
      </c>
      <c r="BQ54" s="226">
        <v>6.9901058299324106E-6</v>
      </c>
      <c r="BR54" s="226">
        <v>4.9137362538637261E-5</v>
      </c>
      <c r="BS54" s="226">
        <v>5.2471935688493338E-7</v>
      </c>
      <c r="BT54" s="226">
        <v>1.9777862430895315E-6</v>
      </c>
      <c r="BU54" s="226">
        <v>0</v>
      </c>
      <c r="BV54" s="226">
        <v>1.0398252561710699E-7</v>
      </c>
      <c r="BW54" s="226">
        <v>0</v>
      </c>
      <c r="BX54" s="226">
        <v>9.1164175724079009E-6</v>
      </c>
      <c r="BY54" s="226">
        <v>0</v>
      </c>
    </row>
    <row r="55" spans="1:77" x14ac:dyDescent="0.25">
      <c r="A55" s="105" t="s">
        <v>52</v>
      </c>
      <c r="B55" s="226">
        <v>1.1945772965778717E-6</v>
      </c>
      <c r="C55" s="226">
        <v>3.6603912561616187E-6</v>
      </c>
      <c r="D55" s="226">
        <v>1.0602817259602094E-6</v>
      </c>
      <c r="E55" s="226">
        <v>4.9088440455263225E-6</v>
      </c>
      <c r="F55" s="226">
        <v>5.4640715057105963E-7</v>
      </c>
      <c r="G55" s="226">
        <v>1.8121385080793008E-6</v>
      </c>
      <c r="H55" s="226">
        <v>2.5563032308377076E-6</v>
      </c>
      <c r="I55" s="226">
        <v>5.263107481483617E-7</v>
      </c>
      <c r="J55" s="226">
        <v>3.9535083085736399E-6</v>
      </c>
      <c r="K55" s="226">
        <v>1.0601792098810497E-6</v>
      </c>
      <c r="L55" s="226">
        <v>7.5743455242251956E-6</v>
      </c>
      <c r="M55" s="226">
        <v>3.4957937002227731E-7</v>
      </c>
      <c r="N55" s="226">
        <v>2.100071383006155E-6</v>
      </c>
      <c r="O55" s="226">
        <v>2.100071383006155E-6</v>
      </c>
      <c r="P55" s="226">
        <v>5.4689341848533126E-6</v>
      </c>
      <c r="Q55" s="226">
        <v>3.7643234469712688E-6</v>
      </c>
      <c r="R55" s="226">
        <v>8.696798892634803E-7</v>
      </c>
      <c r="S55" s="226">
        <v>1.416452000795624E-6</v>
      </c>
      <c r="T55" s="226">
        <v>4.5387964900343914E-10</v>
      </c>
      <c r="U55" s="226">
        <v>4.7219900441893709E-7</v>
      </c>
      <c r="V55" s="226">
        <v>6.1962296718771791E-7</v>
      </c>
      <c r="W55" s="226">
        <v>7.8983468833410779E-7</v>
      </c>
      <c r="X55" s="226">
        <v>1.1874767594315046E-6</v>
      </c>
      <c r="Y55" s="226">
        <v>4.0818644577157758E-6</v>
      </c>
      <c r="Z55" s="226">
        <v>9.0317522911348613E-7</v>
      </c>
      <c r="AA55" s="226">
        <v>2.2888672114670548E-6</v>
      </c>
      <c r="AB55" s="226">
        <v>1.1358817643438665E-6</v>
      </c>
      <c r="AC55" s="226">
        <v>1.3882649153817406E-6</v>
      </c>
      <c r="AD55" s="226">
        <v>3.0167435545578378E-6</v>
      </c>
      <c r="AE55" s="226">
        <v>5.800112701667023E-7</v>
      </c>
      <c r="AF55" s="226">
        <v>5.8003488810262586E-7</v>
      </c>
      <c r="AG55" s="226">
        <v>3.6107918596073178E-7</v>
      </c>
      <c r="AH55" s="226">
        <v>5.6525516234659973E-7</v>
      </c>
      <c r="AI55" s="226">
        <v>5.6181375425614712E-5</v>
      </c>
      <c r="AJ55" s="226">
        <v>1.1697462026421147E-5</v>
      </c>
      <c r="AK55" s="226">
        <v>1.2274182096992792E-5</v>
      </c>
      <c r="AL55" s="226">
        <v>1.21962054330009E-5</v>
      </c>
      <c r="AM55" s="226">
        <v>1.5543214036566177E-5</v>
      </c>
      <c r="AN55" s="226">
        <v>2.2654715908369509E-5</v>
      </c>
      <c r="AO55" s="226">
        <v>1.3970371950108864E-5</v>
      </c>
      <c r="AP55" s="226">
        <v>4.1747666633988129E-5</v>
      </c>
      <c r="AQ55" s="226">
        <v>1.5790490083047806E-5</v>
      </c>
      <c r="AR55" s="226">
        <v>2.0851214143042984E-6</v>
      </c>
      <c r="AS55" s="226">
        <v>2.2365894102608014E-4</v>
      </c>
      <c r="AT55" s="226">
        <v>3.3815592274854575E-5</v>
      </c>
      <c r="AU55" s="226">
        <v>1.3079159131814132E-4</v>
      </c>
      <c r="AV55" s="226">
        <v>1.9187603592273416E-6</v>
      </c>
      <c r="AW55" s="226">
        <v>4.1546135001261579E-5</v>
      </c>
      <c r="AX55" s="226">
        <v>2.6527277824875585E-5</v>
      </c>
      <c r="AY55" s="226">
        <v>1.0628863071086646E-4</v>
      </c>
      <c r="AZ55" s="226">
        <v>4.2178761105383935E-6</v>
      </c>
      <c r="BA55" s="226">
        <v>2.1577910722131642E-4</v>
      </c>
      <c r="BB55" s="226">
        <v>1.3560950685145031E-2</v>
      </c>
      <c r="BC55" s="226">
        <v>1.0820333378234797E-4</v>
      </c>
      <c r="BD55" s="226">
        <v>3.2651169032366652E-5</v>
      </c>
      <c r="BE55" s="226">
        <v>2.7125089989096638E-5</v>
      </c>
      <c r="BF55" s="226">
        <v>1.1815025990645974E-5</v>
      </c>
      <c r="BG55" s="226">
        <v>5.3209317264111221E-7</v>
      </c>
      <c r="BH55" s="226">
        <v>3.9824400245634606E-5</v>
      </c>
      <c r="BI55" s="226">
        <v>2.4264456012037959E-5</v>
      </c>
      <c r="BJ55" s="226">
        <v>2.6989312325917802E-5</v>
      </c>
      <c r="BK55" s="226">
        <v>1.3462942537527645E-5</v>
      </c>
      <c r="BL55" s="226">
        <v>4.5179468028877834E-6</v>
      </c>
      <c r="BM55" s="226">
        <v>1.2572896779001723E-5</v>
      </c>
      <c r="BN55" s="226">
        <v>3.0467194461133778E-5</v>
      </c>
      <c r="BO55" s="226">
        <v>1.5311007321348212E-5</v>
      </c>
      <c r="BP55" s="226">
        <v>1.9104885721032313E-5</v>
      </c>
      <c r="BQ55" s="226">
        <v>6.8869555113488501E-6</v>
      </c>
      <c r="BR55" s="226">
        <v>2.751368222235375E-5</v>
      </c>
      <c r="BS55" s="226">
        <v>9.9983253902505142E-8</v>
      </c>
      <c r="BT55" s="226">
        <v>1.3858368346373179E-6</v>
      </c>
      <c r="BU55" s="226">
        <v>0</v>
      </c>
      <c r="BV55" s="226">
        <v>1.4696520854189195E-7</v>
      </c>
      <c r="BW55" s="226">
        <v>0</v>
      </c>
      <c r="BX55" s="226">
        <v>6.8639245588651755E-6</v>
      </c>
      <c r="BY55" s="226">
        <v>0</v>
      </c>
    </row>
    <row r="56" spans="1:77" x14ac:dyDescent="0.25">
      <c r="A56" s="105" t="s">
        <v>53</v>
      </c>
      <c r="B56" s="226">
        <v>1.0148829151437998E-5</v>
      </c>
      <c r="C56" s="226">
        <v>2.4609817970079566E-5</v>
      </c>
      <c r="D56" s="226">
        <v>6.7718665882149937E-6</v>
      </c>
      <c r="E56" s="226">
        <v>5.5282029811048043E-5</v>
      </c>
      <c r="F56" s="226">
        <v>1.2189101731827936E-5</v>
      </c>
      <c r="G56" s="226">
        <v>1.2221912709298009E-5</v>
      </c>
      <c r="H56" s="226">
        <v>2.0515922338521828E-5</v>
      </c>
      <c r="I56" s="226">
        <v>4.8377154475497905E-6</v>
      </c>
      <c r="J56" s="226">
        <v>1.29307127910421E-4</v>
      </c>
      <c r="K56" s="226">
        <v>9.1693902433222098E-6</v>
      </c>
      <c r="L56" s="226">
        <v>2.5880638643618619E-3</v>
      </c>
      <c r="M56" s="226">
        <v>3.1305070159627225E-6</v>
      </c>
      <c r="N56" s="226">
        <v>2.2625337054213879E-5</v>
      </c>
      <c r="O56" s="226">
        <v>2.2625337054213879E-5</v>
      </c>
      <c r="P56" s="226">
        <v>1.0837731081852769E-4</v>
      </c>
      <c r="Q56" s="226">
        <v>6.3859928284557471E-5</v>
      </c>
      <c r="R56" s="226">
        <v>7.0966659152323796E-6</v>
      </c>
      <c r="S56" s="226">
        <v>1.4387398586798537E-5</v>
      </c>
      <c r="T56" s="226">
        <v>4.0738839817850975E-9</v>
      </c>
      <c r="U56" s="226">
        <v>8.9680200283748051E-6</v>
      </c>
      <c r="V56" s="226">
        <v>5.7267846051282466E-6</v>
      </c>
      <c r="W56" s="226">
        <v>6.5951978345177476E-6</v>
      </c>
      <c r="X56" s="226">
        <v>7.5976183590645389E-6</v>
      </c>
      <c r="Y56" s="226">
        <v>6.7221452906812815E-5</v>
      </c>
      <c r="Z56" s="226">
        <v>6.6102182137323842E-6</v>
      </c>
      <c r="AA56" s="226">
        <v>1.340975995051721E-5</v>
      </c>
      <c r="AB56" s="226">
        <v>8.2485264645468751E-6</v>
      </c>
      <c r="AC56" s="226">
        <v>1.0371394452534153E-5</v>
      </c>
      <c r="AD56" s="226">
        <v>2.4784944554352006E-5</v>
      </c>
      <c r="AE56" s="226">
        <v>4.072144336117925E-6</v>
      </c>
      <c r="AF56" s="226">
        <v>5.1176754892939794E-6</v>
      </c>
      <c r="AG56" s="226">
        <v>4.2430379491871428E-6</v>
      </c>
      <c r="AH56" s="226">
        <v>3.2378479810995535E-6</v>
      </c>
      <c r="AI56" s="226">
        <v>3.5780327228320859E-3</v>
      </c>
      <c r="AJ56" s="226">
        <v>1.7947083103994242E-4</v>
      </c>
      <c r="AK56" s="226">
        <v>2.1894582211089421E-4</v>
      </c>
      <c r="AL56" s="226">
        <v>6.1957309103624408E-3</v>
      </c>
      <c r="AM56" s="226">
        <v>1.8636260697433719E-4</v>
      </c>
      <c r="AN56" s="226">
        <v>1.2851283766967584E-4</v>
      </c>
      <c r="AO56" s="226">
        <v>1.5670449305107848E-4</v>
      </c>
      <c r="AP56" s="226">
        <v>8.6107959358740454E-4</v>
      </c>
      <c r="AQ56" s="226">
        <v>5.4362459082459708E-4</v>
      </c>
      <c r="AR56" s="226">
        <v>1.495307107408637E-5</v>
      </c>
      <c r="AS56" s="226">
        <v>1.3401343025203915E-4</v>
      </c>
      <c r="AT56" s="226">
        <v>8.092105622792802E-4</v>
      </c>
      <c r="AU56" s="226">
        <v>3.6993355456613815E-4</v>
      </c>
      <c r="AV56" s="226">
        <v>5.3178291181381861E-5</v>
      </c>
      <c r="AW56" s="226">
        <v>8.661499834974975E-4</v>
      </c>
      <c r="AX56" s="226">
        <v>5.7953946872882844E-4</v>
      </c>
      <c r="AY56" s="226">
        <v>3.7657372565509187E-5</v>
      </c>
      <c r="AZ56" s="226">
        <v>4.5781907414423563E-5</v>
      </c>
      <c r="BA56" s="226">
        <v>3.4791513463070114E-4</v>
      </c>
      <c r="BB56" s="226">
        <v>7.8805160911268199E-5</v>
      </c>
      <c r="BC56" s="226">
        <v>7.5369583314734367E-2</v>
      </c>
      <c r="BD56" s="226">
        <v>2.4368080832244961E-4</v>
      </c>
      <c r="BE56" s="226">
        <v>3.1498447611732154E-4</v>
      </c>
      <c r="BF56" s="226">
        <v>1.9527877933264443E-4</v>
      </c>
      <c r="BG56" s="226">
        <v>4.0052594325830626E-6</v>
      </c>
      <c r="BH56" s="226">
        <v>2.2811884352992985E-4</v>
      </c>
      <c r="BI56" s="226">
        <v>2.7483022490382755E-4</v>
      </c>
      <c r="BJ56" s="226">
        <v>1.3602153570637518E-4</v>
      </c>
      <c r="BK56" s="226">
        <v>1.1391612801970828E-4</v>
      </c>
      <c r="BL56" s="226">
        <v>4.5584108646774949E-5</v>
      </c>
      <c r="BM56" s="226">
        <v>1.1094058518856996E-4</v>
      </c>
      <c r="BN56" s="226">
        <v>1.6784899727988021E-4</v>
      </c>
      <c r="BO56" s="226">
        <v>2.9730661751276938E-4</v>
      </c>
      <c r="BP56" s="226">
        <v>2.6626165510456576E-4</v>
      </c>
      <c r="BQ56" s="226">
        <v>4.2072847550506347E-5</v>
      </c>
      <c r="BR56" s="226">
        <v>2.5118993622156048E-4</v>
      </c>
      <c r="BS56" s="226">
        <v>1.4022202521291815E-6</v>
      </c>
      <c r="BT56" s="226">
        <v>1.1370270557702567E-5</v>
      </c>
      <c r="BU56" s="226">
        <v>0</v>
      </c>
      <c r="BV56" s="226">
        <v>8.4256038071941086E-7</v>
      </c>
      <c r="BW56" s="226">
        <v>0</v>
      </c>
      <c r="BX56" s="226">
        <v>5.5855771120530114E-5</v>
      </c>
      <c r="BY56" s="226">
        <v>0</v>
      </c>
    </row>
    <row r="57" spans="1:77" x14ac:dyDescent="0.25">
      <c r="A57" s="105" t="s">
        <v>54</v>
      </c>
      <c r="B57" s="226">
        <v>9.052260207615975E-6</v>
      </c>
      <c r="C57" s="226">
        <v>2.2188295412506335E-5</v>
      </c>
      <c r="D57" s="226">
        <v>6.7415121535924564E-6</v>
      </c>
      <c r="E57" s="226">
        <v>2.8054290304078769E-5</v>
      </c>
      <c r="F57" s="226">
        <v>2.1686100447681995E-6</v>
      </c>
      <c r="G57" s="226">
        <v>1.0324345977752364E-5</v>
      </c>
      <c r="H57" s="226">
        <v>1.7252320437565537E-5</v>
      </c>
      <c r="I57" s="226">
        <v>3.1950102488054777E-6</v>
      </c>
      <c r="J57" s="226">
        <v>2.1865095371407239E-5</v>
      </c>
      <c r="K57" s="226">
        <v>1.2224667867603428E-5</v>
      </c>
      <c r="L57" s="226">
        <v>2.6516936483750862E-5</v>
      </c>
      <c r="M57" s="226">
        <v>2.8833479546367364E-6</v>
      </c>
      <c r="N57" s="226">
        <v>3.1050028329180801E-5</v>
      </c>
      <c r="O57" s="226">
        <v>3.1050028329180801E-5</v>
      </c>
      <c r="P57" s="226">
        <v>2.7404777414535931E-5</v>
      </c>
      <c r="Q57" s="226">
        <v>1.9100634297568313E-5</v>
      </c>
      <c r="R57" s="226">
        <v>1.1163422883610285E-5</v>
      </c>
      <c r="S57" s="226">
        <v>1.1926705087480186E-5</v>
      </c>
      <c r="T57" s="226">
        <v>6.8621263381454276E-9</v>
      </c>
      <c r="U57" s="226">
        <v>6.2861174817969268E-6</v>
      </c>
      <c r="V57" s="226">
        <v>7.7253948457928072E-6</v>
      </c>
      <c r="W57" s="226">
        <v>8.9813068685953886E-6</v>
      </c>
      <c r="X57" s="226">
        <v>8.554584693741145E-6</v>
      </c>
      <c r="Y57" s="226">
        <v>2.4625554717789151E-5</v>
      </c>
      <c r="Z57" s="226">
        <v>6.6616401102166777E-6</v>
      </c>
      <c r="AA57" s="226">
        <v>1.3216018807931483E-5</v>
      </c>
      <c r="AB57" s="226">
        <v>1.1933215415104643E-5</v>
      </c>
      <c r="AC57" s="226">
        <v>1.8220358083703655E-5</v>
      </c>
      <c r="AD57" s="226">
        <v>2.1993463361568205E-5</v>
      </c>
      <c r="AE57" s="226">
        <v>5.2441377792186711E-6</v>
      </c>
      <c r="AF57" s="226">
        <v>6.5978107174286872E-6</v>
      </c>
      <c r="AG57" s="226">
        <v>4.030150666757413E-6</v>
      </c>
      <c r="AH57" s="226">
        <v>3.0375905676660861E-6</v>
      </c>
      <c r="AI57" s="226">
        <v>1.9626234513092552E-4</v>
      </c>
      <c r="AJ57" s="226">
        <v>2.1398700391947524E-4</v>
      </c>
      <c r="AK57" s="226">
        <v>5.6972162604674312E-4</v>
      </c>
      <c r="AL57" s="226">
        <v>4.4629593103866153E-5</v>
      </c>
      <c r="AM57" s="226">
        <v>1.7056120545254396E-4</v>
      </c>
      <c r="AN57" s="226">
        <v>3.8994041452860764E-4</v>
      </c>
      <c r="AO57" s="226">
        <v>2.2743777334738381E-4</v>
      </c>
      <c r="AP57" s="226">
        <v>1.4042384582448701E-4</v>
      </c>
      <c r="AQ57" s="226">
        <v>2.3565621201815636E-4</v>
      </c>
      <c r="AR57" s="226">
        <v>1.3010763024609056E-5</v>
      </c>
      <c r="AS57" s="226">
        <v>1.0794712043249284E-4</v>
      </c>
      <c r="AT57" s="226">
        <v>1.1741533147197396E-4</v>
      </c>
      <c r="AU57" s="226">
        <v>6.3908442054696747E-5</v>
      </c>
      <c r="AV57" s="226">
        <v>3.2134345825941954E-5</v>
      </c>
      <c r="AW57" s="226">
        <v>2.0708725502667372E-4</v>
      </c>
      <c r="AX57" s="226">
        <v>3.8824959015459996E-4</v>
      </c>
      <c r="AY57" s="226">
        <v>7.3853049964001929E-5</v>
      </c>
      <c r="AZ57" s="226">
        <v>3.4485281237552485E-5</v>
      </c>
      <c r="BA57" s="226">
        <v>2.9890674538287824E-4</v>
      </c>
      <c r="BB57" s="226">
        <v>3.9159242270926887E-5</v>
      </c>
      <c r="BC57" s="226">
        <v>2.9119041452016719E-5</v>
      </c>
      <c r="BD57" s="226">
        <v>7.2194795567210562E-2</v>
      </c>
      <c r="BE57" s="226">
        <v>2.8943728965834882E-4</v>
      </c>
      <c r="BF57" s="226">
        <v>1.0208676414318094E-4</v>
      </c>
      <c r="BG57" s="226">
        <v>5.6156969080188792E-6</v>
      </c>
      <c r="BH57" s="226">
        <v>2.1400993853272019E-4</v>
      </c>
      <c r="BI57" s="226">
        <v>3.3884026414935389E-4</v>
      </c>
      <c r="BJ57" s="226">
        <v>5.1632565152897746E-4</v>
      </c>
      <c r="BK57" s="226">
        <v>2.5967173313888364E-4</v>
      </c>
      <c r="BL57" s="226">
        <v>7.6320304121992009E-5</v>
      </c>
      <c r="BM57" s="226">
        <v>2.4267927385595596E-4</v>
      </c>
      <c r="BN57" s="226">
        <v>2.3300628300875631E-4</v>
      </c>
      <c r="BO57" s="226">
        <v>4.7004005443368653E-4</v>
      </c>
      <c r="BP57" s="226">
        <v>3.6569176124948664E-4</v>
      </c>
      <c r="BQ57" s="226">
        <v>8.5823125356390126E-5</v>
      </c>
      <c r="BR57" s="226">
        <v>8.2012223086042296E-4</v>
      </c>
      <c r="BS57" s="226">
        <v>1.5774708760179981E-6</v>
      </c>
      <c r="BT57" s="226">
        <v>2.8745868810210034E-5</v>
      </c>
      <c r="BU57" s="226">
        <v>0</v>
      </c>
      <c r="BV57" s="226">
        <v>7.9067834135969233E-7</v>
      </c>
      <c r="BW57" s="226">
        <v>0</v>
      </c>
      <c r="BX57" s="226">
        <v>9.2499429143764127E-5</v>
      </c>
      <c r="BY57" s="226">
        <v>0</v>
      </c>
    </row>
    <row r="58" spans="1:77" x14ac:dyDescent="0.25">
      <c r="A58" s="105" t="s">
        <v>55</v>
      </c>
      <c r="B58" s="226">
        <v>2.9689489220727867E-6</v>
      </c>
      <c r="C58" s="226">
        <v>6.8849201880089208E-6</v>
      </c>
      <c r="D58" s="226">
        <v>2.0358431816083834E-6</v>
      </c>
      <c r="E58" s="226">
        <v>9.3680395895284408E-5</v>
      </c>
      <c r="F58" s="226">
        <v>6.1435935122314821E-7</v>
      </c>
      <c r="G58" s="226">
        <v>3.0805680508465482E-6</v>
      </c>
      <c r="H58" s="226">
        <v>5.1288368072579496E-6</v>
      </c>
      <c r="I58" s="226">
        <v>1.0746219482563935E-6</v>
      </c>
      <c r="J58" s="226">
        <v>1.3623519743218974E-5</v>
      </c>
      <c r="K58" s="226">
        <v>3.3983086580050242E-6</v>
      </c>
      <c r="L58" s="226">
        <v>5.6510674784268097E-6</v>
      </c>
      <c r="M58" s="226">
        <v>7.8527513349819982E-7</v>
      </c>
      <c r="N58" s="226">
        <v>1.7712749171264349E-4</v>
      </c>
      <c r="O58" s="226">
        <v>1.7712749171264349E-4</v>
      </c>
      <c r="P58" s="226">
        <v>4.9903932462646783E-6</v>
      </c>
      <c r="Q58" s="226">
        <v>7.9385430405621492E-6</v>
      </c>
      <c r="R58" s="226">
        <v>3.5960361358212898E-6</v>
      </c>
      <c r="S58" s="226">
        <v>3.0459913739048185E-6</v>
      </c>
      <c r="T58" s="226">
        <v>3.1619676756183738E-9</v>
      </c>
      <c r="U58" s="226">
        <v>1.8562283610726496E-6</v>
      </c>
      <c r="V58" s="226">
        <v>2.3250093061077954E-6</v>
      </c>
      <c r="W58" s="226">
        <v>2.8399016988005369E-6</v>
      </c>
      <c r="X58" s="226">
        <v>2.6316497274288231E-6</v>
      </c>
      <c r="Y58" s="226">
        <v>1.479357575101373E-4</v>
      </c>
      <c r="Z58" s="226">
        <v>2.0388670933092624E-6</v>
      </c>
      <c r="AA58" s="226">
        <v>3.9685468468731538E-6</v>
      </c>
      <c r="AB58" s="226">
        <v>3.7433483508691766E-6</v>
      </c>
      <c r="AC58" s="226">
        <v>5.6333724800912096E-6</v>
      </c>
      <c r="AD58" s="226">
        <v>6.084801219795026E-6</v>
      </c>
      <c r="AE58" s="226">
        <v>1.6531391783573439E-6</v>
      </c>
      <c r="AF58" s="226">
        <v>2.0681684484627361E-6</v>
      </c>
      <c r="AG58" s="226">
        <v>9.3556922277849326E-6</v>
      </c>
      <c r="AH58" s="226">
        <v>9.0617317215813553E-7</v>
      </c>
      <c r="AI58" s="226">
        <v>4.042074402459879E-5</v>
      </c>
      <c r="AJ58" s="226">
        <v>4.9105569744571656E-5</v>
      </c>
      <c r="AK58" s="226">
        <v>3.5806323611479122E-5</v>
      </c>
      <c r="AL58" s="226">
        <v>5.6141599989301696E-6</v>
      </c>
      <c r="AM58" s="226">
        <v>3.0145012477526913E-5</v>
      </c>
      <c r="AN58" s="226">
        <v>7.9122368447446929E-5</v>
      </c>
      <c r="AO58" s="226">
        <v>7.9728106464358297E-4</v>
      </c>
      <c r="AP58" s="226">
        <v>1.8008435444240545E-5</v>
      </c>
      <c r="AQ58" s="226">
        <v>4.1245750903497194E-5</v>
      </c>
      <c r="AR58" s="226">
        <v>3.7248185583720953E-6</v>
      </c>
      <c r="AS58" s="226">
        <v>5.6991724799728926E-5</v>
      </c>
      <c r="AT58" s="226">
        <v>4.9108737161468496E-5</v>
      </c>
      <c r="AU58" s="226">
        <v>3.4020689789664687E-5</v>
      </c>
      <c r="AV58" s="226">
        <v>6.2745960574232823E-6</v>
      </c>
      <c r="AW58" s="226">
        <v>3.5795563568939548E-5</v>
      </c>
      <c r="AX58" s="226">
        <v>7.6472862969239331E-5</v>
      </c>
      <c r="AY58" s="226">
        <v>1.9886618283083815E-5</v>
      </c>
      <c r="AZ58" s="226">
        <v>8.1050409974455604E-6</v>
      </c>
      <c r="BA58" s="226">
        <v>2.7446588179023493E-5</v>
      </c>
      <c r="BB58" s="226">
        <v>2.6401558330727419E-5</v>
      </c>
      <c r="BC58" s="226">
        <v>7.5927471337505448E-6</v>
      </c>
      <c r="BD58" s="226">
        <v>5.367750468434402E-5</v>
      </c>
      <c r="BE58" s="226">
        <v>1.6972740079223437E-2</v>
      </c>
      <c r="BF58" s="226">
        <v>1.1249753932382974E-4</v>
      </c>
      <c r="BG58" s="226">
        <v>4.3576441784681436E-6</v>
      </c>
      <c r="BH58" s="226">
        <v>6.3843385259972069E-5</v>
      </c>
      <c r="BI58" s="226">
        <v>8.6292147245035493E-5</v>
      </c>
      <c r="BJ58" s="226">
        <v>4.4648026994590709E-5</v>
      </c>
      <c r="BK58" s="226">
        <v>8.5507252087658304E-5</v>
      </c>
      <c r="BL58" s="226">
        <v>2.3935393066335001E-5</v>
      </c>
      <c r="BM58" s="226">
        <v>7.2475130517671947E-5</v>
      </c>
      <c r="BN58" s="226">
        <v>6.6558747270777126E-5</v>
      </c>
      <c r="BO58" s="226">
        <v>1.6784714435474113E-4</v>
      </c>
      <c r="BP58" s="226">
        <v>1.2964686564360958E-4</v>
      </c>
      <c r="BQ58" s="226">
        <v>9.1592806587625775E-6</v>
      </c>
      <c r="BR58" s="226">
        <v>2.5919606312294427E-4</v>
      </c>
      <c r="BS58" s="226">
        <v>8.429091630901097E-7</v>
      </c>
      <c r="BT58" s="226">
        <v>9.1314765526583913E-6</v>
      </c>
      <c r="BU58" s="226">
        <v>0</v>
      </c>
      <c r="BV58" s="226">
        <v>2.3620098296135256E-7</v>
      </c>
      <c r="BW58" s="226">
        <v>0</v>
      </c>
      <c r="BX58" s="226">
        <v>6.0041074567032429E-5</v>
      </c>
      <c r="BY58" s="226">
        <v>0</v>
      </c>
    </row>
    <row r="59" spans="1:77" x14ac:dyDescent="0.25">
      <c r="A59" s="105" t="s">
        <v>56</v>
      </c>
      <c r="B59" s="226">
        <v>8.3473054832890773E-6</v>
      </c>
      <c r="C59" s="226">
        <v>1.482137478068264E-5</v>
      </c>
      <c r="D59" s="226">
        <v>3.30316433825873E-6</v>
      </c>
      <c r="E59" s="226">
        <v>7.2982635159405824E-5</v>
      </c>
      <c r="F59" s="226">
        <v>1.1207581206892197E-6</v>
      </c>
      <c r="G59" s="226">
        <v>4.7846024486774742E-6</v>
      </c>
      <c r="H59" s="226">
        <v>8.5516021656245095E-6</v>
      </c>
      <c r="I59" s="226">
        <v>4.2343653700580243E-6</v>
      </c>
      <c r="J59" s="226">
        <v>1.8726158498020795E-4</v>
      </c>
      <c r="K59" s="226">
        <v>6.908613108430695E-6</v>
      </c>
      <c r="L59" s="226">
        <v>1.0739287123416494E-5</v>
      </c>
      <c r="M59" s="226">
        <v>1.4548500669739199E-6</v>
      </c>
      <c r="N59" s="226">
        <v>1.9678855597600812E-5</v>
      </c>
      <c r="O59" s="226">
        <v>1.9678855597600812E-5</v>
      </c>
      <c r="P59" s="226">
        <v>5.6527027481131317E-6</v>
      </c>
      <c r="Q59" s="226">
        <v>6.4272926126552669E-5</v>
      </c>
      <c r="R59" s="226">
        <v>7.5114322459483861E-6</v>
      </c>
      <c r="S59" s="226">
        <v>5.7184411419417611E-6</v>
      </c>
      <c r="T59" s="226">
        <v>4.8332666614870811E-9</v>
      </c>
      <c r="U59" s="226">
        <v>4.2390212342148145E-6</v>
      </c>
      <c r="V59" s="226">
        <v>4.5364230506994077E-6</v>
      </c>
      <c r="W59" s="226">
        <v>5.3633861615138757E-6</v>
      </c>
      <c r="X59" s="226">
        <v>4.4087597918132528E-6</v>
      </c>
      <c r="Y59" s="226">
        <v>1.1014372176856917E-4</v>
      </c>
      <c r="Z59" s="226">
        <v>3.3273772344948166E-6</v>
      </c>
      <c r="AA59" s="226">
        <v>5.7503723506197908E-6</v>
      </c>
      <c r="AB59" s="226">
        <v>7.5288270761712906E-6</v>
      </c>
      <c r="AC59" s="226">
        <v>1.2245979443099857E-5</v>
      </c>
      <c r="AD59" s="226">
        <v>1.1381407887924723E-5</v>
      </c>
      <c r="AE59" s="226">
        <v>3.096043801934559E-6</v>
      </c>
      <c r="AF59" s="226">
        <v>3.7483877075639774E-6</v>
      </c>
      <c r="AG59" s="226">
        <v>3.1356437652591962E-6</v>
      </c>
      <c r="AH59" s="226">
        <v>1.2239953193572178E-6</v>
      </c>
      <c r="AI59" s="226">
        <v>8.3082332037266092E-5</v>
      </c>
      <c r="AJ59" s="226">
        <v>1.4537338716448159E-4</v>
      </c>
      <c r="AK59" s="226">
        <v>9.5932886081982462E-5</v>
      </c>
      <c r="AL59" s="226">
        <v>9.1854765713986071E-6</v>
      </c>
      <c r="AM59" s="226">
        <v>8.4804119010005623E-5</v>
      </c>
      <c r="AN59" s="226">
        <v>4.3491288209756499E-4</v>
      </c>
      <c r="AO59" s="226">
        <v>1.1569318781886676E-4</v>
      </c>
      <c r="AP59" s="226">
        <v>1.4723123715202763E-3</v>
      </c>
      <c r="AQ59" s="226">
        <v>1.2793165842354845E-4</v>
      </c>
      <c r="AR59" s="226">
        <v>1.094235489053413E-5</v>
      </c>
      <c r="AS59" s="226">
        <v>3.4977535397818501E-4</v>
      </c>
      <c r="AT59" s="226">
        <v>1.1215391499759058E-4</v>
      </c>
      <c r="AU59" s="226">
        <v>4.8246097209674153E-5</v>
      </c>
      <c r="AV59" s="226">
        <v>5.9895867567338482E-6</v>
      </c>
      <c r="AW59" s="226">
        <v>3.9494456337516885E-5</v>
      </c>
      <c r="AX59" s="226">
        <v>1.9650222212372708E-4</v>
      </c>
      <c r="AY59" s="226">
        <v>6.1975873653719141E-5</v>
      </c>
      <c r="AZ59" s="226">
        <v>1.5899787598132398E-5</v>
      </c>
      <c r="BA59" s="226">
        <v>6.7323991134581802E-5</v>
      </c>
      <c r="BB59" s="226">
        <v>4.0427958001526962E-5</v>
      </c>
      <c r="BC59" s="226">
        <v>1.42347935801227E-5</v>
      </c>
      <c r="BD59" s="226">
        <v>9.1573033632327133E-5</v>
      </c>
      <c r="BE59" s="226">
        <v>6.4021427252753033E-4</v>
      </c>
      <c r="BF59" s="226">
        <v>3.6550372236393479E-2</v>
      </c>
      <c r="BG59" s="226">
        <v>2.2069774632615412E-6</v>
      </c>
      <c r="BH59" s="226">
        <v>8.623517792302129E-5</v>
      </c>
      <c r="BI59" s="226">
        <v>1.6447847285693286E-4</v>
      </c>
      <c r="BJ59" s="226">
        <v>8.5936172090095319E-5</v>
      </c>
      <c r="BK59" s="226">
        <v>1.9369515775104023E-4</v>
      </c>
      <c r="BL59" s="226">
        <v>5.4656825700696374E-5</v>
      </c>
      <c r="BM59" s="226">
        <v>1.5510289933888459E-4</v>
      </c>
      <c r="BN59" s="226">
        <v>1.6084094723518529E-4</v>
      </c>
      <c r="BO59" s="226">
        <v>4.1069403027039705E-4</v>
      </c>
      <c r="BP59" s="226">
        <v>4.3406824885105393E-4</v>
      </c>
      <c r="BQ59" s="226">
        <v>1.9591601530642137E-5</v>
      </c>
      <c r="BR59" s="226">
        <v>6.57504229148E-4</v>
      </c>
      <c r="BS59" s="226">
        <v>2.3504546866706068E-5</v>
      </c>
      <c r="BT59" s="226">
        <v>2.1945425504570703E-5</v>
      </c>
      <c r="BU59" s="226">
        <v>0</v>
      </c>
      <c r="BV59" s="226">
        <v>3.3862973598985689E-7</v>
      </c>
      <c r="BW59" s="226">
        <v>0</v>
      </c>
      <c r="BX59" s="226">
        <v>6.3759245005693289E-5</v>
      </c>
      <c r="BY59" s="226">
        <v>0</v>
      </c>
    </row>
    <row r="60" spans="1:77" x14ac:dyDescent="0.25">
      <c r="A60" s="105" t="s">
        <v>57</v>
      </c>
      <c r="B60" s="226">
        <v>8.468038488752701E-5</v>
      </c>
      <c r="C60" s="226">
        <v>1.8067349114341883E-4</v>
      </c>
      <c r="D60" s="226">
        <v>5.1830833167448658E-5</v>
      </c>
      <c r="E60" s="226">
        <v>2.0339290648609188E-4</v>
      </c>
      <c r="F60" s="226">
        <v>2.3408425215402972E-5</v>
      </c>
      <c r="G60" s="226">
        <v>7.9688986474170525E-5</v>
      </c>
      <c r="H60" s="226">
        <v>1.3290861966965589E-4</v>
      </c>
      <c r="I60" s="226">
        <v>4.0112376561026459E-5</v>
      </c>
      <c r="J60" s="226">
        <v>1.2683517896257628E-3</v>
      </c>
      <c r="K60" s="226">
        <v>9.6404546694549826E-5</v>
      </c>
      <c r="L60" s="226">
        <v>1.5887081144234365E-2</v>
      </c>
      <c r="M60" s="226">
        <v>2.9894398427719286E-5</v>
      </c>
      <c r="N60" s="226">
        <v>1.8572240306675218E-4</v>
      </c>
      <c r="O60" s="226">
        <v>1.8572240306675218E-4</v>
      </c>
      <c r="P60" s="226">
        <v>2.2178885987636757E-3</v>
      </c>
      <c r="Q60" s="226">
        <v>2.224214465761987E-2</v>
      </c>
      <c r="R60" s="226">
        <v>9.8208800875773555E-5</v>
      </c>
      <c r="S60" s="226">
        <v>1.3755133517058635E-4</v>
      </c>
      <c r="T60" s="226">
        <v>7.0321418725858193E-8</v>
      </c>
      <c r="U60" s="226">
        <v>6.2639497729431503E-5</v>
      </c>
      <c r="V60" s="226">
        <v>6.2638827243648764E-5</v>
      </c>
      <c r="W60" s="226">
        <v>7.5921290461562904E-5</v>
      </c>
      <c r="X60" s="226">
        <v>6.589933172035797E-5</v>
      </c>
      <c r="Y60" s="226">
        <v>1.8422131656308129E-4</v>
      </c>
      <c r="Z60" s="226">
        <v>5.8443023833732469E-5</v>
      </c>
      <c r="AA60" s="226">
        <v>9.1171825072762321E-5</v>
      </c>
      <c r="AB60" s="226">
        <v>9.8813793328900501E-5</v>
      </c>
      <c r="AC60" s="226">
        <v>9.4828312128473249E-5</v>
      </c>
      <c r="AD60" s="226">
        <v>2.1819619476209006E-4</v>
      </c>
      <c r="AE60" s="226">
        <v>4.3386566940723034E-5</v>
      </c>
      <c r="AF60" s="226">
        <v>5.1983567865085934E-5</v>
      </c>
      <c r="AG60" s="226">
        <v>2.8757871451213724E-5</v>
      </c>
      <c r="AH60" s="226">
        <v>1.9836337323921652E-5</v>
      </c>
      <c r="AI60" s="226">
        <v>1.2945388818153636E-3</v>
      </c>
      <c r="AJ60" s="226">
        <v>1.7795751584169977E-3</v>
      </c>
      <c r="AK60" s="226">
        <v>1.8836767264469783E-4</v>
      </c>
      <c r="AL60" s="226">
        <v>9.1323263009917173E-3</v>
      </c>
      <c r="AM60" s="226">
        <v>9.0608640705852205E-4</v>
      </c>
      <c r="AN60" s="226">
        <v>1.1791677666969057E-3</v>
      </c>
      <c r="AO60" s="226">
        <v>1.2435720245236963E-3</v>
      </c>
      <c r="AP60" s="226">
        <v>1.1761482484323211E-3</v>
      </c>
      <c r="AQ60" s="226">
        <v>2.4765312047492364E-3</v>
      </c>
      <c r="AR60" s="226">
        <v>1.0832066317873291E-4</v>
      </c>
      <c r="AS60" s="226">
        <v>1.013840714532778E-3</v>
      </c>
      <c r="AT60" s="226">
        <v>9.8366650410055189E-4</v>
      </c>
      <c r="AU60" s="226">
        <v>1.5280924902028314E-2</v>
      </c>
      <c r="AV60" s="226">
        <v>3.211720902261582E-2</v>
      </c>
      <c r="AW60" s="226">
        <v>1.7724195097990683E-2</v>
      </c>
      <c r="AX60" s="226">
        <v>6.8068970472092939E-3</v>
      </c>
      <c r="AY60" s="226">
        <v>4.0597700191560653E-4</v>
      </c>
      <c r="AZ60" s="226">
        <v>9.3219870000887353E-4</v>
      </c>
      <c r="BA60" s="226">
        <v>2.7777240354640844E-3</v>
      </c>
      <c r="BB60" s="226">
        <v>4.3140093542396547E-4</v>
      </c>
      <c r="BC60" s="226">
        <v>1.2719405530192982E-3</v>
      </c>
      <c r="BD60" s="226">
        <v>1.2468527182412741E-3</v>
      </c>
      <c r="BE60" s="226">
        <v>2.0625955803606024E-3</v>
      </c>
      <c r="BF60" s="226">
        <v>3.0493456099972898E-3</v>
      </c>
      <c r="BG60" s="226">
        <v>3.6041788358576778E-2</v>
      </c>
      <c r="BH60" s="226">
        <v>1.3975462580753731E-3</v>
      </c>
      <c r="BI60" s="226">
        <v>1.9956278772011241E-3</v>
      </c>
      <c r="BJ60" s="226">
        <v>9.69279068977411E-4</v>
      </c>
      <c r="BK60" s="226">
        <v>1.5680387812613034E-3</v>
      </c>
      <c r="BL60" s="226">
        <v>9.0080666138340278E-4</v>
      </c>
      <c r="BM60" s="226">
        <v>8.3401390861398796E-4</v>
      </c>
      <c r="BN60" s="226">
        <v>1.5331218758135531E-3</v>
      </c>
      <c r="BO60" s="226">
        <v>2.1283601006544454E-3</v>
      </c>
      <c r="BP60" s="226">
        <v>2.0262498962125095E-3</v>
      </c>
      <c r="BQ60" s="226">
        <v>5.1103839079972224E-4</v>
      </c>
      <c r="BR60" s="226">
        <v>2.8225463426660154E-3</v>
      </c>
      <c r="BS60" s="226">
        <v>2.2630939419970364E-5</v>
      </c>
      <c r="BT60" s="226">
        <v>1.3475865528978073E-4</v>
      </c>
      <c r="BU60" s="226">
        <v>0</v>
      </c>
      <c r="BV60" s="226">
        <v>5.1741533352309039E-6</v>
      </c>
      <c r="BW60" s="226">
        <v>0</v>
      </c>
      <c r="BX60" s="226">
        <v>8.706525522085691E-4</v>
      </c>
      <c r="BY60" s="226">
        <v>0</v>
      </c>
    </row>
    <row r="61" spans="1:77" x14ac:dyDescent="0.25">
      <c r="A61" s="105" t="s">
        <v>58</v>
      </c>
      <c r="B61" s="226">
        <v>1.4750754747362189E-4</v>
      </c>
      <c r="C61" s="226">
        <v>3.3080979954207702E-4</v>
      </c>
      <c r="D61" s="226">
        <v>1.0717393695327678E-4</v>
      </c>
      <c r="E61" s="226">
        <v>6.1460851593048659E-4</v>
      </c>
      <c r="F61" s="226">
        <v>6.3508401390771358E-5</v>
      </c>
      <c r="G61" s="226">
        <v>1.3765237545560754E-4</v>
      </c>
      <c r="H61" s="226">
        <v>2.4675373952275965E-4</v>
      </c>
      <c r="I61" s="226">
        <v>4.9314008731020866E-5</v>
      </c>
      <c r="J61" s="226">
        <v>3.3072369067107128E-4</v>
      </c>
      <c r="K61" s="226">
        <v>3.3073982532795358E-4</v>
      </c>
      <c r="L61" s="226">
        <v>8.124873562545342E-4</v>
      </c>
      <c r="M61" s="226">
        <v>3.8278070995975295E-5</v>
      </c>
      <c r="N61" s="226">
        <v>1.5051449104459514E-3</v>
      </c>
      <c r="O61" s="226">
        <v>1.5051449104459514E-3</v>
      </c>
      <c r="P61" s="226">
        <v>1.0335766578696911E-4</v>
      </c>
      <c r="Q61" s="226">
        <v>3.0323333354518586E-4</v>
      </c>
      <c r="R61" s="226">
        <v>3.4300976200240266E-4</v>
      </c>
      <c r="S61" s="226">
        <v>1.0220109347757122E-4</v>
      </c>
      <c r="T61" s="226">
        <v>2.2309980317286617E-7</v>
      </c>
      <c r="U61" s="226">
        <v>1.2191940606875044E-4</v>
      </c>
      <c r="V61" s="226">
        <v>2.9935662652353246E-4</v>
      </c>
      <c r="W61" s="226">
        <v>3.2113455816701255E-4</v>
      </c>
      <c r="X61" s="226">
        <v>1.8149322345286401E-4</v>
      </c>
      <c r="Y61" s="226">
        <v>7.6001577483057281E-4</v>
      </c>
      <c r="Z61" s="226">
        <v>1.0883965487135887E-4</v>
      </c>
      <c r="AA61" s="226">
        <v>1.9097462981079133E-4</v>
      </c>
      <c r="AB61" s="226">
        <v>3.4498384229623855E-4</v>
      </c>
      <c r="AC61" s="226">
        <v>3.1208907167977208E-4</v>
      </c>
      <c r="AD61" s="226">
        <v>2.9761730604307485E-4</v>
      </c>
      <c r="AE61" s="226">
        <v>1.3532259399915434E-4</v>
      </c>
      <c r="AF61" s="226">
        <v>4.5994314966577791E-4</v>
      </c>
      <c r="AG61" s="226">
        <v>1.4328912320415337E-4</v>
      </c>
      <c r="AH61" s="226">
        <v>3.541757732685523E-5</v>
      </c>
      <c r="AI61" s="226">
        <v>1.3042754000197231E-2</v>
      </c>
      <c r="AJ61" s="226">
        <v>3.172927966596145E-3</v>
      </c>
      <c r="AK61" s="226">
        <v>6.2408558966197476E-4</v>
      </c>
      <c r="AL61" s="226">
        <v>1.1873986230503805E-3</v>
      </c>
      <c r="AM61" s="226">
        <v>1.5694289390742126E-2</v>
      </c>
      <c r="AN61" s="226">
        <v>1.3840415900167808E-2</v>
      </c>
      <c r="AO61" s="226">
        <v>1.1205987401932052E-2</v>
      </c>
      <c r="AP61" s="226">
        <v>1.7390513597705603E-3</v>
      </c>
      <c r="AQ61" s="226">
        <v>4.1228542803273364E-3</v>
      </c>
      <c r="AR61" s="226">
        <v>1.5053560343552142E-4</v>
      </c>
      <c r="AS61" s="226">
        <v>1.3186721562104473E-2</v>
      </c>
      <c r="AT61" s="226">
        <v>2.6319977373067172E-2</v>
      </c>
      <c r="AU61" s="226">
        <v>1.2432176147240466E-3</v>
      </c>
      <c r="AV61" s="226">
        <v>3.8132494677866951E-4</v>
      </c>
      <c r="AW61" s="226">
        <v>6.5146734952544112E-4</v>
      </c>
      <c r="AX61" s="226">
        <v>1.0666497262124528E-3</v>
      </c>
      <c r="AY61" s="226">
        <v>1.3478149710777168E-3</v>
      </c>
      <c r="AZ61" s="226">
        <v>2.1016432425139512E-4</v>
      </c>
      <c r="BA61" s="226">
        <v>4.288382015845177E-4</v>
      </c>
      <c r="BB61" s="226">
        <v>1.0302536850577625E-3</v>
      </c>
      <c r="BC61" s="226">
        <v>2.4956455188297868E-3</v>
      </c>
      <c r="BD61" s="226">
        <v>5.9039339509115987E-3</v>
      </c>
      <c r="BE61" s="226">
        <v>1.1874747569965243E-2</v>
      </c>
      <c r="BF61" s="226">
        <v>1.9615166017413464E-3</v>
      </c>
      <c r="BG61" s="226">
        <v>2.0291963732438874E-4</v>
      </c>
      <c r="BH61" s="226">
        <v>6.2241932204450234E-2</v>
      </c>
      <c r="BI61" s="226">
        <v>1.8088380131894358E-2</v>
      </c>
      <c r="BJ61" s="226">
        <v>2.3334592806944821E-2</v>
      </c>
      <c r="BK61" s="226">
        <v>7.7282237392736642E-3</v>
      </c>
      <c r="BL61" s="226">
        <v>3.3035434950889333E-3</v>
      </c>
      <c r="BM61" s="226">
        <v>5.9099732848333208E-3</v>
      </c>
      <c r="BN61" s="226">
        <v>1.1938801420710335E-2</v>
      </c>
      <c r="BO61" s="226">
        <v>8.4898461291741476E-3</v>
      </c>
      <c r="BP61" s="226">
        <v>8.5443188810707116E-3</v>
      </c>
      <c r="BQ61" s="226">
        <v>2.8797115528563879E-3</v>
      </c>
      <c r="BR61" s="226">
        <v>1.3960914264148444E-2</v>
      </c>
      <c r="BS61" s="226">
        <v>3.7539462536581804E-5</v>
      </c>
      <c r="BT61" s="226">
        <v>7.3567097378032906E-4</v>
      </c>
      <c r="BU61" s="226">
        <v>0</v>
      </c>
      <c r="BV61" s="226">
        <v>9.2358864552500929E-6</v>
      </c>
      <c r="BW61" s="226">
        <v>0</v>
      </c>
      <c r="BX61" s="226">
        <v>2.0449068416194516E-3</v>
      </c>
      <c r="BY61" s="226">
        <v>0</v>
      </c>
    </row>
    <row r="62" spans="1:77" x14ac:dyDescent="0.25">
      <c r="A62" s="105" t="s">
        <v>59</v>
      </c>
      <c r="B62" s="226">
        <v>1.0211643765994513E-4</v>
      </c>
      <c r="C62" s="226">
        <v>2.7847247401127493E-4</v>
      </c>
      <c r="D62" s="226">
        <v>8.1270760770791442E-5</v>
      </c>
      <c r="E62" s="226">
        <v>5.7665436524618964E-4</v>
      </c>
      <c r="F62" s="226">
        <v>2.710154605429757E-5</v>
      </c>
      <c r="G62" s="226">
        <v>1.2381474047364979E-4</v>
      </c>
      <c r="H62" s="226">
        <v>1.8552013225399665E-4</v>
      </c>
      <c r="I62" s="226">
        <v>3.9531185049587854E-5</v>
      </c>
      <c r="J62" s="226">
        <v>3.0634791078431862E-4</v>
      </c>
      <c r="K62" s="226">
        <v>2.1900014281927703E-4</v>
      </c>
      <c r="L62" s="226">
        <v>3.2591405483605964E-4</v>
      </c>
      <c r="M62" s="226">
        <v>2.658274153255838E-5</v>
      </c>
      <c r="N62" s="226">
        <v>1.9892398703086653E-3</v>
      </c>
      <c r="O62" s="226">
        <v>1.9892398703086653E-3</v>
      </c>
      <c r="P62" s="226">
        <v>1.1989814097259399E-4</v>
      </c>
      <c r="Q62" s="226">
        <v>3.8045110099287841E-4</v>
      </c>
      <c r="R62" s="226">
        <v>1.6695789491580221E-4</v>
      </c>
      <c r="S62" s="226">
        <v>8.3292012673250756E-5</v>
      </c>
      <c r="T62" s="226">
        <v>1.1090767005663067E-7</v>
      </c>
      <c r="U62" s="226">
        <v>6.0856090515019533E-5</v>
      </c>
      <c r="V62" s="226">
        <v>4.7177589371182299E-4</v>
      </c>
      <c r="W62" s="226">
        <v>4.0786908393066412E-4</v>
      </c>
      <c r="X62" s="226">
        <v>1.3725380407147414E-4</v>
      </c>
      <c r="Y62" s="226">
        <v>7.0586635163844534E-4</v>
      </c>
      <c r="Z62" s="226">
        <v>8.2952564858001411E-5</v>
      </c>
      <c r="AA62" s="226">
        <v>1.5826789847443959E-4</v>
      </c>
      <c r="AB62" s="226">
        <v>1.8255284927491374E-4</v>
      </c>
      <c r="AC62" s="226">
        <v>1.4401092115375318E-4</v>
      </c>
      <c r="AD62" s="226">
        <v>2.2679433313610168E-4</v>
      </c>
      <c r="AE62" s="226">
        <v>8.0002518324059086E-5</v>
      </c>
      <c r="AF62" s="226">
        <v>3.9061286213830425E-4</v>
      </c>
      <c r="AG62" s="226">
        <v>1.8320268831991494E-4</v>
      </c>
      <c r="AH62" s="226">
        <v>3.435482232365515E-5</v>
      </c>
      <c r="AI62" s="226">
        <v>1.3751083780526203E-3</v>
      </c>
      <c r="AJ62" s="226">
        <v>8.2261547020300745E-4</v>
      </c>
      <c r="AK62" s="226">
        <v>2.5853910121889309E-4</v>
      </c>
      <c r="AL62" s="226">
        <v>3.464802910603081E-4</v>
      </c>
      <c r="AM62" s="226">
        <v>1.1210794722810509E-3</v>
      </c>
      <c r="AN62" s="226">
        <v>1.3765718229235275E-3</v>
      </c>
      <c r="AO62" s="226">
        <v>1.6157583018822513E-2</v>
      </c>
      <c r="AP62" s="226">
        <v>6.689629600020009E-4</v>
      </c>
      <c r="AQ62" s="226">
        <v>1.2234910210888491E-3</v>
      </c>
      <c r="AR62" s="226">
        <v>1.5085257856372209E-4</v>
      </c>
      <c r="AS62" s="226">
        <v>7.0777655398285514E-3</v>
      </c>
      <c r="AT62" s="226">
        <v>1.5079564336826718E-3</v>
      </c>
      <c r="AU62" s="226">
        <v>1.20206424889198E-3</v>
      </c>
      <c r="AV62" s="226">
        <v>6.7602739361186017E-4</v>
      </c>
      <c r="AW62" s="226">
        <v>7.9155781580173034E-4</v>
      </c>
      <c r="AX62" s="226">
        <v>8.0992376454557717E-4</v>
      </c>
      <c r="AY62" s="226">
        <v>3.6256958631631882E-4</v>
      </c>
      <c r="AZ62" s="226">
        <v>1.9400398767861797E-4</v>
      </c>
      <c r="BA62" s="226">
        <v>3.7300121716460073E-4</v>
      </c>
      <c r="BB62" s="226">
        <v>1.9754696977957674E-3</v>
      </c>
      <c r="BC62" s="226">
        <v>2.1551222719108778E-4</v>
      </c>
      <c r="BD62" s="226">
        <v>1.9993284024582688E-3</v>
      </c>
      <c r="BE62" s="226">
        <v>2.5073817289845706E-3</v>
      </c>
      <c r="BF62" s="226">
        <v>9.950545313220315E-4</v>
      </c>
      <c r="BG62" s="226">
        <v>2.7625959637544653E-4</v>
      </c>
      <c r="BH62" s="226">
        <v>2.42042936663352E-3</v>
      </c>
      <c r="BI62" s="226">
        <v>4.7077023309679153E-2</v>
      </c>
      <c r="BJ62" s="226">
        <v>3.724453326240133E-3</v>
      </c>
      <c r="BK62" s="226">
        <v>3.7934765732145314E-3</v>
      </c>
      <c r="BL62" s="226">
        <v>1.4685152629250831E-3</v>
      </c>
      <c r="BM62" s="226">
        <v>1.3989654171381531E-3</v>
      </c>
      <c r="BN62" s="226">
        <v>1.6109278289669091E-3</v>
      </c>
      <c r="BO62" s="226">
        <v>5.1499302091049561E-3</v>
      </c>
      <c r="BP62" s="226">
        <v>3.6508906400980175E-3</v>
      </c>
      <c r="BQ62" s="226">
        <v>4.0267145673678902E-4</v>
      </c>
      <c r="BR62" s="226">
        <v>3.5281507261703477E-3</v>
      </c>
      <c r="BS62" s="226">
        <v>9.015919898241198E-6</v>
      </c>
      <c r="BT62" s="226">
        <v>2.5557950255835894E-4</v>
      </c>
      <c r="BU62" s="226">
        <v>0</v>
      </c>
      <c r="BV62" s="226">
        <v>8.934758753571069E-6</v>
      </c>
      <c r="BW62" s="226">
        <v>0</v>
      </c>
      <c r="BX62" s="226">
        <v>1.234952398759068E-3</v>
      </c>
      <c r="BY62" s="226">
        <v>0</v>
      </c>
    </row>
    <row r="63" spans="1:77" x14ac:dyDescent="0.25">
      <c r="A63" s="105" t="s">
        <v>60</v>
      </c>
      <c r="B63" s="226">
        <v>4.4196843456118852E-6</v>
      </c>
      <c r="C63" s="226">
        <v>9.9624636064229797E-6</v>
      </c>
      <c r="D63" s="226">
        <v>3.2434622467396199E-6</v>
      </c>
      <c r="E63" s="226">
        <v>1.4194539732109072E-5</v>
      </c>
      <c r="F63" s="226">
        <v>1.4075917759995878E-6</v>
      </c>
      <c r="G63" s="226">
        <v>4.0739481092675023E-6</v>
      </c>
      <c r="H63" s="226">
        <v>7.9991708612428372E-6</v>
      </c>
      <c r="I63" s="226">
        <v>1.4952998389231231E-6</v>
      </c>
      <c r="J63" s="226">
        <v>1.1795580872714146E-5</v>
      </c>
      <c r="K63" s="226">
        <v>1.1144776561903664E-5</v>
      </c>
      <c r="L63" s="226">
        <v>1.0564772896009147E-5</v>
      </c>
      <c r="M63" s="226">
        <v>1.1443811658645921E-6</v>
      </c>
      <c r="N63" s="226">
        <v>6.3660103303276629E-5</v>
      </c>
      <c r="O63" s="226">
        <v>6.3660103303276629E-5</v>
      </c>
      <c r="P63" s="226">
        <v>2.9486697512490848E-6</v>
      </c>
      <c r="Q63" s="226">
        <v>1.0278011331047749E-5</v>
      </c>
      <c r="R63" s="226">
        <v>1.1225779744602472E-5</v>
      </c>
      <c r="S63" s="226">
        <v>2.8634376950773778E-6</v>
      </c>
      <c r="T63" s="226">
        <v>7.4277381612223177E-9</v>
      </c>
      <c r="U63" s="226">
        <v>4.4906161576338745E-6</v>
      </c>
      <c r="V63" s="226">
        <v>9.9774222059279029E-6</v>
      </c>
      <c r="W63" s="226">
        <v>1.076055134291368E-5</v>
      </c>
      <c r="X63" s="226">
        <v>5.8441759861026517E-6</v>
      </c>
      <c r="Y63" s="226">
        <v>1.6133359211772414E-5</v>
      </c>
      <c r="Z63" s="226">
        <v>3.2726464668577894E-6</v>
      </c>
      <c r="AA63" s="226">
        <v>5.7495399237223233E-6</v>
      </c>
      <c r="AB63" s="226">
        <v>1.0787543613959163E-5</v>
      </c>
      <c r="AC63" s="226">
        <v>8.1693591361015314E-6</v>
      </c>
      <c r="AD63" s="226">
        <v>8.9749678517819876E-6</v>
      </c>
      <c r="AE63" s="226">
        <v>4.2601146053649471E-6</v>
      </c>
      <c r="AF63" s="226">
        <v>7.7925734858777091E-6</v>
      </c>
      <c r="AG63" s="226">
        <v>6.1221778713165281E-6</v>
      </c>
      <c r="AH63" s="226">
        <v>1.0131640669163151E-6</v>
      </c>
      <c r="AI63" s="226">
        <v>2.7292626754557553E-4</v>
      </c>
      <c r="AJ63" s="226">
        <v>5.1398933987659963E-5</v>
      </c>
      <c r="AK63" s="226">
        <v>1.0361525277602533E-5</v>
      </c>
      <c r="AL63" s="226">
        <v>7.8389546011179237E-6</v>
      </c>
      <c r="AM63" s="226">
        <v>7.8749798494585517E-5</v>
      </c>
      <c r="AN63" s="226">
        <v>3.6306662983120173E-4</v>
      </c>
      <c r="AO63" s="226">
        <v>5.0505108666280894E-4</v>
      </c>
      <c r="AP63" s="226">
        <v>4.3738733195165965E-5</v>
      </c>
      <c r="AQ63" s="226">
        <v>1.9440421725672944E-4</v>
      </c>
      <c r="AR63" s="226">
        <v>4.5540299877592231E-6</v>
      </c>
      <c r="AS63" s="226">
        <v>1.1526651014349138E-4</v>
      </c>
      <c r="AT63" s="226">
        <v>1.1658877373550789E-4</v>
      </c>
      <c r="AU63" s="226">
        <v>2.6814801118493776E-5</v>
      </c>
      <c r="AV63" s="226">
        <v>1.2758127563667934E-5</v>
      </c>
      <c r="AW63" s="226">
        <v>1.856239430764562E-5</v>
      </c>
      <c r="AX63" s="226">
        <v>2.6711418281420712E-5</v>
      </c>
      <c r="AY63" s="226">
        <v>4.9317856461542165E-5</v>
      </c>
      <c r="AZ63" s="226">
        <v>5.7720713859049768E-6</v>
      </c>
      <c r="BA63" s="226">
        <v>1.0719868631309857E-5</v>
      </c>
      <c r="BB63" s="226">
        <v>3.4703602698258972E-5</v>
      </c>
      <c r="BC63" s="226">
        <v>6.9338991774806155E-6</v>
      </c>
      <c r="BD63" s="226">
        <v>6.4005593875855889E-5</v>
      </c>
      <c r="BE63" s="226">
        <v>1.3202383041248969E-4</v>
      </c>
      <c r="BF63" s="226">
        <v>4.7555403835810537E-4</v>
      </c>
      <c r="BG63" s="226">
        <v>7.0676019395691073E-6</v>
      </c>
      <c r="BH63" s="226">
        <v>7.138130529912707E-5</v>
      </c>
      <c r="BI63" s="226">
        <v>6.1610436897920561E-4</v>
      </c>
      <c r="BJ63" s="226">
        <v>7.1025472194639394E-2</v>
      </c>
      <c r="BK63" s="226">
        <v>1.8515343318367745E-4</v>
      </c>
      <c r="BL63" s="226">
        <v>1.2136989691813854E-4</v>
      </c>
      <c r="BM63" s="226">
        <v>4.3622511319891876E-4</v>
      </c>
      <c r="BN63" s="226">
        <v>1.1923247804832587E-4</v>
      </c>
      <c r="BO63" s="226">
        <v>3.0906994811313339E-4</v>
      </c>
      <c r="BP63" s="226">
        <v>2.5579652697734276E-4</v>
      </c>
      <c r="BQ63" s="226">
        <v>8.9167822705062138E-5</v>
      </c>
      <c r="BR63" s="226">
        <v>3.1484330089469369E-4</v>
      </c>
      <c r="BS63" s="226">
        <v>2.800322333366136E-6</v>
      </c>
      <c r="BT63" s="226">
        <v>1.3327893151451804E-5</v>
      </c>
      <c r="BU63" s="226">
        <v>0</v>
      </c>
      <c r="BV63" s="226">
        <v>2.6571594094082471E-7</v>
      </c>
      <c r="BW63" s="226">
        <v>0</v>
      </c>
      <c r="BX63" s="226">
        <v>5.8445982413277424E-5</v>
      </c>
      <c r="BY63" s="226">
        <v>0</v>
      </c>
    </row>
    <row r="64" spans="1:77" x14ac:dyDescent="0.25">
      <c r="A64" s="105" t="s">
        <v>61</v>
      </c>
      <c r="B64" s="226">
        <v>4.367353014009209E-5</v>
      </c>
      <c r="C64" s="226">
        <v>9.1836702766888418E-5</v>
      </c>
      <c r="D64" s="226">
        <v>8.9264171331479038E-5</v>
      </c>
      <c r="E64" s="226">
        <v>1.2788302686846388E-4</v>
      </c>
      <c r="F64" s="226">
        <v>1.8869042864002537E-5</v>
      </c>
      <c r="G64" s="226">
        <v>3.0372743185757323E-5</v>
      </c>
      <c r="H64" s="226">
        <v>7.2533425912743907E-5</v>
      </c>
      <c r="I64" s="226">
        <v>4.5964337114770563E-5</v>
      </c>
      <c r="J64" s="226">
        <v>4.2884311359499196E-5</v>
      </c>
      <c r="K64" s="226">
        <v>2.2699293071797429E-4</v>
      </c>
      <c r="L64" s="226">
        <v>1.0771345734658905E-5</v>
      </c>
      <c r="M64" s="226">
        <v>4.1414759211548555E-5</v>
      </c>
      <c r="N64" s="226">
        <v>1.7091864496077527E-5</v>
      </c>
      <c r="O64" s="226">
        <v>1.7091864496077527E-5</v>
      </c>
      <c r="P64" s="226">
        <v>2.460459980007357E-6</v>
      </c>
      <c r="Q64" s="226">
        <v>1.8584910232159313E-5</v>
      </c>
      <c r="R64" s="226">
        <v>4.2430604299231983E-4</v>
      </c>
      <c r="S64" s="226">
        <v>3.611943846676278E-5</v>
      </c>
      <c r="T64" s="226">
        <v>1.2248438277923901E-7</v>
      </c>
      <c r="U64" s="226">
        <v>7.2740320429444708E-5</v>
      </c>
      <c r="V64" s="226">
        <v>2.4155912082829439E-4</v>
      </c>
      <c r="W64" s="226">
        <v>2.4064493637331378E-4</v>
      </c>
      <c r="X64" s="226">
        <v>1.0505969757029009E-4</v>
      </c>
      <c r="Y64" s="226">
        <v>2.0047355855105984E-4</v>
      </c>
      <c r="Z64" s="226">
        <v>1.3561483134635251E-4</v>
      </c>
      <c r="AA64" s="226">
        <v>7.7457239799519489E-5</v>
      </c>
      <c r="AB64" s="226">
        <v>8.055792001932068E-4</v>
      </c>
      <c r="AC64" s="226">
        <v>7.0067934712845798E-5</v>
      </c>
      <c r="AD64" s="226">
        <v>1.6993936064584194E-4</v>
      </c>
      <c r="AE64" s="226">
        <v>2.5146018914733474E-4</v>
      </c>
      <c r="AF64" s="226">
        <v>1.9674162898981954E-4</v>
      </c>
      <c r="AG64" s="226">
        <v>2.0414027465758442E-5</v>
      </c>
      <c r="AH64" s="226">
        <v>1.1557714680755342E-6</v>
      </c>
      <c r="AI64" s="226">
        <v>3.6742466463332763E-4</v>
      </c>
      <c r="AJ64" s="226">
        <v>1.1833684193328203E-4</v>
      </c>
      <c r="AK64" s="226">
        <v>1.3444859144816923E-5</v>
      </c>
      <c r="AL64" s="226">
        <v>7.3256153724319394E-6</v>
      </c>
      <c r="AM64" s="226">
        <v>1.1213613586441745E-4</v>
      </c>
      <c r="AN64" s="226">
        <v>3.8711152040392578E-4</v>
      </c>
      <c r="AO64" s="226">
        <v>9.9129684825558897E-5</v>
      </c>
      <c r="AP64" s="226">
        <v>6.6456763006107124E-5</v>
      </c>
      <c r="AQ64" s="226">
        <v>3.4112539948991994E-4</v>
      </c>
      <c r="AR64" s="226">
        <v>1.1792532554904528E-5</v>
      </c>
      <c r="AS64" s="226">
        <v>5.1404097356303538E-5</v>
      </c>
      <c r="AT64" s="226">
        <v>1.0873535376020129E-4</v>
      </c>
      <c r="AU64" s="226">
        <v>1.4562489385076645E-4</v>
      </c>
      <c r="AV64" s="226">
        <v>6.8851455452606395E-6</v>
      </c>
      <c r="AW64" s="226">
        <v>1.3825706404088289E-5</v>
      </c>
      <c r="AX64" s="226">
        <v>3.3991540340919178E-5</v>
      </c>
      <c r="AY64" s="226">
        <v>4.0110503122093751E-5</v>
      </c>
      <c r="AZ64" s="226">
        <v>6.7787526154258983E-6</v>
      </c>
      <c r="BA64" s="226">
        <v>1.4210541258668174E-5</v>
      </c>
      <c r="BB64" s="226">
        <v>1.1536225524575876E-5</v>
      </c>
      <c r="BC64" s="226">
        <v>7.5284317388707816E-6</v>
      </c>
      <c r="BD64" s="226">
        <v>7.0669726238971423E-5</v>
      </c>
      <c r="BE64" s="226">
        <v>5.0418782485497351E-4</v>
      </c>
      <c r="BF64" s="226">
        <v>5.7098009432289337E-4</v>
      </c>
      <c r="BG64" s="226">
        <v>4.3792475725299975E-6</v>
      </c>
      <c r="BH64" s="226">
        <v>8.1428545200798712E-5</v>
      </c>
      <c r="BI64" s="226">
        <v>1.2013025561174969E-4</v>
      </c>
      <c r="BJ64" s="226">
        <v>7.1250681976111837E-5</v>
      </c>
      <c r="BK64" s="226">
        <v>5.1523374515247959E-2</v>
      </c>
      <c r="BL64" s="226">
        <v>4.0208137494658927E-5</v>
      </c>
      <c r="BM64" s="226">
        <v>2.5141061447915309E-4</v>
      </c>
      <c r="BN64" s="226">
        <v>1.3657062947937152E-4</v>
      </c>
      <c r="BO64" s="226">
        <v>2.5167533057415212E-4</v>
      </c>
      <c r="BP64" s="226">
        <v>2.6761843677913544E-4</v>
      </c>
      <c r="BQ64" s="226">
        <v>1.1076914149189328E-4</v>
      </c>
      <c r="BR64" s="226">
        <v>4.2171735398824502E-4</v>
      </c>
      <c r="BS64" s="226">
        <v>3.2909991952345681E-6</v>
      </c>
      <c r="BT64" s="226">
        <v>3.4102300014222185E-5</v>
      </c>
      <c r="BU64" s="226">
        <v>0</v>
      </c>
      <c r="BV64" s="226">
        <v>3.0320117709270802E-7</v>
      </c>
      <c r="BW64" s="226">
        <v>0</v>
      </c>
      <c r="BX64" s="226">
        <v>1.4977902863495314E-4</v>
      </c>
      <c r="BY64" s="226">
        <v>0</v>
      </c>
    </row>
    <row r="65" spans="1:77" x14ac:dyDescent="0.25">
      <c r="A65" s="105" t="s">
        <v>62</v>
      </c>
      <c r="B65" s="226">
        <v>2.0288602562488758E-3</v>
      </c>
      <c r="C65" s="226">
        <v>3.823227949963984E-3</v>
      </c>
      <c r="D65" s="226">
        <v>1.6527648669170958E-3</v>
      </c>
      <c r="E65" s="226">
        <v>1.3434525491924634E-3</v>
      </c>
      <c r="F65" s="226">
        <v>1.5254366714106797E-4</v>
      </c>
      <c r="G65" s="226">
        <v>1.080683462065239E-3</v>
      </c>
      <c r="H65" s="226">
        <v>1.9500274386760079E-3</v>
      </c>
      <c r="I65" s="226">
        <v>5.4091692924251064E-4</v>
      </c>
      <c r="J65" s="226">
        <v>9.8227199722929074E-4</v>
      </c>
      <c r="K65" s="226">
        <v>1.1669485942423506E-2</v>
      </c>
      <c r="L65" s="226">
        <v>1.5095230331572298E-4</v>
      </c>
      <c r="M65" s="226">
        <v>6.3905115633468886E-4</v>
      </c>
      <c r="N65" s="226">
        <v>2.091542213678874E-4</v>
      </c>
      <c r="O65" s="226">
        <v>2.091542213678874E-4</v>
      </c>
      <c r="P65" s="226">
        <v>5.2945455314000277E-5</v>
      </c>
      <c r="Q65" s="226">
        <v>3.5302894173735983E-4</v>
      </c>
      <c r="R65" s="226">
        <v>1.1959123031571218E-2</v>
      </c>
      <c r="S65" s="226">
        <v>5.4844435662397409E-4</v>
      </c>
      <c r="T65" s="226">
        <v>7.3820579924237063E-6</v>
      </c>
      <c r="U65" s="226">
        <v>1.966867036919371E-3</v>
      </c>
      <c r="V65" s="226">
        <v>4.8969870731374668E-3</v>
      </c>
      <c r="W65" s="226">
        <v>7.2374677483329538E-3</v>
      </c>
      <c r="X65" s="226">
        <v>4.5457630490534778E-3</v>
      </c>
      <c r="Y65" s="226">
        <v>1.9518652129021416E-3</v>
      </c>
      <c r="Z65" s="226">
        <v>1.6193860627297574E-3</v>
      </c>
      <c r="AA65" s="226">
        <v>2.2975067775466637E-3</v>
      </c>
      <c r="AB65" s="226">
        <v>9.6296642104548077E-3</v>
      </c>
      <c r="AC65" s="226">
        <v>2.6605507917759346E-3</v>
      </c>
      <c r="AD65" s="226">
        <v>5.0753920440035211E-3</v>
      </c>
      <c r="AE65" s="226">
        <v>3.6217617303177453E-3</v>
      </c>
      <c r="AF65" s="226">
        <v>2.9660233875678154E-3</v>
      </c>
      <c r="AG65" s="226">
        <v>3.2302996474398995E-4</v>
      </c>
      <c r="AH65" s="226">
        <v>2.824045969508127E-5</v>
      </c>
      <c r="AI65" s="226">
        <v>1.0446096113865848E-3</v>
      </c>
      <c r="AJ65" s="226">
        <v>7.9682450546973119E-4</v>
      </c>
      <c r="AK65" s="226">
        <v>2.4101514916405003E-4</v>
      </c>
      <c r="AL65" s="226">
        <v>1.7680694858294947E-4</v>
      </c>
      <c r="AM65" s="226">
        <v>1.8752588182562016E-3</v>
      </c>
      <c r="AN65" s="226">
        <v>1.1884325504129939E-3</v>
      </c>
      <c r="AO65" s="226">
        <v>1.2600586118498497E-3</v>
      </c>
      <c r="AP65" s="226">
        <v>7.3178126955596623E-4</v>
      </c>
      <c r="AQ65" s="226">
        <v>2.2500432818773415E-3</v>
      </c>
      <c r="AR65" s="226">
        <v>4.0268746795916175E-4</v>
      </c>
      <c r="AS65" s="226">
        <v>7.5195728908032829E-4</v>
      </c>
      <c r="AT65" s="226">
        <v>2.6044333201929453E-3</v>
      </c>
      <c r="AU65" s="226">
        <v>7.0740226787186378E-4</v>
      </c>
      <c r="AV65" s="226">
        <v>1.07478073343911E-4</v>
      </c>
      <c r="AW65" s="226">
        <v>2.7992881288794178E-4</v>
      </c>
      <c r="AX65" s="226">
        <v>8.1484501353796071E-4</v>
      </c>
      <c r="AY65" s="226">
        <v>1.879327423704745E-4</v>
      </c>
      <c r="AZ65" s="226">
        <v>1.6712664043444237E-4</v>
      </c>
      <c r="BA65" s="226">
        <v>1.2438271610328568E-3</v>
      </c>
      <c r="BB65" s="226">
        <v>2.2010022579951381E-4</v>
      </c>
      <c r="BC65" s="226">
        <v>1.625885616335585E-4</v>
      </c>
      <c r="BD65" s="226">
        <v>1.6263106239698384E-3</v>
      </c>
      <c r="BE65" s="226">
        <v>5.4658268824197588E-3</v>
      </c>
      <c r="BF65" s="226">
        <v>1.0888578333842901E-3</v>
      </c>
      <c r="BG65" s="226">
        <v>6.0998589947247596E-5</v>
      </c>
      <c r="BH65" s="226">
        <v>1.9896490026711424E-3</v>
      </c>
      <c r="BI65" s="226">
        <v>1.6430524337121973E-3</v>
      </c>
      <c r="BJ65" s="226">
        <v>1.0870088993429246E-3</v>
      </c>
      <c r="BK65" s="226">
        <v>1.1866921498866869E-3</v>
      </c>
      <c r="BL65" s="226">
        <v>0.17424014304200394</v>
      </c>
      <c r="BM65" s="226">
        <v>1.1804363624995132E-3</v>
      </c>
      <c r="BN65" s="226">
        <v>1.6296429528889786E-3</v>
      </c>
      <c r="BO65" s="226">
        <v>1.2560678966075111E-3</v>
      </c>
      <c r="BP65" s="226">
        <v>1.5242497469641083E-3</v>
      </c>
      <c r="BQ65" s="226">
        <v>1.4332437530889595E-3</v>
      </c>
      <c r="BR65" s="226">
        <v>2.5644483299533871E-3</v>
      </c>
      <c r="BS65" s="226">
        <v>1.3576789890097366E-5</v>
      </c>
      <c r="BT65" s="226">
        <v>1.1390141086098796E-4</v>
      </c>
      <c r="BU65" s="226">
        <v>0</v>
      </c>
      <c r="BV65" s="226">
        <v>7.3499777888286949E-6</v>
      </c>
      <c r="BW65" s="226">
        <v>0</v>
      </c>
      <c r="BX65" s="226">
        <v>1.7820714526958353E-3</v>
      </c>
      <c r="BY65" s="226">
        <v>0</v>
      </c>
    </row>
    <row r="66" spans="1:77" x14ac:dyDescent="0.25">
      <c r="A66" s="105" t="s">
        <v>63</v>
      </c>
      <c r="B66" s="226">
        <v>9.1422115442405309E-6</v>
      </c>
      <c r="C66" s="226">
        <v>1.3931721472743411E-5</v>
      </c>
      <c r="D66" s="226">
        <v>4.9707357318485862E-6</v>
      </c>
      <c r="E66" s="226">
        <v>2.2004140381046036E-5</v>
      </c>
      <c r="F66" s="226">
        <v>1.1714065144780244E-6</v>
      </c>
      <c r="G66" s="226">
        <v>5.0531144211015191E-6</v>
      </c>
      <c r="H66" s="226">
        <v>1.0278501669225244E-5</v>
      </c>
      <c r="I66" s="226">
        <v>2.0517549185025782E-6</v>
      </c>
      <c r="J66" s="226">
        <v>9.5209950276776389E-6</v>
      </c>
      <c r="K66" s="226">
        <v>1.5282481254248448E-5</v>
      </c>
      <c r="L66" s="226">
        <v>9.369103375910008E-6</v>
      </c>
      <c r="M66" s="226">
        <v>1.7808226510118945E-6</v>
      </c>
      <c r="N66" s="226">
        <v>2.1647026194816662E-5</v>
      </c>
      <c r="O66" s="226">
        <v>2.1647026194816662E-5</v>
      </c>
      <c r="P66" s="226">
        <v>3.9798914017610314E-6</v>
      </c>
      <c r="Q66" s="226">
        <v>8.5527294983172379E-6</v>
      </c>
      <c r="R66" s="226">
        <v>2.0485067943715569E-5</v>
      </c>
      <c r="S66" s="226">
        <v>4.9291855553821359E-6</v>
      </c>
      <c r="T66" s="226">
        <v>4.1231594551770336E-8</v>
      </c>
      <c r="U66" s="226">
        <v>6.3099428139564761E-6</v>
      </c>
      <c r="V66" s="226">
        <v>1.1667905486320559E-5</v>
      </c>
      <c r="W66" s="226">
        <v>1.5939779511940847E-5</v>
      </c>
      <c r="X66" s="226">
        <v>8.183160948708162E-6</v>
      </c>
      <c r="Y66" s="226">
        <v>2.7916010222706171E-5</v>
      </c>
      <c r="Z66" s="226">
        <v>8.0536496993582579E-6</v>
      </c>
      <c r="AA66" s="226">
        <v>6.9300104704276074E-6</v>
      </c>
      <c r="AB66" s="226">
        <v>1.6636018576406395E-5</v>
      </c>
      <c r="AC66" s="226">
        <v>2.7987789316029571E-5</v>
      </c>
      <c r="AD66" s="226">
        <v>1.2498516671918729E-5</v>
      </c>
      <c r="AE66" s="226">
        <v>7.0353290595142276E-6</v>
      </c>
      <c r="AF66" s="226">
        <v>1.1462339708482E-5</v>
      </c>
      <c r="AG66" s="226">
        <v>3.632411848207789E-6</v>
      </c>
      <c r="AH66" s="226">
        <v>1.1664917107433499E-6</v>
      </c>
      <c r="AI66" s="226">
        <v>1.0969221582148315E-4</v>
      </c>
      <c r="AJ66" s="226">
        <v>9.2501790285181901E-5</v>
      </c>
      <c r="AK66" s="226">
        <v>2.9557515232025852E-5</v>
      </c>
      <c r="AL66" s="226">
        <v>1.0702156725010171E-5</v>
      </c>
      <c r="AM66" s="226">
        <v>1.620675323310131E-4</v>
      </c>
      <c r="AN66" s="226">
        <v>8.0116283030154465E-4</v>
      </c>
      <c r="AO66" s="226">
        <v>1.2985131899151379E-4</v>
      </c>
      <c r="AP66" s="226">
        <v>3.1424346881483101E-5</v>
      </c>
      <c r="AQ66" s="226">
        <v>1.1735142883752872E-4</v>
      </c>
      <c r="AR66" s="226">
        <v>7.0353409062036802E-6</v>
      </c>
      <c r="AS66" s="226">
        <v>6.1201801407845493E-5</v>
      </c>
      <c r="AT66" s="226">
        <v>6.6639861246134898E-5</v>
      </c>
      <c r="AU66" s="226">
        <v>5.5779772051106106E-5</v>
      </c>
      <c r="AV66" s="226">
        <v>9.0724330321978128E-6</v>
      </c>
      <c r="AW66" s="226">
        <v>2.6153605525481788E-5</v>
      </c>
      <c r="AX66" s="226">
        <v>3.6306425126345112E-5</v>
      </c>
      <c r="AY66" s="226">
        <v>1.4059466538262675E-4</v>
      </c>
      <c r="AZ66" s="226">
        <v>6.892244643203958E-6</v>
      </c>
      <c r="BA66" s="226">
        <v>1.2854905274622452E-5</v>
      </c>
      <c r="BB66" s="226">
        <v>1.5894311689921229E-5</v>
      </c>
      <c r="BC66" s="226">
        <v>8.9083284795434483E-6</v>
      </c>
      <c r="BD66" s="226">
        <v>1.2129410581258188E-4</v>
      </c>
      <c r="BE66" s="226">
        <v>6.3641631027653808E-4</v>
      </c>
      <c r="BF66" s="226">
        <v>9.9893562326398771E-5</v>
      </c>
      <c r="BG66" s="226">
        <v>6.0724581148728948E-6</v>
      </c>
      <c r="BH66" s="226">
        <v>8.2183827528448959E-5</v>
      </c>
      <c r="BI66" s="226">
        <v>2.3548614424093701E-4</v>
      </c>
      <c r="BJ66" s="226">
        <v>1.3782812067874688E-4</v>
      </c>
      <c r="BK66" s="226">
        <v>5.1363206501715559E-4</v>
      </c>
      <c r="BL66" s="226">
        <v>1.3080728753868395E-4</v>
      </c>
      <c r="BM66" s="226">
        <v>2.2065436797837675E-2</v>
      </c>
      <c r="BN66" s="226">
        <v>2.8591203482085343E-4</v>
      </c>
      <c r="BO66" s="226">
        <v>3.5988806067257178E-4</v>
      </c>
      <c r="BP66" s="226">
        <v>5.6032705871152978E-4</v>
      </c>
      <c r="BQ66" s="226">
        <v>3.6660340820613537E-5</v>
      </c>
      <c r="BR66" s="226">
        <v>1.5069736984246757E-3</v>
      </c>
      <c r="BS66" s="226">
        <v>1.173322893144114E-6</v>
      </c>
      <c r="BT66" s="226">
        <v>1.0438768460968324E-4</v>
      </c>
      <c r="BU66" s="226">
        <v>0</v>
      </c>
      <c r="BV66" s="226">
        <v>3.041323029222807E-7</v>
      </c>
      <c r="BW66" s="226">
        <v>0</v>
      </c>
      <c r="BX66" s="226">
        <v>1.0677490532907982E-3</v>
      </c>
      <c r="BY66" s="226">
        <v>0</v>
      </c>
    </row>
    <row r="67" spans="1:77" x14ac:dyDescent="0.25">
      <c r="A67" s="105" t="s">
        <v>64</v>
      </c>
      <c r="B67" s="226">
        <v>6.5405575586494508E-6</v>
      </c>
      <c r="C67" s="226">
        <v>1.1730428534359243E-5</v>
      </c>
      <c r="D67" s="226">
        <v>4.5582153917540527E-6</v>
      </c>
      <c r="E67" s="226">
        <v>1.1383771288023037E-5</v>
      </c>
      <c r="F67" s="226">
        <v>9.6430469021912964E-7</v>
      </c>
      <c r="G67" s="226">
        <v>4.1267957128047064E-6</v>
      </c>
      <c r="H67" s="226">
        <v>7.7947176520620123E-6</v>
      </c>
      <c r="I67" s="226">
        <v>1.9040221761997849E-6</v>
      </c>
      <c r="J67" s="226">
        <v>7.3332127608534035E-6</v>
      </c>
      <c r="K67" s="226">
        <v>1.8724394106672866E-5</v>
      </c>
      <c r="L67" s="226">
        <v>9.3511121950329229E-6</v>
      </c>
      <c r="M67" s="226">
        <v>1.8079100152335156E-6</v>
      </c>
      <c r="N67" s="226">
        <v>1.1376755077454606E-5</v>
      </c>
      <c r="O67" s="226">
        <v>1.1376755077454606E-5</v>
      </c>
      <c r="P67" s="226">
        <v>5.9027384212714933E-6</v>
      </c>
      <c r="Q67" s="226">
        <v>6.412605739163396E-6</v>
      </c>
      <c r="R67" s="226">
        <v>2.2243719306043419E-5</v>
      </c>
      <c r="S67" s="226">
        <v>3.6348546878486065E-6</v>
      </c>
      <c r="T67" s="226">
        <v>1.8295262167546194E-8</v>
      </c>
      <c r="U67" s="226">
        <v>5.1550997638721916E-6</v>
      </c>
      <c r="V67" s="226">
        <v>1.0999527346945968E-5</v>
      </c>
      <c r="W67" s="226">
        <v>1.4358052136293882E-5</v>
      </c>
      <c r="X67" s="226">
        <v>8.7013871974618289E-6</v>
      </c>
      <c r="Y67" s="226">
        <v>1.3042754173307782E-5</v>
      </c>
      <c r="Z67" s="226">
        <v>5.518010332472415E-6</v>
      </c>
      <c r="AA67" s="226">
        <v>6.6127058261919986E-6</v>
      </c>
      <c r="AB67" s="226">
        <v>2.2046209952682263E-5</v>
      </c>
      <c r="AC67" s="226">
        <v>1.7154057524086631E-5</v>
      </c>
      <c r="AD67" s="226">
        <v>1.2242876206876624E-5</v>
      </c>
      <c r="AE67" s="226">
        <v>8.1285122442539033E-6</v>
      </c>
      <c r="AF67" s="226">
        <v>8.4231205143777322E-6</v>
      </c>
      <c r="AG67" s="226">
        <v>1.9617698768604165E-6</v>
      </c>
      <c r="AH67" s="226">
        <v>7.9181234609498446E-7</v>
      </c>
      <c r="AI67" s="226">
        <v>7.4561649367145349E-5</v>
      </c>
      <c r="AJ67" s="226">
        <v>1.1381860238203145E-4</v>
      </c>
      <c r="AK67" s="226">
        <v>1.4154011433161449E-5</v>
      </c>
      <c r="AL67" s="226">
        <v>1.3988524783520646E-5</v>
      </c>
      <c r="AM67" s="226">
        <v>1.9723624289132773E-4</v>
      </c>
      <c r="AN67" s="226">
        <v>6.8112647177734288E-4</v>
      </c>
      <c r="AO67" s="226">
        <v>7.3221986303411538E-5</v>
      </c>
      <c r="AP67" s="226">
        <v>1.9979686918153411E-5</v>
      </c>
      <c r="AQ67" s="226">
        <v>5.9857597112326326E-5</v>
      </c>
      <c r="AR67" s="226">
        <v>4.0039414491035403E-6</v>
      </c>
      <c r="AS67" s="226">
        <v>3.7215388100109946E-5</v>
      </c>
      <c r="AT67" s="226">
        <v>6.8408265769924568E-5</v>
      </c>
      <c r="AU67" s="226">
        <v>2.7611582757724293E-5</v>
      </c>
      <c r="AV67" s="226">
        <v>6.8101667615897353E-6</v>
      </c>
      <c r="AW67" s="226">
        <v>4.3846727866275749E-5</v>
      </c>
      <c r="AX67" s="226">
        <v>4.0507139136139652E-5</v>
      </c>
      <c r="AY67" s="226">
        <v>2.4722164474793901E-4</v>
      </c>
      <c r="AZ67" s="226">
        <v>5.6676713716452743E-6</v>
      </c>
      <c r="BA67" s="226">
        <v>1.5694872594192296E-5</v>
      </c>
      <c r="BB67" s="226">
        <v>1.3051229061617682E-5</v>
      </c>
      <c r="BC67" s="226">
        <v>1.0567282497879566E-4</v>
      </c>
      <c r="BD67" s="226">
        <v>6.2022112347286961E-5</v>
      </c>
      <c r="BE67" s="226">
        <v>1.7765291842993373E-4</v>
      </c>
      <c r="BF67" s="226">
        <v>5.7783502722385373E-5</v>
      </c>
      <c r="BG67" s="226">
        <v>4.8471422166830605E-6</v>
      </c>
      <c r="BH67" s="226">
        <v>5.5786225214492073E-5</v>
      </c>
      <c r="BI67" s="226">
        <v>1.4683813003756019E-4</v>
      </c>
      <c r="BJ67" s="226">
        <v>7.0938513319108759E-4</v>
      </c>
      <c r="BK67" s="226">
        <v>6.0485613014131837E-4</v>
      </c>
      <c r="BL67" s="226">
        <v>2.1225833750978767E-4</v>
      </c>
      <c r="BM67" s="226">
        <v>1.5247500801011601E-3</v>
      </c>
      <c r="BN67" s="226">
        <v>1.397484736083472E-2</v>
      </c>
      <c r="BO67" s="226">
        <v>1.9499613606751072E-3</v>
      </c>
      <c r="BP67" s="226">
        <v>4.75187912431524E-3</v>
      </c>
      <c r="BQ67" s="226">
        <v>1.234081734203873E-4</v>
      </c>
      <c r="BR67" s="226">
        <v>8.3991236783806096E-4</v>
      </c>
      <c r="BS67" s="226">
        <v>1.0388285366139509E-6</v>
      </c>
      <c r="BT67" s="226">
        <v>8.7734972337236928E-5</v>
      </c>
      <c r="BU67" s="226">
        <v>0</v>
      </c>
      <c r="BV67" s="226">
        <v>2.0665667871198058E-7</v>
      </c>
      <c r="BW67" s="226">
        <v>0</v>
      </c>
      <c r="BX67" s="226">
        <v>2.4717292135599783E-4</v>
      </c>
      <c r="BY67" s="226">
        <v>0</v>
      </c>
    </row>
    <row r="68" spans="1:77" x14ac:dyDescent="0.25">
      <c r="A68" s="105" t="s">
        <v>65</v>
      </c>
      <c r="B68" s="226">
        <v>1.8136020949905833E-6</v>
      </c>
      <c r="C68" s="226">
        <v>3.7765927871713693E-6</v>
      </c>
      <c r="D68" s="226">
        <v>1.369148405289866E-6</v>
      </c>
      <c r="E68" s="226">
        <v>3.2164681717319405E-6</v>
      </c>
      <c r="F68" s="226">
        <v>3.0709118265114041E-7</v>
      </c>
      <c r="G68" s="226">
        <v>1.4801231156947289E-6</v>
      </c>
      <c r="H68" s="226">
        <v>2.4632868919772928E-6</v>
      </c>
      <c r="I68" s="226">
        <v>5.8866425080391843E-7</v>
      </c>
      <c r="J68" s="226">
        <v>2.2996835928317143E-6</v>
      </c>
      <c r="K68" s="226">
        <v>4.8321591612619243E-6</v>
      </c>
      <c r="L68" s="226">
        <v>2.2825851447469707E-6</v>
      </c>
      <c r="M68" s="226">
        <v>5.0498725844007446E-7</v>
      </c>
      <c r="N68" s="226">
        <v>2.3697271019485663E-6</v>
      </c>
      <c r="O68" s="226">
        <v>2.3697271019485663E-6</v>
      </c>
      <c r="P68" s="226">
        <v>6.6492740100575692E-7</v>
      </c>
      <c r="Q68" s="226">
        <v>1.7187902444191682E-6</v>
      </c>
      <c r="R68" s="226">
        <v>5.5757632920720777E-6</v>
      </c>
      <c r="S68" s="226">
        <v>1.0943486433766857E-6</v>
      </c>
      <c r="T68" s="226">
        <v>4.0099748151994018E-9</v>
      </c>
      <c r="U68" s="226">
        <v>1.2589951558227998E-6</v>
      </c>
      <c r="V68" s="226">
        <v>2.6764848961776999E-6</v>
      </c>
      <c r="W68" s="226">
        <v>3.5422406308533479E-6</v>
      </c>
      <c r="X68" s="226">
        <v>2.4230612156362879E-6</v>
      </c>
      <c r="Y68" s="226">
        <v>2.8488550047299088E-6</v>
      </c>
      <c r="Z68" s="226">
        <v>1.4824411401745148E-6</v>
      </c>
      <c r="AA68" s="226">
        <v>2.2276004420486237E-6</v>
      </c>
      <c r="AB68" s="226">
        <v>5.6384388132594049E-6</v>
      </c>
      <c r="AC68" s="226">
        <v>4.1682665676505043E-6</v>
      </c>
      <c r="AD68" s="226">
        <v>3.6193255600672419E-6</v>
      </c>
      <c r="AE68" s="226">
        <v>2.1080871985200148E-6</v>
      </c>
      <c r="AF68" s="226">
        <v>2.0117306297036622E-6</v>
      </c>
      <c r="AG68" s="226">
        <v>4.6299551131817456E-7</v>
      </c>
      <c r="AH68" s="226">
        <v>3.4305257259038589E-7</v>
      </c>
      <c r="AI68" s="226">
        <v>1.9199430066756001E-5</v>
      </c>
      <c r="AJ68" s="226">
        <v>2.9984591076059963E-5</v>
      </c>
      <c r="AK68" s="226">
        <v>3.3993238897447926E-6</v>
      </c>
      <c r="AL68" s="226">
        <v>2.9874145114780338E-6</v>
      </c>
      <c r="AM68" s="226">
        <v>4.209520514320823E-5</v>
      </c>
      <c r="AN68" s="226">
        <v>1.2488456987715647E-4</v>
      </c>
      <c r="AO68" s="226">
        <v>1.5425985801452824E-5</v>
      </c>
      <c r="AP68" s="226">
        <v>4.6070260930630207E-6</v>
      </c>
      <c r="AQ68" s="226">
        <v>1.3362657036112463E-5</v>
      </c>
      <c r="AR68" s="226">
        <v>1.4234533248069078E-6</v>
      </c>
      <c r="AS68" s="226">
        <v>9.770399302507974E-6</v>
      </c>
      <c r="AT68" s="226">
        <v>1.5143523062217644E-5</v>
      </c>
      <c r="AU68" s="226">
        <v>6.892822745029969E-6</v>
      </c>
      <c r="AV68" s="226">
        <v>1.7325600340611592E-6</v>
      </c>
      <c r="AW68" s="226">
        <v>3.5757814999714308E-6</v>
      </c>
      <c r="AX68" s="226">
        <v>6.3313000251003652E-6</v>
      </c>
      <c r="AY68" s="226">
        <v>2.208002093556974E-5</v>
      </c>
      <c r="AZ68" s="226">
        <v>1.7948811617629223E-6</v>
      </c>
      <c r="BA68" s="226">
        <v>2.6853517593037792E-6</v>
      </c>
      <c r="BB68" s="226">
        <v>3.1468001694323423E-6</v>
      </c>
      <c r="BC68" s="226">
        <v>1.8354404588511644E-5</v>
      </c>
      <c r="BD68" s="226">
        <v>2.1370763114533895E-5</v>
      </c>
      <c r="BE68" s="226">
        <v>3.1082870831666365E-5</v>
      </c>
      <c r="BF68" s="226">
        <v>1.1697450199942128E-5</v>
      </c>
      <c r="BG68" s="226">
        <v>1.1609556297157154E-6</v>
      </c>
      <c r="BH68" s="226">
        <v>2.4169373171964197E-5</v>
      </c>
      <c r="BI68" s="226">
        <v>2.8890911185222678E-5</v>
      </c>
      <c r="BJ68" s="226">
        <v>1.207309533445122E-4</v>
      </c>
      <c r="BK68" s="226">
        <v>1.4362183732746756E-4</v>
      </c>
      <c r="BL68" s="226">
        <v>5.4416364708880597E-5</v>
      </c>
      <c r="BM68" s="226">
        <v>1.2430058751197089E-4</v>
      </c>
      <c r="BN68" s="226">
        <v>1.5812287421590159E-4</v>
      </c>
      <c r="BO68" s="226">
        <v>7.594741634818462E-3</v>
      </c>
      <c r="BP68" s="226">
        <v>4.3681283638654133E-3</v>
      </c>
      <c r="BQ68" s="226">
        <v>3.0867755963293369E-5</v>
      </c>
      <c r="BR68" s="226">
        <v>1.8833309618140887E-4</v>
      </c>
      <c r="BS68" s="226">
        <v>2.2586143848665101E-7</v>
      </c>
      <c r="BT68" s="226">
        <v>1.5290383200865476E-5</v>
      </c>
      <c r="BU68" s="226">
        <v>0</v>
      </c>
      <c r="BV68" s="226">
        <v>8.9337630978361644E-8</v>
      </c>
      <c r="BW68" s="226">
        <v>0</v>
      </c>
      <c r="BX68" s="226">
        <v>4.3072067586876746E-5</v>
      </c>
      <c r="BY68" s="226">
        <v>0</v>
      </c>
    </row>
    <row r="69" spans="1:77" x14ac:dyDescent="0.25">
      <c r="A69" s="105" t="s">
        <v>66</v>
      </c>
      <c r="B69" s="226">
        <v>2.0304842103693347E-6</v>
      </c>
      <c r="C69" s="226">
        <v>3.5926678511358563E-6</v>
      </c>
      <c r="D69" s="226">
        <v>1.4616102354017601E-6</v>
      </c>
      <c r="E69" s="226">
        <v>3.1588185463292475E-6</v>
      </c>
      <c r="F69" s="226">
        <v>2.9159396691358487E-7</v>
      </c>
      <c r="G69" s="226">
        <v>1.1983435111075927E-6</v>
      </c>
      <c r="H69" s="226">
        <v>2.3853880777716812E-6</v>
      </c>
      <c r="I69" s="226">
        <v>5.9900814436265229E-7</v>
      </c>
      <c r="J69" s="226">
        <v>1.9384874229581574E-6</v>
      </c>
      <c r="K69" s="226">
        <v>6.680602925765758E-6</v>
      </c>
      <c r="L69" s="226">
        <v>2.6106412009657616E-6</v>
      </c>
      <c r="M69" s="226">
        <v>5.904150210889994E-7</v>
      </c>
      <c r="N69" s="226">
        <v>3.3972777319712959E-6</v>
      </c>
      <c r="O69" s="226">
        <v>3.3972777319712959E-6</v>
      </c>
      <c r="P69" s="226">
        <v>7.0407707096861659E-7</v>
      </c>
      <c r="Q69" s="226">
        <v>2.1591402351819678E-6</v>
      </c>
      <c r="R69" s="226">
        <v>7.8358939587057793E-6</v>
      </c>
      <c r="S69" s="226">
        <v>1.0152017419831817E-6</v>
      </c>
      <c r="T69" s="226">
        <v>5.4241112339814731E-9</v>
      </c>
      <c r="U69" s="226">
        <v>1.7697458457308577E-6</v>
      </c>
      <c r="V69" s="226">
        <v>3.7809789912292596E-6</v>
      </c>
      <c r="W69" s="226">
        <v>4.9208596440132869E-6</v>
      </c>
      <c r="X69" s="226">
        <v>2.9625019920506695E-6</v>
      </c>
      <c r="Y69" s="226">
        <v>3.7924193595137851E-6</v>
      </c>
      <c r="Z69" s="226">
        <v>1.7177753954605381E-6</v>
      </c>
      <c r="AA69" s="226">
        <v>2.0478317390055342E-6</v>
      </c>
      <c r="AB69" s="226">
        <v>7.8635922887577637E-6</v>
      </c>
      <c r="AC69" s="226">
        <v>5.2441464206781241E-6</v>
      </c>
      <c r="AD69" s="226">
        <v>3.9309177799036268E-6</v>
      </c>
      <c r="AE69" s="226">
        <v>2.8442952808428002E-6</v>
      </c>
      <c r="AF69" s="226">
        <v>2.7645098348149175E-6</v>
      </c>
      <c r="AG69" s="226">
        <v>5.8193304029037717E-7</v>
      </c>
      <c r="AH69" s="226">
        <v>1.9412474246109325E-7</v>
      </c>
      <c r="AI69" s="226">
        <v>2.3072748132211125E-5</v>
      </c>
      <c r="AJ69" s="226">
        <v>4.7420606325353162E-5</v>
      </c>
      <c r="AK69" s="226">
        <v>4.4202772172349014E-6</v>
      </c>
      <c r="AL69" s="226">
        <v>3.3475275922477722E-6</v>
      </c>
      <c r="AM69" s="226">
        <v>1.5036043806423234E-4</v>
      </c>
      <c r="AN69" s="226">
        <v>1.2633454045305742E-4</v>
      </c>
      <c r="AO69" s="226">
        <v>2.1116718524690432E-5</v>
      </c>
      <c r="AP69" s="226">
        <v>5.9485559559478702E-6</v>
      </c>
      <c r="AQ69" s="226">
        <v>2.3632834129392124E-5</v>
      </c>
      <c r="AR69" s="226">
        <v>1.0255600680534683E-6</v>
      </c>
      <c r="AS69" s="226">
        <v>1.0731337136256843E-5</v>
      </c>
      <c r="AT69" s="226">
        <v>1.285417404896546E-5</v>
      </c>
      <c r="AU69" s="226">
        <v>7.8998338273921849E-6</v>
      </c>
      <c r="AV69" s="226">
        <v>2.5037854573511038E-6</v>
      </c>
      <c r="AW69" s="226">
        <v>4.6855577395102245E-6</v>
      </c>
      <c r="AX69" s="226">
        <v>7.8593493296521603E-6</v>
      </c>
      <c r="AY69" s="226">
        <v>4.2816571163010671E-5</v>
      </c>
      <c r="AZ69" s="226">
        <v>1.2835260124857524E-6</v>
      </c>
      <c r="BA69" s="226">
        <v>3.3396890344416817E-6</v>
      </c>
      <c r="BB69" s="226">
        <v>3.3737855480673254E-6</v>
      </c>
      <c r="BC69" s="226">
        <v>2.1390567848636473E-5</v>
      </c>
      <c r="BD69" s="226">
        <v>1.507569316249106E-5</v>
      </c>
      <c r="BE69" s="226">
        <v>4.2245308378155862E-5</v>
      </c>
      <c r="BF69" s="226">
        <v>1.6171859344001742E-5</v>
      </c>
      <c r="BG69" s="226">
        <v>2.042019785159253E-6</v>
      </c>
      <c r="BH69" s="226">
        <v>1.3676834740008892E-5</v>
      </c>
      <c r="BI69" s="226">
        <v>4.4683826447159574E-5</v>
      </c>
      <c r="BJ69" s="226">
        <v>1.5621292541340238E-4</v>
      </c>
      <c r="BK69" s="226">
        <v>2.1094610948645793E-4</v>
      </c>
      <c r="BL69" s="226">
        <v>7.9032317745483447E-5</v>
      </c>
      <c r="BM69" s="226">
        <v>2.3616834368670218E-4</v>
      </c>
      <c r="BN69" s="226">
        <v>1.9093773212601508E-4</v>
      </c>
      <c r="BO69" s="226">
        <v>5.2190340781692616E-4</v>
      </c>
      <c r="BP69" s="226">
        <v>2.7517440766696519E-2</v>
      </c>
      <c r="BQ69" s="226">
        <v>6.5665348893180123E-5</v>
      </c>
      <c r="BR69" s="226">
        <v>2.5074044253785977E-4</v>
      </c>
      <c r="BS69" s="226">
        <v>3.8737866407559715E-7</v>
      </c>
      <c r="BT69" s="226">
        <v>1.5499270642289407E-5</v>
      </c>
      <c r="BU69" s="226">
        <v>0</v>
      </c>
      <c r="BV69" s="226">
        <v>5.0781203220883242E-8</v>
      </c>
      <c r="BW69" s="226">
        <v>0</v>
      </c>
      <c r="BX69" s="226">
        <v>5.0204716298512586E-5</v>
      </c>
      <c r="BY69" s="226">
        <v>0</v>
      </c>
    </row>
    <row r="70" spans="1:77" x14ac:dyDescent="0.25">
      <c r="A70" s="105" t="s">
        <v>67</v>
      </c>
      <c r="B70" s="226">
        <v>1.9249634796174675E-6</v>
      </c>
      <c r="C70" s="226">
        <v>3.0090409411202843E-6</v>
      </c>
      <c r="D70" s="226">
        <v>1.1387767607267634E-6</v>
      </c>
      <c r="E70" s="226">
        <v>5.2626122133237533E-6</v>
      </c>
      <c r="F70" s="226">
        <v>2.3796925897747156E-7</v>
      </c>
      <c r="G70" s="226">
        <v>9.4302680328408748E-7</v>
      </c>
      <c r="H70" s="226">
        <v>2.0134661242045557E-6</v>
      </c>
      <c r="I70" s="226">
        <v>5.0386499633085375E-7</v>
      </c>
      <c r="J70" s="226">
        <v>4.5219425628227975E-6</v>
      </c>
      <c r="K70" s="226">
        <v>5.25617677481457E-6</v>
      </c>
      <c r="L70" s="226">
        <v>3.0817356667472114E-5</v>
      </c>
      <c r="M70" s="226">
        <v>4.9628834844283613E-7</v>
      </c>
      <c r="N70" s="226">
        <v>6.4923130185964824E-6</v>
      </c>
      <c r="O70" s="226">
        <v>6.4923130185964824E-6</v>
      </c>
      <c r="P70" s="226">
        <v>4.5706953538130531E-6</v>
      </c>
      <c r="Q70" s="226">
        <v>4.3284182106301177E-5</v>
      </c>
      <c r="R70" s="226">
        <v>6.2771887450054311E-6</v>
      </c>
      <c r="S70" s="226">
        <v>1.0663236613263788E-6</v>
      </c>
      <c r="T70" s="226">
        <v>4.9439744820268613E-9</v>
      </c>
      <c r="U70" s="226">
        <v>1.5693466243499579E-6</v>
      </c>
      <c r="V70" s="226">
        <v>3.0131491033183039E-6</v>
      </c>
      <c r="W70" s="226">
        <v>3.9425908662955576E-6</v>
      </c>
      <c r="X70" s="226">
        <v>2.340899088359665E-6</v>
      </c>
      <c r="Y70" s="226">
        <v>7.591299994755557E-6</v>
      </c>
      <c r="Z70" s="226">
        <v>1.4164330241201913E-6</v>
      </c>
      <c r="AA70" s="226">
        <v>1.5520968699568943E-6</v>
      </c>
      <c r="AB70" s="226">
        <v>5.9260080084946545E-6</v>
      </c>
      <c r="AC70" s="226">
        <v>5.7765936434893002E-6</v>
      </c>
      <c r="AD70" s="226">
        <v>3.2342068188791336E-6</v>
      </c>
      <c r="AE70" s="226">
        <v>2.1759054493229825E-6</v>
      </c>
      <c r="AF70" s="226">
        <v>2.2669335474518651E-6</v>
      </c>
      <c r="AG70" s="226">
        <v>6.5059244826881341E-7</v>
      </c>
      <c r="AH70" s="226">
        <v>1.4491495164736511E-7</v>
      </c>
      <c r="AI70" s="226">
        <v>1.7372029620266467E-5</v>
      </c>
      <c r="AJ70" s="226">
        <v>1.4747044489334517E-5</v>
      </c>
      <c r="AK70" s="226">
        <v>4.252737332368048E-6</v>
      </c>
      <c r="AL70" s="226">
        <v>1.8231021346247681E-5</v>
      </c>
      <c r="AM70" s="226">
        <v>2.184930745992049E-5</v>
      </c>
      <c r="AN70" s="226">
        <v>1.0588975174447398E-4</v>
      </c>
      <c r="AO70" s="226">
        <v>2.9893933928275749E-5</v>
      </c>
      <c r="AP70" s="226">
        <v>1.2991896751729712E-5</v>
      </c>
      <c r="AQ70" s="226">
        <v>2.0428783040963083E-5</v>
      </c>
      <c r="AR70" s="226">
        <v>9.3388770061638156E-7</v>
      </c>
      <c r="AS70" s="226">
        <v>1.147602325758754E-5</v>
      </c>
      <c r="AT70" s="226">
        <v>1.1210005321050744E-5</v>
      </c>
      <c r="AU70" s="226">
        <v>3.6039823800040179E-5</v>
      </c>
      <c r="AV70" s="226">
        <v>6.2470075485956722E-5</v>
      </c>
      <c r="AW70" s="226">
        <v>3.6010822348703303E-5</v>
      </c>
      <c r="AX70" s="226">
        <v>1.9471104987593005E-5</v>
      </c>
      <c r="AY70" s="226">
        <v>1.3161654980855883E-5</v>
      </c>
      <c r="AZ70" s="226">
        <v>2.5456997538717886E-6</v>
      </c>
      <c r="BA70" s="226">
        <v>7.602957374468862E-6</v>
      </c>
      <c r="BB70" s="226">
        <v>3.2993214434067616E-6</v>
      </c>
      <c r="BC70" s="226">
        <v>4.0681297925483578E-6</v>
      </c>
      <c r="BD70" s="226">
        <v>1.1225518232065625E-5</v>
      </c>
      <c r="BE70" s="226">
        <v>1.8249033021871194E-4</v>
      </c>
      <c r="BF70" s="226">
        <v>1.6816440701992278E-4</v>
      </c>
      <c r="BG70" s="226">
        <v>6.8208690499364197E-5</v>
      </c>
      <c r="BH70" s="226">
        <v>1.0209815708755528E-5</v>
      </c>
      <c r="BI70" s="226">
        <v>4.0837212385002626E-5</v>
      </c>
      <c r="BJ70" s="226">
        <v>3.7515609407775418E-5</v>
      </c>
      <c r="BK70" s="226">
        <v>1.5209370961706645E-4</v>
      </c>
      <c r="BL70" s="226">
        <v>6.146512579792192E-5</v>
      </c>
      <c r="BM70" s="226">
        <v>7.110395752947555E-5</v>
      </c>
      <c r="BN70" s="226">
        <v>8.7546982138329342E-5</v>
      </c>
      <c r="BO70" s="226">
        <v>2.0010498369546574E-4</v>
      </c>
      <c r="BP70" s="226">
        <v>1.8141575628883154E-4</v>
      </c>
      <c r="BQ70" s="226">
        <v>2.8578346956075152E-3</v>
      </c>
      <c r="BR70" s="226">
        <v>3.1727856612807893E-4</v>
      </c>
      <c r="BS70" s="226">
        <v>1.8618828255192911E-6</v>
      </c>
      <c r="BT70" s="226">
        <v>1.0440100225325603E-5</v>
      </c>
      <c r="BU70" s="226">
        <v>0</v>
      </c>
      <c r="BV70" s="226">
        <v>3.9285606237000889E-8</v>
      </c>
      <c r="BW70" s="226">
        <v>0</v>
      </c>
      <c r="BX70" s="226">
        <v>6.227135203290268E-5</v>
      </c>
      <c r="BY70" s="226">
        <v>0</v>
      </c>
    </row>
    <row r="71" spans="1:77" x14ac:dyDescent="0.25">
      <c r="A71" s="105" t="s">
        <v>68</v>
      </c>
      <c r="B71" s="226">
        <v>1.6776011485688418E-4</v>
      </c>
      <c r="C71" s="226">
        <v>2.0330142726585407E-4</v>
      </c>
      <c r="D71" s="226">
        <v>6.7295915100389018E-5</v>
      </c>
      <c r="E71" s="226">
        <v>1.8093508001402903E-4</v>
      </c>
      <c r="F71" s="226">
        <v>1.572434059103643E-5</v>
      </c>
      <c r="G71" s="226">
        <v>5.1324455108457571E-5</v>
      </c>
      <c r="H71" s="226">
        <v>1.493135105924477E-4</v>
      </c>
      <c r="I71" s="226">
        <v>2.8057409963182328E-5</v>
      </c>
      <c r="J71" s="226">
        <v>9.3631146861228621E-5</v>
      </c>
      <c r="K71" s="226">
        <v>3.2008487898723943E-4</v>
      </c>
      <c r="L71" s="226">
        <v>8.1664399803413313E-5</v>
      </c>
      <c r="M71" s="226">
        <v>3.2944010081871002E-5</v>
      </c>
      <c r="N71" s="226">
        <v>2.2408040943566794E-4</v>
      </c>
      <c r="O71" s="226">
        <v>2.2408040943566794E-4</v>
      </c>
      <c r="P71" s="226">
        <v>3.0376564638266381E-5</v>
      </c>
      <c r="Q71" s="226">
        <v>8.7124026700640303E-5</v>
      </c>
      <c r="R71" s="226">
        <v>4.2362654441171804E-4</v>
      </c>
      <c r="S71" s="226">
        <v>7.7176806691791309E-5</v>
      </c>
      <c r="T71" s="226">
        <v>2.7967646348611894E-7</v>
      </c>
      <c r="U71" s="226">
        <v>1.3126234645809037E-4</v>
      </c>
      <c r="V71" s="226">
        <v>1.8817469404391806E-4</v>
      </c>
      <c r="W71" s="226">
        <v>2.3782620917356211E-4</v>
      </c>
      <c r="X71" s="226">
        <v>1.4534049339462213E-4</v>
      </c>
      <c r="Y71" s="226">
        <v>2.4654004257539477E-4</v>
      </c>
      <c r="Z71" s="226">
        <v>8.6002829643431125E-5</v>
      </c>
      <c r="AA71" s="226">
        <v>8.6963750658782516E-5</v>
      </c>
      <c r="AB71" s="226">
        <v>3.8820729162608695E-4</v>
      </c>
      <c r="AC71" s="226">
        <v>7.4473481508598952E-4</v>
      </c>
      <c r="AD71" s="226">
        <v>1.7900972252659221E-4</v>
      </c>
      <c r="AE71" s="226">
        <v>1.3851159302737809E-4</v>
      </c>
      <c r="AF71" s="226">
        <v>1.4312370257907564E-4</v>
      </c>
      <c r="AG71" s="226">
        <v>3.5722934949082998E-5</v>
      </c>
      <c r="AH71" s="226">
        <v>7.0143095219823846E-6</v>
      </c>
      <c r="AI71" s="226">
        <v>1.9430921842733305E-3</v>
      </c>
      <c r="AJ71" s="226">
        <v>1.3172163389959146E-3</v>
      </c>
      <c r="AK71" s="226">
        <v>4.5129548918224625E-4</v>
      </c>
      <c r="AL71" s="226">
        <v>7.0820739950146487E-5</v>
      </c>
      <c r="AM71" s="226">
        <v>1.4381147125467836E-3</v>
      </c>
      <c r="AN71" s="226">
        <v>8.2825048876962754E-3</v>
      </c>
      <c r="AO71" s="226">
        <v>1.5368375662802806E-3</v>
      </c>
      <c r="AP71" s="226">
        <v>6.0046931896439088E-4</v>
      </c>
      <c r="AQ71" s="226">
        <v>2.016788119674269E-3</v>
      </c>
      <c r="AR71" s="226">
        <v>4.7380280561526685E-5</v>
      </c>
      <c r="AS71" s="226">
        <v>6.8207884997439699E-4</v>
      </c>
      <c r="AT71" s="226">
        <v>9.2930030506833722E-4</v>
      </c>
      <c r="AU71" s="226">
        <v>9.0157024971775491E-4</v>
      </c>
      <c r="AV71" s="226">
        <v>8.4733191124207718E-5</v>
      </c>
      <c r="AW71" s="226">
        <v>2.0960005648047969E-4</v>
      </c>
      <c r="AX71" s="226">
        <v>5.5080188192049861E-4</v>
      </c>
      <c r="AY71" s="226">
        <v>1.6291682818395277E-3</v>
      </c>
      <c r="AZ71" s="226">
        <v>5.9410847207768304E-5</v>
      </c>
      <c r="BA71" s="226">
        <v>1.9690210314317778E-4</v>
      </c>
      <c r="BB71" s="226">
        <v>1.6246962148951246E-4</v>
      </c>
      <c r="BC71" s="226">
        <v>6.9757251763689462E-5</v>
      </c>
      <c r="BD71" s="226">
        <v>7.5811228697893012E-4</v>
      </c>
      <c r="BE71" s="226">
        <v>3.1782141519249248E-3</v>
      </c>
      <c r="BF71" s="226">
        <v>1.2671721257083138E-3</v>
      </c>
      <c r="BG71" s="226">
        <v>5.3550349980452429E-5</v>
      </c>
      <c r="BH71" s="226">
        <v>4.9418508393720719E-4</v>
      </c>
      <c r="BI71" s="226">
        <v>2.8115110425877003E-3</v>
      </c>
      <c r="BJ71" s="226">
        <v>2.5605993270893588E-3</v>
      </c>
      <c r="BK71" s="226">
        <v>1.2624870412997927E-2</v>
      </c>
      <c r="BL71" s="226">
        <v>3.3290542166858387E-3</v>
      </c>
      <c r="BM71" s="226">
        <v>4.3161556848748447E-3</v>
      </c>
      <c r="BN71" s="226">
        <v>1.7235475362744762E-3</v>
      </c>
      <c r="BO71" s="226">
        <v>4.9367772369205108E-3</v>
      </c>
      <c r="BP71" s="226">
        <v>4.1813855640843878E-3</v>
      </c>
      <c r="BQ71" s="226">
        <v>9.7442515969221747E-4</v>
      </c>
      <c r="BR71" s="226">
        <v>4.9309819003079132E-2</v>
      </c>
      <c r="BS71" s="226">
        <v>1.3818893507653117E-5</v>
      </c>
      <c r="BT71" s="226">
        <v>1.4712077560742327E-3</v>
      </c>
      <c r="BU71" s="226">
        <v>0</v>
      </c>
      <c r="BV71" s="226">
        <v>1.8347211660466367E-6</v>
      </c>
      <c r="BW71" s="226">
        <v>0</v>
      </c>
      <c r="BX71" s="226">
        <v>3.4367046101532062E-3</v>
      </c>
      <c r="BY71" s="226">
        <v>0</v>
      </c>
    </row>
    <row r="72" spans="1:77" x14ac:dyDescent="0.25">
      <c r="A72" s="105" t="s">
        <v>69</v>
      </c>
      <c r="B72" s="226">
        <v>1.3881581302871109E-5</v>
      </c>
      <c r="C72" s="226">
        <v>2.7064893570119577E-5</v>
      </c>
      <c r="D72" s="226">
        <v>1.1595093246801111E-5</v>
      </c>
      <c r="E72" s="226">
        <v>3.5411524786201159E-5</v>
      </c>
      <c r="F72" s="226">
        <v>4.141141166661629E-6</v>
      </c>
      <c r="G72" s="226">
        <v>9.4217481443011457E-6</v>
      </c>
      <c r="H72" s="226">
        <v>1.648665012672017E-5</v>
      </c>
      <c r="I72" s="226">
        <v>5.2057724484583391E-6</v>
      </c>
      <c r="J72" s="226">
        <v>9.1881457101044417E-5</v>
      </c>
      <c r="K72" s="226">
        <v>3.5176353225612717E-5</v>
      </c>
      <c r="L72" s="226">
        <v>1.0357050216484558E-4</v>
      </c>
      <c r="M72" s="226">
        <v>3.8916568178681722E-6</v>
      </c>
      <c r="N72" s="226">
        <v>3.3788438741372438E-5</v>
      </c>
      <c r="O72" s="226">
        <v>3.3788438741372438E-5</v>
      </c>
      <c r="P72" s="226">
        <v>5.3258452838930988E-6</v>
      </c>
      <c r="Q72" s="226">
        <v>3.2929702872896891E-5</v>
      </c>
      <c r="R72" s="226">
        <v>4.1943323181022709E-5</v>
      </c>
      <c r="S72" s="226">
        <v>9.3102783131377496E-6</v>
      </c>
      <c r="T72" s="226">
        <v>2.4618248865576214E-8</v>
      </c>
      <c r="U72" s="226">
        <v>9.7268057165617351E-6</v>
      </c>
      <c r="V72" s="226">
        <v>2.1855455547451324E-5</v>
      </c>
      <c r="W72" s="226">
        <v>2.6102686804400849E-5</v>
      </c>
      <c r="X72" s="226">
        <v>1.8308692085431721E-5</v>
      </c>
      <c r="Y72" s="226">
        <v>4.3498936338920687E-5</v>
      </c>
      <c r="Z72" s="226">
        <v>1.0823446041081655E-5</v>
      </c>
      <c r="AA72" s="226">
        <v>1.4170231967693243E-5</v>
      </c>
      <c r="AB72" s="226">
        <v>4.2658105167914169E-5</v>
      </c>
      <c r="AC72" s="226">
        <v>2.3091758074757491E-5</v>
      </c>
      <c r="AD72" s="226">
        <v>3.4721141146230224E-5</v>
      </c>
      <c r="AE72" s="226">
        <v>1.5672048832760316E-5</v>
      </c>
      <c r="AF72" s="226">
        <v>1.4052378741975643E-5</v>
      </c>
      <c r="AG72" s="226">
        <v>4.7514739641052838E-6</v>
      </c>
      <c r="AH72" s="226">
        <v>1.9698254171100405E-6</v>
      </c>
      <c r="AI72" s="226">
        <v>1.3982768369441884E-4</v>
      </c>
      <c r="AJ72" s="226">
        <v>3.5739246796845809E-4</v>
      </c>
      <c r="AK72" s="226">
        <v>2.7763418069560736E-5</v>
      </c>
      <c r="AL72" s="226">
        <v>2.3610196041031739E-4</v>
      </c>
      <c r="AM72" s="226">
        <v>2.8426317065931327E-4</v>
      </c>
      <c r="AN72" s="226">
        <v>1.0025681809968266E-3</v>
      </c>
      <c r="AO72" s="226">
        <v>2.3395126037464132E-4</v>
      </c>
      <c r="AP72" s="226">
        <v>2.4283877868833215E-4</v>
      </c>
      <c r="AQ72" s="226">
        <v>1.578423466232161E-4</v>
      </c>
      <c r="AR72" s="226">
        <v>1.7242867143295196E-4</v>
      </c>
      <c r="AS72" s="226">
        <v>7.5313719322772613E-5</v>
      </c>
      <c r="AT72" s="226">
        <v>9.2823324553415246E-5</v>
      </c>
      <c r="AU72" s="226">
        <v>3.9419234183124617E-5</v>
      </c>
      <c r="AV72" s="226">
        <v>8.9154850871960265E-6</v>
      </c>
      <c r="AW72" s="226">
        <v>3.2826870611558568E-5</v>
      </c>
      <c r="AX72" s="226">
        <v>5.0933815879585533E-5</v>
      </c>
      <c r="AY72" s="226">
        <v>5.3100795404896928E-4</v>
      </c>
      <c r="AZ72" s="226">
        <v>1.1564788104350172E-5</v>
      </c>
      <c r="BA72" s="226">
        <v>2.3701190796614465E-5</v>
      </c>
      <c r="BB72" s="226">
        <v>2.0069123459385477E-5</v>
      </c>
      <c r="BC72" s="226">
        <v>3.992747852260497E-5</v>
      </c>
      <c r="BD72" s="226">
        <v>2.7475397665928278E-4</v>
      </c>
      <c r="BE72" s="226">
        <v>5.7436701378981738E-4</v>
      </c>
      <c r="BF72" s="226">
        <v>4.6734850288045524E-4</v>
      </c>
      <c r="BG72" s="226">
        <v>5.3375766733645256E-6</v>
      </c>
      <c r="BH72" s="226">
        <v>1.3878177688700651E-4</v>
      </c>
      <c r="BI72" s="226">
        <v>1.7513573406101397E-4</v>
      </c>
      <c r="BJ72" s="226">
        <v>2.8828663258181382E-4</v>
      </c>
      <c r="BK72" s="226">
        <v>1.2609576092308501E-3</v>
      </c>
      <c r="BL72" s="226">
        <v>3.7353454470694949E-4</v>
      </c>
      <c r="BM72" s="226">
        <v>7.35171721232572E-4</v>
      </c>
      <c r="BN72" s="226">
        <v>1.3946747552091782E-3</v>
      </c>
      <c r="BO72" s="226">
        <v>2.1047910239587811E-3</v>
      </c>
      <c r="BP72" s="226">
        <v>1.5911310360058836E-3</v>
      </c>
      <c r="BQ72" s="226">
        <v>1.0375296546128768E-4</v>
      </c>
      <c r="BR72" s="226">
        <v>8.8639741736459019E-4</v>
      </c>
      <c r="BS72" s="226">
        <v>2.4223275818021243E-2</v>
      </c>
      <c r="BT72" s="226">
        <v>9.4443644870698741E-5</v>
      </c>
      <c r="BU72" s="226">
        <v>0</v>
      </c>
      <c r="BV72" s="226">
        <v>2.1724238016909852E-5</v>
      </c>
      <c r="BW72" s="226">
        <v>0</v>
      </c>
      <c r="BX72" s="226">
        <v>1.85550109763047E-4</v>
      </c>
      <c r="BY72" s="226">
        <v>0</v>
      </c>
    </row>
    <row r="73" spans="1:77" x14ac:dyDescent="0.25">
      <c r="A73" s="105" t="s">
        <v>70</v>
      </c>
      <c r="B73" s="226">
        <v>3.4674347397078051E-5</v>
      </c>
      <c r="C73" s="226">
        <v>6.4983765865356171E-5</v>
      </c>
      <c r="D73" s="226">
        <v>2.6995538245016237E-5</v>
      </c>
      <c r="E73" s="226">
        <v>5.6704731838943258E-5</v>
      </c>
      <c r="F73" s="226">
        <v>5.6183039315914552E-6</v>
      </c>
      <c r="G73" s="226">
        <v>2.2220402467638268E-5</v>
      </c>
      <c r="H73" s="226">
        <v>4.1087528216943873E-5</v>
      </c>
      <c r="I73" s="226">
        <v>1.0636670192966322E-5</v>
      </c>
      <c r="J73" s="226">
        <v>3.9677325221876983E-5</v>
      </c>
      <c r="K73" s="226">
        <v>1.3068835715616248E-4</v>
      </c>
      <c r="L73" s="226">
        <v>3.9891637514598005E-5</v>
      </c>
      <c r="M73" s="226">
        <v>1.0349534198537184E-5</v>
      </c>
      <c r="N73" s="226">
        <v>9.7868057159816585E-5</v>
      </c>
      <c r="O73" s="226">
        <v>9.7868057159816585E-5</v>
      </c>
      <c r="P73" s="226">
        <v>1.0535431559596132E-5</v>
      </c>
      <c r="Q73" s="226">
        <v>2.8295399038275566E-5</v>
      </c>
      <c r="R73" s="226">
        <v>1.4670346539245337E-4</v>
      </c>
      <c r="S73" s="226">
        <v>1.6768244702100887E-5</v>
      </c>
      <c r="T73" s="226">
        <v>1.2437124778896107E-7</v>
      </c>
      <c r="U73" s="226">
        <v>3.0054343719915625E-5</v>
      </c>
      <c r="V73" s="226">
        <v>6.9347059096614889E-5</v>
      </c>
      <c r="W73" s="226">
        <v>9.49162241307866E-5</v>
      </c>
      <c r="X73" s="226">
        <v>5.6690352615222992E-5</v>
      </c>
      <c r="Y73" s="226">
        <v>6.822697438803477E-5</v>
      </c>
      <c r="Z73" s="226">
        <v>3.230071426131589E-5</v>
      </c>
      <c r="AA73" s="226">
        <v>3.804344247110949E-5</v>
      </c>
      <c r="AB73" s="226">
        <v>1.3703138423527177E-4</v>
      </c>
      <c r="AC73" s="226">
        <v>6.6689950263437801E-5</v>
      </c>
      <c r="AD73" s="226">
        <v>7.4635457291031897E-5</v>
      </c>
      <c r="AE73" s="226">
        <v>5.1117576192001777E-5</v>
      </c>
      <c r="AF73" s="226">
        <v>5.0851062895486858E-5</v>
      </c>
      <c r="AG73" s="226">
        <v>1.47433601585687E-5</v>
      </c>
      <c r="AH73" s="226">
        <v>3.4512607343410404E-6</v>
      </c>
      <c r="AI73" s="226">
        <v>6.4922055403761184E-4</v>
      </c>
      <c r="AJ73" s="226">
        <v>5.8925777903192169E-4</v>
      </c>
      <c r="AK73" s="226">
        <v>1.138039371617685E-4</v>
      </c>
      <c r="AL73" s="226">
        <v>5.410306210985609E-5</v>
      </c>
      <c r="AM73" s="226">
        <v>5.3340263310533409E-4</v>
      </c>
      <c r="AN73" s="226">
        <v>4.3029862104137029E-3</v>
      </c>
      <c r="AO73" s="226">
        <v>7.362326283029809E-4</v>
      </c>
      <c r="AP73" s="226">
        <v>1.157493232707883E-4</v>
      </c>
      <c r="AQ73" s="226">
        <v>3.0349826991924416E-4</v>
      </c>
      <c r="AR73" s="226">
        <v>2.6702326456242033E-5</v>
      </c>
      <c r="AS73" s="226">
        <v>1.5864759322358236E-4</v>
      </c>
      <c r="AT73" s="226">
        <v>2.5006338009649954E-4</v>
      </c>
      <c r="AU73" s="226">
        <v>2.6985669574494767E-4</v>
      </c>
      <c r="AV73" s="226">
        <v>2.4347162750311379E-5</v>
      </c>
      <c r="AW73" s="226">
        <v>6.7272944748203201E-5</v>
      </c>
      <c r="AX73" s="226">
        <v>1.8423806337480143E-4</v>
      </c>
      <c r="AY73" s="226">
        <v>2.9571344367397535E-4</v>
      </c>
      <c r="AZ73" s="226">
        <v>2.3582975517491041E-5</v>
      </c>
      <c r="BA73" s="226">
        <v>6.0266236791650803E-5</v>
      </c>
      <c r="BB73" s="226">
        <v>6.0607958772759628E-5</v>
      </c>
      <c r="BC73" s="226">
        <v>2.615210594742026E-5</v>
      </c>
      <c r="BD73" s="226">
        <v>3.2930056392034627E-4</v>
      </c>
      <c r="BE73" s="226">
        <v>8.5408790426589199E-4</v>
      </c>
      <c r="BF73" s="226">
        <v>1.1041203460034864E-3</v>
      </c>
      <c r="BG73" s="226">
        <v>1.5508935148421801E-5</v>
      </c>
      <c r="BH73" s="226">
        <v>2.4315459281407375E-4</v>
      </c>
      <c r="BI73" s="226">
        <v>5.8209995845577881E-4</v>
      </c>
      <c r="BJ73" s="226">
        <v>7.2631174158908733E-4</v>
      </c>
      <c r="BK73" s="226">
        <v>2.6907887764208841E-3</v>
      </c>
      <c r="BL73" s="226">
        <v>1.6542770464207004E-3</v>
      </c>
      <c r="BM73" s="226">
        <v>1.1329779160500274E-3</v>
      </c>
      <c r="BN73" s="226">
        <v>4.0646939052088642E-4</v>
      </c>
      <c r="BO73" s="226">
        <v>1.7205868219527347E-3</v>
      </c>
      <c r="BP73" s="226">
        <v>1.4671120469424599E-3</v>
      </c>
      <c r="BQ73" s="226">
        <v>1.8611423717251725E-4</v>
      </c>
      <c r="BR73" s="226">
        <v>2.1357651700562494E-3</v>
      </c>
      <c r="BS73" s="226">
        <v>7.5424077184506853E-6</v>
      </c>
      <c r="BT73" s="226">
        <v>5.8681099427881259E-2</v>
      </c>
      <c r="BU73" s="226">
        <v>0</v>
      </c>
      <c r="BV73" s="226">
        <v>9.0339119168364402E-7</v>
      </c>
      <c r="BW73" s="226">
        <v>0</v>
      </c>
      <c r="BX73" s="226">
        <v>1.5059384266599984E-3</v>
      </c>
      <c r="BY73" s="226">
        <v>0</v>
      </c>
    </row>
    <row r="74" spans="1:77" x14ac:dyDescent="0.25">
      <c r="A74" s="105" t="s">
        <v>71</v>
      </c>
      <c r="B74" s="226">
        <v>3.1184449179533681E-5</v>
      </c>
      <c r="C74" s="226">
        <v>5.9882766049244323E-5</v>
      </c>
      <c r="D74" s="226">
        <v>2.5251052253739007E-5</v>
      </c>
      <c r="E74" s="226">
        <v>3.4081370897694984E-5</v>
      </c>
      <c r="F74" s="226">
        <v>3.0511335705505493E-6</v>
      </c>
      <c r="G74" s="226">
        <v>1.83575831102574E-5</v>
      </c>
      <c r="H74" s="226">
        <v>3.295924126298227E-5</v>
      </c>
      <c r="I74" s="226">
        <v>8.8730415403893988E-6</v>
      </c>
      <c r="J74" s="226">
        <v>3.0289216559700769E-5</v>
      </c>
      <c r="K74" s="226">
        <v>1.5957817557582215E-4</v>
      </c>
      <c r="L74" s="226">
        <v>7.5847956381344989E-5</v>
      </c>
      <c r="M74" s="226">
        <v>9.6128804242014025E-6</v>
      </c>
      <c r="N74" s="226">
        <v>1.3217223598791259E-5</v>
      </c>
      <c r="O74" s="226">
        <v>1.3217223598791259E-5</v>
      </c>
      <c r="P74" s="226">
        <v>4.1724169522409687E-6</v>
      </c>
      <c r="Q74" s="226">
        <v>1.2540528406509215E-5</v>
      </c>
      <c r="R74" s="226">
        <v>1.6596609138640073E-4</v>
      </c>
      <c r="S74" s="226">
        <v>1.0489296819623073E-5</v>
      </c>
      <c r="T74" s="226">
        <v>1.0345766623801344E-7</v>
      </c>
      <c r="U74" s="226">
        <v>2.9117404251601661E-5</v>
      </c>
      <c r="V74" s="226">
        <v>6.9279136270451586E-5</v>
      </c>
      <c r="W74" s="226">
        <v>1.0082787174078294E-4</v>
      </c>
      <c r="X74" s="226">
        <v>6.4004168313308677E-5</v>
      </c>
      <c r="Y74" s="226">
        <v>4.4490576965551178E-5</v>
      </c>
      <c r="Z74" s="226">
        <v>2.5054240761271164E-5</v>
      </c>
      <c r="AA74" s="226">
        <v>3.5820785651613624E-5</v>
      </c>
      <c r="AB74" s="226">
        <v>1.3856313121920412E-4</v>
      </c>
      <c r="AC74" s="226">
        <v>4.509433317051958E-5</v>
      </c>
      <c r="AD74" s="226">
        <v>7.872605461209507E-5</v>
      </c>
      <c r="AE74" s="226">
        <v>5.2010868960342963E-5</v>
      </c>
      <c r="AF74" s="226">
        <v>4.3282676837116908E-5</v>
      </c>
      <c r="AG74" s="226">
        <v>5.9112117248734807E-6</v>
      </c>
      <c r="AH74" s="226">
        <v>1.5122432362768962E-6</v>
      </c>
      <c r="AI74" s="226">
        <v>9.6670716836274958E-5</v>
      </c>
      <c r="AJ74" s="226">
        <v>2.0267902647016052E-4</v>
      </c>
      <c r="AK74" s="226">
        <v>1.8910078681103852E-5</v>
      </c>
      <c r="AL74" s="226">
        <v>1.7505484406013215E-4</v>
      </c>
      <c r="AM74" s="226">
        <v>3.3233249798692813E-4</v>
      </c>
      <c r="AN74" s="226">
        <v>2.5401819110793524E-3</v>
      </c>
      <c r="AO74" s="226">
        <v>8.0450961894926846E-5</v>
      </c>
      <c r="AP74" s="226">
        <v>1.1118231708326488E-4</v>
      </c>
      <c r="AQ74" s="226">
        <v>1.3933503487898951E-4</v>
      </c>
      <c r="AR74" s="226">
        <v>1.3013814950794849E-4</v>
      </c>
      <c r="AS74" s="226">
        <v>4.9909528938624358E-5</v>
      </c>
      <c r="AT74" s="226">
        <v>8.8981122863879438E-5</v>
      </c>
      <c r="AU74" s="226">
        <v>3.2189836494530218E-5</v>
      </c>
      <c r="AV74" s="226">
        <v>5.3605249427687237E-6</v>
      </c>
      <c r="AW74" s="226">
        <v>2.5890714486906923E-5</v>
      </c>
      <c r="AX74" s="226">
        <v>6.9138898751333936E-5</v>
      </c>
      <c r="AY74" s="226">
        <v>7.6323149909120037E-5</v>
      </c>
      <c r="AZ74" s="226">
        <v>9.3209630022802176E-6</v>
      </c>
      <c r="BA74" s="226">
        <v>2.7491719465365592E-5</v>
      </c>
      <c r="BB74" s="226">
        <v>1.4972640001061143E-5</v>
      </c>
      <c r="BC74" s="226">
        <v>1.1024086234176041E-4</v>
      </c>
      <c r="BD74" s="226">
        <v>1.4957422962494642E-4</v>
      </c>
      <c r="BE74" s="226">
        <v>3.7325341333978063E-4</v>
      </c>
      <c r="BF74" s="226">
        <v>5.2044371919701075E-4</v>
      </c>
      <c r="BG74" s="226">
        <v>2.6466008946980977E-6</v>
      </c>
      <c r="BH74" s="226">
        <v>1.0654335231584687E-4</v>
      </c>
      <c r="BI74" s="226">
        <v>1.0223755369531601E-4</v>
      </c>
      <c r="BJ74" s="226">
        <v>9.7225085264471907E-5</v>
      </c>
      <c r="BK74" s="226">
        <v>6.0199832109273201E-4</v>
      </c>
      <c r="BL74" s="226">
        <v>2.3165415661187965E-3</v>
      </c>
      <c r="BM74" s="226">
        <v>3.361415983804585E-4</v>
      </c>
      <c r="BN74" s="226">
        <v>7.3759618882989381E-5</v>
      </c>
      <c r="BO74" s="226">
        <v>3.141666333876861E-4</v>
      </c>
      <c r="BP74" s="226">
        <v>2.233900226534923E-4</v>
      </c>
      <c r="BQ74" s="226">
        <v>3.9539928265585758E-5</v>
      </c>
      <c r="BR74" s="226">
        <v>5.4454252793622768E-4</v>
      </c>
      <c r="BS74" s="226">
        <v>3.4202483425150677E-6</v>
      </c>
      <c r="BT74" s="226">
        <v>1.0149584444936937E-4</v>
      </c>
      <c r="BU74" s="226">
        <v>5.6459973860222598E-2</v>
      </c>
      <c r="BV74" s="226">
        <v>1.5697623710762922E-6</v>
      </c>
      <c r="BW74" s="226">
        <v>0</v>
      </c>
      <c r="BX74" s="226">
        <v>1.4592597088428433E-4</v>
      </c>
      <c r="BY74" s="226">
        <v>0</v>
      </c>
    </row>
    <row r="75" spans="1:77" x14ac:dyDescent="0.25">
      <c r="A75" s="105" t="s">
        <v>72</v>
      </c>
      <c r="B75" s="226">
        <v>2.8267589615081689E-5</v>
      </c>
      <c r="C75" s="226">
        <v>6.0956747504096745E-5</v>
      </c>
      <c r="D75" s="226">
        <v>2.2058849688201378E-5</v>
      </c>
      <c r="E75" s="226">
        <v>2.4257869184213384E-4</v>
      </c>
      <c r="F75" s="226">
        <v>5.1821320019156039E-6</v>
      </c>
      <c r="G75" s="226">
        <v>2.3636208406298968E-5</v>
      </c>
      <c r="H75" s="226">
        <v>4.4924203439144104E-5</v>
      </c>
      <c r="I75" s="226">
        <v>9.5393015547423767E-6</v>
      </c>
      <c r="J75" s="226">
        <v>4.9520337863132152E-5</v>
      </c>
      <c r="K75" s="226">
        <v>8.6873765226187666E-5</v>
      </c>
      <c r="L75" s="226">
        <v>6.0120348782564991E-5</v>
      </c>
      <c r="M75" s="226">
        <v>7.9914549378259604E-6</v>
      </c>
      <c r="N75" s="226">
        <v>3.9592961446641102E-5</v>
      </c>
      <c r="O75" s="226">
        <v>3.9592961446641102E-5</v>
      </c>
      <c r="P75" s="226">
        <v>1.0511354248379449E-5</v>
      </c>
      <c r="Q75" s="226">
        <v>5.0786355691841681E-5</v>
      </c>
      <c r="R75" s="226">
        <v>9.2568724350593367E-5</v>
      </c>
      <c r="S75" s="226">
        <v>1.7695017969023807E-5</v>
      </c>
      <c r="T75" s="226">
        <v>7.0863976171420514E-8</v>
      </c>
      <c r="U75" s="226">
        <v>2.6994096090787795E-5</v>
      </c>
      <c r="V75" s="226">
        <v>4.285701312690855E-5</v>
      </c>
      <c r="W75" s="226">
        <v>5.9645825737295335E-5</v>
      </c>
      <c r="X75" s="226">
        <v>4.2351894820792958E-5</v>
      </c>
      <c r="Y75" s="226">
        <v>3.6213896711634341E-4</v>
      </c>
      <c r="Z75" s="226">
        <v>2.2924087095199467E-5</v>
      </c>
      <c r="AA75" s="226">
        <v>3.575724006357912E-5</v>
      </c>
      <c r="AB75" s="226">
        <v>8.4873147095293206E-5</v>
      </c>
      <c r="AC75" s="226">
        <v>4.8406410842450714E-5</v>
      </c>
      <c r="AD75" s="226">
        <v>6.7382461589583708E-5</v>
      </c>
      <c r="AE75" s="226">
        <v>3.2844218678008087E-5</v>
      </c>
      <c r="AF75" s="226">
        <v>3.1061759569983882E-5</v>
      </c>
      <c r="AG75" s="226">
        <v>2.3027504589719341E-5</v>
      </c>
      <c r="AH75" s="226">
        <v>5.2449355360412612E-6</v>
      </c>
      <c r="AI75" s="226">
        <v>5.1125840883269806E-4</v>
      </c>
      <c r="AJ75" s="226">
        <v>3.0633429020426867E-4</v>
      </c>
      <c r="AK75" s="226">
        <v>3.5955369654070151E-4</v>
      </c>
      <c r="AL75" s="226">
        <v>1.0880031473363182E-4</v>
      </c>
      <c r="AM75" s="226">
        <v>2.9129354395992878E-4</v>
      </c>
      <c r="AN75" s="226">
        <v>5.1257644242946356E-4</v>
      </c>
      <c r="AO75" s="226">
        <v>2.4465657477614177E-4</v>
      </c>
      <c r="AP75" s="226">
        <v>4.9007949765240031E-3</v>
      </c>
      <c r="AQ75" s="226">
        <v>2.4713645378015572E-4</v>
      </c>
      <c r="AR75" s="226">
        <v>1.710509918887743E-2</v>
      </c>
      <c r="AS75" s="226">
        <v>1.5478332624277441E-4</v>
      </c>
      <c r="AT75" s="226">
        <v>3.6836803875191828E-4</v>
      </c>
      <c r="AU75" s="226">
        <v>2.7587162948893945E-4</v>
      </c>
      <c r="AV75" s="226">
        <v>1.8160749192729141E-5</v>
      </c>
      <c r="AW75" s="226">
        <v>5.6955140252270795E-5</v>
      </c>
      <c r="AX75" s="226">
        <v>2.1504200811121871E-4</v>
      </c>
      <c r="AY75" s="226">
        <v>1.5283070750279822E-4</v>
      </c>
      <c r="AZ75" s="226">
        <v>4.3692386721302613E-5</v>
      </c>
      <c r="BA75" s="226">
        <v>8.661782099041259E-5</v>
      </c>
      <c r="BB75" s="226">
        <v>4.7251587348220738E-5</v>
      </c>
      <c r="BC75" s="226">
        <v>3.4457047201591233E-5</v>
      </c>
      <c r="BD75" s="226">
        <v>7.4062888111289913E-4</v>
      </c>
      <c r="BE75" s="226">
        <v>1.0722029534807847E-3</v>
      </c>
      <c r="BF75" s="226">
        <v>1.1298641155959635E-3</v>
      </c>
      <c r="BG75" s="226">
        <v>7.8730336616544311E-6</v>
      </c>
      <c r="BH75" s="226">
        <v>3.6952588134308824E-4</v>
      </c>
      <c r="BI75" s="226">
        <v>3.6211802150050849E-4</v>
      </c>
      <c r="BJ75" s="226">
        <v>6.0799373239946728E-4</v>
      </c>
      <c r="BK75" s="226">
        <v>1.2519437713070171E-3</v>
      </c>
      <c r="BL75" s="226">
        <v>1.0732702576659872E-3</v>
      </c>
      <c r="BM75" s="226">
        <v>5.4429692003787726E-4</v>
      </c>
      <c r="BN75" s="226">
        <v>4.0946508449643846E-4</v>
      </c>
      <c r="BO75" s="226">
        <v>8.7513365184319362E-4</v>
      </c>
      <c r="BP75" s="226">
        <v>8.6852762158429165E-4</v>
      </c>
      <c r="BQ75" s="226">
        <v>6.047493656241782E-5</v>
      </c>
      <c r="BR75" s="226">
        <v>1.5002657568147029E-3</v>
      </c>
      <c r="BS75" s="226">
        <v>6.7827870126395772E-6</v>
      </c>
      <c r="BT75" s="226">
        <v>5.4788959419457805E-5</v>
      </c>
      <c r="BU75" s="226">
        <v>0</v>
      </c>
      <c r="BV75" s="226">
        <v>4.8257866941962317E-2</v>
      </c>
      <c r="BW75" s="226">
        <v>0</v>
      </c>
      <c r="BX75" s="226">
        <v>7.0510986884580172E-4</v>
      </c>
      <c r="BY75" s="226">
        <v>0</v>
      </c>
    </row>
    <row r="76" spans="1:77" x14ac:dyDescent="0.25">
      <c r="A76" s="105" t="s">
        <v>73</v>
      </c>
      <c r="B76" s="226">
        <v>1.5002192722696671E-5</v>
      </c>
      <c r="C76" s="226">
        <v>2.9189311978923562E-5</v>
      </c>
      <c r="D76" s="226">
        <v>1.5834502513290658E-5</v>
      </c>
      <c r="E76" s="226">
        <v>4.5995677591164272E-5</v>
      </c>
      <c r="F76" s="226">
        <v>5.9456193885214088E-6</v>
      </c>
      <c r="G76" s="226">
        <v>1.1983215615967574E-5</v>
      </c>
      <c r="H76" s="226">
        <v>1.9439034451862971E-5</v>
      </c>
      <c r="I76" s="226">
        <v>3.9917411964785433E-6</v>
      </c>
      <c r="J76" s="226">
        <v>2.275429202960689E-5</v>
      </c>
      <c r="K76" s="226">
        <v>2.6100632303182192E-5</v>
      </c>
      <c r="L76" s="226">
        <v>3.6624878014024272E-5</v>
      </c>
      <c r="M76" s="226">
        <v>3.4372154375266862E-6</v>
      </c>
      <c r="N76" s="226">
        <v>1.6794969222641458E-5</v>
      </c>
      <c r="O76" s="226">
        <v>1.6794969222641458E-5</v>
      </c>
      <c r="P76" s="226">
        <v>4.0241910942769447E-6</v>
      </c>
      <c r="Q76" s="226">
        <v>1.3439301889262227E-5</v>
      </c>
      <c r="R76" s="226">
        <v>3.0300783227891687E-5</v>
      </c>
      <c r="S76" s="226">
        <v>1.1588056521278807E-5</v>
      </c>
      <c r="T76" s="226">
        <v>1.462894579817435E-8</v>
      </c>
      <c r="U76" s="226">
        <v>7.9773931565584008E-6</v>
      </c>
      <c r="V76" s="226">
        <v>1.5589220629174736E-5</v>
      </c>
      <c r="W76" s="226">
        <v>1.7861008993363641E-5</v>
      </c>
      <c r="X76" s="226">
        <v>1.7064097269258245E-5</v>
      </c>
      <c r="Y76" s="226">
        <v>5.2131634826212864E-5</v>
      </c>
      <c r="Z76" s="226">
        <v>9.1293707006179616E-6</v>
      </c>
      <c r="AA76" s="226">
        <v>1.6164394201031053E-5</v>
      </c>
      <c r="AB76" s="226">
        <v>2.2970948134994113E-5</v>
      </c>
      <c r="AC76" s="226">
        <v>1.5416119278353914E-5</v>
      </c>
      <c r="AD76" s="226">
        <v>1.0493688703425588E-4</v>
      </c>
      <c r="AE76" s="226">
        <v>1.0623370080579339E-5</v>
      </c>
      <c r="AF76" s="226">
        <v>7.9624178448056708E-6</v>
      </c>
      <c r="AG76" s="226">
        <v>4.1344116332966893E-6</v>
      </c>
      <c r="AH76" s="226">
        <v>3.1976844179053584E-6</v>
      </c>
      <c r="AI76" s="226">
        <v>1.0129810556130684E-4</v>
      </c>
      <c r="AJ76" s="226">
        <v>1.1740435846927991E-4</v>
      </c>
      <c r="AK76" s="226">
        <v>2.9198558153652939E-5</v>
      </c>
      <c r="AL76" s="226">
        <v>6.9345977482416848E-5</v>
      </c>
      <c r="AM76" s="226">
        <v>1.466972983321858E-4</v>
      </c>
      <c r="AN76" s="226">
        <v>2.3962585171693793E-4</v>
      </c>
      <c r="AO76" s="226">
        <v>1.1568181276789923E-4</v>
      </c>
      <c r="AP76" s="226">
        <v>5.4207216555508635E-4</v>
      </c>
      <c r="AQ76" s="226">
        <v>1.371352122444613E-4</v>
      </c>
      <c r="AR76" s="226">
        <v>1.3897640646596103E-3</v>
      </c>
      <c r="AS76" s="226">
        <v>4.925667697564791E-4</v>
      </c>
      <c r="AT76" s="226">
        <v>1.2431714244721178E-4</v>
      </c>
      <c r="AU76" s="226">
        <v>4.0496765644701454E-5</v>
      </c>
      <c r="AV76" s="226">
        <v>7.5298302511514114E-6</v>
      </c>
      <c r="AW76" s="226">
        <v>1.5621440940316545E-5</v>
      </c>
      <c r="AX76" s="226">
        <v>3.4153423676129068E-5</v>
      </c>
      <c r="AY76" s="226">
        <v>5.0852102347417163E-5</v>
      </c>
      <c r="AZ76" s="226">
        <v>1.5932504030112859E-5</v>
      </c>
      <c r="BA76" s="226">
        <v>1.8748026494057627E-5</v>
      </c>
      <c r="BB76" s="226">
        <v>1.9439738500497898E-5</v>
      </c>
      <c r="BC76" s="226">
        <v>2.5929247986677172E-5</v>
      </c>
      <c r="BD76" s="226">
        <v>3.4338782356963833E-4</v>
      </c>
      <c r="BE76" s="226">
        <v>3.0158239562230651E-4</v>
      </c>
      <c r="BF76" s="226">
        <v>1.8752143955444231E-4</v>
      </c>
      <c r="BG76" s="226">
        <v>2.877894779539556E-6</v>
      </c>
      <c r="BH76" s="226">
        <v>2.2528916602765537E-4</v>
      </c>
      <c r="BI76" s="226">
        <v>1.1601115610501384E-4</v>
      </c>
      <c r="BJ76" s="226">
        <v>1.2871626220928287E-4</v>
      </c>
      <c r="BK76" s="226">
        <v>2.3417607884980979E-4</v>
      </c>
      <c r="BL76" s="226">
        <v>2.64282646345732E-4</v>
      </c>
      <c r="BM76" s="226">
        <v>1.7411543046528703E-4</v>
      </c>
      <c r="BN76" s="226">
        <v>9.3017053156042103E-5</v>
      </c>
      <c r="BO76" s="226">
        <v>1.7860071433030715E-4</v>
      </c>
      <c r="BP76" s="226">
        <v>1.4708275268864962E-4</v>
      </c>
      <c r="BQ76" s="226">
        <v>2.5425241397679093E-5</v>
      </c>
      <c r="BR76" s="226">
        <v>3.7142192141804032E-4</v>
      </c>
      <c r="BS76" s="226">
        <v>1.4961093217818319E-6</v>
      </c>
      <c r="BT76" s="226">
        <v>1.73827759059604E-5</v>
      </c>
      <c r="BU76" s="226">
        <v>0</v>
      </c>
      <c r="BV76" s="226">
        <v>1.849842352219651E-3</v>
      </c>
      <c r="BW76" s="226">
        <v>1.8450743086592E-2</v>
      </c>
      <c r="BX76" s="226">
        <v>8.056025516585401E-5</v>
      </c>
      <c r="BY76" s="226">
        <v>0</v>
      </c>
    </row>
    <row r="77" spans="1:77" x14ac:dyDescent="0.25">
      <c r="A77" s="105" t="s">
        <v>74</v>
      </c>
      <c r="B77" s="226">
        <v>2.9564707598720791E-4</v>
      </c>
      <c r="C77" s="226">
        <v>2.5152152242630788E-4</v>
      </c>
      <c r="D77" s="226">
        <v>1.5283113114338473E-4</v>
      </c>
      <c r="E77" s="226">
        <v>3.0338482546670451E-4</v>
      </c>
      <c r="F77" s="226">
        <v>1.3677752221349977E-5</v>
      </c>
      <c r="G77" s="226">
        <v>7.8671434937176287E-5</v>
      </c>
      <c r="H77" s="226">
        <v>2.0499917719580209E-4</v>
      </c>
      <c r="I77" s="226">
        <v>4.258655107645094E-5</v>
      </c>
      <c r="J77" s="226">
        <v>1.3248915703995844E-4</v>
      </c>
      <c r="K77" s="226">
        <v>4.4963342898919547E-4</v>
      </c>
      <c r="L77" s="226">
        <v>3.5394621740036003E-4</v>
      </c>
      <c r="M77" s="226">
        <v>3.3360211386029367E-5</v>
      </c>
      <c r="N77" s="226">
        <v>1.5871706475621792E-4</v>
      </c>
      <c r="O77" s="226">
        <v>1.5871706475621792E-4</v>
      </c>
      <c r="P77" s="226">
        <v>4.4663173665384539E-5</v>
      </c>
      <c r="Q77" s="226">
        <v>3.1188689712558778E-4</v>
      </c>
      <c r="R77" s="226">
        <v>7.5243735131230109E-4</v>
      </c>
      <c r="S77" s="226">
        <v>1.0446542913591746E-4</v>
      </c>
      <c r="T77" s="226">
        <v>4.1985477257240869E-6</v>
      </c>
      <c r="U77" s="226">
        <v>1.8540423771031578E-4</v>
      </c>
      <c r="V77" s="226">
        <v>5.0313599626877347E-4</v>
      </c>
      <c r="W77" s="226">
        <v>8.5435469256912172E-4</v>
      </c>
      <c r="X77" s="226">
        <v>2.2264081777413923E-4</v>
      </c>
      <c r="Y77" s="226">
        <v>4.3717449448591269E-4</v>
      </c>
      <c r="Z77" s="226">
        <v>5.1472342434609518E-4</v>
      </c>
      <c r="AA77" s="226">
        <v>7.4984004804402006E-5</v>
      </c>
      <c r="AB77" s="226">
        <v>2.6059078254862724E-4</v>
      </c>
      <c r="AC77" s="226">
        <v>5.2146674226930131E-4</v>
      </c>
      <c r="AD77" s="226">
        <v>3.3223013533977003E-4</v>
      </c>
      <c r="AE77" s="226">
        <v>2.0695675568184504E-4</v>
      </c>
      <c r="AF77" s="226">
        <v>6.9399758570176228E-4</v>
      </c>
      <c r="AG77" s="226">
        <v>1.8503384894188977E-4</v>
      </c>
      <c r="AH77" s="226">
        <v>8.3284559527884871E-6</v>
      </c>
      <c r="AI77" s="226">
        <v>6.2059637907447228E-4</v>
      </c>
      <c r="AJ77" s="226">
        <v>1.3953395498475386E-3</v>
      </c>
      <c r="AK77" s="226">
        <v>3.4832873777450448E-4</v>
      </c>
      <c r="AL77" s="226">
        <v>4.7901133571397452E-4</v>
      </c>
      <c r="AM77" s="226">
        <v>3.4525901510157027E-3</v>
      </c>
      <c r="AN77" s="226">
        <v>6.5340497237465845E-3</v>
      </c>
      <c r="AO77" s="226">
        <v>1.0035514808526965E-3</v>
      </c>
      <c r="AP77" s="226">
        <v>4.0600537277526056E-4</v>
      </c>
      <c r="AQ77" s="226">
        <v>1.5520472980725627E-3</v>
      </c>
      <c r="AR77" s="226">
        <v>3.126487540185703E-4</v>
      </c>
      <c r="AS77" s="226">
        <v>4.5747114596555592E-4</v>
      </c>
      <c r="AT77" s="226">
        <v>9.034326350858741E-4</v>
      </c>
      <c r="AU77" s="226">
        <v>9.9378495080841025E-4</v>
      </c>
      <c r="AV77" s="226">
        <v>4.0062211401288176E-4</v>
      </c>
      <c r="AW77" s="226">
        <v>3.1656866964680885E-4</v>
      </c>
      <c r="AX77" s="226">
        <v>3.9256319240523976E-4</v>
      </c>
      <c r="AY77" s="226">
        <v>3.4839817066901173E-4</v>
      </c>
      <c r="AZ77" s="226">
        <v>6.06453182404238E-5</v>
      </c>
      <c r="BA77" s="226">
        <v>1.4534929015895464E-4</v>
      </c>
      <c r="BB77" s="226">
        <v>1.7430797876733076E-4</v>
      </c>
      <c r="BC77" s="226">
        <v>7.422882093640556E-5</v>
      </c>
      <c r="BD77" s="226">
        <v>1.4549374158325291E-3</v>
      </c>
      <c r="BE77" s="226">
        <v>3.9495993778743089E-3</v>
      </c>
      <c r="BF77" s="226">
        <v>2.1360920179113907E-3</v>
      </c>
      <c r="BG77" s="226">
        <v>4.1116795190259162E-4</v>
      </c>
      <c r="BH77" s="226">
        <v>5.8677175439684473E-4</v>
      </c>
      <c r="BI77" s="226">
        <v>1.6954713498031882E-3</v>
      </c>
      <c r="BJ77" s="226">
        <v>1.7955727228481661E-3</v>
      </c>
      <c r="BK77" s="226">
        <v>6.2659444181852242E-3</v>
      </c>
      <c r="BL77" s="226">
        <v>2.6763130105816454E-3</v>
      </c>
      <c r="BM77" s="226">
        <v>4.8685199951486388E-3</v>
      </c>
      <c r="BN77" s="226">
        <v>1.5046320294871218E-3</v>
      </c>
      <c r="BO77" s="226">
        <v>3.0979395763800367E-3</v>
      </c>
      <c r="BP77" s="226">
        <v>2.7064255366923621E-3</v>
      </c>
      <c r="BQ77" s="226">
        <v>1.6391778880302777E-4</v>
      </c>
      <c r="BR77" s="226">
        <v>4.033380617553854E-3</v>
      </c>
      <c r="BS77" s="226">
        <v>1.70260565323868E-5</v>
      </c>
      <c r="BT77" s="226">
        <v>7.3197801953864543E-4</v>
      </c>
      <c r="BU77" s="226">
        <v>0</v>
      </c>
      <c r="BV77" s="226">
        <v>2.1790015686293184E-6</v>
      </c>
      <c r="BW77" s="226">
        <v>0</v>
      </c>
      <c r="BX77" s="226">
        <v>0.12581187996264445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0.27827313634550799</v>
      </c>
    </row>
    <row r="79" spans="1:77" x14ac:dyDescent="0.25">
      <c r="A79" s="106" t="s">
        <v>712</v>
      </c>
      <c r="B79" s="227">
        <f>SUM(B3:B78)</f>
        <v>0.26006075241716203</v>
      </c>
      <c r="C79" s="227">
        <f t="shared" ref="C79:BN79" si="0">SUM(C3:C78)</f>
        <v>0.15723169757580849</v>
      </c>
      <c r="D79" s="227">
        <f t="shared" si="0"/>
        <v>0.13748504430184152</v>
      </c>
      <c r="E79" s="227">
        <f t="shared" si="0"/>
        <v>7.4976398122251056E-2</v>
      </c>
      <c r="F79" s="227">
        <f t="shared" si="0"/>
        <v>5.7566716331189038E-2</v>
      </c>
      <c r="G79" s="227">
        <f t="shared" si="0"/>
        <v>0.11036125073925991</v>
      </c>
      <c r="H79" s="227">
        <f t="shared" si="0"/>
        <v>7.1605757657657185E-2</v>
      </c>
      <c r="I79" s="227">
        <f t="shared" si="0"/>
        <v>0.15111038424221604</v>
      </c>
      <c r="J79" s="227">
        <f t="shared" si="0"/>
        <v>0.13840962707312401</v>
      </c>
      <c r="K79" s="227">
        <f t="shared" si="0"/>
        <v>0.64585092634525754</v>
      </c>
      <c r="L79" s="227">
        <f t="shared" si="0"/>
        <v>9.9382605022410739E-2</v>
      </c>
      <c r="M79" s="227">
        <f t="shared" si="0"/>
        <v>4.3364462637341165E-2</v>
      </c>
      <c r="N79" s="227">
        <f t="shared" si="0"/>
        <v>1.5962058714595967E-2</v>
      </c>
      <c r="O79" s="227">
        <f t="shared" si="0"/>
        <v>8.1789562836841762E-3</v>
      </c>
      <c r="P79" s="227">
        <f t="shared" si="0"/>
        <v>2.0782504142642724E-2</v>
      </c>
      <c r="Q79" s="227">
        <f t="shared" si="0"/>
        <v>7.7323763459211839E-2</v>
      </c>
      <c r="R79" s="227">
        <f t="shared" si="0"/>
        <v>5.9401107861089035E-2</v>
      </c>
      <c r="S79" s="227">
        <f t="shared" si="0"/>
        <v>4.5510996802991401E-2</v>
      </c>
      <c r="T79" s="227">
        <f t="shared" si="0"/>
        <v>2.288320401616473E-2</v>
      </c>
      <c r="U79" s="227">
        <f t="shared" si="0"/>
        <v>4.2337915819496835E-2</v>
      </c>
      <c r="V79" s="227">
        <f t="shared" si="0"/>
        <v>3.9638713041257281E-2</v>
      </c>
      <c r="W79" s="227">
        <f t="shared" si="0"/>
        <v>0.10938151324912757</v>
      </c>
      <c r="X79" s="227">
        <f t="shared" si="0"/>
        <v>4.9196336782155514E-2</v>
      </c>
      <c r="Y79" s="227">
        <f t="shared" si="0"/>
        <v>6.5150574084939544E-2</v>
      </c>
      <c r="Z79" s="227">
        <f t="shared" si="0"/>
        <v>4.5016917590088801E-2</v>
      </c>
      <c r="AA79" s="227">
        <f t="shared" si="0"/>
        <v>2.4098296463374504E-2</v>
      </c>
      <c r="AB79" s="227">
        <f t="shared" si="0"/>
        <v>0.11986903956131878</v>
      </c>
      <c r="AC79" s="227">
        <f t="shared" si="0"/>
        <v>0.15382074495037248</v>
      </c>
      <c r="AD79" s="227">
        <f t="shared" si="0"/>
        <v>5.6316771374059049E-2</v>
      </c>
      <c r="AE79" s="227">
        <f t="shared" si="0"/>
        <v>0.26740671005726152</v>
      </c>
      <c r="AF79" s="227">
        <f t="shared" si="0"/>
        <v>2.5218788762098064E-2</v>
      </c>
      <c r="AG79" s="227">
        <f t="shared" si="0"/>
        <v>3.3251858214947229E-2</v>
      </c>
      <c r="AH79" s="227">
        <f t="shared" si="0"/>
        <v>4.9285214663753983E-2</v>
      </c>
      <c r="AI79" s="227">
        <f t="shared" si="0"/>
        <v>0.11133254982224816</v>
      </c>
      <c r="AJ79" s="227">
        <f t="shared" si="0"/>
        <v>0.13059457582719228</v>
      </c>
      <c r="AK79" s="227">
        <f t="shared" si="0"/>
        <v>8.2027927651908389E-2</v>
      </c>
      <c r="AL79" s="227">
        <f t="shared" si="0"/>
        <v>6.9884960440298127E-2</v>
      </c>
      <c r="AM79" s="227">
        <f t="shared" si="0"/>
        <v>7.1466251461925173E-2</v>
      </c>
      <c r="AN79" s="227">
        <f t="shared" si="0"/>
        <v>0.10530057604385509</v>
      </c>
      <c r="AO79" s="227">
        <f t="shared" si="0"/>
        <v>5.2627322169883431E-2</v>
      </c>
      <c r="AP79" s="227">
        <f t="shared" si="0"/>
        <v>7.6065764107516323E-2</v>
      </c>
      <c r="AQ79" s="227">
        <f t="shared" si="0"/>
        <v>5.2932743796370758E-2</v>
      </c>
      <c r="AR79" s="227">
        <f t="shared" si="0"/>
        <v>5.1920423049612627E-2</v>
      </c>
      <c r="AS79" s="227">
        <f t="shared" si="0"/>
        <v>5.3020700369342325E-2</v>
      </c>
      <c r="AT79" s="227">
        <f t="shared" si="0"/>
        <v>8.8688333874341566E-2</v>
      </c>
      <c r="AU79" s="227">
        <f t="shared" si="0"/>
        <v>5.439578678773295E-2</v>
      </c>
      <c r="AV79" s="227">
        <f t="shared" si="0"/>
        <v>5.8172709179856841E-2</v>
      </c>
      <c r="AW79" s="227">
        <f t="shared" si="0"/>
        <v>3.9300948018813342E-2</v>
      </c>
      <c r="AX79" s="227">
        <f t="shared" si="0"/>
        <v>7.3211055484319193E-2</v>
      </c>
      <c r="AY79" s="227">
        <f t="shared" si="0"/>
        <v>2.1549547221499283E-2</v>
      </c>
      <c r="AZ79" s="227">
        <f t="shared" si="0"/>
        <v>1.9258488019333882E-2</v>
      </c>
      <c r="BA79" s="227">
        <f t="shared" si="0"/>
        <v>5.0005354123294203E-2</v>
      </c>
      <c r="BB79" s="227">
        <f t="shared" si="0"/>
        <v>2.0912178283295068E-2</v>
      </c>
      <c r="BC79" s="227">
        <f t="shared" si="0"/>
        <v>8.2100617845604004E-2</v>
      </c>
      <c r="BD79" s="227">
        <f t="shared" si="0"/>
        <v>0.10667456675652089</v>
      </c>
      <c r="BE79" s="227">
        <f t="shared" si="0"/>
        <v>7.7883391320021131E-2</v>
      </c>
      <c r="BF79" s="227">
        <f t="shared" si="0"/>
        <v>6.6001302495601225E-2</v>
      </c>
      <c r="BG79" s="227">
        <f t="shared" si="0"/>
        <v>3.7612485931008501E-2</v>
      </c>
      <c r="BH79" s="227">
        <f t="shared" si="0"/>
        <v>9.3618020778195143E-2</v>
      </c>
      <c r="BI79" s="227">
        <f t="shared" si="0"/>
        <v>0.10392250655738496</v>
      </c>
      <c r="BJ79" s="227">
        <f t="shared" si="0"/>
        <v>0.12330650559617704</v>
      </c>
      <c r="BK79" s="227">
        <f t="shared" si="0"/>
        <v>0.10848057111893367</v>
      </c>
      <c r="BL79" s="227">
        <f t="shared" si="0"/>
        <v>0.19717846240221193</v>
      </c>
      <c r="BM79" s="227">
        <f t="shared" si="0"/>
        <v>5.7145665219840616E-2</v>
      </c>
      <c r="BN79" s="227">
        <f t="shared" si="0"/>
        <v>5.245679288286681E-2</v>
      </c>
      <c r="BO79" s="227">
        <f t="shared" ref="BO79:BY79" si="1">SUM(BO3:BO78)</f>
        <v>6.5449950618495539E-2</v>
      </c>
      <c r="BP79" s="227">
        <f t="shared" si="1"/>
        <v>8.5145460443454002E-2</v>
      </c>
      <c r="BQ79" s="227">
        <f t="shared" si="1"/>
        <v>1.3006233025692163E-2</v>
      </c>
      <c r="BR79" s="227">
        <f t="shared" si="1"/>
        <v>0.11685331530392495</v>
      </c>
      <c r="BS79" s="227">
        <f t="shared" si="1"/>
        <v>2.4492042882709231E-2</v>
      </c>
      <c r="BT79" s="227">
        <f t="shared" si="1"/>
        <v>6.4048212664892759E-2</v>
      </c>
      <c r="BU79" s="227">
        <f t="shared" si="1"/>
        <v>5.6459973860222598E-2</v>
      </c>
      <c r="BV79" s="227">
        <f t="shared" si="1"/>
        <v>5.0253052037289893E-2</v>
      </c>
      <c r="BW79" s="227">
        <f t="shared" si="1"/>
        <v>1.8450743086592E-2</v>
      </c>
      <c r="BX79" s="227">
        <f t="shared" si="1"/>
        <v>0.1548889509191041</v>
      </c>
      <c r="BY79" s="227">
        <f t="shared" si="1"/>
        <v>0.27827313634550799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0.19091777680716299</v>
      </c>
      <c r="C81" s="226">
        <v>0.101486656647305</v>
      </c>
      <c r="D81" s="226">
        <v>0.120174617500533</v>
      </c>
      <c r="E81" s="226">
        <v>3.2358536397110602E-2</v>
      </c>
      <c r="F81" s="226">
        <v>5.2802569602064101E-2</v>
      </c>
      <c r="G81" s="226">
        <v>5.45837543632346E-2</v>
      </c>
      <c r="H81" s="226">
        <v>2.8155951657310399E-2</v>
      </c>
      <c r="I81" s="226">
        <v>0.134564939533969</v>
      </c>
      <c r="J81" s="226">
        <v>4.5900452262718099E-2</v>
      </c>
      <c r="K81" s="226">
        <v>0.59936157780048205</v>
      </c>
      <c r="L81" s="226">
        <v>5.3666210107908001E-2</v>
      </c>
      <c r="M81" s="226">
        <v>2.0200778420826199E-2</v>
      </c>
      <c r="N81" s="226">
        <v>6.0853565192400504E-3</v>
      </c>
      <c r="O81" s="226">
        <v>1.01228648820019E-3</v>
      </c>
      <c r="P81" s="226">
        <v>1.56127307011402E-2</v>
      </c>
      <c r="Q81" s="226">
        <v>2.0762334863313602E-2</v>
      </c>
      <c r="R81" s="226">
        <v>2.5448608242942299E-2</v>
      </c>
      <c r="S81" s="226">
        <v>3.3092212968210397E-2</v>
      </c>
      <c r="T81" s="226">
        <v>2.2869434784153701E-2</v>
      </c>
      <c r="U81" s="226">
        <v>2.1717174191857098E-2</v>
      </c>
      <c r="V81" s="226">
        <v>2.6453785886703E-2</v>
      </c>
      <c r="W81" s="226">
        <v>9.6143421532750795E-2</v>
      </c>
      <c r="X81" s="226">
        <v>2.77102703810462E-2</v>
      </c>
      <c r="Y81" s="226">
        <v>4.1540795319102798E-2</v>
      </c>
      <c r="Z81" s="226">
        <v>3.7314230126911103E-2</v>
      </c>
      <c r="AA81" s="226">
        <v>1.95904209420147E-2</v>
      </c>
      <c r="AB81" s="226">
        <v>9.7047290241459402E-2</v>
      </c>
      <c r="AC81" s="226">
        <v>4.4783012831920302E-3</v>
      </c>
      <c r="AD81" s="226">
        <v>4.4474380072857402E-2</v>
      </c>
      <c r="AE81" s="226">
        <v>0.260517292940252</v>
      </c>
      <c r="AF81" s="226">
        <v>1.9335431138554099E-2</v>
      </c>
      <c r="AG81" s="226">
        <v>3.11021728091509E-2</v>
      </c>
      <c r="AH81" s="226">
        <v>4.6244568590937299E-2</v>
      </c>
      <c r="AI81" s="226">
        <v>4.6239873032277098E-2</v>
      </c>
      <c r="AJ81" s="226">
        <v>0.106712923096279</v>
      </c>
      <c r="AK81" s="226">
        <v>6.2898557625268303E-2</v>
      </c>
      <c r="AL81" s="226">
        <v>4.2962921952155397E-2</v>
      </c>
      <c r="AM81" s="226">
        <v>1.0680798339901199E-2</v>
      </c>
      <c r="AN81" s="226">
        <v>4.1023456438724598E-2</v>
      </c>
      <c r="AO81" s="226">
        <v>1.35351725038334E-3</v>
      </c>
      <c r="AP81" s="226">
        <v>2.3788949723369299E-2</v>
      </c>
      <c r="AQ81" s="226">
        <v>2.5881399823503001E-2</v>
      </c>
      <c r="AR81" s="226">
        <v>1.6314298280605901E-2</v>
      </c>
      <c r="AS81" s="226">
        <v>1.61538721497782E-2</v>
      </c>
      <c r="AT81" s="226">
        <v>1.2827640410747399E-2</v>
      </c>
      <c r="AU81" s="226">
        <v>2.2708273515653399E-2</v>
      </c>
      <c r="AV81" s="226">
        <v>2.1292369316553698E-2</v>
      </c>
      <c r="AW81" s="226">
        <v>4.4490143867304804E-3</v>
      </c>
      <c r="AX81" s="226">
        <v>5.00210501130725E-2</v>
      </c>
      <c r="AY81" s="226">
        <v>1.3119768874538E-2</v>
      </c>
      <c r="AZ81" s="226">
        <v>1.53468434078721E-2</v>
      </c>
      <c r="BA81" s="226">
        <v>3.6283248499343099E-2</v>
      </c>
      <c r="BB81" s="226">
        <v>1.3477079310591399E-2</v>
      </c>
      <c r="BC81" s="226">
        <v>7.4029577633789298E-2</v>
      </c>
      <c r="BD81" s="226">
        <v>7.1823591819811503E-2</v>
      </c>
      <c r="BE81" s="226">
        <v>1.1651822074410401E-2</v>
      </c>
      <c r="BF81" s="226">
        <v>3.1585844763106198E-2</v>
      </c>
      <c r="BG81" s="226">
        <v>3.5125348022361898E-2</v>
      </c>
      <c r="BH81" s="226">
        <v>5.9746627660322203E-2</v>
      </c>
      <c r="BI81" s="226">
        <v>4.2136711777875598E-2</v>
      </c>
      <c r="BJ81" s="226">
        <v>6.8948088870169497E-2</v>
      </c>
      <c r="BK81" s="226">
        <v>5.1380811226595602E-2</v>
      </c>
      <c r="BL81" s="226">
        <v>0.173883221460545</v>
      </c>
      <c r="BM81" s="226">
        <v>1.6773811687822299E-2</v>
      </c>
      <c r="BN81" s="226">
        <v>1.3343666941723E-2</v>
      </c>
      <c r="BO81" s="226">
        <v>5.8895486086272299E-3</v>
      </c>
      <c r="BP81" s="226">
        <v>2.4021580490468999E-2</v>
      </c>
      <c r="BQ81" s="226">
        <v>2.6463043753595498E-3</v>
      </c>
      <c r="BR81" s="226">
        <v>4.0323130885342597E-2</v>
      </c>
      <c r="BS81" s="226">
        <v>2.4219933854446901E-2</v>
      </c>
      <c r="BT81" s="226">
        <v>5.7728102740522001E-2</v>
      </c>
      <c r="BU81" s="226">
        <v>5.6459973860222598E-2</v>
      </c>
      <c r="BV81" s="226">
        <v>3.6891899150157802E-2</v>
      </c>
      <c r="BW81" s="226">
        <v>1.8450743086592E-2</v>
      </c>
      <c r="BX81" s="226">
        <v>0.118112740998724</v>
      </c>
      <c r="BY81" s="226">
        <v>0.27827313634550799</v>
      </c>
    </row>
    <row r="82" spans="1:77" x14ac:dyDescent="0.25">
      <c r="A82" s="106" t="s">
        <v>869</v>
      </c>
      <c r="B82" s="227">
        <f>B79/B81</f>
        <v>1.3621610138475324</v>
      </c>
      <c r="C82" s="227">
        <f t="shared" ref="C82:BN82" si="2">C79/C81</f>
        <v>1.5492844357089559</v>
      </c>
      <c r="D82" s="227">
        <f t="shared" si="2"/>
        <v>1.1440439517207679</v>
      </c>
      <c r="E82" s="227">
        <f t="shared" si="2"/>
        <v>2.3170515873191948</v>
      </c>
      <c r="F82" s="227">
        <f t="shared" si="2"/>
        <v>1.0902256607022909</v>
      </c>
      <c r="G82" s="227">
        <f t="shared" si="2"/>
        <v>2.0218699139829557</v>
      </c>
      <c r="H82" s="227">
        <f t="shared" si="2"/>
        <v>2.5431837122459862</v>
      </c>
      <c r="I82" s="227">
        <f t="shared" si="2"/>
        <v>1.1229550933961545</v>
      </c>
      <c r="J82" s="227">
        <f t="shared" si="2"/>
        <v>3.0154305731219342</v>
      </c>
      <c r="K82" s="227">
        <f t="shared" si="2"/>
        <v>1.0775647793697096</v>
      </c>
      <c r="L82" s="227">
        <f t="shared" si="2"/>
        <v>1.8518655374131996</v>
      </c>
      <c r="M82" s="227">
        <f t="shared" si="2"/>
        <v>2.1466728525983001</v>
      </c>
      <c r="N82" s="227">
        <f t="shared" si="2"/>
        <v>2.6230277000416953</v>
      </c>
      <c r="O82" s="227">
        <f t="shared" si="2"/>
        <v>8.0796853252739496</v>
      </c>
      <c r="P82" s="227">
        <f t="shared" si="2"/>
        <v>1.3311255116393557</v>
      </c>
      <c r="Q82" s="227">
        <f t="shared" si="2"/>
        <v>3.7242325570926282</v>
      </c>
      <c r="R82" s="227">
        <f t="shared" si="2"/>
        <v>2.334159388758041</v>
      </c>
      <c r="S82" s="227">
        <f t="shared" si="2"/>
        <v>1.375278131042821</v>
      </c>
      <c r="T82" s="227">
        <f t="shared" si="2"/>
        <v>1.0006020801187692</v>
      </c>
      <c r="U82" s="227">
        <f t="shared" si="2"/>
        <v>1.9495131109355621</v>
      </c>
      <c r="V82" s="227">
        <f t="shared" si="2"/>
        <v>1.4984136187925257</v>
      </c>
      <c r="W82" s="227">
        <f t="shared" si="2"/>
        <v>1.1376910817748178</v>
      </c>
      <c r="X82" s="227">
        <f t="shared" si="2"/>
        <v>1.7753827770589263</v>
      </c>
      <c r="Y82" s="227">
        <f t="shared" si="2"/>
        <v>1.5683516308360048</v>
      </c>
      <c r="Z82" s="227">
        <f t="shared" si="2"/>
        <v>1.2064276131915288</v>
      </c>
      <c r="AA82" s="227">
        <f t="shared" si="2"/>
        <v>1.2301061082200619</v>
      </c>
      <c r="AB82" s="227">
        <f t="shared" si="2"/>
        <v>1.2351611184926186</v>
      </c>
      <c r="AC82" s="227">
        <f t="shared" si="2"/>
        <v>34.348011717678048</v>
      </c>
      <c r="AD82" s="227">
        <f t="shared" si="2"/>
        <v>1.2662744546815847</v>
      </c>
      <c r="AE82" s="227">
        <f t="shared" si="2"/>
        <v>1.0264451431966537</v>
      </c>
      <c r="AF82" s="227">
        <f t="shared" si="2"/>
        <v>1.304278584810699</v>
      </c>
      <c r="AG82" s="227">
        <f t="shared" si="2"/>
        <v>1.069116888359769</v>
      </c>
      <c r="AH82" s="227">
        <f t="shared" si="2"/>
        <v>1.065751420447083</v>
      </c>
      <c r="AI82" s="227">
        <f t="shared" si="2"/>
        <v>2.407717463768424</v>
      </c>
      <c r="AJ82" s="227">
        <f t="shared" si="2"/>
        <v>1.2237934454233501</v>
      </c>
      <c r="AK82" s="227">
        <f t="shared" si="2"/>
        <v>1.3041305039235944</v>
      </c>
      <c r="AL82" s="227">
        <f t="shared" si="2"/>
        <v>1.626634252626574</v>
      </c>
      <c r="AM82" s="227">
        <f t="shared" si="2"/>
        <v>6.6910964131718886</v>
      </c>
      <c r="AN82" s="227">
        <f t="shared" si="2"/>
        <v>2.566838223423205</v>
      </c>
      <c r="AO82" s="227">
        <f t="shared" si="2"/>
        <v>38.881899846476614</v>
      </c>
      <c r="AP82" s="227">
        <f t="shared" si="2"/>
        <v>3.1975251111146115</v>
      </c>
      <c r="AQ82" s="227">
        <f t="shared" si="2"/>
        <v>2.0452040522283621</v>
      </c>
      <c r="AR82" s="227">
        <f t="shared" si="2"/>
        <v>3.1825103450103365</v>
      </c>
      <c r="AS82" s="227">
        <f t="shared" si="2"/>
        <v>3.2822285503894078</v>
      </c>
      <c r="AT82" s="227">
        <f t="shared" si="2"/>
        <v>6.9138462752694334</v>
      </c>
      <c r="AU82" s="227">
        <f t="shared" si="2"/>
        <v>2.3954171042653916</v>
      </c>
      <c r="AV82" s="227">
        <f t="shared" si="2"/>
        <v>2.7320918736192792</v>
      </c>
      <c r="AW82" s="227">
        <f t="shared" si="2"/>
        <v>8.8336302386504695</v>
      </c>
      <c r="AX82" s="227">
        <f t="shared" si="2"/>
        <v>1.4636049287015311</v>
      </c>
      <c r="AY82" s="227">
        <f t="shared" si="2"/>
        <v>1.6425249124107097</v>
      </c>
      <c r="AZ82" s="227">
        <f t="shared" si="2"/>
        <v>1.2548826822234547</v>
      </c>
      <c r="BA82" s="227">
        <f t="shared" si="2"/>
        <v>1.3781939653005308</v>
      </c>
      <c r="BB82" s="227">
        <f t="shared" si="2"/>
        <v>1.5516847383142247</v>
      </c>
      <c r="BC82" s="227">
        <f t="shared" si="2"/>
        <v>1.1090245341090645</v>
      </c>
      <c r="BD82" s="227">
        <f t="shared" si="2"/>
        <v>1.4852301876539715</v>
      </c>
      <c r="BE82" s="227">
        <f t="shared" si="2"/>
        <v>6.6842242202674678</v>
      </c>
      <c r="BF82" s="227">
        <f t="shared" si="2"/>
        <v>2.0895848437998388</v>
      </c>
      <c r="BG82" s="227">
        <f t="shared" si="2"/>
        <v>1.070807495119001</v>
      </c>
      <c r="BH82" s="227">
        <f t="shared" si="2"/>
        <v>1.5669172377467417</v>
      </c>
      <c r="BI82" s="227">
        <f t="shared" si="2"/>
        <v>2.4663174265997365</v>
      </c>
      <c r="BJ82" s="227">
        <f t="shared" si="2"/>
        <v>1.7883962792408274</v>
      </c>
      <c r="BK82" s="227">
        <f t="shared" si="2"/>
        <v>2.1113051454271754</v>
      </c>
      <c r="BL82" s="227">
        <f t="shared" si="2"/>
        <v>1.1339706082392358</v>
      </c>
      <c r="BM82" s="227">
        <f t="shared" si="2"/>
        <v>3.406838367055717</v>
      </c>
      <c r="BN82" s="227">
        <f t="shared" si="2"/>
        <v>3.9312126952782989</v>
      </c>
      <c r="BO82" s="227">
        <f t="shared" ref="BO82:BY82" si="3">BO79/BO81</f>
        <v>11.112897603497494</v>
      </c>
      <c r="BP82" s="227">
        <f t="shared" si="3"/>
        <v>3.5445403135416931</v>
      </c>
      <c r="BQ82" s="227">
        <f t="shared" si="3"/>
        <v>4.91486661428545</v>
      </c>
      <c r="BR82" s="227">
        <f t="shared" si="3"/>
        <v>2.8979226746105913</v>
      </c>
      <c r="BS82" s="227">
        <f t="shared" si="3"/>
        <v>1.0112349203716908</v>
      </c>
      <c r="BT82" s="227">
        <f t="shared" si="3"/>
        <v>1.1094806450296588</v>
      </c>
      <c r="BU82" s="227">
        <f t="shared" si="3"/>
        <v>1</v>
      </c>
      <c r="BV82" s="227">
        <f t="shared" si="3"/>
        <v>1.3621703733047026</v>
      </c>
      <c r="BW82" s="227">
        <f t="shared" si="3"/>
        <v>1</v>
      </c>
      <c r="BX82" s="227">
        <f t="shared" si="3"/>
        <v>1.3113653074969904</v>
      </c>
      <c r="BY82" s="227">
        <f t="shared" si="3"/>
        <v>1</v>
      </c>
    </row>
  </sheetData>
  <sheetProtection password="D853" sheet="1" formatColumns="0" formatRows="0"/>
  <conditionalFormatting sqref="A3:A79 A82">
    <cfRule type="cellIs" dxfId="222" priority="4" operator="lessThan">
      <formula>0</formula>
    </cfRule>
  </conditionalFormatting>
  <conditionalFormatting sqref="B2:BY2">
    <cfRule type="cellIs" dxfId="221" priority="5" operator="lessThan">
      <formula>0</formula>
    </cfRule>
  </conditionalFormatting>
  <conditionalFormatting sqref="B79:BY79">
    <cfRule type="top10" dxfId="220" priority="1" rank="10"/>
  </conditionalFormatting>
  <conditionalFormatting sqref="B81:BY81">
    <cfRule type="top10" dxfId="219" priority="3" rank="10"/>
  </conditionalFormatting>
  <conditionalFormatting sqref="B82:BY82">
    <cfRule type="top10" dxfId="218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2:BY78"/>
  <sheetViews>
    <sheetView showGridLines="0" zoomScale="70" zoomScaleNormal="70" workbookViewId="0">
      <selection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I!A1*SUM('Sim_Vt_Of(IxI)'!$H3:$K3)*(-1)</f>
        <v>0</v>
      </c>
      <c r="C3">
        <f>I!B1*SUM('Sim_Vt_Of(IxI)'!$H3:$K3)*(-1)</f>
        <v>0</v>
      </c>
      <c r="D3">
        <f>I!C1*SUM('Sim_Vt_Of(IxI)'!$H3:$K3)*(-1)</f>
        <v>0</v>
      </c>
      <c r="E3">
        <f>I!D1*SUM('Sim_Vt_Of(IxI)'!$H3:$K3)*(-1)</f>
        <v>0</v>
      </c>
      <c r="F3">
        <f>I!E1*SUM('Sim_Vt_Of(IxI)'!$H3:$K3)*(-1)</f>
        <v>0</v>
      </c>
      <c r="G3">
        <f>I!F1*SUM('Sim_Vt_Of(IxI)'!$H3:$K3)*(-1)</f>
        <v>0</v>
      </c>
      <c r="H3">
        <f>I!G1*SUM('Sim_Vt_Of(IxI)'!$H3:$K3)*(-1)</f>
        <v>0</v>
      </c>
      <c r="I3">
        <f>I!H1*SUM('Sim_Vt_Of(IxI)'!$H3:$K3)*(-1)</f>
        <v>0</v>
      </c>
      <c r="J3">
        <f>I!I1*SUM('Sim_Vt_Of(IxI)'!$H3:$K3)*(-1)</f>
        <v>0</v>
      </c>
      <c r="K3">
        <f>I!J1*SUM('Sim_Vt_Of(IxI)'!$H3:$K3)*(-1)</f>
        <v>0</v>
      </c>
      <c r="L3">
        <f>I!K1*SUM('Sim_Vt_Of(IxI)'!$H3:$K3)*(-1)</f>
        <v>0</v>
      </c>
      <c r="M3">
        <f>I!L1*SUM('Sim_Vt_Of(IxI)'!$H3:$K3)*(-1)</f>
        <v>0</v>
      </c>
      <c r="N3">
        <f>I!M1*SUM('Sim_Vt_Of(IxI)'!$H3:$K3)*(-1)</f>
        <v>0</v>
      </c>
      <c r="O3">
        <f>I!N1*SUM('Sim_Vt_Of(IxI)'!$H3:$K3)*(-1)</f>
        <v>0</v>
      </c>
      <c r="P3">
        <f>I!O1*SUM('Sim_Vt_Of(IxI)'!$H3:$K3)*(-1)</f>
        <v>0</v>
      </c>
      <c r="Q3">
        <f>I!P1*SUM('Sim_Vt_Of(IxI)'!$H3:$K3)*(-1)</f>
        <v>0</v>
      </c>
      <c r="R3">
        <f>I!Q1*SUM('Sim_Vt_Of(IxI)'!$H3:$K3)*(-1)</f>
        <v>0</v>
      </c>
      <c r="S3">
        <f>I!R1*SUM('Sim_Vt_Of(IxI)'!$H3:$K3)*(-1)</f>
        <v>0</v>
      </c>
      <c r="T3">
        <f>I!S1*SUM('Sim_Vt_Of(IxI)'!$H3:$K3)*(-1)</f>
        <v>0</v>
      </c>
      <c r="U3">
        <f>I!T1*SUM('Sim_Vt_Of(IxI)'!$H3:$K3)*(-1)</f>
        <v>0</v>
      </c>
      <c r="V3">
        <f>I!U1*SUM('Sim_Vt_Of(IxI)'!$H3:$K3)*(-1)</f>
        <v>0</v>
      </c>
      <c r="W3">
        <f>I!V1*SUM('Sim_Vt_Of(IxI)'!$H3:$K3)*(-1)</f>
        <v>0</v>
      </c>
      <c r="X3">
        <f>I!W1*SUM('Sim_Vt_Of(IxI)'!$H3:$K3)*(-1)</f>
        <v>0</v>
      </c>
      <c r="Y3">
        <f>I!X1*SUM('Sim_Vt_Of(IxI)'!$H3:$K3)*(-1)</f>
        <v>0</v>
      </c>
      <c r="Z3">
        <f>I!Y1*SUM('Sim_Vt_Of(IxI)'!$H3:$K3)*(-1)</f>
        <v>0</v>
      </c>
      <c r="AA3">
        <f>I!Z1*SUM('Sim_Vt_Of(IxI)'!$H3:$K3)*(-1)</f>
        <v>0</v>
      </c>
      <c r="AB3">
        <f>I!AA1*SUM('Sim_Vt_Of(IxI)'!$H3:$K3)*(-1)</f>
        <v>0</v>
      </c>
      <c r="AC3">
        <f>I!AB1*SUM('Sim_Vt_Of(IxI)'!$H3:$K3)*(-1)</f>
        <v>0</v>
      </c>
      <c r="AD3">
        <f>I!AC1*SUM('Sim_Vt_Of(IxI)'!$H3:$K3)*(-1)</f>
        <v>0</v>
      </c>
      <c r="AE3">
        <f>I!AD1*SUM('Sim_Vt_Of(IxI)'!$H3:$K3)*(-1)</f>
        <v>0</v>
      </c>
      <c r="AF3">
        <f>I!AE1*SUM('Sim_Vt_Of(IxI)'!$H3:$K3)*(-1)</f>
        <v>0</v>
      </c>
      <c r="AG3">
        <f>I!AF1*SUM('Sim_Vt_Of(IxI)'!$H3:$K3)*(-1)</f>
        <v>0</v>
      </c>
      <c r="AH3">
        <f>I!AG1*SUM('Sim_Vt_Of(IxI)'!$H3:$K3)*(-1)</f>
        <v>0</v>
      </c>
      <c r="AI3">
        <f>I!AH1*SUM('Sim_Vt_Of(IxI)'!$H3:$K3)*(-1)</f>
        <v>0</v>
      </c>
      <c r="AJ3">
        <f>I!AI1*SUM('Sim_Vt_Of(IxI)'!$H3:$K3)*(-1)</f>
        <v>0</v>
      </c>
      <c r="AK3">
        <f>I!AJ1*SUM('Sim_Vt_Of(IxI)'!$H3:$K3)*(-1)</f>
        <v>0</v>
      </c>
      <c r="AL3">
        <f>I!AK1*SUM('Sim_Vt_Of(IxI)'!$H3:$K3)*(-1)</f>
        <v>0</v>
      </c>
      <c r="AM3">
        <f>I!AL1*SUM('Sim_Vt_Of(IxI)'!$H3:$K3)*(-1)</f>
        <v>0</v>
      </c>
      <c r="AN3">
        <f>I!AM1*SUM('Sim_Vt_Of(IxI)'!$H3:$K3)*(-1)</f>
        <v>0</v>
      </c>
      <c r="AO3">
        <f>I!AN1*SUM('Sim_Vt_Of(IxI)'!$H3:$K3)*(-1)</f>
        <v>0</v>
      </c>
      <c r="AP3">
        <f>I!AO1*SUM('Sim_Vt_Of(IxI)'!$H3:$K3)*(-1)</f>
        <v>0</v>
      </c>
      <c r="AQ3">
        <f>I!AP1*SUM('Sim_Vt_Of(IxI)'!$H3:$K3)*(-1)</f>
        <v>0</v>
      </c>
      <c r="AR3">
        <f>I!AQ1*SUM('Sim_Vt_Of(IxI)'!$H3:$K3)*(-1)</f>
        <v>0</v>
      </c>
      <c r="AS3">
        <f>I!AR1*SUM('Sim_Vt_Of(IxI)'!$H3:$K3)*(-1)</f>
        <v>0</v>
      </c>
      <c r="AT3">
        <f>I!AS1*SUM('Sim_Vt_Of(IxI)'!$H3:$K3)*(-1)</f>
        <v>0</v>
      </c>
      <c r="AU3">
        <f>I!AT1*SUM('Sim_Vt_Of(IxI)'!$H3:$K3)*(-1)</f>
        <v>0</v>
      </c>
      <c r="AV3">
        <f>I!AU1*SUM('Sim_Vt_Of(IxI)'!$H3:$K3)*(-1)</f>
        <v>0</v>
      </c>
      <c r="AW3">
        <f>I!AV1*SUM('Sim_Vt_Of(IxI)'!$H3:$K3)*(-1)</f>
        <v>0</v>
      </c>
      <c r="AX3">
        <f>I!AW1*SUM('Sim_Vt_Of(IxI)'!$H3:$K3)*(-1)</f>
        <v>0</v>
      </c>
      <c r="AY3">
        <f>I!AX1*SUM('Sim_Vt_Of(IxI)'!$H3:$K3)*(-1)</f>
        <v>0</v>
      </c>
      <c r="AZ3">
        <f>I!AY1*SUM('Sim_Vt_Of(IxI)'!$H3:$K3)*(-1)</f>
        <v>0</v>
      </c>
      <c r="BA3">
        <f>I!AZ1*SUM('Sim_Vt_Of(IxI)'!$H3:$K3)*(-1)</f>
        <v>0</v>
      </c>
      <c r="BB3">
        <f>I!BA1*SUM('Sim_Vt_Of(IxI)'!$H3:$K3)*(-1)</f>
        <v>0</v>
      </c>
      <c r="BC3">
        <f>I!BB1*SUM('Sim_Vt_Of(IxI)'!$H3:$K3)*(-1)</f>
        <v>0</v>
      </c>
      <c r="BD3">
        <f>I!BC1*SUM('Sim_Vt_Of(IxI)'!$H3:$K3)*(-1)</f>
        <v>0</v>
      </c>
      <c r="BE3">
        <f>I!BD1*SUM('Sim_Vt_Of(IxI)'!$H3:$K3)*(-1)</f>
        <v>0</v>
      </c>
      <c r="BF3">
        <f>I!BE1*SUM('Sim_Vt_Of(IxI)'!$H3:$K3)*(-1)</f>
        <v>0</v>
      </c>
      <c r="BG3">
        <f>I!BF1*SUM('Sim_Vt_Of(IxI)'!$H3:$K3)*(-1)</f>
        <v>0</v>
      </c>
      <c r="BH3">
        <f>I!BG1*SUM('Sim_Vt_Of(IxI)'!$H3:$K3)*(-1)</f>
        <v>0</v>
      </c>
      <c r="BI3">
        <f>I!BH1*SUM('Sim_Vt_Of(IxI)'!$H3:$K3)*(-1)</f>
        <v>0</v>
      </c>
      <c r="BJ3">
        <f>I!BI1*SUM('Sim_Vt_Of(IxI)'!$H3:$K3)*(-1)</f>
        <v>0</v>
      </c>
      <c r="BK3">
        <f>I!BJ1*SUM('Sim_Vt_Of(IxI)'!$H3:$K3)*(-1)</f>
        <v>0</v>
      </c>
      <c r="BL3">
        <f>I!BK1*SUM('Sim_Vt_Of(IxI)'!$H3:$K3)*(-1)</f>
        <v>0</v>
      </c>
      <c r="BM3">
        <f>I!BL1*SUM('Sim_Vt_Of(IxI)'!$H3:$K3)*(-1)</f>
        <v>0</v>
      </c>
      <c r="BN3">
        <f>I!BM1*SUM('Sim_Vt_Of(IxI)'!$H3:$K3)*(-1)</f>
        <v>0</v>
      </c>
      <c r="BO3">
        <f>I!BN1*SUM('Sim_Vt_Of(IxI)'!$H3:$K3)*(-1)</f>
        <v>0</v>
      </c>
      <c r="BP3">
        <f>I!BO1*SUM('Sim_Vt_Of(IxI)'!$H3:$K3)*(-1)</f>
        <v>0</v>
      </c>
      <c r="BQ3">
        <f>I!BP1*SUM('Sim_Vt_Of(IxI)'!$H3:$K3)*(-1)</f>
        <v>0</v>
      </c>
      <c r="BR3">
        <f>I!BQ1*SUM('Sim_Vt_Of(IxI)'!$H3:$K3)*(-1)</f>
        <v>0</v>
      </c>
      <c r="BS3">
        <f>I!BR1*SUM('Sim_Vt_Of(IxI)'!$H3:$K3)*(-1)</f>
        <v>0</v>
      </c>
      <c r="BT3">
        <f>I!BS1*SUM('Sim_Vt_Of(IxI)'!$H3:$K3)*(-1)</f>
        <v>0</v>
      </c>
      <c r="BU3">
        <f>I!BT1*SUM('Sim_Vt_Of(IxI)'!$H3:$K3)*(-1)</f>
        <v>0</v>
      </c>
      <c r="BV3">
        <f>I!BU1*SUM('Sim_Vt_Of(IxI)'!$H3:$K3)*(-1)</f>
        <v>0</v>
      </c>
      <c r="BW3">
        <f>I!BV1*SUM('Sim_Vt_Of(IxI)'!$H3:$K3)*(-1)</f>
        <v>0</v>
      </c>
      <c r="BX3">
        <f>I!BW1*SUM('Sim_Vt_Of(IxI)'!$H3:$K3)*(-1)</f>
        <v>0</v>
      </c>
      <c r="BY3">
        <f>I!BX1*SUM('Sim_Vt_Of(IxI)'!$H3:$K3)*(-1)</f>
        <v>0</v>
      </c>
    </row>
    <row r="4" spans="1:77" x14ac:dyDescent="0.25">
      <c r="A4" s="105" t="s">
        <v>1</v>
      </c>
      <c r="B4">
        <f>I!A2*SUM('Sim_Vt_Of(IxI)'!$H4:$K4)*(-1)</f>
        <v>0</v>
      </c>
      <c r="C4">
        <f>I!B2*SUM('Sim_Vt_Of(IxI)'!$H4:$K4)*(-1)</f>
        <v>0</v>
      </c>
      <c r="D4">
        <f>I!C2*SUM('Sim_Vt_Of(IxI)'!$H4:$K4)*(-1)</f>
        <v>0</v>
      </c>
      <c r="E4">
        <f>I!D2*SUM('Sim_Vt_Of(IxI)'!$H4:$K4)*(-1)</f>
        <v>0</v>
      </c>
      <c r="F4">
        <f>I!E2*SUM('Sim_Vt_Of(IxI)'!$H4:$K4)*(-1)</f>
        <v>0</v>
      </c>
      <c r="G4">
        <f>I!F2*SUM('Sim_Vt_Of(IxI)'!$H4:$K4)*(-1)</f>
        <v>0</v>
      </c>
      <c r="H4">
        <f>I!G2*SUM('Sim_Vt_Of(IxI)'!$H4:$K4)*(-1)</f>
        <v>0</v>
      </c>
      <c r="I4">
        <f>I!H2*SUM('Sim_Vt_Of(IxI)'!$H4:$K4)*(-1)</f>
        <v>0</v>
      </c>
      <c r="J4">
        <f>I!I2*SUM('Sim_Vt_Of(IxI)'!$H4:$K4)*(-1)</f>
        <v>0</v>
      </c>
      <c r="K4">
        <f>I!J2*SUM('Sim_Vt_Of(IxI)'!$H4:$K4)*(-1)</f>
        <v>0</v>
      </c>
      <c r="L4">
        <f>I!K2*SUM('Sim_Vt_Of(IxI)'!$H4:$K4)*(-1)</f>
        <v>0</v>
      </c>
      <c r="M4">
        <f>I!L2*SUM('Sim_Vt_Of(IxI)'!$H4:$K4)*(-1)</f>
        <v>0</v>
      </c>
      <c r="N4">
        <f>I!M2*SUM('Sim_Vt_Of(IxI)'!$H4:$K4)*(-1)</f>
        <v>0</v>
      </c>
      <c r="O4">
        <f>I!N2*SUM('Sim_Vt_Of(IxI)'!$H4:$K4)*(-1)</f>
        <v>0</v>
      </c>
      <c r="P4">
        <f>I!O2*SUM('Sim_Vt_Of(IxI)'!$H4:$K4)*(-1)</f>
        <v>0</v>
      </c>
      <c r="Q4">
        <f>I!P2*SUM('Sim_Vt_Of(IxI)'!$H4:$K4)*(-1)</f>
        <v>0</v>
      </c>
      <c r="R4">
        <f>I!Q2*SUM('Sim_Vt_Of(IxI)'!$H4:$K4)*(-1)</f>
        <v>0</v>
      </c>
      <c r="S4">
        <f>I!R2*SUM('Sim_Vt_Of(IxI)'!$H4:$K4)*(-1)</f>
        <v>0</v>
      </c>
      <c r="T4">
        <f>I!S2*SUM('Sim_Vt_Of(IxI)'!$H4:$K4)*(-1)</f>
        <v>0</v>
      </c>
      <c r="U4">
        <f>I!T2*SUM('Sim_Vt_Of(IxI)'!$H4:$K4)*(-1)</f>
        <v>0</v>
      </c>
      <c r="V4">
        <f>I!U2*SUM('Sim_Vt_Of(IxI)'!$H4:$K4)*(-1)</f>
        <v>0</v>
      </c>
      <c r="W4">
        <f>I!V2*SUM('Sim_Vt_Of(IxI)'!$H4:$K4)*(-1)</f>
        <v>0</v>
      </c>
      <c r="X4">
        <f>I!W2*SUM('Sim_Vt_Of(IxI)'!$H4:$K4)*(-1)</f>
        <v>0</v>
      </c>
      <c r="Y4">
        <f>I!X2*SUM('Sim_Vt_Of(IxI)'!$H4:$K4)*(-1)</f>
        <v>0</v>
      </c>
      <c r="Z4">
        <f>I!Y2*SUM('Sim_Vt_Of(IxI)'!$H4:$K4)*(-1)</f>
        <v>0</v>
      </c>
      <c r="AA4">
        <f>I!Z2*SUM('Sim_Vt_Of(IxI)'!$H4:$K4)*(-1)</f>
        <v>0</v>
      </c>
      <c r="AB4">
        <f>I!AA2*SUM('Sim_Vt_Of(IxI)'!$H4:$K4)*(-1)</f>
        <v>0</v>
      </c>
      <c r="AC4">
        <f>I!AB2*SUM('Sim_Vt_Of(IxI)'!$H4:$K4)*(-1)</f>
        <v>0</v>
      </c>
      <c r="AD4">
        <f>I!AC2*SUM('Sim_Vt_Of(IxI)'!$H4:$K4)*(-1)</f>
        <v>0</v>
      </c>
      <c r="AE4">
        <f>I!AD2*SUM('Sim_Vt_Of(IxI)'!$H4:$K4)*(-1)</f>
        <v>0</v>
      </c>
      <c r="AF4">
        <f>I!AE2*SUM('Sim_Vt_Of(IxI)'!$H4:$K4)*(-1)</f>
        <v>0</v>
      </c>
      <c r="AG4">
        <f>I!AF2*SUM('Sim_Vt_Of(IxI)'!$H4:$K4)*(-1)</f>
        <v>0</v>
      </c>
      <c r="AH4">
        <f>I!AG2*SUM('Sim_Vt_Of(IxI)'!$H4:$K4)*(-1)</f>
        <v>0</v>
      </c>
      <c r="AI4">
        <f>I!AH2*SUM('Sim_Vt_Of(IxI)'!$H4:$K4)*(-1)</f>
        <v>0</v>
      </c>
      <c r="AJ4">
        <f>I!AI2*SUM('Sim_Vt_Of(IxI)'!$H4:$K4)*(-1)</f>
        <v>0</v>
      </c>
      <c r="AK4">
        <f>I!AJ2*SUM('Sim_Vt_Of(IxI)'!$H4:$K4)*(-1)</f>
        <v>0</v>
      </c>
      <c r="AL4">
        <f>I!AK2*SUM('Sim_Vt_Of(IxI)'!$H4:$K4)*(-1)</f>
        <v>0</v>
      </c>
      <c r="AM4">
        <f>I!AL2*SUM('Sim_Vt_Of(IxI)'!$H4:$K4)*(-1)</f>
        <v>0</v>
      </c>
      <c r="AN4">
        <f>I!AM2*SUM('Sim_Vt_Of(IxI)'!$H4:$K4)*(-1)</f>
        <v>0</v>
      </c>
      <c r="AO4">
        <f>I!AN2*SUM('Sim_Vt_Of(IxI)'!$H4:$K4)*(-1)</f>
        <v>0</v>
      </c>
      <c r="AP4">
        <f>I!AO2*SUM('Sim_Vt_Of(IxI)'!$H4:$K4)*(-1)</f>
        <v>0</v>
      </c>
      <c r="AQ4">
        <f>I!AP2*SUM('Sim_Vt_Of(IxI)'!$H4:$K4)*(-1)</f>
        <v>0</v>
      </c>
      <c r="AR4">
        <f>I!AQ2*SUM('Sim_Vt_Of(IxI)'!$H4:$K4)*(-1)</f>
        <v>0</v>
      </c>
      <c r="AS4">
        <f>I!AR2*SUM('Sim_Vt_Of(IxI)'!$H4:$K4)*(-1)</f>
        <v>0</v>
      </c>
      <c r="AT4">
        <f>I!AS2*SUM('Sim_Vt_Of(IxI)'!$H4:$K4)*(-1)</f>
        <v>0</v>
      </c>
      <c r="AU4">
        <f>I!AT2*SUM('Sim_Vt_Of(IxI)'!$H4:$K4)*(-1)</f>
        <v>0</v>
      </c>
      <c r="AV4">
        <f>I!AU2*SUM('Sim_Vt_Of(IxI)'!$H4:$K4)*(-1)</f>
        <v>0</v>
      </c>
      <c r="AW4">
        <f>I!AV2*SUM('Sim_Vt_Of(IxI)'!$H4:$K4)*(-1)</f>
        <v>0</v>
      </c>
      <c r="AX4">
        <f>I!AW2*SUM('Sim_Vt_Of(IxI)'!$H4:$K4)*(-1)</f>
        <v>0</v>
      </c>
      <c r="AY4">
        <f>I!AX2*SUM('Sim_Vt_Of(IxI)'!$H4:$K4)*(-1)</f>
        <v>0</v>
      </c>
      <c r="AZ4">
        <f>I!AY2*SUM('Sim_Vt_Of(IxI)'!$H4:$K4)*(-1)</f>
        <v>0</v>
      </c>
      <c r="BA4">
        <f>I!AZ2*SUM('Sim_Vt_Of(IxI)'!$H4:$K4)*(-1)</f>
        <v>0</v>
      </c>
      <c r="BB4">
        <f>I!BA2*SUM('Sim_Vt_Of(IxI)'!$H4:$K4)*(-1)</f>
        <v>0</v>
      </c>
      <c r="BC4">
        <f>I!BB2*SUM('Sim_Vt_Of(IxI)'!$H4:$K4)*(-1)</f>
        <v>0</v>
      </c>
      <c r="BD4">
        <f>I!BC2*SUM('Sim_Vt_Of(IxI)'!$H4:$K4)*(-1)</f>
        <v>0</v>
      </c>
      <c r="BE4">
        <f>I!BD2*SUM('Sim_Vt_Of(IxI)'!$H4:$K4)*(-1)</f>
        <v>0</v>
      </c>
      <c r="BF4">
        <f>I!BE2*SUM('Sim_Vt_Of(IxI)'!$H4:$K4)*(-1)</f>
        <v>0</v>
      </c>
      <c r="BG4">
        <f>I!BF2*SUM('Sim_Vt_Of(IxI)'!$H4:$K4)*(-1)</f>
        <v>0</v>
      </c>
      <c r="BH4">
        <f>I!BG2*SUM('Sim_Vt_Of(IxI)'!$H4:$K4)*(-1)</f>
        <v>0</v>
      </c>
      <c r="BI4">
        <f>I!BH2*SUM('Sim_Vt_Of(IxI)'!$H4:$K4)*(-1)</f>
        <v>0</v>
      </c>
      <c r="BJ4">
        <f>I!BI2*SUM('Sim_Vt_Of(IxI)'!$H4:$K4)*(-1)</f>
        <v>0</v>
      </c>
      <c r="BK4">
        <f>I!BJ2*SUM('Sim_Vt_Of(IxI)'!$H4:$K4)*(-1)</f>
        <v>0</v>
      </c>
      <c r="BL4">
        <f>I!BK2*SUM('Sim_Vt_Of(IxI)'!$H4:$K4)*(-1)</f>
        <v>0</v>
      </c>
      <c r="BM4">
        <f>I!BL2*SUM('Sim_Vt_Of(IxI)'!$H4:$K4)*(-1)</f>
        <v>0</v>
      </c>
      <c r="BN4">
        <f>I!BM2*SUM('Sim_Vt_Of(IxI)'!$H4:$K4)*(-1)</f>
        <v>0</v>
      </c>
      <c r="BO4">
        <f>I!BN2*SUM('Sim_Vt_Of(IxI)'!$H4:$K4)*(-1)</f>
        <v>0</v>
      </c>
      <c r="BP4">
        <f>I!BO2*SUM('Sim_Vt_Of(IxI)'!$H4:$K4)*(-1)</f>
        <v>0</v>
      </c>
      <c r="BQ4">
        <f>I!BP2*SUM('Sim_Vt_Of(IxI)'!$H4:$K4)*(-1)</f>
        <v>0</v>
      </c>
      <c r="BR4">
        <f>I!BQ2*SUM('Sim_Vt_Of(IxI)'!$H4:$K4)*(-1)</f>
        <v>0</v>
      </c>
      <c r="BS4">
        <f>I!BR2*SUM('Sim_Vt_Of(IxI)'!$H4:$K4)*(-1)</f>
        <v>0</v>
      </c>
      <c r="BT4">
        <f>I!BS2*SUM('Sim_Vt_Of(IxI)'!$H4:$K4)*(-1)</f>
        <v>0</v>
      </c>
      <c r="BU4">
        <f>I!BT2*SUM('Sim_Vt_Of(IxI)'!$H4:$K4)*(-1)</f>
        <v>0</v>
      </c>
      <c r="BV4">
        <f>I!BU2*SUM('Sim_Vt_Of(IxI)'!$H4:$K4)*(-1)</f>
        <v>0</v>
      </c>
      <c r="BW4">
        <f>I!BV2*SUM('Sim_Vt_Of(IxI)'!$H4:$K4)*(-1)</f>
        <v>0</v>
      </c>
      <c r="BX4">
        <f>I!BW2*SUM('Sim_Vt_Of(IxI)'!$H4:$K4)*(-1)</f>
        <v>0</v>
      </c>
      <c r="BY4">
        <f>I!BX2*SUM('Sim_Vt_Of(IxI)'!$H4:$K4)*(-1)</f>
        <v>0</v>
      </c>
    </row>
    <row r="5" spans="1:77" x14ac:dyDescent="0.25">
      <c r="A5" s="105" t="s">
        <v>2</v>
      </c>
      <c r="B5">
        <f>I!A3*SUM('Sim_Vt_Of(IxI)'!$H5:$K5)*(-1)</f>
        <v>0</v>
      </c>
      <c r="C5">
        <f>I!B3*SUM('Sim_Vt_Of(IxI)'!$H5:$K5)*(-1)</f>
        <v>0</v>
      </c>
      <c r="D5">
        <f>I!C3*SUM('Sim_Vt_Of(IxI)'!$H5:$K5)*(-1)</f>
        <v>0</v>
      </c>
      <c r="E5">
        <f>I!D3*SUM('Sim_Vt_Of(IxI)'!$H5:$K5)*(-1)</f>
        <v>0</v>
      </c>
      <c r="F5">
        <f>I!E3*SUM('Sim_Vt_Of(IxI)'!$H5:$K5)*(-1)</f>
        <v>0</v>
      </c>
      <c r="G5">
        <f>I!F3*SUM('Sim_Vt_Of(IxI)'!$H5:$K5)*(-1)</f>
        <v>0</v>
      </c>
      <c r="H5">
        <f>I!G3*SUM('Sim_Vt_Of(IxI)'!$H5:$K5)*(-1)</f>
        <v>0</v>
      </c>
      <c r="I5">
        <f>I!H3*SUM('Sim_Vt_Of(IxI)'!$H5:$K5)*(-1)</f>
        <v>0</v>
      </c>
      <c r="J5">
        <f>I!I3*SUM('Sim_Vt_Of(IxI)'!$H5:$K5)*(-1)</f>
        <v>0</v>
      </c>
      <c r="K5">
        <f>I!J3*SUM('Sim_Vt_Of(IxI)'!$H5:$K5)*(-1)</f>
        <v>0</v>
      </c>
      <c r="L5">
        <f>I!K3*SUM('Sim_Vt_Of(IxI)'!$H5:$K5)*(-1)</f>
        <v>0</v>
      </c>
      <c r="M5">
        <f>I!L3*SUM('Sim_Vt_Of(IxI)'!$H5:$K5)*(-1)</f>
        <v>0</v>
      </c>
      <c r="N5">
        <f>I!M3*SUM('Sim_Vt_Of(IxI)'!$H5:$K5)*(-1)</f>
        <v>0</v>
      </c>
      <c r="O5">
        <f>I!N3*SUM('Sim_Vt_Of(IxI)'!$H5:$K5)*(-1)</f>
        <v>0</v>
      </c>
      <c r="P5">
        <f>I!O3*SUM('Sim_Vt_Of(IxI)'!$H5:$K5)*(-1)</f>
        <v>0</v>
      </c>
      <c r="Q5">
        <f>I!P3*SUM('Sim_Vt_Of(IxI)'!$H5:$K5)*(-1)</f>
        <v>0</v>
      </c>
      <c r="R5">
        <f>I!Q3*SUM('Sim_Vt_Of(IxI)'!$H5:$K5)*(-1)</f>
        <v>0</v>
      </c>
      <c r="S5">
        <f>I!R3*SUM('Sim_Vt_Of(IxI)'!$H5:$K5)*(-1)</f>
        <v>0</v>
      </c>
      <c r="T5">
        <f>I!S3*SUM('Sim_Vt_Of(IxI)'!$H5:$K5)*(-1)</f>
        <v>0</v>
      </c>
      <c r="U5">
        <f>I!T3*SUM('Sim_Vt_Of(IxI)'!$H5:$K5)*(-1)</f>
        <v>0</v>
      </c>
      <c r="V5">
        <f>I!U3*SUM('Sim_Vt_Of(IxI)'!$H5:$K5)*(-1)</f>
        <v>0</v>
      </c>
      <c r="W5">
        <f>I!V3*SUM('Sim_Vt_Of(IxI)'!$H5:$K5)*(-1)</f>
        <v>0</v>
      </c>
      <c r="X5">
        <f>I!W3*SUM('Sim_Vt_Of(IxI)'!$H5:$K5)*(-1)</f>
        <v>0</v>
      </c>
      <c r="Y5">
        <f>I!X3*SUM('Sim_Vt_Of(IxI)'!$H5:$K5)*(-1)</f>
        <v>0</v>
      </c>
      <c r="Z5">
        <f>I!Y3*SUM('Sim_Vt_Of(IxI)'!$H5:$K5)*(-1)</f>
        <v>0</v>
      </c>
      <c r="AA5">
        <f>I!Z3*SUM('Sim_Vt_Of(IxI)'!$H5:$K5)*(-1)</f>
        <v>0</v>
      </c>
      <c r="AB5">
        <f>I!AA3*SUM('Sim_Vt_Of(IxI)'!$H5:$K5)*(-1)</f>
        <v>0</v>
      </c>
      <c r="AC5">
        <f>I!AB3*SUM('Sim_Vt_Of(IxI)'!$H5:$K5)*(-1)</f>
        <v>0</v>
      </c>
      <c r="AD5">
        <f>I!AC3*SUM('Sim_Vt_Of(IxI)'!$H5:$K5)*(-1)</f>
        <v>0</v>
      </c>
      <c r="AE5">
        <f>I!AD3*SUM('Sim_Vt_Of(IxI)'!$H5:$K5)*(-1)</f>
        <v>0</v>
      </c>
      <c r="AF5">
        <f>I!AE3*SUM('Sim_Vt_Of(IxI)'!$H5:$K5)*(-1)</f>
        <v>0</v>
      </c>
      <c r="AG5">
        <f>I!AF3*SUM('Sim_Vt_Of(IxI)'!$H5:$K5)*(-1)</f>
        <v>0</v>
      </c>
      <c r="AH5">
        <f>I!AG3*SUM('Sim_Vt_Of(IxI)'!$H5:$K5)*(-1)</f>
        <v>0</v>
      </c>
      <c r="AI5">
        <f>I!AH3*SUM('Sim_Vt_Of(IxI)'!$H5:$K5)*(-1)</f>
        <v>0</v>
      </c>
      <c r="AJ5">
        <f>I!AI3*SUM('Sim_Vt_Of(IxI)'!$H5:$K5)*(-1)</f>
        <v>0</v>
      </c>
      <c r="AK5">
        <f>I!AJ3*SUM('Sim_Vt_Of(IxI)'!$H5:$K5)*(-1)</f>
        <v>0</v>
      </c>
      <c r="AL5">
        <f>I!AK3*SUM('Sim_Vt_Of(IxI)'!$H5:$K5)*(-1)</f>
        <v>0</v>
      </c>
      <c r="AM5">
        <f>I!AL3*SUM('Sim_Vt_Of(IxI)'!$H5:$K5)*(-1)</f>
        <v>0</v>
      </c>
      <c r="AN5">
        <f>I!AM3*SUM('Sim_Vt_Of(IxI)'!$H5:$K5)*(-1)</f>
        <v>0</v>
      </c>
      <c r="AO5">
        <f>I!AN3*SUM('Sim_Vt_Of(IxI)'!$H5:$K5)*(-1)</f>
        <v>0</v>
      </c>
      <c r="AP5">
        <f>I!AO3*SUM('Sim_Vt_Of(IxI)'!$H5:$K5)*(-1)</f>
        <v>0</v>
      </c>
      <c r="AQ5">
        <f>I!AP3*SUM('Sim_Vt_Of(IxI)'!$H5:$K5)*(-1)</f>
        <v>0</v>
      </c>
      <c r="AR5">
        <f>I!AQ3*SUM('Sim_Vt_Of(IxI)'!$H5:$K5)*(-1)</f>
        <v>0</v>
      </c>
      <c r="AS5">
        <f>I!AR3*SUM('Sim_Vt_Of(IxI)'!$H5:$K5)*(-1)</f>
        <v>0</v>
      </c>
      <c r="AT5">
        <f>I!AS3*SUM('Sim_Vt_Of(IxI)'!$H5:$K5)*(-1)</f>
        <v>0</v>
      </c>
      <c r="AU5">
        <f>I!AT3*SUM('Sim_Vt_Of(IxI)'!$H5:$K5)*(-1)</f>
        <v>0</v>
      </c>
      <c r="AV5">
        <f>I!AU3*SUM('Sim_Vt_Of(IxI)'!$H5:$K5)*(-1)</f>
        <v>0</v>
      </c>
      <c r="AW5">
        <f>I!AV3*SUM('Sim_Vt_Of(IxI)'!$H5:$K5)*(-1)</f>
        <v>0</v>
      </c>
      <c r="AX5">
        <f>I!AW3*SUM('Sim_Vt_Of(IxI)'!$H5:$K5)*(-1)</f>
        <v>0</v>
      </c>
      <c r="AY5">
        <f>I!AX3*SUM('Sim_Vt_Of(IxI)'!$H5:$K5)*(-1)</f>
        <v>0</v>
      </c>
      <c r="AZ5">
        <f>I!AY3*SUM('Sim_Vt_Of(IxI)'!$H5:$K5)*(-1)</f>
        <v>0</v>
      </c>
      <c r="BA5">
        <f>I!AZ3*SUM('Sim_Vt_Of(IxI)'!$H5:$K5)*(-1)</f>
        <v>0</v>
      </c>
      <c r="BB5">
        <f>I!BA3*SUM('Sim_Vt_Of(IxI)'!$H5:$K5)*(-1)</f>
        <v>0</v>
      </c>
      <c r="BC5">
        <f>I!BB3*SUM('Sim_Vt_Of(IxI)'!$H5:$K5)*(-1)</f>
        <v>0</v>
      </c>
      <c r="BD5">
        <f>I!BC3*SUM('Sim_Vt_Of(IxI)'!$H5:$K5)*(-1)</f>
        <v>0</v>
      </c>
      <c r="BE5">
        <f>I!BD3*SUM('Sim_Vt_Of(IxI)'!$H5:$K5)*(-1)</f>
        <v>0</v>
      </c>
      <c r="BF5">
        <f>I!BE3*SUM('Sim_Vt_Of(IxI)'!$H5:$K5)*(-1)</f>
        <v>0</v>
      </c>
      <c r="BG5">
        <f>I!BF3*SUM('Sim_Vt_Of(IxI)'!$H5:$K5)*(-1)</f>
        <v>0</v>
      </c>
      <c r="BH5">
        <f>I!BG3*SUM('Sim_Vt_Of(IxI)'!$H5:$K5)*(-1)</f>
        <v>0</v>
      </c>
      <c r="BI5">
        <f>I!BH3*SUM('Sim_Vt_Of(IxI)'!$H5:$K5)*(-1)</f>
        <v>0</v>
      </c>
      <c r="BJ5">
        <f>I!BI3*SUM('Sim_Vt_Of(IxI)'!$H5:$K5)*(-1)</f>
        <v>0</v>
      </c>
      <c r="BK5">
        <f>I!BJ3*SUM('Sim_Vt_Of(IxI)'!$H5:$K5)*(-1)</f>
        <v>0</v>
      </c>
      <c r="BL5">
        <f>I!BK3*SUM('Sim_Vt_Of(IxI)'!$H5:$K5)*(-1)</f>
        <v>0</v>
      </c>
      <c r="BM5">
        <f>I!BL3*SUM('Sim_Vt_Of(IxI)'!$H5:$K5)*(-1)</f>
        <v>0</v>
      </c>
      <c r="BN5">
        <f>I!BM3*SUM('Sim_Vt_Of(IxI)'!$H5:$K5)*(-1)</f>
        <v>0</v>
      </c>
      <c r="BO5">
        <f>I!BN3*SUM('Sim_Vt_Of(IxI)'!$H5:$K5)*(-1)</f>
        <v>0</v>
      </c>
      <c r="BP5">
        <f>I!BO3*SUM('Sim_Vt_Of(IxI)'!$H5:$K5)*(-1)</f>
        <v>0</v>
      </c>
      <c r="BQ5">
        <f>I!BP3*SUM('Sim_Vt_Of(IxI)'!$H5:$K5)*(-1)</f>
        <v>0</v>
      </c>
      <c r="BR5">
        <f>I!BQ3*SUM('Sim_Vt_Of(IxI)'!$H5:$K5)*(-1)</f>
        <v>0</v>
      </c>
      <c r="BS5">
        <f>I!BR3*SUM('Sim_Vt_Of(IxI)'!$H5:$K5)*(-1)</f>
        <v>0</v>
      </c>
      <c r="BT5">
        <f>I!BS3*SUM('Sim_Vt_Of(IxI)'!$H5:$K5)*(-1)</f>
        <v>0</v>
      </c>
      <c r="BU5">
        <f>I!BT3*SUM('Sim_Vt_Of(IxI)'!$H5:$K5)*(-1)</f>
        <v>0</v>
      </c>
      <c r="BV5">
        <f>I!BU3*SUM('Sim_Vt_Of(IxI)'!$H5:$K5)*(-1)</f>
        <v>0</v>
      </c>
      <c r="BW5">
        <f>I!BV3*SUM('Sim_Vt_Of(IxI)'!$H5:$K5)*(-1)</f>
        <v>0</v>
      </c>
      <c r="BX5">
        <f>I!BW3*SUM('Sim_Vt_Of(IxI)'!$H5:$K5)*(-1)</f>
        <v>0</v>
      </c>
      <c r="BY5">
        <f>I!BX3*SUM('Sim_Vt_Of(IxI)'!$H5:$K5)*(-1)</f>
        <v>0</v>
      </c>
    </row>
    <row r="6" spans="1:77" x14ac:dyDescent="0.25">
      <c r="A6" s="105" t="s">
        <v>3</v>
      </c>
      <c r="B6">
        <f>I!A4*SUM('Sim_Vt_Of(IxI)'!$H6:$K6)*(-1)</f>
        <v>0</v>
      </c>
      <c r="C6">
        <f>I!B4*SUM('Sim_Vt_Of(IxI)'!$H6:$K6)*(-1)</f>
        <v>0</v>
      </c>
      <c r="D6">
        <f>I!C4*SUM('Sim_Vt_Of(IxI)'!$H6:$K6)*(-1)</f>
        <v>0</v>
      </c>
      <c r="E6">
        <f>I!D4*SUM('Sim_Vt_Of(IxI)'!$H6:$K6)*(-1)</f>
        <v>0</v>
      </c>
      <c r="F6">
        <f>I!E4*SUM('Sim_Vt_Of(IxI)'!$H6:$K6)*(-1)</f>
        <v>0</v>
      </c>
      <c r="G6">
        <f>I!F4*SUM('Sim_Vt_Of(IxI)'!$H6:$K6)*(-1)</f>
        <v>0</v>
      </c>
      <c r="H6">
        <f>I!G4*SUM('Sim_Vt_Of(IxI)'!$H6:$K6)*(-1)</f>
        <v>0</v>
      </c>
      <c r="I6">
        <f>I!H4*SUM('Sim_Vt_Of(IxI)'!$H6:$K6)*(-1)</f>
        <v>0</v>
      </c>
      <c r="J6">
        <f>I!I4*SUM('Sim_Vt_Of(IxI)'!$H6:$K6)*(-1)</f>
        <v>0</v>
      </c>
      <c r="K6">
        <f>I!J4*SUM('Sim_Vt_Of(IxI)'!$H6:$K6)*(-1)</f>
        <v>0</v>
      </c>
      <c r="L6">
        <f>I!K4*SUM('Sim_Vt_Of(IxI)'!$H6:$K6)*(-1)</f>
        <v>0</v>
      </c>
      <c r="M6">
        <f>I!L4*SUM('Sim_Vt_Of(IxI)'!$H6:$K6)*(-1)</f>
        <v>0</v>
      </c>
      <c r="N6">
        <f>I!M4*SUM('Sim_Vt_Of(IxI)'!$H6:$K6)*(-1)</f>
        <v>0</v>
      </c>
      <c r="O6">
        <f>I!N4*SUM('Sim_Vt_Of(IxI)'!$H6:$K6)*(-1)</f>
        <v>0</v>
      </c>
      <c r="P6">
        <f>I!O4*SUM('Sim_Vt_Of(IxI)'!$H6:$K6)*(-1)</f>
        <v>0</v>
      </c>
      <c r="Q6">
        <f>I!P4*SUM('Sim_Vt_Of(IxI)'!$H6:$K6)*(-1)</f>
        <v>0</v>
      </c>
      <c r="R6">
        <f>I!Q4*SUM('Sim_Vt_Of(IxI)'!$H6:$K6)*(-1)</f>
        <v>0</v>
      </c>
      <c r="S6">
        <f>I!R4*SUM('Sim_Vt_Of(IxI)'!$H6:$K6)*(-1)</f>
        <v>0</v>
      </c>
      <c r="T6">
        <f>I!S4*SUM('Sim_Vt_Of(IxI)'!$H6:$K6)*(-1)</f>
        <v>0</v>
      </c>
      <c r="U6">
        <f>I!T4*SUM('Sim_Vt_Of(IxI)'!$H6:$K6)*(-1)</f>
        <v>0</v>
      </c>
      <c r="V6">
        <f>I!U4*SUM('Sim_Vt_Of(IxI)'!$H6:$K6)*(-1)</f>
        <v>0</v>
      </c>
      <c r="W6">
        <f>I!V4*SUM('Sim_Vt_Of(IxI)'!$H6:$K6)*(-1)</f>
        <v>0</v>
      </c>
      <c r="X6">
        <f>I!W4*SUM('Sim_Vt_Of(IxI)'!$H6:$K6)*(-1)</f>
        <v>0</v>
      </c>
      <c r="Y6">
        <f>I!X4*SUM('Sim_Vt_Of(IxI)'!$H6:$K6)*(-1)</f>
        <v>0</v>
      </c>
      <c r="Z6">
        <f>I!Y4*SUM('Sim_Vt_Of(IxI)'!$H6:$K6)*(-1)</f>
        <v>0</v>
      </c>
      <c r="AA6">
        <f>I!Z4*SUM('Sim_Vt_Of(IxI)'!$H6:$K6)*(-1)</f>
        <v>0</v>
      </c>
      <c r="AB6">
        <f>I!AA4*SUM('Sim_Vt_Of(IxI)'!$H6:$K6)*(-1)</f>
        <v>0</v>
      </c>
      <c r="AC6">
        <f>I!AB4*SUM('Sim_Vt_Of(IxI)'!$H6:$K6)*(-1)</f>
        <v>0</v>
      </c>
      <c r="AD6">
        <f>I!AC4*SUM('Sim_Vt_Of(IxI)'!$H6:$K6)*(-1)</f>
        <v>0</v>
      </c>
      <c r="AE6">
        <f>I!AD4*SUM('Sim_Vt_Of(IxI)'!$H6:$K6)*(-1)</f>
        <v>0</v>
      </c>
      <c r="AF6">
        <f>I!AE4*SUM('Sim_Vt_Of(IxI)'!$H6:$K6)*(-1)</f>
        <v>0</v>
      </c>
      <c r="AG6">
        <f>I!AF4*SUM('Sim_Vt_Of(IxI)'!$H6:$K6)*(-1)</f>
        <v>0</v>
      </c>
      <c r="AH6">
        <f>I!AG4*SUM('Sim_Vt_Of(IxI)'!$H6:$K6)*(-1)</f>
        <v>0</v>
      </c>
      <c r="AI6">
        <f>I!AH4*SUM('Sim_Vt_Of(IxI)'!$H6:$K6)*(-1)</f>
        <v>0</v>
      </c>
      <c r="AJ6">
        <f>I!AI4*SUM('Sim_Vt_Of(IxI)'!$H6:$K6)*(-1)</f>
        <v>0</v>
      </c>
      <c r="AK6">
        <f>I!AJ4*SUM('Sim_Vt_Of(IxI)'!$H6:$K6)*(-1)</f>
        <v>0</v>
      </c>
      <c r="AL6">
        <f>I!AK4*SUM('Sim_Vt_Of(IxI)'!$H6:$K6)*(-1)</f>
        <v>0</v>
      </c>
      <c r="AM6">
        <f>I!AL4*SUM('Sim_Vt_Of(IxI)'!$H6:$K6)*(-1)</f>
        <v>0</v>
      </c>
      <c r="AN6">
        <f>I!AM4*SUM('Sim_Vt_Of(IxI)'!$H6:$K6)*(-1)</f>
        <v>0</v>
      </c>
      <c r="AO6">
        <f>I!AN4*SUM('Sim_Vt_Of(IxI)'!$H6:$K6)*(-1)</f>
        <v>0</v>
      </c>
      <c r="AP6">
        <f>I!AO4*SUM('Sim_Vt_Of(IxI)'!$H6:$K6)*(-1)</f>
        <v>0</v>
      </c>
      <c r="AQ6">
        <f>I!AP4*SUM('Sim_Vt_Of(IxI)'!$H6:$K6)*(-1)</f>
        <v>0</v>
      </c>
      <c r="AR6">
        <f>I!AQ4*SUM('Sim_Vt_Of(IxI)'!$H6:$K6)*(-1)</f>
        <v>0</v>
      </c>
      <c r="AS6">
        <f>I!AR4*SUM('Sim_Vt_Of(IxI)'!$H6:$K6)*(-1)</f>
        <v>0</v>
      </c>
      <c r="AT6">
        <f>I!AS4*SUM('Sim_Vt_Of(IxI)'!$H6:$K6)*(-1)</f>
        <v>0</v>
      </c>
      <c r="AU6">
        <f>I!AT4*SUM('Sim_Vt_Of(IxI)'!$H6:$K6)*(-1)</f>
        <v>0</v>
      </c>
      <c r="AV6">
        <f>I!AU4*SUM('Sim_Vt_Of(IxI)'!$H6:$K6)*(-1)</f>
        <v>0</v>
      </c>
      <c r="AW6">
        <f>I!AV4*SUM('Sim_Vt_Of(IxI)'!$H6:$K6)*(-1)</f>
        <v>0</v>
      </c>
      <c r="AX6">
        <f>I!AW4*SUM('Sim_Vt_Of(IxI)'!$H6:$K6)*(-1)</f>
        <v>0</v>
      </c>
      <c r="AY6">
        <f>I!AX4*SUM('Sim_Vt_Of(IxI)'!$H6:$K6)*(-1)</f>
        <v>0</v>
      </c>
      <c r="AZ6">
        <f>I!AY4*SUM('Sim_Vt_Of(IxI)'!$H6:$K6)*(-1)</f>
        <v>0</v>
      </c>
      <c r="BA6">
        <f>I!AZ4*SUM('Sim_Vt_Of(IxI)'!$H6:$K6)*(-1)</f>
        <v>0</v>
      </c>
      <c r="BB6">
        <f>I!BA4*SUM('Sim_Vt_Of(IxI)'!$H6:$K6)*(-1)</f>
        <v>0</v>
      </c>
      <c r="BC6">
        <f>I!BB4*SUM('Sim_Vt_Of(IxI)'!$H6:$K6)*(-1)</f>
        <v>0</v>
      </c>
      <c r="BD6">
        <f>I!BC4*SUM('Sim_Vt_Of(IxI)'!$H6:$K6)*(-1)</f>
        <v>0</v>
      </c>
      <c r="BE6">
        <f>I!BD4*SUM('Sim_Vt_Of(IxI)'!$H6:$K6)*(-1)</f>
        <v>0</v>
      </c>
      <c r="BF6">
        <f>I!BE4*SUM('Sim_Vt_Of(IxI)'!$H6:$K6)*(-1)</f>
        <v>0</v>
      </c>
      <c r="BG6">
        <f>I!BF4*SUM('Sim_Vt_Of(IxI)'!$H6:$K6)*(-1)</f>
        <v>0</v>
      </c>
      <c r="BH6">
        <f>I!BG4*SUM('Sim_Vt_Of(IxI)'!$H6:$K6)*(-1)</f>
        <v>0</v>
      </c>
      <c r="BI6">
        <f>I!BH4*SUM('Sim_Vt_Of(IxI)'!$H6:$K6)*(-1)</f>
        <v>0</v>
      </c>
      <c r="BJ6">
        <f>I!BI4*SUM('Sim_Vt_Of(IxI)'!$H6:$K6)*(-1)</f>
        <v>0</v>
      </c>
      <c r="BK6">
        <f>I!BJ4*SUM('Sim_Vt_Of(IxI)'!$H6:$K6)*(-1)</f>
        <v>0</v>
      </c>
      <c r="BL6">
        <f>I!BK4*SUM('Sim_Vt_Of(IxI)'!$H6:$K6)*(-1)</f>
        <v>0</v>
      </c>
      <c r="BM6">
        <f>I!BL4*SUM('Sim_Vt_Of(IxI)'!$H6:$K6)*(-1)</f>
        <v>0</v>
      </c>
      <c r="BN6">
        <f>I!BM4*SUM('Sim_Vt_Of(IxI)'!$H6:$K6)*(-1)</f>
        <v>0</v>
      </c>
      <c r="BO6">
        <f>I!BN4*SUM('Sim_Vt_Of(IxI)'!$H6:$K6)*(-1)</f>
        <v>0</v>
      </c>
      <c r="BP6">
        <f>I!BO4*SUM('Sim_Vt_Of(IxI)'!$H6:$K6)*(-1)</f>
        <v>0</v>
      </c>
      <c r="BQ6">
        <f>I!BP4*SUM('Sim_Vt_Of(IxI)'!$H6:$K6)*(-1)</f>
        <v>0</v>
      </c>
      <c r="BR6">
        <f>I!BQ4*SUM('Sim_Vt_Of(IxI)'!$H6:$K6)*(-1)</f>
        <v>0</v>
      </c>
      <c r="BS6">
        <f>I!BR4*SUM('Sim_Vt_Of(IxI)'!$H6:$K6)*(-1)</f>
        <v>0</v>
      </c>
      <c r="BT6">
        <f>I!BS4*SUM('Sim_Vt_Of(IxI)'!$H6:$K6)*(-1)</f>
        <v>0</v>
      </c>
      <c r="BU6">
        <f>I!BT4*SUM('Sim_Vt_Of(IxI)'!$H6:$K6)*(-1)</f>
        <v>0</v>
      </c>
      <c r="BV6">
        <f>I!BU4*SUM('Sim_Vt_Of(IxI)'!$H6:$K6)*(-1)</f>
        <v>0</v>
      </c>
      <c r="BW6">
        <f>I!BV4*SUM('Sim_Vt_Of(IxI)'!$H6:$K6)*(-1)</f>
        <v>0</v>
      </c>
      <c r="BX6">
        <f>I!BW4*SUM('Sim_Vt_Of(IxI)'!$H6:$K6)*(-1)</f>
        <v>0</v>
      </c>
      <c r="BY6">
        <f>I!BX4*SUM('Sim_Vt_Of(IxI)'!$H6:$K6)*(-1)</f>
        <v>0</v>
      </c>
    </row>
    <row r="7" spans="1:77" x14ac:dyDescent="0.25">
      <c r="A7" s="105" t="s">
        <v>4</v>
      </c>
      <c r="B7">
        <f>I!A5*SUM('Sim_Vt_Of(IxI)'!$H7:$K7)*(-1)</f>
        <v>0</v>
      </c>
      <c r="C7">
        <f>I!B5*SUM('Sim_Vt_Of(IxI)'!$H7:$K7)*(-1)</f>
        <v>0</v>
      </c>
      <c r="D7">
        <f>I!C5*SUM('Sim_Vt_Of(IxI)'!$H7:$K7)*(-1)</f>
        <v>0</v>
      </c>
      <c r="E7">
        <f>I!D5*SUM('Sim_Vt_Of(IxI)'!$H7:$K7)*(-1)</f>
        <v>0</v>
      </c>
      <c r="F7">
        <f>I!E5*SUM('Sim_Vt_Of(IxI)'!$H7:$K7)*(-1)</f>
        <v>0</v>
      </c>
      <c r="G7">
        <f>I!F5*SUM('Sim_Vt_Of(IxI)'!$H7:$K7)*(-1)</f>
        <v>0</v>
      </c>
      <c r="H7">
        <f>I!G5*SUM('Sim_Vt_Of(IxI)'!$H7:$K7)*(-1)</f>
        <v>0</v>
      </c>
      <c r="I7">
        <f>I!H5*SUM('Sim_Vt_Of(IxI)'!$H7:$K7)*(-1)</f>
        <v>0</v>
      </c>
      <c r="J7">
        <f>I!I5*SUM('Sim_Vt_Of(IxI)'!$H7:$K7)*(-1)</f>
        <v>0</v>
      </c>
      <c r="K7">
        <f>I!J5*SUM('Sim_Vt_Of(IxI)'!$H7:$K7)*(-1)</f>
        <v>0</v>
      </c>
      <c r="L7">
        <f>I!K5*SUM('Sim_Vt_Of(IxI)'!$H7:$K7)*(-1)</f>
        <v>0</v>
      </c>
      <c r="M7">
        <f>I!L5*SUM('Sim_Vt_Of(IxI)'!$H7:$K7)*(-1)</f>
        <v>0</v>
      </c>
      <c r="N7">
        <f>I!M5*SUM('Sim_Vt_Of(IxI)'!$H7:$K7)*(-1)</f>
        <v>0</v>
      </c>
      <c r="O7">
        <f>I!N5*SUM('Sim_Vt_Of(IxI)'!$H7:$K7)*(-1)</f>
        <v>0</v>
      </c>
      <c r="P7">
        <f>I!O5*SUM('Sim_Vt_Of(IxI)'!$H7:$K7)*(-1)</f>
        <v>0</v>
      </c>
      <c r="Q7">
        <f>I!P5*SUM('Sim_Vt_Of(IxI)'!$H7:$K7)*(-1)</f>
        <v>0</v>
      </c>
      <c r="R7">
        <f>I!Q5*SUM('Sim_Vt_Of(IxI)'!$H7:$K7)*(-1)</f>
        <v>0</v>
      </c>
      <c r="S7">
        <f>I!R5*SUM('Sim_Vt_Of(IxI)'!$H7:$K7)*(-1)</f>
        <v>0</v>
      </c>
      <c r="T7">
        <f>I!S5*SUM('Sim_Vt_Of(IxI)'!$H7:$K7)*(-1)</f>
        <v>0</v>
      </c>
      <c r="U7">
        <f>I!T5*SUM('Sim_Vt_Of(IxI)'!$H7:$K7)*(-1)</f>
        <v>0</v>
      </c>
      <c r="V7">
        <f>I!U5*SUM('Sim_Vt_Of(IxI)'!$H7:$K7)*(-1)</f>
        <v>0</v>
      </c>
      <c r="W7">
        <f>I!V5*SUM('Sim_Vt_Of(IxI)'!$H7:$K7)*(-1)</f>
        <v>0</v>
      </c>
      <c r="X7">
        <f>I!W5*SUM('Sim_Vt_Of(IxI)'!$H7:$K7)*(-1)</f>
        <v>0</v>
      </c>
      <c r="Y7">
        <f>I!X5*SUM('Sim_Vt_Of(IxI)'!$H7:$K7)*(-1)</f>
        <v>0</v>
      </c>
      <c r="Z7">
        <f>I!Y5*SUM('Sim_Vt_Of(IxI)'!$H7:$K7)*(-1)</f>
        <v>0</v>
      </c>
      <c r="AA7">
        <f>I!Z5*SUM('Sim_Vt_Of(IxI)'!$H7:$K7)*(-1)</f>
        <v>0</v>
      </c>
      <c r="AB7">
        <f>I!AA5*SUM('Sim_Vt_Of(IxI)'!$H7:$K7)*(-1)</f>
        <v>0</v>
      </c>
      <c r="AC7">
        <f>I!AB5*SUM('Sim_Vt_Of(IxI)'!$H7:$K7)*(-1)</f>
        <v>0</v>
      </c>
      <c r="AD7">
        <f>I!AC5*SUM('Sim_Vt_Of(IxI)'!$H7:$K7)*(-1)</f>
        <v>0</v>
      </c>
      <c r="AE7">
        <f>I!AD5*SUM('Sim_Vt_Of(IxI)'!$H7:$K7)*(-1)</f>
        <v>0</v>
      </c>
      <c r="AF7">
        <f>I!AE5*SUM('Sim_Vt_Of(IxI)'!$H7:$K7)*(-1)</f>
        <v>0</v>
      </c>
      <c r="AG7">
        <f>I!AF5*SUM('Sim_Vt_Of(IxI)'!$H7:$K7)*(-1)</f>
        <v>0</v>
      </c>
      <c r="AH7">
        <f>I!AG5*SUM('Sim_Vt_Of(IxI)'!$H7:$K7)*(-1)</f>
        <v>0</v>
      </c>
      <c r="AI7">
        <f>I!AH5*SUM('Sim_Vt_Of(IxI)'!$H7:$K7)*(-1)</f>
        <v>0</v>
      </c>
      <c r="AJ7">
        <f>I!AI5*SUM('Sim_Vt_Of(IxI)'!$H7:$K7)*(-1)</f>
        <v>0</v>
      </c>
      <c r="AK7">
        <f>I!AJ5*SUM('Sim_Vt_Of(IxI)'!$H7:$K7)*(-1)</f>
        <v>0</v>
      </c>
      <c r="AL7">
        <f>I!AK5*SUM('Sim_Vt_Of(IxI)'!$H7:$K7)*(-1)</f>
        <v>0</v>
      </c>
      <c r="AM7">
        <f>I!AL5*SUM('Sim_Vt_Of(IxI)'!$H7:$K7)*(-1)</f>
        <v>0</v>
      </c>
      <c r="AN7">
        <f>I!AM5*SUM('Sim_Vt_Of(IxI)'!$H7:$K7)*(-1)</f>
        <v>0</v>
      </c>
      <c r="AO7">
        <f>I!AN5*SUM('Sim_Vt_Of(IxI)'!$H7:$K7)*(-1)</f>
        <v>0</v>
      </c>
      <c r="AP7">
        <f>I!AO5*SUM('Sim_Vt_Of(IxI)'!$H7:$K7)*(-1)</f>
        <v>0</v>
      </c>
      <c r="AQ7">
        <f>I!AP5*SUM('Sim_Vt_Of(IxI)'!$H7:$K7)*(-1)</f>
        <v>0</v>
      </c>
      <c r="AR7">
        <f>I!AQ5*SUM('Sim_Vt_Of(IxI)'!$H7:$K7)*(-1)</f>
        <v>0</v>
      </c>
      <c r="AS7">
        <f>I!AR5*SUM('Sim_Vt_Of(IxI)'!$H7:$K7)*(-1)</f>
        <v>0</v>
      </c>
      <c r="AT7">
        <f>I!AS5*SUM('Sim_Vt_Of(IxI)'!$H7:$K7)*(-1)</f>
        <v>0</v>
      </c>
      <c r="AU7">
        <f>I!AT5*SUM('Sim_Vt_Of(IxI)'!$H7:$K7)*(-1)</f>
        <v>0</v>
      </c>
      <c r="AV7">
        <f>I!AU5*SUM('Sim_Vt_Of(IxI)'!$H7:$K7)*(-1)</f>
        <v>0</v>
      </c>
      <c r="AW7">
        <f>I!AV5*SUM('Sim_Vt_Of(IxI)'!$H7:$K7)*(-1)</f>
        <v>0</v>
      </c>
      <c r="AX7">
        <f>I!AW5*SUM('Sim_Vt_Of(IxI)'!$H7:$K7)*(-1)</f>
        <v>0</v>
      </c>
      <c r="AY7">
        <f>I!AX5*SUM('Sim_Vt_Of(IxI)'!$H7:$K7)*(-1)</f>
        <v>0</v>
      </c>
      <c r="AZ7">
        <f>I!AY5*SUM('Sim_Vt_Of(IxI)'!$H7:$K7)*(-1)</f>
        <v>0</v>
      </c>
      <c r="BA7">
        <f>I!AZ5*SUM('Sim_Vt_Of(IxI)'!$H7:$K7)*(-1)</f>
        <v>0</v>
      </c>
      <c r="BB7">
        <f>I!BA5*SUM('Sim_Vt_Of(IxI)'!$H7:$K7)*(-1)</f>
        <v>0</v>
      </c>
      <c r="BC7">
        <f>I!BB5*SUM('Sim_Vt_Of(IxI)'!$H7:$K7)*(-1)</f>
        <v>0</v>
      </c>
      <c r="BD7">
        <f>I!BC5*SUM('Sim_Vt_Of(IxI)'!$H7:$K7)*(-1)</f>
        <v>0</v>
      </c>
      <c r="BE7">
        <f>I!BD5*SUM('Sim_Vt_Of(IxI)'!$H7:$K7)*(-1)</f>
        <v>0</v>
      </c>
      <c r="BF7">
        <f>I!BE5*SUM('Sim_Vt_Of(IxI)'!$H7:$K7)*(-1)</f>
        <v>0</v>
      </c>
      <c r="BG7">
        <f>I!BF5*SUM('Sim_Vt_Of(IxI)'!$H7:$K7)*(-1)</f>
        <v>0</v>
      </c>
      <c r="BH7">
        <f>I!BG5*SUM('Sim_Vt_Of(IxI)'!$H7:$K7)*(-1)</f>
        <v>0</v>
      </c>
      <c r="BI7">
        <f>I!BH5*SUM('Sim_Vt_Of(IxI)'!$H7:$K7)*(-1)</f>
        <v>0</v>
      </c>
      <c r="BJ7">
        <f>I!BI5*SUM('Sim_Vt_Of(IxI)'!$H7:$K7)*(-1)</f>
        <v>0</v>
      </c>
      <c r="BK7">
        <f>I!BJ5*SUM('Sim_Vt_Of(IxI)'!$H7:$K7)*(-1)</f>
        <v>0</v>
      </c>
      <c r="BL7">
        <f>I!BK5*SUM('Sim_Vt_Of(IxI)'!$H7:$K7)*(-1)</f>
        <v>0</v>
      </c>
      <c r="BM7">
        <f>I!BL5*SUM('Sim_Vt_Of(IxI)'!$H7:$K7)*(-1)</f>
        <v>0</v>
      </c>
      <c r="BN7">
        <f>I!BM5*SUM('Sim_Vt_Of(IxI)'!$H7:$K7)*(-1)</f>
        <v>0</v>
      </c>
      <c r="BO7">
        <f>I!BN5*SUM('Sim_Vt_Of(IxI)'!$H7:$K7)*(-1)</f>
        <v>0</v>
      </c>
      <c r="BP7">
        <f>I!BO5*SUM('Sim_Vt_Of(IxI)'!$H7:$K7)*(-1)</f>
        <v>0</v>
      </c>
      <c r="BQ7">
        <f>I!BP5*SUM('Sim_Vt_Of(IxI)'!$H7:$K7)*(-1)</f>
        <v>0</v>
      </c>
      <c r="BR7">
        <f>I!BQ5*SUM('Sim_Vt_Of(IxI)'!$H7:$K7)*(-1)</f>
        <v>0</v>
      </c>
      <c r="BS7">
        <f>I!BR5*SUM('Sim_Vt_Of(IxI)'!$H7:$K7)*(-1)</f>
        <v>0</v>
      </c>
      <c r="BT7">
        <f>I!BS5*SUM('Sim_Vt_Of(IxI)'!$H7:$K7)*(-1)</f>
        <v>0</v>
      </c>
      <c r="BU7">
        <f>I!BT5*SUM('Sim_Vt_Of(IxI)'!$H7:$K7)*(-1)</f>
        <v>0</v>
      </c>
      <c r="BV7">
        <f>I!BU5*SUM('Sim_Vt_Of(IxI)'!$H7:$K7)*(-1)</f>
        <v>0</v>
      </c>
      <c r="BW7">
        <f>I!BV5*SUM('Sim_Vt_Of(IxI)'!$H7:$K7)*(-1)</f>
        <v>0</v>
      </c>
      <c r="BX7">
        <f>I!BW5*SUM('Sim_Vt_Of(IxI)'!$H7:$K7)*(-1)</f>
        <v>0</v>
      </c>
      <c r="BY7">
        <f>I!BX5*SUM('Sim_Vt_Of(IxI)'!$H7:$K7)*(-1)</f>
        <v>0</v>
      </c>
    </row>
    <row r="8" spans="1:77" x14ac:dyDescent="0.25">
      <c r="A8" s="105" t="s">
        <v>5</v>
      </c>
      <c r="B8">
        <f>I!A6*SUM('Sim_Vt_Of(IxI)'!$H8:$K8)*(-1)</f>
        <v>0</v>
      </c>
      <c r="C8">
        <f>I!B6*SUM('Sim_Vt_Of(IxI)'!$H8:$K8)*(-1)</f>
        <v>0</v>
      </c>
      <c r="D8">
        <f>I!C6*SUM('Sim_Vt_Of(IxI)'!$H8:$K8)*(-1)</f>
        <v>0</v>
      </c>
      <c r="E8">
        <f>I!D6*SUM('Sim_Vt_Of(IxI)'!$H8:$K8)*(-1)</f>
        <v>0</v>
      </c>
      <c r="F8">
        <f>I!E6*SUM('Sim_Vt_Of(IxI)'!$H8:$K8)*(-1)</f>
        <v>0</v>
      </c>
      <c r="G8">
        <f>I!F6*SUM('Sim_Vt_Of(IxI)'!$H8:$K8)*(-1)</f>
        <v>0</v>
      </c>
      <c r="H8">
        <f>I!G6*SUM('Sim_Vt_Of(IxI)'!$H8:$K8)*(-1)</f>
        <v>0</v>
      </c>
      <c r="I8">
        <f>I!H6*SUM('Sim_Vt_Of(IxI)'!$H8:$K8)*(-1)</f>
        <v>0</v>
      </c>
      <c r="J8">
        <f>I!I6*SUM('Sim_Vt_Of(IxI)'!$H8:$K8)*(-1)</f>
        <v>0</v>
      </c>
      <c r="K8">
        <f>I!J6*SUM('Sim_Vt_Of(IxI)'!$H8:$K8)*(-1)</f>
        <v>0</v>
      </c>
      <c r="L8">
        <f>I!K6*SUM('Sim_Vt_Of(IxI)'!$H8:$K8)*(-1)</f>
        <v>0</v>
      </c>
      <c r="M8">
        <f>I!L6*SUM('Sim_Vt_Of(IxI)'!$H8:$K8)*(-1)</f>
        <v>0</v>
      </c>
      <c r="N8">
        <f>I!M6*SUM('Sim_Vt_Of(IxI)'!$H8:$K8)*(-1)</f>
        <v>0</v>
      </c>
      <c r="O8">
        <f>I!N6*SUM('Sim_Vt_Of(IxI)'!$H8:$K8)*(-1)</f>
        <v>0</v>
      </c>
      <c r="P8">
        <f>I!O6*SUM('Sim_Vt_Of(IxI)'!$H8:$K8)*(-1)</f>
        <v>0</v>
      </c>
      <c r="Q8">
        <f>I!P6*SUM('Sim_Vt_Of(IxI)'!$H8:$K8)*(-1)</f>
        <v>0</v>
      </c>
      <c r="R8">
        <f>I!Q6*SUM('Sim_Vt_Of(IxI)'!$H8:$K8)*(-1)</f>
        <v>0</v>
      </c>
      <c r="S8">
        <f>I!R6*SUM('Sim_Vt_Of(IxI)'!$H8:$K8)*(-1)</f>
        <v>0</v>
      </c>
      <c r="T8">
        <f>I!S6*SUM('Sim_Vt_Of(IxI)'!$H8:$K8)*(-1)</f>
        <v>0</v>
      </c>
      <c r="U8">
        <f>I!T6*SUM('Sim_Vt_Of(IxI)'!$H8:$K8)*(-1)</f>
        <v>0</v>
      </c>
      <c r="V8">
        <f>I!U6*SUM('Sim_Vt_Of(IxI)'!$H8:$K8)*(-1)</f>
        <v>0</v>
      </c>
      <c r="W8">
        <f>I!V6*SUM('Sim_Vt_Of(IxI)'!$H8:$K8)*(-1)</f>
        <v>0</v>
      </c>
      <c r="X8">
        <f>I!W6*SUM('Sim_Vt_Of(IxI)'!$H8:$K8)*(-1)</f>
        <v>0</v>
      </c>
      <c r="Y8">
        <f>I!X6*SUM('Sim_Vt_Of(IxI)'!$H8:$K8)*(-1)</f>
        <v>0</v>
      </c>
      <c r="Z8">
        <f>I!Y6*SUM('Sim_Vt_Of(IxI)'!$H8:$K8)*(-1)</f>
        <v>0</v>
      </c>
      <c r="AA8">
        <f>I!Z6*SUM('Sim_Vt_Of(IxI)'!$H8:$K8)*(-1)</f>
        <v>0</v>
      </c>
      <c r="AB8">
        <f>I!AA6*SUM('Sim_Vt_Of(IxI)'!$H8:$K8)*(-1)</f>
        <v>0</v>
      </c>
      <c r="AC8">
        <f>I!AB6*SUM('Sim_Vt_Of(IxI)'!$H8:$K8)*(-1)</f>
        <v>0</v>
      </c>
      <c r="AD8">
        <f>I!AC6*SUM('Sim_Vt_Of(IxI)'!$H8:$K8)*(-1)</f>
        <v>0</v>
      </c>
      <c r="AE8">
        <f>I!AD6*SUM('Sim_Vt_Of(IxI)'!$H8:$K8)*(-1)</f>
        <v>0</v>
      </c>
      <c r="AF8">
        <f>I!AE6*SUM('Sim_Vt_Of(IxI)'!$H8:$K8)*(-1)</f>
        <v>0</v>
      </c>
      <c r="AG8">
        <f>I!AF6*SUM('Sim_Vt_Of(IxI)'!$H8:$K8)*(-1)</f>
        <v>0</v>
      </c>
      <c r="AH8">
        <f>I!AG6*SUM('Sim_Vt_Of(IxI)'!$H8:$K8)*(-1)</f>
        <v>0</v>
      </c>
      <c r="AI8">
        <f>I!AH6*SUM('Sim_Vt_Of(IxI)'!$H8:$K8)*(-1)</f>
        <v>0</v>
      </c>
      <c r="AJ8">
        <f>I!AI6*SUM('Sim_Vt_Of(IxI)'!$H8:$K8)*(-1)</f>
        <v>0</v>
      </c>
      <c r="AK8">
        <f>I!AJ6*SUM('Sim_Vt_Of(IxI)'!$H8:$K8)*(-1)</f>
        <v>0</v>
      </c>
      <c r="AL8">
        <f>I!AK6*SUM('Sim_Vt_Of(IxI)'!$H8:$K8)*(-1)</f>
        <v>0</v>
      </c>
      <c r="AM8">
        <f>I!AL6*SUM('Sim_Vt_Of(IxI)'!$H8:$K8)*(-1)</f>
        <v>0</v>
      </c>
      <c r="AN8">
        <f>I!AM6*SUM('Sim_Vt_Of(IxI)'!$H8:$K8)*(-1)</f>
        <v>0</v>
      </c>
      <c r="AO8">
        <f>I!AN6*SUM('Sim_Vt_Of(IxI)'!$H8:$K8)*(-1)</f>
        <v>0</v>
      </c>
      <c r="AP8">
        <f>I!AO6*SUM('Sim_Vt_Of(IxI)'!$H8:$K8)*(-1)</f>
        <v>0</v>
      </c>
      <c r="AQ8">
        <f>I!AP6*SUM('Sim_Vt_Of(IxI)'!$H8:$K8)*(-1)</f>
        <v>0</v>
      </c>
      <c r="AR8">
        <f>I!AQ6*SUM('Sim_Vt_Of(IxI)'!$H8:$K8)*(-1)</f>
        <v>0</v>
      </c>
      <c r="AS8">
        <f>I!AR6*SUM('Sim_Vt_Of(IxI)'!$H8:$K8)*(-1)</f>
        <v>0</v>
      </c>
      <c r="AT8">
        <f>I!AS6*SUM('Sim_Vt_Of(IxI)'!$H8:$K8)*(-1)</f>
        <v>0</v>
      </c>
      <c r="AU8">
        <f>I!AT6*SUM('Sim_Vt_Of(IxI)'!$H8:$K8)*(-1)</f>
        <v>0</v>
      </c>
      <c r="AV8">
        <f>I!AU6*SUM('Sim_Vt_Of(IxI)'!$H8:$K8)*(-1)</f>
        <v>0</v>
      </c>
      <c r="AW8">
        <f>I!AV6*SUM('Sim_Vt_Of(IxI)'!$H8:$K8)*(-1)</f>
        <v>0</v>
      </c>
      <c r="AX8">
        <f>I!AW6*SUM('Sim_Vt_Of(IxI)'!$H8:$K8)*(-1)</f>
        <v>0</v>
      </c>
      <c r="AY8">
        <f>I!AX6*SUM('Sim_Vt_Of(IxI)'!$H8:$K8)*(-1)</f>
        <v>0</v>
      </c>
      <c r="AZ8">
        <f>I!AY6*SUM('Sim_Vt_Of(IxI)'!$H8:$K8)*(-1)</f>
        <v>0</v>
      </c>
      <c r="BA8">
        <f>I!AZ6*SUM('Sim_Vt_Of(IxI)'!$H8:$K8)*(-1)</f>
        <v>0</v>
      </c>
      <c r="BB8">
        <f>I!BA6*SUM('Sim_Vt_Of(IxI)'!$H8:$K8)*(-1)</f>
        <v>0</v>
      </c>
      <c r="BC8">
        <f>I!BB6*SUM('Sim_Vt_Of(IxI)'!$H8:$K8)*(-1)</f>
        <v>0</v>
      </c>
      <c r="BD8">
        <f>I!BC6*SUM('Sim_Vt_Of(IxI)'!$H8:$K8)*(-1)</f>
        <v>0</v>
      </c>
      <c r="BE8">
        <f>I!BD6*SUM('Sim_Vt_Of(IxI)'!$H8:$K8)*(-1)</f>
        <v>0</v>
      </c>
      <c r="BF8">
        <f>I!BE6*SUM('Sim_Vt_Of(IxI)'!$H8:$K8)*(-1)</f>
        <v>0</v>
      </c>
      <c r="BG8">
        <f>I!BF6*SUM('Sim_Vt_Of(IxI)'!$H8:$K8)*(-1)</f>
        <v>0</v>
      </c>
      <c r="BH8">
        <f>I!BG6*SUM('Sim_Vt_Of(IxI)'!$H8:$K8)*(-1)</f>
        <v>0</v>
      </c>
      <c r="BI8">
        <f>I!BH6*SUM('Sim_Vt_Of(IxI)'!$H8:$K8)*(-1)</f>
        <v>0</v>
      </c>
      <c r="BJ8">
        <f>I!BI6*SUM('Sim_Vt_Of(IxI)'!$H8:$K8)*(-1)</f>
        <v>0</v>
      </c>
      <c r="BK8">
        <f>I!BJ6*SUM('Sim_Vt_Of(IxI)'!$H8:$K8)*(-1)</f>
        <v>0</v>
      </c>
      <c r="BL8">
        <f>I!BK6*SUM('Sim_Vt_Of(IxI)'!$H8:$K8)*(-1)</f>
        <v>0</v>
      </c>
      <c r="BM8">
        <f>I!BL6*SUM('Sim_Vt_Of(IxI)'!$H8:$K8)*(-1)</f>
        <v>0</v>
      </c>
      <c r="BN8">
        <f>I!BM6*SUM('Sim_Vt_Of(IxI)'!$H8:$K8)*(-1)</f>
        <v>0</v>
      </c>
      <c r="BO8">
        <f>I!BN6*SUM('Sim_Vt_Of(IxI)'!$H8:$K8)*(-1)</f>
        <v>0</v>
      </c>
      <c r="BP8">
        <f>I!BO6*SUM('Sim_Vt_Of(IxI)'!$H8:$K8)*(-1)</f>
        <v>0</v>
      </c>
      <c r="BQ8">
        <f>I!BP6*SUM('Sim_Vt_Of(IxI)'!$H8:$K8)*(-1)</f>
        <v>0</v>
      </c>
      <c r="BR8">
        <f>I!BQ6*SUM('Sim_Vt_Of(IxI)'!$H8:$K8)*(-1)</f>
        <v>0</v>
      </c>
      <c r="BS8">
        <f>I!BR6*SUM('Sim_Vt_Of(IxI)'!$H8:$K8)*(-1)</f>
        <v>0</v>
      </c>
      <c r="BT8">
        <f>I!BS6*SUM('Sim_Vt_Of(IxI)'!$H8:$K8)*(-1)</f>
        <v>0</v>
      </c>
      <c r="BU8">
        <f>I!BT6*SUM('Sim_Vt_Of(IxI)'!$H8:$K8)*(-1)</f>
        <v>0</v>
      </c>
      <c r="BV8">
        <f>I!BU6*SUM('Sim_Vt_Of(IxI)'!$H8:$K8)*(-1)</f>
        <v>0</v>
      </c>
      <c r="BW8">
        <f>I!BV6*SUM('Sim_Vt_Of(IxI)'!$H8:$K8)*(-1)</f>
        <v>0</v>
      </c>
      <c r="BX8">
        <f>I!BW6*SUM('Sim_Vt_Of(IxI)'!$H8:$K8)*(-1)</f>
        <v>0</v>
      </c>
      <c r="BY8">
        <f>I!BX6*SUM('Sim_Vt_Of(IxI)'!$H8:$K8)*(-1)</f>
        <v>0</v>
      </c>
    </row>
    <row r="9" spans="1:77" x14ac:dyDescent="0.25">
      <c r="A9" s="105" t="s">
        <v>6</v>
      </c>
      <c r="B9">
        <f>I!A7*SUM('Sim_Vt_Of(IxI)'!$H9:$K9)*(-1)</f>
        <v>0</v>
      </c>
      <c r="C9">
        <f>I!B7*SUM('Sim_Vt_Of(IxI)'!$H9:$K9)*(-1)</f>
        <v>0</v>
      </c>
      <c r="D9">
        <f>I!C7*SUM('Sim_Vt_Of(IxI)'!$H9:$K9)*(-1)</f>
        <v>0</v>
      </c>
      <c r="E9">
        <f>I!D7*SUM('Sim_Vt_Of(IxI)'!$H9:$K9)*(-1)</f>
        <v>0</v>
      </c>
      <c r="F9">
        <f>I!E7*SUM('Sim_Vt_Of(IxI)'!$H9:$K9)*(-1)</f>
        <v>0</v>
      </c>
      <c r="G9">
        <f>I!F7*SUM('Sim_Vt_Of(IxI)'!$H9:$K9)*(-1)</f>
        <v>0</v>
      </c>
      <c r="H9">
        <f>I!G7*SUM('Sim_Vt_Of(IxI)'!$H9:$K9)*(-1)</f>
        <v>0</v>
      </c>
      <c r="I9">
        <f>I!H7*SUM('Sim_Vt_Of(IxI)'!$H9:$K9)*(-1)</f>
        <v>0</v>
      </c>
      <c r="J9">
        <f>I!I7*SUM('Sim_Vt_Of(IxI)'!$H9:$K9)*(-1)</f>
        <v>0</v>
      </c>
      <c r="K9">
        <f>I!J7*SUM('Sim_Vt_Of(IxI)'!$H9:$K9)*(-1)</f>
        <v>0</v>
      </c>
      <c r="L9">
        <f>I!K7*SUM('Sim_Vt_Of(IxI)'!$H9:$K9)*(-1)</f>
        <v>0</v>
      </c>
      <c r="M9">
        <f>I!L7*SUM('Sim_Vt_Of(IxI)'!$H9:$K9)*(-1)</f>
        <v>0</v>
      </c>
      <c r="N9">
        <f>I!M7*SUM('Sim_Vt_Of(IxI)'!$H9:$K9)*(-1)</f>
        <v>0</v>
      </c>
      <c r="O9">
        <f>I!N7*SUM('Sim_Vt_Of(IxI)'!$H9:$K9)*(-1)</f>
        <v>0</v>
      </c>
      <c r="P9">
        <f>I!O7*SUM('Sim_Vt_Of(IxI)'!$H9:$K9)*(-1)</f>
        <v>0</v>
      </c>
      <c r="Q9">
        <f>I!P7*SUM('Sim_Vt_Of(IxI)'!$H9:$K9)*(-1)</f>
        <v>0</v>
      </c>
      <c r="R9">
        <f>I!Q7*SUM('Sim_Vt_Of(IxI)'!$H9:$K9)*(-1)</f>
        <v>0</v>
      </c>
      <c r="S9">
        <f>I!R7*SUM('Sim_Vt_Of(IxI)'!$H9:$K9)*(-1)</f>
        <v>0</v>
      </c>
      <c r="T9">
        <f>I!S7*SUM('Sim_Vt_Of(IxI)'!$H9:$K9)*(-1)</f>
        <v>0</v>
      </c>
      <c r="U9">
        <f>I!T7*SUM('Sim_Vt_Of(IxI)'!$H9:$K9)*(-1)</f>
        <v>0</v>
      </c>
      <c r="V9">
        <f>I!U7*SUM('Sim_Vt_Of(IxI)'!$H9:$K9)*(-1)</f>
        <v>0</v>
      </c>
      <c r="W9">
        <f>I!V7*SUM('Sim_Vt_Of(IxI)'!$H9:$K9)*(-1)</f>
        <v>0</v>
      </c>
      <c r="X9">
        <f>I!W7*SUM('Sim_Vt_Of(IxI)'!$H9:$K9)*(-1)</f>
        <v>0</v>
      </c>
      <c r="Y9">
        <f>I!X7*SUM('Sim_Vt_Of(IxI)'!$H9:$K9)*(-1)</f>
        <v>0</v>
      </c>
      <c r="Z9">
        <f>I!Y7*SUM('Sim_Vt_Of(IxI)'!$H9:$K9)*(-1)</f>
        <v>0</v>
      </c>
      <c r="AA9">
        <f>I!Z7*SUM('Sim_Vt_Of(IxI)'!$H9:$K9)*(-1)</f>
        <v>0</v>
      </c>
      <c r="AB9">
        <f>I!AA7*SUM('Sim_Vt_Of(IxI)'!$H9:$K9)*(-1)</f>
        <v>0</v>
      </c>
      <c r="AC9">
        <f>I!AB7*SUM('Sim_Vt_Of(IxI)'!$H9:$K9)*(-1)</f>
        <v>0</v>
      </c>
      <c r="AD9">
        <f>I!AC7*SUM('Sim_Vt_Of(IxI)'!$H9:$K9)*(-1)</f>
        <v>0</v>
      </c>
      <c r="AE9">
        <f>I!AD7*SUM('Sim_Vt_Of(IxI)'!$H9:$K9)*(-1)</f>
        <v>0</v>
      </c>
      <c r="AF9">
        <f>I!AE7*SUM('Sim_Vt_Of(IxI)'!$H9:$K9)*(-1)</f>
        <v>0</v>
      </c>
      <c r="AG9">
        <f>I!AF7*SUM('Sim_Vt_Of(IxI)'!$H9:$K9)*(-1)</f>
        <v>0</v>
      </c>
      <c r="AH9">
        <f>I!AG7*SUM('Sim_Vt_Of(IxI)'!$H9:$K9)*(-1)</f>
        <v>0</v>
      </c>
      <c r="AI9">
        <f>I!AH7*SUM('Sim_Vt_Of(IxI)'!$H9:$K9)*(-1)</f>
        <v>0</v>
      </c>
      <c r="AJ9">
        <f>I!AI7*SUM('Sim_Vt_Of(IxI)'!$H9:$K9)*(-1)</f>
        <v>0</v>
      </c>
      <c r="AK9">
        <f>I!AJ7*SUM('Sim_Vt_Of(IxI)'!$H9:$K9)*(-1)</f>
        <v>0</v>
      </c>
      <c r="AL9">
        <f>I!AK7*SUM('Sim_Vt_Of(IxI)'!$H9:$K9)*(-1)</f>
        <v>0</v>
      </c>
      <c r="AM9">
        <f>I!AL7*SUM('Sim_Vt_Of(IxI)'!$H9:$K9)*(-1)</f>
        <v>0</v>
      </c>
      <c r="AN9">
        <f>I!AM7*SUM('Sim_Vt_Of(IxI)'!$H9:$K9)*(-1)</f>
        <v>0</v>
      </c>
      <c r="AO9">
        <f>I!AN7*SUM('Sim_Vt_Of(IxI)'!$H9:$K9)*(-1)</f>
        <v>0</v>
      </c>
      <c r="AP9">
        <f>I!AO7*SUM('Sim_Vt_Of(IxI)'!$H9:$K9)*(-1)</f>
        <v>0</v>
      </c>
      <c r="AQ9">
        <f>I!AP7*SUM('Sim_Vt_Of(IxI)'!$H9:$K9)*(-1)</f>
        <v>0</v>
      </c>
      <c r="AR9">
        <f>I!AQ7*SUM('Sim_Vt_Of(IxI)'!$H9:$K9)*(-1)</f>
        <v>0</v>
      </c>
      <c r="AS9">
        <f>I!AR7*SUM('Sim_Vt_Of(IxI)'!$H9:$K9)*(-1)</f>
        <v>0</v>
      </c>
      <c r="AT9">
        <f>I!AS7*SUM('Sim_Vt_Of(IxI)'!$H9:$K9)*(-1)</f>
        <v>0</v>
      </c>
      <c r="AU9">
        <f>I!AT7*SUM('Sim_Vt_Of(IxI)'!$H9:$K9)*(-1)</f>
        <v>0</v>
      </c>
      <c r="AV9">
        <f>I!AU7*SUM('Sim_Vt_Of(IxI)'!$H9:$K9)*(-1)</f>
        <v>0</v>
      </c>
      <c r="AW9">
        <f>I!AV7*SUM('Sim_Vt_Of(IxI)'!$H9:$K9)*(-1)</f>
        <v>0</v>
      </c>
      <c r="AX9">
        <f>I!AW7*SUM('Sim_Vt_Of(IxI)'!$H9:$K9)*(-1)</f>
        <v>0</v>
      </c>
      <c r="AY9">
        <f>I!AX7*SUM('Sim_Vt_Of(IxI)'!$H9:$K9)*(-1)</f>
        <v>0</v>
      </c>
      <c r="AZ9">
        <f>I!AY7*SUM('Sim_Vt_Of(IxI)'!$H9:$K9)*(-1)</f>
        <v>0</v>
      </c>
      <c r="BA9">
        <f>I!AZ7*SUM('Sim_Vt_Of(IxI)'!$H9:$K9)*(-1)</f>
        <v>0</v>
      </c>
      <c r="BB9">
        <f>I!BA7*SUM('Sim_Vt_Of(IxI)'!$H9:$K9)*(-1)</f>
        <v>0</v>
      </c>
      <c r="BC9">
        <f>I!BB7*SUM('Sim_Vt_Of(IxI)'!$H9:$K9)*(-1)</f>
        <v>0</v>
      </c>
      <c r="BD9">
        <f>I!BC7*SUM('Sim_Vt_Of(IxI)'!$H9:$K9)*(-1)</f>
        <v>0</v>
      </c>
      <c r="BE9">
        <f>I!BD7*SUM('Sim_Vt_Of(IxI)'!$H9:$K9)*(-1)</f>
        <v>0</v>
      </c>
      <c r="BF9">
        <f>I!BE7*SUM('Sim_Vt_Of(IxI)'!$H9:$K9)*(-1)</f>
        <v>0</v>
      </c>
      <c r="BG9">
        <f>I!BF7*SUM('Sim_Vt_Of(IxI)'!$H9:$K9)*(-1)</f>
        <v>0</v>
      </c>
      <c r="BH9">
        <f>I!BG7*SUM('Sim_Vt_Of(IxI)'!$H9:$K9)*(-1)</f>
        <v>0</v>
      </c>
      <c r="BI9">
        <f>I!BH7*SUM('Sim_Vt_Of(IxI)'!$H9:$K9)*(-1)</f>
        <v>0</v>
      </c>
      <c r="BJ9">
        <f>I!BI7*SUM('Sim_Vt_Of(IxI)'!$H9:$K9)*(-1)</f>
        <v>0</v>
      </c>
      <c r="BK9">
        <f>I!BJ7*SUM('Sim_Vt_Of(IxI)'!$H9:$K9)*(-1)</f>
        <v>0</v>
      </c>
      <c r="BL9">
        <f>I!BK7*SUM('Sim_Vt_Of(IxI)'!$H9:$K9)*(-1)</f>
        <v>0</v>
      </c>
      <c r="BM9">
        <f>I!BL7*SUM('Sim_Vt_Of(IxI)'!$H9:$K9)*(-1)</f>
        <v>0</v>
      </c>
      <c r="BN9">
        <f>I!BM7*SUM('Sim_Vt_Of(IxI)'!$H9:$K9)*(-1)</f>
        <v>0</v>
      </c>
      <c r="BO9">
        <f>I!BN7*SUM('Sim_Vt_Of(IxI)'!$H9:$K9)*(-1)</f>
        <v>0</v>
      </c>
      <c r="BP9">
        <f>I!BO7*SUM('Sim_Vt_Of(IxI)'!$H9:$K9)*(-1)</f>
        <v>0</v>
      </c>
      <c r="BQ9">
        <f>I!BP7*SUM('Sim_Vt_Of(IxI)'!$H9:$K9)*(-1)</f>
        <v>0</v>
      </c>
      <c r="BR9">
        <f>I!BQ7*SUM('Sim_Vt_Of(IxI)'!$H9:$K9)*(-1)</f>
        <v>0</v>
      </c>
      <c r="BS9">
        <f>I!BR7*SUM('Sim_Vt_Of(IxI)'!$H9:$K9)*(-1)</f>
        <v>0</v>
      </c>
      <c r="BT9">
        <f>I!BS7*SUM('Sim_Vt_Of(IxI)'!$H9:$K9)*(-1)</f>
        <v>0</v>
      </c>
      <c r="BU9">
        <f>I!BT7*SUM('Sim_Vt_Of(IxI)'!$H9:$K9)*(-1)</f>
        <v>0</v>
      </c>
      <c r="BV9">
        <f>I!BU7*SUM('Sim_Vt_Of(IxI)'!$H9:$K9)*(-1)</f>
        <v>0</v>
      </c>
      <c r="BW9">
        <f>I!BV7*SUM('Sim_Vt_Of(IxI)'!$H9:$K9)*(-1)</f>
        <v>0</v>
      </c>
      <c r="BX9">
        <f>I!BW7*SUM('Sim_Vt_Of(IxI)'!$H9:$K9)*(-1)</f>
        <v>0</v>
      </c>
      <c r="BY9">
        <f>I!BX7*SUM('Sim_Vt_Of(IxI)'!$H9:$K9)*(-1)</f>
        <v>0</v>
      </c>
    </row>
    <row r="10" spans="1:77" x14ac:dyDescent="0.25">
      <c r="A10" s="105" t="s">
        <v>7</v>
      </c>
      <c r="B10">
        <f>I!A8*SUM('Sim_Vt_Of(IxI)'!$H10:$K10)*(-1)</f>
        <v>0</v>
      </c>
      <c r="C10">
        <f>I!B8*SUM('Sim_Vt_Of(IxI)'!$H10:$K10)*(-1)</f>
        <v>0</v>
      </c>
      <c r="D10">
        <f>I!C8*SUM('Sim_Vt_Of(IxI)'!$H10:$K10)*(-1)</f>
        <v>0</v>
      </c>
      <c r="E10">
        <f>I!D8*SUM('Sim_Vt_Of(IxI)'!$H10:$K10)*(-1)</f>
        <v>0</v>
      </c>
      <c r="F10">
        <f>I!E8*SUM('Sim_Vt_Of(IxI)'!$H10:$K10)*(-1)</f>
        <v>0</v>
      </c>
      <c r="G10">
        <f>I!F8*SUM('Sim_Vt_Of(IxI)'!$H10:$K10)*(-1)</f>
        <v>0</v>
      </c>
      <c r="H10">
        <f>I!G8*SUM('Sim_Vt_Of(IxI)'!$H10:$K10)*(-1)</f>
        <v>0</v>
      </c>
      <c r="I10">
        <f>I!H8*SUM('Sim_Vt_Of(IxI)'!$H10:$K10)*(-1)</f>
        <v>0</v>
      </c>
      <c r="J10">
        <f>I!I8*SUM('Sim_Vt_Of(IxI)'!$H10:$K10)*(-1)</f>
        <v>0</v>
      </c>
      <c r="K10">
        <f>I!J8*SUM('Sim_Vt_Of(IxI)'!$H10:$K10)*(-1)</f>
        <v>0</v>
      </c>
      <c r="L10">
        <f>I!K8*SUM('Sim_Vt_Of(IxI)'!$H10:$K10)*(-1)</f>
        <v>0</v>
      </c>
      <c r="M10">
        <f>I!L8*SUM('Sim_Vt_Of(IxI)'!$H10:$K10)*(-1)</f>
        <v>0</v>
      </c>
      <c r="N10">
        <f>I!M8*SUM('Sim_Vt_Of(IxI)'!$H10:$K10)*(-1)</f>
        <v>0</v>
      </c>
      <c r="O10">
        <f>I!N8*SUM('Sim_Vt_Of(IxI)'!$H10:$K10)*(-1)</f>
        <v>0</v>
      </c>
      <c r="P10">
        <f>I!O8*SUM('Sim_Vt_Of(IxI)'!$H10:$K10)*(-1)</f>
        <v>0</v>
      </c>
      <c r="Q10">
        <f>I!P8*SUM('Sim_Vt_Of(IxI)'!$H10:$K10)*(-1)</f>
        <v>0</v>
      </c>
      <c r="R10">
        <f>I!Q8*SUM('Sim_Vt_Of(IxI)'!$H10:$K10)*(-1)</f>
        <v>0</v>
      </c>
      <c r="S10">
        <f>I!R8*SUM('Sim_Vt_Of(IxI)'!$H10:$K10)*(-1)</f>
        <v>0</v>
      </c>
      <c r="T10">
        <f>I!S8*SUM('Sim_Vt_Of(IxI)'!$H10:$K10)*(-1)</f>
        <v>0</v>
      </c>
      <c r="U10">
        <f>I!T8*SUM('Sim_Vt_Of(IxI)'!$H10:$K10)*(-1)</f>
        <v>0</v>
      </c>
      <c r="V10">
        <f>I!U8*SUM('Sim_Vt_Of(IxI)'!$H10:$K10)*(-1)</f>
        <v>0</v>
      </c>
      <c r="W10">
        <f>I!V8*SUM('Sim_Vt_Of(IxI)'!$H10:$K10)*(-1)</f>
        <v>0</v>
      </c>
      <c r="X10">
        <f>I!W8*SUM('Sim_Vt_Of(IxI)'!$H10:$K10)*(-1)</f>
        <v>0</v>
      </c>
      <c r="Y10">
        <f>I!X8*SUM('Sim_Vt_Of(IxI)'!$H10:$K10)*(-1)</f>
        <v>0</v>
      </c>
      <c r="Z10">
        <f>I!Y8*SUM('Sim_Vt_Of(IxI)'!$H10:$K10)*(-1)</f>
        <v>0</v>
      </c>
      <c r="AA10">
        <f>I!Z8*SUM('Sim_Vt_Of(IxI)'!$H10:$K10)*(-1)</f>
        <v>0</v>
      </c>
      <c r="AB10">
        <f>I!AA8*SUM('Sim_Vt_Of(IxI)'!$H10:$K10)*(-1)</f>
        <v>0</v>
      </c>
      <c r="AC10">
        <f>I!AB8*SUM('Sim_Vt_Of(IxI)'!$H10:$K10)*(-1)</f>
        <v>0</v>
      </c>
      <c r="AD10">
        <f>I!AC8*SUM('Sim_Vt_Of(IxI)'!$H10:$K10)*(-1)</f>
        <v>0</v>
      </c>
      <c r="AE10">
        <f>I!AD8*SUM('Sim_Vt_Of(IxI)'!$H10:$K10)*(-1)</f>
        <v>0</v>
      </c>
      <c r="AF10">
        <f>I!AE8*SUM('Sim_Vt_Of(IxI)'!$H10:$K10)*(-1)</f>
        <v>0</v>
      </c>
      <c r="AG10">
        <f>I!AF8*SUM('Sim_Vt_Of(IxI)'!$H10:$K10)*(-1)</f>
        <v>0</v>
      </c>
      <c r="AH10">
        <f>I!AG8*SUM('Sim_Vt_Of(IxI)'!$H10:$K10)*(-1)</f>
        <v>0</v>
      </c>
      <c r="AI10">
        <f>I!AH8*SUM('Sim_Vt_Of(IxI)'!$H10:$K10)*(-1)</f>
        <v>0</v>
      </c>
      <c r="AJ10">
        <f>I!AI8*SUM('Sim_Vt_Of(IxI)'!$H10:$K10)*(-1)</f>
        <v>0</v>
      </c>
      <c r="AK10">
        <f>I!AJ8*SUM('Sim_Vt_Of(IxI)'!$H10:$K10)*(-1)</f>
        <v>0</v>
      </c>
      <c r="AL10">
        <f>I!AK8*SUM('Sim_Vt_Of(IxI)'!$H10:$K10)*(-1)</f>
        <v>0</v>
      </c>
      <c r="AM10">
        <f>I!AL8*SUM('Sim_Vt_Of(IxI)'!$H10:$K10)*(-1)</f>
        <v>0</v>
      </c>
      <c r="AN10">
        <f>I!AM8*SUM('Sim_Vt_Of(IxI)'!$H10:$K10)*(-1)</f>
        <v>0</v>
      </c>
      <c r="AO10">
        <f>I!AN8*SUM('Sim_Vt_Of(IxI)'!$H10:$K10)*(-1)</f>
        <v>0</v>
      </c>
      <c r="AP10">
        <f>I!AO8*SUM('Sim_Vt_Of(IxI)'!$H10:$K10)*(-1)</f>
        <v>0</v>
      </c>
      <c r="AQ10">
        <f>I!AP8*SUM('Sim_Vt_Of(IxI)'!$H10:$K10)*(-1)</f>
        <v>0</v>
      </c>
      <c r="AR10">
        <f>I!AQ8*SUM('Sim_Vt_Of(IxI)'!$H10:$K10)*(-1)</f>
        <v>0</v>
      </c>
      <c r="AS10">
        <f>I!AR8*SUM('Sim_Vt_Of(IxI)'!$H10:$K10)*(-1)</f>
        <v>0</v>
      </c>
      <c r="AT10">
        <f>I!AS8*SUM('Sim_Vt_Of(IxI)'!$H10:$K10)*(-1)</f>
        <v>0</v>
      </c>
      <c r="AU10">
        <f>I!AT8*SUM('Sim_Vt_Of(IxI)'!$H10:$K10)*(-1)</f>
        <v>0</v>
      </c>
      <c r="AV10">
        <f>I!AU8*SUM('Sim_Vt_Of(IxI)'!$H10:$K10)*(-1)</f>
        <v>0</v>
      </c>
      <c r="AW10">
        <f>I!AV8*SUM('Sim_Vt_Of(IxI)'!$H10:$K10)*(-1)</f>
        <v>0</v>
      </c>
      <c r="AX10">
        <f>I!AW8*SUM('Sim_Vt_Of(IxI)'!$H10:$K10)*(-1)</f>
        <v>0</v>
      </c>
      <c r="AY10">
        <f>I!AX8*SUM('Sim_Vt_Of(IxI)'!$H10:$K10)*(-1)</f>
        <v>0</v>
      </c>
      <c r="AZ10">
        <f>I!AY8*SUM('Sim_Vt_Of(IxI)'!$H10:$K10)*(-1)</f>
        <v>0</v>
      </c>
      <c r="BA10">
        <f>I!AZ8*SUM('Sim_Vt_Of(IxI)'!$H10:$K10)*(-1)</f>
        <v>0</v>
      </c>
      <c r="BB10">
        <f>I!BA8*SUM('Sim_Vt_Of(IxI)'!$H10:$K10)*(-1)</f>
        <v>0</v>
      </c>
      <c r="BC10">
        <f>I!BB8*SUM('Sim_Vt_Of(IxI)'!$H10:$K10)*(-1)</f>
        <v>0</v>
      </c>
      <c r="BD10">
        <f>I!BC8*SUM('Sim_Vt_Of(IxI)'!$H10:$K10)*(-1)</f>
        <v>0</v>
      </c>
      <c r="BE10">
        <f>I!BD8*SUM('Sim_Vt_Of(IxI)'!$H10:$K10)*(-1)</f>
        <v>0</v>
      </c>
      <c r="BF10">
        <f>I!BE8*SUM('Sim_Vt_Of(IxI)'!$H10:$K10)*(-1)</f>
        <v>0</v>
      </c>
      <c r="BG10">
        <f>I!BF8*SUM('Sim_Vt_Of(IxI)'!$H10:$K10)*(-1)</f>
        <v>0</v>
      </c>
      <c r="BH10">
        <f>I!BG8*SUM('Sim_Vt_Of(IxI)'!$H10:$K10)*(-1)</f>
        <v>0</v>
      </c>
      <c r="BI10">
        <f>I!BH8*SUM('Sim_Vt_Of(IxI)'!$H10:$K10)*(-1)</f>
        <v>0</v>
      </c>
      <c r="BJ10">
        <f>I!BI8*SUM('Sim_Vt_Of(IxI)'!$H10:$K10)*(-1)</f>
        <v>0</v>
      </c>
      <c r="BK10">
        <f>I!BJ8*SUM('Sim_Vt_Of(IxI)'!$H10:$K10)*(-1)</f>
        <v>0</v>
      </c>
      <c r="BL10">
        <f>I!BK8*SUM('Sim_Vt_Of(IxI)'!$H10:$K10)*(-1)</f>
        <v>0</v>
      </c>
      <c r="BM10">
        <f>I!BL8*SUM('Sim_Vt_Of(IxI)'!$H10:$K10)*(-1)</f>
        <v>0</v>
      </c>
      <c r="BN10">
        <f>I!BM8*SUM('Sim_Vt_Of(IxI)'!$H10:$K10)*(-1)</f>
        <v>0</v>
      </c>
      <c r="BO10">
        <f>I!BN8*SUM('Sim_Vt_Of(IxI)'!$H10:$K10)*(-1)</f>
        <v>0</v>
      </c>
      <c r="BP10">
        <f>I!BO8*SUM('Sim_Vt_Of(IxI)'!$H10:$K10)*(-1)</f>
        <v>0</v>
      </c>
      <c r="BQ10">
        <f>I!BP8*SUM('Sim_Vt_Of(IxI)'!$H10:$K10)*(-1)</f>
        <v>0</v>
      </c>
      <c r="BR10">
        <f>I!BQ8*SUM('Sim_Vt_Of(IxI)'!$H10:$K10)*(-1)</f>
        <v>0</v>
      </c>
      <c r="BS10">
        <f>I!BR8*SUM('Sim_Vt_Of(IxI)'!$H10:$K10)*(-1)</f>
        <v>0</v>
      </c>
      <c r="BT10">
        <f>I!BS8*SUM('Sim_Vt_Of(IxI)'!$H10:$K10)*(-1)</f>
        <v>0</v>
      </c>
      <c r="BU10">
        <f>I!BT8*SUM('Sim_Vt_Of(IxI)'!$H10:$K10)*(-1)</f>
        <v>0</v>
      </c>
      <c r="BV10">
        <f>I!BU8*SUM('Sim_Vt_Of(IxI)'!$H10:$K10)*(-1)</f>
        <v>0</v>
      </c>
      <c r="BW10">
        <f>I!BV8*SUM('Sim_Vt_Of(IxI)'!$H10:$K10)*(-1)</f>
        <v>0</v>
      </c>
      <c r="BX10">
        <f>I!BW8*SUM('Sim_Vt_Of(IxI)'!$H10:$K10)*(-1)</f>
        <v>0</v>
      </c>
      <c r="BY10">
        <f>I!BX8*SUM('Sim_Vt_Of(IxI)'!$H10:$K10)*(-1)</f>
        <v>0</v>
      </c>
    </row>
    <row r="11" spans="1:77" x14ac:dyDescent="0.25">
      <c r="A11" s="105" t="s">
        <v>8</v>
      </c>
      <c r="B11">
        <f>I!A9*SUM('Sim_Vt_Of(IxI)'!$H11:$K11)*(-1)</f>
        <v>0</v>
      </c>
      <c r="C11">
        <f>I!B9*SUM('Sim_Vt_Of(IxI)'!$H11:$K11)*(-1)</f>
        <v>0</v>
      </c>
      <c r="D11">
        <f>I!C9*SUM('Sim_Vt_Of(IxI)'!$H11:$K11)*(-1)</f>
        <v>0</v>
      </c>
      <c r="E11">
        <f>I!D9*SUM('Sim_Vt_Of(IxI)'!$H11:$K11)*(-1)</f>
        <v>0</v>
      </c>
      <c r="F11">
        <f>I!E9*SUM('Sim_Vt_Of(IxI)'!$H11:$K11)*(-1)</f>
        <v>0</v>
      </c>
      <c r="G11">
        <f>I!F9*SUM('Sim_Vt_Of(IxI)'!$H11:$K11)*(-1)</f>
        <v>0</v>
      </c>
      <c r="H11">
        <f>I!G9*SUM('Sim_Vt_Of(IxI)'!$H11:$K11)*(-1)</f>
        <v>0</v>
      </c>
      <c r="I11">
        <f>I!H9*SUM('Sim_Vt_Of(IxI)'!$H11:$K11)*(-1)</f>
        <v>0</v>
      </c>
      <c r="J11">
        <f>I!I9*SUM('Sim_Vt_Of(IxI)'!$H11:$K11)*(-1)</f>
        <v>0</v>
      </c>
      <c r="K11">
        <f>I!J9*SUM('Sim_Vt_Of(IxI)'!$H11:$K11)*(-1)</f>
        <v>0</v>
      </c>
      <c r="L11">
        <f>I!K9*SUM('Sim_Vt_Of(IxI)'!$H11:$K11)*(-1)</f>
        <v>0</v>
      </c>
      <c r="M11">
        <f>I!L9*SUM('Sim_Vt_Of(IxI)'!$H11:$K11)*(-1)</f>
        <v>0</v>
      </c>
      <c r="N11">
        <f>I!M9*SUM('Sim_Vt_Of(IxI)'!$H11:$K11)*(-1)</f>
        <v>0</v>
      </c>
      <c r="O11">
        <f>I!N9*SUM('Sim_Vt_Of(IxI)'!$H11:$K11)*(-1)</f>
        <v>0</v>
      </c>
      <c r="P11">
        <f>I!O9*SUM('Sim_Vt_Of(IxI)'!$H11:$K11)*(-1)</f>
        <v>0</v>
      </c>
      <c r="Q11">
        <f>I!P9*SUM('Sim_Vt_Of(IxI)'!$H11:$K11)*(-1)</f>
        <v>0</v>
      </c>
      <c r="R11">
        <f>I!Q9*SUM('Sim_Vt_Of(IxI)'!$H11:$K11)*(-1)</f>
        <v>0</v>
      </c>
      <c r="S11">
        <f>I!R9*SUM('Sim_Vt_Of(IxI)'!$H11:$K11)*(-1)</f>
        <v>0</v>
      </c>
      <c r="T11">
        <f>I!S9*SUM('Sim_Vt_Of(IxI)'!$H11:$K11)*(-1)</f>
        <v>0</v>
      </c>
      <c r="U11">
        <f>I!T9*SUM('Sim_Vt_Of(IxI)'!$H11:$K11)*(-1)</f>
        <v>0</v>
      </c>
      <c r="V11">
        <f>I!U9*SUM('Sim_Vt_Of(IxI)'!$H11:$K11)*(-1)</f>
        <v>0</v>
      </c>
      <c r="W11">
        <f>I!V9*SUM('Sim_Vt_Of(IxI)'!$H11:$K11)*(-1)</f>
        <v>0</v>
      </c>
      <c r="X11">
        <f>I!W9*SUM('Sim_Vt_Of(IxI)'!$H11:$K11)*(-1)</f>
        <v>0</v>
      </c>
      <c r="Y11">
        <f>I!X9*SUM('Sim_Vt_Of(IxI)'!$H11:$K11)*(-1)</f>
        <v>0</v>
      </c>
      <c r="Z11">
        <f>I!Y9*SUM('Sim_Vt_Of(IxI)'!$H11:$K11)*(-1)</f>
        <v>0</v>
      </c>
      <c r="AA11">
        <f>I!Z9*SUM('Sim_Vt_Of(IxI)'!$H11:$K11)*(-1)</f>
        <v>0</v>
      </c>
      <c r="AB11">
        <f>I!AA9*SUM('Sim_Vt_Of(IxI)'!$H11:$K11)*(-1)</f>
        <v>0</v>
      </c>
      <c r="AC11">
        <f>I!AB9*SUM('Sim_Vt_Of(IxI)'!$H11:$K11)*(-1)</f>
        <v>0</v>
      </c>
      <c r="AD11">
        <f>I!AC9*SUM('Sim_Vt_Of(IxI)'!$H11:$K11)*(-1)</f>
        <v>0</v>
      </c>
      <c r="AE11">
        <f>I!AD9*SUM('Sim_Vt_Of(IxI)'!$H11:$K11)*(-1)</f>
        <v>0</v>
      </c>
      <c r="AF11">
        <f>I!AE9*SUM('Sim_Vt_Of(IxI)'!$H11:$K11)*(-1)</f>
        <v>0</v>
      </c>
      <c r="AG11">
        <f>I!AF9*SUM('Sim_Vt_Of(IxI)'!$H11:$K11)*(-1)</f>
        <v>0</v>
      </c>
      <c r="AH11">
        <f>I!AG9*SUM('Sim_Vt_Of(IxI)'!$H11:$K11)*(-1)</f>
        <v>0</v>
      </c>
      <c r="AI11">
        <f>I!AH9*SUM('Sim_Vt_Of(IxI)'!$H11:$K11)*(-1)</f>
        <v>0</v>
      </c>
      <c r="AJ11">
        <f>I!AI9*SUM('Sim_Vt_Of(IxI)'!$H11:$K11)*(-1)</f>
        <v>0</v>
      </c>
      <c r="AK11">
        <f>I!AJ9*SUM('Sim_Vt_Of(IxI)'!$H11:$K11)*(-1)</f>
        <v>0</v>
      </c>
      <c r="AL11">
        <f>I!AK9*SUM('Sim_Vt_Of(IxI)'!$H11:$K11)*(-1)</f>
        <v>0</v>
      </c>
      <c r="AM11">
        <f>I!AL9*SUM('Sim_Vt_Of(IxI)'!$H11:$K11)*(-1)</f>
        <v>0</v>
      </c>
      <c r="AN11">
        <f>I!AM9*SUM('Sim_Vt_Of(IxI)'!$H11:$K11)*(-1)</f>
        <v>0</v>
      </c>
      <c r="AO11">
        <f>I!AN9*SUM('Sim_Vt_Of(IxI)'!$H11:$K11)*(-1)</f>
        <v>0</v>
      </c>
      <c r="AP11">
        <f>I!AO9*SUM('Sim_Vt_Of(IxI)'!$H11:$K11)*(-1)</f>
        <v>0</v>
      </c>
      <c r="AQ11">
        <f>I!AP9*SUM('Sim_Vt_Of(IxI)'!$H11:$K11)*(-1)</f>
        <v>0</v>
      </c>
      <c r="AR11">
        <f>I!AQ9*SUM('Sim_Vt_Of(IxI)'!$H11:$K11)*(-1)</f>
        <v>0</v>
      </c>
      <c r="AS11">
        <f>I!AR9*SUM('Sim_Vt_Of(IxI)'!$H11:$K11)*(-1)</f>
        <v>0</v>
      </c>
      <c r="AT11">
        <f>I!AS9*SUM('Sim_Vt_Of(IxI)'!$H11:$K11)*(-1)</f>
        <v>0</v>
      </c>
      <c r="AU11">
        <f>I!AT9*SUM('Sim_Vt_Of(IxI)'!$H11:$K11)*(-1)</f>
        <v>0</v>
      </c>
      <c r="AV11">
        <f>I!AU9*SUM('Sim_Vt_Of(IxI)'!$H11:$K11)*(-1)</f>
        <v>0</v>
      </c>
      <c r="AW11">
        <f>I!AV9*SUM('Sim_Vt_Of(IxI)'!$H11:$K11)*(-1)</f>
        <v>0</v>
      </c>
      <c r="AX11">
        <f>I!AW9*SUM('Sim_Vt_Of(IxI)'!$H11:$K11)*(-1)</f>
        <v>0</v>
      </c>
      <c r="AY11">
        <f>I!AX9*SUM('Sim_Vt_Of(IxI)'!$H11:$K11)*(-1)</f>
        <v>0</v>
      </c>
      <c r="AZ11">
        <f>I!AY9*SUM('Sim_Vt_Of(IxI)'!$H11:$K11)*(-1)</f>
        <v>0</v>
      </c>
      <c r="BA11">
        <f>I!AZ9*SUM('Sim_Vt_Of(IxI)'!$H11:$K11)*(-1)</f>
        <v>0</v>
      </c>
      <c r="BB11">
        <f>I!BA9*SUM('Sim_Vt_Of(IxI)'!$H11:$K11)*(-1)</f>
        <v>0</v>
      </c>
      <c r="BC11">
        <f>I!BB9*SUM('Sim_Vt_Of(IxI)'!$H11:$K11)*(-1)</f>
        <v>0</v>
      </c>
      <c r="BD11">
        <f>I!BC9*SUM('Sim_Vt_Of(IxI)'!$H11:$K11)*(-1)</f>
        <v>0</v>
      </c>
      <c r="BE11">
        <f>I!BD9*SUM('Sim_Vt_Of(IxI)'!$H11:$K11)*(-1)</f>
        <v>0</v>
      </c>
      <c r="BF11">
        <f>I!BE9*SUM('Sim_Vt_Of(IxI)'!$H11:$K11)*(-1)</f>
        <v>0</v>
      </c>
      <c r="BG11">
        <f>I!BF9*SUM('Sim_Vt_Of(IxI)'!$H11:$K11)*(-1)</f>
        <v>0</v>
      </c>
      <c r="BH11">
        <f>I!BG9*SUM('Sim_Vt_Of(IxI)'!$H11:$K11)*(-1)</f>
        <v>0</v>
      </c>
      <c r="BI11">
        <f>I!BH9*SUM('Sim_Vt_Of(IxI)'!$H11:$K11)*(-1)</f>
        <v>0</v>
      </c>
      <c r="BJ11">
        <f>I!BI9*SUM('Sim_Vt_Of(IxI)'!$H11:$K11)*(-1)</f>
        <v>0</v>
      </c>
      <c r="BK11">
        <f>I!BJ9*SUM('Sim_Vt_Of(IxI)'!$H11:$K11)*(-1)</f>
        <v>0</v>
      </c>
      <c r="BL11">
        <f>I!BK9*SUM('Sim_Vt_Of(IxI)'!$H11:$K11)*(-1)</f>
        <v>0</v>
      </c>
      <c r="BM11">
        <f>I!BL9*SUM('Sim_Vt_Of(IxI)'!$H11:$K11)*(-1)</f>
        <v>0</v>
      </c>
      <c r="BN11">
        <f>I!BM9*SUM('Sim_Vt_Of(IxI)'!$H11:$K11)*(-1)</f>
        <v>0</v>
      </c>
      <c r="BO11">
        <f>I!BN9*SUM('Sim_Vt_Of(IxI)'!$H11:$K11)*(-1)</f>
        <v>0</v>
      </c>
      <c r="BP11">
        <f>I!BO9*SUM('Sim_Vt_Of(IxI)'!$H11:$K11)*(-1)</f>
        <v>0</v>
      </c>
      <c r="BQ11">
        <f>I!BP9*SUM('Sim_Vt_Of(IxI)'!$H11:$K11)*(-1)</f>
        <v>0</v>
      </c>
      <c r="BR11">
        <f>I!BQ9*SUM('Sim_Vt_Of(IxI)'!$H11:$K11)*(-1)</f>
        <v>0</v>
      </c>
      <c r="BS11">
        <f>I!BR9*SUM('Sim_Vt_Of(IxI)'!$H11:$K11)*(-1)</f>
        <v>0</v>
      </c>
      <c r="BT11">
        <f>I!BS9*SUM('Sim_Vt_Of(IxI)'!$H11:$K11)*(-1)</f>
        <v>0</v>
      </c>
      <c r="BU11">
        <f>I!BT9*SUM('Sim_Vt_Of(IxI)'!$H11:$K11)*(-1)</f>
        <v>0</v>
      </c>
      <c r="BV11">
        <f>I!BU9*SUM('Sim_Vt_Of(IxI)'!$H11:$K11)*(-1)</f>
        <v>0</v>
      </c>
      <c r="BW11">
        <f>I!BV9*SUM('Sim_Vt_Of(IxI)'!$H11:$K11)*(-1)</f>
        <v>0</v>
      </c>
      <c r="BX11">
        <f>I!BW9*SUM('Sim_Vt_Of(IxI)'!$H11:$K11)*(-1)</f>
        <v>0</v>
      </c>
      <c r="BY11">
        <f>I!BX9*SUM('Sim_Vt_Of(IxI)'!$H11:$K11)*(-1)</f>
        <v>0</v>
      </c>
    </row>
    <row r="12" spans="1:77" x14ac:dyDescent="0.25">
      <c r="A12" s="105" t="s">
        <v>9</v>
      </c>
      <c r="B12">
        <f>I!A10*SUM('Sim_Vt_Of(IxI)'!$H12:$K12)*(-1)</f>
        <v>0</v>
      </c>
      <c r="C12">
        <f>I!B10*SUM('Sim_Vt_Of(IxI)'!$H12:$K12)*(-1)</f>
        <v>0</v>
      </c>
      <c r="D12">
        <f>I!C10*SUM('Sim_Vt_Of(IxI)'!$H12:$K12)*(-1)</f>
        <v>0</v>
      </c>
      <c r="E12">
        <f>I!D10*SUM('Sim_Vt_Of(IxI)'!$H12:$K12)*(-1)</f>
        <v>0</v>
      </c>
      <c r="F12">
        <f>I!E10*SUM('Sim_Vt_Of(IxI)'!$H12:$K12)*(-1)</f>
        <v>0</v>
      </c>
      <c r="G12">
        <f>I!F10*SUM('Sim_Vt_Of(IxI)'!$H12:$K12)*(-1)</f>
        <v>0</v>
      </c>
      <c r="H12">
        <f>I!G10*SUM('Sim_Vt_Of(IxI)'!$H12:$K12)*(-1)</f>
        <v>0</v>
      </c>
      <c r="I12">
        <f>I!H10*SUM('Sim_Vt_Of(IxI)'!$H12:$K12)*(-1)</f>
        <v>0</v>
      </c>
      <c r="J12">
        <f>I!I10*SUM('Sim_Vt_Of(IxI)'!$H12:$K12)*(-1)</f>
        <v>0</v>
      </c>
      <c r="K12">
        <f>I!J10*SUM('Sim_Vt_Of(IxI)'!$H12:$K12)*(-1)</f>
        <v>0</v>
      </c>
      <c r="L12">
        <f>I!K10*SUM('Sim_Vt_Of(IxI)'!$H12:$K12)*(-1)</f>
        <v>0</v>
      </c>
      <c r="M12">
        <f>I!L10*SUM('Sim_Vt_Of(IxI)'!$H12:$K12)*(-1)</f>
        <v>0</v>
      </c>
      <c r="N12">
        <f>I!M10*SUM('Sim_Vt_Of(IxI)'!$H12:$K12)*(-1)</f>
        <v>0</v>
      </c>
      <c r="O12">
        <f>I!N10*SUM('Sim_Vt_Of(IxI)'!$H12:$K12)*(-1)</f>
        <v>0</v>
      </c>
      <c r="P12">
        <f>I!O10*SUM('Sim_Vt_Of(IxI)'!$H12:$K12)*(-1)</f>
        <v>0</v>
      </c>
      <c r="Q12">
        <f>I!P10*SUM('Sim_Vt_Of(IxI)'!$H12:$K12)*(-1)</f>
        <v>0</v>
      </c>
      <c r="R12">
        <f>I!Q10*SUM('Sim_Vt_Of(IxI)'!$H12:$K12)*(-1)</f>
        <v>0</v>
      </c>
      <c r="S12">
        <f>I!R10*SUM('Sim_Vt_Of(IxI)'!$H12:$K12)*(-1)</f>
        <v>0</v>
      </c>
      <c r="T12">
        <f>I!S10*SUM('Sim_Vt_Of(IxI)'!$H12:$K12)*(-1)</f>
        <v>0</v>
      </c>
      <c r="U12">
        <f>I!T10*SUM('Sim_Vt_Of(IxI)'!$H12:$K12)*(-1)</f>
        <v>0</v>
      </c>
      <c r="V12">
        <f>I!U10*SUM('Sim_Vt_Of(IxI)'!$H12:$K12)*(-1)</f>
        <v>0</v>
      </c>
      <c r="W12">
        <f>I!V10*SUM('Sim_Vt_Of(IxI)'!$H12:$K12)*(-1)</f>
        <v>0</v>
      </c>
      <c r="X12">
        <f>I!W10*SUM('Sim_Vt_Of(IxI)'!$H12:$K12)*(-1)</f>
        <v>0</v>
      </c>
      <c r="Y12">
        <f>I!X10*SUM('Sim_Vt_Of(IxI)'!$H12:$K12)*(-1)</f>
        <v>0</v>
      </c>
      <c r="Z12">
        <f>I!Y10*SUM('Sim_Vt_Of(IxI)'!$H12:$K12)*(-1)</f>
        <v>0</v>
      </c>
      <c r="AA12">
        <f>I!Z10*SUM('Sim_Vt_Of(IxI)'!$H12:$K12)*(-1)</f>
        <v>0</v>
      </c>
      <c r="AB12">
        <f>I!AA10*SUM('Sim_Vt_Of(IxI)'!$H12:$K12)*(-1)</f>
        <v>0</v>
      </c>
      <c r="AC12">
        <f>I!AB10*SUM('Sim_Vt_Of(IxI)'!$H12:$K12)*(-1)</f>
        <v>0</v>
      </c>
      <c r="AD12">
        <f>I!AC10*SUM('Sim_Vt_Of(IxI)'!$H12:$K12)*(-1)</f>
        <v>0</v>
      </c>
      <c r="AE12">
        <f>I!AD10*SUM('Sim_Vt_Of(IxI)'!$H12:$K12)*(-1)</f>
        <v>0</v>
      </c>
      <c r="AF12">
        <f>I!AE10*SUM('Sim_Vt_Of(IxI)'!$H12:$K12)*(-1)</f>
        <v>0</v>
      </c>
      <c r="AG12">
        <f>I!AF10*SUM('Sim_Vt_Of(IxI)'!$H12:$K12)*(-1)</f>
        <v>0</v>
      </c>
      <c r="AH12">
        <f>I!AG10*SUM('Sim_Vt_Of(IxI)'!$H12:$K12)*(-1)</f>
        <v>0</v>
      </c>
      <c r="AI12">
        <f>I!AH10*SUM('Sim_Vt_Of(IxI)'!$H12:$K12)*(-1)</f>
        <v>0</v>
      </c>
      <c r="AJ12">
        <f>I!AI10*SUM('Sim_Vt_Of(IxI)'!$H12:$K12)*(-1)</f>
        <v>0</v>
      </c>
      <c r="AK12">
        <f>I!AJ10*SUM('Sim_Vt_Of(IxI)'!$H12:$K12)*(-1)</f>
        <v>0</v>
      </c>
      <c r="AL12">
        <f>I!AK10*SUM('Sim_Vt_Of(IxI)'!$H12:$K12)*(-1)</f>
        <v>0</v>
      </c>
      <c r="AM12">
        <f>I!AL10*SUM('Sim_Vt_Of(IxI)'!$H12:$K12)*(-1)</f>
        <v>0</v>
      </c>
      <c r="AN12">
        <f>I!AM10*SUM('Sim_Vt_Of(IxI)'!$H12:$K12)*(-1)</f>
        <v>0</v>
      </c>
      <c r="AO12">
        <f>I!AN10*SUM('Sim_Vt_Of(IxI)'!$H12:$K12)*(-1)</f>
        <v>0</v>
      </c>
      <c r="AP12">
        <f>I!AO10*SUM('Sim_Vt_Of(IxI)'!$H12:$K12)*(-1)</f>
        <v>0</v>
      </c>
      <c r="AQ12">
        <f>I!AP10*SUM('Sim_Vt_Of(IxI)'!$H12:$K12)*(-1)</f>
        <v>0</v>
      </c>
      <c r="AR12">
        <f>I!AQ10*SUM('Sim_Vt_Of(IxI)'!$H12:$K12)*(-1)</f>
        <v>0</v>
      </c>
      <c r="AS12">
        <f>I!AR10*SUM('Sim_Vt_Of(IxI)'!$H12:$K12)*(-1)</f>
        <v>0</v>
      </c>
      <c r="AT12">
        <f>I!AS10*SUM('Sim_Vt_Of(IxI)'!$H12:$K12)*(-1)</f>
        <v>0</v>
      </c>
      <c r="AU12">
        <f>I!AT10*SUM('Sim_Vt_Of(IxI)'!$H12:$K12)*(-1)</f>
        <v>0</v>
      </c>
      <c r="AV12">
        <f>I!AU10*SUM('Sim_Vt_Of(IxI)'!$H12:$K12)*(-1)</f>
        <v>0</v>
      </c>
      <c r="AW12">
        <f>I!AV10*SUM('Sim_Vt_Of(IxI)'!$H12:$K12)*(-1)</f>
        <v>0</v>
      </c>
      <c r="AX12">
        <f>I!AW10*SUM('Sim_Vt_Of(IxI)'!$H12:$K12)*(-1)</f>
        <v>0</v>
      </c>
      <c r="AY12">
        <f>I!AX10*SUM('Sim_Vt_Of(IxI)'!$H12:$K12)*(-1)</f>
        <v>0</v>
      </c>
      <c r="AZ12">
        <f>I!AY10*SUM('Sim_Vt_Of(IxI)'!$H12:$K12)*(-1)</f>
        <v>0</v>
      </c>
      <c r="BA12">
        <f>I!AZ10*SUM('Sim_Vt_Of(IxI)'!$H12:$K12)*(-1)</f>
        <v>0</v>
      </c>
      <c r="BB12">
        <f>I!BA10*SUM('Sim_Vt_Of(IxI)'!$H12:$K12)*(-1)</f>
        <v>0</v>
      </c>
      <c r="BC12">
        <f>I!BB10*SUM('Sim_Vt_Of(IxI)'!$H12:$K12)*(-1)</f>
        <v>0</v>
      </c>
      <c r="BD12">
        <f>I!BC10*SUM('Sim_Vt_Of(IxI)'!$H12:$K12)*(-1)</f>
        <v>0</v>
      </c>
      <c r="BE12">
        <f>I!BD10*SUM('Sim_Vt_Of(IxI)'!$H12:$K12)*(-1)</f>
        <v>0</v>
      </c>
      <c r="BF12">
        <f>I!BE10*SUM('Sim_Vt_Of(IxI)'!$H12:$K12)*(-1)</f>
        <v>0</v>
      </c>
      <c r="BG12">
        <f>I!BF10*SUM('Sim_Vt_Of(IxI)'!$H12:$K12)*(-1)</f>
        <v>0</v>
      </c>
      <c r="BH12">
        <f>I!BG10*SUM('Sim_Vt_Of(IxI)'!$H12:$K12)*(-1)</f>
        <v>0</v>
      </c>
      <c r="BI12">
        <f>I!BH10*SUM('Sim_Vt_Of(IxI)'!$H12:$K12)*(-1)</f>
        <v>0</v>
      </c>
      <c r="BJ12">
        <f>I!BI10*SUM('Sim_Vt_Of(IxI)'!$H12:$K12)*(-1)</f>
        <v>0</v>
      </c>
      <c r="BK12">
        <f>I!BJ10*SUM('Sim_Vt_Of(IxI)'!$H12:$K12)*(-1)</f>
        <v>0</v>
      </c>
      <c r="BL12">
        <f>I!BK10*SUM('Sim_Vt_Of(IxI)'!$H12:$K12)*(-1)</f>
        <v>0</v>
      </c>
      <c r="BM12">
        <f>I!BL10*SUM('Sim_Vt_Of(IxI)'!$H12:$K12)*(-1)</f>
        <v>0</v>
      </c>
      <c r="BN12">
        <f>I!BM10*SUM('Sim_Vt_Of(IxI)'!$H12:$K12)*(-1)</f>
        <v>0</v>
      </c>
      <c r="BO12">
        <f>I!BN10*SUM('Sim_Vt_Of(IxI)'!$H12:$K12)*(-1)</f>
        <v>0</v>
      </c>
      <c r="BP12">
        <f>I!BO10*SUM('Sim_Vt_Of(IxI)'!$H12:$K12)*(-1)</f>
        <v>0</v>
      </c>
      <c r="BQ12">
        <f>I!BP10*SUM('Sim_Vt_Of(IxI)'!$H12:$K12)*(-1)</f>
        <v>0</v>
      </c>
      <c r="BR12">
        <f>I!BQ10*SUM('Sim_Vt_Of(IxI)'!$H12:$K12)*(-1)</f>
        <v>0</v>
      </c>
      <c r="BS12">
        <f>I!BR10*SUM('Sim_Vt_Of(IxI)'!$H12:$K12)*(-1)</f>
        <v>0</v>
      </c>
      <c r="BT12">
        <f>I!BS10*SUM('Sim_Vt_Of(IxI)'!$H12:$K12)*(-1)</f>
        <v>0</v>
      </c>
      <c r="BU12">
        <f>I!BT10*SUM('Sim_Vt_Of(IxI)'!$H12:$K12)*(-1)</f>
        <v>0</v>
      </c>
      <c r="BV12">
        <f>I!BU10*SUM('Sim_Vt_Of(IxI)'!$H12:$K12)*(-1)</f>
        <v>0</v>
      </c>
      <c r="BW12">
        <f>I!BV10*SUM('Sim_Vt_Of(IxI)'!$H12:$K12)*(-1)</f>
        <v>0</v>
      </c>
      <c r="BX12">
        <f>I!BW10*SUM('Sim_Vt_Of(IxI)'!$H12:$K12)*(-1)</f>
        <v>0</v>
      </c>
      <c r="BY12">
        <f>I!BX10*SUM('Sim_Vt_Of(IxI)'!$H12:$K12)*(-1)</f>
        <v>0</v>
      </c>
    </row>
    <row r="13" spans="1:77" x14ac:dyDescent="0.25">
      <c r="A13" s="105" t="s">
        <v>10</v>
      </c>
      <c r="B13">
        <f>I!A11*SUM('Sim_Vt_Of(IxI)'!$H13:$K13)*(-1)</f>
        <v>0</v>
      </c>
      <c r="C13">
        <f>I!B11*SUM('Sim_Vt_Of(IxI)'!$H13:$K13)*(-1)</f>
        <v>0</v>
      </c>
      <c r="D13">
        <f>I!C11*SUM('Sim_Vt_Of(IxI)'!$H13:$K13)*(-1)</f>
        <v>0</v>
      </c>
      <c r="E13">
        <f>I!D11*SUM('Sim_Vt_Of(IxI)'!$H13:$K13)*(-1)</f>
        <v>0</v>
      </c>
      <c r="F13">
        <f>I!E11*SUM('Sim_Vt_Of(IxI)'!$H13:$K13)*(-1)</f>
        <v>0</v>
      </c>
      <c r="G13">
        <f>I!F11*SUM('Sim_Vt_Of(IxI)'!$H13:$K13)*(-1)</f>
        <v>0</v>
      </c>
      <c r="H13">
        <f>I!G11*SUM('Sim_Vt_Of(IxI)'!$H13:$K13)*(-1)</f>
        <v>0</v>
      </c>
      <c r="I13">
        <f>I!H11*SUM('Sim_Vt_Of(IxI)'!$H13:$K13)*(-1)</f>
        <v>0</v>
      </c>
      <c r="J13">
        <f>I!I11*SUM('Sim_Vt_Of(IxI)'!$H13:$K13)*(-1)</f>
        <v>0</v>
      </c>
      <c r="K13">
        <f>I!J11*SUM('Sim_Vt_Of(IxI)'!$H13:$K13)*(-1)</f>
        <v>0</v>
      </c>
      <c r="L13">
        <f>I!K11*SUM('Sim_Vt_Of(IxI)'!$H13:$K13)*(-1)</f>
        <v>0</v>
      </c>
      <c r="M13">
        <f>I!L11*SUM('Sim_Vt_Of(IxI)'!$H13:$K13)*(-1)</f>
        <v>0</v>
      </c>
      <c r="N13">
        <f>I!M11*SUM('Sim_Vt_Of(IxI)'!$H13:$K13)*(-1)</f>
        <v>0</v>
      </c>
      <c r="O13">
        <f>I!N11*SUM('Sim_Vt_Of(IxI)'!$H13:$K13)*(-1)</f>
        <v>0</v>
      </c>
      <c r="P13">
        <f>I!O11*SUM('Sim_Vt_Of(IxI)'!$H13:$K13)*(-1)</f>
        <v>0</v>
      </c>
      <c r="Q13">
        <f>I!P11*SUM('Sim_Vt_Of(IxI)'!$H13:$K13)*(-1)</f>
        <v>0</v>
      </c>
      <c r="R13">
        <f>I!Q11*SUM('Sim_Vt_Of(IxI)'!$H13:$K13)*(-1)</f>
        <v>0</v>
      </c>
      <c r="S13">
        <f>I!R11*SUM('Sim_Vt_Of(IxI)'!$H13:$K13)*(-1)</f>
        <v>0</v>
      </c>
      <c r="T13">
        <f>I!S11*SUM('Sim_Vt_Of(IxI)'!$H13:$K13)*(-1)</f>
        <v>0</v>
      </c>
      <c r="U13">
        <f>I!T11*SUM('Sim_Vt_Of(IxI)'!$H13:$K13)*(-1)</f>
        <v>0</v>
      </c>
      <c r="V13">
        <f>I!U11*SUM('Sim_Vt_Of(IxI)'!$H13:$K13)*(-1)</f>
        <v>0</v>
      </c>
      <c r="W13">
        <f>I!V11*SUM('Sim_Vt_Of(IxI)'!$H13:$K13)*(-1)</f>
        <v>0</v>
      </c>
      <c r="X13">
        <f>I!W11*SUM('Sim_Vt_Of(IxI)'!$H13:$K13)*(-1)</f>
        <v>0</v>
      </c>
      <c r="Y13">
        <f>I!X11*SUM('Sim_Vt_Of(IxI)'!$H13:$K13)*(-1)</f>
        <v>0</v>
      </c>
      <c r="Z13">
        <f>I!Y11*SUM('Sim_Vt_Of(IxI)'!$H13:$K13)*(-1)</f>
        <v>0</v>
      </c>
      <c r="AA13">
        <f>I!Z11*SUM('Sim_Vt_Of(IxI)'!$H13:$K13)*(-1)</f>
        <v>0</v>
      </c>
      <c r="AB13">
        <f>I!AA11*SUM('Sim_Vt_Of(IxI)'!$H13:$K13)*(-1)</f>
        <v>0</v>
      </c>
      <c r="AC13">
        <f>I!AB11*SUM('Sim_Vt_Of(IxI)'!$H13:$K13)*(-1)</f>
        <v>0</v>
      </c>
      <c r="AD13">
        <f>I!AC11*SUM('Sim_Vt_Of(IxI)'!$H13:$K13)*(-1)</f>
        <v>0</v>
      </c>
      <c r="AE13">
        <f>I!AD11*SUM('Sim_Vt_Of(IxI)'!$H13:$K13)*(-1)</f>
        <v>0</v>
      </c>
      <c r="AF13">
        <f>I!AE11*SUM('Sim_Vt_Of(IxI)'!$H13:$K13)*(-1)</f>
        <v>0</v>
      </c>
      <c r="AG13">
        <f>I!AF11*SUM('Sim_Vt_Of(IxI)'!$H13:$K13)*(-1)</f>
        <v>0</v>
      </c>
      <c r="AH13">
        <f>I!AG11*SUM('Sim_Vt_Of(IxI)'!$H13:$K13)*(-1)</f>
        <v>0</v>
      </c>
      <c r="AI13">
        <f>I!AH11*SUM('Sim_Vt_Of(IxI)'!$H13:$K13)*(-1)</f>
        <v>0</v>
      </c>
      <c r="AJ13">
        <f>I!AI11*SUM('Sim_Vt_Of(IxI)'!$H13:$K13)*(-1)</f>
        <v>0</v>
      </c>
      <c r="AK13">
        <f>I!AJ11*SUM('Sim_Vt_Of(IxI)'!$H13:$K13)*(-1)</f>
        <v>0</v>
      </c>
      <c r="AL13">
        <f>I!AK11*SUM('Sim_Vt_Of(IxI)'!$H13:$K13)*(-1)</f>
        <v>0</v>
      </c>
      <c r="AM13">
        <f>I!AL11*SUM('Sim_Vt_Of(IxI)'!$H13:$K13)*(-1)</f>
        <v>0</v>
      </c>
      <c r="AN13">
        <f>I!AM11*SUM('Sim_Vt_Of(IxI)'!$H13:$K13)*(-1)</f>
        <v>0</v>
      </c>
      <c r="AO13">
        <f>I!AN11*SUM('Sim_Vt_Of(IxI)'!$H13:$K13)*(-1)</f>
        <v>0</v>
      </c>
      <c r="AP13">
        <f>I!AO11*SUM('Sim_Vt_Of(IxI)'!$H13:$K13)*(-1)</f>
        <v>0</v>
      </c>
      <c r="AQ13">
        <f>I!AP11*SUM('Sim_Vt_Of(IxI)'!$H13:$K13)*(-1)</f>
        <v>0</v>
      </c>
      <c r="AR13">
        <f>I!AQ11*SUM('Sim_Vt_Of(IxI)'!$H13:$K13)*(-1)</f>
        <v>0</v>
      </c>
      <c r="AS13">
        <f>I!AR11*SUM('Sim_Vt_Of(IxI)'!$H13:$K13)*(-1)</f>
        <v>0</v>
      </c>
      <c r="AT13">
        <f>I!AS11*SUM('Sim_Vt_Of(IxI)'!$H13:$K13)*(-1)</f>
        <v>0</v>
      </c>
      <c r="AU13">
        <f>I!AT11*SUM('Sim_Vt_Of(IxI)'!$H13:$K13)*(-1)</f>
        <v>0</v>
      </c>
      <c r="AV13">
        <f>I!AU11*SUM('Sim_Vt_Of(IxI)'!$H13:$K13)*(-1)</f>
        <v>0</v>
      </c>
      <c r="AW13">
        <f>I!AV11*SUM('Sim_Vt_Of(IxI)'!$H13:$K13)*(-1)</f>
        <v>0</v>
      </c>
      <c r="AX13">
        <f>I!AW11*SUM('Sim_Vt_Of(IxI)'!$H13:$K13)*(-1)</f>
        <v>0</v>
      </c>
      <c r="AY13">
        <f>I!AX11*SUM('Sim_Vt_Of(IxI)'!$H13:$K13)*(-1)</f>
        <v>0</v>
      </c>
      <c r="AZ13">
        <f>I!AY11*SUM('Sim_Vt_Of(IxI)'!$H13:$K13)*(-1)</f>
        <v>0</v>
      </c>
      <c r="BA13">
        <f>I!AZ11*SUM('Sim_Vt_Of(IxI)'!$H13:$K13)*(-1)</f>
        <v>0</v>
      </c>
      <c r="BB13">
        <f>I!BA11*SUM('Sim_Vt_Of(IxI)'!$H13:$K13)*(-1)</f>
        <v>0</v>
      </c>
      <c r="BC13">
        <f>I!BB11*SUM('Sim_Vt_Of(IxI)'!$H13:$K13)*(-1)</f>
        <v>0</v>
      </c>
      <c r="BD13">
        <f>I!BC11*SUM('Sim_Vt_Of(IxI)'!$H13:$K13)*(-1)</f>
        <v>0</v>
      </c>
      <c r="BE13">
        <f>I!BD11*SUM('Sim_Vt_Of(IxI)'!$H13:$K13)*(-1)</f>
        <v>0</v>
      </c>
      <c r="BF13">
        <f>I!BE11*SUM('Sim_Vt_Of(IxI)'!$H13:$K13)*(-1)</f>
        <v>0</v>
      </c>
      <c r="BG13">
        <f>I!BF11*SUM('Sim_Vt_Of(IxI)'!$H13:$K13)*(-1)</f>
        <v>0</v>
      </c>
      <c r="BH13">
        <f>I!BG11*SUM('Sim_Vt_Of(IxI)'!$H13:$K13)*(-1)</f>
        <v>0</v>
      </c>
      <c r="BI13">
        <f>I!BH11*SUM('Sim_Vt_Of(IxI)'!$H13:$K13)*(-1)</f>
        <v>0</v>
      </c>
      <c r="BJ13">
        <f>I!BI11*SUM('Sim_Vt_Of(IxI)'!$H13:$K13)*(-1)</f>
        <v>0</v>
      </c>
      <c r="BK13">
        <f>I!BJ11*SUM('Sim_Vt_Of(IxI)'!$H13:$K13)*(-1)</f>
        <v>0</v>
      </c>
      <c r="BL13">
        <f>I!BK11*SUM('Sim_Vt_Of(IxI)'!$H13:$K13)*(-1)</f>
        <v>0</v>
      </c>
      <c r="BM13">
        <f>I!BL11*SUM('Sim_Vt_Of(IxI)'!$H13:$K13)*(-1)</f>
        <v>0</v>
      </c>
      <c r="BN13">
        <f>I!BM11*SUM('Sim_Vt_Of(IxI)'!$H13:$K13)*(-1)</f>
        <v>0</v>
      </c>
      <c r="BO13">
        <f>I!BN11*SUM('Sim_Vt_Of(IxI)'!$H13:$K13)*(-1)</f>
        <v>0</v>
      </c>
      <c r="BP13">
        <f>I!BO11*SUM('Sim_Vt_Of(IxI)'!$H13:$K13)*(-1)</f>
        <v>0</v>
      </c>
      <c r="BQ13">
        <f>I!BP11*SUM('Sim_Vt_Of(IxI)'!$H13:$K13)*(-1)</f>
        <v>0</v>
      </c>
      <c r="BR13">
        <f>I!BQ11*SUM('Sim_Vt_Of(IxI)'!$H13:$K13)*(-1)</f>
        <v>0</v>
      </c>
      <c r="BS13">
        <f>I!BR11*SUM('Sim_Vt_Of(IxI)'!$H13:$K13)*(-1)</f>
        <v>0</v>
      </c>
      <c r="BT13">
        <f>I!BS11*SUM('Sim_Vt_Of(IxI)'!$H13:$K13)*(-1)</f>
        <v>0</v>
      </c>
      <c r="BU13">
        <f>I!BT11*SUM('Sim_Vt_Of(IxI)'!$H13:$K13)*(-1)</f>
        <v>0</v>
      </c>
      <c r="BV13">
        <f>I!BU11*SUM('Sim_Vt_Of(IxI)'!$H13:$K13)*(-1)</f>
        <v>0</v>
      </c>
      <c r="BW13">
        <f>I!BV11*SUM('Sim_Vt_Of(IxI)'!$H13:$K13)*(-1)</f>
        <v>0</v>
      </c>
      <c r="BX13">
        <f>I!BW11*SUM('Sim_Vt_Of(IxI)'!$H13:$K13)*(-1)</f>
        <v>0</v>
      </c>
      <c r="BY13">
        <f>I!BX11*SUM('Sim_Vt_Of(IxI)'!$H13:$K13)*(-1)</f>
        <v>0</v>
      </c>
    </row>
    <row r="14" spans="1:77" x14ac:dyDescent="0.25">
      <c r="A14" s="105" t="s">
        <v>11</v>
      </c>
      <c r="B14">
        <f>I!A12*SUM('Sim_Vt_Of(IxI)'!$H14:$K14)*(-1)</f>
        <v>0</v>
      </c>
      <c r="C14">
        <f>I!B12*SUM('Sim_Vt_Of(IxI)'!$H14:$K14)*(-1)</f>
        <v>0</v>
      </c>
      <c r="D14">
        <f>I!C12*SUM('Sim_Vt_Of(IxI)'!$H14:$K14)*(-1)</f>
        <v>0</v>
      </c>
      <c r="E14">
        <f>I!D12*SUM('Sim_Vt_Of(IxI)'!$H14:$K14)*(-1)</f>
        <v>0</v>
      </c>
      <c r="F14">
        <f>I!E12*SUM('Sim_Vt_Of(IxI)'!$H14:$K14)*(-1)</f>
        <v>0</v>
      </c>
      <c r="G14">
        <f>I!F12*SUM('Sim_Vt_Of(IxI)'!$H14:$K14)*(-1)</f>
        <v>0</v>
      </c>
      <c r="H14">
        <f>I!G12*SUM('Sim_Vt_Of(IxI)'!$H14:$K14)*(-1)</f>
        <v>0</v>
      </c>
      <c r="I14">
        <f>I!H12*SUM('Sim_Vt_Of(IxI)'!$H14:$K14)*(-1)</f>
        <v>0</v>
      </c>
      <c r="J14">
        <f>I!I12*SUM('Sim_Vt_Of(IxI)'!$H14:$K14)*(-1)</f>
        <v>0</v>
      </c>
      <c r="K14">
        <f>I!J12*SUM('Sim_Vt_Of(IxI)'!$H14:$K14)*(-1)</f>
        <v>0</v>
      </c>
      <c r="L14">
        <f>I!K12*SUM('Sim_Vt_Of(IxI)'!$H14:$K14)*(-1)</f>
        <v>0</v>
      </c>
      <c r="M14">
        <f>I!L12*SUM('Sim_Vt_Of(IxI)'!$H14:$K14)*(-1)</f>
        <v>0</v>
      </c>
      <c r="N14">
        <f>I!M12*SUM('Sim_Vt_Of(IxI)'!$H14:$K14)*(-1)</f>
        <v>0</v>
      </c>
      <c r="O14">
        <f>I!N12*SUM('Sim_Vt_Of(IxI)'!$H14:$K14)*(-1)</f>
        <v>0</v>
      </c>
      <c r="P14">
        <f>I!O12*SUM('Sim_Vt_Of(IxI)'!$H14:$K14)*(-1)</f>
        <v>0</v>
      </c>
      <c r="Q14">
        <f>I!P12*SUM('Sim_Vt_Of(IxI)'!$H14:$K14)*(-1)</f>
        <v>0</v>
      </c>
      <c r="R14">
        <f>I!Q12*SUM('Sim_Vt_Of(IxI)'!$H14:$K14)*(-1)</f>
        <v>0</v>
      </c>
      <c r="S14">
        <f>I!R12*SUM('Sim_Vt_Of(IxI)'!$H14:$K14)*(-1)</f>
        <v>0</v>
      </c>
      <c r="T14">
        <f>I!S12*SUM('Sim_Vt_Of(IxI)'!$H14:$K14)*(-1)</f>
        <v>0</v>
      </c>
      <c r="U14">
        <f>I!T12*SUM('Sim_Vt_Of(IxI)'!$H14:$K14)*(-1)</f>
        <v>0</v>
      </c>
      <c r="V14">
        <f>I!U12*SUM('Sim_Vt_Of(IxI)'!$H14:$K14)*(-1)</f>
        <v>0</v>
      </c>
      <c r="W14">
        <f>I!V12*SUM('Sim_Vt_Of(IxI)'!$H14:$K14)*(-1)</f>
        <v>0</v>
      </c>
      <c r="X14">
        <f>I!W12*SUM('Sim_Vt_Of(IxI)'!$H14:$K14)*(-1)</f>
        <v>0</v>
      </c>
      <c r="Y14">
        <f>I!X12*SUM('Sim_Vt_Of(IxI)'!$H14:$K14)*(-1)</f>
        <v>0</v>
      </c>
      <c r="Z14">
        <f>I!Y12*SUM('Sim_Vt_Of(IxI)'!$H14:$K14)*(-1)</f>
        <v>0</v>
      </c>
      <c r="AA14">
        <f>I!Z12*SUM('Sim_Vt_Of(IxI)'!$H14:$K14)*(-1)</f>
        <v>0</v>
      </c>
      <c r="AB14">
        <f>I!AA12*SUM('Sim_Vt_Of(IxI)'!$H14:$K14)*(-1)</f>
        <v>0</v>
      </c>
      <c r="AC14">
        <f>I!AB12*SUM('Sim_Vt_Of(IxI)'!$H14:$K14)*(-1)</f>
        <v>0</v>
      </c>
      <c r="AD14">
        <f>I!AC12*SUM('Sim_Vt_Of(IxI)'!$H14:$K14)*(-1)</f>
        <v>0</v>
      </c>
      <c r="AE14">
        <f>I!AD12*SUM('Sim_Vt_Of(IxI)'!$H14:$K14)*(-1)</f>
        <v>0</v>
      </c>
      <c r="AF14">
        <f>I!AE12*SUM('Sim_Vt_Of(IxI)'!$H14:$K14)*(-1)</f>
        <v>0</v>
      </c>
      <c r="AG14">
        <f>I!AF12*SUM('Sim_Vt_Of(IxI)'!$H14:$K14)*(-1)</f>
        <v>0</v>
      </c>
      <c r="AH14">
        <f>I!AG12*SUM('Sim_Vt_Of(IxI)'!$H14:$K14)*(-1)</f>
        <v>0</v>
      </c>
      <c r="AI14">
        <f>I!AH12*SUM('Sim_Vt_Of(IxI)'!$H14:$K14)*(-1)</f>
        <v>0</v>
      </c>
      <c r="AJ14">
        <f>I!AI12*SUM('Sim_Vt_Of(IxI)'!$H14:$K14)*(-1)</f>
        <v>0</v>
      </c>
      <c r="AK14">
        <f>I!AJ12*SUM('Sim_Vt_Of(IxI)'!$H14:$K14)*(-1)</f>
        <v>0</v>
      </c>
      <c r="AL14">
        <f>I!AK12*SUM('Sim_Vt_Of(IxI)'!$H14:$K14)*(-1)</f>
        <v>0</v>
      </c>
      <c r="AM14">
        <f>I!AL12*SUM('Sim_Vt_Of(IxI)'!$H14:$K14)*(-1)</f>
        <v>0</v>
      </c>
      <c r="AN14">
        <f>I!AM12*SUM('Sim_Vt_Of(IxI)'!$H14:$K14)*(-1)</f>
        <v>0</v>
      </c>
      <c r="AO14">
        <f>I!AN12*SUM('Sim_Vt_Of(IxI)'!$H14:$K14)*(-1)</f>
        <v>0</v>
      </c>
      <c r="AP14">
        <f>I!AO12*SUM('Sim_Vt_Of(IxI)'!$H14:$K14)*(-1)</f>
        <v>0</v>
      </c>
      <c r="AQ14">
        <f>I!AP12*SUM('Sim_Vt_Of(IxI)'!$H14:$K14)*(-1)</f>
        <v>0</v>
      </c>
      <c r="AR14">
        <f>I!AQ12*SUM('Sim_Vt_Of(IxI)'!$H14:$K14)*(-1)</f>
        <v>0</v>
      </c>
      <c r="AS14">
        <f>I!AR12*SUM('Sim_Vt_Of(IxI)'!$H14:$K14)*(-1)</f>
        <v>0</v>
      </c>
      <c r="AT14">
        <f>I!AS12*SUM('Sim_Vt_Of(IxI)'!$H14:$K14)*(-1)</f>
        <v>0</v>
      </c>
      <c r="AU14">
        <f>I!AT12*SUM('Sim_Vt_Of(IxI)'!$H14:$K14)*(-1)</f>
        <v>0</v>
      </c>
      <c r="AV14">
        <f>I!AU12*SUM('Sim_Vt_Of(IxI)'!$H14:$K14)*(-1)</f>
        <v>0</v>
      </c>
      <c r="AW14">
        <f>I!AV12*SUM('Sim_Vt_Of(IxI)'!$H14:$K14)*(-1)</f>
        <v>0</v>
      </c>
      <c r="AX14">
        <f>I!AW12*SUM('Sim_Vt_Of(IxI)'!$H14:$K14)*(-1)</f>
        <v>0</v>
      </c>
      <c r="AY14">
        <f>I!AX12*SUM('Sim_Vt_Of(IxI)'!$H14:$K14)*(-1)</f>
        <v>0</v>
      </c>
      <c r="AZ14">
        <f>I!AY12*SUM('Sim_Vt_Of(IxI)'!$H14:$K14)*(-1)</f>
        <v>0</v>
      </c>
      <c r="BA14">
        <f>I!AZ12*SUM('Sim_Vt_Of(IxI)'!$H14:$K14)*(-1)</f>
        <v>0</v>
      </c>
      <c r="BB14">
        <f>I!BA12*SUM('Sim_Vt_Of(IxI)'!$H14:$K14)*(-1)</f>
        <v>0</v>
      </c>
      <c r="BC14">
        <f>I!BB12*SUM('Sim_Vt_Of(IxI)'!$H14:$K14)*(-1)</f>
        <v>0</v>
      </c>
      <c r="BD14">
        <f>I!BC12*SUM('Sim_Vt_Of(IxI)'!$H14:$K14)*(-1)</f>
        <v>0</v>
      </c>
      <c r="BE14">
        <f>I!BD12*SUM('Sim_Vt_Of(IxI)'!$H14:$K14)*(-1)</f>
        <v>0</v>
      </c>
      <c r="BF14">
        <f>I!BE12*SUM('Sim_Vt_Of(IxI)'!$H14:$K14)*(-1)</f>
        <v>0</v>
      </c>
      <c r="BG14">
        <f>I!BF12*SUM('Sim_Vt_Of(IxI)'!$H14:$K14)*(-1)</f>
        <v>0</v>
      </c>
      <c r="BH14">
        <f>I!BG12*SUM('Sim_Vt_Of(IxI)'!$H14:$K14)*(-1)</f>
        <v>0</v>
      </c>
      <c r="BI14">
        <f>I!BH12*SUM('Sim_Vt_Of(IxI)'!$H14:$K14)*(-1)</f>
        <v>0</v>
      </c>
      <c r="BJ14">
        <f>I!BI12*SUM('Sim_Vt_Of(IxI)'!$H14:$K14)*(-1)</f>
        <v>0</v>
      </c>
      <c r="BK14">
        <f>I!BJ12*SUM('Sim_Vt_Of(IxI)'!$H14:$K14)*(-1)</f>
        <v>0</v>
      </c>
      <c r="BL14">
        <f>I!BK12*SUM('Sim_Vt_Of(IxI)'!$H14:$K14)*(-1)</f>
        <v>0</v>
      </c>
      <c r="BM14">
        <f>I!BL12*SUM('Sim_Vt_Of(IxI)'!$H14:$K14)*(-1)</f>
        <v>0</v>
      </c>
      <c r="BN14">
        <f>I!BM12*SUM('Sim_Vt_Of(IxI)'!$H14:$K14)*(-1)</f>
        <v>0</v>
      </c>
      <c r="BO14">
        <f>I!BN12*SUM('Sim_Vt_Of(IxI)'!$H14:$K14)*(-1)</f>
        <v>0</v>
      </c>
      <c r="BP14">
        <f>I!BO12*SUM('Sim_Vt_Of(IxI)'!$H14:$K14)*(-1)</f>
        <v>0</v>
      </c>
      <c r="BQ14">
        <f>I!BP12*SUM('Sim_Vt_Of(IxI)'!$H14:$K14)*(-1)</f>
        <v>0</v>
      </c>
      <c r="BR14">
        <f>I!BQ12*SUM('Sim_Vt_Of(IxI)'!$H14:$K14)*(-1)</f>
        <v>0</v>
      </c>
      <c r="BS14">
        <f>I!BR12*SUM('Sim_Vt_Of(IxI)'!$H14:$K14)*(-1)</f>
        <v>0</v>
      </c>
      <c r="BT14">
        <f>I!BS12*SUM('Sim_Vt_Of(IxI)'!$H14:$K14)*(-1)</f>
        <v>0</v>
      </c>
      <c r="BU14">
        <f>I!BT12*SUM('Sim_Vt_Of(IxI)'!$H14:$K14)*(-1)</f>
        <v>0</v>
      </c>
      <c r="BV14">
        <f>I!BU12*SUM('Sim_Vt_Of(IxI)'!$H14:$K14)*(-1)</f>
        <v>0</v>
      </c>
      <c r="BW14">
        <f>I!BV12*SUM('Sim_Vt_Of(IxI)'!$H14:$K14)*(-1)</f>
        <v>0</v>
      </c>
      <c r="BX14">
        <f>I!BW12*SUM('Sim_Vt_Of(IxI)'!$H14:$K14)*(-1)</f>
        <v>0</v>
      </c>
      <c r="BY14">
        <f>I!BX12*SUM('Sim_Vt_Of(IxI)'!$H14:$K14)*(-1)</f>
        <v>0</v>
      </c>
    </row>
    <row r="15" spans="1:77" x14ac:dyDescent="0.25">
      <c r="A15" s="105" t="s">
        <v>12</v>
      </c>
      <c r="B15">
        <f>I!A13*SUM('Sim_Vt_Of(IxI)'!$H15:$K15)*(-1)</f>
        <v>0</v>
      </c>
      <c r="C15">
        <f>I!B13*SUM('Sim_Vt_Of(IxI)'!$H15:$K15)*(-1)</f>
        <v>0</v>
      </c>
      <c r="D15">
        <f>I!C13*SUM('Sim_Vt_Of(IxI)'!$H15:$K15)*(-1)</f>
        <v>0</v>
      </c>
      <c r="E15">
        <f>I!D13*SUM('Sim_Vt_Of(IxI)'!$H15:$K15)*(-1)</f>
        <v>0</v>
      </c>
      <c r="F15">
        <f>I!E13*SUM('Sim_Vt_Of(IxI)'!$H15:$K15)*(-1)</f>
        <v>0</v>
      </c>
      <c r="G15">
        <f>I!F13*SUM('Sim_Vt_Of(IxI)'!$H15:$K15)*(-1)</f>
        <v>0</v>
      </c>
      <c r="H15">
        <f>I!G13*SUM('Sim_Vt_Of(IxI)'!$H15:$K15)*(-1)</f>
        <v>0</v>
      </c>
      <c r="I15">
        <f>I!H13*SUM('Sim_Vt_Of(IxI)'!$H15:$K15)*(-1)</f>
        <v>0</v>
      </c>
      <c r="J15">
        <f>I!I13*SUM('Sim_Vt_Of(IxI)'!$H15:$K15)*(-1)</f>
        <v>0</v>
      </c>
      <c r="K15">
        <f>I!J13*SUM('Sim_Vt_Of(IxI)'!$H15:$K15)*(-1)</f>
        <v>0</v>
      </c>
      <c r="L15">
        <f>I!K13*SUM('Sim_Vt_Of(IxI)'!$H15:$K15)*(-1)</f>
        <v>0</v>
      </c>
      <c r="M15">
        <f>I!L13*SUM('Sim_Vt_Of(IxI)'!$H15:$K15)*(-1)</f>
        <v>0</v>
      </c>
      <c r="N15">
        <f>I!M13*SUM('Sim_Vt_Of(IxI)'!$H15:$K15)*(-1)</f>
        <v>0</v>
      </c>
      <c r="O15">
        <f>I!N13*SUM('Sim_Vt_Of(IxI)'!$H15:$K15)*(-1)</f>
        <v>0</v>
      </c>
      <c r="P15">
        <f>I!O13*SUM('Sim_Vt_Of(IxI)'!$H15:$K15)*(-1)</f>
        <v>0</v>
      </c>
      <c r="Q15">
        <f>I!P13*SUM('Sim_Vt_Of(IxI)'!$H15:$K15)*(-1)</f>
        <v>0</v>
      </c>
      <c r="R15">
        <f>I!Q13*SUM('Sim_Vt_Of(IxI)'!$H15:$K15)*(-1)</f>
        <v>0</v>
      </c>
      <c r="S15">
        <f>I!R13*SUM('Sim_Vt_Of(IxI)'!$H15:$K15)*(-1)</f>
        <v>0</v>
      </c>
      <c r="T15">
        <f>I!S13*SUM('Sim_Vt_Of(IxI)'!$H15:$K15)*(-1)</f>
        <v>0</v>
      </c>
      <c r="U15">
        <f>I!T13*SUM('Sim_Vt_Of(IxI)'!$H15:$K15)*(-1)</f>
        <v>0</v>
      </c>
      <c r="V15">
        <f>I!U13*SUM('Sim_Vt_Of(IxI)'!$H15:$K15)*(-1)</f>
        <v>0</v>
      </c>
      <c r="W15">
        <f>I!V13*SUM('Sim_Vt_Of(IxI)'!$H15:$K15)*(-1)</f>
        <v>0</v>
      </c>
      <c r="X15">
        <f>I!W13*SUM('Sim_Vt_Of(IxI)'!$H15:$K15)*(-1)</f>
        <v>0</v>
      </c>
      <c r="Y15">
        <f>I!X13*SUM('Sim_Vt_Of(IxI)'!$H15:$K15)*(-1)</f>
        <v>0</v>
      </c>
      <c r="Z15">
        <f>I!Y13*SUM('Sim_Vt_Of(IxI)'!$H15:$K15)*(-1)</f>
        <v>0</v>
      </c>
      <c r="AA15">
        <f>I!Z13*SUM('Sim_Vt_Of(IxI)'!$H15:$K15)*(-1)</f>
        <v>0</v>
      </c>
      <c r="AB15">
        <f>I!AA13*SUM('Sim_Vt_Of(IxI)'!$H15:$K15)*(-1)</f>
        <v>0</v>
      </c>
      <c r="AC15">
        <f>I!AB13*SUM('Sim_Vt_Of(IxI)'!$H15:$K15)*(-1)</f>
        <v>0</v>
      </c>
      <c r="AD15">
        <f>I!AC13*SUM('Sim_Vt_Of(IxI)'!$H15:$K15)*(-1)</f>
        <v>0</v>
      </c>
      <c r="AE15">
        <f>I!AD13*SUM('Sim_Vt_Of(IxI)'!$H15:$K15)*(-1)</f>
        <v>0</v>
      </c>
      <c r="AF15">
        <f>I!AE13*SUM('Sim_Vt_Of(IxI)'!$H15:$K15)*(-1)</f>
        <v>0</v>
      </c>
      <c r="AG15">
        <f>I!AF13*SUM('Sim_Vt_Of(IxI)'!$H15:$K15)*(-1)</f>
        <v>0</v>
      </c>
      <c r="AH15">
        <f>I!AG13*SUM('Sim_Vt_Of(IxI)'!$H15:$K15)*(-1)</f>
        <v>0</v>
      </c>
      <c r="AI15">
        <f>I!AH13*SUM('Sim_Vt_Of(IxI)'!$H15:$K15)*(-1)</f>
        <v>0</v>
      </c>
      <c r="AJ15">
        <f>I!AI13*SUM('Sim_Vt_Of(IxI)'!$H15:$K15)*(-1)</f>
        <v>0</v>
      </c>
      <c r="AK15">
        <f>I!AJ13*SUM('Sim_Vt_Of(IxI)'!$H15:$K15)*(-1)</f>
        <v>0</v>
      </c>
      <c r="AL15">
        <f>I!AK13*SUM('Sim_Vt_Of(IxI)'!$H15:$K15)*(-1)</f>
        <v>0</v>
      </c>
      <c r="AM15">
        <f>I!AL13*SUM('Sim_Vt_Of(IxI)'!$H15:$K15)*(-1)</f>
        <v>0</v>
      </c>
      <c r="AN15">
        <f>I!AM13*SUM('Sim_Vt_Of(IxI)'!$H15:$K15)*(-1)</f>
        <v>0</v>
      </c>
      <c r="AO15">
        <f>I!AN13*SUM('Sim_Vt_Of(IxI)'!$H15:$K15)*(-1)</f>
        <v>0</v>
      </c>
      <c r="AP15">
        <f>I!AO13*SUM('Sim_Vt_Of(IxI)'!$H15:$K15)*(-1)</f>
        <v>0</v>
      </c>
      <c r="AQ15">
        <f>I!AP13*SUM('Sim_Vt_Of(IxI)'!$H15:$K15)*(-1)</f>
        <v>0</v>
      </c>
      <c r="AR15">
        <f>I!AQ13*SUM('Sim_Vt_Of(IxI)'!$H15:$K15)*(-1)</f>
        <v>0</v>
      </c>
      <c r="AS15">
        <f>I!AR13*SUM('Sim_Vt_Of(IxI)'!$H15:$K15)*(-1)</f>
        <v>0</v>
      </c>
      <c r="AT15">
        <f>I!AS13*SUM('Sim_Vt_Of(IxI)'!$H15:$K15)*(-1)</f>
        <v>0</v>
      </c>
      <c r="AU15">
        <f>I!AT13*SUM('Sim_Vt_Of(IxI)'!$H15:$K15)*(-1)</f>
        <v>0</v>
      </c>
      <c r="AV15">
        <f>I!AU13*SUM('Sim_Vt_Of(IxI)'!$H15:$K15)*(-1)</f>
        <v>0</v>
      </c>
      <c r="AW15">
        <f>I!AV13*SUM('Sim_Vt_Of(IxI)'!$H15:$K15)*(-1)</f>
        <v>0</v>
      </c>
      <c r="AX15">
        <f>I!AW13*SUM('Sim_Vt_Of(IxI)'!$H15:$K15)*(-1)</f>
        <v>0</v>
      </c>
      <c r="AY15">
        <f>I!AX13*SUM('Sim_Vt_Of(IxI)'!$H15:$K15)*(-1)</f>
        <v>0</v>
      </c>
      <c r="AZ15">
        <f>I!AY13*SUM('Sim_Vt_Of(IxI)'!$H15:$K15)*(-1)</f>
        <v>0</v>
      </c>
      <c r="BA15">
        <f>I!AZ13*SUM('Sim_Vt_Of(IxI)'!$H15:$K15)*(-1)</f>
        <v>0</v>
      </c>
      <c r="BB15">
        <f>I!BA13*SUM('Sim_Vt_Of(IxI)'!$H15:$K15)*(-1)</f>
        <v>0</v>
      </c>
      <c r="BC15">
        <f>I!BB13*SUM('Sim_Vt_Of(IxI)'!$H15:$K15)*(-1)</f>
        <v>0</v>
      </c>
      <c r="BD15">
        <f>I!BC13*SUM('Sim_Vt_Of(IxI)'!$H15:$K15)*(-1)</f>
        <v>0</v>
      </c>
      <c r="BE15">
        <f>I!BD13*SUM('Sim_Vt_Of(IxI)'!$H15:$K15)*(-1)</f>
        <v>0</v>
      </c>
      <c r="BF15">
        <f>I!BE13*SUM('Sim_Vt_Of(IxI)'!$H15:$K15)*(-1)</f>
        <v>0</v>
      </c>
      <c r="BG15">
        <f>I!BF13*SUM('Sim_Vt_Of(IxI)'!$H15:$K15)*(-1)</f>
        <v>0</v>
      </c>
      <c r="BH15">
        <f>I!BG13*SUM('Sim_Vt_Of(IxI)'!$H15:$K15)*(-1)</f>
        <v>0</v>
      </c>
      <c r="BI15">
        <f>I!BH13*SUM('Sim_Vt_Of(IxI)'!$H15:$K15)*(-1)</f>
        <v>0</v>
      </c>
      <c r="BJ15">
        <f>I!BI13*SUM('Sim_Vt_Of(IxI)'!$H15:$K15)*(-1)</f>
        <v>0</v>
      </c>
      <c r="BK15">
        <f>I!BJ13*SUM('Sim_Vt_Of(IxI)'!$H15:$K15)*(-1)</f>
        <v>0</v>
      </c>
      <c r="BL15">
        <f>I!BK13*SUM('Sim_Vt_Of(IxI)'!$H15:$K15)*(-1)</f>
        <v>0</v>
      </c>
      <c r="BM15">
        <f>I!BL13*SUM('Sim_Vt_Of(IxI)'!$H15:$K15)*(-1)</f>
        <v>0</v>
      </c>
      <c r="BN15">
        <f>I!BM13*SUM('Sim_Vt_Of(IxI)'!$H15:$K15)*(-1)</f>
        <v>0</v>
      </c>
      <c r="BO15">
        <f>I!BN13*SUM('Sim_Vt_Of(IxI)'!$H15:$K15)*(-1)</f>
        <v>0</v>
      </c>
      <c r="BP15">
        <f>I!BO13*SUM('Sim_Vt_Of(IxI)'!$H15:$K15)*(-1)</f>
        <v>0</v>
      </c>
      <c r="BQ15">
        <f>I!BP13*SUM('Sim_Vt_Of(IxI)'!$H15:$K15)*(-1)</f>
        <v>0</v>
      </c>
      <c r="BR15">
        <f>I!BQ13*SUM('Sim_Vt_Of(IxI)'!$H15:$K15)*(-1)</f>
        <v>0</v>
      </c>
      <c r="BS15">
        <f>I!BR13*SUM('Sim_Vt_Of(IxI)'!$H15:$K15)*(-1)</f>
        <v>0</v>
      </c>
      <c r="BT15">
        <f>I!BS13*SUM('Sim_Vt_Of(IxI)'!$H15:$K15)*(-1)</f>
        <v>0</v>
      </c>
      <c r="BU15">
        <f>I!BT13*SUM('Sim_Vt_Of(IxI)'!$H15:$K15)*(-1)</f>
        <v>0</v>
      </c>
      <c r="BV15">
        <f>I!BU13*SUM('Sim_Vt_Of(IxI)'!$H15:$K15)*(-1)</f>
        <v>0</v>
      </c>
      <c r="BW15">
        <f>I!BV13*SUM('Sim_Vt_Of(IxI)'!$H15:$K15)*(-1)</f>
        <v>0</v>
      </c>
      <c r="BX15">
        <f>I!BW13*SUM('Sim_Vt_Of(IxI)'!$H15:$K15)*(-1)</f>
        <v>0</v>
      </c>
      <c r="BY15">
        <f>I!BX13*SUM('Sim_Vt_Of(IxI)'!$H15:$K15)*(-1)</f>
        <v>0</v>
      </c>
    </row>
    <row r="16" spans="1:77" x14ac:dyDescent="0.25">
      <c r="A16" s="105" t="s">
        <v>13</v>
      </c>
      <c r="B16">
        <f>I!A14*SUM('Sim_Vt_Of(IxI)'!$H16:$K16)*(-1)</f>
        <v>0</v>
      </c>
      <c r="C16">
        <f>I!B14*SUM('Sim_Vt_Of(IxI)'!$H16:$K16)*(-1)</f>
        <v>0</v>
      </c>
      <c r="D16">
        <f>I!C14*SUM('Sim_Vt_Of(IxI)'!$H16:$K16)*(-1)</f>
        <v>0</v>
      </c>
      <c r="E16">
        <f>I!D14*SUM('Sim_Vt_Of(IxI)'!$H16:$K16)*(-1)</f>
        <v>0</v>
      </c>
      <c r="F16">
        <f>I!E14*SUM('Sim_Vt_Of(IxI)'!$H16:$K16)*(-1)</f>
        <v>0</v>
      </c>
      <c r="G16">
        <f>I!F14*SUM('Sim_Vt_Of(IxI)'!$H16:$K16)*(-1)</f>
        <v>0</v>
      </c>
      <c r="H16">
        <f>I!G14*SUM('Sim_Vt_Of(IxI)'!$H16:$K16)*(-1)</f>
        <v>0</v>
      </c>
      <c r="I16">
        <f>I!H14*SUM('Sim_Vt_Of(IxI)'!$H16:$K16)*(-1)</f>
        <v>0</v>
      </c>
      <c r="J16">
        <f>I!I14*SUM('Sim_Vt_Of(IxI)'!$H16:$K16)*(-1)</f>
        <v>0</v>
      </c>
      <c r="K16">
        <f>I!J14*SUM('Sim_Vt_Of(IxI)'!$H16:$K16)*(-1)</f>
        <v>0</v>
      </c>
      <c r="L16">
        <f>I!K14*SUM('Sim_Vt_Of(IxI)'!$H16:$K16)*(-1)</f>
        <v>0</v>
      </c>
      <c r="M16">
        <f>I!L14*SUM('Sim_Vt_Of(IxI)'!$H16:$K16)*(-1)</f>
        <v>0</v>
      </c>
      <c r="N16">
        <f>I!M14*SUM('Sim_Vt_Of(IxI)'!$H16:$K16)*(-1)</f>
        <v>0</v>
      </c>
      <c r="O16">
        <f>I!N14*SUM('Sim_Vt_Of(IxI)'!$H16:$K16)*(-1)</f>
        <v>0</v>
      </c>
      <c r="P16">
        <f>I!O14*SUM('Sim_Vt_Of(IxI)'!$H16:$K16)*(-1)</f>
        <v>0</v>
      </c>
      <c r="Q16">
        <f>I!P14*SUM('Sim_Vt_Of(IxI)'!$H16:$K16)*(-1)</f>
        <v>0</v>
      </c>
      <c r="R16">
        <f>I!Q14*SUM('Sim_Vt_Of(IxI)'!$H16:$K16)*(-1)</f>
        <v>0</v>
      </c>
      <c r="S16">
        <f>I!R14*SUM('Sim_Vt_Of(IxI)'!$H16:$K16)*(-1)</f>
        <v>0</v>
      </c>
      <c r="T16">
        <f>I!S14*SUM('Sim_Vt_Of(IxI)'!$H16:$K16)*(-1)</f>
        <v>0</v>
      </c>
      <c r="U16">
        <f>I!T14*SUM('Sim_Vt_Of(IxI)'!$H16:$K16)*(-1)</f>
        <v>0</v>
      </c>
      <c r="V16">
        <f>I!U14*SUM('Sim_Vt_Of(IxI)'!$H16:$K16)*(-1)</f>
        <v>0</v>
      </c>
      <c r="W16">
        <f>I!V14*SUM('Sim_Vt_Of(IxI)'!$H16:$K16)*(-1)</f>
        <v>0</v>
      </c>
      <c r="X16">
        <f>I!W14*SUM('Sim_Vt_Of(IxI)'!$H16:$K16)*(-1)</f>
        <v>0</v>
      </c>
      <c r="Y16">
        <f>I!X14*SUM('Sim_Vt_Of(IxI)'!$H16:$K16)*(-1)</f>
        <v>0</v>
      </c>
      <c r="Z16">
        <f>I!Y14*SUM('Sim_Vt_Of(IxI)'!$H16:$K16)*(-1)</f>
        <v>0</v>
      </c>
      <c r="AA16">
        <f>I!Z14*SUM('Sim_Vt_Of(IxI)'!$H16:$K16)*(-1)</f>
        <v>0</v>
      </c>
      <c r="AB16">
        <f>I!AA14*SUM('Sim_Vt_Of(IxI)'!$H16:$K16)*(-1)</f>
        <v>0</v>
      </c>
      <c r="AC16">
        <f>I!AB14*SUM('Sim_Vt_Of(IxI)'!$H16:$K16)*(-1)</f>
        <v>0</v>
      </c>
      <c r="AD16">
        <f>I!AC14*SUM('Sim_Vt_Of(IxI)'!$H16:$K16)*(-1)</f>
        <v>0</v>
      </c>
      <c r="AE16">
        <f>I!AD14*SUM('Sim_Vt_Of(IxI)'!$H16:$K16)*(-1)</f>
        <v>0</v>
      </c>
      <c r="AF16">
        <f>I!AE14*SUM('Sim_Vt_Of(IxI)'!$H16:$K16)*(-1)</f>
        <v>0</v>
      </c>
      <c r="AG16">
        <f>I!AF14*SUM('Sim_Vt_Of(IxI)'!$H16:$K16)*(-1)</f>
        <v>0</v>
      </c>
      <c r="AH16">
        <f>I!AG14*SUM('Sim_Vt_Of(IxI)'!$H16:$K16)*(-1)</f>
        <v>0</v>
      </c>
      <c r="AI16">
        <f>I!AH14*SUM('Sim_Vt_Of(IxI)'!$H16:$K16)*(-1)</f>
        <v>0</v>
      </c>
      <c r="AJ16">
        <f>I!AI14*SUM('Sim_Vt_Of(IxI)'!$H16:$K16)*(-1)</f>
        <v>0</v>
      </c>
      <c r="AK16">
        <f>I!AJ14*SUM('Sim_Vt_Of(IxI)'!$H16:$K16)*(-1)</f>
        <v>0</v>
      </c>
      <c r="AL16">
        <f>I!AK14*SUM('Sim_Vt_Of(IxI)'!$H16:$K16)*(-1)</f>
        <v>0</v>
      </c>
      <c r="AM16">
        <f>I!AL14*SUM('Sim_Vt_Of(IxI)'!$H16:$K16)*(-1)</f>
        <v>0</v>
      </c>
      <c r="AN16">
        <f>I!AM14*SUM('Sim_Vt_Of(IxI)'!$H16:$K16)*(-1)</f>
        <v>0</v>
      </c>
      <c r="AO16">
        <f>I!AN14*SUM('Sim_Vt_Of(IxI)'!$H16:$K16)*(-1)</f>
        <v>0</v>
      </c>
      <c r="AP16">
        <f>I!AO14*SUM('Sim_Vt_Of(IxI)'!$H16:$K16)*(-1)</f>
        <v>0</v>
      </c>
      <c r="AQ16">
        <f>I!AP14*SUM('Sim_Vt_Of(IxI)'!$H16:$K16)*(-1)</f>
        <v>0</v>
      </c>
      <c r="AR16">
        <f>I!AQ14*SUM('Sim_Vt_Of(IxI)'!$H16:$K16)*(-1)</f>
        <v>0</v>
      </c>
      <c r="AS16">
        <f>I!AR14*SUM('Sim_Vt_Of(IxI)'!$H16:$K16)*(-1)</f>
        <v>0</v>
      </c>
      <c r="AT16">
        <f>I!AS14*SUM('Sim_Vt_Of(IxI)'!$H16:$K16)*(-1)</f>
        <v>0</v>
      </c>
      <c r="AU16">
        <f>I!AT14*SUM('Sim_Vt_Of(IxI)'!$H16:$K16)*(-1)</f>
        <v>0</v>
      </c>
      <c r="AV16">
        <f>I!AU14*SUM('Sim_Vt_Of(IxI)'!$H16:$K16)*(-1)</f>
        <v>0</v>
      </c>
      <c r="AW16">
        <f>I!AV14*SUM('Sim_Vt_Of(IxI)'!$H16:$K16)*(-1)</f>
        <v>0</v>
      </c>
      <c r="AX16">
        <f>I!AW14*SUM('Sim_Vt_Of(IxI)'!$H16:$K16)*(-1)</f>
        <v>0</v>
      </c>
      <c r="AY16">
        <f>I!AX14*SUM('Sim_Vt_Of(IxI)'!$H16:$K16)*(-1)</f>
        <v>0</v>
      </c>
      <c r="AZ16">
        <f>I!AY14*SUM('Sim_Vt_Of(IxI)'!$H16:$K16)*(-1)</f>
        <v>0</v>
      </c>
      <c r="BA16">
        <f>I!AZ14*SUM('Sim_Vt_Of(IxI)'!$H16:$K16)*(-1)</f>
        <v>0</v>
      </c>
      <c r="BB16">
        <f>I!BA14*SUM('Sim_Vt_Of(IxI)'!$H16:$K16)*(-1)</f>
        <v>0</v>
      </c>
      <c r="BC16">
        <f>I!BB14*SUM('Sim_Vt_Of(IxI)'!$H16:$K16)*(-1)</f>
        <v>0</v>
      </c>
      <c r="BD16">
        <f>I!BC14*SUM('Sim_Vt_Of(IxI)'!$H16:$K16)*(-1)</f>
        <v>0</v>
      </c>
      <c r="BE16">
        <f>I!BD14*SUM('Sim_Vt_Of(IxI)'!$H16:$K16)*(-1)</f>
        <v>0</v>
      </c>
      <c r="BF16">
        <f>I!BE14*SUM('Sim_Vt_Of(IxI)'!$H16:$K16)*(-1)</f>
        <v>0</v>
      </c>
      <c r="BG16">
        <f>I!BF14*SUM('Sim_Vt_Of(IxI)'!$H16:$K16)*(-1)</f>
        <v>0</v>
      </c>
      <c r="BH16">
        <f>I!BG14*SUM('Sim_Vt_Of(IxI)'!$H16:$K16)*(-1)</f>
        <v>0</v>
      </c>
      <c r="BI16">
        <f>I!BH14*SUM('Sim_Vt_Of(IxI)'!$H16:$K16)*(-1)</f>
        <v>0</v>
      </c>
      <c r="BJ16">
        <f>I!BI14*SUM('Sim_Vt_Of(IxI)'!$H16:$K16)*(-1)</f>
        <v>0</v>
      </c>
      <c r="BK16">
        <f>I!BJ14*SUM('Sim_Vt_Of(IxI)'!$H16:$K16)*(-1)</f>
        <v>0</v>
      </c>
      <c r="BL16">
        <f>I!BK14*SUM('Sim_Vt_Of(IxI)'!$H16:$K16)*(-1)</f>
        <v>0</v>
      </c>
      <c r="BM16">
        <f>I!BL14*SUM('Sim_Vt_Of(IxI)'!$H16:$K16)*(-1)</f>
        <v>0</v>
      </c>
      <c r="BN16">
        <f>I!BM14*SUM('Sim_Vt_Of(IxI)'!$H16:$K16)*(-1)</f>
        <v>0</v>
      </c>
      <c r="BO16">
        <f>I!BN14*SUM('Sim_Vt_Of(IxI)'!$H16:$K16)*(-1)</f>
        <v>0</v>
      </c>
      <c r="BP16">
        <f>I!BO14*SUM('Sim_Vt_Of(IxI)'!$H16:$K16)*(-1)</f>
        <v>0</v>
      </c>
      <c r="BQ16">
        <f>I!BP14*SUM('Sim_Vt_Of(IxI)'!$H16:$K16)*(-1)</f>
        <v>0</v>
      </c>
      <c r="BR16">
        <f>I!BQ14*SUM('Sim_Vt_Of(IxI)'!$H16:$K16)*(-1)</f>
        <v>0</v>
      </c>
      <c r="BS16">
        <f>I!BR14*SUM('Sim_Vt_Of(IxI)'!$H16:$K16)*(-1)</f>
        <v>0</v>
      </c>
      <c r="BT16">
        <f>I!BS14*SUM('Sim_Vt_Of(IxI)'!$H16:$K16)*(-1)</f>
        <v>0</v>
      </c>
      <c r="BU16">
        <f>I!BT14*SUM('Sim_Vt_Of(IxI)'!$H16:$K16)*(-1)</f>
        <v>0</v>
      </c>
      <c r="BV16">
        <f>I!BU14*SUM('Sim_Vt_Of(IxI)'!$H16:$K16)*(-1)</f>
        <v>0</v>
      </c>
      <c r="BW16">
        <f>I!BV14*SUM('Sim_Vt_Of(IxI)'!$H16:$K16)*(-1)</f>
        <v>0</v>
      </c>
      <c r="BX16">
        <f>I!BW14*SUM('Sim_Vt_Of(IxI)'!$H16:$K16)*(-1)</f>
        <v>0</v>
      </c>
      <c r="BY16">
        <f>I!BX14*SUM('Sim_Vt_Of(IxI)'!$H16:$K16)*(-1)</f>
        <v>0</v>
      </c>
    </row>
    <row r="17" spans="1:77" x14ac:dyDescent="0.25">
      <c r="A17" s="105" t="s">
        <v>14</v>
      </c>
      <c r="B17">
        <f>I!A15*SUM('Sim_Vt_Of(IxI)'!$H17:$K17)*(-1)</f>
        <v>0</v>
      </c>
      <c r="C17">
        <f>I!B15*SUM('Sim_Vt_Of(IxI)'!$H17:$K17)*(-1)</f>
        <v>0</v>
      </c>
      <c r="D17">
        <f>I!C15*SUM('Sim_Vt_Of(IxI)'!$H17:$K17)*(-1)</f>
        <v>0</v>
      </c>
      <c r="E17">
        <f>I!D15*SUM('Sim_Vt_Of(IxI)'!$H17:$K17)*(-1)</f>
        <v>0</v>
      </c>
      <c r="F17">
        <f>I!E15*SUM('Sim_Vt_Of(IxI)'!$H17:$K17)*(-1)</f>
        <v>0</v>
      </c>
      <c r="G17">
        <f>I!F15*SUM('Sim_Vt_Of(IxI)'!$H17:$K17)*(-1)</f>
        <v>0</v>
      </c>
      <c r="H17">
        <f>I!G15*SUM('Sim_Vt_Of(IxI)'!$H17:$K17)*(-1)</f>
        <v>0</v>
      </c>
      <c r="I17">
        <f>I!H15*SUM('Sim_Vt_Of(IxI)'!$H17:$K17)*(-1)</f>
        <v>0</v>
      </c>
      <c r="J17">
        <f>I!I15*SUM('Sim_Vt_Of(IxI)'!$H17:$K17)*(-1)</f>
        <v>0</v>
      </c>
      <c r="K17">
        <f>I!J15*SUM('Sim_Vt_Of(IxI)'!$H17:$K17)*(-1)</f>
        <v>0</v>
      </c>
      <c r="L17">
        <f>I!K15*SUM('Sim_Vt_Of(IxI)'!$H17:$K17)*(-1)</f>
        <v>0</v>
      </c>
      <c r="M17">
        <f>I!L15*SUM('Sim_Vt_Of(IxI)'!$H17:$K17)*(-1)</f>
        <v>0</v>
      </c>
      <c r="N17">
        <f>I!M15*SUM('Sim_Vt_Of(IxI)'!$H17:$K17)*(-1)</f>
        <v>0</v>
      </c>
      <c r="O17">
        <f>I!N15*SUM('Sim_Vt_Of(IxI)'!$H17:$K17)*(-1)</f>
        <v>0</v>
      </c>
      <c r="P17">
        <f>I!O15*SUM('Sim_Vt_Of(IxI)'!$H17:$K17)*(-1)</f>
        <v>0</v>
      </c>
      <c r="Q17">
        <f>I!P15*SUM('Sim_Vt_Of(IxI)'!$H17:$K17)*(-1)</f>
        <v>0</v>
      </c>
      <c r="R17">
        <f>I!Q15*SUM('Sim_Vt_Of(IxI)'!$H17:$K17)*(-1)</f>
        <v>0</v>
      </c>
      <c r="S17">
        <f>I!R15*SUM('Sim_Vt_Of(IxI)'!$H17:$K17)*(-1)</f>
        <v>0</v>
      </c>
      <c r="T17">
        <f>I!S15*SUM('Sim_Vt_Of(IxI)'!$H17:$K17)*(-1)</f>
        <v>0</v>
      </c>
      <c r="U17">
        <f>I!T15*SUM('Sim_Vt_Of(IxI)'!$H17:$K17)*(-1)</f>
        <v>0</v>
      </c>
      <c r="V17">
        <f>I!U15*SUM('Sim_Vt_Of(IxI)'!$H17:$K17)*(-1)</f>
        <v>0</v>
      </c>
      <c r="W17">
        <f>I!V15*SUM('Sim_Vt_Of(IxI)'!$H17:$K17)*(-1)</f>
        <v>0</v>
      </c>
      <c r="X17">
        <f>I!W15*SUM('Sim_Vt_Of(IxI)'!$H17:$K17)*(-1)</f>
        <v>0</v>
      </c>
      <c r="Y17">
        <f>I!X15*SUM('Sim_Vt_Of(IxI)'!$H17:$K17)*(-1)</f>
        <v>0</v>
      </c>
      <c r="Z17">
        <f>I!Y15*SUM('Sim_Vt_Of(IxI)'!$H17:$K17)*(-1)</f>
        <v>0</v>
      </c>
      <c r="AA17">
        <f>I!Z15*SUM('Sim_Vt_Of(IxI)'!$H17:$K17)*(-1)</f>
        <v>0</v>
      </c>
      <c r="AB17">
        <f>I!AA15*SUM('Sim_Vt_Of(IxI)'!$H17:$K17)*(-1)</f>
        <v>0</v>
      </c>
      <c r="AC17">
        <f>I!AB15*SUM('Sim_Vt_Of(IxI)'!$H17:$K17)*(-1)</f>
        <v>0</v>
      </c>
      <c r="AD17">
        <f>I!AC15*SUM('Sim_Vt_Of(IxI)'!$H17:$K17)*(-1)</f>
        <v>0</v>
      </c>
      <c r="AE17">
        <f>I!AD15*SUM('Sim_Vt_Of(IxI)'!$H17:$K17)*(-1)</f>
        <v>0</v>
      </c>
      <c r="AF17">
        <f>I!AE15*SUM('Sim_Vt_Of(IxI)'!$H17:$K17)*(-1)</f>
        <v>0</v>
      </c>
      <c r="AG17">
        <f>I!AF15*SUM('Sim_Vt_Of(IxI)'!$H17:$K17)*(-1)</f>
        <v>0</v>
      </c>
      <c r="AH17">
        <f>I!AG15*SUM('Sim_Vt_Of(IxI)'!$H17:$K17)*(-1)</f>
        <v>0</v>
      </c>
      <c r="AI17">
        <f>I!AH15*SUM('Sim_Vt_Of(IxI)'!$H17:$K17)*(-1)</f>
        <v>0</v>
      </c>
      <c r="AJ17">
        <f>I!AI15*SUM('Sim_Vt_Of(IxI)'!$H17:$K17)*(-1)</f>
        <v>0</v>
      </c>
      <c r="AK17">
        <f>I!AJ15*SUM('Sim_Vt_Of(IxI)'!$H17:$K17)*(-1)</f>
        <v>0</v>
      </c>
      <c r="AL17">
        <f>I!AK15*SUM('Sim_Vt_Of(IxI)'!$H17:$K17)*(-1)</f>
        <v>0</v>
      </c>
      <c r="AM17">
        <f>I!AL15*SUM('Sim_Vt_Of(IxI)'!$H17:$K17)*(-1)</f>
        <v>0</v>
      </c>
      <c r="AN17">
        <f>I!AM15*SUM('Sim_Vt_Of(IxI)'!$H17:$K17)*(-1)</f>
        <v>0</v>
      </c>
      <c r="AO17">
        <f>I!AN15*SUM('Sim_Vt_Of(IxI)'!$H17:$K17)*(-1)</f>
        <v>0</v>
      </c>
      <c r="AP17">
        <f>I!AO15*SUM('Sim_Vt_Of(IxI)'!$H17:$K17)*(-1)</f>
        <v>0</v>
      </c>
      <c r="AQ17">
        <f>I!AP15*SUM('Sim_Vt_Of(IxI)'!$H17:$K17)*(-1)</f>
        <v>0</v>
      </c>
      <c r="AR17">
        <f>I!AQ15*SUM('Sim_Vt_Of(IxI)'!$H17:$K17)*(-1)</f>
        <v>0</v>
      </c>
      <c r="AS17">
        <f>I!AR15*SUM('Sim_Vt_Of(IxI)'!$H17:$K17)*(-1)</f>
        <v>0</v>
      </c>
      <c r="AT17">
        <f>I!AS15*SUM('Sim_Vt_Of(IxI)'!$H17:$K17)*(-1)</f>
        <v>0</v>
      </c>
      <c r="AU17">
        <f>I!AT15*SUM('Sim_Vt_Of(IxI)'!$H17:$K17)*(-1)</f>
        <v>0</v>
      </c>
      <c r="AV17">
        <f>I!AU15*SUM('Sim_Vt_Of(IxI)'!$H17:$K17)*(-1)</f>
        <v>0</v>
      </c>
      <c r="AW17">
        <f>I!AV15*SUM('Sim_Vt_Of(IxI)'!$H17:$K17)*(-1)</f>
        <v>0</v>
      </c>
      <c r="AX17">
        <f>I!AW15*SUM('Sim_Vt_Of(IxI)'!$H17:$K17)*(-1)</f>
        <v>0</v>
      </c>
      <c r="AY17">
        <f>I!AX15*SUM('Sim_Vt_Of(IxI)'!$H17:$K17)*(-1)</f>
        <v>0</v>
      </c>
      <c r="AZ17">
        <f>I!AY15*SUM('Sim_Vt_Of(IxI)'!$H17:$K17)*(-1)</f>
        <v>0</v>
      </c>
      <c r="BA17">
        <f>I!AZ15*SUM('Sim_Vt_Of(IxI)'!$H17:$K17)*(-1)</f>
        <v>0</v>
      </c>
      <c r="BB17">
        <f>I!BA15*SUM('Sim_Vt_Of(IxI)'!$H17:$K17)*(-1)</f>
        <v>0</v>
      </c>
      <c r="BC17">
        <f>I!BB15*SUM('Sim_Vt_Of(IxI)'!$H17:$K17)*(-1)</f>
        <v>0</v>
      </c>
      <c r="BD17">
        <f>I!BC15*SUM('Sim_Vt_Of(IxI)'!$H17:$K17)*(-1)</f>
        <v>0</v>
      </c>
      <c r="BE17">
        <f>I!BD15*SUM('Sim_Vt_Of(IxI)'!$H17:$K17)*(-1)</f>
        <v>0</v>
      </c>
      <c r="BF17">
        <f>I!BE15*SUM('Sim_Vt_Of(IxI)'!$H17:$K17)*(-1)</f>
        <v>0</v>
      </c>
      <c r="BG17">
        <f>I!BF15*SUM('Sim_Vt_Of(IxI)'!$H17:$K17)*(-1)</f>
        <v>0</v>
      </c>
      <c r="BH17">
        <f>I!BG15*SUM('Sim_Vt_Of(IxI)'!$H17:$K17)*(-1)</f>
        <v>0</v>
      </c>
      <c r="BI17">
        <f>I!BH15*SUM('Sim_Vt_Of(IxI)'!$H17:$K17)*(-1)</f>
        <v>0</v>
      </c>
      <c r="BJ17">
        <f>I!BI15*SUM('Sim_Vt_Of(IxI)'!$H17:$K17)*(-1)</f>
        <v>0</v>
      </c>
      <c r="BK17">
        <f>I!BJ15*SUM('Sim_Vt_Of(IxI)'!$H17:$K17)*(-1)</f>
        <v>0</v>
      </c>
      <c r="BL17">
        <f>I!BK15*SUM('Sim_Vt_Of(IxI)'!$H17:$K17)*(-1)</f>
        <v>0</v>
      </c>
      <c r="BM17">
        <f>I!BL15*SUM('Sim_Vt_Of(IxI)'!$H17:$K17)*(-1)</f>
        <v>0</v>
      </c>
      <c r="BN17">
        <f>I!BM15*SUM('Sim_Vt_Of(IxI)'!$H17:$K17)*(-1)</f>
        <v>0</v>
      </c>
      <c r="BO17">
        <f>I!BN15*SUM('Sim_Vt_Of(IxI)'!$H17:$K17)*(-1)</f>
        <v>0</v>
      </c>
      <c r="BP17">
        <f>I!BO15*SUM('Sim_Vt_Of(IxI)'!$H17:$K17)*(-1)</f>
        <v>0</v>
      </c>
      <c r="BQ17">
        <f>I!BP15*SUM('Sim_Vt_Of(IxI)'!$H17:$K17)*(-1)</f>
        <v>0</v>
      </c>
      <c r="BR17">
        <f>I!BQ15*SUM('Sim_Vt_Of(IxI)'!$H17:$K17)*(-1)</f>
        <v>0</v>
      </c>
      <c r="BS17">
        <f>I!BR15*SUM('Sim_Vt_Of(IxI)'!$H17:$K17)*(-1)</f>
        <v>0</v>
      </c>
      <c r="BT17">
        <f>I!BS15*SUM('Sim_Vt_Of(IxI)'!$H17:$K17)*(-1)</f>
        <v>0</v>
      </c>
      <c r="BU17">
        <f>I!BT15*SUM('Sim_Vt_Of(IxI)'!$H17:$K17)*(-1)</f>
        <v>0</v>
      </c>
      <c r="BV17">
        <f>I!BU15*SUM('Sim_Vt_Of(IxI)'!$H17:$K17)*(-1)</f>
        <v>0</v>
      </c>
      <c r="BW17">
        <f>I!BV15*SUM('Sim_Vt_Of(IxI)'!$H17:$K17)*(-1)</f>
        <v>0</v>
      </c>
      <c r="BX17">
        <f>I!BW15*SUM('Sim_Vt_Of(IxI)'!$H17:$K17)*(-1)</f>
        <v>0</v>
      </c>
      <c r="BY17">
        <f>I!BX15*SUM('Sim_Vt_Of(IxI)'!$H17:$K17)*(-1)</f>
        <v>0</v>
      </c>
    </row>
    <row r="18" spans="1:77" x14ac:dyDescent="0.25">
      <c r="A18" s="105" t="s">
        <v>15</v>
      </c>
      <c r="B18">
        <f>I!A16*SUM('Sim_Vt_Of(IxI)'!$H18:$K18)*(-1)</f>
        <v>0</v>
      </c>
      <c r="C18">
        <f>I!B16*SUM('Sim_Vt_Of(IxI)'!$H18:$K18)*(-1)</f>
        <v>0</v>
      </c>
      <c r="D18">
        <f>I!C16*SUM('Sim_Vt_Of(IxI)'!$H18:$K18)*(-1)</f>
        <v>0</v>
      </c>
      <c r="E18">
        <f>I!D16*SUM('Sim_Vt_Of(IxI)'!$H18:$K18)*(-1)</f>
        <v>0</v>
      </c>
      <c r="F18">
        <f>I!E16*SUM('Sim_Vt_Of(IxI)'!$H18:$K18)*(-1)</f>
        <v>0</v>
      </c>
      <c r="G18">
        <f>I!F16*SUM('Sim_Vt_Of(IxI)'!$H18:$K18)*(-1)</f>
        <v>0</v>
      </c>
      <c r="H18">
        <f>I!G16*SUM('Sim_Vt_Of(IxI)'!$H18:$K18)*(-1)</f>
        <v>0</v>
      </c>
      <c r="I18">
        <f>I!H16*SUM('Sim_Vt_Of(IxI)'!$H18:$K18)*(-1)</f>
        <v>0</v>
      </c>
      <c r="J18">
        <f>I!I16*SUM('Sim_Vt_Of(IxI)'!$H18:$K18)*(-1)</f>
        <v>0</v>
      </c>
      <c r="K18">
        <f>I!J16*SUM('Sim_Vt_Of(IxI)'!$H18:$K18)*(-1)</f>
        <v>0</v>
      </c>
      <c r="L18">
        <f>I!K16*SUM('Sim_Vt_Of(IxI)'!$H18:$K18)*(-1)</f>
        <v>0</v>
      </c>
      <c r="M18">
        <f>I!L16*SUM('Sim_Vt_Of(IxI)'!$H18:$K18)*(-1)</f>
        <v>0</v>
      </c>
      <c r="N18">
        <f>I!M16*SUM('Sim_Vt_Of(IxI)'!$H18:$K18)*(-1)</f>
        <v>0</v>
      </c>
      <c r="O18">
        <f>I!N16*SUM('Sim_Vt_Of(IxI)'!$H18:$K18)*(-1)</f>
        <v>0</v>
      </c>
      <c r="P18">
        <f>I!O16*SUM('Sim_Vt_Of(IxI)'!$H18:$K18)*(-1)</f>
        <v>0</v>
      </c>
      <c r="Q18">
        <f>I!P16*SUM('Sim_Vt_Of(IxI)'!$H18:$K18)*(-1)</f>
        <v>0</v>
      </c>
      <c r="R18">
        <f>I!Q16*SUM('Sim_Vt_Of(IxI)'!$H18:$K18)*(-1)</f>
        <v>0</v>
      </c>
      <c r="S18">
        <f>I!R16*SUM('Sim_Vt_Of(IxI)'!$H18:$K18)*(-1)</f>
        <v>0</v>
      </c>
      <c r="T18">
        <f>I!S16*SUM('Sim_Vt_Of(IxI)'!$H18:$K18)*(-1)</f>
        <v>0</v>
      </c>
      <c r="U18">
        <f>I!T16*SUM('Sim_Vt_Of(IxI)'!$H18:$K18)*(-1)</f>
        <v>0</v>
      </c>
      <c r="V18">
        <f>I!U16*SUM('Sim_Vt_Of(IxI)'!$H18:$K18)*(-1)</f>
        <v>0</v>
      </c>
      <c r="W18">
        <f>I!V16*SUM('Sim_Vt_Of(IxI)'!$H18:$K18)*(-1)</f>
        <v>0</v>
      </c>
      <c r="X18">
        <f>I!W16*SUM('Sim_Vt_Of(IxI)'!$H18:$K18)*(-1)</f>
        <v>0</v>
      </c>
      <c r="Y18">
        <f>I!X16*SUM('Sim_Vt_Of(IxI)'!$H18:$K18)*(-1)</f>
        <v>0</v>
      </c>
      <c r="Z18">
        <f>I!Y16*SUM('Sim_Vt_Of(IxI)'!$H18:$K18)*(-1)</f>
        <v>0</v>
      </c>
      <c r="AA18">
        <f>I!Z16*SUM('Sim_Vt_Of(IxI)'!$H18:$K18)*(-1)</f>
        <v>0</v>
      </c>
      <c r="AB18">
        <f>I!AA16*SUM('Sim_Vt_Of(IxI)'!$H18:$K18)*(-1)</f>
        <v>0</v>
      </c>
      <c r="AC18">
        <f>I!AB16*SUM('Sim_Vt_Of(IxI)'!$H18:$K18)*(-1)</f>
        <v>0</v>
      </c>
      <c r="AD18">
        <f>I!AC16*SUM('Sim_Vt_Of(IxI)'!$H18:$K18)*(-1)</f>
        <v>0</v>
      </c>
      <c r="AE18">
        <f>I!AD16*SUM('Sim_Vt_Of(IxI)'!$H18:$K18)*(-1)</f>
        <v>0</v>
      </c>
      <c r="AF18">
        <f>I!AE16*SUM('Sim_Vt_Of(IxI)'!$H18:$K18)*(-1)</f>
        <v>0</v>
      </c>
      <c r="AG18">
        <f>I!AF16*SUM('Sim_Vt_Of(IxI)'!$H18:$K18)*(-1)</f>
        <v>0</v>
      </c>
      <c r="AH18">
        <f>I!AG16*SUM('Sim_Vt_Of(IxI)'!$H18:$K18)*(-1)</f>
        <v>0</v>
      </c>
      <c r="AI18">
        <f>I!AH16*SUM('Sim_Vt_Of(IxI)'!$H18:$K18)*(-1)</f>
        <v>0</v>
      </c>
      <c r="AJ18">
        <f>I!AI16*SUM('Sim_Vt_Of(IxI)'!$H18:$K18)*(-1)</f>
        <v>0</v>
      </c>
      <c r="AK18">
        <f>I!AJ16*SUM('Sim_Vt_Of(IxI)'!$H18:$K18)*(-1)</f>
        <v>0</v>
      </c>
      <c r="AL18">
        <f>I!AK16*SUM('Sim_Vt_Of(IxI)'!$H18:$K18)*(-1)</f>
        <v>0</v>
      </c>
      <c r="AM18">
        <f>I!AL16*SUM('Sim_Vt_Of(IxI)'!$H18:$K18)*(-1)</f>
        <v>0</v>
      </c>
      <c r="AN18">
        <f>I!AM16*SUM('Sim_Vt_Of(IxI)'!$H18:$K18)*(-1)</f>
        <v>0</v>
      </c>
      <c r="AO18">
        <f>I!AN16*SUM('Sim_Vt_Of(IxI)'!$H18:$K18)*(-1)</f>
        <v>0</v>
      </c>
      <c r="AP18">
        <f>I!AO16*SUM('Sim_Vt_Of(IxI)'!$H18:$K18)*(-1)</f>
        <v>0</v>
      </c>
      <c r="AQ18">
        <f>I!AP16*SUM('Sim_Vt_Of(IxI)'!$H18:$K18)*(-1)</f>
        <v>0</v>
      </c>
      <c r="AR18">
        <f>I!AQ16*SUM('Sim_Vt_Of(IxI)'!$H18:$K18)*(-1)</f>
        <v>0</v>
      </c>
      <c r="AS18">
        <f>I!AR16*SUM('Sim_Vt_Of(IxI)'!$H18:$K18)*(-1)</f>
        <v>0</v>
      </c>
      <c r="AT18">
        <f>I!AS16*SUM('Sim_Vt_Of(IxI)'!$H18:$K18)*(-1)</f>
        <v>0</v>
      </c>
      <c r="AU18">
        <f>I!AT16*SUM('Sim_Vt_Of(IxI)'!$H18:$K18)*(-1)</f>
        <v>0</v>
      </c>
      <c r="AV18">
        <f>I!AU16*SUM('Sim_Vt_Of(IxI)'!$H18:$K18)*(-1)</f>
        <v>0</v>
      </c>
      <c r="AW18">
        <f>I!AV16*SUM('Sim_Vt_Of(IxI)'!$H18:$K18)*(-1)</f>
        <v>0</v>
      </c>
      <c r="AX18">
        <f>I!AW16*SUM('Sim_Vt_Of(IxI)'!$H18:$K18)*(-1)</f>
        <v>0</v>
      </c>
      <c r="AY18">
        <f>I!AX16*SUM('Sim_Vt_Of(IxI)'!$H18:$K18)*(-1)</f>
        <v>0</v>
      </c>
      <c r="AZ18">
        <f>I!AY16*SUM('Sim_Vt_Of(IxI)'!$H18:$K18)*(-1)</f>
        <v>0</v>
      </c>
      <c r="BA18">
        <f>I!AZ16*SUM('Sim_Vt_Of(IxI)'!$H18:$K18)*(-1)</f>
        <v>0</v>
      </c>
      <c r="BB18">
        <f>I!BA16*SUM('Sim_Vt_Of(IxI)'!$H18:$K18)*(-1)</f>
        <v>0</v>
      </c>
      <c r="BC18">
        <f>I!BB16*SUM('Sim_Vt_Of(IxI)'!$H18:$K18)*(-1)</f>
        <v>0</v>
      </c>
      <c r="BD18">
        <f>I!BC16*SUM('Sim_Vt_Of(IxI)'!$H18:$K18)*(-1)</f>
        <v>0</v>
      </c>
      <c r="BE18">
        <f>I!BD16*SUM('Sim_Vt_Of(IxI)'!$H18:$K18)*(-1)</f>
        <v>0</v>
      </c>
      <c r="BF18">
        <f>I!BE16*SUM('Sim_Vt_Of(IxI)'!$H18:$K18)*(-1)</f>
        <v>0</v>
      </c>
      <c r="BG18">
        <f>I!BF16*SUM('Sim_Vt_Of(IxI)'!$H18:$K18)*(-1)</f>
        <v>0</v>
      </c>
      <c r="BH18">
        <f>I!BG16*SUM('Sim_Vt_Of(IxI)'!$H18:$K18)*(-1)</f>
        <v>0</v>
      </c>
      <c r="BI18">
        <f>I!BH16*SUM('Sim_Vt_Of(IxI)'!$H18:$K18)*(-1)</f>
        <v>0</v>
      </c>
      <c r="BJ18">
        <f>I!BI16*SUM('Sim_Vt_Of(IxI)'!$H18:$K18)*(-1)</f>
        <v>0</v>
      </c>
      <c r="BK18">
        <f>I!BJ16*SUM('Sim_Vt_Of(IxI)'!$H18:$K18)*(-1)</f>
        <v>0</v>
      </c>
      <c r="BL18">
        <f>I!BK16*SUM('Sim_Vt_Of(IxI)'!$H18:$K18)*(-1)</f>
        <v>0</v>
      </c>
      <c r="BM18">
        <f>I!BL16*SUM('Sim_Vt_Of(IxI)'!$H18:$K18)*(-1)</f>
        <v>0</v>
      </c>
      <c r="BN18">
        <f>I!BM16*SUM('Sim_Vt_Of(IxI)'!$H18:$K18)*(-1)</f>
        <v>0</v>
      </c>
      <c r="BO18">
        <f>I!BN16*SUM('Sim_Vt_Of(IxI)'!$H18:$K18)*(-1)</f>
        <v>0</v>
      </c>
      <c r="BP18">
        <f>I!BO16*SUM('Sim_Vt_Of(IxI)'!$H18:$K18)*(-1)</f>
        <v>0</v>
      </c>
      <c r="BQ18">
        <f>I!BP16*SUM('Sim_Vt_Of(IxI)'!$H18:$K18)*(-1)</f>
        <v>0</v>
      </c>
      <c r="BR18">
        <f>I!BQ16*SUM('Sim_Vt_Of(IxI)'!$H18:$K18)*(-1)</f>
        <v>0</v>
      </c>
      <c r="BS18">
        <f>I!BR16*SUM('Sim_Vt_Of(IxI)'!$H18:$K18)*(-1)</f>
        <v>0</v>
      </c>
      <c r="BT18">
        <f>I!BS16*SUM('Sim_Vt_Of(IxI)'!$H18:$K18)*(-1)</f>
        <v>0</v>
      </c>
      <c r="BU18">
        <f>I!BT16*SUM('Sim_Vt_Of(IxI)'!$H18:$K18)*(-1)</f>
        <v>0</v>
      </c>
      <c r="BV18">
        <f>I!BU16*SUM('Sim_Vt_Of(IxI)'!$H18:$K18)*(-1)</f>
        <v>0</v>
      </c>
      <c r="BW18">
        <f>I!BV16*SUM('Sim_Vt_Of(IxI)'!$H18:$K18)*(-1)</f>
        <v>0</v>
      </c>
      <c r="BX18">
        <f>I!BW16*SUM('Sim_Vt_Of(IxI)'!$H18:$K18)*(-1)</f>
        <v>0</v>
      </c>
      <c r="BY18">
        <f>I!BX16*SUM('Sim_Vt_Of(IxI)'!$H18:$K18)*(-1)</f>
        <v>0</v>
      </c>
    </row>
    <row r="19" spans="1:77" x14ac:dyDescent="0.25">
      <c r="A19" s="105" t="s">
        <v>16</v>
      </c>
      <c r="B19">
        <f>I!A17*SUM('Sim_Vt_Of(IxI)'!$H19:$K19)*(-1)</f>
        <v>0</v>
      </c>
      <c r="C19">
        <f>I!B17*SUM('Sim_Vt_Of(IxI)'!$H19:$K19)*(-1)</f>
        <v>0</v>
      </c>
      <c r="D19">
        <f>I!C17*SUM('Sim_Vt_Of(IxI)'!$H19:$K19)*(-1)</f>
        <v>0</v>
      </c>
      <c r="E19">
        <f>I!D17*SUM('Sim_Vt_Of(IxI)'!$H19:$K19)*(-1)</f>
        <v>0</v>
      </c>
      <c r="F19">
        <f>I!E17*SUM('Sim_Vt_Of(IxI)'!$H19:$K19)*(-1)</f>
        <v>0</v>
      </c>
      <c r="G19">
        <f>I!F17*SUM('Sim_Vt_Of(IxI)'!$H19:$K19)*(-1)</f>
        <v>0</v>
      </c>
      <c r="H19">
        <f>I!G17*SUM('Sim_Vt_Of(IxI)'!$H19:$K19)*(-1)</f>
        <v>0</v>
      </c>
      <c r="I19">
        <f>I!H17*SUM('Sim_Vt_Of(IxI)'!$H19:$K19)*(-1)</f>
        <v>0</v>
      </c>
      <c r="J19">
        <f>I!I17*SUM('Sim_Vt_Of(IxI)'!$H19:$K19)*(-1)</f>
        <v>0</v>
      </c>
      <c r="K19">
        <f>I!J17*SUM('Sim_Vt_Of(IxI)'!$H19:$K19)*(-1)</f>
        <v>0</v>
      </c>
      <c r="L19">
        <f>I!K17*SUM('Sim_Vt_Of(IxI)'!$H19:$K19)*(-1)</f>
        <v>0</v>
      </c>
      <c r="M19">
        <f>I!L17*SUM('Sim_Vt_Of(IxI)'!$H19:$K19)*(-1)</f>
        <v>0</v>
      </c>
      <c r="N19">
        <f>I!M17*SUM('Sim_Vt_Of(IxI)'!$H19:$K19)*(-1)</f>
        <v>0</v>
      </c>
      <c r="O19">
        <f>I!N17*SUM('Sim_Vt_Of(IxI)'!$H19:$K19)*(-1)</f>
        <v>0</v>
      </c>
      <c r="P19">
        <f>I!O17*SUM('Sim_Vt_Of(IxI)'!$H19:$K19)*(-1)</f>
        <v>0</v>
      </c>
      <c r="Q19">
        <f>I!P17*SUM('Sim_Vt_Of(IxI)'!$H19:$K19)*(-1)</f>
        <v>0</v>
      </c>
      <c r="R19">
        <f>I!Q17*SUM('Sim_Vt_Of(IxI)'!$H19:$K19)*(-1)</f>
        <v>0</v>
      </c>
      <c r="S19">
        <f>I!R17*SUM('Sim_Vt_Of(IxI)'!$H19:$K19)*(-1)</f>
        <v>0</v>
      </c>
      <c r="T19">
        <f>I!S17*SUM('Sim_Vt_Of(IxI)'!$H19:$K19)*(-1)</f>
        <v>0</v>
      </c>
      <c r="U19">
        <f>I!T17*SUM('Sim_Vt_Of(IxI)'!$H19:$K19)*(-1)</f>
        <v>0</v>
      </c>
      <c r="V19">
        <f>I!U17*SUM('Sim_Vt_Of(IxI)'!$H19:$K19)*(-1)</f>
        <v>0</v>
      </c>
      <c r="W19">
        <f>I!V17*SUM('Sim_Vt_Of(IxI)'!$H19:$K19)*(-1)</f>
        <v>0</v>
      </c>
      <c r="X19">
        <f>I!W17*SUM('Sim_Vt_Of(IxI)'!$H19:$K19)*(-1)</f>
        <v>0</v>
      </c>
      <c r="Y19">
        <f>I!X17*SUM('Sim_Vt_Of(IxI)'!$H19:$K19)*(-1)</f>
        <v>0</v>
      </c>
      <c r="Z19">
        <f>I!Y17*SUM('Sim_Vt_Of(IxI)'!$H19:$K19)*(-1)</f>
        <v>0</v>
      </c>
      <c r="AA19">
        <f>I!Z17*SUM('Sim_Vt_Of(IxI)'!$H19:$K19)*(-1)</f>
        <v>0</v>
      </c>
      <c r="AB19">
        <f>I!AA17*SUM('Sim_Vt_Of(IxI)'!$H19:$K19)*(-1)</f>
        <v>0</v>
      </c>
      <c r="AC19">
        <f>I!AB17*SUM('Sim_Vt_Of(IxI)'!$H19:$K19)*(-1)</f>
        <v>0</v>
      </c>
      <c r="AD19">
        <f>I!AC17*SUM('Sim_Vt_Of(IxI)'!$H19:$K19)*(-1)</f>
        <v>0</v>
      </c>
      <c r="AE19">
        <f>I!AD17*SUM('Sim_Vt_Of(IxI)'!$H19:$K19)*(-1)</f>
        <v>0</v>
      </c>
      <c r="AF19">
        <f>I!AE17*SUM('Sim_Vt_Of(IxI)'!$H19:$K19)*(-1)</f>
        <v>0</v>
      </c>
      <c r="AG19">
        <f>I!AF17*SUM('Sim_Vt_Of(IxI)'!$H19:$K19)*(-1)</f>
        <v>0</v>
      </c>
      <c r="AH19">
        <f>I!AG17*SUM('Sim_Vt_Of(IxI)'!$H19:$K19)*(-1)</f>
        <v>0</v>
      </c>
      <c r="AI19">
        <f>I!AH17*SUM('Sim_Vt_Of(IxI)'!$H19:$K19)*(-1)</f>
        <v>0</v>
      </c>
      <c r="AJ19">
        <f>I!AI17*SUM('Sim_Vt_Of(IxI)'!$H19:$K19)*(-1)</f>
        <v>0</v>
      </c>
      <c r="AK19">
        <f>I!AJ17*SUM('Sim_Vt_Of(IxI)'!$H19:$K19)*(-1)</f>
        <v>0</v>
      </c>
      <c r="AL19">
        <f>I!AK17*SUM('Sim_Vt_Of(IxI)'!$H19:$K19)*(-1)</f>
        <v>0</v>
      </c>
      <c r="AM19">
        <f>I!AL17*SUM('Sim_Vt_Of(IxI)'!$H19:$K19)*(-1)</f>
        <v>0</v>
      </c>
      <c r="AN19">
        <f>I!AM17*SUM('Sim_Vt_Of(IxI)'!$H19:$K19)*(-1)</f>
        <v>0</v>
      </c>
      <c r="AO19">
        <f>I!AN17*SUM('Sim_Vt_Of(IxI)'!$H19:$K19)*(-1)</f>
        <v>0</v>
      </c>
      <c r="AP19">
        <f>I!AO17*SUM('Sim_Vt_Of(IxI)'!$H19:$K19)*(-1)</f>
        <v>0</v>
      </c>
      <c r="AQ19">
        <f>I!AP17*SUM('Sim_Vt_Of(IxI)'!$H19:$K19)*(-1)</f>
        <v>0</v>
      </c>
      <c r="AR19">
        <f>I!AQ17*SUM('Sim_Vt_Of(IxI)'!$H19:$K19)*(-1)</f>
        <v>0</v>
      </c>
      <c r="AS19">
        <f>I!AR17*SUM('Sim_Vt_Of(IxI)'!$H19:$K19)*(-1)</f>
        <v>0</v>
      </c>
      <c r="AT19">
        <f>I!AS17*SUM('Sim_Vt_Of(IxI)'!$H19:$K19)*(-1)</f>
        <v>0</v>
      </c>
      <c r="AU19">
        <f>I!AT17*SUM('Sim_Vt_Of(IxI)'!$H19:$K19)*(-1)</f>
        <v>0</v>
      </c>
      <c r="AV19">
        <f>I!AU17*SUM('Sim_Vt_Of(IxI)'!$H19:$K19)*(-1)</f>
        <v>0</v>
      </c>
      <c r="AW19">
        <f>I!AV17*SUM('Sim_Vt_Of(IxI)'!$H19:$K19)*(-1)</f>
        <v>0</v>
      </c>
      <c r="AX19">
        <f>I!AW17*SUM('Sim_Vt_Of(IxI)'!$H19:$K19)*(-1)</f>
        <v>0</v>
      </c>
      <c r="AY19">
        <f>I!AX17*SUM('Sim_Vt_Of(IxI)'!$H19:$K19)*(-1)</f>
        <v>0</v>
      </c>
      <c r="AZ19">
        <f>I!AY17*SUM('Sim_Vt_Of(IxI)'!$H19:$K19)*(-1)</f>
        <v>0</v>
      </c>
      <c r="BA19">
        <f>I!AZ17*SUM('Sim_Vt_Of(IxI)'!$H19:$K19)*(-1)</f>
        <v>0</v>
      </c>
      <c r="BB19">
        <f>I!BA17*SUM('Sim_Vt_Of(IxI)'!$H19:$K19)*(-1)</f>
        <v>0</v>
      </c>
      <c r="BC19">
        <f>I!BB17*SUM('Sim_Vt_Of(IxI)'!$H19:$K19)*(-1)</f>
        <v>0</v>
      </c>
      <c r="BD19">
        <f>I!BC17*SUM('Sim_Vt_Of(IxI)'!$H19:$K19)*(-1)</f>
        <v>0</v>
      </c>
      <c r="BE19">
        <f>I!BD17*SUM('Sim_Vt_Of(IxI)'!$H19:$K19)*(-1)</f>
        <v>0</v>
      </c>
      <c r="BF19">
        <f>I!BE17*SUM('Sim_Vt_Of(IxI)'!$H19:$K19)*(-1)</f>
        <v>0</v>
      </c>
      <c r="BG19">
        <f>I!BF17*SUM('Sim_Vt_Of(IxI)'!$H19:$K19)*(-1)</f>
        <v>0</v>
      </c>
      <c r="BH19">
        <f>I!BG17*SUM('Sim_Vt_Of(IxI)'!$H19:$K19)*(-1)</f>
        <v>0</v>
      </c>
      <c r="BI19">
        <f>I!BH17*SUM('Sim_Vt_Of(IxI)'!$H19:$K19)*(-1)</f>
        <v>0</v>
      </c>
      <c r="BJ19">
        <f>I!BI17*SUM('Sim_Vt_Of(IxI)'!$H19:$K19)*(-1)</f>
        <v>0</v>
      </c>
      <c r="BK19">
        <f>I!BJ17*SUM('Sim_Vt_Of(IxI)'!$H19:$K19)*(-1)</f>
        <v>0</v>
      </c>
      <c r="BL19">
        <f>I!BK17*SUM('Sim_Vt_Of(IxI)'!$H19:$K19)*(-1)</f>
        <v>0</v>
      </c>
      <c r="BM19">
        <f>I!BL17*SUM('Sim_Vt_Of(IxI)'!$H19:$K19)*(-1)</f>
        <v>0</v>
      </c>
      <c r="BN19">
        <f>I!BM17*SUM('Sim_Vt_Of(IxI)'!$H19:$K19)*(-1)</f>
        <v>0</v>
      </c>
      <c r="BO19">
        <f>I!BN17*SUM('Sim_Vt_Of(IxI)'!$H19:$K19)*(-1)</f>
        <v>0</v>
      </c>
      <c r="BP19">
        <f>I!BO17*SUM('Sim_Vt_Of(IxI)'!$H19:$K19)*(-1)</f>
        <v>0</v>
      </c>
      <c r="BQ19">
        <f>I!BP17*SUM('Sim_Vt_Of(IxI)'!$H19:$K19)*(-1)</f>
        <v>0</v>
      </c>
      <c r="BR19">
        <f>I!BQ17*SUM('Sim_Vt_Of(IxI)'!$H19:$K19)*(-1)</f>
        <v>0</v>
      </c>
      <c r="BS19">
        <f>I!BR17*SUM('Sim_Vt_Of(IxI)'!$H19:$K19)*(-1)</f>
        <v>0</v>
      </c>
      <c r="BT19">
        <f>I!BS17*SUM('Sim_Vt_Of(IxI)'!$H19:$K19)*(-1)</f>
        <v>0</v>
      </c>
      <c r="BU19">
        <f>I!BT17*SUM('Sim_Vt_Of(IxI)'!$H19:$K19)*(-1)</f>
        <v>0</v>
      </c>
      <c r="BV19">
        <f>I!BU17*SUM('Sim_Vt_Of(IxI)'!$H19:$K19)*(-1)</f>
        <v>0</v>
      </c>
      <c r="BW19">
        <f>I!BV17*SUM('Sim_Vt_Of(IxI)'!$H19:$K19)*(-1)</f>
        <v>0</v>
      </c>
      <c r="BX19">
        <f>I!BW17*SUM('Sim_Vt_Of(IxI)'!$H19:$K19)*(-1)</f>
        <v>0</v>
      </c>
      <c r="BY19">
        <f>I!BX17*SUM('Sim_Vt_Of(IxI)'!$H19:$K19)*(-1)</f>
        <v>0</v>
      </c>
    </row>
    <row r="20" spans="1:77" x14ac:dyDescent="0.25">
      <c r="A20" s="105" t="s">
        <v>17</v>
      </c>
      <c r="B20">
        <f>I!A18*SUM('Sim_Vt_Of(IxI)'!$H20:$K20)*(-1)</f>
        <v>0</v>
      </c>
      <c r="C20">
        <f>I!B18*SUM('Sim_Vt_Of(IxI)'!$H20:$K20)*(-1)</f>
        <v>0</v>
      </c>
      <c r="D20">
        <f>I!C18*SUM('Sim_Vt_Of(IxI)'!$H20:$K20)*(-1)</f>
        <v>0</v>
      </c>
      <c r="E20">
        <f>I!D18*SUM('Sim_Vt_Of(IxI)'!$H20:$K20)*(-1)</f>
        <v>0</v>
      </c>
      <c r="F20">
        <f>I!E18*SUM('Sim_Vt_Of(IxI)'!$H20:$K20)*(-1)</f>
        <v>0</v>
      </c>
      <c r="G20">
        <f>I!F18*SUM('Sim_Vt_Of(IxI)'!$H20:$K20)*(-1)</f>
        <v>0</v>
      </c>
      <c r="H20">
        <f>I!G18*SUM('Sim_Vt_Of(IxI)'!$H20:$K20)*(-1)</f>
        <v>0</v>
      </c>
      <c r="I20">
        <f>I!H18*SUM('Sim_Vt_Of(IxI)'!$H20:$K20)*(-1)</f>
        <v>0</v>
      </c>
      <c r="J20">
        <f>I!I18*SUM('Sim_Vt_Of(IxI)'!$H20:$K20)*(-1)</f>
        <v>0</v>
      </c>
      <c r="K20">
        <f>I!J18*SUM('Sim_Vt_Of(IxI)'!$H20:$K20)*(-1)</f>
        <v>0</v>
      </c>
      <c r="L20">
        <f>I!K18*SUM('Sim_Vt_Of(IxI)'!$H20:$K20)*(-1)</f>
        <v>0</v>
      </c>
      <c r="M20">
        <f>I!L18*SUM('Sim_Vt_Of(IxI)'!$H20:$K20)*(-1)</f>
        <v>0</v>
      </c>
      <c r="N20">
        <f>I!M18*SUM('Sim_Vt_Of(IxI)'!$H20:$K20)*(-1)</f>
        <v>0</v>
      </c>
      <c r="O20">
        <f>I!N18*SUM('Sim_Vt_Of(IxI)'!$H20:$K20)*(-1)</f>
        <v>0</v>
      </c>
      <c r="P20">
        <f>I!O18*SUM('Sim_Vt_Of(IxI)'!$H20:$K20)*(-1)</f>
        <v>0</v>
      </c>
      <c r="Q20">
        <f>I!P18*SUM('Sim_Vt_Of(IxI)'!$H20:$K20)*(-1)</f>
        <v>0</v>
      </c>
      <c r="R20">
        <f>I!Q18*SUM('Sim_Vt_Of(IxI)'!$H20:$K20)*(-1)</f>
        <v>0</v>
      </c>
      <c r="S20">
        <f>I!R18*SUM('Sim_Vt_Of(IxI)'!$H20:$K20)*(-1)</f>
        <v>0</v>
      </c>
      <c r="T20">
        <f>I!S18*SUM('Sim_Vt_Of(IxI)'!$H20:$K20)*(-1)</f>
        <v>0</v>
      </c>
      <c r="U20">
        <f>I!T18*SUM('Sim_Vt_Of(IxI)'!$H20:$K20)*(-1)</f>
        <v>0</v>
      </c>
      <c r="V20">
        <f>I!U18*SUM('Sim_Vt_Of(IxI)'!$H20:$K20)*(-1)</f>
        <v>0</v>
      </c>
      <c r="W20">
        <f>I!V18*SUM('Sim_Vt_Of(IxI)'!$H20:$K20)*(-1)</f>
        <v>0</v>
      </c>
      <c r="X20">
        <f>I!W18*SUM('Sim_Vt_Of(IxI)'!$H20:$K20)*(-1)</f>
        <v>0</v>
      </c>
      <c r="Y20">
        <f>I!X18*SUM('Sim_Vt_Of(IxI)'!$H20:$K20)*(-1)</f>
        <v>0</v>
      </c>
      <c r="Z20">
        <f>I!Y18*SUM('Sim_Vt_Of(IxI)'!$H20:$K20)*(-1)</f>
        <v>0</v>
      </c>
      <c r="AA20">
        <f>I!Z18*SUM('Sim_Vt_Of(IxI)'!$H20:$K20)*(-1)</f>
        <v>0</v>
      </c>
      <c r="AB20">
        <f>I!AA18*SUM('Sim_Vt_Of(IxI)'!$H20:$K20)*(-1)</f>
        <v>0</v>
      </c>
      <c r="AC20">
        <f>I!AB18*SUM('Sim_Vt_Of(IxI)'!$H20:$K20)*(-1)</f>
        <v>0</v>
      </c>
      <c r="AD20">
        <f>I!AC18*SUM('Sim_Vt_Of(IxI)'!$H20:$K20)*(-1)</f>
        <v>0</v>
      </c>
      <c r="AE20">
        <f>I!AD18*SUM('Sim_Vt_Of(IxI)'!$H20:$K20)*(-1)</f>
        <v>0</v>
      </c>
      <c r="AF20">
        <f>I!AE18*SUM('Sim_Vt_Of(IxI)'!$H20:$K20)*(-1)</f>
        <v>0</v>
      </c>
      <c r="AG20">
        <f>I!AF18*SUM('Sim_Vt_Of(IxI)'!$H20:$K20)*(-1)</f>
        <v>0</v>
      </c>
      <c r="AH20">
        <f>I!AG18*SUM('Sim_Vt_Of(IxI)'!$H20:$K20)*(-1)</f>
        <v>0</v>
      </c>
      <c r="AI20">
        <f>I!AH18*SUM('Sim_Vt_Of(IxI)'!$H20:$K20)*(-1)</f>
        <v>0</v>
      </c>
      <c r="AJ20">
        <f>I!AI18*SUM('Sim_Vt_Of(IxI)'!$H20:$K20)*(-1)</f>
        <v>0</v>
      </c>
      <c r="AK20">
        <f>I!AJ18*SUM('Sim_Vt_Of(IxI)'!$H20:$K20)*(-1)</f>
        <v>0</v>
      </c>
      <c r="AL20">
        <f>I!AK18*SUM('Sim_Vt_Of(IxI)'!$H20:$K20)*(-1)</f>
        <v>0</v>
      </c>
      <c r="AM20">
        <f>I!AL18*SUM('Sim_Vt_Of(IxI)'!$H20:$K20)*(-1)</f>
        <v>0</v>
      </c>
      <c r="AN20">
        <f>I!AM18*SUM('Sim_Vt_Of(IxI)'!$H20:$K20)*(-1)</f>
        <v>0</v>
      </c>
      <c r="AO20">
        <f>I!AN18*SUM('Sim_Vt_Of(IxI)'!$H20:$K20)*(-1)</f>
        <v>0</v>
      </c>
      <c r="AP20">
        <f>I!AO18*SUM('Sim_Vt_Of(IxI)'!$H20:$K20)*(-1)</f>
        <v>0</v>
      </c>
      <c r="AQ20">
        <f>I!AP18*SUM('Sim_Vt_Of(IxI)'!$H20:$K20)*(-1)</f>
        <v>0</v>
      </c>
      <c r="AR20">
        <f>I!AQ18*SUM('Sim_Vt_Of(IxI)'!$H20:$K20)*(-1)</f>
        <v>0</v>
      </c>
      <c r="AS20">
        <f>I!AR18*SUM('Sim_Vt_Of(IxI)'!$H20:$K20)*(-1)</f>
        <v>0</v>
      </c>
      <c r="AT20">
        <f>I!AS18*SUM('Sim_Vt_Of(IxI)'!$H20:$K20)*(-1)</f>
        <v>0</v>
      </c>
      <c r="AU20">
        <f>I!AT18*SUM('Sim_Vt_Of(IxI)'!$H20:$K20)*(-1)</f>
        <v>0</v>
      </c>
      <c r="AV20">
        <f>I!AU18*SUM('Sim_Vt_Of(IxI)'!$H20:$K20)*(-1)</f>
        <v>0</v>
      </c>
      <c r="AW20">
        <f>I!AV18*SUM('Sim_Vt_Of(IxI)'!$H20:$K20)*(-1)</f>
        <v>0</v>
      </c>
      <c r="AX20">
        <f>I!AW18*SUM('Sim_Vt_Of(IxI)'!$H20:$K20)*(-1)</f>
        <v>0</v>
      </c>
      <c r="AY20">
        <f>I!AX18*SUM('Sim_Vt_Of(IxI)'!$H20:$K20)*(-1)</f>
        <v>0</v>
      </c>
      <c r="AZ20">
        <f>I!AY18*SUM('Sim_Vt_Of(IxI)'!$H20:$K20)*(-1)</f>
        <v>0</v>
      </c>
      <c r="BA20">
        <f>I!AZ18*SUM('Sim_Vt_Of(IxI)'!$H20:$K20)*(-1)</f>
        <v>0</v>
      </c>
      <c r="BB20">
        <f>I!BA18*SUM('Sim_Vt_Of(IxI)'!$H20:$K20)*(-1)</f>
        <v>0</v>
      </c>
      <c r="BC20">
        <f>I!BB18*SUM('Sim_Vt_Of(IxI)'!$H20:$K20)*(-1)</f>
        <v>0</v>
      </c>
      <c r="BD20">
        <f>I!BC18*SUM('Sim_Vt_Of(IxI)'!$H20:$K20)*(-1)</f>
        <v>0</v>
      </c>
      <c r="BE20">
        <f>I!BD18*SUM('Sim_Vt_Of(IxI)'!$H20:$K20)*(-1)</f>
        <v>0</v>
      </c>
      <c r="BF20">
        <f>I!BE18*SUM('Sim_Vt_Of(IxI)'!$H20:$K20)*(-1)</f>
        <v>0</v>
      </c>
      <c r="BG20">
        <f>I!BF18*SUM('Sim_Vt_Of(IxI)'!$H20:$K20)*(-1)</f>
        <v>0</v>
      </c>
      <c r="BH20">
        <f>I!BG18*SUM('Sim_Vt_Of(IxI)'!$H20:$K20)*(-1)</f>
        <v>0</v>
      </c>
      <c r="BI20">
        <f>I!BH18*SUM('Sim_Vt_Of(IxI)'!$H20:$K20)*(-1)</f>
        <v>0</v>
      </c>
      <c r="BJ20">
        <f>I!BI18*SUM('Sim_Vt_Of(IxI)'!$H20:$K20)*(-1)</f>
        <v>0</v>
      </c>
      <c r="BK20">
        <f>I!BJ18*SUM('Sim_Vt_Of(IxI)'!$H20:$K20)*(-1)</f>
        <v>0</v>
      </c>
      <c r="BL20">
        <f>I!BK18*SUM('Sim_Vt_Of(IxI)'!$H20:$K20)*(-1)</f>
        <v>0</v>
      </c>
      <c r="BM20">
        <f>I!BL18*SUM('Sim_Vt_Of(IxI)'!$H20:$K20)*(-1)</f>
        <v>0</v>
      </c>
      <c r="BN20">
        <f>I!BM18*SUM('Sim_Vt_Of(IxI)'!$H20:$K20)*(-1)</f>
        <v>0</v>
      </c>
      <c r="BO20">
        <f>I!BN18*SUM('Sim_Vt_Of(IxI)'!$H20:$K20)*(-1)</f>
        <v>0</v>
      </c>
      <c r="BP20">
        <f>I!BO18*SUM('Sim_Vt_Of(IxI)'!$H20:$K20)*(-1)</f>
        <v>0</v>
      </c>
      <c r="BQ20">
        <f>I!BP18*SUM('Sim_Vt_Of(IxI)'!$H20:$K20)*(-1)</f>
        <v>0</v>
      </c>
      <c r="BR20">
        <f>I!BQ18*SUM('Sim_Vt_Of(IxI)'!$H20:$K20)*(-1)</f>
        <v>0</v>
      </c>
      <c r="BS20">
        <f>I!BR18*SUM('Sim_Vt_Of(IxI)'!$H20:$K20)*(-1)</f>
        <v>0</v>
      </c>
      <c r="BT20">
        <f>I!BS18*SUM('Sim_Vt_Of(IxI)'!$H20:$K20)*(-1)</f>
        <v>0</v>
      </c>
      <c r="BU20">
        <f>I!BT18*SUM('Sim_Vt_Of(IxI)'!$H20:$K20)*(-1)</f>
        <v>0</v>
      </c>
      <c r="BV20">
        <f>I!BU18*SUM('Sim_Vt_Of(IxI)'!$H20:$K20)*(-1)</f>
        <v>0</v>
      </c>
      <c r="BW20">
        <f>I!BV18*SUM('Sim_Vt_Of(IxI)'!$H20:$K20)*(-1)</f>
        <v>0</v>
      </c>
      <c r="BX20">
        <f>I!BW18*SUM('Sim_Vt_Of(IxI)'!$H20:$K20)*(-1)</f>
        <v>0</v>
      </c>
      <c r="BY20">
        <f>I!BX18*SUM('Sim_Vt_Of(IxI)'!$H20:$K20)*(-1)</f>
        <v>0</v>
      </c>
    </row>
    <row r="21" spans="1:77" x14ac:dyDescent="0.25">
      <c r="A21" s="105" t="s">
        <v>18</v>
      </c>
      <c r="B21">
        <f>I!A19*SUM('Sim_Vt_Of(IxI)'!$H21:$K21)*(-1)</f>
        <v>0</v>
      </c>
      <c r="C21">
        <f>I!B19*SUM('Sim_Vt_Of(IxI)'!$H21:$K21)*(-1)</f>
        <v>0</v>
      </c>
      <c r="D21">
        <f>I!C19*SUM('Sim_Vt_Of(IxI)'!$H21:$K21)*(-1)</f>
        <v>0</v>
      </c>
      <c r="E21">
        <f>I!D19*SUM('Sim_Vt_Of(IxI)'!$H21:$K21)*(-1)</f>
        <v>0</v>
      </c>
      <c r="F21">
        <f>I!E19*SUM('Sim_Vt_Of(IxI)'!$H21:$K21)*(-1)</f>
        <v>0</v>
      </c>
      <c r="G21">
        <f>I!F19*SUM('Sim_Vt_Of(IxI)'!$H21:$K21)*(-1)</f>
        <v>0</v>
      </c>
      <c r="H21">
        <f>I!G19*SUM('Sim_Vt_Of(IxI)'!$H21:$K21)*(-1)</f>
        <v>0</v>
      </c>
      <c r="I21">
        <f>I!H19*SUM('Sim_Vt_Of(IxI)'!$H21:$K21)*(-1)</f>
        <v>0</v>
      </c>
      <c r="J21">
        <f>I!I19*SUM('Sim_Vt_Of(IxI)'!$H21:$K21)*(-1)</f>
        <v>0</v>
      </c>
      <c r="K21">
        <f>I!J19*SUM('Sim_Vt_Of(IxI)'!$H21:$K21)*(-1)</f>
        <v>0</v>
      </c>
      <c r="L21">
        <f>I!K19*SUM('Sim_Vt_Of(IxI)'!$H21:$K21)*(-1)</f>
        <v>0</v>
      </c>
      <c r="M21">
        <f>I!L19*SUM('Sim_Vt_Of(IxI)'!$H21:$K21)*(-1)</f>
        <v>0</v>
      </c>
      <c r="N21">
        <f>I!M19*SUM('Sim_Vt_Of(IxI)'!$H21:$K21)*(-1)</f>
        <v>0</v>
      </c>
      <c r="O21">
        <f>I!N19*SUM('Sim_Vt_Of(IxI)'!$H21:$K21)*(-1)</f>
        <v>0</v>
      </c>
      <c r="P21">
        <f>I!O19*SUM('Sim_Vt_Of(IxI)'!$H21:$K21)*(-1)</f>
        <v>0</v>
      </c>
      <c r="Q21">
        <f>I!P19*SUM('Sim_Vt_Of(IxI)'!$H21:$K21)*(-1)</f>
        <v>0</v>
      </c>
      <c r="R21">
        <f>I!Q19*SUM('Sim_Vt_Of(IxI)'!$H21:$K21)*(-1)</f>
        <v>0</v>
      </c>
      <c r="S21">
        <f>I!R19*SUM('Sim_Vt_Of(IxI)'!$H21:$K21)*(-1)</f>
        <v>0</v>
      </c>
      <c r="T21">
        <f>I!S19*SUM('Sim_Vt_Of(IxI)'!$H21:$K21)*(-1)</f>
        <v>0</v>
      </c>
      <c r="U21">
        <f>I!T19*SUM('Sim_Vt_Of(IxI)'!$H21:$K21)*(-1)</f>
        <v>0</v>
      </c>
      <c r="V21">
        <f>I!U19*SUM('Sim_Vt_Of(IxI)'!$H21:$K21)*(-1)</f>
        <v>0</v>
      </c>
      <c r="W21">
        <f>I!V19*SUM('Sim_Vt_Of(IxI)'!$H21:$K21)*(-1)</f>
        <v>0</v>
      </c>
      <c r="X21">
        <f>I!W19*SUM('Sim_Vt_Of(IxI)'!$H21:$K21)*(-1)</f>
        <v>0</v>
      </c>
      <c r="Y21">
        <f>I!X19*SUM('Sim_Vt_Of(IxI)'!$H21:$K21)*(-1)</f>
        <v>0</v>
      </c>
      <c r="Z21">
        <f>I!Y19*SUM('Sim_Vt_Of(IxI)'!$H21:$K21)*(-1)</f>
        <v>0</v>
      </c>
      <c r="AA21">
        <f>I!Z19*SUM('Sim_Vt_Of(IxI)'!$H21:$K21)*(-1)</f>
        <v>0</v>
      </c>
      <c r="AB21">
        <f>I!AA19*SUM('Sim_Vt_Of(IxI)'!$H21:$K21)*(-1)</f>
        <v>0</v>
      </c>
      <c r="AC21">
        <f>I!AB19*SUM('Sim_Vt_Of(IxI)'!$H21:$K21)*(-1)</f>
        <v>0</v>
      </c>
      <c r="AD21">
        <f>I!AC19*SUM('Sim_Vt_Of(IxI)'!$H21:$K21)*(-1)</f>
        <v>0</v>
      </c>
      <c r="AE21">
        <f>I!AD19*SUM('Sim_Vt_Of(IxI)'!$H21:$K21)*(-1)</f>
        <v>0</v>
      </c>
      <c r="AF21">
        <f>I!AE19*SUM('Sim_Vt_Of(IxI)'!$H21:$K21)*(-1)</f>
        <v>0</v>
      </c>
      <c r="AG21">
        <f>I!AF19*SUM('Sim_Vt_Of(IxI)'!$H21:$K21)*(-1)</f>
        <v>0</v>
      </c>
      <c r="AH21">
        <f>I!AG19*SUM('Sim_Vt_Of(IxI)'!$H21:$K21)*(-1)</f>
        <v>0</v>
      </c>
      <c r="AI21">
        <f>I!AH19*SUM('Sim_Vt_Of(IxI)'!$H21:$K21)*(-1)</f>
        <v>0</v>
      </c>
      <c r="AJ21">
        <f>I!AI19*SUM('Sim_Vt_Of(IxI)'!$H21:$K21)*(-1)</f>
        <v>0</v>
      </c>
      <c r="AK21">
        <f>I!AJ19*SUM('Sim_Vt_Of(IxI)'!$H21:$K21)*(-1)</f>
        <v>0</v>
      </c>
      <c r="AL21">
        <f>I!AK19*SUM('Sim_Vt_Of(IxI)'!$H21:$K21)*(-1)</f>
        <v>0</v>
      </c>
      <c r="AM21">
        <f>I!AL19*SUM('Sim_Vt_Of(IxI)'!$H21:$K21)*(-1)</f>
        <v>0</v>
      </c>
      <c r="AN21">
        <f>I!AM19*SUM('Sim_Vt_Of(IxI)'!$H21:$K21)*(-1)</f>
        <v>0</v>
      </c>
      <c r="AO21">
        <f>I!AN19*SUM('Sim_Vt_Of(IxI)'!$H21:$K21)*(-1)</f>
        <v>0</v>
      </c>
      <c r="AP21">
        <f>I!AO19*SUM('Sim_Vt_Of(IxI)'!$H21:$K21)*(-1)</f>
        <v>0</v>
      </c>
      <c r="AQ21">
        <f>I!AP19*SUM('Sim_Vt_Of(IxI)'!$H21:$K21)*(-1)</f>
        <v>0</v>
      </c>
      <c r="AR21">
        <f>I!AQ19*SUM('Sim_Vt_Of(IxI)'!$H21:$K21)*(-1)</f>
        <v>0</v>
      </c>
      <c r="AS21">
        <f>I!AR19*SUM('Sim_Vt_Of(IxI)'!$H21:$K21)*(-1)</f>
        <v>0</v>
      </c>
      <c r="AT21">
        <f>I!AS19*SUM('Sim_Vt_Of(IxI)'!$H21:$K21)*(-1)</f>
        <v>0</v>
      </c>
      <c r="AU21">
        <f>I!AT19*SUM('Sim_Vt_Of(IxI)'!$H21:$K21)*(-1)</f>
        <v>0</v>
      </c>
      <c r="AV21">
        <f>I!AU19*SUM('Sim_Vt_Of(IxI)'!$H21:$K21)*(-1)</f>
        <v>0</v>
      </c>
      <c r="AW21">
        <f>I!AV19*SUM('Sim_Vt_Of(IxI)'!$H21:$K21)*(-1)</f>
        <v>0</v>
      </c>
      <c r="AX21">
        <f>I!AW19*SUM('Sim_Vt_Of(IxI)'!$H21:$K21)*(-1)</f>
        <v>0</v>
      </c>
      <c r="AY21">
        <f>I!AX19*SUM('Sim_Vt_Of(IxI)'!$H21:$K21)*(-1)</f>
        <v>0</v>
      </c>
      <c r="AZ21">
        <f>I!AY19*SUM('Sim_Vt_Of(IxI)'!$H21:$K21)*(-1)</f>
        <v>0</v>
      </c>
      <c r="BA21">
        <f>I!AZ19*SUM('Sim_Vt_Of(IxI)'!$H21:$K21)*(-1)</f>
        <v>0</v>
      </c>
      <c r="BB21">
        <f>I!BA19*SUM('Sim_Vt_Of(IxI)'!$H21:$K21)*(-1)</f>
        <v>0</v>
      </c>
      <c r="BC21">
        <f>I!BB19*SUM('Sim_Vt_Of(IxI)'!$H21:$K21)*(-1)</f>
        <v>0</v>
      </c>
      <c r="BD21">
        <f>I!BC19*SUM('Sim_Vt_Of(IxI)'!$H21:$K21)*(-1)</f>
        <v>0</v>
      </c>
      <c r="BE21">
        <f>I!BD19*SUM('Sim_Vt_Of(IxI)'!$H21:$K21)*(-1)</f>
        <v>0</v>
      </c>
      <c r="BF21">
        <f>I!BE19*SUM('Sim_Vt_Of(IxI)'!$H21:$K21)*(-1)</f>
        <v>0</v>
      </c>
      <c r="BG21">
        <f>I!BF19*SUM('Sim_Vt_Of(IxI)'!$H21:$K21)*(-1)</f>
        <v>0</v>
      </c>
      <c r="BH21">
        <f>I!BG19*SUM('Sim_Vt_Of(IxI)'!$H21:$K21)*(-1)</f>
        <v>0</v>
      </c>
      <c r="BI21">
        <f>I!BH19*SUM('Sim_Vt_Of(IxI)'!$H21:$K21)*(-1)</f>
        <v>0</v>
      </c>
      <c r="BJ21">
        <f>I!BI19*SUM('Sim_Vt_Of(IxI)'!$H21:$K21)*(-1)</f>
        <v>0</v>
      </c>
      <c r="BK21">
        <f>I!BJ19*SUM('Sim_Vt_Of(IxI)'!$H21:$K21)*(-1)</f>
        <v>0</v>
      </c>
      <c r="BL21">
        <f>I!BK19*SUM('Sim_Vt_Of(IxI)'!$H21:$K21)*(-1)</f>
        <v>0</v>
      </c>
      <c r="BM21">
        <f>I!BL19*SUM('Sim_Vt_Of(IxI)'!$H21:$K21)*(-1)</f>
        <v>0</v>
      </c>
      <c r="BN21">
        <f>I!BM19*SUM('Sim_Vt_Of(IxI)'!$H21:$K21)*(-1)</f>
        <v>0</v>
      </c>
      <c r="BO21">
        <f>I!BN19*SUM('Sim_Vt_Of(IxI)'!$H21:$K21)*(-1)</f>
        <v>0</v>
      </c>
      <c r="BP21">
        <f>I!BO19*SUM('Sim_Vt_Of(IxI)'!$H21:$K21)*(-1)</f>
        <v>0</v>
      </c>
      <c r="BQ21">
        <f>I!BP19*SUM('Sim_Vt_Of(IxI)'!$H21:$K21)*(-1)</f>
        <v>0</v>
      </c>
      <c r="BR21">
        <f>I!BQ19*SUM('Sim_Vt_Of(IxI)'!$H21:$K21)*(-1)</f>
        <v>0</v>
      </c>
      <c r="BS21">
        <f>I!BR19*SUM('Sim_Vt_Of(IxI)'!$H21:$K21)*(-1)</f>
        <v>0</v>
      </c>
      <c r="BT21">
        <f>I!BS19*SUM('Sim_Vt_Of(IxI)'!$H21:$K21)*(-1)</f>
        <v>0</v>
      </c>
      <c r="BU21">
        <f>I!BT19*SUM('Sim_Vt_Of(IxI)'!$H21:$K21)*(-1)</f>
        <v>0</v>
      </c>
      <c r="BV21">
        <f>I!BU19*SUM('Sim_Vt_Of(IxI)'!$H21:$K21)*(-1)</f>
        <v>0</v>
      </c>
      <c r="BW21">
        <f>I!BV19*SUM('Sim_Vt_Of(IxI)'!$H21:$K21)*(-1)</f>
        <v>0</v>
      </c>
      <c r="BX21">
        <f>I!BW19*SUM('Sim_Vt_Of(IxI)'!$H21:$K21)*(-1)</f>
        <v>0</v>
      </c>
      <c r="BY21">
        <f>I!BX19*SUM('Sim_Vt_Of(IxI)'!$H21:$K21)*(-1)</f>
        <v>0</v>
      </c>
    </row>
    <row r="22" spans="1:77" x14ac:dyDescent="0.25">
      <c r="A22" s="105" t="s">
        <v>19</v>
      </c>
      <c r="B22">
        <f>I!A20*SUM('Sim_Vt_Of(IxI)'!$H22:$K22)*(-1)</f>
        <v>0</v>
      </c>
      <c r="C22">
        <f>I!B20*SUM('Sim_Vt_Of(IxI)'!$H22:$K22)*(-1)</f>
        <v>0</v>
      </c>
      <c r="D22">
        <f>I!C20*SUM('Sim_Vt_Of(IxI)'!$H22:$K22)*(-1)</f>
        <v>0</v>
      </c>
      <c r="E22">
        <f>I!D20*SUM('Sim_Vt_Of(IxI)'!$H22:$K22)*(-1)</f>
        <v>0</v>
      </c>
      <c r="F22">
        <f>I!E20*SUM('Sim_Vt_Of(IxI)'!$H22:$K22)*(-1)</f>
        <v>0</v>
      </c>
      <c r="G22">
        <f>I!F20*SUM('Sim_Vt_Of(IxI)'!$H22:$K22)*(-1)</f>
        <v>0</v>
      </c>
      <c r="H22">
        <f>I!G20*SUM('Sim_Vt_Of(IxI)'!$H22:$K22)*(-1)</f>
        <v>0</v>
      </c>
      <c r="I22">
        <f>I!H20*SUM('Sim_Vt_Of(IxI)'!$H22:$K22)*(-1)</f>
        <v>0</v>
      </c>
      <c r="J22">
        <f>I!I20*SUM('Sim_Vt_Of(IxI)'!$H22:$K22)*(-1)</f>
        <v>0</v>
      </c>
      <c r="K22">
        <f>I!J20*SUM('Sim_Vt_Of(IxI)'!$H22:$K22)*(-1)</f>
        <v>0</v>
      </c>
      <c r="L22">
        <f>I!K20*SUM('Sim_Vt_Of(IxI)'!$H22:$K22)*(-1)</f>
        <v>0</v>
      </c>
      <c r="M22">
        <f>I!L20*SUM('Sim_Vt_Of(IxI)'!$H22:$K22)*(-1)</f>
        <v>0</v>
      </c>
      <c r="N22">
        <f>I!M20*SUM('Sim_Vt_Of(IxI)'!$H22:$K22)*(-1)</f>
        <v>0</v>
      </c>
      <c r="O22">
        <f>I!N20*SUM('Sim_Vt_Of(IxI)'!$H22:$K22)*(-1)</f>
        <v>0</v>
      </c>
      <c r="P22">
        <f>I!O20*SUM('Sim_Vt_Of(IxI)'!$H22:$K22)*(-1)</f>
        <v>0</v>
      </c>
      <c r="Q22">
        <f>I!P20*SUM('Sim_Vt_Of(IxI)'!$H22:$K22)*(-1)</f>
        <v>0</v>
      </c>
      <c r="R22">
        <f>I!Q20*SUM('Sim_Vt_Of(IxI)'!$H22:$K22)*(-1)</f>
        <v>0</v>
      </c>
      <c r="S22">
        <f>I!R20*SUM('Sim_Vt_Of(IxI)'!$H22:$K22)*(-1)</f>
        <v>0</v>
      </c>
      <c r="T22">
        <f>I!S20*SUM('Sim_Vt_Of(IxI)'!$H22:$K22)*(-1)</f>
        <v>0</v>
      </c>
      <c r="U22">
        <f>I!T20*SUM('Sim_Vt_Of(IxI)'!$H22:$K22)*(-1)</f>
        <v>0</v>
      </c>
      <c r="V22">
        <f>I!U20*SUM('Sim_Vt_Of(IxI)'!$H22:$K22)*(-1)</f>
        <v>0</v>
      </c>
      <c r="W22">
        <f>I!V20*SUM('Sim_Vt_Of(IxI)'!$H22:$K22)*(-1)</f>
        <v>0</v>
      </c>
      <c r="X22">
        <f>I!W20*SUM('Sim_Vt_Of(IxI)'!$H22:$K22)*(-1)</f>
        <v>0</v>
      </c>
      <c r="Y22">
        <f>I!X20*SUM('Sim_Vt_Of(IxI)'!$H22:$K22)*(-1)</f>
        <v>0</v>
      </c>
      <c r="Z22">
        <f>I!Y20*SUM('Sim_Vt_Of(IxI)'!$H22:$K22)*(-1)</f>
        <v>0</v>
      </c>
      <c r="AA22">
        <f>I!Z20*SUM('Sim_Vt_Of(IxI)'!$H22:$K22)*(-1)</f>
        <v>0</v>
      </c>
      <c r="AB22">
        <f>I!AA20*SUM('Sim_Vt_Of(IxI)'!$H22:$K22)*(-1)</f>
        <v>0</v>
      </c>
      <c r="AC22">
        <f>I!AB20*SUM('Sim_Vt_Of(IxI)'!$H22:$K22)*(-1)</f>
        <v>0</v>
      </c>
      <c r="AD22">
        <f>I!AC20*SUM('Sim_Vt_Of(IxI)'!$H22:$K22)*(-1)</f>
        <v>0</v>
      </c>
      <c r="AE22">
        <f>I!AD20*SUM('Sim_Vt_Of(IxI)'!$H22:$K22)*(-1)</f>
        <v>0</v>
      </c>
      <c r="AF22">
        <f>I!AE20*SUM('Sim_Vt_Of(IxI)'!$H22:$K22)*(-1)</f>
        <v>0</v>
      </c>
      <c r="AG22">
        <f>I!AF20*SUM('Sim_Vt_Of(IxI)'!$H22:$K22)*(-1)</f>
        <v>0</v>
      </c>
      <c r="AH22">
        <f>I!AG20*SUM('Sim_Vt_Of(IxI)'!$H22:$K22)*(-1)</f>
        <v>0</v>
      </c>
      <c r="AI22">
        <f>I!AH20*SUM('Sim_Vt_Of(IxI)'!$H22:$K22)*(-1)</f>
        <v>0</v>
      </c>
      <c r="AJ22">
        <f>I!AI20*SUM('Sim_Vt_Of(IxI)'!$H22:$K22)*(-1)</f>
        <v>0</v>
      </c>
      <c r="AK22">
        <f>I!AJ20*SUM('Sim_Vt_Of(IxI)'!$H22:$K22)*(-1)</f>
        <v>0</v>
      </c>
      <c r="AL22">
        <f>I!AK20*SUM('Sim_Vt_Of(IxI)'!$H22:$K22)*(-1)</f>
        <v>0</v>
      </c>
      <c r="AM22">
        <f>I!AL20*SUM('Sim_Vt_Of(IxI)'!$H22:$K22)*(-1)</f>
        <v>0</v>
      </c>
      <c r="AN22">
        <f>I!AM20*SUM('Sim_Vt_Of(IxI)'!$H22:$K22)*(-1)</f>
        <v>0</v>
      </c>
      <c r="AO22">
        <f>I!AN20*SUM('Sim_Vt_Of(IxI)'!$H22:$K22)*(-1)</f>
        <v>0</v>
      </c>
      <c r="AP22">
        <f>I!AO20*SUM('Sim_Vt_Of(IxI)'!$H22:$K22)*(-1)</f>
        <v>0</v>
      </c>
      <c r="AQ22">
        <f>I!AP20*SUM('Sim_Vt_Of(IxI)'!$H22:$K22)*(-1)</f>
        <v>0</v>
      </c>
      <c r="AR22">
        <f>I!AQ20*SUM('Sim_Vt_Of(IxI)'!$H22:$K22)*(-1)</f>
        <v>0</v>
      </c>
      <c r="AS22">
        <f>I!AR20*SUM('Sim_Vt_Of(IxI)'!$H22:$K22)*(-1)</f>
        <v>0</v>
      </c>
      <c r="AT22">
        <f>I!AS20*SUM('Sim_Vt_Of(IxI)'!$H22:$K22)*(-1)</f>
        <v>0</v>
      </c>
      <c r="AU22">
        <f>I!AT20*SUM('Sim_Vt_Of(IxI)'!$H22:$K22)*(-1)</f>
        <v>0</v>
      </c>
      <c r="AV22">
        <f>I!AU20*SUM('Sim_Vt_Of(IxI)'!$H22:$K22)*(-1)</f>
        <v>0</v>
      </c>
      <c r="AW22">
        <f>I!AV20*SUM('Sim_Vt_Of(IxI)'!$H22:$K22)*(-1)</f>
        <v>0</v>
      </c>
      <c r="AX22">
        <f>I!AW20*SUM('Sim_Vt_Of(IxI)'!$H22:$K22)*(-1)</f>
        <v>0</v>
      </c>
      <c r="AY22">
        <f>I!AX20*SUM('Sim_Vt_Of(IxI)'!$H22:$K22)*(-1)</f>
        <v>0</v>
      </c>
      <c r="AZ22">
        <f>I!AY20*SUM('Sim_Vt_Of(IxI)'!$H22:$K22)*(-1)</f>
        <v>0</v>
      </c>
      <c r="BA22">
        <f>I!AZ20*SUM('Sim_Vt_Of(IxI)'!$H22:$K22)*(-1)</f>
        <v>0</v>
      </c>
      <c r="BB22">
        <f>I!BA20*SUM('Sim_Vt_Of(IxI)'!$H22:$K22)*(-1)</f>
        <v>0</v>
      </c>
      <c r="BC22">
        <f>I!BB20*SUM('Sim_Vt_Of(IxI)'!$H22:$K22)*(-1)</f>
        <v>0</v>
      </c>
      <c r="BD22">
        <f>I!BC20*SUM('Sim_Vt_Of(IxI)'!$H22:$K22)*(-1)</f>
        <v>0</v>
      </c>
      <c r="BE22">
        <f>I!BD20*SUM('Sim_Vt_Of(IxI)'!$H22:$K22)*(-1)</f>
        <v>0</v>
      </c>
      <c r="BF22">
        <f>I!BE20*SUM('Sim_Vt_Of(IxI)'!$H22:$K22)*(-1)</f>
        <v>0</v>
      </c>
      <c r="BG22">
        <f>I!BF20*SUM('Sim_Vt_Of(IxI)'!$H22:$K22)*(-1)</f>
        <v>0</v>
      </c>
      <c r="BH22">
        <f>I!BG20*SUM('Sim_Vt_Of(IxI)'!$H22:$K22)*(-1)</f>
        <v>0</v>
      </c>
      <c r="BI22">
        <f>I!BH20*SUM('Sim_Vt_Of(IxI)'!$H22:$K22)*(-1)</f>
        <v>0</v>
      </c>
      <c r="BJ22">
        <f>I!BI20*SUM('Sim_Vt_Of(IxI)'!$H22:$K22)*(-1)</f>
        <v>0</v>
      </c>
      <c r="BK22">
        <f>I!BJ20*SUM('Sim_Vt_Of(IxI)'!$H22:$K22)*(-1)</f>
        <v>0</v>
      </c>
      <c r="BL22">
        <f>I!BK20*SUM('Sim_Vt_Of(IxI)'!$H22:$K22)*(-1)</f>
        <v>0</v>
      </c>
      <c r="BM22">
        <f>I!BL20*SUM('Sim_Vt_Of(IxI)'!$H22:$K22)*(-1)</f>
        <v>0</v>
      </c>
      <c r="BN22">
        <f>I!BM20*SUM('Sim_Vt_Of(IxI)'!$H22:$K22)*(-1)</f>
        <v>0</v>
      </c>
      <c r="BO22">
        <f>I!BN20*SUM('Sim_Vt_Of(IxI)'!$H22:$K22)*(-1)</f>
        <v>0</v>
      </c>
      <c r="BP22">
        <f>I!BO20*SUM('Sim_Vt_Of(IxI)'!$H22:$K22)*(-1)</f>
        <v>0</v>
      </c>
      <c r="BQ22">
        <f>I!BP20*SUM('Sim_Vt_Of(IxI)'!$H22:$K22)*(-1)</f>
        <v>0</v>
      </c>
      <c r="BR22">
        <f>I!BQ20*SUM('Sim_Vt_Of(IxI)'!$H22:$K22)*(-1)</f>
        <v>0</v>
      </c>
      <c r="BS22">
        <f>I!BR20*SUM('Sim_Vt_Of(IxI)'!$H22:$K22)*(-1)</f>
        <v>0</v>
      </c>
      <c r="BT22">
        <f>I!BS20*SUM('Sim_Vt_Of(IxI)'!$H22:$K22)*(-1)</f>
        <v>0</v>
      </c>
      <c r="BU22">
        <f>I!BT20*SUM('Sim_Vt_Of(IxI)'!$H22:$K22)*(-1)</f>
        <v>0</v>
      </c>
      <c r="BV22">
        <f>I!BU20*SUM('Sim_Vt_Of(IxI)'!$H22:$K22)*(-1)</f>
        <v>0</v>
      </c>
      <c r="BW22">
        <f>I!BV20*SUM('Sim_Vt_Of(IxI)'!$H22:$K22)*(-1)</f>
        <v>0</v>
      </c>
      <c r="BX22">
        <f>I!BW20*SUM('Sim_Vt_Of(IxI)'!$H22:$K22)*(-1)</f>
        <v>0</v>
      </c>
      <c r="BY22">
        <f>I!BX20*SUM('Sim_Vt_Of(IxI)'!$H22:$K22)*(-1)</f>
        <v>0</v>
      </c>
    </row>
    <row r="23" spans="1:77" x14ac:dyDescent="0.25">
      <c r="A23" s="105" t="s">
        <v>20</v>
      </c>
      <c r="B23">
        <f>I!A21*SUM('Sim_Vt_Of(IxI)'!$H23:$K23)*(-1)</f>
        <v>0</v>
      </c>
      <c r="C23">
        <f>I!B21*SUM('Sim_Vt_Of(IxI)'!$H23:$K23)*(-1)</f>
        <v>0</v>
      </c>
      <c r="D23">
        <f>I!C21*SUM('Sim_Vt_Of(IxI)'!$H23:$K23)*(-1)</f>
        <v>0</v>
      </c>
      <c r="E23">
        <f>I!D21*SUM('Sim_Vt_Of(IxI)'!$H23:$K23)*(-1)</f>
        <v>0</v>
      </c>
      <c r="F23">
        <f>I!E21*SUM('Sim_Vt_Of(IxI)'!$H23:$K23)*(-1)</f>
        <v>0</v>
      </c>
      <c r="G23">
        <f>I!F21*SUM('Sim_Vt_Of(IxI)'!$H23:$K23)*(-1)</f>
        <v>0</v>
      </c>
      <c r="H23">
        <f>I!G21*SUM('Sim_Vt_Of(IxI)'!$H23:$K23)*(-1)</f>
        <v>0</v>
      </c>
      <c r="I23">
        <f>I!H21*SUM('Sim_Vt_Of(IxI)'!$H23:$K23)*(-1)</f>
        <v>0</v>
      </c>
      <c r="J23">
        <f>I!I21*SUM('Sim_Vt_Of(IxI)'!$H23:$K23)*(-1)</f>
        <v>0</v>
      </c>
      <c r="K23">
        <f>I!J21*SUM('Sim_Vt_Of(IxI)'!$H23:$K23)*(-1)</f>
        <v>0</v>
      </c>
      <c r="L23">
        <f>I!K21*SUM('Sim_Vt_Of(IxI)'!$H23:$K23)*(-1)</f>
        <v>0</v>
      </c>
      <c r="M23">
        <f>I!L21*SUM('Sim_Vt_Of(IxI)'!$H23:$K23)*(-1)</f>
        <v>0</v>
      </c>
      <c r="N23">
        <f>I!M21*SUM('Sim_Vt_Of(IxI)'!$H23:$K23)*(-1)</f>
        <v>0</v>
      </c>
      <c r="O23">
        <f>I!N21*SUM('Sim_Vt_Of(IxI)'!$H23:$K23)*(-1)</f>
        <v>0</v>
      </c>
      <c r="P23">
        <f>I!O21*SUM('Sim_Vt_Of(IxI)'!$H23:$K23)*(-1)</f>
        <v>0</v>
      </c>
      <c r="Q23">
        <f>I!P21*SUM('Sim_Vt_Of(IxI)'!$H23:$K23)*(-1)</f>
        <v>0</v>
      </c>
      <c r="R23">
        <f>I!Q21*SUM('Sim_Vt_Of(IxI)'!$H23:$K23)*(-1)</f>
        <v>0</v>
      </c>
      <c r="S23">
        <f>I!R21*SUM('Sim_Vt_Of(IxI)'!$H23:$K23)*(-1)</f>
        <v>0</v>
      </c>
      <c r="T23">
        <f>I!S21*SUM('Sim_Vt_Of(IxI)'!$H23:$K23)*(-1)</f>
        <v>0</v>
      </c>
      <c r="U23">
        <f>I!T21*SUM('Sim_Vt_Of(IxI)'!$H23:$K23)*(-1)</f>
        <v>0</v>
      </c>
      <c r="V23">
        <f>I!U21*SUM('Sim_Vt_Of(IxI)'!$H23:$K23)*(-1)</f>
        <v>0</v>
      </c>
      <c r="W23">
        <f>I!V21*SUM('Sim_Vt_Of(IxI)'!$H23:$K23)*(-1)</f>
        <v>0</v>
      </c>
      <c r="X23">
        <f>I!W21*SUM('Sim_Vt_Of(IxI)'!$H23:$K23)*(-1)</f>
        <v>0</v>
      </c>
      <c r="Y23">
        <f>I!X21*SUM('Sim_Vt_Of(IxI)'!$H23:$K23)*(-1)</f>
        <v>0</v>
      </c>
      <c r="Z23">
        <f>I!Y21*SUM('Sim_Vt_Of(IxI)'!$H23:$K23)*(-1)</f>
        <v>0</v>
      </c>
      <c r="AA23">
        <f>I!Z21*SUM('Sim_Vt_Of(IxI)'!$H23:$K23)*(-1)</f>
        <v>0</v>
      </c>
      <c r="AB23">
        <f>I!AA21*SUM('Sim_Vt_Of(IxI)'!$H23:$K23)*(-1)</f>
        <v>0</v>
      </c>
      <c r="AC23">
        <f>I!AB21*SUM('Sim_Vt_Of(IxI)'!$H23:$K23)*(-1)</f>
        <v>0</v>
      </c>
      <c r="AD23">
        <f>I!AC21*SUM('Sim_Vt_Of(IxI)'!$H23:$K23)*(-1)</f>
        <v>0</v>
      </c>
      <c r="AE23">
        <f>I!AD21*SUM('Sim_Vt_Of(IxI)'!$H23:$K23)*(-1)</f>
        <v>0</v>
      </c>
      <c r="AF23">
        <f>I!AE21*SUM('Sim_Vt_Of(IxI)'!$H23:$K23)*(-1)</f>
        <v>0</v>
      </c>
      <c r="AG23">
        <f>I!AF21*SUM('Sim_Vt_Of(IxI)'!$H23:$K23)*(-1)</f>
        <v>0</v>
      </c>
      <c r="AH23">
        <f>I!AG21*SUM('Sim_Vt_Of(IxI)'!$H23:$K23)*(-1)</f>
        <v>0</v>
      </c>
      <c r="AI23">
        <f>I!AH21*SUM('Sim_Vt_Of(IxI)'!$H23:$K23)*(-1)</f>
        <v>0</v>
      </c>
      <c r="AJ23">
        <f>I!AI21*SUM('Sim_Vt_Of(IxI)'!$H23:$K23)*(-1)</f>
        <v>0</v>
      </c>
      <c r="AK23">
        <f>I!AJ21*SUM('Sim_Vt_Of(IxI)'!$H23:$K23)*(-1)</f>
        <v>0</v>
      </c>
      <c r="AL23">
        <f>I!AK21*SUM('Sim_Vt_Of(IxI)'!$H23:$K23)*(-1)</f>
        <v>0</v>
      </c>
      <c r="AM23">
        <f>I!AL21*SUM('Sim_Vt_Of(IxI)'!$H23:$K23)*(-1)</f>
        <v>0</v>
      </c>
      <c r="AN23">
        <f>I!AM21*SUM('Sim_Vt_Of(IxI)'!$H23:$K23)*(-1)</f>
        <v>0</v>
      </c>
      <c r="AO23">
        <f>I!AN21*SUM('Sim_Vt_Of(IxI)'!$H23:$K23)*(-1)</f>
        <v>0</v>
      </c>
      <c r="AP23">
        <f>I!AO21*SUM('Sim_Vt_Of(IxI)'!$H23:$K23)*(-1)</f>
        <v>0</v>
      </c>
      <c r="AQ23">
        <f>I!AP21*SUM('Sim_Vt_Of(IxI)'!$H23:$K23)*(-1)</f>
        <v>0</v>
      </c>
      <c r="AR23">
        <f>I!AQ21*SUM('Sim_Vt_Of(IxI)'!$H23:$K23)*(-1)</f>
        <v>0</v>
      </c>
      <c r="AS23">
        <f>I!AR21*SUM('Sim_Vt_Of(IxI)'!$H23:$K23)*(-1)</f>
        <v>0</v>
      </c>
      <c r="AT23">
        <f>I!AS21*SUM('Sim_Vt_Of(IxI)'!$H23:$K23)*(-1)</f>
        <v>0</v>
      </c>
      <c r="AU23">
        <f>I!AT21*SUM('Sim_Vt_Of(IxI)'!$H23:$K23)*(-1)</f>
        <v>0</v>
      </c>
      <c r="AV23">
        <f>I!AU21*SUM('Sim_Vt_Of(IxI)'!$H23:$K23)*(-1)</f>
        <v>0</v>
      </c>
      <c r="AW23">
        <f>I!AV21*SUM('Sim_Vt_Of(IxI)'!$H23:$K23)*(-1)</f>
        <v>0</v>
      </c>
      <c r="AX23">
        <f>I!AW21*SUM('Sim_Vt_Of(IxI)'!$H23:$K23)*(-1)</f>
        <v>0</v>
      </c>
      <c r="AY23">
        <f>I!AX21*SUM('Sim_Vt_Of(IxI)'!$H23:$K23)*(-1)</f>
        <v>0</v>
      </c>
      <c r="AZ23">
        <f>I!AY21*SUM('Sim_Vt_Of(IxI)'!$H23:$K23)*(-1)</f>
        <v>0</v>
      </c>
      <c r="BA23">
        <f>I!AZ21*SUM('Sim_Vt_Of(IxI)'!$H23:$K23)*(-1)</f>
        <v>0</v>
      </c>
      <c r="BB23">
        <f>I!BA21*SUM('Sim_Vt_Of(IxI)'!$H23:$K23)*(-1)</f>
        <v>0</v>
      </c>
      <c r="BC23">
        <f>I!BB21*SUM('Sim_Vt_Of(IxI)'!$H23:$K23)*(-1)</f>
        <v>0</v>
      </c>
      <c r="BD23">
        <f>I!BC21*SUM('Sim_Vt_Of(IxI)'!$H23:$K23)*(-1)</f>
        <v>0</v>
      </c>
      <c r="BE23">
        <f>I!BD21*SUM('Sim_Vt_Of(IxI)'!$H23:$K23)*(-1)</f>
        <v>0</v>
      </c>
      <c r="BF23">
        <f>I!BE21*SUM('Sim_Vt_Of(IxI)'!$H23:$K23)*(-1)</f>
        <v>0</v>
      </c>
      <c r="BG23">
        <f>I!BF21*SUM('Sim_Vt_Of(IxI)'!$H23:$K23)*(-1)</f>
        <v>0</v>
      </c>
      <c r="BH23">
        <f>I!BG21*SUM('Sim_Vt_Of(IxI)'!$H23:$K23)*(-1)</f>
        <v>0</v>
      </c>
      <c r="BI23">
        <f>I!BH21*SUM('Sim_Vt_Of(IxI)'!$H23:$K23)*(-1)</f>
        <v>0</v>
      </c>
      <c r="BJ23">
        <f>I!BI21*SUM('Sim_Vt_Of(IxI)'!$H23:$K23)*(-1)</f>
        <v>0</v>
      </c>
      <c r="BK23">
        <f>I!BJ21*SUM('Sim_Vt_Of(IxI)'!$H23:$K23)*(-1)</f>
        <v>0</v>
      </c>
      <c r="BL23">
        <f>I!BK21*SUM('Sim_Vt_Of(IxI)'!$H23:$K23)*(-1)</f>
        <v>0</v>
      </c>
      <c r="BM23">
        <f>I!BL21*SUM('Sim_Vt_Of(IxI)'!$H23:$K23)*(-1)</f>
        <v>0</v>
      </c>
      <c r="BN23">
        <f>I!BM21*SUM('Sim_Vt_Of(IxI)'!$H23:$K23)*(-1)</f>
        <v>0</v>
      </c>
      <c r="BO23">
        <f>I!BN21*SUM('Sim_Vt_Of(IxI)'!$H23:$K23)*(-1)</f>
        <v>0</v>
      </c>
      <c r="BP23">
        <f>I!BO21*SUM('Sim_Vt_Of(IxI)'!$H23:$K23)*(-1)</f>
        <v>0</v>
      </c>
      <c r="BQ23">
        <f>I!BP21*SUM('Sim_Vt_Of(IxI)'!$H23:$K23)*(-1)</f>
        <v>0</v>
      </c>
      <c r="BR23">
        <f>I!BQ21*SUM('Sim_Vt_Of(IxI)'!$H23:$K23)*(-1)</f>
        <v>0</v>
      </c>
      <c r="BS23">
        <f>I!BR21*SUM('Sim_Vt_Of(IxI)'!$H23:$K23)*(-1)</f>
        <v>0</v>
      </c>
      <c r="BT23">
        <f>I!BS21*SUM('Sim_Vt_Of(IxI)'!$H23:$K23)*(-1)</f>
        <v>0</v>
      </c>
      <c r="BU23">
        <f>I!BT21*SUM('Sim_Vt_Of(IxI)'!$H23:$K23)*(-1)</f>
        <v>0</v>
      </c>
      <c r="BV23">
        <f>I!BU21*SUM('Sim_Vt_Of(IxI)'!$H23:$K23)*(-1)</f>
        <v>0</v>
      </c>
      <c r="BW23">
        <f>I!BV21*SUM('Sim_Vt_Of(IxI)'!$H23:$K23)*(-1)</f>
        <v>0</v>
      </c>
      <c r="BX23">
        <f>I!BW21*SUM('Sim_Vt_Of(IxI)'!$H23:$K23)*(-1)</f>
        <v>0</v>
      </c>
      <c r="BY23">
        <f>I!BX21*SUM('Sim_Vt_Of(IxI)'!$H23:$K23)*(-1)</f>
        <v>0</v>
      </c>
    </row>
    <row r="24" spans="1:77" x14ac:dyDescent="0.25">
      <c r="A24" s="105" t="s">
        <v>21</v>
      </c>
      <c r="B24">
        <f>I!A22*SUM('Sim_Vt_Of(IxI)'!$H24:$K24)*(-1)</f>
        <v>0</v>
      </c>
      <c r="C24">
        <f>I!B22*SUM('Sim_Vt_Of(IxI)'!$H24:$K24)*(-1)</f>
        <v>0</v>
      </c>
      <c r="D24">
        <f>I!C22*SUM('Sim_Vt_Of(IxI)'!$H24:$K24)*(-1)</f>
        <v>0</v>
      </c>
      <c r="E24">
        <f>I!D22*SUM('Sim_Vt_Of(IxI)'!$H24:$K24)*(-1)</f>
        <v>0</v>
      </c>
      <c r="F24">
        <f>I!E22*SUM('Sim_Vt_Of(IxI)'!$H24:$K24)*(-1)</f>
        <v>0</v>
      </c>
      <c r="G24">
        <f>I!F22*SUM('Sim_Vt_Of(IxI)'!$H24:$K24)*(-1)</f>
        <v>0</v>
      </c>
      <c r="H24">
        <f>I!G22*SUM('Sim_Vt_Of(IxI)'!$H24:$K24)*(-1)</f>
        <v>0</v>
      </c>
      <c r="I24">
        <f>I!H22*SUM('Sim_Vt_Of(IxI)'!$H24:$K24)*(-1)</f>
        <v>0</v>
      </c>
      <c r="J24">
        <f>I!I22*SUM('Sim_Vt_Of(IxI)'!$H24:$K24)*(-1)</f>
        <v>0</v>
      </c>
      <c r="K24">
        <f>I!J22*SUM('Sim_Vt_Of(IxI)'!$H24:$K24)*(-1)</f>
        <v>0</v>
      </c>
      <c r="L24">
        <f>I!K22*SUM('Sim_Vt_Of(IxI)'!$H24:$K24)*(-1)</f>
        <v>0</v>
      </c>
      <c r="M24">
        <f>I!L22*SUM('Sim_Vt_Of(IxI)'!$H24:$K24)*(-1)</f>
        <v>0</v>
      </c>
      <c r="N24">
        <f>I!M22*SUM('Sim_Vt_Of(IxI)'!$H24:$K24)*(-1)</f>
        <v>0</v>
      </c>
      <c r="O24">
        <f>I!N22*SUM('Sim_Vt_Of(IxI)'!$H24:$K24)*(-1)</f>
        <v>0</v>
      </c>
      <c r="P24">
        <f>I!O22*SUM('Sim_Vt_Of(IxI)'!$H24:$K24)*(-1)</f>
        <v>0</v>
      </c>
      <c r="Q24">
        <f>I!P22*SUM('Sim_Vt_Of(IxI)'!$H24:$K24)*(-1)</f>
        <v>0</v>
      </c>
      <c r="R24">
        <f>I!Q22*SUM('Sim_Vt_Of(IxI)'!$H24:$K24)*(-1)</f>
        <v>0</v>
      </c>
      <c r="S24">
        <f>I!R22*SUM('Sim_Vt_Of(IxI)'!$H24:$K24)*(-1)</f>
        <v>0</v>
      </c>
      <c r="T24">
        <f>I!S22*SUM('Sim_Vt_Of(IxI)'!$H24:$K24)*(-1)</f>
        <v>0</v>
      </c>
      <c r="U24">
        <f>I!T22*SUM('Sim_Vt_Of(IxI)'!$H24:$K24)*(-1)</f>
        <v>0</v>
      </c>
      <c r="V24">
        <f>I!U22*SUM('Sim_Vt_Of(IxI)'!$H24:$K24)*(-1)</f>
        <v>0</v>
      </c>
      <c r="W24">
        <f>I!V22*SUM('Sim_Vt_Of(IxI)'!$H24:$K24)*(-1)</f>
        <v>0</v>
      </c>
      <c r="X24">
        <f>I!W22*SUM('Sim_Vt_Of(IxI)'!$H24:$K24)*(-1)</f>
        <v>0</v>
      </c>
      <c r="Y24">
        <f>I!X22*SUM('Sim_Vt_Of(IxI)'!$H24:$K24)*(-1)</f>
        <v>0</v>
      </c>
      <c r="Z24">
        <f>I!Y22*SUM('Sim_Vt_Of(IxI)'!$H24:$K24)*(-1)</f>
        <v>0</v>
      </c>
      <c r="AA24">
        <f>I!Z22*SUM('Sim_Vt_Of(IxI)'!$H24:$K24)*(-1)</f>
        <v>0</v>
      </c>
      <c r="AB24">
        <f>I!AA22*SUM('Sim_Vt_Of(IxI)'!$H24:$K24)*(-1)</f>
        <v>0</v>
      </c>
      <c r="AC24">
        <f>I!AB22*SUM('Sim_Vt_Of(IxI)'!$H24:$K24)*(-1)</f>
        <v>0</v>
      </c>
      <c r="AD24">
        <f>I!AC22*SUM('Sim_Vt_Of(IxI)'!$H24:$K24)*(-1)</f>
        <v>0</v>
      </c>
      <c r="AE24">
        <f>I!AD22*SUM('Sim_Vt_Of(IxI)'!$H24:$K24)*(-1)</f>
        <v>0</v>
      </c>
      <c r="AF24">
        <f>I!AE22*SUM('Sim_Vt_Of(IxI)'!$H24:$K24)*(-1)</f>
        <v>0</v>
      </c>
      <c r="AG24">
        <f>I!AF22*SUM('Sim_Vt_Of(IxI)'!$H24:$K24)*(-1)</f>
        <v>0</v>
      </c>
      <c r="AH24">
        <f>I!AG22*SUM('Sim_Vt_Of(IxI)'!$H24:$K24)*(-1)</f>
        <v>0</v>
      </c>
      <c r="AI24">
        <f>I!AH22*SUM('Sim_Vt_Of(IxI)'!$H24:$K24)*(-1)</f>
        <v>0</v>
      </c>
      <c r="AJ24">
        <f>I!AI22*SUM('Sim_Vt_Of(IxI)'!$H24:$K24)*(-1)</f>
        <v>0</v>
      </c>
      <c r="AK24">
        <f>I!AJ22*SUM('Sim_Vt_Of(IxI)'!$H24:$K24)*(-1)</f>
        <v>0</v>
      </c>
      <c r="AL24">
        <f>I!AK22*SUM('Sim_Vt_Of(IxI)'!$H24:$K24)*(-1)</f>
        <v>0</v>
      </c>
      <c r="AM24">
        <f>I!AL22*SUM('Sim_Vt_Of(IxI)'!$H24:$K24)*(-1)</f>
        <v>0</v>
      </c>
      <c r="AN24">
        <f>I!AM22*SUM('Sim_Vt_Of(IxI)'!$H24:$K24)*(-1)</f>
        <v>0</v>
      </c>
      <c r="AO24">
        <f>I!AN22*SUM('Sim_Vt_Of(IxI)'!$H24:$K24)*(-1)</f>
        <v>0</v>
      </c>
      <c r="AP24">
        <f>I!AO22*SUM('Sim_Vt_Of(IxI)'!$H24:$K24)*(-1)</f>
        <v>0</v>
      </c>
      <c r="AQ24">
        <f>I!AP22*SUM('Sim_Vt_Of(IxI)'!$H24:$K24)*(-1)</f>
        <v>0</v>
      </c>
      <c r="AR24">
        <f>I!AQ22*SUM('Sim_Vt_Of(IxI)'!$H24:$K24)*(-1)</f>
        <v>0</v>
      </c>
      <c r="AS24">
        <f>I!AR22*SUM('Sim_Vt_Of(IxI)'!$H24:$K24)*(-1)</f>
        <v>0</v>
      </c>
      <c r="AT24">
        <f>I!AS22*SUM('Sim_Vt_Of(IxI)'!$H24:$K24)*(-1)</f>
        <v>0</v>
      </c>
      <c r="AU24">
        <f>I!AT22*SUM('Sim_Vt_Of(IxI)'!$H24:$K24)*(-1)</f>
        <v>0</v>
      </c>
      <c r="AV24">
        <f>I!AU22*SUM('Sim_Vt_Of(IxI)'!$H24:$K24)*(-1)</f>
        <v>0</v>
      </c>
      <c r="AW24">
        <f>I!AV22*SUM('Sim_Vt_Of(IxI)'!$H24:$K24)*(-1)</f>
        <v>0</v>
      </c>
      <c r="AX24">
        <f>I!AW22*SUM('Sim_Vt_Of(IxI)'!$H24:$K24)*(-1)</f>
        <v>0</v>
      </c>
      <c r="AY24">
        <f>I!AX22*SUM('Sim_Vt_Of(IxI)'!$H24:$K24)*(-1)</f>
        <v>0</v>
      </c>
      <c r="AZ24">
        <f>I!AY22*SUM('Sim_Vt_Of(IxI)'!$H24:$K24)*(-1)</f>
        <v>0</v>
      </c>
      <c r="BA24">
        <f>I!AZ22*SUM('Sim_Vt_Of(IxI)'!$H24:$K24)*(-1)</f>
        <v>0</v>
      </c>
      <c r="BB24">
        <f>I!BA22*SUM('Sim_Vt_Of(IxI)'!$H24:$K24)*(-1)</f>
        <v>0</v>
      </c>
      <c r="BC24">
        <f>I!BB22*SUM('Sim_Vt_Of(IxI)'!$H24:$K24)*(-1)</f>
        <v>0</v>
      </c>
      <c r="BD24">
        <f>I!BC22*SUM('Sim_Vt_Of(IxI)'!$H24:$K24)*(-1)</f>
        <v>0</v>
      </c>
      <c r="BE24">
        <f>I!BD22*SUM('Sim_Vt_Of(IxI)'!$H24:$K24)*(-1)</f>
        <v>0</v>
      </c>
      <c r="BF24">
        <f>I!BE22*SUM('Sim_Vt_Of(IxI)'!$H24:$K24)*(-1)</f>
        <v>0</v>
      </c>
      <c r="BG24">
        <f>I!BF22*SUM('Sim_Vt_Of(IxI)'!$H24:$K24)*(-1)</f>
        <v>0</v>
      </c>
      <c r="BH24">
        <f>I!BG22*SUM('Sim_Vt_Of(IxI)'!$H24:$K24)*(-1)</f>
        <v>0</v>
      </c>
      <c r="BI24">
        <f>I!BH22*SUM('Sim_Vt_Of(IxI)'!$H24:$K24)*(-1)</f>
        <v>0</v>
      </c>
      <c r="BJ24">
        <f>I!BI22*SUM('Sim_Vt_Of(IxI)'!$H24:$K24)*(-1)</f>
        <v>0</v>
      </c>
      <c r="BK24">
        <f>I!BJ22*SUM('Sim_Vt_Of(IxI)'!$H24:$K24)*(-1)</f>
        <v>0</v>
      </c>
      <c r="BL24">
        <f>I!BK22*SUM('Sim_Vt_Of(IxI)'!$H24:$K24)*(-1)</f>
        <v>0</v>
      </c>
      <c r="BM24">
        <f>I!BL22*SUM('Sim_Vt_Of(IxI)'!$H24:$K24)*(-1)</f>
        <v>0</v>
      </c>
      <c r="BN24">
        <f>I!BM22*SUM('Sim_Vt_Of(IxI)'!$H24:$K24)*(-1)</f>
        <v>0</v>
      </c>
      <c r="BO24">
        <f>I!BN22*SUM('Sim_Vt_Of(IxI)'!$H24:$K24)*(-1)</f>
        <v>0</v>
      </c>
      <c r="BP24">
        <f>I!BO22*SUM('Sim_Vt_Of(IxI)'!$H24:$K24)*(-1)</f>
        <v>0</v>
      </c>
      <c r="BQ24">
        <f>I!BP22*SUM('Sim_Vt_Of(IxI)'!$H24:$K24)*(-1)</f>
        <v>0</v>
      </c>
      <c r="BR24">
        <f>I!BQ22*SUM('Sim_Vt_Of(IxI)'!$H24:$K24)*(-1)</f>
        <v>0</v>
      </c>
      <c r="BS24">
        <f>I!BR22*SUM('Sim_Vt_Of(IxI)'!$H24:$K24)*(-1)</f>
        <v>0</v>
      </c>
      <c r="BT24">
        <f>I!BS22*SUM('Sim_Vt_Of(IxI)'!$H24:$K24)*(-1)</f>
        <v>0</v>
      </c>
      <c r="BU24">
        <f>I!BT22*SUM('Sim_Vt_Of(IxI)'!$H24:$K24)*(-1)</f>
        <v>0</v>
      </c>
      <c r="BV24">
        <f>I!BU22*SUM('Sim_Vt_Of(IxI)'!$H24:$K24)*(-1)</f>
        <v>0</v>
      </c>
      <c r="BW24">
        <f>I!BV22*SUM('Sim_Vt_Of(IxI)'!$H24:$K24)*(-1)</f>
        <v>0</v>
      </c>
      <c r="BX24">
        <f>I!BW22*SUM('Sim_Vt_Of(IxI)'!$H24:$K24)*(-1)</f>
        <v>0</v>
      </c>
      <c r="BY24">
        <f>I!BX22*SUM('Sim_Vt_Of(IxI)'!$H24:$K24)*(-1)</f>
        <v>0</v>
      </c>
    </row>
    <row r="25" spans="1:77" x14ac:dyDescent="0.25">
      <c r="A25" s="105" t="s">
        <v>22</v>
      </c>
      <c r="B25">
        <f>I!A23*SUM('Sim_Vt_Of(IxI)'!$H25:$K25)*(-1)</f>
        <v>0</v>
      </c>
      <c r="C25">
        <f>I!B23*SUM('Sim_Vt_Of(IxI)'!$H25:$K25)*(-1)</f>
        <v>0</v>
      </c>
      <c r="D25">
        <f>I!C23*SUM('Sim_Vt_Of(IxI)'!$H25:$K25)*(-1)</f>
        <v>0</v>
      </c>
      <c r="E25">
        <f>I!D23*SUM('Sim_Vt_Of(IxI)'!$H25:$K25)*(-1)</f>
        <v>0</v>
      </c>
      <c r="F25">
        <f>I!E23*SUM('Sim_Vt_Of(IxI)'!$H25:$K25)*(-1)</f>
        <v>0</v>
      </c>
      <c r="G25">
        <f>I!F23*SUM('Sim_Vt_Of(IxI)'!$H25:$K25)*(-1)</f>
        <v>0</v>
      </c>
      <c r="H25">
        <f>I!G23*SUM('Sim_Vt_Of(IxI)'!$H25:$K25)*(-1)</f>
        <v>0</v>
      </c>
      <c r="I25">
        <f>I!H23*SUM('Sim_Vt_Of(IxI)'!$H25:$K25)*(-1)</f>
        <v>0</v>
      </c>
      <c r="J25">
        <f>I!I23*SUM('Sim_Vt_Of(IxI)'!$H25:$K25)*(-1)</f>
        <v>0</v>
      </c>
      <c r="K25">
        <f>I!J23*SUM('Sim_Vt_Of(IxI)'!$H25:$K25)*(-1)</f>
        <v>0</v>
      </c>
      <c r="L25">
        <f>I!K23*SUM('Sim_Vt_Of(IxI)'!$H25:$K25)*(-1)</f>
        <v>0</v>
      </c>
      <c r="M25">
        <f>I!L23*SUM('Sim_Vt_Of(IxI)'!$H25:$K25)*(-1)</f>
        <v>0</v>
      </c>
      <c r="N25">
        <f>I!M23*SUM('Sim_Vt_Of(IxI)'!$H25:$K25)*(-1)</f>
        <v>0</v>
      </c>
      <c r="O25">
        <f>I!N23*SUM('Sim_Vt_Of(IxI)'!$H25:$K25)*(-1)</f>
        <v>0</v>
      </c>
      <c r="P25">
        <f>I!O23*SUM('Sim_Vt_Of(IxI)'!$H25:$K25)*(-1)</f>
        <v>0</v>
      </c>
      <c r="Q25">
        <f>I!P23*SUM('Sim_Vt_Of(IxI)'!$H25:$K25)*(-1)</f>
        <v>0</v>
      </c>
      <c r="R25">
        <f>I!Q23*SUM('Sim_Vt_Of(IxI)'!$H25:$K25)*(-1)</f>
        <v>0</v>
      </c>
      <c r="S25">
        <f>I!R23*SUM('Sim_Vt_Of(IxI)'!$H25:$K25)*(-1)</f>
        <v>0</v>
      </c>
      <c r="T25">
        <f>I!S23*SUM('Sim_Vt_Of(IxI)'!$H25:$K25)*(-1)</f>
        <v>0</v>
      </c>
      <c r="U25">
        <f>I!T23*SUM('Sim_Vt_Of(IxI)'!$H25:$K25)*(-1)</f>
        <v>0</v>
      </c>
      <c r="V25">
        <f>I!U23*SUM('Sim_Vt_Of(IxI)'!$H25:$K25)*(-1)</f>
        <v>0</v>
      </c>
      <c r="W25">
        <f>I!V23*SUM('Sim_Vt_Of(IxI)'!$H25:$K25)*(-1)</f>
        <v>0</v>
      </c>
      <c r="X25">
        <f>I!W23*SUM('Sim_Vt_Of(IxI)'!$H25:$K25)*(-1)</f>
        <v>0</v>
      </c>
      <c r="Y25">
        <f>I!X23*SUM('Sim_Vt_Of(IxI)'!$H25:$K25)*(-1)</f>
        <v>0</v>
      </c>
      <c r="Z25">
        <f>I!Y23*SUM('Sim_Vt_Of(IxI)'!$H25:$K25)*(-1)</f>
        <v>0</v>
      </c>
      <c r="AA25">
        <f>I!Z23*SUM('Sim_Vt_Of(IxI)'!$H25:$K25)*(-1)</f>
        <v>0</v>
      </c>
      <c r="AB25">
        <f>I!AA23*SUM('Sim_Vt_Of(IxI)'!$H25:$K25)*(-1)</f>
        <v>0</v>
      </c>
      <c r="AC25">
        <f>I!AB23*SUM('Sim_Vt_Of(IxI)'!$H25:$K25)*(-1)</f>
        <v>0</v>
      </c>
      <c r="AD25">
        <f>I!AC23*SUM('Sim_Vt_Of(IxI)'!$H25:$K25)*(-1)</f>
        <v>0</v>
      </c>
      <c r="AE25">
        <f>I!AD23*SUM('Sim_Vt_Of(IxI)'!$H25:$K25)*(-1)</f>
        <v>0</v>
      </c>
      <c r="AF25">
        <f>I!AE23*SUM('Sim_Vt_Of(IxI)'!$H25:$K25)*(-1)</f>
        <v>0</v>
      </c>
      <c r="AG25">
        <f>I!AF23*SUM('Sim_Vt_Of(IxI)'!$H25:$K25)*(-1)</f>
        <v>0</v>
      </c>
      <c r="AH25">
        <f>I!AG23*SUM('Sim_Vt_Of(IxI)'!$H25:$K25)*(-1)</f>
        <v>0</v>
      </c>
      <c r="AI25">
        <f>I!AH23*SUM('Sim_Vt_Of(IxI)'!$H25:$K25)*(-1)</f>
        <v>0</v>
      </c>
      <c r="AJ25">
        <f>I!AI23*SUM('Sim_Vt_Of(IxI)'!$H25:$K25)*(-1)</f>
        <v>0</v>
      </c>
      <c r="AK25">
        <f>I!AJ23*SUM('Sim_Vt_Of(IxI)'!$H25:$K25)*(-1)</f>
        <v>0</v>
      </c>
      <c r="AL25">
        <f>I!AK23*SUM('Sim_Vt_Of(IxI)'!$H25:$K25)*(-1)</f>
        <v>0</v>
      </c>
      <c r="AM25">
        <f>I!AL23*SUM('Sim_Vt_Of(IxI)'!$H25:$K25)*(-1)</f>
        <v>0</v>
      </c>
      <c r="AN25">
        <f>I!AM23*SUM('Sim_Vt_Of(IxI)'!$H25:$K25)*(-1)</f>
        <v>0</v>
      </c>
      <c r="AO25">
        <f>I!AN23*SUM('Sim_Vt_Of(IxI)'!$H25:$K25)*(-1)</f>
        <v>0</v>
      </c>
      <c r="AP25">
        <f>I!AO23*SUM('Sim_Vt_Of(IxI)'!$H25:$K25)*(-1)</f>
        <v>0</v>
      </c>
      <c r="AQ25">
        <f>I!AP23*SUM('Sim_Vt_Of(IxI)'!$H25:$K25)*(-1)</f>
        <v>0</v>
      </c>
      <c r="AR25">
        <f>I!AQ23*SUM('Sim_Vt_Of(IxI)'!$H25:$K25)*(-1)</f>
        <v>0</v>
      </c>
      <c r="AS25">
        <f>I!AR23*SUM('Sim_Vt_Of(IxI)'!$H25:$K25)*(-1)</f>
        <v>0</v>
      </c>
      <c r="AT25">
        <f>I!AS23*SUM('Sim_Vt_Of(IxI)'!$H25:$K25)*(-1)</f>
        <v>0</v>
      </c>
      <c r="AU25">
        <f>I!AT23*SUM('Sim_Vt_Of(IxI)'!$H25:$K25)*(-1)</f>
        <v>0</v>
      </c>
      <c r="AV25">
        <f>I!AU23*SUM('Sim_Vt_Of(IxI)'!$H25:$K25)*(-1)</f>
        <v>0</v>
      </c>
      <c r="AW25">
        <f>I!AV23*SUM('Sim_Vt_Of(IxI)'!$H25:$K25)*(-1)</f>
        <v>0</v>
      </c>
      <c r="AX25">
        <f>I!AW23*SUM('Sim_Vt_Of(IxI)'!$H25:$K25)*(-1)</f>
        <v>0</v>
      </c>
      <c r="AY25">
        <f>I!AX23*SUM('Sim_Vt_Of(IxI)'!$H25:$K25)*(-1)</f>
        <v>0</v>
      </c>
      <c r="AZ25">
        <f>I!AY23*SUM('Sim_Vt_Of(IxI)'!$H25:$K25)*(-1)</f>
        <v>0</v>
      </c>
      <c r="BA25">
        <f>I!AZ23*SUM('Sim_Vt_Of(IxI)'!$H25:$K25)*(-1)</f>
        <v>0</v>
      </c>
      <c r="BB25">
        <f>I!BA23*SUM('Sim_Vt_Of(IxI)'!$H25:$K25)*(-1)</f>
        <v>0</v>
      </c>
      <c r="BC25">
        <f>I!BB23*SUM('Sim_Vt_Of(IxI)'!$H25:$K25)*(-1)</f>
        <v>0</v>
      </c>
      <c r="BD25">
        <f>I!BC23*SUM('Sim_Vt_Of(IxI)'!$H25:$K25)*(-1)</f>
        <v>0</v>
      </c>
      <c r="BE25">
        <f>I!BD23*SUM('Sim_Vt_Of(IxI)'!$H25:$K25)*(-1)</f>
        <v>0</v>
      </c>
      <c r="BF25">
        <f>I!BE23*SUM('Sim_Vt_Of(IxI)'!$H25:$K25)*(-1)</f>
        <v>0</v>
      </c>
      <c r="BG25">
        <f>I!BF23*SUM('Sim_Vt_Of(IxI)'!$H25:$K25)*(-1)</f>
        <v>0</v>
      </c>
      <c r="BH25">
        <f>I!BG23*SUM('Sim_Vt_Of(IxI)'!$H25:$K25)*(-1)</f>
        <v>0</v>
      </c>
      <c r="BI25">
        <f>I!BH23*SUM('Sim_Vt_Of(IxI)'!$H25:$K25)*(-1)</f>
        <v>0</v>
      </c>
      <c r="BJ25">
        <f>I!BI23*SUM('Sim_Vt_Of(IxI)'!$H25:$K25)*(-1)</f>
        <v>0</v>
      </c>
      <c r="BK25">
        <f>I!BJ23*SUM('Sim_Vt_Of(IxI)'!$H25:$K25)*(-1)</f>
        <v>0</v>
      </c>
      <c r="BL25">
        <f>I!BK23*SUM('Sim_Vt_Of(IxI)'!$H25:$K25)*(-1)</f>
        <v>0</v>
      </c>
      <c r="BM25">
        <f>I!BL23*SUM('Sim_Vt_Of(IxI)'!$H25:$K25)*(-1)</f>
        <v>0</v>
      </c>
      <c r="BN25">
        <f>I!BM23*SUM('Sim_Vt_Of(IxI)'!$H25:$K25)*(-1)</f>
        <v>0</v>
      </c>
      <c r="BO25">
        <f>I!BN23*SUM('Sim_Vt_Of(IxI)'!$H25:$K25)*(-1)</f>
        <v>0</v>
      </c>
      <c r="BP25">
        <f>I!BO23*SUM('Sim_Vt_Of(IxI)'!$H25:$K25)*(-1)</f>
        <v>0</v>
      </c>
      <c r="BQ25">
        <f>I!BP23*SUM('Sim_Vt_Of(IxI)'!$H25:$K25)*(-1)</f>
        <v>0</v>
      </c>
      <c r="BR25">
        <f>I!BQ23*SUM('Sim_Vt_Of(IxI)'!$H25:$K25)*(-1)</f>
        <v>0</v>
      </c>
      <c r="BS25">
        <f>I!BR23*SUM('Sim_Vt_Of(IxI)'!$H25:$K25)*(-1)</f>
        <v>0</v>
      </c>
      <c r="BT25">
        <f>I!BS23*SUM('Sim_Vt_Of(IxI)'!$H25:$K25)*(-1)</f>
        <v>0</v>
      </c>
      <c r="BU25">
        <f>I!BT23*SUM('Sim_Vt_Of(IxI)'!$H25:$K25)*(-1)</f>
        <v>0</v>
      </c>
      <c r="BV25">
        <f>I!BU23*SUM('Sim_Vt_Of(IxI)'!$H25:$K25)*(-1)</f>
        <v>0</v>
      </c>
      <c r="BW25">
        <f>I!BV23*SUM('Sim_Vt_Of(IxI)'!$H25:$K25)*(-1)</f>
        <v>0</v>
      </c>
      <c r="BX25">
        <f>I!BW23*SUM('Sim_Vt_Of(IxI)'!$H25:$K25)*(-1)</f>
        <v>0</v>
      </c>
      <c r="BY25">
        <f>I!BX23*SUM('Sim_Vt_Of(IxI)'!$H25:$K25)*(-1)</f>
        <v>0</v>
      </c>
    </row>
    <row r="26" spans="1:77" x14ac:dyDescent="0.25">
      <c r="A26" s="105" t="s">
        <v>23</v>
      </c>
      <c r="B26">
        <f>I!A24*SUM('Sim_Vt_Of(IxI)'!$H26:$K26)*(-1)</f>
        <v>0</v>
      </c>
      <c r="C26">
        <f>I!B24*SUM('Sim_Vt_Of(IxI)'!$H26:$K26)*(-1)</f>
        <v>0</v>
      </c>
      <c r="D26">
        <f>I!C24*SUM('Sim_Vt_Of(IxI)'!$H26:$K26)*(-1)</f>
        <v>0</v>
      </c>
      <c r="E26">
        <f>I!D24*SUM('Sim_Vt_Of(IxI)'!$H26:$K26)*(-1)</f>
        <v>0</v>
      </c>
      <c r="F26">
        <f>I!E24*SUM('Sim_Vt_Of(IxI)'!$H26:$K26)*(-1)</f>
        <v>0</v>
      </c>
      <c r="G26">
        <f>I!F24*SUM('Sim_Vt_Of(IxI)'!$H26:$K26)*(-1)</f>
        <v>0</v>
      </c>
      <c r="H26">
        <f>I!G24*SUM('Sim_Vt_Of(IxI)'!$H26:$K26)*(-1)</f>
        <v>0</v>
      </c>
      <c r="I26">
        <f>I!H24*SUM('Sim_Vt_Of(IxI)'!$H26:$K26)*(-1)</f>
        <v>0</v>
      </c>
      <c r="J26">
        <f>I!I24*SUM('Sim_Vt_Of(IxI)'!$H26:$K26)*(-1)</f>
        <v>0</v>
      </c>
      <c r="K26">
        <f>I!J24*SUM('Sim_Vt_Of(IxI)'!$H26:$K26)*(-1)</f>
        <v>0</v>
      </c>
      <c r="L26">
        <f>I!K24*SUM('Sim_Vt_Of(IxI)'!$H26:$K26)*(-1)</f>
        <v>0</v>
      </c>
      <c r="M26">
        <f>I!L24*SUM('Sim_Vt_Of(IxI)'!$H26:$K26)*(-1)</f>
        <v>0</v>
      </c>
      <c r="N26">
        <f>I!M24*SUM('Sim_Vt_Of(IxI)'!$H26:$K26)*(-1)</f>
        <v>0</v>
      </c>
      <c r="O26">
        <f>I!N24*SUM('Sim_Vt_Of(IxI)'!$H26:$K26)*(-1)</f>
        <v>0</v>
      </c>
      <c r="P26">
        <f>I!O24*SUM('Sim_Vt_Of(IxI)'!$H26:$K26)*(-1)</f>
        <v>0</v>
      </c>
      <c r="Q26">
        <f>I!P24*SUM('Sim_Vt_Of(IxI)'!$H26:$K26)*(-1)</f>
        <v>0</v>
      </c>
      <c r="R26">
        <f>I!Q24*SUM('Sim_Vt_Of(IxI)'!$H26:$K26)*(-1)</f>
        <v>0</v>
      </c>
      <c r="S26">
        <f>I!R24*SUM('Sim_Vt_Of(IxI)'!$H26:$K26)*(-1)</f>
        <v>0</v>
      </c>
      <c r="T26">
        <f>I!S24*SUM('Sim_Vt_Of(IxI)'!$H26:$K26)*(-1)</f>
        <v>0</v>
      </c>
      <c r="U26">
        <f>I!T24*SUM('Sim_Vt_Of(IxI)'!$H26:$K26)*(-1)</f>
        <v>0</v>
      </c>
      <c r="V26">
        <f>I!U24*SUM('Sim_Vt_Of(IxI)'!$H26:$K26)*(-1)</f>
        <v>0</v>
      </c>
      <c r="W26">
        <f>I!V24*SUM('Sim_Vt_Of(IxI)'!$H26:$K26)*(-1)</f>
        <v>0</v>
      </c>
      <c r="X26">
        <f>I!W24*SUM('Sim_Vt_Of(IxI)'!$H26:$K26)*(-1)</f>
        <v>0</v>
      </c>
      <c r="Y26">
        <f>I!X24*SUM('Sim_Vt_Of(IxI)'!$H26:$K26)*(-1)</f>
        <v>0</v>
      </c>
      <c r="Z26">
        <f>I!Y24*SUM('Sim_Vt_Of(IxI)'!$H26:$K26)*(-1)</f>
        <v>0</v>
      </c>
      <c r="AA26">
        <f>I!Z24*SUM('Sim_Vt_Of(IxI)'!$H26:$K26)*(-1)</f>
        <v>0</v>
      </c>
      <c r="AB26">
        <f>I!AA24*SUM('Sim_Vt_Of(IxI)'!$H26:$K26)*(-1)</f>
        <v>0</v>
      </c>
      <c r="AC26">
        <f>I!AB24*SUM('Sim_Vt_Of(IxI)'!$H26:$K26)*(-1)</f>
        <v>0</v>
      </c>
      <c r="AD26">
        <f>I!AC24*SUM('Sim_Vt_Of(IxI)'!$H26:$K26)*(-1)</f>
        <v>0</v>
      </c>
      <c r="AE26">
        <f>I!AD24*SUM('Sim_Vt_Of(IxI)'!$H26:$K26)*(-1)</f>
        <v>0</v>
      </c>
      <c r="AF26">
        <f>I!AE24*SUM('Sim_Vt_Of(IxI)'!$H26:$K26)*(-1)</f>
        <v>0</v>
      </c>
      <c r="AG26">
        <f>I!AF24*SUM('Sim_Vt_Of(IxI)'!$H26:$K26)*(-1)</f>
        <v>0</v>
      </c>
      <c r="AH26">
        <f>I!AG24*SUM('Sim_Vt_Of(IxI)'!$H26:$K26)*(-1)</f>
        <v>0</v>
      </c>
      <c r="AI26">
        <f>I!AH24*SUM('Sim_Vt_Of(IxI)'!$H26:$K26)*(-1)</f>
        <v>0</v>
      </c>
      <c r="AJ26">
        <f>I!AI24*SUM('Sim_Vt_Of(IxI)'!$H26:$K26)*(-1)</f>
        <v>0</v>
      </c>
      <c r="AK26">
        <f>I!AJ24*SUM('Sim_Vt_Of(IxI)'!$H26:$K26)*(-1)</f>
        <v>0</v>
      </c>
      <c r="AL26">
        <f>I!AK24*SUM('Sim_Vt_Of(IxI)'!$H26:$K26)*(-1)</f>
        <v>0</v>
      </c>
      <c r="AM26">
        <f>I!AL24*SUM('Sim_Vt_Of(IxI)'!$H26:$K26)*(-1)</f>
        <v>0</v>
      </c>
      <c r="AN26">
        <f>I!AM24*SUM('Sim_Vt_Of(IxI)'!$H26:$K26)*(-1)</f>
        <v>0</v>
      </c>
      <c r="AO26">
        <f>I!AN24*SUM('Sim_Vt_Of(IxI)'!$H26:$K26)*(-1)</f>
        <v>0</v>
      </c>
      <c r="AP26">
        <f>I!AO24*SUM('Sim_Vt_Of(IxI)'!$H26:$K26)*(-1)</f>
        <v>0</v>
      </c>
      <c r="AQ26">
        <f>I!AP24*SUM('Sim_Vt_Of(IxI)'!$H26:$K26)*(-1)</f>
        <v>0</v>
      </c>
      <c r="AR26">
        <f>I!AQ24*SUM('Sim_Vt_Of(IxI)'!$H26:$K26)*(-1)</f>
        <v>0</v>
      </c>
      <c r="AS26">
        <f>I!AR24*SUM('Sim_Vt_Of(IxI)'!$H26:$K26)*(-1)</f>
        <v>0</v>
      </c>
      <c r="AT26">
        <f>I!AS24*SUM('Sim_Vt_Of(IxI)'!$H26:$K26)*(-1)</f>
        <v>0</v>
      </c>
      <c r="AU26">
        <f>I!AT24*SUM('Sim_Vt_Of(IxI)'!$H26:$K26)*(-1)</f>
        <v>0</v>
      </c>
      <c r="AV26">
        <f>I!AU24*SUM('Sim_Vt_Of(IxI)'!$H26:$K26)*(-1)</f>
        <v>0</v>
      </c>
      <c r="AW26">
        <f>I!AV24*SUM('Sim_Vt_Of(IxI)'!$H26:$K26)*(-1)</f>
        <v>0</v>
      </c>
      <c r="AX26">
        <f>I!AW24*SUM('Sim_Vt_Of(IxI)'!$H26:$K26)*(-1)</f>
        <v>0</v>
      </c>
      <c r="AY26">
        <f>I!AX24*SUM('Sim_Vt_Of(IxI)'!$H26:$K26)*(-1)</f>
        <v>0</v>
      </c>
      <c r="AZ26">
        <f>I!AY24*SUM('Sim_Vt_Of(IxI)'!$H26:$K26)*(-1)</f>
        <v>0</v>
      </c>
      <c r="BA26">
        <f>I!AZ24*SUM('Sim_Vt_Of(IxI)'!$H26:$K26)*(-1)</f>
        <v>0</v>
      </c>
      <c r="BB26">
        <f>I!BA24*SUM('Sim_Vt_Of(IxI)'!$H26:$K26)*(-1)</f>
        <v>0</v>
      </c>
      <c r="BC26">
        <f>I!BB24*SUM('Sim_Vt_Of(IxI)'!$H26:$K26)*(-1)</f>
        <v>0</v>
      </c>
      <c r="BD26">
        <f>I!BC24*SUM('Sim_Vt_Of(IxI)'!$H26:$K26)*(-1)</f>
        <v>0</v>
      </c>
      <c r="BE26">
        <f>I!BD24*SUM('Sim_Vt_Of(IxI)'!$H26:$K26)*(-1)</f>
        <v>0</v>
      </c>
      <c r="BF26">
        <f>I!BE24*SUM('Sim_Vt_Of(IxI)'!$H26:$K26)*(-1)</f>
        <v>0</v>
      </c>
      <c r="BG26">
        <f>I!BF24*SUM('Sim_Vt_Of(IxI)'!$H26:$K26)*(-1)</f>
        <v>0</v>
      </c>
      <c r="BH26">
        <f>I!BG24*SUM('Sim_Vt_Of(IxI)'!$H26:$K26)*(-1)</f>
        <v>0</v>
      </c>
      <c r="BI26">
        <f>I!BH24*SUM('Sim_Vt_Of(IxI)'!$H26:$K26)*(-1)</f>
        <v>0</v>
      </c>
      <c r="BJ26">
        <f>I!BI24*SUM('Sim_Vt_Of(IxI)'!$H26:$K26)*(-1)</f>
        <v>0</v>
      </c>
      <c r="BK26">
        <f>I!BJ24*SUM('Sim_Vt_Of(IxI)'!$H26:$K26)*(-1)</f>
        <v>0</v>
      </c>
      <c r="BL26">
        <f>I!BK24*SUM('Sim_Vt_Of(IxI)'!$H26:$K26)*(-1)</f>
        <v>0</v>
      </c>
      <c r="BM26">
        <f>I!BL24*SUM('Sim_Vt_Of(IxI)'!$H26:$K26)*(-1)</f>
        <v>0</v>
      </c>
      <c r="BN26">
        <f>I!BM24*SUM('Sim_Vt_Of(IxI)'!$H26:$K26)*(-1)</f>
        <v>0</v>
      </c>
      <c r="BO26">
        <f>I!BN24*SUM('Sim_Vt_Of(IxI)'!$H26:$K26)*(-1)</f>
        <v>0</v>
      </c>
      <c r="BP26">
        <f>I!BO24*SUM('Sim_Vt_Of(IxI)'!$H26:$K26)*(-1)</f>
        <v>0</v>
      </c>
      <c r="BQ26">
        <f>I!BP24*SUM('Sim_Vt_Of(IxI)'!$H26:$K26)*(-1)</f>
        <v>0</v>
      </c>
      <c r="BR26">
        <f>I!BQ24*SUM('Sim_Vt_Of(IxI)'!$H26:$K26)*(-1)</f>
        <v>0</v>
      </c>
      <c r="BS26">
        <f>I!BR24*SUM('Sim_Vt_Of(IxI)'!$H26:$K26)*(-1)</f>
        <v>0</v>
      </c>
      <c r="BT26">
        <f>I!BS24*SUM('Sim_Vt_Of(IxI)'!$H26:$K26)*(-1)</f>
        <v>0</v>
      </c>
      <c r="BU26">
        <f>I!BT24*SUM('Sim_Vt_Of(IxI)'!$H26:$K26)*(-1)</f>
        <v>0</v>
      </c>
      <c r="BV26">
        <f>I!BU24*SUM('Sim_Vt_Of(IxI)'!$H26:$K26)*(-1)</f>
        <v>0</v>
      </c>
      <c r="BW26">
        <f>I!BV24*SUM('Sim_Vt_Of(IxI)'!$H26:$K26)*(-1)</f>
        <v>0</v>
      </c>
      <c r="BX26">
        <f>I!BW24*SUM('Sim_Vt_Of(IxI)'!$H26:$K26)*(-1)</f>
        <v>0</v>
      </c>
      <c r="BY26">
        <f>I!BX24*SUM('Sim_Vt_Of(IxI)'!$H26:$K26)*(-1)</f>
        <v>0</v>
      </c>
    </row>
    <row r="27" spans="1:77" x14ac:dyDescent="0.25">
      <c r="A27" s="105" t="s">
        <v>24</v>
      </c>
      <c r="B27">
        <f>I!A25*SUM('Sim_Vt_Of(IxI)'!$H27:$K27)*(-1)</f>
        <v>0</v>
      </c>
      <c r="C27">
        <f>I!B25*SUM('Sim_Vt_Of(IxI)'!$H27:$K27)*(-1)</f>
        <v>0</v>
      </c>
      <c r="D27">
        <f>I!C25*SUM('Sim_Vt_Of(IxI)'!$H27:$K27)*(-1)</f>
        <v>0</v>
      </c>
      <c r="E27">
        <f>I!D25*SUM('Sim_Vt_Of(IxI)'!$H27:$K27)*(-1)</f>
        <v>0</v>
      </c>
      <c r="F27">
        <f>I!E25*SUM('Sim_Vt_Of(IxI)'!$H27:$K27)*(-1)</f>
        <v>0</v>
      </c>
      <c r="G27">
        <f>I!F25*SUM('Sim_Vt_Of(IxI)'!$H27:$K27)*(-1)</f>
        <v>0</v>
      </c>
      <c r="H27">
        <f>I!G25*SUM('Sim_Vt_Of(IxI)'!$H27:$K27)*(-1)</f>
        <v>0</v>
      </c>
      <c r="I27">
        <f>I!H25*SUM('Sim_Vt_Of(IxI)'!$H27:$K27)*(-1)</f>
        <v>0</v>
      </c>
      <c r="J27">
        <f>I!I25*SUM('Sim_Vt_Of(IxI)'!$H27:$K27)*(-1)</f>
        <v>0</v>
      </c>
      <c r="K27">
        <f>I!J25*SUM('Sim_Vt_Of(IxI)'!$H27:$K27)*(-1)</f>
        <v>0</v>
      </c>
      <c r="L27">
        <f>I!K25*SUM('Sim_Vt_Of(IxI)'!$H27:$K27)*(-1)</f>
        <v>0</v>
      </c>
      <c r="M27">
        <f>I!L25*SUM('Sim_Vt_Of(IxI)'!$H27:$K27)*(-1)</f>
        <v>0</v>
      </c>
      <c r="N27">
        <f>I!M25*SUM('Sim_Vt_Of(IxI)'!$H27:$K27)*(-1)</f>
        <v>0</v>
      </c>
      <c r="O27">
        <f>I!N25*SUM('Sim_Vt_Of(IxI)'!$H27:$K27)*(-1)</f>
        <v>0</v>
      </c>
      <c r="P27">
        <f>I!O25*SUM('Sim_Vt_Of(IxI)'!$H27:$K27)*(-1)</f>
        <v>0</v>
      </c>
      <c r="Q27">
        <f>I!P25*SUM('Sim_Vt_Of(IxI)'!$H27:$K27)*(-1)</f>
        <v>0</v>
      </c>
      <c r="R27">
        <f>I!Q25*SUM('Sim_Vt_Of(IxI)'!$H27:$K27)*(-1)</f>
        <v>0</v>
      </c>
      <c r="S27">
        <f>I!R25*SUM('Sim_Vt_Of(IxI)'!$H27:$K27)*(-1)</f>
        <v>0</v>
      </c>
      <c r="T27">
        <f>I!S25*SUM('Sim_Vt_Of(IxI)'!$H27:$K27)*(-1)</f>
        <v>0</v>
      </c>
      <c r="U27">
        <f>I!T25*SUM('Sim_Vt_Of(IxI)'!$H27:$K27)*(-1)</f>
        <v>0</v>
      </c>
      <c r="V27">
        <f>I!U25*SUM('Sim_Vt_Of(IxI)'!$H27:$K27)*(-1)</f>
        <v>0</v>
      </c>
      <c r="W27">
        <f>I!V25*SUM('Sim_Vt_Of(IxI)'!$H27:$K27)*(-1)</f>
        <v>0</v>
      </c>
      <c r="X27">
        <f>I!W25*SUM('Sim_Vt_Of(IxI)'!$H27:$K27)*(-1)</f>
        <v>0</v>
      </c>
      <c r="Y27">
        <f>I!X25*SUM('Sim_Vt_Of(IxI)'!$H27:$K27)*(-1)</f>
        <v>0</v>
      </c>
      <c r="Z27">
        <f>I!Y25*SUM('Sim_Vt_Of(IxI)'!$H27:$K27)*(-1)</f>
        <v>0</v>
      </c>
      <c r="AA27">
        <f>I!Z25*SUM('Sim_Vt_Of(IxI)'!$H27:$K27)*(-1)</f>
        <v>0</v>
      </c>
      <c r="AB27">
        <f>I!AA25*SUM('Sim_Vt_Of(IxI)'!$H27:$K27)*(-1)</f>
        <v>0</v>
      </c>
      <c r="AC27">
        <f>I!AB25*SUM('Sim_Vt_Of(IxI)'!$H27:$K27)*(-1)</f>
        <v>0</v>
      </c>
      <c r="AD27">
        <f>I!AC25*SUM('Sim_Vt_Of(IxI)'!$H27:$K27)*(-1)</f>
        <v>0</v>
      </c>
      <c r="AE27">
        <f>I!AD25*SUM('Sim_Vt_Of(IxI)'!$H27:$K27)*(-1)</f>
        <v>0</v>
      </c>
      <c r="AF27">
        <f>I!AE25*SUM('Sim_Vt_Of(IxI)'!$H27:$K27)*(-1)</f>
        <v>0</v>
      </c>
      <c r="AG27">
        <f>I!AF25*SUM('Sim_Vt_Of(IxI)'!$H27:$K27)*(-1)</f>
        <v>0</v>
      </c>
      <c r="AH27">
        <f>I!AG25*SUM('Sim_Vt_Of(IxI)'!$H27:$K27)*(-1)</f>
        <v>0</v>
      </c>
      <c r="AI27">
        <f>I!AH25*SUM('Sim_Vt_Of(IxI)'!$H27:$K27)*(-1)</f>
        <v>0</v>
      </c>
      <c r="AJ27">
        <f>I!AI25*SUM('Sim_Vt_Of(IxI)'!$H27:$K27)*(-1)</f>
        <v>0</v>
      </c>
      <c r="AK27">
        <f>I!AJ25*SUM('Sim_Vt_Of(IxI)'!$H27:$K27)*(-1)</f>
        <v>0</v>
      </c>
      <c r="AL27">
        <f>I!AK25*SUM('Sim_Vt_Of(IxI)'!$H27:$K27)*(-1)</f>
        <v>0</v>
      </c>
      <c r="AM27">
        <f>I!AL25*SUM('Sim_Vt_Of(IxI)'!$H27:$K27)*(-1)</f>
        <v>0</v>
      </c>
      <c r="AN27">
        <f>I!AM25*SUM('Sim_Vt_Of(IxI)'!$H27:$K27)*(-1)</f>
        <v>0</v>
      </c>
      <c r="AO27">
        <f>I!AN25*SUM('Sim_Vt_Of(IxI)'!$H27:$K27)*(-1)</f>
        <v>0</v>
      </c>
      <c r="AP27">
        <f>I!AO25*SUM('Sim_Vt_Of(IxI)'!$H27:$K27)*(-1)</f>
        <v>0</v>
      </c>
      <c r="AQ27">
        <f>I!AP25*SUM('Sim_Vt_Of(IxI)'!$H27:$K27)*(-1)</f>
        <v>0</v>
      </c>
      <c r="AR27">
        <f>I!AQ25*SUM('Sim_Vt_Of(IxI)'!$H27:$K27)*(-1)</f>
        <v>0</v>
      </c>
      <c r="AS27">
        <f>I!AR25*SUM('Sim_Vt_Of(IxI)'!$H27:$K27)*(-1)</f>
        <v>0</v>
      </c>
      <c r="AT27">
        <f>I!AS25*SUM('Sim_Vt_Of(IxI)'!$H27:$K27)*(-1)</f>
        <v>0</v>
      </c>
      <c r="AU27">
        <f>I!AT25*SUM('Sim_Vt_Of(IxI)'!$H27:$K27)*(-1)</f>
        <v>0</v>
      </c>
      <c r="AV27">
        <f>I!AU25*SUM('Sim_Vt_Of(IxI)'!$H27:$K27)*(-1)</f>
        <v>0</v>
      </c>
      <c r="AW27">
        <f>I!AV25*SUM('Sim_Vt_Of(IxI)'!$H27:$K27)*(-1)</f>
        <v>0</v>
      </c>
      <c r="AX27">
        <f>I!AW25*SUM('Sim_Vt_Of(IxI)'!$H27:$K27)*(-1)</f>
        <v>0</v>
      </c>
      <c r="AY27">
        <f>I!AX25*SUM('Sim_Vt_Of(IxI)'!$H27:$K27)*(-1)</f>
        <v>0</v>
      </c>
      <c r="AZ27">
        <f>I!AY25*SUM('Sim_Vt_Of(IxI)'!$H27:$K27)*(-1)</f>
        <v>0</v>
      </c>
      <c r="BA27">
        <f>I!AZ25*SUM('Sim_Vt_Of(IxI)'!$H27:$K27)*(-1)</f>
        <v>0</v>
      </c>
      <c r="BB27">
        <f>I!BA25*SUM('Sim_Vt_Of(IxI)'!$H27:$K27)*(-1)</f>
        <v>0</v>
      </c>
      <c r="BC27">
        <f>I!BB25*SUM('Sim_Vt_Of(IxI)'!$H27:$K27)*(-1)</f>
        <v>0</v>
      </c>
      <c r="BD27">
        <f>I!BC25*SUM('Sim_Vt_Of(IxI)'!$H27:$K27)*(-1)</f>
        <v>0</v>
      </c>
      <c r="BE27">
        <f>I!BD25*SUM('Sim_Vt_Of(IxI)'!$H27:$K27)*(-1)</f>
        <v>0</v>
      </c>
      <c r="BF27">
        <f>I!BE25*SUM('Sim_Vt_Of(IxI)'!$H27:$K27)*(-1)</f>
        <v>0</v>
      </c>
      <c r="BG27">
        <f>I!BF25*SUM('Sim_Vt_Of(IxI)'!$H27:$K27)*(-1)</f>
        <v>0</v>
      </c>
      <c r="BH27">
        <f>I!BG25*SUM('Sim_Vt_Of(IxI)'!$H27:$K27)*(-1)</f>
        <v>0</v>
      </c>
      <c r="BI27">
        <f>I!BH25*SUM('Sim_Vt_Of(IxI)'!$H27:$K27)*(-1)</f>
        <v>0</v>
      </c>
      <c r="BJ27">
        <f>I!BI25*SUM('Sim_Vt_Of(IxI)'!$H27:$K27)*(-1)</f>
        <v>0</v>
      </c>
      <c r="BK27">
        <f>I!BJ25*SUM('Sim_Vt_Of(IxI)'!$H27:$K27)*(-1)</f>
        <v>0</v>
      </c>
      <c r="BL27">
        <f>I!BK25*SUM('Sim_Vt_Of(IxI)'!$H27:$K27)*(-1)</f>
        <v>0</v>
      </c>
      <c r="BM27">
        <f>I!BL25*SUM('Sim_Vt_Of(IxI)'!$H27:$K27)*(-1)</f>
        <v>0</v>
      </c>
      <c r="BN27">
        <f>I!BM25*SUM('Sim_Vt_Of(IxI)'!$H27:$K27)*(-1)</f>
        <v>0</v>
      </c>
      <c r="BO27">
        <f>I!BN25*SUM('Sim_Vt_Of(IxI)'!$H27:$K27)*(-1)</f>
        <v>0</v>
      </c>
      <c r="BP27">
        <f>I!BO25*SUM('Sim_Vt_Of(IxI)'!$H27:$K27)*(-1)</f>
        <v>0</v>
      </c>
      <c r="BQ27">
        <f>I!BP25*SUM('Sim_Vt_Of(IxI)'!$H27:$K27)*(-1)</f>
        <v>0</v>
      </c>
      <c r="BR27">
        <f>I!BQ25*SUM('Sim_Vt_Of(IxI)'!$H27:$K27)*(-1)</f>
        <v>0</v>
      </c>
      <c r="BS27">
        <f>I!BR25*SUM('Sim_Vt_Of(IxI)'!$H27:$K27)*(-1)</f>
        <v>0</v>
      </c>
      <c r="BT27">
        <f>I!BS25*SUM('Sim_Vt_Of(IxI)'!$H27:$K27)*(-1)</f>
        <v>0</v>
      </c>
      <c r="BU27">
        <f>I!BT25*SUM('Sim_Vt_Of(IxI)'!$H27:$K27)*(-1)</f>
        <v>0</v>
      </c>
      <c r="BV27">
        <f>I!BU25*SUM('Sim_Vt_Of(IxI)'!$H27:$K27)*(-1)</f>
        <v>0</v>
      </c>
      <c r="BW27">
        <f>I!BV25*SUM('Sim_Vt_Of(IxI)'!$H27:$K27)*(-1)</f>
        <v>0</v>
      </c>
      <c r="BX27">
        <f>I!BW25*SUM('Sim_Vt_Of(IxI)'!$H27:$K27)*(-1)</f>
        <v>0</v>
      </c>
      <c r="BY27">
        <f>I!BX25*SUM('Sim_Vt_Of(IxI)'!$H27:$K27)*(-1)</f>
        <v>0</v>
      </c>
    </row>
    <row r="28" spans="1:77" x14ac:dyDescent="0.25">
      <c r="A28" s="105" t="s">
        <v>25</v>
      </c>
      <c r="B28">
        <f>I!A26*SUM('Sim_Vt_Of(IxI)'!$H28:$K28)*(-1)</f>
        <v>0</v>
      </c>
      <c r="C28">
        <f>I!B26*SUM('Sim_Vt_Of(IxI)'!$H28:$K28)*(-1)</f>
        <v>0</v>
      </c>
      <c r="D28">
        <f>I!C26*SUM('Sim_Vt_Of(IxI)'!$H28:$K28)*(-1)</f>
        <v>0</v>
      </c>
      <c r="E28">
        <f>I!D26*SUM('Sim_Vt_Of(IxI)'!$H28:$K28)*(-1)</f>
        <v>0</v>
      </c>
      <c r="F28">
        <f>I!E26*SUM('Sim_Vt_Of(IxI)'!$H28:$K28)*(-1)</f>
        <v>0</v>
      </c>
      <c r="G28">
        <f>I!F26*SUM('Sim_Vt_Of(IxI)'!$H28:$K28)*(-1)</f>
        <v>0</v>
      </c>
      <c r="H28">
        <f>I!G26*SUM('Sim_Vt_Of(IxI)'!$H28:$K28)*(-1)</f>
        <v>0</v>
      </c>
      <c r="I28">
        <f>I!H26*SUM('Sim_Vt_Of(IxI)'!$H28:$K28)*(-1)</f>
        <v>0</v>
      </c>
      <c r="J28">
        <f>I!I26*SUM('Sim_Vt_Of(IxI)'!$H28:$K28)*(-1)</f>
        <v>0</v>
      </c>
      <c r="K28">
        <f>I!J26*SUM('Sim_Vt_Of(IxI)'!$H28:$K28)*(-1)</f>
        <v>0</v>
      </c>
      <c r="L28">
        <f>I!K26*SUM('Sim_Vt_Of(IxI)'!$H28:$K28)*(-1)</f>
        <v>0</v>
      </c>
      <c r="M28">
        <f>I!L26*SUM('Sim_Vt_Of(IxI)'!$H28:$K28)*(-1)</f>
        <v>0</v>
      </c>
      <c r="N28">
        <f>I!M26*SUM('Sim_Vt_Of(IxI)'!$H28:$K28)*(-1)</f>
        <v>0</v>
      </c>
      <c r="O28">
        <f>I!N26*SUM('Sim_Vt_Of(IxI)'!$H28:$K28)*(-1)</f>
        <v>0</v>
      </c>
      <c r="P28">
        <f>I!O26*SUM('Sim_Vt_Of(IxI)'!$H28:$K28)*(-1)</f>
        <v>0</v>
      </c>
      <c r="Q28">
        <f>I!P26*SUM('Sim_Vt_Of(IxI)'!$H28:$K28)*(-1)</f>
        <v>0</v>
      </c>
      <c r="R28">
        <f>I!Q26*SUM('Sim_Vt_Of(IxI)'!$H28:$K28)*(-1)</f>
        <v>0</v>
      </c>
      <c r="S28">
        <f>I!R26*SUM('Sim_Vt_Of(IxI)'!$H28:$K28)*(-1)</f>
        <v>0</v>
      </c>
      <c r="T28">
        <f>I!S26*SUM('Sim_Vt_Of(IxI)'!$H28:$K28)*(-1)</f>
        <v>0</v>
      </c>
      <c r="U28">
        <f>I!T26*SUM('Sim_Vt_Of(IxI)'!$H28:$K28)*(-1)</f>
        <v>0</v>
      </c>
      <c r="V28">
        <f>I!U26*SUM('Sim_Vt_Of(IxI)'!$H28:$K28)*(-1)</f>
        <v>0</v>
      </c>
      <c r="W28">
        <f>I!V26*SUM('Sim_Vt_Of(IxI)'!$H28:$K28)*(-1)</f>
        <v>0</v>
      </c>
      <c r="X28">
        <f>I!W26*SUM('Sim_Vt_Of(IxI)'!$H28:$K28)*(-1)</f>
        <v>0</v>
      </c>
      <c r="Y28">
        <f>I!X26*SUM('Sim_Vt_Of(IxI)'!$H28:$K28)*(-1)</f>
        <v>0</v>
      </c>
      <c r="Z28">
        <f>I!Y26*SUM('Sim_Vt_Of(IxI)'!$H28:$K28)*(-1)</f>
        <v>0</v>
      </c>
      <c r="AA28">
        <f>I!Z26*SUM('Sim_Vt_Of(IxI)'!$H28:$K28)*(-1)</f>
        <v>0</v>
      </c>
      <c r="AB28">
        <f>I!AA26*SUM('Sim_Vt_Of(IxI)'!$H28:$K28)*(-1)</f>
        <v>0</v>
      </c>
      <c r="AC28">
        <f>I!AB26*SUM('Sim_Vt_Of(IxI)'!$H28:$K28)*(-1)</f>
        <v>0</v>
      </c>
      <c r="AD28">
        <f>I!AC26*SUM('Sim_Vt_Of(IxI)'!$H28:$K28)*(-1)</f>
        <v>0</v>
      </c>
      <c r="AE28">
        <f>I!AD26*SUM('Sim_Vt_Of(IxI)'!$H28:$K28)*(-1)</f>
        <v>0</v>
      </c>
      <c r="AF28">
        <f>I!AE26*SUM('Sim_Vt_Of(IxI)'!$H28:$K28)*(-1)</f>
        <v>0</v>
      </c>
      <c r="AG28">
        <f>I!AF26*SUM('Sim_Vt_Of(IxI)'!$H28:$K28)*(-1)</f>
        <v>0</v>
      </c>
      <c r="AH28">
        <f>I!AG26*SUM('Sim_Vt_Of(IxI)'!$H28:$K28)*(-1)</f>
        <v>0</v>
      </c>
      <c r="AI28">
        <f>I!AH26*SUM('Sim_Vt_Of(IxI)'!$H28:$K28)*(-1)</f>
        <v>0</v>
      </c>
      <c r="AJ28">
        <f>I!AI26*SUM('Sim_Vt_Of(IxI)'!$H28:$K28)*(-1)</f>
        <v>0</v>
      </c>
      <c r="AK28">
        <f>I!AJ26*SUM('Sim_Vt_Of(IxI)'!$H28:$K28)*(-1)</f>
        <v>0</v>
      </c>
      <c r="AL28">
        <f>I!AK26*SUM('Sim_Vt_Of(IxI)'!$H28:$K28)*(-1)</f>
        <v>0</v>
      </c>
      <c r="AM28">
        <f>I!AL26*SUM('Sim_Vt_Of(IxI)'!$H28:$K28)*(-1)</f>
        <v>0</v>
      </c>
      <c r="AN28">
        <f>I!AM26*SUM('Sim_Vt_Of(IxI)'!$H28:$K28)*(-1)</f>
        <v>0</v>
      </c>
      <c r="AO28">
        <f>I!AN26*SUM('Sim_Vt_Of(IxI)'!$H28:$K28)*(-1)</f>
        <v>0</v>
      </c>
      <c r="AP28">
        <f>I!AO26*SUM('Sim_Vt_Of(IxI)'!$H28:$K28)*(-1)</f>
        <v>0</v>
      </c>
      <c r="AQ28">
        <f>I!AP26*SUM('Sim_Vt_Of(IxI)'!$H28:$K28)*(-1)</f>
        <v>0</v>
      </c>
      <c r="AR28">
        <f>I!AQ26*SUM('Sim_Vt_Of(IxI)'!$H28:$K28)*(-1)</f>
        <v>0</v>
      </c>
      <c r="AS28">
        <f>I!AR26*SUM('Sim_Vt_Of(IxI)'!$H28:$K28)*(-1)</f>
        <v>0</v>
      </c>
      <c r="AT28">
        <f>I!AS26*SUM('Sim_Vt_Of(IxI)'!$H28:$K28)*(-1)</f>
        <v>0</v>
      </c>
      <c r="AU28">
        <f>I!AT26*SUM('Sim_Vt_Of(IxI)'!$H28:$K28)*(-1)</f>
        <v>0</v>
      </c>
      <c r="AV28">
        <f>I!AU26*SUM('Sim_Vt_Of(IxI)'!$H28:$K28)*(-1)</f>
        <v>0</v>
      </c>
      <c r="AW28">
        <f>I!AV26*SUM('Sim_Vt_Of(IxI)'!$H28:$K28)*(-1)</f>
        <v>0</v>
      </c>
      <c r="AX28">
        <f>I!AW26*SUM('Sim_Vt_Of(IxI)'!$H28:$K28)*(-1)</f>
        <v>0</v>
      </c>
      <c r="AY28">
        <f>I!AX26*SUM('Sim_Vt_Of(IxI)'!$H28:$K28)*(-1)</f>
        <v>0</v>
      </c>
      <c r="AZ28">
        <f>I!AY26*SUM('Sim_Vt_Of(IxI)'!$H28:$K28)*(-1)</f>
        <v>0</v>
      </c>
      <c r="BA28">
        <f>I!AZ26*SUM('Sim_Vt_Of(IxI)'!$H28:$K28)*(-1)</f>
        <v>0</v>
      </c>
      <c r="BB28">
        <f>I!BA26*SUM('Sim_Vt_Of(IxI)'!$H28:$K28)*(-1)</f>
        <v>0</v>
      </c>
      <c r="BC28">
        <f>I!BB26*SUM('Sim_Vt_Of(IxI)'!$H28:$K28)*(-1)</f>
        <v>0</v>
      </c>
      <c r="BD28">
        <f>I!BC26*SUM('Sim_Vt_Of(IxI)'!$H28:$K28)*(-1)</f>
        <v>0</v>
      </c>
      <c r="BE28">
        <f>I!BD26*SUM('Sim_Vt_Of(IxI)'!$H28:$K28)*(-1)</f>
        <v>0</v>
      </c>
      <c r="BF28">
        <f>I!BE26*SUM('Sim_Vt_Of(IxI)'!$H28:$K28)*(-1)</f>
        <v>0</v>
      </c>
      <c r="BG28">
        <f>I!BF26*SUM('Sim_Vt_Of(IxI)'!$H28:$K28)*(-1)</f>
        <v>0</v>
      </c>
      <c r="BH28">
        <f>I!BG26*SUM('Sim_Vt_Of(IxI)'!$H28:$K28)*(-1)</f>
        <v>0</v>
      </c>
      <c r="BI28">
        <f>I!BH26*SUM('Sim_Vt_Of(IxI)'!$H28:$K28)*(-1)</f>
        <v>0</v>
      </c>
      <c r="BJ28">
        <f>I!BI26*SUM('Sim_Vt_Of(IxI)'!$H28:$K28)*(-1)</f>
        <v>0</v>
      </c>
      <c r="BK28">
        <f>I!BJ26*SUM('Sim_Vt_Of(IxI)'!$H28:$K28)*(-1)</f>
        <v>0</v>
      </c>
      <c r="BL28">
        <f>I!BK26*SUM('Sim_Vt_Of(IxI)'!$H28:$K28)*(-1)</f>
        <v>0</v>
      </c>
      <c r="BM28">
        <f>I!BL26*SUM('Sim_Vt_Of(IxI)'!$H28:$K28)*(-1)</f>
        <v>0</v>
      </c>
      <c r="BN28">
        <f>I!BM26*SUM('Sim_Vt_Of(IxI)'!$H28:$K28)*(-1)</f>
        <v>0</v>
      </c>
      <c r="BO28">
        <f>I!BN26*SUM('Sim_Vt_Of(IxI)'!$H28:$K28)*(-1)</f>
        <v>0</v>
      </c>
      <c r="BP28">
        <f>I!BO26*SUM('Sim_Vt_Of(IxI)'!$H28:$K28)*(-1)</f>
        <v>0</v>
      </c>
      <c r="BQ28">
        <f>I!BP26*SUM('Sim_Vt_Of(IxI)'!$H28:$K28)*(-1)</f>
        <v>0</v>
      </c>
      <c r="BR28">
        <f>I!BQ26*SUM('Sim_Vt_Of(IxI)'!$H28:$K28)*(-1)</f>
        <v>0</v>
      </c>
      <c r="BS28">
        <f>I!BR26*SUM('Sim_Vt_Of(IxI)'!$H28:$K28)*(-1)</f>
        <v>0</v>
      </c>
      <c r="BT28">
        <f>I!BS26*SUM('Sim_Vt_Of(IxI)'!$H28:$K28)*(-1)</f>
        <v>0</v>
      </c>
      <c r="BU28">
        <f>I!BT26*SUM('Sim_Vt_Of(IxI)'!$H28:$K28)*(-1)</f>
        <v>0</v>
      </c>
      <c r="BV28">
        <f>I!BU26*SUM('Sim_Vt_Of(IxI)'!$H28:$K28)*(-1)</f>
        <v>0</v>
      </c>
      <c r="BW28">
        <f>I!BV26*SUM('Sim_Vt_Of(IxI)'!$H28:$K28)*(-1)</f>
        <v>0</v>
      </c>
      <c r="BX28">
        <f>I!BW26*SUM('Sim_Vt_Of(IxI)'!$H28:$K28)*(-1)</f>
        <v>0</v>
      </c>
      <c r="BY28">
        <f>I!BX26*SUM('Sim_Vt_Of(IxI)'!$H28:$K28)*(-1)</f>
        <v>0</v>
      </c>
    </row>
    <row r="29" spans="1:77" x14ac:dyDescent="0.25">
      <c r="A29" s="105" t="s">
        <v>26</v>
      </c>
      <c r="B29">
        <f>I!A27*SUM('Sim_Vt_Of(IxI)'!$H29:$K29)*(-1)</f>
        <v>0</v>
      </c>
      <c r="C29">
        <f>I!B27*SUM('Sim_Vt_Of(IxI)'!$H29:$K29)*(-1)</f>
        <v>0</v>
      </c>
      <c r="D29">
        <f>I!C27*SUM('Sim_Vt_Of(IxI)'!$H29:$K29)*(-1)</f>
        <v>0</v>
      </c>
      <c r="E29">
        <f>I!D27*SUM('Sim_Vt_Of(IxI)'!$H29:$K29)*(-1)</f>
        <v>0</v>
      </c>
      <c r="F29">
        <f>I!E27*SUM('Sim_Vt_Of(IxI)'!$H29:$K29)*(-1)</f>
        <v>0</v>
      </c>
      <c r="G29">
        <f>I!F27*SUM('Sim_Vt_Of(IxI)'!$H29:$K29)*(-1)</f>
        <v>0</v>
      </c>
      <c r="H29">
        <f>I!G27*SUM('Sim_Vt_Of(IxI)'!$H29:$K29)*(-1)</f>
        <v>0</v>
      </c>
      <c r="I29">
        <f>I!H27*SUM('Sim_Vt_Of(IxI)'!$H29:$K29)*(-1)</f>
        <v>0</v>
      </c>
      <c r="J29">
        <f>I!I27*SUM('Sim_Vt_Of(IxI)'!$H29:$K29)*(-1)</f>
        <v>0</v>
      </c>
      <c r="K29">
        <f>I!J27*SUM('Sim_Vt_Of(IxI)'!$H29:$K29)*(-1)</f>
        <v>0</v>
      </c>
      <c r="L29">
        <f>I!K27*SUM('Sim_Vt_Of(IxI)'!$H29:$K29)*(-1)</f>
        <v>0</v>
      </c>
      <c r="M29">
        <f>I!L27*SUM('Sim_Vt_Of(IxI)'!$H29:$K29)*(-1)</f>
        <v>0</v>
      </c>
      <c r="N29">
        <f>I!M27*SUM('Sim_Vt_Of(IxI)'!$H29:$K29)*(-1)</f>
        <v>0</v>
      </c>
      <c r="O29">
        <f>I!N27*SUM('Sim_Vt_Of(IxI)'!$H29:$K29)*(-1)</f>
        <v>0</v>
      </c>
      <c r="P29">
        <f>I!O27*SUM('Sim_Vt_Of(IxI)'!$H29:$K29)*(-1)</f>
        <v>0</v>
      </c>
      <c r="Q29">
        <f>I!P27*SUM('Sim_Vt_Of(IxI)'!$H29:$K29)*(-1)</f>
        <v>0</v>
      </c>
      <c r="R29">
        <f>I!Q27*SUM('Sim_Vt_Of(IxI)'!$H29:$K29)*(-1)</f>
        <v>0</v>
      </c>
      <c r="S29">
        <f>I!R27*SUM('Sim_Vt_Of(IxI)'!$H29:$K29)*(-1)</f>
        <v>0</v>
      </c>
      <c r="T29">
        <f>I!S27*SUM('Sim_Vt_Of(IxI)'!$H29:$K29)*(-1)</f>
        <v>0</v>
      </c>
      <c r="U29">
        <f>I!T27*SUM('Sim_Vt_Of(IxI)'!$H29:$K29)*(-1)</f>
        <v>0</v>
      </c>
      <c r="V29">
        <f>I!U27*SUM('Sim_Vt_Of(IxI)'!$H29:$K29)*(-1)</f>
        <v>0</v>
      </c>
      <c r="W29">
        <f>I!V27*SUM('Sim_Vt_Of(IxI)'!$H29:$K29)*(-1)</f>
        <v>0</v>
      </c>
      <c r="X29">
        <f>I!W27*SUM('Sim_Vt_Of(IxI)'!$H29:$K29)*(-1)</f>
        <v>0</v>
      </c>
      <c r="Y29">
        <f>I!X27*SUM('Sim_Vt_Of(IxI)'!$H29:$K29)*(-1)</f>
        <v>0</v>
      </c>
      <c r="Z29">
        <f>I!Y27*SUM('Sim_Vt_Of(IxI)'!$H29:$K29)*(-1)</f>
        <v>0</v>
      </c>
      <c r="AA29">
        <f>I!Z27*SUM('Sim_Vt_Of(IxI)'!$H29:$K29)*(-1)</f>
        <v>0</v>
      </c>
      <c r="AB29">
        <f>I!AA27*SUM('Sim_Vt_Of(IxI)'!$H29:$K29)*(-1)</f>
        <v>0</v>
      </c>
      <c r="AC29">
        <f>I!AB27*SUM('Sim_Vt_Of(IxI)'!$H29:$K29)*(-1)</f>
        <v>0</v>
      </c>
      <c r="AD29">
        <f>I!AC27*SUM('Sim_Vt_Of(IxI)'!$H29:$K29)*(-1)</f>
        <v>0</v>
      </c>
      <c r="AE29">
        <f>I!AD27*SUM('Sim_Vt_Of(IxI)'!$H29:$K29)*(-1)</f>
        <v>0</v>
      </c>
      <c r="AF29">
        <f>I!AE27*SUM('Sim_Vt_Of(IxI)'!$H29:$K29)*(-1)</f>
        <v>0</v>
      </c>
      <c r="AG29">
        <f>I!AF27*SUM('Sim_Vt_Of(IxI)'!$H29:$K29)*(-1)</f>
        <v>0</v>
      </c>
      <c r="AH29">
        <f>I!AG27*SUM('Sim_Vt_Of(IxI)'!$H29:$K29)*(-1)</f>
        <v>0</v>
      </c>
      <c r="AI29">
        <f>I!AH27*SUM('Sim_Vt_Of(IxI)'!$H29:$K29)*(-1)</f>
        <v>0</v>
      </c>
      <c r="AJ29">
        <f>I!AI27*SUM('Sim_Vt_Of(IxI)'!$H29:$K29)*(-1)</f>
        <v>0</v>
      </c>
      <c r="AK29">
        <f>I!AJ27*SUM('Sim_Vt_Of(IxI)'!$H29:$K29)*(-1)</f>
        <v>0</v>
      </c>
      <c r="AL29">
        <f>I!AK27*SUM('Sim_Vt_Of(IxI)'!$H29:$K29)*(-1)</f>
        <v>0</v>
      </c>
      <c r="AM29">
        <f>I!AL27*SUM('Sim_Vt_Of(IxI)'!$H29:$K29)*(-1)</f>
        <v>0</v>
      </c>
      <c r="AN29">
        <f>I!AM27*SUM('Sim_Vt_Of(IxI)'!$H29:$K29)*(-1)</f>
        <v>0</v>
      </c>
      <c r="AO29">
        <f>I!AN27*SUM('Sim_Vt_Of(IxI)'!$H29:$K29)*(-1)</f>
        <v>0</v>
      </c>
      <c r="AP29">
        <f>I!AO27*SUM('Sim_Vt_Of(IxI)'!$H29:$K29)*(-1)</f>
        <v>0</v>
      </c>
      <c r="AQ29">
        <f>I!AP27*SUM('Sim_Vt_Of(IxI)'!$H29:$K29)*(-1)</f>
        <v>0</v>
      </c>
      <c r="AR29">
        <f>I!AQ27*SUM('Sim_Vt_Of(IxI)'!$H29:$K29)*(-1)</f>
        <v>0</v>
      </c>
      <c r="AS29">
        <f>I!AR27*SUM('Sim_Vt_Of(IxI)'!$H29:$K29)*(-1)</f>
        <v>0</v>
      </c>
      <c r="AT29">
        <f>I!AS27*SUM('Sim_Vt_Of(IxI)'!$H29:$K29)*(-1)</f>
        <v>0</v>
      </c>
      <c r="AU29">
        <f>I!AT27*SUM('Sim_Vt_Of(IxI)'!$H29:$K29)*(-1)</f>
        <v>0</v>
      </c>
      <c r="AV29">
        <f>I!AU27*SUM('Sim_Vt_Of(IxI)'!$H29:$K29)*(-1)</f>
        <v>0</v>
      </c>
      <c r="AW29">
        <f>I!AV27*SUM('Sim_Vt_Of(IxI)'!$H29:$K29)*(-1)</f>
        <v>0</v>
      </c>
      <c r="AX29">
        <f>I!AW27*SUM('Sim_Vt_Of(IxI)'!$H29:$K29)*(-1)</f>
        <v>0</v>
      </c>
      <c r="AY29">
        <f>I!AX27*SUM('Sim_Vt_Of(IxI)'!$H29:$K29)*(-1)</f>
        <v>0</v>
      </c>
      <c r="AZ29">
        <f>I!AY27*SUM('Sim_Vt_Of(IxI)'!$H29:$K29)*(-1)</f>
        <v>0</v>
      </c>
      <c r="BA29">
        <f>I!AZ27*SUM('Sim_Vt_Of(IxI)'!$H29:$K29)*(-1)</f>
        <v>0</v>
      </c>
      <c r="BB29">
        <f>I!BA27*SUM('Sim_Vt_Of(IxI)'!$H29:$K29)*(-1)</f>
        <v>0</v>
      </c>
      <c r="BC29">
        <f>I!BB27*SUM('Sim_Vt_Of(IxI)'!$H29:$K29)*(-1)</f>
        <v>0</v>
      </c>
      <c r="BD29">
        <f>I!BC27*SUM('Sim_Vt_Of(IxI)'!$H29:$K29)*(-1)</f>
        <v>0</v>
      </c>
      <c r="BE29">
        <f>I!BD27*SUM('Sim_Vt_Of(IxI)'!$H29:$K29)*(-1)</f>
        <v>0</v>
      </c>
      <c r="BF29">
        <f>I!BE27*SUM('Sim_Vt_Of(IxI)'!$H29:$K29)*(-1)</f>
        <v>0</v>
      </c>
      <c r="BG29">
        <f>I!BF27*SUM('Sim_Vt_Of(IxI)'!$H29:$K29)*(-1)</f>
        <v>0</v>
      </c>
      <c r="BH29">
        <f>I!BG27*SUM('Sim_Vt_Of(IxI)'!$H29:$K29)*(-1)</f>
        <v>0</v>
      </c>
      <c r="BI29">
        <f>I!BH27*SUM('Sim_Vt_Of(IxI)'!$H29:$K29)*(-1)</f>
        <v>0</v>
      </c>
      <c r="BJ29">
        <f>I!BI27*SUM('Sim_Vt_Of(IxI)'!$H29:$K29)*(-1)</f>
        <v>0</v>
      </c>
      <c r="BK29">
        <f>I!BJ27*SUM('Sim_Vt_Of(IxI)'!$H29:$K29)*(-1)</f>
        <v>0</v>
      </c>
      <c r="BL29">
        <f>I!BK27*SUM('Sim_Vt_Of(IxI)'!$H29:$K29)*(-1)</f>
        <v>0</v>
      </c>
      <c r="BM29">
        <f>I!BL27*SUM('Sim_Vt_Of(IxI)'!$H29:$K29)*(-1)</f>
        <v>0</v>
      </c>
      <c r="BN29">
        <f>I!BM27*SUM('Sim_Vt_Of(IxI)'!$H29:$K29)*(-1)</f>
        <v>0</v>
      </c>
      <c r="BO29">
        <f>I!BN27*SUM('Sim_Vt_Of(IxI)'!$H29:$K29)*(-1)</f>
        <v>0</v>
      </c>
      <c r="BP29">
        <f>I!BO27*SUM('Sim_Vt_Of(IxI)'!$H29:$K29)*(-1)</f>
        <v>0</v>
      </c>
      <c r="BQ29">
        <f>I!BP27*SUM('Sim_Vt_Of(IxI)'!$H29:$K29)*(-1)</f>
        <v>0</v>
      </c>
      <c r="BR29">
        <f>I!BQ27*SUM('Sim_Vt_Of(IxI)'!$H29:$K29)*(-1)</f>
        <v>0</v>
      </c>
      <c r="BS29">
        <f>I!BR27*SUM('Sim_Vt_Of(IxI)'!$H29:$K29)*(-1)</f>
        <v>0</v>
      </c>
      <c r="BT29">
        <f>I!BS27*SUM('Sim_Vt_Of(IxI)'!$H29:$K29)*(-1)</f>
        <v>0</v>
      </c>
      <c r="BU29">
        <f>I!BT27*SUM('Sim_Vt_Of(IxI)'!$H29:$K29)*(-1)</f>
        <v>0</v>
      </c>
      <c r="BV29">
        <f>I!BU27*SUM('Sim_Vt_Of(IxI)'!$H29:$K29)*(-1)</f>
        <v>0</v>
      </c>
      <c r="BW29">
        <f>I!BV27*SUM('Sim_Vt_Of(IxI)'!$H29:$K29)*(-1)</f>
        <v>0</v>
      </c>
      <c r="BX29">
        <f>I!BW27*SUM('Sim_Vt_Of(IxI)'!$H29:$K29)*(-1)</f>
        <v>0</v>
      </c>
      <c r="BY29">
        <f>I!BX27*SUM('Sim_Vt_Of(IxI)'!$H29:$K29)*(-1)</f>
        <v>0</v>
      </c>
    </row>
    <row r="30" spans="1:77" x14ac:dyDescent="0.25">
      <c r="A30" s="105" t="s">
        <v>27</v>
      </c>
      <c r="B30">
        <f>I!A28*SUM('Sim_Vt_Of(IxI)'!$H30:$K30)*(-1)</f>
        <v>0</v>
      </c>
      <c r="C30">
        <f>I!B28*SUM('Sim_Vt_Of(IxI)'!$H30:$K30)*(-1)</f>
        <v>0</v>
      </c>
      <c r="D30">
        <f>I!C28*SUM('Sim_Vt_Of(IxI)'!$H30:$K30)*(-1)</f>
        <v>0</v>
      </c>
      <c r="E30">
        <f>I!D28*SUM('Sim_Vt_Of(IxI)'!$H30:$K30)*(-1)</f>
        <v>0</v>
      </c>
      <c r="F30">
        <f>I!E28*SUM('Sim_Vt_Of(IxI)'!$H30:$K30)*(-1)</f>
        <v>0</v>
      </c>
      <c r="G30">
        <f>I!F28*SUM('Sim_Vt_Of(IxI)'!$H30:$K30)*(-1)</f>
        <v>0</v>
      </c>
      <c r="H30">
        <f>I!G28*SUM('Sim_Vt_Of(IxI)'!$H30:$K30)*(-1)</f>
        <v>0</v>
      </c>
      <c r="I30">
        <f>I!H28*SUM('Sim_Vt_Of(IxI)'!$H30:$K30)*(-1)</f>
        <v>0</v>
      </c>
      <c r="J30">
        <f>I!I28*SUM('Sim_Vt_Of(IxI)'!$H30:$K30)*(-1)</f>
        <v>0</v>
      </c>
      <c r="K30">
        <f>I!J28*SUM('Sim_Vt_Of(IxI)'!$H30:$K30)*(-1)</f>
        <v>0</v>
      </c>
      <c r="L30">
        <f>I!K28*SUM('Sim_Vt_Of(IxI)'!$H30:$K30)*(-1)</f>
        <v>0</v>
      </c>
      <c r="M30">
        <f>I!L28*SUM('Sim_Vt_Of(IxI)'!$H30:$K30)*(-1)</f>
        <v>0</v>
      </c>
      <c r="N30">
        <f>I!M28*SUM('Sim_Vt_Of(IxI)'!$H30:$K30)*(-1)</f>
        <v>0</v>
      </c>
      <c r="O30">
        <f>I!N28*SUM('Sim_Vt_Of(IxI)'!$H30:$K30)*(-1)</f>
        <v>0</v>
      </c>
      <c r="P30">
        <f>I!O28*SUM('Sim_Vt_Of(IxI)'!$H30:$K30)*(-1)</f>
        <v>0</v>
      </c>
      <c r="Q30">
        <f>I!P28*SUM('Sim_Vt_Of(IxI)'!$H30:$K30)*(-1)</f>
        <v>0</v>
      </c>
      <c r="R30">
        <f>I!Q28*SUM('Sim_Vt_Of(IxI)'!$H30:$K30)*(-1)</f>
        <v>0</v>
      </c>
      <c r="S30">
        <f>I!R28*SUM('Sim_Vt_Of(IxI)'!$H30:$K30)*(-1)</f>
        <v>0</v>
      </c>
      <c r="T30">
        <f>I!S28*SUM('Sim_Vt_Of(IxI)'!$H30:$K30)*(-1)</f>
        <v>0</v>
      </c>
      <c r="U30">
        <f>I!T28*SUM('Sim_Vt_Of(IxI)'!$H30:$K30)*(-1)</f>
        <v>0</v>
      </c>
      <c r="V30">
        <f>I!U28*SUM('Sim_Vt_Of(IxI)'!$H30:$K30)*(-1)</f>
        <v>0</v>
      </c>
      <c r="W30">
        <f>I!V28*SUM('Sim_Vt_Of(IxI)'!$H30:$K30)*(-1)</f>
        <v>0</v>
      </c>
      <c r="X30">
        <f>I!W28*SUM('Sim_Vt_Of(IxI)'!$H30:$K30)*(-1)</f>
        <v>0</v>
      </c>
      <c r="Y30">
        <f>I!X28*SUM('Sim_Vt_Of(IxI)'!$H30:$K30)*(-1)</f>
        <v>0</v>
      </c>
      <c r="Z30">
        <f>I!Y28*SUM('Sim_Vt_Of(IxI)'!$H30:$K30)*(-1)</f>
        <v>0</v>
      </c>
      <c r="AA30">
        <f>I!Z28*SUM('Sim_Vt_Of(IxI)'!$H30:$K30)*(-1)</f>
        <v>0</v>
      </c>
      <c r="AB30">
        <f>I!AA28*SUM('Sim_Vt_Of(IxI)'!$H30:$K30)*(-1)</f>
        <v>0</v>
      </c>
      <c r="AC30">
        <f>I!AB28*SUM('Sim_Vt_Of(IxI)'!$H30:$K30)*(-1)</f>
        <v>0</v>
      </c>
      <c r="AD30">
        <f>I!AC28*SUM('Sim_Vt_Of(IxI)'!$H30:$K30)*(-1)</f>
        <v>0</v>
      </c>
      <c r="AE30">
        <f>I!AD28*SUM('Sim_Vt_Of(IxI)'!$H30:$K30)*(-1)</f>
        <v>0</v>
      </c>
      <c r="AF30">
        <f>I!AE28*SUM('Sim_Vt_Of(IxI)'!$H30:$K30)*(-1)</f>
        <v>0</v>
      </c>
      <c r="AG30">
        <f>I!AF28*SUM('Sim_Vt_Of(IxI)'!$H30:$K30)*(-1)</f>
        <v>0</v>
      </c>
      <c r="AH30">
        <f>I!AG28*SUM('Sim_Vt_Of(IxI)'!$H30:$K30)*(-1)</f>
        <v>0</v>
      </c>
      <c r="AI30">
        <f>I!AH28*SUM('Sim_Vt_Of(IxI)'!$H30:$K30)*(-1)</f>
        <v>0</v>
      </c>
      <c r="AJ30">
        <f>I!AI28*SUM('Sim_Vt_Of(IxI)'!$H30:$K30)*(-1)</f>
        <v>0</v>
      </c>
      <c r="AK30">
        <f>I!AJ28*SUM('Sim_Vt_Of(IxI)'!$H30:$K30)*(-1)</f>
        <v>0</v>
      </c>
      <c r="AL30">
        <f>I!AK28*SUM('Sim_Vt_Of(IxI)'!$H30:$K30)*(-1)</f>
        <v>0</v>
      </c>
      <c r="AM30">
        <f>I!AL28*SUM('Sim_Vt_Of(IxI)'!$H30:$K30)*(-1)</f>
        <v>0</v>
      </c>
      <c r="AN30">
        <f>I!AM28*SUM('Sim_Vt_Of(IxI)'!$H30:$K30)*(-1)</f>
        <v>0</v>
      </c>
      <c r="AO30">
        <f>I!AN28*SUM('Sim_Vt_Of(IxI)'!$H30:$K30)*(-1)</f>
        <v>0</v>
      </c>
      <c r="AP30">
        <f>I!AO28*SUM('Sim_Vt_Of(IxI)'!$H30:$K30)*(-1)</f>
        <v>0</v>
      </c>
      <c r="AQ30">
        <f>I!AP28*SUM('Sim_Vt_Of(IxI)'!$H30:$K30)*(-1)</f>
        <v>0</v>
      </c>
      <c r="AR30">
        <f>I!AQ28*SUM('Sim_Vt_Of(IxI)'!$H30:$K30)*(-1)</f>
        <v>0</v>
      </c>
      <c r="AS30">
        <f>I!AR28*SUM('Sim_Vt_Of(IxI)'!$H30:$K30)*(-1)</f>
        <v>0</v>
      </c>
      <c r="AT30">
        <f>I!AS28*SUM('Sim_Vt_Of(IxI)'!$H30:$K30)*(-1)</f>
        <v>0</v>
      </c>
      <c r="AU30">
        <f>I!AT28*SUM('Sim_Vt_Of(IxI)'!$H30:$K30)*(-1)</f>
        <v>0</v>
      </c>
      <c r="AV30">
        <f>I!AU28*SUM('Sim_Vt_Of(IxI)'!$H30:$K30)*(-1)</f>
        <v>0</v>
      </c>
      <c r="AW30">
        <f>I!AV28*SUM('Sim_Vt_Of(IxI)'!$H30:$K30)*(-1)</f>
        <v>0</v>
      </c>
      <c r="AX30">
        <f>I!AW28*SUM('Sim_Vt_Of(IxI)'!$H30:$K30)*(-1)</f>
        <v>0</v>
      </c>
      <c r="AY30">
        <f>I!AX28*SUM('Sim_Vt_Of(IxI)'!$H30:$K30)*(-1)</f>
        <v>0</v>
      </c>
      <c r="AZ30">
        <f>I!AY28*SUM('Sim_Vt_Of(IxI)'!$H30:$K30)*(-1)</f>
        <v>0</v>
      </c>
      <c r="BA30">
        <f>I!AZ28*SUM('Sim_Vt_Of(IxI)'!$H30:$K30)*(-1)</f>
        <v>0</v>
      </c>
      <c r="BB30">
        <f>I!BA28*SUM('Sim_Vt_Of(IxI)'!$H30:$K30)*(-1)</f>
        <v>0</v>
      </c>
      <c r="BC30">
        <f>I!BB28*SUM('Sim_Vt_Of(IxI)'!$H30:$K30)*(-1)</f>
        <v>0</v>
      </c>
      <c r="BD30">
        <f>I!BC28*SUM('Sim_Vt_Of(IxI)'!$H30:$K30)*(-1)</f>
        <v>0</v>
      </c>
      <c r="BE30">
        <f>I!BD28*SUM('Sim_Vt_Of(IxI)'!$H30:$K30)*(-1)</f>
        <v>0</v>
      </c>
      <c r="BF30">
        <f>I!BE28*SUM('Sim_Vt_Of(IxI)'!$H30:$K30)*(-1)</f>
        <v>0</v>
      </c>
      <c r="BG30">
        <f>I!BF28*SUM('Sim_Vt_Of(IxI)'!$H30:$K30)*(-1)</f>
        <v>0</v>
      </c>
      <c r="BH30">
        <f>I!BG28*SUM('Sim_Vt_Of(IxI)'!$H30:$K30)*(-1)</f>
        <v>0</v>
      </c>
      <c r="BI30">
        <f>I!BH28*SUM('Sim_Vt_Of(IxI)'!$H30:$K30)*(-1)</f>
        <v>0</v>
      </c>
      <c r="BJ30">
        <f>I!BI28*SUM('Sim_Vt_Of(IxI)'!$H30:$K30)*(-1)</f>
        <v>0</v>
      </c>
      <c r="BK30">
        <f>I!BJ28*SUM('Sim_Vt_Of(IxI)'!$H30:$K30)*(-1)</f>
        <v>0</v>
      </c>
      <c r="BL30">
        <f>I!BK28*SUM('Sim_Vt_Of(IxI)'!$H30:$K30)*(-1)</f>
        <v>0</v>
      </c>
      <c r="BM30">
        <f>I!BL28*SUM('Sim_Vt_Of(IxI)'!$H30:$K30)*(-1)</f>
        <v>0</v>
      </c>
      <c r="BN30">
        <f>I!BM28*SUM('Sim_Vt_Of(IxI)'!$H30:$K30)*(-1)</f>
        <v>0</v>
      </c>
      <c r="BO30">
        <f>I!BN28*SUM('Sim_Vt_Of(IxI)'!$H30:$K30)*(-1)</f>
        <v>0</v>
      </c>
      <c r="BP30">
        <f>I!BO28*SUM('Sim_Vt_Of(IxI)'!$H30:$K30)*(-1)</f>
        <v>0</v>
      </c>
      <c r="BQ30">
        <f>I!BP28*SUM('Sim_Vt_Of(IxI)'!$H30:$K30)*(-1)</f>
        <v>0</v>
      </c>
      <c r="BR30">
        <f>I!BQ28*SUM('Sim_Vt_Of(IxI)'!$H30:$K30)*(-1)</f>
        <v>0</v>
      </c>
      <c r="BS30">
        <f>I!BR28*SUM('Sim_Vt_Of(IxI)'!$H30:$K30)*(-1)</f>
        <v>0</v>
      </c>
      <c r="BT30">
        <f>I!BS28*SUM('Sim_Vt_Of(IxI)'!$H30:$K30)*(-1)</f>
        <v>0</v>
      </c>
      <c r="BU30">
        <f>I!BT28*SUM('Sim_Vt_Of(IxI)'!$H30:$K30)*(-1)</f>
        <v>0</v>
      </c>
      <c r="BV30">
        <f>I!BU28*SUM('Sim_Vt_Of(IxI)'!$H30:$K30)*(-1)</f>
        <v>0</v>
      </c>
      <c r="BW30">
        <f>I!BV28*SUM('Sim_Vt_Of(IxI)'!$H30:$K30)*(-1)</f>
        <v>0</v>
      </c>
      <c r="BX30">
        <f>I!BW28*SUM('Sim_Vt_Of(IxI)'!$H30:$K30)*(-1)</f>
        <v>0</v>
      </c>
      <c r="BY30">
        <f>I!BX28*SUM('Sim_Vt_Of(IxI)'!$H30:$K30)*(-1)</f>
        <v>0</v>
      </c>
    </row>
    <row r="31" spans="1:77" x14ac:dyDescent="0.25">
      <c r="A31" s="105" t="s">
        <v>28</v>
      </c>
      <c r="B31">
        <f>I!A29*SUM('Sim_Vt_Of(IxI)'!$H31:$K31)*(-1)</f>
        <v>0</v>
      </c>
      <c r="C31">
        <f>I!B29*SUM('Sim_Vt_Of(IxI)'!$H31:$K31)*(-1)</f>
        <v>0</v>
      </c>
      <c r="D31">
        <f>I!C29*SUM('Sim_Vt_Of(IxI)'!$H31:$K31)*(-1)</f>
        <v>0</v>
      </c>
      <c r="E31">
        <f>I!D29*SUM('Sim_Vt_Of(IxI)'!$H31:$K31)*(-1)</f>
        <v>0</v>
      </c>
      <c r="F31">
        <f>I!E29*SUM('Sim_Vt_Of(IxI)'!$H31:$K31)*(-1)</f>
        <v>0</v>
      </c>
      <c r="G31">
        <f>I!F29*SUM('Sim_Vt_Of(IxI)'!$H31:$K31)*(-1)</f>
        <v>0</v>
      </c>
      <c r="H31">
        <f>I!G29*SUM('Sim_Vt_Of(IxI)'!$H31:$K31)*(-1)</f>
        <v>0</v>
      </c>
      <c r="I31">
        <f>I!H29*SUM('Sim_Vt_Of(IxI)'!$H31:$K31)*(-1)</f>
        <v>0</v>
      </c>
      <c r="J31">
        <f>I!I29*SUM('Sim_Vt_Of(IxI)'!$H31:$K31)*(-1)</f>
        <v>0</v>
      </c>
      <c r="K31">
        <f>I!J29*SUM('Sim_Vt_Of(IxI)'!$H31:$K31)*(-1)</f>
        <v>0</v>
      </c>
      <c r="L31">
        <f>I!K29*SUM('Sim_Vt_Of(IxI)'!$H31:$K31)*(-1)</f>
        <v>0</v>
      </c>
      <c r="M31">
        <f>I!L29*SUM('Sim_Vt_Of(IxI)'!$H31:$K31)*(-1)</f>
        <v>0</v>
      </c>
      <c r="N31">
        <f>I!M29*SUM('Sim_Vt_Of(IxI)'!$H31:$K31)*(-1)</f>
        <v>0</v>
      </c>
      <c r="O31">
        <f>I!N29*SUM('Sim_Vt_Of(IxI)'!$H31:$K31)*(-1)</f>
        <v>0</v>
      </c>
      <c r="P31">
        <f>I!O29*SUM('Sim_Vt_Of(IxI)'!$H31:$K31)*(-1)</f>
        <v>0</v>
      </c>
      <c r="Q31">
        <f>I!P29*SUM('Sim_Vt_Of(IxI)'!$H31:$K31)*(-1)</f>
        <v>0</v>
      </c>
      <c r="R31">
        <f>I!Q29*SUM('Sim_Vt_Of(IxI)'!$H31:$K31)*(-1)</f>
        <v>0</v>
      </c>
      <c r="S31">
        <f>I!R29*SUM('Sim_Vt_Of(IxI)'!$H31:$K31)*(-1)</f>
        <v>0</v>
      </c>
      <c r="T31">
        <f>I!S29*SUM('Sim_Vt_Of(IxI)'!$H31:$K31)*(-1)</f>
        <v>0</v>
      </c>
      <c r="U31">
        <f>I!T29*SUM('Sim_Vt_Of(IxI)'!$H31:$K31)*(-1)</f>
        <v>0</v>
      </c>
      <c r="V31">
        <f>I!U29*SUM('Sim_Vt_Of(IxI)'!$H31:$K31)*(-1)</f>
        <v>0</v>
      </c>
      <c r="W31">
        <f>I!V29*SUM('Sim_Vt_Of(IxI)'!$H31:$K31)*(-1)</f>
        <v>0</v>
      </c>
      <c r="X31">
        <f>I!W29*SUM('Sim_Vt_Of(IxI)'!$H31:$K31)*(-1)</f>
        <v>0</v>
      </c>
      <c r="Y31">
        <f>I!X29*SUM('Sim_Vt_Of(IxI)'!$H31:$K31)*(-1)</f>
        <v>0</v>
      </c>
      <c r="Z31">
        <f>I!Y29*SUM('Sim_Vt_Of(IxI)'!$H31:$K31)*(-1)</f>
        <v>0</v>
      </c>
      <c r="AA31">
        <f>I!Z29*SUM('Sim_Vt_Of(IxI)'!$H31:$K31)*(-1)</f>
        <v>0</v>
      </c>
      <c r="AB31">
        <f>I!AA29*SUM('Sim_Vt_Of(IxI)'!$H31:$K31)*(-1)</f>
        <v>0</v>
      </c>
      <c r="AC31">
        <f>I!AB29*SUM('Sim_Vt_Of(IxI)'!$H31:$K31)*(-1)</f>
        <v>0</v>
      </c>
      <c r="AD31">
        <f>I!AC29*SUM('Sim_Vt_Of(IxI)'!$H31:$K31)*(-1)</f>
        <v>0</v>
      </c>
      <c r="AE31">
        <f>I!AD29*SUM('Sim_Vt_Of(IxI)'!$H31:$K31)*(-1)</f>
        <v>0</v>
      </c>
      <c r="AF31">
        <f>I!AE29*SUM('Sim_Vt_Of(IxI)'!$H31:$K31)*(-1)</f>
        <v>0</v>
      </c>
      <c r="AG31">
        <f>I!AF29*SUM('Sim_Vt_Of(IxI)'!$H31:$K31)*(-1)</f>
        <v>0</v>
      </c>
      <c r="AH31">
        <f>I!AG29*SUM('Sim_Vt_Of(IxI)'!$H31:$K31)*(-1)</f>
        <v>0</v>
      </c>
      <c r="AI31">
        <f>I!AH29*SUM('Sim_Vt_Of(IxI)'!$H31:$K31)*(-1)</f>
        <v>0</v>
      </c>
      <c r="AJ31">
        <f>I!AI29*SUM('Sim_Vt_Of(IxI)'!$H31:$K31)*(-1)</f>
        <v>0</v>
      </c>
      <c r="AK31">
        <f>I!AJ29*SUM('Sim_Vt_Of(IxI)'!$H31:$K31)*(-1)</f>
        <v>0</v>
      </c>
      <c r="AL31">
        <f>I!AK29*SUM('Sim_Vt_Of(IxI)'!$H31:$K31)*(-1)</f>
        <v>0</v>
      </c>
      <c r="AM31">
        <f>I!AL29*SUM('Sim_Vt_Of(IxI)'!$H31:$K31)*(-1)</f>
        <v>0</v>
      </c>
      <c r="AN31">
        <f>I!AM29*SUM('Sim_Vt_Of(IxI)'!$H31:$K31)*(-1)</f>
        <v>0</v>
      </c>
      <c r="AO31">
        <f>I!AN29*SUM('Sim_Vt_Of(IxI)'!$H31:$K31)*(-1)</f>
        <v>0</v>
      </c>
      <c r="AP31">
        <f>I!AO29*SUM('Sim_Vt_Of(IxI)'!$H31:$K31)*(-1)</f>
        <v>0</v>
      </c>
      <c r="AQ31">
        <f>I!AP29*SUM('Sim_Vt_Of(IxI)'!$H31:$K31)*(-1)</f>
        <v>0</v>
      </c>
      <c r="AR31">
        <f>I!AQ29*SUM('Sim_Vt_Of(IxI)'!$H31:$K31)*(-1)</f>
        <v>0</v>
      </c>
      <c r="AS31">
        <f>I!AR29*SUM('Sim_Vt_Of(IxI)'!$H31:$K31)*(-1)</f>
        <v>0</v>
      </c>
      <c r="AT31">
        <f>I!AS29*SUM('Sim_Vt_Of(IxI)'!$H31:$K31)*(-1)</f>
        <v>0</v>
      </c>
      <c r="AU31">
        <f>I!AT29*SUM('Sim_Vt_Of(IxI)'!$H31:$K31)*(-1)</f>
        <v>0</v>
      </c>
      <c r="AV31">
        <f>I!AU29*SUM('Sim_Vt_Of(IxI)'!$H31:$K31)*(-1)</f>
        <v>0</v>
      </c>
      <c r="AW31">
        <f>I!AV29*SUM('Sim_Vt_Of(IxI)'!$H31:$K31)*(-1)</f>
        <v>0</v>
      </c>
      <c r="AX31">
        <f>I!AW29*SUM('Sim_Vt_Of(IxI)'!$H31:$K31)*(-1)</f>
        <v>0</v>
      </c>
      <c r="AY31">
        <f>I!AX29*SUM('Sim_Vt_Of(IxI)'!$H31:$K31)*(-1)</f>
        <v>0</v>
      </c>
      <c r="AZ31">
        <f>I!AY29*SUM('Sim_Vt_Of(IxI)'!$H31:$K31)*(-1)</f>
        <v>0</v>
      </c>
      <c r="BA31">
        <f>I!AZ29*SUM('Sim_Vt_Of(IxI)'!$H31:$K31)*(-1)</f>
        <v>0</v>
      </c>
      <c r="BB31">
        <f>I!BA29*SUM('Sim_Vt_Of(IxI)'!$H31:$K31)*(-1)</f>
        <v>0</v>
      </c>
      <c r="BC31">
        <f>I!BB29*SUM('Sim_Vt_Of(IxI)'!$H31:$K31)*(-1)</f>
        <v>0</v>
      </c>
      <c r="BD31">
        <f>I!BC29*SUM('Sim_Vt_Of(IxI)'!$H31:$K31)*(-1)</f>
        <v>0</v>
      </c>
      <c r="BE31">
        <f>I!BD29*SUM('Sim_Vt_Of(IxI)'!$H31:$K31)*(-1)</f>
        <v>0</v>
      </c>
      <c r="BF31">
        <f>I!BE29*SUM('Sim_Vt_Of(IxI)'!$H31:$K31)*(-1)</f>
        <v>0</v>
      </c>
      <c r="BG31">
        <f>I!BF29*SUM('Sim_Vt_Of(IxI)'!$H31:$K31)*(-1)</f>
        <v>0</v>
      </c>
      <c r="BH31">
        <f>I!BG29*SUM('Sim_Vt_Of(IxI)'!$H31:$K31)*(-1)</f>
        <v>0</v>
      </c>
      <c r="BI31">
        <f>I!BH29*SUM('Sim_Vt_Of(IxI)'!$H31:$K31)*(-1)</f>
        <v>0</v>
      </c>
      <c r="BJ31">
        <f>I!BI29*SUM('Sim_Vt_Of(IxI)'!$H31:$K31)*(-1)</f>
        <v>0</v>
      </c>
      <c r="BK31">
        <f>I!BJ29*SUM('Sim_Vt_Of(IxI)'!$H31:$K31)*(-1)</f>
        <v>0</v>
      </c>
      <c r="BL31">
        <f>I!BK29*SUM('Sim_Vt_Of(IxI)'!$H31:$K31)*(-1)</f>
        <v>0</v>
      </c>
      <c r="BM31">
        <f>I!BL29*SUM('Sim_Vt_Of(IxI)'!$H31:$K31)*(-1)</f>
        <v>0</v>
      </c>
      <c r="BN31">
        <f>I!BM29*SUM('Sim_Vt_Of(IxI)'!$H31:$K31)*(-1)</f>
        <v>0</v>
      </c>
      <c r="BO31">
        <f>I!BN29*SUM('Sim_Vt_Of(IxI)'!$H31:$K31)*(-1)</f>
        <v>0</v>
      </c>
      <c r="BP31">
        <f>I!BO29*SUM('Sim_Vt_Of(IxI)'!$H31:$K31)*(-1)</f>
        <v>0</v>
      </c>
      <c r="BQ31">
        <f>I!BP29*SUM('Sim_Vt_Of(IxI)'!$H31:$K31)*(-1)</f>
        <v>0</v>
      </c>
      <c r="BR31">
        <f>I!BQ29*SUM('Sim_Vt_Of(IxI)'!$H31:$K31)*(-1)</f>
        <v>0</v>
      </c>
      <c r="BS31">
        <f>I!BR29*SUM('Sim_Vt_Of(IxI)'!$H31:$K31)*(-1)</f>
        <v>0</v>
      </c>
      <c r="BT31">
        <f>I!BS29*SUM('Sim_Vt_Of(IxI)'!$H31:$K31)*(-1)</f>
        <v>0</v>
      </c>
      <c r="BU31">
        <f>I!BT29*SUM('Sim_Vt_Of(IxI)'!$H31:$K31)*(-1)</f>
        <v>0</v>
      </c>
      <c r="BV31">
        <f>I!BU29*SUM('Sim_Vt_Of(IxI)'!$H31:$K31)*(-1)</f>
        <v>0</v>
      </c>
      <c r="BW31">
        <f>I!BV29*SUM('Sim_Vt_Of(IxI)'!$H31:$K31)*(-1)</f>
        <v>0</v>
      </c>
      <c r="BX31">
        <f>I!BW29*SUM('Sim_Vt_Of(IxI)'!$H31:$K31)*(-1)</f>
        <v>0</v>
      </c>
      <c r="BY31">
        <f>I!BX29*SUM('Sim_Vt_Of(IxI)'!$H31:$K31)*(-1)</f>
        <v>0</v>
      </c>
    </row>
    <row r="32" spans="1:77" x14ac:dyDescent="0.25">
      <c r="A32" s="105" t="s">
        <v>29</v>
      </c>
      <c r="B32">
        <f>I!A30*SUM('Sim_Vt_Of(IxI)'!$H32:$K32)*(-1)</f>
        <v>0</v>
      </c>
      <c r="C32">
        <f>I!B30*SUM('Sim_Vt_Of(IxI)'!$H32:$K32)*(-1)</f>
        <v>0</v>
      </c>
      <c r="D32">
        <f>I!C30*SUM('Sim_Vt_Of(IxI)'!$H32:$K32)*(-1)</f>
        <v>0</v>
      </c>
      <c r="E32">
        <f>I!D30*SUM('Sim_Vt_Of(IxI)'!$H32:$K32)*(-1)</f>
        <v>0</v>
      </c>
      <c r="F32">
        <f>I!E30*SUM('Sim_Vt_Of(IxI)'!$H32:$K32)*(-1)</f>
        <v>0</v>
      </c>
      <c r="G32">
        <f>I!F30*SUM('Sim_Vt_Of(IxI)'!$H32:$K32)*(-1)</f>
        <v>0</v>
      </c>
      <c r="H32">
        <f>I!G30*SUM('Sim_Vt_Of(IxI)'!$H32:$K32)*(-1)</f>
        <v>0</v>
      </c>
      <c r="I32">
        <f>I!H30*SUM('Sim_Vt_Of(IxI)'!$H32:$K32)*(-1)</f>
        <v>0</v>
      </c>
      <c r="J32">
        <f>I!I30*SUM('Sim_Vt_Of(IxI)'!$H32:$K32)*(-1)</f>
        <v>0</v>
      </c>
      <c r="K32">
        <f>I!J30*SUM('Sim_Vt_Of(IxI)'!$H32:$K32)*(-1)</f>
        <v>0</v>
      </c>
      <c r="L32">
        <f>I!K30*SUM('Sim_Vt_Of(IxI)'!$H32:$K32)*(-1)</f>
        <v>0</v>
      </c>
      <c r="M32">
        <f>I!L30*SUM('Sim_Vt_Of(IxI)'!$H32:$K32)*(-1)</f>
        <v>0</v>
      </c>
      <c r="N32">
        <f>I!M30*SUM('Sim_Vt_Of(IxI)'!$H32:$K32)*(-1)</f>
        <v>0</v>
      </c>
      <c r="O32">
        <f>I!N30*SUM('Sim_Vt_Of(IxI)'!$H32:$K32)*(-1)</f>
        <v>0</v>
      </c>
      <c r="P32">
        <f>I!O30*SUM('Sim_Vt_Of(IxI)'!$H32:$K32)*(-1)</f>
        <v>0</v>
      </c>
      <c r="Q32">
        <f>I!P30*SUM('Sim_Vt_Of(IxI)'!$H32:$K32)*(-1)</f>
        <v>0</v>
      </c>
      <c r="R32">
        <f>I!Q30*SUM('Sim_Vt_Of(IxI)'!$H32:$K32)*(-1)</f>
        <v>0</v>
      </c>
      <c r="S32">
        <f>I!R30*SUM('Sim_Vt_Of(IxI)'!$H32:$K32)*(-1)</f>
        <v>0</v>
      </c>
      <c r="T32">
        <f>I!S30*SUM('Sim_Vt_Of(IxI)'!$H32:$K32)*(-1)</f>
        <v>0</v>
      </c>
      <c r="U32">
        <f>I!T30*SUM('Sim_Vt_Of(IxI)'!$H32:$K32)*(-1)</f>
        <v>0</v>
      </c>
      <c r="V32">
        <f>I!U30*SUM('Sim_Vt_Of(IxI)'!$H32:$K32)*(-1)</f>
        <v>0</v>
      </c>
      <c r="W32">
        <f>I!V30*SUM('Sim_Vt_Of(IxI)'!$H32:$K32)*(-1)</f>
        <v>0</v>
      </c>
      <c r="X32">
        <f>I!W30*SUM('Sim_Vt_Of(IxI)'!$H32:$K32)*(-1)</f>
        <v>0</v>
      </c>
      <c r="Y32">
        <f>I!X30*SUM('Sim_Vt_Of(IxI)'!$H32:$K32)*(-1)</f>
        <v>0</v>
      </c>
      <c r="Z32">
        <f>I!Y30*SUM('Sim_Vt_Of(IxI)'!$H32:$K32)*(-1)</f>
        <v>0</v>
      </c>
      <c r="AA32">
        <f>I!Z30*SUM('Sim_Vt_Of(IxI)'!$H32:$K32)*(-1)</f>
        <v>0</v>
      </c>
      <c r="AB32">
        <f>I!AA30*SUM('Sim_Vt_Of(IxI)'!$H32:$K32)*(-1)</f>
        <v>0</v>
      </c>
      <c r="AC32">
        <f>I!AB30*SUM('Sim_Vt_Of(IxI)'!$H32:$K32)*(-1)</f>
        <v>0</v>
      </c>
      <c r="AD32">
        <f>I!AC30*SUM('Sim_Vt_Of(IxI)'!$H32:$K32)*(-1)</f>
        <v>0</v>
      </c>
      <c r="AE32">
        <f>I!AD30*SUM('Sim_Vt_Of(IxI)'!$H32:$K32)*(-1)</f>
        <v>0</v>
      </c>
      <c r="AF32">
        <f>I!AE30*SUM('Sim_Vt_Of(IxI)'!$H32:$K32)*(-1)</f>
        <v>0</v>
      </c>
      <c r="AG32">
        <f>I!AF30*SUM('Sim_Vt_Of(IxI)'!$H32:$K32)*(-1)</f>
        <v>0</v>
      </c>
      <c r="AH32">
        <f>I!AG30*SUM('Sim_Vt_Of(IxI)'!$H32:$K32)*(-1)</f>
        <v>0</v>
      </c>
      <c r="AI32">
        <f>I!AH30*SUM('Sim_Vt_Of(IxI)'!$H32:$K32)*(-1)</f>
        <v>0</v>
      </c>
      <c r="AJ32">
        <f>I!AI30*SUM('Sim_Vt_Of(IxI)'!$H32:$K32)*(-1)</f>
        <v>0</v>
      </c>
      <c r="AK32">
        <f>I!AJ30*SUM('Sim_Vt_Of(IxI)'!$H32:$K32)*(-1)</f>
        <v>0</v>
      </c>
      <c r="AL32">
        <f>I!AK30*SUM('Sim_Vt_Of(IxI)'!$H32:$K32)*(-1)</f>
        <v>0</v>
      </c>
      <c r="AM32">
        <f>I!AL30*SUM('Sim_Vt_Of(IxI)'!$H32:$K32)*(-1)</f>
        <v>0</v>
      </c>
      <c r="AN32">
        <f>I!AM30*SUM('Sim_Vt_Of(IxI)'!$H32:$K32)*(-1)</f>
        <v>0</v>
      </c>
      <c r="AO32">
        <f>I!AN30*SUM('Sim_Vt_Of(IxI)'!$H32:$K32)*(-1)</f>
        <v>0</v>
      </c>
      <c r="AP32">
        <f>I!AO30*SUM('Sim_Vt_Of(IxI)'!$H32:$K32)*(-1)</f>
        <v>0</v>
      </c>
      <c r="AQ32">
        <f>I!AP30*SUM('Sim_Vt_Of(IxI)'!$H32:$K32)*(-1)</f>
        <v>0</v>
      </c>
      <c r="AR32">
        <f>I!AQ30*SUM('Sim_Vt_Of(IxI)'!$H32:$K32)*(-1)</f>
        <v>0</v>
      </c>
      <c r="AS32">
        <f>I!AR30*SUM('Sim_Vt_Of(IxI)'!$H32:$K32)*(-1)</f>
        <v>0</v>
      </c>
      <c r="AT32">
        <f>I!AS30*SUM('Sim_Vt_Of(IxI)'!$H32:$K32)*(-1)</f>
        <v>0</v>
      </c>
      <c r="AU32">
        <f>I!AT30*SUM('Sim_Vt_Of(IxI)'!$H32:$K32)*(-1)</f>
        <v>0</v>
      </c>
      <c r="AV32">
        <f>I!AU30*SUM('Sim_Vt_Of(IxI)'!$H32:$K32)*(-1)</f>
        <v>0</v>
      </c>
      <c r="AW32">
        <f>I!AV30*SUM('Sim_Vt_Of(IxI)'!$H32:$K32)*(-1)</f>
        <v>0</v>
      </c>
      <c r="AX32">
        <f>I!AW30*SUM('Sim_Vt_Of(IxI)'!$H32:$K32)*(-1)</f>
        <v>0</v>
      </c>
      <c r="AY32">
        <f>I!AX30*SUM('Sim_Vt_Of(IxI)'!$H32:$K32)*(-1)</f>
        <v>0</v>
      </c>
      <c r="AZ32">
        <f>I!AY30*SUM('Sim_Vt_Of(IxI)'!$H32:$K32)*(-1)</f>
        <v>0</v>
      </c>
      <c r="BA32">
        <f>I!AZ30*SUM('Sim_Vt_Of(IxI)'!$H32:$K32)*(-1)</f>
        <v>0</v>
      </c>
      <c r="BB32">
        <f>I!BA30*SUM('Sim_Vt_Of(IxI)'!$H32:$K32)*(-1)</f>
        <v>0</v>
      </c>
      <c r="BC32">
        <f>I!BB30*SUM('Sim_Vt_Of(IxI)'!$H32:$K32)*(-1)</f>
        <v>0</v>
      </c>
      <c r="BD32">
        <f>I!BC30*SUM('Sim_Vt_Of(IxI)'!$H32:$K32)*(-1)</f>
        <v>0</v>
      </c>
      <c r="BE32">
        <f>I!BD30*SUM('Sim_Vt_Of(IxI)'!$H32:$K32)*(-1)</f>
        <v>0</v>
      </c>
      <c r="BF32">
        <f>I!BE30*SUM('Sim_Vt_Of(IxI)'!$H32:$K32)*(-1)</f>
        <v>0</v>
      </c>
      <c r="BG32">
        <f>I!BF30*SUM('Sim_Vt_Of(IxI)'!$H32:$K32)*(-1)</f>
        <v>0</v>
      </c>
      <c r="BH32">
        <f>I!BG30*SUM('Sim_Vt_Of(IxI)'!$H32:$K32)*(-1)</f>
        <v>0</v>
      </c>
      <c r="BI32">
        <f>I!BH30*SUM('Sim_Vt_Of(IxI)'!$H32:$K32)*(-1)</f>
        <v>0</v>
      </c>
      <c r="BJ32">
        <f>I!BI30*SUM('Sim_Vt_Of(IxI)'!$H32:$K32)*(-1)</f>
        <v>0</v>
      </c>
      <c r="BK32">
        <f>I!BJ30*SUM('Sim_Vt_Of(IxI)'!$H32:$K32)*(-1)</f>
        <v>0</v>
      </c>
      <c r="BL32">
        <f>I!BK30*SUM('Sim_Vt_Of(IxI)'!$H32:$K32)*(-1)</f>
        <v>0</v>
      </c>
      <c r="BM32">
        <f>I!BL30*SUM('Sim_Vt_Of(IxI)'!$H32:$K32)*(-1)</f>
        <v>0</v>
      </c>
      <c r="BN32">
        <f>I!BM30*SUM('Sim_Vt_Of(IxI)'!$H32:$K32)*(-1)</f>
        <v>0</v>
      </c>
      <c r="BO32">
        <f>I!BN30*SUM('Sim_Vt_Of(IxI)'!$H32:$K32)*(-1)</f>
        <v>0</v>
      </c>
      <c r="BP32">
        <f>I!BO30*SUM('Sim_Vt_Of(IxI)'!$H32:$K32)*(-1)</f>
        <v>0</v>
      </c>
      <c r="BQ32">
        <f>I!BP30*SUM('Sim_Vt_Of(IxI)'!$H32:$K32)*(-1)</f>
        <v>0</v>
      </c>
      <c r="BR32">
        <f>I!BQ30*SUM('Sim_Vt_Of(IxI)'!$H32:$K32)*(-1)</f>
        <v>0</v>
      </c>
      <c r="BS32">
        <f>I!BR30*SUM('Sim_Vt_Of(IxI)'!$H32:$K32)*(-1)</f>
        <v>0</v>
      </c>
      <c r="BT32">
        <f>I!BS30*SUM('Sim_Vt_Of(IxI)'!$H32:$K32)*(-1)</f>
        <v>0</v>
      </c>
      <c r="BU32">
        <f>I!BT30*SUM('Sim_Vt_Of(IxI)'!$H32:$K32)*(-1)</f>
        <v>0</v>
      </c>
      <c r="BV32">
        <f>I!BU30*SUM('Sim_Vt_Of(IxI)'!$H32:$K32)*(-1)</f>
        <v>0</v>
      </c>
      <c r="BW32">
        <f>I!BV30*SUM('Sim_Vt_Of(IxI)'!$H32:$K32)*(-1)</f>
        <v>0</v>
      </c>
      <c r="BX32">
        <f>I!BW30*SUM('Sim_Vt_Of(IxI)'!$H32:$K32)*(-1)</f>
        <v>0</v>
      </c>
      <c r="BY32">
        <f>I!BX30*SUM('Sim_Vt_Of(IxI)'!$H32:$K32)*(-1)</f>
        <v>0</v>
      </c>
    </row>
    <row r="33" spans="1:77" x14ac:dyDescent="0.25">
      <c r="A33" s="105" t="s">
        <v>30</v>
      </c>
      <c r="B33">
        <f>I!A31*SUM('Sim_Vt_Of(IxI)'!$H33:$K33)*(-1)</f>
        <v>0</v>
      </c>
      <c r="C33">
        <f>I!B31*SUM('Sim_Vt_Of(IxI)'!$H33:$K33)*(-1)</f>
        <v>0</v>
      </c>
      <c r="D33">
        <f>I!C31*SUM('Sim_Vt_Of(IxI)'!$H33:$K33)*(-1)</f>
        <v>0</v>
      </c>
      <c r="E33">
        <f>I!D31*SUM('Sim_Vt_Of(IxI)'!$H33:$K33)*(-1)</f>
        <v>0</v>
      </c>
      <c r="F33">
        <f>I!E31*SUM('Sim_Vt_Of(IxI)'!$H33:$K33)*(-1)</f>
        <v>0</v>
      </c>
      <c r="G33">
        <f>I!F31*SUM('Sim_Vt_Of(IxI)'!$H33:$K33)*(-1)</f>
        <v>0</v>
      </c>
      <c r="H33">
        <f>I!G31*SUM('Sim_Vt_Of(IxI)'!$H33:$K33)*(-1)</f>
        <v>0</v>
      </c>
      <c r="I33">
        <f>I!H31*SUM('Sim_Vt_Of(IxI)'!$H33:$K33)*(-1)</f>
        <v>0</v>
      </c>
      <c r="J33">
        <f>I!I31*SUM('Sim_Vt_Of(IxI)'!$H33:$K33)*(-1)</f>
        <v>0</v>
      </c>
      <c r="K33">
        <f>I!J31*SUM('Sim_Vt_Of(IxI)'!$H33:$K33)*(-1)</f>
        <v>0</v>
      </c>
      <c r="L33">
        <f>I!K31*SUM('Sim_Vt_Of(IxI)'!$H33:$K33)*(-1)</f>
        <v>0</v>
      </c>
      <c r="M33">
        <f>I!L31*SUM('Sim_Vt_Of(IxI)'!$H33:$K33)*(-1)</f>
        <v>0</v>
      </c>
      <c r="N33">
        <f>I!M31*SUM('Sim_Vt_Of(IxI)'!$H33:$K33)*(-1)</f>
        <v>0</v>
      </c>
      <c r="O33">
        <f>I!N31*SUM('Sim_Vt_Of(IxI)'!$H33:$K33)*(-1)</f>
        <v>0</v>
      </c>
      <c r="P33">
        <f>I!O31*SUM('Sim_Vt_Of(IxI)'!$H33:$K33)*(-1)</f>
        <v>0</v>
      </c>
      <c r="Q33">
        <f>I!P31*SUM('Sim_Vt_Of(IxI)'!$H33:$K33)*(-1)</f>
        <v>0</v>
      </c>
      <c r="R33">
        <f>I!Q31*SUM('Sim_Vt_Of(IxI)'!$H33:$K33)*(-1)</f>
        <v>0</v>
      </c>
      <c r="S33">
        <f>I!R31*SUM('Sim_Vt_Of(IxI)'!$H33:$K33)*(-1)</f>
        <v>0</v>
      </c>
      <c r="T33">
        <f>I!S31*SUM('Sim_Vt_Of(IxI)'!$H33:$K33)*(-1)</f>
        <v>0</v>
      </c>
      <c r="U33">
        <f>I!T31*SUM('Sim_Vt_Of(IxI)'!$H33:$K33)*(-1)</f>
        <v>0</v>
      </c>
      <c r="V33">
        <f>I!U31*SUM('Sim_Vt_Of(IxI)'!$H33:$K33)*(-1)</f>
        <v>0</v>
      </c>
      <c r="W33">
        <f>I!V31*SUM('Sim_Vt_Of(IxI)'!$H33:$K33)*(-1)</f>
        <v>0</v>
      </c>
      <c r="X33">
        <f>I!W31*SUM('Sim_Vt_Of(IxI)'!$H33:$K33)*(-1)</f>
        <v>0</v>
      </c>
      <c r="Y33">
        <f>I!X31*SUM('Sim_Vt_Of(IxI)'!$H33:$K33)*(-1)</f>
        <v>0</v>
      </c>
      <c r="Z33">
        <f>I!Y31*SUM('Sim_Vt_Of(IxI)'!$H33:$K33)*(-1)</f>
        <v>0</v>
      </c>
      <c r="AA33">
        <f>I!Z31*SUM('Sim_Vt_Of(IxI)'!$H33:$K33)*(-1)</f>
        <v>0</v>
      </c>
      <c r="AB33">
        <f>I!AA31*SUM('Sim_Vt_Of(IxI)'!$H33:$K33)*(-1)</f>
        <v>0</v>
      </c>
      <c r="AC33">
        <f>I!AB31*SUM('Sim_Vt_Of(IxI)'!$H33:$K33)*(-1)</f>
        <v>0</v>
      </c>
      <c r="AD33">
        <f>I!AC31*SUM('Sim_Vt_Of(IxI)'!$H33:$K33)*(-1)</f>
        <v>0</v>
      </c>
      <c r="AE33">
        <f>I!AD31*SUM('Sim_Vt_Of(IxI)'!$H33:$K33)*(-1)</f>
        <v>0</v>
      </c>
      <c r="AF33">
        <f>I!AE31*SUM('Sim_Vt_Of(IxI)'!$H33:$K33)*(-1)</f>
        <v>0</v>
      </c>
      <c r="AG33">
        <f>I!AF31*SUM('Sim_Vt_Of(IxI)'!$H33:$K33)*(-1)</f>
        <v>0</v>
      </c>
      <c r="AH33">
        <f>I!AG31*SUM('Sim_Vt_Of(IxI)'!$H33:$K33)*(-1)</f>
        <v>0</v>
      </c>
      <c r="AI33">
        <f>I!AH31*SUM('Sim_Vt_Of(IxI)'!$H33:$K33)*(-1)</f>
        <v>0</v>
      </c>
      <c r="AJ33">
        <f>I!AI31*SUM('Sim_Vt_Of(IxI)'!$H33:$K33)*(-1)</f>
        <v>0</v>
      </c>
      <c r="AK33">
        <f>I!AJ31*SUM('Sim_Vt_Of(IxI)'!$H33:$K33)*(-1)</f>
        <v>0</v>
      </c>
      <c r="AL33">
        <f>I!AK31*SUM('Sim_Vt_Of(IxI)'!$H33:$K33)*(-1)</f>
        <v>0</v>
      </c>
      <c r="AM33">
        <f>I!AL31*SUM('Sim_Vt_Of(IxI)'!$H33:$K33)*(-1)</f>
        <v>0</v>
      </c>
      <c r="AN33">
        <f>I!AM31*SUM('Sim_Vt_Of(IxI)'!$H33:$K33)*(-1)</f>
        <v>0</v>
      </c>
      <c r="AO33">
        <f>I!AN31*SUM('Sim_Vt_Of(IxI)'!$H33:$K33)*(-1)</f>
        <v>0</v>
      </c>
      <c r="AP33">
        <f>I!AO31*SUM('Sim_Vt_Of(IxI)'!$H33:$K33)*(-1)</f>
        <v>0</v>
      </c>
      <c r="AQ33">
        <f>I!AP31*SUM('Sim_Vt_Of(IxI)'!$H33:$K33)*(-1)</f>
        <v>0</v>
      </c>
      <c r="AR33">
        <f>I!AQ31*SUM('Sim_Vt_Of(IxI)'!$H33:$K33)*(-1)</f>
        <v>0</v>
      </c>
      <c r="AS33">
        <f>I!AR31*SUM('Sim_Vt_Of(IxI)'!$H33:$K33)*(-1)</f>
        <v>0</v>
      </c>
      <c r="AT33">
        <f>I!AS31*SUM('Sim_Vt_Of(IxI)'!$H33:$K33)*(-1)</f>
        <v>0</v>
      </c>
      <c r="AU33">
        <f>I!AT31*SUM('Sim_Vt_Of(IxI)'!$H33:$K33)*(-1)</f>
        <v>0</v>
      </c>
      <c r="AV33">
        <f>I!AU31*SUM('Sim_Vt_Of(IxI)'!$H33:$K33)*(-1)</f>
        <v>0</v>
      </c>
      <c r="AW33">
        <f>I!AV31*SUM('Sim_Vt_Of(IxI)'!$H33:$K33)*(-1)</f>
        <v>0</v>
      </c>
      <c r="AX33">
        <f>I!AW31*SUM('Sim_Vt_Of(IxI)'!$H33:$K33)*(-1)</f>
        <v>0</v>
      </c>
      <c r="AY33">
        <f>I!AX31*SUM('Sim_Vt_Of(IxI)'!$H33:$K33)*(-1)</f>
        <v>0</v>
      </c>
      <c r="AZ33">
        <f>I!AY31*SUM('Sim_Vt_Of(IxI)'!$H33:$K33)*(-1)</f>
        <v>0</v>
      </c>
      <c r="BA33">
        <f>I!AZ31*SUM('Sim_Vt_Of(IxI)'!$H33:$K33)*(-1)</f>
        <v>0</v>
      </c>
      <c r="BB33">
        <f>I!BA31*SUM('Sim_Vt_Of(IxI)'!$H33:$K33)*(-1)</f>
        <v>0</v>
      </c>
      <c r="BC33">
        <f>I!BB31*SUM('Sim_Vt_Of(IxI)'!$H33:$K33)*(-1)</f>
        <v>0</v>
      </c>
      <c r="BD33">
        <f>I!BC31*SUM('Sim_Vt_Of(IxI)'!$H33:$K33)*(-1)</f>
        <v>0</v>
      </c>
      <c r="BE33">
        <f>I!BD31*SUM('Sim_Vt_Of(IxI)'!$H33:$K33)*(-1)</f>
        <v>0</v>
      </c>
      <c r="BF33">
        <f>I!BE31*SUM('Sim_Vt_Of(IxI)'!$H33:$K33)*(-1)</f>
        <v>0</v>
      </c>
      <c r="BG33">
        <f>I!BF31*SUM('Sim_Vt_Of(IxI)'!$H33:$K33)*(-1)</f>
        <v>0</v>
      </c>
      <c r="BH33">
        <f>I!BG31*SUM('Sim_Vt_Of(IxI)'!$H33:$K33)*(-1)</f>
        <v>0</v>
      </c>
      <c r="BI33">
        <f>I!BH31*SUM('Sim_Vt_Of(IxI)'!$H33:$K33)*(-1)</f>
        <v>0</v>
      </c>
      <c r="BJ33">
        <f>I!BI31*SUM('Sim_Vt_Of(IxI)'!$H33:$K33)*(-1)</f>
        <v>0</v>
      </c>
      <c r="BK33">
        <f>I!BJ31*SUM('Sim_Vt_Of(IxI)'!$H33:$K33)*(-1)</f>
        <v>0</v>
      </c>
      <c r="BL33">
        <f>I!BK31*SUM('Sim_Vt_Of(IxI)'!$H33:$K33)*(-1)</f>
        <v>0</v>
      </c>
      <c r="BM33">
        <f>I!BL31*SUM('Sim_Vt_Of(IxI)'!$H33:$K33)*(-1)</f>
        <v>0</v>
      </c>
      <c r="BN33">
        <f>I!BM31*SUM('Sim_Vt_Of(IxI)'!$H33:$K33)*(-1)</f>
        <v>0</v>
      </c>
      <c r="BO33">
        <f>I!BN31*SUM('Sim_Vt_Of(IxI)'!$H33:$K33)*(-1)</f>
        <v>0</v>
      </c>
      <c r="BP33">
        <f>I!BO31*SUM('Sim_Vt_Of(IxI)'!$H33:$K33)*(-1)</f>
        <v>0</v>
      </c>
      <c r="BQ33">
        <f>I!BP31*SUM('Sim_Vt_Of(IxI)'!$H33:$K33)*(-1)</f>
        <v>0</v>
      </c>
      <c r="BR33">
        <f>I!BQ31*SUM('Sim_Vt_Of(IxI)'!$H33:$K33)*(-1)</f>
        <v>0</v>
      </c>
      <c r="BS33">
        <f>I!BR31*SUM('Sim_Vt_Of(IxI)'!$H33:$K33)*(-1)</f>
        <v>0</v>
      </c>
      <c r="BT33">
        <f>I!BS31*SUM('Sim_Vt_Of(IxI)'!$H33:$K33)*(-1)</f>
        <v>0</v>
      </c>
      <c r="BU33">
        <f>I!BT31*SUM('Sim_Vt_Of(IxI)'!$H33:$K33)*(-1)</f>
        <v>0</v>
      </c>
      <c r="BV33">
        <f>I!BU31*SUM('Sim_Vt_Of(IxI)'!$H33:$K33)*(-1)</f>
        <v>0</v>
      </c>
      <c r="BW33">
        <f>I!BV31*SUM('Sim_Vt_Of(IxI)'!$H33:$K33)*(-1)</f>
        <v>0</v>
      </c>
      <c r="BX33">
        <f>I!BW31*SUM('Sim_Vt_Of(IxI)'!$H33:$K33)*(-1)</f>
        <v>0</v>
      </c>
      <c r="BY33">
        <f>I!BX31*SUM('Sim_Vt_Of(IxI)'!$H33:$K33)*(-1)</f>
        <v>0</v>
      </c>
    </row>
    <row r="34" spans="1:77" x14ac:dyDescent="0.25">
      <c r="A34" s="105" t="s">
        <v>31</v>
      </c>
      <c r="B34">
        <f>I!A32*SUM('Sim_Vt_Of(IxI)'!$H34:$K34)*(-1)</f>
        <v>0</v>
      </c>
      <c r="C34">
        <f>I!B32*SUM('Sim_Vt_Of(IxI)'!$H34:$K34)*(-1)</f>
        <v>0</v>
      </c>
      <c r="D34">
        <f>I!C32*SUM('Sim_Vt_Of(IxI)'!$H34:$K34)*(-1)</f>
        <v>0</v>
      </c>
      <c r="E34">
        <f>I!D32*SUM('Sim_Vt_Of(IxI)'!$H34:$K34)*(-1)</f>
        <v>0</v>
      </c>
      <c r="F34">
        <f>I!E32*SUM('Sim_Vt_Of(IxI)'!$H34:$K34)*(-1)</f>
        <v>0</v>
      </c>
      <c r="G34">
        <f>I!F32*SUM('Sim_Vt_Of(IxI)'!$H34:$K34)*(-1)</f>
        <v>0</v>
      </c>
      <c r="H34">
        <f>I!G32*SUM('Sim_Vt_Of(IxI)'!$H34:$K34)*(-1)</f>
        <v>0</v>
      </c>
      <c r="I34">
        <f>I!H32*SUM('Sim_Vt_Of(IxI)'!$H34:$K34)*(-1)</f>
        <v>0</v>
      </c>
      <c r="J34">
        <f>I!I32*SUM('Sim_Vt_Of(IxI)'!$H34:$K34)*(-1)</f>
        <v>0</v>
      </c>
      <c r="K34">
        <f>I!J32*SUM('Sim_Vt_Of(IxI)'!$H34:$K34)*(-1)</f>
        <v>0</v>
      </c>
      <c r="L34">
        <f>I!K32*SUM('Sim_Vt_Of(IxI)'!$H34:$K34)*(-1)</f>
        <v>0</v>
      </c>
      <c r="M34">
        <f>I!L32*SUM('Sim_Vt_Of(IxI)'!$H34:$K34)*(-1)</f>
        <v>0</v>
      </c>
      <c r="N34">
        <f>I!M32*SUM('Sim_Vt_Of(IxI)'!$H34:$K34)*(-1)</f>
        <v>0</v>
      </c>
      <c r="O34">
        <f>I!N32*SUM('Sim_Vt_Of(IxI)'!$H34:$K34)*(-1)</f>
        <v>0</v>
      </c>
      <c r="P34">
        <f>I!O32*SUM('Sim_Vt_Of(IxI)'!$H34:$K34)*(-1)</f>
        <v>0</v>
      </c>
      <c r="Q34">
        <f>I!P32*SUM('Sim_Vt_Of(IxI)'!$H34:$K34)*(-1)</f>
        <v>0</v>
      </c>
      <c r="R34">
        <f>I!Q32*SUM('Sim_Vt_Of(IxI)'!$H34:$K34)*(-1)</f>
        <v>0</v>
      </c>
      <c r="S34">
        <f>I!R32*SUM('Sim_Vt_Of(IxI)'!$H34:$K34)*(-1)</f>
        <v>0</v>
      </c>
      <c r="T34">
        <f>I!S32*SUM('Sim_Vt_Of(IxI)'!$H34:$K34)*(-1)</f>
        <v>0</v>
      </c>
      <c r="U34">
        <f>I!T32*SUM('Sim_Vt_Of(IxI)'!$H34:$K34)*(-1)</f>
        <v>0</v>
      </c>
      <c r="V34">
        <f>I!U32*SUM('Sim_Vt_Of(IxI)'!$H34:$K34)*(-1)</f>
        <v>0</v>
      </c>
      <c r="W34">
        <f>I!V32*SUM('Sim_Vt_Of(IxI)'!$H34:$K34)*(-1)</f>
        <v>0</v>
      </c>
      <c r="X34">
        <f>I!W32*SUM('Sim_Vt_Of(IxI)'!$H34:$K34)*(-1)</f>
        <v>0</v>
      </c>
      <c r="Y34">
        <f>I!X32*SUM('Sim_Vt_Of(IxI)'!$H34:$K34)*(-1)</f>
        <v>0</v>
      </c>
      <c r="Z34">
        <f>I!Y32*SUM('Sim_Vt_Of(IxI)'!$H34:$K34)*(-1)</f>
        <v>0</v>
      </c>
      <c r="AA34">
        <f>I!Z32*SUM('Sim_Vt_Of(IxI)'!$H34:$K34)*(-1)</f>
        <v>0</v>
      </c>
      <c r="AB34">
        <f>I!AA32*SUM('Sim_Vt_Of(IxI)'!$H34:$K34)*(-1)</f>
        <v>0</v>
      </c>
      <c r="AC34">
        <f>I!AB32*SUM('Sim_Vt_Of(IxI)'!$H34:$K34)*(-1)</f>
        <v>0</v>
      </c>
      <c r="AD34">
        <f>I!AC32*SUM('Sim_Vt_Of(IxI)'!$H34:$K34)*(-1)</f>
        <v>0</v>
      </c>
      <c r="AE34">
        <f>I!AD32*SUM('Sim_Vt_Of(IxI)'!$H34:$K34)*(-1)</f>
        <v>0</v>
      </c>
      <c r="AF34">
        <f>I!AE32*SUM('Sim_Vt_Of(IxI)'!$H34:$K34)*(-1)</f>
        <v>0</v>
      </c>
      <c r="AG34">
        <f>I!AF32*SUM('Sim_Vt_Of(IxI)'!$H34:$K34)*(-1)</f>
        <v>0</v>
      </c>
      <c r="AH34">
        <f>I!AG32*SUM('Sim_Vt_Of(IxI)'!$H34:$K34)*(-1)</f>
        <v>0</v>
      </c>
      <c r="AI34">
        <f>I!AH32*SUM('Sim_Vt_Of(IxI)'!$H34:$K34)*(-1)</f>
        <v>0</v>
      </c>
      <c r="AJ34">
        <f>I!AI32*SUM('Sim_Vt_Of(IxI)'!$H34:$K34)*(-1)</f>
        <v>0</v>
      </c>
      <c r="AK34">
        <f>I!AJ32*SUM('Sim_Vt_Of(IxI)'!$H34:$K34)*(-1)</f>
        <v>0</v>
      </c>
      <c r="AL34">
        <f>I!AK32*SUM('Sim_Vt_Of(IxI)'!$H34:$K34)*(-1)</f>
        <v>0</v>
      </c>
      <c r="AM34">
        <f>I!AL32*SUM('Sim_Vt_Of(IxI)'!$H34:$K34)*(-1)</f>
        <v>0</v>
      </c>
      <c r="AN34">
        <f>I!AM32*SUM('Sim_Vt_Of(IxI)'!$H34:$K34)*(-1)</f>
        <v>0</v>
      </c>
      <c r="AO34">
        <f>I!AN32*SUM('Sim_Vt_Of(IxI)'!$H34:$K34)*(-1)</f>
        <v>0</v>
      </c>
      <c r="AP34">
        <f>I!AO32*SUM('Sim_Vt_Of(IxI)'!$H34:$K34)*(-1)</f>
        <v>0</v>
      </c>
      <c r="AQ34">
        <f>I!AP32*SUM('Sim_Vt_Of(IxI)'!$H34:$K34)*(-1)</f>
        <v>0</v>
      </c>
      <c r="AR34">
        <f>I!AQ32*SUM('Sim_Vt_Of(IxI)'!$H34:$K34)*(-1)</f>
        <v>0</v>
      </c>
      <c r="AS34">
        <f>I!AR32*SUM('Sim_Vt_Of(IxI)'!$H34:$K34)*(-1)</f>
        <v>0</v>
      </c>
      <c r="AT34">
        <f>I!AS32*SUM('Sim_Vt_Of(IxI)'!$H34:$K34)*(-1)</f>
        <v>0</v>
      </c>
      <c r="AU34">
        <f>I!AT32*SUM('Sim_Vt_Of(IxI)'!$H34:$K34)*(-1)</f>
        <v>0</v>
      </c>
      <c r="AV34">
        <f>I!AU32*SUM('Sim_Vt_Of(IxI)'!$H34:$K34)*(-1)</f>
        <v>0</v>
      </c>
      <c r="AW34">
        <f>I!AV32*SUM('Sim_Vt_Of(IxI)'!$H34:$K34)*(-1)</f>
        <v>0</v>
      </c>
      <c r="AX34">
        <f>I!AW32*SUM('Sim_Vt_Of(IxI)'!$H34:$K34)*(-1)</f>
        <v>0</v>
      </c>
      <c r="AY34">
        <f>I!AX32*SUM('Sim_Vt_Of(IxI)'!$H34:$K34)*(-1)</f>
        <v>0</v>
      </c>
      <c r="AZ34">
        <f>I!AY32*SUM('Sim_Vt_Of(IxI)'!$H34:$K34)*(-1)</f>
        <v>0</v>
      </c>
      <c r="BA34">
        <f>I!AZ32*SUM('Sim_Vt_Of(IxI)'!$H34:$K34)*(-1)</f>
        <v>0</v>
      </c>
      <c r="BB34">
        <f>I!BA32*SUM('Sim_Vt_Of(IxI)'!$H34:$K34)*(-1)</f>
        <v>0</v>
      </c>
      <c r="BC34">
        <f>I!BB32*SUM('Sim_Vt_Of(IxI)'!$H34:$K34)*(-1)</f>
        <v>0</v>
      </c>
      <c r="BD34">
        <f>I!BC32*SUM('Sim_Vt_Of(IxI)'!$H34:$K34)*(-1)</f>
        <v>0</v>
      </c>
      <c r="BE34">
        <f>I!BD32*SUM('Sim_Vt_Of(IxI)'!$H34:$K34)*(-1)</f>
        <v>0</v>
      </c>
      <c r="BF34">
        <f>I!BE32*SUM('Sim_Vt_Of(IxI)'!$H34:$K34)*(-1)</f>
        <v>0</v>
      </c>
      <c r="BG34">
        <f>I!BF32*SUM('Sim_Vt_Of(IxI)'!$H34:$K34)*(-1)</f>
        <v>0</v>
      </c>
      <c r="BH34">
        <f>I!BG32*SUM('Sim_Vt_Of(IxI)'!$H34:$K34)*(-1)</f>
        <v>0</v>
      </c>
      <c r="BI34">
        <f>I!BH32*SUM('Sim_Vt_Of(IxI)'!$H34:$K34)*(-1)</f>
        <v>0</v>
      </c>
      <c r="BJ34">
        <f>I!BI32*SUM('Sim_Vt_Of(IxI)'!$H34:$K34)*(-1)</f>
        <v>0</v>
      </c>
      <c r="BK34">
        <f>I!BJ32*SUM('Sim_Vt_Of(IxI)'!$H34:$K34)*(-1)</f>
        <v>0</v>
      </c>
      <c r="BL34">
        <f>I!BK32*SUM('Sim_Vt_Of(IxI)'!$H34:$K34)*(-1)</f>
        <v>0</v>
      </c>
      <c r="BM34">
        <f>I!BL32*SUM('Sim_Vt_Of(IxI)'!$H34:$K34)*(-1)</f>
        <v>0</v>
      </c>
      <c r="BN34">
        <f>I!BM32*SUM('Sim_Vt_Of(IxI)'!$H34:$K34)*(-1)</f>
        <v>0</v>
      </c>
      <c r="BO34">
        <f>I!BN32*SUM('Sim_Vt_Of(IxI)'!$H34:$K34)*(-1)</f>
        <v>0</v>
      </c>
      <c r="BP34">
        <f>I!BO32*SUM('Sim_Vt_Of(IxI)'!$H34:$K34)*(-1)</f>
        <v>0</v>
      </c>
      <c r="BQ34">
        <f>I!BP32*SUM('Sim_Vt_Of(IxI)'!$H34:$K34)*(-1)</f>
        <v>0</v>
      </c>
      <c r="BR34">
        <f>I!BQ32*SUM('Sim_Vt_Of(IxI)'!$H34:$K34)*(-1)</f>
        <v>0</v>
      </c>
      <c r="BS34">
        <f>I!BR32*SUM('Sim_Vt_Of(IxI)'!$H34:$K34)*(-1)</f>
        <v>0</v>
      </c>
      <c r="BT34">
        <f>I!BS32*SUM('Sim_Vt_Of(IxI)'!$H34:$K34)*(-1)</f>
        <v>0</v>
      </c>
      <c r="BU34">
        <f>I!BT32*SUM('Sim_Vt_Of(IxI)'!$H34:$K34)*(-1)</f>
        <v>0</v>
      </c>
      <c r="BV34">
        <f>I!BU32*SUM('Sim_Vt_Of(IxI)'!$H34:$K34)*(-1)</f>
        <v>0</v>
      </c>
      <c r="BW34">
        <f>I!BV32*SUM('Sim_Vt_Of(IxI)'!$H34:$K34)*(-1)</f>
        <v>0</v>
      </c>
      <c r="BX34">
        <f>I!BW32*SUM('Sim_Vt_Of(IxI)'!$H34:$K34)*(-1)</f>
        <v>0</v>
      </c>
      <c r="BY34">
        <f>I!BX32*SUM('Sim_Vt_Of(IxI)'!$H34:$K34)*(-1)</f>
        <v>0</v>
      </c>
    </row>
    <row r="35" spans="1:77" x14ac:dyDescent="0.25">
      <c r="A35" s="105" t="s">
        <v>32</v>
      </c>
      <c r="B35">
        <f>I!A33*SUM('Sim_Vt_Of(IxI)'!$H35:$K35)*(-1)</f>
        <v>0</v>
      </c>
      <c r="C35">
        <f>I!B33*SUM('Sim_Vt_Of(IxI)'!$H35:$K35)*(-1)</f>
        <v>0</v>
      </c>
      <c r="D35">
        <f>I!C33*SUM('Sim_Vt_Of(IxI)'!$H35:$K35)*(-1)</f>
        <v>0</v>
      </c>
      <c r="E35">
        <f>I!D33*SUM('Sim_Vt_Of(IxI)'!$H35:$K35)*(-1)</f>
        <v>0</v>
      </c>
      <c r="F35">
        <f>I!E33*SUM('Sim_Vt_Of(IxI)'!$H35:$K35)*(-1)</f>
        <v>0</v>
      </c>
      <c r="G35">
        <f>I!F33*SUM('Sim_Vt_Of(IxI)'!$H35:$K35)*(-1)</f>
        <v>0</v>
      </c>
      <c r="H35">
        <f>I!G33*SUM('Sim_Vt_Of(IxI)'!$H35:$K35)*(-1)</f>
        <v>0</v>
      </c>
      <c r="I35">
        <f>I!H33*SUM('Sim_Vt_Of(IxI)'!$H35:$K35)*(-1)</f>
        <v>0</v>
      </c>
      <c r="J35">
        <f>I!I33*SUM('Sim_Vt_Of(IxI)'!$H35:$K35)*(-1)</f>
        <v>0</v>
      </c>
      <c r="K35">
        <f>I!J33*SUM('Sim_Vt_Of(IxI)'!$H35:$K35)*(-1)</f>
        <v>0</v>
      </c>
      <c r="L35">
        <f>I!K33*SUM('Sim_Vt_Of(IxI)'!$H35:$K35)*(-1)</f>
        <v>0</v>
      </c>
      <c r="M35">
        <f>I!L33*SUM('Sim_Vt_Of(IxI)'!$H35:$K35)*(-1)</f>
        <v>0</v>
      </c>
      <c r="N35">
        <f>I!M33*SUM('Sim_Vt_Of(IxI)'!$H35:$K35)*(-1)</f>
        <v>0</v>
      </c>
      <c r="O35">
        <f>I!N33*SUM('Sim_Vt_Of(IxI)'!$H35:$K35)*(-1)</f>
        <v>0</v>
      </c>
      <c r="P35">
        <f>I!O33*SUM('Sim_Vt_Of(IxI)'!$H35:$K35)*(-1)</f>
        <v>0</v>
      </c>
      <c r="Q35">
        <f>I!P33*SUM('Sim_Vt_Of(IxI)'!$H35:$K35)*(-1)</f>
        <v>0</v>
      </c>
      <c r="R35">
        <f>I!Q33*SUM('Sim_Vt_Of(IxI)'!$H35:$K35)*(-1)</f>
        <v>0</v>
      </c>
      <c r="S35">
        <f>I!R33*SUM('Sim_Vt_Of(IxI)'!$H35:$K35)*(-1)</f>
        <v>0</v>
      </c>
      <c r="T35">
        <f>I!S33*SUM('Sim_Vt_Of(IxI)'!$H35:$K35)*(-1)</f>
        <v>0</v>
      </c>
      <c r="U35">
        <f>I!T33*SUM('Sim_Vt_Of(IxI)'!$H35:$K35)*(-1)</f>
        <v>0</v>
      </c>
      <c r="V35">
        <f>I!U33*SUM('Sim_Vt_Of(IxI)'!$H35:$K35)*(-1)</f>
        <v>0</v>
      </c>
      <c r="W35">
        <f>I!V33*SUM('Sim_Vt_Of(IxI)'!$H35:$K35)*(-1)</f>
        <v>0</v>
      </c>
      <c r="X35">
        <f>I!W33*SUM('Sim_Vt_Of(IxI)'!$H35:$K35)*(-1)</f>
        <v>0</v>
      </c>
      <c r="Y35">
        <f>I!X33*SUM('Sim_Vt_Of(IxI)'!$H35:$K35)*(-1)</f>
        <v>0</v>
      </c>
      <c r="Z35">
        <f>I!Y33*SUM('Sim_Vt_Of(IxI)'!$H35:$K35)*(-1)</f>
        <v>0</v>
      </c>
      <c r="AA35">
        <f>I!Z33*SUM('Sim_Vt_Of(IxI)'!$H35:$K35)*(-1)</f>
        <v>0</v>
      </c>
      <c r="AB35">
        <f>I!AA33*SUM('Sim_Vt_Of(IxI)'!$H35:$K35)*(-1)</f>
        <v>0</v>
      </c>
      <c r="AC35">
        <f>I!AB33*SUM('Sim_Vt_Of(IxI)'!$H35:$K35)*(-1)</f>
        <v>0</v>
      </c>
      <c r="AD35">
        <f>I!AC33*SUM('Sim_Vt_Of(IxI)'!$H35:$K35)*(-1)</f>
        <v>0</v>
      </c>
      <c r="AE35">
        <f>I!AD33*SUM('Sim_Vt_Of(IxI)'!$H35:$K35)*(-1)</f>
        <v>0</v>
      </c>
      <c r="AF35">
        <f>I!AE33*SUM('Sim_Vt_Of(IxI)'!$H35:$K35)*(-1)</f>
        <v>0</v>
      </c>
      <c r="AG35">
        <f>I!AF33*SUM('Sim_Vt_Of(IxI)'!$H35:$K35)*(-1)</f>
        <v>0</v>
      </c>
      <c r="AH35">
        <f>I!AG33*SUM('Sim_Vt_Of(IxI)'!$H35:$K35)*(-1)</f>
        <v>0</v>
      </c>
      <c r="AI35">
        <f>I!AH33*SUM('Sim_Vt_Of(IxI)'!$H35:$K35)*(-1)</f>
        <v>0</v>
      </c>
      <c r="AJ35">
        <f>I!AI33*SUM('Sim_Vt_Of(IxI)'!$H35:$K35)*(-1)</f>
        <v>0</v>
      </c>
      <c r="AK35">
        <f>I!AJ33*SUM('Sim_Vt_Of(IxI)'!$H35:$K35)*(-1)</f>
        <v>0</v>
      </c>
      <c r="AL35">
        <f>I!AK33*SUM('Sim_Vt_Of(IxI)'!$H35:$K35)*(-1)</f>
        <v>0</v>
      </c>
      <c r="AM35">
        <f>I!AL33*SUM('Sim_Vt_Of(IxI)'!$H35:$K35)*(-1)</f>
        <v>0</v>
      </c>
      <c r="AN35">
        <f>I!AM33*SUM('Sim_Vt_Of(IxI)'!$H35:$K35)*(-1)</f>
        <v>0</v>
      </c>
      <c r="AO35">
        <f>I!AN33*SUM('Sim_Vt_Of(IxI)'!$H35:$K35)*(-1)</f>
        <v>0</v>
      </c>
      <c r="AP35">
        <f>I!AO33*SUM('Sim_Vt_Of(IxI)'!$H35:$K35)*(-1)</f>
        <v>0</v>
      </c>
      <c r="AQ35">
        <f>I!AP33*SUM('Sim_Vt_Of(IxI)'!$H35:$K35)*(-1)</f>
        <v>0</v>
      </c>
      <c r="AR35">
        <f>I!AQ33*SUM('Sim_Vt_Of(IxI)'!$H35:$K35)*(-1)</f>
        <v>0</v>
      </c>
      <c r="AS35">
        <f>I!AR33*SUM('Sim_Vt_Of(IxI)'!$H35:$K35)*(-1)</f>
        <v>0</v>
      </c>
      <c r="AT35">
        <f>I!AS33*SUM('Sim_Vt_Of(IxI)'!$H35:$K35)*(-1)</f>
        <v>0</v>
      </c>
      <c r="AU35">
        <f>I!AT33*SUM('Sim_Vt_Of(IxI)'!$H35:$K35)*(-1)</f>
        <v>0</v>
      </c>
      <c r="AV35">
        <f>I!AU33*SUM('Sim_Vt_Of(IxI)'!$H35:$K35)*(-1)</f>
        <v>0</v>
      </c>
      <c r="AW35">
        <f>I!AV33*SUM('Sim_Vt_Of(IxI)'!$H35:$K35)*(-1)</f>
        <v>0</v>
      </c>
      <c r="AX35">
        <f>I!AW33*SUM('Sim_Vt_Of(IxI)'!$H35:$K35)*(-1)</f>
        <v>0</v>
      </c>
      <c r="AY35">
        <f>I!AX33*SUM('Sim_Vt_Of(IxI)'!$H35:$K35)*(-1)</f>
        <v>0</v>
      </c>
      <c r="AZ35">
        <f>I!AY33*SUM('Sim_Vt_Of(IxI)'!$H35:$K35)*(-1)</f>
        <v>0</v>
      </c>
      <c r="BA35">
        <f>I!AZ33*SUM('Sim_Vt_Of(IxI)'!$H35:$K35)*(-1)</f>
        <v>0</v>
      </c>
      <c r="BB35">
        <f>I!BA33*SUM('Sim_Vt_Of(IxI)'!$H35:$K35)*(-1)</f>
        <v>0</v>
      </c>
      <c r="BC35">
        <f>I!BB33*SUM('Sim_Vt_Of(IxI)'!$H35:$K35)*(-1)</f>
        <v>0</v>
      </c>
      <c r="BD35">
        <f>I!BC33*SUM('Sim_Vt_Of(IxI)'!$H35:$K35)*(-1)</f>
        <v>0</v>
      </c>
      <c r="BE35">
        <f>I!BD33*SUM('Sim_Vt_Of(IxI)'!$H35:$K35)*(-1)</f>
        <v>0</v>
      </c>
      <c r="BF35">
        <f>I!BE33*SUM('Sim_Vt_Of(IxI)'!$H35:$K35)*(-1)</f>
        <v>0</v>
      </c>
      <c r="BG35">
        <f>I!BF33*SUM('Sim_Vt_Of(IxI)'!$H35:$K35)*(-1)</f>
        <v>0</v>
      </c>
      <c r="BH35">
        <f>I!BG33*SUM('Sim_Vt_Of(IxI)'!$H35:$K35)*(-1)</f>
        <v>0</v>
      </c>
      <c r="BI35">
        <f>I!BH33*SUM('Sim_Vt_Of(IxI)'!$H35:$K35)*(-1)</f>
        <v>0</v>
      </c>
      <c r="BJ35">
        <f>I!BI33*SUM('Sim_Vt_Of(IxI)'!$H35:$K35)*(-1)</f>
        <v>0</v>
      </c>
      <c r="BK35">
        <f>I!BJ33*SUM('Sim_Vt_Of(IxI)'!$H35:$K35)*(-1)</f>
        <v>0</v>
      </c>
      <c r="BL35">
        <f>I!BK33*SUM('Sim_Vt_Of(IxI)'!$H35:$K35)*(-1)</f>
        <v>0</v>
      </c>
      <c r="BM35">
        <f>I!BL33*SUM('Sim_Vt_Of(IxI)'!$H35:$K35)*(-1)</f>
        <v>0</v>
      </c>
      <c r="BN35">
        <f>I!BM33*SUM('Sim_Vt_Of(IxI)'!$H35:$K35)*(-1)</f>
        <v>0</v>
      </c>
      <c r="BO35">
        <f>I!BN33*SUM('Sim_Vt_Of(IxI)'!$H35:$K35)*(-1)</f>
        <v>0</v>
      </c>
      <c r="BP35">
        <f>I!BO33*SUM('Sim_Vt_Of(IxI)'!$H35:$K35)*(-1)</f>
        <v>0</v>
      </c>
      <c r="BQ35">
        <f>I!BP33*SUM('Sim_Vt_Of(IxI)'!$H35:$K35)*(-1)</f>
        <v>0</v>
      </c>
      <c r="BR35">
        <f>I!BQ33*SUM('Sim_Vt_Of(IxI)'!$H35:$K35)*(-1)</f>
        <v>0</v>
      </c>
      <c r="BS35">
        <f>I!BR33*SUM('Sim_Vt_Of(IxI)'!$H35:$K35)*(-1)</f>
        <v>0</v>
      </c>
      <c r="BT35">
        <f>I!BS33*SUM('Sim_Vt_Of(IxI)'!$H35:$K35)*(-1)</f>
        <v>0</v>
      </c>
      <c r="BU35">
        <f>I!BT33*SUM('Sim_Vt_Of(IxI)'!$H35:$K35)*(-1)</f>
        <v>0</v>
      </c>
      <c r="BV35">
        <f>I!BU33*SUM('Sim_Vt_Of(IxI)'!$H35:$K35)*(-1)</f>
        <v>0</v>
      </c>
      <c r="BW35">
        <f>I!BV33*SUM('Sim_Vt_Of(IxI)'!$H35:$K35)*(-1)</f>
        <v>0</v>
      </c>
      <c r="BX35">
        <f>I!BW33*SUM('Sim_Vt_Of(IxI)'!$H35:$K35)*(-1)</f>
        <v>0</v>
      </c>
      <c r="BY35">
        <f>I!BX33*SUM('Sim_Vt_Of(IxI)'!$H35:$K35)*(-1)</f>
        <v>0</v>
      </c>
    </row>
    <row r="36" spans="1:77" x14ac:dyDescent="0.25">
      <c r="A36" s="105" t="s">
        <v>33</v>
      </c>
      <c r="B36">
        <f>I!A34*SUM('Sim_Vt_Of(IxI)'!$H36:$K36)*(-1)</f>
        <v>0</v>
      </c>
      <c r="C36">
        <f>I!B34*SUM('Sim_Vt_Of(IxI)'!$H36:$K36)*(-1)</f>
        <v>0</v>
      </c>
      <c r="D36">
        <f>I!C34*SUM('Sim_Vt_Of(IxI)'!$H36:$K36)*(-1)</f>
        <v>0</v>
      </c>
      <c r="E36">
        <f>I!D34*SUM('Sim_Vt_Of(IxI)'!$H36:$K36)*(-1)</f>
        <v>0</v>
      </c>
      <c r="F36">
        <f>I!E34*SUM('Sim_Vt_Of(IxI)'!$H36:$K36)*(-1)</f>
        <v>0</v>
      </c>
      <c r="G36">
        <f>I!F34*SUM('Sim_Vt_Of(IxI)'!$H36:$K36)*(-1)</f>
        <v>0</v>
      </c>
      <c r="H36">
        <f>I!G34*SUM('Sim_Vt_Of(IxI)'!$H36:$K36)*(-1)</f>
        <v>0</v>
      </c>
      <c r="I36">
        <f>I!H34*SUM('Sim_Vt_Of(IxI)'!$H36:$K36)*(-1)</f>
        <v>0</v>
      </c>
      <c r="J36">
        <f>I!I34*SUM('Sim_Vt_Of(IxI)'!$H36:$K36)*(-1)</f>
        <v>0</v>
      </c>
      <c r="K36">
        <f>I!J34*SUM('Sim_Vt_Of(IxI)'!$H36:$K36)*(-1)</f>
        <v>0</v>
      </c>
      <c r="L36">
        <f>I!K34*SUM('Sim_Vt_Of(IxI)'!$H36:$K36)*(-1)</f>
        <v>0</v>
      </c>
      <c r="M36">
        <f>I!L34*SUM('Sim_Vt_Of(IxI)'!$H36:$K36)*(-1)</f>
        <v>0</v>
      </c>
      <c r="N36">
        <f>I!M34*SUM('Sim_Vt_Of(IxI)'!$H36:$K36)*(-1)</f>
        <v>0</v>
      </c>
      <c r="O36">
        <f>I!N34*SUM('Sim_Vt_Of(IxI)'!$H36:$K36)*(-1)</f>
        <v>0</v>
      </c>
      <c r="P36">
        <f>I!O34*SUM('Sim_Vt_Of(IxI)'!$H36:$K36)*(-1)</f>
        <v>0</v>
      </c>
      <c r="Q36">
        <f>I!P34*SUM('Sim_Vt_Of(IxI)'!$H36:$K36)*(-1)</f>
        <v>0</v>
      </c>
      <c r="R36">
        <f>I!Q34*SUM('Sim_Vt_Of(IxI)'!$H36:$K36)*(-1)</f>
        <v>0</v>
      </c>
      <c r="S36">
        <f>I!R34*SUM('Sim_Vt_Of(IxI)'!$H36:$K36)*(-1)</f>
        <v>0</v>
      </c>
      <c r="T36">
        <f>I!S34*SUM('Sim_Vt_Of(IxI)'!$H36:$K36)*(-1)</f>
        <v>0</v>
      </c>
      <c r="U36">
        <f>I!T34*SUM('Sim_Vt_Of(IxI)'!$H36:$K36)*(-1)</f>
        <v>0</v>
      </c>
      <c r="V36">
        <f>I!U34*SUM('Sim_Vt_Of(IxI)'!$H36:$K36)*(-1)</f>
        <v>0</v>
      </c>
      <c r="W36">
        <f>I!V34*SUM('Sim_Vt_Of(IxI)'!$H36:$K36)*(-1)</f>
        <v>0</v>
      </c>
      <c r="X36">
        <f>I!W34*SUM('Sim_Vt_Of(IxI)'!$H36:$K36)*(-1)</f>
        <v>0</v>
      </c>
      <c r="Y36">
        <f>I!X34*SUM('Sim_Vt_Of(IxI)'!$H36:$K36)*(-1)</f>
        <v>0</v>
      </c>
      <c r="Z36">
        <f>I!Y34*SUM('Sim_Vt_Of(IxI)'!$H36:$K36)*(-1)</f>
        <v>0</v>
      </c>
      <c r="AA36">
        <f>I!Z34*SUM('Sim_Vt_Of(IxI)'!$H36:$K36)*(-1)</f>
        <v>0</v>
      </c>
      <c r="AB36">
        <f>I!AA34*SUM('Sim_Vt_Of(IxI)'!$H36:$K36)*(-1)</f>
        <v>0</v>
      </c>
      <c r="AC36">
        <f>I!AB34*SUM('Sim_Vt_Of(IxI)'!$H36:$K36)*(-1)</f>
        <v>0</v>
      </c>
      <c r="AD36">
        <f>I!AC34*SUM('Sim_Vt_Of(IxI)'!$H36:$K36)*(-1)</f>
        <v>0</v>
      </c>
      <c r="AE36">
        <f>I!AD34*SUM('Sim_Vt_Of(IxI)'!$H36:$K36)*(-1)</f>
        <v>0</v>
      </c>
      <c r="AF36">
        <f>I!AE34*SUM('Sim_Vt_Of(IxI)'!$H36:$K36)*(-1)</f>
        <v>0</v>
      </c>
      <c r="AG36">
        <f>I!AF34*SUM('Sim_Vt_Of(IxI)'!$H36:$K36)*(-1)</f>
        <v>0</v>
      </c>
      <c r="AH36">
        <f>I!AG34*SUM('Sim_Vt_Of(IxI)'!$H36:$K36)*(-1)</f>
        <v>0</v>
      </c>
      <c r="AI36">
        <f>I!AH34*SUM('Sim_Vt_Of(IxI)'!$H36:$K36)*(-1)</f>
        <v>0</v>
      </c>
      <c r="AJ36">
        <f>I!AI34*SUM('Sim_Vt_Of(IxI)'!$H36:$K36)*(-1)</f>
        <v>0</v>
      </c>
      <c r="AK36">
        <f>I!AJ34*SUM('Sim_Vt_Of(IxI)'!$H36:$K36)*(-1)</f>
        <v>0</v>
      </c>
      <c r="AL36">
        <f>I!AK34*SUM('Sim_Vt_Of(IxI)'!$H36:$K36)*(-1)</f>
        <v>0</v>
      </c>
      <c r="AM36">
        <f>I!AL34*SUM('Sim_Vt_Of(IxI)'!$H36:$K36)*(-1)</f>
        <v>0</v>
      </c>
      <c r="AN36">
        <f>I!AM34*SUM('Sim_Vt_Of(IxI)'!$H36:$K36)*(-1)</f>
        <v>0</v>
      </c>
      <c r="AO36">
        <f>I!AN34*SUM('Sim_Vt_Of(IxI)'!$H36:$K36)*(-1)</f>
        <v>0</v>
      </c>
      <c r="AP36">
        <f>I!AO34*SUM('Sim_Vt_Of(IxI)'!$H36:$K36)*(-1)</f>
        <v>0</v>
      </c>
      <c r="AQ36">
        <f>I!AP34*SUM('Sim_Vt_Of(IxI)'!$H36:$K36)*(-1)</f>
        <v>0</v>
      </c>
      <c r="AR36">
        <f>I!AQ34*SUM('Sim_Vt_Of(IxI)'!$H36:$K36)*(-1)</f>
        <v>0</v>
      </c>
      <c r="AS36">
        <f>I!AR34*SUM('Sim_Vt_Of(IxI)'!$H36:$K36)*(-1)</f>
        <v>0</v>
      </c>
      <c r="AT36">
        <f>I!AS34*SUM('Sim_Vt_Of(IxI)'!$H36:$K36)*(-1)</f>
        <v>0</v>
      </c>
      <c r="AU36">
        <f>I!AT34*SUM('Sim_Vt_Of(IxI)'!$H36:$K36)*(-1)</f>
        <v>0</v>
      </c>
      <c r="AV36">
        <f>I!AU34*SUM('Sim_Vt_Of(IxI)'!$H36:$K36)*(-1)</f>
        <v>0</v>
      </c>
      <c r="AW36">
        <f>I!AV34*SUM('Sim_Vt_Of(IxI)'!$H36:$K36)*(-1)</f>
        <v>0</v>
      </c>
      <c r="AX36">
        <f>I!AW34*SUM('Sim_Vt_Of(IxI)'!$H36:$K36)*(-1)</f>
        <v>0</v>
      </c>
      <c r="AY36">
        <f>I!AX34*SUM('Sim_Vt_Of(IxI)'!$H36:$K36)*(-1)</f>
        <v>0</v>
      </c>
      <c r="AZ36">
        <f>I!AY34*SUM('Sim_Vt_Of(IxI)'!$H36:$K36)*(-1)</f>
        <v>0</v>
      </c>
      <c r="BA36">
        <f>I!AZ34*SUM('Sim_Vt_Of(IxI)'!$H36:$K36)*(-1)</f>
        <v>0</v>
      </c>
      <c r="BB36">
        <f>I!BA34*SUM('Sim_Vt_Of(IxI)'!$H36:$K36)*(-1)</f>
        <v>0</v>
      </c>
      <c r="BC36">
        <f>I!BB34*SUM('Sim_Vt_Of(IxI)'!$H36:$K36)*(-1)</f>
        <v>0</v>
      </c>
      <c r="BD36">
        <f>I!BC34*SUM('Sim_Vt_Of(IxI)'!$H36:$K36)*(-1)</f>
        <v>0</v>
      </c>
      <c r="BE36">
        <f>I!BD34*SUM('Sim_Vt_Of(IxI)'!$H36:$K36)*(-1)</f>
        <v>0</v>
      </c>
      <c r="BF36">
        <f>I!BE34*SUM('Sim_Vt_Of(IxI)'!$H36:$K36)*(-1)</f>
        <v>0</v>
      </c>
      <c r="BG36">
        <f>I!BF34*SUM('Sim_Vt_Of(IxI)'!$H36:$K36)*(-1)</f>
        <v>0</v>
      </c>
      <c r="BH36">
        <f>I!BG34*SUM('Sim_Vt_Of(IxI)'!$H36:$K36)*(-1)</f>
        <v>0</v>
      </c>
      <c r="BI36">
        <f>I!BH34*SUM('Sim_Vt_Of(IxI)'!$H36:$K36)*(-1)</f>
        <v>0</v>
      </c>
      <c r="BJ36">
        <f>I!BI34*SUM('Sim_Vt_Of(IxI)'!$H36:$K36)*(-1)</f>
        <v>0</v>
      </c>
      <c r="BK36">
        <f>I!BJ34*SUM('Sim_Vt_Of(IxI)'!$H36:$K36)*(-1)</f>
        <v>0</v>
      </c>
      <c r="BL36">
        <f>I!BK34*SUM('Sim_Vt_Of(IxI)'!$H36:$K36)*(-1)</f>
        <v>0</v>
      </c>
      <c r="BM36">
        <f>I!BL34*SUM('Sim_Vt_Of(IxI)'!$H36:$K36)*(-1)</f>
        <v>0</v>
      </c>
      <c r="BN36">
        <f>I!BM34*SUM('Sim_Vt_Of(IxI)'!$H36:$K36)*(-1)</f>
        <v>0</v>
      </c>
      <c r="BO36">
        <f>I!BN34*SUM('Sim_Vt_Of(IxI)'!$H36:$K36)*(-1)</f>
        <v>0</v>
      </c>
      <c r="BP36">
        <f>I!BO34*SUM('Sim_Vt_Of(IxI)'!$H36:$K36)*(-1)</f>
        <v>0</v>
      </c>
      <c r="BQ36">
        <f>I!BP34*SUM('Sim_Vt_Of(IxI)'!$H36:$K36)*(-1)</f>
        <v>0</v>
      </c>
      <c r="BR36">
        <f>I!BQ34*SUM('Sim_Vt_Of(IxI)'!$H36:$K36)*(-1)</f>
        <v>0</v>
      </c>
      <c r="BS36">
        <f>I!BR34*SUM('Sim_Vt_Of(IxI)'!$H36:$K36)*(-1)</f>
        <v>0</v>
      </c>
      <c r="BT36">
        <f>I!BS34*SUM('Sim_Vt_Of(IxI)'!$H36:$K36)*(-1)</f>
        <v>0</v>
      </c>
      <c r="BU36">
        <f>I!BT34*SUM('Sim_Vt_Of(IxI)'!$H36:$K36)*(-1)</f>
        <v>0</v>
      </c>
      <c r="BV36">
        <f>I!BU34*SUM('Sim_Vt_Of(IxI)'!$H36:$K36)*(-1)</f>
        <v>0</v>
      </c>
      <c r="BW36">
        <f>I!BV34*SUM('Sim_Vt_Of(IxI)'!$H36:$K36)*(-1)</f>
        <v>0</v>
      </c>
      <c r="BX36">
        <f>I!BW34*SUM('Sim_Vt_Of(IxI)'!$H36:$K36)*(-1)</f>
        <v>0</v>
      </c>
      <c r="BY36">
        <f>I!BX34*SUM('Sim_Vt_Of(IxI)'!$H36:$K36)*(-1)</f>
        <v>0</v>
      </c>
    </row>
    <row r="37" spans="1:77" x14ac:dyDescent="0.25">
      <c r="A37" s="105" t="s">
        <v>34</v>
      </c>
      <c r="B37">
        <f>I!A35*SUM('Sim_Vt_Of(IxI)'!$H37:$K37)*(-1)</f>
        <v>0</v>
      </c>
      <c r="C37">
        <f>I!B35*SUM('Sim_Vt_Of(IxI)'!$H37:$K37)*(-1)</f>
        <v>0</v>
      </c>
      <c r="D37">
        <f>I!C35*SUM('Sim_Vt_Of(IxI)'!$H37:$K37)*(-1)</f>
        <v>0</v>
      </c>
      <c r="E37">
        <f>I!D35*SUM('Sim_Vt_Of(IxI)'!$H37:$K37)*(-1)</f>
        <v>0</v>
      </c>
      <c r="F37">
        <f>I!E35*SUM('Sim_Vt_Of(IxI)'!$H37:$K37)*(-1)</f>
        <v>0</v>
      </c>
      <c r="G37">
        <f>I!F35*SUM('Sim_Vt_Of(IxI)'!$H37:$K37)*(-1)</f>
        <v>0</v>
      </c>
      <c r="H37">
        <f>I!G35*SUM('Sim_Vt_Of(IxI)'!$H37:$K37)*(-1)</f>
        <v>0</v>
      </c>
      <c r="I37">
        <f>I!H35*SUM('Sim_Vt_Of(IxI)'!$H37:$K37)*(-1)</f>
        <v>0</v>
      </c>
      <c r="J37">
        <f>I!I35*SUM('Sim_Vt_Of(IxI)'!$H37:$K37)*(-1)</f>
        <v>0</v>
      </c>
      <c r="K37">
        <f>I!J35*SUM('Sim_Vt_Of(IxI)'!$H37:$K37)*(-1)</f>
        <v>0</v>
      </c>
      <c r="L37">
        <f>I!K35*SUM('Sim_Vt_Of(IxI)'!$H37:$K37)*(-1)</f>
        <v>0</v>
      </c>
      <c r="M37">
        <f>I!L35*SUM('Sim_Vt_Of(IxI)'!$H37:$K37)*(-1)</f>
        <v>0</v>
      </c>
      <c r="N37">
        <f>I!M35*SUM('Sim_Vt_Of(IxI)'!$H37:$K37)*(-1)</f>
        <v>0</v>
      </c>
      <c r="O37">
        <f>I!N35*SUM('Sim_Vt_Of(IxI)'!$H37:$K37)*(-1)</f>
        <v>0</v>
      </c>
      <c r="P37">
        <f>I!O35*SUM('Sim_Vt_Of(IxI)'!$H37:$K37)*(-1)</f>
        <v>0</v>
      </c>
      <c r="Q37">
        <f>I!P35*SUM('Sim_Vt_Of(IxI)'!$H37:$K37)*(-1)</f>
        <v>0</v>
      </c>
      <c r="R37">
        <f>I!Q35*SUM('Sim_Vt_Of(IxI)'!$H37:$K37)*(-1)</f>
        <v>0</v>
      </c>
      <c r="S37">
        <f>I!R35*SUM('Sim_Vt_Of(IxI)'!$H37:$K37)*(-1)</f>
        <v>0</v>
      </c>
      <c r="T37">
        <f>I!S35*SUM('Sim_Vt_Of(IxI)'!$H37:$K37)*(-1)</f>
        <v>0</v>
      </c>
      <c r="U37">
        <f>I!T35*SUM('Sim_Vt_Of(IxI)'!$H37:$K37)*(-1)</f>
        <v>0</v>
      </c>
      <c r="V37">
        <f>I!U35*SUM('Sim_Vt_Of(IxI)'!$H37:$K37)*(-1)</f>
        <v>0</v>
      </c>
      <c r="W37">
        <f>I!V35*SUM('Sim_Vt_Of(IxI)'!$H37:$K37)*(-1)</f>
        <v>0</v>
      </c>
      <c r="X37">
        <f>I!W35*SUM('Sim_Vt_Of(IxI)'!$H37:$K37)*(-1)</f>
        <v>0</v>
      </c>
      <c r="Y37">
        <f>I!X35*SUM('Sim_Vt_Of(IxI)'!$H37:$K37)*(-1)</f>
        <v>0</v>
      </c>
      <c r="Z37">
        <f>I!Y35*SUM('Sim_Vt_Of(IxI)'!$H37:$K37)*(-1)</f>
        <v>0</v>
      </c>
      <c r="AA37">
        <f>I!Z35*SUM('Sim_Vt_Of(IxI)'!$H37:$K37)*(-1)</f>
        <v>0</v>
      </c>
      <c r="AB37">
        <f>I!AA35*SUM('Sim_Vt_Of(IxI)'!$H37:$K37)*(-1)</f>
        <v>0</v>
      </c>
      <c r="AC37">
        <f>I!AB35*SUM('Sim_Vt_Of(IxI)'!$H37:$K37)*(-1)</f>
        <v>0</v>
      </c>
      <c r="AD37">
        <f>I!AC35*SUM('Sim_Vt_Of(IxI)'!$H37:$K37)*(-1)</f>
        <v>0</v>
      </c>
      <c r="AE37">
        <f>I!AD35*SUM('Sim_Vt_Of(IxI)'!$H37:$K37)*(-1)</f>
        <v>0</v>
      </c>
      <c r="AF37">
        <f>I!AE35*SUM('Sim_Vt_Of(IxI)'!$H37:$K37)*(-1)</f>
        <v>0</v>
      </c>
      <c r="AG37">
        <f>I!AF35*SUM('Sim_Vt_Of(IxI)'!$H37:$K37)*(-1)</f>
        <v>0</v>
      </c>
      <c r="AH37">
        <f>I!AG35*SUM('Sim_Vt_Of(IxI)'!$H37:$K37)*(-1)</f>
        <v>0</v>
      </c>
      <c r="AI37">
        <f>I!AH35*SUM('Sim_Vt_Of(IxI)'!$H37:$K37)*(-1)</f>
        <v>0</v>
      </c>
      <c r="AJ37">
        <f>I!AI35*SUM('Sim_Vt_Of(IxI)'!$H37:$K37)*(-1)</f>
        <v>0</v>
      </c>
      <c r="AK37">
        <f>I!AJ35*SUM('Sim_Vt_Of(IxI)'!$H37:$K37)*(-1)</f>
        <v>0</v>
      </c>
      <c r="AL37">
        <f>I!AK35*SUM('Sim_Vt_Of(IxI)'!$H37:$K37)*(-1)</f>
        <v>0</v>
      </c>
      <c r="AM37">
        <f>I!AL35*SUM('Sim_Vt_Of(IxI)'!$H37:$K37)*(-1)</f>
        <v>0</v>
      </c>
      <c r="AN37">
        <f>I!AM35*SUM('Sim_Vt_Of(IxI)'!$H37:$K37)*(-1)</f>
        <v>0</v>
      </c>
      <c r="AO37">
        <f>I!AN35*SUM('Sim_Vt_Of(IxI)'!$H37:$K37)*(-1)</f>
        <v>0</v>
      </c>
      <c r="AP37">
        <f>I!AO35*SUM('Sim_Vt_Of(IxI)'!$H37:$K37)*(-1)</f>
        <v>0</v>
      </c>
      <c r="AQ37">
        <f>I!AP35*SUM('Sim_Vt_Of(IxI)'!$H37:$K37)*(-1)</f>
        <v>0</v>
      </c>
      <c r="AR37">
        <f>I!AQ35*SUM('Sim_Vt_Of(IxI)'!$H37:$K37)*(-1)</f>
        <v>0</v>
      </c>
      <c r="AS37">
        <f>I!AR35*SUM('Sim_Vt_Of(IxI)'!$H37:$K37)*(-1)</f>
        <v>0</v>
      </c>
      <c r="AT37">
        <f>I!AS35*SUM('Sim_Vt_Of(IxI)'!$H37:$K37)*(-1)</f>
        <v>0</v>
      </c>
      <c r="AU37">
        <f>I!AT35*SUM('Sim_Vt_Of(IxI)'!$H37:$K37)*(-1)</f>
        <v>0</v>
      </c>
      <c r="AV37">
        <f>I!AU35*SUM('Sim_Vt_Of(IxI)'!$H37:$K37)*(-1)</f>
        <v>0</v>
      </c>
      <c r="AW37">
        <f>I!AV35*SUM('Sim_Vt_Of(IxI)'!$H37:$K37)*(-1)</f>
        <v>0</v>
      </c>
      <c r="AX37">
        <f>I!AW35*SUM('Sim_Vt_Of(IxI)'!$H37:$K37)*(-1)</f>
        <v>0</v>
      </c>
      <c r="AY37">
        <f>I!AX35*SUM('Sim_Vt_Of(IxI)'!$H37:$K37)*(-1)</f>
        <v>0</v>
      </c>
      <c r="AZ37">
        <f>I!AY35*SUM('Sim_Vt_Of(IxI)'!$H37:$K37)*(-1)</f>
        <v>0</v>
      </c>
      <c r="BA37">
        <f>I!AZ35*SUM('Sim_Vt_Of(IxI)'!$H37:$K37)*(-1)</f>
        <v>0</v>
      </c>
      <c r="BB37">
        <f>I!BA35*SUM('Sim_Vt_Of(IxI)'!$H37:$K37)*(-1)</f>
        <v>0</v>
      </c>
      <c r="BC37">
        <f>I!BB35*SUM('Sim_Vt_Of(IxI)'!$H37:$K37)*(-1)</f>
        <v>0</v>
      </c>
      <c r="BD37">
        <f>I!BC35*SUM('Sim_Vt_Of(IxI)'!$H37:$K37)*(-1)</f>
        <v>0</v>
      </c>
      <c r="BE37">
        <f>I!BD35*SUM('Sim_Vt_Of(IxI)'!$H37:$K37)*(-1)</f>
        <v>0</v>
      </c>
      <c r="BF37">
        <f>I!BE35*SUM('Sim_Vt_Of(IxI)'!$H37:$K37)*(-1)</f>
        <v>0</v>
      </c>
      <c r="BG37">
        <f>I!BF35*SUM('Sim_Vt_Of(IxI)'!$H37:$K37)*(-1)</f>
        <v>0</v>
      </c>
      <c r="BH37">
        <f>I!BG35*SUM('Sim_Vt_Of(IxI)'!$H37:$K37)*(-1)</f>
        <v>0</v>
      </c>
      <c r="BI37">
        <f>I!BH35*SUM('Sim_Vt_Of(IxI)'!$H37:$K37)*(-1)</f>
        <v>0</v>
      </c>
      <c r="BJ37">
        <f>I!BI35*SUM('Sim_Vt_Of(IxI)'!$H37:$K37)*(-1)</f>
        <v>0</v>
      </c>
      <c r="BK37">
        <f>I!BJ35*SUM('Sim_Vt_Of(IxI)'!$H37:$K37)*(-1)</f>
        <v>0</v>
      </c>
      <c r="BL37">
        <f>I!BK35*SUM('Sim_Vt_Of(IxI)'!$H37:$K37)*(-1)</f>
        <v>0</v>
      </c>
      <c r="BM37">
        <f>I!BL35*SUM('Sim_Vt_Of(IxI)'!$H37:$K37)*(-1)</f>
        <v>0</v>
      </c>
      <c r="BN37">
        <f>I!BM35*SUM('Sim_Vt_Of(IxI)'!$H37:$K37)*(-1)</f>
        <v>0</v>
      </c>
      <c r="BO37">
        <f>I!BN35*SUM('Sim_Vt_Of(IxI)'!$H37:$K37)*(-1)</f>
        <v>0</v>
      </c>
      <c r="BP37">
        <f>I!BO35*SUM('Sim_Vt_Of(IxI)'!$H37:$K37)*(-1)</f>
        <v>0</v>
      </c>
      <c r="BQ37">
        <f>I!BP35*SUM('Sim_Vt_Of(IxI)'!$H37:$K37)*(-1)</f>
        <v>0</v>
      </c>
      <c r="BR37">
        <f>I!BQ35*SUM('Sim_Vt_Of(IxI)'!$H37:$K37)*(-1)</f>
        <v>0</v>
      </c>
      <c r="BS37">
        <f>I!BR35*SUM('Sim_Vt_Of(IxI)'!$H37:$K37)*(-1)</f>
        <v>0</v>
      </c>
      <c r="BT37">
        <f>I!BS35*SUM('Sim_Vt_Of(IxI)'!$H37:$K37)*(-1)</f>
        <v>0</v>
      </c>
      <c r="BU37">
        <f>I!BT35*SUM('Sim_Vt_Of(IxI)'!$H37:$K37)*(-1)</f>
        <v>0</v>
      </c>
      <c r="BV37">
        <f>I!BU35*SUM('Sim_Vt_Of(IxI)'!$H37:$K37)*(-1)</f>
        <v>0</v>
      </c>
      <c r="BW37">
        <f>I!BV35*SUM('Sim_Vt_Of(IxI)'!$H37:$K37)*(-1)</f>
        <v>0</v>
      </c>
      <c r="BX37">
        <f>I!BW35*SUM('Sim_Vt_Of(IxI)'!$H37:$K37)*(-1)</f>
        <v>0</v>
      </c>
      <c r="BY37">
        <f>I!BX35*SUM('Sim_Vt_Of(IxI)'!$H37:$K37)*(-1)</f>
        <v>0</v>
      </c>
    </row>
    <row r="38" spans="1:77" x14ac:dyDescent="0.25">
      <c r="A38" s="105" t="s">
        <v>35</v>
      </c>
      <c r="B38">
        <f>I!A36*SUM('Sim_Vt_Of(IxI)'!$H38:$K38)*(-1)</f>
        <v>0</v>
      </c>
      <c r="C38">
        <f>I!B36*SUM('Sim_Vt_Of(IxI)'!$H38:$K38)*(-1)</f>
        <v>0</v>
      </c>
      <c r="D38">
        <f>I!C36*SUM('Sim_Vt_Of(IxI)'!$H38:$K38)*(-1)</f>
        <v>0</v>
      </c>
      <c r="E38">
        <f>I!D36*SUM('Sim_Vt_Of(IxI)'!$H38:$K38)*(-1)</f>
        <v>0</v>
      </c>
      <c r="F38">
        <f>I!E36*SUM('Sim_Vt_Of(IxI)'!$H38:$K38)*(-1)</f>
        <v>0</v>
      </c>
      <c r="G38">
        <f>I!F36*SUM('Sim_Vt_Of(IxI)'!$H38:$K38)*(-1)</f>
        <v>0</v>
      </c>
      <c r="H38">
        <f>I!G36*SUM('Sim_Vt_Of(IxI)'!$H38:$K38)*(-1)</f>
        <v>0</v>
      </c>
      <c r="I38">
        <f>I!H36*SUM('Sim_Vt_Of(IxI)'!$H38:$K38)*(-1)</f>
        <v>0</v>
      </c>
      <c r="J38">
        <f>I!I36*SUM('Sim_Vt_Of(IxI)'!$H38:$K38)*(-1)</f>
        <v>0</v>
      </c>
      <c r="K38">
        <f>I!J36*SUM('Sim_Vt_Of(IxI)'!$H38:$K38)*(-1)</f>
        <v>0</v>
      </c>
      <c r="L38">
        <f>I!K36*SUM('Sim_Vt_Of(IxI)'!$H38:$K38)*(-1)</f>
        <v>0</v>
      </c>
      <c r="M38">
        <f>I!L36*SUM('Sim_Vt_Of(IxI)'!$H38:$K38)*(-1)</f>
        <v>0</v>
      </c>
      <c r="N38">
        <f>I!M36*SUM('Sim_Vt_Of(IxI)'!$H38:$K38)*(-1)</f>
        <v>0</v>
      </c>
      <c r="O38">
        <f>I!N36*SUM('Sim_Vt_Of(IxI)'!$H38:$K38)*(-1)</f>
        <v>0</v>
      </c>
      <c r="P38">
        <f>I!O36*SUM('Sim_Vt_Of(IxI)'!$H38:$K38)*(-1)</f>
        <v>0</v>
      </c>
      <c r="Q38">
        <f>I!P36*SUM('Sim_Vt_Of(IxI)'!$H38:$K38)*(-1)</f>
        <v>0</v>
      </c>
      <c r="R38">
        <f>I!Q36*SUM('Sim_Vt_Of(IxI)'!$H38:$K38)*(-1)</f>
        <v>0</v>
      </c>
      <c r="S38">
        <f>I!R36*SUM('Sim_Vt_Of(IxI)'!$H38:$K38)*(-1)</f>
        <v>0</v>
      </c>
      <c r="T38">
        <f>I!S36*SUM('Sim_Vt_Of(IxI)'!$H38:$K38)*(-1)</f>
        <v>0</v>
      </c>
      <c r="U38">
        <f>I!T36*SUM('Sim_Vt_Of(IxI)'!$H38:$K38)*(-1)</f>
        <v>0</v>
      </c>
      <c r="V38">
        <f>I!U36*SUM('Sim_Vt_Of(IxI)'!$H38:$K38)*(-1)</f>
        <v>0</v>
      </c>
      <c r="W38">
        <f>I!V36*SUM('Sim_Vt_Of(IxI)'!$H38:$K38)*(-1)</f>
        <v>0</v>
      </c>
      <c r="X38">
        <f>I!W36*SUM('Sim_Vt_Of(IxI)'!$H38:$K38)*(-1)</f>
        <v>0</v>
      </c>
      <c r="Y38">
        <f>I!X36*SUM('Sim_Vt_Of(IxI)'!$H38:$K38)*(-1)</f>
        <v>0</v>
      </c>
      <c r="Z38">
        <f>I!Y36*SUM('Sim_Vt_Of(IxI)'!$H38:$K38)*(-1)</f>
        <v>0</v>
      </c>
      <c r="AA38">
        <f>I!Z36*SUM('Sim_Vt_Of(IxI)'!$H38:$K38)*(-1)</f>
        <v>0</v>
      </c>
      <c r="AB38">
        <f>I!AA36*SUM('Sim_Vt_Of(IxI)'!$H38:$K38)*(-1)</f>
        <v>0</v>
      </c>
      <c r="AC38">
        <f>I!AB36*SUM('Sim_Vt_Of(IxI)'!$H38:$K38)*(-1)</f>
        <v>0</v>
      </c>
      <c r="AD38">
        <f>I!AC36*SUM('Sim_Vt_Of(IxI)'!$H38:$K38)*(-1)</f>
        <v>0</v>
      </c>
      <c r="AE38">
        <f>I!AD36*SUM('Sim_Vt_Of(IxI)'!$H38:$K38)*(-1)</f>
        <v>0</v>
      </c>
      <c r="AF38">
        <f>I!AE36*SUM('Sim_Vt_Of(IxI)'!$H38:$K38)*(-1)</f>
        <v>0</v>
      </c>
      <c r="AG38">
        <f>I!AF36*SUM('Sim_Vt_Of(IxI)'!$H38:$K38)*(-1)</f>
        <v>0</v>
      </c>
      <c r="AH38">
        <f>I!AG36*SUM('Sim_Vt_Of(IxI)'!$H38:$K38)*(-1)</f>
        <v>0</v>
      </c>
      <c r="AI38">
        <f>I!AH36*SUM('Sim_Vt_Of(IxI)'!$H38:$K38)*(-1)</f>
        <v>0</v>
      </c>
      <c r="AJ38">
        <f>I!AI36*SUM('Sim_Vt_Of(IxI)'!$H38:$K38)*(-1)</f>
        <v>0</v>
      </c>
      <c r="AK38">
        <f>I!AJ36*SUM('Sim_Vt_Of(IxI)'!$H38:$K38)*(-1)</f>
        <v>0</v>
      </c>
      <c r="AL38">
        <f>I!AK36*SUM('Sim_Vt_Of(IxI)'!$H38:$K38)*(-1)</f>
        <v>0</v>
      </c>
      <c r="AM38">
        <f>I!AL36*SUM('Sim_Vt_Of(IxI)'!$H38:$K38)*(-1)</f>
        <v>0</v>
      </c>
      <c r="AN38">
        <f>I!AM36*SUM('Sim_Vt_Of(IxI)'!$H38:$K38)*(-1)</f>
        <v>0</v>
      </c>
      <c r="AO38">
        <f>I!AN36*SUM('Sim_Vt_Of(IxI)'!$H38:$K38)*(-1)</f>
        <v>0</v>
      </c>
      <c r="AP38">
        <f>I!AO36*SUM('Sim_Vt_Of(IxI)'!$H38:$K38)*(-1)</f>
        <v>0</v>
      </c>
      <c r="AQ38">
        <f>I!AP36*SUM('Sim_Vt_Of(IxI)'!$H38:$K38)*(-1)</f>
        <v>0</v>
      </c>
      <c r="AR38">
        <f>I!AQ36*SUM('Sim_Vt_Of(IxI)'!$H38:$K38)*(-1)</f>
        <v>0</v>
      </c>
      <c r="AS38">
        <f>I!AR36*SUM('Sim_Vt_Of(IxI)'!$H38:$K38)*(-1)</f>
        <v>0</v>
      </c>
      <c r="AT38">
        <f>I!AS36*SUM('Sim_Vt_Of(IxI)'!$H38:$K38)*(-1)</f>
        <v>0</v>
      </c>
      <c r="AU38">
        <f>I!AT36*SUM('Sim_Vt_Of(IxI)'!$H38:$K38)*(-1)</f>
        <v>0</v>
      </c>
      <c r="AV38">
        <f>I!AU36*SUM('Sim_Vt_Of(IxI)'!$H38:$K38)*(-1)</f>
        <v>0</v>
      </c>
      <c r="AW38">
        <f>I!AV36*SUM('Sim_Vt_Of(IxI)'!$H38:$K38)*(-1)</f>
        <v>0</v>
      </c>
      <c r="AX38">
        <f>I!AW36*SUM('Sim_Vt_Of(IxI)'!$H38:$K38)*(-1)</f>
        <v>0</v>
      </c>
      <c r="AY38">
        <f>I!AX36*SUM('Sim_Vt_Of(IxI)'!$H38:$K38)*(-1)</f>
        <v>0</v>
      </c>
      <c r="AZ38">
        <f>I!AY36*SUM('Sim_Vt_Of(IxI)'!$H38:$K38)*(-1)</f>
        <v>0</v>
      </c>
      <c r="BA38">
        <f>I!AZ36*SUM('Sim_Vt_Of(IxI)'!$H38:$K38)*(-1)</f>
        <v>0</v>
      </c>
      <c r="BB38">
        <f>I!BA36*SUM('Sim_Vt_Of(IxI)'!$H38:$K38)*(-1)</f>
        <v>0</v>
      </c>
      <c r="BC38">
        <f>I!BB36*SUM('Sim_Vt_Of(IxI)'!$H38:$K38)*(-1)</f>
        <v>0</v>
      </c>
      <c r="BD38">
        <f>I!BC36*SUM('Sim_Vt_Of(IxI)'!$H38:$K38)*(-1)</f>
        <v>0</v>
      </c>
      <c r="BE38">
        <f>I!BD36*SUM('Sim_Vt_Of(IxI)'!$H38:$K38)*(-1)</f>
        <v>0</v>
      </c>
      <c r="BF38">
        <f>I!BE36*SUM('Sim_Vt_Of(IxI)'!$H38:$K38)*(-1)</f>
        <v>0</v>
      </c>
      <c r="BG38">
        <f>I!BF36*SUM('Sim_Vt_Of(IxI)'!$H38:$K38)*(-1)</f>
        <v>0</v>
      </c>
      <c r="BH38">
        <f>I!BG36*SUM('Sim_Vt_Of(IxI)'!$H38:$K38)*(-1)</f>
        <v>0</v>
      </c>
      <c r="BI38">
        <f>I!BH36*SUM('Sim_Vt_Of(IxI)'!$H38:$K38)*(-1)</f>
        <v>0</v>
      </c>
      <c r="BJ38">
        <f>I!BI36*SUM('Sim_Vt_Of(IxI)'!$H38:$K38)*(-1)</f>
        <v>0</v>
      </c>
      <c r="BK38">
        <f>I!BJ36*SUM('Sim_Vt_Of(IxI)'!$H38:$K38)*(-1)</f>
        <v>0</v>
      </c>
      <c r="BL38">
        <f>I!BK36*SUM('Sim_Vt_Of(IxI)'!$H38:$K38)*(-1)</f>
        <v>0</v>
      </c>
      <c r="BM38">
        <f>I!BL36*SUM('Sim_Vt_Of(IxI)'!$H38:$K38)*(-1)</f>
        <v>0</v>
      </c>
      <c r="BN38">
        <f>I!BM36*SUM('Sim_Vt_Of(IxI)'!$H38:$K38)*(-1)</f>
        <v>0</v>
      </c>
      <c r="BO38">
        <f>I!BN36*SUM('Sim_Vt_Of(IxI)'!$H38:$K38)*(-1)</f>
        <v>0</v>
      </c>
      <c r="BP38">
        <f>I!BO36*SUM('Sim_Vt_Of(IxI)'!$H38:$K38)*(-1)</f>
        <v>0</v>
      </c>
      <c r="BQ38">
        <f>I!BP36*SUM('Sim_Vt_Of(IxI)'!$H38:$K38)*(-1)</f>
        <v>0</v>
      </c>
      <c r="BR38">
        <f>I!BQ36*SUM('Sim_Vt_Of(IxI)'!$H38:$K38)*(-1)</f>
        <v>0</v>
      </c>
      <c r="BS38">
        <f>I!BR36*SUM('Sim_Vt_Of(IxI)'!$H38:$K38)*(-1)</f>
        <v>0</v>
      </c>
      <c r="BT38">
        <f>I!BS36*SUM('Sim_Vt_Of(IxI)'!$H38:$K38)*(-1)</f>
        <v>0</v>
      </c>
      <c r="BU38">
        <f>I!BT36*SUM('Sim_Vt_Of(IxI)'!$H38:$K38)*(-1)</f>
        <v>0</v>
      </c>
      <c r="BV38">
        <f>I!BU36*SUM('Sim_Vt_Of(IxI)'!$H38:$K38)*(-1)</f>
        <v>0</v>
      </c>
      <c r="BW38">
        <f>I!BV36*SUM('Sim_Vt_Of(IxI)'!$H38:$K38)*(-1)</f>
        <v>0</v>
      </c>
      <c r="BX38">
        <f>I!BW36*SUM('Sim_Vt_Of(IxI)'!$H38:$K38)*(-1)</f>
        <v>0</v>
      </c>
      <c r="BY38">
        <f>I!BX36*SUM('Sim_Vt_Of(IxI)'!$H38:$K38)*(-1)</f>
        <v>0</v>
      </c>
    </row>
    <row r="39" spans="1:77" x14ac:dyDescent="0.25">
      <c r="A39" s="105" t="s">
        <v>36</v>
      </c>
      <c r="B39">
        <f>I!A37*SUM('Sim_Vt_Of(IxI)'!$H39:$K39)*(-1)</f>
        <v>0</v>
      </c>
      <c r="C39">
        <f>I!B37*SUM('Sim_Vt_Of(IxI)'!$H39:$K39)*(-1)</f>
        <v>0</v>
      </c>
      <c r="D39">
        <f>I!C37*SUM('Sim_Vt_Of(IxI)'!$H39:$K39)*(-1)</f>
        <v>0</v>
      </c>
      <c r="E39">
        <f>I!D37*SUM('Sim_Vt_Of(IxI)'!$H39:$K39)*(-1)</f>
        <v>0</v>
      </c>
      <c r="F39">
        <f>I!E37*SUM('Sim_Vt_Of(IxI)'!$H39:$K39)*(-1)</f>
        <v>0</v>
      </c>
      <c r="G39">
        <f>I!F37*SUM('Sim_Vt_Of(IxI)'!$H39:$K39)*(-1)</f>
        <v>0</v>
      </c>
      <c r="H39">
        <f>I!G37*SUM('Sim_Vt_Of(IxI)'!$H39:$K39)*(-1)</f>
        <v>0</v>
      </c>
      <c r="I39">
        <f>I!H37*SUM('Sim_Vt_Of(IxI)'!$H39:$K39)*(-1)</f>
        <v>0</v>
      </c>
      <c r="J39">
        <f>I!I37*SUM('Sim_Vt_Of(IxI)'!$H39:$K39)*(-1)</f>
        <v>0</v>
      </c>
      <c r="K39">
        <f>I!J37*SUM('Sim_Vt_Of(IxI)'!$H39:$K39)*(-1)</f>
        <v>0</v>
      </c>
      <c r="L39">
        <f>I!K37*SUM('Sim_Vt_Of(IxI)'!$H39:$K39)*(-1)</f>
        <v>0</v>
      </c>
      <c r="M39">
        <f>I!L37*SUM('Sim_Vt_Of(IxI)'!$H39:$K39)*(-1)</f>
        <v>0</v>
      </c>
      <c r="N39">
        <f>I!M37*SUM('Sim_Vt_Of(IxI)'!$H39:$K39)*(-1)</f>
        <v>0</v>
      </c>
      <c r="O39">
        <f>I!N37*SUM('Sim_Vt_Of(IxI)'!$H39:$K39)*(-1)</f>
        <v>0</v>
      </c>
      <c r="P39">
        <f>I!O37*SUM('Sim_Vt_Of(IxI)'!$H39:$K39)*(-1)</f>
        <v>0</v>
      </c>
      <c r="Q39">
        <f>I!P37*SUM('Sim_Vt_Of(IxI)'!$H39:$K39)*(-1)</f>
        <v>0</v>
      </c>
      <c r="R39">
        <f>I!Q37*SUM('Sim_Vt_Of(IxI)'!$H39:$K39)*(-1)</f>
        <v>0</v>
      </c>
      <c r="S39">
        <f>I!R37*SUM('Sim_Vt_Of(IxI)'!$H39:$K39)*(-1)</f>
        <v>0</v>
      </c>
      <c r="T39">
        <f>I!S37*SUM('Sim_Vt_Of(IxI)'!$H39:$K39)*(-1)</f>
        <v>0</v>
      </c>
      <c r="U39">
        <f>I!T37*SUM('Sim_Vt_Of(IxI)'!$H39:$K39)*(-1)</f>
        <v>0</v>
      </c>
      <c r="V39">
        <f>I!U37*SUM('Sim_Vt_Of(IxI)'!$H39:$K39)*(-1)</f>
        <v>0</v>
      </c>
      <c r="W39">
        <f>I!V37*SUM('Sim_Vt_Of(IxI)'!$H39:$K39)*(-1)</f>
        <v>0</v>
      </c>
      <c r="X39">
        <f>I!W37*SUM('Sim_Vt_Of(IxI)'!$H39:$K39)*(-1)</f>
        <v>0</v>
      </c>
      <c r="Y39">
        <f>I!X37*SUM('Sim_Vt_Of(IxI)'!$H39:$K39)*(-1)</f>
        <v>0</v>
      </c>
      <c r="Z39">
        <f>I!Y37*SUM('Sim_Vt_Of(IxI)'!$H39:$K39)*(-1)</f>
        <v>0</v>
      </c>
      <c r="AA39">
        <f>I!Z37*SUM('Sim_Vt_Of(IxI)'!$H39:$K39)*(-1)</f>
        <v>0</v>
      </c>
      <c r="AB39">
        <f>I!AA37*SUM('Sim_Vt_Of(IxI)'!$H39:$K39)*(-1)</f>
        <v>0</v>
      </c>
      <c r="AC39">
        <f>I!AB37*SUM('Sim_Vt_Of(IxI)'!$H39:$K39)*(-1)</f>
        <v>0</v>
      </c>
      <c r="AD39">
        <f>I!AC37*SUM('Sim_Vt_Of(IxI)'!$H39:$K39)*(-1)</f>
        <v>0</v>
      </c>
      <c r="AE39">
        <f>I!AD37*SUM('Sim_Vt_Of(IxI)'!$H39:$K39)*(-1)</f>
        <v>0</v>
      </c>
      <c r="AF39">
        <f>I!AE37*SUM('Sim_Vt_Of(IxI)'!$H39:$K39)*(-1)</f>
        <v>0</v>
      </c>
      <c r="AG39">
        <f>I!AF37*SUM('Sim_Vt_Of(IxI)'!$H39:$K39)*(-1)</f>
        <v>0</v>
      </c>
      <c r="AH39">
        <f>I!AG37*SUM('Sim_Vt_Of(IxI)'!$H39:$K39)*(-1)</f>
        <v>0</v>
      </c>
      <c r="AI39">
        <f>I!AH37*SUM('Sim_Vt_Of(IxI)'!$H39:$K39)*(-1)</f>
        <v>0</v>
      </c>
      <c r="AJ39">
        <f>I!AI37*SUM('Sim_Vt_Of(IxI)'!$H39:$K39)*(-1)</f>
        <v>0</v>
      </c>
      <c r="AK39">
        <f>I!AJ37*SUM('Sim_Vt_Of(IxI)'!$H39:$K39)*(-1)</f>
        <v>0</v>
      </c>
      <c r="AL39">
        <f>I!AK37*SUM('Sim_Vt_Of(IxI)'!$H39:$K39)*(-1)</f>
        <v>0</v>
      </c>
      <c r="AM39">
        <f>I!AL37*SUM('Sim_Vt_Of(IxI)'!$H39:$K39)*(-1)</f>
        <v>0</v>
      </c>
      <c r="AN39">
        <f>I!AM37*SUM('Sim_Vt_Of(IxI)'!$H39:$K39)*(-1)</f>
        <v>0</v>
      </c>
      <c r="AO39">
        <f>I!AN37*SUM('Sim_Vt_Of(IxI)'!$H39:$K39)*(-1)</f>
        <v>0</v>
      </c>
      <c r="AP39">
        <f>I!AO37*SUM('Sim_Vt_Of(IxI)'!$H39:$K39)*(-1)</f>
        <v>0</v>
      </c>
      <c r="AQ39">
        <f>I!AP37*SUM('Sim_Vt_Of(IxI)'!$H39:$K39)*(-1)</f>
        <v>0</v>
      </c>
      <c r="AR39">
        <f>I!AQ37*SUM('Sim_Vt_Of(IxI)'!$H39:$K39)*(-1)</f>
        <v>0</v>
      </c>
      <c r="AS39">
        <f>I!AR37*SUM('Sim_Vt_Of(IxI)'!$H39:$K39)*(-1)</f>
        <v>0</v>
      </c>
      <c r="AT39">
        <f>I!AS37*SUM('Sim_Vt_Of(IxI)'!$H39:$K39)*(-1)</f>
        <v>0</v>
      </c>
      <c r="AU39">
        <f>I!AT37*SUM('Sim_Vt_Of(IxI)'!$H39:$K39)*(-1)</f>
        <v>0</v>
      </c>
      <c r="AV39">
        <f>I!AU37*SUM('Sim_Vt_Of(IxI)'!$H39:$K39)*(-1)</f>
        <v>0</v>
      </c>
      <c r="AW39">
        <f>I!AV37*SUM('Sim_Vt_Of(IxI)'!$H39:$K39)*(-1)</f>
        <v>0</v>
      </c>
      <c r="AX39">
        <f>I!AW37*SUM('Sim_Vt_Of(IxI)'!$H39:$K39)*(-1)</f>
        <v>0</v>
      </c>
      <c r="AY39">
        <f>I!AX37*SUM('Sim_Vt_Of(IxI)'!$H39:$K39)*(-1)</f>
        <v>0</v>
      </c>
      <c r="AZ39">
        <f>I!AY37*SUM('Sim_Vt_Of(IxI)'!$H39:$K39)*(-1)</f>
        <v>0</v>
      </c>
      <c r="BA39">
        <f>I!AZ37*SUM('Sim_Vt_Of(IxI)'!$H39:$K39)*(-1)</f>
        <v>0</v>
      </c>
      <c r="BB39">
        <f>I!BA37*SUM('Sim_Vt_Of(IxI)'!$H39:$K39)*(-1)</f>
        <v>0</v>
      </c>
      <c r="BC39">
        <f>I!BB37*SUM('Sim_Vt_Of(IxI)'!$H39:$K39)*(-1)</f>
        <v>0</v>
      </c>
      <c r="BD39">
        <f>I!BC37*SUM('Sim_Vt_Of(IxI)'!$H39:$K39)*(-1)</f>
        <v>0</v>
      </c>
      <c r="BE39">
        <f>I!BD37*SUM('Sim_Vt_Of(IxI)'!$H39:$K39)*(-1)</f>
        <v>0</v>
      </c>
      <c r="BF39">
        <f>I!BE37*SUM('Sim_Vt_Of(IxI)'!$H39:$K39)*(-1)</f>
        <v>0</v>
      </c>
      <c r="BG39">
        <f>I!BF37*SUM('Sim_Vt_Of(IxI)'!$H39:$K39)*(-1)</f>
        <v>0</v>
      </c>
      <c r="BH39">
        <f>I!BG37*SUM('Sim_Vt_Of(IxI)'!$H39:$K39)*(-1)</f>
        <v>0</v>
      </c>
      <c r="BI39">
        <f>I!BH37*SUM('Sim_Vt_Of(IxI)'!$H39:$K39)*(-1)</f>
        <v>0</v>
      </c>
      <c r="BJ39">
        <f>I!BI37*SUM('Sim_Vt_Of(IxI)'!$H39:$K39)*(-1)</f>
        <v>0</v>
      </c>
      <c r="BK39">
        <f>I!BJ37*SUM('Sim_Vt_Of(IxI)'!$H39:$K39)*(-1)</f>
        <v>0</v>
      </c>
      <c r="BL39">
        <f>I!BK37*SUM('Sim_Vt_Of(IxI)'!$H39:$K39)*(-1)</f>
        <v>0</v>
      </c>
      <c r="BM39">
        <f>I!BL37*SUM('Sim_Vt_Of(IxI)'!$H39:$K39)*(-1)</f>
        <v>0</v>
      </c>
      <c r="BN39">
        <f>I!BM37*SUM('Sim_Vt_Of(IxI)'!$H39:$K39)*(-1)</f>
        <v>0</v>
      </c>
      <c r="BO39">
        <f>I!BN37*SUM('Sim_Vt_Of(IxI)'!$H39:$K39)*(-1)</f>
        <v>0</v>
      </c>
      <c r="BP39">
        <f>I!BO37*SUM('Sim_Vt_Of(IxI)'!$H39:$K39)*(-1)</f>
        <v>0</v>
      </c>
      <c r="BQ39">
        <f>I!BP37*SUM('Sim_Vt_Of(IxI)'!$H39:$K39)*(-1)</f>
        <v>0</v>
      </c>
      <c r="BR39">
        <f>I!BQ37*SUM('Sim_Vt_Of(IxI)'!$H39:$K39)*(-1)</f>
        <v>0</v>
      </c>
      <c r="BS39">
        <f>I!BR37*SUM('Sim_Vt_Of(IxI)'!$H39:$K39)*(-1)</f>
        <v>0</v>
      </c>
      <c r="BT39">
        <f>I!BS37*SUM('Sim_Vt_Of(IxI)'!$H39:$K39)*(-1)</f>
        <v>0</v>
      </c>
      <c r="BU39">
        <f>I!BT37*SUM('Sim_Vt_Of(IxI)'!$H39:$K39)*(-1)</f>
        <v>0</v>
      </c>
      <c r="BV39">
        <f>I!BU37*SUM('Sim_Vt_Of(IxI)'!$H39:$K39)*(-1)</f>
        <v>0</v>
      </c>
      <c r="BW39">
        <f>I!BV37*SUM('Sim_Vt_Of(IxI)'!$H39:$K39)*(-1)</f>
        <v>0</v>
      </c>
      <c r="BX39">
        <f>I!BW37*SUM('Sim_Vt_Of(IxI)'!$H39:$K39)*(-1)</f>
        <v>0</v>
      </c>
      <c r="BY39">
        <f>I!BX37*SUM('Sim_Vt_Of(IxI)'!$H39:$K39)*(-1)</f>
        <v>0</v>
      </c>
    </row>
    <row r="40" spans="1:77" x14ac:dyDescent="0.25">
      <c r="A40" s="105" t="s">
        <v>37</v>
      </c>
      <c r="B40">
        <f>I!A38*SUM('Sim_Vt_Of(IxI)'!$H40:$K40)*(-1)</f>
        <v>0</v>
      </c>
      <c r="C40">
        <f>I!B38*SUM('Sim_Vt_Of(IxI)'!$H40:$K40)*(-1)</f>
        <v>0</v>
      </c>
      <c r="D40">
        <f>I!C38*SUM('Sim_Vt_Of(IxI)'!$H40:$K40)*(-1)</f>
        <v>0</v>
      </c>
      <c r="E40">
        <f>I!D38*SUM('Sim_Vt_Of(IxI)'!$H40:$K40)*(-1)</f>
        <v>0</v>
      </c>
      <c r="F40">
        <f>I!E38*SUM('Sim_Vt_Of(IxI)'!$H40:$K40)*(-1)</f>
        <v>0</v>
      </c>
      <c r="G40">
        <f>I!F38*SUM('Sim_Vt_Of(IxI)'!$H40:$K40)*(-1)</f>
        <v>0</v>
      </c>
      <c r="H40">
        <f>I!G38*SUM('Sim_Vt_Of(IxI)'!$H40:$K40)*(-1)</f>
        <v>0</v>
      </c>
      <c r="I40">
        <f>I!H38*SUM('Sim_Vt_Of(IxI)'!$H40:$K40)*(-1)</f>
        <v>0</v>
      </c>
      <c r="J40">
        <f>I!I38*SUM('Sim_Vt_Of(IxI)'!$H40:$K40)*(-1)</f>
        <v>0</v>
      </c>
      <c r="K40">
        <f>I!J38*SUM('Sim_Vt_Of(IxI)'!$H40:$K40)*(-1)</f>
        <v>0</v>
      </c>
      <c r="L40">
        <f>I!K38*SUM('Sim_Vt_Of(IxI)'!$H40:$K40)*(-1)</f>
        <v>0</v>
      </c>
      <c r="M40">
        <f>I!L38*SUM('Sim_Vt_Of(IxI)'!$H40:$K40)*(-1)</f>
        <v>0</v>
      </c>
      <c r="N40">
        <f>I!M38*SUM('Sim_Vt_Of(IxI)'!$H40:$K40)*(-1)</f>
        <v>0</v>
      </c>
      <c r="O40">
        <f>I!N38*SUM('Sim_Vt_Of(IxI)'!$H40:$K40)*(-1)</f>
        <v>0</v>
      </c>
      <c r="P40">
        <f>I!O38*SUM('Sim_Vt_Of(IxI)'!$H40:$K40)*(-1)</f>
        <v>0</v>
      </c>
      <c r="Q40">
        <f>I!P38*SUM('Sim_Vt_Of(IxI)'!$H40:$K40)*(-1)</f>
        <v>0</v>
      </c>
      <c r="R40">
        <f>I!Q38*SUM('Sim_Vt_Of(IxI)'!$H40:$K40)*(-1)</f>
        <v>0</v>
      </c>
      <c r="S40">
        <f>I!R38*SUM('Sim_Vt_Of(IxI)'!$H40:$K40)*(-1)</f>
        <v>0</v>
      </c>
      <c r="T40">
        <f>I!S38*SUM('Sim_Vt_Of(IxI)'!$H40:$K40)*(-1)</f>
        <v>0</v>
      </c>
      <c r="U40">
        <f>I!T38*SUM('Sim_Vt_Of(IxI)'!$H40:$K40)*(-1)</f>
        <v>0</v>
      </c>
      <c r="V40">
        <f>I!U38*SUM('Sim_Vt_Of(IxI)'!$H40:$K40)*(-1)</f>
        <v>0</v>
      </c>
      <c r="W40">
        <f>I!V38*SUM('Sim_Vt_Of(IxI)'!$H40:$K40)*(-1)</f>
        <v>0</v>
      </c>
      <c r="X40">
        <f>I!W38*SUM('Sim_Vt_Of(IxI)'!$H40:$K40)*(-1)</f>
        <v>0</v>
      </c>
      <c r="Y40">
        <f>I!X38*SUM('Sim_Vt_Of(IxI)'!$H40:$K40)*(-1)</f>
        <v>0</v>
      </c>
      <c r="Z40">
        <f>I!Y38*SUM('Sim_Vt_Of(IxI)'!$H40:$K40)*(-1)</f>
        <v>0</v>
      </c>
      <c r="AA40">
        <f>I!Z38*SUM('Sim_Vt_Of(IxI)'!$H40:$K40)*(-1)</f>
        <v>0</v>
      </c>
      <c r="AB40">
        <f>I!AA38*SUM('Sim_Vt_Of(IxI)'!$H40:$K40)*(-1)</f>
        <v>0</v>
      </c>
      <c r="AC40">
        <f>I!AB38*SUM('Sim_Vt_Of(IxI)'!$H40:$K40)*(-1)</f>
        <v>0</v>
      </c>
      <c r="AD40">
        <f>I!AC38*SUM('Sim_Vt_Of(IxI)'!$H40:$K40)*(-1)</f>
        <v>0</v>
      </c>
      <c r="AE40">
        <f>I!AD38*SUM('Sim_Vt_Of(IxI)'!$H40:$K40)*(-1)</f>
        <v>0</v>
      </c>
      <c r="AF40">
        <f>I!AE38*SUM('Sim_Vt_Of(IxI)'!$H40:$K40)*(-1)</f>
        <v>0</v>
      </c>
      <c r="AG40">
        <f>I!AF38*SUM('Sim_Vt_Of(IxI)'!$H40:$K40)*(-1)</f>
        <v>0</v>
      </c>
      <c r="AH40">
        <f>I!AG38*SUM('Sim_Vt_Of(IxI)'!$H40:$K40)*(-1)</f>
        <v>0</v>
      </c>
      <c r="AI40">
        <f>I!AH38*SUM('Sim_Vt_Of(IxI)'!$H40:$K40)*(-1)</f>
        <v>0</v>
      </c>
      <c r="AJ40">
        <f>I!AI38*SUM('Sim_Vt_Of(IxI)'!$H40:$K40)*(-1)</f>
        <v>0</v>
      </c>
      <c r="AK40">
        <f>I!AJ38*SUM('Sim_Vt_Of(IxI)'!$H40:$K40)*(-1)</f>
        <v>0</v>
      </c>
      <c r="AL40">
        <f>I!AK38*SUM('Sim_Vt_Of(IxI)'!$H40:$K40)*(-1)</f>
        <v>0</v>
      </c>
      <c r="AM40">
        <f>I!AL38*SUM('Sim_Vt_Of(IxI)'!$H40:$K40)*(-1)</f>
        <v>0</v>
      </c>
      <c r="AN40">
        <f>I!AM38*SUM('Sim_Vt_Of(IxI)'!$H40:$K40)*(-1)</f>
        <v>0</v>
      </c>
      <c r="AO40">
        <f>I!AN38*SUM('Sim_Vt_Of(IxI)'!$H40:$K40)*(-1)</f>
        <v>0</v>
      </c>
      <c r="AP40">
        <f>I!AO38*SUM('Sim_Vt_Of(IxI)'!$H40:$K40)*(-1)</f>
        <v>0</v>
      </c>
      <c r="AQ40">
        <f>I!AP38*SUM('Sim_Vt_Of(IxI)'!$H40:$K40)*(-1)</f>
        <v>0</v>
      </c>
      <c r="AR40">
        <f>I!AQ38*SUM('Sim_Vt_Of(IxI)'!$H40:$K40)*(-1)</f>
        <v>0</v>
      </c>
      <c r="AS40">
        <f>I!AR38*SUM('Sim_Vt_Of(IxI)'!$H40:$K40)*(-1)</f>
        <v>0</v>
      </c>
      <c r="AT40">
        <f>I!AS38*SUM('Sim_Vt_Of(IxI)'!$H40:$K40)*(-1)</f>
        <v>0</v>
      </c>
      <c r="AU40">
        <f>I!AT38*SUM('Sim_Vt_Of(IxI)'!$H40:$K40)*(-1)</f>
        <v>0</v>
      </c>
      <c r="AV40">
        <f>I!AU38*SUM('Sim_Vt_Of(IxI)'!$H40:$K40)*(-1)</f>
        <v>0</v>
      </c>
      <c r="AW40">
        <f>I!AV38*SUM('Sim_Vt_Of(IxI)'!$H40:$K40)*(-1)</f>
        <v>0</v>
      </c>
      <c r="AX40">
        <f>I!AW38*SUM('Sim_Vt_Of(IxI)'!$H40:$K40)*(-1)</f>
        <v>0</v>
      </c>
      <c r="AY40">
        <f>I!AX38*SUM('Sim_Vt_Of(IxI)'!$H40:$K40)*(-1)</f>
        <v>0</v>
      </c>
      <c r="AZ40">
        <f>I!AY38*SUM('Sim_Vt_Of(IxI)'!$H40:$K40)*(-1)</f>
        <v>0</v>
      </c>
      <c r="BA40">
        <f>I!AZ38*SUM('Sim_Vt_Of(IxI)'!$H40:$K40)*(-1)</f>
        <v>0</v>
      </c>
      <c r="BB40">
        <f>I!BA38*SUM('Sim_Vt_Of(IxI)'!$H40:$K40)*(-1)</f>
        <v>0</v>
      </c>
      <c r="BC40">
        <f>I!BB38*SUM('Sim_Vt_Of(IxI)'!$H40:$K40)*(-1)</f>
        <v>0</v>
      </c>
      <c r="BD40">
        <f>I!BC38*SUM('Sim_Vt_Of(IxI)'!$H40:$K40)*(-1)</f>
        <v>0</v>
      </c>
      <c r="BE40">
        <f>I!BD38*SUM('Sim_Vt_Of(IxI)'!$H40:$K40)*(-1)</f>
        <v>0</v>
      </c>
      <c r="BF40">
        <f>I!BE38*SUM('Sim_Vt_Of(IxI)'!$H40:$K40)*(-1)</f>
        <v>0</v>
      </c>
      <c r="BG40">
        <f>I!BF38*SUM('Sim_Vt_Of(IxI)'!$H40:$K40)*(-1)</f>
        <v>0</v>
      </c>
      <c r="BH40">
        <f>I!BG38*SUM('Sim_Vt_Of(IxI)'!$H40:$K40)*(-1)</f>
        <v>0</v>
      </c>
      <c r="BI40">
        <f>I!BH38*SUM('Sim_Vt_Of(IxI)'!$H40:$K40)*(-1)</f>
        <v>0</v>
      </c>
      <c r="BJ40">
        <f>I!BI38*SUM('Sim_Vt_Of(IxI)'!$H40:$K40)*(-1)</f>
        <v>0</v>
      </c>
      <c r="BK40">
        <f>I!BJ38*SUM('Sim_Vt_Of(IxI)'!$H40:$K40)*(-1)</f>
        <v>0</v>
      </c>
      <c r="BL40">
        <f>I!BK38*SUM('Sim_Vt_Of(IxI)'!$H40:$K40)*(-1)</f>
        <v>0</v>
      </c>
      <c r="BM40">
        <f>I!BL38*SUM('Sim_Vt_Of(IxI)'!$H40:$K40)*(-1)</f>
        <v>0</v>
      </c>
      <c r="BN40">
        <f>I!BM38*SUM('Sim_Vt_Of(IxI)'!$H40:$K40)*(-1)</f>
        <v>0</v>
      </c>
      <c r="BO40">
        <f>I!BN38*SUM('Sim_Vt_Of(IxI)'!$H40:$K40)*(-1)</f>
        <v>0</v>
      </c>
      <c r="BP40">
        <f>I!BO38*SUM('Sim_Vt_Of(IxI)'!$H40:$K40)*(-1)</f>
        <v>0</v>
      </c>
      <c r="BQ40">
        <f>I!BP38*SUM('Sim_Vt_Of(IxI)'!$H40:$K40)*(-1)</f>
        <v>0</v>
      </c>
      <c r="BR40">
        <f>I!BQ38*SUM('Sim_Vt_Of(IxI)'!$H40:$K40)*(-1)</f>
        <v>0</v>
      </c>
      <c r="BS40">
        <f>I!BR38*SUM('Sim_Vt_Of(IxI)'!$H40:$K40)*(-1)</f>
        <v>0</v>
      </c>
      <c r="BT40">
        <f>I!BS38*SUM('Sim_Vt_Of(IxI)'!$H40:$K40)*(-1)</f>
        <v>0</v>
      </c>
      <c r="BU40">
        <f>I!BT38*SUM('Sim_Vt_Of(IxI)'!$H40:$K40)*(-1)</f>
        <v>0</v>
      </c>
      <c r="BV40">
        <f>I!BU38*SUM('Sim_Vt_Of(IxI)'!$H40:$K40)*(-1)</f>
        <v>0</v>
      </c>
      <c r="BW40">
        <f>I!BV38*SUM('Sim_Vt_Of(IxI)'!$H40:$K40)*(-1)</f>
        <v>0</v>
      </c>
      <c r="BX40">
        <f>I!BW38*SUM('Sim_Vt_Of(IxI)'!$H40:$K40)*(-1)</f>
        <v>0</v>
      </c>
      <c r="BY40">
        <f>I!BX38*SUM('Sim_Vt_Of(IxI)'!$H40:$K40)*(-1)</f>
        <v>0</v>
      </c>
    </row>
    <row r="41" spans="1:77" x14ac:dyDescent="0.25">
      <c r="A41" s="105" t="s">
        <v>38</v>
      </c>
      <c r="B41">
        <f>I!A39*SUM('Sim_Vt_Of(IxI)'!$H41:$K41)*(-1)</f>
        <v>0</v>
      </c>
      <c r="C41">
        <f>I!B39*SUM('Sim_Vt_Of(IxI)'!$H41:$K41)*(-1)</f>
        <v>0</v>
      </c>
      <c r="D41">
        <f>I!C39*SUM('Sim_Vt_Of(IxI)'!$H41:$K41)*(-1)</f>
        <v>0</v>
      </c>
      <c r="E41">
        <f>I!D39*SUM('Sim_Vt_Of(IxI)'!$H41:$K41)*(-1)</f>
        <v>0</v>
      </c>
      <c r="F41">
        <f>I!E39*SUM('Sim_Vt_Of(IxI)'!$H41:$K41)*(-1)</f>
        <v>0</v>
      </c>
      <c r="G41">
        <f>I!F39*SUM('Sim_Vt_Of(IxI)'!$H41:$K41)*(-1)</f>
        <v>0</v>
      </c>
      <c r="H41">
        <f>I!G39*SUM('Sim_Vt_Of(IxI)'!$H41:$K41)*(-1)</f>
        <v>0</v>
      </c>
      <c r="I41">
        <f>I!H39*SUM('Sim_Vt_Of(IxI)'!$H41:$K41)*(-1)</f>
        <v>0</v>
      </c>
      <c r="J41">
        <f>I!I39*SUM('Sim_Vt_Of(IxI)'!$H41:$K41)*(-1)</f>
        <v>0</v>
      </c>
      <c r="K41">
        <f>I!J39*SUM('Sim_Vt_Of(IxI)'!$H41:$K41)*(-1)</f>
        <v>0</v>
      </c>
      <c r="L41">
        <f>I!K39*SUM('Sim_Vt_Of(IxI)'!$H41:$K41)*(-1)</f>
        <v>0</v>
      </c>
      <c r="M41">
        <f>I!L39*SUM('Sim_Vt_Of(IxI)'!$H41:$K41)*(-1)</f>
        <v>0</v>
      </c>
      <c r="N41">
        <f>I!M39*SUM('Sim_Vt_Of(IxI)'!$H41:$K41)*(-1)</f>
        <v>0</v>
      </c>
      <c r="O41">
        <f>I!N39*SUM('Sim_Vt_Of(IxI)'!$H41:$K41)*(-1)</f>
        <v>0</v>
      </c>
      <c r="P41">
        <f>I!O39*SUM('Sim_Vt_Of(IxI)'!$H41:$K41)*(-1)</f>
        <v>0</v>
      </c>
      <c r="Q41">
        <f>I!P39*SUM('Sim_Vt_Of(IxI)'!$H41:$K41)*(-1)</f>
        <v>0</v>
      </c>
      <c r="R41">
        <f>I!Q39*SUM('Sim_Vt_Of(IxI)'!$H41:$K41)*(-1)</f>
        <v>0</v>
      </c>
      <c r="S41">
        <f>I!R39*SUM('Sim_Vt_Of(IxI)'!$H41:$K41)*(-1)</f>
        <v>0</v>
      </c>
      <c r="T41">
        <f>I!S39*SUM('Sim_Vt_Of(IxI)'!$H41:$K41)*(-1)</f>
        <v>0</v>
      </c>
      <c r="U41">
        <f>I!T39*SUM('Sim_Vt_Of(IxI)'!$H41:$K41)*(-1)</f>
        <v>0</v>
      </c>
      <c r="V41">
        <f>I!U39*SUM('Sim_Vt_Of(IxI)'!$H41:$K41)*(-1)</f>
        <v>0</v>
      </c>
      <c r="W41">
        <f>I!V39*SUM('Sim_Vt_Of(IxI)'!$H41:$K41)*(-1)</f>
        <v>0</v>
      </c>
      <c r="X41">
        <f>I!W39*SUM('Sim_Vt_Of(IxI)'!$H41:$K41)*(-1)</f>
        <v>0</v>
      </c>
      <c r="Y41">
        <f>I!X39*SUM('Sim_Vt_Of(IxI)'!$H41:$K41)*(-1)</f>
        <v>0</v>
      </c>
      <c r="Z41">
        <f>I!Y39*SUM('Sim_Vt_Of(IxI)'!$H41:$K41)*(-1)</f>
        <v>0</v>
      </c>
      <c r="AA41">
        <f>I!Z39*SUM('Sim_Vt_Of(IxI)'!$H41:$K41)*(-1)</f>
        <v>0</v>
      </c>
      <c r="AB41">
        <f>I!AA39*SUM('Sim_Vt_Of(IxI)'!$H41:$K41)*(-1)</f>
        <v>0</v>
      </c>
      <c r="AC41">
        <f>I!AB39*SUM('Sim_Vt_Of(IxI)'!$H41:$K41)*(-1)</f>
        <v>0</v>
      </c>
      <c r="AD41">
        <f>I!AC39*SUM('Sim_Vt_Of(IxI)'!$H41:$K41)*(-1)</f>
        <v>0</v>
      </c>
      <c r="AE41">
        <f>I!AD39*SUM('Sim_Vt_Of(IxI)'!$H41:$K41)*(-1)</f>
        <v>0</v>
      </c>
      <c r="AF41">
        <f>I!AE39*SUM('Sim_Vt_Of(IxI)'!$H41:$K41)*(-1)</f>
        <v>0</v>
      </c>
      <c r="AG41">
        <f>I!AF39*SUM('Sim_Vt_Of(IxI)'!$H41:$K41)*(-1)</f>
        <v>0</v>
      </c>
      <c r="AH41">
        <f>I!AG39*SUM('Sim_Vt_Of(IxI)'!$H41:$K41)*(-1)</f>
        <v>0</v>
      </c>
      <c r="AI41">
        <f>I!AH39*SUM('Sim_Vt_Of(IxI)'!$H41:$K41)*(-1)</f>
        <v>0</v>
      </c>
      <c r="AJ41">
        <f>I!AI39*SUM('Sim_Vt_Of(IxI)'!$H41:$K41)*(-1)</f>
        <v>0</v>
      </c>
      <c r="AK41">
        <f>I!AJ39*SUM('Sim_Vt_Of(IxI)'!$H41:$K41)*(-1)</f>
        <v>0</v>
      </c>
      <c r="AL41">
        <f>I!AK39*SUM('Sim_Vt_Of(IxI)'!$H41:$K41)*(-1)</f>
        <v>0</v>
      </c>
      <c r="AM41">
        <f>I!AL39*SUM('Sim_Vt_Of(IxI)'!$H41:$K41)*(-1)</f>
        <v>0</v>
      </c>
      <c r="AN41">
        <f>I!AM39*SUM('Sim_Vt_Of(IxI)'!$H41:$K41)*(-1)</f>
        <v>0</v>
      </c>
      <c r="AO41">
        <f>I!AN39*SUM('Sim_Vt_Of(IxI)'!$H41:$K41)*(-1)</f>
        <v>0</v>
      </c>
      <c r="AP41">
        <f>I!AO39*SUM('Sim_Vt_Of(IxI)'!$H41:$K41)*(-1)</f>
        <v>0</v>
      </c>
      <c r="AQ41">
        <f>I!AP39*SUM('Sim_Vt_Of(IxI)'!$H41:$K41)*(-1)</f>
        <v>0</v>
      </c>
      <c r="AR41">
        <f>I!AQ39*SUM('Sim_Vt_Of(IxI)'!$H41:$K41)*(-1)</f>
        <v>0</v>
      </c>
      <c r="AS41">
        <f>I!AR39*SUM('Sim_Vt_Of(IxI)'!$H41:$K41)*(-1)</f>
        <v>0</v>
      </c>
      <c r="AT41">
        <f>I!AS39*SUM('Sim_Vt_Of(IxI)'!$H41:$K41)*(-1)</f>
        <v>0</v>
      </c>
      <c r="AU41">
        <f>I!AT39*SUM('Sim_Vt_Of(IxI)'!$H41:$K41)*(-1)</f>
        <v>0</v>
      </c>
      <c r="AV41">
        <f>I!AU39*SUM('Sim_Vt_Of(IxI)'!$H41:$K41)*(-1)</f>
        <v>0</v>
      </c>
      <c r="AW41">
        <f>I!AV39*SUM('Sim_Vt_Of(IxI)'!$H41:$K41)*(-1)</f>
        <v>0</v>
      </c>
      <c r="AX41">
        <f>I!AW39*SUM('Sim_Vt_Of(IxI)'!$H41:$K41)*(-1)</f>
        <v>0</v>
      </c>
      <c r="AY41">
        <f>I!AX39*SUM('Sim_Vt_Of(IxI)'!$H41:$K41)*(-1)</f>
        <v>0</v>
      </c>
      <c r="AZ41">
        <f>I!AY39*SUM('Sim_Vt_Of(IxI)'!$H41:$K41)*(-1)</f>
        <v>0</v>
      </c>
      <c r="BA41">
        <f>I!AZ39*SUM('Sim_Vt_Of(IxI)'!$H41:$K41)*(-1)</f>
        <v>0</v>
      </c>
      <c r="BB41">
        <f>I!BA39*SUM('Sim_Vt_Of(IxI)'!$H41:$K41)*(-1)</f>
        <v>0</v>
      </c>
      <c r="BC41">
        <f>I!BB39*SUM('Sim_Vt_Of(IxI)'!$H41:$K41)*(-1)</f>
        <v>0</v>
      </c>
      <c r="BD41">
        <f>I!BC39*SUM('Sim_Vt_Of(IxI)'!$H41:$K41)*(-1)</f>
        <v>0</v>
      </c>
      <c r="BE41">
        <f>I!BD39*SUM('Sim_Vt_Of(IxI)'!$H41:$K41)*(-1)</f>
        <v>0</v>
      </c>
      <c r="BF41">
        <f>I!BE39*SUM('Sim_Vt_Of(IxI)'!$H41:$K41)*(-1)</f>
        <v>0</v>
      </c>
      <c r="BG41">
        <f>I!BF39*SUM('Sim_Vt_Of(IxI)'!$H41:$K41)*(-1)</f>
        <v>0</v>
      </c>
      <c r="BH41">
        <f>I!BG39*SUM('Sim_Vt_Of(IxI)'!$H41:$K41)*(-1)</f>
        <v>0</v>
      </c>
      <c r="BI41">
        <f>I!BH39*SUM('Sim_Vt_Of(IxI)'!$H41:$K41)*(-1)</f>
        <v>0</v>
      </c>
      <c r="BJ41">
        <f>I!BI39*SUM('Sim_Vt_Of(IxI)'!$H41:$K41)*(-1)</f>
        <v>0</v>
      </c>
      <c r="BK41">
        <f>I!BJ39*SUM('Sim_Vt_Of(IxI)'!$H41:$K41)*(-1)</f>
        <v>0</v>
      </c>
      <c r="BL41">
        <f>I!BK39*SUM('Sim_Vt_Of(IxI)'!$H41:$K41)*(-1)</f>
        <v>0</v>
      </c>
      <c r="BM41">
        <f>I!BL39*SUM('Sim_Vt_Of(IxI)'!$H41:$K41)*(-1)</f>
        <v>0</v>
      </c>
      <c r="BN41">
        <f>I!BM39*SUM('Sim_Vt_Of(IxI)'!$H41:$K41)*(-1)</f>
        <v>0</v>
      </c>
      <c r="BO41">
        <f>I!BN39*SUM('Sim_Vt_Of(IxI)'!$H41:$K41)*(-1)</f>
        <v>0</v>
      </c>
      <c r="BP41">
        <f>I!BO39*SUM('Sim_Vt_Of(IxI)'!$H41:$K41)*(-1)</f>
        <v>0</v>
      </c>
      <c r="BQ41">
        <f>I!BP39*SUM('Sim_Vt_Of(IxI)'!$H41:$K41)*(-1)</f>
        <v>0</v>
      </c>
      <c r="BR41">
        <f>I!BQ39*SUM('Sim_Vt_Of(IxI)'!$H41:$K41)*(-1)</f>
        <v>0</v>
      </c>
      <c r="BS41">
        <f>I!BR39*SUM('Sim_Vt_Of(IxI)'!$H41:$K41)*(-1)</f>
        <v>0</v>
      </c>
      <c r="BT41">
        <f>I!BS39*SUM('Sim_Vt_Of(IxI)'!$H41:$K41)*(-1)</f>
        <v>0</v>
      </c>
      <c r="BU41">
        <f>I!BT39*SUM('Sim_Vt_Of(IxI)'!$H41:$K41)*(-1)</f>
        <v>0</v>
      </c>
      <c r="BV41">
        <f>I!BU39*SUM('Sim_Vt_Of(IxI)'!$H41:$K41)*(-1)</f>
        <v>0</v>
      </c>
      <c r="BW41">
        <f>I!BV39*SUM('Sim_Vt_Of(IxI)'!$H41:$K41)*(-1)</f>
        <v>0</v>
      </c>
      <c r="BX41">
        <f>I!BW39*SUM('Sim_Vt_Of(IxI)'!$H41:$K41)*(-1)</f>
        <v>0</v>
      </c>
      <c r="BY41">
        <f>I!BX39*SUM('Sim_Vt_Of(IxI)'!$H41:$K41)*(-1)</f>
        <v>0</v>
      </c>
    </row>
    <row r="42" spans="1:77" x14ac:dyDescent="0.25">
      <c r="A42" s="105" t="s">
        <v>39</v>
      </c>
      <c r="B42">
        <f>I!A40*SUM('Sim_Vt_Of(IxI)'!$H42:$K42)*(-1)</f>
        <v>0</v>
      </c>
      <c r="C42">
        <f>I!B40*SUM('Sim_Vt_Of(IxI)'!$H42:$K42)*(-1)</f>
        <v>0</v>
      </c>
      <c r="D42">
        <f>I!C40*SUM('Sim_Vt_Of(IxI)'!$H42:$K42)*(-1)</f>
        <v>0</v>
      </c>
      <c r="E42">
        <f>I!D40*SUM('Sim_Vt_Of(IxI)'!$H42:$K42)*(-1)</f>
        <v>0</v>
      </c>
      <c r="F42">
        <f>I!E40*SUM('Sim_Vt_Of(IxI)'!$H42:$K42)*(-1)</f>
        <v>0</v>
      </c>
      <c r="G42">
        <f>I!F40*SUM('Sim_Vt_Of(IxI)'!$H42:$K42)*(-1)</f>
        <v>0</v>
      </c>
      <c r="H42">
        <f>I!G40*SUM('Sim_Vt_Of(IxI)'!$H42:$K42)*(-1)</f>
        <v>0</v>
      </c>
      <c r="I42">
        <f>I!H40*SUM('Sim_Vt_Of(IxI)'!$H42:$K42)*(-1)</f>
        <v>0</v>
      </c>
      <c r="J42">
        <f>I!I40*SUM('Sim_Vt_Of(IxI)'!$H42:$K42)*(-1)</f>
        <v>0</v>
      </c>
      <c r="K42">
        <f>I!J40*SUM('Sim_Vt_Of(IxI)'!$H42:$K42)*(-1)</f>
        <v>0</v>
      </c>
      <c r="L42">
        <f>I!K40*SUM('Sim_Vt_Of(IxI)'!$H42:$K42)*(-1)</f>
        <v>0</v>
      </c>
      <c r="M42">
        <f>I!L40*SUM('Sim_Vt_Of(IxI)'!$H42:$K42)*(-1)</f>
        <v>0</v>
      </c>
      <c r="N42">
        <f>I!M40*SUM('Sim_Vt_Of(IxI)'!$H42:$K42)*(-1)</f>
        <v>0</v>
      </c>
      <c r="O42">
        <f>I!N40*SUM('Sim_Vt_Of(IxI)'!$H42:$K42)*(-1)</f>
        <v>0</v>
      </c>
      <c r="P42">
        <f>I!O40*SUM('Sim_Vt_Of(IxI)'!$H42:$K42)*(-1)</f>
        <v>0</v>
      </c>
      <c r="Q42">
        <f>I!P40*SUM('Sim_Vt_Of(IxI)'!$H42:$K42)*(-1)</f>
        <v>0</v>
      </c>
      <c r="R42">
        <f>I!Q40*SUM('Sim_Vt_Of(IxI)'!$H42:$K42)*(-1)</f>
        <v>0</v>
      </c>
      <c r="S42">
        <f>I!R40*SUM('Sim_Vt_Of(IxI)'!$H42:$K42)*(-1)</f>
        <v>0</v>
      </c>
      <c r="T42">
        <f>I!S40*SUM('Sim_Vt_Of(IxI)'!$H42:$K42)*(-1)</f>
        <v>0</v>
      </c>
      <c r="U42">
        <f>I!T40*SUM('Sim_Vt_Of(IxI)'!$H42:$K42)*(-1)</f>
        <v>0</v>
      </c>
      <c r="V42">
        <f>I!U40*SUM('Sim_Vt_Of(IxI)'!$H42:$K42)*(-1)</f>
        <v>0</v>
      </c>
      <c r="W42">
        <f>I!V40*SUM('Sim_Vt_Of(IxI)'!$H42:$K42)*(-1)</f>
        <v>0</v>
      </c>
      <c r="X42">
        <f>I!W40*SUM('Sim_Vt_Of(IxI)'!$H42:$K42)*(-1)</f>
        <v>0</v>
      </c>
      <c r="Y42">
        <f>I!X40*SUM('Sim_Vt_Of(IxI)'!$H42:$K42)*(-1)</f>
        <v>0</v>
      </c>
      <c r="Z42">
        <f>I!Y40*SUM('Sim_Vt_Of(IxI)'!$H42:$K42)*(-1)</f>
        <v>0</v>
      </c>
      <c r="AA42">
        <f>I!Z40*SUM('Sim_Vt_Of(IxI)'!$H42:$K42)*(-1)</f>
        <v>0</v>
      </c>
      <c r="AB42">
        <f>I!AA40*SUM('Sim_Vt_Of(IxI)'!$H42:$K42)*(-1)</f>
        <v>0</v>
      </c>
      <c r="AC42">
        <f>I!AB40*SUM('Sim_Vt_Of(IxI)'!$H42:$K42)*(-1)</f>
        <v>0</v>
      </c>
      <c r="AD42">
        <f>I!AC40*SUM('Sim_Vt_Of(IxI)'!$H42:$K42)*(-1)</f>
        <v>0</v>
      </c>
      <c r="AE42">
        <f>I!AD40*SUM('Sim_Vt_Of(IxI)'!$H42:$K42)*(-1)</f>
        <v>0</v>
      </c>
      <c r="AF42">
        <f>I!AE40*SUM('Sim_Vt_Of(IxI)'!$H42:$K42)*(-1)</f>
        <v>0</v>
      </c>
      <c r="AG42">
        <f>I!AF40*SUM('Sim_Vt_Of(IxI)'!$H42:$K42)*(-1)</f>
        <v>0</v>
      </c>
      <c r="AH42">
        <f>I!AG40*SUM('Sim_Vt_Of(IxI)'!$H42:$K42)*(-1)</f>
        <v>0</v>
      </c>
      <c r="AI42">
        <f>I!AH40*SUM('Sim_Vt_Of(IxI)'!$H42:$K42)*(-1)</f>
        <v>0</v>
      </c>
      <c r="AJ42">
        <f>I!AI40*SUM('Sim_Vt_Of(IxI)'!$H42:$K42)*(-1)</f>
        <v>0</v>
      </c>
      <c r="AK42">
        <f>I!AJ40*SUM('Sim_Vt_Of(IxI)'!$H42:$K42)*(-1)</f>
        <v>0</v>
      </c>
      <c r="AL42">
        <f>I!AK40*SUM('Sim_Vt_Of(IxI)'!$H42:$K42)*(-1)</f>
        <v>0</v>
      </c>
      <c r="AM42">
        <f>I!AL40*SUM('Sim_Vt_Of(IxI)'!$H42:$K42)*(-1)</f>
        <v>0</v>
      </c>
      <c r="AN42">
        <f>I!AM40*SUM('Sim_Vt_Of(IxI)'!$H42:$K42)*(-1)</f>
        <v>0</v>
      </c>
      <c r="AO42">
        <f>I!AN40*SUM('Sim_Vt_Of(IxI)'!$H42:$K42)*(-1)</f>
        <v>0</v>
      </c>
      <c r="AP42">
        <f>I!AO40*SUM('Sim_Vt_Of(IxI)'!$H42:$K42)*(-1)</f>
        <v>0</v>
      </c>
      <c r="AQ42">
        <f>I!AP40*SUM('Sim_Vt_Of(IxI)'!$H42:$K42)*(-1)</f>
        <v>0</v>
      </c>
      <c r="AR42">
        <f>I!AQ40*SUM('Sim_Vt_Of(IxI)'!$H42:$K42)*(-1)</f>
        <v>0</v>
      </c>
      <c r="AS42">
        <f>I!AR40*SUM('Sim_Vt_Of(IxI)'!$H42:$K42)*(-1)</f>
        <v>0</v>
      </c>
      <c r="AT42">
        <f>I!AS40*SUM('Sim_Vt_Of(IxI)'!$H42:$K42)*(-1)</f>
        <v>0</v>
      </c>
      <c r="AU42">
        <f>I!AT40*SUM('Sim_Vt_Of(IxI)'!$H42:$K42)*(-1)</f>
        <v>0</v>
      </c>
      <c r="AV42">
        <f>I!AU40*SUM('Sim_Vt_Of(IxI)'!$H42:$K42)*(-1)</f>
        <v>0</v>
      </c>
      <c r="AW42">
        <f>I!AV40*SUM('Sim_Vt_Of(IxI)'!$H42:$K42)*(-1)</f>
        <v>0</v>
      </c>
      <c r="AX42">
        <f>I!AW40*SUM('Sim_Vt_Of(IxI)'!$H42:$K42)*(-1)</f>
        <v>0</v>
      </c>
      <c r="AY42">
        <f>I!AX40*SUM('Sim_Vt_Of(IxI)'!$H42:$K42)*(-1)</f>
        <v>0</v>
      </c>
      <c r="AZ42">
        <f>I!AY40*SUM('Sim_Vt_Of(IxI)'!$H42:$K42)*(-1)</f>
        <v>0</v>
      </c>
      <c r="BA42">
        <f>I!AZ40*SUM('Sim_Vt_Of(IxI)'!$H42:$K42)*(-1)</f>
        <v>0</v>
      </c>
      <c r="BB42">
        <f>I!BA40*SUM('Sim_Vt_Of(IxI)'!$H42:$K42)*(-1)</f>
        <v>0</v>
      </c>
      <c r="BC42">
        <f>I!BB40*SUM('Sim_Vt_Of(IxI)'!$H42:$K42)*(-1)</f>
        <v>0</v>
      </c>
      <c r="BD42">
        <f>I!BC40*SUM('Sim_Vt_Of(IxI)'!$H42:$K42)*(-1)</f>
        <v>0</v>
      </c>
      <c r="BE42">
        <f>I!BD40*SUM('Sim_Vt_Of(IxI)'!$H42:$K42)*(-1)</f>
        <v>0</v>
      </c>
      <c r="BF42">
        <f>I!BE40*SUM('Sim_Vt_Of(IxI)'!$H42:$K42)*(-1)</f>
        <v>0</v>
      </c>
      <c r="BG42">
        <f>I!BF40*SUM('Sim_Vt_Of(IxI)'!$H42:$K42)*(-1)</f>
        <v>0</v>
      </c>
      <c r="BH42">
        <f>I!BG40*SUM('Sim_Vt_Of(IxI)'!$H42:$K42)*(-1)</f>
        <v>0</v>
      </c>
      <c r="BI42">
        <f>I!BH40*SUM('Sim_Vt_Of(IxI)'!$H42:$K42)*(-1)</f>
        <v>0</v>
      </c>
      <c r="BJ42">
        <f>I!BI40*SUM('Sim_Vt_Of(IxI)'!$H42:$K42)*(-1)</f>
        <v>0</v>
      </c>
      <c r="BK42">
        <f>I!BJ40*SUM('Sim_Vt_Of(IxI)'!$H42:$K42)*(-1)</f>
        <v>0</v>
      </c>
      <c r="BL42">
        <f>I!BK40*SUM('Sim_Vt_Of(IxI)'!$H42:$K42)*(-1)</f>
        <v>0</v>
      </c>
      <c r="BM42">
        <f>I!BL40*SUM('Sim_Vt_Of(IxI)'!$H42:$K42)*(-1)</f>
        <v>0</v>
      </c>
      <c r="BN42">
        <f>I!BM40*SUM('Sim_Vt_Of(IxI)'!$H42:$K42)*(-1)</f>
        <v>0</v>
      </c>
      <c r="BO42">
        <f>I!BN40*SUM('Sim_Vt_Of(IxI)'!$H42:$K42)*(-1)</f>
        <v>0</v>
      </c>
      <c r="BP42">
        <f>I!BO40*SUM('Sim_Vt_Of(IxI)'!$H42:$K42)*(-1)</f>
        <v>0</v>
      </c>
      <c r="BQ42">
        <f>I!BP40*SUM('Sim_Vt_Of(IxI)'!$H42:$K42)*(-1)</f>
        <v>0</v>
      </c>
      <c r="BR42">
        <f>I!BQ40*SUM('Sim_Vt_Of(IxI)'!$H42:$K42)*(-1)</f>
        <v>0</v>
      </c>
      <c r="BS42">
        <f>I!BR40*SUM('Sim_Vt_Of(IxI)'!$H42:$K42)*(-1)</f>
        <v>0</v>
      </c>
      <c r="BT42">
        <f>I!BS40*SUM('Sim_Vt_Of(IxI)'!$H42:$K42)*(-1)</f>
        <v>0</v>
      </c>
      <c r="BU42">
        <f>I!BT40*SUM('Sim_Vt_Of(IxI)'!$H42:$K42)*(-1)</f>
        <v>0</v>
      </c>
      <c r="BV42">
        <f>I!BU40*SUM('Sim_Vt_Of(IxI)'!$H42:$K42)*(-1)</f>
        <v>0</v>
      </c>
      <c r="BW42">
        <f>I!BV40*SUM('Sim_Vt_Of(IxI)'!$H42:$K42)*(-1)</f>
        <v>0</v>
      </c>
      <c r="BX42">
        <f>I!BW40*SUM('Sim_Vt_Of(IxI)'!$H42:$K42)*(-1)</f>
        <v>0</v>
      </c>
      <c r="BY42">
        <f>I!BX40*SUM('Sim_Vt_Of(IxI)'!$H42:$K42)*(-1)</f>
        <v>0</v>
      </c>
    </row>
    <row r="43" spans="1:77" x14ac:dyDescent="0.25">
      <c r="A43" s="105" t="s">
        <v>40</v>
      </c>
      <c r="B43">
        <f>I!A41*SUM('Sim_Vt_Of(IxI)'!$H43:$K43)*(-1)</f>
        <v>0</v>
      </c>
      <c r="C43">
        <f>I!B41*SUM('Sim_Vt_Of(IxI)'!$H43:$K43)*(-1)</f>
        <v>0</v>
      </c>
      <c r="D43">
        <f>I!C41*SUM('Sim_Vt_Of(IxI)'!$H43:$K43)*(-1)</f>
        <v>0</v>
      </c>
      <c r="E43">
        <f>I!D41*SUM('Sim_Vt_Of(IxI)'!$H43:$K43)*(-1)</f>
        <v>0</v>
      </c>
      <c r="F43">
        <f>I!E41*SUM('Sim_Vt_Of(IxI)'!$H43:$K43)*(-1)</f>
        <v>0</v>
      </c>
      <c r="G43">
        <f>I!F41*SUM('Sim_Vt_Of(IxI)'!$H43:$K43)*(-1)</f>
        <v>0</v>
      </c>
      <c r="H43">
        <f>I!G41*SUM('Sim_Vt_Of(IxI)'!$H43:$K43)*(-1)</f>
        <v>0</v>
      </c>
      <c r="I43">
        <f>I!H41*SUM('Sim_Vt_Of(IxI)'!$H43:$K43)*(-1)</f>
        <v>0</v>
      </c>
      <c r="J43">
        <f>I!I41*SUM('Sim_Vt_Of(IxI)'!$H43:$K43)*(-1)</f>
        <v>0</v>
      </c>
      <c r="K43">
        <f>I!J41*SUM('Sim_Vt_Of(IxI)'!$H43:$K43)*(-1)</f>
        <v>0</v>
      </c>
      <c r="L43">
        <f>I!K41*SUM('Sim_Vt_Of(IxI)'!$H43:$K43)*(-1)</f>
        <v>0</v>
      </c>
      <c r="M43">
        <f>I!L41*SUM('Sim_Vt_Of(IxI)'!$H43:$K43)*(-1)</f>
        <v>0</v>
      </c>
      <c r="N43">
        <f>I!M41*SUM('Sim_Vt_Of(IxI)'!$H43:$K43)*(-1)</f>
        <v>0</v>
      </c>
      <c r="O43">
        <f>I!N41*SUM('Sim_Vt_Of(IxI)'!$H43:$K43)*(-1)</f>
        <v>0</v>
      </c>
      <c r="P43">
        <f>I!O41*SUM('Sim_Vt_Of(IxI)'!$H43:$K43)*(-1)</f>
        <v>0</v>
      </c>
      <c r="Q43">
        <f>I!P41*SUM('Sim_Vt_Of(IxI)'!$H43:$K43)*(-1)</f>
        <v>0</v>
      </c>
      <c r="R43">
        <f>I!Q41*SUM('Sim_Vt_Of(IxI)'!$H43:$K43)*(-1)</f>
        <v>0</v>
      </c>
      <c r="S43">
        <f>I!R41*SUM('Sim_Vt_Of(IxI)'!$H43:$K43)*(-1)</f>
        <v>0</v>
      </c>
      <c r="T43">
        <f>I!S41*SUM('Sim_Vt_Of(IxI)'!$H43:$K43)*(-1)</f>
        <v>0</v>
      </c>
      <c r="U43">
        <f>I!T41*SUM('Sim_Vt_Of(IxI)'!$H43:$K43)*(-1)</f>
        <v>0</v>
      </c>
      <c r="V43">
        <f>I!U41*SUM('Sim_Vt_Of(IxI)'!$H43:$K43)*(-1)</f>
        <v>0</v>
      </c>
      <c r="W43">
        <f>I!V41*SUM('Sim_Vt_Of(IxI)'!$H43:$K43)*(-1)</f>
        <v>0</v>
      </c>
      <c r="X43">
        <f>I!W41*SUM('Sim_Vt_Of(IxI)'!$H43:$K43)*(-1)</f>
        <v>0</v>
      </c>
      <c r="Y43">
        <f>I!X41*SUM('Sim_Vt_Of(IxI)'!$H43:$K43)*(-1)</f>
        <v>0</v>
      </c>
      <c r="Z43">
        <f>I!Y41*SUM('Sim_Vt_Of(IxI)'!$H43:$K43)*(-1)</f>
        <v>0</v>
      </c>
      <c r="AA43">
        <f>I!Z41*SUM('Sim_Vt_Of(IxI)'!$H43:$K43)*(-1)</f>
        <v>0</v>
      </c>
      <c r="AB43">
        <f>I!AA41*SUM('Sim_Vt_Of(IxI)'!$H43:$K43)*(-1)</f>
        <v>0</v>
      </c>
      <c r="AC43">
        <f>I!AB41*SUM('Sim_Vt_Of(IxI)'!$H43:$K43)*(-1)</f>
        <v>0</v>
      </c>
      <c r="AD43">
        <f>I!AC41*SUM('Sim_Vt_Of(IxI)'!$H43:$K43)*(-1)</f>
        <v>0</v>
      </c>
      <c r="AE43">
        <f>I!AD41*SUM('Sim_Vt_Of(IxI)'!$H43:$K43)*(-1)</f>
        <v>0</v>
      </c>
      <c r="AF43">
        <f>I!AE41*SUM('Sim_Vt_Of(IxI)'!$H43:$K43)*(-1)</f>
        <v>0</v>
      </c>
      <c r="AG43">
        <f>I!AF41*SUM('Sim_Vt_Of(IxI)'!$H43:$K43)*(-1)</f>
        <v>0</v>
      </c>
      <c r="AH43">
        <f>I!AG41*SUM('Sim_Vt_Of(IxI)'!$H43:$K43)*(-1)</f>
        <v>0</v>
      </c>
      <c r="AI43">
        <f>I!AH41*SUM('Sim_Vt_Of(IxI)'!$H43:$K43)*(-1)</f>
        <v>0</v>
      </c>
      <c r="AJ43">
        <f>I!AI41*SUM('Sim_Vt_Of(IxI)'!$H43:$K43)*(-1)</f>
        <v>0</v>
      </c>
      <c r="AK43">
        <f>I!AJ41*SUM('Sim_Vt_Of(IxI)'!$H43:$K43)*(-1)</f>
        <v>0</v>
      </c>
      <c r="AL43">
        <f>I!AK41*SUM('Sim_Vt_Of(IxI)'!$H43:$K43)*(-1)</f>
        <v>0</v>
      </c>
      <c r="AM43">
        <f>I!AL41*SUM('Sim_Vt_Of(IxI)'!$H43:$K43)*(-1)</f>
        <v>0</v>
      </c>
      <c r="AN43">
        <f>I!AM41*SUM('Sim_Vt_Of(IxI)'!$H43:$K43)*(-1)</f>
        <v>0</v>
      </c>
      <c r="AO43">
        <f>I!AN41*SUM('Sim_Vt_Of(IxI)'!$H43:$K43)*(-1)</f>
        <v>0</v>
      </c>
      <c r="AP43">
        <f>I!AO41*SUM('Sim_Vt_Of(IxI)'!$H43:$K43)*(-1)</f>
        <v>0</v>
      </c>
      <c r="AQ43">
        <f>I!AP41*SUM('Sim_Vt_Of(IxI)'!$H43:$K43)*(-1)</f>
        <v>0</v>
      </c>
      <c r="AR43">
        <f>I!AQ41*SUM('Sim_Vt_Of(IxI)'!$H43:$K43)*(-1)</f>
        <v>0</v>
      </c>
      <c r="AS43">
        <f>I!AR41*SUM('Sim_Vt_Of(IxI)'!$H43:$K43)*(-1)</f>
        <v>0</v>
      </c>
      <c r="AT43">
        <f>I!AS41*SUM('Sim_Vt_Of(IxI)'!$H43:$K43)*(-1)</f>
        <v>0</v>
      </c>
      <c r="AU43">
        <f>I!AT41*SUM('Sim_Vt_Of(IxI)'!$H43:$K43)*(-1)</f>
        <v>0</v>
      </c>
      <c r="AV43">
        <f>I!AU41*SUM('Sim_Vt_Of(IxI)'!$H43:$K43)*(-1)</f>
        <v>0</v>
      </c>
      <c r="AW43">
        <f>I!AV41*SUM('Sim_Vt_Of(IxI)'!$H43:$K43)*(-1)</f>
        <v>0</v>
      </c>
      <c r="AX43">
        <f>I!AW41*SUM('Sim_Vt_Of(IxI)'!$H43:$K43)*(-1)</f>
        <v>0</v>
      </c>
      <c r="AY43">
        <f>I!AX41*SUM('Sim_Vt_Of(IxI)'!$H43:$K43)*(-1)</f>
        <v>0</v>
      </c>
      <c r="AZ43">
        <f>I!AY41*SUM('Sim_Vt_Of(IxI)'!$H43:$K43)*(-1)</f>
        <v>0</v>
      </c>
      <c r="BA43">
        <f>I!AZ41*SUM('Sim_Vt_Of(IxI)'!$H43:$K43)*(-1)</f>
        <v>0</v>
      </c>
      <c r="BB43">
        <f>I!BA41*SUM('Sim_Vt_Of(IxI)'!$H43:$K43)*(-1)</f>
        <v>0</v>
      </c>
      <c r="BC43">
        <f>I!BB41*SUM('Sim_Vt_Of(IxI)'!$H43:$K43)*(-1)</f>
        <v>0</v>
      </c>
      <c r="BD43">
        <f>I!BC41*SUM('Sim_Vt_Of(IxI)'!$H43:$K43)*(-1)</f>
        <v>0</v>
      </c>
      <c r="BE43">
        <f>I!BD41*SUM('Sim_Vt_Of(IxI)'!$H43:$K43)*(-1)</f>
        <v>0</v>
      </c>
      <c r="BF43">
        <f>I!BE41*SUM('Sim_Vt_Of(IxI)'!$H43:$K43)*(-1)</f>
        <v>0</v>
      </c>
      <c r="BG43">
        <f>I!BF41*SUM('Sim_Vt_Of(IxI)'!$H43:$K43)*(-1)</f>
        <v>0</v>
      </c>
      <c r="BH43">
        <f>I!BG41*SUM('Sim_Vt_Of(IxI)'!$H43:$K43)*(-1)</f>
        <v>0</v>
      </c>
      <c r="BI43">
        <f>I!BH41*SUM('Sim_Vt_Of(IxI)'!$H43:$K43)*(-1)</f>
        <v>0</v>
      </c>
      <c r="BJ43">
        <f>I!BI41*SUM('Sim_Vt_Of(IxI)'!$H43:$K43)*(-1)</f>
        <v>0</v>
      </c>
      <c r="BK43">
        <f>I!BJ41*SUM('Sim_Vt_Of(IxI)'!$H43:$K43)*(-1)</f>
        <v>0</v>
      </c>
      <c r="BL43">
        <f>I!BK41*SUM('Sim_Vt_Of(IxI)'!$H43:$K43)*(-1)</f>
        <v>0</v>
      </c>
      <c r="BM43">
        <f>I!BL41*SUM('Sim_Vt_Of(IxI)'!$H43:$K43)*(-1)</f>
        <v>0</v>
      </c>
      <c r="BN43">
        <f>I!BM41*SUM('Sim_Vt_Of(IxI)'!$H43:$K43)*(-1)</f>
        <v>0</v>
      </c>
      <c r="BO43">
        <f>I!BN41*SUM('Sim_Vt_Of(IxI)'!$H43:$K43)*(-1)</f>
        <v>0</v>
      </c>
      <c r="BP43">
        <f>I!BO41*SUM('Sim_Vt_Of(IxI)'!$H43:$K43)*(-1)</f>
        <v>0</v>
      </c>
      <c r="BQ43">
        <f>I!BP41*SUM('Sim_Vt_Of(IxI)'!$H43:$K43)*(-1)</f>
        <v>0</v>
      </c>
      <c r="BR43">
        <f>I!BQ41*SUM('Sim_Vt_Of(IxI)'!$H43:$K43)*(-1)</f>
        <v>0</v>
      </c>
      <c r="BS43">
        <f>I!BR41*SUM('Sim_Vt_Of(IxI)'!$H43:$K43)*(-1)</f>
        <v>0</v>
      </c>
      <c r="BT43">
        <f>I!BS41*SUM('Sim_Vt_Of(IxI)'!$H43:$K43)*(-1)</f>
        <v>0</v>
      </c>
      <c r="BU43">
        <f>I!BT41*SUM('Sim_Vt_Of(IxI)'!$H43:$K43)*(-1)</f>
        <v>0</v>
      </c>
      <c r="BV43">
        <f>I!BU41*SUM('Sim_Vt_Of(IxI)'!$H43:$K43)*(-1)</f>
        <v>0</v>
      </c>
      <c r="BW43">
        <f>I!BV41*SUM('Sim_Vt_Of(IxI)'!$H43:$K43)*(-1)</f>
        <v>0</v>
      </c>
      <c r="BX43">
        <f>I!BW41*SUM('Sim_Vt_Of(IxI)'!$H43:$K43)*(-1)</f>
        <v>0</v>
      </c>
      <c r="BY43">
        <f>I!BX41*SUM('Sim_Vt_Of(IxI)'!$H43:$K43)*(-1)</f>
        <v>0</v>
      </c>
    </row>
    <row r="44" spans="1:77" x14ac:dyDescent="0.25">
      <c r="A44" s="105" t="s">
        <v>41</v>
      </c>
      <c r="B44">
        <f>I!A42*SUM('Sim_Vt_Of(IxI)'!$H44:$K44)*(-1)</f>
        <v>0</v>
      </c>
      <c r="C44">
        <f>I!B42*SUM('Sim_Vt_Of(IxI)'!$H44:$K44)*(-1)</f>
        <v>0</v>
      </c>
      <c r="D44">
        <f>I!C42*SUM('Sim_Vt_Of(IxI)'!$H44:$K44)*(-1)</f>
        <v>0</v>
      </c>
      <c r="E44">
        <f>I!D42*SUM('Sim_Vt_Of(IxI)'!$H44:$K44)*(-1)</f>
        <v>0</v>
      </c>
      <c r="F44">
        <f>I!E42*SUM('Sim_Vt_Of(IxI)'!$H44:$K44)*(-1)</f>
        <v>0</v>
      </c>
      <c r="G44">
        <f>I!F42*SUM('Sim_Vt_Of(IxI)'!$H44:$K44)*(-1)</f>
        <v>0</v>
      </c>
      <c r="H44">
        <f>I!G42*SUM('Sim_Vt_Of(IxI)'!$H44:$K44)*(-1)</f>
        <v>0</v>
      </c>
      <c r="I44">
        <f>I!H42*SUM('Sim_Vt_Of(IxI)'!$H44:$K44)*(-1)</f>
        <v>0</v>
      </c>
      <c r="J44">
        <f>I!I42*SUM('Sim_Vt_Of(IxI)'!$H44:$K44)*(-1)</f>
        <v>0</v>
      </c>
      <c r="K44">
        <f>I!J42*SUM('Sim_Vt_Of(IxI)'!$H44:$K44)*(-1)</f>
        <v>0</v>
      </c>
      <c r="L44">
        <f>I!K42*SUM('Sim_Vt_Of(IxI)'!$H44:$K44)*(-1)</f>
        <v>0</v>
      </c>
      <c r="M44">
        <f>I!L42*SUM('Sim_Vt_Of(IxI)'!$H44:$K44)*(-1)</f>
        <v>0</v>
      </c>
      <c r="N44">
        <f>I!M42*SUM('Sim_Vt_Of(IxI)'!$H44:$K44)*(-1)</f>
        <v>0</v>
      </c>
      <c r="O44">
        <f>I!N42*SUM('Sim_Vt_Of(IxI)'!$H44:$K44)*(-1)</f>
        <v>0</v>
      </c>
      <c r="P44">
        <f>I!O42*SUM('Sim_Vt_Of(IxI)'!$H44:$K44)*(-1)</f>
        <v>0</v>
      </c>
      <c r="Q44">
        <f>I!P42*SUM('Sim_Vt_Of(IxI)'!$H44:$K44)*(-1)</f>
        <v>0</v>
      </c>
      <c r="R44">
        <f>I!Q42*SUM('Sim_Vt_Of(IxI)'!$H44:$K44)*(-1)</f>
        <v>0</v>
      </c>
      <c r="S44">
        <f>I!R42*SUM('Sim_Vt_Of(IxI)'!$H44:$K44)*(-1)</f>
        <v>0</v>
      </c>
      <c r="T44">
        <f>I!S42*SUM('Sim_Vt_Of(IxI)'!$H44:$K44)*(-1)</f>
        <v>0</v>
      </c>
      <c r="U44">
        <f>I!T42*SUM('Sim_Vt_Of(IxI)'!$H44:$K44)*(-1)</f>
        <v>0</v>
      </c>
      <c r="V44">
        <f>I!U42*SUM('Sim_Vt_Of(IxI)'!$H44:$K44)*(-1)</f>
        <v>0</v>
      </c>
      <c r="W44">
        <f>I!V42*SUM('Sim_Vt_Of(IxI)'!$H44:$K44)*(-1)</f>
        <v>0</v>
      </c>
      <c r="X44">
        <f>I!W42*SUM('Sim_Vt_Of(IxI)'!$H44:$K44)*(-1)</f>
        <v>0</v>
      </c>
      <c r="Y44">
        <f>I!X42*SUM('Sim_Vt_Of(IxI)'!$H44:$K44)*(-1)</f>
        <v>0</v>
      </c>
      <c r="Z44">
        <f>I!Y42*SUM('Sim_Vt_Of(IxI)'!$H44:$K44)*(-1)</f>
        <v>0</v>
      </c>
      <c r="AA44">
        <f>I!Z42*SUM('Sim_Vt_Of(IxI)'!$H44:$K44)*(-1)</f>
        <v>0</v>
      </c>
      <c r="AB44">
        <f>I!AA42*SUM('Sim_Vt_Of(IxI)'!$H44:$K44)*(-1)</f>
        <v>0</v>
      </c>
      <c r="AC44">
        <f>I!AB42*SUM('Sim_Vt_Of(IxI)'!$H44:$K44)*(-1)</f>
        <v>0</v>
      </c>
      <c r="AD44">
        <f>I!AC42*SUM('Sim_Vt_Of(IxI)'!$H44:$K44)*(-1)</f>
        <v>0</v>
      </c>
      <c r="AE44">
        <f>I!AD42*SUM('Sim_Vt_Of(IxI)'!$H44:$K44)*(-1)</f>
        <v>0</v>
      </c>
      <c r="AF44">
        <f>I!AE42*SUM('Sim_Vt_Of(IxI)'!$H44:$K44)*(-1)</f>
        <v>0</v>
      </c>
      <c r="AG44">
        <f>I!AF42*SUM('Sim_Vt_Of(IxI)'!$H44:$K44)*(-1)</f>
        <v>0</v>
      </c>
      <c r="AH44">
        <f>I!AG42*SUM('Sim_Vt_Of(IxI)'!$H44:$K44)*(-1)</f>
        <v>0</v>
      </c>
      <c r="AI44">
        <f>I!AH42*SUM('Sim_Vt_Of(IxI)'!$H44:$K44)*(-1)</f>
        <v>0</v>
      </c>
      <c r="AJ44">
        <f>I!AI42*SUM('Sim_Vt_Of(IxI)'!$H44:$K44)*(-1)</f>
        <v>0</v>
      </c>
      <c r="AK44">
        <f>I!AJ42*SUM('Sim_Vt_Of(IxI)'!$H44:$K44)*(-1)</f>
        <v>0</v>
      </c>
      <c r="AL44">
        <f>I!AK42*SUM('Sim_Vt_Of(IxI)'!$H44:$K44)*(-1)</f>
        <v>0</v>
      </c>
      <c r="AM44">
        <f>I!AL42*SUM('Sim_Vt_Of(IxI)'!$H44:$K44)*(-1)</f>
        <v>0</v>
      </c>
      <c r="AN44">
        <f>I!AM42*SUM('Sim_Vt_Of(IxI)'!$H44:$K44)*(-1)</f>
        <v>0</v>
      </c>
      <c r="AO44">
        <f>I!AN42*SUM('Sim_Vt_Of(IxI)'!$H44:$K44)*(-1)</f>
        <v>0</v>
      </c>
      <c r="AP44">
        <f>I!AO42*SUM('Sim_Vt_Of(IxI)'!$H44:$K44)*(-1)</f>
        <v>0</v>
      </c>
      <c r="AQ44">
        <f>I!AP42*SUM('Sim_Vt_Of(IxI)'!$H44:$K44)*(-1)</f>
        <v>0</v>
      </c>
      <c r="AR44">
        <f>I!AQ42*SUM('Sim_Vt_Of(IxI)'!$H44:$K44)*(-1)</f>
        <v>0</v>
      </c>
      <c r="AS44">
        <f>I!AR42*SUM('Sim_Vt_Of(IxI)'!$H44:$K44)*(-1)</f>
        <v>0</v>
      </c>
      <c r="AT44">
        <f>I!AS42*SUM('Sim_Vt_Of(IxI)'!$H44:$K44)*(-1)</f>
        <v>0</v>
      </c>
      <c r="AU44">
        <f>I!AT42*SUM('Sim_Vt_Of(IxI)'!$H44:$K44)*(-1)</f>
        <v>0</v>
      </c>
      <c r="AV44">
        <f>I!AU42*SUM('Sim_Vt_Of(IxI)'!$H44:$K44)*(-1)</f>
        <v>0</v>
      </c>
      <c r="AW44">
        <f>I!AV42*SUM('Sim_Vt_Of(IxI)'!$H44:$K44)*(-1)</f>
        <v>0</v>
      </c>
      <c r="AX44">
        <f>I!AW42*SUM('Sim_Vt_Of(IxI)'!$H44:$K44)*(-1)</f>
        <v>0</v>
      </c>
      <c r="AY44">
        <f>I!AX42*SUM('Sim_Vt_Of(IxI)'!$H44:$K44)*(-1)</f>
        <v>0</v>
      </c>
      <c r="AZ44">
        <f>I!AY42*SUM('Sim_Vt_Of(IxI)'!$H44:$K44)*(-1)</f>
        <v>0</v>
      </c>
      <c r="BA44">
        <f>I!AZ42*SUM('Sim_Vt_Of(IxI)'!$H44:$K44)*(-1)</f>
        <v>0</v>
      </c>
      <c r="BB44">
        <f>I!BA42*SUM('Sim_Vt_Of(IxI)'!$H44:$K44)*(-1)</f>
        <v>0</v>
      </c>
      <c r="BC44">
        <f>I!BB42*SUM('Sim_Vt_Of(IxI)'!$H44:$K44)*(-1)</f>
        <v>0</v>
      </c>
      <c r="BD44">
        <f>I!BC42*SUM('Sim_Vt_Of(IxI)'!$H44:$K44)*(-1)</f>
        <v>0</v>
      </c>
      <c r="BE44">
        <f>I!BD42*SUM('Sim_Vt_Of(IxI)'!$H44:$K44)*(-1)</f>
        <v>0</v>
      </c>
      <c r="BF44">
        <f>I!BE42*SUM('Sim_Vt_Of(IxI)'!$H44:$K44)*(-1)</f>
        <v>0</v>
      </c>
      <c r="BG44">
        <f>I!BF42*SUM('Sim_Vt_Of(IxI)'!$H44:$K44)*(-1)</f>
        <v>0</v>
      </c>
      <c r="BH44">
        <f>I!BG42*SUM('Sim_Vt_Of(IxI)'!$H44:$K44)*(-1)</f>
        <v>0</v>
      </c>
      <c r="BI44">
        <f>I!BH42*SUM('Sim_Vt_Of(IxI)'!$H44:$K44)*(-1)</f>
        <v>0</v>
      </c>
      <c r="BJ44">
        <f>I!BI42*SUM('Sim_Vt_Of(IxI)'!$H44:$K44)*(-1)</f>
        <v>0</v>
      </c>
      <c r="BK44">
        <f>I!BJ42*SUM('Sim_Vt_Of(IxI)'!$H44:$K44)*(-1)</f>
        <v>0</v>
      </c>
      <c r="BL44">
        <f>I!BK42*SUM('Sim_Vt_Of(IxI)'!$H44:$K44)*(-1)</f>
        <v>0</v>
      </c>
      <c r="BM44">
        <f>I!BL42*SUM('Sim_Vt_Of(IxI)'!$H44:$K44)*(-1)</f>
        <v>0</v>
      </c>
      <c r="BN44">
        <f>I!BM42*SUM('Sim_Vt_Of(IxI)'!$H44:$K44)*(-1)</f>
        <v>0</v>
      </c>
      <c r="BO44">
        <f>I!BN42*SUM('Sim_Vt_Of(IxI)'!$H44:$K44)*(-1)</f>
        <v>0</v>
      </c>
      <c r="BP44">
        <f>I!BO42*SUM('Sim_Vt_Of(IxI)'!$H44:$K44)*(-1)</f>
        <v>0</v>
      </c>
      <c r="BQ44">
        <f>I!BP42*SUM('Sim_Vt_Of(IxI)'!$H44:$K44)*(-1)</f>
        <v>0</v>
      </c>
      <c r="BR44">
        <f>I!BQ42*SUM('Sim_Vt_Of(IxI)'!$H44:$K44)*(-1)</f>
        <v>0</v>
      </c>
      <c r="BS44">
        <f>I!BR42*SUM('Sim_Vt_Of(IxI)'!$H44:$K44)*(-1)</f>
        <v>0</v>
      </c>
      <c r="BT44">
        <f>I!BS42*SUM('Sim_Vt_Of(IxI)'!$H44:$K44)*(-1)</f>
        <v>0</v>
      </c>
      <c r="BU44">
        <f>I!BT42*SUM('Sim_Vt_Of(IxI)'!$H44:$K44)*(-1)</f>
        <v>0</v>
      </c>
      <c r="BV44">
        <f>I!BU42*SUM('Sim_Vt_Of(IxI)'!$H44:$K44)*(-1)</f>
        <v>0</v>
      </c>
      <c r="BW44">
        <f>I!BV42*SUM('Sim_Vt_Of(IxI)'!$H44:$K44)*(-1)</f>
        <v>0</v>
      </c>
      <c r="BX44">
        <f>I!BW42*SUM('Sim_Vt_Of(IxI)'!$H44:$K44)*(-1)</f>
        <v>0</v>
      </c>
      <c r="BY44">
        <f>I!BX42*SUM('Sim_Vt_Of(IxI)'!$H44:$K44)*(-1)</f>
        <v>0</v>
      </c>
    </row>
    <row r="45" spans="1:77" x14ac:dyDescent="0.25">
      <c r="A45" s="105" t="s">
        <v>42</v>
      </c>
      <c r="B45">
        <f>I!A43*SUM('Sim_Vt_Of(IxI)'!$H45:$K45)*(-1)</f>
        <v>0</v>
      </c>
      <c r="C45">
        <f>I!B43*SUM('Sim_Vt_Of(IxI)'!$H45:$K45)*(-1)</f>
        <v>0</v>
      </c>
      <c r="D45">
        <f>I!C43*SUM('Sim_Vt_Of(IxI)'!$H45:$K45)*(-1)</f>
        <v>0</v>
      </c>
      <c r="E45">
        <f>I!D43*SUM('Sim_Vt_Of(IxI)'!$H45:$K45)*(-1)</f>
        <v>0</v>
      </c>
      <c r="F45">
        <f>I!E43*SUM('Sim_Vt_Of(IxI)'!$H45:$K45)*(-1)</f>
        <v>0</v>
      </c>
      <c r="G45">
        <f>I!F43*SUM('Sim_Vt_Of(IxI)'!$H45:$K45)*(-1)</f>
        <v>0</v>
      </c>
      <c r="H45">
        <f>I!G43*SUM('Sim_Vt_Of(IxI)'!$H45:$K45)*(-1)</f>
        <v>0</v>
      </c>
      <c r="I45">
        <f>I!H43*SUM('Sim_Vt_Of(IxI)'!$H45:$K45)*(-1)</f>
        <v>0</v>
      </c>
      <c r="J45">
        <f>I!I43*SUM('Sim_Vt_Of(IxI)'!$H45:$K45)*(-1)</f>
        <v>0</v>
      </c>
      <c r="K45">
        <f>I!J43*SUM('Sim_Vt_Of(IxI)'!$H45:$K45)*(-1)</f>
        <v>0</v>
      </c>
      <c r="L45">
        <f>I!K43*SUM('Sim_Vt_Of(IxI)'!$H45:$K45)*(-1)</f>
        <v>0</v>
      </c>
      <c r="M45">
        <f>I!L43*SUM('Sim_Vt_Of(IxI)'!$H45:$K45)*(-1)</f>
        <v>0</v>
      </c>
      <c r="N45">
        <f>I!M43*SUM('Sim_Vt_Of(IxI)'!$H45:$K45)*(-1)</f>
        <v>0</v>
      </c>
      <c r="O45">
        <f>I!N43*SUM('Sim_Vt_Of(IxI)'!$H45:$K45)*(-1)</f>
        <v>0</v>
      </c>
      <c r="P45">
        <f>I!O43*SUM('Sim_Vt_Of(IxI)'!$H45:$K45)*(-1)</f>
        <v>0</v>
      </c>
      <c r="Q45">
        <f>I!P43*SUM('Sim_Vt_Of(IxI)'!$H45:$K45)*(-1)</f>
        <v>0</v>
      </c>
      <c r="R45">
        <f>I!Q43*SUM('Sim_Vt_Of(IxI)'!$H45:$K45)*(-1)</f>
        <v>0</v>
      </c>
      <c r="S45">
        <f>I!R43*SUM('Sim_Vt_Of(IxI)'!$H45:$K45)*(-1)</f>
        <v>0</v>
      </c>
      <c r="T45">
        <f>I!S43*SUM('Sim_Vt_Of(IxI)'!$H45:$K45)*(-1)</f>
        <v>0</v>
      </c>
      <c r="U45">
        <f>I!T43*SUM('Sim_Vt_Of(IxI)'!$H45:$K45)*(-1)</f>
        <v>0</v>
      </c>
      <c r="V45">
        <f>I!U43*SUM('Sim_Vt_Of(IxI)'!$H45:$K45)*(-1)</f>
        <v>0</v>
      </c>
      <c r="W45">
        <f>I!V43*SUM('Sim_Vt_Of(IxI)'!$H45:$K45)*(-1)</f>
        <v>0</v>
      </c>
      <c r="X45">
        <f>I!W43*SUM('Sim_Vt_Of(IxI)'!$H45:$K45)*(-1)</f>
        <v>0</v>
      </c>
      <c r="Y45">
        <f>I!X43*SUM('Sim_Vt_Of(IxI)'!$H45:$K45)*(-1)</f>
        <v>0</v>
      </c>
      <c r="Z45">
        <f>I!Y43*SUM('Sim_Vt_Of(IxI)'!$H45:$K45)*(-1)</f>
        <v>0</v>
      </c>
      <c r="AA45">
        <f>I!Z43*SUM('Sim_Vt_Of(IxI)'!$H45:$K45)*(-1)</f>
        <v>0</v>
      </c>
      <c r="AB45">
        <f>I!AA43*SUM('Sim_Vt_Of(IxI)'!$H45:$K45)*(-1)</f>
        <v>0</v>
      </c>
      <c r="AC45">
        <f>I!AB43*SUM('Sim_Vt_Of(IxI)'!$H45:$K45)*(-1)</f>
        <v>0</v>
      </c>
      <c r="AD45">
        <f>I!AC43*SUM('Sim_Vt_Of(IxI)'!$H45:$K45)*(-1)</f>
        <v>0</v>
      </c>
      <c r="AE45">
        <f>I!AD43*SUM('Sim_Vt_Of(IxI)'!$H45:$K45)*(-1)</f>
        <v>0</v>
      </c>
      <c r="AF45">
        <f>I!AE43*SUM('Sim_Vt_Of(IxI)'!$H45:$K45)*(-1)</f>
        <v>0</v>
      </c>
      <c r="AG45">
        <f>I!AF43*SUM('Sim_Vt_Of(IxI)'!$H45:$K45)*(-1)</f>
        <v>0</v>
      </c>
      <c r="AH45">
        <f>I!AG43*SUM('Sim_Vt_Of(IxI)'!$H45:$K45)*(-1)</f>
        <v>0</v>
      </c>
      <c r="AI45">
        <f>I!AH43*SUM('Sim_Vt_Of(IxI)'!$H45:$K45)*(-1)</f>
        <v>0</v>
      </c>
      <c r="AJ45">
        <f>I!AI43*SUM('Sim_Vt_Of(IxI)'!$H45:$K45)*(-1)</f>
        <v>0</v>
      </c>
      <c r="AK45">
        <f>I!AJ43*SUM('Sim_Vt_Of(IxI)'!$H45:$K45)*(-1)</f>
        <v>0</v>
      </c>
      <c r="AL45">
        <f>I!AK43*SUM('Sim_Vt_Of(IxI)'!$H45:$K45)*(-1)</f>
        <v>0</v>
      </c>
      <c r="AM45">
        <f>I!AL43*SUM('Sim_Vt_Of(IxI)'!$H45:$K45)*(-1)</f>
        <v>0</v>
      </c>
      <c r="AN45">
        <f>I!AM43*SUM('Sim_Vt_Of(IxI)'!$H45:$K45)*(-1)</f>
        <v>0</v>
      </c>
      <c r="AO45">
        <f>I!AN43*SUM('Sim_Vt_Of(IxI)'!$H45:$K45)*(-1)</f>
        <v>0</v>
      </c>
      <c r="AP45">
        <f>I!AO43*SUM('Sim_Vt_Of(IxI)'!$H45:$K45)*(-1)</f>
        <v>0</v>
      </c>
      <c r="AQ45">
        <f>I!AP43*SUM('Sim_Vt_Of(IxI)'!$H45:$K45)*(-1)</f>
        <v>0</v>
      </c>
      <c r="AR45">
        <f>I!AQ43*SUM('Sim_Vt_Of(IxI)'!$H45:$K45)*(-1)</f>
        <v>0</v>
      </c>
      <c r="AS45">
        <f>I!AR43*SUM('Sim_Vt_Of(IxI)'!$H45:$K45)*(-1)</f>
        <v>0</v>
      </c>
      <c r="AT45">
        <f>I!AS43*SUM('Sim_Vt_Of(IxI)'!$H45:$K45)*(-1)</f>
        <v>0</v>
      </c>
      <c r="AU45">
        <f>I!AT43*SUM('Sim_Vt_Of(IxI)'!$H45:$K45)*(-1)</f>
        <v>0</v>
      </c>
      <c r="AV45">
        <f>I!AU43*SUM('Sim_Vt_Of(IxI)'!$H45:$K45)*(-1)</f>
        <v>0</v>
      </c>
      <c r="AW45">
        <f>I!AV43*SUM('Sim_Vt_Of(IxI)'!$H45:$K45)*(-1)</f>
        <v>0</v>
      </c>
      <c r="AX45">
        <f>I!AW43*SUM('Sim_Vt_Of(IxI)'!$H45:$K45)*(-1)</f>
        <v>0</v>
      </c>
      <c r="AY45">
        <f>I!AX43*SUM('Sim_Vt_Of(IxI)'!$H45:$K45)*(-1)</f>
        <v>0</v>
      </c>
      <c r="AZ45">
        <f>I!AY43*SUM('Sim_Vt_Of(IxI)'!$H45:$K45)*(-1)</f>
        <v>0</v>
      </c>
      <c r="BA45">
        <f>I!AZ43*SUM('Sim_Vt_Of(IxI)'!$H45:$K45)*(-1)</f>
        <v>0</v>
      </c>
      <c r="BB45">
        <f>I!BA43*SUM('Sim_Vt_Of(IxI)'!$H45:$K45)*(-1)</f>
        <v>0</v>
      </c>
      <c r="BC45">
        <f>I!BB43*SUM('Sim_Vt_Of(IxI)'!$H45:$K45)*(-1)</f>
        <v>0</v>
      </c>
      <c r="BD45">
        <f>I!BC43*SUM('Sim_Vt_Of(IxI)'!$H45:$K45)*(-1)</f>
        <v>0</v>
      </c>
      <c r="BE45">
        <f>I!BD43*SUM('Sim_Vt_Of(IxI)'!$H45:$K45)*(-1)</f>
        <v>0</v>
      </c>
      <c r="BF45">
        <f>I!BE43*SUM('Sim_Vt_Of(IxI)'!$H45:$K45)*(-1)</f>
        <v>0</v>
      </c>
      <c r="BG45">
        <f>I!BF43*SUM('Sim_Vt_Of(IxI)'!$H45:$K45)*(-1)</f>
        <v>0</v>
      </c>
      <c r="BH45">
        <f>I!BG43*SUM('Sim_Vt_Of(IxI)'!$H45:$K45)*(-1)</f>
        <v>0</v>
      </c>
      <c r="BI45">
        <f>I!BH43*SUM('Sim_Vt_Of(IxI)'!$H45:$K45)*(-1)</f>
        <v>0</v>
      </c>
      <c r="BJ45">
        <f>I!BI43*SUM('Sim_Vt_Of(IxI)'!$H45:$K45)*(-1)</f>
        <v>0</v>
      </c>
      <c r="BK45">
        <f>I!BJ43*SUM('Sim_Vt_Of(IxI)'!$H45:$K45)*(-1)</f>
        <v>0</v>
      </c>
      <c r="BL45">
        <f>I!BK43*SUM('Sim_Vt_Of(IxI)'!$H45:$K45)*(-1)</f>
        <v>0</v>
      </c>
      <c r="BM45">
        <f>I!BL43*SUM('Sim_Vt_Of(IxI)'!$H45:$K45)*(-1)</f>
        <v>0</v>
      </c>
      <c r="BN45">
        <f>I!BM43*SUM('Sim_Vt_Of(IxI)'!$H45:$K45)*(-1)</f>
        <v>0</v>
      </c>
      <c r="BO45">
        <f>I!BN43*SUM('Sim_Vt_Of(IxI)'!$H45:$K45)*(-1)</f>
        <v>0</v>
      </c>
      <c r="BP45">
        <f>I!BO43*SUM('Sim_Vt_Of(IxI)'!$H45:$K45)*(-1)</f>
        <v>0</v>
      </c>
      <c r="BQ45">
        <f>I!BP43*SUM('Sim_Vt_Of(IxI)'!$H45:$K45)*(-1)</f>
        <v>0</v>
      </c>
      <c r="BR45">
        <f>I!BQ43*SUM('Sim_Vt_Of(IxI)'!$H45:$K45)*(-1)</f>
        <v>0</v>
      </c>
      <c r="BS45">
        <f>I!BR43*SUM('Sim_Vt_Of(IxI)'!$H45:$K45)*(-1)</f>
        <v>0</v>
      </c>
      <c r="BT45">
        <f>I!BS43*SUM('Sim_Vt_Of(IxI)'!$H45:$K45)*(-1)</f>
        <v>0</v>
      </c>
      <c r="BU45">
        <f>I!BT43*SUM('Sim_Vt_Of(IxI)'!$H45:$K45)*(-1)</f>
        <v>0</v>
      </c>
      <c r="BV45">
        <f>I!BU43*SUM('Sim_Vt_Of(IxI)'!$H45:$K45)*(-1)</f>
        <v>0</v>
      </c>
      <c r="BW45">
        <f>I!BV43*SUM('Sim_Vt_Of(IxI)'!$H45:$K45)*(-1)</f>
        <v>0</v>
      </c>
      <c r="BX45">
        <f>I!BW43*SUM('Sim_Vt_Of(IxI)'!$H45:$K45)*(-1)</f>
        <v>0</v>
      </c>
      <c r="BY45">
        <f>I!BX43*SUM('Sim_Vt_Of(IxI)'!$H45:$K45)*(-1)</f>
        <v>0</v>
      </c>
    </row>
    <row r="46" spans="1:77" x14ac:dyDescent="0.25">
      <c r="A46" s="105" t="s">
        <v>43</v>
      </c>
      <c r="B46">
        <f>I!A44*SUM('Sim_Vt_Of(IxI)'!$H46:$K46)*(-1)</f>
        <v>0</v>
      </c>
      <c r="C46">
        <f>I!B44*SUM('Sim_Vt_Of(IxI)'!$H46:$K46)*(-1)</f>
        <v>0</v>
      </c>
      <c r="D46">
        <f>I!C44*SUM('Sim_Vt_Of(IxI)'!$H46:$K46)*(-1)</f>
        <v>0</v>
      </c>
      <c r="E46">
        <f>I!D44*SUM('Sim_Vt_Of(IxI)'!$H46:$K46)*(-1)</f>
        <v>0</v>
      </c>
      <c r="F46">
        <f>I!E44*SUM('Sim_Vt_Of(IxI)'!$H46:$K46)*(-1)</f>
        <v>0</v>
      </c>
      <c r="G46">
        <f>I!F44*SUM('Sim_Vt_Of(IxI)'!$H46:$K46)*(-1)</f>
        <v>0</v>
      </c>
      <c r="H46">
        <f>I!G44*SUM('Sim_Vt_Of(IxI)'!$H46:$K46)*(-1)</f>
        <v>0</v>
      </c>
      <c r="I46">
        <f>I!H44*SUM('Sim_Vt_Of(IxI)'!$H46:$K46)*(-1)</f>
        <v>0</v>
      </c>
      <c r="J46">
        <f>I!I44*SUM('Sim_Vt_Of(IxI)'!$H46:$K46)*(-1)</f>
        <v>0</v>
      </c>
      <c r="K46">
        <f>I!J44*SUM('Sim_Vt_Of(IxI)'!$H46:$K46)*(-1)</f>
        <v>0</v>
      </c>
      <c r="L46">
        <f>I!K44*SUM('Sim_Vt_Of(IxI)'!$H46:$K46)*(-1)</f>
        <v>0</v>
      </c>
      <c r="M46">
        <f>I!L44*SUM('Sim_Vt_Of(IxI)'!$H46:$K46)*(-1)</f>
        <v>0</v>
      </c>
      <c r="N46">
        <f>I!M44*SUM('Sim_Vt_Of(IxI)'!$H46:$K46)*(-1)</f>
        <v>0</v>
      </c>
      <c r="O46">
        <f>I!N44*SUM('Sim_Vt_Of(IxI)'!$H46:$K46)*(-1)</f>
        <v>0</v>
      </c>
      <c r="P46">
        <f>I!O44*SUM('Sim_Vt_Of(IxI)'!$H46:$K46)*(-1)</f>
        <v>0</v>
      </c>
      <c r="Q46">
        <f>I!P44*SUM('Sim_Vt_Of(IxI)'!$H46:$K46)*(-1)</f>
        <v>0</v>
      </c>
      <c r="R46">
        <f>I!Q44*SUM('Sim_Vt_Of(IxI)'!$H46:$K46)*(-1)</f>
        <v>0</v>
      </c>
      <c r="S46">
        <f>I!R44*SUM('Sim_Vt_Of(IxI)'!$H46:$K46)*(-1)</f>
        <v>0</v>
      </c>
      <c r="T46">
        <f>I!S44*SUM('Sim_Vt_Of(IxI)'!$H46:$K46)*(-1)</f>
        <v>0</v>
      </c>
      <c r="U46">
        <f>I!T44*SUM('Sim_Vt_Of(IxI)'!$H46:$K46)*(-1)</f>
        <v>0</v>
      </c>
      <c r="V46">
        <f>I!U44*SUM('Sim_Vt_Of(IxI)'!$H46:$K46)*(-1)</f>
        <v>0</v>
      </c>
      <c r="W46">
        <f>I!V44*SUM('Sim_Vt_Of(IxI)'!$H46:$K46)*(-1)</f>
        <v>0</v>
      </c>
      <c r="X46">
        <f>I!W44*SUM('Sim_Vt_Of(IxI)'!$H46:$K46)*(-1)</f>
        <v>0</v>
      </c>
      <c r="Y46">
        <f>I!X44*SUM('Sim_Vt_Of(IxI)'!$H46:$K46)*(-1)</f>
        <v>0</v>
      </c>
      <c r="Z46">
        <f>I!Y44*SUM('Sim_Vt_Of(IxI)'!$H46:$K46)*(-1)</f>
        <v>0</v>
      </c>
      <c r="AA46">
        <f>I!Z44*SUM('Sim_Vt_Of(IxI)'!$H46:$K46)*(-1)</f>
        <v>0</v>
      </c>
      <c r="AB46">
        <f>I!AA44*SUM('Sim_Vt_Of(IxI)'!$H46:$K46)*(-1)</f>
        <v>0</v>
      </c>
      <c r="AC46">
        <f>I!AB44*SUM('Sim_Vt_Of(IxI)'!$H46:$K46)*(-1)</f>
        <v>0</v>
      </c>
      <c r="AD46">
        <f>I!AC44*SUM('Sim_Vt_Of(IxI)'!$H46:$K46)*(-1)</f>
        <v>0</v>
      </c>
      <c r="AE46">
        <f>I!AD44*SUM('Sim_Vt_Of(IxI)'!$H46:$K46)*(-1)</f>
        <v>0</v>
      </c>
      <c r="AF46">
        <f>I!AE44*SUM('Sim_Vt_Of(IxI)'!$H46:$K46)*(-1)</f>
        <v>0</v>
      </c>
      <c r="AG46">
        <f>I!AF44*SUM('Sim_Vt_Of(IxI)'!$H46:$K46)*(-1)</f>
        <v>0</v>
      </c>
      <c r="AH46">
        <f>I!AG44*SUM('Sim_Vt_Of(IxI)'!$H46:$K46)*(-1)</f>
        <v>0</v>
      </c>
      <c r="AI46">
        <f>I!AH44*SUM('Sim_Vt_Of(IxI)'!$H46:$K46)*(-1)</f>
        <v>0</v>
      </c>
      <c r="AJ46">
        <f>I!AI44*SUM('Sim_Vt_Of(IxI)'!$H46:$K46)*(-1)</f>
        <v>0</v>
      </c>
      <c r="AK46">
        <f>I!AJ44*SUM('Sim_Vt_Of(IxI)'!$H46:$K46)*(-1)</f>
        <v>0</v>
      </c>
      <c r="AL46">
        <f>I!AK44*SUM('Sim_Vt_Of(IxI)'!$H46:$K46)*(-1)</f>
        <v>0</v>
      </c>
      <c r="AM46">
        <f>I!AL44*SUM('Sim_Vt_Of(IxI)'!$H46:$K46)*(-1)</f>
        <v>0</v>
      </c>
      <c r="AN46">
        <f>I!AM44*SUM('Sim_Vt_Of(IxI)'!$H46:$K46)*(-1)</f>
        <v>0</v>
      </c>
      <c r="AO46">
        <f>I!AN44*SUM('Sim_Vt_Of(IxI)'!$H46:$K46)*(-1)</f>
        <v>0</v>
      </c>
      <c r="AP46">
        <f>I!AO44*SUM('Sim_Vt_Of(IxI)'!$H46:$K46)*(-1)</f>
        <v>0</v>
      </c>
      <c r="AQ46">
        <f>I!AP44*SUM('Sim_Vt_Of(IxI)'!$H46:$K46)*(-1)</f>
        <v>0</v>
      </c>
      <c r="AR46">
        <f>I!AQ44*SUM('Sim_Vt_Of(IxI)'!$H46:$K46)*(-1)</f>
        <v>0</v>
      </c>
      <c r="AS46">
        <f>I!AR44*SUM('Sim_Vt_Of(IxI)'!$H46:$K46)*(-1)</f>
        <v>0</v>
      </c>
      <c r="AT46">
        <f>I!AS44*SUM('Sim_Vt_Of(IxI)'!$H46:$K46)*(-1)</f>
        <v>0</v>
      </c>
      <c r="AU46">
        <f>I!AT44*SUM('Sim_Vt_Of(IxI)'!$H46:$K46)*(-1)</f>
        <v>0</v>
      </c>
      <c r="AV46">
        <f>I!AU44*SUM('Sim_Vt_Of(IxI)'!$H46:$K46)*(-1)</f>
        <v>0</v>
      </c>
      <c r="AW46">
        <f>I!AV44*SUM('Sim_Vt_Of(IxI)'!$H46:$K46)*(-1)</f>
        <v>0</v>
      </c>
      <c r="AX46">
        <f>I!AW44*SUM('Sim_Vt_Of(IxI)'!$H46:$K46)*(-1)</f>
        <v>0</v>
      </c>
      <c r="AY46">
        <f>I!AX44*SUM('Sim_Vt_Of(IxI)'!$H46:$K46)*(-1)</f>
        <v>0</v>
      </c>
      <c r="AZ46">
        <f>I!AY44*SUM('Sim_Vt_Of(IxI)'!$H46:$K46)*(-1)</f>
        <v>0</v>
      </c>
      <c r="BA46">
        <f>I!AZ44*SUM('Sim_Vt_Of(IxI)'!$H46:$K46)*(-1)</f>
        <v>0</v>
      </c>
      <c r="BB46">
        <f>I!BA44*SUM('Sim_Vt_Of(IxI)'!$H46:$K46)*(-1)</f>
        <v>0</v>
      </c>
      <c r="BC46">
        <f>I!BB44*SUM('Sim_Vt_Of(IxI)'!$H46:$K46)*(-1)</f>
        <v>0</v>
      </c>
      <c r="BD46">
        <f>I!BC44*SUM('Sim_Vt_Of(IxI)'!$H46:$K46)*(-1)</f>
        <v>0</v>
      </c>
      <c r="BE46">
        <f>I!BD44*SUM('Sim_Vt_Of(IxI)'!$H46:$K46)*(-1)</f>
        <v>0</v>
      </c>
      <c r="BF46">
        <f>I!BE44*SUM('Sim_Vt_Of(IxI)'!$H46:$K46)*(-1)</f>
        <v>0</v>
      </c>
      <c r="BG46">
        <f>I!BF44*SUM('Sim_Vt_Of(IxI)'!$H46:$K46)*(-1)</f>
        <v>0</v>
      </c>
      <c r="BH46">
        <f>I!BG44*SUM('Sim_Vt_Of(IxI)'!$H46:$K46)*(-1)</f>
        <v>0</v>
      </c>
      <c r="BI46">
        <f>I!BH44*SUM('Sim_Vt_Of(IxI)'!$H46:$K46)*(-1)</f>
        <v>0</v>
      </c>
      <c r="BJ46">
        <f>I!BI44*SUM('Sim_Vt_Of(IxI)'!$H46:$K46)*(-1)</f>
        <v>0</v>
      </c>
      <c r="BK46">
        <f>I!BJ44*SUM('Sim_Vt_Of(IxI)'!$H46:$K46)*(-1)</f>
        <v>0</v>
      </c>
      <c r="BL46">
        <f>I!BK44*SUM('Sim_Vt_Of(IxI)'!$H46:$K46)*(-1)</f>
        <v>0</v>
      </c>
      <c r="BM46">
        <f>I!BL44*SUM('Sim_Vt_Of(IxI)'!$H46:$K46)*(-1)</f>
        <v>0</v>
      </c>
      <c r="BN46">
        <f>I!BM44*SUM('Sim_Vt_Of(IxI)'!$H46:$K46)*(-1)</f>
        <v>0</v>
      </c>
      <c r="BO46">
        <f>I!BN44*SUM('Sim_Vt_Of(IxI)'!$H46:$K46)*(-1)</f>
        <v>0</v>
      </c>
      <c r="BP46">
        <f>I!BO44*SUM('Sim_Vt_Of(IxI)'!$H46:$K46)*(-1)</f>
        <v>0</v>
      </c>
      <c r="BQ46">
        <f>I!BP44*SUM('Sim_Vt_Of(IxI)'!$H46:$K46)*(-1)</f>
        <v>0</v>
      </c>
      <c r="BR46">
        <f>I!BQ44*SUM('Sim_Vt_Of(IxI)'!$H46:$K46)*(-1)</f>
        <v>0</v>
      </c>
      <c r="BS46">
        <f>I!BR44*SUM('Sim_Vt_Of(IxI)'!$H46:$K46)*(-1)</f>
        <v>0</v>
      </c>
      <c r="BT46">
        <f>I!BS44*SUM('Sim_Vt_Of(IxI)'!$H46:$K46)*(-1)</f>
        <v>0</v>
      </c>
      <c r="BU46">
        <f>I!BT44*SUM('Sim_Vt_Of(IxI)'!$H46:$K46)*(-1)</f>
        <v>0</v>
      </c>
      <c r="BV46">
        <f>I!BU44*SUM('Sim_Vt_Of(IxI)'!$H46:$K46)*(-1)</f>
        <v>0</v>
      </c>
      <c r="BW46">
        <f>I!BV44*SUM('Sim_Vt_Of(IxI)'!$H46:$K46)*(-1)</f>
        <v>0</v>
      </c>
      <c r="BX46">
        <f>I!BW44*SUM('Sim_Vt_Of(IxI)'!$H46:$K46)*(-1)</f>
        <v>0</v>
      </c>
      <c r="BY46">
        <f>I!BX44*SUM('Sim_Vt_Of(IxI)'!$H46:$K46)*(-1)</f>
        <v>0</v>
      </c>
    </row>
    <row r="47" spans="1:77" x14ac:dyDescent="0.25">
      <c r="A47" s="105" t="s">
        <v>44</v>
      </c>
      <c r="B47">
        <f>I!A45*SUM('Sim_Vt_Of(IxI)'!$H47:$K47)*(-1)</f>
        <v>0</v>
      </c>
      <c r="C47">
        <f>I!B45*SUM('Sim_Vt_Of(IxI)'!$H47:$K47)*(-1)</f>
        <v>0</v>
      </c>
      <c r="D47">
        <f>I!C45*SUM('Sim_Vt_Of(IxI)'!$H47:$K47)*(-1)</f>
        <v>0</v>
      </c>
      <c r="E47">
        <f>I!D45*SUM('Sim_Vt_Of(IxI)'!$H47:$K47)*(-1)</f>
        <v>0</v>
      </c>
      <c r="F47">
        <f>I!E45*SUM('Sim_Vt_Of(IxI)'!$H47:$K47)*(-1)</f>
        <v>0</v>
      </c>
      <c r="G47">
        <f>I!F45*SUM('Sim_Vt_Of(IxI)'!$H47:$K47)*(-1)</f>
        <v>0</v>
      </c>
      <c r="H47">
        <f>I!G45*SUM('Sim_Vt_Of(IxI)'!$H47:$K47)*(-1)</f>
        <v>0</v>
      </c>
      <c r="I47">
        <f>I!H45*SUM('Sim_Vt_Of(IxI)'!$H47:$K47)*(-1)</f>
        <v>0</v>
      </c>
      <c r="J47">
        <f>I!I45*SUM('Sim_Vt_Of(IxI)'!$H47:$K47)*(-1)</f>
        <v>0</v>
      </c>
      <c r="K47">
        <f>I!J45*SUM('Sim_Vt_Of(IxI)'!$H47:$K47)*(-1)</f>
        <v>0</v>
      </c>
      <c r="L47">
        <f>I!K45*SUM('Sim_Vt_Of(IxI)'!$H47:$K47)*(-1)</f>
        <v>0</v>
      </c>
      <c r="M47">
        <f>I!L45*SUM('Sim_Vt_Of(IxI)'!$H47:$K47)*(-1)</f>
        <v>0</v>
      </c>
      <c r="N47">
        <f>I!M45*SUM('Sim_Vt_Of(IxI)'!$H47:$K47)*(-1)</f>
        <v>0</v>
      </c>
      <c r="O47">
        <f>I!N45*SUM('Sim_Vt_Of(IxI)'!$H47:$K47)*(-1)</f>
        <v>0</v>
      </c>
      <c r="P47">
        <f>I!O45*SUM('Sim_Vt_Of(IxI)'!$H47:$K47)*(-1)</f>
        <v>0</v>
      </c>
      <c r="Q47">
        <f>I!P45*SUM('Sim_Vt_Of(IxI)'!$H47:$K47)*(-1)</f>
        <v>0</v>
      </c>
      <c r="R47">
        <f>I!Q45*SUM('Sim_Vt_Of(IxI)'!$H47:$K47)*(-1)</f>
        <v>0</v>
      </c>
      <c r="S47">
        <f>I!R45*SUM('Sim_Vt_Of(IxI)'!$H47:$K47)*(-1)</f>
        <v>0</v>
      </c>
      <c r="T47">
        <f>I!S45*SUM('Sim_Vt_Of(IxI)'!$H47:$K47)*(-1)</f>
        <v>0</v>
      </c>
      <c r="U47">
        <f>I!T45*SUM('Sim_Vt_Of(IxI)'!$H47:$K47)*(-1)</f>
        <v>0</v>
      </c>
      <c r="V47">
        <f>I!U45*SUM('Sim_Vt_Of(IxI)'!$H47:$K47)*(-1)</f>
        <v>0</v>
      </c>
      <c r="W47">
        <f>I!V45*SUM('Sim_Vt_Of(IxI)'!$H47:$K47)*(-1)</f>
        <v>0</v>
      </c>
      <c r="X47">
        <f>I!W45*SUM('Sim_Vt_Of(IxI)'!$H47:$K47)*(-1)</f>
        <v>0</v>
      </c>
      <c r="Y47">
        <f>I!X45*SUM('Sim_Vt_Of(IxI)'!$H47:$K47)*(-1)</f>
        <v>0</v>
      </c>
      <c r="Z47">
        <f>I!Y45*SUM('Sim_Vt_Of(IxI)'!$H47:$K47)*(-1)</f>
        <v>0</v>
      </c>
      <c r="AA47">
        <f>I!Z45*SUM('Sim_Vt_Of(IxI)'!$H47:$K47)*(-1)</f>
        <v>0</v>
      </c>
      <c r="AB47">
        <f>I!AA45*SUM('Sim_Vt_Of(IxI)'!$H47:$K47)*(-1)</f>
        <v>0</v>
      </c>
      <c r="AC47">
        <f>I!AB45*SUM('Sim_Vt_Of(IxI)'!$H47:$K47)*(-1)</f>
        <v>0</v>
      </c>
      <c r="AD47">
        <f>I!AC45*SUM('Sim_Vt_Of(IxI)'!$H47:$K47)*(-1)</f>
        <v>0</v>
      </c>
      <c r="AE47">
        <f>I!AD45*SUM('Sim_Vt_Of(IxI)'!$H47:$K47)*(-1)</f>
        <v>0</v>
      </c>
      <c r="AF47">
        <f>I!AE45*SUM('Sim_Vt_Of(IxI)'!$H47:$K47)*(-1)</f>
        <v>0</v>
      </c>
      <c r="AG47">
        <f>I!AF45*SUM('Sim_Vt_Of(IxI)'!$H47:$K47)*(-1)</f>
        <v>0</v>
      </c>
      <c r="AH47">
        <f>I!AG45*SUM('Sim_Vt_Of(IxI)'!$H47:$K47)*(-1)</f>
        <v>0</v>
      </c>
      <c r="AI47">
        <f>I!AH45*SUM('Sim_Vt_Of(IxI)'!$H47:$K47)*(-1)</f>
        <v>0</v>
      </c>
      <c r="AJ47">
        <f>I!AI45*SUM('Sim_Vt_Of(IxI)'!$H47:$K47)*(-1)</f>
        <v>0</v>
      </c>
      <c r="AK47">
        <f>I!AJ45*SUM('Sim_Vt_Of(IxI)'!$H47:$K47)*(-1)</f>
        <v>0</v>
      </c>
      <c r="AL47">
        <f>I!AK45*SUM('Sim_Vt_Of(IxI)'!$H47:$K47)*(-1)</f>
        <v>0</v>
      </c>
      <c r="AM47">
        <f>I!AL45*SUM('Sim_Vt_Of(IxI)'!$H47:$K47)*(-1)</f>
        <v>0</v>
      </c>
      <c r="AN47">
        <f>I!AM45*SUM('Sim_Vt_Of(IxI)'!$H47:$K47)*(-1)</f>
        <v>0</v>
      </c>
      <c r="AO47">
        <f>I!AN45*SUM('Sim_Vt_Of(IxI)'!$H47:$K47)*(-1)</f>
        <v>0</v>
      </c>
      <c r="AP47">
        <f>I!AO45*SUM('Sim_Vt_Of(IxI)'!$H47:$K47)*(-1)</f>
        <v>0</v>
      </c>
      <c r="AQ47">
        <f>I!AP45*SUM('Sim_Vt_Of(IxI)'!$H47:$K47)*(-1)</f>
        <v>0</v>
      </c>
      <c r="AR47">
        <f>I!AQ45*SUM('Sim_Vt_Of(IxI)'!$H47:$K47)*(-1)</f>
        <v>0</v>
      </c>
      <c r="AS47">
        <f>I!AR45*SUM('Sim_Vt_Of(IxI)'!$H47:$K47)*(-1)</f>
        <v>0</v>
      </c>
      <c r="AT47">
        <f>I!AS45*SUM('Sim_Vt_Of(IxI)'!$H47:$K47)*(-1)</f>
        <v>0</v>
      </c>
      <c r="AU47">
        <f>I!AT45*SUM('Sim_Vt_Of(IxI)'!$H47:$K47)*(-1)</f>
        <v>0</v>
      </c>
      <c r="AV47">
        <f>I!AU45*SUM('Sim_Vt_Of(IxI)'!$H47:$K47)*(-1)</f>
        <v>0</v>
      </c>
      <c r="AW47">
        <f>I!AV45*SUM('Sim_Vt_Of(IxI)'!$H47:$K47)*(-1)</f>
        <v>0</v>
      </c>
      <c r="AX47">
        <f>I!AW45*SUM('Sim_Vt_Of(IxI)'!$H47:$K47)*(-1)</f>
        <v>0</v>
      </c>
      <c r="AY47">
        <f>I!AX45*SUM('Sim_Vt_Of(IxI)'!$H47:$K47)*(-1)</f>
        <v>0</v>
      </c>
      <c r="AZ47">
        <f>I!AY45*SUM('Sim_Vt_Of(IxI)'!$H47:$K47)*(-1)</f>
        <v>0</v>
      </c>
      <c r="BA47">
        <f>I!AZ45*SUM('Sim_Vt_Of(IxI)'!$H47:$K47)*(-1)</f>
        <v>0</v>
      </c>
      <c r="BB47">
        <f>I!BA45*SUM('Sim_Vt_Of(IxI)'!$H47:$K47)*(-1)</f>
        <v>0</v>
      </c>
      <c r="BC47">
        <f>I!BB45*SUM('Sim_Vt_Of(IxI)'!$H47:$K47)*(-1)</f>
        <v>0</v>
      </c>
      <c r="BD47">
        <f>I!BC45*SUM('Sim_Vt_Of(IxI)'!$H47:$K47)*(-1)</f>
        <v>0</v>
      </c>
      <c r="BE47">
        <f>I!BD45*SUM('Sim_Vt_Of(IxI)'!$H47:$K47)*(-1)</f>
        <v>0</v>
      </c>
      <c r="BF47">
        <f>I!BE45*SUM('Sim_Vt_Of(IxI)'!$H47:$K47)*(-1)</f>
        <v>0</v>
      </c>
      <c r="BG47">
        <f>I!BF45*SUM('Sim_Vt_Of(IxI)'!$H47:$K47)*(-1)</f>
        <v>0</v>
      </c>
      <c r="BH47">
        <f>I!BG45*SUM('Sim_Vt_Of(IxI)'!$H47:$K47)*(-1)</f>
        <v>0</v>
      </c>
      <c r="BI47">
        <f>I!BH45*SUM('Sim_Vt_Of(IxI)'!$H47:$K47)*(-1)</f>
        <v>0</v>
      </c>
      <c r="BJ47">
        <f>I!BI45*SUM('Sim_Vt_Of(IxI)'!$H47:$K47)*(-1)</f>
        <v>0</v>
      </c>
      <c r="BK47">
        <f>I!BJ45*SUM('Sim_Vt_Of(IxI)'!$H47:$K47)*(-1)</f>
        <v>0</v>
      </c>
      <c r="BL47">
        <f>I!BK45*SUM('Sim_Vt_Of(IxI)'!$H47:$K47)*(-1)</f>
        <v>0</v>
      </c>
      <c r="BM47">
        <f>I!BL45*SUM('Sim_Vt_Of(IxI)'!$H47:$K47)*(-1)</f>
        <v>0</v>
      </c>
      <c r="BN47">
        <f>I!BM45*SUM('Sim_Vt_Of(IxI)'!$H47:$K47)*(-1)</f>
        <v>0</v>
      </c>
      <c r="BO47">
        <f>I!BN45*SUM('Sim_Vt_Of(IxI)'!$H47:$K47)*(-1)</f>
        <v>0</v>
      </c>
      <c r="BP47">
        <f>I!BO45*SUM('Sim_Vt_Of(IxI)'!$H47:$K47)*(-1)</f>
        <v>0</v>
      </c>
      <c r="BQ47">
        <f>I!BP45*SUM('Sim_Vt_Of(IxI)'!$H47:$K47)*(-1)</f>
        <v>0</v>
      </c>
      <c r="BR47">
        <f>I!BQ45*SUM('Sim_Vt_Of(IxI)'!$H47:$K47)*(-1)</f>
        <v>0</v>
      </c>
      <c r="BS47">
        <f>I!BR45*SUM('Sim_Vt_Of(IxI)'!$H47:$K47)*(-1)</f>
        <v>0</v>
      </c>
      <c r="BT47">
        <f>I!BS45*SUM('Sim_Vt_Of(IxI)'!$H47:$K47)*(-1)</f>
        <v>0</v>
      </c>
      <c r="BU47">
        <f>I!BT45*SUM('Sim_Vt_Of(IxI)'!$H47:$K47)*(-1)</f>
        <v>0</v>
      </c>
      <c r="BV47">
        <f>I!BU45*SUM('Sim_Vt_Of(IxI)'!$H47:$K47)*(-1)</f>
        <v>0</v>
      </c>
      <c r="BW47">
        <f>I!BV45*SUM('Sim_Vt_Of(IxI)'!$H47:$K47)*(-1)</f>
        <v>0</v>
      </c>
      <c r="BX47">
        <f>I!BW45*SUM('Sim_Vt_Of(IxI)'!$H47:$K47)*(-1)</f>
        <v>0</v>
      </c>
      <c r="BY47">
        <f>I!BX45*SUM('Sim_Vt_Of(IxI)'!$H47:$K47)*(-1)</f>
        <v>0</v>
      </c>
    </row>
    <row r="48" spans="1:77" x14ac:dyDescent="0.25">
      <c r="A48" s="105" t="s">
        <v>45</v>
      </c>
      <c r="B48">
        <f>I!A46*SUM('Sim_Vt_Of(IxI)'!$H48:$K48)*(-1)</f>
        <v>0</v>
      </c>
      <c r="C48">
        <f>I!B46*SUM('Sim_Vt_Of(IxI)'!$H48:$K48)*(-1)</f>
        <v>0</v>
      </c>
      <c r="D48">
        <f>I!C46*SUM('Sim_Vt_Of(IxI)'!$H48:$K48)*(-1)</f>
        <v>0</v>
      </c>
      <c r="E48">
        <f>I!D46*SUM('Sim_Vt_Of(IxI)'!$H48:$K48)*(-1)</f>
        <v>0</v>
      </c>
      <c r="F48">
        <f>I!E46*SUM('Sim_Vt_Of(IxI)'!$H48:$K48)*(-1)</f>
        <v>0</v>
      </c>
      <c r="G48">
        <f>I!F46*SUM('Sim_Vt_Of(IxI)'!$H48:$K48)*(-1)</f>
        <v>0</v>
      </c>
      <c r="H48">
        <f>I!G46*SUM('Sim_Vt_Of(IxI)'!$H48:$K48)*(-1)</f>
        <v>0</v>
      </c>
      <c r="I48">
        <f>I!H46*SUM('Sim_Vt_Of(IxI)'!$H48:$K48)*(-1)</f>
        <v>0</v>
      </c>
      <c r="J48">
        <f>I!I46*SUM('Sim_Vt_Of(IxI)'!$H48:$K48)*(-1)</f>
        <v>0</v>
      </c>
      <c r="K48">
        <f>I!J46*SUM('Sim_Vt_Of(IxI)'!$H48:$K48)*(-1)</f>
        <v>0</v>
      </c>
      <c r="L48">
        <f>I!K46*SUM('Sim_Vt_Of(IxI)'!$H48:$K48)*(-1)</f>
        <v>0</v>
      </c>
      <c r="M48">
        <f>I!L46*SUM('Sim_Vt_Of(IxI)'!$H48:$K48)*(-1)</f>
        <v>0</v>
      </c>
      <c r="N48">
        <f>I!M46*SUM('Sim_Vt_Of(IxI)'!$H48:$K48)*(-1)</f>
        <v>0</v>
      </c>
      <c r="O48">
        <f>I!N46*SUM('Sim_Vt_Of(IxI)'!$H48:$K48)*(-1)</f>
        <v>0</v>
      </c>
      <c r="P48">
        <f>I!O46*SUM('Sim_Vt_Of(IxI)'!$H48:$K48)*(-1)</f>
        <v>0</v>
      </c>
      <c r="Q48">
        <f>I!P46*SUM('Sim_Vt_Of(IxI)'!$H48:$K48)*(-1)</f>
        <v>0</v>
      </c>
      <c r="R48">
        <f>I!Q46*SUM('Sim_Vt_Of(IxI)'!$H48:$K48)*(-1)</f>
        <v>0</v>
      </c>
      <c r="S48">
        <f>I!R46*SUM('Sim_Vt_Of(IxI)'!$H48:$K48)*(-1)</f>
        <v>0</v>
      </c>
      <c r="T48">
        <f>I!S46*SUM('Sim_Vt_Of(IxI)'!$H48:$K48)*(-1)</f>
        <v>0</v>
      </c>
      <c r="U48">
        <f>I!T46*SUM('Sim_Vt_Of(IxI)'!$H48:$K48)*(-1)</f>
        <v>0</v>
      </c>
      <c r="V48">
        <f>I!U46*SUM('Sim_Vt_Of(IxI)'!$H48:$K48)*(-1)</f>
        <v>0</v>
      </c>
      <c r="W48">
        <f>I!V46*SUM('Sim_Vt_Of(IxI)'!$H48:$K48)*(-1)</f>
        <v>0</v>
      </c>
      <c r="X48">
        <f>I!W46*SUM('Sim_Vt_Of(IxI)'!$H48:$K48)*(-1)</f>
        <v>0</v>
      </c>
      <c r="Y48">
        <f>I!X46*SUM('Sim_Vt_Of(IxI)'!$H48:$K48)*(-1)</f>
        <v>0</v>
      </c>
      <c r="Z48">
        <f>I!Y46*SUM('Sim_Vt_Of(IxI)'!$H48:$K48)*(-1)</f>
        <v>0</v>
      </c>
      <c r="AA48">
        <f>I!Z46*SUM('Sim_Vt_Of(IxI)'!$H48:$K48)*(-1)</f>
        <v>0</v>
      </c>
      <c r="AB48">
        <f>I!AA46*SUM('Sim_Vt_Of(IxI)'!$H48:$K48)*(-1)</f>
        <v>0</v>
      </c>
      <c r="AC48">
        <f>I!AB46*SUM('Sim_Vt_Of(IxI)'!$H48:$K48)*(-1)</f>
        <v>0</v>
      </c>
      <c r="AD48">
        <f>I!AC46*SUM('Sim_Vt_Of(IxI)'!$H48:$K48)*(-1)</f>
        <v>0</v>
      </c>
      <c r="AE48">
        <f>I!AD46*SUM('Sim_Vt_Of(IxI)'!$H48:$K48)*(-1)</f>
        <v>0</v>
      </c>
      <c r="AF48">
        <f>I!AE46*SUM('Sim_Vt_Of(IxI)'!$H48:$K48)*(-1)</f>
        <v>0</v>
      </c>
      <c r="AG48">
        <f>I!AF46*SUM('Sim_Vt_Of(IxI)'!$H48:$K48)*(-1)</f>
        <v>0</v>
      </c>
      <c r="AH48">
        <f>I!AG46*SUM('Sim_Vt_Of(IxI)'!$H48:$K48)*(-1)</f>
        <v>0</v>
      </c>
      <c r="AI48">
        <f>I!AH46*SUM('Sim_Vt_Of(IxI)'!$H48:$K48)*(-1)</f>
        <v>0</v>
      </c>
      <c r="AJ48">
        <f>I!AI46*SUM('Sim_Vt_Of(IxI)'!$H48:$K48)*(-1)</f>
        <v>0</v>
      </c>
      <c r="AK48">
        <f>I!AJ46*SUM('Sim_Vt_Of(IxI)'!$H48:$K48)*(-1)</f>
        <v>0</v>
      </c>
      <c r="AL48">
        <f>I!AK46*SUM('Sim_Vt_Of(IxI)'!$H48:$K48)*(-1)</f>
        <v>0</v>
      </c>
      <c r="AM48">
        <f>I!AL46*SUM('Sim_Vt_Of(IxI)'!$H48:$K48)*(-1)</f>
        <v>0</v>
      </c>
      <c r="AN48">
        <f>I!AM46*SUM('Sim_Vt_Of(IxI)'!$H48:$K48)*(-1)</f>
        <v>0</v>
      </c>
      <c r="AO48">
        <f>I!AN46*SUM('Sim_Vt_Of(IxI)'!$H48:$K48)*(-1)</f>
        <v>0</v>
      </c>
      <c r="AP48">
        <f>I!AO46*SUM('Sim_Vt_Of(IxI)'!$H48:$K48)*(-1)</f>
        <v>0</v>
      </c>
      <c r="AQ48">
        <f>I!AP46*SUM('Sim_Vt_Of(IxI)'!$H48:$K48)*(-1)</f>
        <v>0</v>
      </c>
      <c r="AR48">
        <f>I!AQ46*SUM('Sim_Vt_Of(IxI)'!$H48:$K48)*(-1)</f>
        <v>0</v>
      </c>
      <c r="AS48">
        <f>I!AR46*SUM('Sim_Vt_Of(IxI)'!$H48:$K48)*(-1)</f>
        <v>0</v>
      </c>
      <c r="AT48">
        <f>I!AS46*SUM('Sim_Vt_Of(IxI)'!$H48:$K48)*(-1)</f>
        <v>0</v>
      </c>
      <c r="AU48">
        <f>I!AT46*SUM('Sim_Vt_Of(IxI)'!$H48:$K48)*(-1)</f>
        <v>0</v>
      </c>
      <c r="AV48">
        <f>I!AU46*SUM('Sim_Vt_Of(IxI)'!$H48:$K48)*(-1)</f>
        <v>0</v>
      </c>
      <c r="AW48">
        <f>I!AV46*SUM('Sim_Vt_Of(IxI)'!$H48:$K48)*(-1)</f>
        <v>0</v>
      </c>
      <c r="AX48">
        <f>I!AW46*SUM('Sim_Vt_Of(IxI)'!$H48:$K48)*(-1)</f>
        <v>0</v>
      </c>
      <c r="AY48">
        <f>I!AX46*SUM('Sim_Vt_Of(IxI)'!$H48:$K48)*(-1)</f>
        <v>0</v>
      </c>
      <c r="AZ48">
        <f>I!AY46*SUM('Sim_Vt_Of(IxI)'!$H48:$K48)*(-1)</f>
        <v>0</v>
      </c>
      <c r="BA48">
        <f>I!AZ46*SUM('Sim_Vt_Of(IxI)'!$H48:$K48)*(-1)</f>
        <v>0</v>
      </c>
      <c r="BB48">
        <f>I!BA46*SUM('Sim_Vt_Of(IxI)'!$H48:$K48)*(-1)</f>
        <v>0</v>
      </c>
      <c r="BC48">
        <f>I!BB46*SUM('Sim_Vt_Of(IxI)'!$H48:$K48)*(-1)</f>
        <v>0</v>
      </c>
      <c r="BD48">
        <f>I!BC46*SUM('Sim_Vt_Of(IxI)'!$H48:$K48)*(-1)</f>
        <v>0</v>
      </c>
      <c r="BE48">
        <f>I!BD46*SUM('Sim_Vt_Of(IxI)'!$H48:$K48)*(-1)</f>
        <v>0</v>
      </c>
      <c r="BF48">
        <f>I!BE46*SUM('Sim_Vt_Of(IxI)'!$H48:$K48)*(-1)</f>
        <v>0</v>
      </c>
      <c r="BG48">
        <f>I!BF46*SUM('Sim_Vt_Of(IxI)'!$H48:$K48)*(-1)</f>
        <v>0</v>
      </c>
      <c r="BH48">
        <f>I!BG46*SUM('Sim_Vt_Of(IxI)'!$H48:$K48)*(-1)</f>
        <v>0</v>
      </c>
      <c r="BI48">
        <f>I!BH46*SUM('Sim_Vt_Of(IxI)'!$H48:$K48)*(-1)</f>
        <v>0</v>
      </c>
      <c r="BJ48">
        <f>I!BI46*SUM('Sim_Vt_Of(IxI)'!$H48:$K48)*(-1)</f>
        <v>0</v>
      </c>
      <c r="BK48">
        <f>I!BJ46*SUM('Sim_Vt_Of(IxI)'!$H48:$K48)*(-1)</f>
        <v>0</v>
      </c>
      <c r="BL48">
        <f>I!BK46*SUM('Sim_Vt_Of(IxI)'!$H48:$K48)*(-1)</f>
        <v>0</v>
      </c>
      <c r="BM48">
        <f>I!BL46*SUM('Sim_Vt_Of(IxI)'!$H48:$K48)*(-1)</f>
        <v>0</v>
      </c>
      <c r="BN48">
        <f>I!BM46*SUM('Sim_Vt_Of(IxI)'!$H48:$K48)*(-1)</f>
        <v>0</v>
      </c>
      <c r="BO48">
        <f>I!BN46*SUM('Sim_Vt_Of(IxI)'!$H48:$K48)*(-1)</f>
        <v>0</v>
      </c>
      <c r="BP48">
        <f>I!BO46*SUM('Sim_Vt_Of(IxI)'!$H48:$K48)*(-1)</f>
        <v>0</v>
      </c>
      <c r="BQ48">
        <f>I!BP46*SUM('Sim_Vt_Of(IxI)'!$H48:$K48)*(-1)</f>
        <v>0</v>
      </c>
      <c r="BR48">
        <f>I!BQ46*SUM('Sim_Vt_Of(IxI)'!$H48:$K48)*(-1)</f>
        <v>0</v>
      </c>
      <c r="BS48">
        <f>I!BR46*SUM('Sim_Vt_Of(IxI)'!$H48:$K48)*(-1)</f>
        <v>0</v>
      </c>
      <c r="BT48">
        <f>I!BS46*SUM('Sim_Vt_Of(IxI)'!$H48:$K48)*(-1)</f>
        <v>0</v>
      </c>
      <c r="BU48">
        <f>I!BT46*SUM('Sim_Vt_Of(IxI)'!$H48:$K48)*(-1)</f>
        <v>0</v>
      </c>
      <c r="BV48">
        <f>I!BU46*SUM('Sim_Vt_Of(IxI)'!$H48:$K48)*(-1)</f>
        <v>0</v>
      </c>
      <c r="BW48">
        <f>I!BV46*SUM('Sim_Vt_Of(IxI)'!$H48:$K48)*(-1)</f>
        <v>0</v>
      </c>
      <c r="BX48">
        <f>I!BW46*SUM('Sim_Vt_Of(IxI)'!$H48:$K48)*(-1)</f>
        <v>0</v>
      </c>
      <c r="BY48">
        <f>I!BX46*SUM('Sim_Vt_Of(IxI)'!$H48:$K48)*(-1)</f>
        <v>0</v>
      </c>
    </row>
    <row r="49" spans="1:77" x14ac:dyDescent="0.25">
      <c r="A49" s="105" t="s">
        <v>46</v>
      </c>
      <c r="B49">
        <f>I!A47*SUM('Sim_Vt_Of(IxI)'!$H49:$K49)*(-1)</f>
        <v>0</v>
      </c>
      <c r="C49">
        <f>I!B47*SUM('Sim_Vt_Of(IxI)'!$H49:$K49)*(-1)</f>
        <v>0</v>
      </c>
      <c r="D49">
        <f>I!C47*SUM('Sim_Vt_Of(IxI)'!$H49:$K49)*(-1)</f>
        <v>0</v>
      </c>
      <c r="E49">
        <f>I!D47*SUM('Sim_Vt_Of(IxI)'!$H49:$K49)*(-1)</f>
        <v>0</v>
      </c>
      <c r="F49">
        <f>I!E47*SUM('Sim_Vt_Of(IxI)'!$H49:$K49)*(-1)</f>
        <v>0</v>
      </c>
      <c r="G49">
        <f>I!F47*SUM('Sim_Vt_Of(IxI)'!$H49:$K49)*(-1)</f>
        <v>0</v>
      </c>
      <c r="H49">
        <f>I!G47*SUM('Sim_Vt_Of(IxI)'!$H49:$K49)*(-1)</f>
        <v>0</v>
      </c>
      <c r="I49">
        <f>I!H47*SUM('Sim_Vt_Of(IxI)'!$H49:$K49)*(-1)</f>
        <v>0</v>
      </c>
      <c r="J49">
        <f>I!I47*SUM('Sim_Vt_Of(IxI)'!$H49:$K49)*(-1)</f>
        <v>0</v>
      </c>
      <c r="K49">
        <f>I!J47*SUM('Sim_Vt_Of(IxI)'!$H49:$K49)*(-1)</f>
        <v>0</v>
      </c>
      <c r="L49">
        <f>I!K47*SUM('Sim_Vt_Of(IxI)'!$H49:$K49)*(-1)</f>
        <v>0</v>
      </c>
      <c r="M49">
        <f>I!L47*SUM('Sim_Vt_Of(IxI)'!$H49:$K49)*(-1)</f>
        <v>0</v>
      </c>
      <c r="N49">
        <f>I!M47*SUM('Sim_Vt_Of(IxI)'!$H49:$K49)*(-1)</f>
        <v>0</v>
      </c>
      <c r="O49">
        <f>I!N47*SUM('Sim_Vt_Of(IxI)'!$H49:$K49)*(-1)</f>
        <v>0</v>
      </c>
      <c r="P49">
        <f>I!O47*SUM('Sim_Vt_Of(IxI)'!$H49:$K49)*(-1)</f>
        <v>0</v>
      </c>
      <c r="Q49">
        <f>I!P47*SUM('Sim_Vt_Of(IxI)'!$H49:$K49)*(-1)</f>
        <v>0</v>
      </c>
      <c r="R49">
        <f>I!Q47*SUM('Sim_Vt_Of(IxI)'!$H49:$K49)*(-1)</f>
        <v>0</v>
      </c>
      <c r="S49">
        <f>I!R47*SUM('Sim_Vt_Of(IxI)'!$H49:$K49)*(-1)</f>
        <v>0</v>
      </c>
      <c r="T49">
        <f>I!S47*SUM('Sim_Vt_Of(IxI)'!$H49:$K49)*(-1)</f>
        <v>0</v>
      </c>
      <c r="U49">
        <f>I!T47*SUM('Sim_Vt_Of(IxI)'!$H49:$K49)*(-1)</f>
        <v>0</v>
      </c>
      <c r="V49">
        <f>I!U47*SUM('Sim_Vt_Of(IxI)'!$H49:$K49)*(-1)</f>
        <v>0</v>
      </c>
      <c r="W49">
        <f>I!V47*SUM('Sim_Vt_Of(IxI)'!$H49:$K49)*(-1)</f>
        <v>0</v>
      </c>
      <c r="X49">
        <f>I!W47*SUM('Sim_Vt_Of(IxI)'!$H49:$K49)*(-1)</f>
        <v>0</v>
      </c>
      <c r="Y49">
        <f>I!X47*SUM('Sim_Vt_Of(IxI)'!$H49:$K49)*(-1)</f>
        <v>0</v>
      </c>
      <c r="Z49">
        <f>I!Y47*SUM('Sim_Vt_Of(IxI)'!$H49:$K49)*(-1)</f>
        <v>0</v>
      </c>
      <c r="AA49">
        <f>I!Z47*SUM('Sim_Vt_Of(IxI)'!$H49:$K49)*(-1)</f>
        <v>0</v>
      </c>
      <c r="AB49">
        <f>I!AA47*SUM('Sim_Vt_Of(IxI)'!$H49:$K49)*(-1)</f>
        <v>0</v>
      </c>
      <c r="AC49">
        <f>I!AB47*SUM('Sim_Vt_Of(IxI)'!$H49:$K49)*(-1)</f>
        <v>0</v>
      </c>
      <c r="AD49">
        <f>I!AC47*SUM('Sim_Vt_Of(IxI)'!$H49:$K49)*(-1)</f>
        <v>0</v>
      </c>
      <c r="AE49">
        <f>I!AD47*SUM('Sim_Vt_Of(IxI)'!$H49:$K49)*(-1)</f>
        <v>0</v>
      </c>
      <c r="AF49">
        <f>I!AE47*SUM('Sim_Vt_Of(IxI)'!$H49:$K49)*(-1)</f>
        <v>0</v>
      </c>
      <c r="AG49">
        <f>I!AF47*SUM('Sim_Vt_Of(IxI)'!$H49:$K49)*(-1)</f>
        <v>0</v>
      </c>
      <c r="AH49">
        <f>I!AG47*SUM('Sim_Vt_Of(IxI)'!$H49:$K49)*(-1)</f>
        <v>0</v>
      </c>
      <c r="AI49">
        <f>I!AH47*SUM('Sim_Vt_Of(IxI)'!$H49:$K49)*(-1)</f>
        <v>0</v>
      </c>
      <c r="AJ49">
        <f>I!AI47*SUM('Sim_Vt_Of(IxI)'!$H49:$K49)*(-1)</f>
        <v>0</v>
      </c>
      <c r="AK49">
        <f>I!AJ47*SUM('Sim_Vt_Of(IxI)'!$H49:$K49)*(-1)</f>
        <v>0</v>
      </c>
      <c r="AL49">
        <f>I!AK47*SUM('Sim_Vt_Of(IxI)'!$H49:$K49)*(-1)</f>
        <v>0</v>
      </c>
      <c r="AM49">
        <f>I!AL47*SUM('Sim_Vt_Of(IxI)'!$H49:$K49)*(-1)</f>
        <v>0</v>
      </c>
      <c r="AN49">
        <f>I!AM47*SUM('Sim_Vt_Of(IxI)'!$H49:$K49)*(-1)</f>
        <v>0</v>
      </c>
      <c r="AO49">
        <f>I!AN47*SUM('Sim_Vt_Of(IxI)'!$H49:$K49)*(-1)</f>
        <v>0</v>
      </c>
      <c r="AP49">
        <f>I!AO47*SUM('Sim_Vt_Of(IxI)'!$H49:$K49)*(-1)</f>
        <v>0</v>
      </c>
      <c r="AQ49">
        <f>I!AP47*SUM('Sim_Vt_Of(IxI)'!$H49:$K49)*(-1)</f>
        <v>0</v>
      </c>
      <c r="AR49">
        <f>I!AQ47*SUM('Sim_Vt_Of(IxI)'!$H49:$K49)*(-1)</f>
        <v>0</v>
      </c>
      <c r="AS49">
        <f>I!AR47*SUM('Sim_Vt_Of(IxI)'!$H49:$K49)*(-1)</f>
        <v>0</v>
      </c>
      <c r="AT49">
        <f>I!AS47*SUM('Sim_Vt_Of(IxI)'!$H49:$K49)*(-1)</f>
        <v>0</v>
      </c>
      <c r="AU49">
        <f>I!AT47*SUM('Sim_Vt_Of(IxI)'!$H49:$K49)*(-1)</f>
        <v>0</v>
      </c>
      <c r="AV49">
        <f>I!AU47*SUM('Sim_Vt_Of(IxI)'!$H49:$K49)*(-1)</f>
        <v>0</v>
      </c>
      <c r="AW49">
        <f>I!AV47*SUM('Sim_Vt_Of(IxI)'!$H49:$K49)*(-1)</f>
        <v>0</v>
      </c>
      <c r="AX49">
        <f>I!AW47*SUM('Sim_Vt_Of(IxI)'!$H49:$K49)*(-1)</f>
        <v>0</v>
      </c>
      <c r="AY49">
        <f>I!AX47*SUM('Sim_Vt_Of(IxI)'!$H49:$K49)*(-1)</f>
        <v>0</v>
      </c>
      <c r="AZ49">
        <f>I!AY47*SUM('Sim_Vt_Of(IxI)'!$H49:$K49)*(-1)</f>
        <v>0</v>
      </c>
      <c r="BA49">
        <f>I!AZ47*SUM('Sim_Vt_Of(IxI)'!$H49:$K49)*(-1)</f>
        <v>0</v>
      </c>
      <c r="BB49">
        <f>I!BA47*SUM('Sim_Vt_Of(IxI)'!$H49:$K49)*(-1)</f>
        <v>0</v>
      </c>
      <c r="BC49">
        <f>I!BB47*SUM('Sim_Vt_Of(IxI)'!$H49:$K49)*(-1)</f>
        <v>0</v>
      </c>
      <c r="BD49">
        <f>I!BC47*SUM('Sim_Vt_Of(IxI)'!$H49:$K49)*(-1)</f>
        <v>0</v>
      </c>
      <c r="BE49">
        <f>I!BD47*SUM('Sim_Vt_Of(IxI)'!$H49:$K49)*(-1)</f>
        <v>0</v>
      </c>
      <c r="BF49">
        <f>I!BE47*SUM('Sim_Vt_Of(IxI)'!$H49:$K49)*(-1)</f>
        <v>0</v>
      </c>
      <c r="BG49">
        <f>I!BF47*SUM('Sim_Vt_Of(IxI)'!$H49:$K49)*(-1)</f>
        <v>0</v>
      </c>
      <c r="BH49">
        <f>I!BG47*SUM('Sim_Vt_Of(IxI)'!$H49:$K49)*(-1)</f>
        <v>0</v>
      </c>
      <c r="BI49">
        <f>I!BH47*SUM('Sim_Vt_Of(IxI)'!$H49:$K49)*(-1)</f>
        <v>0</v>
      </c>
      <c r="BJ49">
        <f>I!BI47*SUM('Sim_Vt_Of(IxI)'!$H49:$K49)*(-1)</f>
        <v>0</v>
      </c>
      <c r="BK49">
        <f>I!BJ47*SUM('Sim_Vt_Of(IxI)'!$H49:$K49)*(-1)</f>
        <v>0</v>
      </c>
      <c r="BL49">
        <f>I!BK47*SUM('Sim_Vt_Of(IxI)'!$H49:$K49)*(-1)</f>
        <v>0</v>
      </c>
      <c r="BM49">
        <f>I!BL47*SUM('Sim_Vt_Of(IxI)'!$H49:$K49)*(-1)</f>
        <v>0</v>
      </c>
      <c r="BN49">
        <f>I!BM47*SUM('Sim_Vt_Of(IxI)'!$H49:$K49)*(-1)</f>
        <v>0</v>
      </c>
      <c r="BO49">
        <f>I!BN47*SUM('Sim_Vt_Of(IxI)'!$H49:$K49)*(-1)</f>
        <v>0</v>
      </c>
      <c r="BP49">
        <f>I!BO47*SUM('Sim_Vt_Of(IxI)'!$H49:$K49)*(-1)</f>
        <v>0</v>
      </c>
      <c r="BQ49">
        <f>I!BP47*SUM('Sim_Vt_Of(IxI)'!$H49:$K49)*(-1)</f>
        <v>0</v>
      </c>
      <c r="BR49">
        <f>I!BQ47*SUM('Sim_Vt_Of(IxI)'!$H49:$K49)*(-1)</f>
        <v>0</v>
      </c>
      <c r="BS49">
        <f>I!BR47*SUM('Sim_Vt_Of(IxI)'!$H49:$K49)*(-1)</f>
        <v>0</v>
      </c>
      <c r="BT49">
        <f>I!BS47*SUM('Sim_Vt_Of(IxI)'!$H49:$K49)*(-1)</f>
        <v>0</v>
      </c>
      <c r="BU49">
        <f>I!BT47*SUM('Sim_Vt_Of(IxI)'!$H49:$K49)*(-1)</f>
        <v>0</v>
      </c>
      <c r="BV49">
        <f>I!BU47*SUM('Sim_Vt_Of(IxI)'!$H49:$K49)*(-1)</f>
        <v>0</v>
      </c>
      <c r="BW49">
        <f>I!BV47*SUM('Sim_Vt_Of(IxI)'!$H49:$K49)*(-1)</f>
        <v>0</v>
      </c>
      <c r="BX49">
        <f>I!BW47*SUM('Sim_Vt_Of(IxI)'!$H49:$K49)*(-1)</f>
        <v>0</v>
      </c>
      <c r="BY49">
        <f>I!BX47*SUM('Sim_Vt_Of(IxI)'!$H49:$K49)*(-1)</f>
        <v>0</v>
      </c>
    </row>
    <row r="50" spans="1:77" x14ac:dyDescent="0.25">
      <c r="A50" s="105" t="s">
        <v>47</v>
      </c>
      <c r="B50">
        <f>I!A48*SUM('Sim_Vt_Of(IxI)'!$H50:$K50)*(-1)</f>
        <v>0</v>
      </c>
      <c r="C50">
        <f>I!B48*SUM('Sim_Vt_Of(IxI)'!$H50:$K50)*(-1)</f>
        <v>0</v>
      </c>
      <c r="D50">
        <f>I!C48*SUM('Sim_Vt_Of(IxI)'!$H50:$K50)*(-1)</f>
        <v>0</v>
      </c>
      <c r="E50">
        <f>I!D48*SUM('Sim_Vt_Of(IxI)'!$H50:$K50)*(-1)</f>
        <v>0</v>
      </c>
      <c r="F50">
        <f>I!E48*SUM('Sim_Vt_Of(IxI)'!$H50:$K50)*(-1)</f>
        <v>0</v>
      </c>
      <c r="G50">
        <f>I!F48*SUM('Sim_Vt_Of(IxI)'!$H50:$K50)*(-1)</f>
        <v>0</v>
      </c>
      <c r="H50">
        <f>I!G48*SUM('Sim_Vt_Of(IxI)'!$H50:$K50)*(-1)</f>
        <v>0</v>
      </c>
      <c r="I50">
        <f>I!H48*SUM('Sim_Vt_Of(IxI)'!$H50:$K50)*(-1)</f>
        <v>0</v>
      </c>
      <c r="J50">
        <f>I!I48*SUM('Sim_Vt_Of(IxI)'!$H50:$K50)*(-1)</f>
        <v>0</v>
      </c>
      <c r="K50">
        <f>I!J48*SUM('Sim_Vt_Of(IxI)'!$H50:$K50)*(-1)</f>
        <v>0</v>
      </c>
      <c r="L50">
        <f>I!K48*SUM('Sim_Vt_Of(IxI)'!$H50:$K50)*(-1)</f>
        <v>0</v>
      </c>
      <c r="M50">
        <f>I!L48*SUM('Sim_Vt_Of(IxI)'!$H50:$K50)*(-1)</f>
        <v>0</v>
      </c>
      <c r="N50">
        <f>I!M48*SUM('Sim_Vt_Of(IxI)'!$H50:$K50)*(-1)</f>
        <v>0</v>
      </c>
      <c r="O50">
        <f>I!N48*SUM('Sim_Vt_Of(IxI)'!$H50:$K50)*(-1)</f>
        <v>0</v>
      </c>
      <c r="P50">
        <f>I!O48*SUM('Sim_Vt_Of(IxI)'!$H50:$K50)*(-1)</f>
        <v>0</v>
      </c>
      <c r="Q50">
        <f>I!P48*SUM('Sim_Vt_Of(IxI)'!$H50:$K50)*(-1)</f>
        <v>0</v>
      </c>
      <c r="R50">
        <f>I!Q48*SUM('Sim_Vt_Of(IxI)'!$H50:$K50)*(-1)</f>
        <v>0</v>
      </c>
      <c r="S50">
        <f>I!R48*SUM('Sim_Vt_Of(IxI)'!$H50:$K50)*(-1)</f>
        <v>0</v>
      </c>
      <c r="T50">
        <f>I!S48*SUM('Sim_Vt_Of(IxI)'!$H50:$K50)*(-1)</f>
        <v>0</v>
      </c>
      <c r="U50">
        <f>I!T48*SUM('Sim_Vt_Of(IxI)'!$H50:$K50)*(-1)</f>
        <v>0</v>
      </c>
      <c r="V50">
        <f>I!U48*SUM('Sim_Vt_Of(IxI)'!$H50:$K50)*(-1)</f>
        <v>0</v>
      </c>
      <c r="W50">
        <f>I!V48*SUM('Sim_Vt_Of(IxI)'!$H50:$K50)*(-1)</f>
        <v>0</v>
      </c>
      <c r="X50">
        <f>I!W48*SUM('Sim_Vt_Of(IxI)'!$H50:$K50)*(-1)</f>
        <v>0</v>
      </c>
      <c r="Y50">
        <f>I!X48*SUM('Sim_Vt_Of(IxI)'!$H50:$K50)*(-1)</f>
        <v>0</v>
      </c>
      <c r="Z50">
        <f>I!Y48*SUM('Sim_Vt_Of(IxI)'!$H50:$K50)*(-1)</f>
        <v>0</v>
      </c>
      <c r="AA50">
        <f>I!Z48*SUM('Sim_Vt_Of(IxI)'!$H50:$K50)*(-1)</f>
        <v>0</v>
      </c>
      <c r="AB50">
        <f>I!AA48*SUM('Sim_Vt_Of(IxI)'!$H50:$K50)*(-1)</f>
        <v>0</v>
      </c>
      <c r="AC50">
        <f>I!AB48*SUM('Sim_Vt_Of(IxI)'!$H50:$K50)*(-1)</f>
        <v>0</v>
      </c>
      <c r="AD50">
        <f>I!AC48*SUM('Sim_Vt_Of(IxI)'!$H50:$K50)*(-1)</f>
        <v>0</v>
      </c>
      <c r="AE50">
        <f>I!AD48*SUM('Sim_Vt_Of(IxI)'!$H50:$K50)*(-1)</f>
        <v>0</v>
      </c>
      <c r="AF50">
        <f>I!AE48*SUM('Sim_Vt_Of(IxI)'!$H50:$K50)*(-1)</f>
        <v>0</v>
      </c>
      <c r="AG50">
        <f>I!AF48*SUM('Sim_Vt_Of(IxI)'!$H50:$K50)*(-1)</f>
        <v>0</v>
      </c>
      <c r="AH50">
        <f>I!AG48*SUM('Sim_Vt_Of(IxI)'!$H50:$K50)*(-1)</f>
        <v>0</v>
      </c>
      <c r="AI50">
        <f>I!AH48*SUM('Sim_Vt_Of(IxI)'!$H50:$K50)*(-1)</f>
        <v>0</v>
      </c>
      <c r="AJ50">
        <f>I!AI48*SUM('Sim_Vt_Of(IxI)'!$H50:$K50)*(-1)</f>
        <v>0</v>
      </c>
      <c r="AK50">
        <f>I!AJ48*SUM('Sim_Vt_Of(IxI)'!$H50:$K50)*(-1)</f>
        <v>0</v>
      </c>
      <c r="AL50">
        <f>I!AK48*SUM('Sim_Vt_Of(IxI)'!$H50:$K50)*(-1)</f>
        <v>0</v>
      </c>
      <c r="AM50">
        <f>I!AL48*SUM('Sim_Vt_Of(IxI)'!$H50:$K50)*(-1)</f>
        <v>0</v>
      </c>
      <c r="AN50">
        <f>I!AM48*SUM('Sim_Vt_Of(IxI)'!$H50:$K50)*(-1)</f>
        <v>0</v>
      </c>
      <c r="AO50">
        <f>I!AN48*SUM('Sim_Vt_Of(IxI)'!$H50:$K50)*(-1)</f>
        <v>0</v>
      </c>
      <c r="AP50">
        <f>I!AO48*SUM('Sim_Vt_Of(IxI)'!$H50:$K50)*(-1)</f>
        <v>0</v>
      </c>
      <c r="AQ50">
        <f>I!AP48*SUM('Sim_Vt_Of(IxI)'!$H50:$K50)*(-1)</f>
        <v>0</v>
      </c>
      <c r="AR50">
        <f>I!AQ48*SUM('Sim_Vt_Of(IxI)'!$H50:$K50)*(-1)</f>
        <v>0</v>
      </c>
      <c r="AS50">
        <f>I!AR48*SUM('Sim_Vt_Of(IxI)'!$H50:$K50)*(-1)</f>
        <v>0</v>
      </c>
      <c r="AT50">
        <f>I!AS48*SUM('Sim_Vt_Of(IxI)'!$H50:$K50)*(-1)</f>
        <v>0</v>
      </c>
      <c r="AU50">
        <f>I!AT48*SUM('Sim_Vt_Of(IxI)'!$H50:$K50)*(-1)</f>
        <v>0</v>
      </c>
      <c r="AV50">
        <f>I!AU48*SUM('Sim_Vt_Of(IxI)'!$H50:$K50)*(-1)</f>
        <v>0</v>
      </c>
      <c r="AW50">
        <f>I!AV48*SUM('Sim_Vt_Of(IxI)'!$H50:$K50)*(-1)</f>
        <v>0</v>
      </c>
      <c r="AX50">
        <f>I!AW48*SUM('Sim_Vt_Of(IxI)'!$H50:$K50)*(-1)</f>
        <v>0</v>
      </c>
      <c r="AY50">
        <f>I!AX48*SUM('Sim_Vt_Of(IxI)'!$H50:$K50)*(-1)</f>
        <v>0</v>
      </c>
      <c r="AZ50">
        <f>I!AY48*SUM('Sim_Vt_Of(IxI)'!$H50:$K50)*(-1)</f>
        <v>0</v>
      </c>
      <c r="BA50">
        <f>I!AZ48*SUM('Sim_Vt_Of(IxI)'!$H50:$K50)*(-1)</f>
        <v>0</v>
      </c>
      <c r="BB50">
        <f>I!BA48*SUM('Sim_Vt_Of(IxI)'!$H50:$K50)*(-1)</f>
        <v>0</v>
      </c>
      <c r="BC50">
        <f>I!BB48*SUM('Sim_Vt_Of(IxI)'!$H50:$K50)*(-1)</f>
        <v>0</v>
      </c>
      <c r="BD50">
        <f>I!BC48*SUM('Sim_Vt_Of(IxI)'!$H50:$K50)*(-1)</f>
        <v>0</v>
      </c>
      <c r="BE50">
        <f>I!BD48*SUM('Sim_Vt_Of(IxI)'!$H50:$K50)*(-1)</f>
        <v>0</v>
      </c>
      <c r="BF50">
        <f>I!BE48*SUM('Sim_Vt_Of(IxI)'!$H50:$K50)*(-1)</f>
        <v>0</v>
      </c>
      <c r="BG50">
        <f>I!BF48*SUM('Sim_Vt_Of(IxI)'!$H50:$K50)*(-1)</f>
        <v>0</v>
      </c>
      <c r="BH50">
        <f>I!BG48*SUM('Sim_Vt_Of(IxI)'!$H50:$K50)*(-1)</f>
        <v>0</v>
      </c>
      <c r="BI50">
        <f>I!BH48*SUM('Sim_Vt_Of(IxI)'!$H50:$K50)*(-1)</f>
        <v>0</v>
      </c>
      <c r="BJ50">
        <f>I!BI48*SUM('Sim_Vt_Of(IxI)'!$H50:$K50)*(-1)</f>
        <v>0</v>
      </c>
      <c r="BK50">
        <f>I!BJ48*SUM('Sim_Vt_Of(IxI)'!$H50:$K50)*(-1)</f>
        <v>0</v>
      </c>
      <c r="BL50">
        <f>I!BK48*SUM('Sim_Vt_Of(IxI)'!$H50:$K50)*(-1)</f>
        <v>0</v>
      </c>
      <c r="BM50">
        <f>I!BL48*SUM('Sim_Vt_Of(IxI)'!$H50:$K50)*(-1)</f>
        <v>0</v>
      </c>
      <c r="BN50">
        <f>I!BM48*SUM('Sim_Vt_Of(IxI)'!$H50:$K50)*(-1)</f>
        <v>0</v>
      </c>
      <c r="BO50">
        <f>I!BN48*SUM('Sim_Vt_Of(IxI)'!$H50:$K50)*(-1)</f>
        <v>0</v>
      </c>
      <c r="BP50">
        <f>I!BO48*SUM('Sim_Vt_Of(IxI)'!$H50:$K50)*(-1)</f>
        <v>0</v>
      </c>
      <c r="BQ50">
        <f>I!BP48*SUM('Sim_Vt_Of(IxI)'!$H50:$K50)*(-1)</f>
        <v>0</v>
      </c>
      <c r="BR50">
        <f>I!BQ48*SUM('Sim_Vt_Of(IxI)'!$H50:$K50)*(-1)</f>
        <v>0</v>
      </c>
      <c r="BS50">
        <f>I!BR48*SUM('Sim_Vt_Of(IxI)'!$H50:$K50)*(-1)</f>
        <v>0</v>
      </c>
      <c r="BT50">
        <f>I!BS48*SUM('Sim_Vt_Of(IxI)'!$H50:$K50)*(-1)</f>
        <v>0</v>
      </c>
      <c r="BU50">
        <f>I!BT48*SUM('Sim_Vt_Of(IxI)'!$H50:$K50)*(-1)</f>
        <v>0</v>
      </c>
      <c r="BV50">
        <f>I!BU48*SUM('Sim_Vt_Of(IxI)'!$H50:$K50)*(-1)</f>
        <v>0</v>
      </c>
      <c r="BW50">
        <f>I!BV48*SUM('Sim_Vt_Of(IxI)'!$H50:$K50)*(-1)</f>
        <v>0</v>
      </c>
      <c r="BX50">
        <f>I!BW48*SUM('Sim_Vt_Of(IxI)'!$H50:$K50)*(-1)</f>
        <v>0</v>
      </c>
      <c r="BY50">
        <f>I!BX48*SUM('Sim_Vt_Of(IxI)'!$H50:$K50)*(-1)</f>
        <v>0</v>
      </c>
    </row>
    <row r="51" spans="1:77" x14ac:dyDescent="0.25">
      <c r="A51" s="105" t="s">
        <v>48</v>
      </c>
      <c r="B51">
        <f>I!A49*SUM('Sim_Vt_Of(IxI)'!$H51:$K51)*(-1)</f>
        <v>0</v>
      </c>
      <c r="C51">
        <f>I!B49*SUM('Sim_Vt_Of(IxI)'!$H51:$K51)*(-1)</f>
        <v>0</v>
      </c>
      <c r="D51">
        <f>I!C49*SUM('Sim_Vt_Of(IxI)'!$H51:$K51)*(-1)</f>
        <v>0</v>
      </c>
      <c r="E51">
        <f>I!D49*SUM('Sim_Vt_Of(IxI)'!$H51:$K51)*(-1)</f>
        <v>0</v>
      </c>
      <c r="F51">
        <f>I!E49*SUM('Sim_Vt_Of(IxI)'!$H51:$K51)*(-1)</f>
        <v>0</v>
      </c>
      <c r="G51">
        <f>I!F49*SUM('Sim_Vt_Of(IxI)'!$H51:$K51)*(-1)</f>
        <v>0</v>
      </c>
      <c r="H51">
        <f>I!G49*SUM('Sim_Vt_Of(IxI)'!$H51:$K51)*(-1)</f>
        <v>0</v>
      </c>
      <c r="I51">
        <f>I!H49*SUM('Sim_Vt_Of(IxI)'!$H51:$K51)*(-1)</f>
        <v>0</v>
      </c>
      <c r="J51">
        <f>I!I49*SUM('Sim_Vt_Of(IxI)'!$H51:$K51)*(-1)</f>
        <v>0</v>
      </c>
      <c r="K51">
        <f>I!J49*SUM('Sim_Vt_Of(IxI)'!$H51:$K51)*(-1)</f>
        <v>0</v>
      </c>
      <c r="L51">
        <f>I!K49*SUM('Sim_Vt_Of(IxI)'!$H51:$K51)*(-1)</f>
        <v>0</v>
      </c>
      <c r="M51">
        <f>I!L49*SUM('Sim_Vt_Of(IxI)'!$H51:$K51)*(-1)</f>
        <v>0</v>
      </c>
      <c r="N51">
        <f>I!M49*SUM('Sim_Vt_Of(IxI)'!$H51:$K51)*(-1)</f>
        <v>0</v>
      </c>
      <c r="O51">
        <f>I!N49*SUM('Sim_Vt_Of(IxI)'!$H51:$K51)*(-1)</f>
        <v>0</v>
      </c>
      <c r="P51">
        <f>I!O49*SUM('Sim_Vt_Of(IxI)'!$H51:$K51)*(-1)</f>
        <v>0</v>
      </c>
      <c r="Q51">
        <f>I!P49*SUM('Sim_Vt_Of(IxI)'!$H51:$K51)*(-1)</f>
        <v>0</v>
      </c>
      <c r="R51">
        <f>I!Q49*SUM('Sim_Vt_Of(IxI)'!$H51:$K51)*(-1)</f>
        <v>0</v>
      </c>
      <c r="S51">
        <f>I!R49*SUM('Sim_Vt_Of(IxI)'!$H51:$K51)*(-1)</f>
        <v>0</v>
      </c>
      <c r="T51">
        <f>I!S49*SUM('Sim_Vt_Of(IxI)'!$H51:$K51)*(-1)</f>
        <v>0</v>
      </c>
      <c r="U51">
        <f>I!T49*SUM('Sim_Vt_Of(IxI)'!$H51:$K51)*(-1)</f>
        <v>0</v>
      </c>
      <c r="V51">
        <f>I!U49*SUM('Sim_Vt_Of(IxI)'!$H51:$K51)*(-1)</f>
        <v>0</v>
      </c>
      <c r="W51">
        <f>I!V49*SUM('Sim_Vt_Of(IxI)'!$H51:$K51)*(-1)</f>
        <v>0</v>
      </c>
      <c r="X51">
        <f>I!W49*SUM('Sim_Vt_Of(IxI)'!$H51:$K51)*(-1)</f>
        <v>0</v>
      </c>
      <c r="Y51">
        <f>I!X49*SUM('Sim_Vt_Of(IxI)'!$H51:$K51)*(-1)</f>
        <v>0</v>
      </c>
      <c r="Z51">
        <f>I!Y49*SUM('Sim_Vt_Of(IxI)'!$H51:$K51)*(-1)</f>
        <v>0</v>
      </c>
      <c r="AA51">
        <f>I!Z49*SUM('Sim_Vt_Of(IxI)'!$H51:$K51)*(-1)</f>
        <v>0</v>
      </c>
      <c r="AB51">
        <f>I!AA49*SUM('Sim_Vt_Of(IxI)'!$H51:$K51)*(-1)</f>
        <v>0</v>
      </c>
      <c r="AC51">
        <f>I!AB49*SUM('Sim_Vt_Of(IxI)'!$H51:$K51)*(-1)</f>
        <v>0</v>
      </c>
      <c r="AD51">
        <f>I!AC49*SUM('Sim_Vt_Of(IxI)'!$H51:$K51)*(-1)</f>
        <v>0</v>
      </c>
      <c r="AE51">
        <f>I!AD49*SUM('Sim_Vt_Of(IxI)'!$H51:$K51)*(-1)</f>
        <v>0</v>
      </c>
      <c r="AF51">
        <f>I!AE49*SUM('Sim_Vt_Of(IxI)'!$H51:$K51)*(-1)</f>
        <v>0</v>
      </c>
      <c r="AG51">
        <f>I!AF49*SUM('Sim_Vt_Of(IxI)'!$H51:$K51)*(-1)</f>
        <v>0</v>
      </c>
      <c r="AH51">
        <f>I!AG49*SUM('Sim_Vt_Of(IxI)'!$H51:$K51)*(-1)</f>
        <v>0</v>
      </c>
      <c r="AI51">
        <f>I!AH49*SUM('Sim_Vt_Of(IxI)'!$H51:$K51)*(-1)</f>
        <v>0</v>
      </c>
      <c r="AJ51">
        <f>I!AI49*SUM('Sim_Vt_Of(IxI)'!$H51:$K51)*(-1)</f>
        <v>0</v>
      </c>
      <c r="AK51">
        <f>I!AJ49*SUM('Sim_Vt_Of(IxI)'!$H51:$K51)*(-1)</f>
        <v>0</v>
      </c>
      <c r="AL51">
        <f>I!AK49*SUM('Sim_Vt_Of(IxI)'!$H51:$K51)*(-1)</f>
        <v>0</v>
      </c>
      <c r="AM51">
        <f>I!AL49*SUM('Sim_Vt_Of(IxI)'!$H51:$K51)*(-1)</f>
        <v>0</v>
      </c>
      <c r="AN51">
        <f>I!AM49*SUM('Sim_Vt_Of(IxI)'!$H51:$K51)*(-1)</f>
        <v>0</v>
      </c>
      <c r="AO51">
        <f>I!AN49*SUM('Sim_Vt_Of(IxI)'!$H51:$K51)*(-1)</f>
        <v>0</v>
      </c>
      <c r="AP51">
        <f>I!AO49*SUM('Sim_Vt_Of(IxI)'!$H51:$K51)*(-1)</f>
        <v>0</v>
      </c>
      <c r="AQ51">
        <f>I!AP49*SUM('Sim_Vt_Of(IxI)'!$H51:$K51)*(-1)</f>
        <v>0</v>
      </c>
      <c r="AR51">
        <f>I!AQ49*SUM('Sim_Vt_Of(IxI)'!$H51:$K51)*(-1)</f>
        <v>0</v>
      </c>
      <c r="AS51">
        <f>I!AR49*SUM('Sim_Vt_Of(IxI)'!$H51:$K51)*(-1)</f>
        <v>0</v>
      </c>
      <c r="AT51">
        <f>I!AS49*SUM('Sim_Vt_Of(IxI)'!$H51:$K51)*(-1)</f>
        <v>0</v>
      </c>
      <c r="AU51">
        <f>I!AT49*SUM('Sim_Vt_Of(IxI)'!$H51:$K51)*(-1)</f>
        <v>0</v>
      </c>
      <c r="AV51">
        <f>I!AU49*SUM('Sim_Vt_Of(IxI)'!$H51:$K51)*(-1)</f>
        <v>0</v>
      </c>
      <c r="AW51">
        <f>I!AV49*SUM('Sim_Vt_Of(IxI)'!$H51:$K51)*(-1)</f>
        <v>0</v>
      </c>
      <c r="AX51">
        <f>I!AW49*SUM('Sim_Vt_Of(IxI)'!$H51:$K51)*(-1)</f>
        <v>0</v>
      </c>
      <c r="AY51">
        <f>I!AX49*SUM('Sim_Vt_Of(IxI)'!$H51:$K51)*(-1)</f>
        <v>0</v>
      </c>
      <c r="AZ51">
        <f>I!AY49*SUM('Sim_Vt_Of(IxI)'!$H51:$K51)*(-1)</f>
        <v>0</v>
      </c>
      <c r="BA51">
        <f>I!AZ49*SUM('Sim_Vt_Of(IxI)'!$H51:$K51)*(-1)</f>
        <v>0</v>
      </c>
      <c r="BB51">
        <f>I!BA49*SUM('Sim_Vt_Of(IxI)'!$H51:$K51)*(-1)</f>
        <v>0</v>
      </c>
      <c r="BC51">
        <f>I!BB49*SUM('Sim_Vt_Of(IxI)'!$H51:$K51)*(-1)</f>
        <v>0</v>
      </c>
      <c r="BD51">
        <f>I!BC49*SUM('Sim_Vt_Of(IxI)'!$H51:$K51)*(-1)</f>
        <v>0</v>
      </c>
      <c r="BE51">
        <f>I!BD49*SUM('Sim_Vt_Of(IxI)'!$H51:$K51)*(-1)</f>
        <v>0</v>
      </c>
      <c r="BF51">
        <f>I!BE49*SUM('Sim_Vt_Of(IxI)'!$H51:$K51)*(-1)</f>
        <v>0</v>
      </c>
      <c r="BG51">
        <f>I!BF49*SUM('Sim_Vt_Of(IxI)'!$H51:$K51)*(-1)</f>
        <v>0</v>
      </c>
      <c r="BH51">
        <f>I!BG49*SUM('Sim_Vt_Of(IxI)'!$H51:$K51)*(-1)</f>
        <v>0</v>
      </c>
      <c r="BI51">
        <f>I!BH49*SUM('Sim_Vt_Of(IxI)'!$H51:$K51)*(-1)</f>
        <v>0</v>
      </c>
      <c r="BJ51">
        <f>I!BI49*SUM('Sim_Vt_Of(IxI)'!$H51:$K51)*(-1)</f>
        <v>0</v>
      </c>
      <c r="BK51">
        <f>I!BJ49*SUM('Sim_Vt_Of(IxI)'!$H51:$K51)*(-1)</f>
        <v>0</v>
      </c>
      <c r="BL51">
        <f>I!BK49*SUM('Sim_Vt_Of(IxI)'!$H51:$K51)*(-1)</f>
        <v>0</v>
      </c>
      <c r="BM51">
        <f>I!BL49*SUM('Sim_Vt_Of(IxI)'!$H51:$K51)*(-1)</f>
        <v>0</v>
      </c>
      <c r="BN51">
        <f>I!BM49*SUM('Sim_Vt_Of(IxI)'!$H51:$K51)*(-1)</f>
        <v>0</v>
      </c>
      <c r="BO51">
        <f>I!BN49*SUM('Sim_Vt_Of(IxI)'!$H51:$K51)*(-1)</f>
        <v>0</v>
      </c>
      <c r="BP51">
        <f>I!BO49*SUM('Sim_Vt_Of(IxI)'!$H51:$K51)*(-1)</f>
        <v>0</v>
      </c>
      <c r="BQ51">
        <f>I!BP49*SUM('Sim_Vt_Of(IxI)'!$H51:$K51)*(-1)</f>
        <v>0</v>
      </c>
      <c r="BR51">
        <f>I!BQ49*SUM('Sim_Vt_Of(IxI)'!$H51:$K51)*(-1)</f>
        <v>0</v>
      </c>
      <c r="BS51">
        <f>I!BR49*SUM('Sim_Vt_Of(IxI)'!$H51:$K51)*(-1)</f>
        <v>0</v>
      </c>
      <c r="BT51">
        <f>I!BS49*SUM('Sim_Vt_Of(IxI)'!$H51:$K51)*(-1)</f>
        <v>0</v>
      </c>
      <c r="BU51">
        <f>I!BT49*SUM('Sim_Vt_Of(IxI)'!$H51:$K51)*(-1)</f>
        <v>0</v>
      </c>
      <c r="BV51">
        <f>I!BU49*SUM('Sim_Vt_Of(IxI)'!$H51:$K51)*(-1)</f>
        <v>0</v>
      </c>
      <c r="BW51">
        <f>I!BV49*SUM('Sim_Vt_Of(IxI)'!$H51:$K51)*(-1)</f>
        <v>0</v>
      </c>
      <c r="BX51">
        <f>I!BW49*SUM('Sim_Vt_Of(IxI)'!$H51:$K51)*(-1)</f>
        <v>0</v>
      </c>
      <c r="BY51">
        <f>I!BX49*SUM('Sim_Vt_Of(IxI)'!$H51:$K51)*(-1)</f>
        <v>0</v>
      </c>
    </row>
    <row r="52" spans="1:77" x14ac:dyDescent="0.25">
      <c r="A52" s="105" t="s">
        <v>49</v>
      </c>
      <c r="B52">
        <f>I!A50*SUM('Sim_Vt_Of(IxI)'!$H52:$K52)*(-1)</f>
        <v>0</v>
      </c>
      <c r="C52">
        <f>I!B50*SUM('Sim_Vt_Of(IxI)'!$H52:$K52)*(-1)</f>
        <v>0</v>
      </c>
      <c r="D52">
        <f>I!C50*SUM('Sim_Vt_Of(IxI)'!$H52:$K52)*(-1)</f>
        <v>0</v>
      </c>
      <c r="E52">
        <f>I!D50*SUM('Sim_Vt_Of(IxI)'!$H52:$K52)*(-1)</f>
        <v>0</v>
      </c>
      <c r="F52">
        <f>I!E50*SUM('Sim_Vt_Of(IxI)'!$H52:$K52)*(-1)</f>
        <v>0</v>
      </c>
      <c r="G52">
        <f>I!F50*SUM('Sim_Vt_Of(IxI)'!$H52:$K52)*(-1)</f>
        <v>0</v>
      </c>
      <c r="H52">
        <f>I!G50*SUM('Sim_Vt_Of(IxI)'!$H52:$K52)*(-1)</f>
        <v>0</v>
      </c>
      <c r="I52">
        <f>I!H50*SUM('Sim_Vt_Of(IxI)'!$H52:$K52)*(-1)</f>
        <v>0</v>
      </c>
      <c r="J52">
        <f>I!I50*SUM('Sim_Vt_Of(IxI)'!$H52:$K52)*(-1)</f>
        <v>0</v>
      </c>
      <c r="K52">
        <f>I!J50*SUM('Sim_Vt_Of(IxI)'!$H52:$K52)*(-1)</f>
        <v>0</v>
      </c>
      <c r="L52">
        <f>I!K50*SUM('Sim_Vt_Of(IxI)'!$H52:$K52)*(-1)</f>
        <v>0</v>
      </c>
      <c r="M52">
        <f>I!L50*SUM('Sim_Vt_Of(IxI)'!$H52:$K52)*(-1)</f>
        <v>0</v>
      </c>
      <c r="N52">
        <f>I!M50*SUM('Sim_Vt_Of(IxI)'!$H52:$K52)*(-1)</f>
        <v>0</v>
      </c>
      <c r="O52">
        <f>I!N50*SUM('Sim_Vt_Of(IxI)'!$H52:$K52)*(-1)</f>
        <v>0</v>
      </c>
      <c r="P52">
        <f>I!O50*SUM('Sim_Vt_Of(IxI)'!$H52:$K52)*(-1)</f>
        <v>0</v>
      </c>
      <c r="Q52">
        <f>I!P50*SUM('Sim_Vt_Of(IxI)'!$H52:$K52)*(-1)</f>
        <v>0</v>
      </c>
      <c r="R52">
        <f>I!Q50*SUM('Sim_Vt_Of(IxI)'!$H52:$K52)*(-1)</f>
        <v>0</v>
      </c>
      <c r="S52">
        <f>I!R50*SUM('Sim_Vt_Of(IxI)'!$H52:$K52)*(-1)</f>
        <v>0</v>
      </c>
      <c r="T52">
        <f>I!S50*SUM('Sim_Vt_Of(IxI)'!$H52:$K52)*(-1)</f>
        <v>0</v>
      </c>
      <c r="U52">
        <f>I!T50*SUM('Sim_Vt_Of(IxI)'!$H52:$K52)*(-1)</f>
        <v>0</v>
      </c>
      <c r="V52">
        <f>I!U50*SUM('Sim_Vt_Of(IxI)'!$H52:$K52)*(-1)</f>
        <v>0</v>
      </c>
      <c r="W52">
        <f>I!V50*SUM('Sim_Vt_Of(IxI)'!$H52:$K52)*(-1)</f>
        <v>0</v>
      </c>
      <c r="X52">
        <f>I!W50*SUM('Sim_Vt_Of(IxI)'!$H52:$K52)*(-1)</f>
        <v>0</v>
      </c>
      <c r="Y52">
        <f>I!X50*SUM('Sim_Vt_Of(IxI)'!$H52:$K52)*(-1)</f>
        <v>0</v>
      </c>
      <c r="Z52">
        <f>I!Y50*SUM('Sim_Vt_Of(IxI)'!$H52:$K52)*(-1)</f>
        <v>0</v>
      </c>
      <c r="AA52">
        <f>I!Z50*SUM('Sim_Vt_Of(IxI)'!$H52:$K52)*(-1)</f>
        <v>0</v>
      </c>
      <c r="AB52">
        <f>I!AA50*SUM('Sim_Vt_Of(IxI)'!$H52:$K52)*(-1)</f>
        <v>0</v>
      </c>
      <c r="AC52">
        <f>I!AB50*SUM('Sim_Vt_Of(IxI)'!$H52:$K52)*(-1)</f>
        <v>0</v>
      </c>
      <c r="AD52">
        <f>I!AC50*SUM('Sim_Vt_Of(IxI)'!$H52:$K52)*(-1)</f>
        <v>0</v>
      </c>
      <c r="AE52">
        <f>I!AD50*SUM('Sim_Vt_Of(IxI)'!$H52:$K52)*(-1)</f>
        <v>0</v>
      </c>
      <c r="AF52">
        <f>I!AE50*SUM('Sim_Vt_Of(IxI)'!$H52:$K52)*(-1)</f>
        <v>0</v>
      </c>
      <c r="AG52">
        <f>I!AF50*SUM('Sim_Vt_Of(IxI)'!$H52:$K52)*(-1)</f>
        <v>0</v>
      </c>
      <c r="AH52">
        <f>I!AG50*SUM('Sim_Vt_Of(IxI)'!$H52:$K52)*(-1)</f>
        <v>0</v>
      </c>
      <c r="AI52">
        <f>I!AH50*SUM('Sim_Vt_Of(IxI)'!$H52:$K52)*(-1)</f>
        <v>0</v>
      </c>
      <c r="AJ52">
        <f>I!AI50*SUM('Sim_Vt_Of(IxI)'!$H52:$K52)*(-1)</f>
        <v>0</v>
      </c>
      <c r="AK52">
        <f>I!AJ50*SUM('Sim_Vt_Of(IxI)'!$H52:$K52)*(-1)</f>
        <v>0</v>
      </c>
      <c r="AL52">
        <f>I!AK50*SUM('Sim_Vt_Of(IxI)'!$H52:$K52)*(-1)</f>
        <v>0</v>
      </c>
      <c r="AM52">
        <f>I!AL50*SUM('Sim_Vt_Of(IxI)'!$H52:$K52)*(-1)</f>
        <v>0</v>
      </c>
      <c r="AN52">
        <f>I!AM50*SUM('Sim_Vt_Of(IxI)'!$H52:$K52)*(-1)</f>
        <v>0</v>
      </c>
      <c r="AO52">
        <f>I!AN50*SUM('Sim_Vt_Of(IxI)'!$H52:$K52)*(-1)</f>
        <v>0</v>
      </c>
      <c r="AP52">
        <f>I!AO50*SUM('Sim_Vt_Of(IxI)'!$H52:$K52)*(-1)</f>
        <v>0</v>
      </c>
      <c r="AQ52">
        <f>I!AP50*SUM('Sim_Vt_Of(IxI)'!$H52:$K52)*(-1)</f>
        <v>0</v>
      </c>
      <c r="AR52">
        <f>I!AQ50*SUM('Sim_Vt_Of(IxI)'!$H52:$K52)*(-1)</f>
        <v>0</v>
      </c>
      <c r="AS52">
        <f>I!AR50*SUM('Sim_Vt_Of(IxI)'!$H52:$K52)*(-1)</f>
        <v>0</v>
      </c>
      <c r="AT52">
        <f>I!AS50*SUM('Sim_Vt_Of(IxI)'!$H52:$K52)*(-1)</f>
        <v>0</v>
      </c>
      <c r="AU52">
        <f>I!AT50*SUM('Sim_Vt_Of(IxI)'!$H52:$K52)*(-1)</f>
        <v>0</v>
      </c>
      <c r="AV52">
        <f>I!AU50*SUM('Sim_Vt_Of(IxI)'!$H52:$K52)*(-1)</f>
        <v>0</v>
      </c>
      <c r="AW52">
        <f>I!AV50*SUM('Sim_Vt_Of(IxI)'!$H52:$K52)*(-1)</f>
        <v>0</v>
      </c>
      <c r="AX52">
        <f>I!AW50*SUM('Sim_Vt_Of(IxI)'!$H52:$K52)*(-1)</f>
        <v>0</v>
      </c>
      <c r="AY52">
        <f>I!AX50*SUM('Sim_Vt_Of(IxI)'!$H52:$K52)*(-1)</f>
        <v>0</v>
      </c>
      <c r="AZ52">
        <f>I!AY50*SUM('Sim_Vt_Of(IxI)'!$H52:$K52)*(-1)</f>
        <v>0</v>
      </c>
      <c r="BA52">
        <f>I!AZ50*SUM('Sim_Vt_Of(IxI)'!$H52:$K52)*(-1)</f>
        <v>0</v>
      </c>
      <c r="BB52">
        <f>I!BA50*SUM('Sim_Vt_Of(IxI)'!$H52:$K52)*(-1)</f>
        <v>0</v>
      </c>
      <c r="BC52">
        <f>I!BB50*SUM('Sim_Vt_Of(IxI)'!$H52:$K52)*(-1)</f>
        <v>0</v>
      </c>
      <c r="BD52">
        <f>I!BC50*SUM('Sim_Vt_Of(IxI)'!$H52:$K52)*(-1)</f>
        <v>0</v>
      </c>
      <c r="BE52">
        <f>I!BD50*SUM('Sim_Vt_Of(IxI)'!$H52:$K52)*(-1)</f>
        <v>0</v>
      </c>
      <c r="BF52">
        <f>I!BE50*SUM('Sim_Vt_Of(IxI)'!$H52:$K52)*(-1)</f>
        <v>0</v>
      </c>
      <c r="BG52">
        <f>I!BF50*SUM('Sim_Vt_Of(IxI)'!$H52:$K52)*(-1)</f>
        <v>0</v>
      </c>
      <c r="BH52">
        <f>I!BG50*SUM('Sim_Vt_Of(IxI)'!$H52:$K52)*(-1)</f>
        <v>0</v>
      </c>
      <c r="BI52">
        <f>I!BH50*SUM('Sim_Vt_Of(IxI)'!$H52:$K52)*(-1)</f>
        <v>0</v>
      </c>
      <c r="BJ52">
        <f>I!BI50*SUM('Sim_Vt_Of(IxI)'!$H52:$K52)*(-1)</f>
        <v>0</v>
      </c>
      <c r="BK52">
        <f>I!BJ50*SUM('Sim_Vt_Of(IxI)'!$H52:$K52)*(-1)</f>
        <v>0</v>
      </c>
      <c r="BL52">
        <f>I!BK50*SUM('Sim_Vt_Of(IxI)'!$H52:$K52)*(-1)</f>
        <v>0</v>
      </c>
      <c r="BM52">
        <f>I!BL50*SUM('Sim_Vt_Of(IxI)'!$H52:$K52)*(-1)</f>
        <v>0</v>
      </c>
      <c r="BN52">
        <f>I!BM50*SUM('Sim_Vt_Of(IxI)'!$H52:$K52)*(-1)</f>
        <v>0</v>
      </c>
      <c r="BO52">
        <f>I!BN50*SUM('Sim_Vt_Of(IxI)'!$H52:$K52)*(-1)</f>
        <v>0</v>
      </c>
      <c r="BP52">
        <f>I!BO50*SUM('Sim_Vt_Of(IxI)'!$H52:$K52)*(-1)</f>
        <v>0</v>
      </c>
      <c r="BQ52">
        <f>I!BP50*SUM('Sim_Vt_Of(IxI)'!$H52:$K52)*(-1)</f>
        <v>0</v>
      </c>
      <c r="BR52">
        <f>I!BQ50*SUM('Sim_Vt_Of(IxI)'!$H52:$K52)*(-1)</f>
        <v>0</v>
      </c>
      <c r="BS52">
        <f>I!BR50*SUM('Sim_Vt_Of(IxI)'!$H52:$K52)*(-1)</f>
        <v>0</v>
      </c>
      <c r="BT52">
        <f>I!BS50*SUM('Sim_Vt_Of(IxI)'!$H52:$K52)*(-1)</f>
        <v>0</v>
      </c>
      <c r="BU52">
        <f>I!BT50*SUM('Sim_Vt_Of(IxI)'!$H52:$K52)*(-1)</f>
        <v>0</v>
      </c>
      <c r="BV52">
        <f>I!BU50*SUM('Sim_Vt_Of(IxI)'!$H52:$K52)*(-1)</f>
        <v>0</v>
      </c>
      <c r="BW52">
        <f>I!BV50*SUM('Sim_Vt_Of(IxI)'!$H52:$K52)*(-1)</f>
        <v>0</v>
      </c>
      <c r="BX52">
        <f>I!BW50*SUM('Sim_Vt_Of(IxI)'!$H52:$K52)*(-1)</f>
        <v>0</v>
      </c>
      <c r="BY52">
        <f>I!BX50*SUM('Sim_Vt_Of(IxI)'!$H52:$K52)*(-1)</f>
        <v>0</v>
      </c>
    </row>
    <row r="53" spans="1:77" x14ac:dyDescent="0.25">
      <c r="A53" s="105" t="s">
        <v>50</v>
      </c>
      <c r="B53">
        <f>I!A51*SUM('Sim_Vt_Of(IxI)'!$H53:$K53)*(-1)</f>
        <v>0</v>
      </c>
      <c r="C53">
        <f>I!B51*SUM('Sim_Vt_Of(IxI)'!$H53:$K53)*(-1)</f>
        <v>0</v>
      </c>
      <c r="D53">
        <f>I!C51*SUM('Sim_Vt_Of(IxI)'!$H53:$K53)*(-1)</f>
        <v>0</v>
      </c>
      <c r="E53">
        <f>I!D51*SUM('Sim_Vt_Of(IxI)'!$H53:$K53)*(-1)</f>
        <v>0</v>
      </c>
      <c r="F53">
        <f>I!E51*SUM('Sim_Vt_Of(IxI)'!$H53:$K53)*(-1)</f>
        <v>0</v>
      </c>
      <c r="G53">
        <f>I!F51*SUM('Sim_Vt_Of(IxI)'!$H53:$K53)*(-1)</f>
        <v>0</v>
      </c>
      <c r="H53">
        <f>I!G51*SUM('Sim_Vt_Of(IxI)'!$H53:$K53)*(-1)</f>
        <v>0</v>
      </c>
      <c r="I53">
        <f>I!H51*SUM('Sim_Vt_Of(IxI)'!$H53:$K53)*(-1)</f>
        <v>0</v>
      </c>
      <c r="J53">
        <f>I!I51*SUM('Sim_Vt_Of(IxI)'!$H53:$K53)*(-1)</f>
        <v>0</v>
      </c>
      <c r="K53">
        <f>I!J51*SUM('Sim_Vt_Of(IxI)'!$H53:$K53)*(-1)</f>
        <v>0</v>
      </c>
      <c r="L53">
        <f>I!K51*SUM('Sim_Vt_Of(IxI)'!$H53:$K53)*(-1)</f>
        <v>0</v>
      </c>
      <c r="M53">
        <f>I!L51*SUM('Sim_Vt_Of(IxI)'!$H53:$K53)*(-1)</f>
        <v>0</v>
      </c>
      <c r="N53">
        <f>I!M51*SUM('Sim_Vt_Of(IxI)'!$H53:$K53)*(-1)</f>
        <v>0</v>
      </c>
      <c r="O53">
        <f>I!N51*SUM('Sim_Vt_Of(IxI)'!$H53:$K53)*(-1)</f>
        <v>0</v>
      </c>
      <c r="P53">
        <f>I!O51*SUM('Sim_Vt_Of(IxI)'!$H53:$K53)*(-1)</f>
        <v>0</v>
      </c>
      <c r="Q53">
        <f>I!P51*SUM('Sim_Vt_Of(IxI)'!$H53:$K53)*(-1)</f>
        <v>0</v>
      </c>
      <c r="R53">
        <f>I!Q51*SUM('Sim_Vt_Of(IxI)'!$H53:$K53)*(-1)</f>
        <v>0</v>
      </c>
      <c r="S53">
        <f>I!R51*SUM('Sim_Vt_Of(IxI)'!$H53:$K53)*(-1)</f>
        <v>0</v>
      </c>
      <c r="T53">
        <f>I!S51*SUM('Sim_Vt_Of(IxI)'!$H53:$K53)*(-1)</f>
        <v>0</v>
      </c>
      <c r="U53">
        <f>I!T51*SUM('Sim_Vt_Of(IxI)'!$H53:$K53)*(-1)</f>
        <v>0</v>
      </c>
      <c r="V53">
        <f>I!U51*SUM('Sim_Vt_Of(IxI)'!$H53:$K53)*(-1)</f>
        <v>0</v>
      </c>
      <c r="W53">
        <f>I!V51*SUM('Sim_Vt_Of(IxI)'!$H53:$K53)*(-1)</f>
        <v>0</v>
      </c>
      <c r="X53">
        <f>I!W51*SUM('Sim_Vt_Of(IxI)'!$H53:$K53)*(-1)</f>
        <v>0</v>
      </c>
      <c r="Y53">
        <f>I!X51*SUM('Sim_Vt_Of(IxI)'!$H53:$K53)*(-1)</f>
        <v>0</v>
      </c>
      <c r="Z53">
        <f>I!Y51*SUM('Sim_Vt_Of(IxI)'!$H53:$K53)*(-1)</f>
        <v>0</v>
      </c>
      <c r="AA53">
        <f>I!Z51*SUM('Sim_Vt_Of(IxI)'!$H53:$K53)*(-1)</f>
        <v>0</v>
      </c>
      <c r="AB53">
        <f>I!AA51*SUM('Sim_Vt_Of(IxI)'!$H53:$K53)*(-1)</f>
        <v>0</v>
      </c>
      <c r="AC53">
        <f>I!AB51*SUM('Sim_Vt_Of(IxI)'!$H53:$K53)*(-1)</f>
        <v>0</v>
      </c>
      <c r="AD53">
        <f>I!AC51*SUM('Sim_Vt_Of(IxI)'!$H53:$K53)*(-1)</f>
        <v>0</v>
      </c>
      <c r="AE53">
        <f>I!AD51*SUM('Sim_Vt_Of(IxI)'!$H53:$K53)*(-1)</f>
        <v>0</v>
      </c>
      <c r="AF53">
        <f>I!AE51*SUM('Sim_Vt_Of(IxI)'!$H53:$K53)*(-1)</f>
        <v>0</v>
      </c>
      <c r="AG53">
        <f>I!AF51*SUM('Sim_Vt_Of(IxI)'!$H53:$K53)*(-1)</f>
        <v>0</v>
      </c>
      <c r="AH53">
        <f>I!AG51*SUM('Sim_Vt_Of(IxI)'!$H53:$K53)*(-1)</f>
        <v>0</v>
      </c>
      <c r="AI53">
        <f>I!AH51*SUM('Sim_Vt_Of(IxI)'!$H53:$K53)*(-1)</f>
        <v>0</v>
      </c>
      <c r="AJ53">
        <f>I!AI51*SUM('Sim_Vt_Of(IxI)'!$H53:$K53)*(-1)</f>
        <v>0</v>
      </c>
      <c r="AK53">
        <f>I!AJ51*SUM('Sim_Vt_Of(IxI)'!$H53:$K53)*(-1)</f>
        <v>0</v>
      </c>
      <c r="AL53">
        <f>I!AK51*SUM('Sim_Vt_Of(IxI)'!$H53:$K53)*(-1)</f>
        <v>0</v>
      </c>
      <c r="AM53">
        <f>I!AL51*SUM('Sim_Vt_Of(IxI)'!$H53:$K53)*(-1)</f>
        <v>0</v>
      </c>
      <c r="AN53">
        <f>I!AM51*SUM('Sim_Vt_Of(IxI)'!$H53:$K53)*(-1)</f>
        <v>0</v>
      </c>
      <c r="AO53">
        <f>I!AN51*SUM('Sim_Vt_Of(IxI)'!$H53:$K53)*(-1)</f>
        <v>0</v>
      </c>
      <c r="AP53">
        <f>I!AO51*SUM('Sim_Vt_Of(IxI)'!$H53:$K53)*(-1)</f>
        <v>0</v>
      </c>
      <c r="AQ53">
        <f>I!AP51*SUM('Sim_Vt_Of(IxI)'!$H53:$K53)*(-1)</f>
        <v>0</v>
      </c>
      <c r="AR53">
        <f>I!AQ51*SUM('Sim_Vt_Of(IxI)'!$H53:$K53)*(-1)</f>
        <v>0</v>
      </c>
      <c r="AS53">
        <f>I!AR51*SUM('Sim_Vt_Of(IxI)'!$H53:$K53)*(-1)</f>
        <v>0</v>
      </c>
      <c r="AT53">
        <f>I!AS51*SUM('Sim_Vt_Of(IxI)'!$H53:$K53)*(-1)</f>
        <v>0</v>
      </c>
      <c r="AU53">
        <f>I!AT51*SUM('Sim_Vt_Of(IxI)'!$H53:$K53)*(-1)</f>
        <v>0</v>
      </c>
      <c r="AV53">
        <f>I!AU51*SUM('Sim_Vt_Of(IxI)'!$H53:$K53)*(-1)</f>
        <v>0</v>
      </c>
      <c r="AW53">
        <f>I!AV51*SUM('Sim_Vt_Of(IxI)'!$H53:$K53)*(-1)</f>
        <v>0</v>
      </c>
      <c r="AX53">
        <f>I!AW51*SUM('Sim_Vt_Of(IxI)'!$H53:$K53)*(-1)</f>
        <v>0</v>
      </c>
      <c r="AY53">
        <f>I!AX51*SUM('Sim_Vt_Of(IxI)'!$H53:$K53)*(-1)</f>
        <v>0</v>
      </c>
      <c r="AZ53">
        <f>I!AY51*SUM('Sim_Vt_Of(IxI)'!$H53:$K53)*(-1)</f>
        <v>0</v>
      </c>
      <c r="BA53">
        <f>I!AZ51*SUM('Sim_Vt_Of(IxI)'!$H53:$K53)*(-1)</f>
        <v>0</v>
      </c>
      <c r="BB53">
        <f>I!BA51*SUM('Sim_Vt_Of(IxI)'!$H53:$K53)*(-1)</f>
        <v>0</v>
      </c>
      <c r="BC53">
        <f>I!BB51*SUM('Sim_Vt_Of(IxI)'!$H53:$K53)*(-1)</f>
        <v>0</v>
      </c>
      <c r="BD53">
        <f>I!BC51*SUM('Sim_Vt_Of(IxI)'!$H53:$K53)*(-1)</f>
        <v>0</v>
      </c>
      <c r="BE53">
        <f>I!BD51*SUM('Sim_Vt_Of(IxI)'!$H53:$K53)*(-1)</f>
        <v>0</v>
      </c>
      <c r="BF53">
        <f>I!BE51*SUM('Sim_Vt_Of(IxI)'!$H53:$K53)*(-1)</f>
        <v>0</v>
      </c>
      <c r="BG53">
        <f>I!BF51*SUM('Sim_Vt_Of(IxI)'!$H53:$K53)*(-1)</f>
        <v>0</v>
      </c>
      <c r="BH53">
        <f>I!BG51*SUM('Sim_Vt_Of(IxI)'!$H53:$K53)*(-1)</f>
        <v>0</v>
      </c>
      <c r="BI53">
        <f>I!BH51*SUM('Sim_Vt_Of(IxI)'!$H53:$K53)*(-1)</f>
        <v>0</v>
      </c>
      <c r="BJ53">
        <f>I!BI51*SUM('Sim_Vt_Of(IxI)'!$H53:$K53)*(-1)</f>
        <v>0</v>
      </c>
      <c r="BK53">
        <f>I!BJ51*SUM('Sim_Vt_Of(IxI)'!$H53:$K53)*(-1)</f>
        <v>0</v>
      </c>
      <c r="BL53">
        <f>I!BK51*SUM('Sim_Vt_Of(IxI)'!$H53:$K53)*(-1)</f>
        <v>0</v>
      </c>
      <c r="BM53">
        <f>I!BL51*SUM('Sim_Vt_Of(IxI)'!$H53:$K53)*(-1)</f>
        <v>0</v>
      </c>
      <c r="BN53">
        <f>I!BM51*SUM('Sim_Vt_Of(IxI)'!$H53:$K53)*(-1)</f>
        <v>0</v>
      </c>
      <c r="BO53">
        <f>I!BN51*SUM('Sim_Vt_Of(IxI)'!$H53:$K53)*(-1)</f>
        <v>0</v>
      </c>
      <c r="BP53">
        <f>I!BO51*SUM('Sim_Vt_Of(IxI)'!$H53:$K53)*(-1)</f>
        <v>0</v>
      </c>
      <c r="BQ53">
        <f>I!BP51*SUM('Sim_Vt_Of(IxI)'!$H53:$K53)*(-1)</f>
        <v>0</v>
      </c>
      <c r="BR53">
        <f>I!BQ51*SUM('Sim_Vt_Of(IxI)'!$H53:$K53)*(-1)</f>
        <v>0</v>
      </c>
      <c r="BS53">
        <f>I!BR51*SUM('Sim_Vt_Of(IxI)'!$H53:$K53)*(-1)</f>
        <v>0</v>
      </c>
      <c r="BT53">
        <f>I!BS51*SUM('Sim_Vt_Of(IxI)'!$H53:$K53)*(-1)</f>
        <v>0</v>
      </c>
      <c r="BU53">
        <f>I!BT51*SUM('Sim_Vt_Of(IxI)'!$H53:$K53)*(-1)</f>
        <v>0</v>
      </c>
      <c r="BV53">
        <f>I!BU51*SUM('Sim_Vt_Of(IxI)'!$H53:$K53)*(-1)</f>
        <v>0</v>
      </c>
      <c r="BW53">
        <f>I!BV51*SUM('Sim_Vt_Of(IxI)'!$H53:$K53)*(-1)</f>
        <v>0</v>
      </c>
      <c r="BX53">
        <f>I!BW51*SUM('Sim_Vt_Of(IxI)'!$H53:$K53)*(-1)</f>
        <v>0</v>
      </c>
      <c r="BY53">
        <f>I!BX51*SUM('Sim_Vt_Of(IxI)'!$H53:$K53)*(-1)</f>
        <v>0</v>
      </c>
    </row>
    <row r="54" spans="1:77" x14ac:dyDescent="0.25">
      <c r="A54" s="105" t="s">
        <v>51</v>
      </c>
      <c r="B54">
        <f>I!A52*SUM('Sim_Vt_Of(IxI)'!$H54:$K54)*(-1)</f>
        <v>0</v>
      </c>
      <c r="C54">
        <f>I!B52*SUM('Sim_Vt_Of(IxI)'!$H54:$K54)*(-1)</f>
        <v>0</v>
      </c>
      <c r="D54">
        <f>I!C52*SUM('Sim_Vt_Of(IxI)'!$H54:$K54)*(-1)</f>
        <v>0</v>
      </c>
      <c r="E54">
        <f>I!D52*SUM('Sim_Vt_Of(IxI)'!$H54:$K54)*(-1)</f>
        <v>0</v>
      </c>
      <c r="F54">
        <f>I!E52*SUM('Sim_Vt_Of(IxI)'!$H54:$K54)*(-1)</f>
        <v>0</v>
      </c>
      <c r="G54">
        <f>I!F52*SUM('Sim_Vt_Of(IxI)'!$H54:$K54)*(-1)</f>
        <v>0</v>
      </c>
      <c r="H54">
        <f>I!G52*SUM('Sim_Vt_Of(IxI)'!$H54:$K54)*(-1)</f>
        <v>0</v>
      </c>
      <c r="I54">
        <f>I!H52*SUM('Sim_Vt_Of(IxI)'!$H54:$K54)*(-1)</f>
        <v>0</v>
      </c>
      <c r="J54">
        <f>I!I52*SUM('Sim_Vt_Of(IxI)'!$H54:$K54)*(-1)</f>
        <v>0</v>
      </c>
      <c r="K54">
        <f>I!J52*SUM('Sim_Vt_Of(IxI)'!$H54:$K54)*(-1)</f>
        <v>0</v>
      </c>
      <c r="L54">
        <f>I!K52*SUM('Sim_Vt_Of(IxI)'!$H54:$K54)*(-1)</f>
        <v>0</v>
      </c>
      <c r="M54">
        <f>I!L52*SUM('Sim_Vt_Of(IxI)'!$H54:$K54)*(-1)</f>
        <v>0</v>
      </c>
      <c r="N54">
        <f>I!M52*SUM('Sim_Vt_Of(IxI)'!$H54:$K54)*(-1)</f>
        <v>0</v>
      </c>
      <c r="O54">
        <f>I!N52*SUM('Sim_Vt_Of(IxI)'!$H54:$K54)*(-1)</f>
        <v>0</v>
      </c>
      <c r="P54">
        <f>I!O52*SUM('Sim_Vt_Of(IxI)'!$H54:$K54)*(-1)</f>
        <v>0</v>
      </c>
      <c r="Q54">
        <f>I!P52*SUM('Sim_Vt_Of(IxI)'!$H54:$K54)*(-1)</f>
        <v>0</v>
      </c>
      <c r="R54">
        <f>I!Q52*SUM('Sim_Vt_Of(IxI)'!$H54:$K54)*(-1)</f>
        <v>0</v>
      </c>
      <c r="S54">
        <f>I!R52*SUM('Sim_Vt_Of(IxI)'!$H54:$K54)*(-1)</f>
        <v>0</v>
      </c>
      <c r="T54">
        <f>I!S52*SUM('Sim_Vt_Of(IxI)'!$H54:$K54)*(-1)</f>
        <v>0</v>
      </c>
      <c r="U54">
        <f>I!T52*SUM('Sim_Vt_Of(IxI)'!$H54:$K54)*(-1)</f>
        <v>0</v>
      </c>
      <c r="V54">
        <f>I!U52*SUM('Sim_Vt_Of(IxI)'!$H54:$K54)*(-1)</f>
        <v>0</v>
      </c>
      <c r="W54">
        <f>I!V52*SUM('Sim_Vt_Of(IxI)'!$H54:$K54)*(-1)</f>
        <v>0</v>
      </c>
      <c r="X54">
        <f>I!W52*SUM('Sim_Vt_Of(IxI)'!$H54:$K54)*(-1)</f>
        <v>0</v>
      </c>
      <c r="Y54">
        <f>I!X52*SUM('Sim_Vt_Of(IxI)'!$H54:$K54)*(-1)</f>
        <v>0</v>
      </c>
      <c r="Z54">
        <f>I!Y52*SUM('Sim_Vt_Of(IxI)'!$H54:$K54)*(-1)</f>
        <v>0</v>
      </c>
      <c r="AA54">
        <f>I!Z52*SUM('Sim_Vt_Of(IxI)'!$H54:$K54)*(-1)</f>
        <v>0</v>
      </c>
      <c r="AB54">
        <f>I!AA52*SUM('Sim_Vt_Of(IxI)'!$H54:$K54)*(-1)</f>
        <v>0</v>
      </c>
      <c r="AC54">
        <f>I!AB52*SUM('Sim_Vt_Of(IxI)'!$H54:$K54)*(-1)</f>
        <v>0</v>
      </c>
      <c r="AD54">
        <f>I!AC52*SUM('Sim_Vt_Of(IxI)'!$H54:$K54)*(-1)</f>
        <v>0</v>
      </c>
      <c r="AE54">
        <f>I!AD52*SUM('Sim_Vt_Of(IxI)'!$H54:$K54)*(-1)</f>
        <v>0</v>
      </c>
      <c r="AF54">
        <f>I!AE52*SUM('Sim_Vt_Of(IxI)'!$H54:$K54)*(-1)</f>
        <v>0</v>
      </c>
      <c r="AG54">
        <f>I!AF52*SUM('Sim_Vt_Of(IxI)'!$H54:$K54)*(-1)</f>
        <v>0</v>
      </c>
      <c r="AH54">
        <f>I!AG52*SUM('Sim_Vt_Of(IxI)'!$H54:$K54)*(-1)</f>
        <v>0</v>
      </c>
      <c r="AI54">
        <f>I!AH52*SUM('Sim_Vt_Of(IxI)'!$H54:$K54)*(-1)</f>
        <v>0</v>
      </c>
      <c r="AJ54">
        <f>I!AI52*SUM('Sim_Vt_Of(IxI)'!$H54:$K54)*(-1)</f>
        <v>0</v>
      </c>
      <c r="AK54">
        <f>I!AJ52*SUM('Sim_Vt_Of(IxI)'!$H54:$K54)*(-1)</f>
        <v>0</v>
      </c>
      <c r="AL54">
        <f>I!AK52*SUM('Sim_Vt_Of(IxI)'!$H54:$K54)*(-1)</f>
        <v>0</v>
      </c>
      <c r="AM54">
        <f>I!AL52*SUM('Sim_Vt_Of(IxI)'!$H54:$K54)*(-1)</f>
        <v>0</v>
      </c>
      <c r="AN54">
        <f>I!AM52*SUM('Sim_Vt_Of(IxI)'!$H54:$K54)*(-1)</f>
        <v>0</v>
      </c>
      <c r="AO54">
        <f>I!AN52*SUM('Sim_Vt_Of(IxI)'!$H54:$K54)*(-1)</f>
        <v>0</v>
      </c>
      <c r="AP54">
        <f>I!AO52*SUM('Sim_Vt_Of(IxI)'!$H54:$K54)*(-1)</f>
        <v>0</v>
      </c>
      <c r="AQ54">
        <f>I!AP52*SUM('Sim_Vt_Of(IxI)'!$H54:$K54)*(-1)</f>
        <v>0</v>
      </c>
      <c r="AR54">
        <f>I!AQ52*SUM('Sim_Vt_Of(IxI)'!$H54:$K54)*(-1)</f>
        <v>0</v>
      </c>
      <c r="AS54">
        <f>I!AR52*SUM('Sim_Vt_Of(IxI)'!$H54:$K54)*(-1)</f>
        <v>0</v>
      </c>
      <c r="AT54">
        <f>I!AS52*SUM('Sim_Vt_Of(IxI)'!$H54:$K54)*(-1)</f>
        <v>0</v>
      </c>
      <c r="AU54">
        <f>I!AT52*SUM('Sim_Vt_Of(IxI)'!$H54:$K54)*(-1)</f>
        <v>0</v>
      </c>
      <c r="AV54">
        <f>I!AU52*SUM('Sim_Vt_Of(IxI)'!$H54:$K54)*(-1)</f>
        <v>0</v>
      </c>
      <c r="AW54">
        <f>I!AV52*SUM('Sim_Vt_Of(IxI)'!$H54:$K54)*(-1)</f>
        <v>0</v>
      </c>
      <c r="AX54">
        <f>I!AW52*SUM('Sim_Vt_Of(IxI)'!$H54:$K54)*(-1)</f>
        <v>0</v>
      </c>
      <c r="AY54">
        <f>I!AX52*SUM('Sim_Vt_Of(IxI)'!$H54:$K54)*(-1)</f>
        <v>0</v>
      </c>
      <c r="AZ54">
        <f>I!AY52*SUM('Sim_Vt_Of(IxI)'!$H54:$K54)*(-1)</f>
        <v>0</v>
      </c>
      <c r="BA54">
        <f>I!AZ52*SUM('Sim_Vt_Of(IxI)'!$H54:$K54)*(-1)</f>
        <v>0</v>
      </c>
      <c r="BB54">
        <f>I!BA52*SUM('Sim_Vt_Of(IxI)'!$H54:$K54)*(-1)</f>
        <v>0</v>
      </c>
      <c r="BC54">
        <f>I!BB52*SUM('Sim_Vt_Of(IxI)'!$H54:$K54)*(-1)</f>
        <v>0</v>
      </c>
      <c r="BD54">
        <f>I!BC52*SUM('Sim_Vt_Of(IxI)'!$H54:$K54)*(-1)</f>
        <v>0</v>
      </c>
      <c r="BE54">
        <f>I!BD52*SUM('Sim_Vt_Of(IxI)'!$H54:$K54)*(-1)</f>
        <v>0</v>
      </c>
      <c r="BF54">
        <f>I!BE52*SUM('Sim_Vt_Of(IxI)'!$H54:$K54)*(-1)</f>
        <v>0</v>
      </c>
      <c r="BG54">
        <f>I!BF52*SUM('Sim_Vt_Of(IxI)'!$H54:$K54)*(-1)</f>
        <v>0</v>
      </c>
      <c r="BH54">
        <f>I!BG52*SUM('Sim_Vt_Of(IxI)'!$H54:$K54)*(-1)</f>
        <v>0</v>
      </c>
      <c r="BI54">
        <f>I!BH52*SUM('Sim_Vt_Of(IxI)'!$H54:$K54)*(-1)</f>
        <v>0</v>
      </c>
      <c r="BJ54">
        <f>I!BI52*SUM('Sim_Vt_Of(IxI)'!$H54:$K54)*(-1)</f>
        <v>0</v>
      </c>
      <c r="BK54">
        <f>I!BJ52*SUM('Sim_Vt_Of(IxI)'!$H54:$K54)*(-1)</f>
        <v>0</v>
      </c>
      <c r="BL54">
        <f>I!BK52*SUM('Sim_Vt_Of(IxI)'!$H54:$K54)*(-1)</f>
        <v>0</v>
      </c>
      <c r="BM54">
        <f>I!BL52*SUM('Sim_Vt_Of(IxI)'!$H54:$K54)*(-1)</f>
        <v>0</v>
      </c>
      <c r="BN54">
        <f>I!BM52*SUM('Sim_Vt_Of(IxI)'!$H54:$K54)*(-1)</f>
        <v>0</v>
      </c>
      <c r="BO54">
        <f>I!BN52*SUM('Sim_Vt_Of(IxI)'!$H54:$K54)*(-1)</f>
        <v>0</v>
      </c>
      <c r="BP54">
        <f>I!BO52*SUM('Sim_Vt_Of(IxI)'!$H54:$K54)*(-1)</f>
        <v>0</v>
      </c>
      <c r="BQ54">
        <f>I!BP52*SUM('Sim_Vt_Of(IxI)'!$H54:$K54)*(-1)</f>
        <v>0</v>
      </c>
      <c r="BR54">
        <f>I!BQ52*SUM('Sim_Vt_Of(IxI)'!$H54:$K54)*(-1)</f>
        <v>0</v>
      </c>
      <c r="BS54">
        <f>I!BR52*SUM('Sim_Vt_Of(IxI)'!$H54:$K54)*(-1)</f>
        <v>0</v>
      </c>
      <c r="BT54">
        <f>I!BS52*SUM('Sim_Vt_Of(IxI)'!$H54:$K54)*(-1)</f>
        <v>0</v>
      </c>
      <c r="BU54">
        <f>I!BT52*SUM('Sim_Vt_Of(IxI)'!$H54:$K54)*(-1)</f>
        <v>0</v>
      </c>
      <c r="BV54">
        <f>I!BU52*SUM('Sim_Vt_Of(IxI)'!$H54:$K54)*(-1)</f>
        <v>0</v>
      </c>
      <c r="BW54">
        <f>I!BV52*SUM('Sim_Vt_Of(IxI)'!$H54:$K54)*(-1)</f>
        <v>0</v>
      </c>
      <c r="BX54">
        <f>I!BW52*SUM('Sim_Vt_Of(IxI)'!$H54:$K54)*(-1)</f>
        <v>0</v>
      </c>
      <c r="BY54">
        <f>I!BX52*SUM('Sim_Vt_Of(IxI)'!$H54:$K54)*(-1)</f>
        <v>0</v>
      </c>
    </row>
    <row r="55" spans="1:77" x14ac:dyDescent="0.25">
      <c r="A55" s="105" t="s">
        <v>52</v>
      </c>
      <c r="B55">
        <f>I!A53*SUM('Sim_Vt_Of(IxI)'!$H55:$K55)*(-1)</f>
        <v>0</v>
      </c>
      <c r="C55">
        <f>I!B53*SUM('Sim_Vt_Of(IxI)'!$H55:$K55)*(-1)</f>
        <v>0</v>
      </c>
      <c r="D55">
        <f>I!C53*SUM('Sim_Vt_Of(IxI)'!$H55:$K55)*(-1)</f>
        <v>0</v>
      </c>
      <c r="E55">
        <f>I!D53*SUM('Sim_Vt_Of(IxI)'!$H55:$K55)*(-1)</f>
        <v>0</v>
      </c>
      <c r="F55">
        <f>I!E53*SUM('Sim_Vt_Of(IxI)'!$H55:$K55)*(-1)</f>
        <v>0</v>
      </c>
      <c r="G55">
        <f>I!F53*SUM('Sim_Vt_Of(IxI)'!$H55:$K55)*(-1)</f>
        <v>0</v>
      </c>
      <c r="H55">
        <f>I!G53*SUM('Sim_Vt_Of(IxI)'!$H55:$K55)*(-1)</f>
        <v>0</v>
      </c>
      <c r="I55">
        <f>I!H53*SUM('Sim_Vt_Of(IxI)'!$H55:$K55)*(-1)</f>
        <v>0</v>
      </c>
      <c r="J55">
        <f>I!I53*SUM('Sim_Vt_Of(IxI)'!$H55:$K55)*(-1)</f>
        <v>0</v>
      </c>
      <c r="K55">
        <f>I!J53*SUM('Sim_Vt_Of(IxI)'!$H55:$K55)*(-1)</f>
        <v>0</v>
      </c>
      <c r="L55">
        <f>I!K53*SUM('Sim_Vt_Of(IxI)'!$H55:$K55)*(-1)</f>
        <v>0</v>
      </c>
      <c r="M55">
        <f>I!L53*SUM('Sim_Vt_Of(IxI)'!$H55:$K55)*(-1)</f>
        <v>0</v>
      </c>
      <c r="N55">
        <f>I!M53*SUM('Sim_Vt_Of(IxI)'!$H55:$K55)*(-1)</f>
        <v>0</v>
      </c>
      <c r="O55">
        <f>I!N53*SUM('Sim_Vt_Of(IxI)'!$H55:$K55)*(-1)</f>
        <v>0</v>
      </c>
      <c r="P55">
        <f>I!O53*SUM('Sim_Vt_Of(IxI)'!$H55:$K55)*(-1)</f>
        <v>0</v>
      </c>
      <c r="Q55">
        <f>I!P53*SUM('Sim_Vt_Of(IxI)'!$H55:$K55)*(-1)</f>
        <v>0</v>
      </c>
      <c r="R55">
        <f>I!Q53*SUM('Sim_Vt_Of(IxI)'!$H55:$K55)*(-1)</f>
        <v>0</v>
      </c>
      <c r="S55">
        <f>I!R53*SUM('Sim_Vt_Of(IxI)'!$H55:$K55)*(-1)</f>
        <v>0</v>
      </c>
      <c r="T55">
        <f>I!S53*SUM('Sim_Vt_Of(IxI)'!$H55:$K55)*(-1)</f>
        <v>0</v>
      </c>
      <c r="U55">
        <f>I!T53*SUM('Sim_Vt_Of(IxI)'!$H55:$K55)*(-1)</f>
        <v>0</v>
      </c>
      <c r="V55">
        <f>I!U53*SUM('Sim_Vt_Of(IxI)'!$H55:$K55)*(-1)</f>
        <v>0</v>
      </c>
      <c r="W55">
        <f>I!V53*SUM('Sim_Vt_Of(IxI)'!$H55:$K55)*(-1)</f>
        <v>0</v>
      </c>
      <c r="X55">
        <f>I!W53*SUM('Sim_Vt_Of(IxI)'!$H55:$K55)*(-1)</f>
        <v>0</v>
      </c>
      <c r="Y55">
        <f>I!X53*SUM('Sim_Vt_Of(IxI)'!$H55:$K55)*(-1)</f>
        <v>0</v>
      </c>
      <c r="Z55">
        <f>I!Y53*SUM('Sim_Vt_Of(IxI)'!$H55:$K55)*(-1)</f>
        <v>0</v>
      </c>
      <c r="AA55">
        <f>I!Z53*SUM('Sim_Vt_Of(IxI)'!$H55:$K55)*(-1)</f>
        <v>0</v>
      </c>
      <c r="AB55">
        <f>I!AA53*SUM('Sim_Vt_Of(IxI)'!$H55:$K55)*(-1)</f>
        <v>0</v>
      </c>
      <c r="AC55">
        <f>I!AB53*SUM('Sim_Vt_Of(IxI)'!$H55:$K55)*(-1)</f>
        <v>0</v>
      </c>
      <c r="AD55">
        <f>I!AC53*SUM('Sim_Vt_Of(IxI)'!$H55:$K55)*(-1)</f>
        <v>0</v>
      </c>
      <c r="AE55">
        <f>I!AD53*SUM('Sim_Vt_Of(IxI)'!$H55:$K55)*(-1)</f>
        <v>0</v>
      </c>
      <c r="AF55">
        <f>I!AE53*SUM('Sim_Vt_Of(IxI)'!$H55:$K55)*(-1)</f>
        <v>0</v>
      </c>
      <c r="AG55">
        <f>I!AF53*SUM('Sim_Vt_Of(IxI)'!$H55:$K55)*(-1)</f>
        <v>0</v>
      </c>
      <c r="AH55">
        <f>I!AG53*SUM('Sim_Vt_Of(IxI)'!$H55:$K55)*(-1)</f>
        <v>0</v>
      </c>
      <c r="AI55">
        <f>I!AH53*SUM('Sim_Vt_Of(IxI)'!$H55:$K55)*(-1)</f>
        <v>0</v>
      </c>
      <c r="AJ55">
        <f>I!AI53*SUM('Sim_Vt_Of(IxI)'!$H55:$K55)*(-1)</f>
        <v>0</v>
      </c>
      <c r="AK55">
        <f>I!AJ53*SUM('Sim_Vt_Of(IxI)'!$H55:$K55)*(-1)</f>
        <v>0</v>
      </c>
      <c r="AL55">
        <f>I!AK53*SUM('Sim_Vt_Of(IxI)'!$H55:$K55)*(-1)</f>
        <v>0</v>
      </c>
      <c r="AM55">
        <f>I!AL53*SUM('Sim_Vt_Of(IxI)'!$H55:$K55)*(-1)</f>
        <v>0</v>
      </c>
      <c r="AN55">
        <f>I!AM53*SUM('Sim_Vt_Of(IxI)'!$H55:$K55)*(-1)</f>
        <v>0</v>
      </c>
      <c r="AO55">
        <f>I!AN53*SUM('Sim_Vt_Of(IxI)'!$H55:$K55)*(-1)</f>
        <v>0</v>
      </c>
      <c r="AP55">
        <f>I!AO53*SUM('Sim_Vt_Of(IxI)'!$H55:$K55)*(-1)</f>
        <v>0</v>
      </c>
      <c r="AQ55">
        <f>I!AP53*SUM('Sim_Vt_Of(IxI)'!$H55:$K55)*(-1)</f>
        <v>0</v>
      </c>
      <c r="AR55">
        <f>I!AQ53*SUM('Sim_Vt_Of(IxI)'!$H55:$K55)*(-1)</f>
        <v>0</v>
      </c>
      <c r="AS55">
        <f>I!AR53*SUM('Sim_Vt_Of(IxI)'!$H55:$K55)*(-1)</f>
        <v>0</v>
      </c>
      <c r="AT55">
        <f>I!AS53*SUM('Sim_Vt_Of(IxI)'!$H55:$K55)*(-1)</f>
        <v>0</v>
      </c>
      <c r="AU55">
        <f>I!AT53*SUM('Sim_Vt_Of(IxI)'!$H55:$K55)*(-1)</f>
        <v>0</v>
      </c>
      <c r="AV55">
        <f>I!AU53*SUM('Sim_Vt_Of(IxI)'!$H55:$K55)*(-1)</f>
        <v>0</v>
      </c>
      <c r="AW55">
        <f>I!AV53*SUM('Sim_Vt_Of(IxI)'!$H55:$K55)*(-1)</f>
        <v>0</v>
      </c>
      <c r="AX55">
        <f>I!AW53*SUM('Sim_Vt_Of(IxI)'!$H55:$K55)*(-1)</f>
        <v>0</v>
      </c>
      <c r="AY55">
        <f>I!AX53*SUM('Sim_Vt_Of(IxI)'!$H55:$K55)*(-1)</f>
        <v>0</v>
      </c>
      <c r="AZ55">
        <f>I!AY53*SUM('Sim_Vt_Of(IxI)'!$H55:$K55)*(-1)</f>
        <v>0</v>
      </c>
      <c r="BA55">
        <f>I!AZ53*SUM('Sim_Vt_Of(IxI)'!$H55:$K55)*(-1)</f>
        <v>0</v>
      </c>
      <c r="BB55">
        <f>I!BA53*SUM('Sim_Vt_Of(IxI)'!$H55:$K55)*(-1)</f>
        <v>0</v>
      </c>
      <c r="BC55">
        <f>I!BB53*SUM('Sim_Vt_Of(IxI)'!$H55:$K55)*(-1)</f>
        <v>0</v>
      </c>
      <c r="BD55">
        <f>I!BC53*SUM('Sim_Vt_Of(IxI)'!$H55:$K55)*(-1)</f>
        <v>0</v>
      </c>
      <c r="BE55">
        <f>I!BD53*SUM('Sim_Vt_Of(IxI)'!$H55:$K55)*(-1)</f>
        <v>0</v>
      </c>
      <c r="BF55">
        <f>I!BE53*SUM('Sim_Vt_Of(IxI)'!$H55:$K55)*(-1)</f>
        <v>0</v>
      </c>
      <c r="BG55">
        <f>I!BF53*SUM('Sim_Vt_Of(IxI)'!$H55:$K55)*(-1)</f>
        <v>0</v>
      </c>
      <c r="BH55">
        <f>I!BG53*SUM('Sim_Vt_Of(IxI)'!$H55:$K55)*(-1)</f>
        <v>0</v>
      </c>
      <c r="BI55">
        <f>I!BH53*SUM('Sim_Vt_Of(IxI)'!$H55:$K55)*(-1)</f>
        <v>0</v>
      </c>
      <c r="BJ55">
        <f>I!BI53*SUM('Sim_Vt_Of(IxI)'!$H55:$K55)*(-1)</f>
        <v>0</v>
      </c>
      <c r="BK55">
        <f>I!BJ53*SUM('Sim_Vt_Of(IxI)'!$H55:$K55)*(-1)</f>
        <v>0</v>
      </c>
      <c r="BL55">
        <f>I!BK53*SUM('Sim_Vt_Of(IxI)'!$H55:$K55)*(-1)</f>
        <v>0</v>
      </c>
      <c r="BM55">
        <f>I!BL53*SUM('Sim_Vt_Of(IxI)'!$H55:$K55)*(-1)</f>
        <v>0</v>
      </c>
      <c r="BN55">
        <f>I!BM53*SUM('Sim_Vt_Of(IxI)'!$H55:$K55)*(-1)</f>
        <v>0</v>
      </c>
      <c r="BO55">
        <f>I!BN53*SUM('Sim_Vt_Of(IxI)'!$H55:$K55)*(-1)</f>
        <v>0</v>
      </c>
      <c r="BP55">
        <f>I!BO53*SUM('Sim_Vt_Of(IxI)'!$H55:$K55)*(-1)</f>
        <v>0</v>
      </c>
      <c r="BQ55">
        <f>I!BP53*SUM('Sim_Vt_Of(IxI)'!$H55:$K55)*(-1)</f>
        <v>0</v>
      </c>
      <c r="BR55">
        <f>I!BQ53*SUM('Sim_Vt_Of(IxI)'!$H55:$K55)*(-1)</f>
        <v>0</v>
      </c>
      <c r="BS55">
        <f>I!BR53*SUM('Sim_Vt_Of(IxI)'!$H55:$K55)*(-1)</f>
        <v>0</v>
      </c>
      <c r="BT55">
        <f>I!BS53*SUM('Sim_Vt_Of(IxI)'!$H55:$K55)*(-1)</f>
        <v>0</v>
      </c>
      <c r="BU55">
        <f>I!BT53*SUM('Sim_Vt_Of(IxI)'!$H55:$K55)*(-1)</f>
        <v>0</v>
      </c>
      <c r="BV55">
        <f>I!BU53*SUM('Sim_Vt_Of(IxI)'!$H55:$K55)*(-1)</f>
        <v>0</v>
      </c>
      <c r="BW55">
        <f>I!BV53*SUM('Sim_Vt_Of(IxI)'!$H55:$K55)*(-1)</f>
        <v>0</v>
      </c>
      <c r="BX55">
        <f>I!BW53*SUM('Sim_Vt_Of(IxI)'!$H55:$K55)*(-1)</f>
        <v>0</v>
      </c>
      <c r="BY55">
        <f>I!BX53*SUM('Sim_Vt_Of(IxI)'!$H55:$K55)*(-1)</f>
        <v>0</v>
      </c>
    </row>
    <row r="56" spans="1:77" x14ac:dyDescent="0.25">
      <c r="A56" s="105" t="s">
        <v>53</v>
      </c>
      <c r="B56">
        <f>I!A54*SUM('Sim_Vt_Of(IxI)'!$H56:$K56)*(-1)</f>
        <v>0</v>
      </c>
      <c r="C56">
        <f>I!B54*SUM('Sim_Vt_Of(IxI)'!$H56:$K56)*(-1)</f>
        <v>0</v>
      </c>
      <c r="D56">
        <f>I!C54*SUM('Sim_Vt_Of(IxI)'!$H56:$K56)*(-1)</f>
        <v>0</v>
      </c>
      <c r="E56">
        <f>I!D54*SUM('Sim_Vt_Of(IxI)'!$H56:$K56)*(-1)</f>
        <v>0</v>
      </c>
      <c r="F56">
        <f>I!E54*SUM('Sim_Vt_Of(IxI)'!$H56:$K56)*(-1)</f>
        <v>0</v>
      </c>
      <c r="G56">
        <f>I!F54*SUM('Sim_Vt_Of(IxI)'!$H56:$K56)*(-1)</f>
        <v>0</v>
      </c>
      <c r="H56">
        <f>I!G54*SUM('Sim_Vt_Of(IxI)'!$H56:$K56)*(-1)</f>
        <v>0</v>
      </c>
      <c r="I56">
        <f>I!H54*SUM('Sim_Vt_Of(IxI)'!$H56:$K56)*(-1)</f>
        <v>0</v>
      </c>
      <c r="J56">
        <f>I!I54*SUM('Sim_Vt_Of(IxI)'!$H56:$K56)*(-1)</f>
        <v>0</v>
      </c>
      <c r="K56">
        <f>I!J54*SUM('Sim_Vt_Of(IxI)'!$H56:$K56)*(-1)</f>
        <v>0</v>
      </c>
      <c r="L56">
        <f>I!K54*SUM('Sim_Vt_Of(IxI)'!$H56:$K56)*(-1)</f>
        <v>0</v>
      </c>
      <c r="M56">
        <f>I!L54*SUM('Sim_Vt_Of(IxI)'!$H56:$K56)*(-1)</f>
        <v>0</v>
      </c>
      <c r="N56">
        <f>I!M54*SUM('Sim_Vt_Of(IxI)'!$H56:$K56)*(-1)</f>
        <v>0</v>
      </c>
      <c r="O56">
        <f>I!N54*SUM('Sim_Vt_Of(IxI)'!$H56:$K56)*(-1)</f>
        <v>0</v>
      </c>
      <c r="P56">
        <f>I!O54*SUM('Sim_Vt_Of(IxI)'!$H56:$K56)*(-1)</f>
        <v>0</v>
      </c>
      <c r="Q56">
        <f>I!P54*SUM('Sim_Vt_Of(IxI)'!$H56:$K56)*(-1)</f>
        <v>0</v>
      </c>
      <c r="R56">
        <f>I!Q54*SUM('Sim_Vt_Of(IxI)'!$H56:$K56)*(-1)</f>
        <v>0</v>
      </c>
      <c r="S56">
        <f>I!R54*SUM('Sim_Vt_Of(IxI)'!$H56:$K56)*(-1)</f>
        <v>0</v>
      </c>
      <c r="T56">
        <f>I!S54*SUM('Sim_Vt_Of(IxI)'!$H56:$K56)*(-1)</f>
        <v>0</v>
      </c>
      <c r="U56">
        <f>I!T54*SUM('Sim_Vt_Of(IxI)'!$H56:$K56)*(-1)</f>
        <v>0</v>
      </c>
      <c r="V56">
        <f>I!U54*SUM('Sim_Vt_Of(IxI)'!$H56:$K56)*(-1)</f>
        <v>0</v>
      </c>
      <c r="W56">
        <f>I!V54*SUM('Sim_Vt_Of(IxI)'!$H56:$K56)*(-1)</f>
        <v>0</v>
      </c>
      <c r="X56">
        <f>I!W54*SUM('Sim_Vt_Of(IxI)'!$H56:$K56)*(-1)</f>
        <v>0</v>
      </c>
      <c r="Y56">
        <f>I!X54*SUM('Sim_Vt_Of(IxI)'!$H56:$K56)*(-1)</f>
        <v>0</v>
      </c>
      <c r="Z56">
        <f>I!Y54*SUM('Sim_Vt_Of(IxI)'!$H56:$K56)*(-1)</f>
        <v>0</v>
      </c>
      <c r="AA56">
        <f>I!Z54*SUM('Sim_Vt_Of(IxI)'!$H56:$K56)*(-1)</f>
        <v>0</v>
      </c>
      <c r="AB56">
        <f>I!AA54*SUM('Sim_Vt_Of(IxI)'!$H56:$K56)*(-1)</f>
        <v>0</v>
      </c>
      <c r="AC56">
        <f>I!AB54*SUM('Sim_Vt_Of(IxI)'!$H56:$K56)*(-1)</f>
        <v>0</v>
      </c>
      <c r="AD56">
        <f>I!AC54*SUM('Sim_Vt_Of(IxI)'!$H56:$K56)*(-1)</f>
        <v>0</v>
      </c>
      <c r="AE56">
        <f>I!AD54*SUM('Sim_Vt_Of(IxI)'!$H56:$K56)*(-1)</f>
        <v>0</v>
      </c>
      <c r="AF56">
        <f>I!AE54*SUM('Sim_Vt_Of(IxI)'!$H56:$K56)*(-1)</f>
        <v>0</v>
      </c>
      <c r="AG56">
        <f>I!AF54*SUM('Sim_Vt_Of(IxI)'!$H56:$K56)*(-1)</f>
        <v>0</v>
      </c>
      <c r="AH56">
        <f>I!AG54*SUM('Sim_Vt_Of(IxI)'!$H56:$K56)*(-1)</f>
        <v>0</v>
      </c>
      <c r="AI56">
        <f>I!AH54*SUM('Sim_Vt_Of(IxI)'!$H56:$K56)*(-1)</f>
        <v>0</v>
      </c>
      <c r="AJ56">
        <f>I!AI54*SUM('Sim_Vt_Of(IxI)'!$H56:$K56)*(-1)</f>
        <v>0</v>
      </c>
      <c r="AK56">
        <f>I!AJ54*SUM('Sim_Vt_Of(IxI)'!$H56:$K56)*(-1)</f>
        <v>0</v>
      </c>
      <c r="AL56">
        <f>I!AK54*SUM('Sim_Vt_Of(IxI)'!$H56:$K56)*(-1)</f>
        <v>0</v>
      </c>
      <c r="AM56">
        <f>I!AL54*SUM('Sim_Vt_Of(IxI)'!$H56:$K56)*(-1)</f>
        <v>0</v>
      </c>
      <c r="AN56">
        <f>I!AM54*SUM('Sim_Vt_Of(IxI)'!$H56:$K56)*(-1)</f>
        <v>0</v>
      </c>
      <c r="AO56">
        <f>I!AN54*SUM('Sim_Vt_Of(IxI)'!$H56:$K56)*(-1)</f>
        <v>0</v>
      </c>
      <c r="AP56">
        <f>I!AO54*SUM('Sim_Vt_Of(IxI)'!$H56:$K56)*(-1)</f>
        <v>0</v>
      </c>
      <c r="AQ56">
        <f>I!AP54*SUM('Sim_Vt_Of(IxI)'!$H56:$K56)*(-1)</f>
        <v>0</v>
      </c>
      <c r="AR56">
        <f>I!AQ54*SUM('Sim_Vt_Of(IxI)'!$H56:$K56)*(-1)</f>
        <v>0</v>
      </c>
      <c r="AS56">
        <f>I!AR54*SUM('Sim_Vt_Of(IxI)'!$H56:$K56)*(-1)</f>
        <v>0</v>
      </c>
      <c r="AT56">
        <f>I!AS54*SUM('Sim_Vt_Of(IxI)'!$H56:$K56)*(-1)</f>
        <v>0</v>
      </c>
      <c r="AU56">
        <f>I!AT54*SUM('Sim_Vt_Of(IxI)'!$H56:$K56)*(-1)</f>
        <v>0</v>
      </c>
      <c r="AV56">
        <f>I!AU54*SUM('Sim_Vt_Of(IxI)'!$H56:$K56)*(-1)</f>
        <v>0</v>
      </c>
      <c r="AW56">
        <f>I!AV54*SUM('Sim_Vt_Of(IxI)'!$H56:$K56)*(-1)</f>
        <v>0</v>
      </c>
      <c r="AX56">
        <f>I!AW54*SUM('Sim_Vt_Of(IxI)'!$H56:$K56)*(-1)</f>
        <v>0</v>
      </c>
      <c r="AY56">
        <f>I!AX54*SUM('Sim_Vt_Of(IxI)'!$H56:$K56)*(-1)</f>
        <v>0</v>
      </c>
      <c r="AZ56">
        <f>I!AY54*SUM('Sim_Vt_Of(IxI)'!$H56:$K56)*(-1)</f>
        <v>0</v>
      </c>
      <c r="BA56">
        <f>I!AZ54*SUM('Sim_Vt_Of(IxI)'!$H56:$K56)*(-1)</f>
        <v>0</v>
      </c>
      <c r="BB56">
        <f>I!BA54*SUM('Sim_Vt_Of(IxI)'!$H56:$K56)*(-1)</f>
        <v>0</v>
      </c>
      <c r="BC56">
        <f>I!BB54*SUM('Sim_Vt_Of(IxI)'!$H56:$K56)*(-1)</f>
        <v>0</v>
      </c>
      <c r="BD56">
        <f>I!BC54*SUM('Sim_Vt_Of(IxI)'!$H56:$K56)*(-1)</f>
        <v>0</v>
      </c>
      <c r="BE56">
        <f>I!BD54*SUM('Sim_Vt_Of(IxI)'!$H56:$K56)*(-1)</f>
        <v>0</v>
      </c>
      <c r="BF56">
        <f>I!BE54*SUM('Sim_Vt_Of(IxI)'!$H56:$K56)*(-1)</f>
        <v>0</v>
      </c>
      <c r="BG56">
        <f>I!BF54*SUM('Sim_Vt_Of(IxI)'!$H56:$K56)*(-1)</f>
        <v>0</v>
      </c>
      <c r="BH56">
        <f>I!BG54*SUM('Sim_Vt_Of(IxI)'!$H56:$K56)*(-1)</f>
        <v>0</v>
      </c>
      <c r="BI56">
        <f>I!BH54*SUM('Sim_Vt_Of(IxI)'!$H56:$K56)*(-1)</f>
        <v>0</v>
      </c>
      <c r="BJ56">
        <f>I!BI54*SUM('Sim_Vt_Of(IxI)'!$H56:$K56)*(-1)</f>
        <v>0</v>
      </c>
      <c r="BK56">
        <f>I!BJ54*SUM('Sim_Vt_Of(IxI)'!$H56:$K56)*(-1)</f>
        <v>0</v>
      </c>
      <c r="BL56">
        <f>I!BK54*SUM('Sim_Vt_Of(IxI)'!$H56:$K56)*(-1)</f>
        <v>0</v>
      </c>
      <c r="BM56">
        <f>I!BL54*SUM('Sim_Vt_Of(IxI)'!$H56:$K56)*(-1)</f>
        <v>0</v>
      </c>
      <c r="BN56">
        <f>I!BM54*SUM('Sim_Vt_Of(IxI)'!$H56:$K56)*(-1)</f>
        <v>0</v>
      </c>
      <c r="BO56">
        <f>I!BN54*SUM('Sim_Vt_Of(IxI)'!$H56:$K56)*(-1)</f>
        <v>0</v>
      </c>
      <c r="BP56">
        <f>I!BO54*SUM('Sim_Vt_Of(IxI)'!$H56:$K56)*(-1)</f>
        <v>0</v>
      </c>
      <c r="BQ56">
        <f>I!BP54*SUM('Sim_Vt_Of(IxI)'!$H56:$K56)*(-1)</f>
        <v>0</v>
      </c>
      <c r="BR56">
        <f>I!BQ54*SUM('Sim_Vt_Of(IxI)'!$H56:$K56)*(-1)</f>
        <v>0</v>
      </c>
      <c r="BS56">
        <f>I!BR54*SUM('Sim_Vt_Of(IxI)'!$H56:$K56)*(-1)</f>
        <v>0</v>
      </c>
      <c r="BT56">
        <f>I!BS54*SUM('Sim_Vt_Of(IxI)'!$H56:$K56)*(-1)</f>
        <v>0</v>
      </c>
      <c r="BU56">
        <f>I!BT54*SUM('Sim_Vt_Of(IxI)'!$H56:$K56)*(-1)</f>
        <v>0</v>
      </c>
      <c r="BV56">
        <f>I!BU54*SUM('Sim_Vt_Of(IxI)'!$H56:$K56)*(-1)</f>
        <v>0</v>
      </c>
      <c r="BW56">
        <f>I!BV54*SUM('Sim_Vt_Of(IxI)'!$H56:$K56)*(-1)</f>
        <v>0</v>
      </c>
      <c r="BX56">
        <f>I!BW54*SUM('Sim_Vt_Of(IxI)'!$H56:$K56)*(-1)</f>
        <v>0</v>
      </c>
      <c r="BY56">
        <f>I!BX54*SUM('Sim_Vt_Of(IxI)'!$H56:$K56)*(-1)</f>
        <v>0</v>
      </c>
    </row>
    <row r="57" spans="1:77" x14ac:dyDescent="0.25">
      <c r="A57" s="105" t="s">
        <v>54</v>
      </c>
      <c r="B57">
        <f>I!A55*SUM('Sim_Vt_Of(IxI)'!$H57:$K57)*(-1)</f>
        <v>0</v>
      </c>
      <c r="C57">
        <f>I!B55*SUM('Sim_Vt_Of(IxI)'!$H57:$K57)*(-1)</f>
        <v>0</v>
      </c>
      <c r="D57">
        <f>I!C55*SUM('Sim_Vt_Of(IxI)'!$H57:$K57)*(-1)</f>
        <v>0</v>
      </c>
      <c r="E57">
        <f>I!D55*SUM('Sim_Vt_Of(IxI)'!$H57:$K57)*(-1)</f>
        <v>0</v>
      </c>
      <c r="F57">
        <f>I!E55*SUM('Sim_Vt_Of(IxI)'!$H57:$K57)*(-1)</f>
        <v>0</v>
      </c>
      <c r="G57">
        <f>I!F55*SUM('Sim_Vt_Of(IxI)'!$H57:$K57)*(-1)</f>
        <v>0</v>
      </c>
      <c r="H57">
        <f>I!G55*SUM('Sim_Vt_Of(IxI)'!$H57:$K57)*(-1)</f>
        <v>0</v>
      </c>
      <c r="I57">
        <f>I!H55*SUM('Sim_Vt_Of(IxI)'!$H57:$K57)*(-1)</f>
        <v>0</v>
      </c>
      <c r="J57">
        <f>I!I55*SUM('Sim_Vt_Of(IxI)'!$H57:$K57)*(-1)</f>
        <v>0</v>
      </c>
      <c r="K57">
        <f>I!J55*SUM('Sim_Vt_Of(IxI)'!$H57:$K57)*(-1)</f>
        <v>0</v>
      </c>
      <c r="L57">
        <f>I!K55*SUM('Sim_Vt_Of(IxI)'!$H57:$K57)*(-1)</f>
        <v>0</v>
      </c>
      <c r="M57">
        <f>I!L55*SUM('Sim_Vt_Of(IxI)'!$H57:$K57)*(-1)</f>
        <v>0</v>
      </c>
      <c r="N57">
        <f>I!M55*SUM('Sim_Vt_Of(IxI)'!$H57:$K57)*(-1)</f>
        <v>0</v>
      </c>
      <c r="O57">
        <f>I!N55*SUM('Sim_Vt_Of(IxI)'!$H57:$K57)*(-1)</f>
        <v>0</v>
      </c>
      <c r="P57">
        <f>I!O55*SUM('Sim_Vt_Of(IxI)'!$H57:$K57)*(-1)</f>
        <v>0</v>
      </c>
      <c r="Q57">
        <f>I!P55*SUM('Sim_Vt_Of(IxI)'!$H57:$K57)*(-1)</f>
        <v>0</v>
      </c>
      <c r="R57">
        <f>I!Q55*SUM('Sim_Vt_Of(IxI)'!$H57:$K57)*(-1)</f>
        <v>0</v>
      </c>
      <c r="S57">
        <f>I!R55*SUM('Sim_Vt_Of(IxI)'!$H57:$K57)*(-1)</f>
        <v>0</v>
      </c>
      <c r="T57">
        <f>I!S55*SUM('Sim_Vt_Of(IxI)'!$H57:$K57)*(-1)</f>
        <v>0</v>
      </c>
      <c r="U57">
        <f>I!T55*SUM('Sim_Vt_Of(IxI)'!$H57:$K57)*(-1)</f>
        <v>0</v>
      </c>
      <c r="V57">
        <f>I!U55*SUM('Sim_Vt_Of(IxI)'!$H57:$K57)*(-1)</f>
        <v>0</v>
      </c>
      <c r="W57">
        <f>I!V55*SUM('Sim_Vt_Of(IxI)'!$H57:$K57)*(-1)</f>
        <v>0</v>
      </c>
      <c r="X57">
        <f>I!W55*SUM('Sim_Vt_Of(IxI)'!$H57:$K57)*(-1)</f>
        <v>0</v>
      </c>
      <c r="Y57">
        <f>I!X55*SUM('Sim_Vt_Of(IxI)'!$H57:$K57)*(-1)</f>
        <v>0</v>
      </c>
      <c r="Z57">
        <f>I!Y55*SUM('Sim_Vt_Of(IxI)'!$H57:$K57)*(-1)</f>
        <v>0</v>
      </c>
      <c r="AA57">
        <f>I!Z55*SUM('Sim_Vt_Of(IxI)'!$H57:$K57)*(-1)</f>
        <v>0</v>
      </c>
      <c r="AB57">
        <f>I!AA55*SUM('Sim_Vt_Of(IxI)'!$H57:$K57)*(-1)</f>
        <v>0</v>
      </c>
      <c r="AC57">
        <f>I!AB55*SUM('Sim_Vt_Of(IxI)'!$H57:$K57)*(-1)</f>
        <v>0</v>
      </c>
      <c r="AD57">
        <f>I!AC55*SUM('Sim_Vt_Of(IxI)'!$H57:$K57)*(-1)</f>
        <v>0</v>
      </c>
      <c r="AE57">
        <f>I!AD55*SUM('Sim_Vt_Of(IxI)'!$H57:$K57)*(-1)</f>
        <v>0</v>
      </c>
      <c r="AF57">
        <f>I!AE55*SUM('Sim_Vt_Of(IxI)'!$H57:$K57)*(-1)</f>
        <v>0</v>
      </c>
      <c r="AG57">
        <f>I!AF55*SUM('Sim_Vt_Of(IxI)'!$H57:$K57)*(-1)</f>
        <v>0</v>
      </c>
      <c r="AH57">
        <f>I!AG55*SUM('Sim_Vt_Of(IxI)'!$H57:$K57)*(-1)</f>
        <v>0</v>
      </c>
      <c r="AI57">
        <f>I!AH55*SUM('Sim_Vt_Of(IxI)'!$H57:$K57)*(-1)</f>
        <v>0</v>
      </c>
      <c r="AJ57">
        <f>I!AI55*SUM('Sim_Vt_Of(IxI)'!$H57:$K57)*(-1)</f>
        <v>0</v>
      </c>
      <c r="AK57">
        <f>I!AJ55*SUM('Sim_Vt_Of(IxI)'!$H57:$K57)*(-1)</f>
        <v>0</v>
      </c>
      <c r="AL57">
        <f>I!AK55*SUM('Sim_Vt_Of(IxI)'!$H57:$K57)*(-1)</f>
        <v>0</v>
      </c>
      <c r="AM57">
        <f>I!AL55*SUM('Sim_Vt_Of(IxI)'!$H57:$K57)*(-1)</f>
        <v>0</v>
      </c>
      <c r="AN57">
        <f>I!AM55*SUM('Sim_Vt_Of(IxI)'!$H57:$K57)*(-1)</f>
        <v>0</v>
      </c>
      <c r="AO57">
        <f>I!AN55*SUM('Sim_Vt_Of(IxI)'!$H57:$K57)*(-1)</f>
        <v>0</v>
      </c>
      <c r="AP57">
        <f>I!AO55*SUM('Sim_Vt_Of(IxI)'!$H57:$K57)*(-1)</f>
        <v>0</v>
      </c>
      <c r="AQ57">
        <f>I!AP55*SUM('Sim_Vt_Of(IxI)'!$H57:$K57)*(-1)</f>
        <v>0</v>
      </c>
      <c r="AR57">
        <f>I!AQ55*SUM('Sim_Vt_Of(IxI)'!$H57:$K57)*(-1)</f>
        <v>0</v>
      </c>
      <c r="AS57">
        <f>I!AR55*SUM('Sim_Vt_Of(IxI)'!$H57:$K57)*(-1)</f>
        <v>0</v>
      </c>
      <c r="AT57">
        <f>I!AS55*SUM('Sim_Vt_Of(IxI)'!$H57:$K57)*(-1)</f>
        <v>0</v>
      </c>
      <c r="AU57">
        <f>I!AT55*SUM('Sim_Vt_Of(IxI)'!$H57:$K57)*(-1)</f>
        <v>0</v>
      </c>
      <c r="AV57">
        <f>I!AU55*SUM('Sim_Vt_Of(IxI)'!$H57:$K57)*(-1)</f>
        <v>0</v>
      </c>
      <c r="AW57">
        <f>I!AV55*SUM('Sim_Vt_Of(IxI)'!$H57:$K57)*(-1)</f>
        <v>0</v>
      </c>
      <c r="AX57">
        <f>I!AW55*SUM('Sim_Vt_Of(IxI)'!$H57:$K57)*(-1)</f>
        <v>0</v>
      </c>
      <c r="AY57">
        <f>I!AX55*SUM('Sim_Vt_Of(IxI)'!$H57:$K57)*(-1)</f>
        <v>0</v>
      </c>
      <c r="AZ57">
        <f>I!AY55*SUM('Sim_Vt_Of(IxI)'!$H57:$K57)*(-1)</f>
        <v>0</v>
      </c>
      <c r="BA57">
        <f>I!AZ55*SUM('Sim_Vt_Of(IxI)'!$H57:$K57)*(-1)</f>
        <v>0</v>
      </c>
      <c r="BB57">
        <f>I!BA55*SUM('Sim_Vt_Of(IxI)'!$H57:$K57)*(-1)</f>
        <v>0</v>
      </c>
      <c r="BC57">
        <f>I!BB55*SUM('Sim_Vt_Of(IxI)'!$H57:$K57)*(-1)</f>
        <v>0</v>
      </c>
      <c r="BD57">
        <f>I!BC55*SUM('Sim_Vt_Of(IxI)'!$H57:$K57)*(-1)</f>
        <v>0</v>
      </c>
      <c r="BE57">
        <f>I!BD55*SUM('Sim_Vt_Of(IxI)'!$H57:$K57)*(-1)</f>
        <v>0</v>
      </c>
      <c r="BF57">
        <f>I!BE55*SUM('Sim_Vt_Of(IxI)'!$H57:$K57)*(-1)</f>
        <v>0</v>
      </c>
      <c r="BG57">
        <f>I!BF55*SUM('Sim_Vt_Of(IxI)'!$H57:$K57)*(-1)</f>
        <v>0</v>
      </c>
      <c r="BH57">
        <f>I!BG55*SUM('Sim_Vt_Of(IxI)'!$H57:$K57)*(-1)</f>
        <v>0</v>
      </c>
      <c r="BI57">
        <f>I!BH55*SUM('Sim_Vt_Of(IxI)'!$H57:$K57)*(-1)</f>
        <v>0</v>
      </c>
      <c r="BJ57">
        <f>I!BI55*SUM('Sim_Vt_Of(IxI)'!$H57:$K57)*(-1)</f>
        <v>0</v>
      </c>
      <c r="BK57">
        <f>I!BJ55*SUM('Sim_Vt_Of(IxI)'!$H57:$K57)*(-1)</f>
        <v>0</v>
      </c>
      <c r="BL57">
        <f>I!BK55*SUM('Sim_Vt_Of(IxI)'!$H57:$K57)*(-1)</f>
        <v>0</v>
      </c>
      <c r="BM57">
        <f>I!BL55*SUM('Sim_Vt_Of(IxI)'!$H57:$K57)*(-1)</f>
        <v>0</v>
      </c>
      <c r="BN57">
        <f>I!BM55*SUM('Sim_Vt_Of(IxI)'!$H57:$K57)*(-1)</f>
        <v>0</v>
      </c>
      <c r="BO57">
        <f>I!BN55*SUM('Sim_Vt_Of(IxI)'!$H57:$K57)*(-1)</f>
        <v>0</v>
      </c>
      <c r="BP57">
        <f>I!BO55*SUM('Sim_Vt_Of(IxI)'!$H57:$K57)*(-1)</f>
        <v>0</v>
      </c>
      <c r="BQ57">
        <f>I!BP55*SUM('Sim_Vt_Of(IxI)'!$H57:$K57)*(-1)</f>
        <v>0</v>
      </c>
      <c r="BR57">
        <f>I!BQ55*SUM('Sim_Vt_Of(IxI)'!$H57:$K57)*(-1)</f>
        <v>0</v>
      </c>
      <c r="BS57">
        <f>I!BR55*SUM('Sim_Vt_Of(IxI)'!$H57:$K57)*(-1)</f>
        <v>0</v>
      </c>
      <c r="BT57">
        <f>I!BS55*SUM('Sim_Vt_Of(IxI)'!$H57:$K57)*(-1)</f>
        <v>0</v>
      </c>
      <c r="BU57">
        <f>I!BT55*SUM('Sim_Vt_Of(IxI)'!$H57:$K57)*(-1)</f>
        <v>0</v>
      </c>
      <c r="BV57">
        <f>I!BU55*SUM('Sim_Vt_Of(IxI)'!$H57:$K57)*(-1)</f>
        <v>0</v>
      </c>
      <c r="BW57">
        <f>I!BV55*SUM('Sim_Vt_Of(IxI)'!$H57:$K57)*(-1)</f>
        <v>0</v>
      </c>
      <c r="BX57">
        <f>I!BW55*SUM('Sim_Vt_Of(IxI)'!$H57:$K57)*(-1)</f>
        <v>0</v>
      </c>
      <c r="BY57">
        <f>I!BX55*SUM('Sim_Vt_Of(IxI)'!$H57:$K57)*(-1)</f>
        <v>0</v>
      </c>
    </row>
    <row r="58" spans="1:77" x14ac:dyDescent="0.25">
      <c r="A58" s="105" t="s">
        <v>55</v>
      </c>
      <c r="B58">
        <f>I!A56*SUM('Sim_Vt_Of(IxI)'!$H58:$K58)*(-1)</f>
        <v>0</v>
      </c>
      <c r="C58">
        <f>I!B56*SUM('Sim_Vt_Of(IxI)'!$H58:$K58)*(-1)</f>
        <v>0</v>
      </c>
      <c r="D58">
        <f>I!C56*SUM('Sim_Vt_Of(IxI)'!$H58:$K58)*(-1)</f>
        <v>0</v>
      </c>
      <c r="E58">
        <f>I!D56*SUM('Sim_Vt_Of(IxI)'!$H58:$K58)*(-1)</f>
        <v>0</v>
      </c>
      <c r="F58">
        <f>I!E56*SUM('Sim_Vt_Of(IxI)'!$H58:$K58)*(-1)</f>
        <v>0</v>
      </c>
      <c r="G58">
        <f>I!F56*SUM('Sim_Vt_Of(IxI)'!$H58:$K58)*(-1)</f>
        <v>0</v>
      </c>
      <c r="H58">
        <f>I!G56*SUM('Sim_Vt_Of(IxI)'!$H58:$K58)*(-1)</f>
        <v>0</v>
      </c>
      <c r="I58">
        <f>I!H56*SUM('Sim_Vt_Of(IxI)'!$H58:$K58)*(-1)</f>
        <v>0</v>
      </c>
      <c r="J58">
        <f>I!I56*SUM('Sim_Vt_Of(IxI)'!$H58:$K58)*(-1)</f>
        <v>0</v>
      </c>
      <c r="K58">
        <f>I!J56*SUM('Sim_Vt_Of(IxI)'!$H58:$K58)*(-1)</f>
        <v>0</v>
      </c>
      <c r="L58">
        <f>I!K56*SUM('Sim_Vt_Of(IxI)'!$H58:$K58)*(-1)</f>
        <v>0</v>
      </c>
      <c r="M58">
        <f>I!L56*SUM('Sim_Vt_Of(IxI)'!$H58:$K58)*(-1)</f>
        <v>0</v>
      </c>
      <c r="N58">
        <f>I!M56*SUM('Sim_Vt_Of(IxI)'!$H58:$K58)*(-1)</f>
        <v>0</v>
      </c>
      <c r="O58">
        <f>I!N56*SUM('Sim_Vt_Of(IxI)'!$H58:$K58)*(-1)</f>
        <v>0</v>
      </c>
      <c r="P58">
        <f>I!O56*SUM('Sim_Vt_Of(IxI)'!$H58:$K58)*(-1)</f>
        <v>0</v>
      </c>
      <c r="Q58">
        <f>I!P56*SUM('Sim_Vt_Of(IxI)'!$H58:$K58)*(-1)</f>
        <v>0</v>
      </c>
      <c r="R58">
        <f>I!Q56*SUM('Sim_Vt_Of(IxI)'!$H58:$K58)*(-1)</f>
        <v>0</v>
      </c>
      <c r="S58">
        <f>I!R56*SUM('Sim_Vt_Of(IxI)'!$H58:$K58)*(-1)</f>
        <v>0</v>
      </c>
      <c r="T58">
        <f>I!S56*SUM('Sim_Vt_Of(IxI)'!$H58:$K58)*(-1)</f>
        <v>0</v>
      </c>
      <c r="U58">
        <f>I!T56*SUM('Sim_Vt_Of(IxI)'!$H58:$K58)*(-1)</f>
        <v>0</v>
      </c>
      <c r="V58">
        <f>I!U56*SUM('Sim_Vt_Of(IxI)'!$H58:$K58)*(-1)</f>
        <v>0</v>
      </c>
      <c r="W58">
        <f>I!V56*SUM('Sim_Vt_Of(IxI)'!$H58:$K58)*(-1)</f>
        <v>0</v>
      </c>
      <c r="X58">
        <f>I!W56*SUM('Sim_Vt_Of(IxI)'!$H58:$K58)*(-1)</f>
        <v>0</v>
      </c>
      <c r="Y58">
        <f>I!X56*SUM('Sim_Vt_Of(IxI)'!$H58:$K58)*(-1)</f>
        <v>0</v>
      </c>
      <c r="Z58">
        <f>I!Y56*SUM('Sim_Vt_Of(IxI)'!$H58:$K58)*(-1)</f>
        <v>0</v>
      </c>
      <c r="AA58">
        <f>I!Z56*SUM('Sim_Vt_Of(IxI)'!$H58:$K58)*(-1)</f>
        <v>0</v>
      </c>
      <c r="AB58">
        <f>I!AA56*SUM('Sim_Vt_Of(IxI)'!$H58:$K58)*(-1)</f>
        <v>0</v>
      </c>
      <c r="AC58">
        <f>I!AB56*SUM('Sim_Vt_Of(IxI)'!$H58:$K58)*(-1)</f>
        <v>0</v>
      </c>
      <c r="AD58">
        <f>I!AC56*SUM('Sim_Vt_Of(IxI)'!$H58:$K58)*(-1)</f>
        <v>0</v>
      </c>
      <c r="AE58">
        <f>I!AD56*SUM('Sim_Vt_Of(IxI)'!$H58:$K58)*(-1)</f>
        <v>0</v>
      </c>
      <c r="AF58">
        <f>I!AE56*SUM('Sim_Vt_Of(IxI)'!$H58:$K58)*(-1)</f>
        <v>0</v>
      </c>
      <c r="AG58">
        <f>I!AF56*SUM('Sim_Vt_Of(IxI)'!$H58:$K58)*(-1)</f>
        <v>0</v>
      </c>
      <c r="AH58">
        <f>I!AG56*SUM('Sim_Vt_Of(IxI)'!$H58:$K58)*(-1)</f>
        <v>0</v>
      </c>
      <c r="AI58">
        <f>I!AH56*SUM('Sim_Vt_Of(IxI)'!$H58:$K58)*(-1)</f>
        <v>0</v>
      </c>
      <c r="AJ58">
        <f>I!AI56*SUM('Sim_Vt_Of(IxI)'!$H58:$K58)*(-1)</f>
        <v>0</v>
      </c>
      <c r="AK58">
        <f>I!AJ56*SUM('Sim_Vt_Of(IxI)'!$H58:$K58)*(-1)</f>
        <v>0</v>
      </c>
      <c r="AL58">
        <f>I!AK56*SUM('Sim_Vt_Of(IxI)'!$H58:$K58)*(-1)</f>
        <v>0</v>
      </c>
      <c r="AM58">
        <f>I!AL56*SUM('Sim_Vt_Of(IxI)'!$H58:$K58)*(-1)</f>
        <v>0</v>
      </c>
      <c r="AN58">
        <f>I!AM56*SUM('Sim_Vt_Of(IxI)'!$H58:$K58)*(-1)</f>
        <v>0</v>
      </c>
      <c r="AO58">
        <f>I!AN56*SUM('Sim_Vt_Of(IxI)'!$H58:$K58)*(-1)</f>
        <v>0</v>
      </c>
      <c r="AP58">
        <f>I!AO56*SUM('Sim_Vt_Of(IxI)'!$H58:$K58)*(-1)</f>
        <v>0</v>
      </c>
      <c r="AQ58">
        <f>I!AP56*SUM('Sim_Vt_Of(IxI)'!$H58:$K58)*(-1)</f>
        <v>0</v>
      </c>
      <c r="AR58">
        <f>I!AQ56*SUM('Sim_Vt_Of(IxI)'!$H58:$K58)*(-1)</f>
        <v>0</v>
      </c>
      <c r="AS58">
        <f>I!AR56*SUM('Sim_Vt_Of(IxI)'!$H58:$K58)*(-1)</f>
        <v>0</v>
      </c>
      <c r="AT58">
        <f>I!AS56*SUM('Sim_Vt_Of(IxI)'!$H58:$K58)*(-1)</f>
        <v>0</v>
      </c>
      <c r="AU58">
        <f>I!AT56*SUM('Sim_Vt_Of(IxI)'!$H58:$K58)*(-1)</f>
        <v>0</v>
      </c>
      <c r="AV58">
        <f>I!AU56*SUM('Sim_Vt_Of(IxI)'!$H58:$K58)*(-1)</f>
        <v>0</v>
      </c>
      <c r="AW58">
        <f>I!AV56*SUM('Sim_Vt_Of(IxI)'!$H58:$K58)*(-1)</f>
        <v>0</v>
      </c>
      <c r="AX58">
        <f>I!AW56*SUM('Sim_Vt_Of(IxI)'!$H58:$K58)*(-1)</f>
        <v>0</v>
      </c>
      <c r="AY58">
        <f>I!AX56*SUM('Sim_Vt_Of(IxI)'!$H58:$K58)*(-1)</f>
        <v>0</v>
      </c>
      <c r="AZ58">
        <f>I!AY56*SUM('Sim_Vt_Of(IxI)'!$H58:$K58)*(-1)</f>
        <v>0</v>
      </c>
      <c r="BA58">
        <f>I!AZ56*SUM('Sim_Vt_Of(IxI)'!$H58:$K58)*(-1)</f>
        <v>0</v>
      </c>
      <c r="BB58">
        <f>I!BA56*SUM('Sim_Vt_Of(IxI)'!$H58:$K58)*(-1)</f>
        <v>0</v>
      </c>
      <c r="BC58">
        <f>I!BB56*SUM('Sim_Vt_Of(IxI)'!$H58:$K58)*(-1)</f>
        <v>0</v>
      </c>
      <c r="BD58">
        <f>I!BC56*SUM('Sim_Vt_Of(IxI)'!$H58:$K58)*(-1)</f>
        <v>0</v>
      </c>
      <c r="BE58">
        <f>I!BD56*SUM('Sim_Vt_Of(IxI)'!$H58:$K58)*(-1)</f>
        <v>0</v>
      </c>
      <c r="BF58">
        <f>I!BE56*SUM('Sim_Vt_Of(IxI)'!$H58:$K58)*(-1)</f>
        <v>0</v>
      </c>
      <c r="BG58">
        <f>I!BF56*SUM('Sim_Vt_Of(IxI)'!$H58:$K58)*(-1)</f>
        <v>0</v>
      </c>
      <c r="BH58">
        <f>I!BG56*SUM('Sim_Vt_Of(IxI)'!$H58:$K58)*(-1)</f>
        <v>0</v>
      </c>
      <c r="BI58">
        <f>I!BH56*SUM('Sim_Vt_Of(IxI)'!$H58:$K58)*(-1)</f>
        <v>0</v>
      </c>
      <c r="BJ58">
        <f>I!BI56*SUM('Sim_Vt_Of(IxI)'!$H58:$K58)*(-1)</f>
        <v>0</v>
      </c>
      <c r="BK58">
        <f>I!BJ56*SUM('Sim_Vt_Of(IxI)'!$H58:$K58)*(-1)</f>
        <v>0</v>
      </c>
      <c r="BL58">
        <f>I!BK56*SUM('Sim_Vt_Of(IxI)'!$H58:$K58)*(-1)</f>
        <v>0</v>
      </c>
      <c r="BM58">
        <f>I!BL56*SUM('Sim_Vt_Of(IxI)'!$H58:$K58)*(-1)</f>
        <v>0</v>
      </c>
      <c r="BN58">
        <f>I!BM56*SUM('Sim_Vt_Of(IxI)'!$H58:$K58)*(-1)</f>
        <v>0</v>
      </c>
      <c r="BO58">
        <f>I!BN56*SUM('Sim_Vt_Of(IxI)'!$H58:$K58)*(-1)</f>
        <v>0</v>
      </c>
      <c r="BP58">
        <f>I!BO56*SUM('Sim_Vt_Of(IxI)'!$H58:$K58)*(-1)</f>
        <v>0</v>
      </c>
      <c r="BQ58">
        <f>I!BP56*SUM('Sim_Vt_Of(IxI)'!$H58:$K58)*(-1)</f>
        <v>0</v>
      </c>
      <c r="BR58">
        <f>I!BQ56*SUM('Sim_Vt_Of(IxI)'!$H58:$K58)*(-1)</f>
        <v>0</v>
      </c>
      <c r="BS58">
        <f>I!BR56*SUM('Sim_Vt_Of(IxI)'!$H58:$K58)*(-1)</f>
        <v>0</v>
      </c>
      <c r="BT58">
        <f>I!BS56*SUM('Sim_Vt_Of(IxI)'!$H58:$K58)*(-1)</f>
        <v>0</v>
      </c>
      <c r="BU58">
        <f>I!BT56*SUM('Sim_Vt_Of(IxI)'!$H58:$K58)*(-1)</f>
        <v>0</v>
      </c>
      <c r="BV58">
        <f>I!BU56*SUM('Sim_Vt_Of(IxI)'!$H58:$K58)*(-1)</f>
        <v>0</v>
      </c>
      <c r="BW58">
        <f>I!BV56*SUM('Sim_Vt_Of(IxI)'!$H58:$K58)*(-1)</f>
        <v>0</v>
      </c>
      <c r="BX58">
        <f>I!BW56*SUM('Sim_Vt_Of(IxI)'!$H58:$K58)*(-1)</f>
        <v>0</v>
      </c>
      <c r="BY58">
        <f>I!BX56*SUM('Sim_Vt_Of(IxI)'!$H58:$K58)*(-1)</f>
        <v>0</v>
      </c>
    </row>
    <row r="59" spans="1:77" x14ac:dyDescent="0.25">
      <c r="A59" s="105" t="s">
        <v>56</v>
      </c>
      <c r="B59">
        <f>I!A57*SUM('Sim_Vt_Of(IxI)'!$H59:$K59)*(-1)</f>
        <v>0</v>
      </c>
      <c r="C59">
        <f>I!B57*SUM('Sim_Vt_Of(IxI)'!$H59:$K59)*(-1)</f>
        <v>0</v>
      </c>
      <c r="D59">
        <f>I!C57*SUM('Sim_Vt_Of(IxI)'!$H59:$K59)*(-1)</f>
        <v>0</v>
      </c>
      <c r="E59">
        <f>I!D57*SUM('Sim_Vt_Of(IxI)'!$H59:$K59)*(-1)</f>
        <v>0</v>
      </c>
      <c r="F59">
        <f>I!E57*SUM('Sim_Vt_Of(IxI)'!$H59:$K59)*(-1)</f>
        <v>0</v>
      </c>
      <c r="G59">
        <f>I!F57*SUM('Sim_Vt_Of(IxI)'!$H59:$K59)*(-1)</f>
        <v>0</v>
      </c>
      <c r="H59">
        <f>I!G57*SUM('Sim_Vt_Of(IxI)'!$H59:$K59)*(-1)</f>
        <v>0</v>
      </c>
      <c r="I59">
        <f>I!H57*SUM('Sim_Vt_Of(IxI)'!$H59:$K59)*(-1)</f>
        <v>0</v>
      </c>
      <c r="J59">
        <f>I!I57*SUM('Sim_Vt_Of(IxI)'!$H59:$K59)*(-1)</f>
        <v>0</v>
      </c>
      <c r="K59">
        <f>I!J57*SUM('Sim_Vt_Of(IxI)'!$H59:$K59)*(-1)</f>
        <v>0</v>
      </c>
      <c r="L59">
        <f>I!K57*SUM('Sim_Vt_Of(IxI)'!$H59:$K59)*(-1)</f>
        <v>0</v>
      </c>
      <c r="M59">
        <f>I!L57*SUM('Sim_Vt_Of(IxI)'!$H59:$K59)*(-1)</f>
        <v>0</v>
      </c>
      <c r="N59">
        <f>I!M57*SUM('Sim_Vt_Of(IxI)'!$H59:$K59)*(-1)</f>
        <v>0</v>
      </c>
      <c r="O59">
        <f>I!N57*SUM('Sim_Vt_Of(IxI)'!$H59:$K59)*(-1)</f>
        <v>0</v>
      </c>
      <c r="P59">
        <f>I!O57*SUM('Sim_Vt_Of(IxI)'!$H59:$K59)*(-1)</f>
        <v>0</v>
      </c>
      <c r="Q59">
        <f>I!P57*SUM('Sim_Vt_Of(IxI)'!$H59:$K59)*(-1)</f>
        <v>0</v>
      </c>
      <c r="R59">
        <f>I!Q57*SUM('Sim_Vt_Of(IxI)'!$H59:$K59)*(-1)</f>
        <v>0</v>
      </c>
      <c r="S59">
        <f>I!R57*SUM('Sim_Vt_Of(IxI)'!$H59:$K59)*(-1)</f>
        <v>0</v>
      </c>
      <c r="T59">
        <f>I!S57*SUM('Sim_Vt_Of(IxI)'!$H59:$K59)*(-1)</f>
        <v>0</v>
      </c>
      <c r="U59">
        <f>I!T57*SUM('Sim_Vt_Of(IxI)'!$H59:$K59)*(-1)</f>
        <v>0</v>
      </c>
      <c r="V59">
        <f>I!U57*SUM('Sim_Vt_Of(IxI)'!$H59:$K59)*(-1)</f>
        <v>0</v>
      </c>
      <c r="W59">
        <f>I!V57*SUM('Sim_Vt_Of(IxI)'!$H59:$K59)*(-1)</f>
        <v>0</v>
      </c>
      <c r="X59">
        <f>I!W57*SUM('Sim_Vt_Of(IxI)'!$H59:$K59)*(-1)</f>
        <v>0</v>
      </c>
      <c r="Y59">
        <f>I!X57*SUM('Sim_Vt_Of(IxI)'!$H59:$K59)*(-1)</f>
        <v>0</v>
      </c>
      <c r="Z59">
        <f>I!Y57*SUM('Sim_Vt_Of(IxI)'!$H59:$K59)*(-1)</f>
        <v>0</v>
      </c>
      <c r="AA59">
        <f>I!Z57*SUM('Sim_Vt_Of(IxI)'!$H59:$K59)*(-1)</f>
        <v>0</v>
      </c>
      <c r="AB59">
        <f>I!AA57*SUM('Sim_Vt_Of(IxI)'!$H59:$K59)*(-1)</f>
        <v>0</v>
      </c>
      <c r="AC59">
        <f>I!AB57*SUM('Sim_Vt_Of(IxI)'!$H59:$K59)*(-1)</f>
        <v>0</v>
      </c>
      <c r="AD59">
        <f>I!AC57*SUM('Sim_Vt_Of(IxI)'!$H59:$K59)*(-1)</f>
        <v>0</v>
      </c>
      <c r="AE59">
        <f>I!AD57*SUM('Sim_Vt_Of(IxI)'!$H59:$K59)*(-1)</f>
        <v>0</v>
      </c>
      <c r="AF59">
        <f>I!AE57*SUM('Sim_Vt_Of(IxI)'!$H59:$K59)*(-1)</f>
        <v>0</v>
      </c>
      <c r="AG59">
        <f>I!AF57*SUM('Sim_Vt_Of(IxI)'!$H59:$K59)*(-1)</f>
        <v>0</v>
      </c>
      <c r="AH59">
        <f>I!AG57*SUM('Sim_Vt_Of(IxI)'!$H59:$K59)*(-1)</f>
        <v>0</v>
      </c>
      <c r="AI59">
        <f>I!AH57*SUM('Sim_Vt_Of(IxI)'!$H59:$K59)*(-1)</f>
        <v>0</v>
      </c>
      <c r="AJ59">
        <f>I!AI57*SUM('Sim_Vt_Of(IxI)'!$H59:$K59)*(-1)</f>
        <v>0</v>
      </c>
      <c r="AK59">
        <f>I!AJ57*SUM('Sim_Vt_Of(IxI)'!$H59:$K59)*(-1)</f>
        <v>0</v>
      </c>
      <c r="AL59">
        <f>I!AK57*SUM('Sim_Vt_Of(IxI)'!$H59:$K59)*(-1)</f>
        <v>0</v>
      </c>
      <c r="AM59">
        <f>I!AL57*SUM('Sim_Vt_Of(IxI)'!$H59:$K59)*(-1)</f>
        <v>0</v>
      </c>
      <c r="AN59">
        <f>I!AM57*SUM('Sim_Vt_Of(IxI)'!$H59:$K59)*(-1)</f>
        <v>0</v>
      </c>
      <c r="AO59">
        <f>I!AN57*SUM('Sim_Vt_Of(IxI)'!$H59:$K59)*(-1)</f>
        <v>0</v>
      </c>
      <c r="AP59">
        <f>I!AO57*SUM('Sim_Vt_Of(IxI)'!$H59:$K59)*(-1)</f>
        <v>0</v>
      </c>
      <c r="AQ59">
        <f>I!AP57*SUM('Sim_Vt_Of(IxI)'!$H59:$K59)*(-1)</f>
        <v>0</v>
      </c>
      <c r="AR59">
        <f>I!AQ57*SUM('Sim_Vt_Of(IxI)'!$H59:$K59)*(-1)</f>
        <v>0</v>
      </c>
      <c r="AS59">
        <f>I!AR57*SUM('Sim_Vt_Of(IxI)'!$H59:$K59)*(-1)</f>
        <v>0</v>
      </c>
      <c r="AT59">
        <f>I!AS57*SUM('Sim_Vt_Of(IxI)'!$H59:$K59)*(-1)</f>
        <v>0</v>
      </c>
      <c r="AU59">
        <f>I!AT57*SUM('Sim_Vt_Of(IxI)'!$H59:$K59)*(-1)</f>
        <v>0</v>
      </c>
      <c r="AV59">
        <f>I!AU57*SUM('Sim_Vt_Of(IxI)'!$H59:$K59)*(-1)</f>
        <v>0</v>
      </c>
      <c r="AW59">
        <f>I!AV57*SUM('Sim_Vt_Of(IxI)'!$H59:$K59)*(-1)</f>
        <v>0</v>
      </c>
      <c r="AX59">
        <f>I!AW57*SUM('Sim_Vt_Of(IxI)'!$H59:$K59)*(-1)</f>
        <v>0</v>
      </c>
      <c r="AY59">
        <f>I!AX57*SUM('Sim_Vt_Of(IxI)'!$H59:$K59)*(-1)</f>
        <v>0</v>
      </c>
      <c r="AZ59">
        <f>I!AY57*SUM('Sim_Vt_Of(IxI)'!$H59:$K59)*(-1)</f>
        <v>0</v>
      </c>
      <c r="BA59">
        <f>I!AZ57*SUM('Sim_Vt_Of(IxI)'!$H59:$K59)*(-1)</f>
        <v>0</v>
      </c>
      <c r="BB59">
        <f>I!BA57*SUM('Sim_Vt_Of(IxI)'!$H59:$K59)*(-1)</f>
        <v>0</v>
      </c>
      <c r="BC59">
        <f>I!BB57*SUM('Sim_Vt_Of(IxI)'!$H59:$K59)*(-1)</f>
        <v>0</v>
      </c>
      <c r="BD59">
        <f>I!BC57*SUM('Sim_Vt_Of(IxI)'!$H59:$K59)*(-1)</f>
        <v>0</v>
      </c>
      <c r="BE59">
        <f>I!BD57*SUM('Sim_Vt_Of(IxI)'!$H59:$K59)*(-1)</f>
        <v>0</v>
      </c>
      <c r="BF59">
        <f>I!BE57*SUM('Sim_Vt_Of(IxI)'!$H59:$K59)*(-1)</f>
        <v>0</v>
      </c>
      <c r="BG59">
        <f>I!BF57*SUM('Sim_Vt_Of(IxI)'!$H59:$K59)*(-1)</f>
        <v>0</v>
      </c>
      <c r="BH59">
        <f>I!BG57*SUM('Sim_Vt_Of(IxI)'!$H59:$K59)*(-1)</f>
        <v>0</v>
      </c>
      <c r="BI59">
        <f>I!BH57*SUM('Sim_Vt_Of(IxI)'!$H59:$K59)*(-1)</f>
        <v>0</v>
      </c>
      <c r="BJ59">
        <f>I!BI57*SUM('Sim_Vt_Of(IxI)'!$H59:$K59)*(-1)</f>
        <v>0</v>
      </c>
      <c r="BK59">
        <f>I!BJ57*SUM('Sim_Vt_Of(IxI)'!$H59:$K59)*(-1)</f>
        <v>0</v>
      </c>
      <c r="BL59">
        <f>I!BK57*SUM('Sim_Vt_Of(IxI)'!$H59:$K59)*(-1)</f>
        <v>0</v>
      </c>
      <c r="BM59">
        <f>I!BL57*SUM('Sim_Vt_Of(IxI)'!$H59:$K59)*(-1)</f>
        <v>0</v>
      </c>
      <c r="BN59">
        <f>I!BM57*SUM('Sim_Vt_Of(IxI)'!$H59:$K59)*(-1)</f>
        <v>0</v>
      </c>
      <c r="BO59">
        <f>I!BN57*SUM('Sim_Vt_Of(IxI)'!$H59:$K59)*(-1)</f>
        <v>0</v>
      </c>
      <c r="BP59">
        <f>I!BO57*SUM('Sim_Vt_Of(IxI)'!$H59:$K59)*(-1)</f>
        <v>0</v>
      </c>
      <c r="BQ59">
        <f>I!BP57*SUM('Sim_Vt_Of(IxI)'!$H59:$K59)*(-1)</f>
        <v>0</v>
      </c>
      <c r="BR59">
        <f>I!BQ57*SUM('Sim_Vt_Of(IxI)'!$H59:$K59)*(-1)</f>
        <v>0</v>
      </c>
      <c r="BS59">
        <f>I!BR57*SUM('Sim_Vt_Of(IxI)'!$H59:$K59)*(-1)</f>
        <v>0</v>
      </c>
      <c r="BT59">
        <f>I!BS57*SUM('Sim_Vt_Of(IxI)'!$H59:$K59)*(-1)</f>
        <v>0</v>
      </c>
      <c r="BU59">
        <f>I!BT57*SUM('Sim_Vt_Of(IxI)'!$H59:$K59)*(-1)</f>
        <v>0</v>
      </c>
      <c r="BV59">
        <f>I!BU57*SUM('Sim_Vt_Of(IxI)'!$H59:$K59)*(-1)</f>
        <v>0</v>
      </c>
      <c r="BW59">
        <f>I!BV57*SUM('Sim_Vt_Of(IxI)'!$H59:$K59)*(-1)</f>
        <v>0</v>
      </c>
      <c r="BX59">
        <f>I!BW57*SUM('Sim_Vt_Of(IxI)'!$H59:$K59)*(-1)</f>
        <v>0</v>
      </c>
      <c r="BY59">
        <f>I!BX57*SUM('Sim_Vt_Of(IxI)'!$H59:$K59)*(-1)</f>
        <v>0</v>
      </c>
    </row>
    <row r="60" spans="1:77" x14ac:dyDescent="0.25">
      <c r="A60" s="105" t="s">
        <v>57</v>
      </c>
      <c r="B60">
        <f>I!A58*SUM('Sim_Vt_Of(IxI)'!$H60:$K60)*(-1)</f>
        <v>0</v>
      </c>
      <c r="C60">
        <f>I!B58*SUM('Sim_Vt_Of(IxI)'!$H60:$K60)*(-1)</f>
        <v>0</v>
      </c>
      <c r="D60">
        <f>I!C58*SUM('Sim_Vt_Of(IxI)'!$H60:$K60)*(-1)</f>
        <v>0</v>
      </c>
      <c r="E60">
        <f>I!D58*SUM('Sim_Vt_Of(IxI)'!$H60:$K60)*(-1)</f>
        <v>0</v>
      </c>
      <c r="F60">
        <f>I!E58*SUM('Sim_Vt_Of(IxI)'!$H60:$K60)*(-1)</f>
        <v>0</v>
      </c>
      <c r="G60">
        <f>I!F58*SUM('Sim_Vt_Of(IxI)'!$H60:$K60)*(-1)</f>
        <v>0</v>
      </c>
      <c r="H60">
        <f>I!G58*SUM('Sim_Vt_Of(IxI)'!$H60:$K60)*(-1)</f>
        <v>0</v>
      </c>
      <c r="I60">
        <f>I!H58*SUM('Sim_Vt_Of(IxI)'!$H60:$K60)*(-1)</f>
        <v>0</v>
      </c>
      <c r="J60">
        <f>I!I58*SUM('Sim_Vt_Of(IxI)'!$H60:$K60)*(-1)</f>
        <v>0</v>
      </c>
      <c r="K60">
        <f>I!J58*SUM('Sim_Vt_Of(IxI)'!$H60:$K60)*(-1)</f>
        <v>0</v>
      </c>
      <c r="L60">
        <f>I!K58*SUM('Sim_Vt_Of(IxI)'!$H60:$K60)*(-1)</f>
        <v>0</v>
      </c>
      <c r="M60">
        <f>I!L58*SUM('Sim_Vt_Of(IxI)'!$H60:$K60)*(-1)</f>
        <v>0</v>
      </c>
      <c r="N60">
        <f>I!M58*SUM('Sim_Vt_Of(IxI)'!$H60:$K60)*(-1)</f>
        <v>0</v>
      </c>
      <c r="O60">
        <f>I!N58*SUM('Sim_Vt_Of(IxI)'!$H60:$K60)*(-1)</f>
        <v>0</v>
      </c>
      <c r="P60">
        <f>I!O58*SUM('Sim_Vt_Of(IxI)'!$H60:$K60)*(-1)</f>
        <v>0</v>
      </c>
      <c r="Q60">
        <f>I!P58*SUM('Sim_Vt_Of(IxI)'!$H60:$K60)*(-1)</f>
        <v>0</v>
      </c>
      <c r="R60">
        <f>I!Q58*SUM('Sim_Vt_Of(IxI)'!$H60:$K60)*(-1)</f>
        <v>0</v>
      </c>
      <c r="S60">
        <f>I!R58*SUM('Sim_Vt_Of(IxI)'!$H60:$K60)*(-1)</f>
        <v>0</v>
      </c>
      <c r="T60">
        <f>I!S58*SUM('Sim_Vt_Of(IxI)'!$H60:$K60)*(-1)</f>
        <v>0</v>
      </c>
      <c r="U60">
        <f>I!T58*SUM('Sim_Vt_Of(IxI)'!$H60:$K60)*(-1)</f>
        <v>0</v>
      </c>
      <c r="V60">
        <f>I!U58*SUM('Sim_Vt_Of(IxI)'!$H60:$K60)*(-1)</f>
        <v>0</v>
      </c>
      <c r="W60">
        <f>I!V58*SUM('Sim_Vt_Of(IxI)'!$H60:$K60)*(-1)</f>
        <v>0</v>
      </c>
      <c r="X60">
        <f>I!W58*SUM('Sim_Vt_Of(IxI)'!$H60:$K60)*(-1)</f>
        <v>0</v>
      </c>
      <c r="Y60">
        <f>I!X58*SUM('Sim_Vt_Of(IxI)'!$H60:$K60)*(-1)</f>
        <v>0</v>
      </c>
      <c r="Z60">
        <f>I!Y58*SUM('Sim_Vt_Of(IxI)'!$H60:$K60)*(-1)</f>
        <v>0</v>
      </c>
      <c r="AA60">
        <f>I!Z58*SUM('Sim_Vt_Of(IxI)'!$H60:$K60)*(-1)</f>
        <v>0</v>
      </c>
      <c r="AB60">
        <f>I!AA58*SUM('Sim_Vt_Of(IxI)'!$H60:$K60)*(-1)</f>
        <v>0</v>
      </c>
      <c r="AC60">
        <f>I!AB58*SUM('Sim_Vt_Of(IxI)'!$H60:$K60)*(-1)</f>
        <v>0</v>
      </c>
      <c r="AD60">
        <f>I!AC58*SUM('Sim_Vt_Of(IxI)'!$H60:$K60)*(-1)</f>
        <v>0</v>
      </c>
      <c r="AE60">
        <f>I!AD58*SUM('Sim_Vt_Of(IxI)'!$H60:$K60)*(-1)</f>
        <v>0</v>
      </c>
      <c r="AF60">
        <f>I!AE58*SUM('Sim_Vt_Of(IxI)'!$H60:$K60)*(-1)</f>
        <v>0</v>
      </c>
      <c r="AG60">
        <f>I!AF58*SUM('Sim_Vt_Of(IxI)'!$H60:$K60)*(-1)</f>
        <v>0</v>
      </c>
      <c r="AH60">
        <f>I!AG58*SUM('Sim_Vt_Of(IxI)'!$H60:$K60)*(-1)</f>
        <v>0</v>
      </c>
      <c r="AI60">
        <f>I!AH58*SUM('Sim_Vt_Of(IxI)'!$H60:$K60)*(-1)</f>
        <v>0</v>
      </c>
      <c r="AJ60">
        <f>I!AI58*SUM('Sim_Vt_Of(IxI)'!$H60:$K60)*(-1)</f>
        <v>0</v>
      </c>
      <c r="AK60">
        <f>I!AJ58*SUM('Sim_Vt_Of(IxI)'!$H60:$K60)*(-1)</f>
        <v>0</v>
      </c>
      <c r="AL60">
        <f>I!AK58*SUM('Sim_Vt_Of(IxI)'!$H60:$K60)*(-1)</f>
        <v>0</v>
      </c>
      <c r="AM60">
        <f>I!AL58*SUM('Sim_Vt_Of(IxI)'!$H60:$K60)*(-1)</f>
        <v>0</v>
      </c>
      <c r="AN60">
        <f>I!AM58*SUM('Sim_Vt_Of(IxI)'!$H60:$K60)*(-1)</f>
        <v>0</v>
      </c>
      <c r="AO60">
        <f>I!AN58*SUM('Sim_Vt_Of(IxI)'!$H60:$K60)*(-1)</f>
        <v>0</v>
      </c>
      <c r="AP60">
        <f>I!AO58*SUM('Sim_Vt_Of(IxI)'!$H60:$K60)*(-1)</f>
        <v>0</v>
      </c>
      <c r="AQ60">
        <f>I!AP58*SUM('Sim_Vt_Of(IxI)'!$H60:$K60)*(-1)</f>
        <v>0</v>
      </c>
      <c r="AR60">
        <f>I!AQ58*SUM('Sim_Vt_Of(IxI)'!$H60:$K60)*(-1)</f>
        <v>0</v>
      </c>
      <c r="AS60">
        <f>I!AR58*SUM('Sim_Vt_Of(IxI)'!$H60:$K60)*(-1)</f>
        <v>0</v>
      </c>
      <c r="AT60">
        <f>I!AS58*SUM('Sim_Vt_Of(IxI)'!$H60:$K60)*(-1)</f>
        <v>0</v>
      </c>
      <c r="AU60">
        <f>I!AT58*SUM('Sim_Vt_Of(IxI)'!$H60:$K60)*(-1)</f>
        <v>0</v>
      </c>
      <c r="AV60">
        <f>I!AU58*SUM('Sim_Vt_Of(IxI)'!$H60:$K60)*(-1)</f>
        <v>0</v>
      </c>
      <c r="AW60">
        <f>I!AV58*SUM('Sim_Vt_Of(IxI)'!$H60:$K60)*(-1)</f>
        <v>0</v>
      </c>
      <c r="AX60">
        <f>I!AW58*SUM('Sim_Vt_Of(IxI)'!$H60:$K60)*(-1)</f>
        <v>0</v>
      </c>
      <c r="AY60">
        <f>I!AX58*SUM('Sim_Vt_Of(IxI)'!$H60:$K60)*(-1)</f>
        <v>0</v>
      </c>
      <c r="AZ60">
        <f>I!AY58*SUM('Sim_Vt_Of(IxI)'!$H60:$K60)*(-1)</f>
        <v>0</v>
      </c>
      <c r="BA60">
        <f>I!AZ58*SUM('Sim_Vt_Of(IxI)'!$H60:$K60)*(-1)</f>
        <v>0</v>
      </c>
      <c r="BB60">
        <f>I!BA58*SUM('Sim_Vt_Of(IxI)'!$H60:$K60)*(-1)</f>
        <v>0</v>
      </c>
      <c r="BC60">
        <f>I!BB58*SUM('Sim_Vt_Of(IxI)'!$H60:$K60)*(-1)</f>
        <v>0</v>
      </c>
      <c r="BD60">
        <f>I!BC58*SUM('Sim_Vt_Of(IxI)'!$H60:$K60)*(-1)</f>
        <v>0</v>
      </c>
      <c r="BE60">
        <f>I!BD58*SUM('Sim_Vt_Of(IxI)'!$H60:$K60)*(-1)</f>
        <v>0</v>
      </c>
      <c r="BF60">
        <f>I!BE58*SUM('Sim_Vt_Of(IxI)'!$H60:$K60)*(-1)</f>
        <v>0</v>
      </c>
      <c r="BG60">
        <f>I!BF58*SUM('Sim_Vt_Of(IxI)'!$H60:$K60)*(-1)</f>
        <v>0</v>
      </c>
      <c r="BH60">
        <f>I!BG58*SUM('Sim_Vt_Of(IxI)'!$H60:$K60)*(-1)</f>
        <v>0</v>
      </c>
      <c r="BI60">
        <f>I!BH58*SUM('Sim_Vt_Of(IxI)'!$H60:$K60)*(-1)</f>
        <v>0</v>
      </c>
      <c r="BJ60">
        <f>I!BI58*SUM('Sim_Vt_Of(IxI)'!$H60:$K60)*(-1)</f>
        <v>0</v>
      </c>
      <c r="BK60">
        <f>I!BJ58*SUM('Sim_Vt_Of(IxI)'!$H60:$K60)*(-1)</f>
        <v>0</v>
      </c>
      <c r="BL60">
        <f>I!BK58*SUM('Sim_Vt_Of(IxI)'!$H60:$K60)*(-1)</f>
        <v>0</v>
      </c>
      <c r="BM60">
        <f>I!BL58*SUM('Sim_Vt_Of(IxI)'!$H60:$K60)*(-1)</f>
        <v>0</v>
      </c>
      <c r="BN60">
        <f>I!BM58*SUM('Sim_Vt_Of(IxI)'!$H60:$K60)*(-1)</f>
        <v>0</v>
      </c>
      <c r="BO60">
        <f>I!BN58*SUM('Sim_Vt_Of(IxI)'!$H60:$K60)*(-1)</f>
        <v>0</v>
      </c>
      <c r="BP60">
        <f>I!BO58*SUM('Sim_Vt_Of(IxI)'!$H60:$K60)*(-1)</f>
        <v>0</v>
      </c>
      <c r="BQ60">
        <f>I!BP58*SUM('Sim_Vt_Of(IxI)'!$H60:$K60)*(-1)</f>
        <v>0</v>
      </c>
      <c r="BR60">
        <f>I!BQ58*SUM('Sim_Vt_Of(IxI)'!$H60:$K60)*(-1)</f>
        <v>0</v>
      </c>
      <c r="BS60">
        <f>I!BR58*SUM('Sim_Vt_Of(IxI)'!$H60:$K60)*(-1)</f>
        <v>0</v>
      </c>
      <c r="BT60">
        <f>I!BS58*SUM('Sim_Vt_Of(IxI)'!$H60:$K60)*(-1)</f>
        <v>0</v>
      </c>
      <c r="BU60">
        <f>I!BT58*SUM('Sim_Vt_Of(IxI)'!$H60:$K60)*(-1)</f>
        <v>0</v>
      </c>
      <c r="BV60">
        <f>I!BU58*SUM('Sim_Vt_Of(IxI)'!$H60:$K60)*(-1)</f>
        <v>0</v>
      </c>
      <c r="BW60">
        <f>I!BV58*SUM('Sim_Vt_Of(IxI)'!$H60:$K60)*(-1)</f>
        <v>0</v>
      </c>
      <c r="BX60">
        <f>I!BW58*SUM('Sim_Vt_Of(IxI)'!$H60:$K60)*(-1)</f>
        <v>0</v>
      </c>
      <c r="BY60">
        <f>I!BX58*SUM('Sim_Vt_Of(IxI)'!$H60:$K60)*(-1)</f>
        <v>0</v>
      </c>
    </row>
    <row r="61" spans="1:77" x14ac:dyDescent="0.25">
      <c r="A61" s="105" t="s">
        <v>58</v>
      </c>
      <c r="B61">
        <f>I!A59*SUM('Sim_Vt_Of(IxI)'!$H61:$K61)*(-1)</f>
        <v>0</v>
      </c>
      <c r="C61">
        <f>I!B59*SUM('Sim_Vt_Of(IxI)'!$H61:$K61)*(-1)</f>
        <v>0</v>
      </c>
      <c r="D61">
        <f>I!C59*SUM('Sim_Vt_Of(IxI)'!$H61:$K61)*(-1)</f>
        <v>0</v>
      </c>
      <c r="E61">
        <f>I!D59*SUM('Sim_Vt_Of(IxI)'!$H61:$K61)*(-1)</f>
        <v>0</v>
      </c>
      <c r="F61">
        <f>I!E59*SUM('Sim_Vt_Of(IxI)'!$H61:$K61)*(-1)</f>
        <v>0</v>
      </c>
      <c r="G61">
        <f>I!F59*SUM('Sim_Vt_Of(IxI)'!$H61:$K61)*(-1)</f>
        <v>0</v>
      </c>
      <c r="H61">
        <f>I!G59*SUM('Sim_Vt_Of(IxI)'!$H61:$K61)*(-1)</f>
        <v>0</v>
      </c>
      <c r="I61">
        <f>I!H59*SUM('Sim_Vt_Of(IxI)'!$H61:$K61)*(-1)</f>
        <v>0</v>
      </c>
      <c r="J61">
        <f>I!I59*SUM('Sim_Vt_Of(IxI)'!$H61:$K61)*(-1)</f>
        <v>0</v>
      </c>
      <c r="K61">
        <f>I!J59*SUM('Sim_Vt_Of(IxI)'!$H61:$K61)*(-1)</f>
        <v>0</v>
      </c>
      <c r="L61">
        <f>I!K59*SUM('Sim_Vt_Of(IxI)'!$H61:$K61)*(-1)</f>
        <v>0</v>
      </c>
      <c r="M61">
        <f>I!L59*SUM('Sim_Vt_Of(IxI)'!$H61:$K61)*(-1)</f>
        <v>0</v>
      </c>
      <c r="N61">
        <f>I!M59*SUM('Sim_Vt_Of(IxI)'!$H61:$K61)*(-1)</f>
        <v>0</v>
      </c>
      <c r="O61">
        <f>I!N59*SUM('Sim_Vt_Of(IxI)'!$H61:$K61)*(-1)</f>
        <v>0</v>
      </c>
      <c r="P61">
        <f>I!O59*SUM('Sim_Vt_Of(IxI)'!$H61:$K61)*(-1)</f>
        <v>0</v>
      </c>
      <c r="Q61">
        <f>I!P59*SUM('Sim_Vt_Of(IxI)'!$H61:$K61)*(-1)</f>
        <v>0</v>
      </c>
      <c r="R61">
        <f>I!Q59*SUM('Sim_Vt_Of(IxI)'!$H61:$K61)*(-1)</f>
        <v>0</v>
      </c>
      <c r="S61">
        <f>I!R59*SUM('Sim_Vt_Of(IxI)'!$H61:$K61)*(-1)</f>
        <v>0</v>
      </c>
      <c r="T61">
        <f>I!S59*SUM('Sim_Vt_Of(IxI)'!$H61:$K61)*(-1)</f>
        <v>0</v>
      </c>
      <c r="U61">
        <f>I!T59*SUM('Sim_Vt_Of(IxI)'!$H61:$K61)*(-1)</f>
        <v>0</v>
      </c>
      <c r="V61">
        <f>I!U59*SUM('Sim_Vt_Of(IxI)'!$H61:$K61)*(-1)</f>
        <v>0</v>
      </c>
      <c r="W61">
        <f>I!V59*SUM('Sim_Vt_Of(IxI)'!$H61:$K61)*(-1)</f>
        <v>0</v>
      </c>
      <c r="X61">
        <f>I!W59*SUM('Sim_Vt_Of(IxI)'!$H61:$K61)*(-1)</f>
        <v>0</v>
      </c>
      <c r="Y61">
        <f>I!X59*SUM('Sim_Vt_Of(IxI)'!$H61:$K61)*(-1)</f>
        <v>0</v>
      </c>
      <c r="Z61">
        <f>I!Y59*SUM('Sim_Vt_Of(IxI)'!$H61:$K61)*(-1)</f>
        <v>0</v>
      </c>
      <c r="AA61">
        <f>I!Z59*SUM('Sim_Vt_Of(IxI)'!$H61:$K61)*(-1)</f>
        <v>0</v>
      </c>
      <c r="AB61">
        <f>I!AA59*SUM('Sim_Vt_Of(IxI)'!$H61:$K61)*(-1)</f>
        <v>0</v>
      </c>
      <c r="AC61">
        <f>I!AB59*SUM('Sim_Vt_Of(IxI)'!$H61:$K61)*(-1)</f>
        <v>0</v>
      </c>
      <c r="AD61">
        <f>I!AC59*SUM('Sim_Vt_Of(IxI)'!$H61:$K61)*(-1)</f>
        <v>0</v>
      </c>
      <c r="AE61">
        <f>I!AD59*SUM('Sim_Vt_Of(IxI)'!$H61:$K61)*(-1)</f>
        <v>0</v>
      </c>
      <c r="AF61">
        <f>I!AE59*SUM('Sim_Vt_Of(IxI)'!$H61:$K61)*(-1)</f>
        <v>0</v>
      </c>
      <c r="AG61">
        <f>I!AF59*SUM('Sim_Vt_Of(IxI)'!$H61:$K61)*(-1)</f>
        <v>0</v>
      </c>
      <c r="AH61">
        <f>I!AG59*SUM('Sim_Vt_Of(IxI)'!$H61:$K61)*(-1)</f>
        <v>0</v>
      </c>
      <c r="AI61">
        <f>I!AH59*SUM('Sim_Vt_Of(IxI)'!$H61:$K61)*(-1)</f>
        <v>0</v>
      </c>
      <c r="AJ61">
        <f>I!AI59*SUM('Sim_Vt_Of(IxI)'!$H61:$K61)*(-1)</f>
        <v>0</v>
      </c>
      <c r="AK61">
        <f>I!AJ59*SUM('Sim_Vt_Of(IxI)'!$H61:$K61)*(-1)</f>
        <v>0</v>
      </c>
      <c r="AL61">
        <f>I!AK59*SUM('Sim_Vt_Of(IxI)'!$H61:$K61)*(-1)</f>
        <v>0</v>
      </c>
      <c r="AM61">
        <f>I!AL59*SUM('Sim_Vt_Of(IxI)'!$H61:$K61)*(-1)</f>
        <v>0</v>
      </c>
      <c r="AN61">
        <f>I!AM59*SUM('Sim_Vt_Of(IxI)'!$H61:$K61)*(-1)</f>
        <v>0</v>
      </c>
      <c r="AO61">
        <f>I!AN59*SUM('Sim_Vt_Of(IxI)'!$H61:$K61)*(-1)</f>
        <v>0</v>
      </c>
      <c r="AP61">
        <f>I!AO59*SUM('Sim_Vt_Of(IxI)'!$H61:$K61)*(-1)</f>
        <v>0</v>
      </c>
      <c r="AQ61">
        <f>I!AP59*SUM('Sim_Vt_Of(IxI)'!$H61:$K61)*(-1)</f>
        <v>0</v>
      </c>
      <c r="AR61">
        <f>I!AQ59*SUM('Sim_Vt_Of(IxI)'!$H61:$K61)*(-1)</f>
        <v>0</v>
      </c>
      <c r="AS61">
        <f>I!AR59*SUM('Sim_Vt_Of(IxI)'!$H61:$K61)*(-1)</f>
        <v>0</v>
      </c>
      <c r="AT61">
        <f>I!AS59*SUM('Sim_Vt_Of(IxI)'!$H61:$K61)*(-1)</f>
        <v>0</v>
      </c>
      <c r="AU61">
        <f>I!AT59*SUM('Sim_Vt_Of(IxI)'!$H61:$K61)*(-1)</f>
        <v>0</v>
      </c>
      <c r="AV61">
        <f>I!AU59*SUM('Sim_Vt_Of(IxI)'!$H61:$K61)*(-1)</f>
        <v>0</v>
      </c>
      <c r="AW61">
        <f>I!AV59*SUM('Sim_Vt_Of(IxI)'!$H61:$K61)*(-1)</f>
        <v>0</v>
      </c>
      <c r="AX61">
        <f>I!AW59*SUM('Sim_Vt_Of(IxI)'!$H61:$K61)*(-1)</f>
        <v>0</v>
      </c>
      <c r="AY61">
        <f>I!AX59*SUM('Sim_Vt_Of(IxI)'!$H61:$K61)*(-1)</f>
        <v>0</v>
      </c>
      <c r="AZ61">
        <f>I!AY59*SUM('Sim_Vt_Of(IxI)'!$H61:$K61)*(-1)</f>
        <v>0</v>
      </c>
      <c r="BA61">
        <f>I!AZ59*SUM('Sim_Vt_Of(IxI)'!$H61:$K61)*(-1)</f>
        <v>0</v>
      </c>
      <c r="BB61">
        <f>I!BA59*SUM('Sim_Vt_Of(IxI)'!$H61:$K61)*(-1)</f>
        <v>0</v>
      </c>
      <c r="BC61">
        <f>I!BB59*SUM('Sim_Vt_Of(IxI)'!$H61:$K61)*(-1)</f>
        <v>0</v>
      </c>
      <c r="BD61">
        <f>I!BC59*SUM('Sim_Vt_Of(IxI)'!$H61:$K61)*(-1)</f>
        <v>0</v>
      </c>
      <c r="BE61">
        <f>I!BD59*SUM('Sim_Vt_Of(IxI)'!$H61:$K61)*(-1)</f>
        <v>0</v>
      </c>
      <c r="BF61">
        <f>I!BE59*SUM('Sim_Vt_Of(IxI)'!$H61:$K61)*(-1)</f>
        <v>0</v>
      </c>
      <c r="BG61">
        <f>I!BF59*SUM('Sim_Vt_Of(IxI)'!$H61:$K61)*(-1)</f>
        <v>0</v>
      </c>
      <c r="BH61">
        <f>I!BG59*SUM('Sim_Vt_Of(IxI)'!$H61:$K61)*(-1)</f>
        <v>0</v>
      </c>
      <c r="BI61">
        <f>I!BH59*SUM('Sim_Vt_Of(IxI)'!$H61:$K61)*(-1)</f>
        <v>0</v>
      </c>
      <c r="BJ61">
        <f>I!BI59*SUM('Sim_Vt_Of(IxI)'!$H61:$K61)*(-1)</f>
        <v>0</v>
      </c>
      <c r="BK61">
        <f>I!BJ59*SUM('Sim_Vt_Of(IxI)'!$H61:$K61)*(-1)</f>
        <v>0</v>
      </c>
      <c r="BL61">
        <f>I!BK59*SUM('Sim_Vt_Of(IxI)'!$H61:$K61)*(-1)</f>
        <v>0</v>
      </c>
      <c r="BM61">
        <f>I!BL59*SUM('Sim_Vt_Of(IxI)'!$H61:$K61)*(-1)</f>
        <v>0</v>
      </c>
      <c r="BN61">
        <f>I!BM59*SUM('Sim_Vt_Of(IxI)'!$H61:$K61)*(-1)</f>
        <v>0</v>
      </c>
      <c r="BO61">
        <f>I!BN59*SUM('Sim_Vt_Of(IxI)'!$H61:$K61)*(-1)</f>
        <v>0</v>
      </c>
      <c r="BP61">
        <f>I!BO59*SUM('Sim_Vt_Of(IxI)'!$H61:$K61)*(-1)</f>
        <v>0</v>
      </c>
      <c r="BQ61">
        <f>I!BP59*SUM('Sim_Vt_Of(IxI)'!$H61:$K61)*(-1)</f>
        <v>0</v>
      </c>
      <c r="BR61">
        <f>I!BQ59*SUM('Sim_Vt_Of(IxI)'!$H61:$K61)*(-1)</f>
        <v>0</v>
      </c>
      <c r="BS61">
        <f>I!BR59*SUM('Sim_Vt_Of(IxI)'!$H61:$K61)*(-1)</f>
        <v>0</v>
      </c>
      <c r="BT61">
        <f>I!BS59*SUM('Sim_Vt_Of(IxI)'!$H61:$K61)*(-1)</f>
        <v>0</v>
      </c>
      <c r="BU61">
        <f>I!BT59*SUM('Sim_Vt_Of(IxI)'!$H61:$K61)*(-1)</f>
        <v>0</v>
      </c>
      <c r="BV61">
        <f>I!BU59*SUM('Sim_Vt_Of(IxI)'!$H61:$K61)*(-1)</f>
        <v>0</v>
      </c>
      <c r="BW61">
        <f>I!BV59*SUM('Sim_Vt_Of(IxI)'!$H61:$K61)*(-1)</f>
        <v>0</v>
      </c>
      <c r="BX61">
        <f>I!BW59*SUM('Sim_Vt_Of(IxI)'!$H61:$K61)*(-1)</f>
        <v>0</v>
      </c>
      <c r="BY61">
        <f>I!BX59*SUM('Sim_Vt_Of(IxI)'!$H61:$K61)*(-1)</f>
        <v>0</v>
      </c>
    </row>
    <row r="62" spans="1:77" x14ac:dyDescent="0.25">
      <c r="A62" s="105" t="s">
        <v>59</v>
      </c>
      <c r="B62">
        <f>I!A60*SUM('Sim_Vt_Of(IxI)'!$H62:$K62)*(-1)</f>
        <v>0</v>
      </c>
      <c r="C62">
        <f>I!B60*SUM('Sim_Vt_Of(IxI)'!$H62:$K62)*(-1)</f>
        <v>0</v>
      </c>
      <c r="D62">
        <f>I!C60*SUM('Sim_Vt_Of(IxI)'!$H62:$K62)*(-1)</f>
        <v>0</v>
      </c>
      <c r="E62">
        <f>I!D60*SUM('Sim_Vt_Of(IxI)'!$H62:$K62)*(-1)</f>
        <v>0</v>
      </c>
      <c r="F62">
        <f>I!E60*SUM('Sim_Vt_Of(IxI)'!$H62:$K62)*(-1)</f>
        <v>0</v>
      </c>
      <c r="G62">
        <f>I!F60*SUM('Sim_Vt_Of(IxI)'!$H62:$K62)*(-1)</f>
        <v>0</v>
      </c>
      <c r="H62">
        <f>I!G60*SUM('Sim_Vt_Of(IxI)'!$H62:$K62)*(-1)</f>
        <v>0</v>
      </c>
      <c r="I62">
        <f>I!H60*SUM('Sim_Vt_Of(IxI)'!$H62:$K62)*(-1)</f>
        <v>0</v>
      </c>
      <c r="J62">
        <f>I!I60*SUM('Sim_Vt_Of(IxI)'!$H62:$K62)*(-1)</f>
        <v>0</v>
      </c>
      <c r="K62">
        <f>I!J60*SUM('Sim_Vt_Of(IxI)'!$H62:$K62)*(-1)</f>
        <v>0</v>
      </c>
      <c r="L62">
        <f>I!K60*SUM('Sim_Vt_Of(IxI)'!$H62:$K62)*(-1)</f>
        <v>0</v>
      </c>
      <c r="M62">
        <f>I!L60*SUM('Sim_Vt_Of(IxI)'!$H62:$K62)*(-1)</f>
        <v>0</v>
      </c>
      <c r="N62">
        <f>I!M60*SUM('Sim_Vt_Of(IxI)'!$H62:$K62)*(-1)</f>
        <v>0</v>
      </c>
      <c r="O62">
        <f>I!N60*SUM('Sim_Vt_Of(IxI)'!$H62:$K62)*(-1)</f>
        <v>0</v>
      </c>
      <c r="P62">
        <f>I!O60*SUM('Sim_Vt_Of(IxI)'!$H62:$K62)*(-1)</f>
        <v>0</v>
      </c>
      <c r="Q62">
        <f>I!P60*SUM('Sim_Vt_Of(IxI)'!$H62:$K62)*(-1)</f>
        <v>0</v>
      </c>
      <c r="R62">
        <f>I!Q60*SUM('Sim_Vt_Of(IxI)'!$H62:$K62)*(-1)</f>
        <v>0</v>
      </c>
      <c r="S62">
        <f>I!R60*SUM('Sim_Vt_Of(IxI)'!$H62:$K62)*(-1)</f>
        <v>0</v>
      </c>
      <c r="T62">
        <f>I!S60*SUM('Sim_Vt_Of(IxI)'!$H62:$K62)*(-1)</f>
        <v>0</v>
      </c>
      <c r="U62">
        <f>I!T60*SUM('Sim_Vt_Of(IxI)'!$H62:$K62)*(-1)</f>
        <v>0</v>
      </c>
      <c r="V62">
        <f>I!U60*SUM('Sim_Vt_Of(IxI)'!$H62:$K62)*(-1)</f>
        <v>0</v>
      </c>
      <c r="W62">
        <f>I!V60*SUM('Sim_Vt_Of(IxI)'!$H62:$K62)*(-1)</f>
        <v>0</v>
      </c>
      <c r="X62">
        <f>I!W60*SUM('Sim_Vt_Of(IxI)'!$H62:$K62)*(-1)</f>
        <v>0</v>
      </c>
      <c r="Y62">
        <f>I!X60*SUM('Sim_Vt_Of(IxI)'!$H62:$K62)*(-1)</f>
        <v>0</v>
      </c>
      <c r="Z62">
        <f>I!Y60*SUM('Sim_Vt_Of(IxI)'!$H62:$K62)*(-1)</f>
        <v>0</v>
      </c>
      <c r="AA62">
        <f>I!Z60*SUM('Sim_Vt_Of(IxI)'!$H62:$K62)*(-1)</f>
        <v>0</v>
      </c>
      <c r="AB62">
        <f>I!AA60*SUM('Sim_Vt_Of(IxI)'!$H62:$K62)*(-1)</f>
        <v>0</v>
      </c>
      <c r="AC62">
        <f>I!AB60*SUM('Sim_Vt_Of(IxI)'!$H62:$K62)*(-1)</f>
        <v>0</v>
      </c>
      <c r="AD62">
        <f>I!AC60*SUM('Sim_Vt_Of(IxI)'!$H62:$K62)*(-1)</f>
        <v>0</v>
      </c>
      <c r="AE62">
        <f>I!AD60*SUM('Sim_Vt_Of(IxI)'!$H62:$K62)*(-1)</f>
        <v>0</v>
      </c>
      <c r="AF62">
        <f>I!AE60*SUM('Sim_Vt_Of(IxI)'!$H62:$K62)*(-1)</f>
        <v>0</v>
      </c>
      <c r="AG62">
        <f>I!AF60*SUM('Sim_Vt_Of(IxI)'!$H62:$K62)*(-1)</f>
        <v>0</v>
      </c>
      <c r="AH62">
        <f>I!AG60*SUM('Sim_Vt_Of(IxI)'!$H62:$K62)*(-1)</f>
        <v>0</v>
      </c>
      <c r="AI62">
        <f>I!AH60*SUM('Sim_Vt_Of(IxI)'!$H62:$K62)*(-1)</f>
        <v>0</v>
      </c>
      <c r="AJ62">
        <f>I!AI60*SUM('Sim_Vt_Of(IxI)'!$H62:$K62)*(-1)</f>
        <v>0</v>
      </c>
      <c r="AK62">
        <f>I!AJ60*SUM('Sim_Vt_Of(IxI)'!$H62:$K62)*(-1)</f>
        <v>0</v>
      </c>
      <c r="AL62">
        <f>I!AK60*SUM('Sim_Vt_Of(IxI)'!$H62:$K62)*(-1)</f>
        <v>0</v>
      </c>
      <c r="AM62">
        <f>I!AL60*SUM('Sim_Vt_Of(IxI)'!$H62:$K62)*(-1)</f>
        <v>0</v>
      </c>
      <c r="AN62">
        <f>I!AM60*SUM('Sim_Vt_Of(IxI)'!$H62:$K62)*(-1)</f>
        <v>0</v>
      </c>
      <c r="AO62">
        <f>I!AN60*SUM('Sim_Vt_Of(IxI)'!$H62:$K62)*(-1)</f>
        <v>0</v>
      </c>
      <c r="AP62">
        <f>I!AO60*SUM('Sim_Vt_Of(IxI)'!$H62:$K62)*(-1)</f>
        <v>0</v>
      </c>
      <c r="AQ62">
        <f>I!AP60*SUM('Sim_Vt_Of(IxI)'!$H62:$K62)*(-1)</f>
        <v>0</v>
      </c>
      <c r="AR62">
        <f>I!AQ60*SUM('Sim_Vt_Of(IxI)'!$H62:$K62)*(-1)</f>
        <v>0</v>
      </c>
      <c r="AS62">
        <f>I!AR60*SUM('Sim_Vt_Of(IxI)'!$H62:$K62)*(-1)</f>
        <v>0</v>
      </c>
      <c r="AT62">
        <f>I!AS60*SUM('Sim_Vt_Of(IxI)'!$H62:$K62)*(-1)</f>
        <v>0</v>
      </c>
      <c r="AU62">
        <f>I!AT60*SUM('Sim_Vt_Of(IxI)'!$H62:$K62)*(-1)</f>
        <v>0</v>
      </c>
      <c r="AV62">
        <f>I!AU60*SUM('Sim_Vt_Of(IxI)'!$H62:$K62)*(-1)</f>
        <v>0</v>
      </c>
      <c r="AW62">
        <f>I!AV60*SUM('Sim_Vt_Of(IxI)'!$H62:$K62)*(-1)</f>
        <v>0</v>
      </c>
      <c r="AX62">
        <f>I!AW60*SUM('Sim_Vt_Of(IxI)'!$H62:$K62)*(-1)</f>
        <v>0</v>
      </c>
      <c r="AY62">
        <f>I!AX60*SUM('Sim_Vt_Of(IxI)'!$H62:$K62)*(-1)</f>
        <v>0</v>
      </c>
      <c r="AZ62">
        <f>I!AY60*SUM('Sim_Vt_Of(IxI)'!$H62:$K62)*(-1)</f>
        <v>0</v>
      </c>
      <c r="BA62">
        <f>I!AZ60*SUM('Sim_Vt_Of(IxI)'!$H62:$K62)*(-1)</f>
        <v>0</v>
      </c>
      <c r="BB62">
        <f>I!BA60*SUM('Sim_Vt_Of(IxI)'!$H62:$K62)*(-1)</f>
        <v>0</v>
      </c>
      <c r="BC62">
        <f>I!BB60*SUM('Sim_Vt_Of(IxI)'!$H62:$K62)*(-1)</f>
        <v>0</v>
      </c>
      <c r="BD62">
        <f>I!BC60*SUM('Sim_Vt_Of(IxI)'!$H62:$K62)*(-1)</f>
        <v>0</v>
      </c>
      <c r="BE62">
        <f>I!BD60*SUM('Sim_Vt_Of(IxI)'!$H62:$K62)*(-1)</f>
        <v>0</v>
      </c>
      <c r="BF62">
        <f>I!BE60*SUM('Sim_Vt_Of(IxI)'!$H62:$K62)*(-1)</f>
        <v>0</v>
      </c>
      <c r="BG62">
        <f>I!BF60*SUM('Sim_Vt_Of(IxI)'!$H62:$K62)*(-1)</f>
        <v>0</v>
      </c>
      <c r="BH62">
        <f>I!BG60*SUM('Sim_Vt_Of(IxI)'!$H62:$K62)*(-1)</f>
        <v>0</v>
      </c>
      <c r="BI62">
        <f>I!BH60*SUM('Sim_Vt_Of(IxI)'!$H62:$K62)*(-1)</f>
        <v>0</v>
      </c>
      <c r="BJ62">
        <f>I!BI60*SUM('Sim_Vt_Of(IxI)'!$H62:$K62)*(-1)</f>
        <v>0</v>
      </c>
      <c r="BK62">
        <f>I!BJ60*SUM('Sim_Vt_Of(IxI)'!$H62:$K62)*(-1)</f>
        <v>0</v>
      </c>
      <c r="BL62">
        <f>I!BK60*SUM('Sim_Vt_Of(IxI)'!$H62:$K62)*(-1)</f>
        <v>0</v>
      </c>
      <c r="BM62">
        <f>I!BL60*SUM('Sim_Vt_Of(IxI)'!$H62:$K62)*(-1)</f>
        <v>0</v>
      </c>
      <c r="BN62">
        <f>I!BM60*SUM('Sim_Vt_Of(IxI)'!$H62:$K62)*(-1)</f>
        <v>0</v>
      </c>
      <c r="BO62">
        <f>I!BN60*SUM('Sim_Vt_Of(IxI)'!$H62:$K62)*(-1)</f>
        <v>0</v>
      </c>
      <c r="BP62">
        <f>I!BO60*SUM('Sim_Vt_Of(IxI)'!$H62:$K62)*(-1)</f>
        <v>0</v>
      </c>
      <c r="BQ62">
        <f>I!BP60*SUM('Sim_Vt_Of(IxI)'!$H62:$K62)*(-1)</f>
        <v>0</v>
      </c>
      <c r="BR62">
        <f>I!BQ60*SUM('Sim_Vt_Of(IxI)'!$H62:$K62)*(-1)</f>
        <v>0</v>
      </c>
      <c r="BS62">
        <f>I!BR60*SUM('Sim_Vt_Of(IxI)'!$H62:$K62)*(-1)</f>
        <v>0</v>
      </c>
      <c r="BT62">
        <f>I!BS60*SUM('Sim_Vt_Of(IxI)'!$H62:$K62)*(-1)</f>
        <v>0</v>
      </c>
      <c r="BU62">
        <f>I!BT60*SUM('Sim_Vt_Of(IxI)'!$H62:$K62)*(-1)</f>
        <v>0</v>
      </c>
      <c r="BV62">
        <f>I!BU60*SUM('Sim_Vt_Of(IxI)'!$H62:$K62)*(-1)</f>
        <v>0</v>
      </c>
      <c r="BW62">
        <f>I!BV60*SUM('Sim_Vt_Of(IxI)'!$H62:$K62)*(-1)</f>
        <v>0</v>
      </c>
      <c r="BX62">
        <f>I!BW60*SUM('Sim_Vt_Of(IxI)'!$H62:$K62)*(-1)</f>
        <v>0</v>
      </c>
      <c r="BY62">
        <f>I!BX60*SUM('Sim_Vt_Of(IxI)'!$H62:$K62)*(-1)</f>
        <v>0</v>
      </c>
    </row>
    <row r="63" spans="1:77" x14ac:dyDescent="0.25">
      <c r="A63" s="105" t="s">
        <v>60</v>
      </c>
      <c r="B63">
        <f>I!A61*SUM('Sim_Vt_Of(IxI)'!$H63:$K63)*(-1)</f>
        <v>0</v>
      </c>
      <c r="C63">
        <f>I!B61*SUM('Sim_Vt_Of(IxI)'!$H63:$K63)*(-1)</f>
        <v>0</v>
      </c>
      <c r="D63">
        <f>I!C61*SUM('Sim_Vt_Of(IxI)'!$H63:$K63)*(-1)</f>
        <v>0</v>
      </c>
      <c r="E63">
        <f>I!D61*SUM('Sim_Vt_Of(IxI)'!$H63:$K63)*(-1)</f>
        <v>0</v>
      </c>
      <c r="F63">
        <f>I!E61*SUM('Sim_Vt_Of(IxI)'!$H63:$K63)*(-1)</f>
        <v>0</v>
      </c>
      <c r="G63">
        <f>I!F61*SUM('Sim_Vt_Of(IxI)'!$H63:$K63)*(-1)</f>
        <v>0</v>
      </c>
      <c r="H63">
        <f>I!G61*SUM('Sim_Vt_Of(IxI)'!$H63:$K63)*(-1)</f>
        <v>0</v>
      </c>
      <c r="I63">
        <f>I!H61*SUM('Sim_Vt_Of(IxI)'!$H63:$K63)*(-1)</f>
        <v>0</v>
      </c>
      <c r="J63">
        <f>I!I61*SUM('Sim_Vt_Of(IxI)'!$H63:$K63)*(-1)</f>
        <v>0</v>
      </c>
      <c r="K63">
        <f>I!J61*SUM('Sim_Vt_Of(IxI)'!$H63:$K63)*(-1)</f>
        <v>0</v>
      </c>
      <c r="L63">
        <f>I!K61*SUM('Sim_Vt_Of(IxI)'!$H63:$K63)*(-1)</f>
        <v>0</v>
      </c>
      <c r="M63">
        <f>I!L61*SUM('Sim_Vt_Of(IxI)'!$H63:$K63)*(-1)</f>
        <v>0</v>
      </c>
      <c r="N63">
        <f>I!M61*SUM('Sim_Vt_Of(IxI)'!$H63:$K63)*(-1)</f>
        <v>0</v>
      </c>
      <c r="O63">
        <f>I!N61*SUM('Sim_Vt_Of(IxI)'!$H63:$K63)*(-1)</f>
        <v>0</v>
      </c>
      <c r="P63">
        <f>I!O61*SUM('Sim_Vt_Of(IxI)'!$H63:$K63)*(-1)</f>
        <v>0</v>
      </c>
      <c r="Q63">
        <f>I!P61*SUM('Sim_Vt_Of(IxI)'!$H63:$K63)*(-1)</f>
        <v>0</v>
      </c>
      <c r="R63">
        <f>I!Q61*SUM('Sim_Vt_Of(IxI)'!$H63:$K63)*(-1)</f>
        <v>0</v>
      </c>
      <c r="S63">
        <f>I!R61*SUM('Sim_Vt_Of(IxI)'!$H63:$K63)*(-1)</f>
        <v>0</v>
      </c>
      <c r="T63">
        <f>I!S61*SUM('Sim_Vt_Of(IxI)'!$H63:$K63)*(-1)</f>
        <v>0</v>
      </c>
      <c r="U63">
        <f>I!T61*SUM('Sim_Vt_Of(IxI)'!$H63:$K63)*(-1)</f>
        <v>0</v>
      </c>
      <c r="V63">
        <f>I!U61*SUM('Sim_Vt_Of(IxI)'!$H63:$K63)*(-1)</f>
        <v>0</v>
      </c>
      <c r="W63">
        <f>I!V61*SUM('Sim_Vt_Of(IxI)'!$H63:$K63)*(-1)</f>
        <v>0</v>
      </c>
      <c r="X63">
        <f>I!W61*SUM('Sim_Vt_Of(IxI)'!$H63:$K63)*(-1)</f>
        <v>0</v>
      </c>
      <c r="Y63">
        <f>I!X61*SUM('Sim_Vt_Of(IxI)'!$H63:$K63)*(-1)</f>
        <v>0</v>
      </c>
      <c r="Z63">
        <f>I!Y61*SUM('Sim_Vt_Of(IxI)'!$H63:$K63)*(-1)</f>
        <v>0</v>
      </c>
      <c r="AA63">
        <f>I!Z61*SUM('Sim_Vt_Of(IxI)'!$H63:$K63)*(-1)</f>
        <v>0</v>
      </c>
      <c r="AB63">
        <f>I!AA61*SUM('Sim_Vt_Of(IxI)'!$H63:$K63)*(-1)</f>
        <v>0</v>
      </c>
      <c r="AC63">
        <f>I!AB61*SUM('Sim_Vt_Of(IxI)'!$H63:$K63)*(-1)</f>
        <v>0</v>
      </c>
      <c r="AD63">
        <f>I!AC61*SUM('Sim_Vt_Of(IxI)'!$H63:$K63)*(-1)</f>
        <v>0</v>
      </c>
      <c r="AE63">
        <f>I!AD61*SUM('Sim_Vt_Of(IxI)'!$H63:$K63)*(-1)</f>
        <v>0</v>
      </c>
      <c r="AF63">
        <f>I!AE61*SUM('Sim_Vt_Of(IxI)'!$H63:$K63)*(-1)</f>
        <v>0</v>
      </c>
      <c r="AG63">
        <f>I!AF61*SUM('Sim_Vt_Of(IxI)'!$H63:$K63)*(-1)</f>
        <v>0</v>
      </c>
      <c r="AH63">
        <f>I!AG61*SUM('Sim_Vt_Of(IxI)'!$H63:$K63)*(-1)</f>
        <v>0</v>
      </c>
      <c r="AI63">
        <f>I!AH61*SUM('Sim_Vt_Of(IxI)'!$H63:$K63)*(-1)</f>
        <v>0</v>
      </c>
      <c r="AJ63">
        <f>I!AI61*SUM('Sim_Vt_Of(IxI)'!$H63:$K63)*(-1)</f>
        <v>0</v>
      </c>
      <c r="AK63">
        <f>I!AJ61*SUM('Sim_Vt_Of(IxI)'!$H63:$K63)*(-1)</f>
        <v>0</v>
      </c>
      <c r="AL63">
        <f>I!AK61*SUM('Sim_Vt_Of(IxI)'!$H63:$K63)*(-1)</f>
        <v>0</v>
      </c>
      <c r="AM63">
        <f>I!AL61*SUM('Sim_Vt_Of(IxI)'!$H63:$K63)*(-1)</f>
        <v>0</v>
      </c>
      <c r="AN63">
        <f>I!AM61*SUM('Sim_Vt_Of(IxI)'!$H63:$K63)*(-1)</f>
        <v>0</v>
      </c>
      <c r="AO63">
        <f>I!AN61*SUM('Sim_Vt_Of(IxI)'!$H63:$K63)*(-1)</f>
        <v>0</v>
      </c>
      <c r="AP63">
        <f>I!AO61*SUM('Sim_Vt_Of(IxI)'!$H63:$K63)*(-1)</f>
        <v>0</v>
      </c>
      <c r="AQ63">
        <f>I!AP61*SUM('Sim_Vt_Of(IxI)'!$H63:$K63)*(-1)</f>
        <v>0</v>
      </c>
      <c r="AR63">
        <f>I!AQ61*SUM('Sim_Vt_Of(IxI)'!$H63:$K63)*(-1)</f>
        <v>0</v>
      </c>
      <c r="AS63">
        <f>I!AR61*SUM('Sim_Vt_Of(IxI)'!$H63:$K63)*(-1)</f>
        <v>0</v>
      </c>
      <c r="AT63">
        <f>I!AS61*SUM('Sim_Vt_Of(IxI)'!$H63:$K63)*(-1)</f>
        <v>0</v>
      </c>
      <c r="AU63">
        <f>I!AT61*SUM('Sim_Vt_Of(IxI)'!$H63:$K63)*(-1)</f>
        <v>0</v>
      </c>
      <c r="AV63">
        <f>I!AU61*SUM('Sim_Vt_Of(IxI)'!$H63:$K63)*(-1)</f>
        <v>0</v>
      </c>
      <c r="AW63">
        <f>I!AV61*SUM('Sim_Vt_Of(IxI)'!$H63:$K63)*(-1)</f>
        <v>0</v>
      </c>
      <c r="AX63">
        <f>I!AW61*SUM('Sim_Vt_Of(IxI)'!$H63:$K63)*(-1)</f>
        <v>0</v>
      </c>
      <c r="AY63">
        <f>I!AX61*SUM('Sim_Vt_Of(IxI)'!$H63:$K63)*(-1)</f>
        <v>0</v>
      </c>
      <c r="AZ63">
        <f>I!AY61*SUM('Sim_Vt_Of(IxI)'!$H63:$K63)*(-1)</f>
        <v>0</v>
      </c>
      <c r="BA63">
        <f>I!AZ61*SUM('Sim_Vt_Of(IxI)'!$H63:$K63)*(-1)</f>
        <v>0</v>
      </c>
      <c r="BB63">
        <f>I!BA61*SUM('Sim_Vt_Of(IxI)'!$H63:$K63)*(-1)</f>
        <v>0</v>
      </c>
      <c r="BC63">
        <f>I!BB61*SUM('Sim_Vt_Of(IxI)'!$H63:$K63)*(-1)</f>
        <v>0</v>
      </c>
      <c r="BD63">
        <f>I!BC61*SUM('Sim_Vt_Of(IxI)'!$H63:$K63)*(-1)</f>
        <v>0</v>
      </c>
      <c r="BE63">
        <f>I!BD61*SUM('Sim_Vt_Of(IxI)'!$H63:$K63)*(-1)</f>
        <v>0</v>
      </c>
      <c r="BF63">
        <f>I!BE61*SUM('Sim_Vt_Of(IxI)'!$H63:$K63)*(-1)</f>
        <v>0</v>
      </c>
      <c r="BG63">
        <f>I!BF61*SUM('Sim_Vt_Of(IxI)'!$H63:$K63)*(-1)</f>
        <v>0</v>
      </c>
      <c r="BH63">
        <f>I!BG61*SUM('Sim_Vt_Of(IxI)'!$H63:$K63)*(-1)</f>
        <v>0</v>
      </c>
      <c r="BI63">
        <f>I!BH61*SUM('Sim_Vt_Of(IxI)'!$H63:$K63)*(-1)</f>
        <v>0</v>
      </c>
      <c r="BJ63">
        <f>I!BI61*SUM('Sim_Vt_Of(IxI)'!$H63:$K63)*(-1)</f>
        <v>0</v>
      </c>
      <c r="BK63">
        <f>I!BJ61*SUM('Sim_Vt_Of(IxI)'!$H63:$K63)*(-1)</f>
        <v>0</v>
      </c>
      <c r="BL63">
        <f>I!BK61*SUM('Sim_Vt_Of(IxI)'!$H63:$K63)*(-1)</f>
        <v>0</v>
      </c>
      <c r="BM63">
        <f>I!BL61*SUM('Sim_Vt_Of(IxI)'!$H63:$K63)*(-1)</f>
        <v>0</v>
      </c>
      <c r="BN63">
        <f>I!BM61*SUM('Sim_Vt_Of(IxI)'!$H63:$K63)*(-1)</f>
        <v>0</v>
      </c>
      <c r="BO63">
        <f>I!BN61*SUM('Sim_Vt_Of(IxI)'!$H63:$K63)*(-1)</f>
        <v>0</v>
      </c>
      <c r="BP63">
        <f>I!BO61*SUM('Sim_Vt_Of(IxI)'!$H63:$K63)*(-1)</f>
        <v>0</v>
      </c>
      <c r="BQ63">
        <f>I!BP61*SUM('Sim_Vt_Of(IxI)'!$H63:$K63)*(-1)</f>
        <v>0</v>
      </c>
      <c r="BR63">
        <f>I!BQ61*SUM('Sim_Vt_Of(IxI)'!$H63:$K63)*(-1)</f>
        <v>0</v>
      </c>
      <c r="BS63">
        <f>I!BR61*SUM('Sim_Vt_Of(IxI)'!$H63:$K63)*(-1)</f>
        <v>0</v>
      </c>
      <c r="BT63">
        <f>I!BS61*SUM('Sim_Vt_Of(IxI)'!$H63:$K63)*(-1)</f>
        <v>0</v>
      </c>
      <c r="BU63">
        <f>I!BT61*SUM('Sim_Vt_Of(IxI)'!$H63:$K63)*(-1)</f>
        <v>0</v>
      </c>
      <c r="BV63">
        <f>I!BU61*SUM('Sim_Vt_Of(IxI)'!$H63:$K63)*(-1)</f>
        <v>0</v>
      </c>
      <c r="BW63">
        <f>I!BV61*SUM('Sim_Vt_Of(IxI)'!$H63:$K63)*(-1)</f>
        <v>0</v>
      </c>
      <c r="BX63">
        <f>I!BW61*SUM('Sim_Vt_Of(IxI)'!$H63:$K63)*(-1)</f>
        <v>0</v>
      </c>
      <c r="BY63">
        <f>I!BX61*SUM('Sim_Vt_Of(IxI)'!$H63:$K63)*(-1)</f>
        <v>0</v>
      </c>
    </row>
    <row r="64" spans="1:77" x14ac:dyDescent="0.25">
      <c r="A64" s="105" t="s">
        <v>61</v>
      </c>
      <c r="B64">
        <f>I!A62*SUM('Sim_Vt_Of(IxI)'!$H64:$K64)*(-1)</f>
        <v>0</v>
      </c>
      <c r="C64">
        <f>I!B62*SUM('Sim_Vt_Of(IxI)'!$H64:$K64)*(-1)</f>
        <v>0</v>
      </c>
      <c r="D64">
        <f>I!C62*SUM('Sim_Vt_Of(IxI)'!$H64:$K64)*(-1)</f>
        <v>0</v>
      </c>
      <c r="E64">
        <f>I!D62*SUM('Sim_Vt_Of(IxI)'!$H64:$K64)*(-1)</f>
        <v>0</v>
      </c>
      <c r="F64">
        <f>I!E62*SUM('Sim_Vt_Of(IxI)'!$H64:$K64)*(-1)</f>
        <v>0</v>
      </c>
      <c r="G64">
        <f>I!F62*SUM('Sim_Vt_Of(IxI)'!$H64:$K64)*(-1)</f>
        <v>0</v>
      </c>
      <c r="H64">
        <f>I!G62*SUM('Sim_Vt_Of(IxI)'!$H64:$K64)*(-1)</f>
        <v>0</v>
      </c>
      <c r="I64">
        <f>I!H62*SUM('Sim_Vt_Of(IxI)'!$H64:$K64)*(-1)</f>
        <v>0</v>
      </c>
      <c r="J64">
        <f>I!I62*SUM('Sim_Vt_Of(IxI)'!$H64:$K64)*(-1)</f>
        <v>0</v>
      </c>
      <c r="K64">
        <f>I!J62*SUM('Sim_Vt_Of(IxI)'!$H64:$K64)*(-1)</f>
        <v>0</v>
      </c>
      <c r="L64">
        <f>I!K62*SUM('Sim_Vt_Of(IxI)'!$H64:$K64)*(-1)</f>
        <v>0</v>
      </c>
      <c r="M64">
        <f>I!L62*SUM('Sim_Vt_Of(IxI)'!$H64:$K64)*(-1)</f>
        <v>0</v>
      </c>
      <c r="N64">
        <f>I!M62*SUM('Sim_Vt_Of(IxI)'!$H64:$K64)*(-1)</f>
        <v>0</v>
      </c>
      <c r="O64">
        <f>I!N62*SUM('Sim_Vt_Of(IxI)'!$H64:$K64)*(-1)</f>
        <v>0</v>
      </c>
      <c r="P64">
        <f>I!O62*SUM('Sim_Vt_Of(IxI)'!$H64:$K64)*(-1)</f>
        <v>0</v>
      </c>
      <c r="Q64">
        <f>I!P62*SUM('Sim_Vt_Of(IxI)'!$H64:$K64)*(-1)</f>
        <v>0</v>
      </c>
      <c r="R64">
        <f>I!Q62*SUM('Sim_Vt_Of(IxI)'!$H64:$K64)*(-1)</f>
        <v>0</v>
      </c>
      <c r="S64">
        <f>I!R62*SUM('Sim_Vt_Of(IxI)'!$H64:$K64)*(-1)</f>
        <v>0</v>
      </c>
      <c r="T64">
        <f>I!S62*SUM('Sim_Vt_Of(IxI)'!$H64:$K64)*(-1)</f>
        <v>0</v>
      </c>
      <c r="U64">
        <f>I!T62*SUM('Sim_Vt_Of(IxI)'!$H64:$K64)*(-1)</f>
        <v>0</v>
      </c>
      <c r="V64">
        <f>I!U62*SUM('Sim_Vt_Of(IxI)'!$H64:$K64)*(-1)</f>
        <v>0</v>
      </c>
      <c r="W64">
        <f>I!V62*SUM('Sim_Vt_Of(IxI)'!$H64:$K64)*(-1)</f>
        <v>0</v>
      </c>
      <c r="X64">
        <f>I!W62*SUM('Sim_Vt_Of(IxI)'!$H64:$K64)*(-1)</f>
        <v>0</v>
      </c>
      <c r="Y64">
        <f>I!X62*SUM('Sim_Vt_Of(IxI)'!$H64:$K64)*(-1)</f>
        <v>0</v>
      </c>
      <c r="Z64">
        <f>I!Y62*SUM('Sim_Vt_Of(IxI)'!$H64:$K64)*(-1)</f>
        <v>0</v>
      </c>
      <c r="AA64">
        <f>I!Z62*SUM('Sim_Vt_Of(IxI)'!$H64:$K64)*(-1)</f>
        <v>0</v>
      </c>
      <c r="AB64">
        <f>I!AA62*SUM('Sim_Vt_Of(IxI)'!$H64:$K64)*(-1)</f>
        <v>0</v>
      </c>
      <c r="AC64">
        <f>I!AB62*SUM('Sim_Vt_Of(IxI)'!$H64:$K64)*(-1)</f>
        <v>0</v>
      </c>
      <c r="AD64">
        <f>I!AC62*SUM('Sim_Vt_Of(IxI)'!$H64:$K64)*(-1)</f>
        <v>0</v>
      </c>
      <c r="AE64">
        <f>I!AD62*SUM('Sim_Vt_Of(IxI)'!$H64:$K64)*(-1)</f>
        <v>0</v>
      </c>
      <c r="AF64">
        <f>I!AE62*SUM('Sim_Vt_Of(IxI)'!$H64:$K64)*(-1)</f>
        <v>0</v>
      </c>
      <c r="AG64">
        <f>I!AF62*SUM('Sim_Vt_Of(IxI)'!$H64:$K64)*(-1)</f>
        <v>0</v>
      </c>
      <c r="AH64">
        <f>I!AG62*SUM('Sim_Vt_Of(IxI)'!$H64:$K64)*(-1)</f>
        <v>0</v>
      </c>
      <c r="AI64">
        <f>I!AH62*SUM('Sim_Vt_Of(IxI)'!$H64:$K64)*(-1)</f>
        <v>0</v>
      </c>
      <c r="AJ64">
        <f>I!AI62*SUM('Sim_Vt_Of(IxI)'!$H64:$K64)*(-1)</f>
        <v>0</v>
      </c>
      <c r="AK64">
        <f>I!AJ62*SUM('Sim_Vt_Of(IxI)'!$H64:$K64)*(-1)</f>
        <v>0</v>
      </c>
      <c r="AL64">
        <f>I!AK62*SUM('Sim_Vt_Of(IxI)'!$H64:$K64)*(-1)</f>
        <v>0</v>
      </c>
      <c r="AM64">
        <f>I!AL62*SUM('Sim_Vt_Of(IxI)'!$H64:$K64)*(-1)</f>
        <v>0</v>
      </c>
      <c r="AN64">
        <f>I!AM62*SUM('Sim_Vt_Of(IxI)'!$H64:$K64)*(-1)</f>
        <v>0</v>
      </c>
      <c r="AO64">
        <f>I!AN62*SUM('Sim_Vt_Of(IxI)'!$H64:$K64)*(-1)</f>
        <v>0</v>
      </c>
      <c r="AP64">
        <f>I!AO62*SUM('Sim_Vt_Of(IxI)'!$H64:$K64)*(-1)</f>
        <v>0</v>
      </c>
      <c r="AQ64">
        <f>I!AP62*SUM('Sim_Vt_Of(IxI)'!$H64:$K64)*(-1)</f>
        <v>0</v>
      </c>
      <c r="AR64">
        <f>I!AQ62*SUM('Sim_Vt_Of(IxI)'!$H64:$K64)*(-1)</f>
        <v>0</v>
      </c>
      <c r="AS64">
        <f>I!AR62*SUM('Sim_Vt_Of(IxI)'!$H64:$K64)*(-1)</f>
        <v>0</v>
      </c>
      <c r="AT64">
        <f>I!AS62*SUM('Sim_Vt_Of(IxI)'!$H64:$K64)*(-1)</f>
        <v>0</v>
      </c>
      <c r="AU64">
        <f>I!AT62*SUM('Sim_Vt_Of(IxI)'!$H64:$K64)*(-1)</f>
        <v>0</v>
      </c>
      <c r="AV64">
        <f>I!AU62*SUM('Sim_Vt_Of(IxI)'!$H64:$K64)*(-1)</f>
        <v>0</v>
      </c>
      <c r="AW64">
        <f>I!AV62*SUM('Sim_Vt_Of(IxI)'!$H64:$K64)*(-1)</f>
        <v>0</v>
      </c>
      <c r="AX64">
        <f>I!AW62*SUM('Sim_Vt_Of(IxI)'!$H64:$K64)*(-1)</f>
        <v>0</v>
      </c>
      <c r="AY64">
        <f>I!AX62*SUM('Sim_Vt_Of(IxI)'!$H64:$K64)*(-1)</f>
        <v>0</v>
      </c>
      <c r="AZ64">
        <f>I!AY62*SUM('Sim_Vt_Of(IxI)'!$H64:$K64)*(-1)</f>
        <v>0</v>
      </c>
      <c r="BA64">
        <f>I!AZ62*SUM('Sim_Vt_Of(IxI)'!$H64:$K64)*(-1)</f>
        <v>0</v>
      </c>
      <c r="BB64">
        <f>I!BA62*SUM('Sim_Vt_Of(IxI)'!$H64:$K64)*(-1)</f>
        <v>0</v>
      </c>
      <c r="BC64">
        <f>I!BB62*SUM('Sim_Vt_Of(IxI)'!$H64:$K64)*(-1)</f>
        <v>0</v>
      </c>
      <c r="BD64">
        <f>I!BC62*SUM('Sim_Vt_Of(IxI)'!$H64:$K64)*(-1)</f>
        <v>0</v>
      </c>
      <c r="BE64">
        <f>I!BD62*SUM('Sim_Vt_Of(IxI)'!$H64:$K64)*(-1)</f>
        <v>0</v>
      </c>
      <c r="BF64">
        <f>I!BE62*SUM('Sim_Vt_Of(IxI)'!$H64:$K64)*(-1)</f>
        <v>0</v>
      </c>
      <c r="BG64">
        <f>I!BF62*SUM('Sim_Vt_Of(IxI)'!$H64:$K64)*(-1)</f>
        <v>0</v>
      </c>
      <c r="BH64">
        <f>I!BG62*SUM('Sim_Vt_Of(IxI)'!$H64:$K64)*(-1)</f>
        <v>0</v>
      </c>
      <c r="BI64">
        <f>I!BH62*SUM('Sim_Vt_Of(IxI)'!$H64:$K64)*(-1)</f>
        <v>0</v>
      </c>
      <c r="BJ64">
        <f>I!BI62*SUM('Sim_Vt_Of(IxI)'!$H64:$K64)*(-1)</f>
        <v>0</v>
      </c>
      <c r="BK64">
        <f>I!BJ62*SUM('Sim_Vt_Of(IxI)'!$H64:$K64)*(-1)</f>
        <v>0</v>
      </c>
      <c r="BL64">
        <f>I!BK62*SUM('Sim_Vt_Of(IxI)'!$H64:$K64)*(-1)</f>
        <v>0</v>
      </c>
      <c r="BM64">
        <f>I!BL62*SUM('Sim_Vt_Of(IxI)'!$H64:$K64)*(-1)</f>
        <v>0</v>
      </c>
      <c r="BN64">
        <f>I!BM62*SUM('Sim_Vt_Of(IxI)'!$H64:$K64)*(-1)</f>
        <v>0</v>
      </c>
      <c r="BO64">
        <f>I!BN62*SUM('Sim_Vt_Of(IxI)'!$H64:$K64)*(-1)</f>
        <v>0</v>
      </c>
      <c r="BP64">
        <f>I!BO62*SUM('Sim_Vt_Of(IxI)'!$H64:$K64)*(-1)</f>
        <v>0</v>
      </c>
      <c r="BQ64">
        <f>I!BP62*SUM('Sim_Vt_Of(IxI)'!$H64:$K64)*(-1)</f>
        <v>0</v>
      </c>
      <c r="BR64">
        <f>I!BQ62*SUM('Sim_Vt_Of(IxI)'!$H64:$K64)*(-1)</f>
        <v>0</v>
      </c>
      <c r="BS64">
        <f>I!BR62*SUM('Sim_Vt_Of(IxI)'!$H64:$K64)*(-1)</f>
        <v>0</v>
      </c>
      <c r="BT64">
        <f>I!BS62*SUM('Sim_Vt_Of(IxI)'!$H64:$K64)*(-1)</f>
        <v>0</v>
      </c>
      <c r="BU64">
        <f>I!BT62*SUM('Sim_Vt_Of(IxI)'!$H64:$K64)*(-1)</f>
        <v>0</v>
      </c>
      <c r="BV64">
        <f>I!BU62*SUM('Sim_Vt_Of(IxI)'!$H64:$K64)*(-1)</f>
        <v>0</v>
      </c>
      <c r="BW64">
        <f>I!BV62*SUM('Sim_Vt_Of(IxI)'!$H64:$K64)*(-1)</f>
        <v>0</v>
      </c>
      <c r="BX64">
        <f>I!BW62*SUM('Sim_Vt_Of(IxI)'!$H64:$K64)*(-1)</f>
        <v>0</v>
      </c>
      <c r="BY64">
        <f>I!BX62*SUM('Sim_Vt_Of(IxI)'!$H64:$K64)*(-1)</f>
        <v>0</v>
      </c>
    </row>
    <row r="65" spans="1:77" x14ac:dyDescent="0.25">
      <c r="A65" s="105" t="s">
        <v>62</v>
      </c>
      <c r="B65">
        <f>I!A63*SUM('Sim_Vt_Of(IxI)'!$H65:$K65)*(-1)</f>
        <v>0</v>
      </c>
      <c r="C65">
        <f>I!B63*SUM('Sim_Vt_Of(IxI)'!$H65:$K65)*(-1)</f>
        <v>0</v>
      </c>
      <c r="D65">
        <f>I!C63*SUM('Sim_Vt_Of(IxI)'!$H65:$K65)*(-1)</f>
        <v>0</v>
      </c>
      <c r="E65">
        <f>I!D63*SUM('Sim_Vt_Of(IxI)'!$H65:$K65)*(-1)</f>
        <v>0</v>
      </c>
      <c r="F65">
        <f>I!E63*SUM('Sim_Vt_Of(IxI)'!$H65:$K65)*(-1)</f>
        <v>0</v>
      </c>
      <c r="G65">
        <f>I!F63*SUM('Sim_Vt_Of(IxI)'!$H65:$K65)*(-1)</f>
        <v>0</v>
      </c>
      <c r="H65">
        <f>I!G63*SUM('Sim_Vt_Of(IxI)'!$H65:$K65)*(-1)</f>
        <v>0</v>
      </c>
      <c r="I65">
        <f>I!H63*SUM('Sim_Vt_Of(IxI)'!$H65:$K65)*(-1)</f>
        <v>0</v>
      </c>
      <c r="J65">
        <f>I!I63*SUM('Sim_Vt_Of(IxI)'!$H65:$K65)*(-1)</f>
        <v>0</v>
      </c>
      <c r="K65">
        <f>I!J63*SUM('Sim_Vt_Of(IxI)'!$H65:$K65)*(-1)</f>
        <v>0</v>
      </c>
      <c r="L65">
        <f>I!K63*SUM('Sim_Vt_Of(IxI)'!$H65:$K65)*(-1)</f>
        <v>0</v>
      </c>
      <c r="M65">
        <f>I!L63*SUM('Sim_Vt_Of(IxI)'!$H65:$K65)*(-1)</f>
        <v>0</v>
      </c>
      <c r="N65">
        <f>I!M63*SUM('Sim_Vt_Of(IxI)'!$H65:$K65)*(-1)</f>
        <v>0</v>
      </c>
      <c r="O65">
        <f>I!N63*SUM('Sim_Vt_Of(IxI)'!$H65:$K65)*(-1)</f>
        <v>0</v>
      </c>
      <c r="P65">
        <f>I!O63*SUM('Sim_Vt_Of(IxI)'!$H65:$K65)*(-1)</f>
        <v>0</v>
      </c>
      <c r="Q65">
        <f>I!P63*SUM('Sim_Vt_Of(IxI)'!$H65:$K65)*(-1)</f>
        <v>0</v>
      </c>
      <c r="R65">
        <f>I!Q63*SUM('Sim_Vt_Of(IxI)'!$H65:$K65)*(-1)</f>
        <v>0</v>
      </c>
      <c r="S65">
        <f>I!R63*SUM('Sim_Vt_Of(IxI)'!$H65:$K65)*(-1)</f>
        <v>0</v>
      </c>
      <c r="T65">
        <f>I!S63*SUM('Sim_Vt_Of(IxI)'!$H65:$K65)*(-1)</f>
        <v>0</v>
      </c>
      <c r="U65">
        <f>I!T63*SUM('Sim_Vt_Of(IxI)'!$H65:$K65)*(-1)</f>
        <v>0</v>
      </c>
      <c r="V65">
        <f>I!U63*SUM('Sim_Vt_Of(IxI)'!$H65:$K65)*(-1)</f>
        <v>0</v>
      </c>
      <c r="W65">
        <f>I!V63*SUM('Sim_Vt_Of(IxI)'!$H65:$K65)*(-1)</f>
        <v>0</v>
      </c>
      <c r="X65">
        <f>I!W63*SUM('Sim_Vt_Of(IxI)'!$H65:$K65)*(-1)</f>
        <v>0</v>
      </c>
      <c r="Y65">
        <f>I!X63*SUM('Sim_Vt_Of(IxI)'!$H65:$K65)*(-1)</f>
        <v>0</v>
      </c>
      <c r="Z65">
        <f>I!Y63*SUM('Sim_Vt_Of(IxI)'!$H65:$K65)*(-1)</f>
        <v>0</v>
      </c>
      <c r="AA65">
        <f>I!Z63*SUM('Sim_Vt_Of(IxI)'!$H65:$K65)*(-1)</f>
        <v>0</v>
      </c>
      <c r="AB65">
        <f>I!AA63*SUM('Sim_Vt_Of(IxI)'!$H65:$K65)*(-1)</f>
        <v>0</v>
      </c>
      <c r="AC65">
        <f>I!AB63*SUM('Sim_Vt_Of(IxI)'!$H65:$K65)*(-1)</f>
        <v>0</v>
      </c>
      <c r="AD65">
        <f>I!AC63*SUM('Sim_Vt_Of(IxI)'!$H65:$K65)*(-1)</f>
        <v>0</v>
      </c>
      <c r="AE65">
        <f>I!AD63*SUM('Sim_Vt_Of(IxI)'!$H65:$K65)*(-1)</f>
        <v>0</v>
      </c>
      <c r="AF65">
        <f>I!AE63*SUM('Sim_Vt_Of(IxI)'!$H65:$K65)*(-1)</f>
        <v>0</v>
      </c>
      <c r="AG65">
        <f>I!AF63*SUM('Sim_Vt_Of(IxI)'!$H65:$K65)*(-1)</f>
        <v>0</v>
      </c>
      <c r="AH65">
        <f>I!AG63*SUM('Sim_Vt_Of(IxI)'!$H65:$K65)*(-1)</f>
        <v>0</v>
      </c>
      <c r="AI65">
        <f>I!AH63*SUM('Sim_Vt_Of(IxI)'!$H65:$K65)*(-1)</f>
        <v>0</v>
      </c>
      <c r="AJ65">
        <f>I!AI63*SUM('Sim_Vt_Of(IxI)'!$H65:$K65)*(-1)</f>
        <v>0</v>
      </c>
      <c r="AK65">
        <f>I!AJ63*SUM('Sim_Vt_Of(IxI)'!$H65:$K65)*(-1)</f>
        <v>0</v>
      </c>
      <c r="AL65">
        <f>I!AK63*SUM('Sim_Vt_Of(IxI)'!$H65:$K65)*(-1)</f>
        <v>0</v>
      </c>
      <c r="AM65">
        <f>I!AL63*SUM('Sim_Vt_Of(IxI)'!$H65:$K65)*(-1)</f>
        <v>0</v>
      </c>
      <c r="AN65">
        <f>I!AM63*SUM('Sim_Vt_Of(IxI)'!$H65:$K65)*(-1)</f>
        <v>0</v>
      </c>
      <c r="AO65">
        <f>I!AN63*SUM('Sim_Vt_Of(IxI)'!$H65:$K65)*(-1)</f>
        <v>0</v>
      </c>
      <c r="AP65">
        <f>I!AO63*SUM('Sim_Vt_Of(IxI)'!$H65:$K65)*(-1)</f>
        <v>0</v>
      </c>
      <c r="AQ65">
        <f>I!AP63*SUM('Sim_Vt_Of(IxI)'!$H65:$K65)*(-1)</f>
        <v>0</v>
      </c>
      <c r="AR65">
        <f>I!AQ63*SUM('Sim_Vt_Of(IxI)'!$H65:$K65)*(-1)</f>
        <v>0</v>
      </c>
      <c r="AS65">
        <f>I!AR63*SUM('Sim_Vt_Of(IxI)'!$H65:$K65)*(-1)</f>
        <v>0</v>
      </c>
      <c r="AT65">
        <f>I!AS63*SUM('Sim_Vt_Of(IxI)'!$H65:$K65)*(-1)</f>
        <v>0</v>
      </c>
      <c r="AU65">
        <f>I!AT63*SUM('Sim_Vt_Of(IxI)'!$H65:$K65)*(-1)</f>
        <v>0</v>
      </c>
      <c r="AV65">
        <f>I!AU63*SUM('Sim_Vt_Of(IxI)'!$H65:$K65)*(-1)</f>
        <v>0</v>
      </c>
      <c r="AW65">
        <f>I!AV63*SUM('Sim_Vt_Of(IxI)'!$H65:$K65)*(-1)</f>
        <v>0</v>
      </c>
      <c r="AX65">
        <f>I!AW63*SUM('Sim_Vt_Of(IxI)'!$H65:$K65)*(-1)</f>
        <v>0</v>
      </c>
      <c r="AY65">
        <f>I!AX63*SUM('Sim_Vt_Of(IxI)'!$H65:$K65)*(-1)</f>
        <v>0</v>
      </c>
      <c r="AZ65">
        <f>I!AY63*SUM('Sim_Vt_Of(IxI)'!$H65:$K65)*(-1)</f>
        <v>0</v>
      </c>
      <c r="BA65">
        <f>I!AZ63*SUM('Sim_Vt_Of(IxI)'!$H65:$K65)*(-1)</f>
        <v>0</v>
      </c>
      <c r="BB65">
        <f>I!BA63*SUM('Sim_Vt_Of(IxI)'!$H65:$K65)*(-1)</f>
        <v>0</v>
      </c>
      <c r="BC65">
        <f>I!BB63*SUM('Sim_Vt_Of(IxI)'!$H65:$K65)*(-1)</f>
        <v>0</v>
      </c>
      <c r="BD65">
        <f>I!BC63*SUM('Sim_Vt_Of(IxI)'!$H65:$K65)*(-1)</f>
        <v>0</v>
      </c>
      <c r="BE65">
        <f>I!BD63*SUM('Sim_Vt_Of(IxI)'!$H65:$K65)*(-1)</f>
        <v>0</v>
      </c>
      <c r="BF65">
        <f>I!BE63*SUM('Sim_Vt_Of(IxI)'!$H65:$K65)*(-1)</f>
        <v>0</v>
      </c>
      <c r="BG65">
        <f>I!BF63*SUM('Sim_Vt_Of(IxI)'!$H65:$K65)*(-1)</f>
        <v>0</v>
      </c>
      <c r="BH65">
        <f>I!BG63*SUM('Sim_Vt_Of(IxI)'!$H65:$K65)*(-1)</f>
        <v>0</v>
      </c>
      <c r="BI65">
        <f>I!BH63*SUM('Sim_Vt_Of(IxI)'!$H65:$K65)*(-1)</f>
        <v>0</v>
      </c>
      <c r="BJ65">
        <f>I!BI63*SUM('Sim_Vt_Of(IxI)'!$H65:$K65)*(-1)</f>
        <v>0</v>
      </c>
      <c r="BK65">
        <f>I!BJ63*SUM('Sim_Vt_Of(IxI)'!$H65:$K65)*(-1)</f>
        <v>0</v>
      </c>
      <c r="BL65">
        <f>I!BK63*SUM('Sim_Vt_Of(IxI)'!$H65:$K65)*(-1)</f>
        <v>0</v>
      </c>
      <c r="BM65">
        <f>I!BL63*SUM('Sim_Vt_Of(IxI)'!$H65:$K65)*(-1)</f>
        <v>0</v>
      </c>
      <c r="BN65">
        <f>I!BM63*SUM('Sim_Vt_Of(IxI)'!$H65:$K65)*(-1)</f>
        <v>0</v>
      </c>
      <c r="BO65">
        <f>I!BN63*SUM('Sim_Vt_Of(IxI)'!$H65:$K65)*(-1)</f>
        <v>0</v>
      </c>
      <c r="BP65">
        <f>I!BO63*SUM('Sim_Vt_Of(IxI)'!$H65:$K65)*(-1)</f>
        <v>0</v>
      </c>
      <c r="BQ65">
        <f>I!BP63*SUM('Sim_Vt_Of(IxI)'!$H65:$K65)*(-1)</f>
        <v>0</v>
      </c>
      <c r="BR65">
        <f>I!BQ63*SUM('Sim_Vt_Of(IxI)'!$H65:$K65)*(-1)</f>
        <v>0</v>
      </c>
      <c r="BS65">
        <f>I!BR63*SUM('Sim_Vt_Of(IxI)'!$H65:$K65)*(-1)</f>
        <v>0</v>
      </c>
      <c r="BT65">
        <f>I!BS63*SUM('Sim_Vt_Of(IxI)'!$H65:$K65)*(-1)</f>
        <v>0</v>
      </c>
      <c r="BU65">
        <f>I!BT63*SUM('Sim_Vt_Of(IxI)'!$H65:$K65)*(-1)</f>
        <v>0</v>
      </c>
      <c r="BV65">
        <f>I!BU63*SUM('Sim_Vt_Of(IxI)'!$H65:$K65)*(-1)</f>
        <v>0</v>
      </c>
      <c r="BW65">
        <f>I!BV63*SUM('Sim_Vt_Of(IxI)'!$H65:$K65)*(-1)</f>
        <v>0</v>
      </c>
      <c r="BX65">
        <f>I!BW63*SUM('Sim_Vt_Of(IxI)'!$H65:$K65)*(-1)</f>
        <v>0</v>
      </c>
      <c r="BY65">
        <f>I!BX63*SUM('Sim_Vt_Of(IxI)'!$H65:$K65)*(-1)</f>
        <v>0</v>
      </c>
    </row>
    <row r="66" spans="1:77" x14ac:dyDescent="0.25">
      <c r="A66" s="105" t="s">
        <v>63</v>
      </c>
      <c r="B66">
        <f>I!A64*SUM('Sim_Vt_Of(IxI)'!$H66:$K66)*(-1)</f>
        <v>0</v>
      </c>
      <c r="C66">
        <f>I!B64*SUM('Sim_Vt_Of(IxI)'!$H66:$K66)*(-1)</f>
        <v>0</v>
      </c>
      <c r="D66">
        <f>I!C64*SUM('Sim_Vt_Of(IxI)'!$H66:$K66)*(-1)</f>
        <v>0</v>
      </c>
      <c r="E66">
        <f>I!D64*SUM('Sim_Vt_Of(IxI)'!$H66:$K66)*(-1)</f>
        <v>0</v>
      </c>
      <c r="F66">
        <f>I!E64*SUM('Sim_Vt_Of(IxI)'!$H66:$K66)*(-1)</f>
        <v>0</v>
      </c>
      <c r="G66">
        <f>I!F64*SUM('Sim_Vt_Of(IxI)'!$H66:$K66)*(-1)</f>
        <v>0</v>
      </c>
      <c r="H66">
        <f>I!G64*SUM('Sim_Vt_Of(IxI)'!$H66:$K66)*(-1)</f>
        <v>0</v>
      </c>
      <c r="I66">
        <f>I!H64*SUM('Sim_Vt_Of(IxI)'!$H66:$K66)*(-1)</f>
        <v>0</v>
      </c>
      <c r="J66">
        <f>I!I64*SUM('Sim_Vt_Of(IxI)'!$H66:$K66)*(-1)</f>
        <v>0</v>
      </c>
      <c r="K66">
        <f>I!J64*SUM('Sim_Vt_Of(IxI)'!$H66:$K66)*(-1)</f>
        <v>0</v>
      </c>
      <c r="L66">
        <f>I!K64*SUM('Sim_Vt_Of(IxI)'!$H66:$K66)*(-1)</f>
        <v>0</v>
      </c>
      <c r="M66">
        <f>I!L64*SUM('Sim_Vt_Of(IxI)'!$H66:$K66)*(-1)</f>
        <v>0</v>
      </c>
      <c r="N66">
        <f>I!M64*SUM('Sim_Vt_Of(IxI)'!$H66:$K66)*(-1)</f>
        <v>0</v>
      </c>
      <c r="O66">
        <f>I!N64*SUM('Sim_Vt_Of(IxI)'!$H66:$K66)*(-1)</f>
        <v>0</v>
      </c>
      <c r="P66">
        <f>I!O64*SUM('Sim_Vt_Of(IxI)'!$H66:$K66)*(-1)</f>
        <v>0</v>
      </c>
      <c r="Q66">
        <f>I!P64*SUM('Sim_Vt_Of(IxI)'!$H66:$K66)*(-1)</f>
        <v>0</v>
      </c>
      <c r="R66">
        <f>I!Q64*SUM('Sim_Vt_Of(IxI)'!$H66:$K66)*(-1)</f>
        <v>0</v>
      </c>
      <c r="S66">
        <f>I!R64*SUM('Sim_Vt_Of(IxI)'!$H66:$K66)*(-1)</f>
        <v>0</v>
      </c>
      <c r="T66">
        <f>I!S64*SUM('Sim_Vt_Of(IxI)'!$H66:$K66)*(-1)</f>
        <v>0</v>
      </c>
      <c r="U66">
        <f>I!T64*SUM('Sim_Vt_Of(IxI)'!$H66:$K66)*(-1)</f>
        <v>0</v>
      </c>
      <c r="V66">
        <f>I!U64*SUM('Sim_Vt_Of(IxI)'!$H66:$K66)*(-1)</f>
        <v>0</v>
      </c>
      <c r="W66">
        <f>I!V64*SUM('Sim_Vt_Of(IxI)'!$H66:$K66)*(-1)</f>
        <v>0</v>
      </c>
      <c r="X66">
        <f>I!W64*SUM('Sim_Vt_Of(IxI)'!$H66:$K66)*(-1)</f>
        <v>0</v>
      </c>
      <c r="Y66">
        <f>I!X64*SUM('Sim_Vt_Of(IxI)'!$H66:$K66)*(-1)</f>
        <v>0</v>
      </c>
      <c r="Z66">
        <f>I!Y64*SUM('Sim_Vt_Of(IxI)'!$H66:$K66)*(-1)</f>
        <v>0</v>
      </c>
      <c r="AA66">
        <f>I!Z64*SUM('Sim_Vt_Of(IxI)'!$H66:$K66)*(-1)</f>
        <v>0</v>
      </c>
      <c r="AB66">
        <f>I!AA64*SUM('Sim_Vt_Of(IxI)'!$H66:$K66)*(-1)</f>
        <v>0</v>
      </c>
      <c r="AC66">
        <f>I!AB64*SUM('Sim_Vt_Of(IxI)'!$H66:$K66)*(-1)</f>
        <v>0</v>
      </c>
      <c r="AD66">
        <f>I!AC64*SUM('Sim_Vt_Of(IxI)'!$H66:$K66)*(-1)</f>
        <v>0</v>
      </c>
      <c r="AE66">
        <f>I!AD64*SUM('Sim_Vt_Of(IxI)'!$H66:$K66)*(-1)</f>
        <v>0</v>
      </c>
      <c r="AF66">
        <f>I!AE64*SUM('Sim_Vt_Of(IxI)'!$H66:$K66)*(-1)</f>
        <v>0</v>
      </c>
      <c r="AG66">
        <f>I!AF64*SUM('Sim_Vt_Of(IxI)'!$H66:$K66)*(-1)</f>
        <v>0</v>
      </c>
      <c r="AH66">
        <f>I!AG64*SUM('Sim_Vt_Of(IxI)'!$H66:$K66)*(-1)</f>
        <v>0</v>
      </c>
      <c r="AI66">
        <f>I!AH64*SUM('Sim_Vt_Of(IxI)'!$H66:$K66)*(-1)</f>
        <v>0</v>
      </c>
      <c r="AJ66">
        <f>I!AI64*SUM('Sim_Vt_Of(IxI)'!$H66:$K66)*(-1)</f>
        <v>0</v>
      </c>
      <c r="AK66">
        <f>I!AJ64*SUM('Sim_Vt_Of(IxI)'!$H66:$K66)*(-1)</f>
        <v>0</v>
      </c>
      <c r="AL66">
        <f>I!AK64*SUM('Sim_Vt_Of(IxI)'!$H66:$K66)*(-1)</f>
        <v>0</v>
      </c>
      <c r="AM66">
        <f>I!AL64*SUM('Sim_Vt_Of(IxI)'!$H66:$K66)*(-1)</f>
        <v>0</v>
      </c>
      <c r="AN66">
        <f>I!AM64*SUM('Sim_Vt_Of(IxI)'!$H66:$K66)*(-1)</f>
        <v>0</v>
      </c>
      <c r="AO66">
        <f>I!AN64*SUM('Sim_Vt_Of(IxI)'!$H66:$K66)*(-1)</f>
        <v>0</v>
      </c>
      <c r="AP66">
        <f>I!AO64*SUM('Sim_Vt_Of(IxI)'!$H66:$K66)*(-1)</f>
        <v>0</v>
      </c>
      <c r="AQ66">
        <f>I!AP64*SUM('Sim_Vt_Of(IxI)'!$H66:$K66)*(-1)</f>
        <v>0</v>
      </c>
      <c r="AR66">
        <f>I!AQ64*SUM('Sim_Vt_Of(IxI)'!$H66:$K66)*(-1)</f>
        <v>0</v>
      </c>
      <c r="AS66">
        <f>I!AR64*SUM('Sim_Vt_Of(IxI)'!$H66:$K66)*(-1)</f>
        <v>0</v>
      </c>
      <c r="AT66">
        <f>I!AS64*SUM('Sim_Vt_Of(IxI)'!$H66:$K66)*(-1)</f>
        <v>0</v>
      </c>
      <c r="AU66">
        <f>I!AT64*SUM('Sim_Vt_Of(IxI)'!$H66:$K66)*(-1)</f>
        <v>0</v>
      </c>
      <c r="AV66">
        <f>I!AU64*SUM('Sim_Vt_Of(IxI)'!$H66:$K66)*(-1)</f>
        <v>0</v>
      </c>
      <c r="AW66">
        <f>I!AV64*SUM('Sim_Vt_Of(IxI)'!$H66:$K66)*(-1)</f>
        <v>0</v>
      </c>
      <c r="AX66">
        <f>I!AW64*SUM('Sim_Vt_Of(IxI)'!$H66:$K66)*(-1)</f>
        <v>0</v>
      </c>
      <c r="AY66">
        <f>I!AX64*SUM('Sim_Vt_Of(IxI)'!$H66:$K66)*(-1)</f>
        <v>0</v>
      </c>
      <c r="AZ66">
        <f>I!AY64*SUM('Sim_Vt_Of(IxI)'!$H66:$K66)*(-1)</f>
        <v>0</v>
      </c>
      <c r="BA66">
        <f>I!AZ64*SUM('Sim_Vt_Of(IxI)'!$H66:$K66)*(-1)</f>
        <v>0</v>
      </c>
      <c r="BB66">
        <f>I!BA64*SUM('Sim_Vt_Of(IxI)'!$H66:$K66)*(-1)</f>
        <v>0</v>
      </c>
      <c r="BC66">
        <f>I!BB64*SUM('Sim_Vt_Of(IxI)'!$H66:$K66)*(-1)</f>
        <v>0</v>
      </c>
      <c r="BD66">
        <f>I!BC64*SUM('Sim_Vt_Of(IxI)'!$H66:$K66)*(-1)</f>
        <v>0</v>
      </c>
      <c r="BE66">
        <f>I!BD64*SUM('Sim_Vt_Of(IxI)'!$H66:$K66)*(-1)</f>
        <v>0</v>
      </c>
      <c r="BF66">
        <f>I!BE64*SUM('Sim_Vt_Of(IxI)'!$H66:$K66)*(-1)</f>
        <v>0</v>
      </c>
      <c r="BG66">
        <f>I!BF64*SUM('Sim_Vt_Of(IxI)'!$H66:$K66)*(-1)</f>
        <v>0</v>
      </c>
      <c r="BH66">
        <f>I!BG64*SUM('Sim_Vt_Of(IxI)'!$H66:$K66)*(-1)</f>
        <v>0</v>
      </c>
      <c r="BI66">
        <f>I!BH64*SUM('Sim_Vt_Of(IxI)'!$H66:$K66)*(-1)</f>
        <v>0</v>
      </c>
      <c r="BJ66">
        <f>I!BI64*SUM('Sim_Vt_Of(IxI)'!$H66:$K66)*(-1)</f>
        <v>0</v>
      </c>
      <c r="BK66">
        <f>I!BJ64*SUM('Sim_Vt_Of(IxI)'!$H66:$K66)*(-1)</f>
        <v>0</v>
      </c>
      <c r="BL66">
        <f>I!BK64*SUM('Sim_Vt_Of(IxI)'!$H66:$K66)*(-1)</f>
        <v>0</v>
      </c>
      <c r="BM66">
        <f>I!BL64*SUM('Sim_Vt_Of(IxI)'!$H66:$K66)*(-1)</f>
        <v>0</v>
      </c>
      <c r="BN66">
        <f>I!BM64*SUM('Sim_Vt_Of(IxI)'!$H66:$K66)*(-1)</f>
        <v>0</v>
      </c>
      <c r="BO66">
        <f>I!BN64*SUM('Sim_Vt_Of(IxI)'!$H66:$K66)*(-1)</f>
        <v>0</v>
      </c>
      <c r="BP66">
        <f>I!BO64*SUM('Sim_Vt_Of(IxI)'!$H66:$K66)*(-1)</f>
        <v>0</v>
      </c>
      <c r="BQ66">
        <f>I!BP64*SUM('Sim_Vt_Of(IxI)'!$H66:$K66)*(-1)</f>
        <v>0</v>
      </c>
      <c r="BR66">
        <f>I!BQ64*SUM('Sim_Vt_Of(IxI)'!$H66:$K66)*(-1)</f>
        <v>0</v>
      </c>
      <c r="BS66">
        <f>I!BR64*SUM('Sim_Vt_Of(IxI)'!$H66:$K66)*(-1)</f>
        <v>0</v>
      </c>
      <c r="BT66">
        <f>I!BS64*SUM('Sim_Vt_Of(IxI)'!$H66:$K66)*(-1)</f>
        <v>0</v>
      </c>
      <c r="BU66">
        <f>I!BT64*SUM('Sim_Vt_Of(IxI)'!$H66:$K66)*(-1)</f>
        <v>0</v>
      </c>
      <c r="BV66">
        <f>I!BU64*SUM('Sim_Vt_Of(IxI)'!$H66:$K66)*(-1)</f>
        <v>0</v>
      </c>
      <c r="BW66">
        <f>I!BV64*SUM('Sim_Vt_Of(IxI)'!$H66:$K66)*(-1)</f>
        <v>0</v>
      </c>
      <c r="BX66">
        <f>I!BW64*SUM('Sim_Vt_Of(IxI)'!$H66:$K66)*(-1)</f>
        <v>0</v>
      </c>
      <c r="BY66">
        <f>I!BX64*SUM('Sim_Vt_Of(IxI)'!$H66:$K66)*(-1)</f>
        <v>0</v>
      </c>
    </row>
    <row r="67" spans="1:77" x14ac:dyDescent="0.25">
      <c r="A67" s="105" t="s">
        <v>64</v>
      </c>
      <c r="B67">
        <f>I!A65*SUM('Sim_Vt_Of(IxI)'!$H67:$K67)*(-1)</f>
        <v>0</v>
      </c>
      <c r="C67">
        <f>I!B65*SUM('Sim_Vt_Of(IxI)'!$H67:$K67)*(-1)</f>
        <v>0</v>
      </c>
      <c r="D67">
        <f>I!C65*SUM('Sim_Vt_Of(IxI)'!$H67:$K67)*(-1)</f>
        <v>0</v>
      </c>
      <c r="E67">
        <f>I!D65*SUM('Sim_Vt_Of(IxI)'!$H67:$K67)*(-1)</f>
        <v>0</v>
      </c>
      <c r="F67">
        <f>I!E65*SUM('Sim_Vt_Of(IxI)'!$H67:$K67)*(-1)</f>
        <v>0</v>
      </c>
      <c r="G67">
        <f>I!F65*SUM('Sim_Vt_Of(IxI)'!$H67:$K67)*(-1)</f>
        <v>0</v>
      </c>
      <c r="H67">
        <f>I!G65*SUM('Sim_Vt_Of(IxI)'!$H67:$K67)*(-1)</f>
        <v>0</v>
      </c>
      <c r="I67">
        <f>I!H65*SUM('Sim_Vt_Of(IxI)'!$H67:$K67)*(-1)</f>
        <v>0</v>
      </c>
      <c r="J67">
        <f>I!I65*SUM('Sim_Vt_Of(IxI)'!$H67:$K67)*(-1)</f>
        <v>0</v>
      </c>
      <c r="K67">
        <f>I!J65*SUM('Sim_Vt_Of(IxI)'!$H67:$K67)*(-1)</f>
        <v>0</v>
      </c>
      <c r="L67">
        <f>I!K65*SUM('Sim_Vt_Of(IxI)'!$H67:$K67)*(-1)</f>
        <v>0</v>
      </c>
      <c r="M67">
        <f>I!L65*SUM('Sim_Vt_Of(IxI)'!$H67:$K67)*(-1)</f>
        <v>0</v>
      </c>
      <c r="N67">
        <f>I!M65*SUM('Sim_Vt_Of(IxI)'!$H67:$K67)*(-1)</f>
        <v>0</v>
      </c>
      <c r="O67">
        <f>I!N65*SUM('Sim_Vt_Of(IxI)'!$H67:$K67)*(-1)</f>
        <v>0</v>
      </c>
      <c r="P67">
        <f>I!O65*SUM('Sim_Vt_Of(IxI)'!$H67:$K67)*(-1)</f>
        <v>0</v>
      </c>
      <c r="Q67">
        <f>I!P65*SUM('Sim_Vt_Of(IxI)'!$H67:$K67)*(-1)</f>
        <v>0</v>
      </c>
      <c r="R67">
        <f>I!Q65*SUM('Sim_Vt_Of(IxI)'!$H67:$K67)*(-1)</f>
        <v>0</v>
      </c>
      <c r="S67">
        <f>I!R65*SUM('Sim_Vt_Of(IxI)'!$H67:$K67)*(-1)</f>
        <v>0</v>
      </c>
      <c r="T67">
        <f>I!S65*SUM('Sim_Vt_Of(IxI)'!$H67:$K67)*(-1)</f>
        <v>0</v>
      </c>
      <c r="U67">
        <f>I!T65*SUM('Sim_Vt_Of(IxI)'!$H67:$K67)*(-1)</f>
        <v>0</v>
      </c>
      <c r="V67">
        <f>I!U65*SUM('Sim_Vt_Of(IxI)'!$H67:$K67)*(-1)</f>
        <v>0</v>
      </c>
      <c r="W67">
        <f>I!V65*SUM('Sim_Vt_Of(IxI)'!$H67:$K67)*(-1)</f>
        <v>0</v>
      </c>
      <c r="X67">
        <f>I!W65*SUM('Sim_Vt_Of(IxI)'!$H67:$K67)*(-1)</f>
        <v>0</v>
      </c>
      <c r="Y67">
        <f>I!X65*SUM('Sim_Vt_Of(IxI)'!$H67:$K67)*(-1)</f>
        <v>0</v>
      </c>
      <c r="Z67">
        <f>I!Y65*SUM('Sim_Vt_Of(IxI)'!$H67:$K67)*(-1)</f>
        <v>0</v>
      </c>
      <c r="AA67">
        <f>I!Z65*SUM('Sim_Vt_Of(IxI)'!$H67:$K67)*(-1)</f>
        <v>0</v>
      </c>
      <c r="AB67">
        <f>I!AA65*SUM('Sim_Vt_Of(IxI)'!$H67:$K67)*(-1)</f>
        <v>0</v>
      </c>
      <c r="AC67">
        <f>I!AB65*SUM('Sim_Vt_Of(IxI)'!$H67:$K67)*(-1)</f>
        <v>0</v>
      </c>
      <c r="AD67">
        <f>I!AC65*SUM('Sim_Vt_Of(IxI)'!$H67:$K67)*(-1)</f>
        <v>0</v>
      </c>
      <c r="AE67">
        <f>I!AD65*SUM('Sim_Vt_Of(IxI)'!$H67:$K67)*(-1)</f>
        <v>0</v>
      </c>
      <c r="AF67">
        <f>I!AE65*SUM('Sim_Vt_Of(IxI)'!$H67:$K67)*(-1)</f>
        <v>0</v>
      </c>
      <c r="AG67">
        <f>I!AF65*SUM('Sim_Vt_Of(IxI)'!$H67:$K67)*(-1)</f>
        <v>0</v>
      </c>
      <c r="AH67">
        <f>I!AG65*SUM('Sim_Vt_Of(IxI)'!$H67:$K67)*(-1)</f>
        <v>0</v>
      </c>
      <c r="AI67">
        <f>I!AH65*SUM('Sim_Vt_Of(IxI)'!$H67:$K67)*(-1)</f>
        <v>0</v>
      </c>
      <c r="AJ67">
        <f>I!AI65*SUM('Sim_Vt_Of(IxI)'!$H67:$K67)*(-1)</f>
        <v>0</v>
      </c>
      <c r="AK67">
        <f>I!AJ65*SUM('Sim_Vt_Of(IxI)'!$H67:$K67)*(-1)</f>
        <v>0</v>
      </c>
      <c r="AL67">
        <f>I!AK65*SUM('Sim_Vt_Of(IxI)'!$H67:$K67)*(-1)</f>
        <v>0</v>
      </c>
      <c r="AM67">
        <f>I!AL65*SUM('Sim_Vt_Of(IxI)'!$H67:$K67)*(-1)</f>
        <v>0</v>
      </c>
      <c r="AN67">
        <f>I!AM65*SUM('Sim_Vt_Of(IxI)'!$H67:$K67)*(-1)</f>
        <v>0</v>
      </c>
      <c r="AO67">
        <f>I!AN65*SUM('Sim_Vt_Of(IxI)'!$H67:$K67)*(-1)</f>
        <v>0</v>
      </c>
      <c r="AP67">
        <f>I!AO65*SUM('Sim_Vt_Of(IxI)'!$H67:$K67)*(-1)</f>
        <v>0</v>
      </c>
      <c r="AQ67">
        <f>I!AP65*SUM('Sim_Vt_Of(IxI)'!$H67:$K67)*(-1)</f>
        <v>0</v>
      </c>
      <c r="AR67">
        <f>I!AQ65*SUM('Sim_Vt_Of(IxI)'!$H67:$K67)*(-1)</f>
        <v>0</v>
      </c>
      <c r="AS67">
        <f>I!AR65*SUM('Sim_Vt_Of(IxI)'!$H67:$K67)*(-1)</f>
        <v>0</v>
      </c>
      <c r="AT67">
        <f>I!AS65*SUM('Sim_Vt_Of(IxI)'!$H67:$K67)*(-1)</f>
        <v>0</v>
      </c>
      <c r="AU67">
        <f>I!AT65*SUM('Sim_Vt_Of(IxI)'!$H67:$K67)*(-1)</f>
        <v>0</v>
      </c>
      <c r="AV67">
        <f>I!AU65*SUM('Sim_Vt_Of(IxI)'!$H67:$K67)*(-1)</f>
        <v>0</v>
      </c>
      <c r="AW67">
        <f>I!AV65*SUM('Sim_Vt_Of(IxI)'!$H67:$K67)*(-1)</f>
        <v>0</v>
      </c>
      <c r="AX67">
        <f>I!AW65*SUM('Sim_Vt_Of(IxI)'!$H67:$K67)*(-1)</f>
        <v>0</v>
      </c>
      <c r="AY67">
        <f>I!AX65*SUM('Sim_Vt_Of(IxI)'!$H67:$K67)*(-1)</f>
        <v>0</v>
      </c>
      <c r="AZ67">
        <f>I!AY65*SUM('Sim_Vt_Of(IxI)'!$H67:$K67)*(-1)</f>
        <v>0</v>
      </c>
      <c r="BA67">
        <f>I!AZ65*SUM('Sim_Vt_Of(IxI)'!$H67:$K67)*(-1)</f>
        <v>0</v>
      </c>
      <c r="BB67">
        <f>I!BA65*SUM('Sim_Vt_Of(IxI)'!$H67:$K67)*(-1)</f>
        <v>0</v>
      </c>
      <c r="BC67">
        <f>I!BB65*SUM('Sim_Vt_Of(IxI)'!$H67:$K67)*(-1)</f>
        <v>0</v>
      </c>
      <c r="BD67">
        <f>I!BC65*SUM('Sim_Vt_Of(IxI)'!$H67:$K67)*(-1)</f>
        <v>0</v>
      </c>
      <c r="BE67">
        <f>I!BD65*SUM('Sim_Vt_Of(IxI)'!$H67:$K67)*(-1)</f>
        <v>0</v>
      </c>
      <c r="BF67">
        <f>I!BE65*SUM('Sim_Vt_Of(IxI)'!$H67:$K67)*(-1)</f>
        <v>0</v>
      </c>
      <c r="BG67">
        <f>I!BF65*SUM('Sim_Vt_Of(IxI)'!$H67:$K67)*(-1)</f>
        <v>0</v>
      </c>
      <c r="BH67">
        <f>I!BG65*SUM('Sim_Vt_Of(IxI)'!$H67:$K67)*(-1)</f>
        <v>0</v>
      </c>
      <c r="BI67">
        <f>I!BH65*SUM('Sim_Vt_Of(IxI)'!$H67:$K67)*(-1)</f>
        <v>0</v>
      </c>
      <c r="BJ67">
        <f>I!BI65*SUM('Sim_Vt_Of(IxI)'!$H67:$K67)*(-1)</f>
        <v>0</v>
      </c>
      <c r="BK67">
        <f>I!BJ65*SUM('Sim_Vt_Of(IxI)'!$H67:$K67)*(-1)</f>
        <v>0</v>
      </c>
      <c r="BL67">
        <f>I!BK65*SUM('Sim_Vt_Of(IxI)'!$H67:$K67)*(-1)</f>
        <v>0</v>
      </c>
      <c r="BM67">
        <f>I!BL65*SUM('Sim_Vt_Of(IxI)'!$H67:$K67)*(-1)</f>
        <v>0</v>
      </c>
      <c r="BN67">
        <f>I!BM65*SUM('Sim_Vt_Of(IxI)'!$H67:$K67)*(-1)</f>
        <v>0</v>
      </c>
      <c r="BO67">
        <f>I!BN65*SUM('Sim_Vt_Of(IxI)'!$H67:$K67)*(-1)</f>
        <v>0</v>
      </c>
      <c r="BP67">
        <f>I!BO65*SUM('Sim_Vt_Of(IxI)'!$H67:$K67)*(-1)</f>
        <v>0</v>
      </c>
      <c r="BQ67">
        <f>I!BP65*SUM('Sim_Vt_Of(IxI)'!$H67:$K67)*(-1)</f>
        <v>0</v>
      </c>
      <c r="BR67">
        <f>I!BQ65*SUM('Sim_Vt_Of(IxI)'!$H67:$K67)*(-1)</f>
        <v>0</v>
      </c>
      <c r="BS67">
        <f>I!BR65*SUM('Sim_Vt_Of(IxI)'!$H67:$K67)*(-1)</f>
        <v>0</v>
      </c>
      <c r="BT67">
        <f>I!BS65*SUM('Sim_Vt_Of(IxI)'!$H67:$K67)*(-1)</f>
        <v>0</v>
      </c>
      <c r="BU67">
        <f>I!BT65*SUM('Sim_Vt_Of(IxI)'!$H67:$K67)*(-1)</f>
        <v>0</v>
      </c>
      <c r="BV67">
        <f>I!BU65*SUM('Sim_Vt_Of(IxI)'!$H67:$K67)*(-1)</f>
        <v>0</v>
      </c>
      <c r="BW67">
        <f>I!BV65*SUM('Sim_Vt_Of(IxI)'!$H67:$K67)*(-1)</f>
        <v>0</v>
      </c>
      <c r="BX67">
        <f>I!BW65*SUM('Sim_Vt_Of(IxI)'!$H67:$K67)*(-1)</f>
        <v>0</v>
      </c>
      <c r="BY67">
        <f>I!BX65*SUM('Sim_Vt_Of(IxI)'!$H67:$K67)*(-1)</f>
        <v>0</v>
      </c>
    </row>
    <row r="68" spans="1:77" x14ac:dyDescent="0.25">
      <c r="A68" s="105" t="s">
        <v>65</v>
      </c>
      <c r="B68">
        <f>I!A66*SUM('Sim_Vt_Of(IxI)'!$H68:$K68)*(-1)</f>
        <v>0</v>
      </c>
      <c r="C68">
        <f>I!B66*SUM('Sim_Vt_Of(IxI)'!$H68:$K68)*(-1)</f>
        <v>0</v>
      </c>
      <c r="D68">
        <f>I!C66*SUM('Sim_Vt_Of(IxI)'!$H68:$K68)*(-1)</f>
        <v>0</v>
      </c>
      <c r="E68">
        <f>I!D66*SUM('Sim_Vt_Of(IxI)'!$H68:$K68)*(-1)</f>
        <v>0</v>
      </c>
      <c r="F68">
        <f>I!E66*SUM('Sim_Vt_Of(IxI)'!$H68:$K68)*(-1)</f>
        <v>0</v>
      </c>
      <c r="G68">
        <f>I!F66*SUM('Sim_Vt_Of(IxI)'!$H68:$K68)*(-1)</f>
        <v>0</v>
      </c>
      <c r="H68">
        <f>I!G66*SUM('Sim_Vt_Of(IxI)'!$H68:$K68)*(-1)</f>
        <v>0</v>
      </c>
      <c r="I68">
        <f>I!H66*SUM('Sim_Vt_Of(IxI)'!$H68:$K68)*(-1)</f>
        <v>0</v>
      </c>
      <c r="J68">
        <f>I!I66*SUM('Sim_Vt_Of(IxI)'!$H68:$K68)*(-1)</f>
        <v>0</v>
      </c>
      <c r="K68">
        <f>I!J66*SUM('Sim_Vt_Of(IxI)'!$H68:$K68)*(-1)</f>
        <v>0</v>
      </c>
      <c r="L68">
        <f>I!K66*SUM('Sim_Vt_Of(IxI)'!$H68:$K68)*(-1)</f>
        <v>0</v>
      </c>
      <c r="M68">
        <f>I!L66*SUM('Sim_Vt_Of(IxI)'!$H68:$K68)*(-1)</f>
        <v>0</v>
      </c>
      <c r="N68">
        <f>I!M66*SUM('Sim_Vt_Of(IxI)'!$H68:$K68)*(-1)</f>
        <v>0</v>
      </c>
      <c r="O68">
        <f>I!N66*SUM('Sim_Vt_Of(IxI)'!$H68:$K68)*(-1)</f>
        <v>0</v>
      </c>
      <c r="P68">
        <f>I!O66*SUM('Sim_Vt_Of(IxI)'!$H68:$K68)*(-1)</f>
        <v>0</v>
      </c>
      <c r="Q68">
        <f>I!P66*SUM('Sim_Vt_Of(IxI)'!$H68:$K68)*(-1)</f>
        <v>0</v>
      </c>
      <c r="R68">
        <f>I!Q66*SUM('Sim_Vt_Of(IxI)'!$H68:$K68)*(-1)</f>
        <v>0</v>
      </c>
      <c r="S68">
        <f>I!R66*SUM('Sim_Vt_Of(IxI)'!$H68:$K68)*(-1)</f>
        <v>0</v>
      </c>
      <c r="T68">
        <f>I!S66*SUM('Sim_Vt_Of(IxI)'!$H68:$K68)*(-1)</f>
        <v>0</v>
      </c>
      <c r="U68">
        <f>I!T66*SUM('Sim_Vt_Of(IxI)'!$H68:$K68)*(-1)</f>
        <v>0</v>
      </c>
      <c r="V68">
        <f>I!U66*SUM('Sim_Vt_Of(IxI)'!$H68:$K68)*(-1)</f>
        <v>0</v>
      </c>
      <c r="W68">
        <f>I!V66*SUM('Sim_Vt_Of(IxI)'!$H68:$K68)*(-1)</f>
        <v>0</v>
      </c>
      <c r="X68">
        <f>I!W66*SUM('Sim_Vt_Of(IxI)'!$H68:$K68)*(-1)</f>
        <v>0</v>
      </c>
      <c r="Y68">
        <f>I!X66*SUM('Sim_Vt_Of(IxI)'!$H68:$K68)*(-1)</f>
        <v>0</v>
      </c>
      <c r="Z68">
        <f>I!Y66*SUM('Sim_Vt_Of(IxI)'!$H68:$K68)*(-1)</f>
        <v>0</v>
      </c>
      <c r="AA68">
        <f>I!Z66*SUM('Sim_Vt_Of(IxI)'!$H68:$K68)*(-1)</f>
        <v>0</v>
      </c>
      <c r="AB68">
        <f>I!AA66*SUM('Sim_Vt_Of(IxI)'!$H68:$K68)*(-1)</f>
        <v>0</v>
      </c>
      <c r="AC68">
        <f>I!AB66*SUM('Sim_Vt_Of(IxI)'!$H68:$K68)*(-1)</f>
        <v>0</v>
      </c>
      <c r="AD68">
        <f>I!AC66*SUM('Sim_Vt_Of(IxI)'!$H68:$K68)*(-1)</f>
        <v>0</v>
      </c>
      <c r="AE68">
        <f>I!AD66*SUM('Sim_Vt_Of(IxI)'!$H68:$K68)*(-1)</f>
        <v>0</v>
      </c>
      <c r="AF68">
        <f>I!AE66*SUM('Sim_Vt_Of(IxI)'!$H68:$K68)*(-1)</f>
        <v>0</v>
      </c>
      <c r="AG68">
        <f>I!AF66*SUM('Sim_Vt_Of(IxI)'!$H68:$K68)*(-1)</f>
        <v>0</v>
      </c>
      <c r="AH68">
        <f>I!AG66*SUM('Sim_Vt_Of(IxI)'!$H68:$K68)*(-1)</f>
        <v>0</v>
      </c>
      <c r="AI68">
        <f>I!AH66*SUM('Sim_Vt_Of(IxI)'!$H68:$K68)*(-1)</f>
        <v>0</v>
      </c>
      <c r="AJ68">
        <f>I!AI66*SUM('Sim_Vt_Of(IxI)'!$H68:$K68)*(-1)</f>
        <v>0</v>
      </c>
      <c r="AK68">
        <f>I!AJ66*SUM('Sim_Vt_Of(IxI)'!$H68:$K68)*(-1)</f>
        <v>0</v>
      </c>
      <c r="AL68">
        <f>I!AK66*SUM('Sim_Vt_Of(IxI)'!$H68:$K68)*(-1)</f>
        <v>0</v>
      </c>
      <c r="AM68">
        <f>I!AL66*SUM('Sim_Vt_Of(IxI)'!$H68:$K68)*(-1)</f>
        <v>0</v>
      </c>
      <c r="AN68">
        <f>I!AM66*SUM('Sim_Vt_Of(IxI)'!$H68:$K68)*(-1)</f>
        <v>0</v>
      </c>
      <c r="AO68">
        <f>I!AN66*SUM('Sim_Vt_Of(IxI)'!$H68:$K68)*(-1)</f>
        <v>0</v>
      </c>
      <c r="AP68">
        <f>I!AO66*SUM('Sim_Vt_Of(IxI)'!$H68:$K68)*(-1)</f>
        <v>0</v>
      </c>
      <c r="AQ68">
        <f>I!AP66*SUM('Sim_Vt_Of(IxI)'!$H68:$K68)*(-1)</f>
        <v>0</v>
      </c>
      <c r="AR68">
        <f>I!AQ66*SUM('Sim_Vt_Of(IxI)'!$H68:$K68)*(-1)</f>
        <v>0</v>
      </c>
      <c r="AS68">
        <f>I!AR66*SUM('Sim_Vt_Of(IxI)'!$H68:$K68)*(-1)</f>
        <v>0</v>
      </c>
      <c r="AT68">
        <f>I!AS66*SUM('Sim_Vt_Of(IxI)'!$H68:$K68)*(-1)</f>
        <v>0</v>
      </c>
      <c r="AU68">
        <f>I!AT66*SUM('Sim_Vt_Of(IxI)'!$H68:$K68)*(-1)</f>
        <v>0</v>
      </c>
      <c r="AV68">
        <f>I!AU66*SUM('Sim_Vt_Of(IxI)'!$H68:$K68)*(-1)</f>
        <v>0</v>
      </c>
      <c r="AW68">
        <f>I!AV66*SUM('Sim_Vt_Of(IxI)'!$H68:$K68)*(-1)</f>
        <v>0</v>
      </c>
      <c r="AX68">
        <f>I!AW66*SUM('Sim_Vt_Of(IxI)'!$H68:$K68)*(-1)</f>
        <v>0</v>
      </c>
      <c r="AY68">
        <f>I!AX66*SUM('Sim_Vt_Of(IxI)'!$H68:$K68)*(-1)</f>
        <v>0</v>
      </c>
      <c r="AZ68">
        <f>I!AY66*SUM('Sim_Vt_Of(IxI)'!$H68:$K68)*(-1)</f>
        <v>0</v>
      </c>
      <c r="BA68">
        <f>I!AZ66*SUM('Sim_Vt_Of(IxI)'!$H68:$K68)*(-1)</f>
        <v>0</v>
      </c>
      <c r="BB68">
        <f>I!BA66*SUM('Sim_Vt_Of(IxI)'!$H68:$K68)*(-1)</f>
        <v>0</v>
      </c>
      <c r="BC68">
        <f>I!BB66*SUM('Sim_Vt_Of(IxI)'!$H68:$K68)*(-1)</f>
        <v>0</v>
      </c>
      <c r="BD68">
        <f>I!BC66*SUM('Sim_Vt_Of(IxI)'!$H68:$K68)*(-1)</f>
        <v>0</v>
      </c>
      <c r="BE68">
        <f>I!BD66*SUM('Sim_Vt_Of(IxI)'!$H68:$K68)*(-1)</f>
        <v>0</v>
      </c>
      <c r="BF68">
        <f>I!BE66*SUM('Sim_Vt_Of(IxI)'!$H68:$K68)*(-1)</f>
        <v>0</v>
      </c>
      <c r="BG68">
        <f>I!BF66*SUM('Sim_Vt_Of(IxI)'!$H68:$K68)*(-1)</f>
        <v>0</v>
      </c>
      <c r="BH68">
        <f>I!BG66*SUM('Sim_Vt_Of(IxI)'!$H68:$K68)*(-1)</f>
        <v>0</v>
      </c>
      <c r="BI68">
        <f>I!BH66*SUM('Sim_Vt_Of(IxI)'!$H68:$K68)*(-1)</f>
        <v>0</v>
      </c>
      <c r="BJ68">
        <f>I!BI66*SUM('Sim_Vt_Of(IxI)'!$H68:$K68)*(-1)</f>
        <v>0</v>
      </c>
      <c r="BK68">
        <f>I!BJ66*SUM('Sim_Vt_Of(IxI)'!$H68:$K68)*(-1)</f>
        <v>0</v>
      </c>
      <c r="BL68">
        <f>I!BK66*SUM('Sim_Vt_Of(IxI)'!$H68:$K68)*(-1)</f>
        <v>0</v>
      </c>
      <c r="BM68">
        <f>I!BL66*SUM('Sim_Vt_Of(IxI)'!$H68:$K68)*(-1)</f>
        <v>0</v>
      </c>
      <c r="BN68">
        <f>I!BM66*SUM('Sim_Vt_Of(IxI)'!$H68:$K68)*(-1)</f>
        <v>0</v>
      </c>
      <c r="BO68">
        <f>I!BN66*SUM('Sim_Vt_Of(IxI)'!$H68:$K68)*(-1)</f>
        <v>0</v>
      </c>
      <c r="BP68">
        <f>I!BO66*SUM('Sim_Vt_Of(IxI)'!$H68:$K68)*(-1)</f>
        <v>0</v>
      </c>
      <c r="BQ68">
        <f>I!BP66*SUM('Sim_Vt_Of(IxI)'!$H68:$K68)*(-1)</f>
        <v>0</v>
      </c>
      <c r="BR68">
        <f>I!BQ66*SUM('Sim_Vt_Of(IxI)'!$H68:$K68)*(-1)</f>
        <v>0</v>
      </c>
      <c r="BS68">
        <f>I!BR66*SUM('Sim_Vt_Of(IxI)'!$H68:$K68)*(-1)</f>
        <v>0</v>
      </c>
      <c r="BT68">
        <f>I!BS66*SUM('Sim_Vt_Of(IxI)'!$H68:$K68)*(-1)</f>
        <v>0</v>
      </c>
      <c r="BU68">
        <f>I!BT66*SUM('Sim_Vt_Of(IxI)'!$H68:$K68)*(-1)</f>
        <v>0</v>
      </c>
      <c r="BV68">
        <f>I!BU66*SUM('Sim_Vt_Of(IxI)'!$H68:$K68)*(-1)</f>
        <v>0</v>
      </c>
      <c r="BW68">
        <f>I!BV66*SUM('Sim_Vt_Of(IxI)'!$H68:$K68)*(-1)</f>
        <v>0</v>
      </c>
      <c r="BX68">
        <f>I!BW66*SUM('Sim_Vt_Of(IxI)'!$H68:$K68)*(-1)</f>
        <v>0</v>
      </c>
      <c r="BY68">
        <f>I!BX66*SUM('Sim_Vt_Of(IxI)'!$H68:$K68)*(-1)</f>
        <v>0</v>
      </c>
    </row>
    <row r="69" spans="1:77" x14ac:dyDescent="0.25">
      <c r="A69" s="105" t="s">
        <v>66</v>
      </c>
      <c r="B69">
        <f>I!A67*SUM('Sim_Vt_Of(IxI)'!$H69:$K69)*(-1)</f>
        <v>0</v>
      </c>
      <c r="C69">
        <f>I!B67*SUM('Sim_Vt_Of(IxI)'!$H69:$K69)*(-1)</f>
        <v>0</v>
      </c>
      <c r="D69">
        <f>I!C67*SUM('Sim_Vt_Of(IxI)'!$H69:$K69)*(-1)</f>
        <v>0</v>
      </c>
      <c r="E69">
        <f>I!D67*SUM('Sim_Vt_Of(IxI)'!$H69:$K69)*(-1)</f>
        <v>0</v>
      </c>
      <c r="F69">
        <f>I!E67*SUM('Sim_Vt_Of(IxI)'!$H69:$K69)*(-1)</f>
        <v>0</v>
      </c>
      <c r="G69">
        <f>I!F67*SUM('Sim_Vt_Of(IxI)'!$H69:$K69)*(-1)</f>
        <v>0</v>
      </c>
      <c r="H69">
        <f>I!G67*SUM('Sim_Vt_Of(IxI)'!$H69:$K69)*(-1)</f>
        <v>0</v>
      </c>
      <c r="I69">
        <f>I!H67*SUM('Sim_Vt_Of(IxI)'!$H69:$K69)*(-1)</f>
        <v>0</v>
      </c>
      <c r="J69">
        <f>I!I67*SUM('Sim_Vt_Of(IxI)'!$H69:$K69)*(-1)</f>
        <v>0</v>
      </c>
      <c r="K69">
        <f>I!J67*SUM('Sim_Vt_Of(IxI)'!$H69:$K69)*(-1)</f>
        <v>0</v>
      </c>
      <c r="L69">
        <f>I!K67*SUM('Sim_Vt_Of(IxI)'!$H69:$K69)*(-1)</f>
        <v>0</v>
      </c>
      <c r="M69">
        <f>I!L67*SUM('Sim_Vt_Of(IxI)'!$H69:$K69)*(-1)</f>
        <v>0</v>
      </c>
      <c r="N69">
        <f>I!M67*SUM('Sim_Vt_Of(IxI)'!$H69:$K69)*(-1)</f>
        <v>0</v>
      </c>
      <c r="O69">
        <f>I!N67*SUM('Sim_Vt_Of(IxI)'!$H69:$K69)*(-1)</f>
        <v>0</v>
      </c>
      <c r="P69">
        <f>I!O67*SUM('Sim_Vt_Of(IxI)'!$H69:$K69)*(-1)</f>
        <v>0</v>
      </c>
      <c r="Q69">
        <f>I!P67*SUM('Sim_Vt_Of(IxI)'!$H69:$K69)*(-1)</f>
        <v>0</v>
      </c>
      <c r="R69">
        <f>I!Q67*SUM('Sim_Vt_Of(IxI)'!$H69:$K69)*(-1)</f>
        <v>0</v>
      </c>
      <c r="S69">
        <f>I!R67*SUM('Sim_Vt_Of(IxI)'!$H69:$K69)*(-1)</f>
        <v>0</v>
      </c>
      <c r="T69">
        <f>I!S67*SUM('Sim_Vt_Of(IxI)'!$H69:$K69)*(-1)</f>
        <v>0</v>
      </c>
      <c r="U69">
        <f>I!T67*SUM('Sim_Vt_Of(IxI)'!$H69:$K69)*(-1)</f>
        <v>0</v>
      </c>
      <c r="V69">
        <f>I!U67*SUM('Sim_Vt_Of(IxI)'!$H69:$K69)*(-1)</f>
        <v>0</v>
      </c>
      <c r="W69">
        <f>I!V67*SUM('Sim_Vt_Of(IxI)'!$H69:$K69)*(-1)</f>
        <v>0</v>
      </c>
      <c r="X69">
        <f>I!W67*SUM('Sim_Vt_Of(IxI)'!$H69:$K69)*(-1)</f>
        <v>0</v>
      </c>
      <c r="Y69">
        <f>I!X67*SUM('Sim_Vt_Of(IxI)'!$H69:$K69)*(-1)</f>
        <v>0</v>
      </c>
      <c r="Z69">
        <f>I!Y67*SUM('Sim_Vt_Of(IxI)'!$H69:$K69)*(-1)</f>
        <v>0</v>
      </c>
      <c r="AA69">
        <f>I!Z67*SUM('Sim_Vt_Of(IxI)'!$H69:$K69)*(-1)</f>
        <v>0</v>
      </c>
      <c r="AB69">
        <f>I!AA67*SUM('Sim_Vt_Of(IxI)'!$H69:$K69)*(-1)</f>
        <v>0</v>
      </c>
      <c r="AC69">
        <f>I!AB67*SUM('Sim_Vt_Of(IxI)'!$H69:$K69)*(-1)</f>
        <v>0</v>
      </c>
      <c r="AD69">
        <f>I!AC67*SUM('Sim_Vt_Of(IxI)'!$H69:$K69)*(-1)</f>
        <v>0</v>
      </c>
      <c r="AE69">
        <f>I!AD67*SUM('Sim_Vt_Of(IxI)'!$H69:$K69)*(-1)</f>
        <v>0</v>
      </c>
      <c r="AF69">
        <f>I!AE67*SUM('Sim_Vt_Of(IxI)'!$H69:$K69)*(-1)</f>
        <v>0</v>
      </c>
      <c r="AG69">
        <f>I!AF67*SUM('Sim_Vt_Of(IxI)'!$H69:$K69)*(-1)</f>
        <v>0</v>
      </c>
      <c r="AH69">
        <f>I!AG67*SUM('Sim_Vt_Of(IxI)'!$H69:$K69)*(-1)</f>
        <v>0</v>
      </c>
      <c r="AI69">
        <f>I!AH67*SUM('Sim_Vt_Of(IxI)'!$H69:$K69)*(-1)</f>
        <v>0</v>
      </c>
      <c r="AJ69">
        <f>I!AI67*SUM('Sim_Vt_Of(IxI)'!$H69:$K69)*(-1)</f>
        <v>0</v>
      </c>
      <c r="AK69">
        <f>I!AJ67*SUM('Sim_Vt_Of(IxI)'!$H69:$K69)*(-1)</f>
        <v>0</v>
      </c>
      <c r="AL69">
        <f>I!AK67*SUM('Sim_Vt_Of(IxI)'!$H69:$K69)*(-1)</f>
        <v>0</v>
      </c>
      <c r="AM69">
        <f>I!AL67*SUM('Sim_Vt_Of(IxI)'!$H69:$K69)*(-1)</f>
        <v>0</v>
      </c>
      <c r="AN69">
        <f>I!AM67*SUM('Sim_Vt_Of(IxI)'!$H69:$K69)*(-1)</f>
        <v>0</v>
      </c>
      <c r="AO69">
        <f>I!AN67*SUM('Sim_Vt_Of(IxI)'!$H69:$K69)*(-1)</f>
        <v>0</v>
      </c>
      <c r="AP69">
        <f>I!AO67*SUM('Sim_Vt_Of(IxI)'!$H69:$K69)*(-1)</f>
        <v>0</v>
      </c>
      <c r="AQ69">
        <f>I!AP67*SUM('Sim_Vt_Of(IxI)'!$H69:$K69)*(-1)</f>
        <v>0</v>
      </c>
      <c r="AR69">
        <f>I!AQ67*SUM('Sim_Vt_Of(IxI)'!$H69:$K69)*(-1)</f>
        <v>0</v>
      </c>
      <c r="AS69">
        <f>I!AR67*SUM('Sim_Vt_Of(IxI)'!$H69:$K69)*(-1)</f>
        <v>0</v>
      </c>
      <c r="AT69">
        <f>I!AS67*SUM('Sim_Vt_Of(IxI)'!$H69:$K69)*(-1)</f>
        <v>0</v>
      </c>
      <c r="AU69">
        <f>I!AT67*SUM('Sim_Vt_Of(IxI)'!$H69:$K69)*(-1)</f>
        <v>0</v>
      </c>
      <c r="AV69">
        <f>I!AU67*SUM('Sim_Vt_Of(IxI)'!$H69:$K69)*(-1)</f>
        <v>0</v>
      </c>
      <c r="AW69">
        <f>I!AV67*SUM('Sim_Vt_Of(IxI)'!$H69:$K69)*(-1)</f>
        <v>0</v>
      </c>
      <c r="AX69">
        <f>I!AW67*SUM('Sim_Vt_Of(IxI)'!$H69:$K69)*(-1)</f>
        <v>0</v>
      </c>
      <c r="AY69">
        <f>I!AX67*SUM('Sim_Vt_Of(IxI)'!$H69:$K69)*(-1)</f>
        <v>0</v>
      </c>
      <c r="AZ69">
        <f>I!AY67*SUM('Sim_Vt_Of(IxI)'!$H69:$K69)*(-1)</f>
        <v>0</v>
      </c>
      <c r="BA69">
        <f>I!AZ67*SUM('Sim_Vt_Of(IxI)'!$H69:$K69)*(-1)</f>
        <v>0</v>
      </c>
      <c r="BB69">
        <f>I!BA67*SUM('Sim_Vt_Of(IxI)'!$H69:$K69)*(-1)</f>
        <v>0</v>
      </c>
      <c r="BC69">
        <f>I!BB67*SUM('Sim_Vt_Of(IxI)'!$H69:$K69)*(-1)</f>
        <v>0</v>
      </c>
      <c r="BD69">
        <f>I!BC67*SUM('Sim_Vt_Of(IxI)'!$H69:$K69)*(-1)</f>
        <v>0</v>
      </c>
      <c r="BE69">
        <f>I!BD67*SUM('Sim_Vt_Of(IxI)'!$H69:$K69)*(-1)</f>
        <v>0</v>
      </c>
      <c r="BF69">
        <f>I!BE67*SUM('Sim_Vt_Of(IxI)'!$H69:$K69)*(-1)</f>
        <v>0</v>
      </c>
      <c r="BG69">
        <f>I!BF67*SUM('Sim_Vt_Of(IxI)'!$H69:$K69)*(-1)</f>
        <v>0</v>
      </c>
      <c r="BH69">
        <f>I!BG67*SUM('Sim_Vt_Of(IxI)'!$H69:$K69)*(-1)</f>
        <v>0</v>
      </c>
      <c r="BI69">
        <f>I!BH67*SUM('Sim_Vt_Of(IxI)'!$H69:$K69)*(-1)</f>
        <v>0</v>
      </c>
      <c r="BJ69">
        <f>I!BI67*SUM('Sim_Vt_Of(IxI)'!$H69:$K69)*(-1)</f>
        <v>0</v>
      </c>
      <c r="BK69">
        <f>I!BJ67*SUM('Sim_Vt_Of(IxI)'!$H69:$K69)*(-1)</f>
        <v>0</v>
      </c>
      <c r="BL69">
        <f>I!BK67*SUM('Sim_Vt_Of(IxI)'!$H69:$K69)*(-1)</f>
        <v>0</v>
      </c>
      <c r="BM69">
        <f>I!BL67*SUM('Sim_Vt_Of(IxI)'!$H69:$K69)*(-1)</f>
        <v>0</v>
      </c>
      <c r="BN69">
        <f>I!BM67*SUM('Sim_Vt_Of(IxI)'!$H69:$K69)*(-1)</f>
        <v>0</v>
      </c>
      <c r="BO69">
        <f>I!BN67*SUM('Sim_Vt_Of(IxI)'!$H69:$K69)*(-1)</f>
        <v>0</v>
      </c>
      <c r="BP69">
        <f>I!BO67*SUM('Sim_Vt_Of(IxI)'!$H69:$K69)*(-1)</f>
        <v>0</v>
      </c>
      <c r="BQ69">
        <f>I!BP67*SUM('Sim_Vt_Of(IxI)'!$H69:$K69)*(-1)</f>
        <v>0</v>
      </c>
      <c r="BR69">
        <f>I!BQ67*SUM('Sim_Vt_Of(IxI)'!$H69:$K69)*(-1)</f>
        <v>0</v>
      </c>
      <c r="BS69">
        <f>I!BR67*SUM('Sim_Vt_Of(IxI)'!$H69:$K69)*(-1)</f>
        <v>0</v>
      </c>
      <c r="BT69">
        <f>I!BS67*SUM('Sim_Vt_Of(IxI)'!$H69:$K69)*(-1)</f>
        <v>0</v>
      </c>
      <c r="BU69">
        <f>I!BT67*SUM('Sim_Vt_Of(IxI)'!$H69:$K69)*(-1)</f>
        <v>0</v>
      </c>
      <c r="BV69">
        <f>I!BU67*SUM('Sim_Vt_Of(IxI)'!$H69:$K69)*(-1)</f>
        <v>0</v>
      </c>
      <c r="BW69">
        <f>I!BV67*SUM('Sim_Vt_Of(IxI)'!$H69:$K69)*(-1)</f>
        <v>0</v>
      </c>
      <c r="BX69">
        <f>I!BW67*SUM('Sim_Vt_Of(IxI)'!$H69:$K69)*(-1)</f>
        <v>0</v>
      </c>
      <c r="BY69">
        <f>I!BX67*SUM('Sim_Vt_Of(IxI)'!$H69:$K69)*(-1)</f>
        <v>0</v>
      </c>
    </row>
    <row r="70" spans="1:77" x14ac:dyDescent="0.25">
      <c r="A70" s="105" t="s">
        <v>67</v>
      </c>
      <c r="B70">
        <f>I!A68*SUM('Sim_Vt_Of(IxI)'!$H70:$K70)*(-1)</f>
        <v>0</v>
      </c>
      <c r="C70">
        <f>I!B68*SUM('Sim_Vt_Of(IxI)'!$H70:$K70)*(-1)</f>
        <v>0</v>
      </c>
      <c r="D70">
        <f>I!C68*SUM('Sim_Vt_Of(IxI)'!$H70:$K70)*(-1)</f>
        <v>0</v>
      </c>
      <c r="E70">
        <f>I!D68*SUM('Sim_Vt_Of(IxI)'!$H70:$K70)*(-1)</f>
        <v>0</v>
      </c>
      <c r="F70">
        <f>I!E68*SUM('Sim_Vt_Of(IxI)'!$H70:$K70)*(-1)</f>
        <v>0</v>
      </c>
      <c r="G70">
        <f>I!F68*SUM('Sim_Vt_Of(IxI)'!$H70:$K70)*(-1)</f>
        <v>0</v>
      </c>
      <c r="H70">
        <f>I!G68*SUM('Sim_Vt_Of(IxI)'!$H70:$K70)*(-1)</f>
        <v>0</v>
      </c>
      <c r="I70">
        <f>I!H68*SUM('Sim_Vt_Of(IxI)'!$H70:$K70)*(-1)</f>
        <v>0</v>
      </c>
      <c r="J70">
        <f>I!I68*SUM('Sim_Vt_Of(IxI)'!$H70:$K70)*(-1)</f>
        <v>0</v>
      </c>
      <c r="K70">
        <f>I!J68*SUM('Sim_Vt_Of(IxI)'!$H70:$K70)*(-1)</f>
        <v>0</v>
      </c>
      <c r="L70">
        <f>I!K68*SUM('Sim_Vt_Of(IxI)'!$H70:$K70)*(-1)</f>
        <v>0</v>
      </c>
      <c r="M70">
        <f>I!L68*SUM('Sim_Vt_Of(IxI)'!$H70:$K70)*(-1)</f>
        <v>0</v>
      </c>
      <c r="N70">
        <f>I!M68*SUM('Sim_Vt_Of(IxI)'!$H70:$K70)*(-1)</f>
        <v>0</v>
      </c>
      <c r="O70">
        <f>I!N68*SUM('Sim_Vt_Of(IxI)'!$H70:$K70)*(-1)</f>
        <v>0</v>
      </c>
      <c r="P70">
        <f>I!O68*SUM('Sim_Vt_Of(IxI)'!$H70:$K70)*(-1)</f>
        <v>0</v>
      </c>
      <c r="Q70">
        <f>I!P68*SUM('Sim_Vt_Of(IxI)'!$H70:$K70)*(-1)</f>
        <v>0</v>
      </c>
      <c r="R70">
        <f>I!Q68*SUM('Sim_Vt_Of(IxI)'!$H70:$K70)*(-1)</f>
        <v>0</v>
      </c>
      <c r="S70">
        <f>I!R68*SUM('Sim_Vt_Of(IxI)'!$H70:$K70)*(-1)</f>
        <v>0</v>
      </c>
      <c r="T70">
        <f>I!S68*SUM('Sim_Vt_Of(IxI)'!$H70:$K70)*(-1)</f>
        <v>0</v>
      </c>
      <c r="U70">
        <f>I!T68*SUM('Sim_Vt_Of(IxI)'!$H70:$K70)*(-1)</f>
        <v>0</v>
      </c>
      <c r="V70">
        <f>I!U68*SUM('Sim_Vt_Of(IxI)'!$H70:$K70)*(-1)</f>
        <v>0</v>
      </c>
      <c r="W70">
        <f>I!V68*SUM('Sim_Vt_Of(IxI)'!$H70:$K70)*(-1)</f>
        <v>0</v>
      </c>
      <c r="X70">
        <f>I!W68*SUM('Sim_Vt_Of(IxI)'!$H70:$K70)*(-1)</f>
        <v>0</v>
      </c>
      <c r="Y70">
        <f>I!X68*SUM('Sim_Vt_Of(IxI)'!$H70:$K70)*(-1)</f>
        <v>0</v>
      </c>
      <c r="Z70">
        <f>I!Y68*SUM('Sim_Vt_Of(IxI)'!$H70:$K70)*(-1)</f>
        <v>0</v>
      </c>
      <c r="AA70">
        <f>I!Z68*SUM('Sim_Vt_Of(IxI)'!$H70:$K70)*(-1)</f>
        <v>0</v>
      </c>
      <c r="AB70">
        <f>I!AA68*SUM('Sim_Vt_Of(IxI)'!$H70:$K70)*(-1)</f>
        <v>0</v>
      </c>
      <c r="AC70">
        <f>I!AB68*SUM('Sim_Vt_Of(IxI)'!$H70:$K70)*(-1)</f>
        <v>0</v>
      </c>
      <c r="AD70">
        <f>I!AC68*SUM('Sim_Vt_Of(IxI)'!$H70:$K70)*(-1)</f>
        <v>0</v>
      </c>
      <c r="AE70">
        <f>I!AD68*SUM('Sim_Vt_Of(IxI)'!$H70:$K70)*(-1)</f>
        <v>0</v>
      </c>
      <c r="AF70">
        <f>I!AE68*SUM('Sim_Vt_Of(IxI)'!$H70:$K70)*(-1)</f>
        <v>0</v>
      </c>
      <c r="AG70">
        <f>I!AF68*SUM('Sim_Vt_Of(IxI)'!$H70:$K70)*(-1)</f>
        <v>0</v>
      </c>
      <c r="AH70">
        <f>I!AG68*SUM('Sim_Vt_Of(IxI)'!$H70:$K70)*(-1)</f>
        <v>0</v>
      </c>
      <c r="AI70">
        <f>I!AH68*SUM('Sim_Vt_Of(IxI)'!$H70:$K70)*(-1)</f>
        <v>0</v>
      </c>
      <c r="AJ70">
        <f>I!AI68*SUM('Sim_Vt_Of(IxI)'!$H70:$K70)*(-1)</f>
        <v>0</v>
      </c>
      <c r="AK70">
        <f>I!AJ68*SUM('Sim_Vt_Of(IxI)'!$H70:$K70)*(-1)</f>
        <v>0</v>
      </c>
      <c r="AL70">
        <f>I!AK68*SUM('Sim_Vt_Of(IxI)'!$H70:$K70)*(-1)</f>
        <v>0</v>
      </c>
      <c r="AM70">
        <f>I!AL68*SUM('Sim_Vt_Of(IxI)'!$H70:$K70)*(-1)</f>
        <v>0</v>
      </c>
      <c r="AN70">
        <f>I!AM68*SUM('Sim_Vt_Of(IxI)'!$H70:$K70)*(-1)</f>
        <v>0</v>
      </c>
      <c r="AO70">
        <f>I!AN68*SUM('Sim_Vt_Of(IxI)'!$H70:$K70)*(-1)</f>
        <v>0</v>
      </c>
      <c r="AP70">
        <f>I!AO68*SUM('Sim_Vt_Of(IxI)'!$H70:$K70)*(-1)</f>
        <v>0</v>
      </c>
      <c r="AQ70">
        <f>I!AP68*SUM('Sim_Vt_Of(IxI)'!$H70:$K70)*(-1)</f>
        <v>0</v>
      </c>
      <c r="AR70">
        <f>I!AQ68*SUM('Sim_Vt_Of(IxI)'!$H70:$K70)*(-1)</f>
        <v>0</v>
      </c>
      <c r="AS70">
        <f>I!AR68*SUM('Sim_Vt_Of(IxI)'!$H70:$K70)*(-1)</f>
        <v>0</v>
      </c>
      <c r="AT70">
        <f>I!AS68*SUM('Sim_Vt_Of(IxI)'!$H70:$K70)*(-1)</f>
        <v>0</v>
      </c>
      <c r="AU70">
        <f>I!AT68*SUM('Sim_Vt_Of(IxI)'!$H70:$K70)*(-1)</f>
        <v>0</v>
      </c>
      <c r="AV70">
        <f>I!AU68*SUM('Sim_Vt_Of(IxI)'!$H70:$K70)*(-1)</f>
        <v>0</v>
      </c>
      <c r="AW70">
        <f>I!AV68*SUM('Sim_Vt_Of(IxI)'!$H70:$K70)*(-1)</f>
        <v>0</v>
      </c>
      <c r="AX70">
        <f>I!AW68*SUM('Sim_Vt_Of(IxI)'!$H70:$K70)*(-1)</f>
        <v>0</v>
      </c>
      <c r="AY70">
        <f>I!AX68*SUM('Sim_Vt_Of(IxI)'!$H70:$K70)*(-1)</f>
        <v>0</v>
      </c>
      <c r="AZ70">
        <f>I!AY68*SUM('Sim_Vt_Of(IxI)'!$H70:$K70)*(-1)</f>
        <v>0</v>
      </c>
      <c r="BA70">
        <f>I!AZ68*SUM('Sim_Vt_Of(IxI)'!$H70:$K70)*(-1)</f>
        <v>0</v>
      </c>
      <c r="BB70">
        <f>I!BA68*SUM('Sim_Vt_Of(IxI)'!$H70:$K70)*(-1)</f>
        <v>0</v>
      </c>
      <c r="BC70">
        <f>I!BB68*SUM('Sim_Vt_Of(IxI)'!$H70:$K70)*(-1)</f>
        <v>0</v>
      </c>
      <c r="BD70">
        <f>I!BC68*SUM('Sim_Vt_Of(IxI)'!$H70:$K70)*(-1)</f>
        <v>0</v>
      </c>
      <c r="BE70">
        <f>I!BD68*SUM('Sim_Vt_Of(IxI)'!$H70:$K70)*(-1)</f>
        <v>0</v>
      </c>
      <c r="BF70">
        <f>I!BE68*SUM('Sim_Vt_Of(IxI)'!$H70:$K70)*(-1)</f>
        <v>0</v>
      </c>
      <c r="BG70">
        <f>I!BF68*SUM('Sim_Vt_Of(IxI)'!$H70:$K70)*(-1)</f>
        <v>0</v>
      </c>
      <c r="BH70">
        <f>I!BG68*SUM('Sim_Vt_Of(IxI)'!$H70:$K70)*(-1)</f>
        <v>0</v>
      </c>
      <c r="BI70">
        <f>I!BH68*SUM('Sim_Vt_Of(IxI)'!$H70:$K70)*(-1)</f>
        <v>0</v>
      </c>
      <c r="BJ70">
        <f>I!BI68*SUM('Sim_Vt_Of(IxI)'!$H70:$K70)*(-1)</f>
        <v>0</v>
      </c>
      <c r="BK70">
        <f>I!BJ68*SUM('Sim_Vt_Of(IxI)'!$H70:$K70)*(-1)</f>
        <v>0</v>
      </c>
      <c r="BL70">
        <f>I!BK68*SUM('Sim_Vt_Of(IxI)'!$H70:$K70)*(-1)</f>
        <v>0</v>
      </c>
      <c r="BM70">
        <f>I!BL68*SUM('Sim_Vt_Of(IxI)'!$H70:$K70)*(-1)</f>
        <v>0</v>
      </c>
      <c r="BN70">
        <f>I!BM68*SUM('Sim_Vt_Of(IxI)'!$H70:$K70)*(-1)</f>
        <v>0</v>
      </c>
      <c r="BO70">
        <f>I!BN68*SUM('Sim_Vt_Of(IxI)'!$H70:$K70)*(-1)</f>
        <v>0</v>
      </c>
      <c r="BP70">
        <f>I!BO68*SUM('Sim_Vt_Of(IxI)'!$H70:$K70)*(-1)</f>
        <v>0</v>
      </c>
      <c r="BQ70">
        <f>I!BP68*SUM('Sim_Vt_Of(IxI)'!$H70:$K70)*(-1)</f>
        <v>0</v>
      </c>
      <c r="BR70">
        <f>I!BQ68*SUM('Sim_Vt_Of(IxI)'!$H70:$K70)*(-1)</f>
        <v>0</v>
      </c>
      <c r="BS70">
        <f>I!BR68*SUM('Sim_Vt_Of(IxI)'!$H70:$K70)*(-1)</f>
        <v>0</v>
      </c>
      <c r="BT70">
        <f>I!BS68*SUM('Sim_Vt_Of(IxI)'!$H70:$K70)*(-1)</f>
        <v>0</v>
      </c>
      <c r="BU70">
        <f>I!BT68*SUM('Sim_Vt_Of(IxI)'!$H70:$K70)*(-1)</f>
        <v>0</v>
      </c>
      <c r="BV70">
        <f>I!BU68*SUM('Sim_Vt_Of(IxI)'!$H70:$K70)*(-1)</f>
        <v>0</v>
      </c>
      <c r="BW70">
        <f>I!BV68*SUM('Sim_Vt_Of(IxI)'!$H70:$K70)*(-1)</f>
        <v>0</v>
      </c>
      <c r="BX70">
        <f>I!BW68*SUM('Sim_Vt_Of(IxI)'!$H70:$K70)*(-1)</f>
        <v>0</v>
      </c>
      <c r="BY70">
        <f>I!BX68*SUM('Sim_Vt_Of(IxI)'!$H70:$K70)*(-1)</f>
        <v>0</v>
      </c>
    </row>
    <row r="71" spans="1:77" x14ac:dyDescent="0.25">
      <c r="A71" s="105" t="s">
        <v>68</v>
      </c>
      <c r="B71">
        <f>I!A69*SUM('Sim_Vt_Of(IxI)'!$H71:$K71)*(-1)</f>
        <v>0</v>
      </c>
      <c r="C71">
        <f>I!B69*SUM('Sim_Vt_Of(IxI)'!$H71:$K71)*(-1)</f>
        <v>0</v>
      </c>
      <c r="D71">
        <f>I!C69*SUM('Sim_Vt_Of(IxI)'!$H71:$K71)*(-1)</f>
        <v>0</v>
      </c>
      <c r="E71">
        <f>I!D69*SUM('Sim_Vt_Of(IxI)'!$H71:$K71)*(-1)</f>
        <v>0</v>
      </c>
      <c r="F71">
        <f>I!E69*SUM('Sim_Vt_Of(IxI)'!$H71:$K71)*(-1)</f>
        <v>0</v>
      </c>
      <c r="G71">
        <f>I!F69*SUM('Sim_Vt_Of(IxI)'!$H71:$K71)*(-1)</f>
        <v>0</v>
      </c>
      <c r="H71">
        <f>I!G69*SUM('Sim_Vt_Of(IxI)'!$H71:$K71)*(-1)</f>
        <v>0</v>
      </c>
      <c r="I71">
        <f>I!H69*SUM('Sim_Vt_Of(IxI)'!$H71:$K71)*(-1)</f>
        <v>0</v>
      </c>
      <c r="J71">
        <f>I!I69*SUM('Sim_Vt_Of(IxI)'!$H71:$K71)*(-1)</f>
        <v>0</v>
      </c>
      <c r="K71">
        <f>I!J69*SUM('Sim_Vt_Of(IxI)'!$H71:$K71)*(-1)</f>
        <v>0</v>
      </c>
      <c r="L71">
        <f>I!K69*SUM('Sim_Vt_Of(IxI)'!$H71:$K71)*(-1)</f>
        <v>0</v>
      </c>
      <c r="M71">
        <f>I!L69*SUM('Sim_Vt_Of(IxI)'!$H71:$K71)*(-1)</f>
        <v>0</v>
      </c>
      <c r="N71">
        <f>I!M69*SUM('Sim_Vt_Of(IxI)'!$H71:$K71)*(-1)</f>
        <v>0</v>
      </c>
      <c r="O71">
        <f>I!N69*SUM('Sim_Vt_Of(IxI)'!$H71:$K71)*(-1)</f>
        <v>0</v>
      </c>
      <c r="P71">
        <f>I!O69*SUM('Sim_Vt_Of(IxI)'!$H71:$K71)*(-1)</f>
        <v>0</v>
      </c>
      <c r="Q71">
        <f>I!P69*SUM('Sim_Vt_Of(IxI)'!$H71:$K71)*(-1)</f>
        <v>0</v>
      </c>
      <c r="R71">
        <f>I!Q69*SUM('Sim_Vt_Of(IxI)'!$H71:$K71)*(-1)</f>
        <v>0</v>
      </c>
      <c r="S71">
        <f>I!R69*SUM('Sim_Vt_Of(IxI)'!$H71:$K71)*(-1)</f>
        <v>0</v>
      </c>
      <c r="T71">
        <f>I!S69*SUM('Sim_Vt_Of(IxI)'!$H71:$K71)*(-1)</f>
        <v>0</v>
      </c>
      <c r="U71">
        <f>I!T69*SUM('Sim_Vt_Of(IxI)'!$H71:$K71)*(-1)</f>
        <v>0</v>
      </c>
      <c r="V71">
        <f>I!U69*SUM('Sim_Vt_Of(IxI)'!$H71:$K71)*(-1)</f>
        <v>0</v>
      </c>
      <c r="W71">
        <f>I!V69*SUM('Sim_Vt_Of(IxI)'!$H71:$K71)*(-1)</f>
        <v>0</v>
      </c>
      <c r="X71">
        <f>I!W69*SUM('Sim_Vt_Of(IxI)'!$H71:$K71)*(-1)</f>
        <v>0</v>
      </c>
      <c r="Y71">
        <f>I!X69*SUM('Sim_Vt_Of(IxI)'!$H71:$K71)*(-1)</f>
        <v>0</v>
      </c>
      <c r="Z71">
        <f>I!Y69*SUM('Sim_Vt_Of(IxI)'!$H71:$K71)*(-1)</f>
        <v>0</v>
      </c>
      <c r="AA71">
        <f>I!Z69*SUM('Sim_Vt_Of(IxI)'!$H71:$K71)*(-1)</f>
        <v>0</v>
      </c>
      <c r="AB71">
        <f>I!AA69*SUM('Sim_Vt_Of(IxI)'!$H71:$K71)*(-1)</f>
        <v>0</v>
      </c>
      <c r="AC71">
        <f>I!AB69*SUM('Sim_Vt_Of(IxI)'!$H71:$K71)*(-1)</f>
        <v>0</v>
      </c>
      <c r="AD71">
        <f>I!AC69*SUM('Sim_Vt_Of(IxI)'!$H71:$K71)*(-1)</f>
        <v>0</v>
      </c>
      <c r="AE71">
        <f>I!AD69*SUM('Sim_Vt_Of(IxI)'!$H71:$K71)*(-1)</f>
        <v>0</v>
      </c>
      <c r="AF71">
        <f>I!AE69*SUM('Sim_Vt_Of(IxI)'!$H71:$K71)*(-1)</f>
        <v>0</v>
      </c>
      <c r="AG71">
        <f>I!AF69*SUM('Sim_Vt_Of(IxI)'!$H71:$K71)*(-1)</f>
        <v>0</v>
      </c>
      <c r="AH71">
        <f>I!AG69*SUM('Sim_Vt_Of(IxI)'!$H71:$K71)*(-1)</f>
        <v>0</v>
      </c>
      <c r="AI71">
        <f>I!AH69*SUM('Sim_Vt_Of(IxI)'!$H71:$K71)*(-1)</f>
        <v>0</v>
      </c>
      <c r="AJ71">
        <f>I!AI69*SUM('Sim_Vt_Of(IxI)'!$H71:$K71)*(-1)</f>
        <v>0</v>
      </c>
      <c r="AK71">
        <f>I!AJ69*SUM('Sim_Vt_Of(IxI)'!$H71:$K71)*(-1)</f>
        <v>0</v>
      </c>
      <c r="AL71">
        <f>I!AK69*SUM('Sim_Vt_Of(IxI)'!$H71:$K71)*(-1)</f>
        <v>0</v>
      </c>
      <c r="AM71">
        <f>I!AL69*SUM('Sim_Vt_Of(IxI)'!$H71:$K71)*(-1)</f>
        <v>0</v>
      </c>
      <c r="AN71">
        <f>I!AM69*SUM('Sim_Vt_Of(IxI)'!$H71:$K71)*(-1)</f>
        <v>0</v>
      </c>
      <c r="AO71">
        <f>I!AN69*SUM('Sim_Vt_Of(IxI)'!$H71:$K71)*(-1)</f>
        <v>0</v>
      </c>
      <c r="AP71">
        <f>I!AO69*SUM('Sim_Vt_Of(IxI)'!$H71:$K71)*(-1)</f>
        <v>0</v>
      </c>
      <c r="AQ71">
        <f>I!AP69*SUM('Sim_Vt_Of(IxI)'!$H71:$K71)*(-1)</f>
        <v>0</v>
      </c>
      <c r="AR71">
        <f>I!AQ69*SUM('Sim_Vt_Of(IxI)'!$H71:$K71)*(-1)</f>
        <v>0</v>
      </c>
      <c r="AS71">
        <f>I!AR69*SUM('Sim_Vt_Of(IxI)'!$H71:$K71)*(-1)</f>
        <v>0</v>
      </c>
      <c r="AT71">
        <f>I!AS69*SUM('Sim_Vt_Of(IxI)'!$H71:$K71)*(-1)</f>
        <v>0</v>
      </c>
      <c r="AU71">
        <f>I!AT69*SUM('Sim_Vt_Of(IxI)'!$H71:$K71)*(-1)</f>
        <v>0</v>
      </c>
      <c r="AV71">
        <f>I!AU69*SUM('Sim_Vt_Of(IxI)'!$H71:$K71)*(-1)</f>
        <v>0</v>
      </c>
      <c r="AW71">
        <f>I!AV69*SUM('Sim_Vt_Of(IxI)'!$H71:$K71)*(-1)</f>
        <v>0</v>
      </c>
      <c r="AX71">
        <f>I!AW69*SUM('Sim_Vt_Of(IxI)'!$H71:$K71)*(-1)</f>
        <v>0</v>
      </c>
      <c r="AY71">
        <f>I!AX69*SUM('Sim_Vt_Of(IxI)'!$H71:$K71)*(-1)</f>
        <v>0</v>
      </c>
      <c r="AZ71">
        <f>I!AY69*SUM('Sim_Vt_Of(IxI)'!$H71:$K71)*(-1)</f>
        <v>0</v>
      </c>
      <c r="BA71">
        <f>I!AZ69*SUM('Sim_Vt_Of(IxI)'!$H71:$K71)*(-1)</f>
        <v>0</v>
      </c>
      <c r="BB71">
        <f>I!BA69*SUM('Sim_Vt_Of(IxI)'!$H71:$K71)*(-1)</f>
        <v>0</v>
      </c>
      <c r="BC71">
        <f>I!BB69*SUM('Sim_Vt_Of(IxI)'!$H71:$K71)*(-1)</f>
        <v>0</v>
      </c>
      <c r="BD71">
        <f>I!BC69*SUM('Sim_Vt_Of(IxI)'!$H71:$K71)*(-1)</f>
        <v>0</v>
      </c>
      <c r="BE71">
        <f>I!BD69*SUM('Sim_Vt_Of(IxI)'!$H71:$K71)*(-1)</f>
        <v>0</v>
      </c>
      <c r="BF71">
        <f>I!BE69*SUM('Sim_Vt_Of(IxI)'!$H71:$K71)*(-1)</f>
        <v>0</v>
      </c>
      <c r="BG71">
        <f>I!BF69*SUM('Sim_Vt_Of(IxI)'!$H71:$K71)*(-1)</f>
        <v>0</v>
      </c>
      <c r="BH71">
        <f>I!BG69*SUM('Sim_Vt_Of(IxI)'!$H71:$K71)*(-1)</f>
        <v>0</v>
      </c>
      <c r="BI71">
        <f>I!BH69*SUM('Sim_Vt_Of(IxI)'!$H71:$K71)*(-1)</f>
        <v>0</v>
      </c>
      <c r="BJ71">
        <f>I!BI69*SUM('Sim_Vt_Of(IxI)'!$H71:$K71)*(-1)</f>
        <v>0</v>
      </c>
      <c r="BK71">
        <f>I!BJ69*SUM('Sim_Vt_Of(IxI)'!$H71:$K71)*(-1)</f>
        <v>0</v>
      </c>
      <c r="BL71">
        <f>I!BK69*SUM('Sim_Vt_Of(IxI)'!$H71:$K71)*(-1)</f>
        <v>0</v>
      </c>
      <c r="BM71">
        <f>I!BL69*SUM('Sim_Vt_Of(IxI)'!$H71:$K71)*(-1)</f>
        <v>0</v>
      </c>
      <c r="BN71">
        <f>I!BM69*SUM('Sim_Vt_Of(IxI)'!$H71:$K71)*(-1)</f>
        <v>0</v>
      </c>
      <c r="BO71">
        <f>I!BN69*SUM('Sim_Vt_Of(IxI)'!$H71:$K71)*(-1)</f>
        <v>0</v>
      </c>
      <c r="BP71">
        <f>I!BO69*SUM('Sim_Vt_Of(IxI)'!$H71:$K71)*(-1)</f>
        <v>0</v>
      </c>
      <c r="BQ71">
        <f>I!BP69*SUM('Sim_Vt_Of(IxI)'!$H71:$K71)*(-1)</f>
        <v>0</v>
      </c>
      <c r="BR71">
        <f>I!BQ69*SUM('Sim_Vt_Of(IxI)'!$H71:$K71)*(-1)</f>
        <v>0</v>
      </c>
      <c r="BS71">
        <f>I!BR69*SUM('Sim_Vt_Of(IxI)'!$H71:$K71)*(-1)</f>
        <v>0</v>
      </c>
      <c r="BT71">
        <f>I!BS69*SUM('Sim_Vt_Of(IxI)'!$H71:$K71)*(-1)</f>
        <v>0</v>
      </c>
      <c r="BU71">
        <f>I!BT69*SUM('Sim_Vt_Of(IxI)'!$H71:$K71)*(-1)</f>
        <v>0</v>
      </c>
      <c r="BV71">
        <f>I!BU69*SUM('Sim_Vt_Of(IxI)'!$H71:$K71)*(-1)</f>
        <v>0</v>
      </c>
      <c r="BW71">
        <f>I!BV69*SUM('Sim_Vt_Of(IxI)'!$H71:$K71)*(-1)</f>
        <v>0</v>
      </c>
      <c r="BX71">
        <f>I!BW69*SUM('Sim_Vt_Of(IxI)'!$H71:$K71)*(-1)</f>
        <v>0</v>
      </c>
      <c r="BY71">
        <f>I!BX69*SUM('Sim_Vt_Of(IxI)'!$H71:$K71)*(-1)</f>
        <v>0</v>
      </c>
    </row>
    <row r="72" spans="1:77" x14ac:dyDescent="0.25">
      <c r="A72" s="105" t="s">
        <v>69</v>
      </c>
      <c r="B72">
        <f>I!A70*SUM('Sim_Vt_Of(IxI)'!$H72:$K72)*(-1)</f>
        <v>0</v>
      </c>
      <c r="C72">
        <f>I!B70*SUM('Sim_Vt_Of(IxI)'!$H72:$K72)*(-1)</f>
        <v>0</v>
      </c>
      <c r="D72">
        <f>I!C70*SUM('Sim_Vt_Of(IxI)'!$H72:$K72)*(-1)</f>
        <v>0</v>
      </c>
      <c r="E72">
        <f>I!D70*SUM('Sim_Vt_Of(IxI)'!$H72:$K72)*(-1)</f>
        <v>0</v>
      </c>
      <c r="F72">
        <f>I!E70*SUM('Sim_Vt_Of(IxI)'!$H72:$K72)*(-1)</f>
        <v>0</v>
      </c>
      <c r="G72">
        <f>I!F70*SUM('Sim_Vt_Of(IxI)'!$H72:$K72)*(-1)</f>
        <v>0</v>
      </c>
      <c r="H72">
        <f>I!G70*SUM('Sim_Vt_Of(IxI)'!$H72:$K72)*(-1)</f>
        <v>0</v>
      </c>
      <c r="I72">
        <f>I!H70*SUM('Sim_Vt_Of(IxI)'!$H72:$K72)*(-1)</f>
        <v>0</v>
      </c>
      <c r="J72">
        <f>I!I70*SUM('Sim_Vt_Of(IxI)'!$H72:$K72)*(-1)</f>
        <v>0</v>
      </c>
      <c r="K72">
        <f>I!J70*SUM('Sim_Vt_Of(IxI)'!$H72:$K72)*(-1)</f>
        <v>0</v>
      </c>
      <c r="L72">
        <f>I!K70*SUM('Sim_Vt_Of(IxI)'!$H72:$K72)*(-1)</f>
        <v>0</v>
      </c>
      <c r="M72">
        <f>I!L70*SUM('Sim_Vt_Of(IxI)'!$H72:$K72)*(-1)</f>
        <v>0</v>
      </c>
      <c r="N72">
        <f>I!M70*SUM('Sim_Vt_Of(IxI)'!$H72:$K72)*(-1)</f>
        <v>0</v>
      </c>
      <c r="O72">
        <f>I!N70*SUM('Sim_Vt_Of(IxI)'!$H72:$K72)*(-1)</f>
        <v>0</v>
      </c>
      <c r="P72">
        <f>I!O70*SUM('Sim_Vt_Of(IxI)'!$H72:$K72)*(-1)</f>
        <v>0</v>
      </c>
      <c r="Q72">
        <f>I!P70*SUM('Sim_Vt_Of(IxI)'!$H72:$K72)*(-1)</f>
        <v>0</v>
      </c>
      <c r="R72">
        <f>I!Q70*SUM('Sim_Vt_Of(IxI)'!$H72:$K72)*(-1)</f>
        <v>0</v>
      </c>
      <c r="S72">
        <f>I!R70*SUM('Sim_Vt_Of(IxI)'!$H72:$K72)*(-1)</f>
        <v>0</v>
      </c>
      <c r="T72">
        <f>I!S70*SUM('Sim_Vt_Of(IxI)'!$H72:$K72)*(-1)</f>
        <v>0</v>
      </c>
      <c r="U72">
        <f>I!T70*SUM('Sim_Vt_Of(IxI)'!$H72:$K72)*(-1)</f>
        <v>0</v>
      </c>
      <c r="V72">
        <f>I!U70*SUM('Sim_Vt_Of(IxI)'!$H72:$K72)*(-1)</f>
        <v>0</v>
      </c>
      <c r="W72">
        <f>I!V70*SUM('Sim_Vt_Of(IxI)'!$H72:$K72)*(-1)</f>
        <v>0</v>
      </c>
      <c r="X72">
        <f>I!W70*SUM('Sim_Vt_Of(IxI)'!$H72:$K72)*(-1)</f>
        <v>0</v>
      </c>
      <c r="Y72">
        <f>I!X70*SUM('Sim_Vt_Of(IxI)'!$H72:$K72)*(-1)</f>
        <v>0</v>
      </c>
      <c r="Z72">
        <f>I!Y70*SUM('Sim_Vt_Of(IxI)'!$H72:$K72)*(-1)</f>
        <v>0</v>
      </c>
      <c r="AA72">
        <f>I!Z70*SUM('Sim_Vt_Of(IxI)'!$H72:$K72)*(-1)</f>
        <v>0</v>
      </c>
      <c r="AB72">
        <f>I!AA70*SUM('Sim_Vt_Of(IxI)'!$H72:$K72)*(-1)</f>
        <v>0</v>
      </c>
      <c r="AC72">
        <f>I!AB70*SUM('Sim_Vt_Of(IxI)'!$H72:$K72)*(-1)</f>
        <v>0</v>
      </c>
      <c r="AD72">
        <f>I!AC70*SUM('Sim_Vt_Of(IxI)'!$H72:$K72)*(-1)</f>
        <v>0</v>
      </c>
      <c r="AE72">
        <f>I!AD70*SUM('Sim_Vt_Of(IxI)'!$H72:$K72)*(-1)</f>
        <v>0</v>
      </c>
      <c r="AF72">
        <f>I!AE70*SUM('Sim_Vt_Of(IxI)'!$H72:$K72)*(-1)</f>
        <v>0</v>
      </c>
      <c r="AG72">
        <f>I!AF70*SUM('Sim_Vt_Of(IxI)'!$H72:$K72)*(-1)</f>
        <v>0</v>
      </c>
      <c r="AH72">
        <f>I!AG70*SUM('Sim_Vt_Of(IxI)'!$H72:$K72)*(-1)</f>
        <v>0</v>
      </c>
      <c r="AI72">
        <f>I!AH70*SUM('Sim_Vt_Of(IxI)'!$H72:$K72)*(-1)</f>
        <v>0</v>
      </c>
      <c r="AJ72">
        <f>I!AI70*SUM('Sim_Vt_Of(IxI)'!$H72:$K72)*(-1)</f>
        <v>0</v>
      </c>
      <c r="AK72">
        <f>I!AJ70*SUM('Sim_Vt_Of(IxI)'!$H72:$K72)*(-1)</f>
        <v>0</v>
      </c>
      <c r="AL72">
        <f>I!AK70*SUM('Sim_Vt_Of(IxI)'!$H72:$K72)*(-1)</f>
        <v>0</v>
      </c>
      <c r="AM72">
        <f>I!AL70*SUM('Sim_Vt_Of(IxI)'!$H72:$K72)*(-1)</f>
        <v>0</v>
      </c>
      <c r="AN72">
        <f>I!AM70*SUM('Sim_Vt_Of(IxI)'!$H72:$K72)*(-1)</f>
        <v>0</v>
      </c>
      <c r="AO72">
        <f>I!AN70*SUM('Sim_Vt_Of(IxI)'!$H72:$K72)*(-1)</f>
        <v>0</v>
      </c>
      <c r="AP72">
        <f>I!AO70*SUM('Sim_Vt_Of(IxI)'!$H72:$K72)*(-1)</f>
        <v>0</v>
      </c>
      <c r="AQ72">
        <f>I!AP70*SUM('Sim_Vt_Of(IxI)'!$H72:$K72)*(-1)</f>
        <v>0</v>
      </c>
      <c r="AR72">
        <f>I!AQ70*SUM('Sim_Vt_Of(IxI)'!$H72:$K72)*(-1)</f>
        <v>0</v>
      </c>
      <c r="AS72">
        <f>I!AR70*SUM('Sim_Vt_Of(IxI)'!$H72:$K72)*(-1)</f>
        <v>0</v>
      </c>
      <c r="AT72">
        <f>I!AS70*SUM('Sim_Vt_Of(IxI)'!$H72:$K72)*(-1)</f>
        <v>0</v>
      </c>
      <c r="AU72">
        <f>I!AT70*SUM('Sim_Vt_Of(IxI)'!$H72:$K72)*(-1)</f>
        <v>0</v>
      </c>
      <c r="AV72">
        <f>I!AU70*SUM('Sim_Vt_Of(IxI)'!$H72:$K72)*(-1)</f>
        <v>0</v>
      </c>
      <c r="AW72">
        <f>I!AV70*SUM('Sim_Vt_Of(IxI)'!$H72:$K72)*(-1)</f>
        <v>0</v>
      </c>
      <c r="AX72">
        <f>I!AW70*SUM('Sim_Vt_Of(IxI)'!$H72:$K72)*(-1)</f>
        <v>0</v>
      </c>
      <c r="AY72">
        <f>I!AX70*SUM('Sim_Vt_Of(IxI)'!$H72:$K72)*(-1)</f>
        <v>0</v>
      </c>
      <c r="AZ72">
        <f>I!AY70*SUM('Sim_Vt_Of(IxI)'!$H72:$K72)*(-1)</f>
        <v>0</v>
      </c>
      <c r="BA72">
        <f>I!AZ70*SUM('Sim_Vt_Of(IxI)'!$H72:$K72)*(-1)</f>
        <v>0</v>
      </c>
      <c r="BB72">
        <f>I!BA70*SUM('Sim_Vt_Of(IxI)'!$H72:$K72)*(-1)</f>
        <v>0</v>
      </c>
      <c r="BC72">
        <f>I!BB70*SUM('Sim_Vt_Of(IxI)'!$H72:$K72)*(-1)</f>
        <v>0</v>
      </c>
      <c r="BD72">
        <f>I!BC70*SUM('Sim_Vt_Of(IxI)'!$H72:$K72)*(-1)</f>
        <v>0</v>
      </c>
      <c r="BE72">
        <f>I!BD70*SUM('Sim_Vt_Of(IxI)'!$H72:$K72)*(-1)</f>
        <v>0</v>
      </c>
      <c r="BF72">
        <f>I!BE70*SUM('Sim_Vt_Of(IxI)'!$H72:$K72)*(-1)</f>
        <v>0</v>
      </c>
      <c r="BG72">
        <f>I!BF70*SUM('Sim_Vt_Of(IxI)'!$H72:$K72)*(-1)</f>
        <v>0</v>
      </c>
      <c r="BH72">
        <f>I!BG70*SUM('Sim_Vt_Of(IxI)'!$H72:$K72)*(-1)</f>
        <v>0</v>
      </c>
      <c r="BI72">
        <f>I!BH70*SUM('Sim_Vt_Of(IxI)'!$H72:$K72)*(-1)</f>
        <v>0</v>
      </c>
      <c r="BJ72">
        <f>I!BI70*SUM('Sim_Vt_Of(IxI)'!$H72:$K72)*(-1)</f>
        <v>0</v>
      </c>
      <c r="BK72">
        <f>I!BJ70*SUM('Sim_Vt_Of(IxI)'!$H72:$K72)*(-1)</f>
        <v>0</v>
      </c>
      <c r="BL72">
        <f>I!BK70*SUM('Sim_Vt_Of(IxI)'!$H72:$K72)*(-1)</f>
        <v>0</v>
      </c>
      <c r="BM72">
        <f>I!BL70*SUM('Sim_Vt_Of(IxI)'!$H72:$K72)*(-1)</f>
        <v>0</v>
      </c>
      <c r="BN72">
        <f>I!BM70*SUM('Sim_Vt_Of(IxI)'!$H72:$K72)*(-1)</f>
        <v>0</v>
      </c>
      <c r="BO72">
        <f>I!BN70*SUM('Sim_Vt_Of(IxI)'!$H72:$K72)*(-1)</f>
        <v>0</v>
      </c>
      <c r="BP72">
        <f>I!BO70*SUM('Sim_Vt_Of(IxI)'!$H72:$K72)*(-1)</f>
        <v>0</v>
      </c>
      <c r="BQ72">
        <f>I!BP70*SUM('Sim_Vt_Of(IxI)'!$H72:$K72)*(-1)</f>
        <v>0</v>
      </c>
      <c r="BR72">
        <f>I!BQ70*SUM('Sim_Vt_Of(IxI)'!$H72:$K72)*(-1)</f>
        <v>0</v>
      </c>
      <c r="BS72">
        <f>I!BR70*SUM('Sim_Vt_Of(IxI)'!$H72:$K72)*(-1)</f>
        <v>0</v>
      </c>
      <c r="BT72">
        <f>I!BS70*SUM('Sim_Vt_Of(IxI)'!$H72:$K72)*(-1)</f>
        <v>0</v>
      </c>
      <c r="BU72">
        <f>I!BT70*SUM('Sim_Vt_Of(IxI)'!$H72:$K72)*(-1)</f>
        <v>0</v>
      </c>
      <c r="BV72">
        <f>I!BU70*SUM('Sim_Vt_Of(IxI)'!$H72:$K72)*(-1)</f>
        <v>0</v>
      </c>
      <c r="BW72">
        <f>I!BV70*SUM('Sim_Vt_Of(IxI)'!$H72:$K72)*(-1)</f>
        <v>0</v>
      </c>
      <c r="BX72">
        <f>I!BW70*SUM('Sim_Vt_Of(IxI)'!$H72:$K72)*(-1)</f>
        <v>0</v>
      </c>
      <c r="BY72">
        <f>I!BX70*SUM('Sim_Vt_Of(IxI)'!$H72:$K72)*(-1)</f>
        <v>0</v>
      </c>
    </row>
    <row r="73" spans="1:77" x14ac:dyDescent="0.25">
      <c r="A73" s="105" t="s">
        <v>70</v>
      </c>
      <c r="B73">
        <f>I!A71*SUM('Sim_Vt_Of(IxI)'!$H73:$K73)*(-1)</f>
        <v>0</v>
      </c>
      <c r="C73">
        <f>I!B71*SUM('Sim_Vt_Of(IxI)'!$H73:$K73)*(-1)</f>
        <v>0</v>
      </c>
      <c r="D73">
        <f>I!C71*SUM('Sim_Vt_Of(IxI)'!$H73:$K73)*(-1)</f>
        <v>0</v>
      </c>
      <c r="E73">
        <f>I!D71*SUM('Sim_Vt_Of(IxI)'!$H73:$K73)*(-1)</f>
        <v>0</v>
      </c>
      <c r="F73">
        <f>I!E71*SUM('Sim_Vt_Of(IxI)'!$H73:$K73)*(-1)</f>
        <v>0</v>
      </c>
      <c r="G73">
        <f>I!F71*SUM('Sim_Vt_Of(IxI)'!$H73:$K73)*(-1)</f>
        <v>0</v>
      </c>
      <c r="H73">
        <f>I!G71*SUM('Sim_Vt_Of(IxI)'!$H73:$K73)*(-1)</f>
        <v>0</v>
      </c>
      <c r="I73">
        <f>I!H71*SUM('Sim_Vt_Of(IxI)'!$H73:$K73)*(-1)</f>
        <v>0</v>
      </c>
      <c r="J73">
        <f>I!I71*SUM('Sim_Vt_Of(IxI)'!$H73:$K73)*(-1)</f>
        <v>0</v>
      </c>
      <c r="K73">
        <f>I!J71*SUM('Sim_Vt_Of(IxI)'!$H73:$K73)*(-1)</f>
        <v>0</v>
      </c>
      <c r="L73">
        <f>I!K71*SUM('Sim_Vt_Of(IxI)'!$H73:$K73)*(-1)</f>
        <v>0</v>
      </c>
      <c r="M73">
        <f>I!L71*SUM('Sim_Vt_Of(IxI)'!$H73:$K73)*(-1)</f>
        <v>0</v>
      </c>
      <c r="N73">
        <f>I!M71*SUM('Sim_Vt_Of(IxI)'!$H73:$K73)*(-1)</f>
        <v>0</v>
      </c>
      <c r="O73">
        <f>I!N71*SUM('Sim_Vt_Of(IxI)'!$H73:$K73)*(-1)</f>
        <v>0</v>
      </c>
      <c r="P73">
        <f>I!O71*SUM('Sim_Vt_Of(IxI)'!$H73:$K73)*(-1)</f>
        <v>0</v>
      </c>
      <c r="Q73">
        <f>I!P71*SUM('Sim_Vt_Of(IxI)'!$H73:$K73)*(-1)</f>
        <v>0</v>
      </c>
      <c r="R73">
        <f>I!Q71*SUM('Sim_Vt_Of(IxI)'!$H73:$K73)*(-1)</f>
        <v>0</v>
      </c>
      <c r="S73">
        <f>I!R71*SUM('Sim_Vt_Of(IxI)'!$H73:$K73)*(-1)</f>
        <v>0</v>
      </c>
      <c r="T73">
        <f>I!S71*SUM('Sim_Vt_Of(IxI)'!$H73:$K73)*(-1)</f>
        <v>0</v>
      </c>
      <c r="U73">
        <f>I!T71*SUM('Sim_Vt_Of(IxI)'!$H73:$K73)*(-1)</f>
        <v>0</v>
      </c>
      <c r="V73">
        <f>I!U71*SUM('Sim_Vt_Of(IxI)'!$H73:$K73)*(-1)</f>
        <v>0</v>
      </c>
      <c r="W73">
        <f>I!V71*SUM('Sim_Vt_Of(IxI)'!$H73:$K73)*(-1)</f>
        <v>0</v>
      </c>
      <c r="X73">
        <f>I!W71*SUM('Sim_Vt_Of(IxI)'!$H73:$K73)*(-1)</f>
        <v>0</v>
      </c>
      <c r="Y73">
        <f>I!X71*SUM('Sim_Vt_Of(IxI)'!$H73:$K73)*(-1)</f>
        <v>0</v>
      </c>
      <c r="Z73">
        <f>I!Y71*SUM('Sim_Vt_Of(IxI)'!$H73:$K73)*(-1)</f>
        <v>0</v>
      </c>
      <c r="AA73">
        <f>I!Z71*SUM('Sim_Vt_Of(IxI)'!$H73:$K73)*(-1)</f>
        <v>0</v>
      </c>
      <c r="AB73">
        <f>I!AA71*SUM('Sim_Vt_Of(IxI)'!$H73:$K73)*(-1)</f>
        <v>0</v>
      </c>
      <c r="AC73">
        <f>I!AB71*SUM('Sim_Vt_Of(IxI)'!$H73:$K73)*(-1)</f>
        <v>0</v>
      </c>
      <c r="AD73">
        <f>I!AC71*SUM('Sim_Vt_Of(IxI)'!$H73:$K73)*(-1)</f>
        <v>0</v>
      </c>
      <c r="AE73">
        <f>I!AD71*SUM('Sim_Vt_Of(IxI)'!$H73:$K73)*(-1)</f>
        <v>0</v>
      </c>
      <c r="AF73">
        <f>I!AE71*SUM('Sim_Vt_Of(IxI)'!$H73:$K73)*(-1)</f>
        <v>0</v>
      </c>
      <c r="AG73">
        <f>I!AF71*SUM('Sim_Vt_Of(IxI)'!$H73:$K73)*(-1)</f>
        <v>0</v>
      </c>
      <c r="AH73">
        <f>I!AG71*SUM('Sim_Vt_Of(IxI)'!$H73:$K73)*(-1)</f>
        <v>0</v>
      </c>
      <c r="AI73">
        <f>I!AH71*SUM('Sim_Vt_Of(IxI)'!$H73:$K73)*(-1)</f>
        <v>0</v>
      </c>
      <c r="AJ73">
        <f>I!AI71*SUM('Sim_Vt_Of(IxI)'!$H73:$K73)*(-1)</f>
        <v>0</v>
      </c>
      <c r="AK73">
        <f>I!AJ71*SUM('Sim_Vt_Of(IxI)'!$H73:$K73)*(-1)</f>
        <v>0</v>
      </c>
      <c r="AL73">
        <f>I!AK71*SUM('Sim_Vt_Of(IxI)'!$H73:$K73)*(-1)</f>
        <v>0</v>
      </c>
      <c r="AM73">
        <f>I!AL71*SUM('Sim_Vt_Of(IxI)'!$H73:$K73)*(-1)</f>
        <v>0</v>
      </c>
      <c r="AN73">
        <f>I!AM71*SUM('Sim_Vt_Of(IxI)'!$H73:$K73)*(-1)</f>
        <v>0</v>
      </c>
      <c r="AO73">
        <f>I!AN71*SUM('Sim_Vt_Of(IxI)'!$H73:$K73)*(-1)</f>
        <v>0</v>
      </c>
      <c r="AP73">
        <f>I!AO71*SUM('Sim_Vt_Of(IxI)'!$H73:$K73)*(-1)</f>
        <v>0</v>
      </c>
      <c r="AQ73">
        <f>I!AP71*SUM('Sim_Vt_Of(IxI)'!$H73:$K73)*(-1)</f>
        <v>0</v>
      </c>
      <c r="AR73">
        <f>I!AQ71*SUM('Sim_Vt_Of(IxI)'!$H73:$K73)*(-1)</f>
        <v>0</v>
      </c>
      <c r="AS73">
        <f>I!AR71*SUM('Sim_Vt_Of(IxI)'!$H73:$K73)*(-1)</f>
        <v>0</v>
      </c>
      <c r="AT73">
        <f>I!AS71*SUM('Sim_Vt_Of(IxI)'!$H73:$K73)*(-1)</f>
        <v>0</v>
      </c>
      <c r="AU73">
        <f>I!AT71*SUM('Sim_Vt_Of(IxI)'!$H73:$K73)*(-1)</f>
        <v>0</v>
      </c>
      <c r="AV73">
        <f>I!AU71*SUM('Sim_Vt_Of(IxI)'!$H73:$K73)*(-1)</f>
        <v>0</v>
      </c>
      <c r="AW73">
        <f>I!AV71*SUM('Sim_Vt_Of(IxI)'!$H73:$K73)*(-1)</f>
        <v>0</v>
      </c>
      <c r="AX73">
        <f>I!AW71*SUM('Sim_Vt_Of(IxI)'!$H73:$K73)*(-1)</f>
        <v>0</v>
      </c>
      <c r="AY73">
        <f>I!AX71*SUM('Sim_Vt_Of(IxI)'!$H73:$K73)*(-1)</f>
        <v>0</v>
      </c>
      <c r="AZ73">
        <f>I!AY71*SUM('Sim_Vt_Of(IxI)'!$H73:$K73)*(-1)</f>
        <v>0</v>
      </c>
      <c r="BA73">
        <f>I!AZ71*SUM('Sim_Vt_Of(IxI)'!$H73:$K73)*(-1)</f>
        <v>0</v>
      </c>
      <c r="BB73">
        <f>I!BA71*SUM('Sim_Vt_Of(IxI)'!$H73:$K73)*(-1)</f>
        <v>0</v>
      </c>
      <c r="BC73">
        <f>I!BB71*SUM('Sim_Vt_Of(IxI)'!$H73:$K73)*(-1)</f>
        <v>0</v>
      </c>
      <c r="BD73">
        <f>I!BC71*SUM('Sim_Vt_Of(IxI)'!$H73:$K73)*(-1)</f>
        <v>0</v>
      </c>
      <c r="BE73">
        <f>I!BD71*SUM('Sim_Vt_Of(IxI)'!$H73:$K73)*(-1)</f>
        <v>0</v>
      </c>
      <c r="BF73">
        <f>I!BE71*SUM('Sim_Vt_Of(IxI)'!$H73:$K73)*(-1)</f>
        <v>0</v>
      </c>
      <c r="BG73">
        <f>I!BF71*SUM('Sim_Vt_Of(IxI)'!$H73:$K73)*(-1)</f>
        <v>0</v>
      </c>
      <c r="BH73">
        <f>I!BG71*SUM('Sim_Vt_Of(IxI)'!$H73:$K73)*(-1)</f>
        <v>0</v>
      </c>
      <c r="BI73">
        <f>I!BH71*SUM('Sim_Vt_Of(IxI)'!$H73:$K73)*(-1)</f>
        <v>0</v>
      </c>
      <c r="BJ73">
        <f>I!BI71*SUM('Sim_Vt_Of(IxI)'!$H73:$K73)*(-1)</f>
        <v>0</v>
      </c>
      <c r="BK73">
        <f>I!BJ71*SUM('Sim_Vt_Of(IxI)'!$H73:$K73)*(-1)</f>
        <v>0</v>
      </c>
      <c r="BL73">
        <f>I!BK71*SUM('Sim_Vt_Of(IxI)'!$H73:$K73)*(-1)</f>
        <v>0</v>
      </c>
      <c r="BM73">
        <f>I!BL71*SUM('Sim_Vt_Of(IxI)'!$H73:$K73)*(-1)</f>
        <v>0</v>
      </c>
      <c r="BN73">
        <f>I!BM71*SUM('Sim_Vt_Of(IxI)'!$H73:$K73)*(-1)</f>
        <v>0</v>
      </c>
      <c r="BO73">
        <f>I!BN71*SUM('Sim_Vt_Of(IxI)'!$H73:$K73)*(-1)</f>
        <v>0</v>
      </c>
      <c r="BP73">
        <f>I!BO71*SUM('Sim_Vt_Of(IxI)'!$H73:$K73)*(-1)</f>
        <v>0</v>
      </c>
      <c r="BQ73">
        <f>I!BP71*SUM('Sim_Vt_Of(IxI)'!$H73:$K73)*(-1)</f>
        <v>0</v>
      </c>
      <c r="BR73">
        <f>I!BQ71*SUM('Sim_Vt_Of(IxI)'!$H73:$K73)*(-1)</f>
        <v>0</v>
      </c>
      <c r="BS73">
        <f>I!BR71*SUM('Sim_Vt_Of(IxI)'!$H73:$K73)*(-1)</f>
        <v>0</v>
      </c>
      <c r="BT73">
        <f>I!BS71*SUM('Sim_Vt_Of(IxI)'!$H73:$K73)*(-1)</f>
        <v>0</v>
      </c>
      <c r="BU73">
        <f>I!BT71*SUM('Sim_Vt_Of(IxI)'!$H73:$K73)*(-1)</f>
        <v>0</v>
      </c>
      <c r="BV73">
        <f>I!BU71*SUM('Sim_Vt_Of(IxI)'!$H73:$K73)*(-1)</f>
        <v>0</v>
      </c>
      <c r="BW73">
        <f>I!BV71*SUM('Sim_Vt_Of(IxI)'!$H73:$K73)*(-1)</f>
        <v>0</v>
      </c>
      <c r="BX73">
        <f>I!BW71*SUM('Sim_Vt_Of(IxI)'!$H73:$K73)*(-1)</f>
        <v>0</v>
      </c>
      <c r="BY73">
        <f>I!BX71*SUM('Sim_Vt_Of(IxI)'!$H73:$K73)*(-1)</f>
        <v>0</v>
      </c>
    </row>
    <row r="74" spans="1:77" x14ac:dyDescent="0.25">
      <c r="A74" s="105" t="s">
        <v>71</v>
      </c>
      <c r="B74">
        <f>I!A72*SUM('Sim_Vt_Of(IxI)'!$H74:$K74)*(-1)</f>
        <v>0</v>
      </c>
      <c r="C74">
        <f>I!B72*SUM('Sim_Vt_Of(IxI)'!$H74:$K74)*(-1)</f>
        <v>0</v>
      </c>
      <c r="D74">
        <f>I!C72*SUM('Sim_Vt_Of(IxI)'!$H74:$K74)*(-1)</f>
        <v>0</v>
      </c>
      <c r="E74">
        <f>I!D72*SUM('Sim_Vt_Of(IxI)'!$H74:$K74)*(-1)</f>
        <v>0</v>
      </c>
      <c r="F74">
        <f>I!E72*SUM('Sim_Vt_Of(IxI)'!$H74:$K74)*(-1)</f>
        <v>0</v>
      </c>
      <c r="G74">
        <f>I!F72*SUM('Sim_Vt_Of(IxI)'!$H74:$K74)*(-1)</f>
        <v>0</v>
      </c>
      <c r="H74">
        <f>I!G72*SUM('Sim_Vt_Of(IxI)'!$H74:$K74)*(-1)</f>
        <v>0</v>
      </c>
      <c r="I74">
        <f>I!H72*SUM('Sim_Vt_Of(IxI)'!$H74:$K74)*(-1)</f>
        <v>0</v>
      </c>
      <c r="J74">
        <f>I!I72*SUM('Sim_Vt_Of(IxI)'!$H74:$K74)*(-1)</f>
        <v>0</v>
      </c>
      <c r="K74">
        <f>I!J72*SUM('Sim_Vt_Of(IxI)'!$H74:$K74)*(-1)</f>
        <v>0</v>
      </c>
      <c r="L74">
        <f>I!K72*SUM('Sim_Vt_Of(IxI)'!$H74:$K74)*(-1)</f>
        <v>0</v>
      </c>
      <c r="M74">
        <f>I!L72*SUM('Sim_Vt_Of(IxI)'!$H74:$K74)*(-1)</f>
        <v>0</v>
      </c>
      <c r="N74">
        <f>I!M72*SUM('Sim_Vt_Of(IxI)'!$H74:$K74)*(-1)</f>
        <v>0</v>
      </c>
      <c r="O74">
        <f>I!N72*SUM('Sim_Vt_Of(IxI)'!$H74:$K74)*(-1)</f>
        <v>0</v>
      </c>
      <c r="P74">
        <f>I!O72*SUM('Sim_Vt_Of(IxI)'!$H74:$K74)*(-1)</f>
        <v>0</v>
      </c>
      <c r="Q74">
        <f>I!P72*SUM('Sim_Vt_Of(IxI)'!$H74:$K74)*(-1)</f>
        <v>0</v>
      </c>
      <c r="R74">
        <f>I!Q72*SUM('Sim_Vt_Of(IxI)'!$H74:$K74)*(-1)</f>
        <v>0</v>
      </c>
      <c r="S74">
        <f>I!R72*SUM('Sim_Vt_Of(IxI)'!$H74:$K74)*(-1)</f>
        <v>0</v>
      </c>
      <c r="T74">
        <f>I!S72*SUM('Sim_Vt_Of(IxI)'!$H74:$K74)*(-1)</f>
        <v>0</v>
      </c>
      <c r="U74">
        <f>I!T72*SUM('Sim_Vt_Of(IxI)'!$H74:$K74)*(-1)</f>
        <v>0</v>
      </c>
      <c r="V74">
        <f>I!U72*SUM('Sim_Vt_Of(IxI)'!$H74:$K74)*(-1)</f>
        <v>0</v>
      </c>
      <c r="W74">
        <f>I!V72*SUM('Sim_Vt_Of(IxI)'!$H74:$K74)*(-1)</f>
        <v>0</v>
      </c>
      <c r="X74">
        <f>I!W72*SUM('Sim_Vt_Of(IxI)'!$H74:$K74)*(-1)</f>
        <v>0</v>
      </c>
      <c r="Y74">
        <f>I!X72*SUM('Sim_Vt_Of(IxI)'!$H74:$K74)*(-1)</f>
        <v>0</v>
      </c>
      <c r="Z74">
        <f>I!Y72*SUM('Sim_Vt_Of(IxI)'!$H74:$K74)*(-1)</f>
        <v>0</v>
      </c>
      <c r="AA74">
        <f>I!Z72*SUM('Sim_Vt_Of(IxI)'!$H74:$K74)*(-1)</f>
        <v>0</v>
      </c>
      <c r="AB74">
        <f>I!AA72*SUM('Sim_Vt_Of(IxI)'!$H74:$K74)*(-1)</f>
        <v>0</v>
      </c>
      <c r="AC74">
        <f>I!AB72*SUM('Sim_Vt_Of(IxI)'!$H74:$K74)*(-1)</f>
        <v>0</v>
      </c>
      <c r="AD74">
        <f>I!AC72*SUM('Sim_Vt_Of(IxI)'!$H74:$K74)*(-1)</f>
        <v>0</v>
      </c>
      <c r="AE74">
        <f>I!AD72*SUM('Sim_Vt_Of(IxI)'!$H74:$K74)*(-1)</f>
        <v>0</v>
      </c>
      <c r="AF74">
        <f>I!AE72*SUM('Sim_Vt_Of(IxI)'!$H74:$K74)*(-1)</f>
        <v>0</v>
      </c>
      <c r="AG74">
        <f>I!AF72*SUM('Sim_Vt_Of(IxI)'!$H74:$K74)*(-1)</f>
        <v>0</v>
      </c>
      <c r="AH74">
        <f>I!AG72*SUM('Sim_Vt_Of(IxI)'!$H74:$K74)*(-1)</f>
        <v>0</v>
      </c>
      <c r="AI74">
        <f>I!AH72*SUM('Sim_Vt_Of(IxI)'!$H74:$K74)*(-1)</f>
        <v>0</v>
      </c>
      <c r="AJ74">
        <f>I!AI72*SUM('Sim_Vt_Of(IxI)'!$H74:$K74)*(-1)</f>
        <v>0</v>
      </c>
      <c r="AK74">
        <f>I!AJ72*SUM('Sim_Vt_Of(IxI)'!$H74:$K74)*(-1)</f>
        <v>0</v>
      </c>
      <c r="AL74">
        <f>I!AK72*SUM('Sim_Vt_Of(IxI)'!$H74:$K74)*(-1)</f>
        <v>0</v>
      </c>
      <c r="AM74">
        <f>I!AL72*SUM('Sim_Vt_Of(IxI)'!$H74:$K74)*(-1)</f>
        <v>0</v>
      </c>
      <c r="AN74">
        <f>I!AM72*SUM('Sim_Vt_Of(IxI)'!$H74:$K74)*(-1)</f>
        <v>0</v>
      </c>
      <c r="AO74">
        <f>I!AN72*SUM('Sim_Vt_Of(IxI)'!$H74:$K74)*(-1)</f>
        <v>0</v>
      </c>
      <c r="AP74">
        <f>I!AO72*SUM('Sim_Vt_Of(IxI)'!$H74:$K74)*(-1)</f>
        <v>0</v>
      </c>
      <c r="AQ74">
        <f>I!AP72*SUM('Sim_Vt_Of(IxI)'!$H74:$K74)*(-1)</f>
        <v>0</v>
      </c>
      <c r="AR74">
        <f>I!AQ72*SUM('Sim_Vt_Of(IxI)'!$H74:$K74)*(-1)</f>
        <v>0</v>
      </c>
      <c r="AS74">
        <f>I!AR72*SUM('Sim_Vt_Of(IxI)'!$H74:$K74)*(-1)</f>
        <v>0</v>
      </c>
      <c r="AT74">
        <f>I!AS72*SUM('Sim_Vt_Of(IxI)'!$H74:$K74)*(-1)</f>
        <v>0</v>
      </c>
      <c r="AU74">
        <f>I!AT72*SUM('Sim_Vt_Of(IxI)'!$H74:$K74)*(-1)</f>
        <v>0</v>
      </c>
      <c r="AV74">
        <f>I!AU72*SUM('Sim_Vt_Of(IxI)'!$H74:$K74)*(-1)</f>
        <v>0</v>
      </c>
      <c r="AW74">
        <f>I!AV72*SUM('Sim_Vt_Of(IxI)'!$H74:$K74)*(-1)</f>
        <v>0</v>
      </c>
      <c r="AX74">
        <f>I!AW72*SUM('Sim_Vt_Of(IxI)'!$H74:$K74)*(-1)</f>
        <v>0</v>
      </c>
      <c r="AY74">
        <f>I!AX72*SUM('Sim_Vt_Of(IxI)'!$H74:$K74)*(-1)</f>
        <v>0</v>
      </c>
      <c r="AZ74">
        <f>I!AY72*SUM('Sim_Vt_Of(IxI)'!$H74:$K74)*(-1)</f>
        <v>0</v>
      </c>
      <c r="BA74">
        <f>I!AZ72*SUM('Sim_Vt_Of(IxI)'!$H74:$K74)*(-1)</f>
        <v>0</v>
      </c>
      <c r="BB74">
        <f>I!BA72*SUM('Sim_Vt_Of(IxI)'!$H74:$K74)*(-1)</f>
        <v>0</v>
      </c>
      <c r="BC74">
        <f>I!BB72*SUM('Sim_Vt_Of(IxI)'!$H74:$K74)*(-1)</f>
        <v>0</v>
      </c>
      <c r="BD74">
        <f>I!BC72*SUM('Sim_Vt_Of(IxI)'!$H74:$K74)*(-1)</f>
        <v>0</v>
      </c>
      <c r="BE74">
        <f>I!BD72*SUM('Sim_Vt_Of(IxI)'!$H74:$K74)*(-1)</f>
        <v>0</v>
      </c>
      <c r="BF74">
        <f>I!BE72*SUM('Sim_Vt_Of(IxI)'!$H74:$K74)*(-1)</f>
        <v>0</v>
      </c>
      <c r="BG74">
        <f>I!BF72*SUM('Sim_Vt_Of(IxI)'!$H74:$K74)*(-1)</f>
        <v>0</v>
      </c>
      <c r="BH74">
        <f>I!BG72*SUM('Sim_Vt_Of(IxI)'!$H74:$K74)*(-1)</f>
        <v>0</v>
      </c>
      <c r="BI74">
        <f>I!BH72*SUM('Sim_Vt_Of(IxI)'!$H74:$K74)*(-1)</f>
        <v>0</v>
      </c>
      <c r="BJ74">
        <f>I!BI72*SUM('Sim_Vt_Of(IxI)'!$H74:$K74)*(-1)</f>
        <v>0</v>
      </c>
      <c r="BK74">
        <f>I!BJ72*SUM('Sim_Vt_Of(IxI)'!$H74:$K74)*(-1)</f>
        <v>0</v>
      </c>
      <c r="BL74">
        <f>I!BK72*SUM('Sim_Vt_Of(IxI)'!$H74:$K74)*(-1)</f>
        <v>0</v>
      </c>
      <c r="BM74">
        <f>I!BL72*SUM('Sim_Vt_Of(IxI)'!$H74:$K74)*(-1)</f>
        <v>0</v>
      </c>
      <c r="BN74">
        <f>I!BM72*SUM('Sim_Vt_Of(IxI)'!$H74:$K74)*(-1)</f>
        <v>0</v>
      </c>
      <c r="BO74">
        <f>I!BN72*SUM('Sim_Vt_Of(IxI)'!$H74:$K74)*(-1)</f>
        <v>0</v>
      </c>
      <c r="BP74">
        <f>I!BO72*SUM('Sim_Vt_Of(IxI)'!$H74:$K74)*(-1)</f>
        <v>0</v>
      </c>
      <c r="BQ74">
        <f>I!BP72*SUM('Sim_Vt_Of(IxI)'!$H74:$K74)*(-1)</f>
        <v>0</v>
      </c>
      <c r="BR74">
        <f>I!BQ72*SUM('Sim_Vt_Of(IxI)'!$H74:$K74)*(-1)</f>
        <v>0</v>
      </c>
      <c r="BS74">
        <f>I!BR72*SUM('Sim_Vt_Of(IxI)'!$H74:$K74)*(-1)</f>
        <v>0</v>
      </c>
      <c r="BT74">
        <f>I!BS72*SUM('Sim_Vt_Of(IxI)'!$H74:$K74)*(-1)</f>
        <v>0</v>
      </c>
      <c r="BU74">
        <f>I!BT72*SUM('Sim_Vt_Of(IxI)'!$H74:$K74)*(-1)</f>
        <v>0</v>
      </c>
      <c r="BV74">
        <f>I!BU72*SUM('Sim_Vt_Of(IxI)'!$H74:$K74)*(-1)</f>
        <v>0</v>
      </c>
      <c r="BW74">
        <f>I!BV72*SUM('Sim_Vt_Of(IxI)'!$H74:$K74)*(-1)</f>
        <v>0</v>
      </c>
      <c r="BX74">
        <f>I!BW72*SUM('Sim_Vt_Of(IxI)'!$H74:$K74)*(-1)</f>
        <v>0</v>
      </c>
      <c r="BY74">
        <f>I!BX72*SUM('Sim_Vt_Of(IxI)'!$H74:$K74)*(-1)</f>
        <v>0</v>
      </c>
    </row>
    <row r="75" spans="1:77" x14ac:dyDescent="0.25">
      <c r="A75" s="105" t="s">
        <v>72</v>
      </c>
      <c r="B75">
        <f>I!A73*SUM('Sim_Vt_Of(IxI)'!$H75:$K75)*(-1)</f>
        <v>0</v>
      </c>
      <c r="C75">
        <f>I!B73*SUM('Sim_Vt_Of(IxI)'!$H75:$K75)*(-1)</f>
        <v>0</v>
      </c>
      <c r="D75">
        <f>I!C73*SUM('Sim_Vt_Of(IxI)'!$H75:$K75)*(-1)</f>
        <v>0</v>
      </c>
      <c r="E75">
        <f>I!D73*SUM('Sim_Vt_Of(IxI)'!$H75:$K75)*(-1)</f>
        <v>0</v>
      </c>
      <c r="F75">
        <f>I!E73*SUM('Sim_Vt_Of(IxI)'!$H75:$K75)*(-1)</f>
        <v>0</v>
      </c>
      <c r="G75">
        <f>I!F73*SUM('Sim_Vt_Of(IxI)'!$H75:$K75)*(-1)</f>
        <v>0</v>
      </c>
      <c r="H75">
        <f>I!G73*SUM('Sim_Vt_Of(IxI)'!$H75:$K75)*(-1)</f>
        <v>0</v>
      </c>
      <c r="I75">
        <f>I!H73*SUM('Sim_Vt_Of(IxI)'!$H75:$K75)*(-1)</f>
        <v>0</v>
      </c>
      <c r="J75">
        <f>I!I73*SUM('Sim_Vt_Of(IxI)'!$H75:$K75)*(-1)</f>
        <v>0</v>
      </c>
      <c r="K75">
        <f>I!J73*SUM('Sim_Vt_Of(IxI)'!$H75:$K75)*(-1)</f>
        <v>0</v>
      </c>
      <c r="L75">
        <f>I!K73*SUM('Sim_Vt_Of(IxI)'!$H75:$K75)*(-1)</f>
        <v>0</v>
      </c>
      <c r="M75">
        <f>I!L73*SUM('Sim_Vt_Of(IxI)'!$H75:$K75)*(-1)</f>
        <v>0</v>
      </c>
      <c r="N75">
        <f>I!M73*SUM('Sim_Vt_Of(IxI)'!$H75:$K75)*(-1)</f>
        <v>0</v>
      </c>
      <c r="O75">
        <f>I!N73*SUM('Sim_Vt_Of(IxI)'!$H75:$K75)*(-1)</f>
        <v>0</v>
      </c>
      <c r="P75">
        <f>I!O73*SUM('Sim_Vt_Of(IxI)'!$H75:$K75)*(-1)</f>
        <v>0</v>
      </c>
      <c r="Q75">
        <f>I!P73*SUM('Sim_Vt_Of(IxI)'!$H75:$K75)*(-1)</f>
        <v>0</v>
      </c>
      <c r="R75">
        <f>I!Q73*SUM('Sim_Vt_Of(IxI)'!$H75:$K75)*(-1)</f>
        <v>0</v>
      </c>
      <c r="S75">
        <f>I!R73*SUM('Sim_Vt_Of(IxI)'!$H75:$K75)*(-1)</f>
        <v>0</v>
      </c>
      <c r="T75">
        <f>I!S73*SUM('Sim_Vt_Of(IxI)'!$H75:$K75)*(-1)</f>
        <v>0</v>
      </c>
      <c r="U75">
        <f>I!T73*SUM('Sim_Vt_Of(IxI)'!$H75:$K75)*(-1)</f>
        <v>0</v>
      </c>
      <c r="V75">
        <f>I!U73*SUM('Sim_Vt_Of(IxI)'!$H75:$K75)*(-1)</f>
        <v>0</v>
      </c>
      <c r="W75">
        <f>I!V73*SUM('Sim_Vt_Of(IxI)'!$H75:$K75)*(-1)</f>
        <v>0</v>
      </c>
      <c r="X75">
        <f>I!W73*SUM('Sim_Vt_Of(IxI)'!$H75:$K75)*(-1)</f>
        <v>0</v>
      </c>
      <c r="Y75">
        <f>I!X73*SUM('Sim_Vt_Of(IxI)'!$H75:$K75)*(-1)</f>
        <v>0</v>
      </c>
      <c r="Z75">
        <f>I!Y73*SUM('Sim_Vt_Of(IxI)'!$H75:$K75)*(-1)</f>
        <v>0</v>
      </c>
      <c r="AA75">
        <f>I!Z73*SUM('Sim_Vt_Of(IxI)'!$H75:$K75)*(-1)</f>
        <v>0</v>
      </c>
      <c r="AB75">
        <f>I!AA73*SUM('Sim_Vt_Of(IxI)'!$H75:$K75)*(-1)</f>
        <v>0</v>
      </c>
      <c r="AC75">
        <f>I!AB73*SUM('Sim_Vt_Of(IxI)'!$H75:$K75)*(-1)</f>
        <v>0</v>
      </c>
      <c r="AD75">
        <f>I!AC73*SUM('Sim_Vt_Of(IxI)'!$H75:$K75)*(-1)</f>
        <v>0</v>
      </c>
      <c r="AE75">
        <f>I!AD73*SUM('Sim_Vt_Of(IxI)'!$H75:$K75)*(-1)</f>
        <v>0</v>
      </c>
      <c r="AF75">
        <f>I!AE73*SUM('Sim_Vt_Of(IxI)'!$H75:$K75)*(-1)</f>
        <v>0</v>
      </c>
      <c r="AG75">
        <f>I!AF73*SUM('Sim_Vt_Of(IxI)'!$H75:$K75)*(-1)</f>
        <v>0</v>
      </c>
      <c r="AH75">
        <f>I!AG73*SUM('Sim_Vt_Of(IxI)'!$H75:$K75)*(-1)</f>
        <v>0</v>
      </c>
      <c r="AI75">
        <f>I!AH73*SUM('Sim_Vt_Of(IxI)'!$H75:$K75)*(-1)</f>
        <v>0</v>
      </c>
      <c r="AJ75">
        <f>I!AI73*SUM('Sim_Vt_Of(IxI)'!$H75:$K75)*(-1)</f>
        <v>0</v>
      </c>
      <c r="AK75">
        <f>I!AJ73*SUM('Sim_Vt_Of(IxI)'!$H75:$K75)*(-1)</f>
        <v>0</v>
      </c>
      <c r="AL75">
        <f>I!AK73*SUM('Sim_Vt_Of(IxI)'!$H75:$K75)*(-1)</f>
        <v>0</v>
      </c>
      <c r="AM75">
        <f>I!AL73*SUM('Sim_Vt_Of(IxI)'!$H75:$K75)*(-1)</f>
        <v>0</v>
      </c>
      <c r="AN75">
        <f>I!AM73*SUM('Sim_Vt_Of(IxI)'!$H75:$K75)*(-1)</f>
        <v>0</v>
      </c>
      <c r="AO75">
        <f>I!AN73*SUM('Sim_Vt_Of(IxI)'!$H75:$K75)*(-1)</f>
        <v>0</v>
      </c>
      <c r="AP75">
        <f>I!AO73*SUM('Sim_Vt_Of(IxI)'!$H75:$K75)*(-1)</f>
        <v>0</v>
      </c>
      <c r="AQ75">
        <f>I!AP73*SUM('Sim_Vt_Of(IxI)'!$H75:$K75)*(-1)</f>
        <v>0</v>
      </c>
      <c r="AR75">
        <f>I!AQ73*SUM('Sim_Vt_Of(IxI)'!$H75:$K75)*(-1)</f>
        <v>0</v>
      </c>
      <c r="AS75">
        <f>I!AR73*SUM('Sim_Vt_Of(IxI)'!$H75:$K75)*(-1)</f>
        <v>0</v>
      </c>
      <c r="AT75">
        <f>I!AS73*SUM('Sim_Vt_Of(IxI)'!$H75:$K75)*(-1)</f>
        <v>0</v>
      </c>
      <c r="AU75">
        <f>I!AT73*SUM('Sim_Vt_Of(IxI)'!$H75:$K75)*(-1)</f>
        <v>0</v>
      </c>
      <c r="AV75">
        <f>I!AU73*SUM('Sim_Vt_Of(IxI)'!$H75:$K75)*(-1)</f>
        <v>0</v>
      </c>
      <c r="AW75">
        <f>I!AV73*SUM('Sim_Vt_Of(IxI)'!$H75:$K75)*(-1)</f>
        <v>0</v>
      </c>
      <c r="AX75">
        <f>I!AW73*SUM('Sim_Vt_Of(IxI)'!$H75:$K75)*(-1)</f>
        <v>0</v>
      </c>
      <c r="AY75">
        <f>I!AX73*SUM('Sim_Vt_Of(IxI)'!$H75:$K75)*(-1)</f>
        <v>0</v>
      </c>
      <c r="AZ75">
        <f>I!AY73*SUM('Sim_Vt_Of(IxI)'!$H75:$K75)*(-1)</f>
        <v>0</v>
      </c>
      <c r="BA75">
        <f>I!AZ73*SUM('Sim_Vt_Of(IxI)'!$H75:$K75)*(-1)</f>
        <v>0</v>
      </c>
      <c r="BB75">
        <f>I!BA73*SUM('Sim_Vt_Of(IxI)'!$H75:$K75)*(-1)</f>
        <v>0</v>
      </c>
      <c r="BC75">
        <f>I!BB73*SUM('Sim_Vt_Of(IxI)'!$H75:$K75)*(-1)</f>
        <v>0</v>
      </c>
      <c r="BD75">
        <f>I!BC73*SUM('Sim_Vt_Of(IxI)'!$H75:$K75)*(-1)</f>
        <v>0</v>
      </c>
      <c r="BE75">
        <f>I!BD73*SUM('Sim_Vt_Of(IxI)'!$H75:$K75)*(-1)</f>
        <v>0</v>
      </c>
      <c r="BF75">
        <f>I!BE73*SUM('Sim_Vt_Of(IxI)'!$H75:$K75)*(-1)</f>
        <v>0</v>
      </c>
      <c r="BG75">
        <f>I!BF73*SUM('Sim_Vt_Of(IxI)'!$H75:$K75)*(-1)</f>
        <v>0</v>
      </c>
      <c r="BH75">
        <f>I!BG73*SUM('Sim_Vt_Of(IxI)'!$H75:$K75)*(-1)</f>
        <v>0</v>
      </c>
      <c r="BI75">
        <f>I!BH73*SUM('Sim_Vt_Of(IxI)'!$H75:$K75)*(-1)</f>
        <v>0</v>
      </c>
      <c r="BJ75">
        <f>I!BI73*SUM('Sim_Vt_Of(IxI)'!$H75:$K75)*(-1)</f>
        <v>0</v>
      </c>
      <c r="BK75">
        <f>I!BJ73*SUM('Sim_Vt_Of(IxI)'!$H75:$K75)*(-1)</f>
        <v>0</v>
      </c>
      <c r="BL75">
        <f>I!BK73*SUM('Sim_Vt_Of(IxI)'!$H75:$K75)*(-1)</f>
        <v>0</v>
      </c>
      <c r="BM75">
        <f>I!BL73*SUM('Sim_Vt_Of(IxI)'!$H75:$K75)*(-1)</f>
        <v>0</v>
      </c>
      <c r="BN75">
        <f>I!BM73*SUM('Sim_Vt_Of(IxI)'!$H75:$K75)*(-1)</f>
        <v>0</v>
      </c>
      <c r="BO75">
        <f>I!BN73*SUM('Sim_Vt_Of(IxI)'!$H75:$K75)*(-1)</f>
        <v>0</v>
      </c>
      <c r="BP75">
        <f>I!BO73*SUM('Sim_Vt_Of(IxI)'!$H75:$K75)*(-1)</f>
        <v>0</v>
      </c>
      <c r="BQ75">
        <f>I!BP73*SUM('Sim_Vt_Of(IxI)'!$H75:$K75)*(-1)</f>
        <v>0</v>
      </c>
      <c r="BR75">
        <f>I!BQ73*SUM('Sim_Vt_Of(IxI)'!$H75:$K75)*(-1)</f>
        <v>0</v>
      </c>
      <c r="BS75">
        <f>I!BR73*SUM('Sim_Vt_Of(IxI)'!$H75:$K75)*(-1)</f>
        <v>0</v>
      </c>
      <c r="BT75">
        <f>I!BS73*SUM('Sim_Vt_Of(IxI)'!$H75:$K75)*(-1)</f>
        <v>0</v>
      </c>
      <c r="BU75">
        <f>I!BT73*SUM('Sim_Vt_Of(IxI)'!$H75:$K75)*(-1)</f>
        <v>0</v>
      </c>
      <c r="BV75">
        <f>I!BU73*SUM('Sim_Vt_Of(IxI)'!$H75:$K75)*(-1)</f>
        <v>0</v>
      </c>
      <c r="BW75">
        <f>I!BV73*SUM('Sim_Vt_Of(IxI)'!$H75:$K75)*(-1)</f>
        <v>0</v>
      </c>
      <c r="BX75">
        <f>I!BW73*SUM('Sim_Vt_Of(IxI)'!$H75:$K75)*(-1)</f>
        <v>0</v>
      </c>
      <c r="BY75">
        <f>I!BX73*SUM('Sim_Vt_Of(IxI)'!$H75:$K75)*(-1)</f>
        <v>0</v>
      </c>
    </row>
    <row r="76" spans="1:77" x14ac:dyDescent="0.25">
      <c r="A76" s="105" t="s">
        <v>73</v>
      </c>
      <c r="B76">
        <f>I!A74*SUM('Sim_Vt_Of(IxI)'!$H76:$K76)*(-1)</f>
        <v>0</v>
      </c>
      <c r="C76">
        <f>I!B74*SUM('Sim_Vt_Of(IxI)'!$H76:$K76)*(-1)</f>
        <v>0</v>
      </c>
      <c r="D76">
        <f>I!C74*SUM('Sim_Vt_Of(IxI)'!$H76:$K76)*(-1)</f>
        <v>0</v>
      </c>
      <c r="E76">
        <f>I!D74*SUM('Sim_Vt_Of(IxI)'!$H76:$K76)*(-1)</f>
        <v>0</v>
      </c>
      <c r="F76">
        <f>I!E74*SUM('Sim_Vt_Of(IxI)'!$H76:$K76)*(-1)</f>
        <v>0</v>
      </c>
      <c r="G76">
        <f>I!F74*SUM('Sim_Vt_Of(IxI)'!$H76:$K76)*(-1)</f>
        <v>0</v>
      </c>
      <c r="H76">
        <f>I!G74*SUM('Sim_Vt_Of(IxI)'!$H76:$K76)*(-1)</f>
        <v>0</v>
      </c>
      <c r="I76">
        <f>I!H74*SUM('Sim_Vt_Of(IxI)'!$H76:$K76)*(-1)</f>
        <v>0</v>
      </c>
      <c r="J76">
        <f>I!I74*SUM('Sim_Vt_Of(IxI)'!$H76:$K76)*(-1)</f>
        <v>0</v>
      </c>
      <c r="K76">
        <f>I!J74*SUM('Sim_Vt_Of(IxI)'!$H76:$K76)*(-1)</f>
        <v>0</v>
      </c>
      <c r="L76">
        <f>I!K74*SUM('Sim_Vt_Of(IxI)'!$H76:$K76)*(-1)</f>
        <v>0</v>
      </c>
      <c r="M76">
        <f>I!L74*SUM('Sim_Vt_Of(IxI)'!$H76:$K76)*(-1)</f>
        <v>0</v>
      </c>
      <c r="N76">
        <f>I!M74*SUM('Sim_Vt_Of(IxI)'!$H76:$K76)*(-1)</f>
        <v>0</v>
      </c>
      <c r="O76">
        <f>I!N74*SUM('Sim_Vt_Of(IxI)'!$H76:$K76)*(-1)</f>
        <v>0</v>
      </c>
      <c r="P76">
        <f>I!O74*SUM('Sim_Vt_Of(IxI)'!$H76:$K76)*(-1)</f>
        <v>0</v>
      </c>
      <c r="Q76">
        <f>I!P74*SUM('Sim_Vt_Of(IxI)'!$H76:$K76)*(-1)</f>
        <v>0</v>
      </c>
      <c r="R76">
        <f>I!Q74*SUM('Sim_Vt_Of(IxI)'!$H76:$K76)*(-1)</f>
        <v>0</v>
      </c>
      <c r="S76">
        <f>I!R74*SUM('Sim_Vt_Of(IxI)'!$H76:$K76)*(-1)</f>
        <v>0</v>
      </c>
      <c r="T76">
        <f>I!S74*SUM('Sim_Vt_Of(IxI)'!$H76:$K76)*(-1)</f>
        <v>0</v>
      </c>
      <c r="U76">
        <f>I!T74*SUM('Sim_Vt_Of(IxI)'!$H76:$K76)*(-1)</f>
        <v>0</v>
      </c>
      <c r="V76">
        <f>I!U74*SUM('Sim_Vt_Of(IxI)'!$H76:$K76)*(-1)</f>
        <v>0</v>
      </c>
      <c r="W76">
        <f>I!V74*SUM('Sim_Vt_Of(IxI)'!$H76:$K76)*(-1)</f>
        <v>0</v>
      </c>
      <c r="X76">
        <f>I!W74*SUM('Sim_Vt_Of(IxI)'!$H76:$K76)*(-1)</f>
        <v>0</v>
      </c>
      <c r="Y76">
        <f>I!X74*SUM('Sim_Vt_Of(IxI)'!$H76:$K76)*(-1)</f>
        <v>0</v>
      </c>
      <c r="Z76">
        <f>I!Y74*SUM('Sim_Vt_Of(IxI)'!$H76:$K76)*(-1)</f>
        <v>0</v>
      </c>
      <c r="AA76">
        <f>I!Z74*SUM('Sim_Vt_Of(IxI)'!$H76:$K76)*(-1)</f>
        <v>0</v>
      </c>
      <c r="AB76">
        <f>I!AA74*SUM('Sim_Vt_Of(IxI)'!$H76:$K76)*(-1)</f>
        <v>0</v>
      </c>
      <c r="AC76">
        <f>I!AB74*SUM('Sim_Vt_Of(IxI)'!$H76:$K76)*(-1)</f>
        <v>0</v>
      </c>
      <c r="AD76">
        <f>I!AC74*SUM('Sim_Vt_Of(IxI)'!$H76:$K76)*(-1)</f>
        <v>0</v>
      </c>
      <c r="AE76">
        <f>I!AD74*SUM('Sim_Vt_Of(IxI)'!$H76:$K76)*(-1)</f>
        <v>0</v>
      </c>
      <c r="AF76">
        <f>I!AE74*SUM('Sim_Vt_Of(IxI)'!$H76:$K76)*(-1)</f>
        <v>0</v>
      </c>
      <c r="AG76">
        <f>I!AF74*SUM('Sim_Vt_Of(IxI)'!$H76:$K76)*(-1)</f>
        <v>0</v>
      </c>
      <c r="AH76">
        <f>I!AG74*SUM('Sim_Vt_Of(IxI)'!$H76:$K76)*(-1)</f>
        <v>0</v>
      </c>
      <c r="AI76">
        <f>I!AH74*SUM('Sim_Vt_Of(IxI)'!$H76:$K76)*(-1)</f>
        <v>0</v>
      </c>
      <c r="AJ76">
        <f>I!AI74*SUM('Sim_Vt_Of(IxI)'!$H76:$K76)*(-1)</f>
        <v>0</v>
      </c>
      <c r="AK76">
        <f>I!AJ74*SUM('Sim_Vt_Of(IxI)'!$H76:$K76)*(-1)</f>
        <v>0</v>
      </c>
      <c r="AL76">
        <f>I!AK74*SUM('Sim_Vt_Of(IxI)'!$H76:$K76)*(-1)</f>
        <v>0</v>
      </c>
      <c r="AM76">
        <f>I!AL74*SUM('Sim_Vt_Of(IxI)'!$H76:$K76)*(-1)</f>
        <v>0</v>
      </c>
      <c r="AN76">
        <f>I!AM74*SUM('Sim_Vt_Of(IxI)'!$H76:$K76)*(-1)</f>
        <v>0</v>
      </c>
      <c r="AO76">
        <f>I!AN74*SUM('Sim_Vt_Of(IxI)'!$H76:$K76)*(-1)</f>
        <v>0</v>
      </c>
      <c r="AP76">
        <f>I!AO74*SUM('Sim_Vt_Of(IxI)'!$H76:$K76)*(-1)</f>
        <v>0</v>
      </c>
      <c r="AQ76">
        <f>I!AP74*SUM('Sim_Vt_Of(IxI)'!$H76:$K76)*(-1)</f>
        <v>0</v>
      </c>
      <c r="AR76">
        <f>I!AQ74*SUM('Sim_Vt_Of(IxI)'!$H76:$K76)*(-1)</f>
        <v>0</v>
      </c>
      <c r="AS76">
        <f>I!AR74*SUM('Sim_Vt_Of(IxI)'!$H76:$K76)*(-1)</f>
        <v>0</v>
      </c>
      <c r="AT76">
        <f>I!AS74*SUM('Sim_Vt_Of(IxI)'!$H76:$K76)*(-1)</f>
        <v>0</v>
      </c>
      <c r="AU76">
        <f>I!AT74*SUM('Sim_Vt_Of(IxI)'!$H76:$K76)*(-1)</f>
        <v>0</v>
      </c>
      <c r="AV76">
        <f>I!AU74*SUM('Sim_Vt_Of(IxI)'!$H76:$K76)*(-1)</f>
        <v>0</v>
      </c>
      <c r="AW76">
        <f>I!AV74*SUM('Sim_Vt_Of(IxI)'!$H76:$K76)*(-1)</f>
        <v>0</v>
      </c>
      <c r="AX76">
        <f>I!AW74*SUM('Sim_Vt_Of(IxI)'!$H76:$K76)*(-1)</f>
        <v>0</v>
      </c>
      <c r="AY76">
        <f>I!AX74*SUM('Sim_Vt_Of(IxI)'!$H76:$K76)*(-1)</f>
        <v>0</v>
      </c>
      <c r="AZ76">
        <f>I!AY74*SUM('Sim_Vt_Of(IxI)'!$H76:$K76)*(-1)</f>
        <v>0</v>
      </c>
      <c r="BA76">
        <f>I!AZ74*SUM('Sim_Vt_Of(IxI)'!$H76:$K76)*(-1)</f>
        <v>0</v>
      </c>
      <c r="BB76">
        <f>I!BA74*SUM('Sim_Vt_Of(IxI)'!$H76:$K76)*(-1)</f>
        <v>0</v>
      </c>
      <c r="BC76">
        <f>I!BB74*SUM('Sim_Vt_Of(IxI)'!$H76:$K76)*(-1)</f>
        <v>0</v>
      </c>
      <c r="BD76">
        <f>I!BC74*SUM('Sim_Vt_Of(IxI)'!$H76:$K76)*(-1)</f>
        <v>0</v>
      </c>
      <c r="BE76">
        <f>I!BD74*SUM('Sim_Vt_Of(IxI)'!$H76:$K76)*(-1)</f>
        <v>0</v>
      </c>
      <c r="BF76">
        <f>I!BE74*SUM('Sim_Vt_Of(IxI)'!$H76:$K76)*(-1)</f>
        <v>0</v>
      </c>
      <c r="BG76">
        <f>I!BF74*SUM('Sim_Vt_Of(IxI)'!$H76:$K76)*(-1)</f>
        <v>0</v>
      </c>
      <c r="BH76">
        <f>I!BG74*SUM('Sim_Vt_Of(IxI)'!$H76:$K76)*(-1)</f>
        <v>0</v>
      </c>
      <c r="BI76">
        <f>I!BH74*SUM('Sim_Vt_Of(IxI)'!$H76:$K76)*(-1)</f>
        <v>0</v>
      </c>
      <c r="BJ76">
        <f>I!BI74*SUM('Sim_Vt_Of(IxI)'!$H76:$K76)*(-1)</f>
        <v>0</v>
      </c>
      <c r="BK76">
        <f>I!BJ74*SUM('Sim_Vt_Of(IxI)'!$H76:$K76)*(-1)</f>
        <v>0</v>
      </c>
      <c r="BL76">
        <f>I!BK74*SUM('Sim_Vt_Of(IxI)'!$H76:$K76)*(-1)</f>
        <v>0</v>
      </c>
      <c r="BM76">
        <f>I!BL74*SUM('Sim_Vt_Of(IxI)'!$H76:$K76)*(-1)</f>
        <v>0</v>
      </c>
      <c r="BN76">
        <f>I!BM74*SUM('Sim_Vt_Of(IxI)'!$H76:$K76)*(-1)</f>
        <v>0</v>
      </c>
      <c r="BO76">
        <f>I!BN74*SUM('Sim_Vt_Of(IxI)'!$H76:$K76)*(-1)</f>
        <v>0</v>
      </c>
      <c r="BP76">
        <f>I!BO74*SUM('Sim_Vt_Of(IxI)'!$H76:$K76)*(-1)</f>
        <v>0</v>
      </c>
      <c r="BQ76">
        <f>I!BP74*SUM('Sim_Vt_Of(IxI)'!$H76:$K76)*(-1)</f>
        <v>0</v>
      </c>
      <c r="BR76">
        <f>I!BQ74*SUM('Sim_Vt_Of(IxI)'!$H76:$K76)*(-1)</f>
        <v>0</v>
      </c>
      <c r="BS76">
        <f>I!BR74*SUM('Sim_Vt_Of(IxI)'!$H76:$K76)*(-1)</f>
        <v>0</v>
      </c>
      <c r="BT76">
        <f>I!BS74*SUM('Sim_Vt_Of(IxI)'!$H76:$K76)*(-1)</f>
        <v>0</v>
      </c>
      <c r="BU76">
        <f>I!BT74*SUM('Sim_Vt_Of(IxI)'!$H76:$K76)*(-1)</f>
        <v>0</v>
      </c>
      <c r="BV76">
        <f>I!BU74*SUM('Sim_Vt_Of(IxI)'!$H76:$K76)*(-1)</f>
        <v>0</v>
      </c>
      <c r="BW76">
        <f>I!BV74*SUM('Sim_Vt_Of(IxI)'!$H76:$K76)*(-1)</f>
        <v>0</v>
      </c>
      <c r="BX76">
        <f>I!BW74*SUM('Sim_Vt_Of(IxI)'!$H76:$K76)*(-1)</f>
        <v>0</v>
      </c>
      <c r="BY76">
        <f>I!BX74*SUM('Sim_Vt_Of(IxI)'!$H76:$K76)*(-1)</f>
        <v>0</v>
      </c>
    </row>
    <row r="77" spans="1:77" x14ac:dyDescent="0.25">
      <c r="A77" s="105" t="s">
        <v>74</v>
      </c>
      <c r="B77">
        <f>I!A75*SUM('Sim_Vt_Of(IxI)'!$H77:$K77)*(-1)</f>
        <v>0</v>
      </c>
      <c r="C77">
        <f>I!B75*SUM('Sim_Vt_Of(IxI)'!$H77:$K77)*(-1)</f>
        <v>0</v>
      </c>
      <c r="D77">
        <f>I!C75*SUM('Sim_Vt_Of(IxI)'!$H77:$K77)*(-1)</f>
        <v>0</v>
      </c>
      <c r="E77">
        <f>I!D75*SUM('Sim_Vt_Of(IxI)'!$H77:$K77)*(-1)</f>
        <v>0</v>
      </c>
      <c r="F77">
        <f>I!E75*SUM('Sim_Vt_Of(IxI)'!$H77:$K77)*(-1)</f>
        <v>0</v>
      </c>
      <c r="G77">
        <f>I!F75*SUM('Sim_Vt_Of(IxI)'!$H77:$K77)*(-1)</f>
        <v>0</v>
      </c>
      <c r="H77">
        <f>I!G75*SUM('Sim_Vt_Of(IxI)'!$H77:$K77)*(-1)</f>
        <v>0</v>
      </c>
      <c r="I77">
        <f>I!H75*SUM('Sim_Vt_Of(IxI)'!$H77:$K77)*(-1)</f>
        <v>0</v>
      </c>
      <c r="J77">
        <f>I!I75*SUM('Sim_Vt_Of(IxI)'!$H77:$K77)*(-1)</f>
        <v>0</v>
      </c>
      <c r="K77">
        <f>I!J75*SUM('Sim_Vt_Of(IxI)'!$H77:$K77)*(-1)</f>
        <v>0</v>
      </c>
      <c r="L77">
        <f>I!K75*SUM('Sim_Vt_Of(IxI)'!$H77:$K77)*(-1)</f>
        <v>0</v>
      </c>
      <c r="M77">
        <f>I!L75*SUM('Sim_Vt_Of(IxI)'!$H77:$K77)*(-1)</f>
        <v>0</v>
      </c>
      <c r="N77">
        <f>I!M75*SUM('Sim_Vt_Of(IxI)'!$H77:$K77)*(-1)</f>
        <v>0</v>
      </c>
      <c r="O77">
        <f>I!N75*SUM('Sim_Vt_Of(IxI)'!$H77:$K77)*(-1)</f>
        <v>0</v>
      </c>
      <c r="P77">
        <f>I!O75*SUM('Sim_Vt_Of(IxI)'!$H77:$K77)*(-1)</f>
        <v>0</v>
      </c>
      <c r="Q77">
        <f>I!P75*SUM('Sim_Vt_Of(IxI)'!$H77:$K77)*(-1)</f>
        <v>0</v>
      </c>
      <c r="R77">
        <f>I!Q75*SUM('Sim_Vt_Of(IxI)'!$H77:$K77)*(-1)</f>
        <v>0</v>
      </c>
      <c r="S77">
        <f>I!R75*SUM('Sim_Vt_Of(IxI)'!$H77:$K77)*(-1)</f>
        <v>0</v>
      </c>
      <c r="T77">
        <f>I!S75*SUM('Sim_Vt_Of(IxI)'!$H77:$K77)*(-1)</f>
        <v>0</v>
      </c>
      <c r="U77">
        <f>I!T75*SUM('Sim_Vt_Of(IxI)'!$H77:$K77)*(-1)</f>
        <v>0</v>
      </c>
      <c r="V77">
        <f>I!U75*SUM('Sim_Vt_Of(IxI)'!$H77:$K77)*(-1)</f>
        <v>0</v>
      </c>
      <c r="W77">
        <f>I!V75*SUM('Sim_Vt_Of(IxI)'!$H77:$K77)*(-1)</f>
        <v>0</v>
      </c>
      <c r="X77">
        <f>I!W75*SUM('Sim_Vt_Of(IxI)'!$H77:$K77)*(-1)</f>
        <v>0</v>
      </c>
      <c r="Y77">
        <f>I!X75*SUM('Sim_Vt_Of(IxI)'!$H77:$K77)*(-1)</f>
        <v>0</v>
      </c>
      <c r="Z77">
        <f>I!Y75*SUM('Sim_Vt_Of(IxI)'!$H77:$K77)*(-1)</f>
        <v>0</v>
      </c>
      <c r="AA77">
        <f>I!Z75*SUM('Sim_Vt_Of(IxI)'!$H77:$K77)*(-1)</f>
        <v>0</v>
      </c>
      <c r="AB77">
        <f>I!AA75*SUM('Sim_Vt_Of(IxI)'!$H77:$K77)*(-1)</f>
        <v>0</v>
      </c>
      <c r="AC77">
        <f>I!AB75*SUM('Sim_Vt_Of(IxI)'!$H77:$K77)*(-1)</f>
        <v>0</v>
      </c>
      <c r="AD77">
        <f>I!AC75*SUM('Sim_Vt_Of(IxI)'!$H77:$K77)*(-1)</f>
        <v>0</v>
      </c>
      <c r="AE77">
        <f>I!AD75*SUM('Sim_Vt_Of(IxI)'!$H77:$K77)*(-1)</f>
        <v>0</v>
      </c>
      <c r="AF77">
        <f>I!AE75*SUM('Sim_Vt_Of(IxI)'!$H77:$K77)*(-1)</f>
        <v>0</v>
      </c>
      <c r="AG77">
        <f>I!AF75*SUM('Sim_Vt_Of(IxI)'!$H77:$K77)*(-1)</f>
        <v>0</v>
      </c>
      <c r="AH77">
        <f>I!AG75*SUM('Sim_Vt_Of(IxI)'!$H77:$K77)*(-1)</f>
        <v>0</v>
      </c>
      <c r="AI77">
        <f>I!AH75*SUM('Sim_Vt_Of(IxI)'!$H77:$K77)*(-1)</f>
        <v>0</v>
      </c>
      <c r="AJ77">
        <f>I!AI75*SUM('Sim_Vt_Of(IxI)'!$H77:$K77)*(-1)</f>
        <v>0</v>
      </c>
      <c r="AK77">
        <f>I!AJ75*SUM('Sim_Vt_Of(IxI)'!$H77:$K77)*(-1)</f>
        <v>0</v>
      </c>
      <c r="AL77">
        <f>I!AK75*SUM('Sim_Vt_Of(IxI)'!$H77:$K77)*(-1)</f>
        <v>0</v>
      </c>
      <c r="AM77">
        <f>I!AL75*SUM('Sim_Vt_Of(IxI)'!$H77:$K77)*(-1)</f>
        <v>0</v>
      </c>
      <c r="AN77">
        <f>I!AM75*SUM('Sim_Vt_Of(IxI)'!$H77:$K77)*(-1)</f>
        <v>0</v>
      </c>
      <c r="AO77">
        <f>I!AN75*SUM('Sim_Vt_Of(IxI)'!$H77:$K77)*(-1)</f>
        <v>0</v>
      </c>
      <c r="AP77">
        <f>I!AO75*SUM('Sim_Vt_Of(IxI)'!$H77:$K77)*(-1)</f>
        <v>0</v>
      </c>
      <c r="AQ77">
        <f>I!AP75*SUM('Sim_Vt_Of(IxI)'!$H77:$K77)*(-1)</f>
        <v>0</v>
      </c>
      <c r="AR77">
        <f>I!AQ75*SUM('Sim_Vt_Of(IxI)'!$H77:$K77)*(-1)</f>
        <v>0</v>
      </c>
      <c r="AS77">
        <f>I!AR75*SUM('Sim_Vt_Of(IxI)'!$H77:$K77)*(-1)</f>
        <v>0</v>
      </c>
      <c r="AT77">
        <f>I!AS75*SUM('Sim_Vt_Of(IxI)'!$H77:$K77)*(-1)</f>
        <v>0</v>
      </c>
      <c r="AU77">
        <f>I!AT75*SUM('Sim_Vt_Of(IxI)'!$H77:$K77)*(-1)</f>
        <v>0</v>
      </c>
      <c r="AV77">
        <f>I!AU75*SUM('Sim_Vt_Of(IxI)'!$H77:$K77)*(-1)</f>
        <v>0</v>
      </c>
      <c r="AW77">
        <f>I!AV75*SUM('Sim_Vt_Of(IxI)'!$H77:$K77)*(-1)</f>
        <v>0</v>
      </c>
      <c r="AX77">
        <f>I!AW75*SUM('Sim_Vt_Of(IxI)'!$H77:$K77)*(-1)</f>
        <v>0</v>
      </c>
      <c r="AY77">
        <f>I!AX75*SUM('Sim_Vt_Of(IxI)'!$H77:$K77)*(-1)</f>
        <v>0</v>
      </c>
      <c r="AZ77">
        <f>I!AY75*SUM('Sim_Vt_Of(IxI)'!$H77:$K77)*(-1)</f>
        <v>0</v>
      </c>
      <c r="BA77">
        <f>I!AZ75*SUM('Sim_Vt_Of(IxI)'!$H77:$K77)*(-1)</f>
        <v>0</v>
      </c>
      <c r="BB77">
        <f>I!BA75*SUM('Sim_Vt_Of(IxI)'!$H77:$K77)*(-1)</f>
        <v>0</v>
      </c>
      <c r="BC77">
        <f>I!BB75*SUM('Sim_Vt_Of(IxI)'!$H77:$K77)*(-1)</f>
        <v>0</v>
      </c>
      <c r="BD77">
        <f>I!BC75*SUM('Sim_Vt_Of(IxI)'!$H77:$K77)*(-1)</f>
        <v>0</v>
      </c>
      <c r="BE77">
        <f>I!BD75*SUM('Sim_Vt_Of(IxI)'!$H77:$K77)*(-1)</f>
        <v>0</v>
      </c>
      <c r="BF77">
        <f>I!BE75*SUM('Sim_Vt_Of(IxI)'!$H77:$K77)*(-1)</f>
        <v>0</v>
      </c>
      <c r="BG77">
        <f>I!BF75*SUM('Sim_Vt_Of(IxI)'!$H77:$K77)*(-1)</f>
        <v>0</v>
      </c>
      <c r="BH77">
        <f>I!BG75*SUM('Sim_Vt_Of(IxI)'!$H77:$K77)*(-1)</f>
        <v>0</v>
      </c>
      <c r="BI77">
        <f>I!BH75*SUM('Sim_Vt_Of(IxI)'!$H77:$K77)*(-1)</f>
        <v>0</v>
      </c>
      <c r="BJ77">
        <f>I!BI75*SUM('Sim_Vt_Of(IxI)'!$H77:$K77)*(-1)</f>
        <v>0</v>
      </c>
      <c r="BK77">
        <f>I!BJ75*SUM('Sim_Vt_Of(IxI)'!$H77:$K77)*(-1)</f>
        <v>0</v>
      </c>
      <c r="BL77">
        <f>I!BK75*SUM('Sim_Vt_Of(IxI)'!$H77:$K77)*(-1)</f>
        <v>0</v>
      </c>
      <c r="BM77">
        <f>I!BL75*SUM('Sim_Vt_Of(IxI)'!$H77:$K77)*(-1)</f>
        <v>0</v>
      </c>
      <c r="BN77">
        <f>I!BM75*SUM('Sim_Vt_Of(IxI)'!$H77:$K77)*(-1)</f>
        <v>0</v>
      </c>
      <c r="BO77">
        <f>I!BN75*SUM('Sim_Vt_Of(IxI)'!$H77:$K77)*(-1)</f>
        <v>0</v>
      </c>
      <c r="BP77">
        <f>I!BO75*SUM('Sim_Vt_Of(IxI)'!$H77:$K77)*(-1)</f>
        <v>0</v>
      </c>
      <c r="BQ77">
        <f>I!BP75*SUM('Sim_Vt_Of(IxI)'!$H77:$K77)*(-1)</f>
        <v>0</v>
      </c>
      <c r="BR77">
        <f>I!BQ75*SUM('Sim_Vt_Of(IxI)'!$H77:$K77)*(-1)</f>
        <v>0</v>
      </c>
      <c r="BS77">
        <f>I!BR75*SUM('Sim_Vt_Of(IxI)'!$H77:$K77)*(-1)</f>
        <v>0</v>
      </c>
      <c r="BT77">
        <f>I!BS75*SUM('Sim_Vt_Of(IxI)'!$H77:$K77)*(-1)</f>
        <v>0</v>
      </c>
      <c r="BU77">
        <f>I!BT75*SUM('Sim_Vt_Of(IxI)'!$H77:$K77)*(-1)</f>
        <v>0</v>
      </c>
      <c r="BV77">
        <f>I!BU75*SUM('Sim_Vt_Of(IxI)'!$H77:$K77)*(-1)</f>
        <v>0</v>
      </c>
      <c r="BW77">
        <f>I!BV75*SUM('Sim_Vt_Of(IxI)'!$H77:$K77)*(-1)</f>
        <v>0</v>
      </c>
      <c r="BX77">
        <f>I!BW75*SUM('Sim_Vt_Of(IxI)'!$H77:$K77)*(-1)</f>
        <v>0</v>
      </c>
      <c r="BY77">
        <f>I!BX75*SUM('Sim_Vt_Of(IxI)'!$H77:$K77)*(-1)</f>
        <v>0</v>
      </c>
    </row>
    <row r="78" spans="1:77" x14ac:dyDescent="0.25">
      <c r="A78" s="105" t="s">
        <v>75</v>
      </c>
      <c r="B78">
        <f>I!A76*SUM('Sim_Vt_Of(IxI)'!$H78:$K78)*(-1)</f>
        <v>0</v>
      </c>
      <c r="C78">
        <f>I!B76*SUM('Sim_Vt_Of(IxI)'!$H78:$K78)*(-1)</f>
        <v>0</v>
      </c>
      <c r="D78">
        <f>I!C76*SUM('Sim_Vt_Of(IxI)'!$H78:$K78)*(-1)</f>
        <v>0</v>
      </c>
      <c r="E78">
        <f>I!D76*SUM('Sim_Vt_Of(IxI)'!$H78:$K78)*(-1)</f>
        <v>0</v>
      </c>
      <c r="F78">
        <f>I!E76*SUM('Sim_Vt_Of(IxI)'!$H78:$K78)*(-1)</f>
        <v>0</v>
      </c>
      <c r="G78">
        <f>I!F76*SUM('Sim_Vt_Of(IxI)'!$H78:$K78)*(-1)</f>
        <v>0</v>
      </c>
      <c r="H78">
        <f>I!G76*SUM('Sim_Vt_Of(IxI)'!$H78:$K78)*(-1)</f>
        <v>0</v>
      </c>
      <c r="I78">
        <f>I!H76*SUM('Sim_Vt_Of(IxI)'!$H78:$K78)*(-1)</f>
        <v>0</v>
      </c>
      <c r="J78">
        <f>I!I76*SUM('Sim_Vt_Of(IxI)'!$H78:$K78)*(-1)</f>
        <v>0</v>
      </c>
      <c r="K78">
        <f>I!J76*SUM('Sim_Vt_Of(IxI)'!$H78:$K78)*(-1)</f>
        <v>0</v>
      </c>
      <c r="L78">
        <f>I!K76*SUM('Sim_Vt_Of(IxI)'!$H78:$K78)*(-1)</f>
        <v>0</v>
      </c>
      <c r="M78">
        <f>I!L76*SUM('Sim_Vt_Of(IxI)'!$H78:$K78)*(-1)</f>
        <v>0</v>
      </c>
      <c r="N78">
        <f>I!M76*SUM('Sim_Vt_Of(IxI)'!$H78:$K78)*(-1)</f>
        <v>0</v>
      </c>
      <c r="O78">
        <f>I!N76*SUM('Sim_Vt_Of(IxI)'!$H78:$K78)*(-1)</f>
        <v>0</v>
      </c>
      <c r="P78">
        <f>I!O76*SUM('Sim_Vt_Of(IxI)'!$H78:$K78)*(-1)</f>
        <v>0</v>
      </c>
      <c r="Q78">
        <f>I!P76*SUM('Sim_Vt_Of(IxI)'!$H78:$K78)*(-1)</f>
        <v>0</v>
      </c>
      <c r="R78">
        <f>I!Q76*SUM('Sim_Vt_Of(IxI)'!$H78:$K78)*(-1)</f>
        <v>0</v>
      </c>
      <c r="S78">
        <f>I!R76*SUM('Sim_Vt_Of(IxI)'!$H78:$K78)*(-1)</f>
        <v>0</v>
      </c>
      <c r="T78">
        <f>I!S76*SUM('Sim_Vt_Of(IxI)'!$H78:$K78)*(-1)</f>
        <v>0</v>
      </c>
      <c r="U78">
        <f>I!T76*SUM('Sim_Vt_Of(IxI)'!$H78:$K78)*(-1)</f>
        <v>0</v>
      </c>
      <c r="V78">
        <f>I!U76*SUM('Sim_Vt_Of(IxI)'!$H78:$K78)*(-1)</f>
        <v>0</v>
      </c>
      <c r="W78">
        <f>I!V76*SUM('Sim_Vt_Of(IxI)'!$H78:$K78)*(-1)</f>
        <v>0</v>
      </c>
      <c r="X78">
        <f>I!W76*SUM('Sim_Vt_Of(IxI)'!$H78:$K78)*(-1)</f>
        <v>0</v>
      </c>
      <c r="Y78">
        <f>I!X76*SUM('Sim_Vt_Of(IxI)'!$H78:$K78)*(-1)</f>
        <v>0</v>
      </c>
      <c r="Z78">
        <f>I!Y76*SUM('Sim_Vt_Of(IxI)'!$H78:$K78)*(-1)</f>
        <v>0</v>
      </c>
      <c r="AA78">
        <f>I!Z76*SUM('Sim_Vt_Of(IxI)'!$H78:$K78)*(-1)</f>
        <v>0</v>
      </c>
      <c r="AB78">
        <f>I!AA76*SUM('Sim_Vt_Of(IxI)'!$H78:$K78)*(-1)</f>
        <v>0</v>
      </c>
      <c r="AC78">
        <f>I!AB76*SUM('Sim_Vt_Of(IxI)'!$H78:$K78)*(-1)</f>
        <v>0</v>
      </c>
      <c r="AD78">
        <f>I!AC76*SUM('Sim_Vt_Of(IxI)'!$H78:$K78)*(-1)</f>
        <v>0</v>
      </c>
      <c r="AE78">
        <f>I!AD76*SUM('Sim_Vt_Of(IxI)'!$H78:$K78)*(-1)</f>
        <v>0</v>
      </c>
      <c r="AF78">
        <f>I!AE76*SUM('Sim_Vt_Of(IxI)'!$H78:$K78)*(-1)</f>
        <v>0</v>
      </c>
      <c r="AG78">
        <f>I!AF76*SUM('Sim_Vt_Of(IxI)'!$H78:$K78)*(-1)</f>
        <v>0</v>
      </c>
      <c r="AH78">
        <f>I!AG76*SUM('Sim_Vt_Of(IxI)'!$H78:$K78)*(-1)</f>
        <v>0</v>
      </c>
      <c r="AI78">
        <f>I!AH76*SUM('Sim_Vt_Of(IxI)'!$H78:$K78)*(-1)</f>
        <v>0</v>
      </c>
      <c r="AJ78">
        <f>I!AI76*SUM('Sim_Vt_Of(IxI)'!$H78:$K78)*(-1)</f>
        <v>0</v>
      </c>
      <c r="AK78">
        <f>I!AJ76*SUM('Sim_Vt_Of(IxI)'!$H78:$K78)*(-1)</f>
        <v>0</v>
      </c>
      <c r="AL78">
        <f>I!AK76*SUM('Sim_Vt_Of(IxI)'!$H78:$K78)*(-1)</f>
        <v>0</v>
      </c>
      <c r="AM78">
        <f>I!AL76*SUM('Sim_Vt_Of(IxI)'!$H78:$K78)*(-1)</f>
        <v>0</v>
      </c>
      <c r="AN78">
        <f>I!AM76*SUM('Sim_Vt_Of(IxI)'!$H78:$K78)*(-1)</f>
        <v>0</v>
      </c>
      <c r="AO78">
        <f>I!AN76*SUM('Sim_Vt_Of(IxI)'!$H78:$K78)*(-1)</f>
        <v>0</v>
      </c>
      <c r="AP78">
        <f>I!AO76*SUM('Sim_Vt_Of(IxI)'!$H78:$K78)*(-1)</f>
        <v>0</v>
      </c>
      <c r="AQ78">
        <f>I!AP76*SUM('Sim_Vt_Of(IxI)'!$H78:$K78)*(-1)</f>
        <v>0</v>
      </c>
      <c r="AR78">
        <f>I!AQ76*SUM('Sim_Vt_Of(IxI)'!$H78:$K78)*(-1)</f>
        <v>0</v>
      </c>
      <c r="AS78">
        <f>I!AR76*SUM('Sim_Vt_Of(IxI)'!$H78:$K78)*(-1)</f>
        <v>0</v>
      </c>
      <c r="AT78">
        <f>I!AS76*SUM('Sim_Vt_Of(IxI)'!$H78:$K78)*(-1)</f>
        <v>0</v>
      </c>
      <c r="AU78">
        <f>I!AT76*SUM('Sim_Vt_Of(IxI)'!$H78:$K78)*(-1)</f>
        <v>0</v>
      </c>
      <c r="AV78">
        <f>I!AU76*SUM('Sim_Vt_Of(IxI)'!$H78:$K78)*(-1)</f>
        <v>0</v>
      </c>
      <c r="AW78">
        <f>I!AV76*SUM('Sim_Vt_Of(IxI)'!$H78:$K78)*(-1)</f>
        <v>0</v>
      </c>
      <c r="AX78">
        <f>I!AW76*SUM('Sim_Vt_Of(IxI)'!$H78:$K78)*(-1)</f>
        <v>0</v>
      </c>
      <c r="AY78">
        <f>I!AX76*SUM('Sim_Vt_Of(IxI)'!$H78:$K78)*(-1)</f>
        <v>0</v>
      </c>
      <c r="AZ78">
        <f>I!AY76*SUM('Sim_Vt_Of(IxI)'!$H78:$K78)*(-1)</f>
        <v>0</v>
      </c>
      <c r="BA78">
        <f>I!AZ76*SUM('Sim_Vt_Of(IxI)'!$H78:$K78)*(-1)</f>
        <v>0</v>
      </c>
      <c r="BB78">
        <f>I!BA76*SUM('Sim_Vt_Of(IxI)'!$H78:$K78)*(-1)</f>
        <v>0</v>
      </c>
      <c r="BC78">
        <f>I!BB76*SUM('Sim_Vt_Of(IxI)'!$H78:$K78)*(-1)</f>
        <v>0</v>
      </c>
      <c r="BD78">
        <f>I!BC76*SUM('Sim_Vt_Of(IxI)'!$H78:$K78)*(-1)</f>
        <v>0</v>
      </c>
      <c r="BE78">
        <f>I!BD76*SUM('Sim_Vt_Of(IxI)'!$H78:$K78)*(-1)</f>
        <v>0</v>
      </c>
      <c r="BF78">
        <f>I!BE76*SUM('Sim_Vt_Of(IxI)'!$H78:$K78)*(-1)</f>
        <v>0</v>
      </c>
      <c r="BG78">
        <f>I!BF76*SUM('Sim_Vt_Of(IxI)'!$H78:$K78)*(-1)</f>
        <v>0</v>
      </c>
      <c r="BH78">
        <f>I!BG76*SUM('Sim_Vt_Of(IxI)'!$H78:$K78)*(-1)</f>
        <v>0</v>
      </c>
      <c r="BI78">
        <f>I!BH76*SUM('Sim_Vt_Of(IxI)'!$H78:$K78)*(-1)</f>
        <v>0</v>
      </c>
      <c r="BJ78">
        <f>I!BI76*SUM('Sim_Vt_Of(IxI)'!$H78:$K78)*(-1)</f>
        <v>0</v>
      </c>
      <c r="BK78">
        <f>I!BJ76*SUM('Sim_Vt_Of(IxI)'!$H78:$K78)*(-1)</f>
        <v>0</v>
      </c>
      <c r="BL78">
        <f>I!BK76*SUM('Sim_Vt_Of(IxI)'!$H78:$K78)*(-1)</f>
        <v>0</v>
      </c>
      <c r="BM78">
        <f>I!BL76*SUM('Sim_Vt_Of(IxI)'!$H78:$K78)*(-1)</f>
        <v>0</v>
      </c>
      <c r="BN78">
        <f>I!BM76*SUM('Sim_Vt_Of(IxI)'!$H78:$K78)*(-1)</f>
        <v>0</v>
      </c>
      <c r="BO78">
        <f>I!BN76*SUM('Sim_Vt_Of(IxI)'!$H78:$K78)*(-1)</f>
        <v>0</v>
      </c>
      <c r="BP78">
        <f>I!BO76*SUM('Sim_Vt_Of(IxI)'!$H78:$K78)*(-1)</f>
        <v>0</v>
      </c>
      <c r="BQ78">
        <f>I!BP76*SUM('Sim_Vt_Of(IxI)'!$H78:$K78)*(-1)</f>
        <v>0</v>
      </c>
      <c r="BR78">
        <f>I!BQ76*SUM('Sim_Vt_Of(IxI)'!$H78:$K78)*(-1)</f>
        <v>0</v>
      </c>
      <c r="BS78">
        <f>I!BR76*SUM('Sim_Vt_Of(IxI)'!$H78:$K78)*(-1)</f>
        <v>0</v>
      </c>
      <c r="BT78">
        <f>I!BS76*SUM('Sim_Vt_Of(IxI)'!$H78:$K78)*(-1)</f>
        <v>0</v>
      </c>
      <c r="BU78">
        <f>I!BT76*SUM('Sim_Vt_Of(IxI)'!$H78:$K78)*(-1)</f>
        <v>0</v>
      </c>
      <c r="BV78">
        <f>I!BU76*SUM('Sim_Vt_Of(IxI)'!$H78:$K78)*(-1)</f>
        <v>0</v>
      </c>
      <c r="BW78">
        <f>I!BV76*SUM('Sim_Vt_Of(IxI)'!$H78:$K78)*(-1)</f>
        <v>0</v>
      </c>
      <c r="BX78">
        <f>I!BW76*SUM('Sim_Vt_Of(IxI)'!$H78:$K78)*(-1)</f>
        <v>0</v>
      </c>
      <c r="BY78">
        <f>I!BX76*SUM('Sim_Vt_Of(IxI)'!$H78:$K78)*(-1)</f>
        <v>0</v>
      </c>
    </row>
  </sheetData>
  <sheetProtection password="9C53" sheet="1" formatColumns="0" formatRows="0"/>
  <conditionalFormatting sqref="A3:A78">
    <cfRule type="cellIs" dxfId="217" priority="1" operator="lessThan">
      <formula>0</formula>
    </cfRule>
  </conditionalFormatting>
  <conditionalFormatting sqref="B2:BY2">
    <cfRule type="cellIs" dxfId="216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MMULT(Sim_L_Of_insp!B3:BY78,L_t_Of!B3:BY78)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9453" sheet="1" formatColumns="0" formatRows="0"/>
  <conditionalFormatting sqref="A3:A80">
    <cfRule type="cellIs" dxfId="215" priority="1" operator="lessThan">
      <formula>0</formula>
    </cfRule>
  </conditionalFormatting>
  <conditionalFormatting sqref="B2:BY2">
    <cfRule type="cellIs" dxfId="214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I!A1*'Sim_Vt_Of(IxI)'!$L3</f>
        <v>0</v>
      </c>
      <c r="C3">
        <f>I!B1*'Sim_Vt_Of(IxI)'!$L3</f>
        <v>0</v>
      </c>
      <c r="D3">
        <f>I!C1*'Sim_Vt_Of(IxI)'!$L3</f>
        <v>0</v>
      </c>
      <c r="E3">
        <f>I!D1*'Sim_Vt_Of(IxI)'!$L3</f>
        <v>0</v>
      </c>
      <c r="F3">
        <f>I!E1*'Sim_Vt_Of(IxI)'!$L3</f>
        <v>0</v>
      </c>
      <c r="G3">
        <f>I!F1*'Sim_Vt_Of(IxI)'!$L3</f>
        <v>0</v>
      </c>
      <c r="H3">
        <f>I!G1*'Sim_Vt_Of(IxI)'!$L3</f>
        <v>0</v>
      </c>
      <c r="I3">
        <f>I!H1*'Sim_Vt_Of(IxI)'!$L3</f>
        <v>0</v>
      </c>
      <c r="J3">
        <f>I!I1*'Sim_Vt_Of(IxI)'!$L3</f>
        <v>0</v>
      </c>
      <c r="K3">
        <f>I!J1*'Sim_Vt_Of(IxI)'!$L3</f>
        <v>0</v>
      </c>
      <c r="L3">
        <f>I!K1*'Sim_Vt_Of(IxI)'!$L3</f>
        <v>0</v>
      </c>
      <c r="M3">
        <f>I!L1*'Sim_Vt_Of(IxI)'!$L3</f>
        <v>0</v>
      </c>
      <c r="N3">
        <f>I!M1*'Sim_Vt_Of(IxI)'!$L3</f>
        <v>0</v>
      </c>
      <c r="O3">
        <f>I!N1*'Sim_Vt_Of(IxI)'!$L3</f>
        <v>0</v>
      </c>
      <c r="P3">
        <f>I!O1*'Sim_Vt_Of(IxI)'!$L3</f>
        <v>0</v>
      </c>
      <c r="Q3">
        <f>I!P1*'Sim_Vt_Of(IxI)'!$L3</f>
        <v>0</v>
      </c>
      <c r="R3">
        <f>I!Q1*'Sim_Vt_Of(IxI)'!$L3</f>
        <v>0</v>
      </c>
      <c r="S3">
        <f>I!R1*'Sim_Vt_Of(IxI)'!$L3</f>
        <v>0</v>
      </c>
      <c r="T3">
        <f>I!S1*'Sim_Vt_Of(IxI)'!$L3</f>
        <v>0</v>
      </c>
      <c r="U3">
        <f>I!T1*'Sim_Vt_Of(IxI)'!$L3</f>
        <v>0</v>
      </c>
      <c r="V3">
        <f>I!U1*'Sim_Vt_Of(IxI)'!$L3</f>
        <v>0</v>
      </c>
      <c r="W3">
        <f>I!V1*'Sim_Vt_Of(IxI)'!$L3</f>
        <v>0</v>
      </c>
      <c r="X3">
        <f>I!W1*'Sim_Vt_Of(IxI)'!$L3</f>
        <v>0</v>
      </c>
      <c r="Y3">
        <f>I!X1*'Sim_Vt_Of(IxI)'!$L3</f>
        <v>0</v>
      </c>
      <c r="Z3">
        <f>I!Y1*'Sim_Vt_Of(IxI)'!$L3</f>
        <v>0</v>
      </c>
      <c r="AA3">
        <f>I!Z1*'Sim_Vt_Of(IxI)'!$L3</f>
        <v>0</v>
      </c>
      <c r="AB3">
        <f>I!AA1*'Sim_Vt_Of(IxI)'!$L3</f>
        <v>0</v>
      </c>
      <c r="AC3">
        <f>I!AB1*'Sim_Vt_Of(IxI)'!$L3</f>
        <v>0</v>
      </c>
      <c r="AD3">
        <f>I!AC1*'Sim_Vt_Of(IxI)'!$L3</f>
        <v>0</v>
      </c>
      <c r="AE3">
        <f>I!AD1*'Sim_Vt_Of(IxI)'!$L3</f>
        <v>0</v>
      </c>
      <c r="AF3">
        <f>I!AE1*'Sim_Vt_Of(IxI)'!$L3</f>
        <v>0</v>
      </c>
      <c r="AG3">
        <f>I!AF1*'Sim_Vt_Of(IxI)'!$L3</f>
        <v>0</v>
      </c>
      <c r="AH3">
        <f>I!AG1*'Sim_Vt_Of(IxI)'!$L3</f>
        <v>0</v>
      </c>
      <c r="AI3">
        <f>I!AH1*'Sim_Vt_Of(IxI)'!$L3</f>
        <v>0</v>
      </c>
      <c r="AJ3">
        <f>I!AI1*'Sim_Vt_Of(IxI)'!$L3</f>
        <v>0</v>
      </c>
      <c r="AK3">
        <f>I!AJ1*'Sim_Vt_Of(IxI)'!$L3</f>
        <v>0</v>
      </c>
      <c r="AL3">
        <f>I!AK1*'Sim_Vt_Of(IxI)'!$L3</f>
        <v>0</v>
      </c>
      <c r="AM3">
        <f>I!AL1*'Sim_Vt_Of(IxI)'!$L3</f>
        <v>0</v>
      </c>
      <c r="AN3">
        <f>I!AM1*'Sim_Vt_Of(IxI)'!$L3</f>
        <v>0</v>
      </c>
      <c r="AO3">
        <f>I!AN1*'Sim_Vt_Of(IxI)'!$L3</f>
        <v>0</v>
      </c>
      <c r="AP3">
        <f>I!AO1*'Sim_Vt_Of(IxI)'!$L3</f>
        <v>0</v>
      </c>
      <c r="AQ3">
        <f>I!AP1*'Sim_Vt_Of(IxI)'!$L3</f>
        <v>0</v>
      </c>
      <c r="AR3">
        <f>I!AQ1*'Sim_Vt_Of(IxI)'!$L3</f>
        <v>0</v>
      </c>
      <c r="AS3">
        <f>I!AR1*'Sim_Vt_Of(IxI)'!$L3</f>
        <v>0</v>
      </c>
      <c r="AT3">
        <f>I!AS1*'Sim_Vt_Of(IxI)'!$L3</f>
        <v>0</v>
      </c>
      <c r="AU3">
        <f>I!AT1*'Sim_Vt_Of(IxI)'!$L3</f>
        <v>0</v>
      </c>
      <c r="AV3">
        <f>I!AU1*'Sim_Vt_Of(IxI)'!$L3</f>
        <v>0</v>
      </c>
      <c r="AW3">
        <f>I!AV1*'Sim_Vt_Of(IxI)'!$L3</f>
        <v>0</v>
      </c>
      <c r="AX3">
        <f>I!AW1*'Sim_Vt_Of(IxI)'!$L3</f>
        <v>0</v>
      </c>
      <c r="AY3">
        <f>I!AX1*'Sim_Vt_Of(IxI)'!$L3</f>
        <v>0</v>
      </c>
      <c r="AZ3">
        <f>I!AY1*'Sim_Vt_Of(IxI)'!$L3</f>
        <v>0</v>
      </c>
      <c r="BA3">
        <f>I!AZ1*'Sim_Vt_Of(IxI)'!$L3</f>
        <v>0</v>
      </c>
      <c r="BB3">
        <f>I!BA1*'Sim_Vt_Of(IxI)'!$L3</f>
        <v>0</v>
      </c>
      <c r="BC3">
        <f>I!BB1*'Sim_Vt_Of(IxI)'!$L3</f>
        <v>0</v>
      </c>
      <c r="BD3">
        <f>I!BC1*'Sim_Vt_Of(IxI)'!$L3</f>
        <v>0</v>
      </c>
      <c r="BE3">
        <f>I!BD1*'Sim_Vt_Of(IxI)'!$L3</f>
        <v>0</v>
      </c>
      <c r="BF3">
        <f>I!BE1*'Sim_Vt_Of(IxI)'!$L3</f>
        <v>0</v>
      </c>
      <c r="BG3">
        <f>I!BF1*'Sim_Vt_Of(IxI)'!$L3</f>
        <v>0</v>
      </c>
      <c r="BH3">
        <f>I!BG1*'Sim_Vt_Of(IxI)'!$L3</f>
        <v>0</v>
      </c>
      <c r="BI3">
        <f>I!BH1*'Sim_Vt_Of(IxI)'!$L3</f>
        <v>0</v>
      </c>
      <c r="BJ3">
        <f>I!BI1*'Sim_Vt_Of(IxI)'!$L3</f>
        <v>0</v>
      </c>
      <c r="BK3">
        <f>I!BJ1*'Sim_Vt_Of(IxI)'!$L3</f>
        <v>0</v>
      </c>
      <c r="BL3">
        <f>I!BK1*'Sim_Vt_Of(IxI)'!$L3</f>
        <v>0</v>
      </c>
      <c r="BM3">
        <f>I!BL1*'Sim_Vt_Of(IxI)'!$L3</f>
        <v>0</v>
      </c>
      <c r="BN3">
        <f>I!BM1*'Sim_Vt_Of(IxI)'!$L3</f>
        <v>0</v>
      </c>
      <c r="BO3">
        <f>I!BN1*'Sim_Vt_Of(IxI)'!$L3</f>
        <v>0</v>
      </c>
      <c r="BP3">
        <f>I!BO1*'Sim_Vt_Of(IxI)'!$L3</f>
        <v>0</v>
      </c>
      <c r="BQ3">
        <f>I!BP1*'Sim_Vt_Of(IxI)'!$L3</f>
        <v>0</v>
      </c>
      <c r="BR3">
        <f>I!BQ1*'Sim_Vt_Of(IxI)'!$L3</f>
        <v>0</v>
      </c>
      <c r="BS3">
        <f>I!BR1*'Sim_Vt_Of(IxI)'!$L3</f>
        <v>0</v>
      </c>
      <c r="BT3">
        <f>I!BS1*'Sim_Vt_Of(IxI)'!$L3</f>
        <v>0</v>
      </c>
      <c r="BU3">
        <f>I!BT1*'Sim_Vt_Of(IxI)'!$L3</f>
        <v>0</v>
      </c>
      <c r="BV3">
        <f>I!BU1*'Sim_Vt_Of(IxI)'!$L3</f>
        <v>0</v>
      </c>
      <c r="BW3">
        <f>I!BV1*'Sim_Vt_Of(IxI)'!$L3</f>
        <v>0</v>
      </c>
      <c r="BX3">
        <f>I!BW1*'Sim_Vt_Of(IxI)'!$L3</f>
        <v>0</v>
      </c>
      <c r="BY3">
        <f>I!BX1*'Sim_Vt_Of(IxI)'!$L3</f>
        <v>0</v>
      </c>
    </row>
    <row r="4" spans="1:77" x14ac:dyDescent="0.25">
      <c r="A4" s="105" t="s">
        <v>1</v>
      </c>
      <c r="B4">
        <f>I!A2*'Sim_Vt_Of(IxI)'!$L4</f>
        <v>0</v>
      </c>
      <c r="C4">
        <f>I!B2*'Sim_Vt_Of(IxI)'!$L4</f>
        <v>0</v>
      </c>
      <c r="D4">
        <f>I!C2*'Sim_Vt_Of(IxI)'!$L4</f>
        <v>0</v>
      </c>
      <c r="E4">
        <f>I!D2*'Sim_Vt_Of(IxI)'!$L4</f>
        <v>0</v>
      </c>
      <c r="F4">
        <f>I!E2*'Sim_Vt_Of(IxI)'!$L4</f>
        <v>0</v>
      </c>
      <c r="G4">
        <f>I!F2*'Sim_Vt_Of(IxI)'!$L4</f>
        <v>0</v>
      </c>
      <c r="H4">
        <f>I!G2*'Sim_Vt_Of(IxI)'!$L4</f>
        <v>0</v>
      </c>
      <c r="I4">
        <f>I!H2*'Sim_Vt_Of(IxI)'!$L4</f>
        <v>0</v>
      </c>
      <c r="J4">
        <f>I!I2*'Sim_Vt_Of(IxI)'!$L4</f>
        <v>0</v>
      </c>
      <c r="K4">
        <f>I!J2*'Sim_Vt_Of(IxI)'!$L4</f>
        <v>0</v>
      </c>
      <c r="L4">
        <f>I!K2*'Sim_Vt_Of(IxI)'!$L4</f>
        <v>0</v>
      </c>
      <c r="M4">
        <f>I!L2*'Sim_Vt_Of(IxI)'!$L4</f>
        <v>0</v>
      </c>
      <c r="N4">
        <f>I!M2*'Sim_Vt_Of(IxI)'!$L4</f>
        <v>0</v>
      </c>
      <c r="O4">
        <f>I!N2*'Sim_Vt_Of(IxI)'!$L4</f>
        <v>0</v>
      </c>
      <c r="P4">
        <f>I!O2*'Sim_Vt_Of(IxI)'!$L4</f>
        <v>0</v>
      </c>
      <c r="Q4">
        <f>I!P2*'Sim_Vt_Of(IxI)'!$L4</f>
        <v>0</v>
      </c>
      <c r="R4">
        <f>I!Q2*'Sim_Vt_Of(IxI)'!$L4</f>
        <v>0</v>
      </c>
      <c r="S4">
        <f>I!R2*'Sim_Vt_Of(IxI)'!$L4</f>
        <v>0</v>
      </c>
      <c r="T4">
        <f>I!S2*'Sim_Vt_Of(IxI)'!$L4</f>
        <v>0</v>
      </c>
      <c r="U4">
        <f>I!T2*'Sim_Vt_Of(IxI)'!$L4</f>
        <v>0</v>
      </c>
      <c r="V4">
        <f>I!U2*'Sim_Vt_Of(IxI)'!$L4</f>
        <v>0</v>
      </c>
      <c r="W4">
        <f>I!V2*'Sim_Vt_Of(IxI)'!$L4</f>
        <v>0</v>
      </c>
      <c r="X4">
        <f>I!W2*'Sim_Vt_Of(IxI)'!$L4</f>
        <v>0</v>
      </c>
      <c r="Y4">
        <f>I!X2*'Sim_Vt_Of(IxI)'!$L4</f>
        <v>0</v>
      </c>
      <c r="Z4">
        <f>I!Y2*'Sim_Vt_Of(IxI)'!$L4</f>
        <v>0</v>
      </c>
      <c r="AA4">
        <f>I!Z2*'Sim_Vt_Of(IxI)'!$L4</f>
        <v>0</v>
      </c>
      <c r="AB4">
        <f>I!AA2*'Sim_Vt_Of(IxI)'!$L4</f>
        <v>0</v>
      </c>
      <c r="AC4">
        <f>I!AB2*'Sim_Vt_Of(IxI)'!$L4</f>
        <v>0</v>
      </c>
      <c r="AD4">
        <f>I!AC2*'Sim_Vt_Of(IxI)'!$L4</f>
        <v>0</v>
      </c>
      <c r="AE4">
        <f>I!AD2*'Sim_Vt_Of(IxI)'!$L4</f>
        <v>0</v>
      </c>
      <c r="AF4">
        <f>I!AE2*'Sim_Vt_Of(IxI)'!$L4</f>
        <v>0</v>
      </c>
      <c r="AG4">
        <f>I!AF2*'Sim_Vt_Of(IxI)'!$L4</f>
        <v>0</v>
      </c>
      <c r="AH4">
        <f>I!AG2*'Sim_Vt_Of(IxI)'!$L4</f>
        <v>0</v>
      </c>
      <c r="AI4">
        <f>I!AH2*'Sim_Vt_Of(IxI)'!$L4</f>
        <v>0</v>
      </c>
      <c r="AJ4">
        <f>I!AI2*'Sim_Vt_Of(IxI)'!$L4</f>
        <v>0</v>
      </c>
      <c r="AK4">
        <f>I!AJ2*'Sim_Vt_Of(IxI)'!$L4</f>
        <v>0</v>
      </c>
      <c r="AL4">
        <f>I!AK2*'Sim_Vt_Of(IxI)'!$L4</f>
        <v>0</v>
      </c>
      <c r="AM4">
        <f>I!AL2*'Sim_Vt_Of(IxI)'!$L4</f>
        <v>0</v>
      </c>
      <c r="AN4">
        <f>I!AM2*'Sim_Vt_Of(IxI)'!$L4</f>
        <v>0</v>
      </c>
      <c r="AO4">
        <f>I!AN2*'Sim_Vt_Of(IxI)'!$L4</f>
        <v>0</v>
      </c>
      <c r="AP4">
        <f>I!AO2*'Sim_Vt_Of(IxI)'!$L4</f>
        <v>0</v>
      </c>
      <c r="AQ4">
        <f>I!AP2*'Sim_Vt_Of(IxI)'!$L4</f>
        <v>0</v>
      </c>
      <c r="AR4">
        <f>I!AQ2*'Sim_Vt_Of(IxI)'!$L4</f>
        <v>0</v>
      </c>
      <c r="AS4">
        <f>I!AR2*'Sim_Vt_Of(IxI)'!$L4</f>
        <v>0</v>
      </c>
      <c r="AT4">
        <f>I!AS2*'Sim_Vt_Of(IxI)'!$L4</f>
        <v>0</v>
      </c>
      <c r="AU4">
        <f>I!AT2*'Sim_Vt_Of(IxI)'!$L4</f>
        <v>0</v>
      </c>
      <c r="AV4">
        <f>I!AU2*'Sim_Vt_Of(IxI)'!$L4</f>
        <v>0</v>
      </c>
      <c r="AW4">
        <f>I!AV2*'Sim_Vt_Of(IxI)'!$L4</f>
        <v>0</v>
      </c>
      <c r="AX4">
        <f>I!AW2*'Sim_Vt_Of(IxI)'!$L4</f>
        <v>0</v>
      </c>
      <c r="AY4">
        <f>I!AX2*'Sim_Vt_Of(IxI)'!$L4</f>
        <v>0</v>
      </c>
      <c r="AZ4">
        <f>I!AY2*'Sim_Vt_Of(IxI)'!$L4</f>
        <v>0</v>
      </c>
      <c r="BA4">
        <f>I!AZ2*'Sim_Vt_Of(IxI)'!$L4</f>
        <v>0</v>
      </c>
      <c r="BB4">
        <f>I!BA2*'Sim_Vt_Of(IxI)'!$L4</f>
        <v>0</v>
      </c>
      <c r="BC4">
        <f>I!BB2*'Sim_Vt_Of(IxI)'!$L4</f>
        <v>0</v>
      </c>
      <c r="BD4">
        <f>I!BC2*'Sim_Vt_Of(IxI)'!$L4</f>
        <v>0</v>
      </c>
      <c r="BE4">
        <f>I!BD2*'Sim_Vt_Of(IxI)'!$L4</f>
        <v>0</v>
      </c>
      <c r="BF4">
        <f>I!BE2*'Sim_Vt_Of(IxI)'!$L4</f>
        <v>0</v>
      </c>
      <c r="BG4">
        <f>I!BF2*'Sim_Vt_Of(IxI)'!$L4</f>
        <v>0</v>
      </c>
      <c r="BH4">
        <f>I!BG2*'Sim_Vt_Of(IxI)'!$L4</f>
        <v>0</v>
      </c>
      <c r="BI4">
        <f>I!BH2*'Sim_Vt_Of(IxI)'!$L4</f>
        <v>0</v>
      </c>
      <c r="BJ4">
        <f>I!BI2*'Sim_Vt_Of(IxI)'!$L4</f>
        <v>0</v>
      </c>
      <c r="BK4">
        <f>I!BJ2*'Sim_Vt_Of(IxI)'!$L4</f>
        <v>0</v>
      </c>
      <c r="BL4">
        <f>I!BK2*'Sim_Vt_Of(IxI)'!$L4</f>
        <v>0</v>
      </c>
      <c r="BM4">
        <f>I!BL2*'Sim_Vt_Of(IxI)'!$L4</f>
        <v>0</v>
      </c>
      <c r="BN4">
        <f>I!BM2*'Sim_Vt_Of(IxI)'!$L4</f>
        <v>0</v>
      </c>
      <c r="BO4">
        <f>I!BN2*'Sim_Vt_Of(IxI)'!$L4</f>
        <v>0</v>
      </c>
      <c r="BP4">
        <f>I!BO2*'Sim_Vt_Of(IxI)'!$L4</f>
        <v>0</v>
      </c>
      <c r="BQ4">
        <f>I!BP2*'Sim_Vt_Of(IxI)'!$L4</f>
        <v>0</v>
      </c>
      <c r="BR4">
        <f>I!BQ2*'Sim_Vt_Of(IxI)'!$L4</f>
        <v>0</v>
      </c>
      <c r="BS4">
        <f>I!BR2*'Sim_Vt_Of(IxI)'!$L4</f>
        <v>0</v>
      </c>
      <c r="BT4">
        <f>I!BS2*'Sim_Vt_Of(IxI)'!$L4</f>
        <v>0</v>
      </c>
      <c r="BU4">
        <f>I!BT2*'Sim_Vt_Of(IxI)'!$L4</f>
        <v>0</v>
      </c>
      <c r="BV4">
        <f>I!BU2*'Sim_Vt_Of(IxI)'!$L4</f>
        <v>0</v>
      </c>
      <c r="BW4">
        <f>I!BV2*'Sim_Vt_Of(IxI)'!$L4</f>
        <v>0</v>
      </c>
      <c r="BX4">
        <f>I!BW2*'Sim_Vt_Of(IxI)'!$L4</f>
        <v>0</v>
      </c>
      <c r="BY4">
        <f>I!BX2*'Sim_Vt_Of(IxI)'!$L4</f>
        <v>0</v>
      </c>
    </row>
    <row r="5" spans="1:77" x14ac:dyDescent="0.25">
      <c r="A5" s="105" t="s">
        <v>2</v>
      </c>
      <c r="B5">
        <f>I!A3*'Sim_Vt_Of(IxI)'!$L5</f>
        <v>0</v>
      </c>
      <c r="C5">
        <f>I!B3*'Sim_Vt_Of(IxI)'!$L5</f>
        <v>0</v>
      </c>
      <c r="D5">
        <f>I!C3*'Sim_Vt_Of(IxI)'!$L5</f>
        <v>0</v>
      </c>
      <c r="E5">
        <f>I!D3*'Sim_Vt_Of(IxI)'!$L5</f>
        <v>0</v>
      </c>
      <c r="F5">
        <f>I!E3*'Sim_Vt_Of(IxI)'!$L5</f>
        <v>0</v>
      </c>
      <c r="G5">
        <f>I!F3*'Sim_Vt_Of(IxI)'!$L5</f>
        <v>0</v>
      </c>
      <c r="H5">
        <f>I!G3*'Sim_Vt_Of(IxI)'!$L5</f>
        <v>0</v>
      </c>
      <c r="I5">
        <f>I!H3*'Sim_Vt_Of(IxI)'!$L5</f>
        <v>0</v>
      </c>
      <c r="J5">
        <f>I!I3*'Sim_Vt_Of(IxI)'!$L5</f>
        <v>0</v>
      </c>
      <c r="K5">
        <f>I!J3*'Sim_Vt_Of(IxI)'!$L5</f>
        <v>0</v>
      </c>
      <c r="L5">
        <f>I!K3*'Sim_Vt_Of(IxI)'!$L5</f>
        <v>0</v>
      </c>
      <c r="M5">
        <f>I!L3*'Sim_Vt_Of(IxI)'!$L5</f>
        <v>0</v>
      </c>
      <c r="N5">
        <f>I!M3*'Sim_Vt_Of(IxI)'!$L5</f>
        <v>0</v>
      </c>
      <c r="O5">
        <f>I!N3*'Sim_Vt_Of(IxI)'!$L5</f>
        <v>0</v>
      </c>
      <c r="P5">
        <f>I!O3*'Sim_Vt_Of(IxI)'!$L5</f>
        <v>0</v>
      </c>
      <c r="Q5">
        <f>I!P3*'Sim_Vt_Of(IxI)'!$L5</f>
        <v>0</v>
      </c>
      <c r="R5">
        <f>I!Q3*'Sim_Vt_Of(IxI)'!$L5</f>
        <v>0</v>
      </c>
      <c r="S5">
        <f>I!R3*'Sim_Vt_Of(IxI)'!$L5</f>
        <v>0</v>
      </c>
      <c r="T5">
        <f>I!S3*'Sim_Vt_Of(IxI)'!$L5</f>
        <v>0</v>
      </c>
      <c r="U5">
        <f>I!T3*'Sim_Vt_Of(IxI)'!$L5</f>
        <v>0</v>
      </c>
      <c r="V5">
        <f>I!U3*'Sim_Vt_Of(IxI)'!$L5</f>
        <v>0</v>
      </c>
      <c r="W5">
        <f>I!V3*'Sim_Vt_Of(IxI)'!$L5</f>
        <v>0</v>
      </c>
      <c r="X5">
        <f>I!W3*'Sim_Vt_Of(IxI)'!$L5</f>
        <v>0</v>
      </c>
      <c r="Y5">
        <f>I!X3*'Sim_Vt_Of(IxI)'!$L5</f>
        <v>0</v>
      </c>
      <c r="Z5">
        <f>I!Y3*'Sim_Vt_Of(IxI)'!$L5</f>
        <v>0</v>
      </c>
      <c r="AA5">
        <f>I!Z3*'Sim_Vt_Of(IxI)'!$L5</f>
        <v>0</v>
      </c>
      <c r="AB5">
        <f>I!AA3*'Sim_Vt_Of(IxI)'!$L5</f>
        <v>0</v>
      </c>
      <c r="AC5">
        <f>I!AB3*'Sim_Vt_Of(IxI)'!$L5</f>
        <v>0</v>
      </c>
      <c r="AD5">
        <f>I!AC3*'Sim_Vt_Of(IxI)'!$L5</f>
        <v>0</v>
      </c>
      <c r="AE5">
        <f>I!AD3*'Sim_Vt_Of(IxI)'!$L5</f>
        <v>0</v>
      </c>
      <c r="AF5">
        <f>I!AE3*'Sim_Vt_Of(IxI)'!$L5</f>
        <v>0</v>
      </c>
      <c r="AG5">
        <f>I!AF3*'Sim_Vt_Of(IxI)'!$L5</f>
        <v>0</v>
      </c>
      <c r="AH5">
        <f>I!AG3*'Sim_Vt_Of(IxI)'!$L5</f>
        <v>0</v>
      </c>
      <c r="AI5">
        <f>I!AH3*'Sim_Vt_Of(IxI)'!$L5</f>
        <v>0</v>
      </c>
      <c r="AJ5">
        <f>I!AI3*'Sim_Vt_Of(IxI)'!$L5</f>
        <v>0</v>
      </c>
      <c r="AK5">
        <f>I!AJ3*'Sim_Vt_Of(IxI)'!$L5</f>
        <v>0</v>
      </c>
      <c r="AL5">
        <f>I!AK3*'Sim_Vt_Of(IxI)'!$L5</f>
        <v>0</v>
      </c>
      <c r="AM5">
        <f>I!AL3*'Sim_Vt_Of(IxI)'!$L5</f>
        <v>0</v>
      </c>
      <c r="AN5">
        <f>I!AM3*'Sim_Vt_Of(IxI)'!$L5</f>
        <v>0</v>
      </c>
      <c r="AO5">
        <f>I!AN3*'Sim_Vt_Of(IxI)'!$L5</f>
        <v>0</v>
      </c>
      <c r="AP5">
        <f>I!AO3*'Sim_Vt_Of(IxI)'!$L5</f>
        <v>0</v>
      </c>
      <c r="AQ5">
        <f>I!AP3*'Sim_Vt_Of(IxI)'!$L5</f>
        <v>0</v>
      </c>
      <c r="AR5">
        <f>I!AQ3*'Sim_Vt_Of(IxI)'!$L5</f>
        <v>0</v>
      </c>
      <c r="AS5">
        <f>I!AR3*'Sim_Vt_Of(IxI)'!$L5</f>
        <v>0</v>
      </c>
      <c r="AT5">
        <f>I!AS3*'Sim_Vt_Of(IxI)'!$L5</f>
        <v>0</v>
      </c>
      <c r="AU5">
        <f>I!AT3*'Sim_Vt_Of(IxI)'!$L5</f>
        <v>0</v>
      </c>
      <c r="AV5">
        <f>I!AU3*'Sim_Vt_Of(IxI)'!$L5</f>
        <v>0</v>
      </c>
      <c r="AW5">
        <f>I!AV3*'Sim_Vt_Of(IxI)'!$L5</f>
        <v>0</v>
      </c>
      <c r="AX5">
        <f>I!AW3*'Sim_Vt_Of(IxI)'!$L5</f>
        <v>0</v>
      </c>
      <c r="AY5">
        <f>I!AX3*'Sim_Vt_Of(IxI)'!$L5</f>
        <v>0</v>
      </c>
      <c r="AZ5">
        <f>I!AY3*'Sim_Vt_Of(IxI)'!$L5</f>
        <v>0</v>
      </c>
      <c r="BA5">
        <f>I!AZ3*'Sim_Vt_Of(IxI)'!$L5</f>
        <v>0</v>
      </c>
      <c r="BB5">
        <f>I!BA3*'Sim_Vt_Of(IxI)'!$L5</f>
        <v>0</v>
      </c>
      <c r="BC5">
        <f>I!BB3*'Sim_Vt_Of(IxI)'!$L5</f>
        <v>0</v>
      </c>
      <c r="BD5">
        <f>I!BC3*'Sim_Vt_Of(IxI)'!$L5</f>
        <v>0</v>
      </c>
      <c r="BE5">
        <f>I!BD3*'Sim_Vt_Of(IxI)'!$L5</f>
        <v>0</v>
      </c>
      <c r="BF5">
        <f>I!BE3*'Sim_Vt_Of(IxI)'!$L5</f>
        <v>0</v>
      </c>
      <c r="BG5">
        <f>I!BF3*'Sim_Vt_Of(IxI)'!$L5</f>
        <v>0</v>
      </c>
      <c r="BH5">
        <f>I!BG3*'Sim_Vt_Of(IxI)'!$L5</f>
        <v>0</v>
      </c>
      <c r="BI5">
        <f>I!BH3*'Sim_Vt_Of(IxI)'!$L5</f>
        <v>0</v>
      </c>
      <c r="BJ5">
        <f>I!BI3*'Sim_Vt_Of(IxI)'!$L5</f>
        <v>0</v>
      </c>
      <c r="BK5">
        <f>I!BJ3*'Sim_Vt_Of(IxI)'!$L5</f>
        <v>0</v>
      </c>
      <c r="BL5">
        <f>I!BK3*'Sim_Vt_Of(IxI)'!$L5</f>
        <v>0</v>
      </c>
      <c r="BM5">
        <f>I!BL3*'Sim_Vt_Of(IxI)'!$L5</f>
        <v>0</v>
      </c>
      <c r="BN5">
        <f>I!BM3*'Sim_Vt_Of(IxI)'!$L5</f>
        <v>0</v>
      </c>
      <c r="BO5">
        <f>I!BN3*'Sim_Vt_Of(IxI)'!$L5</f>
        <v>0</v>
      </c>
      <c r="BP5">
        <f>I!BO3*'Sim_Vt_Of(IxI)'!$L5</f>
        <v>0</v>
      </c>
      <c r="BQ5">
        <f>I!BP3*'Sim_Vt_Of(IxI)'!$L5</f>
        <v>0</v>
      </c>
      <c r="BR5">
        <f>I!BQ3*'Sim_Vt_Of(IxI)'!$L5</f>
        <v>0</v>
      </c>
      <c r="BS5">
        <f>I!BR3*'Sim_Vt_Of(IxI)'!$L5</f>
        <v>0</v>
      </c>
      <c r="BT5">
        <f>I!BS3*'Sim_Vt_Of(IxI)'!$L5</f>
        <v>0</v>
      </c>
      <c r="BU5">
        <f>I!BT3*'Sim_Vt_Of(IxI)'!$L5</f>
        <v>0</v>
      </c>
      <c r="BV5">
        <f>I!BU3*'Sim_Vt_Of(IxI)'!$L5</f>
        <v>0</v>
      </c>
      <c r="BW5">
        <f>I!BV3*'Sim_Vt_Of(IxI)'!$L5</f>
        <v>0</v>
      </c>
      <c r="BX5">
        <f>I!BW3*'Sim_Vt_Of(IxI)'!$L5</f>
        <v>0</v>
      </c>
      <c r="BY5">
        <f>I!BX3*'Sim_Vt_Of(IxI)'!$L5</f>
        <v>0</v>
      </c>
    </row>
    <row r="6" spans="1:77" x14ac:dyDescent="0.25">
      <c r="A6" s="105" t="s">
        <v>3</v>
      </c>
      <c r="B6">
        <f>I!A4*'Sim_Vt_Of(IxI)'!$L6</f>
        <v>0</v>
      </c>
      <c r="C6">
        <f>I!B4*'Sim_Vt_Of(IxI)'!$L6</f>
        <v>0</v>
      </c>
      <c r="D6">
        <f>I!C4*'Sim_Vt_Of(IxI)'!$L6</f>
        <v>0</v>
      </c>
      <c r="E6">
        <f>I!D4*'Sim_Vt_Of(IxI)'!$L6</f>
        <v>0</v>
      </c>
      <c r="F6">
        <f>I!E4*'Sim_Vt_Of(IxI)'!$L6</f>
        <v>0</v>
      </c>
      <c r="G6">
        <f>I!F4*'Sim_Vt_Of(IxI)'!$L6</f>
        <v>0</v>
      </c>
      <c r="H6">
        <f>I!G4*'Sim_Vt_Of(IxI)'!$L6</f>
        <v>0</v>
      </c>
      <c r="I6">
        <f>I!H4*'Sim_Vt_Of(IxI)'!$L6</f>
        <v>0</v>
      </c>
      <c r="J6">
        <f>I!I4*'Sim_Vt_Of(IxI)'!$L6</f>
        <v>0</v>
      </c>
      <c r="K6">
        <f>I!J4*'Sim_Vt_Of(IxI)'!$L6</f>
        <v>0</v>
      </c>
      <c r="L6">
        <f>I!K4*'Sim_Vt_Of(IxI)'!$L6</f>
        <v>0</v>
      </c>
      <c r="M6">
        <f>I!L4*'Sim_Vt_Of(IxI)'!$L6</f>
        <v>0</v>
      </c>
      <c r="N6">
        <f>I!M4*'Sim_Vt_Of(IxI)'!$L6</f>
        <v>0</v>
      </c>
      <c r="O6">
        <f>I!N4*'Sim_Vt_Of(IxI)'!$L6</f>
        <v>0</v>
      </c>
      <c r="P6">
        <f>I!O4*'Sim_Vt_Of(IxI)'!$L6</f>
        <v>0</v>
      </c>
      <c r="Q6">
        <f>I!P4*'Sim_Vt_Of(IxI)'!$L6</f>
        <v>0</v>
      </c>
      <c r="R6">
        <f>I!Q4*'Sim_Vt_Of(IxI)'!$L6</f>
        <v>0</v>
      </c>
      <c r="S6">
        <f>I!R4*'Sim_Vt_Of(IxI)'!$L6</f>
        <v>0</v>
      </c>
      <c r="T6">
        <f>I!S4*'Sim_Vt_Of(IxI)'!$L6</f>
        <v>0</v>
      </c>
      <c r="U6">
        <f>I!T4*'Sim_Vt_Of(IxI)'!$L6</f>
        <v>0</v>
      </c>
      <c r="V6">
        <f>I!U4*'Sim_Vt_Of(IxI)'!$L6</f>
        <v>0</v>
      </c>
      <c r="W6">
        <f>I!V4*'Sim_Vt_Of(IxI)'!$L6</f>
        <v>0</v>
      </c>
      <c r="X6">
        <f>I!W4*'Sim_Vt_Of(IxI)'!$L6</f>
        <v>0</v>
      </c>
      <c r="Y6">
        <f>I!X4*'Sim_Vt_Of(IxI)'!$L6</f>
        <v>0</v>
      </c>
      <c r="Z6">
        <f>I!Y4*'Sim_Vt_Of(IxI)'!$L6</f>
        <v>0</v>
      </c>
      <c r="AA6">
        <f>I!Z4*'Sim_Vt_Of(IxI)'!$L6</f>
        <v>0</v>
      </c>
      <c r="AB6">
        <f>I!AA4*'Sim_Vt_Of(IxI)'!$L6</f>
        <v>0</v>
      </c>
      <c r="AC6">
        <f>I!AB4*'Sim_Vt_Of(IxI)'!$L6</f>
        <v>0</v>
      </c>
      <c r="AD6">
        <f>I!AC4*'Sim_Vt_Of(IxI)'!$L6</f>
        <v>0</v>
      </c>
      <c r="AE6">
        <f>I!AD4*'Sim_Vt_Of(IxI)'!$L6</f>
        <v>0</v>
      </c>
      <c r="AF6">
        <f>I!AE4*'Sim_Vt_Of(IxI)'!$L6</f>
        <v>0</v>
      </c>
      <c r="AG6">
        <f>I!AF4*'Sim_Vt_Of(IxI)'!$L6</f>
        <v>0</v>
      </c>
      <c r="AH6">
        <f>I!AG4*'Sim_Vt_Of(IxI)'!$L6</f>
        <v>0</v>
      </c>
      <c r="AI6">
        <f>I!AH4*'Sim_Vt_Of(IxI)'!$L6</f>
        <v>0</v>
      </c>
      <c r="AJ6">
        <f>I!AI4*'Sim_Vt_Of(IxI)'!$L6</f>
        <v>0</v>
      </c>
      <c r="AK6">
        <f>I!AJ4*'Sim_Vt_Of(IxI)'!$L6</f>
        <v>0</v>
      </c>
      <c r="AL6">
        <f>I!AK4*'Sim_Vt_Of(IxI)'!$L6</f>
        <v>0</v>
      </c>
      <c r="AM6">
        <f>I!AL4*'Sim_Vt_Of(IxI)'!$L6</f>
        <v>0</v>
      </c>
      <c r="AN6">
        <f>I!AM4*'Sim_Vt_Of(IxI)'!$L6</f>
        <v>0</v>
      </c>
      <c r="AO6">
        <f>I!AN4*'Sim_Vt_Of(IxI)'!$L6</f>
        <v>0</v>
      </c>
      <c r="AP6">
        <f>I!AO4*'Sim_Vt_Of(IxI)'!$L6</f>
        <v>0</v>
      </c>
      <c r="AQ6">
        <f>I!AP4*'Sim_Vt_Of(IxI)'!$L6</f>
        <v>0</v>
      </c>
      <c r="AR6">
        <f>I!AQ4*'Sim_Vt_Of(IxI)'!$L6</f>
        <v>0</v>
      </c>
      <c r="AS6">
        <f>I!AR4*'Sim_Vt_Of(IxI)'!$L6</f>
        <v>0</v>
      </c>
      <c r="AT6">
        <f>I!AS4*'Sim_Vt_Of(IxI)'!$L6</f>
        <v>0</v>
      </c>
      <c r="AU6">
        <f>I!AT4*'Sim_Vt_Of(IxI)'!$L6</f>
        <v>0</v>
      </c>
      <c r="AV6">
        <f>I!AU4*'Sim_Vt_Of(IxI)'!$L6</f>
        <v>0</v>
      </c>
      <c r="AW6">
        <f>I!AV4*'Sim_Vt_Of(IxI)'!$L6</f>
        <v>0</v>
      </c>
      <c r="AX6">
        <f>I!AW4*'Sim_Vt_Of(IxI)'!$L6</f>
        <v>0</v>
      </c>
      <c r="AY6">
        <f>I!AX4*'Sim_Vt_Of(IxI)'!$L6</f>
        <v>0</v>
      </c>
      <c r="AZ6">
        <f>I!AY4*'Sim_Vt_Of(IxI)'!$L6</f>
        <v>0</v>
      </c>
      <c r="BA6">
        <f>I!AZ4*'Sim_Vt_Of(IxI)'!$L6</f>
        <v>0</v>
      </c>
      <c r="BB6">
        <f>I!BA4*'Sim_Vt_Of(IxI)'!$L6</f>
        <v>0</v>
      </c>
      <c r="BC6">
        <f>I!BB4*'Sim_Vt_Of(IxI)'!$L6</f>
        <v>0</v>
      </c>
      <c r="BD6">
        <f>I!BC4*'Sim_Vt_Of(IxI)'!$L6</f>
        <v>0</v>
      </c>
      <c r="BE6">
        <f>I!BD4*'Sim_Vt_Of(IxI)'!$L6</f>
        <v>0</v>
      </c>
      <c r="BF6">
        <f>I!BE4*'Sim_Vt_Of(IxI)'!$L6</f>
        <v>0</v>
      </c>
      <c r="BG6">
        <f>I!BF4*'Sim_Vt_Of(IxI)'!$L6</f>
        <v>0</v>
      </c>
      <c r="BH6">
        <f>I!BG4*'Sim_Vt_Of(IxI)'!$L6</f>
        <v>0</v>
      </c>
      <c r="BI6">
        <f>I!BH4*'Sim_Vt_Of(IxI)'!$L6</f>
        <v>0</v>
      </c>
      <c r="BJ6">
        <f>I!BI4*'Sim_Vt_Of(IxI)'!$L6</f>
        <v>0</v>
      </c>
      <c r="BK6">
        <f>I!BJ4*'Sim_Vt_Of(IxI)'!$L6</f>
        <v>0</v>
      </c>
      <c r="BL6">
        <f>I!BK4*'Sim_Vt_Of(IxI)'!$L6</f>
        <v>0</v>
      </c>
      <c r="BM6">
        <f>I!BL4*'Sim_Vt_Of(IxI)'!$L6</f>
        <v>0</v>
      </c>
      <c r="BN6">
        <f>I!BM4*'Sim_Vt_Of(IxI)'!$L6</f>
        <v>0</v>
      </c>
      <c r="BO6">
        <f>I!BN4*'Sim_Vt_Of(IxI)'!$L6</f>
        <v>0</v>
      </c>
      <c r="BP6">
        <f>I!BO4*'Sim_Vt_Of(IxI)'!$L6</f>
        <v>0</v>
      </c>
      <c r="BQ6">
        <f>I!BP4*'Sim_Vt_Of(IxI)'!$L6</f>
        <v>0</v>
      </c>
      <c r="BR6">
        <f>I!BQ4*'Sim_Vt_Of(IxI)'!$L6</f>
        <v>0</v>
      </c>
      <c r="BS6">
        <f>I!BR4*'Sim_Vt_Of(IxI)'!$L6</f>
        <v>0</v>
      </c>
      <c r="BT6">
        <f>I!BS4*'Sim_Vt_Of(IxI)'!$L6</f>
        <v>0</v>
      </c>
      <c r="BU6">
        <f>I!BT4*'Sim_Vt_Of(IxI)'!$L6</f>
        <v>0</v>
      </c>
      <c r="BV6">
        <f>I!BU4*'Sim_Vt_Of(IxI)'!$L6</f>
        <v>0</v>
      </c>
      <c r="BW6">
        <f>I!BV4*'Sim_Vt_Of(IxI)'!$L6</f>
        <v>0</v>
      </c>
      <c r="BX6">
        <f>I!BW4*'Sim_Vt_Of(IxI)'!$L6</f>
        <v>0</v>
      </c>
      <c r="BY6">
        <f>I!BX4*'Sim_Vt_Of(IxI)'!$L6</f>
        <v>0</v>
      </c>
    </row>
    <row r="7" spans="1:77" x14ac:dyDescent="0.25">
      <c r="A7" s="105" t="s">
        <v>4</v>
      </c>
      <c r="B7">
        <f>I!A5*'Sim_Vt_Of(IxI)'!$L7</f>
        <v>0</v>
      </c>
      <c r="C7">
        <f>I!B5*'Sim_Vt_Of(IxI)'!$L7</f>
        <v>0</v>
      </c>
      <c r="D7">
        <f>I!C5*'Sim_Vt_Of(IxI)'!$L7</f>
        <v>0</v>
      </c>
      <c r="E7">
        <f>I!D5*'Sim_Vt_Of(IxI)'!$L7</f>
        <v>0</v>
      </c>
      <c r="F7">
        <f>I!E5*'Sim_Vt_Of(IxI)'!$L7</f>
        <v>0</v>
      </c>
      <c r="G7">
        <f>I!F5*'Sim_Vt_Of(IxI)'!$L7</f>
        <v>0</v>
      </c>
      <c r="H7">
        <f>I!G5*'Sim_Vt_Of(IxI)'!$L7</f>
        <v>0</v>
      </c>
      <c r="I7">
        <f>I!H5*'Sim_Vt_Of(IxI)'!$L7</f>
        <v>0</v>
      </c>
      <c r="J7">
        <f>I!I5*'Sim_Vt_Of(IxI)'!$L7</f>
        <v>0</v>
      </c>
      <c r="K7">
        <f>I!J5*'Sim_Vt_Of(IxI)'!$L7</f>
        <v>0</v>
      </c>
      <c r="L7">
        <f>I!K5*'Sim_Vt_Of(IxI)'!$L7</f>
        <v>0</v>
      </c>
      <c r="M7">
        <f>I!L5*'Sim_Vt_Of(IxI)'!$L7</f>
        <v>0</v>
      </c>
      <c r="N7">
        <f>I!M5*'Sim_Vt_Of(IxI)'!$L7</f>
        <v>0</v>
      </c>
      <c r="O7">
        <f>I!N5*'Sim_Vt_Of(IxI)'!$L7</f>
        <v>0</v>
      </c>
      <c r="P7">
        <f>I!O5*'Sim_Vt_Of(IxI)'!$L7</f>
        <v>0</v>
      </c>
      <c r="Q7">
        <f>I!P5*'Sim_Vt_Of(IxI)'!$L7</f>
        <v>0</v>
      </c>
      <c r="R7">
        <f>I!Q5*'Sim_Vt_Of(IxI)'!$L7</f>
        <v>0</v>
      </c>
      <c r="S7">
        <f>I!R5*'Sim_Vt_Of(IxI)'!$L7</f>
        <v>0</v>
      </c>
      <c r="T7">
        <f>I!S5*'Sim_Vt_Of(IxI)'!$L7</f>
        <v>0</v>
      </c>
      <c r="U7">
        <f>I!T5*'Sim_Vt_Of(IxI)'!$L7</f>
        <v>0</v>
      </c>
      <c r="V7">
        <f>I!U5*'Sim_Vt_Of(IxI)'!$L7</f>
        <v>0</v>
      </c>
      <c r="W7">
        <f>I!V5*'Sim_Vt_Of(IxI)'!$L7</f>
        <v>0</v>
      </c>
      <c r="X7">
        <f>I!W5*'Sim_Vt_Of(IxI)'!$L7</f>
        <v>0</v>
      </c>
      <c r="Y7">
        <f>I!X5*'Sim_Vt_Of(IxI)'!$L7</f>
        <v>0</v>
      </c>
      <c r="Z7">
        <f>I!Y5*'Sim_Vt_Of(IxI)'!$L7</f>
        <v>0</v>
      </c>
      <c r="AA7">
        <f>I!Z5*'Sim_Vt_Of(IxI)'!$L7</f>
        <v>0</v>
      </c>
      <c r="AB7">
        <f>I!AA5*'Sim_Vt_Of(IxI)'!$L7</f>
        <v>0</v>
      </c>
      <c r="AC7">
        <f>I!AB5*'Sim_Vt_Of(IxI)'!$L7</f>
        <v>0</v>
      </c>
      <c r="AD7">
        <f>I!AC5*'Sim_Vt_Of(IxI)'!$L7</f>
        <v>0</v>
      </c>
      <c r="AE7">
        <f>I!AD5*'Sim_Vt_Of(IxI)'!$L7</f>
        <v>0</v>
      </c>
      <c r="AF7">
        <f>I!AE5*'Sim_Vt_Of(IxI)'!$L7</f>
        <v>0</v>
      </c>
      <c r="AG7">
        <f>I!AF5*'Sim_Vt_Of(IxI)'!$L7</f>
        <v>0</v>
      </c>
      <c r="AH7">
        <f>I!AG5*'Sim_Vt_Of(IxI)'!$L7</f>
        <v>0</v>
      </c>
      <c r="AI7">
        <f>I!AH5*'Sim_Vt_Of(IxI)'!$L7</f>
        <v>0</v>
      </c>
      <c r="AJ7">
        <f>I!AI5*'Sim_Vt_Of(IxI)'!$L7</f>
        <v>0</v>
      </c>
      <c r="AK7">
        <f>I!AJ5*'Sim_Vt_Of(IxI)'!$L7</f>
        <v>0</v>
      </c>
      <c r="AL7">
        <f>I!AK5*'Sim_Vt_Of(IxI)'!$L7</f>
        <v>0</v>
      </c>
      <c r="AM7">
        <f>I!AL5*'Sim_Vt_Of(IxI)'!$L7</f>
        <v>0</v>
      </c>
      <c r="AN7">
        <f>I!AM5*'Sim_Vt_Of(IxI)'!$L7</f>
        <v>0</v>
      </c>
      <c r="AO7">
        <f>I!AN5*'Sim_Vt_Of(IxI)'!$L7</f>
        <v>0</v>
      </c>
      <c r="AP7">
        <f>I!AO5*'Sim_Vt_Of(IxI)'!$L7</f>
        <v>0</v>
      </c>
      <c r="AQ7">
        <f>I!AP5*'Sim_Vt_Of(IxI)'!$L7</f>
        <v>0</v>
      </c>
      <c r="AR7">
        <f>I!AQ5*'Sim_Vt_Of(IxI)'!$L7</f>
        <v>0</v>
      </c>
      <c r="AS7">
        <f>I!AR5*'Sim_Vt_Of(IxI)'!$L7</f>
        <v>0</v>
      </c>
      <c r="AT7">
        <f>I!AS5*'Sim_Vt_Of(IxI)'!$L7</f>
        <v>0</v>
      </c>
      <c r="AU7">
        <f>I!AT5*'Sim_Vt_Of(IxI)'!$L7</f>
        <v>0</v>
      </c>
      <c r="AV7">
        <f>I!AU5*'Sim_Vt_Of(IxI)'!$L7</f>
        <v>0</v>
      </c>
      <c r="AW7">
        <f>I!AV5*'Sim_Vt_Of(IxI)'!$L7</f>
        <v>0</v>
      </c>
      <c r="AX7">
        <f>I!AW5*'Sim_Vt_Of(IxI)'!$L7</f>
        <v>0</v>
      </c>
      <c r="AY7">
        <f>I!AX5*'Sim_Vt_Of(IxI)'!$L7</f>
        <v>0</v>
      </c>
      <c r="AZ7">
        <f>I!AY5*'Sim_Vt_Of(IxI)'!$L7</f>
        <v>0</v>
      </c>
      <c r="BA7">
        <f>I!AZ5*'Sim_Vt_Of(IxI)'!$L7</f>
        <v>0</v>
      </c>
      <c r="BB7">
        <f>I!BA5*'Sim_Vt_Of(IxI)'!$L7</f>
        <v>0</v>
      </c>
      <c r="BC7">
        <f>I!BB5*'Sim_Vt_Of(IxI)'!$L7</f>
        <v>0</v>
      </c>
      <c r="BD7">
        <f>I!BC5*'Sim_Vt_Of(IxI)'!$L7</f>
        <v>0</v>
      </c>
      <c r="BE7">
        <f>I!BD5*'Sim_Vt_Of(IxI)'!$L7</f>
        <v>0</v>
      </c>
      <c r="BF7">
        <f>I!BE5*'Sim_Vt_Of(IxI)'!$L7</f>
        <v>0</v>
      </c>
      <c r="BG7">
        <f>I!BF5*'Sim_Vt_Of(IxI)'!$L7</f>
        <v>0</v>
      </c>
      <c r="BH7">
        <f>I!BG5*'Sim_Vt_Of(IxI)'!$L7</f>
        <v>0</v>
      </c>
      <c r="BI7">
        <f>I!BH5*'Sim_Vt_Of(IxI)'!$L7</f>
        <v>0</v>
      </c>
      <c r="BJ7">
        <f>I!BI5*'Sim_Vt_Of(IxI)'!$L7</f>
        <v>0</v>
      </c>
      <c r="BK7">
        <f>I!BJ5*'Sim_Vt_Of(IxI)'!$L7</f>
        <v>0</v>
      </c>
      <c r="BL7">
        <f>I!BK5*'Sim_Vt_Of(IxI)'!$L7</f>
        <v>0</v>
      </c>
      <c r="BM7">
        <f>I!BL5*'Sim_Vt_Of(IxI)'!$L7</f>
        <v>0</v>
      </c>
      <c r="BN7">
        <f>I!BM5*'Sim_Vt_Of(IxI)'!$L7</f>
        <v>0</v>
      </c>
      <c r="BO7">
        <f>I!BN5*'Sim_Vt_Of(IxI)'!$L7</f>
        <v>0</v>
      </c>
      <c r="BP7">
        <f>I!BO5*'Sim_Vt_Of(IxI)'!$L7</f>
        <v>0</v>
      </c>
      <c r="BQ7">
        <f>I!BP5*'Sim_Vt_Of(IxI)'!$L7</f>
        <v>0</v>
      </c>
      <c r="BR7">
        <f>I!BQ5*'Sim_Vt_Of(IxI)'!$L7</f>
        <v>0</v>
      </c>
      <c r="BS7">
        <f>I!BR5*'Sim_Vt_Of(IxI)'!$L7</f>
        <v>0</v>
      </c>
      <c r="BT7">
        <f>I!BS5*'Sim_Vt_Of(IxI)'!$L7</f>
        <v>0</v>
      </c>
      <c r="BU7">
        <f>I!BT5*'Sim_Vt_Of(IxI)'!$L7</f>
        <v>0</v>
      </c>
      <c r="BV7">
        <f>I!BU5*'Sim_Vt_Of(IxI)'!$L7</f>
        <v>0</v>
      </c>
      <c r="BW7">
        <f>I!BV5*'Sim_Vt_Of(IxI)'!$L7</f>
        <v>0</v>
      </c>
      <c r="BX7">
        <f>I!BW5*'Sim_Vt_Of(IxI)'!$L7</f>
        <v>0</v>
      </c>
      <c r="BY7">
        <f>I!BX5*'Sim_Vt_Of(IxI)'!$L7</f>
        <v>0</v>
      </c>
    </row>
    <row r="8" spans="1:77" x14ac:dyDescent="0.25">
      <c r="A8" s="105" t="s">
        <v>5</v>
      </c>
      <c r="B8">
        <f>I!A6*'Sim_Vt_Of(IxI)'!$L8</f>
        <v>0</v>
      </c>
      <c r="C8">
        <f>I!B6*'Sim_Vt_Of(IxI)'!$L8</f>
        <v>0</v>
      </c>
      <c r="D8">
        <f>I!C6*'Sim_Vt_Of(IxI)'!$L8</f>
        <v>0</v>
      </c>
      <c r="E8">
        <f>I!D6*'Sim_Vt_Of(IxI)'!$L8</f>
        <v>0</v>
      </c>
      <c r="F8">
        <f>I!E6*'Sim_Vt_Of(IxI)'!$L8</f>
        <v>0</v>
      </c>
      <c r="G8">
        <f>I!F6*'Sim_Vt_Of(IxI)'!$L8</f>
        <v>0</v>
      </c>
      <c r="H8">
        <f>I!G6*'Sim_Vt_Of(IxI)'!$L8</f>
        <v>0</v>
      </c>
      <c r="I8">
        <f>I!H6*'Sim_Vt_Of(IxI)'!$L8</f>
        <v>0</v>
      </c>
      <c r="J8">
        <f>I!I6*'Sim_Vt_Of(IxI)'!$L8</f>
        <v>0</v>
      </c>
      <c r="K8">
        <f>I!J6*'Sim_Vt_Of(IxI)'!$L8</f>
        <v>0</v>
      </c>
      <c r="L8">
        <f>I!K6*'Sim_Vt_Of(IxI)'!$L8</f>
        <v>0</v>
      </c>
      <c r="M8">
        <f>I!L6*'Sim_Vt_Of(IxI)'!$L8</f>
        <v>0</v>
      </c>
      <c r="N8">
        <f>I!M6*'Sim_Vt_Of(IxI)'!$L8</f>
        <v>0</v>
      </c>
      <c r="O8">
        <f>I!N6*'Sim_Vt_Of(IxI)'!$L8</f>
        <v>0</v>
      </c>
      <c r="P8">
        <f>I!O6*'Sim_Vt_Of(IxI)'!$L8</f>
        <v>0</v>
      </c>
      <c r="Q8">
        <f>I!P6*'Sim_Vt_Of(IxI)'!$L8</f>
        <v>0</v>
      </c>
      <c r="R8">
        <f>I!Q6*'Sim_Vt_Of(IxI)'!$L8</f>
        <v>0</v>
      </c>
      <c r="S8">
        <f>I!R6*'Sim_Vt_Of(IxI)'!$L8</f>
        <v>0</v>
      </c>
      <c r="T8">
        <f>I!S6*'Sim_Vt_Of(IxI)'!$L8</f>
        <v>0</v>
      </c>
      <c r="U8">
        <f>I!T6*'Sim_Vt_Of(IxI)'!$L8</f>
        <v>0</v>
      </c>
      <c r="V8">
        <f>I!U6*'Sim_Vt_Of(IxI)'!$L8</f>
        <v>0</v>
      </c>
      <c r="W8">
        <f>I!V6*'Sim_Vt_Of(IxI)'!$L8</f>
        <v>0</v>
      </c>
      <c r="X8">
        <f>I!W6*'Sim_Vt_Of(IxI)'!$L8</f>
        <v>0</v>
      </c>
      <c r="Y8">
        <f>I!X6*'Sim_Vt_Of(IxI)'!$L8</f>
        <v>0</v>
      </c>
      <c r="Z8">
        <f>I!Y6*'Sim_Vt_Of(IxI)'!$L8</f>
        <v>0</v>
      </c>
      <c r="AA8">
        <f>I!Z6*'Sim_Vt_Of(IxI)'!$L8</f>
        <v>0</v>
      </c>
      <c r="AB8">
        <f>I!AA6*'Sim_Vt_Of(IxI)'!$L8</f>
        <v>0</v>
      </c>
      <c r="AC8">
        <f>I!AB6*'Sim_Vt_Of(IxI)'!$L8</f>
        <v>0</v>
      </c>
      <c r="AD8">
        <f>I!AC6*'Sim_Vt_Of(IxI)'!$L8</f>
        <v>0</v>
      </c>
      <c r="AE8">
        <f>I!AD6*'Sim_Vt_Of(IxI)'!$L8</f>
        <v>0</v>
      </c>
      <c r="AF8">
        <f>I!AE6*'Sim_Vt_Of(IxI)'!$L8</f>
        <v>0</v>
      </c>
      <c r="AG8">
        <f>I!AF6*'Sim_Vt_Of(IxI)'!$L8</f>
        <v>0</v>
      </c>
      <c r="AH8">
        <f>I!AG6*'Sim_Vt_Of(IxI)'!$L8</f>
        <v>0</v>
      </c>
      <c r="AI8">
        <f>I!AH6*'Sim_Vt_Of(IxI)'!$L8</f>
        <v>0</v>
      </c>
      <c r="AJ8">
        <f>I!AI6*'Sim_Vt_Of(IxI)'!$L8</f>
        <v>0</v>
      </c>
      <c r="AK8">
        <f>I!AJ6*'Sim_Vt_Of(IxI)'!$L8</f>
        <v>0</v>
      </c>
      <c r="AL8">
        <f>I!AK6*'Sim_Vt_Of(IxI)'!$L8</f>
        <v>0</v>
      </c>
      <c r="AM8">
        <f>I!AL6*'Sim_Vt_Of(IxI)'!$L8</f>
        <v>0</v>
      </c>
      <c r="AN8">
        <f>I!AM6*'Sim_Vt_Of(IxI)'!$L8</f>
        <v>0</v>
      </c>
      <c r="AO8">
        <f>I!AN6*'Sim_Vt_Of(IxI)'!$L8</f>
        <v>0</v>
      </c>
      <c r="AP8">
        <f>I!AO6*'Sim_Vt_Of(IxI)'!$L8</f>
        <v>0</v>
      </c>
      <c r="AQ8">
        <f>I!AP6*'Sim_Vt_Of(IxI)'!$L8</f>
        <v>0</v>
      </c>
      <c r="AR8">
        <f>I!AQ6*'Sim_Vt_Of(IxI)'!$L8</f>
        <v>0</v>
      </c>
      <c r="AS8">
        <f>I!AR6*'Sim_Vt_Of(IxI)'!$L8</f>
        <v>0</v>
      </c>
      <c r="AT8">
        <f>I!AS6*'Sim_Vt_Of(IxI)'!$L8</f>
        <v>0</v>
      </c>
      <c r="AU8">
        <f>I!AT6*'Sim_Vt_Of(IxI)'!$L8</f>
        <v>0</v>
      </c>
      <c r="AV8">
        <f>I!AU6*'Sim_Vt_Of(IxI)'!$L8</f>
        <v>0</v>
      </c>
      <c r="AW8">
        <f>I!AV6*'Sim_Vt_Of(IxI)'!$L8</f>
        <v>0</v>
      </c>
      <c r="AX8">
        <f>I!AW6*'Sim_Vt_Of(IxI)'!$L8</f>
        <v>0</v>
      </c>
      <c r="AY8">
        <f>I!AX6*'Sim_Vt_Of(IxI)'!$L8</f>
        <v>0</v>
      </c>
      <c r="AZ8">
        <f>I!AY6*'Sim_Vt_Of(IxI)'!$L8</f>
        <v>0</v>
      </c>
      <c r="BA8">
        <f>I!AZ6*'Sim_Vt_Of(IxI)'!$L8</f>
        <v>0</v>
      </c>
      <c r="BB8">
        <f>I!BA6*'Sim_Vt_Of(IxI)'!$L8</f>
        <v>0</v>
      </c>
      <c r="BC8">
        <f>I!BB6*'Sim_Vt_Of(IxI)'!$L8</f>
        <v>0</v>
      </c>
      <c r="BD8">
        <f>I!BC6*'Sim_Vt_Of(IxI)'!$L8</f>
        <v>0</v>
      </c>
      <c r="BE8">
        <f>I!BD6*'Sim_Vt_Of(IxI)'!$L8</f>
        <v>0</v>
      </c>
      <c r="BF8">
        <f>I!BE6*'Sim_Vt_Of(IxI)'!$L8</f>
        <v>0</v>
      </c>
      <c r="BG8">
        <f>I!BF6*'Sim_Vt_Of(IxI)'!$L8</f>
        <v>0</v>
      </c>
      <c r="BH8">
        <f>I!BG6*'Sim_Vt_Of(IxI)'!$L8</f>
        <v>0</v>
      </c>
      <c r="BI8">
        <f>I!BH6*'Sim_Vt_Of(IxI)'!$L8</f>
        <v>0</v>
      </c>
      <c r="BJ8">
        <f>I!BI6*'Sim_Vt_Of(IxI)'!$L8</f>
        <v>0</v>
      </c>
      <c r="BK8">
        <f>I!BJ6*'Sim_Vt_Of(IxI)'!$L8</f>
        <v>0</v>
      </c>
      <c r="BL8">
        <f>I!BK6*'Sim_Vt_Of(IxI)'!$L8</f>
        <v>0</v>
      </c>
      <c r="BM8">
        <f>I!BL6*'Sim_Vt_Of(IxI)'!$L8</f>
        <v>0</v>
      </c>
      <c r="BN8">
        <f>I!BM6*'Sim_Vt_Of(IxI)'!$L8</f>
        <v>0</v>
      </c>
      <c r="BO8">
        <f>I!BN6*'Sim_Vt_Of(IxI)'!$L8</f>
        <v>0</v>
      </c>
      <c r="BP8">
        <f>I!BO6*'Sim_Vt_Of(IxI)'!$L8</f>
        <v>0</v>
      </c>
      <c r="BQ8">
        <f>I!BP6*'Sim_Vt_Of(IxI)'!$L8</f>
        <v>0</v>
      </c>
      <c r="BR8">
        <f>I!BQ6*'Sim_Vt_Of(IxI)'!$L8</f>
        <v>0</v>
      </c>
      <c r="BS8">
        <f>I!BR6*'Sim_Vt_Of(IxI)'!$L8</f>
        <v>0</v>
      </c>
      <c r="BT8">
        <f>I!BS6*'Sim_Vt_Of(IxI)'!$L8</f>
        <v>0</v>
      </c>
      <c r="BU8">
        <f>I!BT6*'Sim_Vt_Of(IxI)'!$L8</f>
        <v>0</v>
      </c>
      <c r="BV8">
        <f>I!BU6*'Sim_Vt_Of(IxI)'!$L8</f>
        <v>0</v>
      </c>
      <c r="BW8">
        <f>I!BV6*'Sim_Vt_Of(IxI)'!$L8</f>
        <v>0</v>
      </c>
      <c r="BX8">
        <f>I!BW6*'Sim_Vt_Of(IxI)'!$L8</f>
        <v>0</v>
      </c>
      <c r="BY8">
        <f>I!BX6*'Sim_Vt_Of(IxI)'!$L8</f>
        <v>0</v>
      </c>
    </row>
    <row r="9" spans="1:77" x14ac:dyDescent="0.25">
      <c r="A9" s="105" t="s">
        <v>6</v>
      </c>
      <c r="B9">
        <f>I!A7*'Sim_Vt_Of(IxI)'!$L9</f>
        <v>0</v>
      </c>
      <c r="C9">
        <f>I!B7*'Sim_Vt_Of(IxI)'!$L9</f>
        <v>0</v>
      </c>
      <c r="D9">
        <f>I!C7*'Sim_Vt_Of(IxI)'!$L9</f>
        <v>0</v>
      </c>
      <c r="E9">
        <f>I!D7*'Sim_Vt_Of(IxI)'!$L9</f>
        <v>0</v>
      </c>
      <c r="F9">
        <f>I!E7*'Sim_Vt_Of(IxI)'!$L9</f>
        <v>0</v>
      </c>
      <c r="G9">
        <f>I!F7*'Sim_Vt_Of(IxI)'!$L9</f>
        <v>0</v>
      </c>
      <c r="H9">
        <f>I!G7*'Sim_Vt_Of(IxI)'!$L9</f>
        <v>0</v>
      </c>
      <c r="I9">
        <f>I!H7*'Sim_Vt_Of(IxI)'!$L9</f>
        <v>0</v>
      </c>
      <c r="J9">
        <f>I!I7*'Sim_Vt_Of(IxI)'!$L9</f>
        <v>0</v>
      </c>
      <c r="K9">
        <f>I!J7*'Sim_Vt_Of(IxI)'!$L9</f>
        <v>0</v>
      </c>
      <c r="L9">
        <f>I!K7*'Sim_Vt_Of(IxI)'!$L9</f>
        <v>0</v>
      </c>
      <c r="M9">
        <f>I!L7*'Sim_Vt_Of(IxI)'!$L9</f>
        <v>0</v>
      </c>
      <c r="N9">
        <f>I!M7*'Sim_Vt_Of(IxI)'!$L9</f>
        <v>0</v>
      </c>
      <c r="O9">
        <f>I!N7*'Sim_Vt_Of(IxI)'!$L9</f>
        <v>0</v>
      </c>
      <c r="P9">
        <f>I!O7*'Sim_Vt_Of(IxI)'!$L9</f>
        <v>0</v>
      </c>
      <c r="Q9">
        <f>I!P7*'Sim_Vt_Of(IxI)'!$L9</f>
        <v>0</v>
      </c>
      <c r="R9">
        <f>I!Q7*'Sim_Vt_Of(IxI)'!$L9</f>
        <v>0</v>
      </c>
      <c r="S9">
        <f>I!R7*'Sim_Vt_Of(IxI)'!$L9</f>
        <v>0</v>
      </c>
      <c r="T9">
        <f>I!S7*'Sim_Vt_Of(IxI)'!$L9</f>
        <v>0</v>
      </c>
      <c r="U9">
        <f>I!T7*'Sim_Vt_Of(IxI)'!$L9</f>
        <v>0</v>
      </c>
      <c r="V9">
        <f>I!U7*'Sim_Vt_Of(IxI)'!$L9</f>
        <v>0</v>
      </c>
      <c r="W9">
        <f>I!V7*'Sim_Vt_Of(IxI)'!$L9</f>
        <v>0</v>
      </c>
      <c r="X9">
        <f>I!W7*'Sim_Vt_Of(IxI)'!$L9</f>
        <v>0</v>
      </c>
      <c r="Y9">
        <f>I!X7*'Sim_Vt_Of(IxI)'!$L9</f>
        <v>0</v>
      </c>
      <c r="Z9">
        <f>I!Y7*'Sim_Vt_Of(IxI)'!$L9</f>
        <v>0</v>
      </c>
      <c r="AA9">
        <f>I!Z7*'Sim_Vt_Of(IxI)'!$L9</f>
        <v>0</v>
      </c>
      <c r="AB9">
        <f>I!AA7*'Sim_Vt_Of(IxI)'!$L9</f>
        <v>0</v>
      </c>
      <c r="AC9">
        <f>I!AB7*'Sim_Vt_Of(IxI)'!$L9</f>
        <v>0</v>
      </c>
      <c r="AD9">
        <f>I!AC7*'Sim_Vt_Of(IxI)'!$L9</f>
        <v>0</v>
      </c>
      <c r="AE9">
        <f>I!AD7*'Sim_Vt_Of(IxI)'!$L9</f>
        <v>0</v>
      </c>
      <c r="AF9">
        <f>I!AE7*'Sim_Vt_Of(IxI)'!$L9</f>
        <v>0</v>
      </c>
      <c r="AG9">
        <f>I!AF7*'Sim_Vt_Of(IxI)'!$L9</f>
        <v>0</v>
      </c>
      <c r="AH9">
        <f>I!AG7*'Sim_Vt_Of(IxI)'!$L9</f>
        <v>0</v>
      </c>
      <c r="AI9">
        <f>I!AH7*'Sim_Vt_Of(IxI)'!$L9</f>
        <v>0</v>
      </c>
      <c r="AJ9">
        <f>I!AI7*'Sim_Vt_Of(IxI)'!$L9</f>
        <v>0</v>
      </c>
      <c r="AK9">
        <f>I!AJ7*'Sim_Vt_Of(IxI)'!$L9</f>
        <v>0</v>
      </c>
      <c r="AL9">
        <f>I!AK7*'Sim_Vt_Of(IxI)'!$L9</f>
        <v>0</v>
      </c>
      <c r="AM9">
        <f>I!AL7*'Sim_Vt_Of(IxI)'!$L9</f>
        <v>0</v>
      </c>
      <c r="AN9">
        <f>I!AM7*'Sim_Vt_Of(IxI)'!$L9</f>
        <v>0</v>
      </c>
      <c r="AO9">
        <f>I!AN7*'Sim_Vt_Of(IxI)'!$L9</f>
        <v>0</v>
      </c>
      <c r="AP9">
        <f>I!AO7*'Sim_Vt_Of(IxI)'!$L9</f>
        <v>0</v>
      </c>
      <c r="AQ9">
        <f>I!AP7*'Sim_Vt_Of(IxI)'!$L9</f>
        <v>0</v>
      </c>
      <c r="AR9">
        <f>I!AQ7*'Sim_Vt_Of(IxI)'!$L9</f>
        <v>0</v>
      </c>
      <c r="AS9">
        <f>I!AR7*'Sim_Vt_Of(IxI)'!$L9</f>
        <v>0</v>
      </c>
      <c r="AT9">
        <f>I!AS7*'Sim_Vt_Of(IxI)'!$L9</f>
        <v>0</v>
      </c>
      <c r="AU9">
        <f>I!AT7*'Sim_Vt_Of(IxI)'!$L9</f>
        <v>0</v>
      </c>
      <c r="AV9">
        <f>I!AU7*'Sim_Vt_Of(IxI)'!$L9</f>
        <v>0</v>
      </c>
      <c r="AW9">
        <f>I!AV7*'Sim_Vt_Of(IxI)'!$L9</f>
        <v>0</v>
      </c>
      <c r="AX9">
        <f>I!AW7*'Sim_Vt_Of(IxI)'!$L9</f>
        <v>0</v>
      </c>
      <c r="AY9">
        <f>I!AX7*'Sim_Vt_Of(IxI)'!$L9</f>
        <v>0</v>
      </c>
      <c r="AZ9">
        <f>I!AY7*'Sim_Vt_Of(IxI)'!$L9</f>
        <v>0</v>
      </c>
      <c r="BA9">
        <f>I!AZ7*'Sim_Vt_Of(IxI)'!$L9</f>
        <v>0</v>
      </c>
      <c r="BB9">
        <f>I!BA7*'Sim_Vt_Of(IxI)'!$L9</f>
        <v>0</v>
      </c>
      <c r="BC9">
        <f>I!BB7*'Sim_Vt_Of(IxI)'!$L9</f>
        <v>0</v>
      </c>
      <c r="BD9">
        <f>I!BC7*'Sim_Vt_Of(IxI)'!$L9</f>
        <v>0</v>
      </c>
      <c r="BE9">
        <f>I!BD7*'Sim_Vt_Of(IxI)'!$L9</f>
        <v>0</v>
      </c>
      <c r="BF9">
        <f>I!BE7*'Sim_Vt_Of(IxI)'!$L9</f>
        <v>0</v>
      </c>
      <c r="BG9">
        <f>I!BF7*'Sim_Vt_Of(IxI)'!$L9</f>
        <v>0</v>
      </c>
      <c r="BH9">
        <f>I!BG7*'Sim_Vt_Of(IxI)'!$L9</f>
        <v>0</v>
      </c>
      <c r="BI9">
        <f>I!BH7*'Sim_Vt_Of(IxI)'!$L9</f>
        <v>0</v>
      </c>
      <c r="BJ9">
        <f>I!BI7*'Sim_Vt_Of(IxI)'!$L9</f>
        <v>0</v>
      </c>
      <c r="BK9">
        <f>I!BJ7*'Sim_Vt_Of(IxI)'!$L9</f>
        <v>0</v>
      </c>
      <c r="BL9">
        <f>I!BK7*'Sim_Vt_Of(IxI)'!$L9</f>
        <v>0</v>
      </c>
      <c r="BM9">
        <f>I!BL7*'Sim_Vt_Of(IxI)'!$L9</f>
        <v>0</v>
      </c>
      <c r="BN9">
        <f>I!BM7*'Sim_Vt_Of(IxI)'!$L9</f>
        <v>0</v>
      </c>
      <c r="BO9">
        <f>I!BN7*'Sim_Vt_Of(IxI)'!$L9</f>
        <v>0</v>
      </c>
      <c r="BP9">
        <f>I!BO7*'Sim_Vt_Of(IxI)'!$L9</f>
        <v>0</v>
      </c>
      <c r="BQ9">
        <f>I!BP7*'Sim_Vt_Of(IxI)'!$L9</f>
        <v>0</v>
      </c>
      <c r="BR9">
        <f>I!BQ7*'Sim_Vt_Of(IxI)'!$L9</f>
        <v>0</v>
      </c>
      <c r="BS9">
        <f>I!BR7*'Sim_Vt_Of(IxI)'!$L9</f>
        <v>0</v>
      </c>
      <c r="BT9">
        <f>I!BS7*'Sim_Vt_Of(IxI)'!$L9</f>
        <v>0</v>
      </c>
      <c r="BU9">
        <f>I!BT7*'Sim_Vt_Of(IxI)'!$L9</f>
        <v>0</v>
      </c>
      <c r="BV9">
        <f>I!BU7*'Sim_Vt_Of(IxI)'!$L9</f>
        <v>0</v>
      </c>
      <c r="BW9">
        <f>I!BV7*'Sim_Vt_Of(IxI)'!$L9</f>
        <v>0</v>
      </c>
      <c r="BX9">
        <f>I!BW7*'Sim_Vt_Of(IxI)'!$L9</f>
        <v>0</v>
      </c>
      <c r="BY9">
        <f>I!BX7*'Sim_Vt_Of(IxI)'!$L9</f>
        <v>0</v>
      </c>
    </row>
    <row r="10" spans="1:77" x14ac:dyDescent="0.25">
      <c r="A10" s="105" t="s">
        <v>7</v>
      </c>
      <c r="B10">
        <f>I!A8*'Sim_Vt_Of(IxI)'!$L10</f>
        <v>0</v>
      </c>
      <c r="C10">
        <f>I!B8*'Sim_Vt_Of(IxI)'!$L10</f>
        <v>0</v>
      </c>
      <c r="D10">
        <f>I!C8*'Sim_Vt_Of(IxI)'!$L10</f>
        <v>0</v>
      </c>
      <c r="E10">
        <f>I!D8*'Sim_Vt_Of(IxI)'!$L10</f>
        <v>0</v>
      </c>
      <c r="F10">
        <f>I!E8*'Sim_Vt_Of(IxI)'!$L10</f>
        <v>0</v>
      </c>
      <c r="G10">
        <f>I!F8*'Sim_Vt_Of(IxI)'!$L10</f>
        <v>0</v>
      </c>
      <c r="H10">
        <f>I!G8*'Sim_Vt_Of(IxI)'!$L10</f>
        <v>0</v>
      </c>
      <c r="I10">
        <f>I!H8*'Sim_Vt_Of(IxI)'!$L10</f>
        <v>0</v>
      </c>
      <c r="J10">
        <f>I!I8*'Sim_Vt_Of(IxI)'!$L10</f>
        <v>0</v>
      </c>
      <c r="K10">
        <f>I!J8*'Sim_Vt_Of(IxI)'!$L10</f>
        <v>0</v>
      </c>
      <c r="L10">
        <f>I!K8*'Sim_Vt_Of(IxI)'!$L10</f>
        <v>0</v>
      </c>
      <c r="M10">
        <f>I!L8*'Sim_Vt_Of(IxI)'!$L10</f>
        <v>0</v>
      </c>
      <c r="N10">
        <f>I!M8*'Sim_Vt_Of(IxI)'!$L10</f>
        <v>0</v>
      </c>
      <c r="O10">
        <f>I!N8*'Sim_Vt_Of(IxI)'!$L10</f>
        <v>0</v>
      </c>
      <c r="P10">
        <f>I!O8*'Sim_Vt_Of(IxI)'!$L10</f>
        <v>0</v>
      </c>
      <c r="Q10">
        <f>I!P8*'Sim_Vt_Of(IxI)'!$L10</f>
        <v>0</v>
      </c>
      <c r="R10">
        <f>I!Q8*'Sim_Vt_Of(IxI)'!$L10</f>
        <v>0</v>
      </c>
      <c r="S10">
        <f>I!R8*'Sim_Vt_Of(IxI)'!$L10</f>
        <v>0</v>
      </c>
      <c r="T10">
        <f>I!S8*'Sim_Vt_Of(IxI)'!$L10</f>
        <v>0</v>
      </c>
      <c r="U10">
        <f>I!T8*'Sim_Vt_Of(IxI)'!$L10</f>
        <v>0</v>
      </c>
      <c r="V10">
        <f>I!U8*'Sim_Vt_Of(IxI)'!$L10</f>
        <v>0</v>
      </c>
      <c r="W10">
        <f>I!V8*'Sim_Vt_Of(IxI)'!$L10</f>
        <v>0</v>
      </c>
      <c r="X10">
        <f>I!W8*'Sim_Vt_Of(IxI)'!$L10</f>
        <v>0</v>
      </c>
      <c r="Y10">
        <f>I!X8*'Sim_Vt_Of(IxI)'!$L10</f>
        <v>0</v>
      </c>
      <c r="Z10">
        <f>I!Y8*'Sim_Vt_Of(IxI)'!$L10</f>
        <v>0</v>
      </c>
      <c r="AA10">
        <f>I!Z8*'Sim_Vt_Of(IxI)'!$L10</f>
        <v>0</v>
      </c>
      <c r="AB10">
        <f>I!AA8*'Sim_Vt_Of(IxI)'!$L10</f>
        <v>0</v>
      </c>
      <c r="AC10">
        <f>I!AB8*'Sim_Vt_Of(IxI)'!$L10</f>
        <v>0</v>
      </c>
      <c r="AD10">
        <f>I!AC8*'Sim_Vt_Of(IxI)'!$L10</f>
        <v>0</v>
      </c>
      <c r="AE10">
        <f>I!AD8*'Sim_Vt_Of(IxI)'!$L10</f>
        <v>0</v>
      </c>
      <c r="AF10">
        <f>I!AE8*'Sim_Vt_Of(IxI)'!$L10</f>
        <v>0</v>
      </c>
      <c r="AG10">
        <f>I!AF8*'Sim_Vt_Of(IxI)'!$L10</f>
        <v>0</v>
      </c>
      <c r="AH10">
        <f>I!AG8*'Sim_Vt_Of(IxI)'!$L10</f>
        <v>0</v>
      </c>
      <c r="AI10">
        <f>I!AH8*'Sim_Vt_Of(IxI)'!$L10</f>
        <v>0</v>
      </c>
      <c r="AJ10">
        <f>I!AI8*'Sim_Vt_Of(IxI)'!$L10</f>
        <v>0</v>
      </c>
      <c r="AK10">
        <f>I!AJ8*'Sim_Vt_Of(IxI)'!$L10</f>
        <v>0</v>
      </c>
      <c r="AL10">
        <f>I!AK8*'Sim_Vt_Of(IxI)'!$L10</f>
        <v>0</v>
      </c>
      <c r="AM10">
        <f>I!AL8*'Sim_Vt_Of(IxI)'!$L10</f>
        <v>0</v>
      </c>
      <c r="AN10">
        <f>I!AM8*'Sim_Vt_Of(IxI)'!$L10</f>
        <v>0</v>
      </c>
      <c r="AO10">
        <f>I!AN8*'Sim_Vt_Of(IxI)'!$L10</f>
        <v>0</v>
      </c>
      <c r="AP10">
        <f>I!AO8*'Sim_Vt_Of(IxI)'!$L10</f>
        <v>0</v>
      </c>
      <c r="AQ10">
        <f>I!AP8*'Sim_Vt_Of(IxI)'!$L10</f>
        <v>0</v>
      </c>
      <c r="AR10">
        <f>I!AQ8*'Sim_Vt_Of(IxI)'!$L10</f>
        <v>0</v>
      </c>
      <c r="AS10">
        <f>I!AR8*'Sim_Vt_Of(IxI)'!$L10</f>
        <v>0</v>
      </c>
      <c r="AT10">
        <f>I!AS8*'Sim_Vt_Of(IxI)'!$L10</f>
        <v>0</v>
      </c>
      <c r="AU10">
        <f>I!AT8*'Sim_Vt_Of(IxI)'!$L10</f>
        <v>0</v>
      </c>
      <c r="AV10">
        <f>I!AU8*'Sim_Vt_Of(IxI)'!$L10</f>
        <v>0</v>
      </c>
      <c r="AW10">
        <f>I!AV8*'Sim_Vt_Of(IxI)'!$L10</f>
        <v>0</v>
      </c>
      <c r="AX10">
        <f>I!AW8*'Sim_Vt_Of(IxI)'!$L10</f>
        <v>0</v>
      </c>
      <c r="AY10">
        <f>I!AX8*'Sim_Vt_Of(IxI)'!$L10</f>
        <v>0</v>
      </c>
      <c r="AZ10">
        <f>I!AY8*'Sim_Vt_Of(IxI)'!$L10</f>
        <v>0</v>
      </c>
      <c r="BA10">
        <f>I!AZ8*'Sim_Vt_Of(IxI)'!$L10</f>
        <v>0</v>
      </c>
      <c r="BB10">
        <f>I!BA8*'Sim_Vt_Of(IxI)'!$L10</f>
        <v>0</v>
      </c>
      <c r="BC10">
        <f>I!BB8*'Sim_Vt_Of(IxI)'!$L10</f>
        <v>0</v>
      </c>
      <c r="BD10">
        <f>I!BC8*'Sim_Vt_Of(IxI)'!$L10</f>
        <v>0</v>
      </c>
      <c r="BE10">
        <f>I!BD8*'Sim_Vt_Of(IxI)'!$L10</f>
        <v>0</v>
      </c>
      <c r="BF10">
        <f>I!BE8*'Sim_Vt_Of(IxI)'!$L10</f>
        <v>0</v>
      </c>
      <c r="BG10">
        <f>I!BF8*'Sim_Vt_Of(IxI)'!$L10</f>
        <v>0</v>
      </c>
      <c r="BH10">
        <f>I!BG8*'Sim_Vt_Of(IxI)'!$L10</f>
        <v>0</v>
      </c>
      <c r="BI10">
        <f>I!BH8*'Sim_Vt_Of(IxI)'!$L10</f>
        <v>0</v>
      </c>
      <c r="BJ10">
        <f>I!BI8*'Sim_Vt_Of(IxI)'!$L10</f>
        <v>0</v>
      </c>
      <c r="BK10">
        <f>I!BJ8*'Sim_Vt_Of(IxI)'!$L10</f>
        <v>0</v>
      </c>
      <c r="BL10">
        <f>I!BK8*'Sim_Vt_Of(IxI)'!$L10</f>
        <v>0</v>
      </c>
      <c r="BM10">
        <f>I!BL8*'Sim_Vt_Of(IxI)'!$L10</f>
        <v>0</v>
      </c>
      <c r="BN10">
        <f>I!BM8*'Sim_Vt_Of(IxI)'!$L10</f>
        <v>0</v>
      </c>
      <c r="BO10">
        <f>I!BN8*'Sim_Vt_Of(IxI)'!$L10</f>
        <v>0</v>
      </c>
      <c r="BP10">
        <f>I!BO8*'Sim_Vt_Of(IxI)'!$L10</f>
        <v>0</v>
      </c>
      <c r="BQ10">
        <f>I!BP8*'Sim_Vt_Of(IxI)'!$L10</f>
        <v>0</v>
      </c>
      <c r="BR10">
        <f>I!BQ8*'Sim_Vt_Of(IxI)'!$L10</f>
        <v>0</v>
      </c>
      <c r="BS10">
        <f>I!BR8*'Sim_Vt_Of(IxI)'!$L10</f>
        <v>0</v>
      </c>
      <c r="BT10">
        <f>I!BS8*'Sim_Vt_Of(IxI)'!$L10</f>
        <v>0</v>
      </c>
      <c r="BU10">
        <f>I!BT8*'Sim_Vt_Of(IxI)'!$L10</f>
        <v>0</v>
      </c>
      <c r="BV10">
        <f>I!BU8*'Sim_Vt_Of(IxI)'!$L10</f>
        <v>0</v>
      </c>
      <c r="BW10">
        <f>I!BV8*'Sim_Vt_Of(IxI)'!$L10</f>
        <v>0</v>
      </c>
      <c r="BX10">
        <f>I!BW8*'Sim_Vt_Of(IxI)'!$L10</f>
        <v>0</v>
      </c>
      <c r="BY10">
        <f>I!BX8*'Sim_Vt_Of(IxI)'!$L10</f>
        <v>0</v>
      </c>
    </row>
    <row r="11" spans="1:77" x14ac:dyDescent="0.25">
      <c r="A11" s="105" t="s">
        <v>8</v>
      </c>
      <c r="B11">
        <f>I!A9*'Sim_Vt_Of(IxI)'!$L11</f>
        <v>0</v>
      </c>
      <c r="C11">
        <f>I!B9*'Sim_Vt_Of(IxI)'!$L11</f>
        <v>0</v>
      </c>
      <c r="D11">
        <f>I!C9*'Sim_Vt_Of(IxI)'!$L11</f>
        <v>0</v>
      </c>
      <c r="E11">
        <f>I!D9*'Sim_Vt_Of(IxI)'!$L11</f>
        <v>0</v>
      </c>
      <c r="F11">
        <f>I!E9*'Sim_Vt_Of(IxI)'!$L11</f>
        <v>0</v>
      </c>
      <c r="G11">
        <f>I!F9*'Sim_Vt_Of(IxI)'!$L11</f>
        <v>0</v>
      </c>
      <c r="H11">
        <f>I!G9*'Sim_Vt_Of(IxI)'!$L11</f>
        <v>0</v>
      </c>
      <c r="I11">
        <f>I!H9*'Sim_Vt_Of(IxI)'!$L11</f>
        <v>0</v>
      </c>
      <c r="J11">
        <f>I!I9*'Sim_Vt_Of(IxI)'!$L11</f>
        <v>0</v>
      </c>
      <c r="K11">
        <f>I!J9*'Sim_Vt_Of(IxI)'!$L11</f>
        <v>0</v>
      </c>
      <c r="L11">
        <f>I!K9*'Sim_Vt_Of(IxI)'!$L11</f>
        <v>0</v>
      </c>
      <c r="M11">
        <f>I!L9*'Sim_Vt_Of(IxI)'!$L11</f>
        <v>0</v>
      </c>
      <c r="N11">
        <f>I!M9*'Sim_Vt_Of(IxI)'!$L11</f>
        <v>0</v>
      </c>
      <c r="O11">
        <f>I!N9*'Sim_Vt_Of(IxI)'!$L11</f>
        <v>0</v>
      </c>
      <c r="P11">
        <f>I!O9*'Sim_Vt_Of(IxI)'!$L11</f>
        <v>0</v>
      </c>
      <c r="Q11">
        <f>I!P9*'Sim_Vt_Of(IxI)'!$L11</f>
        <v>0</v>
      </c>
      <c r="R11">
        <f>I!Q9*'Sim_Vt_Of(IxI)'!$L11</f>
        <v>0</v>
      </c>
      <c r="S11">
        <f>I!R9*'Sim_Vt_Of(IxI)'!$L11</f>
        <v>0</v>
      </c>
      <c r="T11">
        <f>I!S9*'Sim_Vt_Of(IxI)'!$L11</f>
        <v>0</v>
      </c>
      <c r="U11">
        <f>I!T9*'Sim_Vt_Of(IxI)'!$L11</f>
        <v>0</v>
      </c>
      <c r="V11">
        <f>I!U9*'Sim_Vt_Of(IxI)'!$L11</f>
        <v>0</v>
      </c>
      <c r="W11">
        <f>I!V9*'Sim_Vt_Of(IxI)'!$L11</f>
        <v>0</v>
      </c>
      <c r="X11">
        <f>I!W9*'Sim_Vt_Of(IxI)'!$L11</f>
        <v>0</v>
      </c>
      <c r="Y11">
        <f>I!X9*'Sim_Vt_Of(IxI)'!$L11</f>
        <v>0</v>
      </c>
      <c r="Z11">
        <f>I!Y9*'Sim_Vt_Of(IxI)'!$L11</f>
        <v>0</v>
      </c>
      <c r="AA11">
        <f>I!Z9*'Sim_Vt_Of(IxI)'!$L11</f>
        <v>0</v>
      </c>
      <c r="AB11">
        <f>I!AA9*'Sim_Vt_Of(IxI)'!$L11</f>
        <v>0</v>
      </c>
      <c r="AC11">
        <f>I!AB9*'Sim_Vt_Of(IxI)'!$L11</f>
        <v>0</v>
      </c>
      <c r="AD11">
        <f>I!AC9*'Sim_Vt_Of(IxI)'!$L11</f>
        <v>0</v>
      </c>
      <c r="AE11">
        <f>I!AD9*'Sim_Vt_Of(IxI)'!$L11</f>
        <v>0</v>
      </c>
      <c r="AF11">
        <f>I!AE9*'Sim_Vt_Of(IxI)'!$L11</f>
        <v>0</v>
      </c>
      <c r="AG11">
        <f>I!AF9*'Sim_Vt_Of(IxI)'!$L11</f>
        <v>0</v>
      </c>
      <c r="AH11">
        <f>I!AG9*'Sim_Vt_Of(IxI)'!$L11</f>
        <v>0</v>
      </c>
      <c r="AI11">
        <f>I!AH9*'Sim_Vt_Of(IxI)'!$L11</f>
        <v>0</v>
      </c>
      <c r="AJ11">
        <f>I!AI9*'Sim_Vt_Of(IxI)'!$L11</f>
        <v>0</v>
      </c>
      <c r="AK11">
        <f>I!AJ9*'Sim_Vt_Of(IxI)'!$L11</f>
        <v>0</v>
      </c>
      <c r="AL11">
        <f>I!AK9*'Sim_Vt_Of(IxI)'!$L11</f>
        <v>0</v>
      </c>
      <c r="AM11">
        <f>I!AL9*'Sim_Vt_Of(IxI)'!$L11</f>
        <v>0</v>
      </c>
      <c r="AN11">
        <f>I!AM9*'Sim_Vt_Of(IxI)'!$L11</f>
        <v>0</v>
      </c>
      <c r="AO11">
        <f>I!AN9*'Sim_Vt_Of(IxI)'!$L11</f>
        <v>0</v>
      </c>
      <c r="AP11">
        <f>I!AO9*'Sim_Vt_Of(IxI)'!$L11</f>
        <v>0</v>
      </c>
      <c r="AQ11">
        <f>I!AP9*'Sim_Vt_Of(IxI)'!$L11</f>
        <v>0</v>
      </c>
      <c r="AR11">
        <f>I!AQ9*'Sim_Vt_Of(IxI)'!$L11</f>
        <v>0</v>
      </c>
      <c r="AS11">
        <f>I!AR9*'Sim_Vt_Of(IxI)'!$L11</f>
        <v>0</v>
      </c>
      <c r="AT11">
        <f>I!AS9*'Sim_Vt_Of(IxI)'!$L11</f>
        <v>0</v>
      </c>
      <c r="AU11">
        <f>I!AT9*'Sim_Vt_Of(IxI)'!$L11</f>
        <v>0</v>
      </c>
      <c r="AV11">
        <f>I!AU9*'Sim_Vt_Of(IxI)'!$L11</f>
        <v>0</v>
      </c>
      <c r="AW11">
        <f>I!AV9*'Sim_Vt_Of(IxI)'!$L11</f>
        <v>0</v>
      </c>
      <c r="AX11">
        <f>I!AW9*'Sim_Vt_Of(IxI)'!$L11</f>
        <v>0</v>
      </c>
      <c r="AY11">
        <f>I!AX9*'Sim_Vt_Of(IxI)'!$L11</f>
        <v>0</v>
      </c>
      <c r="AZ11">
        <f>I!AY9*'Sim_Vt_Of(IxI)'!$L11</f>
        <v>0</v>
      </c>
      <c r="BA11">
        <f>I!AZ9*'Sim_Vt_Of(IxI)'!$L11</f>
        <v>0</v>
      </c>
      <c r="BB11">
        <f>I!BA9*'Sim_Vt_Of(IxI)'!$L11</f>
        <v>0</v>
      </c>
      <c r="BC11">
        <f>I!BB9*'Sim_Vt_Of(IxI)'!$L11</f>
        <v>0</v>
      </c>
      <c r="BD11">
        <f>I!BC9*'Sim_Vt_Of(IxI)'!$L11</f>
        <v>0</v>
      </c>
      <c r="BE11">
        <f>I!BD9*'Sim_Vt_Of(IxI)'!$L11</f>
        <v>0</v>
      </c>
      <c r="BF11">
        <f>I!BE9*'Sim_Vt_Of(IxI)'!$L11</f>
        <v>0</v>
      </c>
      <c r="BG11">
        <f>I!BF9*'Sim_Vt_Of(IxI)'!$L11</f>
        <v>0</v>
      </c>
      <c r="BH11">
        <f>I!BG9*'Sim_Vt_Of(IxI)'!$L11</f>
        <v>0</v>
      </c>
      <c r="BI11">
        <f>I!BH9*'Sim_Vt_Of(IxI)'!$L11</f>
        <v>0</v>
      </c>
      <c r="BJ11">
        <f>I!BI9*'Sim_Vt_Of(IxI)'!$L11</f>
        <v>0</v>
      </c>
      <c r="BK11">
        <f>I!BJ9*'Sim_Vt_Of(IxI)'!$L11</f>
        <v>0</v>
      </c>
      <c r="BL11">
        <f>I!BK9*'Sim_Vt_Of(IxI)'!$L11</f>
        <v>0</v>
      </c>
      <c r="BM11">
        <f>I!BL9*'Sim_Vt_Of(IxI)'!$L11</f>
        <v>0</v>
      </c>
      <c r="BN11">
        <f>I!BM9*'Sim_Vt_Of(IxI)'!$L11</f>
        <v>0</v>
      </c>
      <c r="BO11">
        <f>I!BN9*'Sim_Vt_Of(IxI)'!$L11</f>
        <v>0</v>
      </c>
      <c r="BP11">
        <f>I!BO9*'Sim_Vt_Of(IxI)'!$L11</f>
        <v>0</v>
      </c>
      <c r="BQ11">
        <f>I!BP9*'Sim_Vt_Of(IxI)'!$L11</f>
        <v>0</v>
      </c>
      <c r="BR11">
        <f>I!BQ9*'Sim_Vt_Of(IxI)'!$L11</f>
        <v>0</v>
      </c>
      <c r="BS11">
        <f>I!BR9*'Sim_Vt_Of(IxI)'!$L11</f>
        <v>0</v>
      </c>
      <c r="BT11">
        <f>I!BS9*'Sim_Vt_Of(IxI)'!$L11</f>
        <v>0</v>
      </c>
      <c r="BU11">
        <f>I!BT9*'Sim_Vt_Of(IxI)'!$L11</f>
        <v>0</v>
      </c>
      <c r="BV11">
        <f>I!BU9*'Sim_Vt_Of(IxI)'!$L11</f>
        <v>0</v>
      </c>
      <c r="BW11">
        <f>I!BV9*'Sim_Vt_Of(IxI)'!$L11</f>
        <v>0</v>
      </c>
      <c r="BX11">
        <f>I!BW9*'Sim_Vt_Of(IxI)'!$L11</f>
        <v>0</v>
      </c>
      <c r="BY11">
        <f>I!BX9*'Sim_Vt_Of(IxI)'!$L11</f>
        <v>0</v>
      </c>
    </row>
    <row r="12" spans="1:77" x14ac:dyDescent="0.25">
      <c r="A12" s="105" t="s">
        <v>9</v>
      </c>
      <c r="B12">
        <f>I!A10*'Sim_Vt_Of(IxI)'!$L12</f>
        <v>0</v>
      </c>
      <c r="C12">
        <f>I!B10*'Sim_Vt_Of(IxI)'!$L12</f>
        <v>0</v>
      </c>
      <c r="D12">
        <f>I!C10*'Sim_Vt_Of(IxI)'!$L12</f>
        <v>0</v>
      </c>
      <c r="E12">
        <f>I!D10*'Sim_Vt_Of(IxI)'!$L12</f>
        <v>0</v>
      </c>
      <c r="F12">
        <f>I!E10*'Sim_Vt_Of(IxI)'!$L12</f>
        <v>0</v>
      </c>
      <c r="G12">
        <f>I!F10*'Sim_Vt_Of(IxI)'!$L12</f>
        <v>0</v>
      </c>
      <c r="H12">
        <f>I!G10*'Sim_Vt_Of(IxI)'!$L12</f>
        <v>0</v>
      </c>
      <c r="I12">
        <f>I!H10*'Sim_Vt_Of(IxI)'!$L12</f>
        <v>0</v>
      </c>
      <c r="J12">
        <f>I!I10*'Sim_Vt_Of(IxI)'!$L12</f>
        <v>0</v>
      </c>
      <c r="K12">
        <f>I!J10*'Sim_Vt_Of(IxI)'!$L12</f>
        <v>0</v>
      </c>
      <c r="L12">
        <f>I!K10*'Sim_Vt_Of(IxI)'!$L12</f>
        <v>0</v>
      </c>
      <c r="M12">
        <f>I!L10*'Sim_Vt_Of(IxI)'!$L12</f>
        <v>0</v>
      </c>
      <c r="N12">
        <f>I!M10*'Sim_Vt_Of(IxI)'!$L12</f>
        <v>0</v>
      </c>
      <c r="O12">
        <f>I!N10*'Sim_Vt_Of(IxI)'!$L12</f>
        <v>0</v>
      </c>
      <c r="P12">
        <f>I!O10*'Sim_Vt_Of(IxI)'!$L12</f>
        <v>0</v>
      </c>
      <c r="Q12">
        <f>I!P10*'Sim_Vt_Of(IxI)'!$L12</f>
        <v>0</v>
      </c>
      <c r="R12">
        <f>I!Q10*'Sim_Vt_Of(IxI)'!$L12</f>
        <v>0</v>
      </c>
      <c r="S12">
        <f>I!R10*'Sim_Vt_Of(IxI)'!$L12</f>
        <v>0</v>
      </c>
      <c r="T12">
        <f>I!S10*'Sim_Vt_Of(IxI)'!$L12</f>
        <v>0</v>
      </c>
      <c r="U12">
        <f>I!T10*'Sim_Vt_Of(IxI)'!$L12</f>
        <v>0</v>
      </c>
      <c r="V12">
        <f>I!U10*'Sim_Vt_Of(IxI)'!$L12</f>
        <v>0</v>
      </c>
      <c r="W12">
        <f>I!V10*'Sim_Vt_Of(IxI)'!$L12</f>
        <v>0</v>
      </c>
      <c r="X12">
        <f>I!W10*'Sim_Vt_Of(IxI)'!$L12</f>
        <v>0</v>
      </c>
      <c r="Y12">
        <f>I!X10*'Sim_Vt_Of(IxI)'!$L12</f>
        <v>0</v>
      </c>
      <c r="Z12">
        <f>I!Y10*'Sim_Vt_Of(IxI)'!$L12</f>
        <v>0</v>
      </c>
      <c r="AA12">
        <f>I!Z10*'Sim_Vt_Of(IxI)'!$L12</f>
        <v>0</v>
      </c>
      <c r="AB12">
        <f>I!AA10*'Sim_Vt_Of(IxI)'!$L12</f>
        <v>0</v>
      </c>
      <c r="AC12">
        <f>I!AB10*'Sim_Vt_Of(IxI)'!$L12</f>
        <v>0</v>
      </c>
      <c r="AD12">
        <f>I!AC10*'Sim_Vt_Of(IxI)'!$L12</f>
        <v>0</v>
      </c>
      <c r="AE12">
        <f>I!AD10*'Sim_Vt_Of(IxI)'!$L12</f>
        <v>0</v>
      </c>
      <c r="AF12">
        <f>I!AE10*'Sim_Vt_Of(IxI)'!$L12</f>
        <v>0</v>
      </c>
      <c r="AG12">
        <f>I!AF10*'Sim_Vt_Of(IxI)'!$L12</f>
        <v>0</v>
      </c>
      <c r="AH12">
        <f>I!AG10*'Sim_Vt_Of(IxI)'!$L12</f>
        <v>0</v>
      </c>
      <c r="AI12">
        <f>I!AH10*'Sim_Vt_Of(IxI)'!$L12</f>
        <v>0</v>
      </c>
      <c r="AJ12">
        <f>I!AI10*'Sim_Vt_Of(IxI)'!$L12</f>
        <v>0</v>
      </c>
      <c r="AK12">
        <f>I!AJ10*'Sim_Vt_Of(IxI)'!$L12</f>
        <v>0</v>
      </c>
      <c r="AL12">
        <f>I!AK10*'Sim_Vt_Of(IxI)'!$L12</f>
        <v>0</v>
      </c>
      <c r="AM12">
        <f>I!AL10*'Sim_Vt_Of(IxI)'!$L12</f>
        <v>0</v>
      </c>
      <c r="AN12">
        <f>I!AM10*'Sim_Vt_Of(IxI)'!$L12</f>
        <v>0</v>
      </c>
      <c r="AO12">
        <f>I!AN10*'Sim_Vt_Of(IxI)'!$L12</f>
        <v>0</v>
      </c>
      <c r="AP12">
        <f>I!AO10*'Sim_Vt_Of(IxI)'!$L12</f>
        <v>0</v>
      </c>
      <c r="AQ12">
        <f>I!AP10*'Sim_Vt_Of(IxI)'!$L12</f>
        <v>0</v>
      </c>
      <c r="AR12">
        <f>I!AQ10*'Sim_Vt_Of(IxI)'!$L12</f>
        <v>0</v>
      </c>
      <c r="AS12">
        <f>I!AR10*'Sim_Vt_Of(IxI)'!$L12</f>
        <v>0</v>
      </c>
      <c r="AT12">
        <f>I!AS10*'Sim_Vt_Of(IxI)'!$L12</f>
        <v>0</v>
      </c>
      <c r="AU12">
        <f>I!AT10*'Sim_Vt_Of(IxI)'!$L12</f>
        <v>0</v>
      </c>
      <c r="AV12">
        <f>I!AU10*'Sim_Vt_Of(IxI)'!$L12</f>
        <v>0</v>
      </c>
      <c r="AW12">
        <f>I!AV10*'Sim_Vt_Of(IxI)'!$L12</f>
        <v>0</v>
      </c>
      <c r="AX12">
        <f>I!AW10*'Sim_Vt_Of(IxI)'!$L12</f>
        <v>0</v>
      </c>
      <c r="AY12">
        <f>I!AX10*'Sim_Vt_Of(IxI)'!$L12</f>
        <v>0</v>
      </c>
      <c r="AZ12">
        <f>I!AY10*'Sim_Vt_Of(IxI)'!$L12</f>
        <v>0</v>
      </c>
      <c r="BA12">
        <f>I!AZ10*'Sim_Vt_Of(IxI)'!$L12</f>
        <v>0</v>
      </c>
      <c r="BB12">
        <f>I!BA10*'Sim_Vt_Of(IxI)'!$L12</f>
        <v>0</v>
      </c>
      <c r="BC12">
        <f>I!BB10*'Sim_Vt_Of(IxI)'!$L12</f>
        <v>0</v>
      </c>
      <c r="BD12">
        <f>I!BC10*'Sim_Vt_Of(IxI)'!$L12</f>
        <v>0</v>
      </c>
      <c r="BE12">
        <f>I!BD10*'Sim_Vt_Of(IxI)'!$L12</f>
        <v>0</v>
      </c>
      <c r="BF12">
        <f>I!BE10*'Sim_Vt_Of(IxI)'!$L12</f>
        <v>0</v>
      </c>
      <c r="BG12">
        <f>I!BF10*'Sim_Vt_Of(IxI)'!$L12</f>
        <v>0</v>
      </c>
      <c r="BH12">
        <f>I!BG10*'Sim_Vt_Of(IxI)'!$L12</f>
        <v>0</v>
      </c>
      <c r="BI12">
        <f>I!BH10*'Sim_Vt_Of(IxI)'!$L12</f>
        <v>0</v>
      </c>
      <c r="BJ12">
        <f>I!BI10*'Sim_Vt_Of(IxI)'!$L12</f>
        <v>0</v>
      </c>
      <c r="BK12">
        <f>I!BJ10*'Sim_Vt_Of(IxI)'!$L12</f>
        <v>0</v>
      </c>
      <c r="BL12">
        <f>I!BK10*'Sim_Vt_Of(IxI)'!$L12</f>
        <v>0</v>
      </c>
      <c r="BM12">
        <f>I!BL10*'Sim_Vt_Of(IxI)'!$L12</f>
        <v>0</v>
      </c>
      <c r="BN12">
        <f>I!BM10*'Sim_Vt_Of(IxI)'!$L12</f>
        <v>0</v>
      </c>
      <c r="BO12">
        <f>I!BN10*'Sim_Vt_Of(IxI)'!$L12</f>
        <v>0</v>
      </c>
      <c r="BP12">
        <f>I!BO10*'Sim_Vt_Of(IxI)'!$L12</f>
        <v>0</v>
      </c>
      <c r="BQ12">
        <f>I!BP10*'Sim_Vt_Of(IxI)'!$L12</f>
        <v>0</v>
      </c>
      <c r="BR12">
        <f>I!BQ10*'Sim_Vt_Of(IxI)'!$L12</f>
        <v>0</v>
      </c>
      <c r="BS12">
        <f>I!BR10*'Sim_Vt_Of(IxI)'!$L12</f>
        <v>0</v>
      </c>
      <c r="BT12">
        <f>I!BS10*'Sim_Vt_Of(IxI)'!$L12</f>
        <v>0</v>
      </c>
      <c r="BU12">
        <f>I!BT10*'Sim_Vt_Of(IxI)'!$L12</f>
        <v>0</v>
      </c>
      <c r="BV12">
        <f>I!BU10*'Sim_Vt_Of(IxI)'!$L12</f>
        <v>0</v>
      </c>
      <c r="BW12">
        <f>I!BV10*'Sim_Vt_Of(IxI)'!$L12</f>
        <v>0</v>
      </c>
      <c r="BX12">
        <f>I!BW10*'Sim_Vt_Of(IxI)'!$L12</f>
        <v>0</v>
      </c>
      <c r="BY12">
        <f>I!BX10*'Sim_Vt_Of(IxI)'!$L12</f>
        <v>0</v>
      </c>
    </row>
    <row r="13" spans="1:77" x14ac:dyDescent="0.25">
      <c r="A13" s="105" t="s">
        <v>10</v>
      </c>
      <c r="B13">
        <f>I!A11*'Sim_Vt_Of(IxI)'!$L13</f>
        <v>0</v>
      </c>
      <c r="C13">
        <f>I!B11*'Sim_Vt_Of(IxI)'!$L13</f>
        <v>0</v>
      </c>
      <c r="D13">
        <f>I!C11*'Sim_Vt_Of(IxI)'!$L13</f>
        <v>0</v>
      </c>
      <c r="E13">
        <f>I!D11*'Sim_Vt_Of(IxI)'!$L13</f>
        <v>0</v>
      </c>
      <c r="F13">
        <f>I!E11*'Sim_Vt_Of(IxI)'!$L13</f>
        <v>0</v>
      </c>
      <c r="G13">
        <f>I!F11*'Sim_Vt_Of(IxI)'!$L13</f>
        <v>0</v>
      </c>
      <c r="H13">
        <f>I!G11*'Sim_Vt_Of(IxI)'!$L13</f>
        <v>0</v>
      </c>
      <c r="I13">
        <f>I!H11*'Sim_Vt_Of(IxI)'!$L13</f>
        <v>0</v>
      </c>
      <c r="J13">
        <f>I!I11*'Sim_Vt_Of(IxI)'!$L13</f>
        <v>0</v>
      </c>
      <c r="K13">
        <f>I!J11*'Sim_Vt_Of(IxI)'!$L13</f>
        <v>0</v>
      </c>
      <c r="L13">
        <f>I!K11*'Sim_Vt_Of(IxI)'!$L13</f>
        <v>0</v>
      </c>
      <c r="M13">
        <f>I!L11*'Sim_Vt_Of(IxI)'!$L13</f>
        <v>0</v>
      </c>
      <c r="N13">
        <f>I!M11*'Sim_Vt_Of(IxI)'!$L13</f>
        <v>0</v>
      </c>
      <c r="O13">
        <f>I!N11*'Sim_Vt_Of(IxI)'!$L13</f>
        <v>0</v>
      </c>
      <c r="P13">
        <f>I!O11*'Sim_Vt_Of(IxI)'!$L13</f>
        <v>0</v>
      </c>
      <c r="Q13">
        <f>I!P11*'Sim_Vt_Of(IxI)'!$L13</f>
        <v>0</v>
      </c>
      <c r="R13">
        <f>I!Q11*'Sim_Vt_Of(IxI)'!$L13</f>
        <v>0</v>
      </c>
      <c r="S13">
        <f>I!R11*'Sim_Vt_Of(IxI)'!$L13</f>
        <v>0</v>
      </c>
      <c r="T13">
        <f>I!S11*'Sim_Vt_Of(IxI)'!$L13</f>
        <v>0</v>
      </c>
      <c r="U13">
        <f>I!T11*'Sim_Vt_Of(IxI)'!$L13</f>
        <v>0</v>
      </c>
      <c r="V13">
        <f>I!U11*'Sim_Vt_Of(IxI)'!$L13</f>
        <v>0</v>
      </c>
      <c r="W13">
        <f>I!V11*'Sim_Vt_Of(IxI)'!$L13</f>
        <v>0</v>
      </c>
      <c r="X13">
        <f>I!W11*'Sim_Vt_Of(IxI)'!$L13</f>
        <v>0</v>
      </c>
      <c r="Y13">
        <f>I!X11*'Sim_Vt_Of(IxI)'!$L13</f>
        <v>0</v>
      </c>
      <c r="Z13">
        <f>I!Y11*'Sim_Vt_Of(IxI)'!$L13</f>
        <v>0</v>
      </c>
      <c r="AA13">
        <f>I!Z11*'Sim_Vt_Of(IxI)'!$L13</f>
        <v>0</v>
      </c>
      <c r="AB13">
        <f>I!AA11*'Sim_Vt_Of(IxI)'!$L13</f>
        <v>0</v>
      </c>
      <c r="AC13">
        <f>I!AB11*'Sim_Vt_Of(IxI)'!$L13</f>
        <v>0</v>
      </c>
      <c r="AD13">
        <f>I!AC11*'Sim_Vt_Of(IxI)'!$L13</f>
        <v>0</v>
      </c>
      <c r="AE13">
        <f>I!AD11*'Sim_Vt_Of(IxI)'!$L13</f>
        <v>0</v>
      </c>
      <c r="AF13">
        <f>I!AE11*'Sim_Vt_Of(IxI)'!$L13</f>
        <v>0</v>
      </c>
      <c r="AG13">
        <f>I!AF11*'Sim_Vt_Of(IxI)'!$L13</f>
        <v>0</v>
      </c>
      <c r="AH13">
        <f>I!AG11*'Sim_Vt_Of(IxI)'!$L13</f>
        <v>0</v>
      </c>
      <c r="AI13">
        <f>I!AH11*'Sim_Vt_Of(IxI)'!$L13</f>
        <v>0</v>
      </c>
      <c r="AJ13">
        <f>I!AI11*'Sim_Vt_Of(IxI)'!$L13</f>
        <v>0</v>
      </c>
      <c r="AK13">
        <f>I!AJ11*'Sim_Vt_Of(IxI)'!$L13</f>
        <v>0</v>
      </c>
      <c r="AL13">
        <f>I!AK11*'Sim_Vt_Of(IxI)'!$L13</f>
        <v>0</v>
      </c>
      <c r="AM13">
        <f>I!AL11*'Sim_Vt_Of(IxI)'!$L13</f>
        <v>0</v>
      </c>
      <c r="AN13">
        <f>I!AM11*'Sim_Vt_Of(IxI)'!$L13</f>
        <v>0</v>
      </c>
      <c r="AO13">
        <f>I!AN11*'Sim_Vt_Of(IxI)'!$L13</f>
        <v>0</v>
      </c>
      <c r="AP13">
        <f>I!AO11*'Sim_Vt_Of(IxI)'!$L13</f>
        <v>0</v>
      </c>
      <c r="AQ13">
        <f>I!AP11*'Sim_Vt_Of(IxI)'!$L13</f>
        <v>0</v>
      </c>
      <c r="AR13">
        <f>I!AQ11*'Sim_Vt_Of(IxI)'!$L13</f>
        <v>0</v>
      </c>
      <c r="AS13">
        <f>I!AR11*'Sim_Vt_Of(IxI)'!$L13</f>
        <v>0</v>
      </c>
      <c r="AT13">
        <f>I!AS11*'Sim_Vt_Of(IxI)'!$L13</f>
        <v>0</v>
      </c>
      <c r="AU13">
        <f>I!AT11*'Sim_Vt_Of(IxI)'!$L13</f>
        <v>0</v>
      </c>
      <c r="AV13">
        <f>I!AU11*'Sim_Vt_Of(IxI)'!$L13</f>
        <v>0</v>
      </c>
      <c r="AW13">
        <f>I!AV11*'Sim_Vt_Of(IxI)'!$L13</f>
        <v>0</v>
      </c>
      <c r="AX13">
        <f>I!AW11*'Sim_Vt_Of(IxI)'!$L13</f>
        <v>0</v>
      </c>
      <c r="AY13">
        <f>I!AX11*'Sim_Vt_Of(IxI)'!$L13</f>
        <v>0</v>
      </c>
      <c r="AZ13">
        <f>I!AY11*'Sim_Vt_Of(IxI)'!$L13</f>
        <v>0</v>
      </c>
      <c r="BA13">
        <f>I!AZ11*'Sim_Vt_Of(IxI)'!$L13</f>
        <v>0</v>
      </c>
      <c r="BB13">
        <f>I!BA11*'Sim_Vt_Of(IxI)'!$L13</f>
        <v>0</v>
      </c>
      <c r="BC13">
        <f>I!BB11*'Sim_Vt_Of(IxI)'!$L13</f>
        <v>0</v>
      </c>
      <c r="BD13">
        <f>I!BC11*'Sim_Vt_Of(IxI)'!$L13</f>
        <v>0</v>
      </c>
      <c r="BE13">
        <f>I!BD11*'Sim_Vt_Of(IxI)'!$L13</f>
        <v>0</v>
      </c>
      <c r="BF13">
        <f>I!BE11*'Sim_Vt_Of(IxI)'!$L13</f>
        <v>0</v>
      </c>
      <c r="BG13">
        <f>I!BF11*'Sim_Vt_Of(IxI)'!$L13</f>
        <v>0</v>
      </c>
      <c r="BH13">
        <f>I!BG11*'Sim_Vt_Of(IxI)'!$L13</f>
        <v>0</v>
      </c>
      <c r="BI13">
        <f>I!BH11*'Sim_Vt_Of(IxI)'!$L13</f>
        <v>0</v>
      </c>
      <c r="BJ13">
        <f>I!BI11*'Sim_Vt_Of(IxI)'!$L13</f>
        <v>0</v>
      </c>
      <c r="BK13">
        <f>I!BJ11*'Sim_Vt_Of(IxI)'!$L13</f>
        <v>0</v>
      </c>
      <c r="BL13">
        <f>I!BK11*'Sim_Vt_Of(IxI)'!$L13</f>
        <v>0</v>
      </c>
      <c r="BM13">
        <f>I!BL11*'Sim_Vt_Of(IxI)'!$L13</f>
        <v>0</v>
      </c>
      <c r="BN13">
        <f>I!BM11*'Sim_Vt_Of(IxI)'!$L13</f>
        <v>0</v>
      </c>
      <c r="BO13">
        <f>I!BN11*'Sim_Vt_Of(IxI)'!$L13</f>
        <v>0</v>
      </c>
      <c r="BP13">
        <f>I!BO11*'Sim_Vt_Of(IxI)'!$L13</f>
        <v>0</v>
      </c>
      <c r="BQ13">
        <f>I!BP11*'Sim_Vt_Of(IxI)'!$L13</f>
        <v>0</v>
      </c>
      <c r="BR13">
        <f>I!BQ11*'Sim_Vt_Of(IxI)'!$L13</f>
        <v>0</v>
      </c>
      <c r="BS13">
        <f>I!BR11*'Sim_Vt_Of(IxI)'!$L13</f>
        <v>0</v>
      </c>
      <c r="BT13">
        <f>I!BS11*'Sim_Vt_Of(IxI)'!$L13</f>
        <v>0</v>
      </c>
      <c r="BU13">
        <f>I!BT11*'Sim_Vt_Of(IxI)'!$L13</f>
        <v>0</v>
      </c>
      <c r="BV13">
        <f>I!BU11*'Sim_Vt_Of(IxI)'!$L13</f>
        <v>0</v>
      </c>
      <c r="BW13">
        <f>I!BV11*'Sim_Vt_Of(IxI)'!$L13</f>
        <v>0</v>
      </c>
      <c r="BX13">
        <f>I!BW11*'Sim_Vt_Of(IxI)'!$L13</f>
        <v>0</v>
      </c>
      <c r="BY13">
        <f>I!BX11*'Sim_Vt_Of(IxI)'!$L13</f>
        <v>0</v>
      </c>
    </row>
    <row r="14" spans="1:77" x14ac:dyDescent="0.25">
      <c r="A14" s="105" t="s">
        <v>11</v>
      </c>
      <c r="B14">
        <f>I!A12*'Sim_Vt_Of(IxI)'!$L14</f>
        <v>0</v>
      </c>
      <c r="C14">
        <f>I!B12*'Sim_Vt_Of(IxI)'!$L14</f>
        <v>0</v>
      </c>
      <c r="D14">
        <f>I!C12*'Sim_Vt_Of(IxI)'!$L14</f>
        <v>0</v>
      </c>
      <c r="E14">
        <f>I!D12*'Sim_Vt_Of(IxI)'!$L14</f>
        <v>0</v>
      </c>
      <c r="F14">
        <f>I!E12*'Sim_Vt_Of(IxI)'!$L14</f>
        <v>0</v>
      </c>
      <c r="G14">
        <f>I!F12*'Sim_Vt_Of(IxI)'!$L14</f>
        <v>0</v>
      </c>
      <c r="H14">
        <f>I!G12*'Sim_Vt_Of(IxI)'!$L14</f>
        <v>0</v>
      </c>
      <c r="I14">
        <f>I!H12*'Sim_Vt_Of(IxI)'!$L14</f>
        <v>0</v>
      </c>
      <c r="J14">
        <f>I!I12*'Sim_Vt_Of(IxI)'!$L14</f>
        <v>0</v>
      </c>
      <c r="K14">
        <f>I!J12*'Sim_Vt_Of(IxI)'!$L14</f>
        <v>0</v>
      </c>
      <c r="L14">
        <f>I!K12*'Sim_Vt_Of(IxI)'!$L14</f>
        <v>0</v>
      </c>
      <c r="M14">
        <f>I!L12*'Sim_Vt_Of(IxI)'!$L14</f>
        <v>0</v>
      </c>
      <c r="N14">
        <f>I!M12*'Sim_Vt_Of(IxI)'!$L14</f>
        <v>0</v>
      </c>
      <c r="O14">
        <f>I!N12*'Sim_Vt_Of(IxI)'!$L14</f>
        <v>0</v>
      </c>
      <c r="P14">
        <f>I!O12*'Sim_Vt_Of(IxI)'!$L14</f>
        <v>0</v>
      </c>
      <c r="Q14">
        <f>I!P12*'Sim_Vt_Of(IxI)'!$L14</f>
        <v>0</v>
      </c>
      <c r="R14">
        <f>I!Q12*'Sim_Vt_Of(IxI)'!$L14</f>
        <v>0</v>
      </c>
      <c r="S14">
        <f>I!R12*'Sim_Vt_Of(IxI)'!$L14</f>
        <v>0</v>
      </c>
      <c r="T14">
        <f>I!S12*'Sim_Vt_Of(IxI)'!$L14</f>
        <v>0</v>
      </c>
      <c r="U14">
        <f>I!T12*'Sim_Vt_Of(IxI)'!$L14</f>
        <v>0</v>
      </c>
      <c r="V14">
        <f>I!U12*'Sim_Vt_Of(IxI)'!$L14</f>
        <v>0</v>
      </c>
      <c r="W14">
        <f>I!V12*'Sim_Vt_Of(IxI)'!$L14</f>
        <v>0</v>
      </c>
      <c r="X14">
        <f>I!W12*'Sim_Vt_Of(IxI)'!$L14</f>
        <v>0</v>
      </c>
      <c r="Y14">
        <f>I!X12*'Sim_Vt_Of(IxI)'!$L14</f>
        <v>0</v>
      </c>
      <c r="Z14">
        <f>I!Y12*'Sim_Vt_Of(IxI)'!$L14</f>
        <v>0</v>
      </c>
      <c r="AA14">
        <f>I!Z12*'Sim_Vt_Of(IxI)'!$L14</f>
        <v>0</v>
      </c>
      <c r="AB14">
        <f>I!AA12*'Sim_Vt_Of(IxI)'!$L14</f>
        <v>0</v>
      </c>
      <c r="AC14">
        <f>I!AB12*'Sim_Vt_Of(IxI)'!$L14</f>
        <v>0</v>
      </c>
      <c r="AD14">
        <f>I!AC12*'Sim_Vt_Of(IxI)'!$L14</f>
        <v>0</v>
      </c>
      <c r="AE14">
        <f>I!AD12*'Sim_Vt_Of(IxI)'!$L14</f>
        <v>0</v>
      </c>
      <c r="AF14">
        <f>I!AE12*'Sim_Vt_Of(IxI)'!$L14</f>
        <v>0</v>
      </c>
      <c r="AG14">
        <f>I!AF12*'Sim_Vt_Of(IxI)'!$L14</f>
        <v>0</v>
      </c>
      <c r="AH14">
        <f>I!AG12*'Sim_Vt_Of(IxI)'!$L14</f>
        <v>0</v>
      </c>
      <c r="AI14">
        <f>I!AH12*'Sim_Vt_Of(IxI)'!$L14</f>
        <v>0</v>
      </c>
      <c r="AJ14">
        <f>I!AI12*'Sim_Vt_Of(IxI)'!$L14</f>
        <v>0</v>
      </c>
      <c r="AK14">
        <f>I!AJ12*'Sim_Vt_Of(IxI)'!$L14</f>
        <v>0</v>
      </c>
      <c r="AL14">
        <f>I!AK12*'Sim_Vt_Of(IxI)'!$L14</f>
        <v>0</v>
      </c>
      <c r="AM14">
        <f>I!AL12*'Sim_Vt_Of(IxI)'!$L14</f>
        <v>0</v>
      </c>
      <c r="AN14">
        <f>I!AM12*'Sim_Vt_Of(IxI)'!$L14</f>
        <v>0</v>
      </c>
      <c r="AO14">
        <f>I!AN12*'Sim_Vt_Of(IxI)'!$L14</f>
        <v>0</v>
      </c>
      <c r="AP14">
        <f>I!AO12*'Sim_Vt_Of(IxI)'!$L14</f>
        <v>0</v>
      </c>
      <c r="AQ14">
        <f>I!AP12*'Sim_Vt_Of(IxI)'!$L14</f>
        <v>0</v>
      </c>
      <c r="AR14">
        <f>I!AQ12*'Sim_Vt_Of(IxI)'!$L14</f>
        <v>0</v>
      </c>
      <c r="AS14">
        <f>I!AR12*'Sim_Vt_Of(IxI)'!$L14</f>
        <v>0</v>
      </c>
      <c r="AT14">
        <f>I!AS12*'Sim_Vt_Of(IxI)'!$L14</f>
        <v>0</v>
      </c>
      <c r="AU14">
        <f>I!AT12*'Sim_Vt_Of(IxI)'!$L14</f>
        <v>0</v>
      </c>
      <c r="AV14">
        <f>I!AU12*'Sim_Vt_Of(IxI)'!$L14</f>
        <v>0</v>
      </c>
      <c r="AW14">
        <f>I!AV12*'Sim_Vt_Of(IxI)'!$L14</f>
        <v>0</v>
      </c>
      <c r="AX14">
        <f>I!AW12*'Sim_Vt_Of(IxI)'!$L14</f>
        <v>0</v>
      </c>
      <c r="AY14">
        <f>I!AX12*'Sim_Vt_Of(IxI)'!$L14</f>
        <v>0</v>
      </c>
      <c r="AZ14">
        <f>I!AY12*'Sim_Vt_Of(IxI)'!$L14</f>
        <v>0</v>
      </c>
      <c r="BA14">
        <f>I!AZ12*'Sim_Vt_Of(IxI)'!$L14</f>
        <v>0</v>
      </c>
      <c r="BB14">
        <f>I!BA12*'Sim_Vt_Of(IxI)'!$L14</f>
        <v>0</v>
      </c>
      <c r="BC14">
        <f>I!BB12*'Sim_Vt_Of(IxI)'!$L14</f>
        <v>0</v>
      </c>
      <c r="BD14">
        <f>I!BC12*'Sim_Vt_Of(IxI)'!$L14</f>
        <v>0</v>
      </c>
      <c r="BE14">
        <f>I!BD12*'Sim_Vt_Of(IxI)'!$L14</f>
        <v>0</v>
      </c>
      <c r="BF14">
        <f>I!BE12*'Sim_Vt_Of(IxI)'!$L14</f>
        <v>0</v>
      </c>
      <c r="BG14">
        <f>I!BF12*'Sim_Vt_Of(IxI)'!$L14</f>
        <v>0</v>
      </c>
      <c r="BH14">
        <f>I!BG12*'Sim_Vt_Of(IxI)'!$L14</f>
        <v>0</v>
      </c>
      <c r="BI14">
        <f>I!BH12*'Sim_Vt_Of(IxI)'!$L14</f>
        <v>0</v>
      </c>
      <c r="BJ14">
        <f>I!BI12*'Sim_Vt_Of(IxI)'!$L14</f>
        <v>0</v>
      </c>
      <c r="BK14">
        <f>I!BJ12*'Sim_Vt_Of(IxI)'!$L14</f>
        <v>0</v>
      </c>
      <c r="BL14">
        <f>I!BK12*'Sim_Vt_Of(IxI)'!$L14</f>
        <v>0</v>
      </c>
      <c r="BM14">
        <f>I!BL12*'Sim_Vt_Of(IxI)'!$L14</f>
        <v>0</v>
      </c>
      <c r="BN14">
        <f>I!BM12*'Sim_Vt_Of(IxI)'!$L14</f>
        <v>0</v>
      </c>
      <c r="BO14">
        <f>I!BN12*'Sim_Vt_Of(IxI)'!$L14</f>
        <v>0</v>
      </c>
      <c r="BP14">
        <f>I!BO12*'Sim_Vt_Of(IxI)'!$L14</f>
        <v>0</v>
      </c>
      <c r="BQ14">
        <f>I!BP12*'Sim_Vt_Of(IxI)'!$L14</f>
        <v>0</v>
      </c>
      <c r="BR14">
        <f>I!BQ12*'Sim_Vt_Of(IxI)'!$L14</f>
        <v>0</v>
      </c>
      <c r="BS14">
        <f>I!BR12*'Sim_Vt_Of(IxI)'!$L14</f>
        <v>0</v>
      </c>
      <c r="BT14">
        <f>I!BS12*'Sim_Vt_Of(IxI)'!$L14</f>
        <v>0</v>
      </c>
      <c r="BU14">
        <f>I!BT12*'Sim_Vt_Of(IxI)'!$L14</f>
        <v>0</v>
      </c>
      <c r="BV14">
        <f>I!BU12*'Sim_Vt_Of(IxI)'!$L14</f>
        <v>0</v>
      </c>
      <c r="BW14">
        <f>I!BV12*'Sim_Vt_Of(IxI)'!$L14</f>
        <v>0</v>
      </c>
      <c r="BX14">
        <f>I!BW12*'Sim_Vt_Of(IxI)'!$L14</f>
        <v>0</v>
      </c>
      <c r="BY14">
        <f>I!BX12*'Sim_Vt_Of(IxI)'!$L14</f>
        <v>0</v>
      </c>
    </row>
    <row r="15" spans="1:77" x14ac:dyDescent="0.25">
      <c r="A15" s="105" t="s">
        <v>12</v>
      </c>
      <c r="B15">
        <f>I!A13*'Sim_Vt_Of(IxI)'!$L15</f>
        <v>0</v>
      </c>
      <c r="C15">
        <f>I!B13*'Sim_Vt_Of(IxI)'!$L15</f>
        <v>0</v>
      </c>
      <c r="D15">
        <f>I!C13*'Sim_Vt_Of(IxI)'!$L15</f>
        <v>0</v>
      </c>
      <c r="E15">
        <f>I!D13*'Sim_Vt_Of(IxI)'!$L15</f>
        <v>0</v>
      </c>
      <c r="F15">
        <f>I!E13*'Sim_Vt_Of(IxI)'!$L15</f>
        <v>0</v>
      </c>
      <c r="G15">
        <f>I!F13*'Sim_Vt_Of(IxI)'!$L15</f>
        <v>0</v>
      </c>
      <c r="H15">
        <f>I!G13*'Sim_Vt_Of(IxI)'!$L15</f>
        <v>0</v>
      </c>
      <c r="I15">
        <f>I!H13*'Sim_Vt_Of(IxI)'!$L15</f>
        <v>0</v>
      </c>
      <c r="J15">
        <f>I!I13*'Sim_Vt_Of(IxI)'!$L15</f>
        <v>0</v>
      </c>
      <c r="K15">
        <f>I!J13*'Sim_Vt_Of(IxI)'!$L15</f>
        <v>0</v>
      </c>
      <c r="L15">
        <f>I!K13*'Sim_Vt_Of(IxI)'!$L15</f>
        <v>0</v>
      </c>
      <c r="M15">
        <f>I!L13*'Sim_Vt_Of(IxI)'!$L15</f>
        <v>0</v>
      </c>
      <c r="N15">
        <f>I!M13*'Sim_Vt_Of(IxI)'!$L15</f>
        <v>0</v>
      </c>
      <c r="O15">
        <f>I!N13*'Sim_Vt_Of(IxI)'!$L15</f>
        <v>0</v>
      </c>
      <c r="P15">
        <f>I!O13*'Sim_Vt_Of(IxI)'!$L15</f>
        <v>0</v>
      </c>
      <c r="Q15">
        <f>I!P13*'Sim_Vt_Of(IxI)'!$L15</f>
        <v>0</v>
      </c>
      <c r="R15">
        <f>I!Q13*'Sim_Vt_Of(IxI)'!$L15</f>
        <v>0</v>
      </c>
      <c r="S15">
        <f>I!R13*'Sim_Vt_Of(IxI)'!$L15</f>
        <v>0</v>
      </c>
      <c r="T15">
        <f>I!S13*'Sim_Vt_Of(IxI)'!$L15</f>
        <v>0</v>
      </c>
      <c r="U15">
        <f>I!T13*'Sim_Vt_Of(IxI)'!$L15</f>
        <v>0</v>
      </c>
      <c r="V15">
        <f>I!U13*'Sim_Vt_Of(IxI)'!$L15</f>
        <v>0</v>
      </c>
      <c r="W15">
        <f>I!V13*'Sim_Vt_Of(IxI)'!$L15</f>
        <v>0</v>
      </c>
      <c r="X15">
        <f>I!W13*'Sim_Vt_Of(IxI)'!$L15</f>
        <v>0</v>
      </c>
      <c r="Y15">
        <f>I!X13*'Sim_Vt_Of(IxI)'!$L15</f>
        <v>0</v>
      </c>
      <c r="Z15">
        <f>I!Y13*'Sim_Vt_Of(IxI)'!$L15</f>
        <v>0</v>
      </c>
      <c r="AA15">
        <f>I!Z13*'Sim_Vt_Of(IxI)'!$L15</f>
        <v>0</v>
      </c>
      <c r="AB15">
        <f>I!AA13*'Sim_Vt_Of(IxI)'!$L15</f>
        <v>0</v>
      </c>
      <c r="AC15">
        <f>I!AB13*'Sim_Vt_Of(IxI)'!$L15</f>
        <v>0</v>
      </c>
      <c r="AD15">
        <f>I!AC13*'Sim_Vt_Of(IxI)'!$L15</f>
        <v>0</v>
      </c>
      <c r="AE15">
        <f>I!AD13*'Sim_Vt_Of(IxI)'!$L15</f>
        <v>0</v>
      </c>
      <c r="AF15">
        <f>I!AE13*'Sim_Vt_Of(IxI)'!$L15</f>
        <v>0</v>
      </c>
      <c r="AG15">
        <f>I!AF13*'Sim_Vt_Of(IxI)'!$L15</f>
        <v>0</v>
      </c>
      <c r="AH15">
        <f>I!AG13*'Sim_Vt_Of(IxI)'!$L15</f>
        <v>0</v>
      </c>
      <c r="AI15">
        <f>I!AH13*'Sim_Vt_Of(IxI)'!$L15</f>
        <v>0</v>
      </c>
      <c r="AJ15">
        <f>I!AI13*'Sim_Vt_Of(IxI)'!$L15</f>
        <v>0</v>
      </c>
      <c r="AK15">
        <f>I!AJ13*'Sim_Vt_Of(IxI)'!$L15</f>
        <v>0</v>
      </c>
      <c r="AL15">
        <f>I!AK13*'Sim_Vt_Of(IxI)'!$L15</f>
        <v>0</v>
      </c>
      <c r="AM15">
        <f>I!AL13*'Sim_Vt_Of(IxI)'!$L15</f>
        <v>0</v>
      </c>
      <c r="AN15">
        <f>I!AM13*'Sim_Vt_Of(IxI)'!$L15</f>
        <v>0</v>
      </c>
      <c r="AO15">
        <f>I!AN13*'Sim_Vt_Of(IxI)'!$L15</f>
        <v>0</v>
      </c>
      <c r="AP15">
        <f>I!AO13*'Sim_Vt_Of(IxI)'!$L15</f>
        <v>0</v>
      </c>
      <c r="AQ15">
        <f>I!AP13*'Sim_Vt_Of(IxI)'!$L15</f>
        <v>0</v>
      </c>
      <c r="AR15">
        <f>I!AQ13*'Sim_Vt_Of(IxI)'!$L15</f>
        <v>0</v>
      </c>
      <c r="AS15">
        <f>I!AR13*'Sim_Vt_Of(IxI)'!$L15</f>
        <v>0</v>
      </c>
      <c r="AT15">
        <f>I!AS13*'Sim_Vt_Of(IxI)'!$L15</f>
        <v>0</v>
      </c>
      <c r="AU15">
        <f>I!AT13*'Sim_Vt_Of(IxI)'!$L15</f>
        <v>0</v>
      </c>
      <c r="AV15">
        <f>I!AU13*'Sim_Vt_Of(IxI)'!$L15</f>
        <v>0</v>
      </c>
      <c r="AW15">
        <f>I!AV13*'Sim_Vt_Of(IxI)'!$L15</f>
        <v>0</v>
      </c>
      <c r="AX15">
        <f>I!AW13*'Sim_Vt_Of(IxI)'!$L15</f>
        <v>0</v>
      </c>
      <c r="AY15">
        <f>I!AX13*'Sim_Vt_Of(IxI)'!$L15</f>
        <v>0</v>
      </c>
      <c r="AZ15">
        <f>I!AY13*'Sim_Vt_Of(IxI)'!$L15</f>
        <v>0</v>
      </c>
      <c r="BA15">
        <f>I!AZ13*'Sim_Vt_Of(IxI)'!$L15</f>
        <v>0</v>
      </c>
      <c r="BB15">
        <f>I!BA13*'Sim_Vt_Of(IxI)'!$L15</f>
        <v>0</v>
      </c>
      <c r="BC15">
        <f>I!BB13*'Sim_Vt_Of(IxI)'!$L15</f>
        <v>0</v>
      </c>
      <c r="BD15">
        <f>I!BC13*'Sim_Vt_Of(IxI)'!$L15</f>
        <v>0</v>
      </c>
      <c r="BE15">
        <f>I!BD13*'Sim_Vt_Of(IxI)'!$L15</f>
        <v>0</v>
      </c>
      <c r="BF15">
        <f>I!BE13*'Sim_Vt_Of(IxI)'!$L15</f>
        <v>0</v>
      </c>
      <c r="BG15">
        <f>I!BF13*'Sim_Vt_Of(IxI)'!$L15</f>
        <v>0</v>
      </c>
      <c r="BH15">
        <f>I!BG13*'Sim_Vt_Of(IxI)'!$L15</f>
        <v>0</v>
      </c>
      <c r="BI15">
        <f>I!BH13*'Sim_Vt_Of(IxI)'!$L15</f>
        <v>0</v>
      </c>
      <c r="BJ15">
        <f>I!BI13*'Sim_Vt_Of(IxI)'!$L15</f>
        <v>0</v>
      </c>
      <c r="BK15">
        <f>I!BJ13*'Sim_Vt_Of(IxI)'!$L15</f>
        <v>0</v>
      </c>
      <c r="BL15">
        <f>I!BK13*'Sim_Vt_Of(IxI)'!$L15</f>
        <v>0</v>
      </c>
      <c r="BM15">
        <f>I!BL13*'Sim_Vt_Of(IxI)'!$L15</f>
        <v>0</v>
      </c>
      <c r="BN15">
        <f>I!BM13*'Sim_Vt_Of(IxI)'!$L15</f>
        <v>0</v>
      </c>
      <c r="BO15">
        <f>I!BN13*'Sim_Vt_Of(IxI)'!$L15</f>
        <v>0</v>
      </c>
      <c r="BP15">
        <f>I!BO13*'Sim_Vt_Of(IxI)'!$L15</f>
        <v>0</v>
      </c>
      <c r="BQ15">
        <f>I!BP13*'Sim_Vt_Of(IxI)'!$L15</f>
        <v>0</v>
      </c>
      <c r="BR15">
        <f>I!BQ13*'Sim_Vt_Of(IxI)'!$L15</f>
        <v>0</v>
      </c>
      <c r="BS15">
        <f>I!BR13*'Sim_Vt_Of(IxI)'!$L15</f>
        <v>0</v>
      </c>
      <c r="BT15">
        <f>I!BS13*'Sim_Vt_Of(IxI)'!$L15</f>
        <v>0</v>
      </c>
      <c r="BU15">
        <f>I!BT13*'Sim_Vt_Of(IxI)'!$L15</f>
        <v>0</v>
      </c>
      <c r="BV15">
        <f>I!BU13*'Sim_Vt_Of(IxI)'!$L15</f>
        <v>0</v>
      </c>
      <c r="BW15">
        <f>I!BV13*'Sim_Vt_Of(IxI)'!$L15</f>
        <v>0</v>
      </c>
      <c r="BX15">
        <f>I!BW13*'Sim_Vt_Of(IxI)'!$L15</f>
        <v>0</v>
      </c>
      <c r="BY15">
        <f>I!BX13*'Sim_Vt_Of(IxI)'!$L15</f>
        <v>0</v>
      </c>
    </row>
    <row r="16" spans="1:77" x14ac:dyDescent="0.25">
      <c r="A16" s="105" t="s">
        <v>13</v>
      </c>
      <c r="B16">
        <f>I!A14*'Sim_Vt_Of(IxI)'!$L16</f>
        <v>0</v>
      </c>
      <c r="C16">
        <f>I!B14*'Sim_Vt_Of(IxI)'!$L16</f>
        <v>0</v>
      </c>
      <c r="D16">
        <f>I!C14*'Sim_Vt_Of(IxI)'!$L16</f>
        <v>0</v>
      </c>
      <c r="E16">
        <f>I!D14*'Sim_Vt_Of(IxI)'!$L16</f>
        <v>0</v>
      </c>
      <c r="F16">
        <f>I!E14*'Sim_Vt_Of(IxI)'!$L16</f>
        <v>0</v>
      </c>
      <c r="G16">
        <f>I!F14*'Sim_Vt_Of(IxI)'!$L16</f>
        <v>0</v>
      </c>
      <c r="H16">
        <f>I!G14*'Sim_Vt_Of(IxI)'!$L16</f>
        <v>0</v>
      </c>
      <c r="I16">
        <f>I!H14*'Sim_Vt_Of(IxI)'!$L16</f>
        <v>0</v>
      </c>
      <c r="J16">
        <f>I!I14*'Sim_Vt_Of(IxI)'!$L16</f>
        <v>0</v>
      </c>
      <c r="K16">
        <f>I!J14*'Sim_Vt_Of(IxI)'!$L16</f>
        <v>0</v>
      </c>
      <c r="L16">
        <f>I!K14*'Sim_Vt_Of(IxI)'!$L16</f>
        <v>0</v>
      </c>
      <c r="M16">
        <f>I!L14*'Sim_Vt_Of(IxI)'!$L16</f>
        <v>0</v>
      </c>
      <c r="N16">
        <f>I!M14*'Sim_Vt_Of(IxI)'!$L16</f>
        <v>0</v>
      </c>
      <c r="O16">
        <f>I!N14*'Sim_Vt_Of(IxI)'!$L16</f>
        <v>0</v>
      </c>
      <c r="P16">
        <f>I!O14*'Sim_Vt_Of(IxI)'!$L16</f>
        <v>0</v>
      </c>
      <c r="Q16">
        <f>I!P14*'Sim_Vt_Of(IxI)'!$L16</f>
        <v>0</v>
      </c>
      <c r="R16">
        <f>I!Q14*'Sim_Vt_Of(IxI)'!$L16</f>
        <v>0</v>
      </c>
      <c r="S16">
        <f>I!R14*'Sim_Vt_Of(IxI)'!$L16</f>
        <v>0</v>
      </c>
      <c r="T16">
        <f>I!S14*'Sim_Vt_Of(IxI)'!$L16</f>
        <v>0</v>
      </c>
      <c r="U16">
        <f>I!T14*'Sim_Vt_Of(IxI)'!$L16</f>
        <v>0</v>
      </c>
      <c r="V16">
        <f>I!U14*'Sim_Vt_Of(IxI)'!$L16</f>
        <v>0</v>
      </c>
      <c r="W16">
        <f>I!V14*'Sim_Vt_Of(IxI)'!$L16</f>
        <v>0</v>
      </c>
      <c r="X16">
        <f>I!W14*'Sim_Vt_Of(IxI)'!$L16</f>
        <v>0</v>
      </c>
      <c r="Y16">
        <f>I!X14*'Sim_Vt_Of(IxI)'!$L16</f>
        <v>0</v>
      </c>
      <c r="Z16">
        <f>I!Y14*'Sim_Vt_Of(IxI)'!$L16</f>
        <v>0</v>
      </c>
      <c r="AA16">
        <f>I!Z14*'Sim_Vt_Of(IxI)'!$L16</f>
        <v>0</v>
      </c>
      <c r="AB16">
        <f>I!AA14*'Sim_Vt_Of(IxI)'!$L16</f>
        <v>0</v>
      </c>
      <c r="AC16">
        <f>I!AB14*'Sim_Vt_Of(IxI)'!$L16</f>
        <v>0</v>
      </c>
      <c r="AD16">
        <f>I!AC14*'Sim_Vt_Of(IxI)'!$L16</f>
        <v>0</v>
      </c>
      <c r="AE16">
        <f>I!AD14*'Sim_Vt_Of(IxI)'!$L16</f>
        <v>0</v>
      </c>
      <c r="AF16">
        <f>I!AE14*'Sim_Vt_Of(IxI)'!$L16</f>
        <v>0</v>
      </c>
      <c r="AG16">
        <f>I!AF14*'Sim_Vt_Of(IxI)'!$L16</f>
        <v>0</v>
      </c>
      <c r="AH16">
        <f>I!AG14*'Sim_Vt_Of(IxI)'!$L16</f>
        <v>0</v>
      </c>
      <c r="AI16">
        <f>I!AH14*'Sim_Vt_Of(IxI)'!$L16</f>
        <v>0</v>
      </c>
      <c r="AJ16">
        <f>I!AI14*'Sim_Vt_Of(IxI)'!$L16</f>
        <v>0</v>
      </c>
      <c r="AK16">
        <f>I!AJ14*'Sim_Vt_Of(IxI)'!$L16</f>
        <v>0</v>
      </c>
      <c r="AL16">
        <f>I!AK14*'Sim_Vt_Of(IxI)'!$L16</f>
        <v>0</v>
      </c>
      <c r="AM16">
        <f>I!AL14*'Sim_Vt_Of(IxI)'!$L16</f>
        <v>0</v>
      </c>
      <c r="AN16">
        <f>I!AM14*'Sim_Vt_Of(IxI)'!$L16</f>
        <v>0</v>
      </c>
      <c r="AO16">
        <f>I!AN14*'Sim_Vt_Of(IxI)'!$L16</f>
        <v>0</v>
      </c>
      <c r="AP16">
        <f>I!AO14*'Sim_Vt_Of(IxI)'!$L16</f>
        <v>0</v>
      </c>
      <c r="AQ16">
        <f>I!AP14*'Sim_Vt_Of(IxI)'!$L16</f>
        <v>0</v>
      </c>
      <c r="AR16">
        <f>I!AQ14*'Sim_Vt_Of(IxI)'!$L16</f>
        <v>0</v>
      </c>
      <c r="AS16">
        <f>I!AR14*'Sim_Vt_Of(IxI)'!$L16</f>
        <v>0</v>
      </c>
      <c r="AT16">
        <f>I!AS14*'Sim_Vt_Of(IxI)'!$L16</f>
        <v>0</v>
      </c>
      <c r="AU16">
        <f>I!AT14*'Sim_Vt_Of(IxI)'!$L16</f>
        <v>0</v>
      </c>
      <c r="AV16">
        <f>I!AU14*'Sim_Vt_Of(IxI)'!$L16</f>
        <v>0</v>
      </c>
      <c r="AW16">
        <f>I!AV14*'Sim_Vt_Of(IxI)'!$L16</f>
        <v>0</v>
      </c>
      <c r="AX16">
        <f>I!AW14*'Sim_Vt_Of(IxI)'!$L16</f>
        <v>0</v>
      </c>
      <c r="AY16">
        <f>I!AX14*'Sim_Vt_Of(IxI)'!$L16</f>
        <v>0</v>
      </c>
      <c r="AZ16">
        <f>I!AY14*'Sim_Vt_Of(IxI)'!$L16</f>
        <v>0</v>
      </c>
      <c r="BA16">
        <f>I!AZ14*'Sim_Vt_Of(IxI)'!$L16</f>
        <v>0</v>
      </c>
      <c r="BB16">
        <f>I!BA14*'Sim_Vt_Of(IxI)'!$L16</f>
        <v>0</v>
      </c>
      <c r="BC16">
        <f>I!BB14*'Sim_Vt_Of(IxI)'!$L16</f>
        <v>0</v>
      </c>
      <c r="BD16">
        <f>I!BC14*'Sim_Vt_Of(IxI)'!$L16</f>
        <v>0</v>
      </c>
      <c r="BE16">
        <f>I!BD14*'Sim_Vt_Of(IxI)'!$L16</f>
        <v>0</v>
      </c>
      <c r="BF16">
        <f>I!BE14*'Sim_Vt_Of(IxI)'!$L16</f>
        <v>0</v>
      </c>
      <c r="BG16">
        <f>I!BF14*'Sim_Vt_Of(IxI)'!$L16</f>
        <v>0</v>
      </c>
      <c r="BH16">
        <f>I!BG14*'Sim_Vt_Of(IxI)'!$L16</f>
        <v>0</v>
      </c>
      <c r="BI16">
        <f>I!BH14*'Sim_Vt_Of(IxI)'!$L16</f>
        <v>0</v>
      </c>
      <c r="BJ16">
        <f>I!BI14*'Sim_Vt_Of(IxI)'!$L16</f>
        <v>0</v>
      </c>
      <c r="BK16">
        <f>I!BJ14*'Sim_Vt_Of(IxI)'!$L16</f>
        <v>0</v>
      </c>
      <c r="BL16">
        <f>I!BK14*'Sim_Vt_Of(IxI)'!$L16</f>
        <v>0</v>
      </c>
      <c r="BM16">
        <f>I!BL14*'Sim_Vt_Of(IxI)'!$L16</f>
        <v>0</v>
      </c>
      <c r="BN16">
        <f>I!BM14*'Sim_Vt_Of(IxI)'!$L16</f>
        <v>0</v>
      </c>
      <c r="BO16">
        <f>I!BN14*'Sim_Vt_Of(IxI)'!$L16</f>
        <v>0</v>
      </c>
      <c r="BP16">
        <f>I!BO14*'Sim_Vt_Of(IxI)'!$L16</f>
        <v>0</v>
      </c>
      <c r="BQ16">
        <f>I!BP14*'Sim_Vt_Of(IxI)'!$L16</f>
        <v>0</v>
      </c>
      <c r="BR16">
        <f>I!BQ14*'Sim_Vt_Of(IxI)'!$L16</f>
        <v>0</v>
      </c>
      <c r="BS16">
        <f>I!BR14*'Sim_Vt_Of(IxI)'!$L16</f>
        <v>0</v>
      </c>
      <c r="BT16">
        <f>I!BS14*'Sim_Vt_Of(IxI)'!$L16</f>
        <v>0</v>
      </c>
      <c r="BU16">
        <f>I!BT14*'Sim_Vt_Of(IxI)'!$L16</f>
        <v>0</v>
      </c>
      <c r="BV16">
        <f>I!BU14*'Sim_Vt_Of(IxI)'!$L16</f>
        <v>0</v>
      </c>
      <c r="BW16">
        <f>I!BV14*'Sim_Vt_Of(IxI)'!$L16</f>
        <v>0</v>
      </c>
      <c r="BX16">
        <f>I!BW14*'Sim_Vt_Of(IxI)'!$L16</f>
        <v>0</v>
      </c>
      <c r="BY16">
        <f>I!BX14*'Sim_Vt_Of(IxI)'!$L16</f>
        <v>0</v>
      </c>
    </row>
    <row r="17" spans="1:77" x14ac:dyDescent="0.25">
      <c r="A17" s="105" t="s">
        <v>14</v>
      </c>
      <c r="B17">
        <f>I!A15*'Sim_Vt_Of(IxI)'!$L17</f>
        <v>0</v>
      </c>
      <c r="C17">
        <f>I!B15*'Sim_Vt_Of(IxI)'!$L17</f>
        <v>0</v>
      </c>
      <c r="D17">
        <f>I!C15*'Sim_Vt_Of(IxI)'!$L17</f>
        <v>0</v>
      </c>
      <c r="E17">
        <f>I!D15*'Sim_Vt_Of(IxI)'!$L17</f>
        <v>0</v>
      </c>
      <c r="F17">
        <f>I!E15*'Sim_Vt_Of(IxI)'!$L17</f>
        <v>0</v>
      </c>
      <c r="G17">
        <f>I!F15*'Sim_Vt_Of(IxI)'!$L17</f>
        <v>0</v>
      </c>
      <c r="H17">
        <f>I!G15*'Sim_Vt_Of(IxI)'!$L17</f>
        <v>0</v>
      </c>
      <c r="I17">
        <f>I!H15*'Sim_Vt_Of(IxI)'!$L17</f>
        <v>0</v>
      </c>
      <c r="J17">
        <f>I!I15*'Sim_Vt_Of(IxI)'!$L17</f>
        <v>0</v>
      </c>
      <c r="K17">
        <f>I!J15*'Sim_Vt_Of(IxI)'!$L17</f>
        <v>0</v>
      </c>
      <c r="L17">
        <f>I!K15*'Sim_Vt_Of(IxI)'!$L17</f>
        <v>0</v>
      </c>
      <c r="M17">
        <f>I!L15*'Sim_Vt_Of(IxI)'!$L17</f>
        <v>0</v>
      </c>
      <c r="N17">
        <f>I!M15*'Sim_Vt_Of(IxI)'!$L17</f>
        <v>0</v>
      </c>
      <c r="O17">
        <f>I!N15*'Sim_Vt_Of(IxI)'!$L17</f>
        <v>0</v>
      </c>
      <c r="P17">
        <f>I!O15*'Sim_Vt_Of(IxI)'!$L17</f>
        <v>0</v>
      </c>
      <c r="Q17">
        <f>I!P15*'Sim_Vt_Of(IxI)'!$L17</f>
        <v>0</v>
      </c>
      <c r="R17">
        <f>I!Q15*'Sim_Vt_Of(IxI)'!$L17</f>
        <v>0</v>
      </c>
      <c r="S17">
        <f>I!R15*'Sim_Vt_Of(IxI)'!$L17</f>
        <v>0</v>
      </c>
      <c r="T17">
        <f>I!S15*'Sim_Vt_Of(IxI)'!$L17</f>
        <v>0</v>
      </c>
      <c r="U17">
        <f>I!T15*'Sim_Vt_Of(IxI)'!$L17</f>
        <v>0</v>
      </c>
      <c r="V17">
        <f>I!U15*'Sim_Vt_Of(IxI)'!$L17</f>
        <v>0</v>
      </c>
      <c r="W17">
        <f>I!V15*'Sim_Vt_Of(IxI)'!$L17</f>
        <v>0</v>
      </c>
      <c r="X17">
        <f>I!W15*'Sim_Vt_Of(IxI)'!$L17</f>
        <v>0</v>
      </c>
      <c r="Y17">
        <f>I!X15*'Sim_Vt_Of(IxI)'!$L17</f>
        <v>0</v>
      </c>
      <c r="Z17">
        <f>I!Y15*'Sim_Vt_Of(IxI)'!$L17</f>
        <v>0</v>
      </c>
      <c r="AA17">
        <f>I!Z15*'Sim_Vt_Of(IxI)'!$L17</f>
        <v>0</v>
      </c>
      <c r="AB17">
        <f>I!AA15*'Sim_Vt_Of(IxI)'!$L17</f>
        <v>0</v>
      </c>
      <c r="AC17">
        <f>I!AB15*'Sim_Vt_Of(IxI)'!$L17</f>
        <v>0</v>
      </c>
      <c r="AD17">
        <f>I!AC15*'Sim_Vt_Of(IxI)'!$L17</f>
        <v>0</v>
      </c>
      <c r="AE17">
        <f>I!AD15*'Sim_Vt_Of(IxI)'!$L17</f>
        <v>0</v>
      </c>
      <c r="AF17">
        <f>I!AE15*'Sim_Vt_Of(IxI)'!$L17</f>
        <v>0</v>
      </c>
      <c r="AG17">
        <f>I!AF15*'Sim_Vt_Of(IxI)'!$L17</f>
        <v>0</v>
      </c>
      <c r="AH17">
        <f>I!AG15*'Sim_Vt_Of(IxI)'!$L17</f>
        <v>0</v>
      </c>
      <c r="AI17">
        <f>I!AH15*'Sim_Vt_Of(IxI)'!$L17</f>
        <v>0</v>
      </c>
      <c r="AJ17">
        <f>I!AI15*'Sim_Vt_Of(IxI)'!$L17</f>
        <v>0</v>
      </c>
      <c r="AK17">
        <f>I!AJ15*'Sim_Vt_Of(IxI)'!$L17</f>
        <v>0</v>
      </c>
      <c r="AL17">
        <f>I!AK15*'Sim_Vt_Of(IxI)'!$L17</f>
        <v>0</v>
      </c>
      <c r="AM17">
        <f>I!AL15*'Sim_Vt_Of(IxI)'!$L17</f>
        <v>0</v>
      </c>
      <c r="AN17">
        <f>I!AM15*'Sim_Vt_Of(IxI)'!$L17</f>
        <v>0</v>
      </c>
      <c r="AO17">
        <f>I!AN15*'Sim_Vt_Of(IxI)'!$L17</f>
        <v>0</v>
      </c>
      <c r="AP17">
        <f>I!AO15*'Sim_Vt_Of(IxI)'!$L17</f>
        <v>0</v>
      </c>
      <c r="AQ17">
        <f>I!AP15*'Sim_Vt_Of(IxI)'!$L17</f>
        <v>0</v>
      </c>
      <c r="AR17">
        <f>I!AQ15*'Sim_Vt_Of(IxI)'!$L17</f>
        <v>0</v>
      </c>
      <c r="AS17">
        <f>I!AR15*'Sim_Vt_Of(IxI)'!$L17</f>
        <v>0</v>
      </c>
      <c r="AT17">
        <f>I!AS15*'Sim_Vt_Of(IxI)'!$L17</f>
        <v>0</v>
      </c>
      <c r="AU17">
        <f>I!AT15*'Sim_Vt_Of(IxI)'!$L17</f>
        <v>0</v>
      </c>
      <c r="AV17">
        <f>I!AU15*'Sim_Vt_Of(IxI)'!$L17</f>
        <v>0</v>
      </c>
      <c r="AW17">
        <f>I!AV15*'Sim_Vt_Of(IxI)'!$L17</f>
        <v>0</v>
      </c>
      <c r="AX17">
        <f>I!AW15*'Sim_Vt_Of(IxI)'!$L17</f>
        <v>0</v>
      </c>
      <c r="AY17">
        <f>I!AX15*'Sim_Vt_Of(IxI)'!$L17</f>
        <v>0</v>
      </c>
      <c r="AZ17">
        <f>I!AY15*'Sim_Vt_Of(IxI)'!$L17</f>
        <v>0</v>
      </c>
      <c r="BA17">
        <f>I!AZ15*'Sim_Vt_Of(IxI)'!$L17</f>
        <v>0</v>
      </c>
      <c r="BB17">
        <f>I!BA15*'Sim_Vt_Of(IxI)'!$L17</f>
        <v>0</v>
      </c>
      <c r="BC17">
        <f>I!BB15*'Sim_Vt_Of(IxI)'!$L17</f>
        <v>0</v>
      </c>
      <c r="BD17">
        <f>I!BC15*'Sim_Vt_Of(IxI)'!$L17</f>
        <v>0</v>
      </c>
      <c r="BE17">
        <f>I!BD15*'Sim_Vt_Of(IxI)'!$L17</f>
        <v>0</v>
      </c>
      <c r="BF17">
        <f>I!BE15*'Sim_Vt_Of(IxI)'!$L17</f>
        <v>0</v>
      </c>
      <c r="BG17">
        <f>I!BF15*'Sim_Vt_Of(IxI)'!$L17</f>
        <v>0</v>
      </c>
      <c r="BH17">
        <f>I!BG15*'Sim_Vt_Of(IxI)'!$L17</f>
        <v>0</v>
      </c>
      <c r="BI17">
        <f>I!BH15*'Sim_Vt_Of(IxI)'!$L17</f>
        <v>0</v>
      </c>
      <c r="BJ17">
        <f>I!BI15*'Sim_Vt_Of(IxI)'!$L17</f>
        <v>0</v>
      </c>
      <c r="BK17">
        <f>I!BJ15*'Sim_Vt_Of(IxI)'!$L17</f>
        <v>0</v>
      </c>
      <c r="BL17">
        <f>I!BK15*'Sim_Vt_Of(IxI)'!$L17</f>
        <v>0</v>
      </c>
      <c r="BM17">
        <f>I!BL15*'Sim_Vt_Of(IxI)'!$L17</f>
        <v>0</v>
      </c>
      <c r="BN17">
        <f>I!BM15*'Sim_Vt_Of(IxI)'!$L17</f>
        <v>0</v>
      </c>
      <c r="BO17">
        <f>I!BN15*'Sim_Vt_Of(IxI)'!$L17</f>
        <v>0</v>
      </c>
      <c r="BP17">
        <f>I!BO15*'Sim_Vt_Of(IxI)'!$L17</f>
        <v>0</v>
      </c>
      <c r="BQ17">
        <f>I!BP15*'Sim_Vt_Of(IxI)'!$L17</f>
        <v>0</v>
      </c>
      <c r="BR17">
        <f>I!BQ15*'Sim_Vt_Of(IxI)'!$L17</f>
        <v>0</v>
      </c>
      <c r="BS17">
        <f>I!BR15*'Sim_Vt_Of(IxI)'!$L17</f>
        <v>0</v>
      </c>
      <c r="BT17">
        <f>I!BS15*'Sim_Vt_Of(IxI)'!$L17</f>
        <v>0</v>
      </c>
      <c r="BU17">
        <f>I!BT15*'Sim_Vt_Of(IxI)'!$L17</f>
        <v>0</v>
      </c>
      <c r="BV17">
        <f>I!BU15*'Sim_Vt_Of(IxI)'!$L17</f>
        <v>0</v>
      </c>
      <c r="BW17">
        <f>I!BV15*'Sim_Vt_Of(IxI)'!$L17</f>
        <v>0</v>
      </c>
      <c r="BX17">
        <f>I!BW15*'Sim_Vt_Of(IxI)'!$L17</f>
        <v>0</v>
      </c>
      <c r="BY17">
        <f>I!BX15*'Sim_Vt_Of(IxI)'!$L17</f>
        <v>0</v>
      </c>
    </row>
    <row r="18" spans="1:77" x14ac:dyDescent="0.25">
      <c r="A18" s="105" t="s">
        <v>15</v>
      </c>
      <c r="B18">
        <f>I!A16*'Sim_Vt_Of(IxI)'!$L18</f>
        <v>0</v>
      </c>
      <c r="C18">
        <f>I!B16*'Sim_Vt_Of(IxI)'!$L18</f>
        <v>0</v>
      </c>
      <c r="D18">
        <f>I!C16*'Sim_Vt_Of(IxI)'!$L18</f>
        <v>0</v>
      </c>
      <c r="E18">
        <f>I!D16*'Sim_Vt_Of(IxI)'!$L18</f>
        <v>0</v>
      </c>
      <c r="F18">
        <f>I!E16*'Sim_Vt_Of(IxI)'!$L18</f>
        <v>0</v>
      </c>
      <c r="G18">
        <f>I!F16*'Sim_Vt_Of(IxI)'!$L18</f>
        <v>0</v>
      </c>
      <c r="H18">
        <f>I!G16*'Sim_Vt_Of(IxI)'!$L18</f>
        <v>0</v>
      </c>
      <c r="I18">
        <f>I!H16*'Sim_Vt_Of(IxI)'!$L18</f>
        <v>0</v>
      </c>
      <c r="J18">
        <f>I!I16*'Sim_Vt_Of(IxI)'!$L18</f>
        <v>0</v>
      </c>
      <c r="K18">
        <f>I!J16*'Sim_Vt_Of(IxI)'!$L18</f>
        <v>0</v>
      </c>
      <c r="L18">
        <f>I!K16*'Sim_Vt_Of(IxI)'!$L18</f>
        <v>0</v>
      </c>
      <c r="M18">
        <f>I!L16*'Sim_Vt_Of(IxI)'!$L18</f>
        <v>0</v>
      </c>
      <c r="N18">
        <f>I!M16*'Sim_Vt_Of(IxI)'!$L18</f>
        <v>0</v>
      </c>
      <c r="O18">
        <f>I!N16*'Sim_Vt_Of(IxI)'!$L18</f>
        <v>0</v>
      </c>
      <c r="P18">
        <f>I!O16*'Sim_Vt_Of(IxI)'!$L18</f>
        <v>0</v>
      </c>
      <c r="Q18">
        <f>I!P16*'Sim_Vt_Of(IxI)'!$L18</f>
        <v>0</v>
      </c>
      <c r="R18">
        <f>I!Q16*'Sim_Vt_Of(IxI)'!$L18</f>
        <v>0</v>
      </c>
      <c r="S18">
        <f>I!R16*'Sim_Vt_Of(IxI)'!$L18</f>
        <v>0</v>
      </c>
      <c r="T18">
        <f>I!S16*'Sim_Vt_Of(IxI)'!$L18</f>
        <v>0</v>
      </c>
      <c r="U18">
        <f>I!T16*'Sim_Vt_Of(IxI)'!$L18</f>
        <v>0</v>
      </c>
      <c r="V18">
        <f>I!U16*'Sim_Vt_Of(IxI)'!$L18</f>
        <v>0</v>
      </c>
      <c r="W18">
        <f>I!V16*'Sim_Vt_Of(IxI)'!$L18</f>
        <v>0</v>
      </c>
      <c r="X18">
        <f>I!W16*'Sim_Vt_Of(IxI)'!$L18</f>
        <v>0</v>
      </c>
      <c r="Y18">
        <f>I!X16*'Sim_Vt_Of(IxI)'!$L18</f>
        <v>0</v>
      </c>
      <c r="Z18">
        <f>I!Y16*'Sim_Vt_Of(IxI)'!$L18</f>
        <v>0</v>
      </c>
      <c r="AA18">
        <f>I!Z16*'Sim_Vt_Of(IxI)'!$L18</f>
        <v>0</v>
      </c>
      <c r="AB18">
        <f>I!AA16*'Sim_Vt_Of(IxI)'!$L18</f>
        <v>0</v>
      </c>
      <c r="AC18">
        <f>I!AB16*'Sim_Vt_Of(IxI)'!$L18</f>
        <v>0</v>
      </c>
      <c r="AD18">
        <f>I!AC16*'Sim_Vt_Of(IxI)'!$L18</f>
        <v>0</v>
      </c>
      <c r="AE18">
        <f>I!AD16*'Sim_Vt_Of(IxI)'!$L18</f>
        <v>0</v>
      </c>
      <c r="AF18">
        <f>I!AE16*'Sim_Vt_Of(IxI)'!$L18</f>
        <v>0</v>
      </c>
      <c r="AG18">
        <f>I!AF16*'Sim_Vt_Of(IxI)'!$L18</f>
        <v>0</v>
      </c>
      <c r="AH18">
        <f>I!AG16*'Sim_Vt_Of(IxI)'!$L18</f>
        <v>0</v>
      </c>
      <c r="AI18">
        <f>I!AH16*'Sim_Vt_Of(IxI)'!$L18</f>
        <v>0</v>
      </c>
      <c r="AJ18">
        <f>I!AI16*'Sim_Vt_Of(IxI)'!$L18</f>
        <v>0</v>
      </c>
      <c r="AK18">
        <f>I!AJ16*'Sim_Vt_Of(IxI)'!$L18</f>
        <v>0</v>
      </c>
      <c r="AL18">
        <f>I!AK16*'Sim_Vt_Of(IxI)'!$L18</f>
        <v>0</v>
      </c>
      <c r="AM18">
        <f>I!AL16*'Sim_Vt_Of(IxI)'!$L18</f>
        <v>0</v>
      </c>
      <c r="AN18">
        <f>I!AM16*'Sim_Vt_Of(IxI)'!$L18</f>
        <v>0</v>
      </c>
      <c r="AO18">
        <f>I!AN16*'Sim_Vt_Of(IxI)'!$L18</f>
        <v>0</v>
      </c>
      <c r="AP18">
        <f>I!AO16*'Sim_Vt_Of(IxI)'!$L18</f>
        <v>0</v>
      </c>
      <c r="AQ18">
        <f>I!AP16*'Sim_Vt_Of(IxI)'!$L18</f>
        <v>0</v>
      </c>
      <c r="AR18">
        <f>I!AQ16*'Sim_Vt_Of(IxI)'!$L18</f>
        <v>0</v>
      </c>
      <c r="AS18">
        <f>I!AR16*'Sim_Vt_Of(IxI)'!$L18</f>
        <v>0</v>
      </c>
      <c r="AT18">
        <f>I!AS16*'Sim_Vt_Of(IxI)'!$L18</f>
        <v>0</v>
      </c>
      <c r="AU18">
        <f>I!AT16*'Sim_Vt_Of(IxI)'!$L18</f>
        <v>0</v>
      </c>
      <c r="AV18">
        <f>I!AU16*'Sim_Vt_Of(IxI)'!$L18</f>
        <v>0</v>
      </c>
      <c r="AW18">
        <f>I!AV16*'Sim_Vt_Of(IxI)'!$L18</f>
        <v>0</v>
      </c>
      <c r="AX18">
        <f>I!AW16*'Sim_Vt_Of(IxI)'!$L18</f>
        <v>0</v>
      </c>
      <c r="AY18">
        <f>I!AX16*'Sim_Vt_Of(IxI)'!$L18</f>
        <v>0</v>
      </c>
      <c r="AZ18">
        <f>I!AY16*'Sim_Vt_Of(IxI)'!$L18</f>
        <v>0</v>
      </c>
      <c r="BA18">
        <f>I!AZ16*'Sim_Vt_Of(IxI)'!$L18</f>
        <v>0</v>
      </c>
      <c r="BB18">
        <f>I!BA16*'Sim_Vt_Of(IxI)'!$L18</f>
        <v>0</v>
      </c>
      <c r="BC18">
        <f>I!BB16*'Sim_Vt_Of(IxI)'!$L18</f>
        <v>0</v>
      </c>
      <c r="BD18">
        <f>I!BC16*'Sim_Vt_Of(IxI)'!$L18</f>
        <v>0</v>
      </c>
      <c r="BE18">
        <f>I!BD16*'Sim_Vt_Of(IxI)'!$L18</f>
        <v>0</v>
      </c>
      <c r="BF18">
        <f>I!BE16*'Sim_Vt_Of(IxI)'!$L18</f>
        <v>0</v>
      </c>
      <c r="BG18">
        <f>I!BF16*'Sim_Vt_Of(IxI)'!$L18</f>
        <v>0</v>
      </c>
      <c r="BH18">
        <f>I!BG16*'Sim_Vt_Of(IxI)'!$L18</f>
        <v>0</v>
      </c>
      <c r="BI18">
        <f>I!BH16*'Sim_Vt_Of(IxI)'!$L18</f>
        <v>0</v>
      </c>
      <c r="BJ18">
        <f>I!BI16*'Sim_Vt_Of(IxI)'!$L18</f>
        <v>0</v>
      </c>
      <c r="BK18">
        <f>I!BJ16*'Sim_Vt_Of(IxI)'!$L18</f>
        <v>0</v>
      </c>
      <c r="BL18">
        <f>I!BK16*'Sim_Vt_Of(IxI)'!$L18</f>
        <v>0</v>
      </c>
      <c r="BM18">
        <f>I!BL16*'Sim_Vt_Of(IxI)'!$L18</f>
        <v>0</v>
      </c>
      <c r="BN18">
        <f>I!BM16*'Sim_Vt_Of(IxI)'!$L18</f>
        <v>0</v>
      </c>
      <c r="BO18">
        <f>I!BN16*'Sim_Vt_Of(IxI)'!$L18</f>
        <v>0</v>
      </c>
      <c r="BP18">
        <f>I!BO16*'Sim_Vt_Of(IxI)'!$L18</f>
        <v>0</v>
      </c>
      <c r="BQ18">
        <f>I!BP16*'Sim_Vt_Of(IxI)'!$L18</f>
        <v>0</v>
      </c>
      <c r="BR18">
        <f>I!BQ16*'Sim_Vt_Of(IxI)'!$L18</f>
        <v>0</v>
      </c>
      <c r="BS18">
        <f>I!BR16*'Sim_Vt_Of(IxI)'!$L18</f>
        <v>0</v>
      </c>
      <c r="BT18">
        <f>I!BS16*'Sim_Vt_Of(IxI)'!$L18</f>
        <v>0</v>
      </c>
      <c r="BU18">
        <f>I!BT16*'Sim_Vt_Of(IxI)'!$L18</f>
        <v>0</v>
      </c>
      <c r="BV18">
        <f>I!BU16*'Sim_Vt_Of(IxI)'!$L18</f>
        <v>0</v>
      </c>
      <c r="BW18">
        <f>I!BV16*'Sim_Vt_Of(IxI)'!$L18</f>
        <v>0</v>
      </c>
      <c r="BX18">
        <f>I!BW16*'Sim_Vt_Of(IxI)'!$L18</f>
        <v>0</v>
      </c>
      <c r="BY18">
        <f>I!BX16*'Sim_Vt_Of(IxI)'!$L18</f>
        <v>0</v>
      </c>
    </row>
    <row r="19" spans="1:77" x14ac:dyDescent="0.25">
      <c r="A19" s="105" t="s">
        <v>16</v>
      </c>
      <c r="B19">
        <f>I!A17*'Sim_Vt_Of(IxI)'!$L19</f>
        <v>0</v>
      </c>
      <c r="C19">
        <f>I!B17*'Sim_Vt_Of(IxI)'!$L19</f>
        <v>0</v>
      </c>
      <c r="D19">
        <f>I!C17*'Sim_Vt_Of(IxI)'!$L19</f>
        <v>0</v>
      </c>
      <c r="E19">
        <f>I!D17*'Sim_Vt_Of(IxI)'!$L19</f>
        <v>0</v>
      </c>
      <c r="F19">
        <f>I!E17*'Sim_Vt_Of(IxI)'!$L19</f>
        <v>0</v>
      </c>
      <c r="G19">
        <f>I!F17*'Sim_Vt_Of(IxI)'!$L19</f>
        <v>0</v>
      </c>
      <c r="H19">
        <f>I!G17*'Sim_Vt_Of(IxI)'!$L19</f>
        <v>0</v>
      </c>
      <c r="I19">
        <f>I!H17*'Sim_Vt_Of(IxI)'!$L19</f>
        <v>0</v>
      </c>
      <c r="J19">
        <f>I!I17*'Sim_Vt_Of(IxI)'!$L19</f>
        <v>0</v>
      </c>
      <c r="K19">
        <f>I!J17*'Sim_Vt_Of(IxI)'!$L19</f>
        <v>0</v>
      </c>
      <c r="L19">
        <f>I!K17*'Sim_Vt_Of(IxI)'!$L19</f>
        <v>0</v>
      </c>
      <c r="M19">
        <f>I!L17*'Sim_Vt_Of(IxI)'!$L19</f>
        <v>0</v>
      </c>
      <c r="N19">
        <f>I!M17*'Sim_Vt_Of(IxI)'!$L19</f>
        <v>0</v>
      </c>
      <c r="O19">
        <f>I!N17*'Sim_Vt_Of(IxI)'!$L19</f>
        <v>0</v>
      </c>
      <c r="P19">
        <f>I!O17*'Sim_Vt_Of(IxI)'!$L19</f>
        <v>0</v>
      </c>
      <c r="Q19">
        <f>I!P17*'Sim_Vt_Of(IxI)'!$L19</f>
        <v>0</v>
      </c>
      <c r="R19">
        <f>I!Q17*'Sim_Vt_Of(IxI)'!$L19</f>
        <v>0</v>
      </c>
      <c r="S19">
        <f>I!R17*'Sim_Vt_Of(IxI)'!$L19</f>
        <v>0</v>
      </c>
      <c r="T19">
        <f>I!S17*'Sim_Vt_Of(IxI)'!$L19</f>
        <v>0</v>
      </c>
      <c r="U19">
        <f>I!T17*'Sim_Vt_Of(IxI)'!$L19</f>
        <v>0</v>
      </c>
      <c r="V19">
        <f>I!U17*'Sim_Vt_Of(IxI)'!$L19</f>
        <v>0</v>
      </c>
      <c r="W19">
        <f>I!V17*'Sim_Vt_Of(IxI)'!$L19</f>
        <v>0</v>
      </c>
      <c r="X19">
        <f>I!W17*'Sim_Vt_Of(IxI)'!$L19</f>
        <v>0</v>
      </c>
      <c r="Y19">
        <f>I!X17*'Sim_Vt_Of(IxI)'!$L19</f>
        <v>0</v>
      </c>
      <c r="Z19">
        <f>I!Y17*'Sim_Vt_Of(IxI)'!$L19</f>
        <v>0</v>
      </c>
      <c r="AA19">
        <f>I!Z17*'Sim_Vt_Of(IxI)'!$L19</f>
        <v>0</v>
      </c>
      <c r="AB19">
        <f>I!AA17*'Sim_Vt_Of(IxI)'!$L19</f>
        <v>0</v>
      </c>
      <c r="AC19">
        <f>I!AB17*'Sim_Vt_Of(IxI)'!$L19</f>
        <v>0</v>
      </c>
      <c r="AD19">
        <f>I!AC17*'Sim_Vt_Of(IxI)'!$L19</f>
        <v>0</v>
      </c>
      <c r="AE19">
        <f>I!AD17*'Sim_Vt_Of(IxI)'!$L19</f>
        <v>0</v>
      </c>
      <c r="AF19">
        <f>I!AE17*'Sim_Vt_Of(IxI)'!$L19</f>
        <v>0</v>
      </c>
      <c r="AG19">
        <f>I!AF17*'Sim_Vt_Of(IxI)'!$L19</f>
        <v>0</v>
      </c>
      <c r="AH19">
        <f>I!AG17*'Sim_Vt_Of(IxI)'!$L19</f>
        <v>0</v>
      </c>
      <c r="AI19">
        <f>I!AH17*'Sim_Vt_Of(IxI)'!$L19</f>
        <v>0</v>
      </c>
      <c r="AJ19">
        <f>I!AI17*'Sim_Vt_Of(IxI)'!$L19</f>
        <v>0</v>
      </c>
      <c r="AK19">
        <f>I!AJ17*'Sim_Vt_Of(IxI)'!$L19</f>
        <v>0</v>
      </c>
      <c r="AL19">
        <f>I!AK17*'Sim_Vt_Of(IxI)'!$L19</f>
        <v>0</v>
      </c>
      <c r="AM19">
        <f>I!AL17*'Sim_Vt_Of(IxI)'!$L19</f>
        <v>0</v>
      </c>
      <c r="AN19">
        <f>I!AM17*'Sim_Vt_Of(IxI)'!$L19</f>
        <v>0</v>
      </c>
      <c r="AO19">
        <f>I!AN17*'Sim_Vt_Of(IxI)'!$L19</f>
        <v>0</v>
      </c>
      <c r="AP19">
        <f>I!AO17*'Sim_Vt_Of(IxI)'!$L19</f>
        <v>0</v>
      </c>
      <c r="AQ19">
        <f>I!AP17*'Sim_Vt_Of(IxI)'!$L19</f>
        <v>0</v>
      </c>
      <c r="AR19">
        <f>I!AQ17*'Sim_Vt_Of(IxI)'!$L19</f>
        <v>0</v>
      </c>
      <c r="AS19">
        <f>I!AR17*'Sim_Vt_Of(IxI)'!$L19</f>
        <v>0</v>
      </c>
      <c r="AT19">
        <f>I!AS17*'Sim_Vt_Of(IxI)'!$L19</f>
        <v>0</v>
      </c>
      <c r="AU19">
        <f>I!AT17*'Sim_Vt_Of(IxI)'!$L19</f>
        <v>0</v>
      </c>
      <c r="AV19">
        <f>I!AU17*'Sim_Vt_Of(IxI)'!$L19</f>
        <v>0</v>
      </c>
      <c r="AW19">
        <f>I!AV17*'Sim_Vt_Of(IxI)'!$L19</f>
        <v>0</v>
      </c>
      <c r="AX19">
        <f>I!AW17*'Sim_Vt_Of(IxI)'!$L19</f>
        <v>0</v>
      </c>
      <c r="AY19">
        <f>I!AX17*'Sim_Vt_Of(IxI)'!$L19</f>
        <v>0</v>
      </c>
      <c r="AZ19">
        <f>I!AY17*'Sim_Vt_Of(IxI)'!$L19</f>
        <v>0</v>
      </c>
      <c r="BA19">
        <f>I!AZ17*'Sim_Vt_Of(IxI)'!$L19</f>
        <v>0</v>
      </c>
      <c r="BB19">
        <f>I!BA17*'Sim_Vt_Of(IxI)'!$L19</f>
        <v>0</v>
      </c>
      <c r="BC19">
        <f>I!BB17*'Sim_Vt_Of(IxI)'!$L19</f>
        <v>0</v>
      </c>
      <c r="BD19">
        <f>I!BC17*'Sim_Vt_Of(IxI)'!$L19</f>
        <v>0</v>
      </c>
      <c r="BE19">
        <f>I!BD17*'Sim_Vt_Of(IxI)'!$L19</f>
        <v>0</v>
      </c>
      <c r="BF19">
        <f>I!BE17*'Sim_Vt_Of(IxI)'!$L19</f>
        <v>0</v>
      </c>
      <c r="BG19">
        <f>I!BF17*'Sim_Vt_Of(IxI)'!$L19</f>
        <v>0</v>
      </c>
      <c r="BH19">
        <f>I!BG17*'Sim_Vt_Of(IxI)'!$L19</f>
        <v>0</v>
      </c>
      <c r="BI19">
        <f>I!BH17*'Sim_Vt_Of(IxI)'!$L19</f>
        <v>0</v>
      </c>
      <c r="BJ19">
        <f>I!BI17*'Sim_Vt_Of(IxI)'!$L19</f>
        <v>0</v>
      </c>
      <c r="BK19">
        <f>I!BJ17*'Sim_Vt_Of(IxI)'!$L19</f>
        <v>0</v>
      </c>
      <c r="BL19">
        <f>I!BK17*'Sim_Vt_Of(IxI)'!$L19</f>
        <v>0</v>
      </c>
      <c r="BM19">
        <f>I!BL17*'Sim_Vt_Of(IxI)'!$L19</f>
        <v>0</v>
      </c>
      <c r="BN19">
        <f>I!BM17*'Sim_Vt_Of(IxI)'!$L19</f>
        <v>0</v>
      </c>
      <c r="BO19">
        <f>I!BN17*'Sim_Vt_Of(IxI)'!$L19</f>
        <v>0</v>
      </c>
      <c r="BP19">
        <f>I!BO17*'Sim_Vt_Of(IxI)'!$L19</f>
        <v>0</v>
      </c>
      <c r="BQ19">
        <f>I!BP17*'Sim_Vt_Of(IxI)'!$L19</f>
        <v>0</v>
      </c>
      <c r="BR19">
        <f>I!BQ17*'Sim_Vt_Of(IxI)'!$L19</f>
        <v>0</v>
      </c>
      <c r="BS19">
        <f>I!BR17*'Sim_Vt_Of(IxI)'!$L19</f>
        <v>0</v>
      </c>
      <c r="BT19">
        <f>I!BS17*'Sim_Vt_Of(IxI)'!$L19</f>
        <v>0</v>
      </c>
      <c r="BU19">
        <f>I!BT17*'Sim_Vt_Of(IxI)'!$L19</f>
        <v>0</v>
      </c>
      <c r="BV19">
        <f>I!BU17*'Sim_Vt_Of(IxI)'!$L19</f>
        <v>0</v>
      </c>
      <c r="BW19">
        <f>I!BV17*'Sim_Vt_Of(IxI)'!$L19</f>
        <v>0</v>
      </c>
      <c r="BX19">
        <f>I!BW17*'Sim_Vt_Of(IxI)'!$L19</f>
        <v>0</v>
      </c>
      <c r="BY19">
        <f>I!BX17*'Sim_Vt_Of(IxI)'!$L19</f>
        <v>0</v>
      </c>
    </row>
    <row r="20" spans="1:77" x14ac:dyDescent="0.25">
      <c r="A20" s="105" t="s">
        <v>17</v>
      </c>
      <c r="B20">
        <f>I!A18*'Sim_Vt_Of(IxI)'!$L20</f>
        <v>0</v>
      </c>
      <c r="C20">
        <f>I!B18*'Sim_Vt_Of(IxI)'!$L20</f>
        <v>0</v>
      </c>
      <c r="D20">
        <f>I!C18*'Sim_Vt_Of(IxI)'!$L20</f>
        <v>0</v>
      </c>
      <c r="E20">
        <f>I!D18*'Sim_Vt_Of(IxI)'!$L20</f>
        <v>0</v>
      </c>
      <c r="F20">
        <f>I!E18*'Sim_Vt_Of(IxI)'!$L20</f>
        <v>0</v>
      </c>
      <c r="G20">
        <f>I!F18*'Sim_Vt_Of(IxI)'!$L20</f>
        <v>0</v>
      </c>
      <c r="H20">
        <f>I!G18*'Sim_Vt_Of(IxI)'!$L20</f>
        <v>0</v>
      </c>
      <c r="I20">
        <f>I!H18*'Sim_Vt_Of(IxI)'!$L20</f>
        <v>0</v>
      </c>
      <c r="J20">
        <f>I!I18*'Sim_Vt_Of(IxI)'!$L20</f>
        <v>0</v>
      </c>
      <c r="K20">
        <f>I!J18*'Sim_Vt_Of(IxI)'!$L20</f>
        <v>0</v>
      </c>
      <c r="L20">
        <f>I!K18*'Sim_Vt_Of(IxI)'!$L20</f>
        <v>0</v>
      </c>
      <c r="M20">
        <f>I!L18*'Sim_Vt_Of(IxI)'!$L20</f>
        <v>0</v>
      </c>
      <c r="N20">
        <f>I!M18*'Sim_Vt_Of(IxI)'!$L20</f>
        <v>0</v>
      </c>
      <c r="O20">
        <f>I!N18*'Sim_Vt_Of(IxI)'!$L20</f>
        <v>0</v>
      </c>
      <c r="P20">
        <f>I!O18*'Sim_Vt_Of(IxI)'!$L20</f>
        <v>0</v>
      </c>
      <c r="Q20">
        <f>I!P18*'Sim_Vt_Of(IxI)'!$L20</f>
        <v>0</v>
      </c>
      <c r="R20">
        <f>I!Q18*'Sim_Vt_Of(IxI)'!$L20</f>
        <v>0</v>
      </c>
      <c r="S20">
        <f>I!R18*'Sim_Vt_Of(IxI)'!$L20</f>
        <v>0</v>
      </c>
      <c r="T20">
        <f>I!S18*'Sim_Vt_Of(IxI)'!$L20</f>
        <v>0</v>
      </c>
      <c r="U20">
        <f>I!T18*'Sim_Vt_Of(IxI)'!$L20</f>
        <v>0</v>
      </c>
      <c r="V20">
        <f>I!U18*'Sim_Vt_Of(IxI)'!$L20</f>
        <v>0</v>
      </c>
      <c r="W20">
        <f>I!V18*'Sim_Vt_Of(IxI)'!$L20</f>
        <v>0</v>
      </c>
      <c r="X20">
        <f>I!W18*'Sim_Vt_Of(IxI)'!$L20</f>
        <v>0</v>
      </c>
      <c r="Y20">
        <f>I!X18*'Sim_Vt_Of(IxI)'!$L20</f>
        <v>0</v>
      </c>
      <c r="Z20">
        <f>I!Y18*'Sim_Vt_Of(IxI)'!$L20</f>
        <v>0</v>
      </c>
      <c r="AA20">
        <f>I!Z18*'Sim_Vt_Of(IxI)'!$L20</f>
        <v>0</v>
      </c>
      <c r="AB20">
        <f>I!AA18*'Sim_Vt_Of(IxI)'!$L20</f>
        <v>0</v>
      </c>
      <c r="AC20">
        <f>I!AB18*'Sim_Vt_Of(IxI)'!$L20</f>
        <v>0</v>
      </c>
      <c r="AD20">
        <f>I!AC18*'Sim_Vt_Of(IxI)'!$L20</f>
        <v>0</v>
      </c>
      <c r="AE20">
        <f>I!AD18*'Sim_Vt_Of(IxI)'!$L20</f>
        <v>0</v>
      </c>
      <c r="AF20">
        <f>I!AE18*'Sim_Vt_Of(IxI)'!$L20</f>
        <v>0</v>
      </c>
      <c r="AG20">
        <f>I!AF18*'Sim_Vt_Of(IxI)'!$L20</f>
        <v>0</v>
      </c>
      <c r="AH20">
        <f>I!AG18*'Sim_Vt_Of(IxI)'!$L20</f>
        <v>0</v>
      </c>
      <c r="AI20">
        <f>I!AH18*'Sim_Vt_Of(IxI)'!$L20</f>
        <v>0</v>
      </c>
      <c r="AJ20">
        <f>I!AI18*'Sim_Vt_Of(IxI)'!$L20</f>
        <v>0</v>
      </c>
      <c r="AK20">
        <f>I!AJ18*'Sim_Vt_Of(IxI)'!$L20</f>
        <v>0</v>
      </c>
      <c r="AL20">
        <f>I!AK18*'Sim_Vt_Of(IxI)'!$L20</f>
        <v>0</v>
      </c>
      <c r="AM20">
        <f>I!AL18*'Sim_Vt_Of(IxI)'!$L20</f>
        <v>0</v>
      </c>
      <c r="AN20">
        <f>I!AM18*'Sim_Vt_Of(IxI)'!$L20</f>
        <v>0</v>
      </c>
      <c r="AO20">
        <f>I!AN18*'Sim_Vt_Of(IxI)'!$L20</f>
        <v>0</v>
      </c>
      <c r="AP20">
        <f>I!AO18*'Sim_Vt_Of(IxI)'!$L20</f>
        <v>0</v>
      </c>
      <c r="AQ20">
        <f>I!AP18*'Sim_Vt_Of(IxI)'!$L20</f>
        <v>0</v>
      </c>
      <c r="AR20">
        <f>I!AQ18*'Sim_Vt_Of(IxI)'!$L20</f>
        <v>0</v>
      </c>
      <c r="AS20">
        <f>I!AR18*'Sim_Vt_Of(IxI)'!$L20</f>
        <v>0</v>
      </c>
      <c r="AT20">
        <f>I!AS18*'Sim_Vt_Of(IxI)'!$L20</f>
        <v>0</v>
      </c>
      <c r="AU20">
        <f>I!AT18*'Sim_Vt_Of(IxI)'!$L20</f>
        <v>0</v>
      </c>
      <c r="AV20">
        <f>I!AU18*'Sim_Vt_Of(IxI)'!$L20</f>
        <v>0</v>
      </c>
      <c r="AW20">
        <f>I!AV18*'Sim_Vt_Of(IxI)'!$L20</f>
        <v>0</v>
      </c>
      <c r="AX20">
        <f>I!AW18*'Sim_Vt_Of(IxI)'!$L20</f>
        <v>0</v>
      </c>
      <c r="AY20">
        <f>I!AX18*'Sim_Vt_Of(IxI)'!$L20</f>
        <v>0</v>
      </c>
      <c r="AZ20">
        <f>I!AY18*'Sim_Vt_Of(IxI)'!$L20</f>
        <v>0</v>
      </c>
      <c r="BA20">
        <f>I!AZ18*'Sim_Vt_Of(IxI)'!$L20</f>
        <v>0</v>
      </c>
      <c r="BB20">
        <f>I!BA18*'Sim_Vt_Of(IxI)'!$L20</f>
        <v>0</v>
      </c>
      <c r="BC20">
        <f>I!BB18*'Sim_Vt_Of(IxI)'!$L20</f>
        <v>0</v>
      </c>
      <c r="BD20">
        <f>I!BC18*'Sim_Vt_Of(IxI)'!$L20</f>
        <v>0</v>
      </c>
      <c r="BE20">
        <f>I!BD18*'Sim_Vt_Of(IxI)'!$L20</f>
        <v>0</v>
      </c>
      <c r="BF20">
        <f>I!BE18*'Sim_Vt_Of(IxI)'!$L20</f>
        <v>0</v>
      </c>
      <c r="BG20">
        <f>I!BF18*'Sim_Vt_Of(IxI)'!$L20</f>
        <v>0</v>
      </c>
      <c r="BH20">
        <f>I!BG18*'Sim_Vt_Of(IxI)'!$L20</f>
        <v>0</v>
      </c>
      <c r="BI20">
        <f>I!BH18*'Sim_Vt_Of(IxI)'!$L20</f>
        <v>0</v>
      </c>
      <c r="BJ20">
        <f>I!BI18*'Sim_Vt_Of(IxI)'!$L20</f>
        <v>0</v>
      </c>
      <c r="BK20">
        <f>I!BJ18*'Sim_Vt_Of(IxI)'!$L20</f>
        <v>0</v>
      </c>
      <c r="BL20">
        <f>I!BK18*'Sim_Vt_Of(IxI)'!$L20</f>
        <v>0</v>
      </c>
      <c r="BM20">
        <f>I!BL18*'Sim_Vt_Of(IxI)'!$L20</f>
        <v>0</v>
      </c>
      <c r="BN20">
        <f>I!BM18*'Sim_Vt_Of(IxI)'!$L20</f>
        <v>0</v>
      </c>
      <c r="BO20">
        <f>I!BN18*'Sim_Vt_Of(IxI)'!$L20</f>
        <v>0</v>
      </c>
      <c r="BP20">
        <f>I!BO18*'Sim_Vt_Of(IxI)'!$L20</f>
        <v>0</v>
      </c>
      <c r="BQ20">
        <f>I!BP18*'Sim_Vt_Of(IxI)'!$L20</f>
        <v>0</v>
      </c>
      <c r="BR20">
        <f>I!BQ18*'Sim_Vt_Of(IxI)'!$L20</f>
        <v>0</v>
      </c>
      <c r="BS20">
        <f>I!BR18*'Sim_Vt_Of(IxI)'!$L20</f>
        <v>0</v>
      </c>
      <c r="BT20">
        <f>I!BS18*'Sim_Vt_Of(IxI)'!$L20</f>
        <v>0</v>
      </c>
      <c r="BU20">
        <f>I!BT18*'Sim_Vt_Of(IxI)'!$L20</f>
        <v>0</v>
      </c>
      <c r="BV20">
        <f>I!BU18*'Sim_Vt_Of(IxI)'!$L20</f>
        <v>0</v>
      </c>
      <c r="BW20">
        <f>I!BV18*'Sim_Vt_Of(IxI)'!$L20</f>
        <v>0</v>
      </c>
      <c r="BX20">
        <f>I!BW18*'Sim_Vt_Of(IxI)'!$L20</f>
        <v>0</v>
      </c>
      <c r="BY20">
        <f>I!BX18*'Sim_Vt_Of(IxI)'!$L20</f>
        <v>0</v>
      </c>
    </row>
    <row r="21" spans="1:77" x14ac:dyDescent="0.25">
      <c r="A21" s="105" t="s">
        <v>18</v>
      </c>
      <c r="B21">
        <f>I!A19*'Sim_Vt_Of(IxI)'!$L21</f>
        <v>0</v>
      </c>
      <c r="C21">
        <f>I!B19*'Sim_Vt_Of(IxI)'!$L21</f>
        <v>0</v>
      </c>
      <c r="D21">
        <f>I!C19*'Sim_Vt_Of(IxI)'!$L21</f>
        <v>0</v>
      </c>
      <c r="E21">
        <f>I!D19*'Sim_Vt_Of(IxI)'!$L21</f>
        <v>0</v>
      </c>
      <c r="F21">
        <f>I!E19*'Sim_Vt_Of(IxI)'!$L21</f>
        <v>0</v>
      </c>
      <c r="G21">
        <f>I!F19*'Sim_Vt_Of(IxI)'!$L21</f>
        <v>0</v>
      </c>
      <c r="H21">
        <f>I!G19*'Sim_Vt_Of(IxI)'!$L21</f>
        <v>0</v>
      </c>
      <c r="I21">
        <f>I!H19*'Sim_Vt_Of(IxI)'!$L21</f>
        <v>0</v>
      </c>
      <c r="J21">
        <f>I!I19*'Sim_Vt_Of(IxI)'!$L21</f>
        <v>0</v>
      </c>
      <c r="K21">
        <f>I!J19*'Sim_Vt_Of(IxI)'!$L21</f>
        <v>0</v>
      </c>
      <c r="L21">
        <f>I!K19*'Sim_Vt_Of(IxI)'!$L21</f>
        <v>0</v>
      </c>
      <c r="M21">
        <f>I!L19*'Sim_Vt_Of(IxI)'!$L21</f>
        <v>0</v>
      </c>
      <c r="N21">
        <f>I!M19*'Sim_Vt_Of(IxI)'!$L21</f>
        <v>0</v>
      </c>
      <c r="O21">
        <f>I!N19*'Sim_Vt_Of(IxI)'!$L21</f>
        <v>0</v>
      </c>
      <c r="P21">
        <f>I!O19*'Sim_Vt_Of(IxI)'!$L21</f>
        <v>0</v>
      </c>
      <c r="Q21">
        <f>I!P19*'Sim_Vt_Of(IxI)'!$L21</f>
        <v>0</v>
      </c>
      <c r="R21">
        <f>I!Q19*'Sim_Vt_Of(IxI)'!$L21</f>
        <v>0</v>
      </c>
      <c r="S21">
        <f>I!R19*'Sim_Vt_Of(IxI)'!$L21</f>
        <v>0</v>
      </c>
      <c r="T21">
        <f>I!S19*'Sim_Vt_Of(IxI)'!$L21</f>
        <v>0</v>
      </c>
      <c r="U21">
        <f>I!T19*'Sim_Vt_Of(IxI)'!$L21</f>
        <v>0</v>
      </c>
      <c r="V21">
        <f>I!U19*'Sim_Vt_Of(IxI)'!$L21</f>
        <v>0</v>
      </c>
      <c r="W21">
        <f>I!V19*'Sim_Vt_Of(IxI)'!$L21</f>
        <v>0</v>
      </c>
      <c r="X21">
        <f>I!W19*'Sim_Vt_Of(IxI)'!$L21</f>
        <v>0</v>
      </c>
      <c r="Y21">
        <f>I!X19*'Sim_Vt_Of(IxI)'!$L21</f>
        <v>0</v>
      </c>
      <c r="Z21">
        <f>I!Y19*'Sim_Vt_Of(IxI)'!$L21</f>
        <v>0</v>
      </c>
      <c r="AA21">
        <f>I!Z19*'Sim_Vt_Of(IxI)'!$L21</f>
        <v>0</v>
      </c>
      <c r="AB21">
        <f>I!AA19*'Sim_Vt_Of(IxI)'!$L21</f>
        <v>0</v>
      </c>
      <c r="AC21">
        <f>I!AB19*'Sim_Vt_Of(IxI)'!$L21</f>
        <v>0</v>
      </c>
      <c r="AD21">
        <f>I!AC19*'Sim_Vt_Of(IxI)'!$L21</f>
        <v>0</v>
      </c>
      <c r="AE21">
        <f>I!AD19*'Sim_Vt_Of(IxI)'!$L21</f>
        <v>0</v>
      </c>
      <c r="AF21">
        <f>I!AE19*'Sim_Vt_Of(IxI)'!$L21</f>
        <v>0</v>
      </c>
      <c r="AG21">
        <f>I!AF19*'Sim_Vt_Of(IxI)'!$L21</f>
        <v>0</v>
      </c>
      <c r="AH21">
        <f>I!AG19*'Sim_Vt_Of(IxI)'!$L21</f>
        <v>0</v>
      </c>
      <c r="AI21">
        <f>I!AH19*'Sim_Vt_Of(IxI)'!$L21</f>
        <v>0</v>
      </c>
      <c r="AJ21">
        <f>I!AI19*'Sim_Vt_Of(IxI)'!$L21</f>
        <v>0</v>
      </c>
      <c r="AK21">
        <f>I!AJ19*'Sim_Vt_Of(IxI)'!$L21</f>
        <v>0</v>
      </c>
      <c r="AL21">
        <f>I!AK19*'Sim_Vt_Of(IxI)'!$L21</f>
        <v>0</v>
      </c>
      <c r="AM21">
        <f>I!AL19*'Sim_Vt_Of(IxI)'!$L21</f>
        <v>0</v>
      </c>
      <c r="AN21">
        <f>I!AM19*'Sim_Vt_Of(IxI)'!$L21</f>
        <v>0</v>
      </c>
      <c r="AO21">
        <f>I!AN19*'Sim_Vt_Of(IxI)'!$L21</f>
        <v>0</v>
      </c>
      <c r="AP21">
        <f>I!AO19*'Sim_Vt_Of(IxI)'!$L21</f>
        <v>0</v>
      </c>
      <c r="AQ21">
        <f>I!AP19*'Sim_Vt_Of(IxI)'!$L21</f>
        <v>0</v>
      </c>
      <c r="AR21">
        <f>I!AQ19*'Sim_Vt_Of(IxI)'!$L21</f>
        <v>0</v>
      </c>
      <c r="AS21">
        <f>I!AR19*'Sim_Vt_Of(IxI)'!$L21</f>
        <v>0</v>
      </c>
      <c r="AT21">
        <f>I!AS19*'Sim_Vt_Of(IxI)'!$L21</f>
        <v>0</v>
      </c>
      <c r="AU21">
        <f>I!AT19*'Sim_Vt_Of(IxI)'!$L21</f>
        <v>0</v>
      </c>
      <c r="AV21">
        <f>I!AU19*'Sim_Vt_Of(IxI)'!$L21</f>
        <v>0</v>
      </c>
      <c r="AW21">
        <f>I!AV19*'Sim_Vt_Of(IxI)'!$L21</f>
        <v>0</v>
      </c>
      <c r="AX21">
        <f>I!AW19*'Sim_Vt_Of(IxI)'!$L21</f>
        <v>0</v>
      </c>
      <c r="AY21">
        <f>I!AX19*'Sim_Vt_Of(IxI)'!$L21</f>
        <v>0</v>
      </c>
      <c r="AZ21">
        <f>I!AY19*'Sim_Vt_Of(IxI)'!$L21</f>
        <v>0</v>
      </c>
      <c r="BA21">
        <f>I!AZ19*'Sim_Vt_Of(IxI)'!$L21</f>
        <v>0</v>
      </c>
      <c r="BB21">
        <f>I!BA19*'Sim_Vt_Of(IxI)'!$L21</f>
        <v>0</v>
      </c>
      <c r="BC21">
        <f>I!BB19*'Sim_Vt_Of(IxI)'!$L21</f>
        <v>0</v>
      </c>
      <c r="BD21">
        <f>I!BC19*'Sim_Vt_Of(IxI)'!$L21</f>
        <v>0</v>
      </c>
      <c r="BE21">
        <f>I!BD19*'Sim_Vt_Of(IxI)'!$L21</f>
        <v>0</v>
      </c>
      <c r="BF21">
        <f>I!BE19*'Sim_Vt_Of(IxI)'!$L21</f>
        <v>0</v>
      </c>
      <c r="BG21">
        <f>I!BF19*'Sim_Vt_Of(IxI)'!$L21</f>
        <v>0</v>
      </c>
      <c r="BH21">
        <f>I!BG19*'Sim_Vt_Of(IxI)'!$L21</f>
        <v>0</v>
      </c>
      <c r="BI21">
        <f>I!BH19*'Sim_Vt_Of(IxI)'!$L21</f>
        <v>0</v>
      </c>
      <c r="BJ21">
        <f>I!BI19*'Sim_Vt_Of(IxI)'!$L21</f>
        <v>0</v>
      </c>
      <c r="BK21">
        <f>I!BJ19*'Sim_Vt_Of(IxI)'!$L21</f>
        <v>0</v>
      </c>
      <c r="BL21">
        <f>I!BK19*'Sim_Vt_Of(IxI)'!$L21</f>
        <v>0</v>
      </c>
      <c r="BM21">
        <f>I!BL19*'Sim_Vt_Of(IxI)'!$L21</f>
        <v>0</v>
      </c>
      <c r="BN21">
        <f>I!BM19*'Sim_Vt_Of(IxI)'!$L21</f>
        <v>0</v>
      </c>
      <c r="BO21">
        <f>I!BN19*'Sim_Vt_Of(IxI)'!$L21</f>
        <v>0</v>
      </c>
      <c r="BP21">
        <f>I!BO19*'Sim_Vt_Of(IxI)'!$L21</f>
        <v>0</v>
      </c>
      <c r="BQ21">
        <f>I!BP19*'Sim_Vt_Of(IxI)'!$L21</f>
        <v>0</v>
      </c>
      <c r="BR21">
        <f>I!BQ19*'Sim_Vt_Of(IxI)'!$L21</f>
        <v>0</v>
      </c>
      <c r="BS21">
        <f>I!BR19*'Sim_Vt_Of(IxI)'!$L21</f>
        <v>0</v>
      </c>
      <c r="BT21">
        <f>I!BS19*'Sim_Vt_Of(IxI)'!$L21</f>
        <v>0</v>
      </c>
      <c r="BU21">
        <f>I!BT19*'Sim_Vt_Of(IxI)'!$L21</f>
        <v>0</v>
      </c>
      <c r="BV21">
        <f>I!BU19*'Sim_Vt_Of(IxI)'!$L21</f>
        <v>0</v>
      </c>
      <c r="BW21">
        <f>I!BV19*'Sim_Vt_Of(IxI)'!$L21</f>
        <v>0</v>
      </c>
      <c r="BX21">
        <f>I!BW19*'Sim_Vt_Of(IxI)'!$L21</f>
        <v>0</v>
      </c>
      <c r="BY21">
        <f>I!BX19*'Sim_Vt_Of(IxI)'!$L21</f>
        <v>0</v>
      </c>
    </row>
    <row r="22" spans="1:77" x14ac:dyDescent="0.25">
      <c r="A22" s="105" t="s">
        <v>19</v>
      </c>
      <c r="B22">
        <f>I!A20*'Sim_Vt_Of(IxI)'!$L22</f>
        <v>0</v>
      </c>
      <c r="C22">
        <f>I!B20*'Sim_Vt_Of(IxI)'!$L22</f>
        <v>0</v>
      </c>
      <c r="D22">
        <f>I!C20*'Sim_Vt_Of(IxI)'!$L22</f>
        <v>0</v>
      </c>
      <c r="E22">
        <f>I!D20*'Sim_Vt_Of(IxI)'!$L22</f>
        <v>0</v>
      </c>
      <c r="F22">
        <f>I!E20*'Sim_Vt_Of(IxI)'!$L22</f>
        <v>0</v>
      </c>
      <c r="G22">
        <f>I!F20*'Sim_Vt_Of(IxI)'!$L22</f>
        <v>0</v>
      </c>
      <c r="H22">
        <f>I!G20*'Sim_Vt_Of(IxI)'!$L22</f>
        <v>0</v>
      </c>
      <c r="I22">
        <f>I!H20*'Sim_Vt_Of(IxI)'!$L22</f>
        <v>0</v>
      </c>
      <c r="J22">
        <f>I!I20*'Sim_Vt_Of(IxI)'!$L22</f>
        <v>0</v>
      </c>
      <c r="K22">
        <f>I!J20*'Sim_Vt_Of(IxI)'!$L22</f>
        <v>0</v>
      </c>
      <c r="L22">
        <f>I!K20*'Sim_Vt_Of(IxI)'!$L22</f>
        <v>0</v>
      </c>
      <c r="M22">
        <f>I!L20*'Sim_Vt_Of(IxI)'!$L22</f>
        <v>0</v>
      </c>
      <c r="N22">
        <f>I!M20*'Sim_Vt_Of(IxI)'!$L22</f>
        <v>0</v>
      </c>
      <c r="O22">
        <f>I!N20*'Sim_Vt_Of(IxI)'!$L22</f>
        <v>0</v>
      </c>
      <c r="P22">
        <f>I!O20*'Sim_Vt_Of(IxI)'!$L22</f>
        <v>0</v>
      </c>
      <c r="Q22">
        <f>I!P20*'Sim_Vt_Of(IxI)'!$L22</f>
        <v>0</v>
      </c>
      <c r="R22">
        <f>I!Q20*'Sim_Vt_Of(IxI)'!$L22</f>
        <v>0</v>
      </c>
      <c r="S22">
        <f>I!R20*'Sim_Vt_Of(IxI)'!$L22</f>
        <v>0</v>
      </c>
      <c r="T22">
        <f>I!S20*'Sim_Vt_Of(IxI)'!$L22</f>
        <v>0</v>
      </c>
      <c r="U22">
        <f>I!T20*'Sim_Vt_Of(IxI)'!$L22</f>
        <v>0</v>
      </c>
      <c r="V22">
        <f>I!U20*'Sim_Vt_Of(IxI)'!$L22</f>
        <v>0</v>
      </c>
      <c r="W22">
        <f>I!V20*'Sim_Vt_Of(IxI)'!$L22</f>
        <v>0</v>
      </c>
      <c r="X22">
        <f>I!W20*'Sim_Vt_Of(IxI)'!$L22</f>
        <v>0</v>
      </c>
      <c r="Y22">
        <f>I!X20*'Sim_Vt_Of(IxI)'!$L22</f>
        <v>0</v>
      </c>
      <c r="Z22">
        <f>I!Y20*'Sim_Vt_Of(IxI)'!$L22</f>
        <v>0</v>
      </c>
      <c r="AA22">
        <f>I!Z20*'Sim_Vt_Of(IxI)'!$L22</f>
        <v>0</v>
      </c>
      <c r="AB22">
        <f>I!AA20*'Sim_Vt_Of(IxI)'!$L22</f>
        <v>0</v>
      </c>
      <c r="AC22">
        <f>I!AB20*'Sim_Vt_Of(IxI)'!$L22</f>
        <v>0</v>
      </c>
      <c r="AD22">
        <f>I!AC20*'Sim_Vt_Of(IxI)'!$L22</f>
        <v>0</v>
      </c>
      <c r="AE22">
        <f>I!AD20*'Sim_Vt_Of(IxI)'!$L22</f>
        <v>0</v>
      </c>
      <c r="AF22">
        <f>I!AE20*'Sim_Vt_Of(IxI)'!$L22</f>
        <v>0</v>
      </c>
      <c r="AG22">
        <f>I!AF20*'Sim_Vt_Of(IxI)'!$L22</f>
        <v>0</v>
      </c>
      <c r="AH22">
        <f>I!AG20*'Sim_Vt_Of(IxI)'!$L22</f>
        <v>0</v>
      </c>
      <c r="AI22">
        <f>I!AH20*'Sim_Vt_Of(IxI)'!$L22</f>
        <v>0</v>
      </c>
      <c r="AJ22">
        <f>I!AI20*'Sim_Vt_Of(IxI)'!$L22</f>
        <v>0</v>
      </c>
      <c r="AK22">
        <f>I!AJ20*'Sim_Vt_Of(IxI)'!$L22</f>
        <v>0</v>
      </c>
      <c r="AL22">
        <f>I!AK20*'Sim_Vt_Of(IxI)'!$L22</f>
        <v>0</v>
      </c>
      <c r="AM22">
        <f>I!AL20*'Sim_Vt_Of(IxI)'!$L22</f>
        <v>0</v>
      </c>
      <c r="AN22">
        <f>I!AM20*'Sim_Vt_Of(IxI)'!$L22</f>
        <v>0</v>
      </c>
      <c r="AO22">
        <f>I!AN20*'Sim_Vt_Of(IxI)'!$L22</f>
        <v>0</v>
      </c>
      <c r="AP22">
        <f>I!AO20*'Sim_Vt_Of(IxI)'!$L22</f>
        <v>0</v>
      </c>
      <c r="AQ22">
        <f>I!AP20*'Sim_Vt_Of(IxI)'!$L22</f>
        <v>0</v>
      </c>
      <c r="AR22">
        <f>I!AQ20*'Sim_Vt_Of(IxI)'!$L22</f>
        <v>0</v>
      </c>
      <c r="AS22">
        <f>I!AR20*'Sim_Vt_Of(IxI)'!$L22</f>
        <v>0</v>
      </c>
      <c r="AT22">
        <f>I!AS20*'Sim_Vt_Of(IxI)'!$L22</f>
        <v>0</v>
      </c>
      <c r="AU22">
        <f>I!AT20*'Sim_Vt_Of(IxI)'!$L22</f>
        <v>0</v>
      </c>
      <c r="AV22">
        <f>I!AU20*'Sim_Vt_Of(IxI)'!$L22</f>
        <v>0</v>
      </c>
      <c r="AW22">
        <f>I!AV20*'Sim_Vt_Of(IxI)'!$L22</f>
        <v>0</v>
      </c>
      <c r="AX22">
        <f>I!AW20*'Sim_Vt_Of(IxI)'!$L22</f>
        <v>0</v>
      </c>
      <c r="AY22">
        <f>I!AX20*'Sim_Vt_Of(IxI)'!$L22</f>
        <v>0</v>
      </c>
      <c r="AZ22">
        <f>I!AY20*'Sim_Vt_Of(IxI)'!$L22</f>
        <v>0</v>
      </c>
      <c r="BA22">
        <f>I!AZ20*'Sim_Vt_Of(IxI)'!$L22</f>
        <v>0</v>
      </c>
      <c r="BB22">
        <f>I!BA20*'Sim_Vt_Of(IxI)'!$L22</f>
        <v>0</v>
      </c>
      <c r="BC22">
        <f>I!BB20*'Sim_Vt_Of(IxI)'!$L22</f>
        <v>0</v>
      </c>
      <c r="BD22">
        <f>I!BC20*'Sim_Vt_Of(IxI)'!$L22</f>
        <v>0</v>
      </c>
      <c r="BE22">
        <f>I!BD20*'Sim_Vt_Of(IxI)'!$L22</f>
        <v>0</v>
      </c>
      <c r="BF22">
        <f>I!BE20*'Sim_Vt_Of(IxI)'!$L22</f>
        <v>0</v>
      </c>
      <c r="BG22">
        <f>I!BF20*'Sim_Vt_Of(IxI)'!$L22</f>
        <v>0</v>
      </c>
      <c r="BH22">
        <f>I!BG20*'Sim_Vt_Of(IxI)'!$L22</f>
        <v>0</v>
      </c>
      <c r="BI22">
        <f>I!BH20*'Sim_Vt_Of(IxI)'!$L22</f>
        <v>0</v>
      </c>
      <c r="BJ22">
        <f>I!BI20*'Sim_Vt_Of(IxI)'!$L22</f>
        <v>0</v>
      </c>
      <c r="BK22">
        <f>I!BJ20*'Sim_Vt_Of(IxI)'!$L22</f>
        <v>0</v>
      </c>
      <c r="BL22">
        <f>I!BK20*'Sim_Vt_Of(IxI)'!$L22</f>
        <v>0</v>
      </c>
      <c r="BM22">
        <f>I!BL20*'Sim_Vt_Of(IxI)'!$L22</f>
        <v>0</v>
      </c>
      <c r="BN22">
        <f>I!BM20*'Sim_Vt_Of(IxI)'!$L22</f>
        <v>0</v>
      </c>
      <c r="BO22">
        <f>I!BN20*'Sim_Vt_Of(IxI)'!$L22</f>
        <v>0</v>
      </c>
      <c r="BP22">
        <f>I!BO20*'Sim_Vt_Of(IxI)'!$L22</f>
        <v>0</v>
      </c>
      <c r="BQ22">
        <f>I!BP20*'Sim_Vt_Of(IxI)'!$L22</f>
        <v>0</v>
      </c>
      <c r="BR22">
        <f>I!BQ20*'Sim_Vt_Of(IxI)'!$L22</f>
        <v>0</v>
      </c>
      <c r="BS22">
        <f>I!BR20*'Sim_Vt_Of(IxI)'!$L22</f>
        <v>0</v>
      </c>
      <c r="BT22">
        <f>I!BS20*'Sim_Vt_Of(IxI)'!$L22</f>
        <v>0</v>
      </c>
      <c r="BU22">
        <f>I!BT20*'Sim_Vt_Of(IxI)'!$L22</f>
        <v>0</v>
      </c>
      <c r="BV22">
        <f>I!BU20*'Sim_Vt_Of(IxI)'!$L22</f>
        <v>0</v>
      </c>
      <c r="BW22">
        <f>I!BV20*'Sim_Vt_Of(IxI)'!$L22</f>
        <v>0</v>
      </c>
      <c r="BX22">
        <f>I!BW20*'Sim_Vt_Of(IxI)'!$L22</f>
        <v>0</v>
      </c>
      <c r="BY22">
        <f>I!BX20*'Sim_Vt_Of(IxI)'!$L22</f>
        <v>0</v>
      </c>
    </row>
    <row r="23" spans="1:77" x14ac:dyDescent="0.25">
      <c r="A23" s="105" t="s">
        <v>20</v>
      </c>
      <c r="B23">
        <f>I!A21*'Sim_Vt_Of(IxI)'!$L23</f>
        <v>0</v>
      </c>
      <c r="C23">
        <f>I!B21*'Sim_Vt_Of(IxI)'!$L23</f>
        <v>0</v>
      </c>
      <c r="D23">
        <f>I!C21*'Sim_Vt_Of(IxI)'!$L23</f>
        <v>0</v>
      </c>
      <c r="E23">
        <f>I!D21*'Sim_Vt_Of(IxI)'!$L23</f>
        <v>0</v>
      </c>
      <c r="F23">
        <f>I!E21*'Sim_Vt_Of(IxI)'!$L23</f>
        <v>0</v>
      </c>
      <c r="G23">
        <f>I!F21*'Sim_Vt_Of(IxI)'!$L23</f>
        <v>0</v>
      </c>
      <c r="H23">
        <f>I!G21*'Sim_Vt_Of(IxI)'!$L23</f>
        <v>0</v>
      </c>
      <c r="I23">
        <f>I!H21*'Sim_Vt_Of(IxI)'!$L23</f>
        <v>0</v>
      </c>
      <c r="J23">
        <f>I!I21*'Sim_Vt_Of(IxI)'!$L23</f>
        <v>0</v>
      </c>
      <c r="K23">
        <f>I!J21*'Sim_Vt_Of(IxI)'!$L23</f>
        <v>0</v>
      </c>
      <c r="L23">
        <f>I!K21*'Sim_Vt_Of(IxI)'!$L23</f>
        <v>0</v>
      </c>
      <c r="M23">
        <f>I!L21*'Sim_Vt_Of(IxI)'!$L23</f>
        <v>0</v>
      </c>
      <c r="N23">
        <f>I!M21*'Sim_Vt_Of(IxI)'!$L23</f>
        <v>0</v>
      </c>
      <c r="O23">
        <f>I!N21*'Sim_Vt_Of(IxI)'!$L23</f>
        <v>0</v>
      </c>
      <c r="P23">
        <f>I!O21*'Sim_Vt_Of(IxI)'!$L23</f>
        <v>0</v>
      </c>
      <c r="Q23">
        <f>I!P21*'Sim_Vt_Of(IxI)'!$L23</f>
        <v>0</v>
      </c>
      <c r="R23">
        <f>I!Q21*'Sim_Vt_Of(IxI)'!$L23</f>
        <v>0</v>
      </c>
      <c r="S23">
        <f>I!R21*'Sim_Vt_Of(IxI)'!$L23</f>
        <v>0</v>
      </c>
      <c r="T23">
        <f>I!S21*'Sim_Vt_Of(IxI)'!$L23</f>
        <v>0</v>
      </c>
      <c r="U23">
        <f>I!T21*'Sim_Vt_Of(IxI)'!$L23</f>
        <v>0</v>
      </c>
      <c r="V23">
        <f>I!U21*'Sim_Vt_Of(IxI)'!$L23</f>
        <v>0</v>
      </c>
      <c r="W23">
        <f>I!V21*'Sim_Vt_Of(IxI)'!$L23</f>
        <v>0</v>
      </c>
      <c r="X23">
        <f>I!W21*'Sim_Vt_Of(IxI)'!$L23</f>
        <v>0</v>
      </c>
      <c r="Y23">
        <f>I!X21*'Sim_Vt_Of(IxI)'!$L23</f>
        <v>0</v>
      </c>
      <c r="Z23">
        <f>I!Y21*'Sim_Vt_Of(IxI)'!$L23</f>
        <v>0</v>
      </c>
      <c r="AA23">
        <f>I!Z21*'Sim_Vt_Of(IxI)'!$L23</f>
        <v>0</v>
      </c>
      <c r="AB23">
        <f>I!AA21*'Sim_Vt_Of(IxI)'!$L23</f>
        <v>0</v>
      </c>
      <c r="AC23">
        <f>I!AB21*'Sim_Vt_Of(IxI)'!$L23</f>
        <v>0</v>
      </c>
      <c r="AD23">
        <f>I!AC21*'Sim_Vt_Of(IxI)'!$L23</f>
        <v>0</v>
      </c>
      <c r="AE23">
        <f>I!AD21*'Sim_Vt_Of(IxI)'!$L23</f>
        <v>0</v>
      </c>
      <c r="AF23">
        <f>I!AE21*'Sim_Vt_Of(IxI)'!$L23</f>
        <v>0</v>
      </c>
      <c r="AG23">
        <f>I!AF21*'Sim_Vt_Of(IxI)'!$L23</f>
        <v>0</v>
      </c>
      <c r="AH23">
        <f>I!AG21*'Sim_Vt_Of(IxI)'!$L23</f>
        <v>0</v>
      </c>
      <c r="AI23">
        <f>I!AH21*'Sim_Vt_Of(IxI)'!$L23</f>
        <v>0</v>
      </c>
      <c r="AJ23">
        <f>I!AI21*'Sim_Vt_Of(IxI)'!$L23</f>
        <v>0</v>
      </c>
      <c r="AK23">
        <f>I!AJ21*'Sim_Vt_Of(IxI)'!$L23</f>
        <v>0</v>
      </c>
      <c r="AL23">
        <f>I!AK21*'Sim_Vt_Of(IxI)'!$L23</f>
        <v>0</v>
      </c>
      <c r="AM23">
        <f>I!AL21*'Sim_Vt_Of(IxI)'!$L23</f>
        <v>0</v>
      </c>
      <c r="AN23">
        <f>I!AM21*'Sim_Vt_Of(IxI)'!$L23</f>
        <v>0</v>
      </c>
      <c r="AO23">
        <f>I!AN21*'Sim_Vt_Of(IxI)'!$L23</f>
        <v>0</v>
      </c>
      <c r="AP23">
        <f>I!AO21*'Sim_Vt_Of(IxI)'!$L23</f>
        <v>0</v>
      </c>
      <c r="AQ23">
        <f>I!AP21*'Sim_Vt_Of(IxI)'!$L23</f>
        <v>0</v>
      </c>
      <c r="AR23">
        <f>I!AQ21*'Sim_Vt_Of(IxI)'!$L23</f>
        <v>0</v>
      </c>
      <c r="AS23">
        <f>I!AR21*'Sim_Vt_Of(IxI)'!$L23</f>
        <v>0</v>
      </c>
      <c r="AT23">
        <f>I!AS21*'Sim_Vt_Of(IxI)'!$L23</f>
        <v>0</v>
      </c>
      <c r="AU23">
        <f>I!AT21*'Sim_Vt_Of(IxI)'!$L23</f>
        <v>0</v>
      </c>
      <c r="AV23">
        <f>I!AU21*'Sim_Vt_Of(IxI)'!$L23</f>
        <v>0</v>
      </c>
      <c r="AW23">
        <f>I!AV21*'Sim_Vt_Of(IxI)'!$L23</f>
        <v>0</v>
      </c>
      <c r="AX23">
        <f>I!AW21*'Sim_Vt_Of(IxI)'!$L23</f>
        <v>0</v>
      </c>
      <c r="AY23">
        <f>I!AX21*'Sim_Vt_Of(IxI)'!$L23</f>
        <v>0</v>
      </c>
      <c r="AZ23">
        <f>I!AY21*'Sim_Vt_Of(IxI)'!$L23</f>
        <v>0</v>
      </c>
      <c r="BA23">
        <f>I!AZ21*'Sim_Vt_Of(IxI)'!$L23</f>
        <v>0</v>
      </c>
      <c r="BB23">
        <f>I!BA21*'Sim_Vt_Of(IxI)'!$L23</f>
        <v>0</v>
      </c>
      <c r="BC23">
        <f>I!BB21*'Sim_Vt_Of(IxI)'!$L23</f>
        <v>0</v>
      </c>
      <c r="BD23">
        <f>I!BC21*'Sim_Vt_Of(IxI)'!$L23</f>
        <v>0</v>
      </c>
      <c r="BE23">
        <f>I!BD21*'Sim_Vt_Of(IxI)'!$L23</f>
        <v>0</v>
      </c>
      <c r="BF23">
        <f>I!BE21*'Sim_Vt_Of(IxI)'!$L23</f>
        <v>0</v>
      </c>
      <c r="BG23">
        <f>I!BF21*'Sim_Vt_Of(IxI)'!$L23</f>
        <v>0</v>
      </c>
      <c r="BH23">
        <f>I!BG21*'Sim_Vt_Of(IxI)'!$L23</f>
        <v>0</v>
      </c>
      <c r="BI23">
        <f>I!BH21*'Sim_Vt_Of(IxI)'!$L23</f>
        <v>0</v>
      </c>
      <c r="BJ23">
        <f>I!BI21*'Sim_Vt_Of(IxI)'!$L23</f>
        <v>0</v>
      </c>
      <c r="BK23">
        <f>I!BJ21*'Sim_Vt_Of(IxI)'!$L23</f>
        <v>0</v>
      </c>
      <c r="BL23">
        <f>I!BK21*'Sim_Vt_Of(IxI)'!$L23</f>
        <v>0</v>
      </c>
      <c r="BM23">
        <f>I!BL21*'Sim_Vt_Of(IxI)'!$L23</f>
        <v>0</v>
      </c>
      <c r="BN23">
        <f>I!BM21*'Sim_Vt_Of(IxI)'!$L23</f>
        <v>0</v>
      </c>
      <c r="BO23">
        <f>I!BN21*'Sim_Vt_Of(IxI)'!$L23</f>
        <v>0</v>
      </c>
      <c r="BP23">
        <f>I!BO21*'Sim_Vt_Of(IxI)'!$L23</f>
        <v>0</v>
      </c>
      <c r="BQ23">
        <f>I!BP21*'Sim_Vt_Of(IxI)'!$L23</f>
        <v>0</v>
      </c>
      <c r="BR23">
        <f>I!BQ21*'Sim_Vt_Of(IxI)'!$L23</f>
        <v>0</v>
      </c>
      <c r="BS23">
        <f>I!BR21*'Sim_Vt_Of(IxI)'!$L23</f>
        <v>0</v>
      </c>
      <c r="BT23">
        <f>I!BS21*'Sim_Vt_Of(IxI)'!$L23</f>
        <v>0</v>
      </c>
      <c r="BU23">
        <f>I!BT21*'Sim_Vt_Of(IxI)'!$L23</f>
        <v>0</v>
      </c>
      <c r="BV23">
        <f>I!BU21*'Sim_Vt_Of(IxI)'!$L23</f>
        <v>0</v>
      </c>
      <c r="BW23">
        <f>I!BV21*'Sim_Vt_Of(IxI)'!$L23</f>
        <v>0</v>
      </c>
      <c r="BX23">
        <f>I!BW21*'Sim_Vt_Of(IxI)'!$L23</f>
        <v>0</v>
      </c>
      <c r="BY23">
        <f>I!BX21*'Sim_Vt_Of(IxI)'!$L23</f>
        <v>0</v>
      </c>
    </row>
    <row r="24" spans="1:77" x14ac:dyDescent="0.25">
      <c r="A24" s="105" t="s">
        <v>21</v>
      </c>
      <c r="B24">
        <f>I!A22*'Sim_Vt_Of(IxI)'!$L24</f>
        <v>0</v>
      </c>
      <c r="C24">
        <f>I!B22*'Sim_Vt_Of(IxI)'!$L24</f>
        <v>0</v>
      </c>
      <c r="D24">
        <f>I!C22*'Sim_Vt_Of(IxI)'!$L24</f>
        <v>0</v>
      </c>
      <c r="E24">
        <f>I!D22*'Sim_Vt_Of(IxI)'!$L24</f>
        <v>0</v>
      </c>
      <c r="F24">
        <f>I!E22*'Sim_Vt_Of(IxI)'!$L24</f>
        <v>0</v>
      </c>
      <c r="G24">
        <f>I!F22*'Sim_Vt_Of(IxI)'!$L24</f>
        <v>0</v>
      </c>
      <c r="H24">
        <f>I!G22*'Sim_Vt_Of(IxI)'!$L24</f>
        <v>0</v>
      </c>
      <c r="I24">
        <f>I!H22*'Sim_Vt_Of(IxI)'!$L24</f>
        <v>0</v>
      </c>
      <c r="J24">
        <f>I!I22*'Sim_Vt_Of(IxI)'!$L24</f>
        <v>0</v>
      </c>
      <c r="K24">
        <f>I!J22*'Sim_Vt_Of(IxI)'!$L24</f>
        <v>0</v>
      </c>
      <c r="L24">
        <f>I!K22*'Sim_Vt_Of(IxI)'!$L24</f>
        <v>0</v>
      </c>
      <c r="M24">
        <f>I!L22*'Sim_Vt_Of(IxI)'!$L24</f>
        <v>0</v>
      </c>
      <c r="N24">
        <f>I!M22*'Sim_Vt_Of(IxI)'!$L24</f>
        <v>0</v>
      </c>
      <c r="O24">
        <f>I!N22*'Sim_Vt_Of(IxI)'!$L24</f>
        <v>0</v>
      </c>
      <c r="P24">
        <f>I!O22*'Sim_Vt_Of(IxI)'!$L24</f>
        <v>0</v>
      </c>
      <c r="Q24">
        <f>I!P22*'Sim_Vt_Of(IxI)'!$L24</f>
        <v>0</v>
      </c>
      <c r="R24">
        <f>I!Q22*'Sim_Vt_Of(IxI)'!$L24</f>
        <v>0</v>
      </c>
      <c r="S24">
        <f>I!R22*'Sim_Vt_Of(IxI)'!$L24</f>
        <v>0</v>
      </c>
      <c r="T24">
        <f>I!S22*'Sim_Vt_Of(IxI)'!$L24</f>
        <v>0</v>
      </c>
      <c r="U24">
        <f>I!T22*'Sim_Vt_Of(IxI)'!$L24</f>
        <v>0</v>
      </c>
      <c r="V24">
        <f>I!U22*'Sim_Vt_Of(IxI)'!$L24</f>
        <v>0</v>
      </c>
      <c r="W24">
        <f>I!V22*'Sim_Vt_Of(IxI)'!$L24</f>
        <v>0</v>
      </c>
      <c r="X24">
        <f>I!W22*'Sim_Vt_Of(IxI)'!$L24</f>
        <v>0</v>
      </c>
      <c r="Y24">
        <f>I!X22*'Sim_Vt_Of(IxI)'!$L24</f>
        <v>0</v>
      </c>
      <c r="Z24">
        <f>I!Y22*'Sim_Vt_Of(IxI)'!$L24</f>
        <v>0</v>
      </c>
      <c r="AA24">
        <f>I!Z22*'Sim_Vt_Of(IxI)'!$L24</f>
        <v>0</v>
      </c>
      <c r="AB24">
        <f>I!AA22*'Sim_Vt_Of(IxI)'!$L24</f>
        <v>0</v>
      </c>
      <c r="AC24">
        <f>I!AB22*'Sim_Vt_Of(IxI)'!$L24</f>
        <v>0</v>
      </c>
      <c r="AD24">
        <f>I!AC22*'Sim_Vt_Of(IxI)'!$L24</f>
        <v>0</v>
      </c>
      <c r="AE24">
        <f>I!AD22*'Sim_Vt_Of(IxI)'!$L24</f>
        <v>0</v>
      </c>
      <c r="AF24">
        <f>I!AE22*'Sim_Vt_Of(IxI)'!$L24</f>
        <v>0</v>
      </c>
      <c r="AG24">
        <f>I!AF22*'Sim_Vt_Of(IxI)'!$L24</f>
        <v>0</v>
      </c>
      <c r="AH24">
        <f>I!AG22*'Sim_Vt_Of(IxI)'!$L24</f>
        <v>0</v>
      </c>
      <c r="AI24">
        <f>I!AH22*'Sim_Vt_Of(IxI)'!$L24</f>
        <v>0</v>
      </c>
      <c r="AJ24">
        <f>I!AI22*'Sim_Vt_Of(IxI)'!$L24</f>
        <v>0</v>
      </c>
      <c r="AK24">
        <f>I!AJ22*'Sim_Vt_Of(IxI)'!$L24</f>
        <v>0</v>
      </c>
      <c r="AL24">
        <f>I!AK22*'Sim_Vt_Of(IxI)'!$L24</f>
        <v>0</v>
      </c>
      <c r="AM24">
        <f>I!AL22*'Sim_Vt_Of(IxI)'!$L24</f>
        <v>0</v>
      </c>
      <c r="AN24">
        <f>I!AM22*'Sim_Vt_Of(IxI)'!$L24</f>
        <v>0</v>
      </c>
      <c r="AO24">
        <f>I!AN22*'Sim_Vt_Of(IxI)'!$L24</f>
        <v>0</v>
      </c>
      <c r="AP24">
        <f>I!AO22*'Sim_Vt_Of(IxI)'!$L24</f>
        <v>0</v>
      </c>
      <c r="AQ24">
        <f>I!AP22*'Sim_Vt_Of(IxI)'!$L24</f>
        <v>0</v>
      </c>
      <c r="AR24">
        <f>I!AQ22*'Sim_Vt_Of(IxI)'!$L24</f>
        <v>0</v>
      </c>
      <c r="AS24">
        <f>I!AR22*'Sim_Vt_Of(IxI)'!$L24</f>
        <v>0</v>
      </c>
      <c r="AT24">
        <f>I!AS22*'Sim_Vt_Of(IxI)'!$L24</f>
        <v>0</v>
      </c>
      <c r="AU24">
        <f>I!AT22*'Sim_Vt_Of(IxI)'!$L24</f>
        <v>0</v>
      </c>
      <c r="AV24">
        <f>I!AU22*'Sim_Vt_Of(IxI)'!$L24</f>
        <v>0</v>
      </c>
      <c r="AW24">
        <f>I!AV22*'Sim_Vt_Of(IxI)'!$L24</f>
        <v>0</v>
      </c>
      <c r="AX24">
        <f>I!AW22*'Sim_Vt_Of(IxI)'!$L24</f>
        <v>0</v>
      </c>
      <c r="AY24">
        <f>I!AX22*'Sim_Vt_Of(IxI)'!$L24</f>
        <v>0</v>
      </c>
      <c r="AZ24">
        <f>I!AY22*'Sim_Vt_Of(IxI)'!$L24</f>
        <v>0</v>
      </c>
      <c r="BA24">
        <f>I!AZ22*'Sim_Vt_Of(IxI)'!$L24</f>
        <v>0</v>
      </c>
      <c r="BB24">
        <f>I!BA22*'Sim_Vt_Of(IxI)'!$L24</f>
        <v>0</v>
      </c>
      <c r="BC24">
        <f>I!BB22*'Sim_Vt_Of(IxI)'!$L24</f>
        <v>0</v>
      </c>
      <c r="BD24">
        <f>I!BC22*'Sim_Vt_Of(IxI)'!$L24</f>
        <v>0</v>
      </c>
      <c r="BE24">
        <f>I!BD22*'Sim_Vt_Of(IxI)'!$L24</f>
        <v>0</v>
      </c>
      <c r="BF24">
        <f>I!BE22*'Sim_Vt_Of(IxI)'!$L24</f>
        <v>0</v>
      </c>
      <c r="BG24">
        <f>I!BF22*'Sim_Vt_Of(IxI)'!$L24</f>
        <v>0</v>
      </c>
      <c r="BH24">
        <f>I!BG22*'Sim_Vt_Of(IxI)'!$L24</f>
        <v>0</v>
      </c>
      <c r="BI24">
        <f>I!BH22*'Sim_Vt_Of(IxI)'!$L24</f>
        <v>0</v>
      </c>
      <c r="BJ24">
        <f>I!BI22*'Sim_Vt_Of(IxI)'!$L24</f>
        <v>0</v>
      </c>
      <c r="BK24">
        <f>I!BJ22*'Sim_Vt_Of(IxI)'!$L24</f>
        <v>0</v>
      </c>
      <c r="BL24">
        <f>I!BK22*'Sim_Vt_Of(IxI)'!$L24</f>
        <v>0</v>
      </c>
      <c r="BM24">
        <f>I!BL22*'Sim_Vt_Of(IxI)'!$L24</f>
        <v>0</v>
      </c>
      <c r="BN24">
        <f>I!BM22*'Sim_Vt_Of(IxI)'!$L24</f>
        <v>0</v>
      </c>
      <c r="BO24">
        <f>I!BN22*'Sim_Vt_Of(IxI)'!$L24</f>
        <v>0</v>
      </c>
      <c r="BP24">
        <f>I!BO22*'Sim_Vt_Of(IxI)'!$L24</f>
        <v>0</v>
      </c>
      <c r="BQ24">
        <f>I!BP22*'Sim_Vt_Of(IxI)'!$L24</f>
        <v>0</v>
      </c>
      <c r="BR24">
        <f>I!BQ22*'Sim_Vt_Of(IxI)'!$L24</f>
        <v>0</v>
      </c>
      <c r="BS24">
        <f>I!BR22*'Sim_Vt_Of(IxI)'!$L24</f>
        <v>0</v>
      </c>
      <c r="BT24">
        <f>I!BS22*'Sim_Vt_Of(IxI)'!$L24</f>
        <v>0</v>
      </c>
      <c r="BU24">
        <f>I!BT22*'Sim_Vt_Of(IxI)'!$L24</f>
        <v>0</v>
      </c>
      <c r="BV24">
        <f>I!BU22*'Sim_Vt_Of(IxI)'!$L24</f>
        <v>0</v>
      </c>
      <c r="BW24">
        <f>I!BV22*'Sim_Vt_Of(IxI)'!$L24</f>
        <v>0</v>
      </c>
      <c r="BX24">
        <f>I!BW22*'Sim_Vt_Of(IxI)'!$L24</f>
        <v>0</v>
      </c>
      <c r="BY24">
        <f>I!BX22*'Sim_Vt_Of(IxI)'!$L24</f>
        <v>0</v>
      </c>
    </row>
    <row r="25" spans="1:77" x14ac:dyDescent="0.25">
      <c r="A25" s="105" t="s">
        <v>22</v>
      </c>
      <c r="B25">
        <f>I!A23*'Sim_Vt_Of(IxI)'!$L25</f>
        <v>0</v>
      </c>
      <c r="C25">
        <f>I!B23*'Sim_Vt_Of(IxI)'!$L25</f>
        <v>0</v>
      </c>
      <c r="D25">
        <f>I!C23*'Sim_Vt_Of(IxI)'!$L25</f>
        <v>0</v>
      </c>
      <c r="E25">
        <f>I!D23*'Sim_Vt_Of(IxI)'!$L25</f>
        <v>0</v>
      </c>
      <c r="F25">
        <f>I!E23*'Sim_Vt_Of(IxI)'!$L25</f>
        <v>0</v>
      </c>
      <c r="G25">
        <f>I!F23*'Sim_Vt_Of(IxI)'!$L25</f>
        <v>0</v>
      </c>
      <c r="H25">
        <f>I!G23*'Sim_Vt_Of(IxI)'!$L25</f>
        <v>0</v>
      </c>
      <c r="I25">
        <f>I!H23*'Sim_Vt_Of(IxI)'!$L25</f>
        <v>0</v>
      </c>
      <c r="J25">
        <f>I!I23*'Sim_Vt_Of(IxI)'!$L25</f>
        <v>0</v>
      </c>
      <c r="K25">
        <f>I!J23*'Sim_Vt_Of(IxI)'!$L25</f>
        <v>0</v>
      </c>
      <c r="L25">
        <f>I!K23*'Sim_Vt_Of(IxI)'!$L25</f>
        <v>0</v>
      </c>
      <c r="M25">
        <f>I!L23*'Sim_Vt_Of(IxI)'!$L25</f>
        <v>0</v>
      </c>
      <c r="N25">
        <f>I!M23*'Sim_Vt_Of(IxI)'!$L25</f>
        <v>0</v>
      </c>
      <c r="O25">
        <f>I!N23*'Sim_Vt_Of(IxI)'!$L25</f>
        <v>0</v>
      </c>
      <c r="P25">
        <f>I!O23*'Sim_Vt_Of(IxI)'!$L25</f>
        <v>0</v>
      </c>
      <c r="Q25">
        <f>I!P23*'Sim_Vt_Of(IxI)'!$L25</f>
        <v>0</v>
      </c>
      <c r="R25">
        <f>I!Q23*'Sim_Vt_Of(IxI)'!$L25</f>
        <v>0</v>
      </c>
      <c r="S25">
        <f>I!R23*'Sim_Vt_Of(IxI)'!$L25</f>
        <v>0</v>
      </c>
      <c r="T25">
        <f>I!S23*'Sim_Vt_Of(IxI)'!$L25</f>
        <v>0</v>
      </c>
      <c r="U25">
        <f>I!T23*'Sim_Vt_Of(IxI)'!$L25</f>
        <v>0</v>
      </c>
      <c r="V25">
        <f>I!U23*'Sim_Vt_Of(IxI)'!$L25</f>
        <v>0</v>
      </c>
      <c r="W25">
        <f>I!V23*'Sim_Vt_Of(IxI)'!$L25</f>
        <v>0</v>
      </c>
      <c r="X25">
        <f>I!W23*'Sim_Vt_Of(IxI)'!$L25</f>
        <v>0</v>
      </c>
      <c r="Y25">
        <f>I!X23*'Sim_Vt_Of(IxI)'!$L25</f>
        <v>0</v>
      </c>
      <c r="Z25">
        <f>I!Y23*'Sim_Vt_Of(IxI)'!$L25</f>
        <v>0</v>
      </c>
      <c r="AA25">
        <f>I!Z23*'Sim_Vt_Of(IxI)'!$L25</f>
        <v>0</v>
      </c>
      <c r="AB25">
        <f>I!AA23*'Sim_Vt_Of(IxI)'!$L25</f>
        <v>0</v>
      </c>
      <c r="AC25">
        <f>I!AB23*'Sim_Vt_Of(IxI)'!$L25</f>
        <v>0</v>
      </c>
      <c r="AD25">
        <f>I!AC23*'Sim_Vt_Of(IxI)'!$L25</f>
        <v>0</v>
      </c>
      <c r="AE25">
        <f>I!AD23*'Sim_Vt_Of(IxI)'!$L25</f>
        <v>0</v>
      </c>
      <c r="AF25">
        <f>I!AE23*'Sim_Vt_Of(IxI)'!$L25</f>
        <v>0</v>
      </c>
      <c r="AG25">
        <f>I!AF23*'Sim_Vt_Of(IxI)'!$L25</f>
        <v>0</v>
      </c>
      <c r="AH25">
        <f>I!AG23*'Sim_Vt_Of(IxI)'!$L25</f>
        <v>0</v>
      </c>
      <c r="AI25">
        <f>I!AH23*'Sim_Vt_Of(IxI)'!$L25</f>
        <v>0</v>
      </c>
      <c r="AJ25">
        <f>I!AI23*'Sim_Vt_Of(IxI)'!$L25</f>
        <v>0</v>
      </c>
      <c r="AK25">
        <f>I!AJ23*'Sim_Vt_Of(IxI)'!$L25</f>
        <v>0</v>
      </c>
      <c r="AL25">
        <f>I!AK23*'Sim_Vt_Of(IxI)'!$L25</f>
        <v>0</v>
      </c>
      <c r="AM25">
        <f>I!AL23*'Sim_Vt_Of(IxI)'!$L25</f>
        <v>0</v>
      </c>
      <c r="AN25">
        <f>I!AM23*'Sim_Vt_Of(IxI)'!$L25</f>
        <v>0</v>
      </c>
      <c r="AO25">
        <f>I!AN23*'Sim_Vt_Of(IxI)'!$L25</f>
        <v>0</v>
      </c>
      <c r="AP25">
        <f>I!AO23*'Sim_Vt_Of(IxI)'!$L25</f>
        <v>0</v>
      </c>
      <c r="AQ25">
        <f>I!AP23*'Sim_Vt_Of(IxI)'!$L25</f>
        <v>0</v>
      </c>
      <c r="AR25">
        <f>I!AQ23*'Sim_Vt_Of(IxI)'!$L25</f>
        <v>0</v>
      </c>
      <c r="AS25">
        <f>I!AR23*'Sim_Vt_Of(IxI)'!$L25</f>
        <v>0</v>
      </c>
      <c r="AT25">
        <f>I!AS23*'Sim_Vt_Of(IxI)'!$L25</f>
        <v>0</v>
      </c>
      <c r="AU25">
        <f>I!AT23*'Sim_Vt_Of(IxI)'!$L25</f>
        <v>0</v>
      </c>
      <c r="AV25">
        <f>I!AU23*'Sim_Vt_Of(IxI)'!$L25</f>
        <v>0</v>
      </c>
      <c r="AW25">
        <f>I!AV23*'Sim_Vt_Of(IxI)'!$L25</f>
        <v>0</v>
      </c>
      <c r="AX25">
        <f>I!AW23*'Sim_Vt_Of(IxI)'!$L25</f>
        <v>0</v>
      </c>
      <c r="AY25">
        <f>I!AX23*'Sim_Vt_Of(IxI)'!$L25</f>
        <v>0</v>
      </c>
      <c r="AZ25">
        <f>I!AY23*'Sim_Vt_Of(IxI)'!$L25</f>
        <v>0</v>
      </c>
      <c r="BA25">
        <f>I!AZ23*'Sim_Vt_Of(IxI)'!$L25</f>
        <v>0</v>
      </c>
      <c r="BB25">
        <f>I!BA23*'Sim_Vt_Of(IxI)'!$L25</f>
        <v>0</v>
      </c>
      <c r="BC25">
        <f>I!BB23*'Sim_Vt_Of(IxI)'!$L25</f>
        <v>0</v>
      </c>
      <c r="BD25">
        <f>I!BC23*'Sim_Vt_Of(IxI)'!$L25</f>
        <v>0</v>
      </c>
      <c r="BE25">
        <f>I!BD23*'Sim_Vt_Of(IxI)'!$L25</f>
        <v>0</v>
      </c>
      <c r="BF25">
        <f>I!BE23*'Sim_Vt_Of(IxI)'!$L25</f>
        <v>0</v>
      </c>
      <c r="BG25">
        <f>I!BF23*'Sim_Vt_Of(IxI)'!$L25</f>
        <v>0</v>
      </c>
      <c r="BH25">
        <f>I!BG23*'Sim_Vt_Of(IxI)'!$L25</f>
        <v>0</v>
      </c>
      <c r="BI25">
        <f>I!BH23*'Sim_Vt_Of(IxI)'!$L25</f>
        <v>0</v>
      </c>
      <c r="BJ25">
        <f>I!BI23*'Sim_Vt_Of(IxI)'!$L25</f>
        <v>0</v>
      </c>
      <c r="BK25">
        <f>I!BJ23*'Sim_Vt_Of(IxI)'!$L25</f>
        <v>0</v>
      </c>
      <c r="BL25">
        <f>I!BK23*'Sim_Vt_Of(IxI)'!$L25</f>
        <v>0</v>
      </c>
      <c r="BM25">
        <f>I!BL23*'Sim_Vt_Of(IxI)'!$L25</f>
        <v>0</v>
      </c>
      <c r="BN25">
        <f>I!BM23*'Sim_Vt_Of(IxI)'!$L25</f>
        <v>0</v>
      </c>
      <c r="BO25">
        <f>I!BN23*'Sim_Vt_Of(IxI)'!$L25</f>
        <v>0</v>
      </c>
      <c r="BP25">
        <f>I!BO23*'Sim_Vt_Of(IxI)'!$L25</f>
        <v>0</v>
      </c>
      <c r="BQ25">
        <f>I!BP23*'Sim_Vt_Of(IxI)'!$L25</f>
        <v>0</v>
      </c>
      <c r="BR25">
        <f>I!BQ23*'Sim_Vt_Of(IxI)'!$L25</f>
        <v>0</v>
      </c>
      <c r="BS25">
        <f>I!BR23*'Sim_Vt_Of(IxI)'!$L25</f>
        <v>0</v>
      </c>
      <c r="BT25">
        <f>I!BS23*'Sim_Vt_Of(IxI)'!$L25</f>
        <v>0</v>
      </c>
      <c r="BU25">
        <f>I!BT23*'Sim_Vt_Of(IxI)'!$L25</f>
        <v>0</v>
      </c>
      <c r="BV25">
        <f>I!BU23*'Sim_Vt_Of(IxI)'!$L25</f>
        <v>0</v>
      </c>
      <c r="BW25">
        <f>I!BV23*'Sim_Vt_Of(IxI)'!$L25</f>
        <v>0</v>
      </c>
      <c r="BX25">
        <f>I!BW23*'Sim_Vt_Of(IxI)'!$L25</f>
        <v>0</v>
      </c>
      <c r="BY25">
        <f>I!BX23*'Sim_Vt_Of(IxI)'!$L25</f>
        <v>0</v>
      </c>
    </row>
    <row r="26" spans="1:77" x14ac:dyDescent="0.25">
      <c r="A26" s="105" t="s">
        <v>23</v>
      </c>
      <c r="B26">
        <f>I!A24*'Sim_Vt_Of(IxI)'!$L26</f>
        <v>0</v>
      </c>
      <c r="C26">
        <f>I!B24*'Sim_Vt_Of(IxI)'!$L26</f>
        <v>0</v>
      </c>
      <c r="D26">
        <f>I!C24*'Sim_Vt_Of(IxI)'!$L26</f>
        <v>0</v>
      </c>
      <c r="E26">
        <f>I!D24*'Sim_Vt_Of(IxI)'!$L26</f>
        <v>0</v>
      </c>
      <c r="F26">
        <f>I!E24*'Sim_Vt_Of(IxI)'!$L26</f>
        <v>0</v>
      </c>
      <c r="G26">
        <f>I!F24*'Sim_Vt_Of(IxI)'!$L26</f>
        <v>0</v>
      </c>
      <c r="H26">
        <f>I!G24*'Sim_Vt_Of(IxI)'!$L26</f>
        <v>0</v>
      </c>
      <c r="I26">
        <f>I!H24*'Sim_Vt_Of(IxI)'!$L26</f>
        <v>0</v>
      </c>
      <c r="J26">
        <f>I!I24*'Sim_Vt_Of(IxI)'!$L26</f>
        <v>0</v>
      </c>
      <c r="K26">
        <f>I!J24*'Sim_Vt_Of(IxI)'!$L26</f>
        <v>0</v>
      </c>
      <c r="L26">
        <f>I!K24*'Sim_Vt_Of(IxI)'!$L26</f>
        <v>0</v>
      </c>
      <c r="M26">
        <f>I!L24*'Sim_Vt_Of(IxI)'!$L26</f>
        <v>0</v>
      </c>
      <c r="N26">
        <f>I!M24*'Sim_Vt_Of(IxI)'!$L26</f>
        <v>0</v>
      </c>
      <c r="O26">
        <f>I!N24*'Sim_Vt_Of(IxI)'!$L26</f>
        <v>0</v>
      </c>
      <c r="P26">
        <f>I!O24*'Sim_Vt_Of(IxI)'!$L26</f>
        <v>0</v>
      </c>
      <c r="Q26">
        <f>I!P24*'Sim_Vt_Of(IxI)'!$L26</f>
        <v>0</v>
      </c>
      <c r="R26">
        <f>I!Q24*'Sim_Vt_Of(IxI)'!$L26</f>
        <v>0</v>
      </c>
      <c r="S26">
        <f>I!R24*'Sim_Vt_Of(IxI)'!$L26</f>
        <v>0</v>
      </c>
      <c r="T26">
        <f>I!S24*'Sim_Vt_Of(IxI)'!$L26</f>
        <v>0</v>
      </c>
      <c r="U26">
        <f>I!T24*'Sim_Vt_Of(IxI)'!$L26</f>
        <v>0</v>
      </c>
      <c r="V26">
        <f>I!U24*'Sim_Vt_Of(IxI)'!$L26</f>
        <v>0</v>
      </c>
      <c r="W26">
        <f>I!V24*'Sim_Vt_Of(IxI)'!$L26</f>
        <v>0</v>
      </c>
      <c r="X26">
        <f>I!W24*'Sim_Vt_Of(IxI)'!$L26</f>
        <v>0</v>
      </c>
      <c r="Y26">
        <f>I!X24*'Sim_Vt_Of(IxI)'!$L26</f>
        <v>0</v>
      </c>
      <c r="Z26">
        <f>I!Y24*'Sim_Vt_Of(IxI)'!$L26</f>
        <v>0</v>
      </c>
      <c r="AA26">
        <f>I!Z24*'Sim_Vt_Of(IxI)'!$L26</f>
        <v>0</v>
      </c>
      <c r="AB26">
        <f>I!AA24*'Sim_Vt_Of(IxI)'!$L26</f>
        <v>0</v>
      </c>
      <c r="AC26">
        <f>I!AB24*'Sim_Vt_Of(IxI)'!$L26</f>
        <v>0</v>
      </c>
      <c r="AD26">
        <f>I!AC24*'Sim_Vt_Of(IxI)'!$L26</f>
        <v>0</v>
      </c>
      <c r="AE26">
        <f>I!AD24*'Sim_Vt_Of(IxI)'!$L26</f>
        <v>0</v>
      </c>
      <c r="AF26">
        <f>I!AE24*'Sim_Vt_Of(IxI)'!$L26</f>
        <v>0</v>
      </c>
      <c r="AG26">
        <f>I!AF24*'Sim_Vt_Of(IxI)'!$L26</f>
        <v>0</v>
      </c>
      <c r="AH26">
        <f>I!AG24*'Sim_Vt_Of(IxI)'!$L26</f>
        <v>0</v>
      </c>
      <c r="AI26">
        <f>I!AH24*'Sim_Vt_Of(IxI)'!$L26</f>
        <v>0</v>
      </c>
      <c r="AJ26">
        <f>I!AI24*'Sim_Vt_Of(IxI)'!$L26</f>
        <v>0</v>
      </c>
      <c r="AK26">
        <f>I!AJ24*'Sim_Vt_Of(IxI)'!$L26</f>
        <v>0</v>
      </c>
      <c r="AL26">
        <f>I!AK24*'Sim_Vt_Of(IxI)'!$L26</f>
        <v>0</v>
      </c>
      <c r="AM26">
        <f>I!AL24*'Sim_Vt_Of(IxI)'!$L26</f>
        <v>0</v>
      </c>
      <c r="AN26">
        <f>I!AM24*'Sim_Vt_Of(IxI)'!$L26</f>
        <v>0</v>
      </c>
      <c r="AO26">
        <f>I!AN24*'Sim_Vt_Of(IxI)'!$L26</f>
        <v>0</v>
      </c>
      <c r="AP26">
        <f>I!AO24*'Sim_Vt_Of(IxI)'!$L26</f>
        <v>0</v>
      </c>
      <c r="AQ26">
        <f>I!AP24*'Sim_Vt_Of(IxI)'!$L26</f>
        <v>0</v>
      </c>
      <c r="AR26">
        <f>I!AQ24*'Sim_Vt_Of(IxI)'!$L26</f>
        <v>0</v>
      </c>
      <c r="AS26">
        <f>I!AR24*'Sim_Vt_Of(IxI)'!$L26</f>
        <v>0</v>
      </c>
      <c r="AT26">
        <f>I!AS24*'Sim_Vt_Of(IxI)'!$L26</f>
        <v>0</v>
      </c>
      <c r="AU26">
        <f>I!AT24*'Sim_Vt_Of(IxI)'!$L26</f>
        <v>0</v>
      </c>
      <c r="AV26">
        <f>I!AU24*'Sim_Vt_Of(IxI)'!$L26</f>
        <v>0</v>
      </c>
      <c r="AW26">
        <f>I!AV24*'Sim_Vt_Of(IxI)'!$L26</f>
        <v>0</v>
      </c>
      <c r="AX26">
        <f>I!AW24*'Sim_Vt_Of(IxI)'!$L26</f>
        <v>0</v>
      </c>
      <c r="AY26">
        <f>I!AX24*'Sim_Vt_Of(IxI)'!$L26</f>
        <v>0</v>
      </c>
      <c r="AZ26">
        <f>I!AY24*'Sim_Vt_Of(IxI)'!$L26</f>
        <v>0</v>
      </c>
      <c r="BA26">
        <f>I!AZ24*'Sim_Vt_Of(IxI)'!$L26</f>
        <v>0</v>
      </c>
      <c r="BB26">
        <f>I!BA24*'Sim_Vt_Of(IxI)'!$L26</f>
        <v>0</v>
      </c>
      <c r="BC26">
        <f>I!BB24*'Sim_Vt_Of(IxI)'!$L26</f>
        <v>0</v>
      </c>
      <c r="BD26">
        <f>I!BC24*'Sim_Vt_Of(IxI)'!$L26</f>
        <v>0</v>
      </c>
      <c r="BE26">
        <f>I!BD24*'Sim_Vt_Of(IxI)'!$L26</f>
        <v>0</v>
      </c>
      <c r="BF26">
        <f>I!BE24*'Sim_Vt_Of(IxI)'!$L26</f>
        <v>0</v>
      </c>
      <c r="BG26">
        <f>I!BF24*'Sim_Vt_Of(IxI)'!$L26</f>
        <v>0</v>
      </c>
      <c r="BH26">
        <f>I!BG24*'Sim_Vt_Of(IxI)'!$L26</f>
        <v>0</v>
      </c>
      <c r="BI26">
        <f>I!BH24*'Sim_Vt_Of(IxI)'!$L26</f>
        <v>0</v>
      </c>
      <c r="BJ26">
        <f>I!BI24*'Sim_Vt_Of(IxI)'!$L26</f>
        <v>0</v>
      </c>
      <c r="BK26">
        <f>I!BJ24*'Sim_Vt_Of(IxI)'!$L26</f>
        <v>0</v>
      </c>
      <c r="BL26">
        <f>I!BK24*'Sim_Vt_Of(IxI)'!$L26</f>
        <v>0</v>
      </c>
      <c r="BM26">
        <f>I!BL24*'Sim_Vt_Of(IxI)'!$L26</f>
        <v>0</v>
      </c>
      <c r="BN26">
        <f>I!BM24*'Sim_Vt_Of(IxI)'!$L26</f>
        <v>0</v>
      </c>
      <c r="BO26">
        <f>I!BN24*'Sim_Vt_Of(IxI)'!$L26</f>
        <v>0</v>
      </c>
      <c r="BP26">
        <f>I!BO24*'Sim_Vt_Of(IxI)'!$L26</f>
        <v>0</v>
      </c>
      <c r="BQ26">
        <f>I!BP24*'Sim_Vt_Of(IxI)'!$L26</f>
        <v>0</v>
      </c>
      <c r="BR26">
        <f>I!BQ24*'Sim_Vt_Of(IxI)'!$L26</f>
        <v>0</v>
      </c>
      <c r="BS26">
        <f>I!BR24*'Sim_Vt_Of(IxI)'!$L26</f>
        <v>0</v>
      </c>
      <c r="BT26">
        <f>I!BS24*'Sim_Vt_Of(IxI)'!$L26</f>
        <v>0</v>
      </c>
      <c r="BU26">
        <f>I!BT24*'Sim_Vt_Of(IxI)'!$L26</f>
        <v>0</v>
      </c>
      <c r="BV26">
        <f>I!BU24*'Sim_Vt_Of(IxI)'!$L26</f>
        <v>0</v>
      </c>
      <c r="BW26">
        <f>I!BV24*'Sim_Vt_Of(IxI)'!$L26</f>
        <v>0</v>
      </c>
      <c r="BX26">
        <f>I!BW24*'Sim_Vt_Of(IxI)'!$L26</f>
        <v>0</v>
      </c>
      <c r="BY26">
        <f>I!BX24*'Sim_Vt_Of(IxI)'!$L26</f>
        <v>0</v>
      </c>
    </row>
    <row r="27" spans="1:77" x14ac:dyDescent="0.25">
      <c r="A27" s="105" t="s">
        <v>24</v>
      </c>
      <c r="B27">
        <f>I!A25*'Sim_Vt_Of(IxI)'!$L27</f>
        <v>0</v>
      </c>
      <c r="C27">
        <f>I!B25*'Sim_Vt_Of(IxI)'!$L27</f>
        <v>0</v>
      </c>
      <c r="D27">
        <f>I!C25*'Sim_Vt_Of(IxI)'!$L27</f>
        <v>0</v>
      </c>
      <c r="E27">
        <f>I!D25*'Sim_Vt_Of(IxI)'!$L27</f>
        <v>0</v>
      </c>
      <c r="F27">
        <f>I!E25*'Sim_Vt_Of(IxI)'!$L27</f>
        <v>0</v>
      </c>
      <c r="G27">
        <f>I!F25*'Sim_Vt_Of(IxI)'!$L27</f>
        <v>0</v>
      </c>
      <c r="H27">
        <f>I!G25*'Sim_Vt_Of(IxI)'!$L27</f>
        <v>0</v>
      </c>
      <c r="I27">
        <f>I!H25*'Sim_Vt_Of(IxI)'!$L27</f>
        <v>0</v>
      </c>
      <c r="J27">
        <f>I!I25*'Sim_Vt_Of(IxI)'!$L27</f>
        <v>0</v>
      </c>
      <c r="K27">
        <f>I!J25*'Sim_Vt_Of(IxI)'!$L27</f>
        <v>0</v>
      </c>
      <c r="L27">
        <f>I!K25*'Sim_Vt_Of(IxI)'!$L27</f>
        <v>0</v>
      </c>
      <c r="M27">
        <f>I!L25*'Sim_Vt_Of(IxI)'!$L27</f>
        <v>0</v>
      </c>
      <c r="N27">
        <f>I!M25*'Sim_Vt_Of(IxI)'!$L27</f>
        <v>0</v>
      </c>
      <c r="O27">
        <f>I!N25*'Sim_Vt_Of(IxI)'!$L27</f>
        <v>0</v>
      </c>
      <c r="P27">
        <f>I!O25*'Sim_Vt_Of(IxI)'!$L27</f>
        <v>0</v>
      </c>
      <c r="Q27">
        <f>I!P25*'Sim_Vt_Of(IxI)'!$L27</f>
        <v>0</v>
      </c>
      <c r="R27">
        <f>I!Q25*'Sim_Vt_Of(IxI)'!$L27</f>
        <v>0</v>
      </c>
      <c r="S27">
        <f>I!R25*'Sim_Vt_Of(IxI)'!$L27</f>
        <v>0</v>
      </c>
      <c r="T27">
        <f>I!S25*'Sim_Vt_Of(IxI)'!$L27</f>
        <v>0</v>
      </c>
      <c r="U27">
        <f>I!T25*'Sim_Vt_Of(IxI)'!$L27</f>
        <v>0</v>
      </c>
      <c r="V27">
        <f>I!U25*'Sim_Vt_Of(IxI)'!$L27</f>
        <v>0</v>
      </c>
      <c r="W27">
        <f>I!V25*'Sim_Vt_Of(IxI)'!$L27</f>
        <v>0</v>
      </c>
      <c r="X27">
        <f>I!W25*'Sim_Vt_Of(IxI)'!$L27</f>
        <v>0</v>
      </c>
      <c r="Y27">
        <f>I!X25*'Sim_Vt_Of(IxI)'!$L27</f>
        <v>0</v>
      </c>
      <c r="Z27">
        <f>I!Y25*'Sim_Vt_Of(IxI)'!$L27</f>
        <v>0</v>
      </c>
      <c r="AA27">
        <f>I!Z25*'Sim_Vt_Of(IxI)'!$L27</f>
        <v>0</v>
      </c>
      <c r="AB27">
        <f>I!AA25*'Sim_Vt_Of(IxI)'!$L27</f>
        <v>0</v>
      </c>
      <c r="AC27">
        <f>I!AB25*'Sim_Vt_Of(IxI)'!$L27</f>
        <v>0</v>
      </c>
      <c r="AD27">
        <f>I!AC25*'Sim_Vt_Of(IxI)'!$L27</f>
        <v>0</v>
      </c>
      <c r="AE27">
        <f>I!AD25*'Sim_Vt_Of(IxI)'!$L27</f>
        <v>0</v>
      </c>
      <c r="AF27">
        <f>I!AE25*'Sim_Vt_Of(IxI)'!$L27</f>
        <v>0</v>
      </c>
      <c r="AG27">
        <f>I!AF25*'Sim_Vt_Of(IxI)'!$L27</f>
        <v>0</v>
      </c>
      <c r="AH27">
        <f>I!AG25*'Sim_Vt_Of(IxI)'!$L27</f>
        <v>0</v>
      </c>
      <c r="AI27">
        <f>I!AH25*'Sim_Vt_Of(IxI)'!$L27</f>
        <v>0</v>
      </c>
      <c r="AJ27">
        <f>I!AI25*'Sim_Vt_Of(IxI)'!$L27</f>
        <v>0</v>
      </c>
      <c r="AK27">
        <f>I!AJ25*'Sim_Vt_Of(IxI)'!$L27</f>
        <v>0</v>
      </c>
      <c r="AL27">
        <f>I!AK25*'Sim_Vt_Of(IxI)'!$L27</f>
        <v>0</v>
      </c>
      <c r="AM27">
        <f>I!AL25*'Sim_Vt_Of(IxI)'!$L27</f>
        <v>0</v>
      </c>
      <c r="AN27">
        <f>I!AM25*'Sim_Vt_Of(IxI)'!$L27</f>
        <v>0</v>
      </c>
      <c r="AO27">
        <f>I!AN25*'Sim_Vt_Of(IxI)'!$L27</f>
        <v>0</v>
      </c>
      <c r="AP27">
        <f>I!AO25*'Sim_Vt_Of(IxI)'!$L27</f>
        <v>0</v>
      </c>
      <c r="AQ27">
        <f>I!AP25*'Sim_Vt_Of(IxI)'!$L27</f>
        <v>0</v>
      </c>
      <c r="AR27">
        <f>I!AQ25*'Sim_Vt_Of(IxI)'!$L27</f>
        <v>0</v>
      </c>
      <c r="AS27">
        <f>I!AR25*'Sim_Vt_Of(IxI)'!$L27</f>
        <v>0</v>
      </c>
      <c r="AT27">
        <f>I!AS25*'Sim_Vt_Of(IxI)'!$L27</f>
        <v>0</v>
      </c>
      <c r="AU27">
        <f>I!AT25*'Sim_Vt_Of(IxI)'!$L27</f>
        <v>0</v>
      </c>
      <c r="AV27">
        <f>I!AU25*'Sim_Vt_Of(IxI)'!$L27</f>
        <v>0</v>
      </c>
      <c r="AW27">
        <f>I!AV25*'Sim_Vt_Of(IxI)'!$L27</f>
        <v>0</v>
      </c>
      <c r="AX27">
        <f>I!AW25*'Sim_Vt_Of(IxI)'!$L27</f>
        <v>0</v>
      </c>
      <c r="AY27">
        <f>I!AX25*'Sim_Vt_Of(IxI)'!$L27</f>
        <v>0</v>
      </c>
      <c r="AZ27">
        <f>I!AY25*'Sim_Vt_Of(IxI)'!$L27</f>
        <v>0</v>
      </c>
      <c r="BA27">
        <f>I!AZ25*'Sim_Vt_Of(IxI)'!$L27</f>
        <v>0</v>
      </c>
      <c r="BB27">
        <f>I!BA25*'Sim_Vt_Of(IxI)'!$L27</f>
        <v>0</v>
      </c>
      <c r="BC27">
        <f>I!BB25*'Sim_Vt_Of(IxI)'!$L27</f>
        <v>0</v>
      </c>
      <c r="BD27">
        <f>I!BC25*'Sim_Vt_Of(IxI)'!$L27</f>
        <v>0</v>
      </c>
      <c r="BE27">
        <f>I!BD25*'Sim_Vt_Of(IxI)'!$L27</f>
        <v>0</v>
      </c>
      <c r="BF27">
        <f>I!BE25*'Sim_Vt_Of(IxI)'!$L27</f>
        <v>0</v>
      </c>
      <c r="BG27">
        <f>I!BF25*'Sim_Vt_Of(IxI)'!$L27</f>
        <v>0</v>
      </c>
      <c r="BH27">
        <f>I!BG25*'Sim_Vt_Of(IxI)'!$L27</f>
        <v>0</v>
      </c>
      <c r="BI27">
        <f>I!BH25*'Sim_Vt_Of(IxI)'!$L27</f>
        <v>0</v>
      </c>
      <c r="BJ27">
        <f>I!BI25*'Sim_Vt_Of(IxI)'!$L27</f>
        <v>0</v>
      </c>
      <c r="BK27">
        <f>I!BJ25*'Sim_Vt_Of(IxI)'!$L27</f>
        <v>0</v>
      </c>
      <c r="BL27">
        <f>I!BK25*'Sim_Vt_Of(IxI)'!$L27</f>
        <v>0</v>
      </c>
      <c r="BM27">
        <f>I!BL25*'Sim_Vt_Of(IxI)'!$L27</f>
        <v>0</v>
      </c>
      <c r="BN27">
        <f>I!BM25*'Sim_Vt_Of(IxI)'!$L27</f>
        <v>0</v>
      </c>
      <c r="BO27">
        <f>I!BN25*'Sim_Vt_Of(IxI)'!$L27</f>
        <v>0</v>
      </c>
      <c r="BP27">
        <f>I!BO25*'Sim_Vt_Of(IxI)'!$L27</f>
        <v>0</v>
      </c>
      <c r="BQ27">
        <f>I!BP25*'Sim_Vt_Of(IxI)'!$L27</f>
        <v>0</v>
      </c>
      <c r="BR27">
        <f>I!BQ25*'Sim_Vt_Of(IxI)'!$L27</f>
        <v>0</v>
      </c>
      <c r="BS27">
        <f>I!BR25*'Sim_Vt_Of(IxI)'!$L27</f>
        <v>0</v>
      </c>
      <c r="BT27">
        <f>I!BS25*'Sim_Vt_Of(IxI)'!$L27</f>
        <v>0</v>
      </c>
      <c r="BU27">
        <f>I!BT25*'Sim_Vt_Of(IxI)'!$L27</f>
        <v>0</v>
      </c>
      <c r="BV27">
        <f>I!BU25*'Sim_Vt_Of(IxI)'!$L27</f>
        <v>0</v>
      </c>
      <c r="BW27">
        <f>I!BV25*'Sim_Vt_Of(IxI)'!$L27</f>
        <v>0</v>
      </c>
      <c r="BX27">
        <f>I!BW25*'Sim_Vt_Of(IxI)'!$L27</f>
        <v>0</v>
      </c>
      <c r="BY27">
        <f>I!BX25*'Sim_Vt_Of(IxI)'!$L27</f>
        <v>0</v>
      </c>
    </row>
    <row r="28" spans="1:77" x14ac:dyDescent="0.25">
      <c r="A28" s="105" t="s">
        <v>25</v>
      </c>
      <c r="B28">
        <f>I!A26*'Sim_Vt_Of(IxI)'!$L28</f>
        <v>0</v>
      </c>
      <c r="C28">
        <f>I!B26*'Sim_Vt_Of(IxI)'!$L28</f>
        <v>0</v>
      </c>
      <c r="D28">
        <f>I!C26*'Sim_Vt_Of(IxI)'!$L28</f>
        <v>0</v>
      </c>
      <c r="E28">
        <f>I!D26*'Sim_Vt_Of(IxI)'!$L28</f>
        <v>0</v>
      </c>
      <c r="F28">
        <f>I!E26*'Sim_Vt_Of(IxI)'!$L28</f>
        <v>0</v>
      </c>
      <c r="G28">
        <f>I!F26*'Sim_Vt_Of(IxI)'!$L28</f>
        <v>0</v>
      </c>
      <c r="H28">
        <f>I!G26*'Sim_Vt_Of(IxI)'!$L28</f>
        <v>0</v>
      </c>
      <c r="I28">
        <f>I!H26*'Sim_Vt_Of(IxI)'!$L28</f>
        <v>0</v>
      </c>
      <c r="J28">
        <f>I!I26*'Sim_Vt_Of(IxI)'!$L28</f>
        <v>0</v>
      </c>
      <c r="K28">
        <f>I!J26*'Sim_Vt_Of(IxI)'!$L28</f>
        <v>0</v>
      </c>
      <c r="L28">
        <f>I!K26*'Sim_Vt_Of(IxI)'!$L28</f>
        <v>0</v>
      </c>
      <c r="M28">
        <f>I!L26*'Sim_Vt_Of(IxI)'!$L28</f>
        <v>0</v>
      </c>
      <c r="N28">
        <f>I!M26*'Sim_Vt_Of(IxI)'!$L28</f>
        <v>0</v>
      </c>
      <c r="O28">
        <f>I!N26*'Sim_Vt_Of(IxI)'!$L28</f>
        <v>0</v>
      </c>
      <c r="P28">
        <f>I!O26*'Sim_Vt_Of(IxI)'!$L28</f>
        <v>0</v>
      </c>
      <c r="Q28">
        <f>I!P26*'Sim_Vt_Of(IxI)'!$L28</f>
        <v>0</v>
      </c>
      <c r="R28">
        <f>I!Q26*'Sim_Vt_Of(IxI)'!$L28</f>
        <v>0</v>
      </c>
      <c r="S28">
        <f>I!R26*'Sim_Vt_Of(IxI)'!$L28</f>
        <v>0</v>
      </c>
      <c r="T28">
        <f>I!S26*'Sim_Vt_Of(IxI)'!$L28</f>
        <v>0</v>
      </c>
      <c r="U28">
        <f>I!T26*'Sim_Vt_Of(IxI)'!$L28</f>
        <v>0</v>
      </c>
      <c r="V28">
        <f>I!U26*'Sim_Vt_Of(IxI)'!$L28</f>
        <v>0</v>
      </c>
      <c r="W28">
        <f>I!V26*'Sim_Vt_Of(IxI)'!$L28</f>
        <v>0</v>
      </c>
      <c r="X28">
        <f>I!W26*'Sim_Vt_Of(IxI)'!$L28</f>
        <v>0</v>
      </c>
      <c r="Y28">
        <f>I!X26*'Sim_Vt_Of(IxI)'!$L28</f>
        <v>0</v>
      </c>
      <c r="Z28">
        <f>I!Y26*'Sim_Vt_Of(IxI)'!$L28</f>
        <v>0</v>
      </c>
      <c r="AA28">
        <f>I!Z26*'Sim_Vt_Of(IxI)'!$L28</f>
        <v>0</v>
      </c>
      <c r="AB28">
        <f>I!AA26*'Sim_Vt_Of(IxI)'!$L28</f>
        <v>0</v>
      </c>
      <c r="AC28">
        <f>I!AB26*'Sim_Vt_Of(IxI)'!$L28</f>
        <v>0</v>
      </c>
      <c r="AD28">
        <f>I!AC26*'Sim_Vt_Of(IxI)'!$L28</f>
        <v>0</v>
      </c>
      <c r="AE28">
        <f>I!AD26*'Sim_Vt_Of(IxI)'!$L28</f>
        <v>0</v>
      </c>
      <c r="AF28">
        <f>I!AE26*'Sim_Vt_Of(IxI)'!$L28</f>
        <v>0</v>
      </c>
      <c r="AG28">
        <f>I!AF26*'Sim_Vt_Of(IxI)'!$L28</f>
        <v>0</v>
      </c>
      <c r="AH28">
        <f>I!AG26*'Sim_Vt_Of(IxI)'!$L28</f>
        <v>0</v>
      </c>
      <c r="AI28">
        <f>I!AH26*'Sim_Vt_Of(IxI)'!$L28</f>
        <v>0</v>
      </c>
      <c r="AJ28">
        <f>I!AI26*'Sim_Vt_Of(IxI)'!$L28</f>
        <v>0</v>
      </c>
      <c r="AK28">
        <f>I!AJ26*'Sim_Vt_Of(IxI)'!$L28</f>
        <v>0</v>
      </c>
      <c r="AL28">
        <f>I!AK26*'Sim_Vt_Of(IxI)'!$L28</f>
        <v>0</v>
      </c>
      <c r="AM28">
        <f>I!AL26*'Sim_Vt_Of(IxI)'!$L28</f>
        <v>0</v>
      </c>
      <c r="AN28">
        <f>I!AM26*'Sim_Vt_Of(IxI)'!$L28</f>
        <v>0</v>
      </c>
      <c r="AO28">
        <f>I!AN26*'Sim_Vt_Of(IxI)'!$L28</f>
        <v>0</v>
      </c>
      <c r="AP28">
        <f>I!AO26*'Sim_Vt_Of(IxI)'!$L28</f>
        <v>0</v>
      </c>
      <c r="AQ28">
        <f>I!AP26*'Sim_Vt_Of(IxI)'!$L28</f>
        <v>0</v>
      </c>
      <c r="AR28">
        <f>I!AQ26*'Sim_Vt_Of(IxI)'!$L28</f>
        <v>0</v>
      </c>
      <c r="AS28">
        <f>I!AR26*'Sim_Vt_Of(IxI)'!$L28</f>
        <v>0</v>
      </c>
      <c r="AT28">
        <f>I!AS26*'Sim_Vt_Of(IxI)'!$L28</f>
        <v>0</v>
      </c>
      <c r="AU28">
        <f>I!AT26*'Sim_Vt_Of(IxI)'!$L28</f>
        <v>0</v>
      </c>
      <c r="AV28">
        <f>I!AU26*'Sim_Vt_Of(IxI)'!$L28</f>
        <v>0</v>
      </c>
      <c r="AW28">
        <f>I!AV26*'Sim_Vt_Of(IxI)'!$L28</f>
        <v>0</v>
      </c>
      <c r="AX28">
        <f>I!AW26*'Sim_Vt_Of(IxI)'!$L28</f>
        <v>0</v>
      </c>
      <c r="AY28">
        <f>I!AX26*'Sim_Vt_Of(IxI)'!$L28</f>
        <v>0</v>
      </c>
      <c r="AZ28">
        <f>I!AY26*'Sim_Vt_Of(IxI)'!$L28</f>
        <v>0</v>
      </c>
      <c r="BA28">
        <f>I!AZ26*'Sim_Vt_Of(IxI)'!$L28</f>
        <v>0</v>
      </c>
      <c r="BB28">
        <f>I!BA26*'Sim_Vt_Of(IxI)'!$L28</f>
        <v>0</v>
      </c>
      <c r="BC28">
        <f>I!BB26*'Sim_Vt_Of(IxI)'!$L28</f>
        <v>0</v>
      </c>
      <c r="BD28">
        <f>I!BC26*'Sim_Vt_Of(IxI)'!$L28</f>
        <v>0</v>
      </c>
      <c r="BE28">
        <f>I!BD26*'Sim_Vt_Of(IxI)'!$L28</f>
        <v>0</v>
      </c>
      <c r="BF28">
        <f>I!BE26*'Sim_Vt_Of(IxI)'!$L28</f>
        <v>0</v>
      </c>
      <c r="BG28">
        <f>I!BF26*'Sim_Vt_Of(IxI)'!$L28</f>
        <v>0</v>
      </c>
      <c r="BH28">
        <f>I!BG26*'Sim_Vt_Of(IxI)'!$L28</f>
        <v>0</v>
      </c>
      <c r="BI28">
        <f>I!BH26*'Sim_Vt_Of(IxI)'!$L28</f>
        <v>0</v>
      </c>
      <c r="BJ28">
        <f>I!BI26*'Sim_Vt_Of(IxI)'!$L28</f>
        <v>0</v>
      </c>
      <c r="BK28">
        <f>I!BJ26*'Sim_Vt_Of(IxI)'!$L28</f>
        <v>0</v>
      </c>
      <c r="BL28">
        <f>I!BK26*'Sim_Vt_Of(IxI)'!$L28</f>
        <v>0</v>
      </c>
      <c r="BM28">
        <f>I!BL26*'Sim_Vt_Of(IxI)'!$L28</f>
        <v>0</v>
      </c>
      <c r="BN28">
        <f>I!BM26*'Sim_Vt_Of(IxI)'!$L28</f>
        <v>0</v>
      </c>
      <c r="BO28">
        <f>I!BN26*'Sim_Vt_Of(IxI)'!$L28</f>
        <v>0</v>
      </c>
      <c r="BP28">
        <f>I!BO26*'Sim_Vt_Of(IxI)'!$L28</f>
        <v>0</v>
      </c>
      <c r="BQ28">
        <f>I!BP26*'Sim_Vt_Of(IxI)'!$L28</f>
        <v>0</v>
      </c>
      <c r="BR28">
        <f>I!BQ26*'Sim_Vt_Of(IxI)'!$L28</f>
        <v>0</v>
      </c>
      <c r="BS28">
        <f>I!BR26*'Sim_Vt_Of(IxI)'!$L28</f>
        <v>0</v>
      </c>
      <c r="BT28">
        <f>I!BS26*'Sim_Vt_Of(IxI)'!$L28</f>
        <v>0</v>
      </c>
      <c r="BU28">
        <f>I!BT26*'Sim_Vt_Of(IxI)'!$L28</f>
        <v>0</v>
      </c>
      <c r="BV28">
        <f>I!BU26*'Sim_Vt_Of(IxI)'!$L28</f>
        <v>0</v>
      </c>
      <c r="BW28">
        <f>I!BV26*'Sim_Vt_Of(IxI)'!$L28</f>
        <v>0</v>
      </c>
      <c r="BX28">
        <f>I!BW26*'Sim_Vt_Of(IxI)'!$L28</f>
        <v>0</v>
      </c>
      <c r="BY28">
        <f>I!BX26*'Sim_Vt_Of(IxI)'!$L28</f>
        <v>0</v>
      </c>
    </row>
    <row r="29" spans="1:77" x14ac:dyDescent="0.25">
      <c r="A29" s="105" t="s">
        <v>26</v>
      </c>
      <c r="B29">
        <f>I!A27*'Sim_Vt_Of(IxI)'!$L29</f>
        <v>0</v>
      </c>
      <c r="C29">
        <f>I!B27*'Sim_Vt_Of(IxI)'!$L29</f>
        <v>0</v>
      </c>
      <c r="D29">
        <f>I!C27*'Sim_Vt_Of(IxI)'!$L29</f>
        <v>0</v>
      </c>
      <c r="E29">
        <f>I!D27*'Sim_Vt_Of(IxI)'!$L29</f>
        <v>0</v>
      </c>
      <c r="F29">
        <f>I!E27*'Sim_Vt_Of(IxI)'!$L29</f>
        <v>0</v>
      </c>
      <c r="G29">
        <f>I!F27*'Sim_Vt_Of(IxI)'!$L29</f>
        <v>0</v>
      </c>
      <c r="H29">
        <f>I!G27*'Sim_Vt_Of(IxI)'!$L29</f>
        <v>0</v>
      </c>
      <c r="I29">
        <f>I!H27*'Sim_Vt_Of(IxI)'!$L29</f>
        <v>0</v>
      </c>
      <c r="J29">
        <f>I!I27*'Sim_Vt_Of(IxI)'!$L29</f>
        <v>0</v>
      </c>
      <c r="K29">
        <f>I!J27*'Sim_Vt_Of(IxI)'!$L29</f>
        <v>0</v>
      </c>
      <c r="L29">
        <f>I!K27*'Sim_Vt_Of(IxI)'!$L29</f>
        <v>0</v>
      </c>
      <c r="M29">
        <f>I!L27*'Sim_Vt_Of(IxI)'!$L29</f>
        <v>0</v>
      </c>
      <c r="N29">
        <f>I!M27*'Sim_Vt_Of(IxI)'!$L29</f>
        <v>0</v>
      </c>
      <c r="O29">
        <f>I!N27*'Sim_Vt_Of(IxI)'!$L29</f>
        <v>0</v>
      </c>
      <c r="P29">
        <f>I!O27*'Sim_Vt_Of(IxI)'!$L29</f>
        <v>0</v>
      </c>
      <c r="Q29">
        <f>I!P27*'Sim_Vt_Of(IxI)'!$L29</f>
        <v>0</v>
      </c>
      <c r="R29">
        <f>I!Q27*'Sim_Vt_Of(IxI)'!$L29</f>
        <v>0</v>
      </c>
      <c r="S29">
        <f>I!R27*'Sim_Vt_Of(IxI)'!$L29</f>
        <v>0</v>
      </c>
      <c r="T29">
        <f>I!S27*'Sim_Vt_Of(IxI)'!$L29</f>
        <v>0</v>
      </c>
      <c r="U29">
        <f>I!T27*'Sim_Vt_Of(IxI)'!$L29</f>
        <v>0</v>
      </c>
      <c r="V29">
        <f>I!U27*'Sim_Vt_Of(IxI)'!$L29</f>
        <v>0</v>
      </c>
      <c r="W29">
        <f>I!V27*'Sim_Vt_Of(IxI)'!$L29</f>
        <v>0</v>
      </c>
      <c r="X29">
        <f>I!W27*'Sim_Vt_Of(IxI)'!$L29</f>
        <v>0</v>
      </c>
      <c r="Y29">
        <f>I!X27*'Sim_Vt_Of(IxI)'!$L29</f>
        <v>0</v>
      </c>
      <c r="Z29">
        <f>I!Y27*'Sim_Vt_Of(IxI)'!$L29</f>
        <v>0</v>
      </c>
      <c r="AA29">
        <f>I!Z27*'Sim_Vt_Of(IxI)'!$L29</f>
        <v>0</v>
      </c>
      <c r="AB29">
        <f>I!AA27*'Sim_Vt_Of(IxI)'!$L29</f>
        <v>0</v>
      </c>
      <c r="AC29">
        <f>I!AB27*'Sim_Vt_Of(IxI)'!$L29</f>
        <v>0</v>
      </c>
      <c r="AD29">
        <f>I!AC27*'Sim_Vt_Of(IxI)'!$L29</f>
        <v>0</v>
      </c>
      <c r="AE29">
        <f>I!AD27*'Sim_Vt_Of(IxI)'!$L29</f>
        <v>0</v>
      </c>
      <c r="AF29">
        <f>I!AE27*'Sim_Vt_Of(IxI)'!$L29</f>
        <v>0</v>
      </c>
      <c r="AG29">
        <f>I!AF27*'Sim_Vt_Of(IxI)'!$L29</f>
        <v>0</v>
      </c>
      <c r="AH29">
        <f>I!AG27*'Sim_Vt_Of(IxI)'!$L29</f>
        <v>0</v>
      </c>
      <c r="AI29">
        <f>I!AH27*'Sim_Vt_Of(IxI)'!$L29</f>
        <v>0</v>
      </c>
      <c r="AJ29">
        <f>I!AI27*'Sim_Vt_Of(IxI)'!$L29</f>
        <v>0</v>
      </c>
      <c r="AK29">
        <f>I!AJ27*'Sim_Vt_Of(IxI)'!$L29</f>
        <v>0</v>
      </c>
      <c r="AL29">
        <f>I!AK27*'Sim_Vt_Of(IxI)'!$L29</f>
        <v>0</v>
      </c>
      <c r="AM29">
        <f>I!AL27*'Sim_Vt_Of(IxI)'!$L29</f>
        <v>0</v>
      </c>
      <c r="AN29">
        <f>I!AM27*'Sim_Vt_Of(IxI)'!$L29</f>
        <v>0</v>
      </c>
      <c r="AO29">
        <f>I!AN27*'Sim_Vt_Of(IxI)'!$L29</f>
        <v>0</v>
      </c>
      <c r="AP29">
        <f>I!AO27*'Sim_Vt_Of(IxI)'!$L29</f>
        <v>0</v>
      </c>
      <c r="AQ29">
        <f>I!AP27*'Sim_Vt_Of(IxI)'!$L29</f>
        <v>0</v>
      </c>
      <c r="AR29">
        <f>I!AQ27*'Sim_Vt_Of(IxI)'!$L29</f>
        <v>0</v>
      </c>
      <c r="AS29">
        <f>I!AR27*'Sim_Vt_Of(IxI)'!$L29</f>
        <v>0</v>
      </c>
      <c r="AT29">
        <f>I!AS27*'Sim_Vt_Of(IxI)'!$L29</f>
        <v>0</v>
      </c>
      <c r="AU29">
        <f>I!AT27*'Sim_Vt_Of(IxI)'!$L29</f>
        <v>0</v>
      </c>
      <c r="AV29">
        <f>I!AU27*'Sim_Vt_Of(IxI)'!$L29</f>
        <v>0</v>
      </c>
      <c r="AW29">
        <f>I!AV27*'Sim_Vt_Of(IxI)'!$L29</f>
        <v>0</v>
      </c>
      <c r="AX29">
        <f>I!AW27*'Sim_Vt_Of(IxI)'!$L29</f>
        <v>0</v>
      </c>
      <c r="AY29">
        <f>I!AX27*'Sim_Vt_Of(IxI)'!$L29</f>
        <v>0</v>
      </c>
      <c r="AZ29">
        <f>I!AY27*'Sim_Vt_Of(IxI)'!$L29</f>
        <v>0</v>
      </c>
      <c r="BA29">
        <f>I!AZ27*'Sim_Vt_Of(IxI)'!$L29</f>
        <v>0</v>
      </c>
      <c r="BB29">
        <f>I!BA27*'Sim_Vt_Of(IxI)'!$L29</f>
        <v>0</v>
      </c>
      <c r="BC29">
        <f>I!BB27*'Sim_Vt_Of(IxI)'!$L29</f>
        <v>0</v>
      </c>
      <c r="BD29">
        <f>I!BC27*'Sim_Vt_Of(IxI)'!$L29</f>
        <v>0</v>
      </c>
      <c r="BE29">
        <f>I!BD27*'Sim_Vt_Of(IxI)'!$L29</f>
        <v>0</v>
      </c>
      <c r="BF29">
        <f>I!BE27*'Sim_Vt_Of(IxI)'!$L29</f>
        <v>0</v>
      </c>
      <c r="BG29">
        <f>I!BF27*'Sim_Vt_Of(IxI)'!$L29</f>
        <v>0</v>
      </c>
      <c r="BH29">
        <f>I!BG27*'Sim_Vt_Of(IxI)'!$L29</f>
        <v>0</v>
      </c>
      <c r="BI29">
        <f>I!BH27*'Sim_Vt_Of(IxI)'!$L29</f>
        <v>0</v>
      </c>
      <c r="BJ29">
        <f>I!BI27*'Sim_Vt_Of(IxI)'!$L29</f>
        <v>0</v>
      </c>
      <c r="BK29">
        <f>I!BJ27*'Sim_Vt_Of(IxI)'!$L29</f>
        <v>0</v>
      </c>
      <c r="BL29">
        <f>I!BK27*'Sim_Vt_Of(IxI)'!$L29</f>
        <v>0</v>
      </c>
      <c r="BM29">
        <f>I!BL27*'Sim_Vt_Of(IxI)'!$L29</f>
        <v>0</v>
      </c>
      <c r="BN29">
        <f>I!BM27*'Sim_Vt_Of(IxI)'!$L29</f>
        <v>0</v>
      </c>
      <c r="BO29">
        <f>I!BN27*'Sim_Vt_Of(IxI)'!$L29</f>
        <v>0</v>
      </c>
      <c r="BP29">
        <f>I!BO27*'Sim_Vt_Of(IxI)'!$L29</f>
        <v>0</v>
      </c>
      <c r="BQ29">
        <f>I!BP27*'Sim_Vt_Of(IxI)'!$L29</f>
        <v>0</v>
      </c>
      <c r="BR29">
        <f>I!BQ27*'Sim_Vt_Of(IxI)'!$L29</f>
        <v>0</v>
      </c>
      <c r="BS29">
        <f>I!BR27*'Sim_Vt_Of(IxI)'!$L29</f>
        <v>0</v>
      </c>
      <c r="BT29">
        <f>I!BS27*'Sim_Vt_Of(IxI)'!$L29</f>
        <v>0</v>
      </c>
      <c r="BU29">
        <f>I!BT27*'Sim_Vt_Of(IxI)'!$L29</f>
        <v>0</v>
      </c>
      <c r="BV29">
        <f>I!BU27*'Sim_Vt_Of(IxI)'!$L29</f>
        <v>0</v>
      </c>
      <c r="BW29">
        <f>I!BV27*'Sim_Vt_Of(IxI)'!$L29</f>
        <v>0</v>
      </c>
      <c r="BX29">
        <f>I!BW27*'Sim_Vt_Of(IxI)'!$L29</f>
        <v>0</v>
      </c>
      <c r="BY29">
        <f>I!BX27*'Sim_Vt_Of(IxI)'!$L29</f>
        <v>0</v>
      </c>
    </row>
    <row r="30" spans="1:77" x14ac:dyDescent="0.25">
      <c r="A30" s="105" t="s">
        <v>27</v>
      </c>
      <c r="B30">
        <f>I!A28*'Sim_Vt_Of(IxI)'!$L30</f>
        <v>0</v>
      </c>
      <c r="C30">
        <f>I!B28*'Sim_Vt_Of(IxI)'!$L30</f>
        <v>0</v>
      </c>
      <c r="D30">
        <f>I!C28*'Sim_Vt_Of(IxI)'!$L30</f>
        <v>0</v>
      </c>
      <c r="E30">
        <f>I!D28*'Sim_Vt_Of(IxI)'!$L30</f>
        <v>0</v>
      </c>
      <c r="F30">
        <f>I!E28*'Sim_Vt_Of(IxI)'!$L30</f>
        <v>0</v>
      </c>
      <c r="G30">
        <f>I!F28*'Sim_Vt_Of(IxI)'!$L30</f>
        <v>0</v>
      </c>
      <c r="H30">
        <f>I!G28*'Sim_Vt_Of(IxI)'!$L30</f>
        <v>0</v>
      </c>
      <c r="I30">
        <f>I!H28*'Sim_Vt_Of(IxI)'!$L30</f>
        <v>0</v>
      </c>
      <c r="J30">
        <f>I!I28*'Sim_Vt_Of(IxI)'!$L30</f>
        <v>0</v>
      </c>
      <c r="K30">
        <f>I!J28*'Sim_Vt_Of(IxI)'!$L30</f>
        <v>0</v>
      </c>
      <c r="L30">
        <f>I!K28*'Sim_Vt_Of(IxI)'!$L30</f>
        <v>0</v>
      </c>
      <c r="M30">
        <f>I!L28*'Sim_Vt_Of(IxI)'!$L30</f>
        <v>0</v>
      </c>
      <c r="N30">
        <f>I!M28*'Sim_Vt_Of(IxI)'!$L30</f>
        <v>0</v>
      </c>
      <c r="O30">
        <f>I!N28*'Sim_Vt_Of(IxI)'!$L30</f>
        <v>0</v>
      </c>
      <c r="P30">
        <f>I!O28*'Sim_Vt_Of(IxI)'!$L30</f>
        <v>0</v>
      </c>
      <c r="Q30">
        <f>I!P28*'Sim_Vt_Of(IxI)'!$L30</f>
        <v>0</v>
      </c>
      <c r="R30">
        <f>I!Q28*'Sim_Vt_Of(IxI)'!$L30</f>
        <v>0</v>
      </c>
      <c r="S30">
        <f>I!R28*'Sim_Vt_Of(IxI)'!$L30</f>
        <v>0</v>
      </c>
      <c r="T30">
        <f>I!S28*'Sim_Vt_Of(IxI)'!$L30</f>
        <v>0</v>
      </c>
      <c r="U30">
        <f>I!T28*'Sim_Vt_Of(IxI)'!$L30</f>
        <v>0</v>
      </c>
      <c r="V30">
        <f>I!U28*'Sim_Vt_Of(IxI)'!$L30</f>
        <v>0</v>
      </c>
      <c r="W30">
        <f>I!V28*'Sim_Vt_Of(IxI)'!$L30</f>
        <v>0</v>
      </c>
      <c r="X30">
        <f>I!W28*'Sim_Vt_Of(IxI)'!$L30</f>
        <v>0</v>
      </c>
      <c r="Y30">
        <f>I!X28*'Sim_Vt_Of(IxI)'!$L30</f>
        <v>0</v>
      </c>
      <c r="Z30">
        <f>I!Y28*'Sim_Vt_Of(IxI)'!$L30</f>
        <v>0</v>
      </c>
      <c r="AA30">
        <f>I!Z28*'Sim_Vt_Of(IxI)'!$L30</f>
        <v>0</v>
      </c>
      <c r="AB30">
        <f>I!AA28*'Sim_Vt_Of(IxI)'!$L30</f>
        <v>0</v>
      </c>
      <c r="AC30">
        <f>I!AB28*'Sim_Vt_Of(IxI)'!$L30</f>
        <v>0</v>
      </c>
      <c r="AD30">
        <f>I!AC28*'Sim_Vt_Of(IxI)'!$L30</f>
        <v>0</v>
      </c>
      <c r="AE30">
        <f>I!AD28*'Sim_Vt_Of(IxI)'!$L30</f>
        <v>0</v>
      </c>
      <c r="AF30">
        <f>I!AE28*'Sim_Vt_Of(IxI)'!$L30</f>
        <v>0</v>
      </c>
      <c r="AG30">
        <f>I!AF28*'Sim_Vt_Of(IxI)'!$L30</f>
        <v>0</v>
      </c>
      <c r="AH30">
        <f>I!AG28*'Sim_Vt_Of(IxI)'!$L30</f>
        <v>0</v>
      </c>
      <c r="AI30">
        <f>I!AH28*'Sim_Vt_Of(IxI)'!$L30</f>
        <v>0</v>
      </c>
      <c r="AJ30">
        <f>I!AI28*'Sim_Vt_Of(IxI)'!$L30</f>
        <v>0</v>
      </c>
      <c r="AK30">
        <f>I!AJ28*'Sim_Vt_Of(IxI)'!$L30</f>
        <v>0</v>
      </c>
      <c r="AL30">
        <f>I!AK28*'Sim_Vt_Of(IxI)'!$L30</f>
        <v>0</v>
      </c>
      <c r="AM30">
        <f>I!AL28*'Sim_Vt_Of(IxI)'!$L30</f>
        <v>0</v>
      </c>
      <c r="AN30">
        <f>I!AM28*'Sim_Vt_Of(IxI)'!$L30</f>
        <v>0</v>
      </c>
      <c r="AO30">
        <f>I!AN28*'Sim_Vt_Of(IxI)'!$L30</f>
        <v>0</v>
      </c>
      <c r="AP30">
        <f>I!AO28*'Sim_Vt_Of(IxI)'!$L30</f>
        <v>0</v>
      </c>
      <c r="AQ30">
        <f>I!AP28*'Sim_Vt_Of(IxI)'!$L30</f>
        <v>0</v>
      </c>
      <c r="AR30">
        <f>I!AQ28*'Sim_Vt_Of(IxI)'!$L30</f>
        <v>0</v>
      </c>
      <c r="AS30">
        <f>I!AR28*'Sim_Vt_Of(IxI)'!$L30</f>
        <v>0</v>
      </c>
      <c r="AT30">
        <f>I!AS28*'Sim_Vt_Of(IxI)'!$L30</f>
        <v>0</v>
      </c>
      <c r="AU30">
        <f>I!AT28*'Sim_Vt_Of(IxI)'!$L30</f>
        <v>0</v>
      </c>
      <c r="AV30">
        <f>I!AU28*'Sim_Vt_Of(IxI)'!$L30</f>
        <v>0</v>
      </c>
      <c r="AW30">
        <f>I!AV28*'Sim_Vt_Of(IxI)'!$L30</f>
        <v>0</v>
      </c>
      <c r="AX30">
        <f>I!AW28*'Sim_Vt_Of(IxI)'!$L30</f>
        <v>0</v>
      </c>
      <c r="AY30">
        <f>I!AX28*'Sim_Vt_Of(IxI)'!$L30</f>
        <v>0</v>
      </c>
      <c r="AZ30">
        <f>I!AY28*'Sim_Vt_Of(IxI)'!$L30</f>
        <v>0</v>
      </c>
      <c r="BA30">
        <f>I!AZ28*'Sim_Vt_Of(IxI)'!$L30</f>
        <v>0</v>
      </c>
      <c r="BB30">
        <f>I!BA28*'Sim_Vt_Of(IxI)'!$L30</f>
        <v>0</v>
      </c>
      <c r="BC30">
        <f>I!BB28*'Sim_Vt_Of(IxI)'!$L30</f>
        <v>0</v>
      </c>
      <c r="BD30">
        <f>I!BC28*'Sim_Vt_Of(IxI)'!$L30</f>
        <v>0</v>
      </c>
      <c r="BE30">
        <f>I!BD28*'Sim_Vt_Of(IxI)'!$L30</f>
        <v>0</v>
      </c>
      <c r="BF30">
        <f>I!BE28*'Sim_Vt_Of(IxI)'!$L30</f>
        <v>0</v>
      </c>
      <c r="BG30">
        <f>I!BF28*'Sim_Vt_Of(IxI)'!$L30</f>
        <v>0</v>
      </c>
      <c r="BH30">
        <f>I!BG28*'Sim_Vt_Of(IxI)'!$L30</f>
        <v>0</v>
      </c>
      <c r="BI30">
        <f>I!BH28*'Sim_Vt_Of(IxI)'!$L30</f>
        <v>0</v>
      </c>
      <c r="BJ30">
        <f>I!BI28*'Sim_Vt_Of(IxI)'!$L30</f>
        <v>0</v>
      </c>
      <c r="BK30">
        <f>I!BJ28*'Sim_Vt_Of(IxI)'!$L30</f>
        <v>0</v>
      </c>
      <c r="BL30">
        <f>I!BK28*'Sim_Vt_Of(IxI)'!$L30</f>
        <v>0</v>
      </c>
      <c r="BM30">
        <f>I!BL28*'Sim_Vt_Of(IxI)'!$L30</f>
        <v>0</v>
      </c>
      <c r="BN30">
        <f>I!BM28*'Sim_Vt_Of(IxI)'!$L30</f>
        <v>0</v>
      </c>
      <c r="BO30">
        <f>I!BN28*'Sim_Vt_Of(IxI)'!$L30</f>
        <v>0</v>
      </c>
      <c r="BP30">
        <f>I!BO28*'Sim_Vt_Of(IxI)'!$L30</f>
        <v>0</v>
      </c>
      <c r="BQ30">
        <f>I!BP28*'Sim_Vt_Of(IxI)'!$L30</f>
        <v>0</v>
      </c>
      <c r="BR30">
        <f>I!BQ28*'Sim_Vt_Of(IxI)'!$L30</f>
        <v>0</v>
      </c>
      <c r="BS30">
        <f>I!BR28*'Sim_Vt_Of(IxI)'!$L30</f>
        <v>0</v>
      </c>
      <c r="BT30">
        <f>I!BS28*'Sim_Vt_Of(IxI)'!$L30</f>
        <v>0</v>
      </c>
      <c r="BU30">
        <f>I!BT28*'Sim_Vt_Of(IxI)'!$L30</f>
        <v>0</v>
      </c>
      <c r="BV30">
        <f>I!BU28*'Sim_Vt_Of(IxI)'!$L30</f>
        <v>0</v>
      </c>
      <c r="BW30">
        <f>I!BV28*'Sim_Vt_Of(IxI)'!$L30</f>
        <v>0</v>
      </c>
      <c r="BX30">
        <f>I!BW28*'Sim_Vt_Of(IxI)'!$L30</f>
        <v>0</v>
      </c>
      <c r="BY30">
        <f>I!BX28*'Sim_Vt_Of(IxI)'!$L30</f>
        <v>0</v>
      </c>
    </row>
    <row r="31" spans="1:77" x14ac:dyDescent="0.25">
      <c r="A31" s="105" t="s">
        <v>28</v>
      </c>
      <c r="B31">
        <f>I!A29*'Sim_Vt_Of(IxI)'!$L31</f>
        <v>0</v>
      </c>
      <c r="C31">
        <f>I!B29*'Sim_Vt_Of(IxI)'!$L31</f>
        <v>0</v>
      </c>
      <c r="D31">
        <f>I!C29*'Sim_Vt_Of(IxI)'!$L31</f>
        <v>0</v>
      </c>
      <c r="E31">
        <f>I!D29*'Sim_Vt_Of(IxI)'!$L31</f>
        <v>0</v>
      </c>
      <c r="F31">
        <f>I!E29*'Sim_Vt_Of(IxI)'!$L31</f>
        <v>0</v>
      </c>
      <c r="G31">
        <f>I!F29*'Sim_Vt_Of(IxI)'!$L31</f>
        <v>0</v>
      </c>
      <c r="H31">
        <f>I!G29*'Sim_Vt_Of(IxI)'!$L31</f>
        <v>0</v>
      </c>
      <c r="I31">
        <f>I!H29*'Sim_Vt_Of(IxI)'!$L31</f>
        <v>0</v>
      </c>
      <c r="J31">
        <f>I!I29*'Sim_Vt_Of(IxI)'!$L31</f>
        <v>0</v>
      </c>
      <c r="K31">
        <f>I!J29*'Sim_Vt_Of(IxI)'!$L31</f>
        <v>0</v>
      </c>
      <c r="L31">
        <f>I!K29*'Sim_Vt_Of(IxI)'!$L31</f>
        <v>0</v>
      </c>
      <c r="M31">
        <f>I!L29*'Sim_Vt_Of(IxI)'!$L31</f>
        <v>0</v>
      </c>
      <c r="N31">
        <f>I!M29*'Sim_Vt_Of(IxI)'!$L31</f>
        <v>0</v>
      </c>
      <c r="O31">
        <f>I!N29*'Sim_Vt_Of(IxI)'!$L31</f>
        <v>0</v>
      </c>
      <c r="P31">
        <f>I!O29*'Sim_Vt_Of(IxI)'!$L31</f>
        <v>0</v>
      </c>
      <c r="Q31">
        <f>I!P29*'Sim_Vt_Of(IxI)'!$L31</f>
        <v>0</v>
      </c>
      <c r="R31">
        <f>I!Q29*'Sim_Vt_Of(IxI)'!$L31</f>
        <v>0</v>
      </c>
      <c r="S31">
        <f>I!R29*'Sim_Vt_Of(IxI)'!$L31</f>
        <v>0</v>
      </c>
      <c r="T31">
        <f>I!S29*'Sim_Vt_Of(IxI)'!$L31</f>
        <v>0</v>
      </c>
      <c r="U31">
        <f>I!T29*'Sim_Vt_Of(IxI)'!$L31</f>
        <v>0</v>
      </c>
      <c r="V31">
        <f>I!U29*'Sim_Vt_Of(IxI)'!$L31</f>
        <v>0</v>
      </c>
      <c r="W31">
        <f>I!V29*'Sim_Vt_Of(IxI)'!$L31</f>
        <v>0</v>
      </c>
      <c r="X31">
        <f>I!W29*'Sim_Vt_Of(IxI)'!$L31</f>
        <v>0</v>
      </c>
      <c r="Y31">
        <f>I!X29*'Sim_Vt_Of(IxI)'!$L31</f>
        <v>0</v>
      </c>
      <c r="Z31">
        <f>I!Y29*'Sim_Vt_Of(IxI)'!$L31</f>
        <v>0</v>
      </c>
      <c r="AA31">
        <f>I!Z29*'Sim_Vt_Of(IxI)'!$L31</f>
        <v>0</v>
      </c>
      <c r="AB31">
        <f>I!AA29*'Sim_Vt_Of(IxI)'!$L31</f>
        <v>0</v>
      </c>
      <c r="AC31">
        <f>I!AB29*'Sim_Vt_Of(IxI)'!$L31</f>
        <v>0</v>
      </c>
      <c r="AD31">
        <f>I!AC29*'Sim_Vt_Of(IxI)'!$L31</f>
        <v>0</v>
      </c>
      <c r="AE31">
        <f>I!AD29*'Sim_Vt_Of(IxI)'!$L31</f>
        <v>0</v>
      </c>
      <c r="AF31">
        <f>I!AE29*'Sim_Vt_Of(IxI)'!$L31</f>
        <v>0</v>
      </c>
      <c r="AG31">
        <f>I!AF29*'Sim_Vt_Of(IxI)'!$L31</f>
        <v>0</v>
      </c>
      <c r="AH31">
        <f>I!AG29*'Sim_Vt_Of(IxI)'!$L31</f>
        <v>0</v>
      </c>
      <c r="AI31">
        <f>I!AH29*'Sim_Vt_Of(IxI)'!$L31</f>
        <v>0</v>
      </c>
      <c r="AJ31">
        <f>I!AI29*'Sim_Vt_Of(IxI)'!$L31</f>
        <v>0</v>
      </c>
      <c r="AK31">
        <f>I!AJ29*'Sim_Vt_Of(IxI)'!$L31</f>
        <v>0</v>
      </c>
      <c r="AL31">
        <f>I!AK29*'Sim_Vt_Of(IxI)'!$L31</f>
        <v>0</v>
      </c>
      <c r="AM31">
        <f>I!AL29*'Sim_Vt_Of(IxI)'!$L31</f>
        <v>0</v>
      </c>
      <c r="AN31">
        <f>I!AM29*'Sim_Vt_Of(IxI)'!$L31</f>
        <v>0</v>
      </c>
      <c r="AO31">
        <f>I!AN29*'Sim_Vt_Of(IxI)'!$L31</f>
        <v>0</v>
      </c>
      <c r="AP31">
        <f>I!AO29*'Sim_Vt_Of(IxI)'!$L31</f>
        <v>0</v>
      </c>
      <c r="AQ31">
        <f>I!AP29*'Sim_Vt_Of(IxI)'!$L31</f>
        <v>0</v>
      </c>
      <c r="AR31">
        <f>I!AQ29*'Sim_Vt_Of(IxI)'!$L31</f>
        <v>0</v>
      </c>
      <c r="AS31">
        <f>I!AR29*'Sim_Vt_Of(IxI)'!$L31</f>
        <v>0</v>
      </c>
      <c r="AT31">
        <f>I!AS29*'Sim_Vt_Of(IxI)'!$L31</f>
        <v>0</v>
      </c>
      <c r="AU31">
        <f>I!AT29*'Sim_Vt_Of(IxI)'!$L31</f>
        <v>0</v>
      </c>
      <c r="AV31">
        <f>I!AU29*'Sim_Vt_Of(IxI)'!$L31</f>
        <v>0</v>
      </c>
      <c r="AW31">
        <f>I!AV29*'Sim_Vt_Of(IxI)'!$L31</f>
        <v>0</v>
      </c>
      <c r="AX31">
        <f>I!AW29*'Sim_Vt_Of(IxI)'!$L31</f>
        <v>0</v>
      </c>
      <c r="AY31">
        <f>I!AX29*'Sim_Vt_Of(IxI)'!$L31</f>
        <v>0</v>
      </c>
      <c r="AZ31">
        <f>I!AY29*'Sim_Vt_Of(IxI)'!$L31</f>
        <v>0</v>
      </c>
      <c r="BA31">
        <f>I!AZ29*'Sim_Vt_Of(IxI)'!$L31</f>
        <v>0</v>
      </c>
      <c r="BB31">
        <f>I!BA29*'Sim_Vt_Of(IxI)'!$L31</f>
        <v>0</v>
      </c>
      <c r="BC31">
        <f>I!BB29*'Sim_Vt_Of(IxI)'!$L31</f>
        <v>0</v>
      </c>
      <c r="BD31">
        <f>I!BC29*'Sim_Vt_Of(IxI)'!$L31</f>
        <v>0</v>
      </c>
      <c r="BE31">
        <f>I!BD29*'Sim_Vt_Of(IxI)'!$L31</f>
        <v>0</v>
      </c>
      <c r="BF31">
        <f>I!BE29*'Sim_Vt_Of(IxI)'!$L31</f>
        <v>0</v>
      </c>
      <c r="BG31">
        <f>I!BF29*'Sim_Vt_Of(IxI)'!$L31</f>
        <v>0</v>
      </c>
      <c r="BH31">
        <f>I!BG29*'Sim_Vt_Of(IxI)'!$L31</f>
        <v>0</v>
      </c>
      <c r="BI31">
        <f>I!BH29*'Sim_Vt_Of(IxI)'!$L31</f>
        <v>0</v>
      </c>
      <c r="BJ31">
        <f>I!BI29*'Sim_Vt_Of(IxI)'!$L31</f>
        <v>0</v>
      </c>
      <c r="BK31">
        <f>I!BJ29*'Sim_Vt_Of(IxI)'!$L31</f>
        <v>0</v>
      </c>
      <c r="BL31">
        <f>I!BK29*'Sim_Vt_Of(IxI)'!$L31</f>
        <v>0</v>
      </c>
      <c r="BM31">
        <f>I!BL29*'Sim_Vt_Of(IxI)'!$L31</f>
        <v>0</v>
      </c>
      <c r="BN31">
        <f>I!BM29*'Sim_Vt_Of(IxI)'!$L31</f>
        <v>0</v>
      </c>
      <c r="BO31">
        <f>I!BN29*'Sim_Vt_Of(IxI)'!$L31</f>
        <v>0</v>
      </c>
      <c r="BP31">
        <f>I!BO29*'Sim_Vt_Of(IxI)'!$L31</f>
        <v>0</v>
      </c>
      <c r="BQ31">
        <f>I!BP29*'Sim_Vt_Of(IxI)'!$L31</f>
        <v>0</v>
      </c>
      <c r="BR31">
        <f>I!BQ29*'Sim_Vt_Of(IxI)'!$L31</f>
        <v>0</v>
      </c>
      <c r="BS31">
        <f>I!BR29*'Sim_Vt_Of(IxI)'!$L31</f>
        <v>0</v>
      </c>
      <c r="BT31">
        <f>I!BS29*'Sim_Vt_Of(IxI)'!$L31</f>
        <v>0</v>
      </c>
      <c r="BU31">
        <f>I!BT29*'Sim_Vt_Of(IxI)'!$L31</f>
        <v>0</v>
      </c>
      <c r="BV31">
        <f>I!BU29*'Sim_Vt_Of(IxI)'!$L31</f>
        <v>0</v>
      </c>
      <c r="BW31">
        <f>I!BV29*'Sim_Vt_Of(IxI)'!$L31</f>
        <v>0</v>
      </c>
      <c r="BX31">
        <f>I!BW29*'Sim_Vt_Of(IxI)'!$L31</f>
        <v>0</v>
      </c>
      <c r="BY31">
        <f>I!BX29*'Sim_Vt_Of(IxI)'!$L31</f>
        <v>0</v>
      </c>
    </row>
    <row r="32" spans="1:77" x14ac:dyDescent="0.25">
      <c r="A32" s="105" t="s">
        <v>29</v>
      </c>
      <c r="B32">
        <f>I!A30*'Sim_Vt_Of(IxI)'!$L32</f>
        <v>0</v>
      </c>
      <c r="C32">
        <f>I!B30*'Sim_Vt_Of(IxI)'!$L32</f>
        <v>0</v>
      </c>
      <c r="D32">
        <f>I!C30*'Sim_Vt_Of(IxI)'!$L32</f>
        <v>0</v>
      </c>
      <c r="E32">
        <f>I!D30*'Sim_Vt_Of(IxI)'!$L32</f>
        <v>0</v>
      </c>
      <c r="F32">
        <f>I!E30*'Sim_Vt_Of(IxI)'!$L32</f>
        <v>0</v>
      </c>
      <c r="G32">
        <f>I!F30*'Sim_Vt_Of(IxI)'!$L32</f>
        <v>0</v>
      </c>
      <c r="H32">
        <f>I!G30*'Sim_Vt_Of(IxI)'!$L32</f>
        <v>0</v>
      </c>
      <c r="I32">
        <f>I!H30*'Sim_Vt_Of(IxI)'!$L32</f>
        <v>0</v>
      </c>
      <c r="J32">
        <f>I!I30*'Sim_Vt_Of(IxI)'!$L32</f>
        <v>0</v>
      </c>
      <c r="K32">
        <f>I!J30*'Sim_Vt_Of(IxI)'!$L32</f>
        <v>0</v>
      </c>
      <c r="L32">
        <f>I!K30*'Sim_Vt_Of(IxI)'!$L32</f>
        <v>0</v>
      </c>
      <c r="M32">
        <f>I!L30*'Sim_Vt_Of(IxI)'!$L32</f>
        <v>0</v>
      </c>
      <c r="N32">
        <f>I!M30*'Sim_Vt_Of(IxI)'!$L32</f>
        <v>0</v>
      </c>
      <c r="O32">
        <f>I!N30*'Sim_Vt_Of(IxI)'!$L32</f>
        <v>0</v>
      </c>
      <c r="P32">
        <f>I!O30*'Sim_Vt_Of(IxI)'!$L32</f>
        <v>0</v>
      </c>
      <c r="Q32">
        <f>I!P30*'Sim_Vt_Of(IxI)'!$L32</f>
        <v>0</v>
      </c>
      <c r="R32">
        <f>I!Q30*'Sim_Vt_Of(IxI)'!$L32</f>
        <v>0</v>
      </c>
      <c r="S32">
        <f>I!R30*'Sim_Vt_Of(IxI)'!$L32</f>
        <v>0</v>
      </c>
      <c r="T32">
        <f>I!S30*'Sim_Vt_Of(IxI)'!$L32</f>
        <v>0</v>
      </c>
      <c r="U32">
        <f>I!T30*'Sim_Vt_Of(IxI)'!$L32</f>
        <v>0</v>
      </c>
      <c r="V32">
        <f>I!U30*'Sim_Vt_Of(IxI)'!$L32</f>
        <v>0</v>
      </c>
      <c r="W32">
        <f>I!V30*'Sim_Vt_Of(IxI)'!$L32</f>
        <v>0</v>
      </c>
      <c r="X32">
        <f>I!W30*'Sim_Vt_Of(IxI)'!$L32</f>
        <v>0</v>
      </c>
      <c r="Y32">
        <f>I!X30*'Sim_Vt_Of(IxI)'!$L32</f>
        <v>0</v>
      </c>
      <c r="Z32">
        <f>I!Y30*'Sim_Vt_Of(IxI)'!$L32</f>
        <v>0</v>
      </c>
      <c r="AA32">
        <f>I!Z30*'Sim_Vt_Of(IxI)'!$L32</f>
        <v>0</v>
      </c>
      <c r="AB32">
        <f>I!AA30*'Sim_Vt_Of(IxI)'!$L32</f>
        <v>0</v>
      </c>
      <c r="AC32">
        <f>I!AB30*'Sim_Vt_Of(IxI)'!$L32</f>
        <v>0</v>
      </c>
      <c r="AD32">
        <f>I!AC30*'Sim_Vt_Of(IxI)'!$L32</f>
        <v>0</v>
      </c>
      <c r="AE32">
        <f>I!AD30*'Sim_Vt_Of(IxI)'!$L32</f>
        <v>0</v>
      </c>
      <c r="AF32">
        <f>I!AE30*'Sim_Vt_Of(IxI)'!$L32</f>
        <v>0</v>
      </c>
      <c r="AG32">
        <f>I!AF30*'Sim_Vt_Of(IxI)'!$L32</f>
        <v>0</v>
      </c>
      <c r="AH32">
        <f>I!AG30*'Sim_Vt_Of(IxI)'!$L32</f>
        <v>0</v>
      </c>
      <c r="AI32">
        <f>I!AH30*'Sim_Vt_Of(IxI)'!$L32</f>
        <v>0</v>
      </c>
      <c r="AJ32">
        <f>I!AI30*'Sim_Vt_Of(IxI)'!$L32</f>
        <v>0</v>
      </c>
      <c r="AK32">
        <f>I!AJ30*'Sim_Vt_Of(IxI)'!$L32</f>
        <v>0</v>
      </c>
      <c r="AL32">
        <f>I!AK30*'Sim_Vt_Of(IxI)'!$L32</f>
        <v>0</v>
      </c>
      <c r="AM32">
        <f>I!AL30*'Sim_Vt_Of(IxI)'!$L32</f>
        <v>0</v>
      </c>
      <c r="AN32">
        <f>I!AM30*'Sim_Vt_Of(IxI)'!$L32</f>
        <v>0</v>
      </c>
      <c r="AO32">
        <f>I!AN30*'Sim_Vt_Of(IxI)'!$L32</f>
        <v>0</v>
      </c>
      <c r="AP32">
        <f>I!AO30*'Sim_Vt_Of(IxI)'!$L32</f>
        <v>0</v>
      </c>
      <c r="AQ32">
        <f>I!AP30*'Sim_Vt_Of(IxI)'!$L32</f>
        <v>0</v>
      </c>
      <c r="AR32">
        <f>I!AQ30*'Sim_Vt_Of(IxI)'!$L32</f>
        <v>0</v>
      </c>
      <c r="AS32">
        <f>I!AR30*'Sim_Vt_Of(IxI)'!$L32</f>
        <v>0</v>
      </c>
      <c r="AT32">
        <f>I!AS30*'Sim_Vt_Of(IxI)'!$L32</f>
        <v>0</v>
      </c>
      <c r="AU32">
        <f>I!AT30*'Sim_Vt_Of(IxI)'!$L32</f>
        <v>0</v>
      </c>
      <c r="AV32">
        <f>I!AU30*'Sim_Vt_Of(IxI)'!$L32</f>
        <v>0</v>
      </c>
      <c r="AW32">
        <f>I!AV30*'Sim_Vt_Of(IxI)'!$L32</f>
        <v>0</v>
      </c>
      <c r="AX32">
        <f>I!AW30*'Sim_Vt_Of(IxI)'!$L32</f>
        <v>0</v>
      </c>
      <c r="AY32">
        <f>I!AX30*'Sim_Vt_Of(IxI)'!$L32</f>
        <v>0</v>
      </c>
      <c r="AZ32">
        <f>I!AY30*'Sim_Vt_Of(IxI)'!$L32</f>
        <v>0</v>
      </c>
      <c r="BA32">
        <f>I!AZ30*'Sim_Vt_Of(IxI)'!$L32</f>
        <v>0</v>
      </c>
      <c r="BB32">
        <f>I!BA30*'Sim_Vt_Of(IxI)'!$L32</f>
        <v>0</v>
      </c>
      <c r="BC32">
        <f>I!BB30*'Sim_Vt_Of(IxI)'!$L32</f>
        <v>0</v>
      </c>
      <c r="BD32">
        <f>I!BC30*'Sim_Vt_Of(IxI)'!$L32</f>
        <v>0</v>
      </c>
      <c r="BE32">
        <f>I!BD30*'Sim_Vt_Of(IxI)'!$L32</f>
        <v>0</v>
      </c>
      <c r="BF32">
        <f>I!BE30*'Sim_Vt_Of(IxI)'!$L32</f>
        <v>0</v>
      </c>
      <c r="BG32">
        <f>I!BF30*'Sim_Vt_Of(IxI)'!$L32</f>
        <v>0</v>
      </c>
      <c r="BH32">
        <f>I!BG30*'Sim_Vt_Of(IxI)'!$L32</f>
        <v>0</v>
      </c>
      <c r="BI32">
        <f>I!BH30*'Sim_Vt_Of(IxI)'!$L32</f>
        <v>0</v>
      </c>
      <c r="BJ32">
        <f>I!BI30*'Sim_Vt_Of(IxI)'!$L32</f>
        <v>0</v>
      </c>
      <c r="BK32">
        <f>I!BJ30*'Sim_Vt_Of(IxI)'!$L32</f>
        <v>0</v>
      </c>
      <c r="BL32">
        <f>I!BK30*'Sim_Vt_Of(IxI)'!$L32</f>
        <v>0</v>
      </c>
      <c r="BM32">
        <f>I!BL30*'Sim_Vt_Of(IxI)'!$L32</f>
        <v>0</v>
      </c>
      <c r="BN32">
        <f>I!BM30*'Sim_Vt_Of(IxI)'!$L32</f>
        <v>0</v>
      </c>
      <c r="BO32">
        <f>I!BN30*'Sim_Vt_Of(IxI)'!$L32</f>
        <v>0</v>
      </c>
      <c r="BP32">
        <f>I!BO30*'Sim_Vt_Of(IxI)'!$L32</f>
        <v>0</v>
      </c>
      <c r="BQ32">
        <f>I!BP30*'Sim_Vt_Of(IxI)'!$L32</f>
        <v>0</v>
      </c>
      <c r="BR32">
        <f>I!BQ30*'Sim_Vt_Of(IxI)'!$L32</f>
        <v>0</v>
      </c>
      <c r="BS32">
        <f>I!BR30*'Sim_Vt_Of(IxI)'!$L32</f>
        <v>0</v>
      </c>
      <c r="BT32">
        <f>I!BS30*'Sim_Vt_Of(IxI)'!$L32</f>
        <v>0</v>
      </c>
      <c r="BU32">
        <f>I!BT30*'Sim_Vt_Of(IxI)'!$L32</f>
        <v>0</v>
      </c>
      <c r="BV32">
        <f>I!BU30*'Sim_Vt_Of(IxI)'!$L32</f>
        <v>0</v>
      </c>
      <c r="BW32">
        <f>I!BV30*'Sim_Vt_Of(IxI)'!$L32</f>
        <v>0</v>
      </c>
      <c r="BX32">
        <f>I!BW30*'Sim_Vt_Of(IxI)'!$L32</f>
        <v>0</v>
      </c>
      <c r="BY32">
        <f>I!BX30*'Sim_Vt_Of(IxI)'!$L32</f>
        <v>0</v>
      </c>
    </row>
    <row r="33" spans="1:77" x14ac:dyDescent="0.25">
      <c r="A33" s="105" t="s">
        <v>30</v>
      </c>
      <c r="B33">
        <f>I!A31*'Sim_Vt_Of(IxI)'!$L33</f>
        <v>0</v>
      </c>
      <c r="C33">
        <f>I!B31*'Sim_Vt_Of(IxI)'!$L33</f>
        <v>0</v>
      </c>
      <c r="D33">
        <f>I!C31*'Sim_Vt_Of(IxI)'!$L33</f>
        <v>0</v>
      </c>
      <c r="E33">
        <f>I!D31*'Sim_Vt_Of(IxI)'!$L33</f>
        <v>0</v>
      </c>
      <c r="F33">
        <f>I!E31*'Sim_Vt_Of(IxI)'!$L33</f>
        <v>0</v>
      </c>
      <c r="G33">
        <f>I!F31*'Sim_Vt_Of(IxI)'!$L33</f>
        <v>0</v>
      </c>
      <c r="H33">
        <f>I!G31*'Sim_Vt_Of(IxI)'!$L33</f>
        <v>0</v>
      </c>
      <c r="I33">
        <f>I!H31*'Sim_Vt_Of(IxI)'!$L33</f>
        <v>0</v>
      </c>
      <c r="J33">
        <f>I!I31*'Sim_Vt_Of(IxI)'!$L33</f>
        <v>0</v>
      </c>
      <c r="K33">
        <f>I!J31*'Sim_Vt_Of(IxI)'!$L33</f>
        <v>0</v>
      </c>
      <c r="L33">
        <f>I!K31*'Sim_Vt_Of(IxI)'!$L33</f>
        <v>0</v>
      </c>
      <c r="M33">
        <f>I!L31*'Sim_Vt_Of(IxI)'!$L33</f>
        <v>0</v>
      </c>
      <c r="N33">
        <f>I!M31*'Sim_Vt_Of(IxI)'!$L33</f>
        <v>0</v>
      </c>
      <c r="O33">
        <f>I!N31*'Sim_Vt_Of(IxI)'!$L33</f>
        <v>0</v>
      </c>
      <c r="P33">
        <f>I!O31*'Sim_Vt_Of(IxI)'!$L33</f>
        <v>0</v>
      </c>
      <c r="Q33">
        <f>I!P31*'Sim_Vt_Of(IxI)'!$L33</f>
        <v>0</v>
      </c>
      <c r="R33">
        <f>I!Q31*'Sim_Vt_Of(IxI)'!$L33</f>
        <v>0</v>
      </c>
      <c r="S33">
        <f>I!R31*'Sim_Vt_Of(IxI)'!$L33</f>
        <v>0</v>
      </c>
      <c r="T33">
        <f>I!S31*'Sim_Vt_Of(IxI)'!$L33</f>
        <v>0</v>
      </c>
      <c r="U33">
        <f>I!T31*'Sim_Vt_Of(IxI)'!$L33</f>
        <v>0</v>
      </c>
      <c r="V33">
        <f>I!U31*'Sim_Vt_Of(IxI)'!$L33</f>
        <v>0</v>
      </c>
      <c r="W33">
        <f>I!V31*'Sim_Vt_Of(IxI)'!$L33</f>
        <v>0</v>
      </c>
      <c r="X33">
        <f>I!W31*'Sim_Vt_Of(IxI)'!$L33</f>
        <v>0</v>
      </c>
      <c r="Y33">
        <f>I!X31*'Sim_Vt_Of(IxI)'!$L33</f>
        <v>0</v>
      </c>
      <c r="Z33">
        <f>I!Y31*'Sim_Vt_Of(IxI)'!$L33</f>
        <v>0</v>
      </c>
      <c r="AA33">
        <f>I!Z31*'Sim_Vt_Of(IxI)'!$L33</f>
        <v>0</v>
      </c>
      <c r="AB33">
        <f>I!AA31*'Sim_Vt_Of(IxI)'!$L33</f>
        <v>0</v>
      </c>
      <c r="AC33">
        <f>I!AB31*'Sim_Vt_Of(IxI)'!$L33</f>
        <v>0</v>
      </c>
      <c r="AD33">
        <f>I!AC31*'Sim_Vt_Of(IxI)'!$L33</f>
        <v>0</v>
      </c>
      <c r="AE33">
        <f>I!AD31*'Sim_Vt_Of(IxI)'!$L33</f>
        <v>0</v>
      </c>
      <c r="AF33">
        <f>I!AE31*'Sim_Vt_Of(IxI)'!$L33</f>
        <v>0</v>
      </c>
      <c r="AG33">
        <f>I!AF31*'Sim_Vt_Of(IxI)'!$L33</f>
        <v>0</v>
      </c>
      <c r="AH33">
        <f>I!AG31*'Sim_Vt_Of(IxI)'!$L33</f>
        <v>0</v>
      </c>
      <c r="AI33">
        <f>I!AH31*'Sim_Vt_Of(IxI)'!$L33</f>
        <v>0</v>
      </c>
      <c r="AJ33">
        <f>I!AI31*'Sim_Vt_Of(IxI)'!$L33</f>
        <v>0</v>
      </c>
      <c r="AK33">
        <f>I!AJ31*'Sim_Vt_Of(IxI)'!$L33</f>
        <v>0</v>
      </c>
      <c r="AL33">
        <f>I!AK31*'Sim_Vt_Of(IxI)'!$L33</f>
        <v>0</v>
      </c>
      <c r="AM33">
        <f>I!AL31*'Sim_Vt_Of(IxI)'!$L33</f>
        <v>0</v>
      </c>
      <c r="AN33">
        <f>I!AM31*'Sim_Vt_Of(IxI)'!$L33</f>
        <v>0</v>
      </c>
      <c r="AO33">
        <f>I!AN31*'Sim_Vt_Of(IxI)'!$L33</f>
        <v>0</v>
      </c>
      <c r="AP33">
        <f>I!AO31*'Sim_Vt_Of(IxI)'!$L33</f>
        <v>0</v>
      </c>
      <c r="AQ33">
        <f>I!AP31*'Sim_Vt_Of(IxI)'!$L33</f>
        <v>0</v>
      </c>
      <c r="AR33">
        <f>I!AQ31*'Sim_Vt_Of(IxI)'!$L33</f>
        <v>0</v>
      </c>
      <c r="AS33">
        <f>I!AR31*'Sim_Vt_Of(IxI)'!$L33</f>
        <v>0</v>
      </c>
      <c r="AT33">
        <f>I!AS31*'Sim_Vt_Of(IxI)'!$L33</f>
        <v>0</v>
      </c>
      <c r="AU33">
        <f>I!AT31*'Sim_Vt_Of(IxI)'!$L33</f>
        <v>0</v>
      </c>
      <c r="AV33">
        <f>I!AU31*'Sim_Vt_Of(IxI)'!$L33</f>
        <v>0</v>
      </c>
      <c r="AW33">
        <f>I!AV31*'Sim_Vt_Of(IxI)'!$L33</f>
        <v>0</v>
      </c>
      <c r="AX33">
        <f>I!AW31*'Sim_Vt_Of(IxI)'!$L33</f>
        <v>0</v>
      </c>
      <c r="AY33">
        <f>I!AX31*'Sim_Vt_Of(IxI)'!$L33</f>
        <v>0</v>
      </c>
      <c r="AZ33">
        <f>I!AY31*'Sim_Vt_Of(IxI)'!$L33</f>
        <v>0</v>
      </c>
      <c r="BA33">
        <f>I!AZ31*'Sim_Vt_Of(IxI)'!$L33</f>
        <v>0</v>
      </c>
      <c r="BB33">
        <f>I!BA31*'Sim_Vt_Of(IxI)'!$L33</f>
        <v>0</v>
      </c>
      <c r="BC33">
        <f>I!BB31*'Sim_Vt_Of(IxI)'!$L33</f>
        <v>0</v>
      </c>
      <c r="BD33">
        <f>I!BC31*'Sim_Vt_Of(IxI)'!$L33</f>
        <v>0</v>
      </c>
      <c r="BE33">
        <f>I!BD31*'Sim_Vt_Of(IxI)'!$L33</f>
        <v>0</v>
      </c>
      <c r="BF33">
        <f>I!BE31*'Sim_Vt_Of(IxI)'!$L33</f>
        <v>0</v>
      </c>
      <c r="BG33">
        <f>I!BF31*'Sim_Vt_Of(IxI)'!$L33</f>
        <v>0</v>
      </c>
      <c r="BH33">
        <f>I!BG31*'Sim_Vt_Of(IxI)'!$L33</f>
        <v>0</v>
      </c>
      <c r="BI33">
        <f>I!BH31*'Sim_Vt_Of(IxI)'!$L33</f>
        <v>0</v>
      </c>
      <c r="BJ33">
        <f>I!BI31*'Sim_Vt_Of(IxI)'!$L33</f>
        <v>0</v>
      </c>
      <c r="BK33">
        <f>I!BJ31*'Sim_Vt_Of(IxI)'!$L33</f>
        <v>0</v>
      </c>
      <c r="BL33">
        <f>I!BK31*'Sim_Vt_Of(IxI)'!$L33</f>
        <v>0</v>
      </c>
      <c r="BM33">
        <f>I!BL31*'Sim_Vt_Of(IxI)'!$L33</f>
        <v>0</v>
      </c>
      <c r="BN33">
        <f>I!BM31*'Sim_Vt_Of(IxI)'!$L33</f>
        <v>0</v>
      </c>
      <c r="BO33">
        <f>I!BN31*'Sim_Vt_Of(IxI)'!$L33</f>
        <v>0</v>
      </c>
      <c r="BP33">
        <f>I!BO31*'Sim_Vt_Of(IxI)'!$L33</f>
        <v>0</v>
      </c>
      <c r="BQ33">
        <f>I!BP31*'Sim_Vt_Of(IxI)'!$L33</f>
        <v>0</v>
      </c>
      <c r="BR33">
        <f>I!BQ31*'Sim_Vt_Of(IxI)'!$L33</f>
        <v>0</v>
      </c>
      <c r="BS33">
        <f>I!BR31*'Sim_Vt_Of(IxI)'!$L33</f>
        <v>0</v>
      </c>
      <c r="BT33">
        <f>I!BS31*'Sim_Vt_Of(IxI)'!$L33</f>
        <v>0</v>
      </c>
      <c r="BU33">
        <f>I!BT31*'Sim_Vt_Of(IxI)'!$L33</f>
        <v>0</v>
      </c>
      <c r="BV33">
        <f>I!BU31*'Sim_Vt_Of(IxI)'!$L33</f>
        <v>0</v>
      </c>
      <c r="BW33">
        <f>I!BV31*'Sim_Vt_Of(IxI)'!$L33</f>
        <v>0</v>
      </c>
      <c r="BX33">
        <f>I!BW31*'Sim_Vt_Of(IxI)'!$L33</f>
        <v>0</v>
      </c>
      <c r="BY33">
        <f>I!BX31*'Sim_Vt_Of(IxI)'!$L33</f>
        <v>0</v>
      </c>
    </row>
    <row r="34" spans="1:77" x14ac:dyDescent="0.25">
      <c r="A34" s="105" t="s">
        <v>31</v>
      </c>
      <c r="B34">
        <f>I!A32*'Sim_Vt_Of(IxI)'!$L34</f>
        <v>0</v>
      </c>
      <c r="C34">
        <f>I!B32*'Sim_Vt_Of(IxI)'!$L34</f>
        <v>0</v>
      </c>
      <c r="D34">
        <f>I!C32*'Sim_Vt_Of(IxI)'!$L34</f>
        <v>0</v>
      </c>
      <c r="E34">
        <f>I!D32*'Sim_Vt_Of(IxI)'!$L34</f>
        <v>0</v>
      </c>
      <c r="F34">
        <f>I!E32*'Sim_Vt_Of(IxI)'!$L34</f>
        <v>0</v>
      </c>
      <c r="G34">
        <f>I!F32*'Sim_Vt_Of(IxI)'!$L34</f>
        <v>0</v>
      </c>
      <c r="H34">
        <f>I!G32*'Sim_Vt_Of(IxI)'!$L34</f>
        <v>0</v>
      </c>
      <c r="I34">
        <f>I!H32*'Sim_Vt_Of(IxI)'!$L34</f>
        <v>0</v>
      </c>
      <c r="J34">
        <f>I!I32*'Sim_Vt_Of(IxI)'!$L34</f>
        <v>0</v>
      </c>
      <c r="K34">
        <f>I!J32*'Sim_Vt_Of(IxI)'!$L34</f>
        <v>0</v>
      </c>
      <c r="L34">
        <f>I!K32*'Sim_Vt_Of(IxI)'!$L34</f>
        <v>0</v>
      </c>
      <c r="M34">
        <f>I!L32*'Sim_Vt_Of(IxI)'!$L34</f>
        <v>0</v>
      </c>
      <c r="N34">
        <f>I!M32*'Sim_Vt_Of(IxI)'!$L34</f>
        <v>0</v>
      </c>
      <c r="O34">
        <f>I!N32*'Sim_Vt_Of(IxI)'!$L34</f>
        <v>0</v>
      </c>
      <c r="P34">
        <f>I!O32*'Sim_Vt_Of(IxI)'!$L34</f>
        <v>0</v>
      </c>
      <c r="Q34">
        <f>I!P32*'Sim_Vt_Of(IxI)'!$L34</f>
        <v>0</v>
      </c>
      <c r="R34">
        <f>I!Q32*'Sim_Vt_Of(IxI)'!$L34</f>
        <v>0</v>
      </c>
      <c r="S34">
        <f>I!R32*'Sim_Vt_Of(IxI)'!$L34</f>
        <v>0</v>
      </c>
      <c r="T34">
        <f>I!S32*'Sim_Vt_Of(IxI)'!$L34</f>
        <v>0</v>
      </c>
      <c r="U34">
        <f>I!T32*'Sim_Vt_Of(IxI)'!$L34</f>
        <v>0</v>
      </c>
      <c r="V34">
        <f>I!U32*'Sim_Vt_Of(IxI)'!$L34</f>
        <v>0</v>
      </c>
      <c r="W34">
        <f>I!V32*'Sim_Vt_Of(IxI)'!$L34</f>
        <v>0</v>
      </c>
      <c r="X34">
        <f>I!W32*'Sim_Vt_Of(IxI)'!$L34</f>
        <v>0</v>
      </c>
      <c r="Y34">
        <f>I!X32*'Sim_Vt_Of(IxI)'!$L34</f>
        <v>0</v>
      </c>
      <c r="Z34">
        <f>I!Y32*'Sim_Vt_Of(IxI)'!$L34</f>
        <v>0</v>
      </c>
      <c r="AA34">
        <f>I!Z32*'Sim_Vt_Of(IxI)'!$L34</f>
        <v>0</v>
      </c>
      <c r="AB34">
        <f>I!AA32*'Sim_Vt_Of(IxI)'!$L34</f>
        <v>0</v>
      </c>
      <c r="AC34">
        <f>I!AB32*'Sim_Vt_Of(IxI)'!$L34</f>
        <v>0</v>
      </c>
      <c r="AD34">
        <f>I!AC32*'Sim_Vt_Of(IxI)'!$L34</f>
        <v>0</v>
      </c>
      <c r="AE34">
        <f>I!AD32*'Sim_Vt_Of(IxI)'!$L34</f>
        <v>0</v>
      </c>
      <c r="AF34">
        <f>I!AE32*'Sim_Vt_Of(IxI)'!$L34</f>
        <v>0</v>
      </c>
      <c r="AG34">
        <f>I!AF32*'Sim_Vt_Of(IxI)'!$L34</f>
        <v>0</v>
      </c>
      <c r="AH34">
        <f>I!AG32*'Sim_Vt_Of(IxI)'!$L34</f>
        <v>0</v>
      </c>
      <c r="AI34">
        <f>I!AH32*'Sim_Vt_Of(IxI)'!$L34</f>
        <v>0</v>
      </c>
      <c r="AJ34">
        <f>I!AI32*'Sim_Vt_Of(IxI)'!$L34</f>
        <v>0</v>
      </c>
      <c r="AK34">
        <f>I!AJ32*'Sim_Vt_Of(IxI)'!$L34</f>
        <v>0</v>
      </c>
      <c r="AL34">
        <f>I!AK32*'Sim_Vt_Of(IxI)'!$L34</f>
        <v>0</v>
      </c>
      <c r="AM34">
        <f>I!AL32*'Sim_Vt_Of(IxI)'!$L34</f>
        <v>0</v>
      </c>
      <c r="AN34">
        <f>I!AM32*'Sim_Vt_Of(IxI)'!$L34</f>
        <v>0</v>
      </c>
      <c r="AO34">
        <f>I!AN32*'Sim_Vt_Of(IxI)'!$L34</f>
        <v>0</v>
      </c>
      <c r="AP34">
        <f>I!AO32*'Sim_Vt_Of(IxI)'!$L34</f>
        <v>0</v>
      </c>
      <c r="AQ34">
        <f>I!AP32*'Sim_Vt_Of(IxI)'!$L34</f>
        <v>0</v>
      </c>
      <c r="AR34">
        <f>I!AQ32*'Sim_Vt_Of(IxI)'!$L34</f>
        <v>0</v>
      </c>
      <c r="AS34">
        <f>I!AR32*'Sim_Vt_Of(IxI)'!$L34</f>
        <v>0</v>
      </c>
      <c r="AT34">
        <f>I!AS32*'Sim_Vt_Of(IxI)'!$L34</f>
        <v>0</v>
      </c>
      <c r="AU34">
        <f>I!AT32*'Sim_Vt_Of(IxI)'!$L34</f>
        <v>0</v>
      </c>
      <c r="AV34">
        <f>I!AU32*'Sim_Vt_Of(IxI)'!$L34</f>
        <v>0</v>
      </c>
      <c r="AW34">
        <f>I!AV32*'Sim_Vt_Of(IxI)'!$L34</f>
        <v>0</v>
      </c>
      <c r="AX34">
        <f>I!AW32*'Sim_Vt_Of(IxI)'!$L34</f>
        <v>0</v>
      </c>
      <c r="AY34">
        <f>I!AX32*'Sim_Vt_Of(IxI)'!$L34</f>
        <v>0</v>
      </c>
      <c r="AZ34">
        <f>I!AY32*'Sim_Vt_Of(IxI)'!$L34</f>
        <v>0</v>
      </c>
      <c r="BA34">
        <f>I!AZ32*'Sim_Vt_Of(IxI)'!$L34</f>
        <v>0</v>
      </c>
      <c r="BB34">
        <f>I!BA32*'Sim_Vt_Of(IxI)'!$L34</f>
        <v>0</v>
      </c>
      <c r="BC34">
        <f>I!BB32*'Sim_Vt_Of(IxI)'!$L34</f>
        <v>0</v>
      </c>
      <c r="BD34">
        <f>I!BC32*'Sim_Vt_Of(IxI)'!$L34</f>
        <v>0</v>
      </c>
      <c r="BE34">
        <f>I!BD32*'Sim_Vt_Of(IxI)'!$L34</f>
        <v>0</v>
      </c>
      <c r="BF34">
        <f>I!BE32*'Sim_Vt_Of(IxI)'!$L34</f>
        <v>0</v>
      </c>
      <c r="BG34">
        <f>I!BF32*'Sim_Vt_Of(IxI)'!$L34</f>
        <v>0</v>
      </c>
      <c r="BH34">
        <f>I!BG32*'Sim_Vt_Of(IxI)'!$L34</f>
        <v>0</v>
      </c>
      <c r="BI34">
        <f>I!BH32*'Sim_Vt_Of(IxI)'!$L34</f>
        <v>0</v>
      </c>
      <c r="BJ34">
        <f>I!BI32*'Sim_Vt_Of(IxI)'!$L34</f>
        <v>0</v>
      </c>
      <c r="BK34">
        <f>I!BJ32*'Sim_Vt_Of(IxI)'!$L34</f>
        <v>0</v>
      </c>
      <c r="BL34">
        <f>I!BK32*'Sim_Vt_Of(IxI)'!$L34</f>
        <v>0</v>
      </c>
      <c r="BM34">
        <f>I!BL32*'Sim_Vt_Of(IxI)'!$L34</f>
        <v>0</v>
      </c>
      <c r="BN34">
        <f>I!BM32*'Sim_Vt_Of(IxI)'!$L34</f>
        <v>0</v>
      </c>
      <c r="BO34">
        <f>I!BN32*'Sim_Vt_Of(IxI)'!$L34</f>
        <v>0</v>
      </c>
      <c r="BP34">
        <f>I!BO32*'Sim_Vt_Of(IxI)'!$L34</f>
        <v>0</v>
      </c>
      <c r="BQ34">
        <f>I!BP32*'Sim_Vt_Of(IxI)'!$L34</f>
        <v>0</v>
      </c>
      <c r="BR34">
        <f>I!BQ32*'Sim_Vt_Of(IxI)'!$L34</f>
        <v>0</v>
      </c>
      <c r="BS34">
        <f>I!BR32*'Sim_Vt_Of(IxI)'!$L34</f>
        <v>0</v>
      </c>
      <c r="BT34">
        <f>I!BS32*'Sim_Vt_Of(IxI)'!$L34</f>
        <v>0</v>
      </c>
      <c r="BU34">
        <f>I!BT32*'Sim_Vt_Of(IxI)'!$L34</f>
        <v>0</v>
      </c>
      <c r="BV34">
        <f>I!BU32*'Sim_Vt_Of(IxI)'!$L34</f>
        <v>0</v>
      </c>
      <c r="BW34">
        <f>I!BV32*'Sim_Vt_Of(IxI)'!$L34</f>
        <v>0</v>
      </c>
      <c r="BX34">
        <f>I!BW32*'Sim_Vt_Of(IxI)'!$L34</f>
        <v>0</v>
      </c>
      <c r="BY34">
        <f>I!BX32*'Sim_Vt_Of(IxI)'!$L34</f>
        <v>0</v>
      </c>
    </row>
    <row r="35" spans="1:77" x14ac:dyDescent="0.25">
      <c r="A35" s="105" t="s">
        <v>32</v>
      </c>
      <c r="B35">
        <f>I!A33*'Sim_Vt_Of(IxI)'!$L35</f>
        <v>0</v>
      </c>
      <c r="C35">
        <f>I!B33*'Sim_Vt_Of(IxI)'!$L35</f>
        <v>0</v>
      </c>
      <c r="D35">
        <f>I!C33*'Sim_Vt_Of(IxI)'!$L35</f>
        <v>0</v>
      </c>
      <c r="E35">
        <f>I!D33*'Sim_Vt_Of(IxI)'!$L35</f>
        <v>0</v>
      </c>
      <c r="F35">
        <f>I!E33*'Sim_Vt_Of(IxI)'!$L35</f>
        <v>0</v>
      </c>
      <c r="G35">
        <f>I!F33*'Sim_Vt_Of(IxI)'!$L35</f>
        <v>0</v>
      </c>
      <c r="H35">
        <f>I!G33*'Sim_Vt_Of(IxI)'!$L35</f>
        <v>0</v>
      </c>
      <c r="I35">
        <f>I!H33*'Sim_Vt_Of(IxI)'!$L35</f>
        <v>0</v>
      </c>
      <c r="J35">
        <f>I!I33*'Sim_Vt_Of(IxI)'!$L35</f>
        <v>0</v>
      </c>
      <c r="K35">
        <f>I!J33*'Sim_Vt_Of(IxI)'!$L35</f>
        <v>0</v>
      </c>
      <c r="L35">
        <f>I!K33*'Sim_Vt_Of(IxI)'!$L35</f>
        <v>0</v>
      </c>
      <c r="M35">
        <f>I!L33*'Sim_Vt_Of(IxI)'!$L35</f>
        <v>0</v>
      </c>
      <c r="N35">
        <f>I!M33*'Sim_Vt_Of(IxI)'!$L35</f>
        <v>0</v>
      </c>
      <c r="O35">
        <f>I!N33*'Sim_Vt_Of(IxI)'!$L35</f>
        <v>0</v>
      </c>
      <c r="P35">
        <f>I!O33*'Sim_Vt_Of(IxI)'!$L35</f>
        <v>0</v>
      </c>
      <c r="Q35">
        <f>I!P33*'Sim_Vt_Of(IxI)'!$L35</f>
        <v>0</v>
      </c>
      <c r="R35">
        <f>I!Q33*'Sim_Vt_Of(IxI)'!$L35</f>
        <v>0</v>
      </c>
      <c r="S35">
        <f>I!R33*'Sim_Vt_Of(IxI)'!$L35</f>
        <v>0</v>
      </c>
      <c r="T35">
        <f>I!S33*'Sim_Vt_Of(IxI)'!$L35</f>
        <v>0</v>
      </c>
      <c r="U35">
        <f>I!T33*'Sim_Vt_Of(IxI)'!$L35</f>
        <v>0</v>
      </c>
      <c r="V35">
        <f>I!U33*'Sim_Vt_Of(IxI)'!$L35</f>
        <v>0</v>
      </c>
      <c r="W35">
        <f>I!V33*'Sim_Vt_Of(IxI)'!$L35</f>
        <v>0</v>
      </c>
      <c r="X35">
        <f>I!W33*'Sim_Vt_Of(IxI)'!$L35</f>
        <v>0</v>
      </c>
      <c r="Y35">
        <f>I!X33*'Sim_Vt_Of(IxI)'!$L35</f>
        <v>0</v>
      </c>
      <c r="Z35">
        <f>I!Y33*'Sim_Vt_Of(IxI)'!$L35</f>
        <v>0</v>
      </c>
      <c r="AA35">
        <f>I!Z33*'Sim_Vt_Of(IxI)'!$L35</f>
        <v>0</v>
      </c>
      <c r="AB35">
        <f>I!AA33*'Sim_Vt_Of(IxI)'!$L35</f>
        <v>0</v>
      </c>
      <c r="AC35">
        <f>I!AB33*'Sim_Vt_Of(IxI)'!$L35</f>
        <v>0</v>
      </c>
      <c r="AD35">
        <f>I!AC33*'Sim_Vt_Of(IxI)'!$L35</f>
        <v>0</v>
      </c>
      <c r="AE35">
        <f>I!AD33*'Sim_Vt_Of(IxI)'!$L35</f>
        <v>0</v>
      </c>
      <c r="AF35">
        <f>I!AE33*'Sim_Vt_Of(IxI)'!$L35</f>
        <v>0</v>
      </c>
      <c r="AG35">
        <f>I!AF33*'Sim_Vt_Of(IxI)'!$L35</f>
        <v>0</v>
      </c>
      <c r="AH35">
        <f>I!AG33*'Sim_Vt_Of(IxI)'!$L35</f>
        <v>0</v>
      </c>
      <c r="AI35">
        <f>I!AH33*'Sim_Vt_Of(IxI)'!$L35</f>
        <v>0</v>
      </c>
      <c r="AJ35">
        <f>I!AI33*'Sim_Vt_Of(IxI)'!$L35</f>
        <v>0</v>
      </c>
      <c r="AK35">
        <f>I!AJ33*'Sim_Vt_Of(IxI)'!$L35</f>
        <v>0</v>
      </c>
      <c r="AL35">
        <f>I!AK33*'Sim_Vt_Of(IxI)'!$L35</f>
        <v>0</v>
      </c>
      <c r="AM35">
        <f>I!AL33*'Sim_Vt_Of(IxI)'!$L35</f>
        <v>0</v>
      </c>
      <c r="AN35">
        <f>I!AM33*'Sim_Vt_Of(IxI)'!$L35</f>
        <v>0</v>
      </c>
      <c r="AO35">
        <f>I!AN33*'Sim_Vt_Of(IxI)'!$L35</f>
        <v>0</v>
      </c>
      <c r="AP35">
        <f>I!AO33*'Sim_Vt_Of(IxI)'!$L35</f>
        <v>0</v>
      </c>
      <c r="AQ35">
        <f>I!AP33*'Sim_Vt_Of(IxI)'!$L35</f>
        <v>0</v>
      </c>
      <c r="AR35">
        <f>I!AQ33*'Sim_Vt_Of(IxI)'!$L35</f>
        <v>0</v>
      </c>
      <c r="AS35">
        <f>I!AR33*'Sim_Vt_Of(IxI)'!$L35</f>
        <v>0</v>
      </c>
      <c r="AT35">
        <f>I!AS33*'Sim_Vt_Of(IxI)'!$L35</f>
        <v>0</v>
      </c>
      <c r="AU35">
        <f>I!AT33*'Sim_Vt_Of(IxI)'!$L35</f>
        <v>0</v>
      </c>
      <c r="AV35">
        <f>I!AU33*'Sim_Vt_Of(IxI)'!$L35</f>
        <v>0</v>
      </c>
      <c r="AW35">
        <f>I!AV33*'Sim_Vt_Of(IxI)'!$L35</f>
        <v>0</v>
      </c>
      <c r="AX35">
        <f>I!AW33*'Sim_Vt_Of(IxI)'!$L35</f>
        <v>0</v>
      </c>
      <c r="AY35">
        <f>I!AX33*'Sim_Vt_Of(IxI)'!$L35</f>
        <v>0</v>
      </c>
      <c r="AZ35">
        <f>I!AY33*'Sim_Vt_Of(IxI)'!$L35</f>
        <v>0</v>
      </c>
      <c r="BA35">
        <f>I!AZ33*'Sim_Vt_Of(IxI)'!$L35</f>
        <v>0</v>
      </c>
      <c r="BB35">
        <f>I!BA33*'Sim_Vt_Of(IxI)'!$L35</f>
        <v>0</v>
      </c>
      <c r="BC35">
        <f>I!BB33*'Sim_Vt_Of(IxI)'!$L35</f>
        <v>0</v>
      </c>
      <c r="BD35">
        <f>I!BC33*'Sim_Vt_Of(IxI)'!$L35</f>
        <v>0</v>
      </c>
      <c r="BE35">
        <f>I!BD33*'Sim_Vt_Of(IxI)'!$L35</f>
        <v>0</v>
      </c>
      <c r="BF35">
        <f>I!BE33*'Sim_Vt_Of(IxI)'!$L35</f>
        <v>0</v>
      </c>
      <c r="BG35">
        <f>I!BF33*'Sim_Vt_Of(IxI)'!$L35</f>
        <v>0</v>
      </c>
      <c r="BH35">
        <f>I!BG33*'Sim_Vt_Of(IxI)'!$L35</f>
        <v>0</v>
      </c>
      <c r="BI35">
        <f>I!BH33*'Sim_Vt_Of(IxI)'!$L35</f>
        <v>0</v>
      </c>
      <c r="BJ35">
        <f>I!BI33*'Sim_Vt_Of(IxI)'!$L35</f>
        <v>0</v>
      </c>
      <c r="BK35">
        <f>I!BJ33*'Sim_Vt_Of(IxI)'!$L35</f>
        <v>0</v>
      </c>
      <c r="BL35">
        <f>I!BK33*'Sim_Vt_Of(IxI)'!$L35</f>
        <v>0</v>
      </c>
      <c r="BM35">
        <f>I!BL33*'Sim_Vt_Of(IxI)'!$L35</f>
        <v>0</v>
      </c>
      <c r="BN35">
        <f>I!BM33*'Sim_Vt_Of(IxI)'!$L35</f>
        <v>0</v>
      </c>
      <c r="BO35">
        <f>I!BN33*'Sim_Vt_Of(IxI)'!$L35</f>
        <v>0</v>
      </c>
      <c r="BP35">
        <f>I!BO33*'Sim_Vt_Of(IxI)'!$L35</f>
        <v>0</v>
      </c>
      <c r="BQ35">
        <f>I!BP33*'Sim_Vt_Of(IxI)'!$L35</f>
        <v>0</v>
      </c>
      <c r="BR35">
        <f>I!BQ33*'Sim_Vt_Of(IxI)'!$L35</f>
        <v>0</v>
      </c>
      <c r="BS35">
        <f>I!BR33*'Sim_Vt_Of(IxI)'!$L35</f>
        <v>0</v>
      </c>
      <c r="BT35">
        <f>I!BS33*'Sim_Vt_Of(IxI)'!$L35</f>
        <v>0</v>
      </c>
      <c r="BU35">
        <f>I!BT33*'Sim_Vt_Of(IxI)'!$L35</f>
        <v>0</v>
      </c>
      <c r="BV35">
        <f>I!BU33*'Sim_Vt_Of(IxI)'!$L35</f>
        <v>0</v>
      </c>
      <c r="BW35">
        <f>I!BV33*'Sim_Vt_Of(IxI)'!$L35</f>
        <v>0</v>
      </c>
      <c r="BX35">
        <f>I!BW33*'Sim_Vt_Of(IxI)'!$L35</f>
        <v>0</v>
      </c>
      <c r="BY35">
        <f>I!BX33*'Sim_Vt_Of(IxI)'!$L35</f>
        <v>0</v>
      </c>
    </row>
    <row r="36" spans="1:77" x14ac:dyDescent="0.25">
      <c r="A36" s="105" t="s">
        <v>33</v>
      </c>
      <c r="B36">
        <f>I!A34*'Sim_Vt_Of(IxI)'!$L36</f>
        <v>0</v>
      </c>
      <c r="C36">
        <f>I!B34*'Sim_Vt_Of(IxI)'!$L36</f>
        <v>0</v>
      </c>
      <c r="D36">
        <f>I!C34*'Sim_Vt_Of(IxI)'!$L36</f>
        <v>0</v>
      </c>
      <c r="E36">
        <f>I!D34*'Sim_Vt_Of(IxI)'!$L36</f>
        <v>0</v>
      </c>
      <c r="F36">
        <f>I!E34*'Sim_Vt_Of(IxI)'!$L36</f>
        <v>0</v>
      </c>
      <c r="G36">
        <f>I!F34*'Sim_Vt_Of(IxI)'!$L36</f>
        <v>0</v>
      </c>
      <c r="H36">
        <f>I!G34*'Sim_Vt_Of(IxI)'!$L36</f>
        <v>0</v>
      </c>
      <c r="I36">
        <f>I!H34*'Sim_Vt_Of(IxI)'!$L36</f>
        <v>0</v>
      </c>
      <c r="J36">
        <f>I!I34*'Sim_Vt_Of(IxI)'!$L36</f>
        <v>0</v>
      </c>
      <c r="K36">
        <f>I!J34*'Sim_Vt_Of(IxI)'!$L36</f>
        <v>0</v>
      </c>
      <c r="L36">
        <f>I!K34*'Sim_Vt_Of(IxI)'!$L36</f>
        <v>0</v>
      </c>
      <c r="M36">
        <f>I!L34*'Sim_Vt_Of(IxI)'!$L36</f>
        <v>0</v>
      </c>
      <c r="N36">
        <f>I!M34*'Sim_Vt_Of(IxI)'!$L36</f>
        <v>0</v>
      </c>
      <c r="O36">
        <f>I!N34*'Sim_Vt_Of(IxI)'!$L36</f>
        <v>0</v>
      </c>
      <c r="P36">
        <f>I!O34*'Sim_Vt_Of(IxI)'!$L36</f>
        <v>0</v>
      </c>
      <c r="Q36">
        <f>I!P34*'Sim_Vt_Of(IxI)'!$L36</f>
        <v>0</v>
      </c>
      <c r="R36">
        <f>I!Q34*'Sim_Vt_Of(IxI)'!$L36</f>
        <v>0</v>
      </c>
      <c r="S36">
        <f>I!R34*'Sim_Vt_Of(IxI)'!$L36</f>
        <v>0</v>
      </c>
      <c r="T36">
        <f>I!S34*'Sim_Vt_Of(IxI)'!$L36</f>
        <v>0</v>
      </c>
      <c r="U36">
        <f>I!T34*'Sim_Vt_Of(IxI)'!$L36</f>
        <v>0</v>
      </c>
      <c r="V36">
        <f>I!U34*'Sim_Vt_Of(IxI)'!$L36</f>
        <v>0</v>
      </c>
      <c r="W36">
        <f>I!V34*'Sim_Vt_Of(IxI)'!$L36</f>
        <v>0</v>
      </c>
      <c r="X36">
        <f>I!W34*'Sim_Vt_Of(IxI)'!$L36</f>
        <v>0</v>
      </c>
      <c r="Y36">
        <f>I!X34*'Sim_Vt_Of(IxI)'!$L36</f>
        <v>0</v>
      </c>
      <c r="Z36">
        <f>I!Y34*'Sim_Vt_Of(IxI)'!$L36</f>
        <v>0</v>
      </c>
      <c r="AA36">
        <f>I!Z34*'Sim_Vt_Of(IxI)'!$L36</f>
        <v>0</v>
      </c>
      <c r="AB36">
        <f>I!AA34*'Sim_Vt_Of(IxI)'!$L36</f>
        <v>0</v>
      </c>
      <c r="AC36">
        <f>I!AB34*'Sim_Vt_Of(IxI)'!$L36</f>
        <v>0</v>
      </c>
      <c r="AD36">
        <f>I!AC34*'Sim_Vt_Of(IxI)'!$L36</f>
        <v>0</v>
      </c>
      <c r="AE36">
        <f>I!AD34*'Sim_Vt_Of(IxI)'!$L36</f>
        <v>0</v>
      </c>
      <c r="AF36">
        <f>I!AE34*'Sim_Vt_Of(IxI)'!$L36</f>
        <v>0</v>
      </c>
      <c r="AG36">
        <f>I!AF34*'Sim_Vt_Of(IxI)'!$L36</f>
        <v>0</v>
      </c>
      <c r="AH36">
        <f>I!AG34*'Sim_Vt_Of(IxI)'!$L36</f>
        <v>0</v>
      </c>
      <c r="AI36">
        <f>I!AH34*'Sim_Vt_Of(IxI)'!$L36</f>
        <v>0</v>
      </c>
      <c r="AJ36">
        <f>I!AI34*'Sim_Vt_Of(IxI)'!$L36</f>
        <v>0</v>
      </c>
      <c r="AK36">
        <f>I!AJ34*'Sim_Vt_Of(IxI)'!$L36</f>
        <v>0</v>
      </c>
      <c r="AL36">
        <f>I!AK34*'Sim_Vt_Of(IxI)'!$L36</f>
        <v>0</v>
      </c>
      <c r="AM36">
        <f>I!AL34*'Sim_Vt_Of(IxI)'!$L36</f>
        <v>0</v>
      </c>
      <c r="AN36">
        <f>I!AM34*'Sim_Vt_Of(IxI)'!$L36</f>
        <v>0</v>
      </c>
      <c r="AO36">
        <f>I!AN34*'Sim_Vt_Of(IxI)'!$L36</f>
        <v>0</v>
      </c>
      <c r="AP36">
        <f>I!AO34*'Sim_Vt_Of(IxI)'!$L36</f>
        <v>0</v>
      </c>
      <c r="AQ36">
        <f>I!AP34*'Sim_Vt_Of(IxI)'!$L36</f>
        <v>0</v>
      </c>
      <c r="AR36">
        <f>I!AQ34*'Sim_Vt_Of(IxI)'!$L36</f>
        <v>0</v>
      </c>
      <c r="AS36">
        <f>I!AR34*'Sim_Vt_Of(IxI)'!$L36</f>
        <v>0</v>
      </c>
      <c r="AT36">
        <f>I!AS34*'Sim_Vt_Of(IxI)'!$L36</f>
        <v>0</v>
      </c>
      <c r="AU36">
        <f>I!AT34*'Sim_Vt_Of(IxI)'!$L36</f>
        <v>0</v>
      </c>
      <c r="AV36">
        <f>I!AU34*'Sim_Vt_Of(IxI)'!$L36</f>
        <v>0</v>
      </c>
      <c r="AW36">
        <f>I!AV34*'Sim_Vt_Of(IxI)'!$L36</f>
        <v>0</v>
      </c>
      <c r="AX36">
        <f>I!AW34*'Sim_Vt_Of(IxI)'!$L36</f>
        <v>0</v>
      </c>
      <c r="AY36">
        <f>I!AX34*'Sim_Vt_Of(IxI)'!$L36</f>
        <v>0</v>
      </c>
      <c r="AZ36">
        <f>I!AY34*'Sim_Vt_Of(IxI)'!$L36</f>
        <v>0</v>
      </c>
      <c r="BA36">
        <f>I!AZ34*'Sim_Vt_Of(IxI)'!$L36</f>
        <v>0</v>
      </c>
      <c r="BB36">
        <f>I!BA34*'Sim_Vt_Of(IxI)'!$L36</f>
        <v>0</v>
      </c>
      <c r="BC36">
        <f>I!BB34*'Sim_Vt_Of(IxI)'!$L36</f>
        <v>0</v>
      </c>
      <c r="BD36">
        <f>I!BC34*'Sim_Vt_Of(IxI)'!$L36</f>
        <v>0</v>
      </c>
      <c r="BE36">
        <f>I!BD34*'Sim_Vt_Of(IxI)'!$L36</f>
        <v>0</v>
      </c>
      <c r="BF36">
        <f>I!BE34*'Sim_Vt_Of(IxI)'!$L36</f>
        <v>0</v>
      </c>
      <c r="BG36">
        <f>I!BF34*'Sim_Vt_Of(IxI)'!$L36</f>
        <v>0</v>
      </c>
      <c r="BH36">
        <f>I!BG34*'Sim_Vt_Of(IxI)'!$L36</f>
        <v>0</v>
      </c>
      <c r="BI36">
        <f>I!BH34*'Sim_Vt_Of(IxI)'!$L36</f>
        <v>0</v>
      </c>
      <c r="BJ36">
        <f>I!BI34*'Sim_Vt_Of(IxI)'!$L36</f>
        <v>0</v>
      </c>
      <c r="BK36">
        <f>I!BJ34*'Sim_Vt_Of(IxI)'!$L36</f>
        <v>0</v>
      </c>
      <c r="BL36">
        <f>I!BK34*'Sim_Vt_Of(IxI)'!$L36</f>
        <v>0</v>
      </c>
      <c r="BM36">
        <f>I!BL34*'Sim_Vt_Of(IxI)'!$L36</f>
        <v>0</v>
      </c>
      <c r="BN36">
        <f>I!BM34*'Sim_Vt_Of(IxI)'!$L36</f>
        <v>0</v>
      </c>
      <c r="BO36">
        <f>I!BN34*'Sim_Vt_Of(IxI)'!$L36</f>
        <v>0</v>
      </c>
      <c r="BP36">
        <f>I!BO34*'Sim_Vt_Of(IxI)'!$L36</f>
        <v>0</v>
      </c>
      <c r="BQ36">
        <f>I!BP34*'Sim_Vt_Of(IxI)'!$L36</f>
        <v>0</v>
      </c>
      <c r="BR36">
        <f>I!BQ34*'Sim_Vt_Of(IxI)'!$L36</f>
        <v>0</v>
      </c>
      <c r="BS36">
        <f>I!BR34*'Sim_Vt_Of(IxI)'!$L36</f>
        <v>0</v>
      </c>
      <c r="BT36">
        <f>I!BS34*'Sim_Vt_Of(IxI)'!$L36</f>
        <v>0</v>
      </c>
      <c r="BU36">
        <f>I!BT34*'Sim_Vt_Of(IxI)'!$L36</f>
        <v>0</v>
      </c>
      <c r="BV36">
        <f>I!BU34*'Sim_Vt_Of(IxI)'!$L36</f>
        <v>0</v>
      </c>
      <c r="BW36">
        <f>I!BV34*'Sim_Vt_Of(IxI)'!$L36</f>
        <v>0</v>
      </c>
      <c r="BX36">
        <f>I!BW34*'Sim_Vt_Of(IxI)'!$L36</f>
        <v>0</v>
      </c>
      <c r="BY36">
        <f>I!BX34*'Sim_Vt_Of(IxI)'!$L36</f>
        <v>0</v>
      </c>
    </row>
    <row r="37" spans="1:77" x14ac:dyDescent="0.25">
      <c r="A37" s="105" t="s">
        <v>34</v>
      </c>
      <c r="B37">
        <f>I!A35*'Sim_Vt_Of(IxI)'!$L37</f>
        <v>0</v>
      </c>
      <c r="C37">
        <f>I!B35*'Sim_Vt_Of(IxI)'!$L37</f>
        <v>0</v>
      </c>
      <c r="D37">
        <f>I!C35*'Sim_Vt_Of(IxI)'!$L37</f>
        <v>0</v>
      </c>
      <c r="E37">
        <f>I!D35*'Sim_Vt_Of(IxI)'!$L37</f>
        <v>0</v>
      </c>
      <c r="F37">
        <f>I!E35*'Sim_Vt_Of(IxI)'!$L37</f>
        <v>0</v>
      </c>
      <c r="G37">
        <f>I!F35*'Sim_Vt_Of(IxI)'!$L37</f>
        <v>0</v>
      </c>
      <c r="H37">
        <f>I!G35*'Sim_Vt_Of(IxI)'!$L37</f>
        <v>0</v>
      </c>
      <c r="I37">
        <f>I!H35*'Sim_Vt_Of(IxI)'!$L37</f>
        <v>0</v>
      </c>
      <c r="J37">
        <f>I!I35*'Sim_Vt_Of(IxI)'!$L37</f>
        <v>0</v>
      </c>
      <c r="K37">
        <f>I!J35*'Sim_Vt_Of(IxI)'!$L37</f>
        <v>0</v>
      </c>
      <c r="L37">
        <f>I!K35*'Sim_Vt_Of(IxI)'!$L37</f>
        <v>0</v>
      </c>
      <c r="M37">
        <f>I!L35*'Sim_Vt_Of(IxI)'!$L37</f>
        <v>0</v>
      </c>
      <c r="N37">
        <f>I!M35*'Sim_Vt_Of(IxI)'!$L37</f>
        <v>0</v>
      </c>
      <c r="O37">
        <f>I!N35*'Sim_Vt_Of(IxI)'!$L37</f>
        <v>0</v>
      </c>
      <c r="P37">
        <f>I!O35*'Sim_Vt_Of(IxI)'!$L37</f>
        <v>0</v>
      </c>
      <c r="Q37">
        <f>I!P35*'Sim_Vt_Of(IxI)'!$L37</f>
        <v>0</v>
      </c>
      <c r="R37">
        <f>I!Q35*'Sim_Vt_Of(IxI)'!$L37</f>
        <v>0</v>
      </c>
      <c r="S37">
        <f>I!R35*'Sim_Vt_Of(IxI)'!$L37</f>
        <v>0</v>
      </c>
      <c r="T37">
        <f>I!S35*'Sim_Vt_Of(IxI)'!$L37</f>
        <v>0</v>
      </c>
      <c r="U37">
        <f>I!T35*'Sim_Vt_Of(IxI)'!$L37</f>
        <v>0</v>
      </c>
      <c r="V37">
        <f>I!U35*'Sim_Vt_Of(IxI)'!$L37</f>
        <v>0</v>
      </c>
      <c r="W37">
        <f>I!V35*'Sim_Vt_Of(IxI)'!$L37</f>
        <v>0</v>
      </c>
      <c r="X37">
        <f>I!W35*'Sim_Vt_Of(IxI)'!$L37</f>
        <v>0</v>
      </c>
      <c r="Y37">
        <f>I!X35*'Sim_Vt_Of(IxI)'!$L37</f>
        <v>0</v>
      </c>
      <c r="Z37">
        <f>I!Y35*'Sim_Vt_Of(IxI)'!$L37</f>
        <v>0</v>
      </c>
      <c r="AA37">
        <f>I!Z35*'Sim_Vt_Of(IxI)'!$L37</f>
        <v>0</v>
      </c>
      <c r="AB37">
        <f>I!AA35*'Sim_Vt_Of(IxI)'!$L37</f>
        <v>0</v>
      </c>
      <c r="AC37">
        <f>I!AB35*'Sim_Vt_Of(IxI)'!$L37</f>
        <v>0</v>
      </c>
      <c r="AD37">
        <f>I!AC35*'Sim_Vt_Of(IxI)'!$L37</f>
        <v>0</v>
      </c>
      <c r="AE37">
        <f>I!AD35*'Sim_Vt_Of(IxI)'!$L37</f>
        <v>0</v>
      </c>
      <c r="AF37">
        <f>I!AE35*'Sim_Vt_Of(IxI)'!$L37</f>
        <v>0</v>
      </c>
      <c r="AG37">
        <f>I!AF35*'Sim_Vt_Of(IxI)'!$L37</f>
        <v>0</v>
      </c>
      <c r="AH37">
        <f>I!AG35*'Sim_Vt_Of(IxI)'!$L37</f>
        <v>0</v>
      </c>
      <c r="AI37">
        <f>I!AH35*'Sim_Vt_Of(IxI)'!$L37</f>
        <v>0</v>
      </c>
      <c r="AJ37">
        <f>I!AI35*'Sim_Vt_Of(IxI)'!$L37</f>
        <v>0</v>
      </c>
      <c r="AK37">
        <f>I!AJ35*'Sim_Vt_Of(IxI)'!$L37</f>
        <v>0</v>
      </c>
      <c r="AL37">
        <f>I!AK35*'Sim_Vt_Of(IxI)'!$L37</f>
        <v>0</v>
      </c>
      <c r="AM37">
        <f>I!AL35*'Sim_Vt_Of(IxI)'!$L37</f>
        <v>0</v>
      </c>
      <c r="AN37">
        <f>I!AM35*'Sim_Vt_Of(IxI)'!$L37</f>
        <v>0</v>
      </c>
      <c r="AO37">
        <f>I!AN35*'Sim_Vt_Of(IxI)'!$L37</f>
        <v>0</v>
      </c>
      <c r="AP37">
        <f>I!AO35*'Sim_Vt_Of(IxI)'!$L37</f>
        <v>0</v>
      </c>
      <c r="AQ37">
        <f>I!AP35*'Sim_Vt_Of(IxI)'!$L37</f>
        <v>0</v>
      </c>
      <c r="AR37">
        <f>I!AQ35*'Sim_Vt_Of(IxI)'!$L37</f>
        <v>0</v>
      </c>
      <c r="AS37">
        <f>I!AR35*'Sim_Vt_Of(IxI)'!$L37</f>
        <v>0</v>
      </c>
      <c r="AT37">
        <f>I!AS35*'Sim_Vt_Of(IxI)'!$L37</f>
        <v>0</v>
      </c>
      <c r="AU37">
        <f>I!AT35*'Sim_Vt_Of(IxI)'!$L37</f>
        <v>0</v>
      </c>
      <c r="AV37">
        <f>I!AU35*'Sim_Vt_Of(IxI)'!$L37</f>
        <v>0</v>
      </c>
      <c r="AW37">
        <f>I!AV35*'Sim_Vt_Of(IxI)'!$L37</f>
        <v>0</v>
      </c>
      <c r="AX37">
        <f>I!AW35*'Sim_Vt_Of(IxI)'!$L37</f>
        <v>0</v>
      </c>
      <c r="AY37">
        <f>I!AX35*'Sim_Vt_Of(IxI)'!$L37</f>
        <v>0</v>
      </c>
      <c r="AZ37">
        <f>I!AY35*'Sim_Vt_Of(IxI)'!$L37</f>
        <v>0</v>
      </c>
      <c r="BA37">
        <f>I!AZ35*'Sim_Vt_Of(IxI)'!$L37</f>
        <v>0</v>
      </c>
      <c r="BB37">
        <f>I!BA35*'Sim_Vt_Of(IxI)'!$L37</f>
        <v>0</v>
      </c>
      <c r="BC37">
        <f>I!BB35*'Sim_Vt_Of(IxI)'!$L37</f>
        <v>0</v>
      </c>
      <c r="BD37">
        <f>I!BC35*'Sim_Vt_Of(IxI)'!$L37</f>
        <v>0</v>
      </c>
      <c r="BE37">
        <f>I!BD35*'Sim_Vt_Of(IxI)'!$L37</f>
        <v>0</v>
      </c>
      <c r="BF37">
        <f>I!BE35*'Sim_Vt_Of(IxI)'!$L37</f>
        <v>0</v>
      </c>
      <c r="BG37">
        <f>I!BF35*'Sim_Vt_Of(IxI)'!$L37</f>
        <v>0</v>
      </c>
      <c r="BH37">
        <f>I!BG35*'Sim_Vt_Of(IxI)'!$L37</f>
        <v>0</v>
      </c>
      <c r="BI37">
        <f>I!BH35*'Sim_Vt_Of(IxI)'!$L37</f>
        <v>0</v>
      </c>
      <c r="BJ37">
        <f>I!BI35*'Sim_Vt_Of(IxI)'!$L37</f>
        <v>0</v>
      </c>
      <c r="BK37">
        <f>I!BJ35*'Sim_Vt_Of(IxI)'!$L37</f>
        <v>0</v>
      </c>
      <c r="BL37">
        <f>I!BK35*'Sim_Vt_Of(IxI)'!$L37</f>
        <v>0</v>
      </c>
      <c r="BM37">
        <f>I!BL35*'Sim_Vt_Of(IxI)'!$L37</f>
        <v>0</v>
      </c>
      <c r="BN37">
        <f>I!BM35*'Sim_Vt_Of(IxI)'!$L37</f>
        <v>0</v>
      </c>
      <c r="BO37">
        <f>I!BN35*'Sim_Vt_Of(IxI)'!$L37</f>
        <v>0</v>
      </c>
      <c r="BP37">
        <f>I!BO35*'Sim_Vt_Of(IxI)'!$L37</f>
        <v>0</v>
      </c>
      <c r="BQ37">
        <f>I!BP35*'Sim_Vt_Of(IxI)'!$L37</f>
        <v>0</v>
      </c>
      <c r="BR37">
        <f>I!BQ35*'Sim_Vt_Of(IxI)'!$L37</f>
        <v>0</v>
      </c>
      <c r="BS37">
        <f>I!BR35*'Sim_Vt_Of(IxI)'!$L37</f>
        <v>0</v>
      </c>
      <c r="BT37">
        <f>I!BS35*'Sim_Vt_Of(IxI)'!$L37</f>
        <v>0</v>
      </c>
      <c r="BU37">
        <f>I!BT35*'Sim_Vt_Of(IxI)'!$L37</f>
        <v>0</v>
      </c>
      <c r="BV37">
        <f>I!BU35*'Sim_Vt_Of(IxI)'!$L37</f>
        <v>0</v>
      </c>
      <c r="BW37">
        <f>I!BV35*'Sim_Vt_Of(IxI)'!$L37</f>
        <v>0</v>
      </c>
      <c r="BX37">
        <f>I!BW35*'Sim_Vt_Of(IxI)'!$L37</f>
        <v>0</v>
      </c>
      <c r="BY37">
        <f>I!BX35*'Sim_Vt_Of(IxI)'!$L37</f>
        <v>0</v>
      </c>
    </row>
    <row r="38" spans="1:77" x14ac:dyDescent="0.25">
      <c r="A38" s="105" t="s">
        <v>35</v>
      </c>
      <c r="B38">
        <f>I!A36*'Sim_Vt_Of(IxI)'!$L38</f>
        <v>0</v>
      </c>
      <c r="C38">
        <f>I!B36*'Sim_Vt_Of(IxI)'!$L38</f>
        <v>0</v>
      </c>
      <c r="D38">
        <f>I!C36*'Sim_Vt_Of(IxI)'!$L38</f>
        <v>0</v>
      </c>
      <c r="E38">
        <f>I!D36*'Sim_Vt_Of(IxI)'!$L38</f>
        <v>0</v>
      </c>
      <c r="F38">
        <f>I!E36*'Sim_Vt_Of(IxI)'!$L38</f>
        <v>0</v>
      </c>
      <c r="G38">
        <f>I!F36*'Sim_Vt_Of(IxI)'!$L38</f>
        <v>0</v>
      </c>
      <c r="H38">
        <f>I!G36*'Sim_Vt_Of(IxI)'!$L38</f>
        <v>0</v>
      </c>
      <c r="I38">
        <f>I!H36*'Sim_Vt_Of(IxI)'!$L38</f>
        <v>0</v>
      </c>
      <c r="J38">
        <f>I!I36*'Sim_Vt_Of(IxI)'!$L38</f>
        <v>0</v>
      </c>
      <c r="K38">
        <f>I!J36*'Sim_Vt_Of(IxI)'!$L38</f>
        <v>0</v>
      </c>
      <c r="L38">
        <f>I!K36*'Sim_Vt_Of(IxI)'!$L38</f>
        <v>0</v>
      </c>
      <c r="M38">
        <f>I!L36*'Sim_Vt_Of(IxI)'!$L38</f>
        <v>0</v>
      </c>
      <c r="N38">
        <f>I!M36*'Sim_Vt_Of(IxI)'!$L38</f>
        <v>0</v>
      </c>
      <c r="O38">
        <f>I!N36*'Sim_Vt_Of(IxI)'!$L38</f>
        <v>0</v>
      </c>
      <c r="P38">
        <f>I!O36*'Sim_Vt_Of(IxI)'!$L38</f>
        <v>0</v>
      </c>
      <c r="Q38">
        <f>I!P36*'Sim_Vt_Of(IxI)'!$L38</f>
        <v>0</v>
      </c>
      <c r="R38">
        <f>I!Q36*'Sim_Vt_Of(IxI)'!$L38</f>
        <v>0</v>
      </c>
      <c r="S38">
        <f>I!R36*'Sim_Vt_Of(IxI)'!$L38</f>
        <v>0</v>
      </c>
      <c r="T38">
        <f>I!S36*'Sim_Vt_Of(IxI)'!$L38</f>
        <v>0</v>
      </c>
      <c r="U38">
        <f>I!T36*'Sim_Vt_Of(IxI)'!$L38</f>
        <v>0</v>
      </c>
      <c r="V38">
        <f>I!U36*'Sim_Vt_Of(IxI)'!$L38</f>
        <v>0</v>
      </c>
      <c r="W38">
        <f>I!V36*'Sim_Vt_Of(IxI)'!$L38</f>
        <v>0</v>
      </c>
      <c r="X38">
        <f>I!W36*'Sim_Vt_Of(IxI)'!$L38</f>
        <v>0</v>
      </c>
      <c r="Y38">
        <f>I!X36*'Sim_Vt_Of(IxI)'!$L38</f>
        <v>0</v>
      </c>
      <c r="Z38">
        <f>I!Y36*'Sim_Vt_Of(IxI)'!$L38</f>
        <v>0</v>
      </c>
      <c r="AA38">
        <f>I!Z36*'Sim_Vt_Of(IxI)'!$L38</f>
        <v>0</v>
      </c>
      <c r="AB38">
        <f>I!AA36*'Sim_Vt_Of(IxI)'!$L38</f>
        <v>0</v>
      </c>
      <c r="AC38">
        <f>I!AB36*'Sim_Vt_Of(IxI)'!$L38</f>
        <v>0</v>
      </c>
      <c r="AD38">
        <f>I!AC36*'Sim_Vt_Of(IxI)'!$L38</f>
        <v>0</v>
      </c>
      <c r="AE38">
        <f>I!AD36*'Sim_Vt_Of(IxI)'!$L38</f>
        <v>0</v>
      </c>
      <c r="AF38">
        <f>I!AE36*'Sim_Vt_Of(IxI)'!$L38</f>
        <v>0</v>
      </c>
      <c r="AG38">
        <f>I!AF36*'Sim_Vt_Of(IxI)'!$L38</f>
        <v>0</v>
      </c>
      <c r="AH38">
        <f>I!AG36*'Sim_Vt_Of(IxI)'!$L38</f>
        <v>0</v>
      </c>
      <c r="AI38">
        <f>I!AH36*'Sim_Vt_Of(IxI)'!$L38</f>
        <v>0</v>
      </c>
      <c r="AJ38">
        <f>I!AI36*'Sim_Vt_Of(IxI)'!$L38</f>
        <v>0</v>
      </c>
      <c r="AK38">
        <f>I!AJ36*'Sim_Vt_Of(IxI)'!$L38</f>
        <v>0</v>
      </c>
      <c r="AL38">
        <f>I!AK36*'Sim_Vt_Of(IxI)'!$L38</f>
        <v>0</v>
      </c>
      <c r="AM38">
        <f>I!AL36*'Sim_Vt_Of(IxI)'!$L38</f>
        <v>0</v>
      </c>
      <c r="AN38">
        <f>I!AM36*'Sim_Vt_Of(IxI)'!$L38</f>
        <v>0</v>
      </c>
      <c r="AO38">
        <f>I!AN36*'Sim_Vt_Of(IxI)'!$L38</f>
        <v>0</v>
      </c>
      <c r="AP38">
        <f>I!AO36*'Sim_Vt_Of(IxI)'!$L38</f>
        <v>0</v>
      </c>
      <c r="AQ38">
        <f>I!AP36*'Sim_Vt_Of(IxI)'!$L38</f>
        <v>0</v>
      </c>
      <c r="AR38">
        <f>I!AQ36*'Sim_Vt_Of(IxI)'!$L38</f>
        <v>0</v>
      </c>
      <c r="AS38">
        <f>I!AR36*'Sim_Vt_Of(IxI)'!$L38</f>
        <v>0</v>
      </c>
      <c r="AT38">
        <f>I!AS36*'Sim_Vt_Of(IxI)'!$L38</f>
        <v>0</v>
      </c>
      <c r="AU38">
        <f>I!AT36*'Sim_Vt_Of(IxI)'!$L38</f>
        <v>0</v>
      </c>
      <c r="AV38">
        <f>I!AU36*'Sim_Vt_Of(IxI)'!$L38</f>
        <v>0</v>
      </c>
      <c r="AW38">
        <f>I!AV36*'Sim_Vt_Of(IxI)'!$L38</f>
        <v>0</v>
      </c>
      <c r="AX38">
        <f>I!AW36*'Sim_Vt_Of(IxI)'!$L38</f>
        <v>0</v>
      </c>
      <c r="AY38">
        <f>I!AX36*'Sim_Vt_Of(IxI)'!$L38</f>
        <v>0</v>
      </c>
      <c r="AZ38">
        <f>I!AY36*'Sim_Vt_Of(IxI)'!$L38</f>
        <v>0</v>
      </c>
      <c r="BA38">
        <f>I!AZ36*'Sim_Vt_Of(IxI)'!$L38</f>
        <v>0</v>
      </c>
      <c r="BB38">
        <f>I!BA36*'Sim_Vt_Of(IxI)'!$L38</f>
        <v>0</v>
      </c>
      <c r="BC38">
        <f>I!BB36*'Sim_Vt_Of(IxI)'!$L38</f>
        <v>0</v>
      </c>
      <c r="BD38">
        <f>I!BC36*'Sim_Vt_Of(IxI)'!$L38</f>
        <v>0</v>
      </c>
      <c r="BE38">
        <f>I!BD36*'Sim_Vt_Of(IxI)'!$L38</f>
        <v>0</v>
      </c>
      <c r="BF38">
        <f>I!BE36*'Sim_Vt_Of(IxI)'!$L38</f>
        <v>0</v>
      </c>
      <c r="BG38">
        <f>I!BF36*'Sim_Vt_Of(IxI)'!$L38</f>
        <v>0</v>
      </c>
      <c r="BH38">
        <f>I!BG36*'Sim_Vt_Of(IxI)'!$L38</f>
        <v>0</v>
      </c>
      <c r="BI38">
        <f>I!BH36*'Sim_Vt_Of(IxI)'!$L38</f>
        <v>0</v>
      </c>
      <c r="BJ38">
        <f>I!BI36*'Sim_Vt_Of(IxI)'!$L38</f>
        <v>0</v>
      </c>
      <c r="BK38">
        <f>I!BJ36*'Sim_Vt_Of(IxI)'!$L38</f>
        <v>0</v>
      </c>
      <c r="BL38">
        <f>I!BK36*'Sim_Vt_Of(IxI)'!$L38</f>
        <v>0</v>
      </c>
      <c r="BM38">
        <f>I!BL36*'Sim_Vt_Of(IxI)'!$L38</f>
        <v>0</v>
      </c>
      <c r="BN38">
        <f>I!BM36*'Sim_Vt_Of(IxI)'!$L38</f>
        <v>0</v>
      </c>
      <c r="BO38">
        <f>I!BN36*'Sim_Vt_Of(IxI)'!$L38</f>
        <v>0</v>
      </c>
      <c r="BP38">
        <f>I!BO36*'Sim_Vt_Of(IxI)'!$L38</f>
        <v>0</v>
      </c>
      <c r="BQ38">
        <f>I!BP36*'Sim_Vt_Of(IxI)'!$L38</f>
        <v>0</v>
      </c>
      <c r="BR38">
        <f>I!BQ36*'Sim_Vt_Of(IxI)'!$L38</f>
        <v>0</v>
      </c>
      <c r="BS38">
        <f>I!BR36*'Sim_Vt_Of(IxI)'!$L38</f>
        <v>0</v>
      </c>
      <c r="BT38">
        <f>I!BS36*'Sim_Vt_Of(IxI)'!$L38</f>
        <v>0</v>
      </c>
      <c r="BU38">
        <f>I!BT36*'Sim_Vt_Of(IxI)'!$L38</f>
        <v>0</v>
      </c>
      <c r="BV38">
        <f>I!BU36*'Sim_Vt_Of(IxI)'!$L38</f>
        <v>0</v>
      </c>
      <c r="BW38">
        <f>I!BV36*'Sim_Vt_Of(IxI)'!$L38</f>
        <v>0</v>
      </c>
      <c r="BX38">
        <f>I!BW36*'Sim_Vt_Of(IxI)'!$L38</f>
        <v>0</v>
      </c>
      <c r="BY38">
        <f>I!BX36*'Sim_Vt_Of(IxI)'!$L38</f>
        <v>0</v>
      </c>
    </row>
    <row r="39" spans="1:77" x14ac:dyDescent="0.25">
      <c r="A39" s="105" t="s">
        <v>36</v>
      </c>
      <c r="B39">
        <f>I!A37*'Sim_Vt_Of(IxI)'!$L39</f>
        <v>0</v>
      </c>
      <c r="C39">
        <f>I!B37*'Sim_Vt_Of(IxI)'!$L39</f>
        <v>0</v>
      </c>
      <c r="D39">
        <f>I!C37*'Sim_Vt_Of(IxI)'!$L39</f>
        <v>0</v>
      </c>
      <c r="E39">
        <f>I!D37*'Sim_Vt_Of(IxI)'!$L39</f>
        <v>0</v>
      </c>
      <c r="F39">
        <f>I!E37*'Sim_Vt_Of(IxI)'!$L39</f>
        <v>0</v>
      </c>
      <c r="G39">
        <f>I!F37*'Sim_Vt_Of(IxI)'!$L39</f>
        <v>0</v>
      </c>
      <c r="H39">
        <f>I!G37*'Sim_Vt_Of(IxI)'!$L39</f>
        <v>0</v>
      </c>
      <c r="I39">
        <f>I!H37*'Sim_Vt_Of(IxI)'!$L39</f>
        <v>0</v>
      </c>
      <c r="J39">
        <f>I!I37*'Sim_Vt_Of(IxI)'!$L39</f>
        <v>0</v>
      </c>
      <c r="K39">
        <f>I!J37*'Sim_Vt_Of(IxI)'!$L39</f>
        <v>0</v>
      </c>
      <c r="L39">
        <f>I!K37*'Sim_Vt_Of(IxI)'!$L39</f>
        <v>0</v>
      </c>
      <c r="M39">
        <f>I!L37*'Sim_Vt_Of(IxI)'!$L39</f>
        <v>0</v>
      </c>
      <c r="N39">
        <f>I!M37*'Sim_Vt_Of(IxI)'!$L39</f>
        <v>0</v>
      </c>
      <c r="O39">
        <f>I!N37*'Sim_Vt_Of(IxI)'!$L39</f>
        <v>0</v>
      </c>
      <c r="P39">
        <f>I!O37*'Sim_Vt_Of(IxI)'!$L39</f>
        <v>0</v>
      </c>
      <c r="Q39">
        <f>I!P37*'Sim_Vt_Of(IxI)'!$L39</f>
        <v>0</v>
      </c>
      <c r="R39">
        <f>I!Q37*'Sim_Vt_Of(IxI)'!$L39</f>
        <v>0</v>
      </c>
      <c r="S39">
        <f>I!R37*'Sim_Vt_Of(IxI)'!$L39</f>
        <v>0</v>
      </c>
      <c r="T39">
        <f>I!S37*'Sim_Vt_Of(IxI)'!$L39</f>
        <v>0</v>
      </c>
      <c r="U39">
        <f>I!T37*'Sim_Vt_Of(IxI)'!$L39</f>
        <v>0</v>
      </c>
      <c r="V39">
        <f>I!U37*'Sim_Vt_Of(IxI)'!$L39</f>
        <v>0</v>
      </c>
      <c r="W39">
        <f>I!V37*'Sim_Vt_Of(IxI)'!$L39</f>
        <v>0</v>
      </c>
      <c r="X39">
        <f>I!W37*'Sim_Vt_Of(IxI)'!$L39</f>
        <v>0</v>
      </c>
      <c r="Y39">
        <f>I!X37*'Sim_Vt_Of(IxI)'!$L39</f>
        <v>0</v>
      </c>
      <c r="Z39">
        <f>I!Y37*'Sim_Vt_Of(IxI)'!$L39</f>
        <v>0</v>
      </c>
      <c r="AA39">
        <f>I!Z37*'Sim_Vt_Of(IxI)'!$L39</f>
        <v>0</v>
      </c>
      <c r="AB39">
        <f>I!AA37*'Sim_Vt_Of(IxI)'!$L39</f>
        <v>0</v>
      </c>
      <c r="AC39">
        <f>I!AB37*'Sim_Vt_Of(IxI)'!$L39</f>
        <v>0</v>
      </c>
      <c r="AD39">
        <f>I!AC37*'Sim_Vt_Of(IxI)'!$L39</f>
        <v>0</v>
      </c>
      <c r="AE39">
        <f>I!AD37*'Sim_Vt_Of(IxI)'!$L39</f>
        <v>0</v>
      </c>
      <c r="AF39">
        <f>I!AE37*'Sim_Vt_Of(IxI)'!$L39</f>
        <v>0</v>
      </c>
      <c r="AG39">
        <f>I!AF37*'Sim_Vt_Of(IxI)'!$L39</f>
        <v>0</v>
      </c>
      <c r="AH39">
        <f>I!AG37*'Sim_Vt_Of(IxI)'!$L39</f>
        <v>0</v>
      </c>
      <c r="AI39">
        <f>I!AH37*'Sim_Vt_Of(IxI)'!$L39</f>
        <v>0</v>
      </c>
      <c r="AJ39">
        <f>I!AI37*'Sim_Vt_Of(IxI)'!$L39</f>
        <v>0</v>
      </c>
      <c r="AK39">
        <f>I!AJ37*'Sim_Vt_Of(IxI)'!$L39</f>
        <v>0</v>
      </c>
      <c r="AL39">
        <f>I!AK37*'Sim_Vt_Of(IxI)'!$L39</f>
        <v>0</v>
      </c>
      <c r="AM39">
        <f>I!AL37*'Sim_Vt_Of(IxI)'!$L39</f>
        <v>0</v>
      </c>
      <c r="AN39">
        <f>I!AM37*'Sim_Vt_Of(IxI)'!$L39</f>
        <v>0</v>
      </c>
      <c r="AO39">
        <f>I!AN37*'Sim_Vt_Of(IxI)'!$L39</f>
        <v>0</v>
      </c>
      <c r="AP39">
        <f>I!AO37*'Sim_Vt_Of(IxI)'!$L39</f>
        <v>0</v>
      </c>
      <c r="AQ39">
        <f>I!AP37*'Sim_Vt_Of(IxI)'!$L39</f>
        <v>0</v>
      </c>
      <c r="AR39">
        <f>I!AQ37*'Sim_Vt_Of(IxI)'!$L39</f>
        <v>0</v>
      </c>
      <c r="AS39">
        <f>I!AR37*'Sim_Vt_Of(IxI)'!$L39</f>
        <v>0</v>
      </c>
      <c r="AT39">
        <f>I!AS37*'Sim_Vt_Of(IxI)'!$L39</f>
        <v>0</v>
      </c>
      <c r="AU39">
        <f>I!AT37*'Sim_Vt_Of(IxI)'!$L39</f>
        <v>0</v>
      </c>
      <c r="AV39">
        <f>I!AU37*'Sim_Vt_Of(IxI)'!$L39</f>
        <v>0</v>
      </c>
      <c r="AW39">
        <f>I!AV37*'Sim_Vt_Of(IxI)'!$L39</f>
        <v>0</v>
      </c>
      <c r="AX39">
        <f>I!AW37*'Sim_Vt_Of(IxI)'!$L39</f>
        <v>0</v>
      </c>
      <c r="AY39">
        <f>I!AX37*'Sim_Vt_Of(IxI)'!$L39</f>
        <v>0</v>
      </c>
      <c r="AZ39">
        <f>I!AY37*'Sim_Vt_Of(IxI)'!$L39</f>
        <v>0</v>
      </c>
      <c r="BA39">
        <f>I!AZ37*'Sim_Vt_Of(IxI)'!$L39</f>
        <v>0</v>
      </c>
      <c r="BB39">
        <f>I!BA37*'Sim_Vt_Of(IxI)'!$L39</f>
        <v>0</v>
      </c>
      <c r="BC39">
        <f>I!BB37*'Sim_Vt_Of(IxI)'!$L39</f>
        <v>0</v>
      </c>
      <c r="BD39">
        <f>I!BC37*'Sim_Vt_Of(IxI)'!$L39</f>
        <v>0</v>
      </c>
      <c r="BE39">
        <f>I!BD37*'Sim_Vt_Of(IxI)'!$L39</f>
        <v>0</v>
      </c>
      <c r="BF39">
        <f>I!BE37*'Sim_Vt_Of(IxI)'!$L39</f>
        <v>0</v>
      </c>
      <c r="BG39">
        <f>I!BF37*'Sim_Vt_Of(IxI)'!$L39</f>
        <v>0</v>
      </c>
      <c r="BH39">
        <f>I!BG37*'Sim_Vt_Of(IxI)'!$L39</f>
        <v>0</v>
      </c>
      <c r="BI39">
        <f>I!BH37*'Sim_Vt_Of(IxI)'!$L39</f>
        <v>0</v>
      </c>
      <c r="BJ39">
        <f>I!BI37*'Sim_Vt_Of(IxI)'!$L39</f>
        <v>0</v>
      </c>
      <c r="BK39">
        <f>I!BJ37*'Sim_Vt_Of(IxI)'!$L39</f>
        <v>0</v>
      </c>
      <c r="BL39">
        <f>I!BK37*'Sim_Vt_Of(IxI)'!$L39</f>
        <v>0</v>
      </c>
      <c r="BM39">
        <f>I!BL37*'Sim_Vt_Of(IxI)'!$L39</f>
        <v>0</v>
      </c>
      <c r="BN39">
        <f>I!BM37*'Sim_Vt_Of(IxI)'!$L39</f>
        <v>0</v>
      </c>
      <c r="BO39">
        <f>I!BN37*'Sim_Vt_Of(IxI)'!$L39</f>
        <v>0</v>
      </c>
      <c r="BP39">
        <f>I!BO37*'Sim_Vt_Of(IxI)'!$L39</f>
        <v>0</v>
      </c>
      <c r="BQ39">
        <f>I!BP37*'Sim_Vt_Of(IxI)'!$L39</f>
        <v>0</v>
      </c>
      <c r="BR39">
        <f>I!BQ37*'Sim_Vt_Of(IxI)'!$L39</f>
        <v>0</v>
      </c>
      <c r="BS39">
        <f>I!BR37*'Sim_Vt_Of(IxI)'!$L39</f>
        <v>0</v>
      </c>
      <c r="BT39">
        <f>I!BS37*'Sim_Vt_Of(IxI)'!$L39</f>
        <v>0</v>
      </c>
      <c r="BU39">
        <f>I!BT37*'Sim_Vt_Of(IxI)'!$L39</f>
        <v>0</v>
      </c>
      <c r="BV39">
        <f>I!BU37*'Sim_Vt_Of(IxI)'!$L39</f>
        <v>0</v>
      </c>
      <c r="BW39">
        <f>I!BV37*'Sim_Vt_Of(IxI)'!$L39</f>
        <v>0</v>
      </c>
      <c r="BX39">
        <f>I!BW37*'Sim_Vt_Of(IxI)'!$L39</f>
        <v>0</v>
      </c>
      <c r="BY39">
        <f>I!BX37*'Sim_Vt_Of(IxI)'!$L39</f>
        <v>0</v>
      </c>
    </row>
    <row r="40" spans="1:77" x14ac:dyDescent="0.25">
      <c r="A40" s="105" t="s">
        <v>37</v>
      </c>
      <c r="B40">
        <f>I!A38*'Sim_Vt_Of(IxI)'!$L40</f>
        <v>0</v>
      </c>
      <c r="C40">
        <f>I!B38*'Sim_Vt_Of(IxI)'!$L40</f>
        <v>0</v>
      </c>
      <c r="D40">
        <f>I!C38*'Sim_Vt_Of(IxI)'!$L40</f>
        <v>0</v>
      </c>
      <c r="E40">
        <f>I!D38*'Sim_Vt_Of(IxI)'!$L40</f>
        <v>0</v>
      </c>
      <c r="F40">
        <f>I!E38*'Sim_Vt_Of(IxI)'!$L40</f>
        <v>0</v>
      </c>
      <c r="G40">
        <f>I!F38*'Sim_Vt_Of(IxI)'!$L40</f>
        <v>0</v>
      </c>
      <c r="H40">
        <f>I!G38*'Sim_Vt_Of(IxI)'!$L40</f>
        <v>0</v>
      </c>
      <c r="I40">
        <f>I!H38*'Sim_Vt_Of(IxI)'!$L40</f>
        <v>0</v>
      </c>
      <c r="J40">
        <f>I!I38*'Sim_Vt_Of(IxI)'!$L40</f>
        <v>0</v>
      </c>
      <c r="K40">
        <f>I!J38*'Sim_Vt_Of(IxI)'!$L40</f>
        <v>0</v>
      </c>
      <c r="L40">
        <f>I!K38*'Sim_Vt_Of(IxI)'!$L40</f>
        <v>0</v>
      </c>
      <c r="M40">
        <f>I!L38*'Sim_Vt_Of(IxI)'!$L40</f>
        <v>0</v>
      </c>
      <c r="N40">
        <f>I!M38*'Sim_Vt_Of(IxI)'!$L40</f>
        <v>0</v>
      </c>
      <c r="O40">
        <f>I!N38*'Sim_Vt_Of(IxI)'!$L40</f>
        <v>0</v>
      </c>
      <c r="P40">
        <f>I!O38*'Sim_Vt_Of(IxI)'!$L40</f>
        <v>0</v>
      </c>
      <c r="Q40">
        <f>I!P38*'Sim_Vt_Of(IxI)'!$L40</f>
        <v>0</v>
      </c>
      <c r="R40">
        <f>I!Q38*'Sim_Vt_Of(IxI)'!$L40</f>
        <v>0</v>
      </c>
      <c r="S40">
        <f>I!R38*'Sim_Vt_Of(IxI)'!$L40</f>
        <v>0</v>
      </c>
      <c r="T40">
        <f>I!S38*'Sim_Vt_Of(IxI)'!$L40</f>
        <v>0</v>
      </c>
      <c r="U40">
        <f>I!T38*'Sim_Vt_Of(IxI)'!$L40</f>
        <v>0</v>
      </c>
      <c r="V40">
        <f>I!U38*'Sim_Vt_Of(IxI)'!$L40</f>
        <v>0</v>
      </c>
      <c r="W40">
        <f>I!V38*'Sim_Vt_Of(IxI)'!$L40</f>
        <v>0</v>
      </c>
      <c r="X40">
        <f>I!W38*'Sim_Vt_Of(IxI)'!$L40</f>
        <v>0</v>
      </c>
      <c r="Y40">
        <f>I!X38*'Sim_Vt_Of(IxI)'!$L40</f>
        <v>0</v>
      </c>
      <c r="Z40">
        <f>I!Y38*'Sim_Vt_Of(IxI)'!$L40</f>
        <v>0</v>
      </c>
      <c r="AA40">
        <f>I!Z38*'Sim_Vt_Of(IxI)'!$L40</f>
        <v>0</v>
      </c>
      <c r="AB40">
        <f>I!AA38*'Sim_Vt_Of(IxI)'!$L40</f>
        <v>0</v>
      </c>
      <c r="AC40">
        <f>I!AB38*'Sim_Vt_Of(IxI)'!$L40</f>
        <v>0</v>
      </c>
      <c r="AD40">
        <f>I!AC38*'Sim_Vt_Of(IxI)'!$L40</f>
        <v>0</v>
      </c>
      <c r="AE40">
        <f>I!AD38*'Sim_Vt_Of(IxI)'!$L40</f>
        <v>0</v>
      </c>
      <c r="AF40">
        <f>I!AE38*'Sim_Vt_Of(IxI)'!$L40</f>
        <v>0</v>
      </c>
      <c r="AG40">
        <f>I!AF38*'Sim_Vt_Of(IxI)'!$L40</f>
        <v>0</v>
      </c>
      <c r="AH40">
        <f>I!AG38*'Sim_Vt_Of(IxI)'!$L40</f>
        <v>0</v>
      </c>
      <c r="AI40">
        <f>I!AH38*'Sim_Vt_Of(IxI)'!$L40</f>
        <v>0</v>
      </c>
      <c r="AJ40">
        <f>I!AI38*'Sim_Vt_Of(IxI)'!$L40</f>
        <v>0</v>
      </c>
      <c r="AK40">
        <f>I!AJ38*'Sim_Vt_Of(IxI)'!$L40</f>
        <v>0</v>
      </c>
      <c r="AL40">
        <f>I!AK38*'Sim_Vt_Of(IxI)'!$L40</f>
        <v>0</v>
      </c>
      <c r="AM40">
        <f>I!AL38*'Sim_Vt_Of(IxI)'!$L40</f>
        <v>0</v>
      </c>
      <c r="AN40">
        <f>I!AM38*'Sim_Vt_Of(IxI)'!$L40</f>
        <v>0</v>
      </c>
      <c r="AO40">
        <f>I!AN38*'Sim_Vt_Of(IxI)'!$L40</f>
        <v>0</v>
      </c>
      <c r="AP40">
        <f>I!AO38*'Sim_Vt_Of(IxI)'!$L40</f>
        <v>0</v>
      </c>
      <c r="AQ40">
        <f>I!AP38*'Sim_Vt_Of(IxI)'!$L40</f>
        <v>0</v>
      </c>
      <c r="AR40">
        <f>I!AQ38*'Sim_Vt_Of(IxI)'!$L40</f>
        <v>0</v>
      </c>
      <c r="AS40">
        <f>I!AR38*'Sim_Vt_Of(IxI)'!$L40</f>
        <v>0</v>
      </c>
      <c r="AT40">
        <f>I!AS38*'Sim_Vt_Of(IxI)'!$L40</f>
        <v>0</v>
      </c>
      <c r="AU40">
        <f>I!AT38*'Sim_Vt_Of(IxI)'!$L40</f>
        <v>0</v>
      </c>
      <c r="AV40">
        <f>I!AU38*'Sim_Vt_Of(IxI)'!$L40</f>
        <v>0</v>
      </c>
      <c r="AW40">
        <f>I!AV38*'Sim_Vt_Of(IxI)'!$L40</f>
        <v>0</v>
      </c>
      <c r="AX40">
        <f>I!AW38*'Sim_Vt_Of(IxI)'!$L40</f>
        <v>0</v>
      </c>
      <c r="AY40">
        <f>I!AX38*'Sim_Vt_Of(IxI)'!$L40</f>
        <v>0</v>
      </c>
      <c r="AZ40">
        <f>I!AY38*'Sim_Vt_Of(IxI)'!$L40</f>
        <v>0</v>
      </c>
      <c r="BA40">
        <f>I!AZ38*'Sim_Vt_Of(IxI)'!$L40</f>
        <v>0</v>
      </c>
      <c r="BB40">
        <f>I!BA38*'Sim_Vt_Of(IxI)'!$L40</f>
        <v>0</v>
      </c>
      <c r="BC40">
        <f>I!BB38*'Sim_Vt_Of(IxI)'!$L40</f>
        <v>0</v>
      </c>
      <c r="BD40">
        <f>I!BC38*'Sim_Vt_Of(IxI)'!$L40</f>
        <v>0</v>
      </c>
      <c r="BE40">
        <f>I!BD38*'Sim_Vt_Of(IxI)'!$L40</f>
        <v>0</v>
      </c>
      <c r="BF40">
        <f>I!BE38*'Sim_Vt_Of(IxI)'!$L40</f>
        <v>0</v>
      </c>
      <c r="BG40">
        <f>I!BF38*'Sim_Vt_Of(IxI)'!$L40</f>
        <v>0</v>
      </c>
      <c r="BH40">
        <f>I!BG38*'Sim_Vt_Of(IxI)'!$L40</f>
        <v>0</v>
      </c>
      <c r="BI40">
        <f>I!BH38*'Sim_Vt_Of(IxI)'!$L40</f>
        <v>0</v>
      </c>
      <c r="BJ40">
        <f>I!BI38*'Sim_Vt_Of(IxI)'!$L40</f>
        <v>0</v>
      </c>
      <c r="BK40">
        <f>I!BJ38*'Sim_Vt_Of(IxI)'!$L40</f>
        <v>0</v>
      </c>
      <c r="BL40">
        <f>I!BK38*'Sim_Vt_Of(IxI)'!$L40</f>
        <v>0</v>
      </c>
      <c r="BM40">
        <f>I!BL38*'Sim_Vt_Of(IxI)'!$L40</f>
        <v>0</v>
      </c>
      <c r="BN40">
        <f>I!BM38*'Sim_Vt_Of(IxI)'!$L40</f>
        <v>0</v>
      </c>
      <c r="BO40">
        <f>I!BN38*'Sim_Vt_Of(IxI)'!$L40</f>
        <v>0</v>
      </c>
      <c r="BP40">
        <f>I!BO38*'Sim_Vt_Of(IxI)'!$L40</f>
        <v>0</v>
      </c>
      <c r="BQ40">
        <f>I!BP38*'Sim_Vt_Of(IxI)'!$L40</f>
        <v>0</v>
      </c>
      <c r="BR40">
        <f>I!BQ38*'Sim_Vt_Of(IxI)'!$L40</f>
        <v>0</v>
      </c>
      <c r="BS40">
        <f>I!BR38*'Sim_Vt_Of(IxI)'!$L40</f>
        <v>0</v>
      </c>
      <c r="BT40">
        <f>I!BS38*'Sim_Vt_Of(IxI)'!$L40</f>
        <v>0</v>
      </c>
      <c r="BU40">
        <f>I!BT38*'Sim_Vt_Of(IxI)'!$L40</f>
        <v>0</v>
      </c>
      <c r="BV40">
        <f>I!BU38*'Sim_Vt_Of(IxI)'!$L40</f>
        <v>0</v>
      </c>
      <c r="BW40">
        <f>I!BV38*'Sim_Vt_Of(IxI)'!$L40</f>
        <v>0</v>
      </c>
      <c r="BX40">
        <f>I!BW38*'Sim_Vt_Of(IxI)'!$L40</f>
        <v>0</v>
      </c>
      <c r="BY40">
        <f>I!BX38*'Sim_Vt_Of(IxI)'!$L40</f>
        <v>0</v>
      </c>
    </row>
    <row r="41" spans="1:77" x14ac:dyDescent="0.25">
      <c r="A41" s="105" t="s">
        <v>38</v>
      </c>
      <c r="B41">
        <f>I!A39*'Sim_Vt_Of(IxI)'!$L41</f>
        <v>0</v>
      </c>
      <c r="C41">
        <f>I!B39*'Sim_Vt_Of(IxI)'!$L41</f>
        <v>0</v>
      </c>
      <c r="D41">
        <f>I!C39*'Sim_Vt_Of(IxI)'!$L41</f>
        <v>0</v>
      </c>
      <c r="E41">
        <f>I!D39*'Sim_Vt_Of(IxI)'!$L41</f>
        <v>0</v>
      </c>
      <c r="F41">
        <f>I!E39*'Sim_Vt_Of(IxI)'!$L41</f>
        <v>0</v>
      </c>
      <c r="G41">
        <f>I!F39*'Sim_Vt_Of(IxI)'!$L41</f>
        <v>0</v>
      </c>
      <c r="H41">
        <f>I!G39*'Sim_Vt_Of(IxI)'!$L41</f>
        <v>0</v>
      </c>
      <c r="I41">
        <f>I!H39*'Sim_Vt_Of(IxI)'!$L41</f>
        <v>0</v>
      </c>
      <c r="J41">
        <f>I!I39*'Sim_Vt_Of(IxI)'!$L41</f>
        <v>0</v>
      </c>
      <c r="K41">
        <f>I!J39*'Sim_Vt_Of(IxI)'!$L41</f>
        <v>0</v>
      </c>
      <c r="L41">
        <f>I!K39*'Sim_Vt_Of(IxI)'!$L41</f>
        <v>0</v>
      </c>
      <c r="M41">
        <f>I!L39*'Sim_Vt_Of(IxI)'!$L41</f>
        <v>0</v>
      </c>
      <c r="N41">
        <f>I!M39*'Sim_Vt_Of(IxI)'!$L41</f>
        <v>0</v>
      </c>
      <c r="O41">
        <f>I!N39*'Sim_Vt_Of(IxI)'!$L41</f>
        <v>0</v>
      </c>
      <c r="P41">
        <f>I!O39*'Sim_Vt_Of(IxI)'!$L41</f>
        <v>0</v>
      </c>
      <c r="Q41">
        <f>I!P39*'Sim_Vt_Of(IxI)'!$L41</f>
        <v>0</v>
      </c>
      <c r="R41">
        <f>I!Q39*'Sim_Vt_Of(IxI)'!$L41</f>
        <v>0</v>
      </c>
      <c r="S41">
        <f>I!R39*'Sim_Vt_Of(IxI)'!$L41</f>
        <v>0</v>
      </c>
      <c r="T41">
        <f>I!S39*'Sim_Vt_Of(IxI)'!$L41</f>
        <v>0</v>
      </c>
      <c r="U41">
        <f>I!T39*'Sim_Vt_Of(IxI)'!$L41</f>
        <v>0</v>
      </c>
      <c r="V41">
        <f>I!U39*'Sim_Vt_Of(IxI)'!$L41</f>
        <v>0</v>
      </c>
      <c r="W41">
        <f>I!V39*'Sim_Vt_Of(IxI)'!$L41</f>
        <v>0</v>
      </c>
      <c r="X41">
        <f>I!W39*'Sim_Vt_Of(IxI)'!$L41</f>
        <v>0</v>
      </c>
      <c r="Y41">
        <f>I!X39*'Sim_Vt_Of(IxI)'!$L41</f>
        <v>0</v>
      </c>
      <c r="Z41">
        <f>I!Y39*'Sim_Vt_Of(IxI)'!$L41</f>
        <v>0</v>
      </c>
      <c r="AA41">
        <f>I!Z39*'Sim_Vt_Of(IxI)'!$L41</f>
        <v>0</v>
      </c>
      <c r="AB41">
        <f>I!AA39*'Sim_Vt_Of(IxI)'!$L41</f>
        <v>0</v>
      </c>
      <c r="AC41">
        <f>I!AB39*'Sim_Vt_Of(IxI)'!$L41</f>
        <v>0</v>
      </c>
      <c r="AD41">
        <f>I!AC39*'Sim_Vt_Of(IxI)'!$L41</f>
        <v>0</v>
      </c>
      <c r="AE41">
        <f>I!AD39*'Sim_Vt_Of(IxI)'!$L41</f>
        <v>0</v>
      </c>
      <c r="AF41">
        <f>I!AE39*'Sim_Vt_Of(IxI)'!$L41</f>
        <v>0</v>
      </c>
      <c r="AG41">
        <f>I!AF39*'Sim_Vt_Of(IxI)'!$L41</f>
        <v>0</v>
      </c>
      <c r="AH41">
        <f>I!AG39*'Sim_Vt_Of(IxI)'!$L41</f>
        <v>0</v>
      </c>
      <c r="AI41">
        <f>I!AH39*'Sim_Vt_Of(IxI)'!$L41</f>
        <v>0</v>
      </c>
      <c r="AJ41">
        <f>I!AI39*'Sim_Vt_Of(IxI)'!$L41</f>
        <v>0</v>
      </c>
      <c r="AK41">
        <f>I!AJ39*'Sim_Vt_Of(IxI)'!$L41</f>
        <v>0</v>
      </c>
      <c r="AL41">
        <f>I!AK39*'Sim_Vt_Of(IxI)'!$L41</f>
        <v>0</v>
      </c>
      <c r="AM41">
        <f>I!AL39*'Sim_Vt_Of(IxI)'!$L41</f>
        <v>0</v>
      </c>
      <c r="AN41">
        <f>I!AM39*'Sim_Vt_Of(IxI)'!$L41</f>
        <v>0</v>
      </c>
      <c r="AO41">
        <f>I!AN39*'Sim_Vt_Of(IxI)'!$L41</f>
        <v>0</v>
      </c>
      <c r="AP41">
        <f>I!AO39*'Sim_Vt_Of(IxI)'!$L41</f>
        <v>0</v>
      </c>
      <c r="AQ41">
        <f>I!AP39*'Sim_Vt_Of(IxI)'!$L41</f>
        <v>0</v>
      </c>
      <c r="AR41">
        <f>I!AQ39*'Sim_Vt_Of(IxI)'!$L41</f>
        <v>0</v>
      </c>
      <c r="AS41">
        <f>I!AR39*'Sim_Vt_Of(IxI)'!$L41</f>
        <v>0</v>
      </c>
      <c r="AT41">
        <f>I!AS39*'Sim_Vt_Of(IxI)'!$L41</f>
        <v>0</v>
      </c>
      <c r="AU41">
        <f>I!AT39*'Sim_Vt_Of(IxI)'!$L41</f>
        <v>0</v>
      </c>
      <c r="AV41">
        <f>I!AU39*'Sim_Vt_Of(IxI)'!$L41</f>
        <v>0</v>
      </c>
      <c r="AW41">
        <f>I!AV39*'Sim_Vt_Of(IxI)'!$L41</f>
        <v>0</v>
      </c>
      <c r="AX41">
        <f>I!AW39*'Sim_Vt_Of(IxI)'!$L41</f>
        <v>0</v>
      </c>
      <c r="AY41">
        <f>I!AX39*'Sim_Vt_Of(IxI)'!$L41</f>
        <v>0</v>
      </c>
      <c r="AZ41">
        <f>I!AY39*'Sim_Vt_Of(IxI)'!$L41</f>
        <v>0</v>
      </c>
      <c r="BA41">
        <f>I!AZ39*'Sim_Vt_Of(IxI)'!$L41</f>
        <v>0</v>
      </c>
      <c r="BB41">
        <f>I!BA39*'Sim_Vt_Of(IxI)'!$L41</f>
        <v>0</v>
      </c>
      <c r="BC41">
        <f>I!BB39*'Sim_Vt_Of(IxI)'!$L41</f>
        <v>0</v>
      </c>
      <c r="BD41">
        <f>I!BC39*'Sim_Vt_Of(IxI)'!$L41</f>
        <v>0</v>
      </c>
      <c r="BE41">
        <f>I!BD39*'Sim_Vt_Of(IxI)'!$L41</f>
        <v>0</v>
      </c>
      <c r="BF41">
        <f>I!BE39*'Sim_Vt_Of(IxI)'!$L41</f>
        <v>0</v>
      </c>
      <c r="BG41">
        <f>I!BF39*'Sim_Vt_Of(IxI)'!$L41</f>
        <v>0</v>
      </c>
      <c r="BH41">
        <f>I!BG39*'Sim_Vt_Of(IxI)'!$L41</f>
        <v>0</v>
      </c>
      <c r="BI41">
        <f>I!BH39*'Sim_Vt_Of(IxI)'!$L41</f>
        <v>0</v>
      </c>
      <c r="BJ41">
        <f>I!BI39*'Sim_Vt_Of(IxI)'!$L41</f>
        <v>0</v>
      </c>
      <c r="BK41">
        <f>I!BJ39*'Sim_Vt_Of(IxI)'!$L41</f>
        <v>0</v>
      </c>
      <c r="BL41">
        <f>I!BK39*'Sim_Vt_Of(IxI)'!$L41</f>
        <v>0</v>
      </c>
      <c r="BM41">
        <f>I!BL39*'Sim_Vt_Of(IxI)'!$L41</f>
        <v>0</v>
      </c>
      <c r="BN41">
        <f>I!BM39*'Sim_Vt_Of(IxI)'!$L41</f>
        <v>0</v>
      </c>
      <c r="BO41">
        <f>I!BN39*'Sim_Vt_Of(IxI)'!$L41</f>
        <v>0</v>
      </c>
      <c r="BP41">
        <f>I!BO39*'Sim_Vt_Of(IxI)'!$L41</f>
        <v>0</v>
      </c>
      <c r="BQ41">
        <f>I!BP39*'Sim_Vt_Of(IxI)'!$L41</f>
        <v>0</v>
      </c>
      <c r="BR41">
        <f>I!BQ39*'Sim_Vt_Of(IxI)'!$L41</f>
        <v>0</v>
      </c>
      <c r="BS41">
        <f>I!BR39*'Sim_Vt_Of(IxI)'!$L41</f>
        <v>0</v>
      </c>
      <c r="BT41">
        <f>I!BS39*'Sim_Vt_Of(IxI)'!$L41</f>
        <v>0</v>
      </c>
      <c r="BU41">
        <f>I!BT39*'Sim_Vt_Of(IxI)'!$L41</f>
        <v>0</v>
      </c>
      <c r="BV41">
        <f>I!BU39*'Sim_Vt_Of(IxI)'!$L41</f>
        <v>0</v>
      </c>
      <c r="BW41">
        <f>I!BV39*'Sim_Vt_Of(IxI)'!$L41</f>
        <v>0</v>
      </c>
      <c r="BX41">
        <f>I!BW39*'Sim_Vt_Of(IxI)'!$L41</f>
        <v>0</v>
      </c>
      <c r="BY41">
        <f>I!BX39*'Sim_Vt_Of(IxI)'!$L41</f>
        <v>0</v>
      </c>
    </row>
    <row r="42" spans="1:77" x14ac:dyDescent="0.25">
      <c r="A42" s="105" t="s">
        <v>39</v>
      </c>
      <c r="B42">
        <f>I!A40*'Sim_Vt_Of(IxI)'!$L42</f>
        <v>0</v>
      </c>
      <c r="C42">
        <f>I!B40*'Sim_Vt_Of(IxI)'!$L42</f>
        <v>0</v>
      </c>
      <c r="D42">
        <f>I!C40*'Sim_Vt_Of(IxI)'!$L42</f>
        <v>0</v>
      </c>
      <c r="E42">
        <f>I!D40*'Sim_Vt_Of(IxI)'!$L42</f>
        <v>0</v>
      </c>
      <c r="F42">
        <f>I!E40*'Sim_Vt_Of(IxI)'!$L42</f>
        <v>0</v>
      </c>
      <c r="G42">
        <f>I!F40*'Sim_Vt_Of(IxI)'!$L42</f>
        <v>0</v>
      </c>
      <c r="H42">
        <f>I!G40*'Sim_Vt_Of(IxI)'!$L42</f>
        <v>0</v>
      </c>
      <c r="I42">
        <f>I!H40*'Sim_Vt_Of(IxI)'!$L42</f>
        <v>0</v>
      </c>
      <c r="J42">
        <f>I!I40*'Sim_Vt_Of(IxI)'!$L42</f>
        <v>0</v>
      </c>
      <c r="K42">
        <f>I!J40*'Sim_Vt_Of(IxI)'!$L42</f>
        <v>0</v>
      </c>
      <c r="L42">
        <f>I!K40*'Sim_Vt_Of(IxI)'!$L42</f>
        <v>0</v>
      </c>
      <c r="M42">
        <f>I!L40*'Sim_Vt_Of(IxI)'!$L42</f>
        <v>0</v>
      </c>
      <c r="N42">
        <f>I!M40*'Sim_Vt_Of(IxI)'!$L42</f>
        <v>0</v>
      </c>
      <c r="O42">
        <f>I!N40*'Sim_Vt_Of(IxI)'!$L42</f>
        <v>0</v>
      </c>
      <c r="P42">
        <f>I!O40*'Sim_Vt_Of(IxI)'!$L42</f>
        <v>0</v>
      </c>
      <c r="Q42">
        <f>I!P40*'Sim_Vt_Of(IxI)'!$L42</f>
        <v>0</v>
      </c>
      <c r="R42">
        <f>I!Q40*'Sim_Vt_Of(IxI)'!$L42</f>
        <v>0</v>
      </c>
      <c r="S42">
        <f>I!R40*'Sim_Vt_Of(IxI)'!$L42</f>
        <v>0</v>
      </c>
      <c r="T42">
        <f>I!S40*'Sim_Vt_Of(IxI)'!$L42</f>
        <v>0</v>
      </c>
      <c r="U42">
        <f>I!T40*'Sim_Vt_Of(IxI)'!$L42</f>
        <v>0</v>
      </c>
      <c r="V42">
        <f>I!U40*'Sim_Vt_Of(IxI)'!$L42</f>
        <v>0</v>
      </c>
      <c r="W42">
        <f>I!V40*'Sim_Vt_Of(IxI)'!$L42</f>
        <v>0</v>
      </c>
      <c r="X42">
        <f>I!W40*'Sim_Vt_Of(IxI)'!$L42</f>
        <v>0</v>
      </c>
      <c r="Y42">
        <f>I!X40*'Sim_Vt_Of(IxI)'!$L42</f>
        <v>0</v>
      </c>
      <c r="Z42">
        <f>I!Y40*'Sim_Vt_Of(IxI)'!$L42</f>
        <v>0</v>
      </c>
      <c r="AA42">
        <f>I!Z40*'Sim_Vt_Of(IxI)'!$L42</f>
        <v>0</v>
      </c>
      <c r="AB42">
        <f>I!AA40*'Sim_Vt_Of(IxI)'!$L42</f>
        <v>0</v>
      </c>
      <c r="AC42">
        <f>I!AB40*'Sim_Vt_Of(IxI)'!$L42</f>
        <v>0</v>
      </c>
      <c r="AD42">
        <f>I!AC40*'Sim_Vt_Of(IxI)'!$L42</f>
        <v>0</v>
      </c>
      <c r="AE42">
        <f>I!AD40*'Sim_Vt_Of(IxI)'!$L42</f>
        <v>0</v>
      </c>
      <c r="AF42">
        <f>I!AE40*'Sim_Vt_Of(IxI)'!$L42</f>
        <v>0</v>
      </c>
      <c r="AG42">
        <f>I!AF40*'Sim_Vt_Of(IxI)'!$L42</f>
        <v>0</v>
      </c>
      <c r="AH42">
        <f>I!AG40*'Sim_Vt_Of(IxI)'!$L42</f>
        <v>0</v>
      </c>
      <c r="AI42">
        <f>I!AH40*'Sim_Vt_Of(IxI)'!$L42</f>
        <v>0</v>
      </c>
      <c r="AJ42">
        <f>I!AI40*'Sim_Vt_Of(IxI)'!$L42</f>
        <v>0</v>
      </c>
      <c r="AK42">
        <f>I!AJ40*'Sim_Vt_Of(IxI)'!$L42</f>
        <v>0</v>
      </c>
      <c r="AL42">
        <f>I!AK40*'Sim_Vt_Of(IxI)'!$L42</f>
        <v>0</v>
      </c>
      <c r="AM42">
        <f>I!AL40*'Sim_Vt_Of(IxI)'!$L42</f>
        <v>0</v>
      </c>
      <c r="AN42">
        <f>I!AM40*'Sim_Vt_Of(IxI)'!$L42</f>
        <v>0</v>
      </c>
      <c r="AO42">
        <f>I!AN40*'Sim_Vt_Of(IxI)'!$L42</f>
        <v>0</v>
      </c>
      <c r="AP42">
        <f>I!AO40*'Sim_Vt_Of(IxI)'!$L42</f>
        <v>0</v>
      </c>
      <c r="AQ42">
        <f>I!AP40*'Sim_Vt_Of(IxI)'!$L42</f>
        <v>0</v>
      </c>
      <c r="AR42">
        <f>I!AQ40*'Sim_Vt_Of(IxI)'!$L42</f>
        <v>0</v>
      </c>
      <c r="AS42">
        <f>I!AR40*'Sim_Vt_Of(IxI)'!$L42</f>
        <v>0</v>
      </c>
      <c r="AT42">
        <f>I!AS40*'Sim_Vt_Of(IxI)'!$L42</f>
        <v>0</v>
      </c>
      <c r="AU42">
        <f>I!AT40*'Sim_Vt_Of(IxI)'!$L42</f>
        <v>0</v>
      </c>
      <c r="AV42">
        <f>I!AU40*'Sim_Vt_Of(IxI)'!$L42</f>
        <v>0</v>
      </c>
      <c r="AW42">
        <f>I!AV40*'Sim_Vt_Of(IxI)'!$L42</f>
        <v>0</v>
      </c>
      <c r="AX42">
        <f>I!AW40*'Sim_Vt_Of(IxI)'!$L42</f>
        <v>0</v>
      </c>
      <c r="AY42">
        <f>I!AX40*'Sim_Vt_Of(IxI)'!$L42</f>
        <v>0</v>
      </c>
      <c r="AZ42">
        <f>I!AY40*'Sim_Vt_Of(IxI)'!$L42</f>
        <v>0</v>
      </c>
      <c r="BA42">
        <f>I!AZ40*'Sim_Vt_Of(IxI)'!$L42</f>
        <v>0</v>
      </c>
      <c r="BB42">
        <f>I!BA40*'Sim_Vt_Of(IxI)'!$L42</f>
        <v>0</v>
      </c>
      <c r="BC42">
        <f>I!BB40*'Sim_Vt_Of(IxI)'!$L42</f>
        <v>0</v>
      </c>
      <c r="BD42">
        <f>I!BC40*'Sim_Vt_Of(IxI)'!$L42</f>
        <v>0</v>
      </c>
      <c r="BE42">
        <f>I!BD40*'Sim_Vt_Of(IxI)'!$L42</f>
        <v>0</v>
      </c>
      <c r="BF42">
        <f>I!BE40*'Sim_Vt_Of(IxI)'!$L42</f>
        <v>0</v>
      </c>
      <c r="BG42">
        <f>I!BF40*'Sim_Vt_Of(IxI)'!$L42</f>
        <v>0</v>
      </c>
      <c r="BH42">
        <f>I!BG40*'Sim_Vt_Of(IxI)'!$L42</f>
        <v>0</v>
      </c>
      <c r="BI42">
        <f>I!BH40*'Sim_Vt_Of(IxI)'!$L42</f>
        <v>0</v>
      </c>
      <c r="BJ42">
        <f>I!BI40*'Sim_Vt_Of(IxI)'!$L42</f>
        <v>0</v>
      </c>
      <c r="BK42">
        <f>I!BJ40*'Sim_Vt_Of(IxI)'!$L42</f>
        <v>0</v>
      </c>
      <c r="BL42">
        <f>I!BK40*'Sim_Vt_Of(IxI)'!$L42</f>
        <v>0</v>
      </c>
      <c r="BM42">
        <f>I!BL40*'Sim_Vt_Of(IxI)'!$L42</f>
        <v>0</v>
      </c>
      <c r="BN42">
        <f>I!BM40*'Sim_Vt_Of(IxI)'!$L42</f>
        <v>0</v>
      </c>
      <c r="BO42">
        <f>I!BN40*'Sim_Vt_Of(IxI)'!$L42</f>
        <v>0</v>
      </c>
      <c r="BP42">
        <f>I!BO40*'Sim_Vt_Of(IxI)'!$L42</f>
        <v>0</v>
      </c>
      <c r="BQ42">
        <f>I!BP40*'Sim_Vt_Of(IxI)'!$L42</f>
        <v>0</v>
      </c>
      <c r="BR42">
        <f>I!BQ40*'Sim_Vt_Of(IxI)'!$L42</f>
        <v>0</v>
      </c>
      <c r="BS42">
        <f>I!BR40*'Sim_Vt_Of(IxI)'!$L42</f>
        <v>0</v>
      </c>
      <c r="BT42">
        <f>I!BS40*'Sim_Vt_Of(IxI)'!$L42</f>
        <v>0</v>
      </c>
      <c r="BU42">
        <f>I!BT40*'Sim_Vt_Of(IxI)'!$L42</f>
        <v>0</v>
      </c>
      <c r="BV42">
        <f>I!BU40*'Sim_Vt_Of(IxI)'!$L42</f>
        <v>0</v>
      </c>
      <c r="BW42">
        <f>I!BV40*'Sim_Vt_Of(IxI)'!$L42</f>
        <v>0</v>
      </c>
      <c r="BX42">
        <f>I!BW40*'Sim_Vt_Of(IxI)'!$L42</f>
        <v>0</v>
      </c>
      <c r="BY42">
        <f>I!BX40*'Sim_Vt_Of(IxI)'!$L42</f>
        <v>0</v>
      </c>
    </row>
    <row r="43" spans="1:77" x14ac:dyDescent="0.25">
      <c r="A43" s="105" t="s">
        <v>40</v>
      </c>
      <c r="B43">
        <f>I!A41*'Sim_Vt_Of(IxI)'!$L43</f>
        <v>0</v>
      </c>
      <c r="C43">
        <f>I!B41*'Sim_Vt_Of(IxI)'!$L43</f>
        <v>0</v>
      </c>
      <c r="D43">
        <f>I!C41*'Sim_Vt_Of(IxI)'!$L43</f>
        <v>0</v>
      </c>
      <c r="E43">
        <f>I!D41*'Sim_Vt_Of(IxI)'!$L43</f>
        <v>0</v>
      </c>
      <c r="F43">
        <f>I!E41*'Sim_Vt_Of(IxI)'!$L43</f>
        <v>0</v>
      </c>
      <c r="G43">
        <f>I!F41*'Sim_Vt_Of(IxI)'!$L43</f>
        <v>0</v>
      </c>
      <c r="H43">
        <f>I!G41*'Sim_Vt_Of(IxI)'!$L43</f>
        <v>0</v>
      </c>
      <c r="I43">
        <f>I!H41*'Sim_Vt_Of(IxI)'!$L43</f>
        <v>0</v>
      </c>
      <c r="J43">
        <f>I!I41*'Sim_Vt_Of(IxI)'!$L43</f>
        <v>0</v>
      </c>
      <c r="K43">
        <f>I!J41*'Sim_Vt_Of(IxI)'!$L43</f>
        <v>0</v>
      </c>
      <c r="L43">
        <f>I!K41*'Sim_Vt_Of(IxI)'!$L43</f>
        <v>0</v>
      </c>
      <c r="M43">
        <f>I!L41*'Sim_Vt_Of(IxI)'!$L43</f>
        <v>0</v>
      </c>
      <c r="N43">
        <f>I!M41*'Sim_Vt_Of(IxI)'!$L43</f>
        <v>0</v>
      </c>
      <c r="O43">
        <f>I!N41*'Sim_Vt_Of(IxI)'!$L43</f>
        <v>0</v>
      </c>
      <c r="P43">
        <f>I!O41*'Sim_Vt_Of(IxI)'!$L43</f>
        <v>0</v>
      </c>
      <c r="Q43">
        <f>I!P41*'Sim_Vt_Of(IxI)'!$L43</f>
        <v>0</v>
      </c>
      <c r="R43">
        <f>I!Q41*'Sim_Vt_Of(IxI)'!$L43</f>
        <v>0</v>
      </c>
      <c r="S43">
        <f>I!R41*'Sim_Vt_Of(IxI)'!$L43</f>
        <v>0</v>
      </c>
      <c r="T43">
        <f>I!S41*'Sim_Vt_Of(IxI)'!$L43</f>
        <v>0</v>
      </c>
      <c r="U43">
        <f>I!T41*'Sim_Vt_Of(IxI)'!$L43</f>
        <v>0</v>
      </c>
      <c r="V43">
        <f>I!U41*'Sim_Vt_Of(IxI)'!$L43</f>
        <v>0</v>
      </c>
      <c r="W43">
        <f>I!V41*'Sim_Vt_Of(IxI)'!$L43</f>
        <v>0</v>
      </c>
      <c r="X43">
        <f>I!W41*'Sim_Vt_Of(IxI)'!$L43</f>
        <v>0</v>
      </c>
      <c r="Y43">
        <f>I!X41*'Sim_Vt_Of(IxI)'!$L43</f>
        <v>0</v>
      </c>
      <c r="Z43">
        <f>I!Y41*'Sim_Vt_Of(IxI)'!$L43</f>
        <v>0</v>
      </c>
      <c r="AA43">
        <f>I!Z41*'Sim_Vt_Of(IxI)'!$L43</f>
        <v>0</v>
      </c>
      <c r="AB43">
        <f>I!AA41*'Sim_Vt_Of(IxI)'!$L43</f>
        <v>0</v>
      </c>
      <c r="AC43">
        <f>I!AB41*'Sim_Vt_Of(IxI)'!$L43</f>
        <v>0</v>
      </c>
      <c r="AD43">
        <f>I!AC41*'Sim_Vt_Of(IxI)'!$L43</f>
        <v>0</v>
      </c>
      <c r="AE43">
        <f>I!AD41*'Sim_Vt_Of(IxI)'!$L43</f>
        <v>0</v>
      </c>
      <c r="AF43">
        <f>I!AE41*'Sim_Vt_Of(IxI)'!$L43</f>
        <v>0</v>
      </c>
      <c r="AG43">
        <f>I!AF41*'Sim_Vt_Of(IxI)'!$L43</f>
        <v>0</v>
      </c>
      <c r="AH43">
        <f>I!AG41*'Sim_Vt_Of(IxI)'!$L43</f>
        <v>0</v>
      </c>
      <c r="AI43">
        <f>I!AH41*'Sim_Vt_Of(IxI)'!$L43</f>
        <v>0</v>
      </c>
      <c r="AJ43">
        <f>I!AI41*'Sim_Vt_Of(IxI)'!$L43</f>
        <v>0</v>
      </c>
      <c r="AK43">
        <f>I!AJ41*'Sim_Vt_Of(IxI)'!$L43</f>
        <v>0</v>
      </c>
      <c r="AL43">
        <f>I!AK41*'Sim_Vt_Of(IxI)'!$L43</f>
        <v>0</v>
      </c>
      <c r="AM43">
        <f>I!AL41*'Sim_Vt_Of(IxI)'!$L43</f>
        <v>0</v>
      </c>
      <c r="AN43">
        <f>I!AM41*'Sim_Vt_Of(IxI)'!$L43</f>
        <v>0</v>
      </c>
      <c r="AO43">
        <f>I!AN41*'Sim_Vt_Of(IxI)'!$L43</f>
        <v>0</v>
      </c>
      <c r="AP43">
        <f>I!AO41*'Sim_Vt_Of(IxI)'!$L43</f>
        <v>0</v>
      </c>
      <c r="AQ43">
        <f>I!AP41*'Sim_Vt_Of(IxI)'!$L43</f>
        <v>0</v>
      </c>
      <c r="AR43">
        <f>I!AQ41*'Sim_Vt_Of(IxI)'!$L43</f>
        <v>0</v>
      </c>
      <c r="AS43">
        <f>I!AR41*'Sim_Vt_Of(IxI)'!$L43</f>
        <v>0</v>
      </c>
      <c r="AT43">
        <f>I!AS41*'Sim_Vt_Of(IxI)'!$L43</f>
        <v>0</v>
      </c>
      <c r="AU43">
        <f>I!AT41*'Sim_Vt_Of(IxI)'!$L43</f>
        <v>0</v>
      </c>
      <c r="AV43">
        <f>I!AU41*'Sim_Vt_Of(IxI)'!$L43</f>
        <v>0</v>
      </c>
      <c r="AW43">
        <f>I!AV41*'Sim_Vt_Of(IxI)'!$L43</f>
        <v>0</v>
      </c>
      <c r="AX43">
        <f>I!AW41*'Sim_Vt_Of(IxI)'!$L43</f>
        <v>0</v>
      </c>
      <c r="AY43">
        <f>I!AX41*'Sim_Vt_Of(IxI)'!$L43</f>
        <v>0</v>
      </c>
      <c r="AZ43">
        <f>I!AY41*'Sim_Vt_Of(IxI)'!$L43</f>
        <v>0</v>
      </c>
      <c r="BA43">
        <f>I!AZ41*'Sim_Vt_Of(IxI)'!$L43</f>
        <v>0</v>
      </c>
      <c r="BB43">
        <f>I!BA41*'Sim_Vt_Of(IxI)'!$L43</f>
        <v>0</v>
      </c>
      <c r="BC43">
        <f>I!BB41*'Sim_Vt_Of(IxI)'!$L43</f>
        <v>0</v>
      </c>
      <c r="BD43">
        <f>I!BC41*'Sim_Vt_Of(IxI)'!$L43</f>
        <v>0</v>
      </c>
      <c r="BE43">
        <f>I!BD41*'Sim_Vt_Of(IxI)'!$L43</f>
        <v>0</v>
      </c>
      <c r="BF43">
        <f>I!BE41*'Sim_Vt_Of(IxI)'!$L43</f>
        <v>0</v>
      </c>
      <c r="BG43">
        <f>I!BF41*'Sim_Vt_Of(IxI)'!$L43</f>
        <v>0</v>
      </c>
      <c r="BH43">
        <f>I!BG41*'Sim_Vt_Of(IxI)'!$L43</f>
        <v>0</v>
      </c>
      <c r="BI43">
        <f>I!BH41*'Sim_Vt_Of(IxI)'!$L43</f>
        <v>0</v>
      </c>
      <c r="BJ43">
        <f>I!BI41*'Sim_Vt_Of(IxI)'!$L43</f>
        <v>0</v>
      </c>
      <c r="BK43">
        <f>I!BJ41*'Sim_Vt_Of(IxI)'!$L43</f>
        <v>0</v>
      </c>
      <c r="BL43">
        <f>I!BK41*'Sim_Vt_Of(IxI)'!$L43</f>
        <v>0</v>
      </c>
      <c r="BM43">
        <f>I!BL41*'Sim_Vt_Of(IxI)'!$L43</f>
        <v>0</v>
      </c>
      <c r="BN43">
        <f>I!BM41*'Sim_Vt_Of(IxI)'!$L43</f>
        <v>0</v>
      </c>
      <c r="BO43">
        <f>I!BN41*'Sim_Vt_Of(IxI)'!$L43</f>
        <v>0</v>
      </c>
      <c r="BP43">
        <f>I!BO41*'Sim_Vt_Of(IxI)'!$L43</f>
        <v>0</v>
      </c>
      <c r="BQ43">
        <f>I!BP41*'Sim_Vt_Of(IxI)'!$L43</f>
        <v>0</v>
      </c>
      <c r="BR43">
        <f>I!BQ41*'Sim_Vt_Of(IxI)'!$L43</f>
        <v>0</v>
      </c>
      <c r="BS43">
        <f>I!BR41*'Sim_Vt_Of(IxI)'!$L43</f>
        <v>0</v>
      </c>
      <c r="BT43">
        <f>I!BS41*'Sim_Vt_Of(IxI)'!$L43</f>
        <v>0</v>
      </c>
      <c r="BU43">
        <f>I!BT41*'Sim_Vt_Of(IxI)'!$L43</f>
        <v>0</v>
      </c>
      <c r="BV43">
        <f>I!BU41*'Sim_Vt_Of(IxI)'!$L43</f>
        <v>0</v>
      </c>
      <c r="BW43">
        <f>I!BV41*'Sim_Vt_Of(IxI)'!$L43</f>
        <v>0</v>
      </c>
      <c r="BX43">
        <f>I!BW41*'Sim_Vt_Of(IxI)'!$L43</f>
        <v>0</v>
      </c>
      <c r="BY43">
        <f>I!BX41*'Sim_Vt_Of(IxI)'!$L43</f>
        <v>0</v>
      </c>
    </row>
    <row r="44" spans="1:77" x14ac:dyDescent="0.25">
      <c r="A44" s="105" t="s">
        <v>41</v>
      </c>
      <c r="B44">
        <f>I!A42*'Sim_Vt_Of(IxI)'!$L44</f>
        <v>0</v>
      </c>
      <c r="C44">
        <f>I!B42*'Sim_Vt_Of(IxI)'!$L44</f>
        <v>0</v>
      </c>
      <c r="D44">
        <f>I!C42*'Sim_Vt_Of(IxI)'!$L44</f>
        <v>0</v>
      </c>
      <c r="E44">
        <f>I!D42*'Sim_Vt_Of(IxI)'!$L44</f>
        <v>0</v>
      </c>
      <c r="F44">
        <f>I!E42*'Sim_Vt_Of(IxI)'!$L44</f>
        <v>0</v>
      </c>
      <c r="G44">
        <f>I!F42*'Sim_Vt_Of(IxI)'!$L44</f>
        <v>0</v>
      </c>
      <c r="H44">
        <f>I!G42*'Sim_Vt_Of(IxI)'!$L44</f>
        <v>0</v>
      </c>
      <c r="I44">
        <f>I!H42*'Sim_Vt_Of(IxI)'!$L44</f>
        <v>0</v>
      </c>
      <c r="J44">
        <f>I!I42*'Sim_Vt_Of(IxI)'!$L44</f>
        <v>0</v>
      </c>
      <c r="K44">
        <f>I!J42*'Sim_Vt_Of(IxI)'!$L44</f>
        <v>0</v>
      </c>
      <c r="L44">
        <f>I!K42*'Sim_Vt_Of(IxI)'!$L44</f>
        <v>0</v>
      </c>
      <c r="M44">
        <f>I!L42*'Sim_Vt_Of(IxI)'!$L44</f>
        <v>0</v>
      </c>
      <c r="N44">
        <f>I!M42*'Sim_Vt_Of(IxI)'!$L44</f>
        <v>0</v>
      </c>
      <c r="O44">
        <f>I!N42*'Sim_Vt_Of(IxI)'!$L44</f>
        <v>0</v>
      </c>
      <c r="P44">
        <f>I!O42*'Sim_Vt_Of(IxI)'!$L44</f>
        <v>0</v>
      </c>
      <c r="Q44">
        <f>I!P42*'Sim_Vt_Of(IxI)'!$L44</f>
        <v>0</v>
      </c>
      <c r="R44">
        <f>I!Q42*'Sim_Vt_Of(IxI)'!$L44</f>
        <v>0</v>
      </c>
      <c r="S44">
        <f>I!R42*'Sim_Vt_Of(IxI)'!$L44</f>
        <v>0</v>
      </c>
      <c r="T44">
        <f>I!S42*'Sim_Vt_Of(IxI)'!$L44</f>
        <v>0</v>
      </c>
      <c r="U44">
        <f>I!T42*'Sim_Vt_Of(IxI)'!$L44</f>
        <v>0</v>
      </c>
      <c r="V44">
        <f>I!U42*'Sim_Vt_Of(IxI)'!$L44</f>
        <v>0</v>
      </c>
      <c r="W44">
        <f>I!V42*'Sim_Vt_Of(IxI)'!$L44</f>
        <v>0</v>
      </c>
      <c r="X44">
        <f>I!W42*'Sim_Vt_Of(IxI)'!$L44</f>
        <v>0</v>
      </c>
      <c r="Y44">
        <f>I!X42*'Sim_Vt_Of(IxI)'!$L44</f>
        <v>0</v>
      </c>
      <c r="Z44">
        <f>I!Y42*'Sim_Vt_Of(IxI)'!$L44</f>
        <v>0</v>
      </c>
      <c r="AA44">
        <f>I!Z42*'Sim_Vt_Of(IxI)'!$L44</f>
        <v>0</v>
      </c>
      <c r="AB44">
        <f>I!AA42*'Sim_Vt_Of(IxI)'!$L44</f>
        <v>0</v>
      </c>
      <c r="AC44">
        <f>I!AB42*'Sim_Vt_Of(IxI)'!$L44</f>
        <v>0</v>
      </c>
      <c r="AD44">
        <f>I!AC42*'Sim_Vt_Of(IxI)'!$L44</f>
        <v>0</v>
      </c>
      <c r="AE44">
        <f>I!AD42*'Sim_Vt_Of(IxI)'!$L44</f>
        <v>0</v>
      </c>
      <c r="AF44">
        <f>I!AE42*'Sim_Vt_Of(IxI)'!$L44</f>
        <v>0</v>
      </c>
      <c r="AG44">
        <f>I!AF42*'Sim_Vt_Of(IxI)'!$L44</f>
        <v>0</v>
      </c>
      <c r="AH44">
        <f>I!AG42*'Sim_Vt_Of(IxI)'!$L44</f>
        <v>0</v>
      </c>
      <c r="AI44">
        <f>I!AH42*'Sim_Vt_Of(IxI)'!$L44</f>
        <v>0</v>
      </c>
      <c r="AJ44">
        <f>I!AI42*'Sim_Vt_Of(IxI)'!$L44</f>
        <v>0</v>
      </c>
      <c r="AK44">
        <f>I!AJ42*'Sim_Vt_Of(IxI)'!$L44</f>
        <v>0</v>
      </c>
      <c r="AL44">
        <f>I!AK42*'Sim_Vt_Of(IxI)'!$L44</f>
        <v>0</v>
      </c>
      <c r="AM44">
        <f>I!AL42*'Sim_Vt_Of(IxI)'!$L44</f>
        <v>0</v>
      </c>
      <c r="AN44">
        <f>I!AM42*'Sim_Vt_Of(IxI)'!$L44</f>
        <v>0</v>
      </c>
      <c r="AO44">
        <f>I!AN42*'Sim_Vt_Of(IxI)'!$L44</f>
        <v>0</v>
      </c>
      <c r="AP44">
        <f>I!AO42*'Sim_Vt_Of(IxI)'!$L44</f>
        <v>0</v>
      </c>
      <c r="AQ44">
        <f>I!AP42*'Sim_Vt_Of(IxI)'!$L44</f>
        <v>0</v>
      </c>
      <c r="AR44">
        <f>I!AQ42*'Sim_Vt_Of(IxI)'!$L44</f>
        <v>0</v>
      </c>
      <c r="AS44">
        <f>I!AR42*'Sim_Vt_Of(IxI)'!$L44</f>
        <v>0</v>
      </c>
      <c r="AT44">
        <f>I!AS42*'Sim_Vt_Of(IxI)'!$L44</f>
        <v>0</v>
      </c>
      <c r="AU44">
        <f>I!AT42*'Sim_Vt_Of(IxI)'!$L44</f>
        <v>0</v>
      </c>
      <c r="AV44">
        <f>I!AU42*'Sim_Vt_Of(IxI)'!$L44</f>
        <v>0</v>
      </c>
      <c r="AW44">
        <f>I!AV42*'Sim_Vt_Of(IxI)'!$L44</f>
        <v>0</v>
      </c>
      <c r="AX44">
        <f>I!AW42*'Sim_Vt_Of(IxI)'!$L44</f>
        <v>0</v>
      </c>
      <c r="AY44">
        <f>I!AX42*'Sim_Vt_Of(IxI)'!$L44</f>
        <v>0</v>
      </c>
      <c r="AZ44">
        <f>I!AY42*'Sim_Vt_Of(IxI)'!$L44</f>
        <v>0</v>
      </c>
      <c r="BA44">
        <f>I!AZ42*'Sim_Vt_Of(IxI)'!$L44</f>
        <v>0</v>
      </c>
      <c r="BB44">
        <f>I!BA42*'Sim_Vt_Of(IxI)'!$L44</f>
        <v>0</v>
      </c>
      <c r="BC44">
        <f>I!BB42*'Sim_Vt_Of(IxI)'!$L44</f>
        <v>0</v>
      </c>
      <c r="BD44">
        <f>I!BC42*'Sim_Vt_Of(IxI)'!$L44</f>
        <v>0</v>
      </c>
      <c r="BE44">
        <f>I!BD42*'Sim_Vt_Of(IxI)'!$L44</f>
        <v>0</v>
      </c>
      <c r="BF44">
        <f>I!BE42*'Sim_Vt_Of(IxI)'!$L44</f>
        <v>0</v>
      </c>
      <c r="BG44">
        <f>I!BF42*'Sim_Vt_Of(IxI)'!$L44</f>
        <v>0</v>
      </c>
      <c r="BH44">
        <f>I!BG42*'Sim_Vt_Of(IxI)'!$L44</f>
        <v>0</v>
      </c>
      <c r="BI44">
        <f>I!BH42*'Sim_Vt_Of(IxI)'!$L44</f>
        <v>0</v>
      </c>
      <c r="BJ44">
        <f>I!BI42*'Sim_Vt_Of(IxI)'!$L44</f>
        <v>0</v>
      </c>
      <c r="BK44">
        <f>I!BJ42*'Sim_Vt_Of(IxI)'!$L44</f>
        <v>0</v>
      </c>
      <c r="BL44">
        <f>I!BK42*'Sim_Vt_Of(IxI)'!$L44</f>
        <v>0</v>
      </c>
      <c r="BM44">
        <f>I!BL42*'Sim_Vt_Of(IxI)'!$L44</f>
        <v>0</v>
      </c>
      <c r="BN44">
        <f>I!BM42*'Sim_Vt_Of(IxI)'!$L44</f>
        <v>0</v>
      </c>
      <c r="BO44">
        <f>I!BN42*'Sim_Vt_Of(IxI)'!$L44</f>
        <v>0</v>
      </c>
      <c r="BP44">
        <f>I!BO42*'Sim_Vt_Of(IxI)'!$L44</f>
        <v>0</v>
      </c>
      <c r="BQ44">
        <f>I!BP42*'Sim_Vt_Of(IxI)'!$L44</f>
        <v>0</v>
      </c>
      <c r="BR44">
        <f>I!BQ42*'Sim_Vt_Of(IxI)'!$L44</f>
        <v>0</v>
      </c>
      <c r="BS44">
        <f>I!BR42*'Sim_Vt_Of(IxI)'!$L44</f>
        <v>0</v>
      </c>
      <c r="BT44">
        <f>I!BS42*'Sim_Vt_Of(IxI)'!$L44</f>
        <v>0</v>
      </c>
      <c r="BU44">
        <f>I!BT42*'Sim_Vt_Of(IxI)'!$L44</f>
        <v>0</v>
      </c>
      <c r="BV44">
        <f>I!BU42*'Sim_Vt_Of(IxI)'!$L44</f>
        <v>0</v>
      </c>
      <c r="BW44">
        <f>I!BV42*'Sim_Vt_Of(IxI)'!$L44</f>
        <v>0</v>
      </c>
      <c r="BX44">
        <f>I!BW42*'Sim_Vt_Of(IxI)'!$L44</f>
        <v>0</v>
      </c>
      <c r="BY44">
        <f>I!BX42*'Sim_Vt_Of(IxI)'!$L44</f>
        <v>0</v>
      </c>
    </row>
    <row r="45" spans="1:77" x14ac:dyDescent="0.25">
      <c r="A45" s="105" t="s">
        <v>42</v>
      </c>
      <c r="B45">
        <f>I!A43*'Sim_Vt_Of(IxI)'!$L45</f>
        <v>0</v>
      </c>
      <c r="C45">
        <f>I!B43*'Sim_Vt_Of(IxI)'!$L45</f>
        <v>0</v>
      </c>
      <c r="D45">
        <f>I!C43*'Sim_Vt_Of(IxI)'!$L45</f>
        <v>0</v>
      </c>
      <c r="E45">
        <f>I!D43*'Sim_Vt_Of(IxI)'!$L45</f>
        <v>0</v>
      </c>
      <c r="F45">
        <f>I!E43*'Sim_Vt_Of(IxI)'!$L45</f>
        <v>0</v>
      </c>
      <c r="G45">
        <f>I!F43*'Sim_Vt_Of(IxI)'!$L45</f>
        <v>0</v>
      </c>
      <c r="H45">
        <f>I!G43*'Sim_Vt_Of(IxI)'!$L45</f>
        <v>0</v>
      </c>
      <c r="I45">
        <f>I!H43*'Sim_Vt_Of(IxI)'!$L45</f>
        <v>0</v>
      </c>
      <c r="J45">
        <f>I!I43*'Sim_Vt_Of(IxI)'!$L45</f>
        <v>0</v>
      </c>
      <c r="K45">
        <f>I!J43*'Sim_Vt_Of(IxI)'!$L45</f>
        <v>0</v>
      </c>
      <c r="L45">
        <f>I!K43*'Sim_Vt_Of(IxI)'!$L45</f>
        <v>0</v>
      </c>
      <c r="M45">
        <f>I!L43*'Sim_Vt_Of(IxI)'!$L45</f>
        <v>0</v>
      </c>
      <c r="N45">
        <f>I!M43*'Sim_Vt_Of(IxI)'!$L45</f>
        <v>0</v>
      </c>
      <c r="O45">
        <f>I!N43*'Sim_Vt_Of(IxI)'!$L45</f>
        <v>0</v>
      </c>
      <c r="P45">
        <f>I!O43*'Sim_Vt_Of(IxI)'!$L45</f>
        <v>0</v>
      </c>
      <c r="Q45">
        <f>I!P43*'Sim_Vt_Of(IxI)'!$L45</f>
        <v>0</v>
      </c>
      <c r="R45">
        <f>I!Q43*'Sim_Vt_Of(IxI)'!$L45</f>
        <v>0</v>
      </c>
      <c r="S45">
        <f>I!R43*'Sim_Vt_Of(IxI)'!$L45</f>
        <v>0</v>
      </c>
      <c r="T45">
        <f>I!S43*'Sim_Vt_Of(IxI)'!$L45</f>
        <v>0</v>
      </c>
      <c r="U45">
        <f>I!T43*'Sim_Vt_Of(IxI)'!$L45</f>
        <v>0</v>
      </c>
      <c r="V45">
        <f>I!U43*'Sim_Vt_Of(IxI)'!$L45</f>
        <v>0</v>
      </c>
      <c r="W45">
        <f>I!V43*'Sim_Vt_Of(IxI)'!$L45</f>
        <v>0</v>
      </c>
      <c r="X45">
        <f>I!W43*'Sim_Vt_Of(IxI)'!$L45</f>
        <v>0</v>
      </c>
      <c r="Y45">
        <f>I!X43*'Sim_Vt_Of(IxI)'!$L45</f>
        <v>0</v>
      </c>
      <c r="Z45">
        <f>I!Y43*'Sim_Vt_Of(IxI)'!$L45</f>
        <v>0</v>
      </c>
      <c r="AA45">
        <f>I!Z43*'Sim_Vt_Of(IxI)'!$L45</f>
        <v>0</v>
      </c>
      <c r="AB45">
        <f>I!AA43*'Sim_Vt_Of(IxI)'!$L45</f>
        <v>0</v>
      </c>
      <c r="AC45">
        <f>I!AB43*'Sim_Vt_Of(IxI)'!$L45</f>
        <v>0</v>
      </c>
      <c r="AD45">
        <f>I!AC43*'Sim_Vt_Of(IxI)'!$L45</f>
        <v>0</v>
      </c>
      <c r="AE45">
        <f>I!AD43*'Sim_Vt_Of(IxI)'!$L45</f>
        <v>0</v>
      </c>
      <c r="AF45">
        <f>I!AE43*'Sim_Vt_Of(IxI)'!$L45</f>
        <v>0</v>
      </c>
      <c r="AG45">
        <f>I!AF43*'Sim_Vt_Of(IxI)'!$L45</f>
        <v>0</v>
      </c>
      <c r="AH45">
        <f>I!AG43*'Sim_Vt_Of(IxI)'!$L45</f>
        <v>0</v>
      </c>
      <c r="AI45">
        <f>I!AH43*'Sim_Vt_Of(IxI)'!$L45</f>
        <v>0</v>
      </c>
      <c r="AJ45">
        <f>I!AI43*'Sim_Vt_Of(IxI)'!$L45</f>
        <v>0</v>
      </c>
      <c r="AK45">
        <f>I!AJ43*'Sim_Vt_Of(IxI)'!$L45</f>
        <v>0</v>
      </c>
      <c r="AL45">
        <f>I!AK43*'Sim_Vt_Of(IxI)'!$L45</f>
        <v>0</v>
      </c>
      <c r="AM45">
        <f>I!AL43*'Sim_Vt_Of(IxI)'!$L45</f>
        <v>0</v>
      </c>
      <c r="AN45">
        <f>I!AM43*'Sim_Vt_Of(IxI)'!$L45</f>
        <v>0</v>
      </c>
      <c r="AO45">
        <f>I!AN43*'Sim_Vt_Of(IxI)'!$L45</f>
        <v>0</v>
      </c>
      <c r="AP45">
        <f>I!AO43*'Sim_Vt_Of(IxI)'!$L45</f>
        <v>0</v>
      </c>
      <c r="AQ45">
        <f>I!AP43*'Sim_Vt_Of(IxI)'!$L45</f>
        <v>0</v>
      </c>
      <c r="AR45">
        <f>I!AQ43*'Sim_Vt_Of(IxI)'!$L45</f>
        <v>0</v>
      </c>
      <c r="AS45">
        <f>I!AR43*'Sim_Vt_Of(IxI)'!$L45</f>
        <v>0</v>
      </c>
      <c r="AT45">
        <f>I!AS43*'Sim_Vt_Of(IxI)'!$L45</f>
        <v>0</v>
      </c>
      <c r="AU45">
        <f>I!AT43*'Sim_Vt_Of(IxI)'!$L45</f>
        <v>0</v>
      </c>
      <c r="AV45">
        <f>I!AU43*'Sim_Vt_Of(IxI)'!$L45</f>
        <v>0</v>
      </c>
      <c r="AW45">
        <f>I!AV43*'Sim_Vt_Of(IxI)'!$L45</f>
        <v>0</v>
      </c>
      <c r="AX45">
        <f>I!AW43*'Sim_Vt_Of(IxI)'!$L45</f>
        <v>0</v>
      </c>
      <c r="AY45">
        <f>I!AX43*'Sim_Vt_Of(IxI)'!$L45</f>
        <v>0</v>
      </c>
      <c r="AZ45">
        <f>I!AY43*'Sim_Vt_Of(IxI)'!$L45</f>
        <v>0</v>
      </c>
      <c r="BA45">
        <f>I!AZ43*'Sim_Vt_Of(IxI)'!$L45</f>
        <v>0</v>
      </c>
      <c r="BB45">
        <f>I!BA43*'Sim_Vt_Of(IxI)'!$L45</f>
        <v>0</v>
      </c>
      <c r="BC45">
        <f>I!BB43*'Sim_Vt_Of(IxI)'!$L45</f>
        <v>0</v>
      </c>
      <c r="BD45">
        <f>I!BC43*'Sim_Vt_Of(IxI)'!$L45</f>
        <v>0</v>
      </c>
      <c r="BE45">
        <f>I!BD43*'Sim_Vt_Of(IxI)'!$L45</f>
        <v>0</v>
      </c>
      <c r="BF45">
        <f>I!BE43*'Sim_Vt_Of(IxI)'!$L45</f>
        <v>0</v>
      </c>
      <c r="BG45">
        <f>I!BF43*'Sim_Vt_Of(IxI)'!$L45</f>
        <v>0</v>
      </c>
      <c r="BH45">
        <f>I!BG43*'Sim_Vt_Of(IxI)'!$L45</f>
        <v>0</v>
      </c>
      <c r="BI45">
        <f>I!BH43*'Sim_Vt_Of(IxI)'!$L45</f>
        <v>0</v>
      </c>
      <c r="BJ45">
        <f>I!BI43*'Sim_Vt_Of(IxI)'!$L45</f>
        <v>0</v>
      </c>
      <c r="BK45">
        <f>I!BJ43*'Sim_Vt_Of(IxI)'!$L45</f>
        <v>0</v>
      </c>
      <c r="BL45">
        <f>I!BK43*'Sim_Vt_Of(IxI)'!$L45</f>
        <v>0</v>
      </c>
      <c r="BM45">
        <f>I!BL43*'Sim_Vt_Of(IxI)'!$L45</f>
        <v>0</v>
      </c>
      <c r="BN45">
        <f>I!BM43*'Sim_Vt_Of(IxI)'!$L45</f>
        <v>0</v>
      </c>
      <c r="BO45">
        <f>I!BN43*'Sim_Vt_Of(IxI)'!$L45</f>
        <v>0</v>
      </c>
      <c r="BP45">
        <f>I!BO43*'Sim_Vt_Of(IxI)'!$L45</f>
        <v>0</v>
      </c>
      <c r="BQ45">
        <f>I!BP43*'Sim_Vt_Of(IxI)'!$L45</f>
        <v>0</v>
      </c>
      <c r="BR45">
        <f>I!BQ43*'Sim_Vt_Of(IxI)'!$L45</f>
        <v>0</v>
      </c>
      <c r="BS45">
        <f>I!BR43*'Sim_Vt_Of(IxI)'!$L45</f>
        <v>0</v>
      </c>
      <c r="BT45">
        <f>I!BS43*'Sim_Vt_Of(IxI)'!$L45</f>
        <v>0</v>
      </c>
      <c r="BU45">
        <f>I!BT43*'Sim_Vt_Of(IxI)'!$L45</f>
        <v>0</v>
      </c>
      <c r="BV45">
        <f>I!BU43*'Sim_Vt_Of(IxI)'!$L45</f>
        <v>0</v>
      </c>
      <c r="BW45">
        <f>I!BV43*'Sim_Vt_Of(IxI)'!$L45</f>
        <v>0</v>
      </c>
      <c r="BX45">
        <f>I!BW43*'Sim_Vt_Of(IxI)'!$L45</f>
        <v>0</v>
      </c>
      <c r="BY45">
        <f>I!BX43*'Sim_Vt_Of(IxI)'!$L45</f>
        <v>0</v>
      </c>
    </row>
    <row r="46" spans="1:77" x14ac:dyDescent="0.25">
      <c r="A46" s="105" t="s">
        <v>43</v>
      </c>
      <c r="B46">
        <f>I!A44*'Sim_Vt_Of(IxI)'!$L46</f>
        <v>0</v>
      </c>
      <c r="C46">
        <f>I!B44*'Sim_Vt_Of(IxI)'!$L46</f>
        <v>0</v>
      </c>
      <c r="D46">
        <f>I!C44*'Sim_Vt_Of(IxI)'!$L46</f>
        <v>0</v>
      </c>
      <c r="E46">
        <f>I!D44*'Sim_Vt_Of(IxI)'!$L46</f>
        <v>0</v>
      </c>
      <c r="F46">
        <f>I!E44*'Sim_Vt_Of(IxI)'!$L46</f>
        <v>0</v>
      </c>
      <c r="G46">
        <f>I!F44*'Sim_Vt_Of(IxI)'!$L46</f>
        <v>0</v>
      </c>
      <c r="H46">
        <f>I!G44*'Sim_Vt_Of(IxI)'!$L46</f>
        <v>0</v>
      </c>
      <c r="I46">
        <f>I!H44*'Sim_Vt_Of(IxI)'!$L46</f>
        <v>0</v>
      </c>
      <c r="J46">
        <f>I!I44*'Sim_Vt_Of(IxI)'!$L46</f>
        <v>0</v>
      </c>
      <c r="K46">
        <f>I!J44*'Sim_Vt_Of(IxI)'!$L46</f>
        <v>0</v>
      </c>
      <c r="L46">
        <f>I!K44*'Sim_Vt_Of(IxI)'!$L46</f>
        <v>0</v>
      </c>
      <c r="M46">
        <f>I!L44*'Sim_Vt_Of(IxI)'!$L46</f>
        <v>0</v>
      </c>
      <c r="N46">
        <f>I!M44*'Sim_Vt_Of(IxI)'!$L46</f>
        <v>0</v>
      </c>
      <c r="O46">
        <f>I!N44*'Sim_Vt_Of(IxI)'!$L46</f>
        <v>0</v>
      </c>
      <c r="P46">
        <f>I!O44*'Sim_Vt_Of(IxI)'!$L46</f>
        <v>0</v>
      </c>
      <c r="Q46">
        <f>I!P44*'Sim_Vt_Of(IxI)'!$L46</f>
        <v>0</v>
      </c>
      <c r="R46">
        <f>I!Q44*'Sim_Vt_Of(IxI)'!$L46</f>
        <v>0</v>
      </c>
      <c r="S46">
        <f>I!R44*'Sim_Vt_Of(IxI)'!$L46</f>
        <v>0</v>
      </c>
      <c r="T46">
        <f>I!S44*'Sim_Vt_Of(IxI)'!$L46</f>
        <v>0</v>
      </c>
      <c r="U46">
        <f>I!T44*'Sim_Vt_Of(IxI)'!$L46</f>
        <v>0</v>
      </c>
      <c r="V46">
        <f>I!U44*'Sim_Vt_Of(IxI)'!$L46</f>
        <v>0</v>
      </c>
      <c r="W46">
        <f>I!V44*'Sim_Vt_Of(IxI)'!$L46</f>
        <v>0</v>
      </c>
      <c r="X46">
        <f>I!W44*'Sim_Vt_Of(IxI)'!$L46</f>
        <v>0</v>
      </c>
      <c r="Y46">
        <f>I!X44*'Sim_Vt_Of(IxI)'!$L46</f>
        <v>0</v>
      </c>
      <c r="Z46">
        <f>I!Y44*'Sim_Vt_Of(IxI)'!$L46</f>
        <v>0</v>
      </c>
      <c r="AA46">
        <f>I!Z44*'Sim_Vt_Of(IxI)'!$L46</f>
        <v>0</v>
      </c>
      <c r="AB46">
        <f>I!AA44*'Sim_Vt_Of(IxI)'!$L46</f>
        <v>0</v>
      </c>
      <c r="AC46">
        <f>I!AB44*'Sim_Vt_Of(IxI)'!$L46</f>
        <v>0</v>
      </c>
      <c r="AD46">
        <f>I!AC44*'Sim_Vt_Of(IxI)'!$L46</f>
        <v>0</v>
      </c>
      <c r="AE46">
        <f>I!AD44*'Sim_Vt_Of(IxI)'!$L46</f>
        <v>0</v>
      </c>
      <c r="AF46">
        <f>I!AE44*'Sim_Vt_Of(IxI)'!$L46</f>
        <v>0</v>
      </c>
      <c r="AG46">
        <f>I!AF44*'Sim_Vt_Of(IxI)'!$L46</f>
        <v>0</v>
      </c>
      <c r="AH46">
        <f>I!AG44*'Sim_Vt_Of(IxI)'!$L46</f>
        <v>0</v>
      </c>
      <c r="AI46">
        <f>I!AH44*'Sim_Vt_Of(IxI)'!$L46</f>
        <v>0</v>
      </c>
      <c r="AJ46">
        <f>I!AI44*'Sim_Vt_Of(IxI)'!$L46</f>
        <v>0</v>
      </c>
      <c r="AK46">
        <f>I!AJ44*'Sim_Vt_Of(IxI)'!$L46</f>
        <v>0</v>
      </c>
      <c r="AL46">
        <f>I!AK44*'Sim_Vt_Of(IxI)'!$L46</f>
        <v>0</v>
      </c>
      <c r="AM46">
        <f>I!AL44*'Sim_Vt_Of(IxI)'!$L46</f>
        <v>0</v>
      </c>
      <c r="AN46">
        <f>I!AM44*'Sim_Vt_Of(IxI)'!$L46</f>
        <v>0</v>
      </c>
      <c r="AO46">
        <f>I!AN44*'Sim_Vt_Of(IxI)'!$L46</f>
        <v>0</v>
      </c>
      <c r="AP46">
        <f>I!AO44*'Sim_Vt_Of(IxI)'!$L46</f>
        <v>0</v>
      </c>
      <c r="AQ46">
        <f>I!AP44*'Sim_Vt_Of(IxI)'!$L46</f>
        <v>0</v>
      </c>
      <c r="AR46">
        <f>I!AQ44*'Sim_Vt_Of(IxI)'!$L46</f>
        <v>0</v>
      </c>
      <c r="AS46">
        <f>I!AR44*'Sim_Vt_Of(IxI)'!$L46</f>
        <v>0</v>
      </c>
      <c r="AT46">
        <f>I!AS44*'Sim_Vt_Of(IxI)'!$L46</f>
        <v>0</v>
      </c>
      <c r="AU46">
        <f>I!AT44*'Sim_Vt_Of(IxI)'!$L46</f>
        <v>0</v>
      </c>
      <c r="AV46">
        <f>I!AU44*'Sim_Vt_Of(IxI)'!$L46</f>
        <v>0</v>
      </c>
      <c r="AW46">
        <f>I!AV44*'Sim_Vt_Of(IxI)'!$L46</f>
        <v>0</v>
      </c>
      <c r="AX46">
        <f>I!AW44*'Sim_Vt_Of(IxI)'!$L46</f>
        <v>0</v>
      </c>
      <c r="AY46">
        <f>I!AX44*'Sim_Vt_Of(IxI)'!$L46</f>
        <v>0</v>
      </c>
      <c r="AZ46">
        <f>I!AY44*'Sim_Vt_Of(IxI)'!$L46</f>
        <v>0</v>
      </c>
      <c r="BA46">
        <f>I!AZ44*'Sim_Vt_Of(IxI)'!$L46</f>
        <v>0</v>
      </c>
      <c r="BB46">
        <f>I!BA44*'Sim_Vt_Of(IxI)'!$L46</f>
        <v>0</v>
      </c>
      <c r="BC46">
        <f>I!BB44*'Sim_Vt_Of(IxI)'!$L46</f>
        <v>0</v>
      </c>
      <c r="BD46">
        <f>I!BC44*'Sim_Vt_Of(IxI)'!$L46</f>
        <v>0</v>
      </c>
      <c r="BE46">
        <f>I!BD44*'Sim_Vt_Of(IxI)'!$L46</f>
        <v>0</v>
      </c>
      <c r="BF46">
        <f>I!BE44*'Sim_Vt_Of(IxI)'!$L46</f>
        <v>0</v>
      </c>
      <c r="BG46">
        <f>I!BF44*'Sim_Vt_Of(IxI)'!$L46</f>
        <v>0</v>
      </c>
      <c r="BH46">
        <f>I!BG44*'Sim_Vt_Of(IxI)'!$L46</f>
        <v>0</v>
      </c>
      <c r="BI46">
        <f>I!BH44*'Sim_Vt_Of(IxI)'!$L46</f>
        <v>0</v>
      </c>
      <c r="BJ46">
        <f>I!BI44*'Sim_Vt_Of(IxI)'!$L46</f>
        <v>0</v>
      </c>
      <c r="BK46">
        <f>I!BJ44*'Sim_Vt_Of(IxI)'!$L46</f>
        <v>0</v>
      </c>
      <c r="BL46">
        <f>I!BK44*'Sim_Vt_Of(IxI)'!$L46</f>
        <v>0</v>
      </c>
      <c r="BM46">
        <f>I!BL44*'Sim_Vt_Of(IxI)'!$L46</f>
        <v>0</v>
      </c>
      <c r="BN46">
        <f>I!BM44*'Sim_Vt_Of(IxI)'!$L46</f>
        <v>0</v>
      </c>
      <c r="BO46">
        <f>I!BN44*'Sim_Vt_Of(IxI)'!$L46</f>
        <v>0</v>
      </c>
      <c r="BP46">
        <f>I!BO44*'Sim_Vt_Of(IxI)'!$L46</f>
        <v>0</v>
      </c>
      <c r="BQ46">
        <f>I!BP44*'Sim_Vt_Of(IxI)'!$L46</f>
        <v>0</v>
      </c>
      <c r="BR46">
        <f>I!BQ44*'Sim_Vt_Of(IxI)'!$L46</f>
        <v>0</v>
      </c>
      <c r="BS46">
        <f>I!BR44*'Sim_Vt_Of(IxI)'!$L46</f>
        <v>0</v>
      </c>
      <c r="BT46">
        <f>I!BS44*'Sim_Vt_Of(IxI)'!$L46</f>
        <v>0</v>
      </c>
      <c r="BU46">
        <f>I!BT44*'Sim_Vt_Of(IxI)'!$L46</f>
        <v>0</v>
      </c>
      <c r="BV46">
        <f>I!BU44*'Sim_Vt_Of(IxI)'!$L46</f>
        <v>0</v>
      </c>
      <c r="BW46">
        <f>I!BV44*'Sim_Vt_Of(IxI)'!$L46</f>
        <v>0</v>
      </c>
      <c r="BX46">
        <f>I!BW44*'Sim_Vt_Of(IxI)'!$L46</f>
        <v>0</v>
      </c>
      <c r="BY46">
        <f>I!BX44*'Sim_Vt_Of(IxI)'!$L46</f>
        <v>0</v>
      </c>
    </row>
    <row r="47" spans="1:77" x14ac:dyDescent="0.25">
      <c r="A47" s="105" t="s">
        <v>44</v>
      </c>
      <c r="B47">
        <f>I!A45*'Sim_Vt_Of(IxI)'!$L47</f>
        <v>0</v>
      </c>
      <c r="C47">
        <f>I!B45*'Sim_Vt_Of(IxI)'!$L47</f>
        <v>0</v>
      </c>
      <c r="D47">
        <f>I!C45*'Sim_Vt_Of(IxI)'!$L47</f>
        <v>0</v>
      </c>
      <c r="E47">
        <f>I!D45*'Sim_Vt_Of(IxI)'!$L47</f>
        <v>0</v>
      </c>
      <c r="F47">
        <f>I!E45*'Sim_Vt_Of(IxI)'!$L47</f>
        <v>0</v>
      </c>
      <c r="G47">
        <f>I!F45*'Sim_Vt_Of(IxI)'!$L47</f>
        <v>0</v>
      </c>
      <c r="H47">
        <f>I!G45*'Sim_Vt_Of(IxI)'!$L47</f>
        <v>0</v>
      </c>
      <c r="I47">
        <f>I!H45*'Sim_Vt_Of(IxI)'!$L47</f>
        <v>0</v>
      </c>
      <c r="J47">
        <f>I!I45*'Sim_Vt_Of(IxI)'!$L47</f>
        <v>0</v>
      </c>
      <c r="K47">
        <f>I!J45*'Sim_Vt_Of(IxI)'!$L47</f>
        <v>0</v>
      </c>
      <c r="L47">
        <f>I!K45*'Sim_Vt_Of(IxI)'!$L47</f>
        <v>0</v>
      </c>
      <c r="M47">
        <f>I!L45*'Sim_Vt_Of(IxI)'!$L47</f>
        <v>0</v>
      </c>
      <c r="N47">
        <f>I!M45*'Sim_Vt_Of(IxI)'!$L47</f>
        <v>0</v>
      </c>
      <c r="O47">
        <f>I!N45*'Sim_Vt_Of(IxI)'!$L47</f>
        <v>0</v>
      </c>
      <c r="P47">
        <f>I!O45*'Sim_Vt_Of(IxI)'!$L47</f>
        <v>0</v>
      </c>
      <c r="Q47">
        <f>I!P45*'Sim_Vt_Of(IxI)'!$L47</f>
        <v>0</v>
      </c>
      <c r="R47">
        <f>I!Q45*'Sim_Vt_Of(IxI)'!$L47</f>
        <v>0</v>
      </c>
      <c r="S47">
        <f>I!R45*'Sim_Vt_Of(IxI)'!$L47</f>
        <v>0</v>
      </c>
      <c r="T47">
        <f>I!S45*'Sim_Vt_Of(IxI)'!$L47</f>
        <v>0</v>
      </c>
      <c r="U47">
        <f>I!T45*'Sim_Vt_Of(IxI)'!$L47</f>
        <v>0</v>
      </c>
      <c r="V47">
        <f>I!U45*'Sim_Vt_Of(IxI)'!$L47</f>
        <v>0</v>
      </c>
      <c r="W47">
        <f>I!V45*'Sim_Vt_Of(IxI)'!$L47</f>
        <v>0</v>
      </c>
      <c r="X47">
        <f>I!W45*'Sim_Vt_Of(IxI)'!$L47</f>
        <v>0</v>
      </c>
      <c r="Y47">
        <f>I!X45*'Sim_Vt_Of(IxI)'!$L47</f>
        <v>0</v>
      </c>
      <c r="Z47">
        <f>I!Y45*'Sim_Vt_Of(IxI)'!$L47</f>
        <v>0</v>
      </c>
      <c r="AA47">
        <f>I!Z45*'Sim_Vt_Of(IxI)'!$L47</f>
        <v>0</v>
      </c>
      <c r="AB47">
        <f>I!AA45*'Sim_Vt_Of(IxI)'!$L47</f>
        <v>0</v>
      </c>
      <c r="AC47">
        <f>I!AB45*'Sim_Vt_Of(IxI)'!$L47</f>
        <v>0</v>
      </c>
      <c r="AD47">
        <f>I!AC45*'Sim_Vt_Of(IxI)'!$L47</f>
        <v>0</v>
      </c>
      <c r="AE47">
        <f>I!AD45*'Sim_Vt_Of(IxI)'!$L47</f>
        <v>0</v>
      </c>
      <c r="AF47">
        <f>I!AE45*'Sim_Vt_Of(IxI)'!$L47</f>
        <v>0</v>
      </c>
      <c r="AG47">
        <f>I!AF45*'Sim_Vt_Of(IxI)'!$L47</f>
        <v>0</v>
      </c>
      <c r="AH47">
        <f>I!AG45*'Sim_Vt_Of(IxI)'!$L47</f>
        <v>0</v>
      </c>
      <c r="AI47">
        <f>I!AH45*'Sim_Vt_Of(IxI)'!$L47</f>
        <v>0</v>
      </c>
      <c r="AJ47">
        <f>I!AI45*'Sim_Vt_Of(IxI)'!$L47</f>
        <v>0</v>
      </c>
      <c r="AK47">
        <f>I!AJ45*'Sim_Vt_Of(IxI)'!$L47</f>
        <v>0</v>
      </c>
      <c r="AL47">
        <f>I!AK45*'Sim_Vt_Of(IxI)'!$L47</f>
        <v>0</v>
      </c>
      <c r="AM47">
        <f>I!AL45*'Sim_Vt_Of(IxI)'!$L47</f>
        <v>0</v>
      </c>
      <c r="AN47">
        <f>I!AM45*'Sim_Vt_Of(IxI)'!$L47</f>
        <v>0</v>
      </c>
      <c r="AO47">
        <f>I!AN45*'Sim_Vt_Of(IxI)'!$L47</f>
        <v>0</v>
      </c>
      <c r="AP47">
        <f>I!AO45*'Sim_Vt_Of(IxI)'!$L47</f>
        <v>0</v>
      </c>
      <c r="AQ47">
        <f>I!AP45*'Sim_Vt_Of(IxI)'!$L47</f>
        <v>0</v>
      </c>
      <c r="AR47">
        <f>I!AQ45*'Sim_Vt_Of(IxI)'!$L47</f>
        <v>0</v>
      </c>
      <c r="AS47">
        <f>I!AR45*'Sim_Vt_Of(IxI)'!$L47</f>
        <v>0</v>
      </c>
      <c r="AT47">
        <f>I!AS45*'Sim_Vt_Of(IxI)'!$L47</f>
        <v>0</v>
      </c>
      <c r="AU47">
        <f>I!AT45*'Sim_Vt_Of(IxI)'!$L47</f>
        <v>0</v>
      </c>
      <c r="AV47">
        <f>I!AU45*'Sim_Vt_Of(IxI)'!$L47</f>
        <v>0</v>
      </c>
      <c r="AW47">
        <f>I!AV45*'Sim_Vt_Of(IxI)'!$L47</f>
        <v>0</v>
      </c>
      <c r="AX47">
        <f>I!AW45*'Sim_Vt_Of(IxI)'!$L47</f>
        <v>0</v>
      </c>
      <c r="AY47">
        <f>I!AX45*'Sim_Vt_Of(IxI)'!$L47</f>
        <v>0</v>
      </c>
      <c r="AZ47">
        <f>I!AY45*'Sim_Vt_Of(IxI)'!$L47</f>
        <v>0</v>
      </c>
      <c r="BA47">
        <f>I!AZ45*'Sim_Vt_Of(IxI)'!$L47</f>
        <v>0</v>
      </c>
      <c r="BB47">
        <f>I!BA45*'Sim_Vt_Of(IxI)'!$L47</f>
        <v>0</v>
      </c>
      <c r="BC47">
        <f>I!BB45*'Sim_Vt_Of(IxI)'!$L47</f>
        <v>0</v>
      </c>
      <c r="BD47">
        <f>I!BC45*'Sim_Vt_Of(IxI)'!$L47</f>
        <v>0</v>
      </c>
      <c r="BE47">
        <f>I!BD45*'Sim_Vt_Of(IxI)'!$L47</f>
        <v>0</v>
      </c>
      <c r="BF47">
        <f>I!BE45*'Sim_Vt_Of(IxI)'!$L47</f>
        <v>0</v>
      </c>
      <c r="BG47">
        <f>I!BF45*'Sim_Vt_Of(IxI)'!$L47</f>
        <v>0</v>
      </c>
      <c r="BH47">
        <f>I!BG45*'Sim_Vt_Of(IxI)'!$L47</f>
        <v>0</v>
      </c>
      <c r="BI47">
        <f>I!BH45*'Sim_Vt_Of(IxI)'!$L47</f>
        <v>0</v>
      </c>
      <c r="BJ47">
        <f>I!BI45*'Sim_Vt_Of(IxI)'!$L47</f>
        <v>0</v>
      </c>
      <c r="BK47">
        <f>I!BJ45*'Sim_Vt_Of(IxI)'!$L47</f>
        <v>0</v>
      </c>
      <c r="BL47">
        <f>I!BK45*'Sim_Vt_Of(IxI)'!$L47</f>
        <v>0</v>
      </c>
      <c r="BM47">
        <f>I!BL45*'Sim_Vt_Of(IxI)'!$L47</f>
        <v>0</v>
      </c>
      <c r="BN47">
        <f>I!BM45*'Sim_Vt_Of(IxI)'!$L47</f>
        <v>0</v>
      </c>
      <c r="BO47">
        <f>I!BN45*'Sim_Vt_Of(IxI)'!$L47</f>
        <v>0</v>
      </c>
      <c r="BP47">
        <f>I!BO45*'Sim_Vt_Of(IxI)'!$L47</f>
        <v>0</v>
      </c>
      <c r="BQ47">
        <f>I!BP45*'Sim_Vt_Of(IxI)'!$L47</f>
        <v>0</v>
      </c>
      <c r="BR47">
        <f>I!BQ45*'Sim_Vt_Of(IxI)'!$L47</f>
        <v>0</v>
      </c>
      <c r="BS47">
        <f>I!BR45*'Sim_Vt_Of(IxI)'!$L47</f>
        <v>0</v>
      </c>
      <c r="BT47">
        <f>I!BS45*'Sim_Vt_Of(IxI)'!$L47</f>
        <v>0</v>
      </c>
      <c r="BU47">
        <f>I!BT45*'Sim_Vt_Of(IxI)'!$L47</f>
        <v>0</v>
      </c>
      <c r="BV47">
        <f>I!BU45*'Sim_Vt_Of(IxI)'!$L47</f>
        <v>0</v>
      </c>
      <c r="BW47">
        <f>I!BV45*'Sim_Vt_Of(IxI)'!$L47</f>
        <v>0</v>
      </c>
      <c r="BX47">
        <f>I!BW45*'Sim_Vt_Of(IxI)'!$L47</f>
        <v>0</v>
      </c>
      <c r="BY47">
        <f>I!BX45*'Sim_Vt_Of(IxI)'!$L47</f>
        <v>0</v>
      </c>
    </row>
    <row r="48" spans="1:77" x14ac:dyDescent="0.25">
      <c r="A48" s="105" t="s">
        <v>45</v>
      </c>
      <c r="B48">
        <f>I!A46*'Sim_Vt_Of(IxI)'!$L48</f>
        <v>0</v>
      </c>
      <c r="C48">
        <f>I!B46*'Sim_Vt_Of(IxI)'!$L48</f>
        <v>0</v>
      </c>
      <c r="D48">
        <f>I!C46*'Sim_Vt_Of(IxI)'!$L48</f>
        <v>0</v>
      </c>
      <c r="E48">
        <f>I!D46*'Sim_Vt_Of(IxI)'!$L48</f>
        <v>0</v>
      </c>
      <c r="F48">
        <f>I!E46*'Sim_Vt_Of(IxI)'!$L48</f>
        <v>0</v>
      </c>
      <c r="G48">
        <f>I!F46*'Sim_Vt_Of(IxI)'!$L48</f>
        <v>0</v>
      </c>
      <c r="H48">
        <f>I!G46*'Sim_Vt_Of(IxI)'!$L48</f>
        <v>0</v>
      </c>
      <c r="I48">
        <f>I!H46*'Sim_Vt_Of(IxI)'!$L48</f>
        <v>0</v>
      </c>
      <c r="J48">
        <f>I!I46*'Sim_Vt_Of(IxI)'!$L48</f>
        <v>0</v>
      </c>
      <c r="K48">
        <f>I!J46*'Sim_Vt_Of(IxI)'!$L48</f>
        <v>0</v>
      </c>
      <c r="L48">
        <f>I!K46*'Sim_Vt_Of(IxI)'!$L48</f>
        <v>0</v>
      </c>
      <c r="M48">
        <f>I!L46*'Sim_Vt_Of(IxI)'!$L48</f>
        <v>0</v>
      </c>
      <c r="N48">
        <f>I!M46*'Sim_Vt_Of(IxI)'!$L48</f>
        <v>0</v>
      </c>
      <c r="O48">
        <f>I!N46*'Sim_Vt_Of(IxI)'!$L48</f>
        <v>0</v>
      </c>
      <c r="P48">
        <f>I!O46*'Sim_Vt_Of(IxI)'!$L48</f>
        <v>0</v>
      </c>
      <c r="Q48">
        <f>I!P46*'Sim_Vt_Of(IxI)'!$L48</f>
        <v>0</v>
      </c>
      <c r="R48">
        <f>I!Q46*'Sim_Vt_Of(IxI)'!$L48</f>
        <v>0</v>
      </c>
      <c r="S48">
        <f>I!R46*'Sim_Vt_Of(IxI)'!$L48</f>
        <v>0</v>
      </c>
      <c r="T48">
        <f>I!S46*'Sim_Vt_Of(IxI)'!$L48</f>
        <v>0</v>
      </c>
      <c r="U48">
        <f>I!T46*'Sim_Vt_Of(IxI)'!$L48</f>
        <v>0</v>
      </c>
      <c r="V48">
        <f>I!U46*'Sim_Vt_Of(IxI)'!$L48</f>
        <v>0</v>
      </c>
      <c r="W48">
        <f>I!V46*'Sim_Vt_Of(IxI)'!$L48</f>
        <v>0</v>
      </c>
      <c r="X48">
        <f>I!W46*'Sim_Vt_Of(IxI)'!$L48</f>
        <v>0</v>
      </c>
      <c r="Y48">
        <f>I!X46*'Sim_Vt_Of(IxI)'!$L48</f>
        <v>0</v>
      </c>
      <c r="Z48">
        <f>I!Y46*'Sim_Vt_Of(IxI)'!$L48</f>
        <v>0</v>
      </c>
      <c r="AA48">
        <f>I!Z46*'Sim_Vt_Of(IxI)'!$L48</f>
        <v>0</v>
      </c>
      <c r="AB48">
        <f>I!AA46*'Sim_Vt_Of(IxI)'!$L48</f>
        <v>0</v>
      </c>
      <c r="AC48">
        <f>I!AB46*'Sim_Vt_Of(IxI)'!$L48</f>
        <v>0</v>
      </c>
      <c r="AD48">
        <f>I!AC46*'Sim_Vt_Of(IxI)'!$L48</f>
        <v>0</v>
      </c>
      <c r="AE48">
        <f>I!AD46*'Sim_Vt_Of(IxI)'!$L48</f>
        <v>0</v>
      </c>
      <c r="AF48">
        <f>I!AE46*'Sim_Vt_Of(IxI)'!$L48</f>
        <v>0</v>
      </c>
      <c r="AG48">
        <f>I!AF46*'Sim_Vt_Of(IxI)'!$L48</f>
        <v>0</v>
      </c>
      <c r="AH48">
        <f>I!AG46*'Sim_Vt_Of(IxI)'!$L48</f>
        <v>0</v>
      </c>
      <c r="AI48">
        <f>I!AH46*'Sim_Vt_Of(IxI)'!$L48</f>
        <v>0</v>
      </c>
      <c r="AJ48">
        <f>I!AI46*'Sim_Vt_Of(IxI)'!$L48</f>
        <v>0</v>
      </c>
      <c r="AK48">
        <f>I!AJ46*'Sim_Vt_Of(IxI)'!$L48</f>
        <v>0</v>
      </c>
      <c r="AL48">
        <f>I!AK46*'Sim_Vt_Of(IxI)'!$L48</f>
        <v>0</v>
      </c>
      <c r="AM48">
        <f>I!AL46*'Sim_Vt_Of(IxI)'!$L48</f>
        <v>0</v>
      </c>
      <c r="AN48">
        <f>I!AM46*'Sim_Vt_Of(IxI)'!$L48</f>
        <v>0</v>
      </c>
      <c r="AO48">
        <f>I!AN46*'Sim_Vt_Of(IxI)'!$L48</f>
        <v>0</v>
      </c>
      <c r="AP48">
        <f>I!AO46*'Sim_Vt_Of(IxI)'!$L48</f>
        <v>0</v>
      </c>
      <c r="AQ48">
        <f>I!AP46*'Sim_Vt_Of(IxI)'!$L48</f>
        <v>0</v>
      </c>
      <c r="AR48">
        <f>I!AQ46*'Sim_Vt_Of(IxI)'!$L48</f>
        <v>0</v>
      </c>
      <c r="AS48">
        <f>I!AR46*'Sim_Vt_Of(IxI)'!$L48</f>
        <v>0</v>
      </c>
      <c r="AT48">
        <f>I!AS46*'Sim_Vt_Of(IxI)'!$L48</f>
        <v>0</v>
      </c>
      <c r="AU48">
        <f>I!AT46*'Sim_Vt_Of(IxI)'!$L48</f>
        <v>0</v>
      </c>
      <c r="AV48">
        <f>I!AU46*'Sim_Vt_Of(IxI)'!$L48</f>
        <v>0</v>
      </c>
      <c r="AW48">
        <f>I!AV46*'Sim_Vt_Of(IxI)'!$L48</f>
        <v>0</v>
      </c>
      <c r="AX48">
        <f>I!AW46*'Sim_Vt_Of(IxI)'!$L48</f>
        <v>0</v>
      </c>
      <c r="AY48">
        <f>I!AX46*'Sim_Vt_Of(IxI)'!$L48</f>
        <v>0</v>
      </c>
      <c r="AZ48">
        <f>I!AY46*'Sim_Vt_Of(IxI)'!$L48</f>
        <v>0</v>
      </c>
      <c r="BA48">
        <f>I!AZ46*'Sim_Vt_Of(IxI)'!$L48</f>
        <v>0</v>
      </c>
      <c r="BB48">
        <f>I!BA46*'Sim_Vt_Of(IxI)'!$L48</f>
        <v>0</v>
      </c>
      <c r="BC48">
        <f>I!BB46*'Sim_Vt_Of(IxI)'!$L48</f>
        <v>0</v>
      </c>
      <c r="BD48">
        <f>I!BC46*'Sim_Vt_Of(IxI)'!$L48</f>
        <v>0</v>
      </c>
      <c r="BE48">
        <f>I!BD46*'Sim_Vt_Of(IxI)'!$L48</f>
        <v>0</v>
      </c>
      <c r="BF48">
        <f>I!BE46*'Sim_Vt_Of(IxI)'!$L48</f>
        <v>0</v>
      </c>
      <c r="BG48">
        <f>I!BF46*'Sim_Vt_Of(IxI)'!$L48</f>
        <v>0</v>
      </c>
      <c r="BH48">
        <f>I!BG46*'Sim_Vt_Of(IxI)'!$L48</f>
        <v>0</v>
      </c>
      <c r="BI48">
        <f>I!BH46*'Sim_Vt_Of(IxI)'!$L48</f>
        <v>0</v>
      </c>
      <c r="BJ48">
        <f>I!BI46*'Sim_Vt_Of(IxI)'!$L48</f>
        <v>0</v>
      </c>
      <c r="BK48">
        <f>I!BJ46*'Sim_Vt_Of(IxI)'!$L48</f>
        <v>0</v>
      </c>
      <c r="BL48">
        <f>I!BK46*'Sim_Vt_Of(IxI)'!$L48</f>
        <v>0</v>
      </c>
      <c r="BM48">
        <f>I!BL46*'Sim_Vt_Of(IxI)'!$L48</f>
        <v>0</v>
      </c>
      <c r="BN48">
        <f>I!BM46*'Sim_Vt_Of(IxI)'!$L48</f>
        <v>0</v>
      </c>
      <c r="BO48">
        <f>I!BN46*'Sim_Vt_Of(IxI)'!$L48</f>
        <v>0</v>
      </c>
      <c r="BP48">
        <f>I!BO46*'Sim_Vt_Of(IxI)'!$L48</f>
        <v>0</v>
      </c>
      <c r="BQ48">
        <f>I!BP46*'Sim_Vt_Of(IxI)'!$L48</f>
        <v>0</v>
      </c>
      <c r="BR48">
        <f>I!BQ46*'Sim_Vt_Of(IxI)'!$L48</f>
        <v>0</v>
      </c>
      <c r="BS48">
        <f>I!BR46*'Sim_Vt_Of(IxI)'!$L48</f>
        <v>0</v>
      </c>
      <c r="BT48">
        <f>I!BS46*'Sim_Vt_Of(IxI)'!$L48</f>
        <v>0</v>
      </c>
      <c r="BU48">
        <f>I!BT46*'Sim_Vt_Of(IxI)'!$L48</f>
        <v>0</v>
      </c>
      <c r="BV48">
        <f>I!BU46*'Sim_Vt_Of(IxI)'!$L48</f>
        <v>0</v>
      </c>
      <c r="BW48">
        <f>I!BV46*'Sim_Vt_Of(IxI)'!$L48</f>
        <v>0</v>
      </c>
      <c r="BX48">
        <f>I!BW46*'Sim_Vt_Of(IxI)'!$L48</f>
        <v>0</v>
      </c>
      <c r="BY48">
        <f>I!BX46*'Sim_Vt_Of(IxI)'!$L48</f>
        <v>0</v>
      </c>
    </row>
    <row r="49" spans="1:77" x14ac:dyDescent="0.25">
      <c r="A49" s="105" t="s">
        <v>46</v>
      </c>
      <c r="B49">
        <f>I!A47*'Sim_Vt_Of(IxI)'!$L49</f>
        <v>0</v>
      </c>
      <c r="C49">
        <f>I!B47*'Sim_Vt_Of(IxI)'!$L49</f>
        <v>0</v>
      </c>
      <c r="D49">
        <f>I!C47*'Sim_Vt_Of(IxI)'!$L49</f>
        <v>0</v>
      </c>
      <c r="E49">
        <f>I!D47*'Sim_Vt_Of(IxI)'!$L49</f>
        <v>0</v>
      </c>
      <c r="F49">
        <f>I!E47*'Sim_Vt_Of(IxI)'!$L49</f>
        <v>0</v>
      </c>
      <c r="G49">
        <f>I!F47*'Sim_Vt_Of(IxI)'!$L49</f>
        <v>0</v>
      </c>
      <c r="H49">
        <f>I!G47*'Sim_Vt_Of(IxI)'!$L49</f>
        <v>0</v>
      </c>
      <c r="I49">
        <f>I!H47*'Sim_Vt_Of(IxI)'!$L49</f>
        <v>0</v>
      </c>
      <c r="J49">
        <f>I!I47*'Sim_Vt_Of(IxI)'!$L49</f>
        <v>0</v>
      </c>
      <c r="K49">
        <f>I!J47*'Sim_Vt_Of(IxI)'!$L49</f>
        <v>0</v>
      </c>
      <c r="L49">
        <f>I!K47*'Sim_Vt_Of(IxI)'!$L49</f>
        <v>0</v>
      </c>
      <c r="M49">
        <f>I!L47*'Sim_Vt_Of(IxI)'!$L49</f>
        <v>0</v>
      </c>
      <c r="N49">
        <f>I!M47*'Sim_Vt_Of(IxI)'!$L49</f>
        <v>0</v>
      </c>
      <c r="O49">
        <f>I!N47*'Sim_Vt_Of(IxI)'!$L49</f>
        <v>0</v>
      </c>
      <c r="P49">
        <f>I!O47*'Sim_Vt_Of(IxI)'!$L49</f>
        <v>0</v>
      </c>
      <c r="Q49">
        <f>I!P47*'Sim_Vt_Of(IxI)'!$L49</f>
        <v>0</v>
      </c>
      <c r="R49">
        <f>I!Q47*'Sim_Vt_Of(IxI)'!$L49</f>
        <v>0</v>
      </c>
      <c r="S49">
        <f>I!R47*'Sim_Vt_Of(IxI)'!$L49</f>
        <v>0</v>
      </c>
      <c r="T49">
        <f>I!S47*'Sim_Vt_Of(IxI)'!$L49</f>
        <v>0</v>
      </c>
      <c r="U49">
        <f>I!T47*'Sim_Vt_Of(IxI)'!$L49</f>
        <v>0</v>
      </c>
      <c r="V49">
        <f>I!U47*'Sim_Vt_Of(IxI)'!$L49</f>
        <v>0</v>
      </c>
      <c r="W49">
        <f>I!V47*'Sim_Vt_Of(IxI)'!$L49</f>
        <v>0</v>
      </c>
      <c r="X49">
        <f>I!W47*'Sim_Vt_Of(IxI)'!$L49</f>
        <v>0</v>
      </c>
      <c r="Y49">
        <f>I!X47*'Sim_Vt_Of(IxI)'!$L49</f>
        <v>0</v>
      </c>
      <c r="Z49">
        <f>I!Y47*'Sim_Vt_Of(IxI)'!$L49</f>
        <v>0</v>
      </c>
      <c r="AA49">
        <f>I!Z47*'Sim_Vt_Of(IxI)'!$L49</f>
        <v>0</v>
      </c>
      <c r="AB49">
        <f>I!AA47*'Sim_Vt_Of(IxI)'!$L49</f>
        <v>0</v>
      </c>
      <c r="AC49">
        <f>I!AB47*'Sim_Vt_Of(IxI)'!$L49</f>
        <v>0</v>
      </c>
      <c r="AD49">
        <f>I!AC47*'Sim_Vt_Of(IxI)'!$L49</f>
        <v>0</v>
      </c>
      <c r="AE49">
        <f>I!AD47*'Sim_Vt_Of(IxI)'!$L49</f>
        <v>0</v>
      </c>
      <c r="AF49">
        <f>I!AE47*'Sim_Vt_Of(IxI)'!$L49</f>
        <v>0</v>
      </c>
      <c r="AG49">
        <f>I!AF47*'Sim_Vt_Of(IxI)'!$L49</f>
        <v>0</v>
      </c>
      <c r="AH49">
        <f>I!AG47*'Sim_Vt_Of(IxI)'!$L49</f>
        <v>0</v>
      </c>
      <c r="AI49">
        <f>I!AH47*'Sim_Vt_Of(IxI)'!$L49</f>
        <v>0</v>
      </c>
      <c r="AJ49">
        <f>I!AI47*'Sim_Vt_Of(IxI)'!$L49</f>
        <v>0</v>
      </c>
      <c r="AK49">
        <f>I!AJ47*'Sim_Vt_Of(IxI)'!$L49</f>
        <v>0</v>
      </c>
      <c r="AL49">
        <f>I!AK47*'Sim_Vt_Of(IxI)'!$L49</f>
        <v>0</v>
      </c>
      <c r="AM49">
        <f>I!AL47*'Sim_Vt_Of(IxI)'!$L49</f>
        <v>0</v>
      </c>
      <c r="AN49">
        <f>I!AM47*'Sim_Vt_Of(IxI)'!$L49</f>
        <v>0</v>
      </c>
      <c r="AO49">
        <f>I!AN47*'Sim_Vt_Of(IxI)'!$L49</f>
        <v>0</v>
      </c>
      <c r="AP49">
        <f>I!AO47*'Sim_Vt_Of(IxI)'!$L49</f>
        <v>0</v>
      </c>
      <c r="AQ49">
        <f>I!AP47*'Sim_Vt_Of(IxI)'!$L49</f>
        <v>0</v>
      </c>
      <c r="AR49">
        <f>I!AQ47*'Sim_Vt_Of(IxI)'!$L49</f>
        <v>0</v>
      </c>
      <c r="AS49">
        <f>I!AR47*'Sim_Vt_Of(IxI)'!$L49</f>
        <v>0</v>
      </c>
      <c r="AT49">
        <f>I!AS47*'Sim_Vt_Of(IxI)'!$L49</f>
        <v>0</v>
      </c>
      <c r="AU49">
        <f>I!AT47*'Sim_Vt_Of(IxI)'!$L49</f>
        <v>0</v>
      </c>
      <c r="AV49">
        <f>I!AU47*'Sim_Vt_Of(IxI)'!$L49</f>
        <v>0</v>
      </c>
      <c r="AW49">
        <f>I!AV47*'Sim_Vt_Of(IxI)'!$L49</f>
        <v>0</v>
      </c>
      <c r="AX49">
        <f>I!AW47*'Sim_Vt_Of(IxI)'!$L49</f>
        <v>0</v>
      </c>
      <c r="AY49">
        <f>I!AX47*'Sim_Vt_Of(IxI)'!$L49</f>
        <v>0</v>
      </c>
      <c r="AZ49">
        <f>I!AY47*'Sim_Vt_Of(IxI)'!$L49</f>
        <v>0</v>
      </c>
      <c r="BA49">
        <f>I!AZ47*'Sim_Vt_Of(IxI)'!$L49</f>
        <v>0</v>
      </c>
      <c r="BB49">
        <f>I!BA47*'Sim_Vt_Of(IxI)'!$L49</f>
        <v>0</v>
      </c>
      <c r="BC49">
        <f>I!BB47*'Sim_Vt_Of(IxI)'!$L49</f>
        <v>0</v>
      </c>
      <c r="BD49">
        <f>I!BC47*'Sim_Vt_Of(IxI)'!$L49</f>
        <v>0</v>
      </c>
      <c r="BE49">
        <f>I!BD47*'Sim_Vt_Of(IxI)'!$L49</f>
        <v>0</v>
      </c>
      <c r="BF49">
        <f>I!BE47*'Sim_Vt_Of(IxI)'!$L49</f>
        <v>0</v>
      </c>
      <c r="BG49">
        <f>I!BF47*'Sim_Vt_Of(IxI)'!$L49</f>
        <v>0</v>
      </c>
      <c r="BH49">
        <f>I!BG47*'Sim_Vt_Of(IxI)'!$L49</f>
        <v>0</v>
      </c>
      <c r="BI49">
        <f>I!BH47*'Sim_Vt_Of(IxI)'!$L49</f>
        <v>0</v>
      </c>
      <c r="BJ49">
        <f>I!BI47*'Sim_Vt_Of(IxI)'!$L49</f>
        <v>0</v>
      </c>
      <c r="BK49">
        <f>I!BJ47*'Sim_Vt_Of(IxI)'!$L49</f>
        <v>0</v>
      </c>
      <c r="BL49">
        <f>I!BK47*'Sim_Vt_Of(IxI)'!$L49</f>
        <v>0</v>
      </c>
      <c r="BM49">
        <f>I!BL47*'Sim_Vt_Of(IxI)'!$L49</f>
        <v>0</v>
      </c>
      <c r="BN49">
        <f>I!BM47*'Sim_Vt_Of(IxI)'!$L49</f>
        <v>0</v>
      </c>
      <c r="BO49">
        <f>I!BN47*'Sim_Vt_Of(IxI)'!$L49</f>
        <v>0</v>
      </c>
      <c r="BP49">
        <f>I!BO47*'Sim_Vt_Of(IxI)'!$L49</f>
        <v>0</v>
      </c>
      <c r="BQ49">
        <f>I!BP47*'Sim_Vt_Of(IxI)'!$L49</f>
        <v>0</v>
      </c>
      <c r="BR49">
        <f>I!BQ47*'Sim_Vt_Of(IxI)'!$L49</f>
        <v>0</v>
      </c>
      <c r="BS49">
        <f>I!BR47*'Sim_Vt_Of(IxI)'!$L49</f>
        <v>0</v>
      </c>
      <c r="BT49">
        <f>I!BS47*'Sim_Vt_Of(IxI)'!$L49</f>
        <v>0</v>
      </c>
      <c r="BU49">
        <f>I!BT47*'Sim_Vt_Of(IxI)'!$L49</f>
        <v>0</v>
      </c>
      <c r="BV49">
        <f>I!BU47*'Sim_Vt_Of(IxI)'!$L49</f>
        <v>0</v>
      </c>
      <c r="BW49">
        <f>I!BV47*'Sim_Vt_Of(IxI)'!$L49</f>
        <v>0</v>
      </c>
      <c r="BX49">
        <f>I!BW47*'Sim_Vt_Of(IxI)'!$L49</f>
        <v>0</v>
      </c>
      <c r="BY49">
        <f>I!BX47*'Sim_Vt_Of(IxI)'!$L49</f>
        <v>0</v>
      </c>
    </row>
    <row r="50" spans="1:77" x14ac:dyDescent="0.25">
      <c r="A50" s="105" t="s">
        <v>47</v>
      </c>
      <c r="B50">
        <f>I!A48*'Sim_Vt_Of(IxI)'!$L50</f>
        <v>0</v>
      </c>
      <c r="C50">
        <f>I!B48*'Sim_Vt_Of(IxI)'!$L50</f>
        <v>0</v>
      </c>
      <c r="D50">
        <f>I!C48*'Sim_Vt_Of(IxI)'!$L50</f>
        <v>0</v>
      </c>
      <c r="E50">
        <f>I!D48*'Sim_Vt_Of(IxI)'!$L50</f>
        <v>0</v>
      </c>
      <c r="F50">
        <f>I!E48*'Sim_Vt_Of(IxI)'!$L50</f>
        <v>0</v>
      </c>
      <c r="G50">
        <f>I!F48*'Sim_Vt_Of(IxI)'!$L50</f>
        <v>0</v>
      </c>
      <c r="H50">
        <f>I!G48*'Sim_Vt_Of(IxI)'!$L50</f>
        <v>0</v>
      </c>
      <c r="I50">
        <f>I!H48*'Sim_Vt_Of(IxI)'!$L50</f>
        <v>0</v>
      </c>
      <c r="J50">
        <f>I!I48*'Sim_Vt_Of(IxI)'!$L50</f>
        <v>0</v>
      </c>
      <c r="K50">
        <f>I!J48*'Sim_Vt_Of(IxI)'!$L50</f>
        <v>0</v>
      </c>
      <c r="L50">
        <f>I!K48*'Sim_Vt_Of(IxI)'!$L50</f>
        <v>0</v>
      </c>
      <c r="M50">
        <f>I!L48*'Sim_Vt_Of(IxI)'!$L50</f>
        <v>0</v>
      </c>
      <c r="N50">
        <f>I!M48*'Sim_Vt_Of(IxI)'!$L50</f>
        <v>0</v>
      </c>
      <c r="O50">
        <f>I!N48*'Sim_Vt_Of(IxI)'!$L50</f>
        <v>0</v>
      </c>
      <c r="P50">
        <f>I!O48*'Sim_Vt_Of(IxI)'!$L50</f>
        <v>0</v>
      </c>
      <c r="Q50">
        <f>I!P48*'Sim_Vt_Of(IxI)'!$L50</f>
        <v>0</v>
      </c>
      <c r="R50">
        <f>I!Q48*'Sim_Vt_Of(IxI)'!$L50</f>
        <v>0</v>
      </c>
      <c r="S50">
        <f>I!R48*'Sim_Vt_Of(IxI)'!$L50</f>
        <v>0</v>
      </c>
      <c r="T50">
        <f>I!S48*'Sim_Vt_Of(IxI)'!$L50</f>
        <v>0</v>
      </c>
      <c r="U50">
        <f>I!T48*'Sim_Vt_Of(IxI)'!$L50</f>
        <v>0</v>
      </c>
      <c r="V50">
        <f>I!U48*'Sim_Vt_Of(IxI)'!$L50</f>
        <v>0</v>
      </c>
      <c r="W50">
        <f>I!V48*'Sim_Vt_Of(IxI)'!$L50</f>
        <v>0</v>
      </c>
      <c r="X50">
        <f>I!W48*'Sim_Vt_Of(IxI)'!$L50</f>
        <v>0</v>
      </c>
      <c r="Y50">
        <f>I!X48*'Sim_Vt_Of(IxI)'!$L50</f>
        <v>0</v>
      </c>
      <c r="Z50">
        <f>I!Y48*'Sim_Vt_Of(IxI)'!$L50</f>
        <v>0</v>
      </c>
      <c r="AA50">
        <f>I!Z48*'Sim_Vt_Of(IxI)'!$L50</f>
        <v>0</v>
      </c>
      <c r="AB50">
        <f>I!AA48*'Sim_Vt_Of(IxI)'!$L50</f>
        <v>0</v>
      </c>
      <c r="AC50">
        <f>I!AB48*'Sim_Vt_Of(IxI)'!$L50</f>
        <v>0</v>
      </c>
      <c r="AD50">
        <f>I!AC48*'Sim_Vt_Of(IxI)'!$L50</f>
        <v>0</v>
      </c>
      <c r="AE50">
        <f>I!AD48*'Sim_Vt_Of(IxI)'!$L50</f>
        <v>0</v>
      </c>
      <c r="AF50">
        <f>I!AE48*'Sim_Vt_Of(IxI)'!$L50</f>
        <v>0</v>
      </c>
      <c r="AG50">
        <f>I!AF48*'Sim_Vt_Of(IxI)'!$L50</f>
        <v>0</v>
      </c>
      <c r="AH50">
        <f>I!AG48*'Sim_Vt_Of(IxI)'!$L50</f>
        <v>0</v>
      </c>
      <c r="AI50">
        <f>I!AH48*'Sim_Vt_Of(IxI)'!$L50</f>
        <v>0</v>
      </c>
      <c r="AJ50">
        <f>I!AI48*'Sim_Vt_Of(IxI)'!$L50</f>
        <v>0</v>
      </c>
      <c r="AK50">
        <f>I!AJ48*'Sim_Vt_Of(IxI)'!$L50</f>
        <v>0</v>
      </c>
      <c r="AL50">
        <f>I!AK48*'Sim_Vt_Of(IxI)'!$L50</f>
        <v>0</v>
      </c>
      <c r="AM50">
        <f>I!AL48*'Sim_Vt_Of(IxI)'!$L50</f>
        <v>0</v>
      </c>
      <c r="AN50">
        <f>I!AM48*'Sim_Vt_Of(IxI)'!$L50</f>
        <v>0</v>
      </c>
      <c r="AO50">
        <f>I!AN48*'Sim_Vt_Of(IxI)'!$L50</f>
        <v>0</v>
      </c>
      <c r="AP50">
        <f>I!AO48*'Sim_Vt_Of(IxI)'!$L50</f>
        <v>0</v>
      </c>
      <c r="AQ50">
        <f>I!AP48*'Sim_Vt_Of(IxI)'!$L50</f>
        <v>0</v>
      </c>
      <c r="AR50">
        <f>I!AQ48*'Sim_Vt_Of(IxI)'!$L50</f>
        <v>0</v>
      </c>
      <c r="AS50">
        <f>I!AR48*'Sim_Vt_Of(IxI)'!$L50</f>
        <v>0</v>
      </c>
      <c r="AT50">
        <f>I!AS48*'Sim_Vt_Of(IxI)'!$L50</f>
        <v>0</v>
      </c>
      <c r="AU50">
        <f>I!AT48*'Sim_Vt_Of(IxI)'!$L50</f>
        <v>0</v>
      </c>
      <c r="AV50">
        <f>I!AU48*'Sim_Vt_Of(IxI)'!$L50</f>
        <v>0</v>
      </c>
      <c r="AW50">
        <f>I!AV48*'Sim_Vt_Of(IxI)'!$L50</f>
        <v>0</v>
      </c>
      <c r="AX50">
        <f>I!AW48*'Sim_Vt_Of(IxI)'!$L50</f>
        <v>0</v>
      </c>
      <c r="AY50">
        <f>I!AX48*'Sim_Vt_Of(IxI)'!$L50</f>
        <v>0</v>
      </c>
      <c r="AZ50">
        <f>I!AY48*'Sim_Vt_Of(IxI)'!$L50</f>
        <v>0</v>
      </c>
      <c r="BA50">
        <f>I!AZ48*'Sim_Vt_Of(IxI)'!$L50</f>
        <v>0</v>
      </c>
      <c r="BB50">
        <f>I!BA48*'Sim_Vt_Of(IxI)'!$L50</f>
        <v>0</v>
      </c>
      <c r="BC50">
        <f>I!BB48*'Sim_Vt_Of(IxI)'!$L50</f>
        <v>0</v>
      </c>
      <c r="BD50">
        <f>I!BC48*'Sim_Vt_Of(IxI)'!$L50</f>
        <v>0</v>
      </c>
      <c r="BE50">
        <f>I!BD48*'Sim_Vt_Of(IxI)'!$L50</f>
        <v>0</v>
      </c>
      <c r="BF50">
        <f>I!BE48*'Sim_Vt_Of(IxI)'!$L50</f>
        <v>0</v>
      </c>
      <c r="BG50">
        <f>I!BF48*'Sim_Vt_Of(IxI)'!$L50</f>
        <v>0</v>
      </c>
      <c r="BH50">
        <f>I!BG48*'Sim_Vt_Of(IxI)'!$L50</f>
        <v>0</v>
      </c>
      <c r="BI50">
        <f>I!BH48*'Sim_Vt_Of(IxI)'!$L50</f>
        <v>0</v>
      </c>
      <c r="BJ50">
        <f>I!BI48*'Sim_Vt_Of(IxI)'!$L50</f>
        <v>0</v>
      </c>
      <c r="BK50">
        <f>I!BJ48*'Sim_Vt_Of(IxI)'!$L50</f>
        <v>0</v>
      </c>
      <c r="BL50">
        <f>I!BK48*'Sim_Vt_Of(IxI)'!$L50</f>
        <v>0</v>
      </c>
      <c r="BM50">
        <f>I!BL48*'Sim_Vt_Of(IxI)'!$L50</f>
        <v>0</v>
      </c>
      <c r="BN50">
        <f>I!BM48*'Sim_Vt_Of(IxI)'!$L50</f>
        <v>0</v>
      </c>
      <c r="BO50">
        <f>I!BN48*'Sim_Vt_Of(IxI)'!$L50</f>
        <v>0</v>
      </c>
      <c r="BP50">
        <f>I!BO48*'Sim_Vt_Of(IxI)'!$L50</f>
        <v>0</v>
      </c>
      <c r="BQ50">
        <f>I!BP48*'Sim_Vt_Of(IxI)'!$L50</f>
        <v>0</v>
      </c>
      <c r="BR50">
        <f>I!BQ48*'Sim_Vt_Of(IxI)'!$L50</f>
        <v>0</v>
      </c>
      <c r="BS50">
        <f>I!BR48*'Sim_Vt_Of(IxI)'!$L50</f>
        <v>0</v>
      </c>
      <c r="BT50">
        <f>I!BS48*'Sim_Vt_Of(IxI)'!$L50</f>
        <v>0</v>
      </c>
      <c r="BU50">
        <f>I!BT48*'Sim_Vt_Of(IxI)'!$L50</f>
        <v>0</v>
      </c>
      <c r="BV50">
        <f>I!BU48*'Sim_Vt_Of(IxI)'!$L50</f>
        <v>0</v>
      </c>
      <c r="BW50">
        <f>I!BV48*'Sim_Vt_Of(IxI)'!$L50</f>
        <v>0</v>
      </c>
      <c r="BX50">
        <f>I!BW48*'Sim_Vt_Of(IxI)'!$L50</f>
        <v>0</v>
      </c>
      <c r="BY50">
        <f>I!BX48*'Sim_Vt_Of(IxI)'!$L50</f>
        <v>0</v>
      </c>
    </row>
    <row r="51" spans="1:77" x14ac:dyDescent="0.25">
      <c r="A51" s="105" t="s">
        <v>48</v>
      </c>
      <c r="B51">
        <f>I!A49*'Sim_Vt_Of(IxI)'!$L51</f>
        <v>0</v>
      </c>
      <c r="C51">
        <f>I!B49*'Sim_Vt_Of(IxI)'!$L51</f>
        <v>0</v>
      </c>
      <c r="D51">
        <f>I!C49*'Sim_Vt_Of(IxI)'!$L51</f>
        <v>0</v>
      </c>
      <c r="E51">
        <f>I!D49*'Sim_Vt_Of(IxI)'!$L51</f>
        <v>0</v>
      </c>
      <c r="F51">
        <f>I!E49*'Sim_Vt_Of(IxI)'!$L51</f>
        <v>0</v>
      </c>
      <c r="G51">
        <f>I!F49*'Sim_Vt_Of(IxI)'!$L51</f>
        <v>0</v>
      </c>
      <c r="H51">
        <f>I!G49*'Sim_Vt_Of(IxI)'!$L51</f>
        <v>0</v>
      </c>
      <c r="I51">
        <f>I!H49*'Sim_Vt_Of(IxI)'!$L51</f>
        <v>0</v>
      </c>
      <c r="J51">
        <f>I!I49*'Sim_Vt_Of(IxI)'!$L51</f>
        <v>0</v>
      </c>
      <c r="K51">
        <f>I!J49*'Sim_Vt_Of(IxI)'!$L51</f>
        <v>0</v>
      </c>
      <c r="L51">
        <f>I!K49*'Sim_Vt_Of(IxI)'!$L51</f>
        <v>0</v>
      </c>
      <c r="M51">
        <f>I!L49*'Sim_Vt_Of(IxI)'!$L51</f>
        <v>0</v>
      </c>
      <c r="N51">
        <f>I!M49*'Sim_Vt_Of(IxI)'!$L51</f>
        <v>0</v>
      </c>
      <c r="O51">
        <f>I!N49*'Sim_Vt_Of(IxI)'!$L51</f>
        <v>0</v>
      </c>
      <c r="P51">
        <f>I!O49*'Sim_Vt_Of(IxI)'!$L51</f>
        <v>0</v>
      </c>
      <c r="Q51">
        <f>I!P49*'Sim_Vt_Of(IxI)'!$L51</f>
        <v>0</v>
      </c>
      <c r="R51">
        <f>I!Q49*'Sim_Vt_Of(IxI)'!$L51</f>
        <v>0</v>
      </c>
      <c r="S51">
        <f>I!R49*'Sim_Vt_Of(IxI)'!$L51</f>
        <v>0</v>
      </c>
      <c r="T51">
        <f>I!S49*'Sim_Vt_Of(IxI)'!$L51</f>
        <v>0</v>
      </c>
      <c r="U51">
        <f>I!T49*'Sim_Vt_Of(IxI)'!$L51</f>
        <v>0</v>
      </c>
      <c r="V51">
        <f>I!U49*'Sim_Vt_Of(IxI)'!$L51</f>
        <v>0</v>
      </c>
      <c r="W51">
        <f>I!V49*'Sim_Vt_Of(IxI)'!$L51</f>
        <v>0</v>
      </c>
      <c r="X51">
        <f>I!W49*'Sim_Vt_Of(IxI)'!$L51</f>
        <v>0</v>
      </c>
      <c r="Y51">
        <f>I!X49*'Sim_Vt_Of(IxI)'!$L51</f>
        <v>0</v>
      </c>
      <c r="Z51">
        <f>I!Y49*'Sim_Vt_Of(IxI)'!$L51</f>
        <v>0</v>
      </c>
      <c r="AA51">
        <f>I!Z49*'Sim_Vt_Of(IxI)'!$L51</f>
        <v>0</v>
      </c>
      <c r="AB51">
        <f>I!AA49*'Sim_Vt_Of(IxI)'!$L51</f>
        <v>0</v>
      </c>
      <c r="AC51">
        <f>I!AB49*'Sim_Vt_Of(IxI)'!$L51</f>
        <v>0</v>
      </c>
      <c r="AD51">
        <f>I!AC49*'Sim_Vt_Of(IxI)'!$L51</f>
        <v>0</v>
      </c>
      <c r="AE51">
        <f>I!AD49*'Sim_Vt_Of(IxI)'!$L51</f>
        <v>0</v>
      </c>
      <c r="AF51">
        <f>I!AE49*'Sim_Vt_Of(IxI)'!$L51</f>
        <v>0</v>
      </c>
      <c r="AG51">
        <f>I!AF49*'Sim_Vt_Of(IxI)'!$L51</f>
        <v>0</v>
      </c>
      <c r="AH51">
        <f>I!AG49*'Sim_Vt_Of(IxI)'!$L51</f>
        <v>0</v>
      </c>
      <c r="AI51">
        <f>I!AH49*'Sim_Vt_Of(IxI)'!$L51</f>
        <v>0</v>
      </c>
      <c r="AJ51">
        <f>I!AI49*'Sim_Vt_Of(IxI)'!$L51</f>
        <v>0</v>
      </c>
      <c r="AK51">
        <f>I!AJ49*'Sim_Vt_Of(IxI)'!$L51</f>
        <v>0</v>
      </c>
      <c r="AL51">
        <f>I!AK49*'Sim_Vt_Of(IxI)'!$L51</f>
        <v>0</v>
      </c>
      <c r="AM51">
        <f>I!AL49*'Sim_Vt_Of(IxI)'!$L51</f>
        <v>0</v>
      </c>
      <c r="AN51">
        <f>I!AM49*'Sim_Vt_Of(IxI)'!$L51</f>
        <v>0</v>
      </c>
      <c r="AO51">
        <f>I!AN49*'Sim_Vt_Of(IxI)'!$L51</f>
        <v>0</v>
      </c>
      <c r="AP51">
        <f>I!AO49*'Sim_Vt_Of(IxI)'!$L51</f>
        <v>0</v>
      </c>
      <c r="AQ51">
        <f>I!AP49*'Sim_Vt_Of(IxI)'!$L51</f>
        <v>0</v>
      </c>
      <c r="AR51">
        <f>I!AQ49*'Sim_Vt_Of(IxI)'!$L51</f>
        <v>0</v>
      </c>
      <c r="AS51">
        <f>I!AR49*'Sim_Vt_Of(IxI)'!$L51</f>
        <v>0</v>
      </c>
      <c r="AT51">
        <f>I!AS49*'Sim_Vt_Of(IxI)'!$L51</f>
        <v>0</v>
      </c>
      <c r="AU51">
        <f>I!AT49*'Sim_Vt_Of(IxI)'!$L51</f>
        <v>0</v>
      </c>
      <c r="AV51">
        <f>I!AU49*'Sim_Vt_Of(IxI)'!$L51</f>
        <v>0</v>
      </c>
      <c r="AW51">
        <f>I!AV49*'Sim_Vt_Of(IxI)'!$L51</f>
        <v>0</v>
      </c>
      <c r="AX51">
        <f>I!AW49*'Sim_Vt_Of(IxI)'!$L51</f>
        <v>0</v>
      </c>
      <c r="AY51">
        <f>I!AX49*'Sim_Vt_Of(IxI)'!$L51</f>
        <v>0</v>
      </c>
      <c r="AZ51">
        <f>I!AY49*'Sim_Vt_Of(IxI)'!$L51</f>
        <v>0</v>
      </c>
      <c r="BA51">
        <f>I!AZ49*'Sim_Vt_Of(IxI)'!$L51</f>
        <v>0</v>
      </c>
      <c r="BB51">
        <f>I!BA49*'Sim_Vt_Of(IxI)'!$L51</f>
        <v>0</v>
      </c>
      <c r="BC51">
        <f>I!BB49*'Sim_Vt_Of(IxI)'!$L51</f>
        <v>0</v>
      </c>
      <c r="BD51">
        <f>I!BC49*'Sim_Vt_Of(IxI)'!$L51</f>
        <v>0</v>
      </c>
      <c r="BE51">
        <f>I!BD49*'Sim_Vt_Of(IxI)'!$L51</f>
        <v>0</v>
      </c>
      <c r="BF51">
        <f>I!BE49*'Sim_Vt_Of(IxI)'!$L51</f>
        <v>0</v>
      </c>
      <c r="BG51">
        <f>I!BF49*'Sim_Vt_Of(IxI)'!$L51</f>
        <v>0</v>
      </c>
      <c r="BH51">
        <f>I!BG49*'Sim_Vt_Of(IxI)'!$L51</f>
        <v>0</v>
      </c>
      <c r="BI51">
        <f>I!BH49*'Sim_Vt_Of(IxI)'!$L51</f>
        <v>0</v>
      </c>
      <c r="BJ51">
        <f>I!BI49*'Sim_Vt_Of(IxI)'!$L51</f>
        <v>0</v>
      </c>
      <c r="BK51">
        <f>I!BJ49*'Sim_Vt_Of(IxI)'!$L51</f>
        <v>0</v>
      </c>
      <c r="BL51">
        <f>I!BK49*'Sim_Vt_Of(IxI)'!$L51</f>
        <v>0</v>
      </c>
      <c r="BM51">
        <f>I!BL49*'Sim_Vt_Of(IxI)'!$L51</f>
        <v>0</v>
      </c>
      <c r="BN51">
        <f>I!BM49*'Sim_Vt_Of(IxI)'!$L51</f>
        <v>0</v>
      </c>
      <c r="BO51">
        <f>I!BN49*'Sim_Vt_Of(IxI)'!$L51</f>
        <v>0</v>
      </c>
      <c r="BP51">
        <f>I!BO49*'Sim_Vt_Of(IxI)'!$L51</f>
        <v>0</v>
      </c>
      <c r="BQ51">
        <f>I!BP49*'Sim_Vt_Of(IxI)'!$L51</f>
        <v>0</v>
      </c>
      <c r="BR51">
        <f>I!BQ49*'Sim_Vt_Of(IxI)'!$L51</f>
        <v>0</v>
      </c>
      <c r="BS51">
        <f>I!BR49*'Sim_Vt_Of(IxI)'!$L51</f>
        <v>0</v>
      </c>
      <c r="BT51">
        <f>I!BS49*'Sim_Vt_Of(IxI)'!$L51</f>
        <v>0</v>
      </c>
      <c r="BU51">
        <f>I!BT49*'Sim_Vt_Of(IxI)'!$L51</f>
        <v>0</v>
      </c>
      <c r="BV51">
        <f>I!BU49*'Sim_Vt_Of(IxI)'!$L51</f>
        <v>0</v>
      </c>
      <c r="BW51">
        <f>I!BV49*'Sim_Vt_Of(IxI)'!$L51</f>
        <v>0</v>
      </c>
      <c r="BX51">
        <f>I!BW49*'Sim_Vt_Of(IxI)'!$L51</f>
        <v>0</v>
      </c>
      <c r="BY51">
        <f>I!BX49*'Sim_Vt_Of(IxI)'!$L51</f>
        <v>0</v>
      </c>
    </row>
    <row r="52" spans="1:77" x14ac:dyDescent="0.25">
      <c r="A52" s="105" t="s">
        <v>49</v>
      </c>
      <c r="B52">
        <f>I!A50*'Sim_Vt_Of(IxI)'!$L52</f>
        <v>0</v>
      </c>
      <c r="C52">
        <f>I!B50*'Sim_Vt_Of(IxI)'!$L52</f>
        <v>0</v>
      </c>
      <c r="D52">
        <f>I!C50*'Sim_Vt_Of(IxI)'!$L52</f>
        <v>0</v>
      </c>
      <c r="E52">
        <f>I!D50*'Sim_Vt_Of(IxI)'!$L52</f>
        <v>0</v>
      </c>
      <c r="F52">
        <f>I!E50*'Sim_Vt_Of(IxI)'!$L52</f>
        <v>0</v>
      </c>
      <c r="G52">
        <f>I!F50*'Sim_Vt_Of(IxI)'!$L52</f>
        <v>0</v>
      </c>
      <c r="H52">
        <f>I!G50*'Sim_Vt_Of(IxI)'!$L52</f>
        <v>0</v>
      </c>
      <c r="I52">
        <f>I!H50*'Sim_Vt_Of(IxI)'!$L52</f>
        <v>0</v>
      </c>
      <c r="J52">
        <f>I!I50*'Sim_Vt_Of(IxI)'!$L52</f>
        <v>0</v>
      </c>
      <c r="K52">
        <f>I!J50*'Sim_Vt_Of(IxI)'!$L52</f>
        <v>0</v>
      </c>
      <c r="L52">
        <f>I!K50*'Sim_Vt_Of(IxI)'!$L52</f>
        <v>0</v>
      </c>
      <c r="M52">
        <f>I!L50*'Sim_Vt_Of(IxI)'!$L52</f>
        <v>0</v>
      </c>
      <c r="N52">
        <f>I!M50*'Sim_Vt_Of(IxI)'!$L52</f>
        <v>0</v>
      </c>
      <c r="O52">
        <f>I!N50*'Sim_Vt_Of(IxI)'!$L52</f>
        <v>0</v>
      </c>
      <c r="P52">
        <f>I!O50*'Sim_Vt_Of(IxI)'!$L52</f>
        <v>0</v>
      </c>
      <c r="Q52">
        <f>I!P50*'Sim_Vt_Of(IxI)'!$L52</f>
        <v>0</v>
      </c>
      <c r="R52">
        <f>I!Q50*'Sim_Vt_Of(IxI)'!$L52</f>
        <v>0</v>
      </c>
      <c r="S52">
        <f>I!R50*'Sim_Vt_Of(IxI)'!$L52</f>
        <v>0</v>
      </c>
      <c r="T52">
        <f>I!S50*'Sim_Vt_Of(IxI)'!$L52</f>
        <v>0</v>
      </c>
      <c r="U52">
        <f>I!T50*'Sim_Vt_Of(IxI)'!$L52</f>
        <v>0</v>
      </c>
      <c r="V52">
        <f>I!U50*'Sim_Vt_Of(IxI)'!$L52</f>
        <v>0</v>
      </c>
      <c r="W52">
        <f>I!V50*'Sim_Vt_Of(IxI)'!$L52</f>
        <v>0</v>
      </c>
      <c r="X52">
        <f>I!W50*'Sim_Vt_Of(IxI)'!$L52</f>
        <v>0</v>
      </c>
      <c r="Y52">
        <f>I!X50*'Sim_Vt_Of(IxI)'!$L52</f>
        <v>0</v>
      </c>
      <c r="Z52">
        <f>I!Y50*'Sim_Vt_Of(IxI)'!$L52</f>
        <v>0</v>
      </c>
      <c r="AA52">
        <f>I!Z50*'Sim_Vt_Of(IxI)'!$L52</f>
        <v>0</v>
      </c>
      <c r="AB52">
        <f>I!AA50*'Sim_Vt_Of(IxI)'!$L52</f>
        <v>0</v>
      </c>
      <c r="AC52">
        <f>I!AB50*'Sim_Vt_Of(IxI)'!$L52</f>
        <v>0</v>
      </c>
      <c r="AD52">
        <f>I!AC50*'Sim_Vt_Of(IxI)'!$L52</f>
        <v>0</v>
      </c>
      <c r="AE52">
        <f>I!AD50*'Sim_Vt_Of(IxI)'!$L52</f>
        <v>0</v>
      </c>
      <c r="AF52">
        <f>I!AE50*'Sim_Vt_Of(IxI)'!$L52</f>
        <v>0</v>
      </c>
      <c r="AG52">
        <f>I!AF50*'Sim_Vt_Of(IxI)'!$L52</f>
        <v>0</v>
      </c>
      <c r="AH52">
        <f>I!AG50*'Sim_Vt_Of(IxI)'!$L52</f>
        <v>0</v>
      </c>
      <c r="AI52">
        <f>I!AH50*'Sim_Vt_Of(IxI)'!$L52</f>
        <v>0</v>
      </c>
      <c r="AJ52">
        <f>I!AI50*'Sim_Vt_Of(IxI)'!$L52</f>
        <v>0</v>
      </c>
      <c r="AK52">
        <f>I!AJ50*'Sim_Vt_Of(IxI)'!$L52</f>
        <v>0</v>
      </c>
      <c r="AL52">
        <f>I!AK50*'Sim_Vt_Of(IxI)'!$L52</f>
        <v>0</v>
      </c>
      <c r="AM52">
        <f>I!AL50*'Sim_Vt_Of(IxI)'!$L52</f>
        <v>0</v>
      </c>
      <c r="AN52">
        <f>I!AM50*'Sim_Vt_Of(IxI)'!$L52</f>
        <v>0</v>
      </c>
      <c r="AO52">
        <f>I!AN50*'Sim_Vt_Of(IxI)'!$L52</f>
        <v>0</v>
      </c>
      <c r="AP52">
        <f>I!AO50*'Sim_Vt_Of(IxI)'!$L52</f>
        <v>0</v>
      </c>
      <c r="AQ52">
        <f>I!AP50*'Sim_Vt_Of(IxI)'!$L52</f>
        <v>0</v>
      </c>
      <c r="AR52">
        <f>I!AQ50*'Sim_Vt_Of(IxI)'!$L52</f>
        <v>0</v>
      </c>
      <c r="AS52">
        <f>I!AR50*'Sim_Vt_Of(IxI)'!$L52</f>
        <v>0</v>
      </c>
      <c r="AT52">
        <f>I!AS50*'Sim_Vt_Of(IxI)'!$L52</f>
        <v>0</v>
      </c>
      <c r="AU52">
        <f>I!AT50*'Sim_Vt_Of(IxI)'!$L52</f>
        <v>0</v>
      </c>
      <c r="AV52">
        <f>I!AU50*'Sim_Vt_Of(IxI)'!$L52</f>
        <v>0</v>
      </c>
      <c r="AW52">
        <f>I!AV50*'Sim_Vt_Of(IxI)'!$L52</f>
        <v>0</v>
      </c>
      <c r="AX52">
        <f>I!AW50*'Sim_Vt_Of(IxI)'!$L52</f>
        <v>0</v>
      </c>
      <c r="AY52">
        <f>I!AX50*'Sim_Vt_Of(IxI)'!$L52</f>
        <v>0</v>
      </c>
      <c r="AZ52">
        <f>I!AY50*'Sim_Vt_Of(IxI)'!$L52</f>
        <v>0</v>
      </c>
      <c r="BA52">
        <f>I!AZ50*'Sim_Vt_Of(IxI)'!$L52</f>
        <v>0</v>
      </c>
      <c r="BB52">
        <f>I!BA50*'Sim_Vt_Of(IxI)'!$L52</f>
        <v>0</v>
      </c>
      <c r="BC52">
        <f>I!BB50*'Sim_Vt_Of(IxI)'!$L52</f>
        <v>0</v>
      </c>
      <c r="BD52">
        <f>I!BC50*'Sim_Vt_Of(IxI)'!$L52</f>
        <v>0</v>
      </c>
      <c r="BE52">
        <f>I!BD50*'Sim_Vt_Of(IxI)'!$L52</f>
        <v>0</v>
      </c>
      <c r="BF52">
        <f>I!BE50*'Sim_Vt_Of(IxI)'!$L52</f>
        <v>0</v>
      </c>
      <c r="BG52">
        <f>I!BF50*'Sim_Vt_Of(IxI)'!$L52</f>
        <v>0</v>
      </c>
      <c r="BH52">
        <f>I!BG50*'Sim_Vt_Of(IxI)'!$L52</f>
        <v>0</v>
      </c>
      <c r="BI52">
        <f>I!BH50*'Sim_Vt_Of(IxI)'!$L52</f>
        <v>0</v>
      </c>
      <c r="BJ52">
        <f>I!BI50*'Sim_Vt_Of(IxI)'!$L52</f>
        <v>0</v>
      </c>
      <c r="BK52">
        <f>I!BJ50*'Sim_Vt_Of(IxI)'!$L52</f>
        <v>0</v>
      </c>
      <c r="BL52">
        <f>I!BK50*'Sim_Vt_Of(IxI)'!$L52</f>
        <v>0</v>
      </c>
      <c r="BM52">
        <f>I!BL50*'Sim_Vt_Of(IxI)'!$L52</f>
        <v>0</v>
      </c>
      <c r="BN52">
        <f>I!BM50*'Sim_Vt_Of(IxI)'!$L52</f>
        <v>0</v>
      </c>
      <c r="BO52">
        <f>I!BN50*'Sim_Vt_Of(IxI)'!$L52</f>
        <v>0</v>
      </c>
      <c r="BP52">
        <f>I!BO50*'Sim_Vt_Of(IxI)'!$L52</f>
        <v>0</v>
      </c>
      <c r="BQ52">
        <f>I!BP50*'Sim_Vt_Of(IxI)'!$L52</f>
        <v>0</v>
      </c>
      <c r="BR52">
        <f>I!BQ50*'Sim_Vt_Of(IxI)'!$L52</f>
        <v>0</v>
      </c>
      <c r="BS52">
        <f>I!BR50*'Sim_Vt_Of(IxI)'!$L52</f>
        <v>0</v>
      </c>
      <c r="BT52">
        <f>I!BS50*'Sim_Vt_Of(IxI)'!$L52</f>
        <v>0</v>
      </c>
      <c r="BU52">
        <f>I!BT50*'Sim_Vt_Of(IxI)'!$L52</f>
        <v>0</v>
      </c>
      <c r="BV52">
        <f>I!BU50*'Sim_Vt_Of(IxI)'!$L52</f>
        <v>0</v>
      </c>
      <c r="BW52">
        <f>I!BV50*'Sim_Vt_Of(IxI)'!$L52</f>
        <v>0</v>
      </c>
      <c r="BX52">
        <f>I!BW50*'Sim_Vt_Of(IxI)'!$L52</f>
        <v>0</v>
      </c>
      <c r="BY52">
        <f>I!BX50*'Sim_Vt_Of(IxI)'!$L52</f>
        <v>0</v>
      </c>
    </row>
    <row r="53" spans="1:77" x14ac:dyDescent="0.25">
      <c r="A53" s="105" t="s">
        <v>50</v>
      </c>
      <c r="B53">
        <f>I!A51*'Sim_Vt_Of(IxI)'!$L53</f>
        <v>0</v>
      </c>
      <c r="C53">
        <f>I!B51*'Sim_Vt_Of(IxI)'!$L53</f>
        <v>0</v>
      </c>
      <c r="D53">
        <f>I!C51*'Sim_Vt_Of(IxI)'!$L53</f>
        <v>0</v>
      </c>
      <c r="E53">
        <f>I!D51*'Sim_Vt_Of(IxI)'!$L53</f>
        <v>0</v>
      </c>
      <c r="F53">
        <f>I!E51*'Sim_Vt_Of(IxI)'!$L53</f>
        <v>0</v>
      </c>
      <c r="G53">
        <f>I!F51*'Sim_Vt_Of(IxI)'!$L53</f>
        <v>0</v>
      </c>
      <c r="H53">
        <f>I!G51*'Sim_Vt_Of(IxI)'!$L53</f>
        <v>0</v>
      </c>
      <c r="I53">
        <f>I!H51*'Sim_Vt_Of(IxI)'!$L53</f>
        <v>0</v>
      </c>
      <c r="J53">
        <f>I!I51*'Sim_Vt_Of(IxI)'!$L53</f>
        <v>0</v>
      </c>
      <c r="K53">
        <f>I!J51*'Sim_Vt_Of(IxI)'!$L53</f>
        <v>0</v>
      </c>
      <c r="L53">
        <f>I!K51*'Sim_Vt_Of(IxI)'!$L53</f>
        <v>0</v>
      </c>
      <c r="M53">
        <f>I!L51*'Sim_Vt_Of(IxI)'!$L53</f>
        <v>0</v>
      </c>
      <c r="N53">
        <f>I!M51*'Sim_Vt_Of(IxI)'!$L53</f>
        <v>0</v>
      </c>
      <c r="O53">
        <f>I!N51*'Sim_Vt_Of(IxI)'!$L53</f>
        <v>0</v>
      </c>
      <c r="P53">
        <f>I!O51*'Sim_Vt_Of(IxI)'!$L53</f>
        <v>0</v>
      </c>
      <c r="Q53">
        <f>I!P51*'Sim_Vt_Of(IxI)'!$L53</f>
        <v>0</v>
      </c>
      <c r="R53">
        <f>I!Q51*'Sim_Vt_Of(IxI)'!$L53</f>
        <v>0</v>
      </c>
      <c r="S53">
        <f>I!R51*'Sim_Vt_Of(IxI)'!$L53</f>
        <v>0</v>
      </c>
      <c r="T53">
        <f>I!S51*'Sim_Vt_Of(IxI)'!$L53</f>
        <v>0</v>
      </c>
      <c r="U53">
        <f>I!T51*'Sim_Vt_Of(IxI)'!$L53</f>
        <v>0</v>
      </c>
      <c r="V53">
        <f>I!U51*'Sim_Vt_Of(IxI)'!$L53</f>
        <v>0</v>
      </c>
      <c r="W53">
        <f>I!V51*'Sim_Vt_Of(IxI)'!$L53</f>
        <v>0</v>
      </c>
      <c r="X53">
        <f>I!W51*'Sim_Vt_Of(IxI)'!$L53</f>
        <v>0</v>
      </c>
      <c r="Y53">
        <f>I!X51*'Sim_Vt_Of(IxI)'!$L53</f>
        <v>0</v>
      </c>
      <c r="Z53">
        <f>I!Y51*'Sim_Vt_Of(IxI)'!$L53</f>
        <v>0</v>
      </c>
      <c r="AA53">
        <f>I!Z51*'Sim_Vt_Of(IxI)'!$L53</f>
        <v>0</v>
      </c>
      <c r="AB53">
        <f>I!AA51*'Sim_Vt_Of(IxI)'!$L53</f>
        <v>0</v>
      </c>
      <c r="AC53">
        <f>I!AB51*'Sim_Vt_Of(IxI)'!$L53</f>
        <v>0</v>
      </c>
      <c r="AD53">
        <f>I!AC51*'Sim_Vt_Of(IxI)'!$L53</f>
        <v>0</v>
      </c>
      <c r="AE53">
        <f>I!AD51*'Sim_Vt_Of(IxI)'!$L53</f>
        <v>0</v>
      </c>
      <c r="AF53">
        <f>I!AE51*'Sim_Vt_Of(IxI)'!$L53</f>
        <v>0</v>
      </c>
      <c r="AG53">
        <f>I!AF51*'Sim_Vt_Of(IxI)'!$L53</f>
        <v>0</v>
      </c>
      <c r="AH53">
        <f>I!AG51*'Sim_Vt_Of(IxI)'!$L53</f>
        <v>0</v>
      </c>
      <c r="AI53">
        <f>I!AH51*'Sim_Vt_Of(IxI)'!$L53</f>
        <v>0</v>
      </c>
      <c r="AJ53">
        <f>I!AI51*'Sim_Vt_Of(IxI)'!$L53</f>
        <v>0</v>
      </c>
      <c r="AK53">
        <f>I!AJ51*'Sim_Vt_Of(IxI)'!$L53</f>
        <v>0</v>
      </c>
      <c r="AL53">
        <f>I!AK51*'Sim_Vt_Of(IxI)'!$L53</f>
        <v>0</v>
      </c>
      <c r="AM53">
        <f>I!AL51*'Sim_Vt_Of(IxI)'!$L53</f>
        <v>0</v>
      </c>
      <c r="AN53">
        <f>I!AM51*'Sim_Vt_Of(IxI)'!$L53</f>
        <v>0</v>
      </c>
      <c r="AO53">
        <f>I!AN51*'Sim_Vt_Of(IxI)'!$L53</f>
        <v>0</v>
      </c>
      <c r="AP53">
        <f>I!AO51*'Sim_Vt_Of(IxI)'!$L53</f>
        <v>0</v>
      </c>
      <c r="AQ53">
        <f>I!AP51*'Sim_Vt_Of(IxI)'!$L53</f>
        <v>0</v>
      </c>
      <c r="AR53">
        <f>I!AQ51*'Sim_Vt_Of(IxI)'!$L53</f>
        <v>0</v>
      </c>
      <c r="AS53">
        <f>I!AR51*'Sim_Vt_Of(IxI)'!$L53</f>
        <v>0</v>
      </c>
      <c r="AT53">
        <f>I!AS51*'Sim_Vt_Of(IxI)'!$L53</f>
        <v>0</v>
      </c>
      <c r="AU53">
        <f>I!AT51*'Sim_Vt_Of(IxI)'!$L53</f>
        <v>0</v>
      </c>
      <c r="AV53">
        <f>I!AU51*'Sim_Vt_Of(IxI)'!$L53</f>
        <v>0</v>
      </c>
      <c r="AW53">
        <f>I!AV51*'Sim_Vt_Of(IxI)'!$L53</f>
        <v>0</v>
      </c>
      <c r="AX53">
        <f>I!AW51*'Sim_Vt_Of(IxI)'!$L53</f>
        <v>0</v>
      </c>
      <c r="AY53">
        <f>I!AX51*'Sim_Vt_Of(IxI)'!$L53</f>
        <v>0</v>
      </c>
      <c r="AZ53">
        <f>I!AY51*'Sim_Vt_Of(IxI)'!$L53</f>
        <v>0</v>
      </c>
      <c r="BA53">
        <f>I!AZ51*'Sim_Vt_Of(IxI)'!$L53</f>
        <v>0</v>
      </c>
      <c r="BB53">
        <f>I!BA51*'Sim_Vt_Of(IxI)'!$L53</f>
        <v>0</v>
      </c>
      <c r="BC53">
        <f>I!BB51*'Sim_Vt_Of(IxI)'!$L53</f>
        <v>0</v>
      </c>
      <c r="BD53">
        <f>I!BC51*'Sim_Vt_Of(IxI)'!$L53</f>
        <v>0</v>
      </c>
      <c r="BE53">
        <f>I!BD51*'Sim_Vt_Of(IxI)'!$L53</f>
        <v>0</v>
      </c>
      <c r="BF53">
        <f>I!BE51*'Sim_Vt_Of(IxI)'!$L53</f>
        <v>0</v>
      </c>
      <c r="BG53">
        <f>I!BF51*'Sim_Vt_Of(IxI)'!$L53</f>
        <v>0</v>
      </c>
      <c r="BH53">
        <f>I!BG51*'Sim_Vt_Of(IxI)'!$L53</f>
        <v>0</v>
      </c>
      <c r="BI53">
        <f>I!BH51*'Sim_Vt_Of(IxI)'!$L53</f>
        <v>0</v>
      </c>
      <c r="BJ53">
        <f>I!BI51*'Sim_Vt_Of(IxI)'!$L53</f>
        <v>0</v>
      </c>
      <c r="BK53">
        <f>I!BJ51*'Sim_Vt_Of(IxI)'!$L53</f>
        <v>0</v>
      </c>
      <c r="BL53">
        <f>I!BK51*'Sim_Vt_Of(IxI)'!$L53</f>
        <v>0</v>
      </c>
      <c r="BM53">
        <f>I!BL51*'Sim_Vt_Of(IxI)'!$L53</f>
        <v>0</v>
      </c>
      <c r="BN53">
        <f>I!BM51*'Sim_Vt_Of(IxI)'!$L53</f>
        <v>0</v>
      </c>
      <c r="BO53">
        <f>I!BN51*'Sim_Vt_Of(IxI)'!$L53</f>
        <v>0</v>
      </c>
      <c r="BP53">
        <f>I!BO51*'Sim_Vt_Of(IxI)'!$L53</f>
        <v>0</v>
      </c>
      <c r="BQ53">
        <f>I!BP51*'Sim_Vt_Of(IxI)'!$L53</f>
        <v>0</v>
      </c>
      <c r="BR53">
        <f>I!BQ51*'Sim_Vt_Of(IxI)'!$L53</f>
        <v>0</v>
      </c>
      <c r="BS53">
        <f>I!BR51*'Sim_Vt_Of(IxI)'!$L53</f>
        <v>0</v>
      </c>
      <c r="BT53">
        <f>I!BS51*'Sim_Vt_Of(IxI)'!$L53</f>
        <v>0</v>
      </c>
      <c r="BU53">
        <f>I!BT51*'Sim_Vt_Of(IxI)'!$L53</f>
        <v>0</v>
      </c>
      <c r="BV53">
        <f>I!BU51*'Sim_Vt_Of(IxI)'!$L53</f>
        <v>0</v>
      </c>
      <c r="BW53">
        <f>I!BV51*'Sim_Vt_Of(IxI)'!$L53</f>
        <v>0</v>
      </c>
      <c r="BX53">
        <f>I!BW51*'Sim_Vt_Of(IxI)'!$L53</f>
        <v>0</v>
      </c>
      <c r="BY53">
        <f>I!BX51*'Sim_Vt_Of(IxI)'!$L53</f>
        <v>0</v>
      </c>
    </row>
    <row r="54" spans="1:77" x14ac:dyDescent="0.25">
      <c r="A54" s="105" t="s">
        <v>51</v>
      </c>
      <c r="B54">
        <f>I!A52*'Sim_Vt_Of(IxI)'!$L54</f>
        <v>0</v>
      </c>
      <c r="C54">
        <f>I!B52*'Sim_Vt_Of(IxI)'!$L54</f>
        <v>0</v>
      </c>
      <c r="D54">
        <f>I!C52*'Sim_Vt_Of(IxI)'!$L54</f>
        <v>0</v>
      </c>
      <c r="E54">
        <f>I!D52*'Sim_Vt_Of(IxI)'!$L54</f>
        <v>0</v>
      </c>
      <c r="F54">
        <f>I!E52*'Sim_Vt_Of(IxI)'!$L54</f>
        <v>0</v>
      </c>
      <c r="G54">
        <f>I!F52*'Sim_Vt_Of(IxI)'!$L54</f>
        <v>0</v>
      </c>
      <c r="H54">
        <f>I!G52*'Sim_Vt_Of(IxI)'!$L54</f>
        <v>0</v>
      </c>
      <c r="I54">
        <f>I!H52*'Sim_Vt_Of(IxI)'!$L54</f>
        <v>0</v>
      </c>
      <c r="J54">
        <f>I!I52*'Sim_Vt_Of(IxI)'!$L54</f>
        <v>0</v>
      </c>
      <c r="K54">
        <f>I!J52*'Sim_Vt_Of(IxI)'!$L54</f>
        <v>0</v>
      </c>
      <c r="L54">
        <f>I!K52*'Sim_Vt_Of(IxI)'!$L54</f>
        <v>0</v>
      </c>
      <c r="M54">
        <f>I!L52*'Sim_Vt_Of(IxI)'!$L54</f>
        <v>0</v>
      </c>
      <c r="N54">
        <f>I!M52*'Sim_Vt_Of(IxI)'!$L54</f>
        <v>0</v>
      </c>
      <c r="O54">
        <f>I!N52*'Sim_Vt_Of(IxI)'!$L54</f>
        <v>0</v>
      </c>
      <c r="P54">
        <f>I!O52*'Sim_Vt_Of(IxI)'!$L54</f>
        <v>0</v>
      </c>
      <c r="Q54">
        <f>I!P52*'Sim_Vt_Of(IxI)'!$L54</f>
        <v>0</v>
      </c>
      <c r="R54">
        <f>I!Q52*'Sim_Vt_Of(IxI)'!$L54</f>
        <v>0</v>
      </c>
      <c r="S54">
        <f>I!R52*'Sim_Vt_Of(IxI)'!$L54</f>
        <v>0</v>
      </c>
      <c r="T54">
        <f>I!S52*'Sim_Vt_Of(IxI)'!$L54</f>
        <v>0</v>
      </c>
      <c r="U54">
        <f>I!T52*'Sim_Vt_Of(IxI)'!$L54</f>
        <v>0</v>
      </c>
      <c r="V54">
        <f>I!U52*'Sim_Vt_Of(IxI)'!$L54</f>
        <v>0</v>
      </c>
      <c r="W54">
        <f>I!V52*'Sim_Vt_Of(IxI)'!$L54</f>
        <v>0</v>
      </c>
      <c r="X54">
        <f>I!W52*'Sim_Vt_Of(IxI)'!$L54</f>
        <v>0</v>
      </c>
      <c r="Y54">
        <f>I!X52*'Sim_Vt_Of(IxI)'!$L54</f>
        <v>0</v>
      </c>
      <c r="Z54">
        <f>I!Y52*'Sim_Vt_Of(IxI)'!$L54</f>
        <v>0</v>
      </c>
      <c r="AA54">
        <f>I!Z52*'Sim_Vt_Of(IxI)'!$L54</f>
        <v>0</v>
      </c>
      <c r="AB54">
        <f>I!AA52*'Sim_Vt_Of(IxI)'!$L54</f>
        <v>0</v>
      </c>
      <c r="AC54">
        <f>I!AB52*'Sim_Vt_Of(IxI)'!$L54</f>
        <v>0</v>
      </c>
      <c r="AD54">
        <f>I!AC52*'Sim_Vt_Of(IxI)'!$L54</f>
        <v>0</v>
      </c>
      <c r="AE54">
        <f>I!AD52*'Sim_Vt_Of(IxI)'!$L54</f>
        <v>0</v>
      </c>
      <c r="AF54">
        <f>I!AE52*'Sim_Vt_Of(IxI)'!$L54</f>
        <v>0</v>
      </c>
      <c r="AG54">
        <f>I!AF52*'Sim_Vt_Of(IxI)'!$L54</f>
        <v>0</v>
      </c>
      <c r="AH54">
        <f>I!AG52*'Sim_Vt_Of(IxI)'!$L54</f>
        <v>0</v>
      </c>
      <c r="AI54">
        <f>I!AH52*'Sim_Vt_Of(IxI)'!$L54</f>
        <v>0</v>
      </c>
      <c r="AJ54">
        <f>I!AI52*'Sim_Vt_Of(IxI)'!$L54</f>
        <v>0</v>
      </c>
      <c r="AK54">
        <f>I!AJ52*'Sim_Vt_Of(IxI)'!$L54</f>
        <v>0</v>
      </c>
      <c r="AL54">
        <f>I!AK52*'Sim_Vt_Of(IxI)'!$L54</f>
        <v>0</v>
      </c>
      <c r="AM54">
        <f>I!AL52*'Sim_Vt_Of(IxI)'!$L54</f>
        <v>0</v>
      </c>
      <c r="AN54">
        <f>I!AM52*'Sim_Vt_Of(IxI)'!$L54</f>
        <v>0</v>
      </c>
      <c r="AO54">
        <f>I!AN52*'Sim_Vt_Of(IxI)'!$L54</f>
        <v>0</v>
      </c>
      <c r="AP54">
        <f>I!AO52*'Sim_Vt_Of(IxI)'!$L54</f>
        <v>0</v>
      </c>
      <c r="AQ54">
        <f>I!AP52*'Sim_Vt_Of(IxI)'!$L54</f>
        <v>0</v>
      </c>
      <c r="AR54">
        <f>I!AQ52*'Sim_Vt_Of(IxI)'!$L54</f>
        <v>0</v>
      </c>
      <c r="AS54">
        <f>I!AR52*'Sim_Vt_Of(IxI)'!$L54</f>
        <v>0</v>
      </c>
      <c r="AT54">
        <f>I!AS52*'Sim_Vt_Of(IxI)'!$L54</f>
        <v>0</v>
      </c>
      <c r="AU54">
        <f>I!AT52*'Sim_Vt_Of(IxI)'!$L54</f>
        <v>0</v>
      </c>
      <c r="AV54">
        <f>I!AU52*'Sim_Vt_Of(IxI)'!$L54</f>
        <v>0</v>
      </c>
      <c r="AW54">
        <f>I!AV52*'Sim_Vt_Of(IxI)'!$L54</f>
        <v>0</v>
      </c>
      <c r="AX54">
        <f>I!AW52*'Sim_Vt_Of(IxI)'!$L54</f>
        <v>0</v>
      </c>
      <c r="AY54">
        <f>I!AX52*'Sim_Vt_Of(IxI)'!$L54</f>
        <v>0</v>
      </c>
      <c r="AZ54">
        <f>I!AY52*'Sim_Vt_Of(IxI)'!$L54</f>
        <v>0</v>
      </c>
      <c r="BA54">
        <f>I!AZ52*'Sim_Vt_Of(IxI)'!$L54</f>
        <v>0</v>
      </c>
      <c r="BB54">
        <f>I!BA52*'Sim_Vt_Of(IxI)'!$L54</f>
        <v>0</v>
      </c>
      <c r="BC54">
        <f>I!BB52*'Sim_Vt_Of(IxI)'!$L54</f>
        <v>0</v>
      </c>
      <c r="BD54">
        <f>I!BC52*'Sim_Vt_Of(IxI)'!$L54</f>
        <v>0</v>
      </c>
      <c r="BE54">
        <f>I!BD52*'Sim_Vt_Of(IxI)'!$L54</f>
        <v>0</v>
      </c>
      <c r="BF54">
        <f>I!BE52*'Sim_Vt_Of(IxI)'!$L54</f>
        <v>0</v>
      </c>
      <c r="BG54">
        <f>I!BF52*'Sim_Vt_Of(IxI)'!$L54</f>
        <v>0</v>
      </c>
      <c r="BH54">
        <f>I!BG52*'Sim_Vt_Of(IxI)'!$L54</f>
        <v>0</v>
      </c>
      <c r="BI54">
        <f>I!BH52*'Sim_Vt_Of(IxI)'!$L54</f>
        <v>0</v>
      </c>
      <c r="BJ54">
        <f>I!BI52*'Sim_Vt_Of(IxI)'!$L54</f>
        <v>0</v>
      </c>
      <c r="BK54">
        <f>I!BJ52*'Sim_Vt_Of(IxI)'!$L54</f>
        <v>0</v>
      </c>
      <c r="BL54">
        <f>I!BK52*'Sim_Vt_Of(IxI)'!$L54</f>
        <v>0</v>
      </c>
      <c r="BM54">
        <f>I!BL52*'Sim_Vt_Of(IxI)'!$L54</f>
        <v>0</v>
      </c>
      <c r="BN54">
        <f>I!BM52*'Sim_Vt_Of(IxI)'!$L54</f>
        <v>0</v>
      </c>
      <c r="BO54">
        <f>I!BN52*'Sim_Vt_Of(IxI)'!$L54</f>
        <v>0</v>
      </c>
      <c r="BP54">
        <f>I!BO52*'Sim_Vt_Of(IxI)'!$L54</f>
        <v>0</v>
      </c>
      <c r="BQ54">
        <f>I!BP52*'Sim_Vt_Of(IxI)'!$L54</f>
        <v>0</v>
      </c>
      <c r="BR54">
        <f>I!BQ52*'Sim_Vt_Of(IxI)'!$L54</f>
        <v>0</v>
      </c>
      <c r="BS54">
        <f>I!BR52*'Sim_Vt_Of(IxI)'!$L54</f>
        <v>0</v>
      </c>
      <c r="BT54">
        <f>I!BS52*'Sim_Vt_Of(IxI)'!$L54</f>
        <v>0</v>
      </c>
      <c r="BU54">
        <f>I!BT52*'Sim_Vt_Of(IxI)'!$L54</f>
        <v>0</v>
      </c>
      <c r="BV54">
        <f>I!BU52*'Sim_Vt_Of(IxI)'!$L54</f>
        <v>0</v>
      </c>
      <c r="BW54">
        <f>I!BV52*'Sim_Vt_Of(IxI)'!$L54</f>
        <v>0</v>
      </c>
      <c r="BX54">
        <f>I!BW52*'Sim_Vt_Of(IxI)'!$L54</f>
        <v>0</v>
      </c>
      <c r="BY54">
        <f>I!BX52*'Sim_Vt_Of(IxI)'!$L54</f>
        <v>0</v>
      </c>
    </row>
    <row r="55" spans="1:77" x14ac:dyDescent="0.25">
      <c r="A55" s="105" t="s">
        <v>52</v>
      </c>
      <c r="B55">
        <f>I!A53*'Sim_Vt_Of(IxI)'!$L55</f>
        <v>0</v>
      </c>
      <c r="C55">
        <f>I!B53*'Sim_Vt_Of(IxI)'!$L55</f>
        <v>0</v>
      </c>
      <c r="D55">
        <f>I!C53*'Sim_Vt_Of(IxI)'!$L55</f>
        <v>0</v>
      </c>
      <c r="E55">
        <f>I!D53*'Sim_Vt_Of(IxI)'!$L55</f>
        <v>0</v>
      </c>
      <c r="F55">
        <f>I!E53*'Sim_Vt_Of(IxI)'!$L55</f>
        <v>0</v>
      </c>
      <c r="G55">
        <f>I!F53*'Sim_Vt_Of(IxI)'!$L55</f>
        <v>0</v>
      </c>
      <c r="H55">
        <f>I!G53*'Sim_Vt_Of(IxI)'!$L55</f>
        <v>0</v>
      </c>
      <c r="I55">
        <f>I!H53*'Sim_Vt_Of(IxI)'!$L55</f>
        <v>0</v>
      </c>
      <c r="J55">
        <f>I!I53*'Sim_Vt_Of(IxI)'!$L55</f>
        <v>0</v>
      </c>
      <c r="K55">
        <f>I!J53*'Sim_Vt_Of(IxI)'!$L55</f>
        <v>0</v>
      </c>
      <c r="L55">
        <f>I!K53*'Sim_Vt_Of(IxI)'!$L55</f>
        <v>0</v>
      </c>
      <c r="M55">
        <f>I!L53*'Sim_Vt_Of(IxI)'!$L55</f>
        <v>0</v>
      </c>
      <c r="N55">
        <f>I!M53*'Sim_Vt_Of(IxI)'!$L55</f>
        <v>0</v>
      </c>
      <c r="O55">
        <f>I!N53*'Sim_Vt_Of(IxI)'!$L55</f>
        <v>0</v>
      </c>
      <c r="P55">
        <f>I!O53*'Sim_Vt_Of(IxI)'!$L55</f>
        <v>0</v>
      </c>
      <c r="Q55">
        <f>I!P53*'Sim_Vt_Of(IxI)'!$L55</f>
        <v>0</v>
      </c>
      <c r="R55">
        <f>I!Q53*'Sim_Vt_Of(IxI)'!$L55</f>
        <v>0</v>
      </c>
      <c r="S55">
        <f>I!R53*'Sim_Vt_Of(IxI)'!$L55</f>
        <v>0</v>
      </c>
      <c r="T55">
        <f>I!S53*'Sim_Vt_Of(IxI)'!$L55</f>
        <v>0</v>
      </c>
      <c r="U55">
        <f>I!T53*'Sim_Vt_Of(IxI)'!$L55</f>
        <v>0</v>
      </c>
      <c r="V55">
        <f>I!U53*'Sim_Vt_Of(IxI)'!$L55</f>
        <v>0</v>
      </c>
      <c r="W55">
        <f>I!V53*'Sim_Vt_Of(IxI)'!$L55</f>
        <v>0</v>
      </c>
      <c r="X55">
        <f>I!W53*'Sim_Vt_Of(IxI)'!$L55</f>
        <v>0</v>
      </c>
      <c r="Y55">
        <f>I!X53*'Sim_Vt_Of(IxI)'!$L55</f>
        <v>0</v>
      </c>
      <c r="Z55">
        <f>I!Y53*'Sim_Vt_Of(IxI)'!$L55</f>
        <v>0</v>
      </c>
      <c r="AA55">
        <f>I!Z53*'Sim_Vt_Of(IxI)'!$L55</f>
        <v>0</v>
      </c>
      <c r="AB55">
        <f>I!AA53*'Sim_Vt_Of(IxI)'!$L55</f>
        <v>0</v>
      </c>
      <c r="AC55">
        <f>I!AB53*'Sim_Vt_Of(IxI)'!$L55</f>
        <v>0</v>
      </c>
      <c r="AD55">
        <f>I!AC53*'Sim_Vt_Of(IxI)'!$L55</f>
        <v>0</v>
      </c>
      <c r="AE55">
        <f>I!AD53*'Sim_Vt_Of(IxI)'!$L55</f>
        <v>0</v>
      </c>
      <c r="AF55">
        <f>I!AE53*'Sim_Vt_Of(IxI)'!$L55</f>
        <v>0</v>
      </c>
      <c r="AG55">
        <f>I!AF53*'Sim_Vt_Of(IxI)'!$L55</f>
        <v>0</v>
      </c>
      <c r="AH55">
        <f>I!AG53*'Sim_Vt_Of(IxI)'!$L55</f>
        <v>0</v>
      </c>
      <c r="AI55">
        <f>I!AH53*'Sim_Vt_Of(IxI)'!$L55</f>
        <v>0</v>
      </c>
      <c r="AJ55">
        <f>I!AI53*'Sim_Vt_Of(IxI)'!$L55</f>
        <v>0</v>
      </c>
      <c r="AK55">
        <f>I!AJ53*'Sim_Vt_Of(IxI)'!$L55</f>
        <v>0</v>
      </c>
      <c r="AL55">
        <f>I!AK53*'Sim_Vt_Of(IxI)'!$L55</f>
        <v>0</v>
      </c>
      <c r="AM55">
        <f>I!AL53*'Sim_Vt_Of(IxI)'!$L55</f>
        <v>0</v>
      </c>
      <c r="AN55">
        <f>I!AM53*'Sim_Vt_Of(IxI)'!$L55</f>
        <v>0</v>
      </c>
      <c r="AO55">
        <f>I!AN53*'Sim_Vt_Of(IxI)'!$L55</f>
        <v>0</v>
      </c>
      <c r="AP55">
        <f>I!AO53*'Sim_Vt_Of(IxI)'!$L55</f>
        <v>0</v>
      </c>
      <c r="AQ55">
        <f>I!AP53*'Sim_Vt_Of(IxI)'!$L55</f>
        <v>0</v>
      </c>
      <c r="AR55">
        <f>I!AQ53*'Sim_Vt_Of(IxI)'!$L55</f>
        <v>0</v>
      </c>
      <c r="AS55">
        <f>I!AR53*'Sim_Vt_Of(IxI)'!$L55</f>
        <v>0</v>
      </c>
      <c r="AT55">
        <f>I!AS53*'Sim_Vt_Of(IxI)'!$L55</f>
        <v>0</v>
      </c>
      <c r="AU55">
        <f>I!AT53*'Sim_Vt_Of(IxI)'!$L55</f>
        <v>0</v>
      </c>
      <c r="AV55">
        <f>I!AU53*'Sim_Vt_Of(IxI)'!$L55</f>
        <v>0</v>
      </c>
      <c r="AW55">
        <f>I!AV53*'Sim_Vt_Of(IxI)'!$L55</f>
        <v>0</v>
      </c>
      <c r="AX55">
        <f>I!AW53*'Sim_Vt_Of(IxI)'!$L55</f>
        <v>0</v>
      </c>
      <c r="AY55">
        <f>I!AX53*'Sim_Vt_Of(IxI)'!$L55</f>
        <v>0</v>
      </c>
      <c r="AZ55">
        <f>I!AY53*'Sim_Vt_Of(IxI)'!$L55</f>
        <v>0</v>
      </c>
      <c r="BA55">
        <f>I!AZ53*'Sim_Vt_Of(IxI)'!$L55</f>
        <v>0</v>
      </c>
      <c r="BB55">
        <f>I!BA53*'Sim_Vt_Of(IxI)'!$L55</f>
        <v>0</v>
      </c>
      <c r="BC55">
        <f>I!BB53*'Sim_Vt_Of(IxI)'!$L55</f>
        <v>0</v>
      </c>
      <c r="BD55">
        <f>I!BC53*'Sim_Vt_Of(IxI)'!$L55</f>
        <v>0</v>
      </c>
      <c r="BE55">
        <f>I!BD53*'Sim_Vt_Of(IxI)'!$L55</f>
        <v>0</v>
      </c>
      <c r="BF55">
        <f>I!BE53*'Sim_Vt_Of(IxI)'!$L55</f>
        <v>0</v>
      </c>
      <c r="BG55">
        <f>I!BF53*'Sim_Vt_Of(IxI)'!$L55</f>
        <v>0</v>
      </c>
      <c r="BH55">
        <f>I!BG53*'Sim_Vt_Of(IxI)'!$L55</f>
        <v>0</v>
      </c>
      <c r="BI55">
        <f>I!BH53*'Sim_Vt_Of(IxI)'!$L55</f>
        <v>0</v>
      </c>
      <c r="BJ55">
        <f>I!BI53*'Sim_Vt_Of(IxI)'!$L55</f>
        <v>0</v>
      </c>
      <c r="BK55">
        <f>I!BJ53*'Sim_Vt_Of(IxI)'!$L55</f>
        <v>0</v>
      </c>
      <c r="BL55">
        <f>I!BK53*'Sim_Vt_Of(IxI)'!$L55</f>
        <v>0</v>
      </c>
      <c r="BM55">
        <f>I!BL53*'Sim_Vt_Of(IxI)'!$L55</f>
        <v>0</v>
      </c>
      <c r="BN55">
        <f>I!BM53*'Sim_Vt_Of(IxI)'!$L55</f>
        <v>0</v>
      </c>
      <c r="BO55">
        <f>I!BN53*'Sim_Vt_Of(IxI)'!$L55</f>
        <v>0</v>
      </c>
      <c r="BP55">
        <f>I!BO53*'Sim_Vt_Of(IxI)'!$L55</f>
        <v>0</v>
      </c>
      <c r="BQ55">
        <f>I!BP53*'Sim_Vt_Of(IxI)'!$L55</f>
        <v>0</v>
      </c>
      <c r="BR55">
        <f>I!BQ53*'Sim_Vt_Of(IxI)'!$L55</f>
        <v>0</v>
      </c>
      <c r="BS55">
        <f>I!BR53*'Sim_Vt_Of(IxI)'!$L55</f>
        <v>0</v>
      </c>
      <c r="BT55">
        <f>I!BS53*'Sim_Vt_Of(IxI)'!$L55</f>
        <v>0</v>
      </c>
      <c r="BU55">
        <f>I!BT53*'Sim_Vt_Of(IxI)'!$L55</f>
        <v>0</v>
      </c>
      <c r="BV55">
        <f>I!BU53*'Sim_Vt_Of(IxI)'!$L55</f>
        <v>0</v>
      </c>
      <c r="BW55">
        <f>I!BV53*'Sim_Vt_Of(IxI)'!$L55</f>
        <v>0</v>
      </c>
      <c r="BX55">
        <f>I!BW53*'Sim_Vt_Of(IxI)'!$L55</f>
        <v>0</v>
      </c>
      <c r="BY55">
        <f>I!BX53*'Sim_Vt_Of(IxI)'!$L55</f>
        <v>0</v>
      </c>
    </row>
    <row r="56" spans="1:77" x14ac:dyDescent="0.25">
      <c r="A56" s="105" t="s">
        <v>53</v>
      </c>
      <c r="B56">
        <f>I!A54*'Sim_Vt_Of(IxI)'!$L56</f>
        <v>0</v>
      </c>
      <c r="C56">
        <f>I!B54*'Sim_Vt_Of(IxI)'!$L56</f>
        <v>0</v>
      </c>
      <c r="D56">
        <f>I!C54*'Sim_Vt_Of(IxI)'!$L56</f>
        <v>0</v>
      </c>
      <c r="E56">
        <f>I!D54*'Sim_Vt_Of(IxI)'!$L56</f>
        <v>0</v>
      </c>
      <c r="F56">
        <f>I!E54*'Sim_Vt_Of(IxI)'!$L56</f>
        <v>0</v>
      </c>
      <c r="G56">
        <f>I!F54*'Sim_Vt_Of(IxI)'!$L56</f>
        <v>0</v>
      </c>
      <c r="H56">
        <f>I!G54*'Sim_Vt_Of(IxI)'!$L56</f>
        <v>0</v>
      </c>
      <c r="I56">
        <f>I!H54*'Sim_Vt_Of(IxI)'!$L56</f>
        <v>0</v>
      </c>
      <c r="J56">
        <f>I!I54*'Sim_Vt_Of(IxI)'!$L56</f>
        <v>0</v>
      </c>
      <c r="K56">
        <f>I!J54*'Sim_Vt_Of(IxI)'!$L56</f>
        <v>0</v>
      </c>
      <c r="L56">
        <f>I!K54*'Sim_Vt_Of(IxI)'!$L56</f>
        <v>0</v>
      </c>
      <c r="M56">
        <f>I!L54*'Sim_Vt_Of(IxI)'!$L56</f>
        <v>0</v>
      </c>
      <c r="N56">
        <f>I!M54*'Sim_Vt_Of(IxI)'!$L56</f>
        <v>0</v>
      </c>
      <c r="O56">
        <f>I!N54*'Sim_Vt_Of(IxI)'!$L56</f>
        <v>0</v>
      </c>
      <c r="P56">
        <f>I!O54*'Sim_Vt_Of(IxI)'!$L56</f>
        <v>0</v>
      </c>
      <c r="Q56">
        <f>I!P54*'Sim_Vt_Of(IxI)'!$L56</f>
        <v>0</v>
      </c>
      <c r="R56">
        <f>I!Q54*'Sim_Vt_Of(IxI)'!$L56</f>
        <v>0</v>
      </c>
      <c r="S56">
        <f>I!R54*'Sim_Vt_Of(IxI)'!$L56</f>
        <v>0</v>
      </c>
      <c r="T56">
        <f>I!S54*'Sim_Vt_Of(IxI)'!$L56</f>
        <v>0</v>
      </c>
      <c r="U56">
        <f>I!T54*'Sim_Vt_Of(IxI)'!$L56</f>
        <v>0</v>
      </c>
      <c r="V56">
        <f>I!U54*'Sim_Vt_Of(IxI)'!$L56</f>
        <v>0</v>
      </c>
      <c r="W56">
        <f>I!V54*'Sim_Vt_Of(IxI)'!$L56</f>
        <v>0</v>
      </c>
      <c r="X56">
        <f>I!W54*'Sim_Vt_Of(IxI)'!$L56</f>
        <v>0</v>
      </c>
      <c r="Y56">
        <f>I!X54*'Sim_Vt_Of(IxI)'!$L56</f>
        <v>0</v>
      </c>
      <c r="Z56">
        <f>I!Y54*'Sim_Vt_Of(IxI)'!$L56</f>
        <v>0</v>
      </c>
      <c r="AA56">
        <f>I!Z54*'Sim_Vt_Of(IxI)'!$L56</f>
        <v>0</v>
      </c>
      <c r="AB56">
        <f>I!AA54*'Sim_Vt_Of(IxI)'!$L56</f>
        <v>0</v>
      </c>
      <c r="AC56">
        <f>I!AB54*'Sim_Vt_Of(IxI)'!$L56</f>
        <v>0</v>
      </c>
      <c r="AD56">
        <f>I!AC54*'Sim_Vt_Of(IxI)'!$L56</f>
        <v>0</v>
      </c>
      <c r="AE56">
        <f>I!AD54*'Sim_Vt_Of(IxI)'!$L56</f>
        <v>0</v>
      </c>
      <c r="AF56">
        <f>I!AE54*'Sim_Vt_Of(IxI)'!$L56</f>
        <v>0</v>
      </c>
      <c r="AG56">
        <f>I!AF54*'Sim_Vt_Of(IxI)'!$L56</f>
        <v>0</v>
      </c>
      <c r="AH56">
        <f>I!AG54*'Sim_Vt_Of(IxI)'!$L56</f>
        <v>0</v>
      </c>
      <c r="AI56">
        <f>I!AH54*'Sim_Vt_Of(IxI)'!$L56</f>
        <v>0</v>
      </c>
      <c r="AJ56">
        <f>I!AI54*'Sim_Vt_Of(IxI)'!$L56</f>
        <v>0</v>
      </c>
      <c r="AK56">
        <f>I!AJ54*'Sim_Vt_Of(IxI)'!$L56</f>
        <v>0</v>
      </c>
      <c r="AL56">
        <f>I!AK54*'Sim_Vt_Of(IxI)'!$L56</f>
        <v>0</v>
      </c>
      <c r="AM56">
        <f>I!AL54*'Sim_Vt_Of(IxI)'!$L56</f>
        <v>0</v>
      </c>
      <c r="AN56">
        <f>I!AM54*'Sim_Vt_Of(IxI)'!$L56</f>
        <v>0</v>
      </c>
      <c r="AO56">
        <f>I!AN54*'Sim_Vt_Of(IxI)'!$L56</f>
        <v>0</v>
      </c>
      <c r="AP56">
        <f>I!AO54*'Sim_Vt_Of(IxI)'!$L56</f>
        <v>0</v>
      </c>
      <c r="AQ56">
        <f>I!AP54*'Sim_Vt_Of(IxI)'!$L56</f>
        <v>0</v>
      </c>
      <c r="AR56">
        <f>I!AQ54*'Sim_Vt_Of(IxI)'!$L56</f>
        <v>0</v>
      </c>
      <c r="AS56">
        <f>I!AR54*'Sim_Vt_Of(IxI)'!$L56</f>
        <v>0</v>
      </c>
      <c r="AT56">
        <f>I!AS54*'Sim_Vt_Of(IxI)'!$L56</f>
        <v>0</v>
      </c>
      <c r="AU56">
        <f>I!AT54*'Sim_Vt_Of(IxI)'!$L56</f>
        <v>0</v>
      </c>
      <c r="AV56">
        <f>I!AU54*'Sim_Vt_Of(IxI)'!$L56</f>
        <v>0</v>
      </c>
      <c r="AW56">
        <f>I!AV54*'Sim_Vt_Of(IxI)'!$L56</f>
        <v>0</v>
      </c>
      <c r="AX56">
        <f>I!AW54*'Sim_Vt_Of(IxI)'!$L56</f>
        <v>0</v>
      </c>
      <c r="AY56">
        <f>I!AX54*'Sim_Vt_Of(IxI)'!$L56</f>
        <v>0</v>
      </c>
      <c r="AZ56">
        <f>I!AY54*'Sim_Vt_Of(IxI)'!$L56</f>
        <v>0</v>
      </c>
      <c r="BA56">
        <f>I!AZ54*'Sim_Vt_Of(IxI)'!$L56</f>
        <v>0</v>
      </c>
      <c r="BB56">
        <f>I!BA54*'Sim_Vt_Of(IxI)'!$L56</f>
        <v>0</v>
      </c>
      <c r="BC56">
        <f>I!BB54*'Sim_Vt_Of(IxI)'!$L56</f>
        <v>0</v>
      </c>
      <c r="BD56">
        <f>I!BC54*'Sim_Vt_Of(IxI)'!$L56</f>
        <v>0</v>
      </c>
      <c r="BE56">
        <f>I!BD54*'Sim_Vt_Of(IxI)'!$L56</f>
        <v>0</v>
      </c>
      <c r="BF56">
        <f>I!BE54*'Sim_Vt_Of(IxI)'!$L56</f>
        <v>0</v>
      </c>
      <c r="BG56">
        <f>I!BF54*'Sim_Vt_Of(IxI)'!$L56</f>
        <v>0</v>
      </c>
      <c r="BH56">
        <f>I!BG54*'Sim_Vt_Of(IxI)'!$L56</f>
        <v>0</v>
      </c>
      <c r="BI56">
        <f>I!BH54*'Sim_Vt_Of(IxI)'!$L56</f>
        <v>0</v>
      </c>
      <c r="BJ56">
        <f>I!BI54*'Sim_Vt_Of(IxI)'!$L56</f>
        <v>0</v>
      </c>
      <c r="BK56">
        <f>I!BJ54*'Sim_Vt_Of(IxI)'!$L56</f>
        <v>0</v>
      </c>
      <c r="BL56">
        <f>I!BK54*'Sim_Vt_Of(IxI)'!$L56</f>
        <v>0</v>
      </c>
      <c r="BM56">
        <f>I!BL54*'Sim_Vt_Of(IxI)'!$L56</f>
        <v>0</v>
      </c>
      <c r="BN56">
        <f>I!BM54*'Sim_Vt_Of(IxI)'!$L56</f>
        <v>0</v>
      </c>
      <c r="BO56">
        <f>I!BN54*'Sim_Vt_Of(IxI)'!$L56</f>
        <v>0</v>
      </c>
      <c r="BP56">
        <f>I!BO54*'Sim_Vt_Of(IxI)'!$L56</f>
        <v>0</v>
      </c>
      <c r="BQ56">
        <f>I!BP54*'Sim_Vt_Of(IxI)'!$L56</f>
        <v>0</v>
      </c>
      <c r="BR56">
        <f>I!BQ54*'Sim_Vt_Of(IxI)'!$L56</f>
        <v>0</v>
      </c>
      <c r="BS56">
        <f>I!BR54*'Sim_Vt_Of(IxI)'!$L56</f>
        <v>0</v>
      </c>
      <c r="BT56">
        <f>I!BS54*'Sim_Vt_Of(IxI)'!$L56</f>
        <v>0</v>
      </c>
      <c r="BU56">
        <f>I!BT54*'Sim_Vt_Of(IxI)'!$L56</f>
        <v>0</v>
      </c>
      <c r="BV56">
        <f>I!BU54*'Sim_Vt_Of(IxI)'!$L56</f>
        <v>0</v>
      </c>
      <c r="BW56">
        <f>I!BV54*'Sim_Vt_Of(IxI)'!$L56</f>
        <v>0</v>
      </c>
      <c r="BX56">
        <f>I!BW54*'Sim_Vt_Of(IxI)'!$L56</f>
        <v>0</v>
      </c>
      <c r="BY56">
        <f>I!BX54*'Sim_Vt_Of(IxI)'!$L56</f>
        <v>0</v>
      </c>
    </row>
    <row r="57" spans="1:77" x14ac:dyDescent="0.25">
      <c r="A57" s="105" t="s">
        <v>54</v>
      </c>
      <c r="B57">
        <f>I!A55*'Sim_Vt_Of(IxI)'!$L57</f>
        <v>0</v>
      </c>
      <c r="C57">
        <f>I!B55*'Sim_Vt_Of(IxI)'!$L57</f>
        <v>0</v>
      </c>
      <c r="D57">
        <f>I!C55*'Sim_Vt_Of(IxI)'!$L57</f>
        <v>0</v>
      </c>
      <c r="E57">
        <f>I!D55*'Sim_Vt_Of(IxI)'!$L57</f>
        <v>0</v>
      </c>
      <c r="F57">
        <f>I!E55*'Sim_Vt_Of(IxI)'!$L57</f>
        <v>0</v>
      </c>
      <c r="G57">
        <f>I!F55*'Sim_Vt_Of(IxI)'!$L57</f>
        <v>0</v>
      </c>
      <c r="H57">
        <f>I!G55*'Sim_Vt_Of(IxI)'!$L57</f>
        <v>0</v>
      </c>
      <c r="I57">
        <f>I!H55*'Sim_Vt_Of(IxI)'!$L57</f>
        <v>0</v>
      </c>
      <c r="J57">
        <f>I!I55*'Sim_Vt_Of(IxI)'!$L57</f>
        <v>0</v>
      </c>
      <c r="K57">
        <f>I!J55*'Sim_Vt_Of(IxI)'!$L57</f>
        <v>0</v>
      </c>
      <c r="L57">
        <f>I!K55*'Sim_Vt_Of(IxI)'!$L57</f>
        <v>0</v>
      </c>
      <c r="M57">
        <f>I!L55*'Sim_Vt_Of(IxI)'!$L57</f>
        <v>0</v>
      </c>
      <c r="N57">
        <f>I!M55*'Sim_Vt_Of(IxI)'!$L57</f>
        <v>0</v>
      </c>
      <c r="O57">
        <f>I!N55*'Sim_Vt_Of(IxI)'!$L57</f>
        <v>0</v>
      </c>
      <c r="P57">
        <f>I!O55*'Sim_Vt_Of(IxI)'!$L57</f>
        <v>0</v>
      </c>
      <c r="Q57">
        <f>I!P55*'Sim_Vt_Of(IxI)'!$L57</f>
        <v>0</v>
      </c>
      <c r="R57">
        <f>I!Q55*'Sim_Vt_Of(IxI)'!$L57</f>
        <v>0</v>
      </c>
      <c r="S57">
        <f>I!R55*'Sim_Vt_Of(IxI)'!$L57</f>
        <v>0</v>
      </c>
      <c r="T57">
        <f>I!S55*'Sim_Vt_Of(IxI)'!$L57</f>
        <v>0</v>
      </c>
      <c r="U57">
        <f>I!T55*'Sim_Vt_Of(IxI)'!$L57</f>
        <v>0</v>
      </c>
      <c r="V57">
        <f>I!U55*'Sim_Vt_Of(IxI)'!$L57</f>
        <v>0</v>
      </c>
      <c r="W57">
        <f>I!V55*'Sim_Vt_Of(IxI)'!$L57</f>
        <v>0</v>
      </c>
      <c r="X57">
        <f>I!W55*'Sim_Vt_Of(IxI)'!$L57</f>
        <v>0</v>
      </c>
      <c r="Y57">
        <f>I!X55*'Sim_Vt_Of(IxI)'!$L57</f>
        <v>0</v>
      </c>
      <c r="Z57">
        <f>I!Y55*'Sim_Vt_Of(IxI)'!$L57</f>
        <v>0</v>
      </c>
      <c r="AA57">
        <f>I!Z55*'Sim_Vt_Of(IxI)'!$L57</f>
        <v>0</v>
      </c>
      <c r="AB57">
        <f>I!AA55*'Sim_Vt_Of(IxI)'!$L57</f>
        <v>0</v>
      </c>
      <c r="AC57">
        <f>I!AB55*'Sim_Vt_Of(IxI)'!$L57</f>
        <v>0</v>
      </c>
      <c r="AD57">
        <f>I!AC55*'Sim_Vt_Of(IxI)'!$L57</f>
        <v>0</v>
      </c>
      <c r="AE57">
        <f>I!AD55*'Sim_Vt_Of(IxI)'!$L57</f>
        <v>0</v>
      </c>
      <c r="AF57">
        <f>I!AE55*'Sim_Vt_Of(IxI)'!$L57</f>
        <v>0</v>
      </c>
      <c r="AG57">
        <f>I!AF55*'Sim_Vt_Of(IxI)'!$L57</f>
        <v>0</v>
      </c>
      <c r="AH57">
        <f>I!AG55*'Sim_Vt_Of(IxI)'!$L57</f>
        <v>0</v>
      </c>
      <c r="AI57">
        <f>I!AH55*'Sim_Vt_Of(IxI)'!$L57</f>
        <v>0</v>
      </c>
      <c r="AJ57">
        <f>I!AI55*'Sim_Vt_Of(IxI)'!$L57</f>
        <v>0</v>
      </c>
      <c r="AK57">
        <f>I!AJ55*'Sim_Vt_Of(IxI)'!$L57</f>
        <v>0</v>
      </c>
      <c r="AL57">
        <f>I!AK55*'Sim_Vt_Of(IxI)'!$L57</f>
        <v>0</v>
      </c>
      <c r="AM57">
        <f>I!AL55*'Sim_Vt_Of(IxI)'!$L57</f>
        <v>0</v>
      </c>
      <c r="AN57">
        <f>I!AM55*'Sim_Vt_Of(IxI)'!$L57</f>
        <v>0</v>
      </c>
      <c r="AO57">
        <f>I!AN55*'Sim_Vt_Of(IxI)'!$L57</f>
        <v>0</v>
      </c>
      <c r="AP57">
        <f>I!AO55*'Sim_Vt_Of(IxI)'!$L57</f>
        <v>0</v>
      </c>
      <c r="AQ57">
        <f>I!AP55*'Sim_Vt_Of(IxI)'!$L57</f>
        <v>0</v>
      </c>
      <c r="AR57">
        <f>I!AQ55*'Sim_Vt_Of(IxI)'!$L57</f>
        <v>0</v>
      </c>
      <c r="AS57">
        <f>I!AR55*'Sim_Vt_Of(IxI)'!$L57</f>
        <v>0</v>
      </c>
      <c r="AT57">
        <f>I!AS55*'Sim_Vt_Of(IxI)'!$L57</f>
        <v>0</v>
      </c>
      <c r="AU57">
        <f>I!AT55*'Sim_Vt_Of(IxI)'!$L57</f>
        <v>0</v>
      </c>
      <c r="AV57">
        <f>I!AU55*'Sim_Vt_Of(IxI)'!$L57</f>
        <v>0</v>
      </c>
      <c r="AW57">
        <f>I!AV55*'Sim_Vt_Of(IxI)'!$L57</f>
        <v>0</v>
      </c>
      <c r="AX57">
        <f>I!AW55*'Sim_Vt_Of(IxI)'!$L57</f>
        <v>0</v>
      </c>
      <c r="AY57">
        <f>I!AX55*'Sim_Vt_Of(IxI)'!$L57</f>
        <v>0</v>
      </c>
      <c r="AZ57">
        <f>I!AY55*'Sim_Vt_Of(IxI)'!$L57</f>
        <v>0</v>
      </c>
      <c r="BA57">
        <f>I!AZ55*'Sim_Vt_Of(IxI)'!$L57</f>
        <v>0</v>
      </c>
      <c r="BB57">
        <f>I!BA55*'Sim_Vt_Of(IxI)'!$L57</f>
        <v>0</v>
      </c>
      <c r="BC57">
        <f>I!BB55*'Sim_Vt_Of(IxI)'!$L57</f>
        <v>0</v>
      </c>
      <c r="BD57">
        <f>I!BC55*'Sim_Vt_Of(IxI)'!$L57</f>
        <v>0</v>
      </c>
      <c r="BE57">
        <f>I!BD55*'Sim_Vt_Of(IxI)'!$L57</f>
        <v>0</v>
      </c>
      <c r="BF57">
        <f>I!BE55*'Sim_Vt_Of(IxI)'!$L57</f>
        <v>0</v>
      </c>
      <c r="BG57">
        <f>I!BF55*'Sim_Vt_Of(IxI)'!$L57</f>
        <v>0</v>
      </c>
      <c r="BH57">
        <f>I!BG55*'Sim_Vt_Of(IxI)'!$L57</f>
        <v>0</v>
      </c>
      <c r="BI57">
        <f>I!BH55*'Sim_Vt_Of(IxI)'!$L57</f>
        <v>0</v>
      </c>
      <c r="BJ57">
        <f>I!BI55*'Sim_Vt_Of(IxI)'!$L57</f>
        <v>0</v>
      </c>
      <c r="BK57">
        <f>I!BJ55*'Sim_Vt_Of(IxI)'!$L57</f>
        <v>0</v>
      </c>
      <c r="BL57">
        <f>I!BK55*'Sim_Vt_Of(IxI)'!$L57</f>
        <v>0</v>
      </c>
      <c r="BM57">
        <f>I!BL55*'Sim_Vt_Of(IxI)'!$L57</f>
        <v>0</v>
      </c>
      <c r="BN57">
        <f>I!BM55*'Sim_Vt_Of(IxI)'!$L57</f>
        <v>0</v>
      </c>
      <c r="BO57">
        <f>I!BN55*'Sim_Vt_Of(IxI)'!$L57</f>
        <v>0</v>
      </c>
      <c r="BP57">
        <f>I!BO55*'Sim_Vt_Of(IxI)'!$L57</f>
        <v>0</v>
      </c>
      <c r="BQ57">
        <f>I!BP55*'Sim_Vt_Of(IxI)'!$L57</f>
        <v>0</v>
      </c>
      <c r="BR57">
        <f>I!BQ55*'Sim_Vt_Of(IxI)'!$L57</f>
        <v>0</v>
      </c>
      <c r="BS57">
        <f>I!BR55*'Sim_Vt_Of(IxI)'!$L57</f>
        <v>0</v>
      </c>
      <c r="BT57">
        <f>I!BS55*'Sim_Vt_Of(IxI)'!$L57</f>
        <v>0</v>
      </c>
      <c r="BU57">
        <f>I!BT55*'Sim_Vt_Of(IxI)'!$L57</f>
        <v>0</v>
      </c>
      <c r="BV57">
        <f>I!BU55*'Sim_Vt_Of(IxI)'!$L57</f>
        <v>0</v>
      </c>
      <c r="BW57">
        <f>I!BV55*'Sim_Vt_Of(IxI)'!$L57</f>
        <v>0</v>
      </c>
      <c r="BX57">
        <f>I!BW55*'Sim_Vt_Of(IxI)'!$L57</f>
        <v>0</v>
      </c>
      <c r="BY57">
        <f>I!BX55*'Sim_Vt_Of(IxI)'!$L57</f>
        <v>0</v>
      </c>
    </row>
    <row r="58" spans="1:77" x14ac:dyDescent="0.25">
      <c r="A58" s="105" t="s">
        <v>55</v>
      </c>
      <c r="B58">
        <f>I!A56*'Sim_Vt_Of(IxI)'!$L58</f>
        <v>0</v>
      </c>
      <c r="C58">
        <f>I!B56*'Sim_Vt_Of(IxI)'!$L58</f>
        <v>0</v>
      </c>
      <c r="D58">
        <f>I!C56*'Sim_Vt_Of(IxI)'!$L58</f>
        <v>0</v>
      </c>
      <c r="E58">
        <f>I!D56*'Sim_Vt_Of(IxI)'!$L58</f>
        <v>0</v>
      </c>
      <c r="F58">
        <f>I!E56*'Sim_Vt_Of(IxI)'!$L58</f>
        <v>0</v>
      </c>
      <c r="G58">
        <f>I!F56*'Sim_Vt_Of(IxI)'!$L58</f>
        <v>0</v>
      </c>
      <c r="H58">
        <f>I!G56*'Sim_Vt_Of(IxI)'!$L58</f>
        <v>0</v>
      </c>
      <c r="I58">
        <f>I!H56*'Sim_Vt_Of(IxI)'!$L58</f>
        <v>0</v>
      </c>
      <c r="J58">
        <f>I!I56*'Sim_Vt_Of(IxI)'!$L58</f>
        <v>0</v>
      </c>
      <c r="K58">
        <f>I!J56*'Sim_Vt_Of(IxI)'!$L58</f>
        <v>0</v>
      </c>
      <c r="L58">
        <f>I!K56*'Sim_Vt_Of(IxI)'!$L58</f>
        <v>0</v>
      </c>
      <c r="M58">
        <f>I!L56*'Sim_Vt_Of(IxI)'!$L58</f>
        <v>0</v>
      </c>
      <c r="N58">
        <f>I!M56*'Sim_Vt_Of(IxI)'!$L58</f>
        <v>0</v>
      </c>
      <c r="O58">
        <f>I!N56*'Sim_Vt_Of(IxI)'!$L58</f>
        <v>0</v>
      </c>
      <c r="P58">
        <f>I!O56*'Sim_Vt_Of(IxI)'!$L58</f>
        <v>0</v>
      </c>
      <c r="Q58">
        <f>I!P56*'Sim_Vt_Of(IxI)'!$L58</f>
        <v>0</v>
      </c>
      <c r="R58">
        <f>I!Q56*'Sim_Vt_Of(IxI)'!$L58</f>
        <v>0</v>
      </c>
      <c r="S58">
        <f>I!R56*'Sim_Vt_Of(IxI)'!$L58</f>
        <v>0</v>
      </c>
      <c r="T58">
        <f>I!S56*'Sim_Vt_Of(IxI)'!$L58</f>
        <v>0</v>
      </c>
      <c r="U58">
        <f>I!T56*'Sim_Vt_Of(IxI)'!$L58</f>
        <v>0</v>
      </c>
      <c r="V58">
        <f>I!U56*'Sim_Vt_Of(IxI)'!$L58</f>
        <v>0</v>
      </c>
      <c r="W58">
        <f>I!V56*'Sim_Vt_Of(IxI)'!$L58</f>
        <v>0</v>
      </c>
      <c r="X58">
        <f>I!W56*'Sim_Vt_Of(IxI)'!$L58</f>
        <v>0</v>
      </c>
      <c r="Y58">
        <f>I!X56*'Sim_Vt_Of(IxI)'!$L58</f>
        <v>0</v>
      </c>
      <c r="Z58">
        <f>I!Y56*'Sim_Vt_Of(IxI)'!$L58</f>
        <v>0</v>
      </c>
      <c r="AA58">
        <f>I!Z56*'Sim_Vt_Of(IxI)'!$L58</f>
        <v>0</v>
      </c>
      <c r="AB58">
        <f>I!AA56*'Sim_Vt_Of(IxI)'!$L58</f>
        <v>0</v>
      </c>
      <c r="AC58">
        <f>I!AB56*'Sim_Vt_Of(IxI)'!$L58</f>
        <v>0</v>
      </c>
      <c r="AD58">
        <f>I!AC56*'Sim_Vt_Of(IxI)'!$L58</f>
        <v>0</v>
      </c>
      <c r="AE58">
        <f>I!AD56*'Sim_Vt_Of(IxI)'!$L58</f>
        <v>0</v>
      </c>
      <c r="AF58">
        <f>I!AE56*'Sim_Vt_Of(IxI)'!$L58</f>
        <v>0</v>
      </c>
      <c r="AG58">
        <f>I!AF56*'Sim_Vt_Of(IxI)'!$L58</f>
        <v>0</v>
      </c>
      <c r="AH58">
        <f>I!AG56*'Sim_Vt_Of(IxI)'!$L58</f>
        <v>0</v>
      </c>
      <c r="AI58">
        <f>I!AH56*'Sim_Vt_Of(IxI)'!$L58</f>
        <v>0</v>
      </c>
      <c r="AJ58">
        <f>I!AI56*'Sim_Vt_Of(IxI)'!$L58</f>
        <v>0</v>
      </c>
      <c r="AK58">
        <f>I!AJ56*'Sim_Vt_Of(IxI)'!$L58</f>
        <v>0</v>
      </c>
      <c r="AL58">
        <f>I!AK56*'Sim_Vt_Of(IxI)'!$L58</f>
        <v>0</v>
      </c>
      <c r="AM58">
        <f>I!AL56*'Sim_Vt_Of(IxI)'!$L58</f>
        <v>0</v>
      </c>
      <c r="AN58">
        <f>I!AM56*'Sim_Vt_Of(IxI)'!$L58</f>
        <v>0</v>
      </c>
      <c r="AO58">
        <f>I!AN56*'Sim_Vt_Of(IxI)'!$L58</f>
        <v>0</v>
      </c>
      <c r="AP58">
        <f>I!AO56*'Sim_Vt_Of(IxI)'!$L58</f>
        <v>0</v>
      </c>
      <c r="AQ58">
        <f>I!AP56*'Sim_Vt_Of(IxI)'!$L58</f>
        <v>0</v>
      </c>
      <c r="AR58">
        <f>I!AQ56*'Sim_Vt_Of(IxI)'!$L58</f>
        <v>0</v>
      </c>
      <c r="AS58">
        <f>I!AR56*'Sim_Vt_Of(IxI)'!$L58</f>
        <v>0</v>
      </c>
      <c r="AT58">
        <f>I!AS56*'Sim_Vt_Of(IxI)'!$L58</f>
        <v>0</v>
      </c>
      <c r="AU58">
        <f>I!AT56*'Sim_Vt_Of(IxI)'!$L58</f>
        <v>0</v>
      </c>
      <c r="AV58">
        <f>I!AU56*'Sim_Vt_Of(IxI)'!$L58</f>
        <v>0</v>
      </c>
      <c r="AW58">
        <f>I!AV56*'Sim_Vt_Of(IxI)'!$L58</f>
        <v>0</v>
      </c>
      <c r="AX58">
        <f>I!AW56*'Sim_Vt_Of(IxI)'!$L58</f>
        <v>0</v>
      </c>
      <c r="AY58">
        <f>I!AX56*'Sim_Vt_Of(IxI)'!$L58</f>
        <v>0</v>
      </c>
      <c r="AZ58">
        <f>I!AY56*'Sim_Vt_Of(IxI)'!$L58</f>
        <v>0</v>
      </c>
      <c r="BA58">
        <f>I!AZ56*'Sim_Vt_Of(IxI)'!$L58</f>
        <v>0</v>
      </c>
      <c r="BB58">
        <f>I!BA56*'Sim_Vt_Of(IxI)'!$L58</f>
        <v>0</v>
      </c>
      <c r="BC58">
        <f>I!BB56*'Sim_Vt_Of(IxI)'!$L58</f>
        <v>0</v>
      </c>
      <c r="BD58">
        <f>I!BC56*'Sim_Vt_Of(IxI)'!$L58</f>
        <v>0</v>
      </c>
      <c r="BE58">
        <f>I!BD56*'Sim_Vt_Of(IxI)'!$L58</f>
        <v>0</v>
      </c>
      <c r="BF58">
        <f>I!BE56*'Sim_Vt_Of(IxI)'!$L58</f>
        <v>0</v>
      </c>
      <c r="BG58">
        <f>I!BF56*'Sim_Vt_Of(IxI)'!$L58</f>
        <v>0</v>
      </c>
      <c r="BH58">
        <f>I!BG56*'Sim_Vt_Of(IxI)'!$L58</f>
        <v>0</v>
      </c>
      <c r="BI58">
        <f>I!BH56*'Sim_Vt_Of(IxI)'!$L58</f>
        <v>0</v>
      </c>
      <c r="BJ58">
        <f>I!BI56*'Sim_Vt_Of(IxI)'!$L58</f>
        <v>0</v>
      </c>
      <c r="BK58">
        <f>I!BJ56*'Sim_Vt_Of(IxI)'!$L58</f>
        <v>0</v>
      </c>
      <c r="BL58">
        <f>I!BK56*'Sim_Vt_Of(IxI)'!$L58</f>
        <v>0</v>
      </c>
      <c r="BM58">
        <f>I!BL56*'Sim_Vt_Of(IxI)'!$L58</f>
        <v>0</v>
      </c>
      <c r="BN58">
        <f>I!BM56*'Sim_Vt_Of(IxI)'!$L58</f>
        <v>0</v>
      </c>
      <c r="BO58">
        <f>I!BN56*'Sim_Vt_Of(IxI)'!$L58</f>
        <v>0</v>
      </c>
      <c r="BP58">
        <f>I!BO56*'Sim_Vt_Of(IxI)'!$L58</f>
        <v>0</v>
      </c>
      <c r="BQ58">
        <f>I!BP56*'Sim_Vt_Of(IxI)'!$L58</f>
        <v>0</v>
      </c>
      <c r="BR58">
        <f>I!BQ56*'Sim_Vt_Of(IxI)'!$L58</f>
        <v>0</v>
      </c>
      <c r="BS58">
        <f>I!BR56*'Sim_Vt_Of(IxI)'!$L58</f>
        <v>0</v>
      </c>
      <c r="BT58">
        <f>I!BS56*'Sim_Vt_Of(IxI)'!$L58</f>
        <v>0</v>
      </c>
      <c r="BU58">
        <f>I!BT56*'Sim_Vt_Of(IxI)'!$L58</f>
        <v>0</v>
      </c>
      <c r="BV58">
        <f>I!BU56*'Sim_Vt_Of(IxI)'!$L58</f>
        <v>0</v>
      </c>
      <c r="BW58">
        <f>I!BV56*'Sim_Vt_Of(IxI)'!$L58</f>
        <v>0</v>
      </c>
      <c r="BX58">
        <f>I!BW56*'Sim_Vt_Of(IxI)'!$L58</f>
        <v>0</v>
      </c>
      <c r="BY58">
        <f>I!BX56*'Sim_Vt_Of(IxI)'!$L58</f>
        <v>0</v>
      </c>
    </row>
    <row r="59" spans="1:77" x14ac:dyDescent="0.25">
      <c r="A59" s="105" t="s">
        <v>56</v>
      </c>
      <c r="B59">
        <f>I!A57*'Sim_Vt_Of(IxI)'!$L59</f>
        <v>0</v>
      </c>
      <c r="C59">
        <f>I!B57*'Sim_Vt_Of(IxI)'!$L59</f>
        <v>0</v>
      </c>
      <c r="D59">
        <f>I!C57*'Sim_Vt_Of(IxI)'!$L59</f>
        <v>0</v>
      </c>
      <c r="E59">
        <f>I!D57*'Sim_Vt_Of(IxI)'!$L59</f>
        <v>0</v>
      </c>
      <c r="F59">
        <f>I!E57*'Sim_Vt_Of(IxI)'!$L59</f>
        <v>0</v>
      </c>
      <c r="G59">
        <f>I!F57*'Sim_Vt_Of(IxI)'!$L59</f>
        <v>0</v>
      </c>
      <c r="H59">
        <f>I!G57*'Sim_Vt_Of(IxI)'!$L59</f>
        <v>0</v>
      </c>
      <c r="I59">
        <f>I!H57*'Sim_Vt_Of(IxI)'!$L59</f>
        <v>0</v>
      </c>
      <c r="J59">
        <f>I!I57*'Sim_Vt_Of(IxI)'!$L59</f>
        <v>0</v>
      </c>
      <c r="K59">
        <f>I!J57*'Sim_Vt_Of(IxI)'!$L59</f>
        <v>0</v>
      </c>
      <c r="L59">
        <f>I!K57*'Sim_Vt_Of(IxI)'!$L59</f>
        <v>0</v>
      </c>
      <c r="M59">
        <f>I!L57*'Sim_Vt_Of(IxI)'!$L59</f>
        <v>0</v>
      </c>
      <c r="N59">
        <f>I!M57*'Sim_Vt_Of(IxI)'!$L59</f>
        <v>0</v>
      </c>
      <c r="O59">
        <f>I!N57*'Sim_Vt_Of(IxI)'!$L59</f>
        <v>0</v>
      </c>
      <c r="P59">
        <f>I!O57*'Sim_Vt_Of(IxI)'!$L59</f>
        <v>0</v>
      </c>
      <c r="Q59">
        <f>I!P57*'Sim_Vt_Of(IxI)'!$L59</f>
        <v>0</v>
      </c>
      <c r="R59">
        <f>I!Q57*'Sim_Vt_Of(IxI)'!$L59</f>
        <v>0</v>
      </c>
      <c r="S59">
        <f>I!R57*'Sim_Vt_Of(IxI)'!$L59</f>
        <v>0</v>
      </c>
      <c r="T59">
        <f>I!S57*'Sim_Vt_Of(IxI)'!$L59</f>
        <v>0</v>
      </c>
      <c r="U59">
        <f>I!T57*'Sim_Vt_Of(IxI)'!$L59</f>
        <v>0</v>
      </c>
      <c r="V59">
        <f>I!U57*'Sim_Vt_Of(IxI)'!$L59</f>
        <v>0</v>
      </c>
      <c r="W59">
        <f>I!V57*'Sim_Vt_Of(IxI)'!$L59</f>
        <v>0</v>
      </c>
      <c r="X59">
        <f>I!W57*'Sim_Vt_Of(IxI)'!$L59</f>
        <v>0</v>
      </c>
      <c r="Y59">
        <f>I!X57*'Sim_Vt_Of(IxI)'!$L59</f>
        <v>0</v>
      </c>
      <c r="Z59">
        <f>I!Y57*'Sim_Vt_Of(IxI)'!$L59</f>
        <v>0</v>
      </c>
      <c r="AA59">
        <f>I!Z57*'Sim_Vt_Of(IxI)'!$L59</f>
        <v>0</v>
      </c>
      <c r="AB59">
        <f>I!AA57*'Sim_Vt_Of(IxI)'!$L59</f>
        <v>0</v>
      </c>
      <c r="AC59">
        <f>I!AB57*'Sim_Vt_Of(IxI)'!$L59</f>
        <v>0</v>
      </c>
      <c r="AD59">
        <f>I!AC57*'Sim_Vt_Of(IxI)'!$L59</f>
        <v>0</v>
      </c>
      <c r="AE59">
        <f>I!AD57*'Sim_Vt_Of(IxI)'!$L59</f>
        <v>0</v>
      </c>
      <c r="AF59">
        <f>I!AE57*'Sim_Vt_Of(IxI)'!$L59</f>
        <v>0</v>
      </c>
      <c r="AG59">
        <f>I!AF57*'Sim_Vt_Of(IxI)'!$L59</f>
        <v>0</v>
      </c>
      <c r="AH59">
        <f>I!AG57*'Sim_Vt_Of(IxI)'!$L59</f>
        <v>0</v>
      </c>
      <c r="AI59">
        <f>I!AH57*'Sim_Vt_Of(IxI)'!$L59</f>
        <v>0</v>
      </c>
      <c r="AJ59">
        <f>I!AI57*'Sim_Vt_Of(IxI)'!$L59</f>
        <v>0</v>
      </c>
      <c r="AK59">
        <f>I!AJ57*'Sim_Vt_Of(IxI)'!$L59</f>
        <v>0</v>
      </c>
      <c r="AL59">
        <f>I!AK57*'Sim_Vt_Of(IxI)'!$L59</f>
        <v>0</v>
      </c>
      <c r="AM59">
        <f>I!AL57*'Sim_Vt_Of(IxI)'!$L59</f>
        <v>0</v>
      </c>
      <c r="AN59">
        <f>I!AM57*'Sim_Vt_Of(IxI)'!$L59</f>
        <v>0</v>
      </c>
      <c r="AO59">
        <f>I!AN57*'Sim_Vt_Of(IxI)'!$L59</f>
        <v>0</v>
      </c>
      <c r="AP59">
        <f>I!AO57*'Sim_Vt_Of(IxI)'!$L59</f>
        <v>0</v>
      </c>
      <c r="AQ59">
        <f>I!AP57*'Sim_Vt_Of(IxI)'!$L59</f>
        <v>0</v>
      </c>
      <c r="AR59">
        <f>I!AQ57*'Sim_Vt_Of(IxI)'!$L59</f>
        <v>0</v>
      </c>
      <c r="AS59">
        <f>I!AR57*'Sim_Vt_Of(IxI)'!$L59</f>
        <v>0</v>
      </c>
      <c r="AT59">
        <f>I!AS57*'Sim_Vt_Of(IxI)'!$L59</f>
        <v>0</v>
      </c>
      <c r="AU59">
        <f>I!AT57*'Sim_Vt_Of(IxI)'!$L59</f>
        <v>0</v>
      </c>
      <c r="AV59">
        <f>I!AU57*'Sim_Vt_Of(IxI)'!$L59</f>
        <v>0</v>
      </c>
      <c r="AW59">
        <f>I!AV57*'Sim_Vt_Of(IxI)'!$L59</f>
        <v>0</v>
      </c>
      <c r="AX59">
        <f>I!AW57*'Sim_Vt_Of(IxI)'!$L59</f>
        <v>0</v>
      </c>
      <c r="AY59">
        <f>I!AX57*'Sim_Vt_Of(IxI)'!$L59</f>
        <v>0</v>
      </c>
      <c r="AZ59">
        <f>I!AY57*'Sim_Vt_Of(IxI)'!$L59</f>
        <v>0</v>
      </c>
      <c r="BA59">
        <f>I!AZ57*'Sim_Vt_Of(IxI)'!$L59</f>
        <v>0</v>
      </c>
      <c r="BB59">
        <f>I!BA57*'Sim_Vt_Of(IxI)'!$L59</f>
        <v>0</v>
      </c>
      <c r="BC59">
        <f>I!BB57*'Sim_Vt_Of(IxI)'!$L59</f>
        <v>0</v>
      </c>
      <c r="BD59">
        <f>I!BC57*'Sim_Vt_Of(IxI)'!$L59</f>
        <v>0</v>
      </c>
      <c r="BE59">
        <f>I!BD57*'Sim_Vt_Of(IxI)'!$L59</f>
        <v>0</v>
      </c>
      <c r="BF59">
        <f>I!BE57*'Sim_Vt_Of(IxI)'!$L59</f>
        <v>0</v>
      </c>
      <c r="BG59">
        <f>I!BF57*'Sim_Vt_Of(IxI)'!$L59</f>
        <v>0</v>
      </c>
      <c r="BH59">
        <f>I!BG57*'Sim_Vt_Of(IxI)'!$L59</f>
        <v>0</v>
      </c>
      <c r="BI59">
        <f>I!BH57*'Sim_Vt_Of(IxI)'!$L59</f>
        <v>0</v>
      </c>
      <c r="BJ59">
        <f>I!BI57*'Sim_Vt_Of(IxI)'!$L59</f>
        <v>0</v>
      </c>
      <c r="BK59">
        <f>I!BJ57*'Sim_Vt_Of(IxI)'!$L59</f>
        <v>0</v>
      </c>
      <c r="BL59">
        <f>I!BK57*'Sim_Vt_Of(IxI)'!$L59</f>
        <v>0</v>
      </c>
      <c r="BM59">
        <f>I!BL57*'Sim_Vt_Of(IxI)'!$L59</f>
        <v>0</v>
      </c>
      <c r="BN59">
        <f>I!BM57*'Sim_Vt_Of(IxI)'!$L59</f>
        <v>0</v>
      </c>
      <c r="BO59">
        <f>I!BN57*'Sim_Vt_Of(IxI)'!$L59</f>
        <v>0</v>
      </c>
      <c r="BP59">
        <f>I!BO57*'Sim_Vt_Of(IxI)'!$L59</f>
        <v>0</v>
      </c>
      <c r="BQ59">
        <f>I!BP57*'Sim_Vt_Of(IxI)'!$L59</f>
        <v>0</v>
      </c>
      <c r="BR59">
        <f>I!BQ57*'Sim_Vt_Of(IxI)'!$L59</f>
        <v>0</v>
      </c>
      <c r="BS59">
        <f>I!BR57*'Sim_Vt_Of(IxI)'!$L59</f>
        <v>0</v>
      </c>
      <c r="BT59">
        <f>I!BS57*'Sim_Vt_Of(IxI)'!$L59</f>
        <v>0</v>
      </c>
      <c r="BU59">
        <f>I!BT57*'Sim_Vt_Of(IxI)'!$L59</f>
        <v>0</v>
      </c>
      <c r="BV59">
        <f>I!BU57*'Sim_Vt_Of(IxI)'!$L59</f>
        <v>0</v>
      </c>
      <c r="BW59">
        <f>I!BV57*'Sim_Vt_Of(IxI)'!$L59</f>
        <v>0</v>
      </c>
      <c r="BX59">
        <f>I!BW57*'Sim_Vt_Of(IxI)'!$L59</f>
        <v>0</v>
      </c>
      <c r="BY59">
        <f>I!BX57*'Sim_Vt_Of(IxI)'!$L59</f>
        <v>0</v>
      </c>
    </row>
    <row r="60" spans="1:77" x14ac:dyDescent="0.25">
      <c r="A60" s="105" t="s">
        <v>57</v>
      </c>
      <c r="B60">
        <f>I!A58*'Sim_Vt_Of(IxI)'!$L60</f>
        <v>0</v>
      </c>
      <c r="C60">
        <f>I!B58*'Sim_Vt_Of(IxI)'!$L60</f>
        <v>0</v>
      </c>
      <c r="D60">
        <f>I!C58*'Sim_Vt_Of(IxI)'!$L60</f>
        <v>0</v>
      </c>
      <c r="E60">
        <f>I!D58*'Sim_Vt_Of(IxI)'!$L60</f>
        <v>0</v>
      </c>
      <c r="F60">
        <f>I!E58*'Sim_Vt_Of(IxI)'!$L60</f>
        <v>0</v>
      </c>
      <c r="G60">
        <f>I!F58*'Sim_Vt_Of(IxI)'!$L60</f>
        <v>0</v>
      </c>
      <c r="H60">
        <f>I!G58*'Sim_Vt_Of(IxI)'!$L60</f>
        <v>0</v>
      </c>
      <c r="I60">
        <f>I!H58*'Sim_Vt_Of(IxI)'!$L60</f>
        <v>0</v>
      </c>
      <c r="J60">
        <f>I!I58*'Sim_Vt_Of(IxI)'!$L60</f>
        <v>0</v>
      </c>
      <c r="K60">
        <f>I!J58*'Sim_Vt_Of(IxI)'!$L60</f>
        <v>0</v>
      </c>
      <c r="L60">
        <f>I!K58*'Sim_Vt_Of(IxI)'!$L60</f>
        <v>0</v>
      </c>
      <c r="M60">
        <f>I!L58*'Sim_Vt_Of(IxI)'!$L60</f>
        <v>0</v>
      </c>
      <c r="N60">
        <f>I!M58*'Sim_Vt_Of(IxI)'!$L60</f>
        <v>0</v>
      </c>
      <c r="O60">
        <f>I!N58*'Sim_Vt_Of(IxI)'!$L60</f>
        <v>0</v>
      </c>
      <c r="P60">
        <f>I!O58*'Sim_Vt_Of(IxI)'!$L60</f>
        <v>0</v>
      </c>
      <c r="Q60">
        <f>I!P58*'Sim_Vt_Of(IxI)'!$L60</f>
        <v>0</v>
      </c>
      <c r="R60">
        <f>I!Q58*'Sim_Vt_Of(IxI)'!$L60</f>
        <v>0</v>
      </c>
      <c r="S60">
        <f>I!R58*'Sim_Vt_Of(IxI)'!$L60</f>
        <v>0</v>
      </c>
      <c r="T60">
        <f>I!S58*'Sim_Vt_Of(IxI)'!$L60</f>
        <v>0</v>
      </c>
      <c r="U60">
        <f>I!T58*'Sim_Vt_Of(IxI)'!$L60</f>
        <v>0</v>
      </c>
      <c r="V60">
        <f>I!U58*'Sim_Vt_Of(IxI)'!$L60</f>
        <v>0</v>
      </c>
      <c r="W60">
        <f>I!V58*'Sim_Vt_Of(IxI)'!$L60</f>
        <v>0</v>
      </c>
      <c r="X60">
        <f>I!W58*'Sim_Vt_Of(IxI)'!$L60</f>
        <v>0</v>
      </c>
      <c r="Y60">
        <f>I!X58*'Sim_Vt_Of(IxI)'!$L60</f>
        <v>0</v>
      </c>
      <c r="Z60">
        <f>I!Y58*'Sim_Vt_Of(IxI)'!$L60</f>
        <v>0</v>
      </c>
      <c r="AA60">
        <f>I!Z58*'Sim_Vt_Of(IxI)'!$L60</f>
        <v>0</v>
      </c>
      <c r="AB60">
        <f>I!AA58*'Sim_Vt_Of(IxI)'!$L60</f>
        <v>0</v>
      </c>
      <c r="AC60">
        <f>I!AB58*'Sim_Vt_Of(IxI)'!$L60</f>
        <v>0</v>
      </c>
      <c r="AD60">
        <f>I!AC58*'Sim_Vt_Of(IxI)'!$L60</f>
        <v>0</v>
      </c>
      <c r="AE60">
        <f>I!AD58*'Sim_Vt_Of(IxI)'!$L60</f>
        <v>0</v>
      </c>
      <c r="AF60">
        <f>I!AE58*'Sim_Vt_Of(IxI)'!$L60</f>
        <v>0</v>
      </c>
      <c r="AG60">
        <f>I!AF58*'Sim_Vt_Of(IxI)'!$L60</f>
        <v>0</v>
      </c>
      <c r="AH60">
        <f>I!AG58*'Sim_Vt_Of(IxI)'!$L60</f>
        <v>0</v>
      </c>
      <c r="AI60">
        <f>I!AH58*'Sim_Vt_Of(IxI)'!$L60</f>
        <v>0</v>
      </c>
      <c r="AJ60">
        <f>I!AI58*'Sim_Vt_Of(IxI)'!$L60</f>
        <v>0</v>
      </c>
      <c r="AK60">
        <f>I!AJ58*'Sim_Vt_Of(IxI)'!$L60</f>
        <v>0</v>
      </c>
      <c r="AL60">
        <f>I!AK58*'Sim_Vt_Of(IxI)'!$L60</f>
        <v>0</v>
      </c>
      <c r="AM60">
        <f>I!AL58*'Sim_Vt_Of(IxI)'!$L60</f>
        <v>0</v>
      </c>
      <c r="AN60">
        <f>I!AM58*'Sim_Vt_Of(IxI)'!$L60</f>
        <v>0</v>
      </c>
      <c r="AO60">
        <f>I!AN58*'Sim_Vt_Of(IxI)'!$L60</f>
        <v>0</v>
      </c>
      <c r="AP60">
        <f>I!AO58*'Sim_Vt_Of(IxI)'!$L60</f>
        <v>0</v>
      </c>
      <c r="AQ60">
        <f>I!AP58*'Sim_Vt_Of(IxI)'!$L60</f>
        <v>0</v>
      </c>
      <c r="AR60">
        <f>I!AQ58*'Sim_Vt_Of(IxI)'!$L60</f>
        <v>0</v>
      </c>
      <c r="AS60">
        <f>I!AR58*'Sim_Vt_Of(IxI)'!$L60</f>
        <v>0</v>
      </c>
      <c r="AT60">
        <f>I!AS58*'Sim_Vt_Of(IxI)'!$L60</f>
        <v>0</v>
      </c>
      <c r="AU60">
        <f>I!AT58*'Sim_Vt_Of(IxI)'!$L60</f>
        <v>0</v>
      </c>
      <c r="AV60">
        <f>I!AU58*'Sim_Vt_Of(IxI)'!$L60</f>
        <v>0</v>
      </c>
      <c r="AW60">
        <f>I!AV58*'Sim_Vt_Of(IxI)'!$L60</f>
        <v>0</v>
      </c>
      <c r="AX60">
        <f>I!AW58*'Sim_Vt_Of(IxI)'!$L60</f>
        <v>0</v>
      </c>
      <c r="AY60">
        <f>I!AX58*'Sim_Vt_Of(IxI)'!$L60</f>
        <v>0</v>
      </c>
      <c r="AZ60">
        <f>I!AY58*'Sim_Vt_Of(IxI)'!$L60</f>
        <v>0</v>
      </c>
      <c r="BA60">
        <f>I!AZ58*'Sim_Vt_Of(IxI)'!$L60</f>
        <v>0</v>
      </c>
      <c r="BB60">
        <f>I!BA58*'Sim_Vt_Of(IxI)'!$L60</f>
        <v>0</v>
      </c>
      <c r="BC60">
        <f>I!BB58*'Sim_Vt_Of(IxI)'!$L60</f>
        <v>0</v>
      </c>
      <c r="BD60">
        <f>I!BC58*'Sim_Vt_Of(IxI)'!$L60</f>
        <v>0</v>
      </c>
      <c r="BE60">
        <f>I!BD58*'Sim_Vt_Of(IxI)'!$L60</f>
        <v>0</v>
      </c>
      <c r="BF60">
        <f>I!BE58*'Sim_Vt_Of(IxI)'!$L60</f>
        <v>0</v>
      </c>
      <c r="BG60">
        <f>I!BF58*'Sim_Vt_Of(IxI)'!$L60</f>
        <v>0</v>
      </c>
      <c r="BH60">
        <f>I!BG58*'Sim_Vt_Of(IxI)'!$L60</f>
        <v>0</v>
      </c>
      <c r="BI60">
        <f>I!BH58*'Sim_Vt_Of(IxI)'!$L60</f>
        <v>0</v>
      </c>
      <c r="BJ60">
        <f>I!BI58*'Sim_Vt_Of(IxI)'!$L60</f>
        <v>0</v>
      </c>
      <c r="BK60">
        <f>I!BJ58*'Sim_Vt_Of(IxI)'!$L60</f>
        <v>0</v>
      </c>
      <c r="BL60">
        <f>I!BK58*'Sim_Vt_Of(IxI)'!$L60</f>
        <v>0</v>
      </c>
      <c r="BM60">
        <f>I!BL58*'Sim_Vt_Of(IxI)'!$L60</f>
        <v>0</v>
      </c>
      <c r="BN60">
        <f>I!BM58*'Sim_Vt_Of(IxI)'!$L60</f>
        <v>0</v>
      </c>
      <c r="BO60">
        <f>I!BN58*'Sim_Vt_Of(IxI)'!$L60</f>
        <v>0</v>
      </c>
      <c r="BP60">
        <f>I!BO58*'Sim_Vt_Of(IxI)'!$L60</f>
        <v>0</v>
      </c>
      <c r="BQ60">
        <f>I!BP58*'Sim_Vt_Of(IxI)'!$L60</f>
        <v>0</v>
      </c>
      <c r="BR60">
        <f>I!BQ58*'Sim_Vt_Of(IxI)'!$L60</f>
        <v>0</v>
      </c>
      <c r="BS60">
        <f>I!BR58*'Sim_Vt_Of(IxI)'!$L60</f>
        <v>0</v>
      </c>
      <c r="BT60">
        <f>I!BS58*'Sim_Vt_Of(IxI)'!$L60</f>
        <v>0</v>
      </c>
      <c r="BU60">
        <f>I!BT58*'Sim_Vt_Of(IxI)'!$L60</f>
        <v>0</v>
      </c>
      <c r="BV60">
        <f>I!BU58*'Sim_Vt_Of(IxI)'!$L60</f>
        <v>0</v>
      </c>
      <c r="BW60">
        <f>I!BV58*'Sim_Vt_Of(IxI)'!$L60</f>
        <v>0</v>
      </c>
      <c r="BX60">
        <f>I!BW58*'Sim_Vt_Of(IxI)'!$L60</f>
        <v>0</v>
      </c>
      <c r="BY60">
        <f>I!BX58*'Sim_Vt_Of(IxI)'!$L60</f>
        <v>0</v>
      </c>
    </row>
    <row r="61" spans="1:77" x14ac:dyDescent="0.25">
      <c r="A61" s="105" t="s">
        <v>58</v>
      </c>
      <c r="B61">
        <f>I!A59*'Sim_Vt_Of(IxI)'!$L61</f>
        <v>0</v>
      </c>
      <c r="C61">
        <f>I!B59*'Sim_Vt_Of(IxI)'!$L61</f>
        <v>0</v>
      </c>
      <c r="D61">
        <f>I!C59*'Sim_Vt_Of(IxI)'!$L61</f>
        <v>0</v>
      </c>
      <c r="E61">
        <f>I!D59*'Sim_Vt_Of(IxI)'!$L61</f>
        <v>0</v>
      </c>
      <c r="F61">
        <f>I!E59*'Sim_Vt_Of(IxI)'!$L61</f>
        <v>0</v>
      </c>
      <c r="G61">
        <f>I!F59*'Sim_Vt_Of(IxI)'!$L61</f>
        <v>0</v>
      </c>
      <c r="H61">
        <f>I!G59*'Sim_Vt_Of(IxI)'!$L61</f>
        <v>0</v>
      </c>
      <c r="I61">
        <f>I!H59*'Sim_Vt_Of(IxI)'!$L61</f>
        <v>0</v>
      </c>
      <c r="J61">
        <f>I!I59*'Sim_Vt_Of(IxI)'!$L61</f>
        <v>0</v>
      </c>
      <c r="K61">
        <f>I!J59*'Sim_Vt_Of(IxI)'!$L61</f>
        <v>0</v>
      </c>
      <c r="L61">
        <f>I!K59*'Sim_Vt_Of(IxI)'!$L61</f>
        <v>0</v>
      </c>
      <c r="M61">
        <f>I!L59*'Sim_Vt_Of(IxI)'!$L61</f>
        <v>0</v>
      </c>
      <c r="N61">
        <f>I!M59*'Sim_Vt_Of(IxI)'!$L61</f>
        <v>0</v>
      </c>
      <c r="O61">
        <f>I!N59*'Sim_Vt_Of(IxI)'!$L61</f>
        <v>0</v>
      </c>
      <c r="P61">
        <f>I!O59*'Sim_Vt_Of(IxI)'!$L61</f>
        <v>0</v>
      </c>
      <c r="Q61">
        <f>I!P59*'Sim_Vt_Of(IxI)'!$L61</f>
        <v>0</v>
      </c>
      <c r="R61">
        <f>I!Q59*'Sim_Vt_Of(IxI)'!$L61</f>
        <v>0</v>
      </c>
      <c r="S61">
        <f>I!R59*'Sim_Vt_Of(IxI)'!$L61</f>
        <v>0</v>
      </c>
      <c r="T61">
        <f>I!S59*'Sim_Vt_Of(IxI)'!$L61</f>
        <v>0</v>
      </c>
      <c r="U61">
        <f>I!T59*'Sim_Vt_Of(IxI)'!$L61</f>
        <v>0</v>
      </c>
      <c r="V61">
        <f>I!U59*'Sim_Vt_Of(IxI)'!$L61</f>
        <v>0</v>
      </c>
      <c r="W61">
        <f>I!V59*'Sim_Vt_Of(IxI)'!$L61</f>
        <v>0</v>
      </c>
      <c r="X61">
        <f>I!W59*'Sim_Vt_Of(IxI)'!$L61</f>
        <v>0</v>
      </c>
      <c r="Y61">
        <f>I!X59*'Sim_Vt_Of(IxI)'!$L61</f>
        <v>0</v>
      </c>
      <c r="Z61">
        <f>I!Y59*'Sim_Vt_Of(IxI)'!$L61</f>
        <v>0</v>
      </c>
      <c r="AA61">
        <f>I!Z59*'Sim_Vt_Of(IxI)'!$L61</f>
        <v>0</v>
      </c>
      <c r="AB61">
        <f>I!AA59*'Sim_Vt_Of(IxI)'!$L61</f>
        <v>0</v>
      </c>
      <c r="AC61">
        <f>I!AB59*'Sim_Vt_Of(IxI)'!$L61</f>
        <v>0</v>
      </c>
      <c r="AD61">
        <f>I!AC59*'Sim_Vt_Of(IxI)'!$L61</f>
        <v>0</v>
      </c>
      <c r="AE61">
        <f>I!AD59*'Sim_Vt_Of(IxI)'!$L61</f>
        <v>0</v>
      </c>
      <c r="AF61">
        <f>I!AE59*'Sim_Vt_Of(IxI)'!$L61</f>
        <v>0</v>
      </c>
      <c r="AG61">
        <f>I!AF59*'Sim_Vt_Of(IxI)'!$L61</f>
        <v>0</v>
      </c>
      <c r="AH61">
        <f>I!AG59*'Sim_Vt_Of(IxI)'!$L61</f>
        <v>0</v>
      </c>
      <c r="AI61">
        <f>I!AH59*'Sim_Vt_Of(IxI)'!$L61</f>
        <v>0</v>
      </c>
      <c r="AJ61">
        <f>I!AI59*'Sim_Vt_Of(IxI)'!$L61</f>
        <v>0</v>
      </c>
      <c r="AK61">
        <f>I!AJ59*'Sim_Vt_Of(IxI)'!$L61</f>
        <v>0</v>
      </c>
      <c r="AL61">
        <f>I!AK59*'Sim_Vt_Of(IxI)'!$L61</f>
        <v>0</v>
      </c>
      <c r="AM61">
        <f>I!AL59*'Sim_Vt_Of(IxI)'!$L61</f>
        <v>0</v>
      </c>
      <c r="AN61">
        <f>I!AM59*'Sim_Vt_Of(IxI)'!$L61</f>
        <v>0</v>
      </c>
      <c r="AO61">
        <f>I!AN59*'Sim_Vt_Of(IxI)'!$L61</f>
        <v>0</v>
      </c>
      <c r="AP61">
        <f>I!AO59*'Sim_Vt_Of(IxI)'!$L61</f>
        <v>0</v>
      </c>
      <c r="AQ61">
        <f>I!AP59*'Sim_Vt_Of(IxI)'!$L61</f>
        <v>0</v>
      </c>
      <c r="AR61">
        <f>I!AQ59*'Sim_Vt_Of(IxI)'!$L61</f>
        <v>0</v>
      </c>
      <c r="AS61">
        <f>I!AR59*'Sim_Vt_Of(IxI)'!$L61</f>
        <v>0</v>
      </c>
      <c r="AT61">
        <f>I!AS59*'Sim_Vt_Of(IxI)'!$L61</f>
        <v>0</v>
      </c>
      <c r="AU61">
        <f>I!AT59*'Sim_Vt_Of(IxI)'!$L61</f>
        <v>0</v>
      </c>
      <c r="AV61">
        <f>I!AU59*'Sim_Vt_Of(IxI)'!$L61</f>
        <v>0</v>
      </c>
      <c r="AW61">
        <f>I!AV59*'Sim_Vt_Of(IxI)'!$L61</f>
        <v>0</v>
      </c>
      <c r="AX61">
        <f>I!AW59*'Sim_Vt_Of(IxI)'!$L61</f>
        <v>0</v>
      </c>
      <c r="AY61">
        <f>I!AX59*'Sim_Vt_Of(IxI)'!$L61</f>
        <v>0</v>
      </c>
      <c r="AZ61">
        <f>I!AY59*'Sim_Vt_Of(IxI)'!$L61</f>
        <v>0</v>
      </c>
      <c r="BA61">
        <f>I!AZ59*'Sim_Vt_Of(IxI)'!$L61</f>
        <v>0</v>
      </c>
      <c r="BB61">
        <f>I!BA59*'Sim_Vt_Of(IxI)'!$L61</f>
        <v>0</v>
      </c>
      <c r="BC61">
        <f>I!BB59*'Sim_Vt_Of(IxI)'!$L61</f>
        <v>0</v>
      </c>
      <c r="BD61">
        <f>I!BC59*'Sim_Vt_Of(IxI)'!$L61</f>
        <v>0</v>
      </c>
      <c r="BE61">
        <f>I!BD59*'Sim_Vt_Of(IxI)'!$L61</f>
        <v>0</v>
      </c>
      <c r="BF61">
        <f>I!BE59*'Sim_Vt_Of(IxI)'!$L61</f>
        <v>0</v>
      </c>
      <c r="BG61">
        <f>I!BF59*'Sim_Vt_Of(IxI)'!$L61</f>
        <v>0</v>
      </c>
      <c r="BH61">
        <f>I!BG59*'Sim_Vt_Of(IxI)'!$L61</f>
        <v>0</v>
      </c>
      <c r="BI61">
        <f>I!BH59*'Sim_Vt_Of(IxI)'!$L61</f>
        <v>0</v>
      </c>
      <c r="BJ61">
        <f>I!BI59*'Sim_Vt_Of(IxI)'!$L61</f>
        <v>0</v>
      </c>
      <c r="BK61">
        <f>I!BJ59*'Sim_Vt_Of(IxI)'!$L61</f>
        <v>0</v>
      </c>
      <c r="BL61">
        <f>I!BK59*'Sim_Vt_Of(IxI)'!$L61</f>
        <v>0</v>
      </c>
      <c r="BM61">
        <f>I!BL59*'Sim_Vt_Of(IxI)'!$L61</f>
        <v>0</v>
      </c>
      <c r="BN61">
        <f>I!BM59*'Sim_Vt_Of(IxI)'!$L61</f>
        <v>0</v>
      </c>
      <c r="BO61">
        <f>I!BN59*'Sim_Vt_Of(IxI)'!$L61</f>
        <v>0</v>
      </c>
      <c r="BP61">
        <f>I!BO59*'Sim_Vt_Of(IxI)'!$L61</f>
        <v>0</v>
      </c>
      <c r="BQ61">
        <f>I!BP59*'Sim_Vt_Of(IxI)'!$L61</f>
        <v>0</v>
      </c>
      <c r="BR61">
        <f>I!BQ59*'Sim_Vt_Of(IxI)'!$L61</f>
        <v>0</v>
      </c>
      <c r="BS61">
        <f>I!BR59*'Sim_Vt_Of(IxI)'!$L61</f>
        <v>0</v>
      </c>
      <c r="BT61">
        <f>I!BS59*'Sim_Vt_Of(IxI)'!$L61</f>
        <v>0</v>
      </c>
      <c r="BU61">
        <f>I!BT59*'Sim_Vt_Of(IxI)'!$L61</f>
        <v>0</v>
      </c>
      <c r="BV61">
        <f>I!BU59*'Sim_Vt_Of(IxI)'!$L61</f>
        <v>0</v>
      </c>
      <c r="BW61">
        <f>I!BV59*'Sim_Vt_Of(IxI)'!$L61</f>
        <v>0</v>
      </c>
      <c r="BX61">
        <f>I!BW59*'Sim_Vt_Of(IxI)'!$L61</f>
        <v>0</v>
      </c>
      <c r="BY61">
        <f>I!BX59*'Sim_Vt_Of(IxI)'!$L61</f>
        <v>0</v>
      </c>
    </row>
    <row r="62" spans="1:77" x14ac:dyDescent="0.25">
      <c r="A62" s="105" t="s">
        <v>59</v>
      </c>
      <c r="B62">
        <f>I!A60*'Sim_Vt_Of(IxI)'!$L62</f>
        <v>0</v>
      </c>
      <c r="C62">
        <f>I!B60*'Sim_Vt_Of(IxI)'!$L62</f>
        <v>0</v>
      </c>
      <c r="D62">
        <f>I!C60*'Sim_Vt_Of(IxI)'!$L62</f>
        <v>0</v>
      </c>
      <c r="E62">
        <f>I!D60*'Sim_Vt_Of(IxI)'!$L62</f>
        <v>0</v>
      </c>
      <c r="F62">
        <f>I!E60*'Sim_Vt_Of(IxI)'!$L62</f>
        <v>0</v>
      </c>
      <c r="G62">
        <f>I!F60*'Sim_Vt_Of(IxI)'!$L62</f>
        <v>0</v>
      </c>
      <c r="H62">
        <f>I!G60*'Sim_Vt_Of(IxI)'!$L62</f>
        <v>0</v>
      </c>
      <c r="I62">
        <f>I!H60*'Sim_Vt_Of(IxI)'!$L62</f>
        <v>0</v>
      </c>
      <c r="J62">
        <f>I!I60*'Sim_Vt_Of(IxI)'!$L62</f>
        <v>0</v>
      </c>
      <c r="K62">
        <f>I!J60*'Sim_Vt_Of(IxI)'!$L62</f>
        <v>0</v>
      </c>
      <c r="L62">
        <f>I!K60*'Sim_Vt_Of(IxI)'!$L62</f>
        <v>0</v>
      </c>
      <c r="M62">
        <f>I!L60*'Sim_Vt_Of(IxI)'!$L62</f>
        <v>0</v>
      </c>
      <c r="N62">
        <f>I!M60*'Sim_Vt_Of(IxI)'!$L62</f>
        <v>0</v>
      </c>
      <c r="O62">
        <f>I!N60*'Sim_Vt_Of(IxI)'!$L62</f>
        <v>0</v>
      </c>
      <c r="P62">
        <f>I!O60*'Sim_Vt_Of(IxI)'!$L62</f>
        <v>0</v>
      </c>
      <c r="Q62">
        <f>I!P60*'Sim_Vt_Of(IxI)'!$L62</f>
        <v>0</v>
      </c>
      <c r="R62">
        <f>I!Q60*'Sim_Vt_Of(IxI)'!$L62</f>
        <v>0</v>
      </c>
      <c r="S62">
        <f>I!R60*'Sim_Vt_Of(IxI)'!$L62</f>
        <v>0</v>
      </c>
      <c r="T62">
        <f>I!S60*'Sim_Vt_Of(IxI)'!$L62</f>
        <v>0</v>
      </c>
      <c r="U62">
        <f>I!T60*'Sim_Vt_Of(IxI)'!$L62</f>
        <v>0</v>
      </c>
      <c r="V62">
        <f>I!U60*'Sim_Vt_Of(IxI)'!$L62</f>
        <v>0</v>
      </c>
      <c r="W62">
        <f>I!V60*'Sim_Vt_Of(IxI)'!$L62</f>
        <v>0</v>
      </c>
      <c r="X62">
        <f>I!W60*'Sim_Vt_Of(IxI)'!$L62</f>
        <v>0</v>
      </c>
      <c r="Y62">
        <f>I!X60*'Sim_Vt_Of(IxI)'!$L62</f>
        <v>0</v>
      </c>
      <c r="Z62">
        <f>I!Y60*'Sim_Vt_Of(IxI)'!$L62</f>
        <v>0</v>
      </c>
      <c r="AA62">
        <f>I!Z60*'Sim_Vt_Of(IxI)'!$L62</f>
        <v>0</v>
      </c>
      <c r="AB62">
        <f>I!AA60*'Sim_Vt_Of(IxI)'!$L62</f>
        <v>0</v>
      </c>
      <c r="AC62">
        <f>I!AB60*'Sim_Vt_Of(IxI)'!$L62</f>
        <v>0</v>
      </c>
      <c r="AD62">
        <f>I!AC60*'Sim_Vt_Of(IxI)'!$L62</f>
        <v>0</v>
      </c>
      <c r="AE62">
        <f>I!AD60*'Sim_Vt_Of(IxI)'!$L62</f>
        <v>0</v>
      </c>
      <c r="AF62">
        <f>I!AE60*'Sim_Vt_Of(IxI)'!$L62</f>
        <v>0</v>
      </c>
      <c r="AG62">
        <f>I!AF60*'Sim_Vt_Of(IxI)'!$L62</f>
        <v>0</v>
      </c>
      <c r="AH62">
        <f>I!AG60*'Sim_Vt_Of(IxI)'!$L62</f>
        <v>0</v>
      </c>
      <c r="AI62">
        <f>I!AH60*'Sim_Vt_Of(IxI)'!$L62</f>
        <v>0</v>
      </c>
      <c r="AJ62">
        <f>I!AI60*'Sim_Vt_Of(IxI)'!$L62</f>
        <v>0</v>
      </c>
      <c r="AK62">
        <f>I!AJ60*'Sim_Vt_Of(IxI)'!$L62</f>
        <v>0</v>
      </c>
      <c r="AL62">
        <f>I!AK60*'Sim_Vt_Of(IxI)'!$L62</f>
        <v>0</v>
      </c>
      <c r="AM62">
        <f>I!AL60*'Sim_Vt_Of(IxI)'!$L62</f>
        <v>0</v>
      </c>
      <c r="AN62">
        <f>I!AM60*'Sim_Vt_Of(IxI)'!$L62</f>
        <v>0</v>
      </c>
      <c r="AO62">
        <f>I!AN60*'Sim_Vt_Of(IxI)'!$L62</f>
        <v>0</v>
      </c>
      <c r="AP62">
        <f>I!AO60*'Sim_Vt_Of(IxI)'!$L62</f>
        <v>0</v>
      </c>
      <c r="AQ62">
        <f>I!AP60*'Sim_Vt_Of(IxI)'!$L62</f>
        <v>0</v>
      </c>
      <c r="AR62">
        <f>I!AQ60*'Sim_Vt_Of(IxI)'!$L62</f>
        <v>0</v>
      </c>
      <c r="AS62">
        <f>I!AR60*'Sim_Vt_Of(IxI)'!$L62</f>
        <v>0</v>
      </c>
      <c r="AT62">
        <f>I!AS60*'Sim_Vt_Of(IxI)'!$L62</f>
        <v>0</v>
      </c>
      <c r="AU62">
        <f>I!AT60*'Sim_Vt_Of(IxI)'!$L62</f>
        <v>0</v>
      </c>
      <c r="AV62">
        <f>I!AU60*'Sim_Vt_Of(IxI)'!$L62</f>
        <v>0</v>
      </c>
      <c r="AW62">
        <f>I!AV60*'Sim_Vt_Of(IxI)'!$L62</f>
        <v>0</v>
      </c>
      <c r="AX62">
        <f>I!AW60*'Sim_Vt_Of(IxI)'!$L62</f>
        <v>0</v>
      </c>
      <c r="AY62">
        <f>I!AX60*'Sim_Vt_Of(IxI)'!$L62</f>
        <v>0</v>
      </c>
      <c r="AZ62">
        <f>I!AY60*'Sim_Vt_Of(IxI)'!$L62</f>
        <v>0</v>
      </c>
      <c r="BA62">
        <f>I!AZ60*'Sim_Vt_Of(IxI)'!$L62</f>
        <v>0</v>
      </c>
      <c r="BB62">
        <f>I!BA60*'Sim_Vt_Of(IxI)'!$L62</f>
        <v>0</v>
      </c>
      <c r="BC62">
        <f>I!BB60*'Sim_Vt_Of(IxI)'!$L62</f>
        <v>0</v>
      </c>
      <c r="BD62">
        <f>I!BC60*'Sim_Vt_Of(IxI)'!$L62</f>
        <v>0</v>
      </c>
      <c r="BE62">
        <f>I!BD60*'Sim_Vt_Of(IxI)'!$L62</f>
        <v>0</v>
      </c>
      <c r="BF62">
        <f>I!BE60*'Sim_Vt_Of(IxI)'!$L62</f>
        <v>0</v>
      </c>
      <c r="BG62">
        <f>I!BF60*'Sim_Vt_Of(IxI)'!$L62</f>
        <v>0</v>
      </c>
      <c r="BH62">
        <f>I!BG60*'Sim_Vt_Of(IxI)'!$L62</f>
        <v>0</v>
      </c>
      <c r="BI62">
        <f>I!BH60*'Sim_Vt_Of(IxI)'!$L62</f>
        <v>0</v>
      </c>
      <c r="BJ62">
        <f>I!BI60*'Sim_Vt_Of(IxI)'!$L62</f>
        <v>0</v>
      </c>
      <c r="BK62">
        <f>I!BJ60*'Sim_Vt_Of(IxI)'!$L62</f>
        <v>0</v>
      </c>
      <c r="BL62">
        <f>I!BK60*'Sim_Vt_Of(IxI)'!$L62</f>
        <v>0</v>
      </c>
      <c r="BM62">
        <f>I!BL60*'Sim_Vt_Of(IxI)'!$L62</f>
        <v>0</v>
      </c>
      <c r="BN62">
        <f>I!BM60*'Sim_Vt_Of(IxI)'!$L62</f>
        <v>0</v>
      </c>
      <c r="BO62">
        <f>I!BN60*'Sim_Vt_Of(IxI)'!$L62</f>
        <v>0</v>
      </c>
      <c r="BP62">
        <f>I!BO60*'Sim_Vt_Of(IxI)'!$L62</f>
        <v>0</v>
      </c>
      <c r="BQ62">
        <f>I!BP60*'Sim_Vt_Of(IxI)'!$L62</f>
        <v>0</v>
      </c>
      <c r="BR62">
        <f>I!BQ60*'Sim_Vt_Of(IxI)'!$L62</f>
        <v>0</v>
      </c>
      <c r="BS62">
        <f>I!BR60*'Sim_Vt_Of(IxI)'!$L62</f>
        <v>0</v>
      </c>
      <c r="BT62">
        <f>I!BS60*'Sim_Vt_Of(IxI)'!$L62</f>
        <v>0</v>
      </c>
      <c r="BU62">
        <f>I!BT60*'Sim_Vt_Of(IxI)'!$L62</f>
        <v>0</v>
      </c>
      <c r="BV62">
        <f>I!BU60*'Sim_Vt_Of(IxI)'!$L62</f>
        <v>0</v>
      </c>
      <c r="BW62">
        <f>I!BV60*'Sim_Vt_Of(IxI)'!$L62</f>
        <v>0</v>
      </c>
      <c r="BX62">
        <f>I!BW60*'Sim_Vt_Of(IxI)'!$L62</f>
        <v>0</v>
      </c>
      <c r="BY62">
        <f>I!BX60*'Sim_Vt_Of(IxI)'!$L62</f>
        <v>0</v>
      </c>
    </row>
    <row r="63" spans="1:77" x14ac:dyDescent="0.25">
      <c r="A63" s="105" t="s">
        <v>60</v>
      </c>
      <c r="B63">
        <f>I!A61*'Sim_Vt_Of(IxI)'!$L63</f>
        <v>0</v>
      </c>
      <c r="C63">
        <f>I!B61*'Sim_Vt_Of(IxI)'!$L63</f>
        <v>0</v>
      </c>
      <c r="D63">
        <f>I!C61*'Sim_Vt_Of(IxI)'!$L63</f>
        <v>0</v>
      </c>
      <c r="E63">
        <f>I!D61*'Sim_Vt_Of(IxI)'!$L63</f>
        <v>0</v>
      </c>
      <c r="F63">
        <f>I!E61*'Sim_Vt_Of(IxI)'!$L63</f>
        <v>0</v>
      </c>
      <c r="G63">
        <f>I!F61*'Sim_Vt_Of(IxI)'!$L63</f>
        <v>0</v>
      </c>
      <c r="H63">
        <f>I!G61*'Sim_Vt_Of(IxI)'!$L63</f>
        <v>0</v>
      </c>
      <c r="I63">
        <f>I!H61*'Sim_Vt_Of(IxI)'!$L63</f>
        <v>0</v>
      </c>
      <c r="J63">
        <f>I!I61*'Sim_Vt_Of(IxI)'!$L63</f>
        <v>0</v>
      </c>
      <c r="K63">
        <f>I!J61*'Sim_Vt_Of(IxI)'!$L63</f>
        <v>0</v>
      </c>
      <c r="L63">
        <f>I!K61*'Sim_Vt_Of(IxI)'!$L63</f>
        <v>0</v>
      </c>
      <c r="M63">
        <f>I!L61*'Sim_Vt_Of(IxI)'!$L63</f>
        <v>0</v>
      </c>
      <c r="N63">
        <f>I!M61*'Sim_Vt_Of(IxI)'!$L63</f>
        <v>0</v>
      </c>
      <c r="O63">
        <f>I!N61*'Sim_Vt_Of(IxI)'!$L63</f>
        <v>0</v>
      </c>
      <c r="P63">
        <f>I!O61*'Sim_Vt_Of(IxI)'!$L63</f>
        <v>0</v>
      </c>
      <c r="Q63">
        <f>I!P61*'Sim_Vt_Of(IxI)'!$L63</f>
        <v>0</v>
      </c>
      <c r="R63">
        <f>I!Q61*'Sim_Vt_Of(IxI)'!$L63</f>
        <v>0</v>
      </c>
      <c r="S63">
        <f>I!R61*'Sim_Vt_Of(IxI)'!$L63</f>
        <v>0</v>
      </c>
      <c r="T63">
        <f>I!S61*'Sim_Vt_Of(IxI)'!$L63</f>
        <v>0</v>
      </c>
      <c r="U63">
        <f>I!T61*'Sim_Vt_Of(IxI)'!$L63</f>
        <v>0</v>
      </c>
      <c r="V63">
        <f>I!U61*'Sim_Vt_Of(IxI)'!$L63</f>
        <v>0</v>
      </c>
      <c r="W63">
        <f>I!V61*'Sim_Vt_Of(IxI)'!$L63</f>
        <v>0</v>
      </c>
      <c r="X63">
        <f>I!W61*'Sim_Vt_Of(IxI)'!$L63</f>
        <v>0</v>
      </c>
      <c r="Y63">
        <f>I!X61*'Sim_Vt_Of(IxI)'!$L63</f>
        <v>0</v>
      </c>
      <c r="Z63">
        <f>I!Y61*'Sim_Vt_Of(IxI)'!$L63</f>
        <v>0</v>
      </c>
      <c r="AA63">
        <f>I!Z61*'Sim_Vt_Of(IxI)'!$L63</f>
        <v>0</v>
      </c>
      <c r="AB63">
        <f>I!AA61*'Sim_Vt_Of(IxI)'!$L63</f>
        <v>0</v>
      </c>
      <c r="AC63">
        <f>I!AB61*'Sim_Vt_Of(IxI)'!$L63</f>
        <v>0</v>
      </c>
      <c r="AD63">
        <f>I!AC61*'Sim_Vt_Of(IxI)'!$L63</f>
        <v>0</v>
      </c>
      <c r="AE63">
        <f>I!AD61*'Sim_Vt_Of(IxI)'!$L63</f>
        <v>0</v>
      </c>
      <c r="AF63">
        <f>I!AE61*'Sim_Vt_Of(IxI)'!$L63</f>
        <v>0</v>
      </c>
      <c r="AG63">
        <f>I!AF61*'Sim_Vt_Of(IxI)'!$L63</f>
        <v>0</v>
      </c>
      <c r="AH63">
        <f>I!AG61*'Sim_Vt_Of(IxI)'!$L63</f>
        <v>0</v>
      </c>
      <c r="AI63">
        <f>I!AH61*'Sim_Vt_Of(IxI)'!$L63</f>
        <v>0</v>
      </c>
      <c r="AJ63">
        <f>I!AI61*'Sim_Vt_Of(IxI)'!$L63</f>
        <v>0</v>
      </c>
      <c r="AK63">
        <f>I!AJ61*'Sim_Vt_Of(IxI)'!$L63</f>
        <v>0</v>
      </c>
      <c r="AL63">
        <f>I!AK61*'Sim_Vt_Of(IxI)'!$L63</f>
        <v>0</v>
      </c>
      <c r="AM63">
        <f>I!AL61*'Sim_Vt_Of(IxI)'!$L63</f>
        <v>0</v>
      </c>
      <c r="AN63">
        <f>I!AM61*'Sim_Vt_Of(IxI)'!$L63</f>
        <v>0</v>
      </c>
      <c r="AO63">
        <f>I!AN61*'Sim_Vt_Of(IxI)'!$L63</f>
        <v>0</v>
      </c>
      <c r="AP63">
        <f>I!AO61*'Sim_Vt_Of(IxI)'!$L63</f>
        <v>0</v>
      </c>
      <c r="AQ63">
        <f>I!AP61*'Sim_Vt_Of(IxI)'!$L63</f>
        <v>0</v>
      </c>
      <c r="AR63">
        <f>I!AQ61*'Sim_Vt_Of(IxI)'!$L63</f>
        <v>0</v>
      </c>
      <c r="AS63">
        <f>I!AR61*'Sim_Vt_Of(IxI)'!$L63</f>
        <v>0</v>
      </c>
      <c r="AT63">
        <f>I!AS61*'Sim_Vt_Of(IxI)'!$L63</f>
        <v>0</v>
      </c>
      <c r="AU63">
        <f>I!AT61*'Sim_Vt_Of(IxI)'!$L63</f>
        <v>0</v>
      </c>
      <c r="AV63">
        <f>I!AU61*'Sim_Vt_Of(IxI)'!$L63</f>
        <v>0</v>
      </c>
      <c r="AW63">
        <f>I!AV61*'Sim_Vt_Of(IxI)'!$L63</f>
        <v>0</v>
      </c>
      <c r="AX63">
        <f>I!AW61*'Sim_Vt_Of(IxI)'!$L63</f>
        <v>0</v>
      </c>
      <c r="AY63">
        <f>I!AX61*'Sim_Vt_Of(IxI)'!$L63</f>
        <v>0</v>
      </c>
      <c r="AZ63">
        <f>I!AY61*'Sim_Vt_Of(IxI)'!$L63</f>
        <v>0</v>
      </c>
      <c r="BA63">
        <f>I!AZ61*'Sim_Vt_Of(IxI)'!$L63</f>
        <v>0</v>
      </c>
      <c r="BB63">
        <f>I!BA61*'Sim_Vt_Of(IxI)'!$L63</f>
        <v>0</v>
      </c>
      <c r="BC63">
        <f>I!BB61*'Sim_Vt_Of(IxI)'!$L63</f>
        <v>0</v>
      </c>
      <c r="BD63">
        <f>I!BC61*'Sim_Vt_Of(IxI)'!$L63</f>
        <v>0</v>
      </c>
      <c r="BE63">
        <f>I!BD61*'Sim_Vt_Of(IxI)'!$L63</f>
        <v>0</v>
      </c>
      <c r="BF63">
        <f>I!BE61*'Sim_Vt_Of(IxI)'!$L63</f>
        <v>0</v>
      </c>
      <c r="BG63">
        <f>I!BF61*'Sim_Vt_Of(IxI)'!$L63</f>
        <v>0</v>
      </c>
      <c r="BH63">
        <f>I!BG61*'Sim_Vt_Of(IxI)'!$L63</f>
        <v>0</v>
      </c>
      <c r="BI63">
        <f>I!BH61*'Sim_Vt_Of(IxI)'!$L63</f>
        <v>0</v>
      </c>
      <c r="BJ63">
        <f>I!BI61*'Sim_Vt_Of(IxI)'!$L63</f>
        <v>0</v>
      </c>
      <c r="BK63">
        <f>I!BJ61*'Sim_Vt_Of(IxI)'!$L63</f>
        <v>0</v>
      </c>
      <c r="BL63">
        <f>I!BK61*'Sim_Vt_Of(IxI)'!$L63</f>
        <v>0</v>
      </c>
      <c r="BM63">
        <f>I!BL61*'Sim_Vt_Of(IxI)'!$L63</f>
        <v>0</v>
      </c>
      <c r="BN63">
        <f>I!BM61*'Sim_Vt_Of(IxI)'!$L63</f>
        <v>0</v>
      </c>
      <c r="BO63">
        <f>I!BN61*'Sim_Vt_Of(IxI)'!$L63</f>
        <v>0</v>
      </c>
      <c r="BP63">
        <f>I!BO61*'Sim_Vt_Of(IxI)'!$L63</f>
        <v>0</v>
      </c>
      <c r="BQ63">
        <f>I!BP61*'Sim_Vt_Of(IxI)'!$L63</f>
        <v>0</v>
      </c>
      <c r="BR63">
        <f>I!BQ61*'Sim_Vt_Of(IxI)'!$L63</f>
        <v>0</v>
      </c>
      <c r="BS63">
        <f>I!BR61*'Sim_Vt_Of(IxI)'!$L63</f>
        <v>0</v>
      </c>
      <c r="BT63">
        <f>I!BS61*'Sim_Vt_Of(IxI)'!$L63</f>
        <v>0</v>
      </c>
      <c r="BU63">
        <f>I!BT61*'Sim_Vt_Of(IxI)'!$L63</f>
        <v>0</v>
      </c>
      <c r="BV63">
        <f>I!BU61*'Sim_Vt_Of(IxI)'!$L63</f>
        <v>0</v>
      </c>
      <c r="BW63">
        <f>I!BV61*'Sim_Vt_Of(IxI)'!$L63</f>
        <v>0</v>
      </c>
      <c r="BX63">
        <f>I!BW61*'Sim_Vt_Of(IxI)'!$L63</f>
        <v>0</v>
      </c>
      <c r="BY63">
        <f>I!BX61*'Sim_Vt_Of(IxI)'!$L63</f>
        <v>0</v>
      </c>
    </row>
    <row r="64" spans="1:77" x14ac:dyDescent="0.25">
      <c r="A64" s="105" t="s">
        <v>61</v>
      </c>
      <c r="B64">
        <f>I!A62*'Sim_Vt_Of(IxI)'!$L64</f>
        <v>0</v>
      </c>
      <c r="C64">
        <f>I!B62*'Sim_Vt_Of(IxI)'!$L64</f>
        <v>0</v>
      </c>
      <c r="D64">
        <f>I!C62*'Sim_Vt_Of(IxI)'!$L64</f>
        <v>0</v>
      </c>
      <c r="E64">
        <f>I!D62*'Sim_Vt_Of(IxI)'!$L64</f>
        <v>0</v>
      </c>
      <c r="F64">
        <f>I!E62*'Sim_Vt_Of(IxI)'!$L64</f>
        <v>0</v>
      </c>
      <c r="G64">
        <f>I!F62*'Sim_Vt_Of(IxI)'!$L64</f>
        <v>0</v>
      </c>
      <c r="H64">
        <f>I!G62*'Sim_Vt_Of(IxI)'!$L64</f>
        <v>0</v>
      </c>
      <c r="I64">
        <f>I!H62*'Sim_Vt_Of(IxI)'!$L64</f>
        <v>0</v>
      </c>
      <c r="J64">
        <f>I!I62*'Sim_Vt_Of(IxI)'!$L64</f>
        <v>0</v>
      </c>
      <c r="K64">
        <f>I!J62*'Sim_Vt_Of(IxI)'!$L64</f>
        <v>0</v>
      </c>
      <c r="L64">
        <f>I!K62*'Sim_Vt_Of(IxI)'!$L64</f>
        <v>0</v>
      </c>
      <c r="M64">
        <f>I!L62*'Sim_Vt_Of(IxI)'!$L64</f>
        <v>0</v>
      </c>
      <c r="N64">
        <f>I!M62*'Sim_Vt_Of(IxI)'!$L64</f>
        <v>0</v>
      </c>
      <c r="O64">
        <f>I!N62*'Sim_Vt_Of(IxI)'!$L64</f>
        <v>0</v>
      </c>
      <c r="P64">
        <f>I!O62*'Sim_Vt_Of(IxI)'!$L64</f>
        <v>0</v>
      </c>
      <c r="Q64">
        <f>I!P62*'Sim_Vt_Of(IxI)'!$L64</f>
        <v>0</v>
      </c>
      <c r="R64">
        <f>I!Q62*'Sim_Vt_Of(IxI)'!$L64</f>
        <v>0</v>
      </c>
      <c r="S64">
        <f>I!R62*'Sim_Vt_Of(IxI)'!$L64</f>
        <v>0</v>
      </c>
      <c r="T64">
        <f>I!S62*'Sim_Vt_Of(IxI)'!$L64</f>
        <v>0</v>
      </c>
      <c r="U64">
        <f>I!T62*'Sim_Vt_Of(IxI)'!$L64</f>
        <v>0</v>
      </c>
      <c r="V64">
        <f>I!U62*'Sim_Vt_Of(IxI)'!$L64</f>
        <v>0</v>
      </c>
      <c r="W64">
        <f>I!V62*'Sim_Vt_Of(IxI)'!$L64</f>
        <v>0</v>
      </c>
      <c r="X64">
        <f>I!W62*'Sim_Vt_Of(IxI)'!$L64</f>
        <v>0</v>
      </c>
      <c r="Y64">
        <f>I!X62*'Sim_Vt_Of(IxI)'!$L64</f>
        <v>0</v>
      </c>
      <c r="Z64">
        <f>I!Y62*'Sim_Vt_Of(IxI)'!$L64</f>
        <v>0</v>
      </c>
      <c r="AA64">
        <f>I!Z62*'Sim_Vt_Of(IxI)'!$L64</f>
        <v>0</v>
      </c>
      <c r="AB64">
        <f>I!AA62*'Sim_Vt_Of(IxI)'!$L64</f>
        <v>0</v>
      </c>
      <c r="AC64">
        <f>I!AB62*'Sim_Vt_Of(IxI)'!$L64</f>
        <v>0</v>
      </c>
      <c r="AD64">
        <f>I!AC62*'Sim_Vt_Of(IxI)'!$L64</f>
        <v>0</v>
      </c>
      <c r="AE64">
        <f>I!AD62*'Sim_Vt_Of(IxI)'!$L64</f>
        <v>0</v>
      </c>
      <c r="AF64">
        <f>I!AE62*'Sim_Vt_Of(IxI)'!$L64</f>
        <v>0</v>
      </c>
      <c r="AG64">
        <f>I!AF62*'Sim_Vt_Of(IxI)'!$L64</f>
        <v>0</v>
      </c>
      <c r="AH64">
        <f>I!AG62*'Sim_Vt_Of(IxI)'!$L64</f>
        <v>0</v>
      </c>
      <c r="AI64">
        <f>I!AH62*'Sim_Vt_Of(IxI)'!$L64</f>
        <v>0</v>
      </c>
      <c r="AJ64">
        <f>I!AI62*'Sim_Vt_Of(IxI)'!$L64</f>
        <v>0</v>
      </c>
      <c r="AK64">
        <f>I!AJ62*'Sim_Vt_Of(IxI)'!$L64</f>
        <v>0</v>
      </c>
      <c r="AL64">
        <f>I!AK62*'Sim_Vt_Of(IxI)'!$L64</f>
        <v>0</v>
      </c>
      <c r="AM64">
        <f>I!AL62*'Sim_Vt_Of(IxI)'!$L64</f>
        <v>0</v>
      </c>
      <c r="AN64">
        <f>I!AM62*'Sim_Vt_Of(IxI)'!$L64</f>
        <v>0</v>
      </c>
      <c r="AO64">
        <f>I!AN62*'Sim_Vt_Of(IxI)'!$L64</f>
        <v>0</v>
      </c>
      <c r="AP64">
        <f>I!AO62*'Sim_Vt_Of(IxI)'!$L64</f>
        <v>0</v>
      </c>
      <c r="AQ64">
        <f>I!AP62*'Sim_Vt_Of(IxI)'!$L64</f>
        <v>0</v>
      </c>
      <c r="AR64">
        <f>I!AQ62*'Sim_Vt_Of(IxI)'!$L64</f>
        <v>0</v>
      </c>
      <c r="AS64">
        <f>I!AR62*'Sim_Vt_Of(IxI)'!$L64</f>
        <v>0</v>
      </c>
      <c r="AT64">
        <f>I!AS62*'Sim_Vt_Of(IxI)'!$L64</f>
        <v>0</v>
      </c>
      <c r="AU64">
        <f>I!AT62*'Sim_Vt_Of(IxI)'!$L64</f>
        <v>0</v>
      </c>
      <c r="AV64">
        <f>I!AU62*'Sim_Vt_Of(IxI)'!$L64</f>
        <v>0</v>
      </c>
      <c r="AW64">
        <f>I!AV62*'Sim_Vt_Of(IxI)'!$L64</f>
        <v>0</v>
      </c>
      <c r="AX64">
        <f>I!AW62*'Sim_Vt_Of(IxI)'!$L64</f>
        <v>0</v>
      </c>
      <c r="AY64">
        <f>I!AX62*'Sim_Vt_Of(IxI)'!$L64</f>
        <v>0</v>
      </c>
      <c r="AZ64">
        <f>I!AY62*'Sim_Vt_Of(IxI)'!$L64</f>
        <v>0</v>
      </c>
      <c r="BA64">
        <f>I!AZ62*'Sim_Vt_Of(IxI)'!$L64</f>
        <v>0</v>
      </c>
      <c r="BB64">
        <f>I!BA62*'Sim_Vt_Of(IxI)'!$L64</f>
        <v>0</v>
      </c>
      <c r="BC64">
        <f>I!BB62*'Sim_Vt_Of(IxI)'!$L64</f>
        <v>0</v>
      </c>
      <c r="BD64">
        <f>I!BC62*'Sim_Vt_Of(IxI)'!$L64</f>
        <v>0</v>
      </c>
      <c r="BE64">
        <f>I!BD62*'Sim_Vt_Of(IxI)'!$L64</f>
        <v>0</v>
      </c>
      <c r="BF64">
        <f>I!BE62*'Sim_Vt_Of(IxI)'!$L64</f>
        <v>0</v>
      </c>
      <c r="BG64">
        <f>I!BF62*'Sim_Vt_Of(IxI)'!$L64</f>
        <v>0</v>
      </c>
      <c r="BH64">
        <f>I!BG62*'Sim_Vt_Of(IxI)'!$L64</f>
        <v>0</v>
      </c>
      <c r="BI64">
        <f>I!BH62*'Sim_Vt_Of(IxI)'!$L64</f>
        <v>0</v>
      </c>
      <c r="BJ64">
        <f>I!BI62*'Sim_Vt_Of(IxI)'!$L64</f>
        <v>0</v>
      </c>
      <c r="BK64">
        <f>I!BJ62*'Sim_Vt_Of(IxI)'!$L64</f>
        <v>0</v>
      </c>
      <c r="BL64">
        <f>I!BK62*'Sim_Vt_Of(IxI)'!$L64</f>
        <v>0</v>
      </c>
      <c r="BM64">
        <f>I!BL62*'Sim_Vt_Of(IxI)'!$L64</f>
        <v>0</v>
      </c>
      <c r="BN64">
        <f>I!BM62*'Sim_Vt_Of(IxI)'!$L64</f>
        <v>0</v>
      </c>
      <c r="BO64">
        <f>I!BN62*'Sim_Vt_Of(IxI)'!$L64</f>
        <v>0</v>
      </c>
      <c r="BP64">
        <f>I!BO62*'Sim_Vt_Of(IxI)'!$L64</f>
        <v>0</v>
      </c>
      <c r="BQ64">
        <f>I!BP62*'Sim_Vt_Of(IxI)'!$L64</f>
        <v>0</v>
      </c>
      <c r="BR64">
        <f>I!BQ62*'Sim_Vt_Of(IxI)'!$L64</f>
        <v>0</v>
      </c>
      <c r="BS64">
        <f>I!BR62*'Sim_Vt_Of(IxI)'!$L64</f>
        <v>0</v>
      </c>
      <c r="BT64">
        <f>I!BS62*'Sim_Vt_Of(IxI)'!$L64</f>
        <v>0</v>
      </c>
      <c r="BU64">
        <f>I!BT62*'Sim_Vt_Of(IxI)'!$L64</f>
        <v>0</v>
      </c>
      <c r="BV64">
        <f>I!BU62*'Sim_Vt_Of(IxI)'!$L64</f>
        <v>0</v>
      </c>
      <c r="BW64">
        <f>I!BV62*'Sim_Vt_Of(IxI)'!$L64</f>
        <v>0</v>
      </c>
      <c r="BX64">
        <f>I!BW62*'Sim_Vt_Of(IxI)'!$L64</f>
        <v>0</v>
      </c>
      <c r="BY64">
        <f>I!BX62*'Sim_Vt_Of(IxI)'!$L64</f>
        <v>0</v>
      </c>
    </row>
    <row r="65" spans="1:77" x14ac:dyDescent="0.25">
      <c r="A65" s="105" t="s">
        <v>62</v>
      </c>
      <c r="B65">
        <f>I!A63*'Sim_Vt_Of(IxI)'!$L65</f>
        <v>0</v>
      </c>
      <c r="C65">
        <f>I!B63*'Sim_Vt_Of(IxI)'!$L65</f>
        <v>0</v>
      </c>
      <c r="D65">
        <f>I!C63*'Sim_Vt_Of(IxI)'!$L65</f>
        <v>0</v>
      </c>
      <c r="E65">
        <f>I!D63*'Sim_Vt_Of(IxI)'!$L65</f>
        <v>0</v>
      </c>
      <c r="F65">
        <f>I!E63*'Sim_Vt_Of(IxI)'!$L65</f>
        <v>0</v>
      </c>
      <c r="G65">
        <f>I!F63*'Sim_Vt_Of(IxI)'!$L65</f>
        <v>0</v>
      </c>
      <c r="H65">
        <f>I!G63*'Sim_Vt_Of(IxI)'!$L65</f>
        <v>0</v>
      </c>
      <c r="I65">
        <f>I!H63*'Sim_Vt_Of(IxI)'!$L65</f>
        <v>0</v>
      </c>
      <c r="J65">
        <f>I!I63*'Sim_Vt_Of(IxI)'!$L65</f>
        <v>0</v>
      </c>
      <c r="K65">
        <f>I!J63*'Sim_Vt_Of(IxI)'!$L65</f>
        <v>0</v>
      </c>
      <c r="L65">
        <f>I!K63*'Sim_Vt_Of(IxI)'!$L65</f>
        <v>0</v>
      </c>
      <c r="M65">
        <f>I!L63*'Sim_Vt_Of(IxI)'!$L65</f>
        <v>0</v>
      </c>
      <c r="N65">
        <f>I!M63*'Sim_Vt_Of(IxI)'!$L65</f>
        <v>0</v>
      </c>
      <c r="O65">
        <f>I!N63*'Sim_Vt_Of(IxI)'!$L65</f>
        <v>0</v>
      </c>
      <c r="P65">
        <f>I!O63*'Sim_Vt_Of(IxI)'!$L65</f>
        <v>0</v>
      </c>
      <c r="Q65">
        <f>I!P63*'Sim_Vt_Of(IxI)'!$L65</f>
        <v>0</v>
      </c>
      <c r="R65">
        <f>I!Q63*'Sim_Vt_Of(IxI)'!$L65</f>
        <v>0</v>
      </c>
      <c r="S65">
        <f>I!R63*'Sim_Vt_Of(IxI)'!$L65</f>
        <v>0</v>
      </c>
      <c r="T65">
        <f>I!S63*'Sim_Vt_Of(IxI)'!$L65</f>
        <v>0</v>
      </c>
      <c r="U65">
        <f>I!T63*'Sim_Vt_Of(IxI)'!$L65</f>
        <v>0</v>
      </c>
      <c r="V65">
        <f>I!U63*'Sim_Vt_Of(IxI)'!$L65</f>
        <v>0</v>
      </c>
      <c r="W65">
        <f>I!V63*'Sim_Vt_Of(IxI)'!$L65</f>
        <v>0</v>
      </c>
      <c r="X65">
        <f>I!W63*'Sim_Vt_Of(IxI)'!$L65</f>
        <v>0</v>
      </c>
      <c r="Y65">
        <f>I!X63*'Sim_Vt_Of(IxI)'!$L65</f>
        <v>0</v>
      </c>
      <c r="Z65">
        <f>I!Y63*'Sim_Vt_Of(IxI)'!$L65</f>
        <v>0</v>
      </c>
      <c r="AA65">
        <f>I!Z63*'Sim_Vt_Of(IxI)'!$L65</f>
        <v>0</v>
      </c>
      <c r="AB65">
        <f>I!AA63*'Sim_Vt_Of(IxI)'!$L65</f>
        <v>0</v>
      </c>
      <c r="AC65">
        <f>I!AB63*'Sim_Vt_Of(IxI)'!$L65</f>
        <v>0</v>
      </c>
      <c r="AD65">
        <f>I!AC63*'Sim_Vt_Of(IxI)'!$L65</f>
        <v>0</v>
      </c>
      <c r="AE65">
        <f>I!AD63*'Sim_Vt_Of(IxI)'!$L65</f>
        <v>0</v>
      </c>
      <c r="AF65">
        <f>I!AE63*'Sim_Vt_Of(IxI)'!$L65</f>
        <v>0</v>
      </c>
      <c r="AG65">
        <f>I!AF63*'Sim_Vt_Of(IxI)'!$L65</f>
        <v>0</v>
      </c>
      <c r="AH65">
        <f>I!AG63*'Sim_Vt_Of(IxI)'!$L65</f>
        <v>0</v>
      </c>
      <c r="AI65">
        <f>I!AH63*'Sim_Vt_Of(IxI)'!$L65</f>
        <v>0</v>
      </c>
      <c r="AJ65">
        <f>I!AI63*'Sim_Vt_Of(IxI)'!$L65</f>
        <v>0</v>
      </c>
      <c r="AK65">
        <f>I!AJ63*'Sim_Vt_Of(IxI)'!$L65</f>
        <v>0</v>
      </c>
      <c r="AL65">
        <f>I!AK63*'Sim_Vt_Of(IxI)'!$L65</f>
        <v>0</v>
      </c>
      <c r="AM65">
        <f>I!AL63*'Sim_Vt_Of(IxI)'!$L65</f>
        <v>0</v>
      </c>
      <c r="AN65">
        <f>I!AM63*'Sim_Vt_Of(IxI)'!$L65</f>
        <v>0</v>
      </c>
      <c r="AO65">
        <f>I!AN63*'Sim_Vt_Of(IxI)'!$L65</f>
        <v>0</v>
      </c>
      <c r="AP65">
        <f>I!AO63*'Sim_Vt_Of(IxI)'!$L65</f>
        <v>0</v>
      </c>
      <c r="AQ65">
        <f>I!AP63*'Sim_Vt_Of(IxI)'!$L65</f>
        <v>0</v>
      </c>
      <c r="AR65">
        <f>I!AQ63*'Sim_Vt_Of(IxI)'!$L65</f>
        <v>0</v>
      </c>
      <c r="AS65">
        <f>I!AR63*'Sim_Vt_Of(IxI)'!$L65</f>
        <v>0</v>
      </c>
      <c r="AT65">
        <f>I!AS63*'Sim_Vt_Of(IxI)'!$L65</f>
        <v>0</v>
      </c>
      <c r="AU65">
        <f>I!AT63*'Sim_Vt_Of(IxI)'!$L65</f>
        <v>0</v>
      </c>
      <c r="AV65">
        <f>I!AU63*'Sim_Vt_Of(IxI)'!$L65</f>
        <v>0</v>
      </c>
      <c r="AW65">
        <f>I!AV63*'Sim_Vt_Of(IxI)'!$L65</f>
        <v>0</v>
      </c>
      <c r="AX65">
        <f>I!AW63*'Sim_Vt_Of(IxI)'!$L65</f>
        <v>0</v>
      </c>
      <c r="AY65">
        <f>I!AX63*'Sim_Vt_Of(IxI)'!$L65</f>
        <v>0</v>
      </c>
      <c r="AZ65">
        <f>I!AY63*'Sim_Vt_Of(IxI)'!$L65</f>
        <v>0</v>
      </c>
      <c r="BA65">
        <f>I!AZ63*'Sim_Vt_Of(IxI)'!$L65</f>
        <v>0</v>
      </c>
      <c r="BB65">
        <f>I!BA63*'Sim_Vt_Of(IxI)'!$L65</f>
        <v>0</v>
      </c>
      <c r="BC65">
        <f>I!BB63*'Sim_Vt_Of(IxI)'!$L65</f>
        <v>0</v>
      </c>
      <c r="BD65">
        <f>I!BC63*'Sim_Vt_Of(IxI)'!$L65</f>
        <v>0</v>
      </c>
      <c r="BE65">
        <f>I!BD63*'Sim_Vt_Of(IxI)'!$L65</f>
        <v>0</v>
      </c>
      <c r="BF65">
        <f>I!BE63*'Sim_Vt_Of(IxI)'!$L65</f>
        <v>0</v>
      </c>
      <c r="BG65">
        <f>I!BF63*'Sim_Vt_Of(IxI)'!$L65</f>
        <v>0</v>
      </c>
      <c r="BH65">
        <f>I!BG63*'Sim_Vt_Of(IxI)'!$L65</f>
        <v>0</v>
      </c>
      <c r="BI65">
        <f>I!BH63*'Sim_Vt_Of(IxI)'!$L65</f>
        <v>0</v>
      </c>
      <c r="BJ65">
        <f>I!BI63*'Sim_Vt_Of(IxI)'!$L65</f>
        <v>0</v>
      </c>
      <c r="BK65">
        <f>I!BJ63*'Sim_Vt_Of(IxI)'!$L65</f>
        <v>0</v>
      </c>
      <c r="BL65">
        <f>I!BK63*'Sim_Vt_Of(IxI)'!$L65</f>
        <v>0</v>
      </c>
      <c r="BM65">
        <f>I!BL63*'Sim_Vt_Of(IxI)'!$L65</f>
        <v>0</v>
      </c>
      <c r="BN65">
        <f>I!BM63*'Sim_Vt_Of(IxI)'!$L65</f>
        <v>0</v>
      </c>
      <c r="BO65">
        <f>I!BN63*'Sim_Vt_Of(IxI)'!$L65</f>
        <v>0</v>
      </c>
      <c r="BP65">
        <f>I!BO63*'Sim_Vt_Of(IxI)'!$L65</f>
        <v>0</v>
      </c>
      <c r="BQ65">
        <f>I!BP63*'Sim_Vt_Of(IxI)'!$L65</f>
        <v>0</v>
      </c>
      <c r="BR65">
        <f>I!BQ63*'Sim_Vt_Of(IxI)'!$L65</f>
        <v>0</v>
      </c>
      <c r="BS65">
        <f>I!BR63*'Sim_Vt_Of(IxI)'!$L65</f>
        <v>0</v>
      </c>
      <c r="BT65">
        <f>I!BS63*'Sim_Vt_Of(IxI)'!$L65</f>
        <v>0</v>
      </c>
      <c r="BU65">
        <f>I!BT63*'Sim_Vt_Of(IxI)'!$L65</f>
        <v>0</v>
      </c>
      <c r="BV65">
        <f>I!BU63*'Sim_Vt_Of(IxI)'!$L65</f>
        <v>0</v>
      </c>
      <c r="BW65">
        <f>I!BV63*'Sim_Vt_Of(IxI)'!$L65</f>
        <v>0</v>
      </c>
      <c r="BX65">
        <f>I!BW63*'Sim_Vt_Of(IxI)'!$L65</f>
        <v>0</v>
      </c>
      <c r="BY65">
        <f>I!BX63*'Sim_Vt_Of(IxI)'!$L65</f>
        <v>0</v>
      </c>
    </row>
    <row r="66" spans="1:77" x14ac:dyDescent="0.25">
      <c r="A66" s="105" t="s">
        <v>63</v>
      </c>
      <c r="B66">
        <f>I!A64*'Sim_Vt_Of(IxI)'!$L66</f>
        <v>0</v>
      </c>
      <c r="C66">
        <f>I!B64*'Sim_Vt_Of(IxI)'!$L66</f>
        <v>0</v>
      </c>
      <c r="D66">
        <f>I!C64*'Sim_Vt_Of(IxI)'!$L66</f>
        <v>0</v>
      </c>
      <c r="E66">
        <f>I!D64*'Sim_Vt_Of(IxI)'!$L66</f>
        <v>0</v>
      </c>
      <c r="F66">
        <f>I!E64*'Sim_Vt_Of(IxI)'!$L66</f>
        <v>0</v>
      </c>
      <c r="G66">
        <f>I!F64*'Sim_Vt_Of(IxI)'!$L66</f>
        <v>0</v>
      </c>
      <c r="H66">
        <f>I!G64*'Sim_Vt_Of(IxI)'!$L66</f>
        <v>0</v>
      </c>
      <c r="I66">
        <f>I!H64*'Sim_Vt_Of(IxI)'!$L66</f>
        <v>0</v>
      </c>
      <c r="J66">
        <f>I!I64*'Sim_Vt_Of(IxI)'!$L66</f>
        <v>0</v>
      </c>
      <c r="K66">
        <f>I!J64*'Sim_Vt_Of(IxI)'!$L66</f>
        <v>0</v>
      </c>
      <c r="L66">
        <f>I!K64*'Sim_Vt_Of(IxI)'!$L66</f>
        <v>0</v>
      </c>
      <c r="M66">
        <f>I!L64*'Sim_Vt_Of(IxI)'!$L66</f>
        <v>0</v>
      </c>
      <c r="N66">
        <f>I!M64*'Sim_Vt_Of(IxI)'!$L66</f>
        <v>0</v>
      </c>
      <c r="O66">
        <f>I!N64*'Sim_Vt_Of(IxI)'!$L66</f>
        <v>0</v>
      </c>
      <c r="P66">
        <f>I!O64*'Sim_Vt_Of(IxI)'!$L66</f>
        <v>0</v>
      </c>
      <c r="Q66">
        <f>I!P64*'Sim_Vt_Of(IxI)'!$L66</f>
        <v>0</v>
      </c>
      <c r="R66">
        <f>I!Q64*'Sim_Vt_Of(IxI)'!$L66</f>
        <v>0</v>
      </c>
      <c r="S66">
        <f>I!R64*'Sim_Vt_Of(IxI)'!$L66</f>
        <v>0</v>
      </c>
      <c r="T66">
        <f>I!S64*'Sim_Vt_Of(IxI)'!$L66</f>
        <v>0</v>
      </c>
      <c r="U66">
        <f>I!T64*'Sim_Vt_Of(IxI)'!$L66</f>
        <v>0</v>
      </c>
      <c r="V66">
        <f>I!U64*'Sim_Vt_Of(IxI)'!$L66</f>
        <v>0</v>
      </c>
      <c r="W66">
        <f>I!V64*'Sim_Vt_Of(IxI)'!$L66</f>
        <v>0</v>
      </c>
      <c r="X66">
        <f>I!W64*'Sim_Vt_Of(IxI)'!$L66</f>
        <v>0</v>
      </c>
      <c r="Y66">
        <f>I!X64*'Sim_Vt_Of(IxI)'!$L66</f>
        <v>0</v>
      </c>
      <c r="Z66">
        <f>I!Y64*'Sim_Vt_Of(IxI)'!$L66</f>
        <v>0</v>
      </c>
      <c r="AA66">
        <f>I!Z64*'Sim_Vt_Of(IxI)'!$L66</f>
        <v>0</v>
      </c>
      <c r="AB66">
        <f>I!AA64*'Sim_Vt_Of(IxI)'!$L66</f>
        <v>0</v>
      </c>
      <c r="AC66">
        <f>I!AB64*'Sim_Vt_Of(IxI)'!$L66</f>
        <v>0</v>
      </c>
      <c r="AD66">
        <f>I!AC64*'Sim_Vt_Of(IxI)'!$L66</f>
        <v>0</v>
      </c>
      <c r="AE66">
        <f>I!AD64*'Sim_Vt_Of(IxI)'!$L66</f>
        <v>0</v>
      </c>
      <c r="AF66">
        <f>I!AE64*'Sim_Vt_Of(IxI)'!$L66</f>
        <v>0</v>
      </c>
      <c r="AG66">
        <f>I!AF64*'Sim_Vt_Of(IxI)'!$L66</f>
        <v>0</v>
      </c>
      <c r="AH66">
        <f>I!AG64*'Sim_Vt_Of(IxI)'!$L66</f>
        <v>0</v>
      </c>
      <c r="AI66">
        <f>I!AH64*'Sim_Vt_Of(IxI)'!$L66</f>
        <v>0</v>
      </c>
      <c r="AJ66">
        <f>I!AI64*'Sim_Vt_Of(IxI)'!$L66</f>
        <v>0</v>
      </c>
      <c r="AK66">
        <f>I!AJ64*'Sim_Vt_Of(IxI)'!$L66</f>
        <v>0</v>
      </c>
      <c r="AL66">
        <f>I!AK64*'Sim_Vt_Of(IxI)'!$L66</f>
        <v>0</v>
      </c>
      <c r="AM66">
        <f>I!AL64*'Sim_Vt_Of(IxI)'!$L66</f>
        <v>0</v>
      </c>
      <c r="AN66">
        <f>I!AM64*'Sim_Vt_Of(IxI)'!$L66</f>
        <v>0</v>
      </c>
      <c r="AO66">
        <f>I!AN64*'Sim_Vt_Of(IxI)'!$L66</f>
        <v>0</v>
      </c>
      <c r="AP66">
        <f>I!AO64*'Sim_Vt_Of(IxI)'!$L66</f>
        <v>0</v>
      </c>
      <c r="AQ66">
        <f>I!AP64*'Sim_Vt_Of(IxI)'!$L66</f>
        <v>0</v>
      </c>
      <c r="AR66">
        <f>I!AQ64*'Sim_Vt_Of(IxI)'!$L66</f>
        <v>0</v>
      </c>
      <c r="AS66">
        <f>I!AR64*'Sim_Vt_Of(IxI)'!$L66</f>
        <v>0</v>
      </c>
      <c r="AT66">
        <f>I!AS64*'Sim_Vt_Of(IxI)'!$L66</f>
        <v>0</v>
      </c>
      <c r="AU66">
        <f>I!AT64*'Sim_Vt_Of(IxI)'!$L66</f>
        <v>0</v>
      </c>
      <c r="AV66">
        <f>I!AU64*'Sim_Vt_Of(IxI)'!$L66</f>
        <v>0</v>
      </c>
      <c r="AW66">
        <f>I!AV64*'Sim_Vt_Of(IxI)'!$L66</f>
        <v>0</v>
      </c>
      <c r="AX66">
        <f>I!AW64*'Sim_Vt_Of(IxI)'!$L66</f>
        <v>0</v>
      </c>
      <c r="AY66">
        <f>I!AX64*'Sim_Vt_Of(IxI)'!$L66</f>
        <v>0</v>
      </c>
      <c r="AZ66">
        <f>I!AY64*'Sim_Vt_Of(IxI)'!$L66</f>
        <v>0</v>
      </c>
      <c r="BA66">
        <f>I!AZ64*'Sim_Vt_Of(IxI)'!$L66</f>
        <v>0</v>
      </c>
      <c r="BB66">
        <f>I!BA64*'Sim_Vt_Of(IxI)'!$L66</f>
        <v>0</v>
      </c>
      <c r="BC66">
        <f>I!BB64*'Sim_Vt_Of(IxI)'!$L66</f>
        <v>0</v>
      </c>
      <c r="BD66">
        <f>I!BC64*'Sim_Vt_Of(IxI)'!$L66</f>
        <v>0</v>
      </c>
      <c r="BE66">
        <f>I!BD64*'Sim_Vt_Of(IxI)'!$L66</f>
        <v>0</v>
      </c>
      <c r="BF66">
        <f>I!BE64*'Sim_Vt_Of(IxI)'!$L66</f>
        <v>0</v>
      </c>
      <c r="BG66">
        <f>I!BF64*'Sim_Vt_Of(IxI)'!$L66</f>
        <v>0</v>
      </c>
      <c r="BH66">
        <f>I!BG64*'Sim_Vt_Of(IxI)'!$L66</f>
        <v>0</v>
      </c>
      <c r="BI66">
        <f>I!BH64*'Sim_Vt_Of(IxI)'!$L66</f>
        <v>0</v>
      </c>
      <c r="BJ66">
        <f>I!BI64*'Sim_Vt_Of(IxI)'!$L66</f>
        <v>0</v>
      </c>
      <c r="BK66">
        <f>I!BJ64*'Sim_Vt_Of(IxI)'!$L66</f>
        <v>0</v>
      </c>
      <c r="BL66">
        <f>I!BK64*'Sim_Vt_Of(IxI)'!$L66</f>
        <v>0</v>
      </c>
      <c r="BM66">
        <f>I!BL64*'Sim_Vt_Of(IxI)'!$L66</f>
        <v>0</v>
      </c>
      <c r="BN66">
        <f>I!BM64*'Sim_Vt_Of(IxI)'!$L66</f>
        <v>0</v>
      </c>
      <c r="BO66">
        <f>I!BN64*'Sim_Vt_Of(IxI)'!$L66</f>
        <v>0</v>
      </c>
      <c r="BP66">
        <f>I!BO64*'Sim_Vt_Of(IxI)'!$L66</f>
        <v>0</v>
      </c>
      <c r="BQ66">
        <f>I!BP64*'Sim_Vt_Of(IxI)'!$L66</f>
        <v>0</v>
      </c>
      <c r="BR66">
        <f>I!BQ64*'Sim_Vt_Of(IxI)'!$L66</f>
        <v>0</v>
      </c>
      <c r="BS66">
        <f>I!BR64*'Sim_Vt_Of(IxI)'!$L66</f>
        <v>0</v>
      </c>
      <c r="BT66">
        <f>I!BS64*'Sim_Vt_Of(IxI)'!$L66</f>
        <v>0</v>
      </c>
      <c r="BU66">
        <f>I!BT64*'Sim_Vt_Of(IxI)'!$L66</f>
        <v>0</v>
      </c>
      <c r="BV66">
        <f>I!BU64*'Sim_Vt_Of(IxI)'!$L66</f>
        <v>0</v>
      </c>
      <c r="BW66">
        <f>I!BV64*'Sim_Vt_Of(IxI)'!$L66</f>
        <v>0</v>
      </c>
      <c r="BX66">
        <f>I!BW64*'Sim_Vt_Of(IxI)'!$L66</f>
        <v>0</v>
      </c>
      <c r="BY66">
        <f>I!BX64*'Sim_Vt_Of(IxI)'!$L66</f>
        <v>0</v>
      </c>
    </row>
    <row r="67" spans="1:77" x14ac:dyDescent="0.25">
      <c r="A67" s="105" t="s">
        <v>64</v>
      </c>
      <c r="B67">
        <f>I!A65*'Sim_Vt_Of(IxI)'!$L67</f>
        <v>0</v>
      </c>
      <c r="C67">
        <f>I!B65*'Sim_Vt_Of(IxI)'!$L67</f>
        <v>0</v>
      </c>
      <c r="D67">
        <f>I!C65*'Sim_Vt_Of(IxI)'!$L67</f>
        <v>0</v>
      </c>
      <c r="E67">
        <f>I!D65*'Sim_Vt_Of(IxI)'!$L67</f>
        <v>0</v>
      </c>
      <c r="F67">
        <f>I!E65*'Sim_Vt_Of(IxI)'!$L67</f>
        <v>0</v>
      </c>
      <c r="G67">
        <f>I!F65*'Sim_Vt_Of(IxI)'!$L67</f>
        <v>0</v>
      </c>
      <c r="H67">
        <f>I!G65*'Sim_Vt_Of(IxI)'!$L67</f>
        <v>0</v>
      </c>
      <c r="I67">
        <f>I!H65*'Sim_Vt_Of(IxI)'!$L67</f>
        <v>0</v>
      </c>
      <c r="J67">
        <f>I!I65*'Sim_Vt_Of(IxI)'!$L67</f>
        <v>0</v>
      </c>
      <c r="K67">
        <f>I!J65*'Sim_Vt_Of(IxI)'!$L67</f>
        <v>0</v>
      </c>
      <c r="L67">
        <f>I!K65*'Sim_Vt_Of(IxI)'!$L67</f>
        <v>0</v>
      </c>
      <c r="M67">
        <f>I!L65*'Sim_Vt_Of(IxI)'!$L67</f>
        <v>0</v>
      </c>
      <c r="N67">
        <f>I!M65*'Sim_Vt_Of(IxI)'!$L67</f>
        <v>0</v>
      </c>
      <c r="O67">
        <f>I!N65*'Sim_Vt_Of(IxI)'!$L67</f>
        <v>0</v>
      </c>
      <c r="P67">
        <f>I!O65*'Sim_Vt_Of(IxI)'!$L67</f>
        <v>0</v>
      </c>
      <c r="Q67">
        <f>I!P65*'Sim_Vt_Of(IxI)'!$L67</f>
        <v>0</v>
      </c>
      <c r="R67">
        <f>I!Q65*'Sim_Vt_Of(IxI)'!$L67</f>
        <v>0</v>
      </c>
      <c r="S67">
        <f>I!R65*'Sim_Vt_Of(IxI)'!$L67</f>
        <v>0</v>
      </c>
      <c r="T67">
        <f>I!S65*'Sim_Vt_Of(IxI)'!$L67</f>
        <v>0</v>
      </c>
      <c r="U67">
        <f>I!T65*'Sim_Vt_Of(IxI)'!$L67</f>
        <v>0</v>
      </c>
      <c r="V67">
        <f>I!U65*'Sim_Vt_Of(IxI)'!$L67</f>
        <v>0</v>
      </c>
      <c r="W67">
        <f>I!V65*'Sim_Vt_Of(IxI)'!$L67</f>
        <v>0</v>
      </c>
      <c r="X67">
        <f>I!W65*'Sim_Vt_Of(IxI)'!$L67</f>
        <v>0</v>
      </c>
      <c r="Y67">
        <f>I!X65*'Sim_Vt_Of(IxI)'!$L67</f>
        <v>0</v>
      </c>
      <c r="Z67">
        <f>I!Y65*'Sim_Vt_Of(IxI)'!$L67</f>
        <v>0</v>
      </c>
      <c r="AA67">
        <f>I!Z65*'Sim_Vt_Of(IxI)'!$L67</f>
        <v>0</v>
      </c>
      <c r="AB67">
        <f>I!AA65*'Sim_Vt_Of(IxI)'!$L67</f>
        <v>0</v>
      </c>
      <c r="AC67">
        <f>I!AB65*'Sim_Vt_Of(IxI)'!$L67</f>
        <v>0</v>
      </c>
      <c r="AD67">
        <f>I!AC65*'Sim_Vt_Of(IxI)'!$L67</f>
        <v>0</v>
      </c>
      <c r="AE67">
        <f>I!AD65*'Sim_Vt_Of(IxI)'!$L67</f>
        <v>0</v>
      </c>
      <c r="AF67">
        <f>I!AE65*'Sim_Vt_Of(IxI)'!$L67</f>
        <v>0</v>
      </c>
      <c r="AG67">
        <f>I!AF65*'Sim_Vt_Of(IxI)'!$L67</f>
        <v>0</v>
      </c>
      <c r="AH67">
        <f>I!AG65*'Sim_Vt_Of(IxI)'!$L67</f>
        <v>0</v>
      </c>
      <c r="AI67">
        <f>I!AH65*'Sim_Vt_Of(IxI)'!$L67</f>
        <v>0</v>
      </c>
      <c r="AJ67">
        <f>I!AI65*'Sim_Vt_Of(IxI)'!$L67</f>
        <v>0</v>
      </c>
      <c r="AK67">
        <f>I!AJ65*'Sim_Vt_Of(IxI)'!$L67</f>
        <v>0</v>
      </c>
      <c r="AL67">
        <f>I!AK65*'Sim_Vt_Of(IxI)'!$L67</f>
        <v>0</v>
      </c>
      <c r="AM67">
        <f>I!AL65*'Sim_Vt_Of(IxI)'!$L67</f>
        <v>0</v>
      </c>
      <c r="AN67">
        <f>I!AM65*'Sim_Vt_Of(IxI)'!$L67</f>
        <v>0</v>
      </c>
      <c r="AO67">
        <f>I!AN65*'Sim_Vt_Of(IxI)'!$L67</f>
        <v>0</v>
      </c>
      <c r="AP67">
        <f>I!AO65*'Sim_Vt_Of(IxI)'!$L67</f>
        <v>0</v>
      </c>
      <c r="AQ67">
        <f>I!AP65*'Sim_Vt_Of(IxI)'!$L67</f>
        <v>0</v>
      </c>
      <c r="AR67">
        <f>I!AQ65*'Sim_Vt_Of(IxI)'!$L67</f>
        <v>0</v>
      </c>
      <c r="AS67">
        <f>I!AR65*'Sim_Vt_Of(IxI)'!$L67</f>
        <v>0</v>
      </c>
      <c r="AT67">
        <f>I!AS65*'Sim_Vt_Of(IxI)'!$L67</f>
        <v>0</v>
      </c>
      <c r="AU67">
        <f>I!AT65*'Sim_Vt_Of(IxI)'!$L67</f>
        <v>0</v>
      </c>
      <c r="AV67">
        <f>I!AU65*'Sim_Vt_Of(IxI)'!$L67</f>
        <v>0</v>
      </c>
      <c r="AW67">
        <f>I!AV65*'Sim_Vt_Of(IxI)'!$L67</f>
        <v>0</v>
      </c>
      <c r="AX67">
        <f>I!AW65*'Sim_Vt_Of(IxI)'!$L67</f>
        <v>0</v>
      </c>
      <c r="AY67">
        <f>I!AX65*'Sim_Vt_Of(IxI)'!$L67</f>
        <v>0</v>
      </c>
      <c r="AZ67">
        <f>I!AY65*'Sim_Vt_Of(IxI)'!$L67</f>
        <v>0</v>
      </c>
      <c r="BA67">
        <f>I!AZ65*'Sim_Vt_Of(IxI)'!$L67</f>
        <v>0</v>
      </c>
      <c r="BB67">
        <f>I!BA65*'Sim_Vt_Of(IxI)'!$L67</f>
        <v>0</v>
      </c>
      <c r="BC67">
        <f>I!BB65*'Sim_Vt_Of(IxI)'!$L67</f>
        <v>0</v>
      </c>
      <c r="BD67">
        <f>I!BC65*'Sim_Vt_Of(IxI)'!$L67</f>
        <v>0</v>
      </c>
      <c r="BE67">
        <f>I!BD65*'Sim_Vt_Of(IxI)'!$L67</f>
        <v>0</v>
      </c>
      <c r="BF67">
        <f>I!BE65*'Sim_Vt_Of(IxI)'!$L67</f>
        <v>0</v>
      </c>
      <c r="BG67">
        <f>I!BF65*'Sim_Vt_Of(IxI)'!$L67</f>
        <v>0</v>
      </c>
      <c r="BH67">
        <f>I!BG65*'Sim_Vt_Of(IxI)'!$L67</f>
        <v>0</v>
      </c>
      <c r="BI67">
        <f>I!BH65*'Sim_Vt_Of(IxI)'!$L67</f>
        <v>0</v>
      </c>
      <c r="BJ67">
        <f>I!BI65*'Sim_Vt_Of(IxI)'!$L67</f>
        <v>0</v>
      </c>
      <c r="BK67">
        <f>I!BJ65*'Sim_Vt_Of(IxI)'!$L67</f>
        <v>0</v>
      </c>
      <c r="BL67">
        <f>I!BK65*'Sim_Vt_Of(IxI)'!$L67</f>
        <v>0</v>
      </c>
      <c r="BM67">
        <f>I!BL65*'Sim_Vt_Of(IxI)'!$L67</f>
        <v>0</v>
      </c>
      <c r="BN67">
        <f>I!BM65*'Sim_Vt_Of(IxI)'!$L67</f>
        <v>0</v>
      </c>
      <c r="BO67">
        <f>I!BN65*'Sim_Vt_Of(IxI)'!$L67</f>
        <v>0</v>
      </c>
      <c r="BP67">
        <f>I!BO65*'Sim_Vt_Of(IxI)'!$L67</f>
        <v>0</v>
      </c>
      <c r="BQ67">
        <f>I!BP65*'Sim_Vt_Of(IxI)'!$L67</f>
        <v>0</v>
      </c>
      <c r="BR67">
        <f>I!BQ65*'Sim_Vt_Of(IxI)'!$L67</f>
        <v>0</v>
      </c>
      <c r="BS67">
        <f>I!BR65*'Sim_Vt_Of(IxI)'!$L67</f>
        <v>0</v>
      </c>
      <c r="BT67">
        <f>I!BS65*'Sim_Vt_Of(IxI)'!$L67</f>
        <v>0</v>
      </c>
      <c r="BU67">
        <f>I!BT65*'Sim_Vt_Of(IxI)'!$L67</f>
        <v>0</v>
      </c>
      <c r="BV67">
        <f>I!BU65*'Sim_Vt_Of(IxI)'!$L67</f>
        <v>0</v>
      </c>
      <c r="BW67">
        <f>I!BV65*'Sim_Vt_Of(IxI)'!$L67</f>
        <v>0</v>
      </c>
      <c r="BX67">
        <f>I!BW65*'Sim_Vt_Of(IxI)'!$L67</f>
        <v>0</v>
      </c>
      <c r="BY67">
        <f>I!BX65*'Sim_Vt_Of(IxI)'!$L67</f>
        <v>0</v>
      </c>
    </row>
    <row r="68" spans="1:77" x14ac:dyDescent="0.25">
      <c r="A68" s="105" t="s">
        <v>65</v>
      </c>
      <c r="B68">
        <f>I!A66*'Sim_Vt_Of(IxI)'!$L68</f>
        <v>0</v>
      </c>
      <c r="C68">
        <f>I!B66*'Sim_Vt_Of(IxI)'!$L68</f>
        <v>0</v>
      </c>
      <c r="D68">
        <f>I!C66*'Sim_Vt_Of(IxI)'!$L68</f>
        <v>0</v>
      </c>
      <c r="E68">
        <f>I!D66*'Sim_Vt_Of(IxI)'!$L68</f>
        <v>0</v>
      </c>
      <c r="F68">
        <f>I!E66*'Sim_Vt_Of(IxI)'!$L68</f>
        <v>0</v>
      </c>
      <c r="G68">
        <f>I!F66*'Sim_Vt_Of(IxI)'!$L68</f>
        <v>0</v>
      </c>
      <c r="H68">
        <f>I!G66*'Sim_Vt_Of(IxI)'!$L68</f>
        <v>0</v>
      </c>
      <c r="I68">
        <f>I!H66*'Sim_Vt_Of(IxI)'!$L68</f>
        <v>0</v>
      </c>
      <c r="J68">
        <f>I!I66*'Sim_Vt_Of(IxI)'!$L68</f>
        <v>0</v>
      </c>
      <c r="K68">
        <f>I!J66*'Sim_Vt_Of(IxI)'!$L68</f>
        <v>0</v>
      </c>
      <c r="L68">
        <f>I!K66*'Sim_Vt_Of(IxI)'!$L68</f>
        <v>0</v>
      </c>
      <c r="M68">
        <f>I!L66*'Sim_Vt_Of(IxI)'!$L68</f>
        <v>0</v>
      </c>
      <c r="N68">
        <f>I!M66*'Sim_Vt_Of(IxI)'!$L68</f>
        <v>0</v>
      </c>
      <c r="O68">
        <f>I!N66*'Sim_Vt_Of(IxI)'!$L68</f>
        <v>0</v>
      </c>
      <c r="P68">
        <f>I!O66*'Sim_Vt_Of(IxI)'!$L68</f>
        <v>0</v>
      </c>
      <c r="Q68">
        <f>I!P66*'Sim_Vt_Of(IxI)'!$L68</f>
        <v>0</v>
      </c>
      <c r="R68">
        <f>I!Q66*'Sim_Vt_Of(IxI)'!$L68</f>
        <v>0</v>
      </c>
      <c r="S68">
        <f>I!R66*'Sim_Vt_Of(IxI)'!$L68</f>
        <v>0</v>
      </c>
      <c r="T68">
        <f>I!S66*'Sim_Vt_Of(IxI)'!$L68</f>
        <v>0</v>
      </c>
      <c r="U68">
        <f>I!T66*'Sim_Vt_Of(IxI)'!$L68</f>
        <v>0</v>
      </c>
      <c r="V68">
        <f>I!U66*'Sim_Vt_Of(IxI)'!$L68</f>
        <v>0</v>
      </c>
      <c r="W68">
        <f>I!V66*'Sim_Vt_Of(IxI)'!$L68</f>
        <v>0</v>
      </c>
      <c r="X68">
        <f>I!W66*'Sim_Vt_Of(IxI)'!$L68</f>
        <v>0</v>
      </c>
      <c r="Y68">
        <f>I!X66*'Sim_Vt_Of(IxI)'!$L68</f>
        <v>0</v>
      </c>
      <c r="Z68">
        <f>I!Y66*'Sim_Vt_Of(IxI)'!$L68</f>
        <v>0</v>
      </c>
      <c r="AA68">
        <f>I!Z66*'Sim_Vt_Of(IxI)'!$L68</f>
        <v>0</v>
      </c>
      <c r="AB68">
        <f>I!AA66*'Sim_Vt_Of(IxI)'!$L68</f>
        <v>0</v>
      </c>
      <c r="AC68">
        <f>I!AB66*'Sim_Vt_Of(IxI)'!$L68</f>
        <v>0</v>
      </c>
      <c r="AD68">
        <f>I!AC66*'Sim_Vt_Of(IxI)'!$L68</f>
        <v>0</v>
      </c>
      <c r="AE68">
        <f>I!AD66*'Sim_Vt_Of(IxI)'!$L68</f>
        <v>0</v>
      </c>
      <c r="AF68">
        <f>I!AE66*'Sim_Vt_Of(IxI)'!$L68</f>
        <v>0</v>
      </c>
      <c r="AG68">
        <f>I!AF66*'Sim_Vt_Of(IxI)'!$L68</f>
        <v>0</v>
      </c>
      <c r="AH68">
        <f>I!AG66*'Sim_Vt_Of(IxI)'!$L68</f>
        <v>0</v>
      </c>
      <c r="AI68">
        <f>I!AH66*'Sim_Vt_Of(IxI)'!$L68</f>
        <v>0</v>
      </c>
      <c r="AJ68">
        <f>I!AI66*'Sim_Vt_Of(IxI)'!$L68</f>
        <v>0</v>
      </c>
      <c r="AK68">
        <f>I!AJ66*'Sim_Vt_Of(IxI)'!$L68</f>
        <v>0</v>
      </c>
      <c r="AL68">
        <f>I!AK66*'Sim_Vt_Of(IxI)'!$L68</f>
        <v>0</v>
      </c>
      <c r="AM68">
        <f>I!AL66*'Sim_Vt_Of(IxI)'!$L68</f>
        <v>0</v>
      </c>
      <c r="AN68">
        <f>I!AM66*'Sim_Vt_Of(IxI)'!$L68</f>
        <v>0</v>
      </c>
      <c r="AO68">
        <f>I!AN66*'Sim_Vt_Of(IxI)'!$L68</f>
        <v>0</v>
      </c>
      <c r="AP68">
        <f>I!AO66*'Sim_Vt_Of(IxI)'!$L68</f>
        <v>0</v>
      </c>
      <c r="AQ68">
        <f>I!AP66*'Sim_Vt_Of(IxI)'!$L68</f>
        <v>0</v>
      </c>
      <c r="AR68">
        <f>I!AQ66*'Sim_Vt_Of(IxI)'!$L68</f>
        <v>0</v>
      </c>
      <c r="AS68">
        <f>I!AR66*'Sim_Vt_Of(IxI)'!$L68</f>
        <v>0</v>
      </c>
      <c r="AT68">
        <f>I!AS66*'Sim_Vt_Of(IxI)'!$L68</f>
        <v>0</v>
      </c>
      <c r="AU68">
        <f>I!AT66*'Sim_Vt_Of(IxI)'!$L68</f>
        <v>0</v>
      </c>
      <c r="AV68">
        <f>I!AU66*'Sim_Vt_Of(IxI)'!$L68</f>
        <v>0</v>
      </c>
      <c r="AW68">
        <f>I!AV66*'Sim_Vt_Of(IxI)'!$L68</f>
        <v>0</v>
      </c>
      <c r="AX68">
        <f>I!AW66*'Sim_Vt_Of(IxI)'!$L68</f>
        <v>0</v>
      </c>
      <c r="AY68">
        <f>I!AX66*'Sim_Vt_Of(IxI)'!$L68</f>
        <v>0</v>
      </c>
      <c r="AZ68">
        <f>I!AY66*'Sim_Vt_Of(IxI)'!$L68</f>
        <v>0</v>
      </c>
      <c r="BA68">
        <f>I!AZ66*'Sim_Vt_Of(IxI)'!$L68</f>
        <v>0</v>
      </c>
      <c r="BB68">
        <f>I!BA66*'Sim_Vt_Of(IxI)'!$L68</f>
        <v>0</v>
      </c>
      <c r="BC68">
        <f>I!BB66*'Sim_Vt_Of(IxI)'!$L68</f>
        <v>0</v>
      </c>
      <c r="BD68">
        <f>I!BC66*'Sim_Vt_Of(IxI)'!$L68</f>
        <v>0</v>
      </c>
      <c r="BE68">
        <f>I!BD66*'Sim_Vt_Of(IxI)'!$L68</f>
        <v>0</v>
      </c>
      <c r="BF68">
        <f>I!BE66*'Sim_Vt_Of(IxI)'!$L68</f>
        <v>0</v>
      </c>
      <c r="BG68">
        <f>I!BF66*'Sim_Vt_Of(IxI)'!$L68</f>
        <v>0</v>
      </c>
      <c r="BH68">
        <f>I!BG66*'Sim_Vt_Of(IxI)'!$L68</f>
        <v>0</v>
      </c>
      <c r="BI68">
        <f>I!BH66*'Sim_Vt_Of(IxI)'!$L68</f>
        <v>0</v>
      </c>
      <c r="BJ68">
        <f>I!BI66*'Sim_Vt_Of(IxI)'!$L68</f>
        <v>0</v>
      </c>
      <c r="BK68">
        <f>I!BJ66*'Sim_Vt_Of(IxI)'!$L68</f>
        <v>0</v>
      </c>
      <c r="BL68">
        <f>I!BK66*'Sim_Vt_Of(IxI)'!$L68</f>
        <v>0</v>
      </c>
      <c r="BM68">
        <f>I!BL66*'Sim_Vt_Of(IxI)'!$L68</f>
        <v>0</v>
      </c>
      <c r="BN68">
        <f>I!BM66*'Sim_Vt_Of(IxI)'!$L68</f>
        <v>0</v>
      </c>
      <c r="BO68">
        <f>I!BN66*'Sim_Vt_Of(IxI)'!$L68</f>
        <v>0</v>
      </c>
      <c r="BP68">
        <f>I!BO66*'Sim_Vt_Of(IxI)'!$L68</f>
        <v>0</v>
      </c>
      <c r="BQ68">
        <f>I!BP66*'Sim_Vt_Of(IxI)'!$L68</f>
        <v>0</v>
      </c>
      <c r="BR68">
        <f>I!BQ66*'Sim_Vt_Of(IxI)'!$L68</f>
        <v>0</v>
      </c>
      <c r="BS68">
        <f>I!BR66*'Sim_Vt_Of(IxI)'!$L68</f>
        <v>0</v>
      </c>
      <c r="BT68">
        <f>I!BS66*'Sim_Vt_Of(IxI)'!$L68</f>
        <v>0</v>
      </c>
      <c r="BU68">
        <f>I!BT66*'Sim_Vt_Of(IxI)'!$L68</f>
        <v>0</v>
      </c>
      <c r="BV68">
        <f>I!BU66*'Sim_Vt_Of(IxI)'!$L68</f>
        <v>0</v>
      </c>
      <c r="BW68">
        <f>I!BV66*'Sim_Vt_Of(IxI)'!$L68</f>
        <v>0</v>
      </c>
      <c r="BX68">
        <f>I!BW66*'Sim_Vt_Of(IxI)'!$L68</f>
        <v>0</v>
      </c>
      <c r="BY68">
        <f>I!BX66*'Sim_Vt_Of(IxI)'!$L68</f>
        <v>0</v>
      </c>
    </row>
    <row r="69" spans="1:77" x14ac:dyDescent="0.25">
      <c r="A69" s="105" t="s">
        <v>66</v>
      </c>
      <c r="B69">
        <f>I!A67*'Sim_Vt_Of(IxI)'!$L69</f>
        <v>0</v>
      </c>
      <c r="C69">
        <f>I!B67*'Sim_Vt_Of(IxI)'!$L69</f>
        <v>0</v>
      </c>
      <c r="D69">
        <f>I!C67*'Sim_Vt_Of(IxI)'!$L69</f>
        <v>0</v>
      </c>
      <c r="E69">
        <f>I!D67*'Sim_Vt_Of(IxI)'!$L69</f>
        <v>0</v>
      </c>
      <c r="F69">
        <f>I!E67*'Sim_Vt_Of(IxI)'!$L69</f>
        <v>0</v>
      </c>
      <c r="G69">
        <f>I!F67*'Sim_Vt_Of(IxI)'!$L69</f>
        <v>0</v>
      </c>
      <c r="H69">
        <f>I!G67*'Sim_Vt_Of(IxI)'!$L69</f>
        <v>0</v>
      </c>
      <c r="I69">
        <f>I!H67*'Sim_Vt_Of(IxI)'!$L69</f>
        <v>0</v>
      </c>
      <c r="J69">
        <f>I!I67*'Sim_Vt_Of(IxI)'!$L69</f>
        <v>0</v>
      </c>
      <c r="K69">
        <f>I!J67*'Sim_Vt_Of(IxI)'!$L69</f>
        <v>0</v>
      </c>
      <c r="L69">
        <f>I!K67*'Sim_Vt_Of(IxI)'!$L69</f>
        <v>0</v>
      </c>
      <c r="M69">
        <f>I!L67*'Sim_Vt_Of(IxI)'!$L69</f>
        <v>0</v>
      </c>
      <c r="N69">
        <f>I!M67*'Sim_Vt_Of(IxI)'!$L69</f>
        <v>0</v>
      </c>
      <c r="O69">
        <f>I!N67*'Sim_Vt_Of(IxI)'!$L69</f>
        <v>0</v>
      </c>
      <c r="P69">
        <f>I!O67*'Sim_Vt_Of(IxI)'!$L69</f>
        <v>0</v>
      </c>
      <c r="Q69">
        <f>I!P67*'Sim_Vt_Of(IxI)'!$L69</f>
        <v>0</v>
      </c>
      <c r="R69">
        <f>I!Q67*'Sim_Vt_Of(IxI)'!$L69</f>
        <v>0</v>
      </c>
      <c r="S69">
        <f>I!R67*'Sim_Vt_Of(IxI)'!$L69</f>
        <v>0</v>
      </c>
      <c r="T69">
        <f>I!S67*'Sim_Vt_Of(IxI)'!$L69</f>
        <v>0</v>
      </c>
      <c r="U69">
        <f>I!T67*'Sim_Vt_Of(IxI)'!$L69</f>
        <v>0</v>
      </c>
      <c r="V69">
        <f>I!U67*'Sim_Vt_Of(IxI)'!$L69</f>
        <v>0</v>
      </c>
      <c r="W69">
        <f>I!V67*'Sim_Vt_Of(IxI)'!$L69</f>
        <v>0</v>
      </c>
      <c r="X69">
        <f>I!W67*'Sim_Vt_Of(IxI)'!$L69</f>
        <v>0</v>
      </c>
      <c r="Y69">
        <f>I!X67*'Sim_Vt_Of(IxI)'!$L69</f>
        <v>0</v>
      </c>
      <c r="Z69">
        <f>I!Y67*'Sim_Vt_Of(IxI)'!$L69</f>
        <v>0</v>
      </c>
      <c r="AA69">
        <f>I!Z67*'Sim_Vt_Of(IxI)'!$L69</f>
        <v>0</v>
      </c>
      <c r="AB69">
        <f>I!AA67*'Sim_Vt_Of(IxI)'!$L69</f>
        <v>0</v>
      </c>
      <c r="AC69">
        <f>I!AB67*'Sim_Vt_Of(IxI)'!$L69</f>
        <v>0</v>
      </c>
      <c r="AD69">
        <f>I!AC67*'Sim_Vt_Of(IxI)'!$L69</f>
        <v>0</v>
      </c>
      <c r="AE69">
        <f>I!AD67*'Sim_Vt_Of(IxI)'!$L69</f>
        <v>0</v>
      </c>
      <c r="AF69">
        <f>I!AE67*'Sim_Vt_Of(IxI)'!$L69</f>
        <v>0</v>
      </c>
      <c r="AG69">
        <f>I!AF67*'Sim_Vt_Of(IxI)'!$L69</f>
        <v>0</v>
      </c>
      <c r="AH69">
        <f>I!AG67*'Sim_Vt_Of(IxI)'!$L69</f>
        <v>0</v>
      </c>
      <c r="AI69">
        <f>I!AH67*'Sim_Vt_Of(IxI)'!$L69</f>
        <v>0</v>
      </c>
      <c r="AJ69">
        <f>I!AI67*'Sim_Vt_Of(IxI)'!$L69</f>
        <v>0</v>
      </c>
      <c r="AK69">
        <f>I!AJ67*'Sim_Vt_Of(IxI)'!$L69</f>
        <v>0</v>
      </c>
      <c r="AL69">
        <f>I!AK67*'Sim_Vt_Of(IxI)'!$L69</f>
        <v>0</v>
      </c>
      <c r="AM69">
        <f>I!AL67*'Sim_Vt_Of(IxI)'!$L69</f>
        <v>0</v>
      </c>
      <c r="AN69">
        <f>I!AM67*'Sim_Vt_Of(IxI)'!$L69</f>
        <v>0</v>
      </c>
      <c r="AO69">
        <f>I!AN67*'Sim_Vt_Of(IxI)'!$L69</f>
        <v>0</v>
      </c>
      <c r="AP69">
        <f>I!AO67*'Sim_Vt_Of(IxI)'!$L69</f>
        <v>0</v>
      </c>
      <c r="AQ69">
        <f>I!AP67*'Sim_Vt_Of(IxI)'!$L69</f>
        <v>0</v>
      </c>
      <c r="AR69">
        <f>I!AQ67*'Sim_Vt_Of(IxI)'!$L69</f>
        <v>0</v>
      </c>
      <c r="AS69">
        <f>I!AR67*'Sim_Vt_Of(IxI)'!$L69</f>
        <v>0</v>
      </c>
      <c r="AT69">
        <f>I!AS67*'Sim_Vt_Of(IxI)'!$L69</f>
        <v>0</v>
      </c>
      <c r="AU69">
        <f>I!AT67*'Sim_Vt_Of(IxI)'!$L69</f>
        <v>0</v>
      </c>
      <c r="AV69">
        <f>I!AU67*'Sim_Vt_Of(IxI)'!$L69</f>
        <v>0</v>
      </c>
      <c r="AW69">
        <f>I!AV67*'Sim_Vt_Of(IxI)'!$L69</f>
        <v>0</v>
      </c>
      <c r="AX69">
        <f>I!AW67*'Sim_Vt_Of(IxI)'!$L69</f>
        <v>0</v>
      </c>
      <c r="AY69">
        <f>I!AX67*'Sim_Vt_Of(IxI)'!$L69</f>
        <v>0</v>
      </c>
      <c r="AZ69">
        <f>I!AY67*'Sim_Vt_Of(IxI)'!$L69</f>
        <v>0</v>
      </c>
      <c r="BA69">
        <f>I!AZ67*'Sim_Vt_Of(IxI)'!$L69</f>
        <v>0</v>
      </c>
      <c r="BB69">
        <f>I!BA67*'Sim_Vt_Of(IxI)'!$L69</f>
        <v>0</v>
      </c>
      <c r="BC69">
        <f>I!BB67*'Sim_Vt_Of(IxI)'!$L69</f>
        <v>0</v>
      </c>
      <c r="BD69">
        <f>I!BC67*'Sim_Vt_Of(IxI)'!$L69</f>
        <v>0</v>
      </c>
      <c r="BE69">
        <f>I!BD67*'Sim_Vt_Of(IxI)'!$L69</f>
        <v>0</v>
      </c>
      <c r="BF69">
        <f>I!BE67*'Sim_Vt_Of(IxI)'!$L69</f>
        <v>0</v>
      </c>
      <c r="BG69">
        <f>I!BF67*'Sim_Vt_Of(IxI)'!$L69</f>
        <v>0</v>
      </c>
      <c r="BH69">
        <f>I!BG67*'Sim_Vt_Of(IxI)'!$L69</f>
        <v>0</v>
      </c>
      <c r="BI69">
        <f>I!BH67*'Sim_Vt_Of(IxI)'!$L69</f>
        <v>0</v>
      </c>
      <c r="BJ69">
        <f>I!BI67*'Sim_Vt_Of(IxI)'!$L69</f>
        <v>0</v>
      </c>
      <c r="BK69">
        <f>I!BJ67*'Sim_Vt_Of(IxI)'!$L69</f>
        <v>0</v>
      </c>
      <c r="BL69">
        <f>I!BK67*'Sim_Vt_Of(IxI)'!$L69</f>
        <v>0</v>
      </c>
      <c r="BM69">
        <f>I!BL67*'Sim_Vt_Of(IxI)'!$L69</f>
        <v>0</v>
      </c>
      <c r="BN69">
        <f>I!BM67*'Sim_Vt_Of(IxI)'!$L69</f>
        <v>0</v>
      </c>
      <c r="BO69">
        <f>I!BN67*'Sim_Vt_Of(IxI)'!$L69</f>
        <v>0</v>
      </c>
      <c r="BP69">
        <f>I!BO67*'Sim_Vt_Of(IxI)'!$L69</f>
        <v>0</v>
      </c>
      <c r="BQ69">
        <f>I!BP67*'Sim_Vt_Of(IxI)'!$L69</f>
        <v>0</v>
      </c>
      <c r="BR69">
        <f>I!BQ67*'Sim_Vt_Of(IxI)'!$L69</f>
        <v>0</v>
      </c>
      <c r="BS69">
        <f>I!BR67*'Sim_Vt_Of(IxI)'!$L69</f>
        <v>0</v>
      </c>
      <c r="BT69">
        <f>I!BS67*'Sim_Vt_Of(IxI)'!$L69</f>
        <v>0</v>
      </c>
      <c r="BU69">
        <f>I!BT67*'Sim_Vt_Of(IxI)'!$L69</f>
        <v>0</v>
      </c>
      <c r="BV69">
        <f>I!BU67*'Sim_Vt_Of(IxI)'!$L69</f>
        <v>0</v>
      </c>
      <c r="BW69">
        <f>I!BV67*'Sim_Vt_Of(IxI)'!$L69</f>
        <v>0</v>
      </c>
      <c r="BX69">
        <f>I!BW67*'Sim_Vt_Of(IxI)'!$L69</f>
        <v>0</v>
      </c>
      <c r="BY69">
        <f>I!BX67*'Sim_Vt_Of(IxI)'!$L69</f>
        <v>0</v>
      </c>
    </row>
    <row r="70" spans="1:77" x14ac:dyDescent="0.25">
      <c r="A70" s="105" t="s">
        <v>67</v>
      </c>
      <c r="B70">
        <f>I!A68*'Sim_Vt_Of(IxI)'!$L70</f>
        <v>0</v>
      </c>
      <c r="C70">
        <f>I!B68*'Sim_Vt_Of(IxI)'!$L70</f>
        <v>0</v>
      </c>
      <c r="D70">
        <f>I!C68*'Sim_Vt_Of(IxI)'!$L70</f>
        <v>0</v>
      </c>
      <c r="E70">
        <f>I!D68*'Sim_Vt_Of(IxI)'!$L70</f>
        <v>0</v>
      </c>
      <c r="F70">
        <f>I!E68*'Sim_Vt_Of(IxI)'!$L70</f>
        <v>0</v>
      </c>
      <c r="G70">
        <f>I!F68*'Sim_Vt_Of(IxI)'!$L70</f>
        <v>0</v>
      </c>
      <c r="H70">
        <f>I!G68*'Sim_Vt_Of(IxI)'!$L70</f>
        <v>0</v>
      </c>
      <c r="I70">
        <f>I!H68*'Sim_Vt_Of(IxI)'!$L70</f>
        <v>0</v>
      </c>
      <c r="J70">
        <f>I!I68*'Sim_Vt_Of(IxI)'!$L70</f>
        <v>0</v>
      </c>
      <c r="K70">
        <f>I!J68*'Sim_Vt_Of(IxI)'!$L70</f>
        <v>0</v>
      </c>
      <c r="L70">
        <f>I!K68*'Sim_Vt_Of(IxI)'!$L70</f>
        <v>0</v>
      </c>
      <c r="M70">
        <f>I!L68*'Sim_Vt_Of(IxI)'!$L70</f>
        <v>0</v>
      </c>
      <c r="N70">
        <f>I!M68*'Sim_Vt_Of(IxI)'!$L70</f>
        <v>0</v>
      </c>
      <c r="O70">
        <f>I!N68*'Sim_Vt_Of(IxI)'!$L70</f>
        <v>0</v>
      </c>
      <c r="P70">
        <f>I!O68*'Sim_Vt_Of(IxI)'!$L70</f>
        <v>0</v>
      </c>
      <c r="Q70">
        <f>I!P68*'Sim_Vt_Of(IxI)'!$L70</f>
        <v>0</v>
      </c>
      <c r="R70">
        <f>I!Q68*'Sim_Vt_Of(IxI)'!$L70</f>
        <v>0</v>
      </c>
      <c r="S70">
        <f>I!R68*'Sim_Vt_Of(IxI)'!$L70</f>
        <v>0</v>
      </c>
      <c r="T70">
        <f>I!S68*'Sim_Vt_Of(IxI)'!$L70</f>
        <v>0</v>
      </c>
      <c r="U70">
        <f>I!T68*'Sim_Vt_Of(IxI)'!$L70</f>
        <v>0</v>
      </c>
      <c r="V70">
        <f>I!U68*'Sim_Vt_Of(IxI)'!$L70</f>
        <v>0</v>
      </c>
      <c r="W70">
        <f>I!V68*'Sim_Vt_Of(IxI)'!$L70</f>
        <v>0</v>
      </c>
      <c r="X70">
        <f>I!W68*'Sim_Vt_Of(IxI)'!$L70</f>
        <v>0</v>
      </c>
      <c r="Y70">
        <f>I!X68*'Sim_Vt_Of(IxI)'!$L70</f>
        <v>0</v>
      </c>
      <c r="Z70">
        <f>I!Y68*'Sim_Vt_Of(IxI)'!$L70</f>
        <v>0</v>
      </c>
      <c r="AA70">
        <f>I!Z68*'Sim_Vt_Of(IxI)'!$L70</f>
        <v>0</v>
      </c>
      <c r="AB70">
        <f>I!AA68*'Sim_Vt_Of(IxI)'!$L70</f>
        <v>0</v>
      </c>
      <c r="AC70">
        <f>I!AB68*'Sim_Vt_Of(IxI)'!$L70</f>
        <v>0</v>
      </c>
      <c r="AD70">
        <f>I!AC68*'Sim_Vt_Of(IxI)'!$L70</f>
        <v>0</v>
      </c>
      <c r="AE70">
        <f>I!AD68*'Sim_Vt_Of(IxI)'!$L70</f>
        <v>0</v>
      </c>
      <c r="AF70">
        <f>I!AE68*'Sim_Vt_Of(IxI)'!$L70</f>
        <v>0</v>
      </c>
      <c r="AG70">
        <f>I!AF68*'Sim_Vt_Of(IxI)'!$L70</f>
        <v>0</v>
      </c>
      <c r="AH70">
        <f>I!AG68*'Sim_Vt_Of(IxI)'!$L70</f>
        <v>0</v>
      </c>
      <c r="AI70">
        <f>I!AH68*'Sim_Vt_Of(IxI)'!$L70</f>
        <v>0</v>
      </c>
      <c r="AJ70">
        <f>I!AI68*'Sim_Vt_Of(IxI)'!$L70</f>
        <v>0</v>
      </c>
      <c r="AK70">
        <f>I!AJ68*'Sim_Vt_Of(IxI)'!$L70</f>
        <v>0</v>
      </c>
      <c r="AL70">
        <f>I!AK68*'Sim_Vt_Of(IxI)'!$L70</f>
        <v>0</v>
      </c>
      <c r="AM70">
        <f>I!AL68*'Sim_Vt_Of(IxI)'!$L70</f>
        <v>0</v>
      </c>
      <c r="AN70">
        <f>I!AM68*'Sim_Vt_Of(IxI)'!$L70</f>
        <v>0</v>
      </c>
      <c r="AO70">
        <f>I!AN68*'Sim_Vt_Of(IxI)'!$L70</f>
        <v>0</v>
      </c>
      <c r="AP70">
        <f>I!AO68*'Sim_Vt_Of(IxI)'!$L70</f>
        <v>0</v>
      </c>
      <c r="AQ70">
        <f>I!AP68*'Sim_Vt_Of(IxI)'!$L70</f>
        <v>0</v>
      </c>
      <c r="AR70">
        <f>I!AQ68*'Sim_Vt_Of(IxI)'!$L70</f>
        <v>0</v>
      </c>
      <c r="AS70">
        <f>I!AR68*'Sim_Vt_Of(IxI)'!$L70</f>
        <v>0</v>
      </c>
      <c r="AT70">
        <f>I!AS68*'Sim_Vt_Of(IxI)'!$L70</f>
        <v>0</v>
      </c>
      <c r="AU70">
        <f>I!AT68*'Sim_Vt_Of(IxI)'!$L70</f>
        <v>0</v>
      </c>
      <c r="AV70">
        <f>I!AU68*'Sim_Vt_Of(IxI)'!$L70</f>
        <v>0</v>
      </c>
      <c r="AW70">
        <f>I!AV68*'Sim_Vt_Of(IxI)'!$L70</f>
        <v>0</v>
      </c>
      <c r="AX70">
        <f>I!AW68*'Sim_Vt_Of(IxI)'!$L70</f>
        <v>0</v>
      </c>
      <c r="AY70">
        <f>I!AX68*'Sim_Vt_Of(IxI)'!$L70</f>
        <v>0</v>
      </c>
      <c r="AZ70">
        <f>I!AY68*'Sim_Vt_Of(IxI)'!$L70</f>
        <v>0</v>
      </c>
      <c r="BA70">
        <f>I!AZ68*'Sim_Vt_Of(IxI)'!$L70</f>
        <v>0</v>
      </c>
      <c r="BB70">
        <f>I!BA68*'Sim_Vt_Of(IxI)'!$L70</f>
        <v>0</v>
      </c>
      <c r="BC70">
        <f>I!BB68*'Sim_Vt_Of(IxI)'!$L70</f>
        <v>0</v>
      </c>
      <c r="BD70">
        <f>I!BC68*'Sim_Vt_Of(IxI)'!$L70</f>
        <v>0</v>
      </c>
      <c r="BE70">
        <f>I!BD68*'Sim_Vt_Of(IxI)'!$L70</f>
        <v>0</v>
      </c>
      <c r="BF70">
        <f>I!BE68*'Sim_Vt_Of(IxI)'!$L70</f>
        <v>0</v>
      </c>
      <c r="BG70">
        <f>I!BF68*'Sim_Vt_Of(IxI)'!$L70</f>
        <v>0</v>
      </c>
      <c r="BH70">
        <f>I!BG68*'Sim_Vt_Of(IxI)'!$L70</f>
        <v>0</v>
      </c>
      <c r="BI70">
        <f>I!BH68*'Sim_Vt_Of(IxI)'!$L70</f>
        <v>0</v>
      </c>
      <c r="BJ70">
        <f>I!BI68*'Sim_Vt_Of(IxI)'!$L70</f>
        <v>0</v>
      </c>
      <c r="BK70">
        <f>I!BJ68*'Sim_Vt_Of(IxI)'!$L70</f>
        <v>0</v>
      </c>
      <c r="BL70">
        <f>I!BK68*'Sim_Vt_Of(IxI)'!$L70</f>
        <v>0</v>
      </c>
      <c r="BM70">
        <f>I!BL68*'Sim_Vt_Of(IxI)'!$L70</f>
        <v>0</v>
      </c>
      <c r="BN70">
        <f>I!BM68*'Sim_Vt_Of(IxI)'!$L70</f>
        <v>0</v>
      </c>
      <c r="BO70">
        <f>I!BN68*'Sim_Vt_Of(IxI)'!$L70</f>
        <v>0</v>
      </c>
      <c r="BP70">
        <f>I!BO68*'Sim_Vt_Of(IxI)'!$L70</f>
        <v>0</v>
      </c>
      <c r="BQ70">
        <f>I!BP68*'Sim_Vt_Of(IxI)'!$L70</f>
        <v>0</v>
      </c>
      <c r="BR70">
        <f>I!BQ68*'Sim_Vt_Of(IxI)'!$L70</f>
        <v>0</v>
      </c>
      <c r="BS70">
        <f>I!BR68*'Sim_Vt_Of(IxI)'!$L70</f>
        <v>0</v>
      </c>
      <c r="BT70">
        <f>I!BS68*'Sim_Vt_Of(IxI)'!$L70</f>
        <v>0</v>
      </c>
      <c r="BU70">
        <f>I!BT68*'Sim_Vt_Of(IxI)'!$L70</f>
        <v>0</v>
      </c>
      <c r="BV70">
        <f>I!BU68*'Sim_Vt_Of(IxI)'!$L70</f>
        <v>0</v>
      </c>
      <c r="BW70">
        <f>I!BV68*'Sim_Vt_Of(IxI)'!$L70</f>
        <v>0</v>
      </c>
      <c r="BX70">
        <f>I!BW68*'Sim_Vt_Of(IxI)'!$L70</f>
        <v>0</v>
      </c>
      <c r="BY70">
        <f>I!BX68*'Sim_Vt_Of(IxI)'!$L70</f>
        <v>0</v>
      </c>
    </row>
    <row r="71" spans="1:77" x14ac:dyDescent="0.25">
      <c r="A71" s="105" t="s">
        <v>68</v>
      </c>
      <c r="B71">
        <f>I!A69*'Sim_Vt_Of(IxI)'!$L71</f>
        <v>0</v>
      </c>
      <c r="C71">
        <f>I!B69*'Sim_Vt_Of(IxI)'!$L71</f>
        <v>0</v>
      </c>
      <c r="D71">
        <f>I!C69*'Sim_Vt_Of(IxI)'!$L71</f>
        <v>0</v>
      </c>
      <c r="E71">
        <f>I!D69*'Sim_Vt_Of(IxI)'!$L71</f>
        <v>0</v>
      </c>
      <c r="F71">
        <f>I!E69*'Sim_Vt_Of(IxI)'!$L71</f>
        <v>0</v>
      </c>
      <c r="G71">
        <f>I!F69*'Sim_Vt_Of(IxI)'!$L71</f>
        <v>0</v>
      </c>
      <c r="H71">
        <f>I!G69*'Sim_Vt_Of(IxI)'!$L71</f>
        <v>0</v>
      </c>
      <c r="I71">
        <f>I!H69*'Sim_Vt_Of(IxI)'!$L71</f>
        <v>0</v>
      </c>
      <c r="J71">
        <f>I!I69*'Sim_Vt_Of(IxI)'!$L71</f>
        <v>0</v>
      </c>
      <c r="K71">
        <f>I!J69*'Sim_Vt_Of(IxI)'!$L71</f>
        <v>0</v>
      </c>
      <c r="L71">
        <f>I!K69*'Sim_Vt_Of(IxI)'!$L71</f>
        <v>0</v>
      </c>
      <c r="M71">
        <f>I!L69*'Sim_Vt_Of(IxI)'!$L71</f>
        <v>0</v>
      </c>
      <c r="N71">
        <f>I!M69*'Sim_Vt_Of(IxI)'!$L71</f>
        <v>0</v>
      </c>
      <c r="O71">
        <f>I!N69*'Sim_Vt_Of(IxI)'!$L71</f>
        <v>0</v>
      </c>
      <c r="P71">
        <f>I!O69*'Sim_Vt_Of(IxI)'!$L71</f>
        <v>0</v>
      </c>
      <c r="Q71">
        <f>I!P69*'Sim_Vt_Of(IxI)'!$L71</f>
        <v>0</v>
      </c>
      <c r="R71">
        <f>I!Q69*'Sim_Vt_Of(IxI)'!$L71</f>
        <v>0</v>
      </c>
      <c r="S71">
        <f>I!R69*'Sim_Vt_Of(IxI)'!$L71</f>
        <v>0</v>
      </c>
      <c r="T71">
        <f>I!S69*'Sim_Vt_Of(IxI)'!$L71</f>
        <v>0</v>
      </c>
      <c r="U71">
        <f>I!T69*'Sim_Vt_Of(IxI)'!$L71</f>
        <v>0</v>
      </c>
      <c r="V71">
        <f>I!U69*'Sim_Vt_Of(IxI)'!$L71</f>
        <v>0</v>
      </c>
      <c r="W71">
        <f>I!V69*'Sim_Vt_Of(IxI)'!$L71</f>
        <v>0</v>
      </c>
      <c r="X71">
        <f>I!W69*'Sim_Vt_Of(IxI)'!$L71</f>
        <v>0</v>
      </c>
      <c r="Y71">
        <f>I!X69*'Sim_Vt_Of(IxI)'!$L71</f>
        <v>0</v>
      </c>
      <c r="Z71">
        <f>I!Y69*'Sim_Vt_Of(IxI)'!$L71</f>
        <v>0</v>
      </c>
      <c r="AA71">
        <f>I!Z69*'Sim_Vt_Of(IxI)'!$L71</f>
        <v>0</v>
      </c>
      <c r="AB71">
        <f>I!AA69*'Sim_Vt_Of(IxI)'!$L71</f>
        <v>0</v>
      </c>
      <c r="AC71">
        <f>I!AB69*'Sim_Vt_Of(IxI)'!$L71</f>
        <v>0</v>
      </c>
      <c r="AD71">
        <f>I!AC69*'Sim_Vt_Of(IxI)'!$L71</f>
        <v>0</v>
      </c>
      <c r="AE71">
        <f>I!AD69*'Sim_Vt_Of(IxI)'!$L71</f>
        <v>0</v>
      </c>
      <c r="AF71">
        <f>I!AE69*'Sim_Vt_Of(IxI)'!$L71</f>
        <v>0</v>
      </c>
      <c r="AG71">
        <f>I!AF69*'Sim_Vt_Of(IxI)'!$L71</f>
        <v>0</v>
      </c>
      <c r="AH71">
        <f>I!AG69*'Sim_Vt_Of(IxI)'!$L71</f>
        <v>0</v>
      </c>
      <c r="AI71">
        <f>I!AH69*'Sim_Vt_Of(IxI)'!$L71</f>
        <v>0</v>
      </c>
      <c r="AJ71">
        <f>I!AI69*'Sim_Vt_Of(IxI)'!$L71</f>
        <v>0</v>
      </c>
      <c r="AK71">
        <f>I!AJ69*'Sim_Vt_Of(IxI)'!$L71</f>
        <v>0</v>
      </c>
      <c r="AL71">
        <f>I!AK69*'Sim_Vt_Of(IxI)'!$L71</f>
        <v>0</v>
      </c>
      <c r="AM71">
        <f>I!AL69*'Sim_Vt_Of(IxI)'!$L71</f>
        <v>0</v>
      </c>
      <c r="AN71">
        <f>I!AM69*'Sim_Vt_Of(IxI)'!$L71</f>
        <v>0</v>
      </c>
      <c r="AO71">
        <f>I!AN69*'Sim_Vt_Of(IxI)'!$L71</f>
        <v>0</v>
      </c>
      <c r="AP71">
        <f>I!AO69*'Sim_Vt_Of(IxI)'!$L71</f>
        <v>0</v>
      </c>
      <c r="AQ71">
        <f>I!AP69*'Sim_Vt_Of(IxI)'!$L71</f>
        <v>0</v>
      </c>
      <c r="AR71">
        <f>I!AQ69*'Sim_Vt_Of(IxI)'!$L71</f>
        <v>0</v>
      </c>
      <c r="AS71">
        <f>I!AR69*'Sim_Vt_Of(IxI)'!$L71</f>
        <v>0</v>
      </c>
      <c r="AT71">
        <f>I!AS69*'Sim_Vt_Of(IxI)'!$L71</f>
        <v>0</v>
      </c>
      <c r="AU71">
        <f>I!AT69*'Sim_Vt_Of(IxI)'!$L71</f>
        <v>0</v>
      </c>
      <c r="AV71">
        <f>I!AU69*'Sim_Vt_Of(IxI)'!$L71</f>
        <v>0</v>
      </c>
      <c r="AW71">
        <f>I!AV69*'Sim_Vt_Of(IxI)'!$L71</f>
        <v>0</v>
      </c>
      <c r="AX71">
        <f>I!AW69*'Sim_Vt_Of(IxI)'!$L71</f>
        <v>0</v>
      </c>
      <c r="AY71">
        <f>I!AX69*'Sim_Vt_Of(IxI)'!$L71</f>
        <v>0</v>
      </c>
      <c r="AZ71">
        <f>I!AY69*'Sim_Vt_Of(IxI)'!$L71</f>
        <v>0</v>
      </c>
      <c r="BA71">
        <f>I!AZ69*'Sim_Vt_Of(IxI)'!$L71</f>
        <v>0</v>
      </c>
      <c r="BB71">
        <f>I!BA69*'Sim_Vt_Of(IxI)'!$L71</f>
        <v>0</v>
      </c>
      <c r="BC71">
        <f>I!BB69*'Sim_Vt_Of(IxI)'!$L71</f>
        <v>0</v>
      </c>
      <c r="BD71">
        <f>I!BC69*'Sim_Vt_Of(IxI)'!$L71</f>
        <v>0</v>
      </c>
      <c r="BE71">
        <f>I!BD69*'Sim_Vt_Of(IxI)'!$L71</f>
        <v>0</v>
      </c>
      <c r="BF71">
        <f>I!BE69*'Sim_Vt_Of(IxI)'!$L71</f>
        <v>0</v>
      </c>
      <c r="BG71">
        <f>I!BF69*'Sim_Vt_Of(IxI)'!$L71</f>
        <v>0</v>
      </c>
      <c r="BH71">
        <f>I!BG69*'Sim_Vt_Of(IxI)'!$L71</f>
        <v>0</v>
      </c>
      <c r="BI71">
        <f>I!BH69*'Sim_Vt_Of(IxI)'!$L71</f>
        <v>0</v>
      </c>
      <c r="BJ71">
        <f>I!BI69*'Sim_Vt_Of(IxI)'!$L71</f>
        <v>0</v>
      </c>
      <c r="BK71">
        <f>I!BJ69*'Sim_Vt_Of(IxI)'!$L71</f>
        <v>0</v>
      </c>
      <c r="BL71">
        <f>I!BK69*'Sim_Vt_Of(IxI)'!$L71</f>
        <v>0</v>
      </c>
      <c r="BM71">
        <f>I!BL69*'Sim_Vt_Of(IxI)'!$L71</f>
        <v>0</v>
      </c>
      <c r="BN71">
        <f>I!BM69*'Sim_Vt_Of(IxI)'!$L71</f>
        <v>0</v>
      </c>
      <c r="BO71">
        <f>I!BN69*'Sim_Vt_Of(IxI)'!$L71</f>
        <v>0</v>
      </c>
      <c r="BP71">
        <f>I!BO69*'Sim_Vt_Of(IxI)'!$L71</f>
        <v>0</v>
      </c>
      <c r="BQ71">
        <f>I!BP69*'Sim_Vt_Of(IxI)'!$L71</f>
        <v>0</v>
      </c>
      <c r="BR71">
        <f>I!BQ69*'Sim_Vt_Of(IxI)'!$L71</f>
        <v>0</v>
      </c>
      <c r="BS71">
        <f>I!BR69*'Sim_Vt_Of(IxI)'!$L71</f>
        <v>0</v>
      </c>
      <c r="BT71">
        <f>I!BS69*'Sim_Vt_Of(IxI)'!$L71</f>
        <v>0</v>
      </c>
      <c r="BU71">
        <f>I!BT69*'Sim_Vt_Of(IxI)'!$L71</f>
        <v>0</v>
      </c>
      <c r="BV71">
        <f>I!BU69*'Sim_Vt_Of(IxI)'!$L71</f>
        <v>0</v>
      </c>
      <c r="BW71">
        <f>I!BV69*'Sim_Vt_Of(IxI)'!$L71</f>
        <v>0</v>
      </c>
      <c r="BX71">
        <f>I!BW69*'Sim_Vt_Of(IxI)'!$L71</f>
        <v>0</v>
      </c>
      <c r="BY71">
        <f>I!BX69*'Sim_Vt_Of(IxI)'!$L71</f>
        <v>0</v>
      </c>
    </row>
    <row r="72" spans="1:77" x14ac:dyDescent="0.25">
      <c r="A72" s="105" t="s">
        <v>69</v>
      </c>
      <c r="B72">
        <f>I!A70*'Sim_Vt_Of(IxI)'!$L72</f>
        <v>0</v>
      </c>
      <c r="C72">
        <f>I!B70*'Sim_Vt_Of(IxI)'!$L72</f>
        <v>0</v>
      </c>
      <c r="D72">
        <f>I!C70*'Sim_Vt_Of(IxI)'!$L72</f>
        <v>0</v>
      </c>
      <c r="E72">
        <f>I!D70*'Sim_Vt_Of(IxI)'!$L72</f>
        <v>0</v>
      </c>
      <c r="F72">
        <f>I!E70*'Sim_Vt_Of(IxI)'!$L72</f>
        <v>0</v>
      </c>
      <c r="G72">
        <f>I!F70*'Sim_Vt_Of(IxI)'!$L72</f>
        <v>0</v>
      </c>
      <c r="H72">
        <f>I!G70*'Sim_Vt_Of(IxI)'!$L72</f>
        <v>0</v>
      </c>
      <c r="I72">
        <f>I!H70*'Sim_Vt_Of(IxI)'!$L72</f>
        <v>0</v>
      </c>
      <c r="J72">
        <f>I!I70*'Sim_Vt_Of(IxI)'!$L72</f>
        <v>0</v>
      </c>
      <c r="K72">
        <f>I!J70*'Sim_Vt_Of(IxI)'!$L72</f>
        <v>0</v>
      </c>
      <c r="L72">
        <f>I!K70*'Sim_Vt_Of(IxI)'!$L72</f>
        <v>0</v>
      </c>
      <c r="M72">
        <f>I!L70*'Sim_Vt_Of(IxI)'!$L72</f>
        <v>0</v>
      </c>
      <c r="N72">
        <f>I!M70*'Sim_Vt_Of(IxI)'!$L72</f>
        <v>0</v>
      </c>
      <c r="O72">
        <f>I!N70*'Sim_Vt_Of(IxI)'!$L72</f>
        <v>0</v>
      </c>
      <c r="P72">
        <f>I!O70*'Sim_Vt_Of(IxI)'!$L72</f>
        <v>0</v>
      </c>
      <c r="Q72">
        <f>I!P70*'Sim_Vt_Of(IxI)'!$L72</f>
        <v>0</v>
      </c>
      <c r="R72">
        <f>I!Q70*'Sim_Vt_Of(IxI)'!$L72</f>
        <v>0</v>
      </c>
      <c r="S72">
        <f>I!R70*'Sim_Vt_Of(IxI)'!$L72</f>
        <v>0</v>
      </c>
      <c r="T72">
        <f>I!S70*'Sim_Vt_Of(IxI)'!$L72</f>
        <v>0</v>
      </c>
      <c r="U72">
        <f>I!T70*'Sim_Vt_Of(IxI)'!$L72</f>
        <v>0</v>
      </c>
      <c r="V72">
        <f>I!U70*'Sim_Vt_Of(IxI)'!$L72</f>
        <v>0</v>
      </c>
      <c r="W72">
        <f>I!V70*'Sim_Vt_Of(IxI)'!$L72</f>
        <v>0</v>
      </c>
      <c r="X72">
        <f>I!W70*'Sim_Vt_Of(IxI)'!$L72</f>
        <v>0</v>
      </c>
      <c r="Y72">
        <f>I!X70*'Sim_Vt_Of(IxI)'!$L72</f>
        <v>0</v>
      </c>
      <c r="Z72">
        <f>I!Y70*'Sim_Vt_Of(IxI)'!$L72</f>
        <v>0</v>
      </c>
      <c r="AA72">
        <f>I!Z70*'Sim_Vt_Of(IxI)'!$L72</f>
        <v>0</v>
      </c>
      <c r="AB72">
        <f>I!AA70*'Sim_Vt_Of(IxI)'!$L72</f>
        <v>0</v>
      </c>
      <c r="AC72">
        <f>I!AB70*'Sim_Vt_Of(IxI)'!$L72</f>
        <v>0</v>
      </c>
      <c r="AD72">
        <f>I!AC70*'Sim_Vt_Of(IxI)'!$L72</f>
        <v>0</v>
      </c>
      <c r="AE72">
        <f>I!AD70*'Sim_Vt_Of(IxI)'!$L72</f>
        <v>0</v>
      </c>
      <c r="AF72">
        <f>I!AE70*'Sim_Vt_Of(IxI)'!$L72</f>
        <v>0</v>
      </c>
      <c r="AG72">
        <f>I!AF70*'Sim_Vt_Of(IxI)'!$L72</f>
        <v>0</v>
      </c>
      <c r="AH72">
        <f>I!AG70*'Sim_Vt_Of(IxI)'!$L72</f>
        <v>0</v>
      </c>
      <c r="AI72">
        <f>I!AH70*'Sim_Vt_Of(IxI)'!$L72</f>
        <v>0</v>
      </c>
      <c r="AJ72">
        <f>I!AI70*'Sim_Vt_Of(IxI)'!$L72</f>
        <v>0</v>
      </c>
      <c r="AK72">
        <f>I!AJ70*'Sim_Vt_Of(IxI)'!$L72</f>
        <v>0</v>
      </c>
      <c r="AL72">
        <f>I!AK70*'Sim_Vt_Of(IxI)'!$L72</f>
        <v>0</v>
      </c>
      <c r="AM72">
        <f>I!AL70*'Sim_Vt_Of(IxI)'!$L72</f>
        <v>0</v>
      </c>
      <c r="AN72">
        <f>I!AM70*'Sim_Vt_Of(IxI)'!$L72</f>
        <v>0</v>
      </c>
      <c r="AO72">
        <f>I!AN70*'Sim_Vt_Of(IxI)'!$L72</f>
        <v>0</v>
      </c>
      <c r="AP72">
        <f>I!AO70*'Sim_Vt_Of(IxI)'!$L72</f>
        <v>0</v>
      </c>
      <c r="AQ72">
        <f>I!AP70*'Sim_Vt_Of(IxI)'!$L72</f>
        <v>0</v>
      </c>
      <c r="AR72">
        <f>I!AQ70*'Sim_Vt_Of(IxI)'!$L72</f>
        <v>0</v>
      </c>
      <c r="AS72">
        <f>I!AR70*'Sim_Vt_Of(IxI)'!$L72</f>
        <v>0</v>
      </c>
      <c r="AT72">
        <f>I!AS70*'Sim_Vt_Of(IxI)'!$L72</f>
        <v>0</v>
      </c>
      <c r="AU72">
        <f>I!AT70*'Sim_Vt_Of(IxI)'!$L72</f>
        <v>0</v>
      </c>
      <c r="AV72">
        <f>I!AU70*'Sim_Vt_Of(IxI)'!$L72</f>
        <v>0</v>
      </c>
      <c r="AW72">
        <f>I!AV70*'Sim_Vt_Of(IxI)'!$L72</f>
        <v>0</v>
      </c>
      <c r="AX72">
        <f>I!AW70*'Sim_Vt_Of(IxI)'!$L72</f>
        <v>0</v>
      </c>
      <c r="AY72">
        <f>I!AX70*'Sim_Vt_Of(IxI)'!$L72</f>
        <v>0</v>
      </c>
      <c r="AZ72">
        <f>I!AY70*'Sim_Vt_Of(IxI)'!$L72</f>
        <v>0</v>
      </c>
      <c r="BA72">
        <f>I!AZ70*'Sim_Vt_Of(IxI)'!$L72</f>
        <v>0</v>
      </c>
      <c r="BB72">
        <f>I!BA70*'Sim_Vt_Of(IxI)'!$L72</f>
        <v>0</v>
      </c>
      <c r="BC72">
        <f>I!BB70*'Sim_Vt_Of(IxI)'!$L72</f>
        <v>0</v>
      </c>
      <c r="BD72">
        <f>I!BC70*'Sim_Vt_Of(IxI)'!$L72</f>
        <v>0</v>
      </c>
      <c r="BE72">
        <f>I!BD70*'Sim_Vt_Of(IxI)'!$L72</f>
        <v>0</v>
      </c>
      <c r="BF72">
        <f>I!BE70*'Sim_Vt_Of(IxI)'!$L72</f>
        <v>0</v>
      </c>
      <c r="BG72">
        <f>I!BF70*'Sim_Vt_Of(IxI)'!$L72</f>
        <v>0</v>
      </c>
      <c r="BH72">
        <f>I!BG70*'Sim_Vt_Of(IxI)'!$L72</f>
        <v>0</v>
      </c>
      <c r="BI72">
        <f>I!BH70*'Sim_Vt_Of(IxI)'!$L72</f>
        <v>0</v>
      </c>
      <c r="BJ72">
        <f>I!BI70*'Sim_Vt_Of(IxI)'!$L72</f>
        <v>0</v>
      </c>
      <c r="BK72">
        <f>I!BJ70*'Sim_Vt_Of(IxI)'!$L72</f>
        <v>0</v>
      </c>
      <c r="BL72">
        <f>I!BK70*'Sim_Vt_Of(IxI)'!$L72</f>
        <v>0</v>
      </c>
      <c r="BM72">
        <f>I!BL70*'Sim_Vt_Of(IxI)'!$L72</f>
        <v>0</v>
      </c>
      <c r="BN72">
        <f>I!BM70*'Sim_Vt_Of(IxI)'!$L72</f>
        <v>0</v>
      </c>
      <c r="BO72">
        <f>I!BN70*'Sim_Vt_Of(IxI)'!$L72</f>
        <v>0</v>
      </c>
      <c r="BP72">
        <f>I!BO70*'Sim_Vt_Of(IxI)'!$L72</f>
        <v>0</v>
      </c>
      <c r="BQ72">
        <f>I!BP70*'Sim_Vt_Of(IxI)'!$L72</f>
        <v>0</v>
      </c>
      <c r="BR72">
        <f>I!BQ70*'Sim_Vt_Of(IxI)'!$L72</f>
        <v>0</v>
      </c>
      <c r="BS72">
        <f>I!BR70*'Sim_Vt_Of(IxI)'!$L72</f>
        <v>0</v>
      </c>
      <c r="BT72">
        <f>I!BS70*'Sim_Vt_Of(IxI)'!$L72</f>
        <v>0</v>
      </c>
      <c r="BU72">
        <f>I!BT70*'Sim_Vt_Of(IxI)'!$L72</f>
        <v>0</v>
      </c>
      <c r="BV72">
        <f>I!BU70*'Sim_Vt_Of(IxI)'!$L72</f>
        <v>0</v>
      </c>
      <c r="BW72">
        <f>I!BV70*'Sim_Vt_Of(IxI)'!$L72</f>
        <v>0</v>
      </c>
      <c r="BX72">
        <f>I!BW70*'Sim_Vt_Of(IxI)'!$L72</f>
        <v>0</v>
      </c>
      <c r="BY72">
        <f>I!BX70*'Sim_Vt_Of(IxI)'!$L72</f>
        <v>0</v>
      </c>
    </row>
    <row r="73" spans="1:77" x14ac:dyDescent="0.25">
      <c r="A73" s="105" t="s">
        <v>70</v>
      </c>
      <c r="B73">
        <f>I!A71*'Sim_Vt_Of(IxI)'!$L73</f>
        <v>0</v>
      </c>
      <c r="C73">
        <f>I!B71*'Sim_Vt_Of(IxI)'!$L73</f>
        <v>0</v>
      </c>
      <c r="D73">
        <f>I!C71*'Sim_Vt_Of(IxI)'!$L73</f>
        <v>0</v>
      </c>
      <c r="E73">
        <f>I!D71*'Sim_Vt_Of(IxI)'!$L73</f>
        <v>0</v>
      </c>
      <c r="F73">
        <f>I!E71*'Sim_Vt_Of(IxI)'!$L73</f>
        <v>0</v>
      </c>
      <c r="G73">
        <f>I!F71*'Sim_Vt_Of(IxI)'!$L73</f>
        <v>0</v>
      </c>
      <c r="H73">
        <f>I!G71*'Sim_Vt_Of(IxI)'!$L73</f>
        <v>0</v>
      </c>
      <c r="I73">
        <f>I!H71*'Sim_Vt_Of(IxI)'!$L73</f>
        <v>0</v>
      </c>
      <c r="J73">
        <f>I!I71*'Sim_Vt_Of(IxI)'!$L73</f>
        <v>0</v>
      </c>
      <c r="K73">
        <f>I!J71*'Sim_Vt_Of(IxI)'!$L73</f>
        <v>0</v>
      </c>
      <c r="L73">
        <f>I!K71*'Sim_Vt_Of(IxI)'!$L73</f>
        <v>0</v>
      </c>
      <c r="M73">
        <f>I!L71*'Sim_Vt_Of(IxI)'!$L73</f>
        <v>0</v>
      </c>
      <c r="N73">
        <f>I!M71*'Sim_Vt_Of(IxI)'!$L73</f>
        <v>0</v>
      </c>
      <c r="O73">
        <f>I!N71*'Sim_Vt_Of(IxI)'!$L73</f>
        <v>0</v>
      </c>
      <c r="P73">
        <f>I!O71*'Sim_Vt_Of(IxI)'!$L73</f>
        <v>0</v>
      </c>
      <c r="Q73">
        <f>I!P71*'Sim_Vt_Of(IxI)'!$L73</f>
        <v>0</v>
      </c>
      <c r="R73">
        <f>I!Q71*'Sim_Vt_Of(IxI)'!$L73</f>
        <v>0</v>
      </c>
      <c r="S73">
        <f>I!R71*'Sim_Vt_Of(IxI)'!$L73</f>
        <v>0</v>
      </c>
      <c r="T73">
        <f>I!S71*'Sim_Vt_Of(IxI)'!$L73</f>
        <v>0</v>
      </c>
      <c r="U73">
        <f>I!T71*'Sim_Vt_Of(IxI)'!$L73</f>
        <v>0</v>
      </c>
      <c r="V73">
        <f>I!U71*'Sim_Vt_Of(IxI)'!$L73</f>
        <v>0</v>
      </c>
      <c r="W73">
        <f>I!V71*'Sim_Vt_Of(IxI)'!$L73</f>
        <v>0</v>
      </c>
      <c r="X73">
        <f>I!W71*'Sim_Vt_Of(IxI)'!$L73</f>
        <v>0</v>
      </c>
      <c r="Y73">
        <f>I!X71*'Sim_Vt_Of(IxI)'!$L73</f>
        <v>0</v>
      </c>
      <c r="Z73">
        <f>I!Y71*'Sim_Vt_Of(IxI)'!$L73</f>
        <v>0</v>
      </c>
      <c r="AA73">
        <f>I!Z71*'Sim_Vt_Of(IxI)'!$L73</f>
        <v>0</v>
      </c>
      <c r="AB73">
        <f>I!AA71*'Sim_Vt_Of(IxI)'!$L73</f>
        <v>0</v>
      </c>
      <c r="AC73">
        <f>I!AB71*'Sim_Vt_Of(IxI)'!$L73</f>
        <v>0</v>
      </c>
      <c r="AD73">
        <f>I!AC71*'Sim_Vt_Of(IxI)'!$L73</f>
        <v>0</v>
      </c>
      <c r="AE73">
        <f>I!AD71*'Sim_Vt_Of(IxI)'!$L73</f>
        <v>0</v>
      </c>
      <c r="AF73">
        <f>I!AE71*'Sim_Vt_Of(IxI)'!$L73</f>
        <v>0</v>
      </c>
      <c r="AG73">
        <f>I!AF71*'Sim_Vt_Of(IxI)'!$L73</f>
        <v>0</v>
      </c>
      <c r="AH73">
        <f>I!AG71*'Sim_Vt_Of(IxI)'!$L73</f>
        <v>0</v>
      </c>
      <c r="AI73">
        <f>I!AH71*'Sim_Vt_Of(IxI)'!$L73</f>
        <v>0</v>
      </c>
      <c r="AJ73">
        <f>I!AI71*'Sim_Vt_Of(IxI)'!$L73</f>
        <v>0</v>
      </c>
      <c r="AK73">
        <f>I!AJ71*'Sim_Vt_Of(IxI)'!$L73</f>
        <v>0</v>
      </c>
      <c r="AL73">
        <f>I!AK71*'Sim_Vt_Of(IxI)'!$L73</f>
        <v>0</v>
      </c>
      <c r="AM73">
        <f>I!AL71*'Sim_Vt_Of(IxI)'!$L73</f>
        <v>0</v>
      </c>
      <c r="AN73">
        <f>I!AM71*'Sim_Vt_Of(IxI)'!$L73</f>
        <v>0</v>
      </c>
      <c r="AO73">
        <f>I!AN71*'Sim_Vt_Of(IxI)'!$L73</f>
        <v>0</v>
      </c>
      <c r="AP73">
        <f>I!AO71*'Sim_Vt_Of(IxI)'!$L73</f>
        <v>0</v>
      </c>
      <c r="AQ73">
        <f>I!AP71*'Sim_Vt_Of(IxI)'!$L73</f>
        <v>0</v>
      </c>
      <c r="AR73">
        <f>I!AQ71*'Sim_Vt_Of(IxI)'!$L73</f>
        <v>0</v>
      </c>
      <c r="AS73">
        <f>I!AR71*'Sim_Vt_Of(IxI)'!$L73</f>
        <v>0</v>
      </c>
      <c r="AT73">
        <f>I!AS71*'Sim_Vt_Of(IxI)'!$L73</f>
        <v>0</v>
      </c>
      <c r="AU73">
        <f>I!AT71*'Sim_Vt_Of(IxI)'!$L73</f>
        <v>0</v>
      </c>
      <c r="AV73">
        <f>I!AU71*'Sim_Vt_Of(IxI)'!$L73</f>
        <v>0</v>
      </c>
      <c r="AW73">
        <f>I!AV71*'Sim_Vt_Of(IxI)'!$L73</f>
        <v>0</v>
      </c>
      <c r="AX73">
        <f>I!AW71*'Sim_Vt_Of(IxI)'!$L73</f>
        <v>0</v>
      </c>
      <c r="AY73">
        <f>I!AX71*'Sim_Vt_Of(IxI)'!$L73</f>
        <v>0</v>
      </c>
      <c r="AZ73">
        <f>I!AY71*'Sim_Vt_Of(IxI)'!$L73</f>
        <v>0</v>
      </c>
      <c r="BA73">
        <f>I!AZ71*'Sim_Vt_Of(IxI)'!$L73</f>
        <v>0</v>
      </c>
      <c r="BB73">
        <f>I!BA71*'Sim_Vt_Of(IxI)'!$L73</f>
        <v>0</v>
      </c>
      <c r="BC73">
        <f>I!BB71*'Sim_Vt_Of(IxI)'!$L73</f>
        <v>0</v>
      </c>
      <c r="BD73">
        <f>I!BC71*'Sim_Vt_Of(IxI)'!$L73</f>
        <v>0</v>
      </c>
      <c r="BE73">
        <f>I!BD71*'Sim_Vt_Of(IxI)'!$L73</f>
        <v>0</v>
      </c>
      <c r="BF73">
        <f>I!BE71*'Sim_Vt_Of(IxI)'!$L73</f>
        <v>0</v>
      </c>
      <c r="BG73">
        <f>I!BF71*'Sim_Vt_Of(IxI)'!$L73</f>
        <v>0</v>
      </c>
      <c r="BH73">
        <f>I!BG71*'Sim_Vt_Of(IxI)'!$L73</f>
        <v>0</v>
      </c>
      <c r="BI73">
        <f>I!BH71*'Sim_Vt_Of(IxI)'!$L73</f>
        <v>0</v>
      </c>
      <c r="BJ73">
        <f>I!BI71*'Sim_Vt_Of(IxI)'!$L73</f>
        <v>0</v>
      </c>
      <c r="BK73">
        <f>I!BJ71*'Sim_Vt_Of(IxI)'!$L73</f>
        <v>0</v>
      </c>
      <c r="BL73">
        <f>I!BK71*'Sim_Vt_Of(IxI)'!$L73</f>
        <v>0</v>
      </c>
      <c r="BM73">
        <f>I!BL71*'Sim_Vt_Of(IxI)'!$L73</f>
        <v>0</v>
      </c>
      <c r="BN73">
        <f>I!BM71*'Sim_Vt_Of(IxI)'!$L73</f>
        <v>0</v>
      </c>
      <c r="BO73">
        <f>I!BN71*'Sim_Vt_Of(IxI)'!$L73</f>
        <v>0</v>
      </c>
      <c r="BP73">
        <f>I!BO71*'Sim_Vt_Of(IxI)'!$L73</f>
        <v>0</v>
      </c>
      <c r="BQ73">
        <f>I!BP71*'Sim_Vt_Of(IxI)'!$L73</f>
        <v>0</v>
      </c>
      <c r="BR73">
        <f>I!BQ71*'Sim_Vt_Of(IxI)'!$L73</f>
        <v>0</v>
      </c>
      <c r="BS73">
        <f>I!BR71*'Sim_Vt_Of(IxI)'!$L73</f>
        <v>0</v>
      </c>
      <c r="BT73">
        <f>I!BS71*'Sim_Vt_Of(IxI)'!$L73</f>
        <v>0</v>
      </c>
      <c r="BU73">
        <f>I!BT71*'Sim_Vt_Of(IxI)'!$L73</f>
        <v>0</v>
      </c>
      <c r="BV73">
        <f>I!BU71*'Sim_Vt_Of(IxI)'!$L73</f>
        <v>0</v>
      </c>
      <c r="BW73">
        <f>I!BV71*'Sim_Vt_Of(IxI)'!$L73</f>
        <v>0</v>
      </c>
      <c r="BX73">
        <f>I!BW71*'Sim_Vt_Of(IxI)'!$L73</f>
        <v>0</v>
      </c>
      <c r="BY73">
        <f>I!BX71*'Sim_Vt_Of(IxI)'!$L73</f>
        <v>0</v>
      </c>
    </row>
    <row r="74" spans="1:77" x14ac:dyDescent="0.25">
      <c r="A74" s="105" t="s">
        <v>71</v>
      </c>
      <c r="B74">
        <f>I!A72*'Sim_Vt_Of(IxI)'!$L74</f>
        <v>0</v>
      </c>
      <c r="C74">
        <f>I!B72*'Sim_Vt_Of(IxI)'!$L74</f>
        <v>0</v>
      </c>
      <c r="D74">
        <f>I!C72*'Sim_Vt_Of(IxI)'!$L74</f>
        <v>0</v>
      </c>
      <c r="E74">
        <f>I!D72*'Sim_Vt_Of(IxI)'!$L74</f>
        <v>0</v>
      </c>
      <c r="F74">
        <f>I!E72*'Sim_Vt_Of(IxI)'!$L74</f>
        <v>0</v>
      </c>
      <c r="G74">
        <f>I!F72*'Sim_Vt_Of(IxI)'!$L74</f>
        <v>0</v>
      </c>
      <c r="H74">
        <f>I!G72*'Sim_Vt_Of(IxI)'!$L74</f>
        <v>0</v>
      </c>
      <c r="I74">
        <f>I!H72*'Sim_Vt_Of(IxI)'!$L74</f>
        <v>0</v>
      </c>
      <c r="J74">
        <f>I!I72*'Sim_Vt_Of(IxI)'!$L74</f>
        <v>0</v>
      </c>
      <c r="K74">
        <f>I!J72*'Sim_Vt_Of(IxI)'!$L74</f>
        <v>0</v>
      </c>
      <c r="L74">
        <f>I!K72*'Sim_Vt_Of(IxI)'!$L74</f>
        <v>0</v>
      </c>
      <c r="M74">
        <f>I!L72*'Sim_Vt_Of(IxI)'!$L74</f>
        <v>0</v>
      </c>
      <c r="N74">
        <f>I!M72*'Sim_Vt_Of(IxI)'!$L74</f>
        <v>0</v>
      </c>
      <c r="O74">
        <f>I!N72*'Sim_Vt_Of(IxI)'!$L74</f>
        <v>0</v>
      </c>
      <c r="P74">
        <f>I!O72*'Sim_Vt_Of(IxI)'!$L74</f>
        <v>0</v>
      </c>
      <c r="Q74">
        <f>I!P72*'Sim_Vt_Of(IxI)'!$L74</f>
        <v>0</v>
      </c>
      <c r="R74">
        <f>I!Q72*'Sim_Vt_Of(IxI)'!$L74</f>
        <v>0</v>
      </c>
      <c r="S74">
        <f>I!R72*'Sim_Vt_Of(IxI)'!$L74</f>
        <v>0</v>
      </c>
      <c r="T74">
        <f>I!S72*'Sim_Vt_Of(IxI)'!$L74</f>
        <v>0</v>
      </c>
      <c r="U74">
        <f>I!T72*'Sim_Vt_Of(IxI)'!$L74</f>
        <v>0</v>
      </c>
      <c r="V74">
        <f>I!U72*'Sim_Vt_Of(IxI)'!$L74</f>
        <v>0</v>
      </c>
      <c r="W74">
        <f>I!V72*'Sim_Vt_Of(IxI)'!$L74</f>
        <v>0</v>
      </c>
      <c r="X74">
        <f>I!W72*'Sim_Vt_Of(IxI)'!$L74</f>
        <v>0</v>
      </c>
      <c r="Y74">
        <f>I!X72*'Sim_Vt_Of(IxI)'!$L74</f>
        <v>0</v>
      </c>
      <c r="Z74">
        <f>I!Y72*'Sim_Vt_Of(IxI)'!$L74</f>
        <v>0</v>
      </c>
      <c r="AA74">
        <f>I!Z72*'Sim_Vt_Of(IxI)'!$L74</f>
        <v>0</v>
      </c>
      <c r="AB74">
        <f>I!AA72*'Sim_Vt_Of(IxI)'!$L74</f>
        <v>0</v>
      </c>
      <c r="AC74">
        <f>I!AB72*'Sim_Vt_Of(IxI)'!$L74</f>
        <v>0</v>
      </c>
      <c r="AD74">
        <f>I!AC72*'Sim_Vt_Of(IxI)'!$L74</f>
        <v>0</v>
      </c>
      <c r="AE74">
        <f>I!AD72*'Sim_Vt_Of(IxI)'!$L74</f>
        <v>0</v>
      </c>
      <c r="AF74">
        <f>I!AE72*'Sim_Vt_Of(IxI)'!$L74</f>
        <v>0</v>
      </c>
      <c r="AG74">
        <f>I!AF72*'Sim_Vt_Of(IxI)'!$L74</f>
        <v>0</v>
      </c>
      <c r="AH74">
        <f>I!AG72*'Sim_Vt_Of(IxI)'!$L74</f>
        <v>0</v>
      </c>
      <c r="AI74">
        <f>I!AH72*'Sim_Vt_Of(IxI)'!$L74</f>
        <v>0</v>
      </c>
      <c r="AJ74">
        <f>I!AI72*'Sim_Vt_Of(IxI)'!$L74</f>
        <v>0</v>
      </c>
      <c r="AK74">
        <f>I!AJ72*'Sim_Vt_Of(IxI)'!$L74</f>
        <v>0</v>
      </c>
      <c r="AL74">
        <f>I!AK72*'Sim_Vt_Of(IxI)'!$L74</f>
        <v>0</v>
      </c>
      <c r="AM74">
        <f>I!AL72*'Sim_Vt_Of(IxI)'!$L74</f>
        <v>0</v>
      </c>
      <c r="AN74">
        <f>I!AM72*'Sim_Vt_Of(IxI)'!$L74</f>
        <v>0</v>
      </c>
      <c r="AO74">
        <f>I!AN72*'Sim_Vt_Of(IxI)'!$L74</f>
        <v>0</v>
      </c>
      <c r="AP74">
        <f>I!AO72*'Sim_Vt_Of(IxI)'!$L74</f>
        <v>0</v>
      </c>
      <c r="AQ74">
        <f>I!AP72*'Sim_Vt_Of(IxI)'!$L74</f>
        <v>0</v>
      </c>
      <c r="AR74">
        <f>I!AQ72*'Sim_Vt_Of(IxI)'!$L74</f>
        <v>0</v>
      </c>
      <c r="AS74">
        <f>I!AR72*'Sim_Vt_Of(IxI)'!$L74</f>
        <v>0</v>
      </c>
      <c r="AT74">
        <f>I!AS72*'Sim_Vt_Of(IxI)'!$L74</f>
        <v>0</v>
      </c>
      <c r="AU74">
        <f>I!AT72*'Sim_Vt_Of(IxI)'!$L74</f>
        <v>0</v>
      </c>
      <c r="AV74">
        <f>I!AU72*'Sim_Vt_Of(IxI)'!$L74</f>
        <v>0</v>
      </c>
      <c r="AW74">
        <f>I!AV72*'Sim_Vt_Of(IxI)'!$L74</f>
        <v>0</v>
      </c>
      <c r="AX74">
        <f>I!AW72*'Sim_Vt_Of(IxI)'!$L74</f>
        <v>0</v>
      </c>
      <c r="AY74">
        <f>I!AX72*'Sim_Vt_Of(IxI)'!$L74</f>
        <v>0</v>
      </c>
      <c r="AZ74">
        <f>I!AY72*'Sim_Vt_Of(IxI)'!$L74</f>
        <v>0</v>
      </c>
      <c r="BA74">
        <f>I!AZ72*'Sim_Vt_Of(IxI)'!$L74</f>
        <v>0</v>
      </c>
      <c r="BB74">
        <f>I!BA72*'Sim_Vt_Of(IxI)'!$L74</f>
        <v>0</v>
      </c>
      <c r="BC74">
        <f>I!BB72*'Sim_Vt_Of(IxI)'!$L74</f>
        <v>0</v>
      </c>
      <c r="BD74">
        <f>I!BC72*'Sim_Vt_Of(IxI)'!$L74</f>
        <v>0</v>
      </c>
      <c r="BE74">
        <f>I!BD72*'Sim_Vt_Of(IxI)'!$L74</f>
        <v>0</v>
      </c>
      <c r="BF74">
        <f>I!BE72*'Sim_Vt_Of(IxI)'!$L74</f>
        <v>0</v>
      </c>
      <c r="BG74">
        <f>I!BF72*'Sim_Vt_Of(IxI)'!$L74</f>
        <v>0</v>
      </c>
      <c r="BH74">
        <f>I!BG72*'Sim_Vt_Of(IxI)'!$L74</f>
        <v>0</v>
      </c>
      <c r="BI74">
        <f>I!BH72*'Sim_Vt_Of(IxI)'!$L74</f>
        <v>0</v>
      </c>
      <c r="BJ74">
        <f>I!BI72*'Sim_Vt_Of(IxI)'!$L74</f>
        <v>0</v>
      </c>
      <c r="BK74">
        <f>I!BJ72*'Sim_Vt_Of(IxI)'!$L74</f>
        <v>0</v>
      </c>
      <c r="BL74">
        <f>I!BK72*'Sim_Vt_Of(IxI)'!$L74</f>
        <v>0</v>
      </c>
      <c r="BM74">
        <f>I!BL72*'Sim_Vt_Of(IxI)'!$L74</f>
        <v>0</v>
      </c>
      <c r="BN74">
        <f>I!BM72*'Sim_Vt_Of(IxI)'!$L74</f>
        <v>0</v>
      </c>
      <c r="BO74">
        <f>I!BN72*'Sim_Vt_Of(IxI)'!$L74</f>
        <v>0</v>
      </c>
      <c r="BP74">
        <f>I!BO72*'Sim_Vt_Of(IxI)'!$L74</f>
        <v>0</v>
      </c>
      <c r="BQ74">
        <f>I!BP72*'Sim_Vt_Of(IxI)'!$L74</f>
        <v>0</v>
      </c>
      <c r="BR74">
        <f>I!BQ72*'Sim_Vt_Of(IxI)'!$L74</f>
        <v>0</v>
      </c>
      <c r="BS74">
        <f>I!BR72*'Sim_Vt_Of(IxI)'!$L74</f>
        <v>0</v>
      </c>
      <c r="BT74">
        <f>I!BS72*'Sim_Vt_Of(IxI)'!$L74</f>
        <v>0</v>
      </c>
      <c r="BU74">
        <f>I!BT72*'Sim_Vt_Of(IxI)'!$L74</f>
        <v>0</v>
      </c>
      <c r="BV74">
        <f>I!BU72*'Sim_Vt_Of(IxI)'!$L74</f>
        <v>0</v>
      </c>
      <c r="BW74">
        <f>I!BV72*'Sim_Vt_Of(IxI)'!$L74</f>
        <v>0</v>
      </c>
      <c r="BX74">
        <f>I!BW72*'Sim_Vt_Of(IxI)'!$L74</f>
        <v>0</v>
      </c>
      <c r="BY74">
        <f>I!BX72*'Sim_Vt_Of(IxI)'!$L74</f>
        <v>0</v>
      </c>
    </row>
    <row r="75" spans="1:77" x14ac:dyDescent="0.25">
      <c r="A75" s="105" t="s">
        <v>72</v>
      </c>
      <c r="B75">
        <f>I!A73*'Sim_Vt_Of(IxI)'!$L75</f>
        <v>0</v>
      </c>
      <c r="C75">
        <f>I!B73*'Sim_Vt_Of(IxI)'!$L75</f>
        <v>0</v>
      </c>
      <c r="D75">
        <f>I!C73*'Sim_Vt_Of(IxI)'!$L75</f>
        <v>0</v>
      </c>
      <c r="E75">
        <f>I!D73*'Sim_Vt_Of(IxI)'!$L75</f>
        <v>0</v>
      </c>
      <c r="F75">
        <f>I!E73*'Sim_Vt_Of(IxI)'!$L75</f>
        <v>0</v>
      </c>
      <c r="G75">
        <f>I!F73*'Sim_Vt_Of(IxI)'!$L75</f>
        <v>0</v>
      </c>
      <c r="H75">
        <f>I!G73*'Sim_Vt_Of(IxI)'!$L75</f>
        <v>0</v>
      </c>
      <c r="I75">
        <f>I!H73*'Sim_Vt_Of(IxI)'!$L75</f>
        <v>0</v>
      </c>
      <c r="J75">
        <f>I!I73*'Sim_Vt_Of(IxI)'!$L75</f>
        <v>0</v>
      </c>
      <c r="K75">
        <f>I!J73*'Sim_Vt_Of(IxI)'!$L75</f>
        <v>0</v>
      </c>
      <c r="L75">
        <f>I!K73*'Sim_Vt_Of(IxI)'!$L75</f>
        <v>0</v>
      </c>
      <c r="M75">
        <f>I!L73*'Sim_Vt_Of(IxI)'!$L75</f>
        <v>0</v>
      </c>
      <c r="N75">
        <f>I!M73*'Sim_Vt_Of(IxI)'!$L75</f>
        <v>0</v>
      </c>
      <c r="O75">
        <f>I!N73*'Sim_Vt_Of(IxI)'!$L75</f>
        <v>0</v>
      </c>
      <c r="P75">
        <f>I!O73*'Sim_Vt_Of(IxI)'!$L75</f>
        <v>0</v>
      </c>
      <c r="Q75">
        <f>I!P73*'Sim_Vt_Of(IxI)'!$L75</f>
        <v>0</v>
      </c>
      <c r="R75">
        <f>I!Q73*'Sim_Vt_Of(IxI)'!$L75</f>
        <v>0</v>
      </c>
      <c r="S75">
        <f>I!R73*'Sim_Vt_Of(IxI)'!$L75</f>
        <v>0</v>
      </c>
      <c r="T75">
        <f>I!S73*'Sim_Vt_Of(IxI)'!$L75</f>
        <v>0</v>
      </c>
      <c r="U75">
        <f>I!T73*'Sim_Vt_Of(IxI)'!$L75</f>
        <v>0</v>
      </c>
      <c r="V75">
        <f>I!U73*'Sim_Vt_Of(IxI)'!$L75</f>
        <v>0</v>
      </c>
      <c r="W75">
        <f>I!V73*'Sim_Vt_Of(IxI)'!$L75</f>
        <v>0</v>
      </c>
      <c r="X75">
        <f>I!W73*'Sim_Vt_Of(IxI)'!$L75</f>
        <v>0</v>
      </c>
      <c r="Y75">
        <f>I!X73*'Sim_Vt_Of(IxI)'!$L75</f>
        <v>0</v>
      </c>
      <c r="Z75">
        <f>I!Y73*'Sim_Vt_Of(IxI)'!$L75</f>
        <v>0</v>
      </c>
      <c r="AA75">
        <f>I!Z73*'Sim_Vt_Of(IxI)'!$L75</f>
        <v>0</v>
      </c>
      <c r="AB75">
        <f>I!AA73*'Sim_Vt_Of(IxI)'!$L75</f>
        <v>0</v>
      </c>
      <c r="AC75">
        <f>I!AB73*'Sim_Vt_Of(IxI)'!$L75</f>
        <v>0</v>
      </c>
      <c r="AD75">
        <f>I!AC73*'Sim_Vt_Of(IxI)'!$L75</f>
        <v>0</v>
      </c>
      <c r="AE75">
        <f>I!AD73*'Sim_Vt_Of(IxI)'!$L75</f>
        <v>0</v>
      </c>
      <c r="AF75">
        <f>I!AE73*'Sim_Vt_Of(IxI)'!$L75</f>
        <v>0</v>
      </c>
      <c r="AG75">
        <f>I!AF73*'Sim_Vt_Of(IxI)'!$L75</f>
        <v>0</v>
      </c>
      <c r="AH75">
        <f>I!AG73*'Sim_Vt_Of(IxI)'!$L75</f>
        <v>0</v>
      </c>
      <c r="AI75">
        <f>I!AH73*'Sim_Vt_Of(IxI)'!$L75</f>
        <v>0</v>
      </c>
      <c r="AJ75">
        <f>I!AI73*'Sim_Vt_Of(IxI)'!$L75</f>
        <v>0</v>
      </c>
      <c r="AK75">
        <f>I!AJ73*'Sim_Vt_Of(IxI)'!$L75</f>
        <v>0</v>
      </c>
      <c r="AL75">
        <f>I!AK73*'Sim_Vt_Of(IxI)'!$L75</f>
        <v>0</v>
      </c>
      <c r="AM75">
        <f>I!AL73*'Sim_Vt_Of(IxI)'!$L75</f>
        <v>0</v>
      </c>
      <c r="AN75">
        <f>I!AM73*'Sim_Vt_Of(IxI)'!$L75</f>
        <v>0</v>
      </c>
      <c r="AO75">
        <f>I!AN73*'Sim_Vt_Of(IxI)'!$L75</f>
        <v>0</v>
      </c>
      <c r="AP75">
        <f>I!AO73*'Sim_Vt_Of(IxI)'!$L75</f>
        <v>0</v>
      </c>
      <c r="AQ75">
        <f>I!AP73*'Sim_Vt_Of(IxI)'!$L75</f>
        <v>0</v>
      </c>
      <c r="AR75">
        <f>I!AQ73*'Sim_Vt_Of(IxI)'!$L75</f>
        <v>0</v>
      </c>
      <c r="AS75">
        <f>I!AR73*'Sim_Vt_Of(IxI)'!$L75</f>
        <v>0</v>
      </c>
      <c r="AT75">
        <f>I!AS73*'Sim_Vt_Of(IxI)'!$L75</f>
        <v>0</v>
      </c>
      <c r="AU75">
        <f>I!AT73*'Sim_Vt_Of(IxI)'!$L75</f>
        <v>0</v>
      </c>
      <c r="AV75">
        <f>I!AU73*'Sim_Vt_Of(IxI)'!$L75</f>
        <v>0</v>
      </c>
      <c r="AW75">
        <f>I!AV73*'Sim_Vt_Of(IxI)'!$L75</f>
        <v>0</v>
      </c>
      <c r="AX75">
        <f>I!AW73*'Sim_Vt_Of(IxI)'!$L75</f>
        <v>0</v>
      </c>
      <c r="AY75">
        <f>I!AX73*'Sim_Vt_Of(IxI)'!$L75</f>
        <v>0</v>
      </c>
      <c r="AZ75">
        <f>I!AY73*'Sim_Vt_Of(IxI)'!$L75</f>
        <v>0</v>
      </c>
      <c r="BA75">
        <f>I!AZ73*'Sim_Vt_Of(IxI)'!$L75</f>
        <v>0</v>
      </c>
      <c r="BB75">
        <f>I!BA73*'Sim_Vt_Of(IxI)'!$L75</f>
        <v>0</v>
      </c>
      <c r="BC75">
        <f>I!BB73*'Sim_Vt_Of(IxI)'!$L75</f>
        <v>0</v>
      </c>
      <c r="BD75">
        <f>I!BC73*'Sim_Vt_Of(IxI)'!$L75</f>
        <v>0</v>
      </c>
      <c r="BE75">
        <f>I!BD73*'Sim_Vt_Of(IxI)'!$L75</f>
        <v>0</v>
      </c>
      <c r="BF75">
        <f>I!BE73*'Sim_Vt_Of(IxI)'!$L75</f>
        <v>0</v>
      </c>
      <c r="BG75">
        <f>I!BF73*'Sim_Vt_Of(IxI)'!$L75</f>
        <v>0</v>
      </c>
      <c r="BH75">
        <f>I!BG73*'Sim_Vt_Of(IxI)'!$L75</f>
        <v>0</v>
      </c>
      <c r="BI75">
        <f>I!BH73*'Sim_Vt_Of(IxI)'!$L75</f>
        <v>0</v>
      </c>
      <c r="BJ75">
        <f>I!BI73*'Sim_Vt_Of(IxI)'!$L75</f>
        <v>0</v>
      </c>
      <c r="BK75">
        <f>I!BJ73*'Sim_Vt_Of(IxI)'!$L75</f>
        <v>0</v>
      </c>
      <c r="BL75">
        <f>I!BK73*'Sim_Vt_Of(IxI)'!$L75</f>
        <v>0</v>
      </c>
      <c r="BM75">
        <f>I!BL73*'Sim_Vt_Of(IxI)'!$L75</f>
        <v>0</v>
      </c>
      <c r="BN75">
        <f>I!BM73*'Sim_Vt_Of(IxI)'!$L75</f>
        <v>0</v>
      </c>
      <c r="BO75">
        <f>I!BN73*'Sim_Vt_Of(IxI)'!$L75</f>
        <v>0</v>
      </c>
      <c r="BP75">
        <f>I!BO73*'Sim_Vt_Of(IxI)'!$L75</f>
        <v>0</v>
      </c>
      <c r="BQ75">
        <f>I!BP73*'Sim_Vt_Of(IxI)'!$L75</f>
        <v>0</v>
      </c>
      <c r="BR75">
        <f>I!BQ73*'Sim_Vt_Of(IxI)'!$L75</f>
        <v>0</v>
      </c>
      <c r="BS75">
        <f>I!BR73*'Sim_Vt_Of(IxI)'!$L75</f>
        <v>0</v>
      </c>
      <c r="BT75">
        <f>I!BS73*'Sim_Vt_Of(IxI)'!$L75</f>
        <v>0</v>
      </c>
      <c r="BU75">
        <f>I!BT73*'Sim_Vt_Of(IxI)'!$L75</f>
        <v>0</v>
      </c>
      <c r="BV75">
        <f>I!BU73*'Sim_Vt_Of(IxI)'!$L75</f>
        <v>0</v>
      </c>
      <c r="BW75">
        <f>I!BV73*'Sim_Vt_Of(IxI)'!$L75</f>
        <v>0</v>
      </c>
      <c r="BX75">
        <f>I!BW73*'Sim_Vt_Of(IxI)'!$L75</f>
        <v>0</v>
      </c>
      <c r="BY75">
        <f>I!BX73*'Sim_Vt_Of(IxI)'!$L75</f>
        <v>0</v>
      </c>
    </row>
    <row r="76" spans="1:77" x14ac:dyDescent="0.25">
      <c r="A76" s="105" t="s">
        <v>73</v>
      </c>
      <c r="B76">
        <f>I!A74*'Sim_Vt_Of(IxI)'!$L76</f>
        <v>0</v>
      </c>
      <c r="C76">
        <f>I!B74*'Sim_Vt_Of(IxI)'!$L76</f>
        <v>0</v>
      </c>
      <c r="D76">
        <f>I!C74*'Sim_Vt_Of(IxI)'!$L76</f>
        <v>0</v>
      </c>
      <c r="E76">
        <f>I!D74*'Sim_Vt_Of(IxI)'!$L76</f>
        <v>0</v>
      </c>
      <c r="F76">
        <f>I!E74*'Sim_Vt_Of(IxI)'!$L76</f>
        <v>0</v>
      </c>
      <c r="G76">
        <f>I!F74*'Sim_Vt_Of(IxI)'!$L76</f>
        <v>0</v>
      </c>
      <c r="H76">
        <f>I!G74*'Sim_Vt_Of(IxI)'!$L76</f>
        <v>0</v>
      </c>
      <c r="I76">
        <f>I!H74*'Sim_Vt_Of(IxI)'!$L76</f>
        <v>0</v>
      </c>
      <c r="J76">
        <f>I!I74*'Sim_Vt_Of(IxI)'!$L76</f>
        <v>0</v>
      </c>
      <c r="K76">
        <f>I!J74*'Sim_Vt_Of(IxI)'!$L76</f>
        <v>0</v>
      </c>
      <c r="L76">
        <f>I!K74*'Sim_Vt_Of(IxI)'!$L76</f>
        <v>0</v>
      </c>
      <c r="M76">
        <f>I!L74*'Sim_Vt_Of(IxI)'!$L76</f>
        <v>0</v>
      </c>
      <c r="N76">
        <f>I!M74*'Sim_Vt_Of(IxI)'!$L76</f>
        <v>0</v>
      </c>
      <c r="O76">
        <f>I!N74*'Sim_Vt_Of(IxI)'!$L76</f>
        <v>0</v>
      </c>
      <c r="P76">
        <f>I!O74*'Sim_Vt_Of(IxI)'!$L76</f>
        <v>0</v>
      </c>
      <c r="Q76">
        <f>I!P74*'Sim_Vt_Of(IxI)'!$L76</f>
        <v>0</v>
      </c>
      <c r="R76">
        <f>I!Q74*'Sim_Vt_Of(IxI)'!$L76</f>
        <v>0</v>
      </c>
      <c r="S76">
        <f>I!R74*'Sim_Vt_Of(IxI)'!$L76</f>
        <v>0</v>
      </c>
      <c r="T76">
        <f>I!S74*'Sim_Vt_Of(IxI)'!$L76</f>
        <v>0</v>
      </c>
      <c r="U76">
        <f>I!T74*'Sim_Vt_Of(IxI)'!$L76</f>
        <v>0</v>
      </c>
      <c r="V76">
        <f>I!U74*'Sim_Vt_Of(IxI)'!$L76</f>
        <v>0</v>
      </c>
      <c r="W76">
        <f>I!V74*'Sim_Vt_Of(IxI)'!$L76</f>
        <v>0</v>
      </c>
      <c r="X76">
        <f>I!W74*'Sim_Vt_Of(IxI)'!$L76</f>
        <v>0</v>
      </c>
      <c r="Y76">
        <f>I!X74*'Sim_Vt_Of(IxI)'!$L76</f>
        <v>0</v>
      </c>
      <c r="Z76">
        <f>I!Y74*'Sim_Vt_Of(IxI)'!$L76</f>
        <v>0</v>
      </c>
      <c r="AA76">
        <f>I!Z74*'Sim_Vt_Of(IxI)'!$L76</f>
        <v>0</v>
      </c>
      <c r="AB76">
        <f>I!AA74*'Sim_Vt_Of(IxI)'!$L76</f>
        <v>0</v>
      </c>
      <c r="AC76">
        <f>I!AB74*'Sim_Vt_Of(IxI)'!$L76</f>
        <v>0</v>
      </c>
      <c r="AD76">
        <f>I!AC74*'Sim_Vt_Of(IxI)'!$L76</f>
        <v>0</v>
      </c>
      <c r="AE76">
        <f>I!AD74*'Sim_Vt_Of(IxI)'!$L76</f>
        <v>0</v>
      </c>
      <c r="AF76">
        <f>I!AE74*'Sim_Vt_Of(IxI)'!$L76</f>
        <v>0</v>
      </c>
      <c r="AG76">
        <f>I!AF74*'Sim_Vt_Of(IxI)'!$L76</f>
        <v>0</v>
      </c>
      <c r="AH76">
        <f>I!AG74*'Sim_Vt_Of(IxI)'!$L76</f>
        <v>0</v>
      </c>
      <c r="AI76">
        <f>I!AH74*'Sim_Vt_Of(IxI)'!$L76</f>
        <v>0</v>
      </c>
      <c r="AJ76">
        <f>I!AI74*'Sim_Vt_Of(IxI)'!$L76</f>
        <v>0</v>
      </c>
      <c r="AK76">
        <f>I!AJ74*'Sim_Vt_Of(IxI)'!$L76</f>
        <v>0</v>
      </c>
      <c r="AL76">
        <f>I!AK74*'Sim_Vt_Of(IxI)'!$L76</f>
        <v>0</v>
      </c>
      <c r="AM76">
        <f>I!AL74*'Sim_Vt_Of(IxI)'!$L76</f>
        <v>0</v>
      </c>
      <c r="AN76">
        <f>I!AM74*'Sim_Vt_Of(IxI)'!$L76</f>
        <v>0</v>
      </c>
      <c r="AO76">
        <f>I!AN74*'Sim_Vt_Of(IxI)'!$L76</f>
        <v>0</v>
      </c>
      <c r="AP76">
        <f>I!AO74*'Sim_Vt_Of(IxI)'!$L76</f>
        <v>0</v>
      </c>
      <c r="AQ76">
        <f>I!AP74*'Sim_Vt_Of(IxI)'!$L76</f>
        <v>0</v>
      </c>
      <c r="AR76">
        <f>I!AQ74*'Sim_Vt_Of(IxI)'!$L76</f>
        <v>0</v>
      </c>
      <c r="AS76">
        <f>I!AR74*'Sim_Vt_Of(IxI)'!$L76</f>
        <v>0</v>
      </c>
      <c r="AT76">
        <f>I!AS74*'Sim_Vt_Of(IxI)'!$L76</f>
        <v>0</v>
      </c>
      <c r="AU76">
        <f>I!AT74*'Sim_Vt_Of(IxI)'!$L76</f>
        <v>0</v>
      </c>
      <c r="AV76">
        <f>I!AU74*'Sim_Vt_Of(IxI)'!$L76</f>
        <v>0</v>
      </c>
      <c r="AW76">
        <f>I!AV74*'Sim_Vt_Of(IxI)'!$L76</f>
        <v>0</v>
      </c>
      <c r="AX76">
        <f>I!AW74*'Sim_Vt_Of(IxI)'!$L76</f>
        <v>0</v>
      </c>
      <c r="AY76">
        <f>I!AX74*'Sim_Vt_Of(IxI)'!$L76</f>
        <v>0</v>
      </c>
      <c r="AZ76">
        <f>I!AY74*'Sim_Vt_Of(IxI)'!$L76</f>
        <v>0</v>
      </c>
      <c r="BA76">
        <f>I!AZ74*'Sim_Vt_Of(IxI)'!$L76</f>
        <v>0</v>
      </c>
      <c r="BB76">
        <f>I!BA74*'Sim_Vt_Of(IxI)'!$L76</f>
        <v>0</v>
      </c>
      <c r="BC76">
        <f>I!BB74*'Sim_Vt_Of(IxI)'!$L76</f>
        <v>0</v>
      </c>
      <c r="BD76">
        <f>I!BC74*'Sim_Vt_Of(IxI)'!$L76</f>
        <v>0</v>
      </c>
      <c r="BE76">
        <f>I!BD74*'Sim_Vt_Of(IxI)'!$L76</f>
        <v>0</v>
      </c>
      <c r="BF76">
        <f>I!BE74*'Sim_Vt_Of(IxI)'!$L76</f>
        <v>0</v>
      </c>
      <c r="BG76">
        <f>I!BF74*'Sim_Vt_Of(IxI)'!$L76</f>
        <v>0</v>
      </c>
      <c r="BH76">
        <f>I!BG74*'Sim_Vt_Of(IxI)'!$L76</f>
        <v>0</v>
      </c>
      <c r="BI76">
        <f>I!BH74*'Sim_Vt_Of(IxI)'!$L76</f>
        <v>0</v>
      </c>
      <c r="BJ76">
        <f>I!BI74*'Sim_Vt_Of(IxI)'!$L76</f>
        <v>0</v>
      </c>
      <c r="BK76">
        <f>I!BJ74*'Sim_Vt_Of(IxI)'!$L76</f>
        <v>0</v>
      </c>
      <c r="BL76">
        <f>I!BK74*'Sim_Vt_Of(IxI)'!$L76</f>
        <v>0</v>
      </c>
      <c r="BM76">
        <f>I!BL74*'Sim_Vt_Of(IxI)'!$L76</f>
        <v>0</v>
      </c>
      <c r="BN76">
        <f>I!BM74*'Sim_Vt_Of(IxI)'!$L76</f>
        <v>0</v>
      </c>
      <c r="BO76">
        <f>I!BN74*'Sim_Vt_Of(IxI)'!$L76</f>
        <v>0</v>
      </c>
      <c r="BP76">
        <f>I!BO74*'Sim_Vt_Of(IxI)'!$L76</f>
        <v>0</v>
      </c>
      <c r="BQ76">
        <f>I!BP74*'Sim_Vt_Of(IxI)'!$L76</f>
        <v>0</v>
      </c>
      <c r="BR76">
        <f>I!BQ74*'Sim_Vt_Of(IxI)'!$L76</f>
        <v>0</v>
      </c>
      <c r="BS76">
        <f>I!BR74*'Sim_Vt_Of(IxI)'!$L76</f>
        <v>0</v>
      </c>
      <c r="BT76">
        <f>I!BS74*'Sim_Vt_Of(IxI)'!$L76</f>
        <v>0</v>
      </c>
      <c r="BU76">
        <f>I!BT74*'Sim_Vt_Of(IxI)'!$L76</f>
        <v>0</v>
      </c>
      <c r="BV76">
        <f>I!BU74*'Sim_Vt_Of(IxI)'!$L76</f>
        <v>0</v>
      </c>
      <c r="BW76">
        <f>I!BV74*'Sim_Vt_Of(IxI)'!$L76</f>
        <v>0</v>
      </c>
      <c r="BX76">
        <f>I!BW74*'Sim_Vt_Of(IxI)'!$L76</f>
        <v>0</v>
      </c>
      <c r="BY76">
        <f>I!BX74*'Sim_Vt_Of(IxI)'!$L76</f>
        <v>0</v>
      </c>
    </row>
    <row r="77" spans="1:77" x14ac:dyDescent="0.25">
      <c r="A77" s="105" t="s">
        <v>74</v>
      </c>
      <c r="B77">
        <f>I!A75*'Sim_Vt_Of(IxI)'!$L77</f>
        <v>0</v>
      </c>
      <c r="C77">
        <f>I!B75*'Sim_Vt_Of(IxI)'!$L77</f>
        <v>0</v>
      </c>
      <c r="D77">
        <f>I!C75*'Sim_Vt_Of(IxI)'!$L77</f>
        <v>0</v>
      </c>
      <c r="E77">
        <f>I!D75*'Sim_Vt_Of(IxI)'!$L77</f>
        <v>0</v>
      </c>
      <c r="F77">
        <f>I!E75*'Sim_Vt_Of(IxI)'!$L77</f>
        <v>0</v>
      </c>
      <c r="G77">
        <f>I!F75*'Sim_Vt_Of(IxI)'!$L77</f>
        <v>0</v>
      </c>
      <c r="H77">
        <f>I!G75*'Sim_Vt_Of(IxI)'!$L77</f>
        <v>0</v>
      </c>
      <c r="I77">
        <f>I!H75*'Sim_Vt_Of(IxI)'!$L77</f>
        <v>0</v>
      </c>
      <c r="J77">
        <f>I!I75*'Sim_Vt_Of(IxI)'!$L77</f>
        <v>0</v>
      </c>
      <c r="K77">
        <f>I!J75*'Sim_Vt_Of(IxI)'!$L77</f>
        <v>0</v>
      </c>
      <c r="L77">
        <f>I!K75*'Sim_Vt_Of(IxI)'!$L77</f>
        <v>0</v>
      </c>
      <c r="M77">
        <f>I!L75*'Sim_Vt_Of(IxI)'!$L77</f>
        <v>0</v>
      </c>
      <c r="N77">
        <f>I!M75*'Sim_Vt_Of(IxI)'!$L77</f>
        <v>0</v>
      </c>
      <c r="O77">
        <f>I!N75*'Sim_Vt_Of(IxI)'!$L77</f>
        <v>0</v>
      </c>
      <c r="P77">
        <f>I!O75*'Sim_Vt_Of(IxI)'!$L77</f>
        <v>0</v>
      </c>
      <c r="Q77">
        <f>I!P75*'Sim_Vt_Of(IxI)'!$L77</f>
        <v>0</v>
      </c>
      <c r="R77">
        <f>I!Q75*'Sim_Vt_Of(IxI)'!$L77</f>
        <v>0</v>
      </c>
      <c r="S77">
        <f>I!R75*'Sim_Vt_Of(IxI)'!$L77</f>
        <v>0</v>
      </c>
      <c r="T77">
        <f>I!S75*'Sim_Vt_Of(IxI)'!$L77</f>
        <v>0</v>
      </c>
      <c r="U77">
        <f>I!T75*'Sim_Vt_Of(IxI)'!$L77</f>
        <v>0</v>
      </c>
      <c r="V77">
        <f>I!U75*'Sim_Vt_Of(IxI)'!$L77</f>
        <v>0</v>
      </c>
      <c r="W77">
        <f>I!V75*'Sim_Vt_Of(IxI)'!$L77</f>
        <v>0</v>
      </c>
      <c r="X77">
        <f>I!W75*'Sim_Vt_Of(IxI)'!$L77</f>
        <v>0</v>
      </c>
      <c r="Y77">
        <f>I!X75*'Sim_Vt_Of(IxI)'!$L77</f>
        <v>0</v>
      </c>
      <c r="Z77">
        <f>I!Y75*'Sim_Vt_Of(IxI)'!$L77</f>
        <v>0</v>
      </c>
      <c r="AA77">
        <f>I!Z75*'Sim_Vt_Of(IxI)'!$L77</f>
        <v>0</v>
      </c>
      <c r="AB77">
        <f>I!AA75*'Sim_Vt_Of(IxI)'!$L77</f>
        <v>0</v>
      </c>
      <c r="AC77">
        <f>I!AB75*'Sim_Vt_Of(IxI)'!$L77</f>
        <v>0</v>
      </c>
      <c r="AD77">
        <f>I!AC75*'Sim_Vt_Of(IxI)'!$L77</f>
        <v>0</v>
      </c>
      <c r="AE77">
        <f>I!AD75*'Sim_Vt_Of(IxI)'!$L77</f>
        <v>0</v>
      </c>
      <c r="AF77">
        <f>I!AE75*'Sim_Vt_Of(IxI)'!$L77</f>
        <v>0</v>
      </c>
      <c r="AG77">
        <f>I!AF75*'Sim_Vt_Of(IxI)'!$L77</f>
        <v>0</v>
      </c>
      <c r="AH77">
        <f>I!AG75*'Sim_Vt_Of(IxI)'!$L77</f>
        <v>0</v>
      </c>
      <c r="AI77">
        <f>I!AH75*'Sim_Vt_Of(IxI)'!$L77</f>
        <v>0</v>
      </c>
      <c r="AJ77">
        <f>I!AI75*'Sim_Vt_Of(IxI)'!$L77</f>
        <v>0</v>
      </c>
      <c r="AK77">
        <f>I!AJ75*'Sim_Vt_Of(IxI)'!$L77</f>
        <v>0</v>
      </c>
      <c r="AL77">
        <f>I!AK75*'Sim_Vt_Of(IxI)'!$L77</f>
        <v>0</v>
      </c>
      <c r="AM77">
        <f>I!AL75*'Sim_Vt_Of(IxI)'!$L77</f>
        <v>0</v>
      </c>
      <c r="AN77">
        <f>I!AM75*'Sim_Vt_Of(IxI)'!$L77</f>
        <v>0</v>
      </c>
      <c r="AO77">
        <f>I!AN75*'Sim_Vt_Of(IxI)'!$L77</f>
        <v>0</v>
      </c>
      <c r="AP77">
        <f>I!AO75*'Sim_Vt_Of(IxI)'!$L77</f>
        <v>0</v>
      </c>
      <c r="AQ77">
        <f>I!AP75*'Sim_Vt_Of(IxI)'!$L77</f>
        <v>0</v>
      </c>
      <c r="AR77">
        <f>I!AQ75*'Sim_Vt_Of(IxI)'!$L77</f>
        <v>0</v>
      </c>
      <c r="AS77">
        <f>I!AR75*'Sim_Vt_Of(IxI)'!$L77</f>
        <v>0</v>
      </c>
      <c r="AT77">
        <f>I!AS75*'Sim_Vt_Of(IxI)'!$L77</f>
        <v>0</v>
      </c>
      <c r="AU77">
        <f>I!AT75*'Sim_Vt_Of(IxI)'!$L77</f>
        <v>0</v>
      </c>
      <c r="AV77">
        <f>I!AU75*'Sim_Vt_Of(IxI)'!$L77</f>
        <v>0</v>
      </c>
      <c r="AW77">
        <f>I!AV75*'Sim_Vt_Of(IxI)'!$L77</f>
        <v>0</v>
      </c>
      <c r="AX77">
        <f>I!AW75*'Sim_Vt_Of(IxI)'!$L77</f>
        <v>0</v>
      </c>
      <c r="AY77">
        <f>I!AX75*'Sim_Vt_Of(IxI)'!$L77</f>
        <v>0</v>
      </c>
      <c r="AZ77">
        <f>I!AY75*'Sim_Vt_Of(IxI)'!$L77</f>
        <v>0</v>
      </c>
      <c r="BA77">
        <f>I!AZ75*'Sim_Vt_Of(IxI)'!$L77</f>
        <v>0</v>
      </c>
      <c r="BB77">
        <f>I!BA75*'Sim_Vt_Of(IxI)'!$L77</f>
        <v>0</v>
      </c>
      <c r="BC77">
        <f>I!BB75*'Sim_Vt_Of(IxI)'!$L77</f>
        <v>0</v>
      </c>
      <c r="BD77">
        <f>I!BC75*'Sim_Vt_Of(IxI)'!$L77</f>
        <v>0</v>
      </c>
      <c r="BE77">
        <f>I!BD75*'Sim_Vt_Of(IxI)'!$L77</f>
        <v>0</v>
      </c>
      <c r="BF77">
        <f>I!BE75*'Sim_Vt_Of(IxI)'!$L77</f>
        <v>0</v>
      </c>
      <c r="BG77">
        <f>I!BF75*'Sim_Vt_Of(IxI)'!$L77</f>
        <v>0</v>
      </c>
      <c r="BH77">
        <f>I!BG75*'Sim_Vt_Of(IxI)'!$L77</f>
        <v>0</v>
      </c>
      <c r="BI77">
        <f>I!BH75*'Sim_Vt_Of(IxI)'!$L77</f>
        <v>0</v>
      </c>
      <c r="BJ77">
        <f>I!BI75*'Sim_Vt_Of(IxI)'!$L77</f>
        <v>0</v>
      </c>
      <c r="BK77">
        <f>I!BJ75*'Sim_Vt_Of(IxI)'!$L77</f>
        <v>0</v>
      </c>
      <c r="BL77">
        <f>I!BK75*'Sim_Vt_Of(IxI)'!$L77</f>
        <v>0</v>
      </c>
      <c r="BM77">
        <f>I!BL75*'Sim_Vt_Of(IxI)'!$L77</f>
        <v>0</v>
      </c>
      <c r="BN77">
        <f>I!BM75*'Sim_Vt_Of(IxI)'!$L77</f>
        <v>0</v>
      </c>
      <c r="BO77">
        <f>I!BN75*'Sim_Vt_Of(IxI)'!$L77</f>
        <v>0</v>
      </c>
      <c r="BP77">
        <f>I!BO75*'Sim_Vt_Of(IxI)'!$L77</f>
        <v>0</v>
      </c>
      <c r="BQ77">
        <f>I!BP75*'Sim_Vt_Of(IxI)'!$L77</f>
        <v>0</v>
      </c>
      <c r="BR77">
        <f>I!BQ75*'Sim_Vt_Of(IxI)'!$L77</f>
        <v>0</v>
      </c>
      <c r="BS77">
        <f>I!BR75*'Sim_Vt_Of(IxI)'!$L77</f>
        <v>0</v>
      </c>
      <c r="BT77">
        <f>I!BS75*'Sim_Vt_Of(IxI)'!$L77</f>
        <v>0</v>
      </c>
      <c r="BU77">
        <f>I!BT75*'Sim_Vt_Of(IxI)'!$L77</f>
        <v>0</v>
      </c>
      <c r="BV77">
        <f>I!BU75*'Sim_Vt_Of(IxI)'!$L77</f>
        <v>0</v>
      </c>
      <c r="BW77">
        <f>I!BV75*'Sim_Vt_Of(IxI)'!$L77</f>
        <v>0</v>
      </c>
      <c r="BX77">
        <f>I!BW75*'Sim_Vt_Of(IxI)'!$L77</f>
        <v>0</v>
      </c>
      <c r="BY77">
        <f>I!BX75*'Sim_Vt_Of(IxI)'!$L77</f>
        <v>0</v>
      </c>
    </row>
    <row r="78" spans="1:77" x14ac:dyDescent="0.25">
      <c r="A78" s="105" t="s">
        <v>75</v>
      </c>
      <c r="B78">
        <f>I!A76*'Sim_Vt_Of(IxI)'!$L78</f>
        <v>0</v>
      </c>
      <c r="C78">
        <f>I!B76*'Sim_Vt_Of(IxI)'!$L78</f>
        <v>0</v>
      </c>
      <c r="D78">
        <f>I!C76*'Sim_Vt_Of(IxI)'!$L78</f>
        <v>0</v>
      </c>
      <c r="E78">
        <f>I!D76*'Sim_Vt_Of(IxI)'!$L78</f>
        <v>0</v>
      </c>
      <c r="F78">
        <f>I!E76*'Sim_Vt_Of(IxI)'!$L78</f>
        <v>0</v>
      </c>
      <c r="G78">
        <f>I!F76*'Sim_Vt_Of(IxI)'!$L78</f>
        <v>0</v>
      </c>
      <c r="H78">
        <f>I!G76*'Sim_Vt_Of(IxI)'!$L78</f>
        <v>0</v>
      </c>
      <c r="I78">
        <f>I!H76*'Sim_Vt_Of(IxI)'!$L78</f>
        <v>0</v>
      </c>
      <c r="J78">
        <f>I!I76*'Sim_Vt_Of(IxI)'!$L78</f>
        <v>0</v>
      </c>
      <c r="K78">
        <f>I!J76*'Sim_Vt_Of(IxI)'!$L78</f>
        <v>0</v>
      </c>
      <c r="L78">
        <f>I!K76*'Sim_Vt_Of(IxI)'!$L78</f>
        <v>0</v>
      </c>
      <c r="M78">
        <f>I!L76*'Sim_Vt_Of(IxI)'!$L78</f>
        <v>0</v>
      </c>
      <c r="N78">
        <f>I!M76*'Sim_Vt_Of(IxI)'!$L78</f>
        <v>0</v>
      </c>
      <c r="O78">
        <f>I!N76*'Sim_Vt_Of(IxI)'!$L78</f>
        <v>0</v>
      </c>
      <c r="P78">
        <f>I!O76*'Sim_Vt_Of(IxI)'!$L78</f>
        <v>0</v>
      </c>
      <c r="Q78">
        <f>I!P76*'Sim_Vt_Of(IxI)'!$L78</f>
        <v>0</v>
      </c>
      <c r="R78">
        <f>I!Q76*'Sim_Vt_Of(IxI)'!$L78</f>
        <v>0</v>
      </c>
      <c r="S78">
        <f>I!R76*'Sim_Vt_Of(IxI)'!$L78</f>
        <v>0</v>
      </c>
      <c r="T78">
        <f>I!S76*'Sim_Vt_Of(IxI)'!$L78</f>
        <v>0</v>
      </c>
      <c r="U78">
        <f>I!T76*'Sim_Vt_Of(IxI)'!$L78</f>
        <v>0</v>
      </c>
      <c r="V78">
        <f>I!U76*'Sim_Vt_Of(IxI)'!$L78</f>
        <v>0</v>
      </c>
      <c r="W78">
        <f>I!V76*'Sim_Vt_Of(IxI)'!$L78</f>
        <v>0</v>
      </c>
      <c r="X78">
        <f>I!W76*'Sim_Vt_Of(IxI)'!$L78</f>
        <v>0</v>
      </c>
      <c r="Y78">
        <f>I!X76*'Sim_Vt_Of(IxI)'!$L78</f>
        <v>0</v>
      </c>
      <c r="Z78">
        <f>I!Y76*'Sim_Vt_Of(IxI)'!$L78</f>
        <v>0</v>
      </c>
      <c r="AA78">
        <f>I!Z76*'Sim_Vt_Of(IxI)'!$L78</f>
        <v>0</v>
      </c>
      <c r="AB78">
        <f>I!AA76*'Sim_Vt_Of(IxI)'!$L78</f>
        <v>0</v>
      </c>
      <c r="AC78">
        <f>I!AB76*'Sim_Vt_Of(IxI)'!$L78</f>
        <v>0</v>
      </c>
      <c r="AD78">
        <f>I!AC76*'Sim_Vt_Of(IxI)'!$L78</f>
        <v>0</v>
      </c>
      <c r="AE78">
        <f>I!AD76*'Sim_Vt_Of(IxI)'!$L78</f>
        <v>0</v>
      </c>
      <c r="AF78">
        <f>I!AE76*'Sim_Vt_Of(IxI)'!$L78</f>
        <v>0</v>
      </c>
      <c r="AG78">
        <f>I!AF76*'Sim_Vt_Of(IxI)'!$L78</f>
        <v>0</v>
      </c>
      <c r="AH78">
        <f>I!AG76*'Sim_Vt_Of(IxI)'!$L78</f>
        <v>0</v>
      </c>
      <c r="AI78">
        <f>I!AH76*'Sim_Vt_Of(IxI)'!$L78</f>
        <v>0</v>
      </c>
      <c r="AJ78">
        <f>I!AI76*'Sim_Vt_Of(IxI)'!$L78</f>
        <v>0</v>
      </c>
      <c r="AK78">
        <f>I!AJ76*'Sim_Vt_Of(IxI)'!$L78</f>
        <v>0</v>
      </c>
      <c r="AL78">
        <f>I!AK76*'Sim_Vt_Of(IxI)'!$L78</f>
        <v>0</v>
      </c>
      <c r="AM78">
        <f>I!AL76*'Sim_Vt_Of(IxI)'!$L78</f>
        <v>0</v>
      </c>
      <c r="AN78">
        <f>I!AM76*'Sim_Vt_Of(IxI)'!$L78</f>
        <v>0</v>
      </c>
      <c r="AO78">
        <f>I!AN76*'Sim_Vt_Of(IxI)'!$L78</f>
        <v>0</v>
      </c>
      <c r="AP78">
        <f>I!AO76*'Sim_Vt_Of(IxI)'!$L78</f>
        <v>0</v>
      </c>
      <c r="AQ78">
        <f>I!AP76*'Sim_Vt_Of(IxI)'!$L78</f>
        <v>0</v>
      </c>
      <c r="AR78">
        <f>I!AQ76*'Sim_Vt_Of(IxI)'!$L78</f>
        <v>0</v>
      </c>
      <c r="AS78">
        <f>I!AR76*'Sim_Vt_Of(IxI)'!$L78</f>
        <v>0</v>
      </c>
      <c r="AT78">
        <f>I!AS76*'Sim_Vt_Of(IxI)'!$L78</f>
        <v>0</v>
      </c>
      <c r="AU78">
        <f>I!AT76*'Sim_Vt_Of(IxI)'!$L78</f>
        <v>0</v>
      </c>
      <c r="AV78">
        <f>I!AU76*'Sim_Vt_Of(IxI)'!$L78</f>
        <v>0</v>
      </c>
      <c r="AW78">
        <f>I!AV76*'Sim_Vt_Of(IxI)'!$L78</f>
        <v>0</v>
      </c>
      <c r="AX78">
        <f>I!AW76*'Sim_Vt_Of(IxI)'!$L78</f>
        <v>0</v>
      </c>
      <c r="AY78">
        <f>I!AX76*'Sim_Vt_Of(IxI)'!$L78</f>
        <v>0</v>
      </c>
      <c r="AZ78">
        <f>I!AY76*'Sim_Vt_Of(IxI)'!$L78</f>
        <v>0</v>
      </c>
      <c r="BA78">
        <f>I!AZ76*'Sim_Vt_Of(IxI)'!$L78</f>
        <v>0</v>
      </c>
      <c r="BB78">
        <f>I!BA76*'Sim_Vt_Of(IxI)'!$L78</f>
        <v>0</v>
      </c>
      <c r="BC78">
        <f>I!BB76*'Sim_Vt_Of(IxI)'!$L78</f>
        <v>0</v>
      </c>
      <c r="BD78">
        <f>I!BC76*'Sim_Vt_Of(IxI)'!$L78</f>
        <v>0</v>
      </c>
      <c r="BE78">
        <f>I!BD76*'Sim_Vt_Of(IxI)'!$L78</f>
        <v>0</v>
      </c>
      <c r="BF78">
        <f>I!BE76*'Sim_Vt_Of(IxI)'!$L78</f>
        <v>0</v>
      </c>
      <c r="BG78">
        <f>I!BF76*'Sim_Vt_Of(IxI)'!$L78</f>
        <v>0</v>
      </c>
      <c r="BH78">
        <f>I!BG76*'Sim_Vt_Of(IxI)'!$L78</f>
        <v>0</v>
      </c>
      <c r="BI78">
        <f>I!BH76*'Sim_Vt_Of(IxI)'!$L78</f>
        <v>0</v>
      </c>
      <c r="BJ78">
        <f>I!BI76*'Sim_Vt_Of(IxI)'!$L78</f>
        <v>0</v>
      </c>
      <c r="BK78">
        <f>I!BJ76*'Sim_Vt_Of(IxI)'!$L78</f>
        <v>0</v>
      </c>
      <c r="BL78">
        <f>I!BK76*'Sim_Vt_Of(IxI)'!$L78</f>
        <v>0</v>
      </c>
      <c r="BM78">
        <f>I!BL76*'Sim_Vt_Of(IxI)'!$L78</f>
        <v>0</v>
      </c>
      <c r="BN78">
        <f>I!BM76*'Sim_Vt_Of(IxI)'!$L78</f>
        <v>0</v>
      </c>
      <c r="BO78">
        <f>I!BN76*'Sim_Vt_Of(IxI)'!$L78</f>
        <v>0</v>
      </c>
      <c r="BP78">
        <f>I!BO76*'Sim_Vt_Of(IxI)'!$L78</f>
        <v>0</v>
      </c>
      <c r="BQ78">
        <f>I!BP76*'Sim_Vt_Of(IxI)'!$L78</f>
        <v>0</v>
      </c>
      <c r="BR78">
        <f>I!BQ76*'Sim_Vt_Of(IxI)'!$L78</f>
        <v>0</v>
      </c>
      <c r="BS78">
        <f>I!BR76*'Sim_Vt_Of(IxI)'!$L78</f>
        <v>0</v>
      </c>
      <c r="BT78">
        <f>I!BS76*'Sim_Vt_Of(IxI)'!$L78</f>
        <v>0</v>
      </c>
      <c r="BU78">
        <f>I!BT76*'Sim_Vt_Of(IxI)'!$L78</f>
        <v>0</v>
      </c>
      <c r="BV78">
        <f>I!BU76*'Sim_Vt_Of(IxI)'!$L78</f>
        <v>0</v>
      </c>
      <c r="BW78">
        <f>I!BV76*'Sim_Vt_Of(IxI)'!$L78</f>
        <v>0</v>
      </c>
      <c r="BX78">
        <f>I!BW76*'Sim_Vt_Of(IxI)'!$L78</f>
        <v>0</v>
      </c>
      <c r="BY78">
        <f>I!BX76*'Sim_Vt_Of(IxI)'!$L78</f>
        <v>0</v>
      </c>
    </row>
  </sheetData>
  <sheetProtection password="8C53" sheet="1" formatColumns="0" formatRows="0"/>
  <conditionalFormatting sqref="A3:A78">
    <cfRule type="cellIs" dxfId="213" priority="1" operator="lessThan">
      <formula>0</formula>
    </cfRule>
  </conditionalFormatting>
  <conditionalFormatting sqref="B2:BY2">
    <cfRule type="cellIs" dxfId="212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MMULT(Sim_L_Of_EBEIMB!B3:BY78,L_t_Of!B3:BY78)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8453" sheet="1" formatColumns="0" formatRows="0"/>
  <conditionalFormatting sqref="A3:A80">
    <cfRule type="cellIs" dxfId="211" priority="1" operator="lessThan">
      <formula>0</formula>
    </cfRule>
  </conditionalFormatting>
  <conditionalFormatting sqref="B2:BY2">
    <cfRule type="cellIs" dxfId="210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5:CQ13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0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  <c r="CJ7" s="243"/>
    </row>
    <row r="8" spans="1:95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1"/>
      <c r="CC8" s="443"/>
      <c r="CD8" s="410"/>
      <c r="CE8" s="410"/>
      <c r="CF8" s="410"/>
      <c r="CG8" s="410"/>
      <c r="CH8" s="435"/>
      <c r="CI8" s="437"/>
      <c r="CJ8" s="243"/>
      <c r="CK8" s="166" t="s">
        <v>858</v>
      </c>
      <c r="CL8" s="166" t="s">
        <v>948</v>
      </c>
      <c r="CM8" s="166"/>
      <c r="CN8" s="230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$CK9*C_Of!D9</f>
        <v>4833.966185430394</v>
      </c>
      <c r="E9" s="53">
        <f>$CK9*C_Of!E9</f>
        <v>10.786258741967082</v>
      </c>
      <c r="F9" s="53">
        <f>$CK9*C_Of!F9</f>
        <v>4730.6625349729802</v>
      </c>
      <c r="G9" s="53">
        <f>$CK9*C_Of!G9</f>
        <v>5.7869059228417772</v>
      </c>
      <c r="H9" s="53">
        <f>$CK9*C_Of!H9</f>
        <v>148.84578959823085</v>
      </c>
      <c r="I9" s="53">
        <f>$CK9*C_Of!I9</f>
        <v>24.034661712993774</v>
      </c>
      <c r="J9" s="53">
        <f>$CK9*C_Of!J9</f>
        <v>21.408131045524378</v>
      </c>
      <c r="K9" s="53">
        <f>$CK9*C_Of!K9</f>
        <v>34.879500528849071</v>
      </c>
      <c r="L9" s="53">
        <f>$CK9*C_Of!L9</f>
        <v>14526.314674537092</v>
      </c>
      <c r="M9" s="53">
        <f>$CK9*C_Of!M9</f>
        <v>40243.345100019345</v>
      </c>
      <c r="N9" s="53">
        <f>$CK9*C_Of!N9</f>
        <v>6.1263605280403732</v>
      </c>
      <c r="O9" s="53">
        <f>$CK9*C_Of!O9</f>
        <v>377.51524117988248</v>
      </c>
      <c r="P9" s="53">
        <f>$CK9*C_Of!P9</f>
        <v>17.998340578808833</v>
      </c>
      <c r="Q9" s="53">
        <f>$CK9*C_Of!Q9</f>
        <v>13.011833188238116</v>
      </c>
      <c r="R9" s="53">
        <f>$CK9*C_Of!R9</f>
        <v>32.626564041888919</v>
      </c>
      <c r="S9" s="53">
        <f>$CK9*C_Of!S9</f>
        <v>5.8839360667325797</v>
      </c>
      <c r="T9" s="53">
        <f>$CK9*C_Of!T9</f>
        <v>177.29905827795653</v>
      </c>
      <c r="U9" s="53">
        <f>$CK9*C_Of!U9</f>
        <v>256.59665833363738</v>
      </c>
      <c r="V9" s="53">
        <f>$CK9*C_Of!V9</f>
        <v>589.40034346742721</v>
      </c>
      <c r="W9" s="53">
        <f>$CK9*C_Of!W9</f>
        <v>24763.585201436283</v>
      </c>
      <c r="X9" s="53">
        <f>$CK9*C_Of!X9</f>
        <v>108.26433828001919</v>
      </c>
      <c r="Y9" s="53">
        <f>$CK9*C_Of!Y9</f>
        <v>29.869347573627461</v>
      </c>
      <c r="Z9" s="53">
        <f>$CK9*C_Of!Z9</f>
        <v>9260.1066476438536</v>
      </c>
      <c r="AA9" s="53">
        <f>$CK9*C_Of!AA9</f>
        <v>51.247852692562596</v>
      </c>
      <c r="AB9" s="53">
        <f>$CK9*C_Of!AB9</f>
        <v>26.899752979812845</v>
      </c>
      <c r="AC9" s="53">
        <f>$CK9*C_Of!AC9</f>
        <v>32.142859753808516</v>
      </c>
      <c r="AD9" s="53">
        <f>$CK9*C_Of!AD9</f>
        <v>17.411784677086498</v>
      </c>
      <c r="AE9" s="53">
        <f>$CK9*C_Of!AE9</f>
        <v>106195.70059583778</v>
      </c>
      <c r="AF9" s="53">
        <f>$CK9*C_Of!AF9</f>
        <v>30853.088660496145</v>
      </c>
      <c r="AG9" s="53">
        <f>$CK9*C_Of!AG9</f>
        <v>21.957652292608874</v>
      </c>
      <c r="AH9" s="53">
        <f>$CK9*C_Of!AH9</f>
        <v>28.415693764903775</v>
      </c>
      <c r="AI9" s="53">
        <f>$CK9*C_Of!AI9</f>
        <v>7937.7761428620297</v>
      </c>
      <c r="AJ9" s="53">
        <f>$CK9*C_Of!AJ9</f>
        <v>1.2123625598863852</v>
      </c>
      <c r="AK9" s="53">
        <f>$CK9*C_Of!AK9</f>
        <v>29.539897930008756</v>
      </c>
      <c r="AL9" s="53">
        <f>$CK9*C_Of!AL9</f>
        <v>38.038980094496999</v>
      </c>
      <c r="AM9" s="53">
        <f>$CK9*C_Of!AM9</f>
        <v>14.325536065037198</v>
      </c>
      <c r="AN9" s="53">
        <f>$CK9*C_Of!AN9</f>
        <v>44.945142481281664</v>
      </c>
      <c r="AO9" s="53">
        <f>$CK9*C_Of!AO9</f>
        <v>65.75647676197481</v>
      </c>
      <c r="AP9" s="53">
        <f>$CK9*C_Of!AP9</f>
        <v>16.957450253916228</v>
      </c>
      <c r="AQ9" s="53">
        <f>$CK9*C_Of!AQ9</f>
        <v>146.56219391735206</v>
      </c>
      <c r="AR9" s="53">
        <f>$CK9*C_Of!AR9</f>
        <v>28.551347423788059</v>
      </c>
      <c r="AS9" s="53">
        <f>$CK9*C_Of!AS9</f>
        <v>42.239084107153019</v>
      </c>
      <c r="AT9" s="53">
        <f>$CK9*C_Of!AT9</f>
        <v>24.82315468755246</v>
      </c>
      <c r="AU9" s="53">
        <f>$CK9*C_Of!AU9</f>
        <v>10.056128064886249</v>
      </c>
      <c r="AV9" s="53">
        <f>$CK9*C_Of!AV9</f>
        <v>68.469756209627917</v>
      </c>
      <c r="AW9" s="53">
        <f>$CK9*C_Of!AW9</f>
        <v>12.77796577715073</v>
      </c>
      <c r="AX9" s="53">
        <f>$CK9*C_Of!AX9</f>
        <v>29.987391108649881</v>
      </c>
      <c r="AY9" s="53">
        <f>$CK9*C_Of!AY9</f>
        <v>45.887577156591796</v>
      </c>
      <c r="AZ9" s="53">
        <f>$CK9*C_Of!AZ9</f>
        <v>38.338042759615156</v>
      </c>
      <c r="BA9" s="53">
        <f>$CK9*C_Of!BA9</f>
        <v>7.7395103204460929</v>
      </c>
      <c r="BB9" s="53">
        <f>$CK9*C_Of!BB9</f>
        <v>22.990301917105075</v>
      </c>
      <c r="BC9" s="53">
        <f>$CK9*C_Of!BC9</f>
        <v>6.803289288014585</v>
      </c>
      <c r="BD9" s="53">
        <f>$CK9*C_Of!BD9</f>
        <v>31.693866435088005</v>
      </c>
      <c r="BE9" s="53">
        <f>$CK9*C_Of!BE9</f>
        <v>24.608884045785505</v>
      </c>
      <c r="BF9" s="53">
        <f>$CK9*C_Of!BF9</f>
        <v>29.426817825538258</v>
      </c>
      <c r="BG9" s="53">
        <f>$CK9*C_Of!BG9</f>
        <v>31.046445654565147</v>
      </c>
      <c r="BH9" s="53">
        <f>$CK9*C_Of!BH9</f>
        <v>19.751292551320351</v>
      </c>
      <c r="BI9" s="53">
        <f>$CK9*C_Of!BI9</f>
        <v>311.00319038461265</v>
      </c>
      <c r="BJ9" s="53">
        <f>$CK9*C_Of!BJ9</f>
        <v>190.93841663543253</v>
      </c>
      <c r="BK9" s="53">
        <f>$CK9*C_Of!BK9</f>
        <v>521.59309078833269</v>
      </c>
      <c r="BL9" s="53">
        <f>$CK9*C_Of!BL9</f>
        <v>4.5581046954743032</v>
      </c>
      <c r="BM9" s="53">
        <f>$CK9*C_Of!BM9</f>
        <v>103.76835303529759</v>
      </c>
      <c r="BN9" s="53">
        <f>$CK9*C_Of!BN9</f>
        <v>2549.5446573310055</v>
      </c>
      <c r="BO9" s="53">
        <f>$CK9*C_Of!BO9</f>
        <v>27.329611566586252</v>
      </c>
      <c r="BP9" s="53">
        <f>$CK9*C_Of!BP9</f>
        <v>22.588921289303915</v>
      </c>
      <c r="BQ9" s="53">
        <f>$CK9*C_Of!BQ9</f>
        <v>28.961901266488283</v>
      </c>
      <c r="BR9" s="53">
        <f>$CK9*C_Of!BR9</f>
        <v>2.1965925806429034</v>
      </c>
      <c r="BS9" s="53">
        <f>$CK9*C_Of!BS9</f>
        <v>4.7549944460210209</v>
      </c>
      <c r="BT9" s="53">
        <f>$CK9*C_Of!BT9</f>
        <v>43.389082664789129</v>
      </c>
      <c r="BU9" s="53">
        <f>$CK9*C_Of!BU9</f>
        <v>66.401980250144277</v>
      </c>
      <c r="BV9" s="53">
        <f>$CK9*C_Of!BV9</f>
        <v>28.997690971295405</v>
      </c>
      <c r="BW9" s="53">
        <f>$CK9*C_Of!BW9</f>
        <v>12.561825153408515</v>
      </c>
      <c r="BX9" s="53">
        <f>$CK9*C_Of!BX9</f>
        <v>63.460073042495644</v>
      </c>
      <c r="BY9" s="53">
        <f>$CK9*C_Of!BY9</f>
        <v>163.7344557255696</v>
      </c>
      <c r="BZ9" s="53">
        <f>$CK9*C_Of!BZ9</f>
        <v>876.37885532776977</v>
      </c>
      <c r="CA9" s="54">
        <f>$CK9*C_Of!CA9</f>
        <v>0</v>
      </c>
      <c r="CB9" s="239">
        <f>+SUM(D9:CA9)</f>
        <v>251237.64530101491</v>
      </c>
      <c r="CC9" s="52">
        <f>$CK9*C_Of!CC9</f>
        <v>426397.64541368384</v>
      </c>
      <c r="CD9" s="53">
        <f>$CK9*C_Of!CD9</f>
        <v>0</v>
      </c>
      <c r="CE9" s="53">
        <f>$CK9*C_Of!CE9</f>
        <v>0</v>
      </c>
      <c r="CF9" s="53">
        <f>$CK9*C_Of!CF9</f>
        <v>41272.702905199527</v>
      </c>
      <c r="CG9" s="53">
        <f>$CK9*C_Of!CG9</f>
        <v>-25.999999999999993</v>
      </c>
      <c r="CH9" s="242">
        <f>$CK9*C_Of!CH9</f>
        <v>13758.006380101397</v>
      </c>
      <c r="CI9" s="244">
        <f>SUM(CB9:CH9)</f>
        <v>732639.99999999965</v>
      </c>
      <c r="CJ9" s="127"/>
      <c r="CK9" s="48">
        <f>+Sim_V_Of!G2</f>
        <v>732639.99999999953</v>
      </c>
      <c r="CL9" s="48">
        <f>+CK9-CI9</f>
        <v>0</v>
      </c>
      <c r="CM9" s="48"/>
      <c r="CN9" s="167">
        <f>IFERROR((SUM(CC9:CH9))/CI9,0)</f>
        <v>0.65707899472999698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$CK10*C_Of!D10</f>
        <v>21.326663499431966</v>
      </c>
      <c r="E10" s="48">
        <f>$CK10*C_Of!E10</f>
        <v>811.50939117347014</v>
      </c>
      <c r="F10" s="48">
        <f>$CK10*C_Of!F10</f>
        <v>63.552986005595343</v>
      </c>
      <c r="G10" s="48">
        <f>$CK10*C_Of!G10</f>
        <v>7.5023786140418016</v>
      </c>
      <c r="H10" s="48">
        <f>$CK10*C_Of!H10</f>
        <v>192.96969461075224</v>
      </c>
      <c r="I10" s="48">
        <f>$CK10*C_Of!I10</f>
        <v>31.159506381390329</v>
      </c>
      <c r="J10" s="48">
        <f>$CK10*C_Of!J10</f>
        <v>27.75436591920171</v>
      </c>
      <c r="K10" s="48">
        <f>$CK10*C_Of!K10</f>
        <v>45.219193525025197</v>
      </c>
      <c r="L10" s="48">
        <f>$CK10*C_Of!L10</f>
        <v>6580.71852555439</v>
      </c>
      <c r="M10" s="48">
        <f>$CK10*C_Of!M10</f>
        <v>131.6861862509289</v>
      </c>
      <c r="N10" s="48">
        <f>$CK10*C_Of!N10</f>
        <v>7.9424612772880963</v>
      </c>
      <c r="O10" s="48">
        <f>$CK10*C_Of!O10</f>
        <v>489.42600928130219</v>
      </c>
      <c r="P10" s="48">
        <f>$CK10*C_Of!P10</f>
        <v>23.333775811649367</v>
      </c>
      <c r="Q10" s="48">
        <f>$CK10*C_Of!Q10</f>
        <v>16.86906618882421</v>
      </c>
      <c r="R10" s="48">
        <f>$CK10*C_Of!R10</f>
        <v>42.298395650663942</v>
      </c>
      <c r="S10" s="48">
        <f>$CK10*C_Of!S10</f>
        <v>7.6281724123426118</v>
      </c>
      <c r="T10" s="48">
        <f>$CK10*C_Of!T10</f>
        <v>229.85766156383082</v>
      </c>
      <c r="U10" s="48">
        <f>$CK10*C_Of!U10</f>
        <v>332.66227368899786</v>
      </c>
      <c r="V10" s="48">
        <f>$CK10*C_Of!V10</f>
        <v>764.12241548372299</v>
      </c>
      <c r="W10" s="48">
        <f>$CK10*C_Of!W10</f>
        <v>251.36201677690275</v>
      </c>
      <c r="X10" s="48">
        <f>$CK10*C_Of!X10</f>
        <v>140.35826173869012</v>
      </c>
      <c r="Y10" s="48">
        <f>$CK10*C_Of!Y10</f>
        <v>33.962927535536764</v>
      </c>
      <c r="Z10" s="48">
        <f>$CK10*C_Of!Z10</f>
        <v>187092.69657890013</v>
      </c>
      <c r="AA10" s="48">
        <f>$CK10*C_Of!AA10</f>
        <v>66.439786508131064</v>
      </c>
      <c r="AB10" s="48">
        <f>$CK10*C_Of!AB10</f>
        <v>34.87392644179225</v>
      </c>
      <c r="AC10" s="48">
        <f>$CK10*C_Of!AC10</f>
        <v>23.307825422844889</v>
      </c>
      <c r="AD10" s="48">
        <f>$CK10*C_Of!AD10</f>
        <v>22.573341045351931</v>
      </c>
      <c r="AE10" s="48">
        <f>$CK10*C_Of!AE10</f>
        <v>19559.656278163478</v>
      </c>
      <c r="AF10" s="48">
        <f>$CK10*C_Of!AF10</f>
        <v>94.676071432153776</v>
      </c>
      <c r="AG10" s="48">
        <f>$CK10*C_Of!AG10</f>
        <v>28.46678746312482</v>
      </c>
      <c r="AH10" s="48">
        <f>$CK10*C_Of!AH10</f>
        <v>36.839253315575924</v>
      </c>
      <c r="AI10" s="48">
        <f>$CK10*C_Of!AI10</f>
        <v>24.310064576270268</v>
      </c>
      <c r="AJ10" s="48">
        <f>$CK10*C_Of!AJ10</f>
        <v>1.5717557988725674</v>
      </c>
      <c r="AK10" s="48">
        <f>$CK10*C_Of!AK10</f>
        <v>38.296717010088244</v>
      </c>
      <c r="AL10" s="48">
        <f>$CK10*C_Of!AL10</f>
        <v>49.315270468536106</v>
      </c>
      <c r="AM10" s="48">
        <f>$CK10*C_Of!AM10</f>
        <v>18.57220366842278</v>
      </c>
      <c r="AN10" s="48">
        <f>$CK10*C_Of!AN10</f>
        <v>58.268698377429743</v>
      </c>
      <c r="AO10" s="48">
        <f>$CK10*C_Of!AO10</f>
        <v>85.249352861695783</v>
      </c>
      <c r="AP10" s="48">
        <f>$CK10*C_Of!AP10</f>
        <v>21.984323545246884</v>
      </c>
      <c r="AQ10" s="48">
        <f>$CK10*C_Of!AQ10</f>
        <v>190.00914891884526</v>
      </c>
      <c r="AR10" s="48">
        <f>$CK10*C_Of!AR10</f>
        <v>37.015120199002091</v>
      </c>
      <c r="AS10" s="48">
        <f>$CK10*C_Of!AS10</f>
        <v>54.760454983619546</v>
      </c>
      <c r="AT10" s="48">
        <f>$CK10*C_Of!AT10</f>
        <v>32.181740526635771</v>
      </c>
      <c r="AU10" s="48">
        <f>$CK10*C_Of!AU10</f>
        <v>13.037170664253617</v>
      </c>
      <c r="AV10" s="48">
        <f>$CK10*C_Of!AV10</f>
        <v>88.766957946935591</v>
      </c>
      <c r="AW10" s="48">
        <f>$CK10*C_Of!AW10</f>
        <v>16.565871029466667</v>
      </c>
      <c r="AX10" s="48">
        <f>$CK10*C_Of!AX10</f>
        <v>38.876865244417594</v>
      </c>
      <c r="AY10" s="48">
        <f>$CK10*C_Of!AY10</f>
        <v>59.490508762366154</v>
      </c>
      <c r="AZ10" s="48">
        <f>$CK10*C_Of!AZ10</f>
        <v>49.70298738893473</v>
      </c>
      <c r="BA10" s="48">
        <f>$CK10*C_Of!BA10</f>
        <v>10.03381383514122</v>
      </c>
      <c r="BB10" s="48">
        <f>$CK10*C_Of!BB10</f>
        <v>29.805556152630892</v>
      </c>
      <c r="BC10" s="48">
        <f>$CK10*C_Of!BC10</f>
        <v>8.820059067847378</v>
      </c>
      <c r="BD10" s="48">
        <f>$CK10*C_Of!BD10</f>
        <v>41.08920879469472</v>
      </c>
      <c r="BE10" s="48">
        <f>$CK10*C_Of!BE10</f>
        <v>31.903951410682598</v>
      </c>
      <c r="BF10" s="48">
        <f>$CK10*C_Of!BF10</f>
        <v>38.150115394515993</v>
      </c>
      <c r="BG10" s="48">
        <f>$CK10*C_Of!BG10</f>
        <v>40.249866340740454</v>
      </c>
      <c r="BH10" s="48">
        <f>$CK10*C_Of!BH10</f>
        <v>25.606373563429425</v>
      </c>
      <c r="BI10" s="48">
        <f>$CK10*C_Of!BI10</f>
        <v>403.19709971965324</v>
      </c>
      <c r="BJ10" s="48">
        <f>$CK10*C_Of!BJ10</f>
        <v>247.54027673240859</v>
      </c>
      <c r="BK10" s="48">
        <f>$CK10*C_Of!BK10</f>
        <v>676.21435387715769</v>
      </c>
      <c r="BL10" s="48">
        <f>$CK10*C_Of!BL10</f>
        <v>5.90931106256813</v>
      </c>
      <c r="BM10" s="48">
        <f>$CK10*C_Of!BM10</f>
        <v>12.106308519006223</v>
      </c>
      <c r="BN10" s="48">
        <f>$CK10*C_Of!BN10</f>
        <v>103.96662778008321</v>
      </c>
      <c r="BO10" s="48">
        <f>$CK10*C_Of!BO10</f>
        <v>35.431212478833366</v>
      </c>
      <c r="BP10" s="48">
        <f>$CK10*C_Of!BP10</f>
        <v>29.285190092035535</v>
      </c>
      <c r="BQ10" s="48">
        <f>$CK10*C_Of!BQ10</f>
        <v>37.547378785966146</v>
      </c>
      <c r="BR10" s="48">
        <f>$CK10*C_Of!BR10</f>
        <v>2.8477513580669336</v>
      </c>
      <c r="BS10" s="48">
        <f>$CK10*C_Of!BS10</f>
        <v>6.1645668890012617</v>
      </c>
      <c r="BT10" s="48">
        <f>$CK10*C_Of!BT10</f>
        <v>56.251359570634271</v>
      </c>
      <c r="BU10" s="48">
        <f>$CK10*C_Of!BU10</f>
        <v>60.921445638535765</v>
      </c>
      <c r="BV10" s="48">
        <f>$CK10*C_Of!BV10</f>
        <v>37.593778005087586</v>
      </c>
      <c r="BW10" s="48">
        <f>$CK10*C_Of!BW10</f>
        <v>16.285657593338605</v>
      </c>
      <c r="BX10" s="48">
        <f>$CK10*C_Of!BX10</f>
        <v>82.272202311136041</v>
      </c>
      <c r="BY10" s="48">
        <f>$CK10*C_Of!BY10</f>
        <v>159.22191976780863</v>
      </c>
      <c r="BZ10" s="48">
        <f>$CK10*C_Of!BZ10</f>
        <v>37.084879557740734</v>
      </c>
      <c r="CA10" s="55">
        <f>$CK10*C_Of!CA10</f>
        <v>0</v>
      </c>
      <c r="CB10" s="83">
        <f t="shared" ref="CB10:CB73" si="0">+SUM(D10:CA10)</f>
        <v>220326.22765390639</v>
      </c>
      <c r="CC10" s="51">
        <f>$CK10*C_Of!CC10</f>
        <v>23185.479703949495</v>
      </c>
      <c r="CD10" s="48">
        <f>$CK10*C_Of!CD10</f>
        <v>0</v>
      </c>
      <c r="CE10" s="48">
        <f>$CK10*C_Of!CE10</f>
        <v>0</v>
      </c>
      <c r="CF10" s="48">
        <f>$CK10*C_Of!CF10</f>
        <v>1347.9128475438738</v>
      </c>
      <c r="CG10" s="48">
        <f>$CK10*C_Of!CG10</f>
        <v>-140.99999999999972</v>
      </c>
      <c r="CH10" s="82">
        <f>$CK10*C_Of!CH10</f>
        <v>1471.3797946000338</v>
      </c>
      <c r="CI10" s="93">
        <f t="shared" ref="CI10:CI73" si="1">SUM(CB10:CH10)</f>
        <v>246189.9999999998</v>
      </c>
      <c r="CJ10" s="127"/>
      <c r="CK10" s="48">
        <f>+Sim_V_Of!G3</f>
        <v>246189.99999999962</v>
      </c>
      <c r="CL10" s="48">
        <f t="shared" ref="CL10:CL73" si="2">+CK10-CI10</f>
        <v>0</v>
      </c>
      <c r="CM10" s="48"/>
      <c r="CN10" s="167">
        <f t="shared" ref="CN10:CN73" si="3">IFERROR((SUM(CC10:CH10))/CI10,0)</f>
        <v>0.10505614503470256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$CK11*C_Of!D11</f>
        <v>21.992568515153973</v>
      </c>
      <c r="E11" s="48">
        <f>$CK11*C_Of!E11</f>
        <v>14.420370751884805</v>
      </c>
      <c r="F11" s="48">
        <f>$CK11*C_Of!F11</f>
        <v>60250.732945698182</v>
      </c>
      <c r="G11" s="48">
        <f>$CK11*C_Of!G11</f>
        <v>7.7366333322760381</v>
      </c>
      <c r="H11" s="48">
        <f>$CK11*C_Of!H11</f>
        <v>198.99499188836259</v>
      </c>
      <c r="I11" s="48">
        <f>$CK11*C_Of!I11</f>
        <v>32.132432670931216</v>
      </c>
      <c r="J11" s="48">
        <f>$CK11*C_Of!J11</f>
        <v>28.620969899438546</v>
      </c>
      <c r="K11" s="48">
        <f>$CK11*C_Of!K11</f>
        <v>46.631120326234445</v>
      </c>
      <c r="L11" s="48">
        <f>$CK11*C_Of!L11</f>
        <v>506.06535065763484</v>
      </c>
      <c r="M11" s="48">
        <f>$CK11*C_Of!M11</f>
        <v>2223.9281594376625</v>
      </c>
      <c r="N11" s="48">
        <f>$CK11*C_Of!N11</f>
        <v>8.1904571629016516</v>
      </c>
      <c r="O11" s="48">
        <f>$CK11*C_Of!O11</f>
        <v>504.70787624628224</v>
      </c>
      <c r="P11" s="48">
        <f>$CK11*C_Of!P11</f>
        <v>24.062351022165725</v>
      </c>
      <c r="Q11" s="48">
        <f>$CK11*C_Of!Q11</f>
        <v>17.395786919705664</v>
      </c>
      <c r="R11" s="48">
        <f>$CK11*C_Of!R11</f>
        <v>43.619123284478867</v>
      </c>
      <c r="S11" s="48">
        <f>$CK11*C_Of!S11</f>
        <v>7.866354923653236</v>
      </c>
      <c r="T11" s="48">
        <f>$CK11*C_Of!T11</f>
        <v>388.25383529171677</v>
      </c>
      <c r="U11" s="48">
        <f>$CK11*C_Of!U11</f>
        <v>343.04934040465577</v>
      </c>
      <c r="V11" s="48">
        <f>$CK11*C_Of!V11</f>
        <v>787.98141945355394</v>
      </c>
      <c r="W11" s="48">
        <f>$CK11*C_Of!W11</f>
        <v>259.21055941172068</v>
      </c>
      <c r="X11" s="48">
        <f>$CK11*C_Of!X11</f>
        <v>144.74081649191314</v>
      </c>
      <c r="Y11" s="48">
        <f>$CK11*C_Of!Y11</f>
        <v>35.023388014744704</v>
      </c>
      <c r="Z11" s="48">
        <f>$CK11*C_Of!Z11</f>
        <v>925.80418854859272</v>
      </c>
      <c r="AA11" s="48">
        <f>$CK11*C_Of!AA11</f>
        <v>82.712298582483228</v>
      </c>
      <c r="AB11" s="48">
        <f>$CK11*C_Of!AB11</f>
        <v>35.962832005296093</v>
      </c>
      <c r="AC11" s="48">
        <f>$CK11*C_Of!AC11</f>
        <v>24.035590356870262</v>
      </c>
      <c r="AD11" s="48">
        <f>$CK11*C_Of!AD11</f>
        <v>23.278172395276989</v>
      </c>
      <c r="AE11" s="48">
        <f>$CK11*C_Of!AE11</f>
        <v>252.46289919199495</v>
      </c>
      <c r="AF11" s="48">
        <f>$CK11*C_Of!AF11</f>
        <v>42386.397999254426</v>
      </c>
      <c r="AG11" s="48">
        <f>$CK11*C_Of!AG11</f>
        <v>1748.3059068709365</v>
      </c>
      <c r="AH11" s="48">
        <f>$CK11*C_Of!AH11</f>
        <v>37.989524362847327</v>
      </c>
      <c r="AI11" s="48">
        <f>$CK11*C_Of!AI11</f>
        <v>25.069123485522265</v>
      </c>
      <c r="AJ11" s="48">
        <f>$CK11*C_Of!AJ11</f>
        <v>1.6208323958745918</v>
      </c>
      <c r="AK11" s="48">
        <f>$CK11*C_Of!AK11</f>
        <v>39.492495990864334</v>
      </c>
      <c r="AL11" s="48">
        <f>$CK11*C_Of!AL11</f>
        <v>50.855093421036869</v>
      </c>
      <c r="AM11" s="48">
        <f>$CK11*C_Of!AM11</f>
        <v>19.152103265757514</v>
      </c>
      <c r="AN11" s="48">
        <f>$CK11*C_Of!AN11</f>
        <v>60.088083698071017</v>
      </c>
      <c r="AO11" s="48">
        <f>$CK11*C_Of!AO11</f>
        <v>87.911183750487609</v>
      </c>
      <c r="AP11" s="48">
        <f>$CK11*C_Of!AP11</f>
        <v>22.670763377545324</v>
      </c>
      <c r="AQ11" s="48">
        <f>$CK11*C_Of!AQ11</f>
        <v>195.94200594083102</v>
      </c>
      <c r="AR11" s="48">
        <f>$CK11*C_Of!AR11</f>
        <v>38.170882524352386</v>
      </c>
      <c r="AS11" s="48">
        <f>$CK11*C_Of!AS11</f>
        <v>56.470298702857676</v>
      </c>
      <c r="AT11" s="48">
        <f>$CK11*C_Of!AT11</f>
        <v>33.186585116222872</v>
      </c>
      <c r="AU11" s="48">
        <f>$CK11*C_Of!AU11</f>
        <v>13.44424406025774</v>
      </c>
      <c r="AV11" s="48">
        <f>$CK11*C_Of!AV11</f>
        <v>91.538622747143179</v>
      </c>
      <c r="AW11" s="48">
        <f>$CK11*C_Of!AW11</f>
        <v>17.083124776571541</v>
      </c>
      <c r="AX11" s="48">
        <f>$CK11*C_Of!AX11</f>
        <v>40.090758808335686</v>
      </c>
      <c r="AY11" s="48">
        <f>$CK11*C_Of!AY11</f>
        <v>61.348043963489815</v>
      </c>
      <c r="AZ11" s="48">
        <f>$CK11*C_Of!AZ11</f>
        <v>51.254916437730429</v>
      </c>
      <c r="BA11" s="48">
        <f>$CK11*C_Of!BA11</f>
        <v>10.347110238013538</v>
      </c>
      <c r="BB11" s="48">
        <f>$CK11*C_Of!BB11</f>
        <v>30.736206619308501</v>
      </c>
      <c r="BC11" s="48">
        <f>$CK11*C_Of!BC11</f>
        <v>9.0954571193240881</v>
      </c>
      <c r="BD11" s="48">
        <f>$CK11*C_Of!BD11</f>
        <v>42.372180705850269</v>
      </c>
      <c r="BE11" s="48">
        <f>$CK11*C_Of!BE11</f>
        <v>32.90012229631094</v>
      </c>
      <c r="BF11" s="48">
        <f>$CK11*C_Of!BF11</f>
        <v>39.341316877685536</v>
      </c>
      <c r="BG11" s="48">
        <f>$CK11*C_Of!BG11</f>
        <v>41.506630572949192</v>
      </c>
      <c r="BH11" s="48">
        <f>$CK11*C_Of!BH11</f>
        <v>26.405908501972132</v>
      </c>
      <c r="BI11" s="48">
        <f>$CK11*C_Of!BI11</f>
        <v>415.786550058898</v>
      </c>
      <c r="BJ11" s="48">
        <f>$CK11*C_Of!BJ11</f>
        <v>255.26948912766855</v>
      </c>
      <c r="BK11" s="48">
        <f>$CK11*C_Of!BK11</f>
        <v>697.32851127744709</v>
      </c>
      <c r="BL11" s="48">
        <f>$CK11*C_Of!BL11</f>
        <v>6.0938237443634051</v>
      </c>
      <c r="BM11" s="48">
        <f>$CK11*C_Of!BM11</f>
        <v>1163.8962954148976</v>
      </c>
      <c r="BN11" s="48">
        <f>$CK11*C_Of!BN11</f>
        <v>5825.5345597258938</v>
      </c>
      <c r="BO11" s="48">
        <f>$CK11*C_Of!BO11</f>
        <v>36.537518774864807</v>
      </c>
      <c r="BP11" s="48">
        <f>$CK11*C_Of!BP11</f>
        <v>30.199592617736542</v>
      </c>
      <c r="BQ11" s="48">
        <f>$CK11*C_Of!BQ11</f>
        <v>38.719760385247078</v>
      </c>
      <c r="BR11" s="48">
        <f>$CK11*C_Of!BR11</f>
        <v>2.9366697166707718</v>
      </c>
      <c r="BS11" s="48">
        <f>$CK11*C_Of!BS11</f>
        <v>6.3570496939767729</v>
      </c>
      <c r="BT11" s="48">
        <f>$CK11*C_Of!BT11</f>
        <v>58.007755383803264</v>
      </c>
      <c r="BU11" s="48">
        <f>$CK11*C_Of!BU11</f>
        <v>121.63108219588798</v>
      </c>
      <c r="BV11" s="48">
        <f>$CK11*C_Of!BV11</f>
        <v>38.767608376359242</v>
      </c>
      <c r="BW11" s="48">
        <f>$CK11*C_Of!BW11</f>
        <v>16.79416193936645</v>
      </c>
      <c r="BX11" s="48">
        <f>$CK11*C_Of!BX11</f>
        <v>84.841074473204259</v>
      </c>
      <c r="BY11" s="48">
        <f>$CK11*C_Of!BY11</f>
        <v>287.40902473046441</v>
      </c>
      <c r="BZ11" s="48">
        <f>$CK11*C_Of!BZ11</f>
        <v>601.11385630274674</v>
      </c>
      <c r="CA11" s="55">
        <f>$CK11*C_Of!CA11</f>
        <v>0</v>
      </c>
      <c r="CB11" s="83">
        <f t="shared" si="0"/>
        <v>122237.62474270786</v>
      </c>
      <c r="CC11" s="51">
        <f>$CK11*C_Of!CC11</f>
        <v>662992.67120450793</v>
      </c>
      <c r="CD11" s="48">
        <f>$CK11*C_Of!CD11</f>
        <v>0</v>
      </c>
      <c r="CE11" s="48">
        <f>$CK11*C_Of!CE11</f>
        <v>0</v>
      </c>
      <c r="CF11" s="48">
        <f>$CK11*C_Of!CF11</f>
        <v>1390.0001588553423</v>
      </c>
      <c r="CG11" s="48">
        <f>$CK11*C_Of!CG11</f>
        <v>0</v>
      </c>
      <c r="CH11" s="82">
        <f>$CK11*C_Of!CH11</f>
        <v>48805.70389392686</v>
      </c>
      <c r="CI11" s="93">
        <f t="shared" si="1"/>
        <v>835425.9999999979</v>
      </c>
      <c r="CJ11" s="127"/>
      <c r="CK11" s="48">
        <f>+Sim_V_Of!G4</f>
        <v>835425.99999999837</v>
      </c>
      <c r="CL11" s="48">
        <f t="shared" si="2"/>
        <v>0</v>
      </c>
      <c r="CM11" s="48"/>
      <c r="CN11" s="167">
        <f t="shared" si="3"/>
        <v>0.85368228335877971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$CK12*C_Of!D12</f>
        <v>18.02028849294323</v>
      </c>
      <c r="E12" s="48">
        <f>$CK12*C_Of!E12</f>
        <v>11.815774994408185</v>
      </c>
      <c r="F12" s="48">
        <f>$CK12*C_Of!F12</f>
        <v>53.700061542177735</v>
      </c>
      <c r="G12" s="48">
        <f>$CK12*C_Of!G12</f>
        <v>6.3392488474309072</v>
      </c>
      <c r="H12" s="48">
        <f>$CK12*C_Of!H12</f>
        <v>163.05267663521443</v>
      </c>
      <c r="I12" s="48">
        <f>$CK12*C_Of!I12</f>
        <v>26.328698547023748</v>
      </c>
      <c r="J12" s="48">
        <f>$CK12*C_Of!J12</f>
        <v>23.451473354753599</v>
      </c>
      <c r="K12" s="48">
        <f>$CK12*C_Of!K12</f>
        <v>38.208644908796387</v>
      </c>
      <c r="L12" s="48">
        <f>$CK12*C_Of!L12</f>
        <v>1097.9299381794963</v>
      </c>
      <c r="M12" s="48">
        <f>$CK12*C_Of!M12</f>
        <v>111.27024472629775</v>
      </c>
      <c r="N12" s="48">
        <f>$CK12*C_Of!N12</f>
        <v>6.7111033830760327</v>
      </c>
      <c r="O12" s="48">
        <f>$CK12*C_Of!O12</f>
        <v>413.54794590508158</v>
      </c>
      <c r="P12" s="48">
        <f>$CK12*C_Of!P12</f>
        <v>19.716228549617341</v>
      </c>
      <c r="Q12" s="48">
        <f>$CK12*C_Of!Q12</f>
        <v>14.253773889069134</v>
      </c>
      <c r="R12" s="48">
        <f>$CK12*C_Of!R12</f>
        <v>35.740672348205038</v>
      </c>
      <c r="S12" s="48">
        <f>$CK12*C_Of!S12</f>
        <v>6.4455402293934094</v>
      </c>
      <c r="T12" s="48">
        <f>$CK12*C_Of!T12</f>
        <v>194.22172501591101</v>
      </c>
      <c r="U12" s="48">
        <f>$CK12*C_Of!U12</f>
        <v>281.08804467955531</v>
      </c>
      <c r="V12" s="48">
        <f>$CK12*C_Of!V12</f>
        <v>645.65684976030514</v>
      </c>
      <c r="W12" s="48">
        <f>$CK12*C_Of!W12</f>
        <v>212.39215682323945</v>
      </c>
      <c r="X12" s="48">
        <f>$CK12*C_Of!X12</f>
        <v>118.59784672677948</v>
      </c>
      <c r="Y12" s="48">
        <f>$CK12*C_Of!Y12</f>
        <v>28.69749186372259</v>
      </c>
      <c r="Z12" s="48">
        <f>$CK12*C_Of!Z12</f>
        <v>235.80987691193582</v>
      </c>
      <c r="AA12" s="48">
        <f>$CK12*C_Of!AA12</f>
        <v>133657.95527292404</v>
      </c>
      <c r="AB12" s="48">
        <f>$CK12*C_Of!AB12</f>
        <v>29.467254236909238</v>
      </c>
      <c r="AC12" s="48">
        <f>$CK12*C_Of!AC12</f>
        <v>19.694301374146427</v>
      </c>
      <c r="AD12" s="48">
        <f>$CK12*C_Of!AD12</f>
        <v>19.073687635089907</v>
      </c>
      <c r="AE12" s="48">
        <f>$CK12*C_Of!AE12</f>
        <v>206.86325356084717</v>
      </c>
      <c r="AF12" s="48">
        <f>$CK12*C_Of!AF12</f>
        <v>1605.5651620675471</v>
      </c>
      <c r="AG12" s="48">
        <f>$CK12*C_Of!AG12</f>
        <v>24.053444767226392</v>
      </c>
      <c r="AH12" s="48">
        <f>$CK12*C_Of!AH12</f>
        <v>31.127887052232754</v>
      </c>
      <c r="AI12" s="48">
        <f>$CK12*C_Of!AI12</f>
        <v>20.541158581047533</v>
      </c>
      <c r="AJ12" s="48">
        <f>$CK12*C_Of!AJ12</f>
        <v>1.3280789532265347</v>
      </c>
      <c r="AK12" s="48">
        <f>$CK12*C_Of!AK12</f>
        <v>32.359393154619887</v>
      </c>
      <c r="AL12" s="48">
        <f>$CK12*C_Of!AL12</f>
        <v>41.66968738331785</v>
      </c>
      <c r="AM12" s="48">
        <f>$CK12*C_Of!AM12</f>
        <v>15.692865790450135</v>
      </c>
      <c r="AN12" s="48">
        <f>$CK12*C_Of!AN12</f>
        <v>49.235022388642598</v>
      </c>
      <c r="AO12" s="48">
        <f>$CK12*C_Of!AO12</f>
        <v>72.032736505895144</v>
      </c>
      <c r="AP12" s="48">
        <f>$CK12*C_Of!AP12</f>
        <v>18.575988345204831</v>
      </c>
      <c r="AQ12" s="48">
        <f>$CK12*C_Of!AQ12</f>
        <v>160.55111855201378</v>
      </c>
      <c r="AR12" s="48">
        <f>$CK12*C_Of!AR12</f>
        <v>31.276488448591831</v>
      </c>
      <c r="AS12" s="48">
        <f>$CK12*C_Of!AS12</f>
        <v>46.270678807115651</v>
      </c>
      <c r="AT12" s="48">
        <f>$CK12*C_Of!AT12</f>
        <v>27.192450826190612</v>
      </c>
      <c r="AU12" s="48">
        <f>$CK12*C_Of!AU12</f>
        <v>11.015955520086125</v>
      </c>
      <c r="AV12" s="48">
        <f>$CK12*C_Of!AV12</f>
        <v>75.004990390894818</v>
      </c>
      <c r="AW12" s="48">
        <f>$CK12*C_Of!AW12</f>
        <v>13.997584530549325</v>
      </c>
      <c r="AX12" s="48">
        <f>$CK12*C_Of!AX12</f>
        <v>32.849598223573238</v>
      </c>
      <c r="AY12" s="48">
        <f>$CK12*C_Of!AY12</f>
        <v>50.267409645130854</v>
      </c>
      <c r="AZ12" s="48">
        <f>$CK12*C_Of!AZ12</f>
        <v>41.997294688575295</v>
      </c>
      <c r="BA12" s="48">
        <f>$CK12*C_Of!BA12</f>
        <v>8.478223515766814</v>
      </c>
      <c r="BB12" s="48">
        <f>$CK12*C_Of!BB12</f>
        <v>25.184657720947985</v>
      </c>
      <c r="BC12" s="48">
        <f>$CK12*C_Of!BC12</f>
        <v>7.452642975852406</v>
      </c>
      <c r="BD12" s="48">
        <f>$CK12*C_Of!BD12</f>
        <v>34.718951534397434</v>
      </c>
      <c r="BE12" s="48">
        <f>$CK12*C_Of!BE12</f>
        <v>26.95772869022192</v>
      </c>
      <c r="BF12" s="48">
        <f>$CK12*C_Of!BF12</f>
        <v>32.235519891171158</v>
      </c>
      <c r="BG12" s="48">
        <f>$CK12*C_Of!BG12</f>
        <v>34.009736369773279</v>
      </c>
      <c r="BH12" s="48">
        <f>$CK12*C_Of!BH12</f>
        <v>21.636494563876077</v>
      </c>
      <c r="BI12" s="48">
        <f>$CK12*C_Of!BI12</f>
        <v>340.6875180761258</v>
      </c>
      <c r="BJ12" s="48">
        <f>$CK12*C_Of!BJ12</f>
        <v>209.162919481514</v>
      </c>
      <c r="BK12" s="48">
        <f>$CK12*C_Of!BK12</f>
        <v>571.37759688758365</v>
      </c>
      <c r="BL12" s="48">
        <f>$CK12*C_Of!BL12</f>
        <v>4.9931622049016307</v>
      </c>
      <c r="BM12" s="48">
        <f>$CK12*C_Of!BM12</f>
        <v>10.229409401188299</v>
      </c>
      <c r="BN12" s="48">
        <f>$CK12*C_Of!BN12</f>
        <v>87.848182454111736</v>
      </c>
      <c r="BO12" s="48">
        <f>$CK12*C_Of!BO12</f>
        <v>29.938141544754654</v>
      </c>
      <c r="BP12" s="48">
        <f>$CK12*C_Of!BP12</f>
        <v>24.744966508390672</v>
      </c>
      <c r="BQ12" s="48">
        <f>$CK12*C_Of!BQ12</f>
        <v>31.726228432072748</v>
      </c>
      <c r="BR12" s="48">
        <f>$CK12*C_Of!BR12</f>
        <v>2.4062507963284414</v>
      </c>
      <c r="BS12" s="48">
        <f>$CK12*C_Of!BS12</f>
        <v>5.2088444953804833</v>
      </c>
      <c r="BT12" s="48">
        <f>$CK12*C_Of!BT12</f>
        <v>47.530441299930018</v>
      </c>
      <c r="BU12" s="48">
        <f>$CK12*C_Of!BU12</f>
        <v>51.476501509146722</v>
      </c>
      <c r="BV12" s="48">
        <f>$CK12*C_Of!BV12</f>
        <v>31.765434157545759</v>
      </c>
      <c r="BW12" s="48">
        <f>$CK12*C_Of!BW12</f>
        <v>13.760813928398585</v>
      </c>
      <c r="BX12" s="48">
        <f>$CK12*C_Of!BX12</f>
        <v>69.517147894979075</v>
      </c>
      <c r="BY12" s="48">
        <f>$CK12*C_Of!BY12</f>
        <v>134.5369813094577</v>
      </c>
      <c r="BZ12" s="48">
        <f>$CK12*C_Of!BZ12</f>
        <v>31.335432679112799</v>
      </c>
      <c r="CA12" s="55">
        <f>$CK12*C_Of!CA12</f>
        <v>0</v>
      </c>
      <c r="CB12" s="83">
        <f t="shared" si="0"/>
        <v>141987.57499899046</v>
      </c>
      <c r="CC12" s="51">
        <f>$CK12*C_Of!CC12</f>
        <v>77115.714986739331</v>
      </c>
      <c r="CD12" s="48">
        <f>$CK12*C_Of!CD12</f>
        <v>0</v>
      </c>
      <c r="CE12" s="48">
        <f>$CK12*C_Of!CE12</f>
        <v>0</v>
      </c>
      <c r="CF12" s="48">
        <f>$CK12*C_Of!CF12</f>
        <v>1138.9394490484742</v>
      </c>
      <c r="CG12" s="48">
        <f>$CK12*C_Of!CG12</f>
        <v>0</v>
      </c>
      <c r="CH12" s="82">
        <f>$CK12*C_Of!CH12</f>
        <v>8.7705652220341985</v>
      </c>
      <c r="CI12" s="93">
        <f t="shared" si="1"/>
        <v>220251.00000000032</v>
      </c>
      <c r="CJ12" s="127"/>
      <c r="CK12" s="48">
        <f>+Sim_V_Of!G5</f>
        <v>220251.00000000041</v>
      </c>
      <c r="CL12" s="48">
        <f t="shared" si="2"/>
        <v>0</v>
      </c>
      <c r="CM12" s="48"/>
      <c r="CN12" s="167">
        <f t="shared" si="3"/>
        <v>0.35533743320579575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$CK13*C_Of!D13</f>
        <v>42.932489633266805</v>
      </c>
      <c r="E13" s="48">
        <f>$CK13*C_Of!E13</f>
        <v>28.150528092549372</v>
      </c>
      <c r="F13" s="48">
        <f>$CK13*C_Of!F13</f>
        <v>127.93787049348067</v>
      </c>
      <c r="G13" s="48">
        <f>$CK13*C_Of!G13</f>
        <v>15.102962171310654</v>
      </c>
      <c r="H13" s="48">
        <f>$CK13*C_Of!H13</f>
        <v>18423.335815850565</v>
      </c>
      <c r="I13" s="48">
        <f>$CK13*C_Of!I13</f>
        <v>62.726885747148501</v>
      </c>
      <c r="J13" s="48">
        <f>$CK13*C_Of!J13</f>
        <v>55.872032075517303</v>
      </c>
      <c r="K13" s="48">
        <f>$CK13*C_Of!K13</f>
        <v>231.16616683039791</v>
      </c>
      <c r="L13" s="48">
        <f>$CK13*C_Of!L13</f>
        <v>138.18876221958104</v>
      </c>
      <c r="M13" s="48">
        <f>$CK13*C_Of!M13</f>
        <v>12252.678410018281</v>
      </c>
      <c r="N13" s="48">
        <f>$CK13*C_Of!N13</f>
        <v>81.618228532845919</v>
      </c>
      <c r="O13" s="48">
        <f>$CK13*C_Of!O13</f>
        <v>985.25852720845683</v>
      </c>
      <c r="P13" s="48">
        <f>$CK13*C_Of!P13</f>
        <v>46.972987038750411</v>
      </c>
      <c r="Q13" s="48">
        <f>$CK13*C_Of!Q13</f>
        <v>33.958945771985299</v>
      </c>
      <c r="R13" s="48">
        <f>$CK13*C_Of!R13</f>
        <v>85.451990728418991</v>
      </c>
      <c r="S13" s="48">
        <f>$CK13*C_Of!S13</f>
        <v>15.411861647784153</v>
      </c>
      <c r="T13" s="48">
        <f>$CK13*C_Of!T13</f>
        <v>522.14409168967813</v>
      </c>
      <c r="U13" s="48">
        <f>$CK13*C_Of!U13</f>
        <v>669.71615382208893</v>
      </c>
      <c r="V13" s="48">
        <f>$CK13*C_Of!V13</f>
        <v>1538.2470718954928</v>
      </c>
      <c r="W13" s="48">
        <f>$CK13*C_Of!W13</f>
        <v>685.83444934241822</v>
      </c>
      <c r="X13" s="48">
        <f>$CK13*C_Of!X13</f>
        <v>10083.119924512848</v>
      </c>
      <c r="Y13" s="48">
        <f>$CK13*C_Of!Y13</f>
        <v>102.77822162055982</v>
      </c>
      <c r="Z13" s="48">
        <f>$CK13*C_Of!Z13</f>
        <v>1304.1659475803212</v>
      </c>
      <c r="AA13" s="48">
        <f>$CK13*C_Of!AA13</f>
        <v>133.7492592581473</v>
      </c>
      <c r="AB13" s="48">
        <f>$CK13*C_Of!AB13</f>
        <v>4559.575980077705</v>
      </c>
      <c r="AC13" s="48">
        <f>$CK13*C_Of!AC13</f>
        <v>46.920746574677928</v>
      </c>
      <c r="AD13" s="48">
        <f>$CK13*C_Of!AD13</f>
        <v>167.72833341844569</v>
      </c>
      <c r="AE13" s="48">
        <f>$CK13*C_Of!AE13</f>
        <v>514.05225641605125</v>
      </c>
      <c r="AF13" s="48">
        <f>$CK13*C_Of!AF13</f>
        <v>25897.538492519314</v>
      </c>
      <c r="AG13" s="48">
        <f>$CK13*C_Of!AG13</f>
        <v>39048.88189490958</v>
      </c>
      <c r="AH13" s="48">
        <f>$CK13*C_Of!AH13</f>
        <v>74.16072659984448</v>
      </c>
      <c r="AI13" s="48">
        <f>$CK13*C_Of!AI13</f>
        <v>49.409683720751268</v>
      </c>
      <c r="AJ13" s="48">
        <f>$CK13*C_Of!AJ13</f>
        <v>2313.6712364716254</v>
      </c>
      <c r="AK13" s="48">
        <f>$CK13*C_Of!AK13</f>
        <v>13234.6034258826</v>
      </c>
      <c r="AL13" s="48">
        <f>$CK13*C_Of!AL13</f>
        <v>99.276069986689009</v>
      </c>
      <c r="AM13" s="48">
        <f>$CK13*C_Of!AM13</f>
        <v>37.387514530002264</v>
      </c>
      <c r="AN13" s="48">
        <f>$CK13*C_Of!AN13</f>
        <v>1225.2011369034888</v>
      </c>
      <c r="AO13" s="48">
        <f>$CK13*C_Of!AO13</f>
        <v>171.61460619824325</v>
      </c>
      <c r="AP13" s="48">
        <f>$CK13*C_Of!AP13</f>
        <v>44.256418390332591</v>
      </c>
      <c r="AQ13" s="48">
        <f>$CK13*C_Of!AQ13</f>
        <v>382.50548738678486</v>
      </c>
      <c r="AR13" s="48">
        <f>$CK13*C_Of!AR13</f>
        <v>74.514762436238783</v>
      </c>
      <c r="AS13" s="48">
        <f>$CK13*C_Of!AS13</f>
        <v>110.24394914106175</v>
      </c>
      <c r="AT13" s="48">
        <f>$CK13*C_Of!AT13</f>
        <v>64.848628547766324</v>
      </c>
      <c r="AU13" s="48">
        <f>$CK13*C_Of!AU13</f>
        <v>2989.5063820288092</v>
      </c>
      <c r="AV13" s="48">
        <f>$CK13*C_Of!AV13</f>
        <v>246.56877633977768</v>
      </c>
      <c r="AW13" s="48">
        <f>$CK13*C_Of!AW13</f>
        <v>33.348586676840263</v>
      </c>
      <c r="AX13" s="48">
        <f>$CK13*C_Of!AX13</f>
        <v>80.428928805170813</v>
      </c>
      <c r="AY13" s="48">
        <f>$CK13*C_Of!AY13</f>
        <v>119.75973882581697</v>
      </c>
      <c r="AZ13" s="48">
        <f>$CK13*C_Of!AZ13</f>
        <v>100.05657898032996</v>
      </c>
      <c r="BA13" s="48">
        <f>$CK13*C_Of!BA13</f>
        <v>20.198968698071482</v>
      </c>
      <c r="BB13" s="48">
        <f>$CK13*C_Of!BB13</f>
        <v>60.001262296404896</v>
      </c>
      <c r="BC13" s="48">
        <f>$CK13*C_Of!BC13</f>
        <v>17.755571306559233</v>
      </c>
      <c r="BD13" s="48">
        <f>$CK13*C_Of!BD13</f>
        <v>82.716268799587965</v>
      </c>
      <c r="BE13" s="48">
        <f>$CK13*C_Of!BE13</f>
        <v>64.429626422664029</v>
      </c>
      <c r="BF13" s="48">
        <f>$CK13*C_Of!BF13</f>
        <v>76.799609733919056</v>
      </c>
      <c r="BG13" s="48">
        <f>$CK13*C_Of!BG13</f>
        <v>81.02659703240667</v>
      </c>
      <c r="BH13" s="48">
        <f>$CK13*C_Of!BH13</f>
        <v>51.547930485552705</v>
      </c>
      <c r="BI13" s="48">
        <f>$CK13*C_Of!BI13</f>
        <v>1718.9878752958141</v>
      </c>
      <c r="BJ13" s="48">
        <f>$CK13*C_Of!BJ13</f>
        <v>498.32081632990793</v>
      </c>
      <c r="BK13" s="48">
        <f>$CK13*C_Of!BK13</f>
        <v>1361.2802461327585</v>
      </c>
      <c r="BL13" s="48">
        <f>$CK13*C_Of!BL13</f>
        <v>11.895974067402159</v>
      </c>
      <c r="BM13" s="48">
        <f>$CK13*C_Of!BM13</f>
        <v>1379.1727720866597</v>
      </c>
      <c r="BN13" s="48">
        <f>$CK13*C_Of!BN13</f>
        <v>1557.0039349256383</v>
      </c>
      <c r="BO13" s="48">
        <f>$CK13*C_Of!BO13</f>
        <v>71.326213895675664</v>
      </c>
      <c r="BP13" s="48">
        <f>$CK13*C_Of!BP13</f>
        <v>58.953718666215757</v>
      </c>
      <c r="BQ13" s="48">
        <f>$CK13*C_Of!BQ13</f>
        <v>75.586246790445202</v>
      </c>
      <c r="BR13" s="48">
        <f>$CK13*C_Of!BR13</f>
        <v>5.732779328636517</v>
      </c>
      <c r="BS13" s="48">
        <f>$CK13*C_Of!BS13</f>
        <v>12.409826978452367</v>
      </c>
      <c r="BT13" s="48">
        <f>$CK13*C_Of!BT13</f>
        <v>113.23904049443755</v>
      </c>
      <c r="BU13" s="48">
        <f>$CK13*C_Of!BU13</f>
        <v>545.90338318678823</v>
      </c>
      <c r="BV13" s="48">
        <f>$CK13*C_Of!BV13</f>
        <v>75.679652587088569</v>
      </c>
      <c r="BW13" s="48">
        <f>$CK13*C_Of!BW13</f>
        <v>32.784491855257428</v>
      </c>
      <c r="BX13" s="48">
        <f>$CK13*C_Of!BX13</f>
        <v>165.62133466976502</v>
      </c>
      <c r="BY13" s="48">
        <f>$CK13*C_Of!BY13</f>
        <v>1210.8886998839755</v>
      </c>
      <c r="BZ13" s="48">
        <f>$CK13*C_Of!BZ13</f>
        <v>74.655194292630625</v>
      </c>
      <c r="CA13" s="55">
        <f>$CK13*C_Of!CA13</f>
        <v>0</v>
      </c>
      <c r="CB13" s="83">
        <f t="shared" si="0"/>
        <v>148776.49796179251</v>
      </c>
      <c r="CC13" s="51">
        <f>$CK13*C_Of!CC13</f>
        <v>1214129.8772668936</v>
      </c>
      <c r="CD13" s="48">
        <f>$CK13*C_Of!CD13</f>
        <v>0</v>
      </c>
      <c r="CE13" s="48">
        <f>$CK13*C_Of!CE13</f>
        <v>0</v>
      </c>
      <c r="CF13" s="48">
        <f>$CK13*C_Of!CF13</f>
        <v>9160.6037645567521</v>
      </c>
      <c r="CG13" s="48">
        <f>$CK13*C_Of!CG13</f>
        <v>-1844.2397451439597</v>
      </c>
      <c r="CH13" s="82">
        <f>$CK13*C_Of!CH13</f>
        <v>3817195.2607518937</v>
      </c>
      <c r="CI13" s="93">
        <f t="shared" si="1"/>
        <v>5187417.9999999925</v>
      </c>
      <c r="CJ13" s="127"/>
      <c r="CK13" s="48">
        <f>+Sim_V_Of!G6</f>
        <v>5187417.9999999953</v>
      </c>
      <c r="CL13" s="48">
        <f t="shared" si="2"/>
        <v>0</v>
      </c>
      <c r="CM13" s="48"/>
      <c r="CN13" s="167">
        <f t="shared" si="3"/>
        <v>0.97131973980855357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$CK14*C_Of!D14</f>
        <v>79.780595605499173</v>
      </c>
      <c r="E14" s="48">
        <f>$CK14*C_Of!E14</f>
        <v>52.311569094113004</v>
      </c>
      <c r="F14" s="48">
        <f>$CK14*C_Of!F14</f>
        <v>237.74441211441254</v>
      </c>
      <c r="G14" s="48">
        <f>$CK14*C_Of!G14</f>
        <v>28.06553562877556</v>
      </c>
      <c r="H14" s="48">
        <f>$CK14*C_Of!H14</f>
        <v>721.87743620876972</v>
      </c>
      <c r="I14" s="48">
        <f>$CK14*C_Of!I14</f>
        <v>126.3944564542393</v>
      </c>
      <c r="J14" s="48">
        <f>$CK14*C_Of!J14</f>
        <v>103.82589117823588</v>
      </c>
      <c r="K14" s="48">
        <f>$CK14*C_Of!K14</f>
        <v>169.15980281317488</v>
      </c>
      <c r="L14" s="48">
        <f>$CK14*C_Of!L14</f>
        <v>3463.7129109320836</v>
      </c>
      <c r="M14" s="48">
        <f>$CK14*C_Of!M14</f>
        <v>114338.3350238766</v>
      </c>
      <c r="N14" s="48">
        <f>$CK14*C_Of!N14</f>
        <v>734.68667000765527</v>
      </c>
      <c r="O14" s="48">
        <f>$CK14*C_Of!O14</f>
        <v>1830.8864171990556</v>
      </c>
      <c r="P14" s="48">
        <f>$CK14*C_Of!P14</f>
        <v>87.288971949510923</v>
      </c>
      <c r="Q14" s="48">
        <f>$CK14*C_Of!Q14</f>
        <v>63.105236685936745</v>
      </c>
      <c r="R14" s="48">
        <f>$CK14*C_Of!R14</f>
        <v>158.23343385414688</v>
      </c>
      <c r="S14" s="48">
        <f>$CK14*C_Of!S14</f>
        <v>28.536115762052528</v>
      </c>
      <c r="T14" s="48">
        <f>$CK14*C_Of!T14</f>
        <v>859.87107849936808</v>
      </c>
      <c r="U14" s="48">
        <f>$CK14*C_Of!U14</f>
        <v>1244.4513100276881</v>
      </c>
      <c r="V14" s="48">
        <f>$CK14*C_Of!V14</f>
        <v>2858.4940829786974</v>
      </c>
      <c r="W14" s="48">
        <f>$CK14*C_Of!W14</f>
        <v>940.3163983712144</v>
      </c>
      <c r="X14" s="48">
        <f>$CK14*C_Of!X14</f>
        <v>525.06411609877409</v>
      </c>
      <c r="Y14" s="48">
        <f>$CK14*C_Of!Y14</f>
        <v>127.05140620630557</v>
      </c>
      <c r="Z14" s="48">
        <f>$CK14*C_Of!Z14</f>
        <v>1043.9928548902431</v>
      </c>
      <c r="AA14" s="48">
        <f>$CK14*C_Of!AA14</f>
        <v>248.54360081510592</v>
      </c>
      <c r="AB14" s="48">
        <f>$CK14*C_Of!AB14</f>
        <v>130.45934835060567</v>
      </c>
      <c r="AC14" s="48">
        <f>$CK14*C_Of!AC14</f>
        <v>87.191894529263195</v>
      </c>
      <c r="AD14" s="48">
        <f>$CK14*C_Of!AD14</f>
        <v>84.444272938062028</v>
      </c>
      <c r="AE14" s="48">
        <f>$CK14*C_Of!AE14</f>
        <v>1983.1310575390648</v>
      </c>
      <c r="AF14" s="48">
        <f>$CK14*C_Of!AF14</f>
        <v>354.17229557015258</v>
      </c>
      <c r="AG14" s="48">
        <f>$CK14*C_Of!AG14</f>
        <v>106.49097824625694</v>
      </c>
      <c r="AH14" s="48">
        <f>$CK14*C_Of!AH14</f>
        <v>137.81141017472339</v>
      </c>
      <c r="AI14" s="48">
        <f>$CK14*C_Of!AI14</f>
        <v>90.941155945684798</v>
      </c>
      <c r="AJ14" s="48">
        <f>$CK14*C_Of!AJ14</f>
        <v>5.8797576931708271</v>
      </c>
      <c r="AK14" s="48">
        <f>$CK14*C_Of!AK14</f>
        <v>143.26361424896487</v>
      </c>
      <c r="AL14" s="48">
        <f>$CK14*C_Of!AL14</f>
        <v>184.48275561392427</v>
      </c>
      <c r="AM14" s="48">
        <f>$CK14*C_Of!AM14</f>
        <v>69.476478137936198</v>
      </c>
      <c r="AN14" s="48">
        <f>$CK14*C_Of!AN14</f>
        <v>217.97649978546096</v>
      </c>
      <c r="AO14" s="48">
        <f>$CK14*C_Of!AO14</f>
        <v>318.90802546167623</v>
      </c>
      <c r="AP14" s="48">
        <f>$CK14*C_Of!AP14</f>
        <v>82.240826206617356</v>
      </c>
      <c r="AQ14" s="48">
        <f>$CK14*C_Of!AQ14</f>
        <v>710.80237523526421</v>
      </c>
      <c r="AR14" s="48">
        <f>$CK14*C_Of!AR14</f>
        <v>138.46930796109643</v>
      </c>
      <c r="AS14" s="48">
        <f>$CK14*C_Of!AS14</f>
        <v>204.85256469384623</v>
      </c>
      <c r="AT14" s="48">
        <f>$CK14*C_Of!AT14</f>
        <v>120.38819044080708</v>
      </c>
      <c r="AU14" s="48">
        <f>$CK14*C_Of!AU14</f>
        <v>48.770556192833332</v>
      </c>
      <c r="AV14" s="48">
        <f>$CK14*C_Of!AV14</f>
        <v>332.06698156434328</v>
      </c>
      <c r="AW14" s="48">
        <f>$CK14*C_Of!AW14</f>
        <v>61.971018461933127</v>
      </c>
      <c r="AX14" s="48">
        <f>$CK14*C_Of!AX14</f>
        <v>145.43388207709955</v>
      </c>
      <c r="AY14" s="48">
        <f>$CK14*C_Of!AY14</f>
        <v>222.5471519284844</v>
      </c>
      <c r="AZ14" s="48">
        <f>$CK14*C_Of!AZ14</f>
        <v>185.93316002606016</v>
      </c>
      <c r="BA14" s="48">
        <f>$CK14*C_Of!BA14</f>
        <v>37.535343678282558</v>
      </c>
      <c r="BB14" s="48">
        <f>$CK14*C_Of!BB14</f>
        <v>111.49915795658264</v>
      </c>
      <c r="BC14" s="48">
        <f>$CK14*C_Of!BC14</f>
        <v>32.994826674471994</v>
      </c>
      <c r="BD14" s="48">
        <f>$CK14*C_Of!BD14</f>
        <v>153.71000488129712</v>
      </c>
      <c r="BE14" s="48">
        <f>$CK14*C_Of!BE14</f>
        <v>119.34901330350918</v>
      </c>
      <c r="BF14" s="48">
        <f>$CK14*C_Of!BF14</f>
        <v>142.71519446415459</v>
      </c>
      <c r="BG14" s="48">
        <f>$CK14*C_Of!BG14</f>
        <v>150.57012128463134</v>
      </c>
      <c r="BH14" s="48">
        <f>$CK14*C_Of!BH14</f>
        <v>95.790498792355493</v>
      </c>
      <c r="BI14" s="48">
        <f>$CK14*C_Of!BI14</f>
        <v>1508.3139827709385</v>
      </c>
      <c r="BJ14" s="48">
        <f>$CK14*C_Of!BJ14</f>
        <v>926.01970836121427</v>
      </c>
      <c r="BK14" s="48">
        <f>$CK14*C_Of!BK14</f>
        <v>2529.640133851427</v>
      </c>
      <c r="BL14" s="48">
        <f>$CK14*C_Of!BL14</f>
        <v>22.106053119955121</v>
      </c>
      <c r="BM14" s="48">
        <f>$CK14*C_Of!BM14</f>
        <v>252.42732841857045</v>
      </c>
      <c r="BN14" s="48">
        <f>$CK14*C_Of!BN14</f>
        <v>539.19075906962541</v>
      </c>
      <c r="BO14" s="48">
        <f>$CK14*C_Of!BO14</f>
        <v>132.54409132781632</v>
      </c>
      <c r="BP14" s="48">
        <f>$CK14*C_Of!BP14</f>
        <v>109.55252836549315</v>
      </c>
      <c r="BQ14" s="48">
        <f>$CK14*C_Of!BQ14</f>
        <v>140.46042612570207</v>
      </c>
      <c r="BR14" s="48">
        <f>$CK14*C_Of!BR14</f>
        <v>10.653110341849784</v>
      </c>
      <c r="BS14" s="48">
        <f>$CK14*C_Of!BS14</f>
        <v>23.060935812465928</v>
      </c>
      <c r="BT14" s="48">
        <f>$CK14*C_Of!BT14</f>
        <v>210.42986730126941</v>
      </c>
      <c r="BU14" s="48">
        <f>$CK14*C_Of!BU14</f>
        <v>227.90012222586518</v>
      </c>
      <c r="BV14" s="48">
        <f>$CK14*C_Of!BV14</f>
        <v>140.63400026856883</v>
      </c>
      <c r="BW14" s="48">
        <f>$CK14*C_Of!BW14</f>
        <v>60.922772221654867</v>
      </c>
      <c r="BX14" s="48">
        <f>$CK14*C_Of!BX14</f>
        <v>307.770847621494</v>
      </c>
      <c r="BY14" s="48">
        <f>$CK14*C_Of!BY14</f>
        <v>595.63089148310132</v>
      </c>
      <c r="BZ14" s="48">
        <f>$CK14*C_Of!BZ14</f>
        <v>290.39816264894995</v>
      </c>
      <c r="CA14" s="55">
        <f>$CK14*C_Of!CA14</f>
        <v>0</v>
      </c>
      <c r="CB14" s="83">
        <f t="shared" si="0"/>
        <v>145111.65476864632</v>
      </c>
      <c r="CC14" s="51">
        <f>$CK14*C_Of!CC14</f>
        <v>117880.12865944608</v>
      </c>
      <c r="CD14" s="48">
        <f>$CK14*C_Of!CD14</f>
        <v>0</v>
      </c>
      <c r="CE14" s="48">
        <f>$CK14*C_Of!CE14</f>
        <v>0</v>
      </c>
      <c r="CF14" s="48">
        <f>$CK14*C_Of!CF14</f>
        <v>153312.38695397542</v>
      </c>
      <c r="CG14" s="48">
        <f>$CK14*C_Of!CG14</f>
        <v>0</v>
      </c>
      <c r="CH14" s="82">
        <f>$CK14*C_Of!CH14</f>
        <v>951373.82961793127</v>
      </c>
      <c r="CI14" s="93">
        <f t="shared" si="1"/>
        <v>1367677.9999999991</v>
      </c>
      <c r="CJ14" s="127"/>
      <c r="CK14" s="48">
        <f>+Sim_V_Of!G7</f>
        <v>1367677.9999999991</v>
      </c>
      <c r="CL14" s="48">
        <f t="shared" si="2"/>
        <v>0</v>
      </c>
      <c r="CM14" s="48"/>
      <c r="CN14" s="167">
        <f t="shared" si="3"/>
        <v>0.89389925496451184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$CK15*C_Of!D15</f>
        <v>30.2421648039963</v>
      </c>
      <c r="E15" s="48">
        <f>$CK15*C_Of!E15</f>
        <v>19.82957236271568</v>
      </c>
      <c r="F15" s="48">
        <f>$CK15*C_Of!F15</f>
        <v>90.12098290098082</v>
      </c>
      <c r="G15" s="48">
        <f>$CK15*C_Of!G15</f>
        <v>10.638709166760778</v>
      </c>
      <c r="H15" s="48">
        <f>$CK15*C_Of!H15</f>
        <v>273.63967677131689</v>
      </c>
      <c r="I15" s="48">
        <f>$CK15*C_Of!I15</f>
        <v>44.185576765080057</v>
      </c>
      <c r="J15" s="48">
        <f>$CK15*C_Of!J15</f>
        <v>29038.595086439054</v>
      </c>
      <c r="K15" s="48">
        <f>$CK15*C_Of!K15</f>
        <v>64.122843356347801</v>
      </c>
      <c r="L15" s="48">
        <f>$CK15*C_Of!L15</f>
        <v>44.954756845852316</v>
      </c>
      <c r="M15" s="48">
        <f>$CK15*C_Of!M15</f>
        <v>186.73691490074918</v>
      </c>
      <c r="N15" s="48">
        <f>$CK15*C_Of!N15</f>
        <v>11.262766109827902</v>
      </c>
      <c r="O15" s="48">
        <f>$CK15*C_Of!O15</f>
        <v>694.02801954659014</v>
      </c>
      <c r="P15" s="48">
        <f>$CK15*C_Of!P15</f>
        <v>33.088340030975658</v>
      </c>
      <c r="Q15" s="48">
        <f>$CK15*C_Of!Q15</f>
        <v>23.921092006986058</v>
      </c>
      <c r="R15" s="48">
        <f>$CK15*C_Of!R15</f>
        <v>59.981021046545585</v>
      </c>
      <c r="S15" s="48">
        <f>$CK15*C_Of!S15</f>
        <v>10.817090411423628</v>
      </c>
      <c r="T15" s="48">
        <f>$CK15*C_Of!T15</f>
        <v>325.94846740371361</v>
      </c>
      <c r="U15" s="48">
        <f>$CK15*C_Of!U15</f>
        <v>471.73001558555046</v>
      </c>
      <c r="V15" s="48">
        <f>$CK15*C_Of!V15</f>
        <v>1083.5598367321691</v>
      </c>
      <c r="W15" s="48">
        <f>$CK15*C_Of!W15</f>
        <v>392751.84281372611</v>
      </c>
      <c r="X15" s="48">
        <f>$CK15*C_Of!X15</f>
        <v>199.03430666578373</v>
      </c>
      <c r="Y15" s="48">
        <f>$CK15*C_Of!Y15</f>
        <v>48.160953624238559</v>
      </c>
      <c r="Z15" s="48">
        <f>$CK15*C_Of!Z15</f>
        <v>395.74289627901777</v>
      </c>
      <c r="AA15" s="48">
        <f>$CK15*C_Of!AA15</f>
        <v>94.214595413612074</v>
      </c>
      <c r="AB15" s="48">
        <f>$CK15*C_Of!AB15</f>
        <v>49.45279090858309</v>
      </c>
      <c r="AC15" s="48">
        <f>$CK15*C_Of!AC15</f>
        <v>33.051541216431922</v>
      </c>
      <c r="AD15" s="48">
        <f>$CK15*C_Of!AD15</f>
        <v>32.010009446087523</v>
      </c>
      <c r="AE15" s="48">
        <f>$CK15*C_Of!AE15</f>
        <v>347.16384304989691</v>
      </c>
      <c r="AF15" s="48">
        <f>$CK15*C_Of!AF15</f>
        <v>145.61655493263149</v>
      </c>
      <c r="AG15" s="48">
        <f>$CK15*C_Of!AG15</f>
        <v>40.36718063859756</v>
      </c>
      <c r="AH15" s="48">
        <f>$CK15*C_Of!AH15</f>
        <v>52.239712510842899</v>
      </c>
      <c r="AI15" s="48">
        <f>$CK15*C_Of!AI15</f>
        <v>34.472761261082354</v>
      </c>
      <c r="AJ15" s="48">
        <f>$CK15*C_Of!AJ15</f>
        <v>2.228820176320927</v>
      </c>
      <c r="AK15" s="48">
        <f>$CK15*C_Of!AK15</f>
        <v>54.306461360069186</v>
      </c>
      <c r="AL15" s="48">
        <f>$CK15*C_Of!AL15</f>
        <v>69.931264067764246</v>
      </c>
      <c r="AM15" s="48">
        <f>$CK15*C_Of!AM15</f>
        <v>26.336217295724044</v>
      </c>
      <c r="AN15" s="48">
        <f>$CK15*C_Of!AN15</f>
        <v>82.627626177508517</v>
      </c>
      <c r="AO15" s="48">
        <f>$CK15*C_Of!AO15</f>
        <v>120.88740363658405</v>
      </c>
      <c r="AP15" s="48">
        <f>$CK15*C_Of!AP15</f>
        <v>31.174756228391782</v>
      </c>
      <c r="AQ15" s="48">
        <f>$CK15*C_Of!AQ15</f>
        <v>269.44149027454989</v>
      </c>
      <c r="AR15" s="48">
        <f>$CK15*C_Of!AR15</f>
        <v>52.489099634725868</v>
      </c>
      <c r="AS15" s="48">
        <f>$CK15*C_Of!AS15</f>
        <v>77.652779789044359</v>
      </c>
      <c r="AT15" s="48">
        <f>$CK15*C_Of!AT15</f>
        <v>45.635150604401161</v>
      </c>
      <c r="AU15" s="48">
        <f>$CK15*C_Of!AU15</f>
        <v>18.487292389486292</v>
      </c>
      <c r="AV15" s="48">
        <f>$CK15*C_Of!AV15</f>
        <v>125.87552532313067</v>
      </c>
      <c r="AW15" s="48">
        <f>$CK15*C_Of!AW15</f>
        <v>23.491147680377768</v>
      </c>
      <c r="AX15" s="48">
        <f>$CK15*C_Of!AX15</f>
        <v>55.129137561332676</v>
      </c>
      <c r="AY15" s="48">
        <f>$CK15*C_Of!AY15</f>
        <v>84.360208070661571</v>
      </c>
      <c r="AZ15" s="48">
        <f>$CK15*C_Of!AZ15</f>
        <v>70.48106404019309</v>
      </c>
      <c r="BA15" s="48">
        <f>$CK15*C_Of!BA15</f>
        <v>14.228397781164482</v>
      </c>
      <c r="BB15" s="48">
        <f>$CK15*C_Of!BB15</f>
        <v>42.26561465025415</v>
      </c>
      <c r="BC15" s="48">
        <f>$CK15*C_Of!BC15</f>
        <v>12.507239114919514</v>
      </c>
      <c r="BD15" s="48">
        <f>$CK15*C_Of!BD15</f>
        <v>58.266339883314267</v>
      </c>
      <c r="BE15" s="48">
        <f>$CK15*C_Of!BE15</f>
        <v>45.241233186159349</v>
      </c>
      <c r="BF15" s="48">
        <f>$CK15*C_Of!BF15</f>
        <v>54.098573697810657</v>
      </c>
      <c r="BG15" s="48">
        <f>$CK15*C_Of!BG15</f>
        <v>57.076114660313046</v>
      </c>
      <c r="BH15" s="48">
        <f>$CK15*C_Of!BH15</f>
        <v>36.310985511566471</v>
      </c>
      <c r="BI15" s="48">
        <f>$CK15*C_Of!BI15</f>
        <v>571.75156060111453</v>
      </c>
      <c r="BJ15" s="48">
        <f>$CK15*C_Of!BJ15</f>
        <v>351.02320833110076</v>
      </c>
      <c r="BK15" s="48">
        <f>$CK15*C_Of!BK15</f>
        <v>958.9022649194784</v>
      </c>
      <c r="BL15" s="48">
        <f>$CK15*C_Of!BL15</f>
        <v>8.3796679699580778</v>
      </c>
      <c r="BM15" s="48">
        <f>$CK15*C_Of!BM15</f>
        <v>17.167288141886868</v>
      </c>
      <c r="BN15" s="48">
        <f>$CK15*C_Of!BN15</f>
        <v>147.42933846753641</v>
      </c>
      <c r="BO15" s="48">
        <f>$CK15*C_Of!BO15</f>
        <v>50.243047489300181</v>
      </c>
      <c r="BP15" s="48">
        <f>$CK15*C_Of!BP15</f>
        <v>41.527712251064678</v>
      </c>
      <c r="BQ15" s="48">
        <f>$CK15*C_Of!BQ15</f>
        <v>53.243866169385313</v>
      </c>
      <c r="BR15" s="48">
        <f>$CK15*C_Of!BR15</f>
        <v>4.0382390754070965</v>
      </c>
      <c r="BS15" s="48">
        <f>$CK15*C_Of!BS15</f>
        <v>8.7416321736121549</v>
      </c>
      <c r="BT15" s="48">
        <f>$CK15*C_Of!BT15</f>
        <v>79.766949322817467</v>
      </c>
      <c r="BU15" s="48">
        <f>$CK15*C_Of!BU15</f>
        <v>86.389340702420526</v>
      </c>
      <c r="BV15" s="48">
        <f>$CK15*C_Of!BV15</f>
        <v>53.309662341931251</v>
      </c>
      <c r="BW15" s="48">
        <f>$CK15*C_Of!BW15</f>
        <v>23.093792467458272</v>
      </c>
      <c r="BX15" s="48">
        <f>$CK15*C_Of!BX15</f>
        <v>116.66567070593899</v>
      </c>
      <c r="BY15" s="48">
        <f>$CK15*C_Of!BY15</f>
        <v>225.78381930933506</v>
      </c>
      <c r="BZ15" s="48">
        <f>$CK15*C_Of!BZ15</f>
        <v>52.588021532361097</v>
      </c>
      <c r="CA15" s="55">
        <f>$CK15*C_Of!CA15</f>
        <v>0</v>
      </c>
      <c r="CB15" s="83">
        <f t="shared" si="0"/>
        <v>431121.34791762743</v>
      </c>
      <c r="CC15" s="51">
        <f>$CK15*C_Of!CC15</f>
        <v>14324.532230720359</v>
      </c>
      <c r="CD15" s="48">
        <f>$CK15*C_Of!CD15</f>
        <v>0</v>
      </c>
      <c r="CE15" s="48">
        <f>$CK15*C_Of!CE15</f>
        <v>0</v>
      </c>
      <c r="CF15" s="48">
        <f>$CK15*C_Of!CF15</f>
        <v>1911.4008376383631</v>
      </c>
      <c r="CG15" s="48">
        <f>$CK15*C_Of!CG15</f>
        <v>0</v>
      </c>
      <c r="CH15" s="82">
        <f>$CK15*C_Of!CH15</f>
        <v>114.71901401427746</v>
      </c>
      <c r="CI15" s="93">
        <f t="shared" si="1"/>
        <v>447472.00000000041</v>
      </c>
      <c r="CJ15" s="127"/>
      <c r="CK15" s="48">
        <f>+Sim_V_Of!G8</f>
        <v>447472.00000000023</v>
      </c>
      <c r="CL15" s="48">
        <f t="shared" si="2"/>
        <v>0</v>
      </c>
      <c r="CM15" s="48"/>
      <c r="CN15" s="167">
        <f t="shared" si="3"/>
        <v>3.6540056321675958E-2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$CK16*C_Of!D16</f>
        <v>12.310391292692994</v>
      </c>
      <c r="E16" s="48">
        <f>$CK16*C_Of!E16</f>
        <v>8.0718360122005528</v>
      </c>
      <c r="F16" s="48">
        <f>$CK16*C_Of!F16</f>
        <v>36.684694048309886</v>
      </c>
      <c r="G16" s="48">
        <f>$CK16*C_Of!G16</f>
        <v>4.3305984720604043</v>
      </c>
      <c r="H16" s="48">
        <f>$CK16*C_Of!H16</f>
        <v>111.38790877218536</v>
      </c>
      <c r="I16" s="48">
        <f>$CK16*C_Of!I16</f>
        <v>17.98620379846562</v>
      </c>
      <c r="J16" s="48">
        <f>$CK16*C_Of!J16</f>
        <v>16.02065435857125</v>
      </c>
      <c r="K16" s="48">
        <f>$CK16*C_Of!K16</f>
        <v>48537.558890429958</v>
      </c>
      <c r="L16" s="48">
        <f>$CK16*C_Of!L16</f>
        <v>15157.494828895629</v>
      </c>
      <c r="M16" s="48">
        <f>$CK16*C_Of!M16</f>
        <v>76.013225445910194</v>
      </c>
      <c r="N16" s="48">
        <f>$CK16*C_Of!N16</f>
        <v>4.5846274150235908</v>
      </c>
      <c r="O16" s="48">
        <f>$CK16*C_Of!O16</f>
        <v>282.51140565117083</v>
      </c>
      <c r="P16" s="48">
        <f>$CK16*C_Of!P16</f>
        <v>13.468956856989422</v>
      </c>
      <c r="Q16" s="48">
        <f>$CK16*C_Of!Q16</f>
        <v>9.7373321209993673</v>
      </c>
      <c r="R16" s="48">
        <f>$CK16*C_Of!R16</f>
        <v>24.41590554128112</v>
      </c>
      <c r="S16" s="48">
        <f>$CK16*C_Of!S16</f>
        <v>4.4032104340449134</v>
      </c>
      <c r="T16" s="48">
        <f>$CK16*C_Of!T16</f>
        <v>143.470187080144</v>
      </c>
      <c r="U16" s="48">
        <f>$CK16*C_Of!U16</f>
        <v>192.02266484570265</v>
      </c>
      <c r="V16" s="48">
        <f>$CK16*C_Of!V16</f>
        <v>441.07442921734656</v>
      </c>
      <c r="W16" s="48">
        <f>$CK16*C_Of!W16</f>
        <v>1370.2340407400125</v>
      </c>
      <c r="X16" s="48">
        <f>$CK16*C_Of!X16</f>
        <v>81.019008116835565</v>
      </c>
      <c r="Y16" s="48">
        <f>$CK16*C_Of!Y16</f>
        <v>19.604422764909792</v>
      </c>
      <c r="Z16" s="48">
        <f>$CK16*C_Of!Z16</f>
        <v>161.09130864383599</v>
      </c>
      <c r="AA16" s="48">
        <f>$CK16*C_Of!AA16</f>
        <v>38.351042081189249</v>
      </c>
      <c r="AB16" s="48">
        <f>$CK16*C_Of!AB16</f>
        <v>42721.476619757406</v>
      </c>
      <c r="AC16" s="48">
        <f>$CK16*C_Of!AC16</f>
        <v>13.453977512452447</v>
      </c>
      <c r="AD16" s="48">
        <f>$CK16*C_Of!AD16</f>
        <v>42345.37767991297</v>
      </c>
      <c r="AE16" s="48">
        <f>$CK16*C_Of!AE16</f>
        <v>141.3166940368821</v>
      </c>
      <c r="AF16" s="48">
        <f>$CK16*C_Of!AF16</f>
        <v>572.00327606063991</v>
      </c>
      <c r="AG16" s="48">
        <f>$CK16*C_Of!AG16</f>
        <v>16.431885490495407</v>
      </c>
      <c r="AH16" s="48">
        <f>$CK16*C_Of!AH16</f>
        <v>21.26472447307372</v>
      </c>
      <c r="AI16" s="48">
        <f>$CK16*C_Of!AI16</f>
        <v>14.032500081060141</v>
      </c>
      <c r="AJ16" s="48">
        <f>$CK16*C_Of!AJ16</f>
        <v>0.90726469713351787</v>
      </c>
      <c r="AK16" s="48">
        <f>$CK16*C_Of!AK16</f>
        <v>22.106016331728426</v>
      </c>
      <c r="AL16" s="48">
        <f>$CK16*C_Of!AL16</f>
        <v>28.466256627007688</v>
      </c>
      <c r="AM16" s="48">
        <f>$CK16*C_Of!AM16</f>
        <v>10.720434273835794</v>
      </c>
      <c r="AN16" s="48">
        <f>$CK16*C_Of!AN16</f>
        <v>33.63444437340948</v>
      </c>
      <c r="AO16" s="48">
        <f>$CK16*C_Of!AO16</f>
        <v>49.208489232471244</v>
      </c>
      <c r="AP16" s="48">
        <f>$CK16*C_Of!AP16</f>
        <v>12.690012441672453</v>
      </c>
      <c r="AQ16" s="48">
        <f>$CK16*C_Of!AQ16</f>
        <v>109.67899279907834</v>
      </c>
      <c r="AR16" s="48">
        <f>$CK16*C_Of!AR16</f>
        <v>21.366240125086492</v>
      </c>
      <c r="AS16" s="48">
        <f>$CK16*C_Of!AS16</f>
        <v>33.767267793687694</v>
      </c>
      <c r="AT16" s="48">
        <f>$CK16*C_Of!AT16</f>
        <v>40.694609538168862</v>
      </c>
      <c r="AU16" s="48">
        <f>$CK16*C_Of!AU16</f>
        <v>7.5254468300142374</v>
      </c>
      <c r="AV16" s="48">
        <f>$CK16*C_Of!AV16</f>
        <v>51.238956633695082</v>
      </c>
      <c r="AW16" s="48">
        <f>$CK16*C_Of!AW16</f>
        <v>9.5623187603843238</v>
      </c>
      <c r="AX16" s="48">
        <f>$CK16*C_Of!AX16</f>
        <v>22.440895332963191</v>
      </c>
      <c r="AY16" s="48">
        <f>$CK16*C_Of!AY16</f>
        <v>34.339710057581932</v>
      </c>
      <c r="AZ16" s="48">
        <f>$CK16*C_Of!AZ16</f>
        <v>28.690058488983503</v>
      </c>
      <c r="BA16" s="48">
        <f>$CK16*C_Of!BA16</f>
        <v>5.7918189815258785</v>
      </c>
      <c r="BB16" s="48">
        <f>$CK16*C_Of!BB16</f>
        <v>17.204663024058799</v>
      </c>
      <c r="BC16" s="48">
        <f>$CK16*C_Of!BC16</f>
        <v>5.0912032420241573</v>
      </c>
      <c r="BD16" s="48">
        <f>$CK16*C_Of!BD16</f>
        <v>23.717926537516199</v>
      </c>
      <c r="BE16" s="48">
        <f>$CK16*C_Of!BE16</f>
        <v>18.415919848832893</v>
      </c>
      <c r="BF16" s="48">
        <f>$CK16*C_Of!BF16</f>
        <v>22.021393472091582</v>
      </c>
      <c r="BG16" s="48">
        <f>$CK16*C_Of!BG16</f>
        <v>23.233432840833544</v>
      </c>
      <c r="BH16" s="48">
        <f>$CK16*C_Of!BH16</f>
        <v>14.780768598007976</v>
      </c>
      <c r="BI16" s="48">
        <f>$CK16*C_Of!BI16</f>
        <v>232.73748684411433</v>
      </c>
      <c r="BJ16" s="48">
        <f>$CK16*C_Of!BJ16</f>
        <v>142.88768927022434</v>
      </c>
      <c r="BK16" s="48">
        <f>$CK16*C_Of!BK16</f>
        <v>390.33125337140177</v>
      </c>
      <c r="BL16" s="48">
        <f>$CK16*C_Of!BL16</f>
        <v>3.4110319906529578</v>
      </c>
      <c r="BM16" s="48">
        <f>$CK16*C_Of!BM16</f>
        <v>66.330016940164683</v>
      </c>
      <c r="BN16" s="48">
        <f>$CK16*C_Of!BN16</f>
        <v>111.80195031559113</v>
      </c>
      <c r="BO16" s="48">
        <f>$CK16*C_Of!BO16</f>
        <v>20.451960973670538</v>
      </c>
      <c r="BP16" s="48">
        <f>$CK16*C_Of!BP16</f>
        <v>16.904292090671163</v>
      </c>
      <c r="BQ16" s="48">
        <f>$CK16*C_Of!BQ16</f>
        <v>21.673475782206463</v>
      </c>
      <c r="BR16" s="48">
        <f>$CK16*C_Of!BR16</f>
        <v>1.6438076927989929</v>
      </c>
      <c r="BS16" s="48">
        <f>$CK16*C_Of!BS16</f>
        <v>3.5583733271548059</v>
      </c>
      <c r="BT16" s="48">
        <f>$CK16*C_Of!BT16</f>
        <v>32.469975769014418</v>
      </c>
      <c r="BU16" s="48">
        <f>$CK16*C_Of!BU16</f>
        <v>35.165689839241765</v>
      </c>
      <c r="BV16" s="48">
        <f>$CK16*C_Of!BV16</f>
        <v>21.700258806333679</v>
      </c>
      <c r="BW16" s="48">
        <f>$CK16*C_Of!BW16</f>
        <v>9.4005711412924544</v>
      </c>
      <c r="BX16" s="48">
        <f>$CK16*C_Of!BX16</f>
        <v>47.489988435774933</v>
      </c>
      <c r="BY16" s="48">
        <f>$CK16*C_Of!BY16</f>
        <v>91.907678609347556</v>
      </c>
      <c r="BZ16" s="48">
        <f>$CK16*C_Of!BZ16</f>
        <v>21.406507324051837</v>
      </c>
      <c r="CA16" s="55">
        <f>$CK16*C_Of!CA16</f>
        <v>0</v>
      </c>
      <c r="CB16" s="83">
        <f t="shared" si="0"/>
        <v>154527.77167976601</v>
      </c>
      <c r="CC16" s="51">
        <f>$CK16*C_Of!CC16</f>
        <v>5982.3617428871767</v>
      </c>
      <c r="CD16" s="48">
        <f>$CK16*C_Of!CD16</f>
        <v>0</v>
      </c>
      <c r="CE16" s="48">
        <f>$CK16*C_Of!CE16</f>
        <v>0</v>
      </c>
      <c r="CF16" s="48">
        <f>$CK16*C_Of!CF16</f>
        <v>5670.9217118695478</v>
      </c>
      <c r="CG16" s="48">
        <f>$CK16*C_Of!CG16</f>
        <v>3570.6853008787562</v>
      </c>
      <c r="CH16" s="82">
        <f>$CK16*C_Of!CH16</f>
        <v>847348.25956459856</v>
      </c>
      <c r="CI16" s="93">
        <f t="shared" si="1"/>
        <v>1017100</v>
      </c>
      <c r="CJ16" s="127"/>
      <c r="CK16" s="48">
        <f>+Sim_V_Of!G9</f>
        <v>1017100</v>
      </c>
      <c r="CL16" s="48">
        <f t="shared" si="2"/>
        <v>0</v>
      </c>
      <c r="CM16" s="48"/>
      <c r="CN16" s="167">
        <f t="shared" si="3"/>
        <v>0.84807022743116112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$CK17*C_Of!D17</f>
        <v>11518.701836280523</v>
      </c>
      <c r="E17" s="48">
        <f>$CK17*C_Of!E17</f>
        <v>7106.0287895499605</v>
      </c>
      <c r="F17" s="48">
        <f>$CK17*C_Of!F17</f>
        <v>28783.872810221281</v>
      </c>
      <c r="G17" s="48">
        <f>$CK17*C_Of!G17</f>
        <v>23413.845967479949</v>
      </c>
      <c r="H17" s="48">
        <f>$CK17*C_Of!H17</f>
        <v>282495.45420130162</v>
      </c>
      <c r="I17" s="48">
        <f>$CK17*C_Of!I17</f>
        <v>20391.509385849928</v>
      </c>
      <c r="J17" s="48">
        <f>$CK17*C_Of!J17</f>
        <v>22652.190935839419</v>
      </c>
      <c r="K17" s="48">
        <f>$CK17*C_Of!K17</f>
        <v>40711.911025738802</v>
      </c>
      <c r="L17" s="48">
        <f>$CK17*C_Of!L17</f>
        <v>18426.796976396192</v>
      </c>
      <c r="M17" s="48">
        <f>$CK17*C_Of!M17</f>
        <v>22613.859139488362</v>
      </c>
      <c r="N17" s="48">
        <f>$CK17*C_Of!N17</f>
        <v>8697.4796790820037</v>
      </c>
      <c r="O17" s="48">
        <f>$CK17*C_Of!O17</f>
        <v>3027.9599273937738</v>
      </c>
      <c r="P17" s="48">
        <f>$CK17*C_Of!P17</f>
        <v>1894.2694096700211</v>
      </c>
      <c r="Q17" s="48">
        <f>$CK17*C_Of!Q17</f>
        <v>32.961515512688123</v>
      </c>
      <c r="R17" s="48">
        <f>$CK17*C_Of!R17</f>
        <v>89764.693913141993</v>
      </c>
      <c r="S17" s="48">
        <f>$CK17*C_Of!S17</f>
        <v>14313.472384249349</v>
      </c>
      <c r="T17" s="48">
        <f>$CK17*C_Of!T17</f>
        <v>449.13315251355442</v>
      </c>
      <c r="U17" s="48">
        <f>$CK17*C_Of!U17</f>
        <v>650.00946536983906</v>
      </c>
      <c r="V17" s="48">
        <f>$CK17*C_Of!V17</f>
        <v>1493.0662177522113</v>
      </c>
      <c r="W17" s="48">
        <f>$CK17*C_Of!W17</f>
        <v>491.15184696953975</v>
      </c>
      <c r="X17" s="48">
        <f>$CK17*C_Of!X17</f>
        <v>274.25471984328311</v>
      </c>
      <c r="Y17" s="48">
        <f>$CK17*C_Of!Y17</f>
        <v>66.362272237721641</v>
      </c>
      <c r="Z17" s="48">
        <f>$CK17*C_Of!Z17</f>
        <v>545.30477166040146</v>
      </c>
      <c r="AA17" s="48">
        <f>$CK17*C_Of!AA17</f>
        <v>129.82082286797257</v>
      </c>
      <c r="AB17" s="48">
        <f>$CK17*C_Of!AB17</f>
        <v>68.142329547620207</v>
      </c>
      <c r="AC17" s="48">
        <f>$CK17*C_Of!AC17</f>
        <v>45.542606842760698</v>
      </c>
      <c r="AD17" s="48">
        <f>$CK17*C_Of!AD17</f>
        <v>44.107452227112802</v>
      </c>
      <c r="AE17" s="48">
        <f>$CK17*C_Of!AE17</f>
        <v>3617.5066241802888</v>
      </c>
      <c r="AF17" s="48">
        <f>$CK17*C_Of!AF17</f>
        <v>184.99345264640405</v>
      </c>
      <c r="AG17" s="48">
        <f>$CK17*C_Of!AG17</f>
        <v>55.623022997195569</v>
      </c>
      <c r="AH17" s="48">
        <f>$CK17*C_Of!AH17</f>
        <v>71.982503716872188</v>
      </c>
      <c r="AI17" s="48">
        <f>$CK17*C_Of!AI17</f>
        <v>47.500944135013448</v>
      </c>
      <c r="AJ17" s="48">
        <f>$CK17*C_Of!AJ17</f>
        <v>3.0711512164803896</v>
      </c>
      <c r="AK17" s="48">
        <f>$CK17*C_Of!AK17</f>
        <v>74.830332496373629</v>
      </c>
      <c r="AL17" s="48">
        <f>$CK17*C_Of!AL17</f>
        <v>96.36016803573655</v>
      </c>
      <c r="AM17" s="48">
        <f>$CK17*C_Of!AM17</f>
        <v>36.28938155018232</v>
      </c>
      <c r="AN17" s="48">
        <f>$CK17*C_Of!AN17</f>
        <v>5424.0866862721905</v>
      </c>
      <c r="AO17" s="48">
        <f>$CK17*C_Of!AO17</f>
        <v>286.87830340914354</v>
      </c>
      <c r="AP17" s="48">
        <f>$CK17*C_Of!AP17</f>
        <v>42.956534372524061</v>
      </c>
      <c r="AQ17" s="48">
        <f>$CK17*C_Of!AQ17</f>
        <v>3372.4619734774692</v>
      </c>
      <c r="AR17" s="48">
        <f>$CK17*C_Of!AR17</f>
        <v>72.326140936700213</v>
      </c>
      <c r="AS17" s="48">
        <f>$CK17*C_Of!AS17</f>
        <v>106.9998520499164</v>
      </c>
      <c r="AT17" s="48">
        <f>$CK17*C_Of!AT17</f>
        <v>62.881900380280818</v>
      </c>
      <c r="AU17" s="48">
        <f>$CK17*C_Of!AU17</f>
        <v>25.474136996157632</v>
      </c>
      <c r="AV17" s="48">
        <f>$CK17*C_Of!AV17</f>
        <v>173.44726902076317</v>
      </c>
      <c r="AW17" s="48">
        <f>$CK17*C_Of!AW17</f>
        <v>32.369083671075167</v>
      </c>
      <c r="AX17" s="48">
        <f>$CK17*C_Of!AX17</f>
        <v>266.84674488256877</v>
      </c>
      <c r="AY17" s="48">
        <f>$CK17*C_Of!AY17</f>
        <v>116.24219772921043</v>
      </c>
      <c r="AZ17" s="48">
        <f>$CK17*C_Of!AZ17</f>
        <v>97.117752192630576</v>
      </c>
      <c r="BA17" s="48">
        <f>$CK17*C_Of!BA17</f>
        <v>19.605691665229283</v>
      </c>
      <c r="BB17" s="48">
        <f>$CK17*C_Of!BB17</f>
        <v>58.238926238851953</v>
      </c>
      <c r="BC17" s="48">
        <f>$CK17*C_Of!BC17</f>
        <v>17.234060885971367</v>
      </c>
      <c r="BD17" s="48">
        <f>$CK17*C_Of!BD17</f>
        <v>80.286755528156476</v>
      </c>
      <c r="BE17" s="48">
        <f>$CK17*C_Of!BE17</f>
        <v>62.339110983864408</v>
      </c>
      <c r="BF17" s="48">
        <f>$CK17*C_Of!BF17</f>
        <v>74.543878499941655</v>
      </c>
      <c r="BG17" s="48">
        <f>$CK17*C_Of!BG17</f>
        <v>78.646712208224073</v>
      </c>
      <c r="BH17" s="48">
        <f>$CK17*C_Of!BH17</f>
        <v>3030.3724404422546</v>
      </c>
      <c r="BI17" s="48">
        <f>$CK17*C_Of!BI17</f>
        <v>787.83184014565632</v>
      </c>
      <c r="BJ17" s="48">
        <f>$CK17*C_Of!BJ17</f>
        <v>483.68431187589982</v>
      </c>
      <c r="BK17" s="48">
        <f>$CK17*C_Of!BK17</f>
        <v>1321.2971996037822</v>
      </c>
      <c r="BL17" s="48">
        <f>$CK17*C_Of!BL17</f>
        <v>11.546569684288812</v>
      </c>
      <c r="BM17" s="48">
        <f>$CK17*C_Of!BM17</f>
        <v>23.655267670653764</v>
      </c>
      <c r="BN17" s="48">
        <f>$CK17*C_Of!BN17</f>
        <v>203.14684737234637</v>
      </c>
      <c r="BO17" s="48">
        <f>$CK17*C_Of!BO17</f>
        <v>69.231245326912514</v>
      </c>
      <c r="BP17" s="48">
        <f>$CK17*C_Of!BP17</f>
        <v>57.22215069321085</v>
      </c>
      <c r="BQ17" s="48">
        <f>$CK17*C_Of!BQ17</f>
        <v>73.366154027798174</v>
      </c>
      <c r="BR17" s="48">
        <f>$CK17*C_Of!BR17</f>
        <v>5.5643981424050839</v>
      </c>
      <c r="BS17" s="48">
        <f>$CK17*C_Of!BS17</f>
        <v>12.045329887639822</v>
      </c>
      <c r="BT17" s="48">
        <f>$CK17*C_Of!BT17</f>
        <v>109.91302306500103</v>
      </c>
      <c r="BU17" s="48">
        <f>$CK17*C_Of!BU17</f>
        <v>1907.5621402100701</v>
      </c>
      <c r="BV17" s="48">
        <f>$CK17*C_Of!BV17</f>
        <v>73.456816342103366</v>
      </c>
      <c r="BW17" s="48">
        <f>$CK17*C_Of!BW17</f>
        <v>88.765593196995283</v>
      </c>
      <c r="BX17" s="48">
        <f>$CK17*C_Of!BX17</f>
        <v>160.75676284548044</v>
      </c>
      <c r="BY17" s="48">
        <f>$CK17*C_Of!BY17</f>
        <v>311.11359215980514</v>
      </c>
      <c r="BZ17" s="48">
        <f>$CK17*C_Of!BZ17</f>
        <v>72.462448077799692</v>
      </c>
      <c r="CA17" s="55">
        <f>$CK17*C_Of!CA17</f>
        <v>0</v>
      </c>
      <c r="CB17" s="83">
        <f t="shared" si="0"/>
        <v>623564.0389781727</v>
      </c>
      <c r="CC17" s="51">
        <f>$CK17*C_Of!CC17</f>
        <v>14559.908717231276</v>
      </c>
      <c r="CD17" s="48">
        <f>$CK17*C_Of!CD17</f>
        <v>0</v>
      </c>
      <c r="CE17" s="48">
        <f>$CK17*C_Of!CE17</f>
        <v>0</v>
      </c>
      <c r="CF17" s="48">
        <f>$CK17*C_Of!CF17</f>
        <v>2633.7705796366818</v>
      </c>
      <c r="CG17" s="48">
        <f>$CK17*C_Of!CG17</f>
        <v>0</v>
      </c>
      <c r="CH17" s="82">
        <f>$CK17*C_Of!CH17</f>
        <v>20.281724957263464</v>
      </c>
      <c r="CI17" s="93">
        <f t="shared" si="1"/>
        <v>640777.9999999979</v>
      </c>
      <c r="CJ17" s="127"/>
      <c r="CK17" s="48">
        <f>+Sim_V_Of!G10</f>
        <v>640777.99999999837</v>
      </c>
      <c r="CL17" s="48">
        <f t="shared" si="2"/>
        <v>0</v>
      </c>
      <c r="CM17" s="48"/>
      <c r="CN17" s="167">
        <f t="shared" si="3"/>
        <v>2.6864157355316939E-2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$CK18*C_Of!D18</f>
        <v>67.568616834698091</v>
      </c>
      <c r="E18" s="48">
        <f>$CK18*C_Of!E18</f>
        <v>43.087534437594741</v>
      </c>
      <c r="F18" s="48">
        <f>$CK18*C_Of!F18</f>
        <v>186.25876484373273</v>
      </c>
      <c r="G18" s="48">
        <f>$CK18*C_Of!G18</f>
        <v>76.507091356132605</v>
      </c>
      <c r="H18" s="48">
        <f>$CK18*C_Of!H18</f>
        <v>1096.9544432689527</v>
      </c>
      <c r="I18" s="48">
        <f>$CK18*C_Of!I18</f>
        <v>108.42391578926673</v>
      </c>
      <c r="J18" s="48">
        <f>$CK18*C_Of!J18</f>
        <v>108.80261634224948</v>
      </c>
      <c r="K18" s="48">
        <f>$CK18*C_Of!K18</f>
        <v>187.63364556655387</v>
      </c>
      <c r="L18" s="48">
        <f>$CK18*C_Of!L18</f>
        <v>103.99299118089203</v>
      </c>
      <c r="M18" s="48">
        <f>$CK18*C_Of!M18</f>
        <v>50490.610906589223</v>
      </c>
      <c r="N18" s="48">
        <f>$CK18*C_Of!N18</f>
        <v>37.16953014534009</v>
      </c>
      <c r="O18" s="48">
        <f>$CK18*C_Of!O18</f>
        <v>838.86387193713608</v>
      </c>
      <c r="P18" s="48">
        <f>$CK18*C_Of!P18</f>
        <v>44.759906766167589</v>
      </c>
      <c r="Q18" s="48">
        <f>$CK18*C_Of!Q18</f>
        <v>28.718666925894244</v>
      </c>
      <c r="R18" s="48">
        <f>$CK18*C_Of!R18</f>
        <v>316.28665222945563</v>
      </c>
      <c r="S18" s="48">
        <f>$CK18*C_Of!S18</f>
        <v>51.932983063609612</v>
      </c>
      <c r="T18" s="48">
        <f>$CK18*C_Of!T18</f>
        <v>769464.02774114627</v>
      </c>
      <c r="U18" s="48">
        <f>$CK18*C_Of!U18</f>
        <v>566.3394126234615</v>
      </c>
      <c r="V18" s="48">
        <f>$CK18*C_Of!V18</f>
        <v>1300.8768176762001</v>
      </c>
      <c r="W18" s="48">
        <f>$CK18*C_Of!W18</f>
        <v>427.93015077618065</v>
      </c>
      <c r="X18" s="48">
        <f>$CK18*C_Of!X18</f>
        <v>383757.01780821523</v>
      </c>
      <c r="Y18" s="48">
        <f>$CK18*C_Of!Y18</f>
        <v>1735.4491176048823</v>
      </c>
      <c r="Z18" s="48">
        <f>$CK18*C_Of!Z18</f>
        <v>475.1124414891558</v>
      </c>
      <c r="AA18" s="48">
        <f>$CK18*C_Of!AA18</f>
        <v>113.1101199080383</v>
      </c>
      <c r="AB18" s="48">
        <f>$CK18*C_Of!AB18</f>
        <v>66.993398389598951</v>
      </c>
      <c r="AC18" s="48">
        <f>$CK18*C_Of!AC18</f>
        <v>1314.70612448066</v>
      </c>
      <c r="AD18" s="48">
        <f>$CK18*C_Of!AD18</f>
        <v>38.42988435931111</v>
      </c>
      <c r="AE18" s="48">
        <f>$CK18*C_Of!AE18</f>
        <v>3054.388648599544</v>
      </c>
      <c r="AF18" s="48">
        <f>$CK18*C_Of!AF18</f>
        <v>188.89881057927806</v>
      </c>
      <c r="AG18" s="48">
        <f>$CK18*C_Of!AG18</f>
        <v>48.463156078272903</v>
      </c>
      <c r="AH18" s="48">
        <f>$CK18*C_Of!AH18</f>
        <v>62.716823440386001</v>
      </c>
      <c r="AI18" s="48">
        <f>$CK18*C_Of!AI18</f>
        <v>41.386561632878824</v>
      </c>
      <c r="AJ18" s="48">
        <f>$CK18*C_Of!AJ18</f>
        <v>2.6758286897095034</v>
      </c>
      <c r="AK18" s="48">
        <f>$CK18*C_Of!AK18</f>
        <v>608.46994736604631</v>
      </c>
      <c r="AL18" s="48">
        <f>$CK18*C_Of!AL18</f>
        <v>83.956563516512986</v>
      </c>
      <c r="AM18" s="48">
        <f>$CK18*C_Of!AM18</f>
        <v>7193.2441735747416</v>
      </c>
      <c r="AN18" s="48">
        <f>$CK18*C_Of!AN18</f>
        <v>113.66329571479329</v>
      </c>
      <c r="AO18" s="48">
        <f>$CK18*C_Of!AO18</f>
        <v>145.46006756778633</v>
      </c>
      <c r="AP18" s="48">
        <f>$CK18*C_Of!AP18</f>
        <v>37.427114128304098</v>
      </c>
      <c r="AQ18" s="48">
        <f>$CK18*C_Of!AQ18</f>
        <v>331.65487728362564</v>
      </c>
      <c r="AR18" s="48">
        <f>$CK18*C_Of!AR18</f>
        <v>63.016227236178537</v>
      </c>
      <c r="AS18" s="48">
        <f>$CK18*C_Of!AS18</f>
        <v>93.226693747095553</v>
      </c>
      <c r="AT18" s="48">
        <f>$CK18*C_Of!AT18</f>
        <v>134.47677522510645</v>
      </c>
      <c r="AU18" s="48">
        <f>$CK18*C_Of!AU18</f>
        <v>22.195073382946813</v>
      </c>
      <c r="AV18" s="48">
        <f>$CK18*C_Of!AV18</f>
        <v>151.12091391234264</v>
      </c>
      <c r="AW18" s="48">
        <f>$CK18*C_Of!AW18</f>
        <v>28.202493671389959</v>
      </c>
      <c r="AX18" s="48">
        <f>$CK18*C_Of!AX18</f>
        <v>66.705673435487313</v>
      </c>
      <c r="AY18" s="48">
        <f>$CK18*C_Of!AY18</f>
        <v>101.279352826908</v>
      </c>
      <c r="AZ18" s="48">
        <f>$CK18*C_Of!AZ18</f>
        <v>84.616630468282835</v>
      </c>
      <c r="BA18" s="48">
        <f>$CK18*C_Of!BA18</f>
        <v>17.082021867858703</v>
      </c>
      <c r="BB18" s="48">
        <f>$CK18*C_Of!BB18</f>
        <v>50.742336896842382</v>
      </c>
      <c r="BC18" s="48">
        <f>$CK18*C_Of!BC18</f>
        <v>15.015670446775223</v>
      </c>
      <c r="BD18" s="48">
        <f>$CK18*C_Of!BD18</f>
        <v>69.952141299032817</v>
      </c>
      <c r="BE18" s="48">
        <f>$CK18*C_Of!BE18</f>
        <v>54.314740598405038</v>
      </c>
      <c r="BF18" s="48">
        <f>$CK18*C_Of!BF18</f>
        <v>64.948494773551346</v>
      </c>
      <c r="BG18" s="48">
        <f>$CK18*C_Of!BG18</f>
        <v>68.523206460431823</v>
      </c>
      <c r="BH18" s="48">
        <f>$CK18*C_Of!BH18</f>
        <v>51.711302732997133</v>
      </c>
      <c r="BI18" s="48">
        <f>$CK18*C_Of!BI18</f>
        <v>686.42111440683254</v>
      </c>
      <c r="BJ18" s="48">
        <f>$CK18*C_Of!BJ18</f>
        <v>421.42384638525738</v>
      </c>
      <c r="BK18" s="48">
        <f>$CK18*C_Of!BK18</f>
        <v>1151.2181280296759</v>
      </c>
      <c r="BL18" s="48">
        <f>$CK18*C_Of!BL18</f>
        <v>10.060280413140372</v>
      </c>
      <c r="BM18" s="48">
        <f>$CK18*C_Of!BM18</f>
        <v>2467.4125986479576</v>
      </c>
      <c r="BN18" s="48">
        <f>$CK18*C_Of!BN18</f>
        <v>99082.967852932939</v>
      </c>
      <c r="BO18" s="48">
        <f>$CK18*C_Of!BO18</f>
        <v>60.319710561947005</v>
      </c>
      <c r="BP18" s="48">
        <f>$CK18*C_Of!BP18</f>
        <v>49.856442004587677</v>
      </c>
      <c r="BQ18" s="48">
        <f>$CK18*C_Of!BQ18</f>
        <v>63.922368507210962</v>
      </c>
      <c r="BR18" s="48">
        <f>$CK18*C_Of!BR18</f>
        <v>4.8481416709520753</v>
      </c>
      <c r="BS18" s="48">
        <f>$CK18*C_Of!BS18</f>
        <v>10.494839562898383</v>
      </c>
      <c r="BT18" s="48">
        <f>$CK18*C_Of!BT18</f>
        <v>95.764877649718997</v>
      </c>
      <c r="BU18" s="48">
        <f>$CK18*C_Of!BU18</f>
        <v>134.22613233256226</v>
      </c>
      <c r="BV18" s="48">
        <f>$CK18*C_Of!BV18</f>
        <v>64.001360652042663</v>
      </c>
      <c r="BW18" s="48">
        <f>$CK18*C_Of!BW18</f>
        <v>27.880549704301313</v>
      </c>
      <c r="BX18" s="48">
        <f>$CK18*C_Of!BX18</f>
        <v>140.06394598170667</v>
      </c>
      <c r="BY18" s="48">
        <f>$CK18*C_Of!BY18</f>
        <v>325.11665883196537</v>
      </c>
      <c r="BZ18" s="48">
        <f>$CK18*C_Of!BZ18</f>
        <v>227.36385801159551</v>
      </c>
      <c r="CA18" s="55">
        <f>$CK18*C_Of!CA18</f>
        <v>0</v>
      </c>
      <c r="CB18" s="83">
        <f t="shared" si="0"/>
        <v>1331120.4634773864</v>
      </c>
      <c r="CC18" s="51">
        <f>$CK18*C_Of!CC18</f>
        <v>721298.65400608687</v>
      </c>
      <c r="CD18" s="48">
        <f>$CK18*C_Of!CD18</f>
        <v>0</v>
      </c>
      <c r="CE18" s="48">
        <f>$CK18*C_Of!CE18</f>
        <v>0</v>
      </c>
      <c r="CF18" s="48">
        <f>$CK18*C_Of!CF18</f>
        <v>421175.14181051945</v>
      </c>
      <c r="CG18" s="48">
        <f>$CK18*C_Of!CG18</f>
        <v>7525.87891072395</v>
      </c>
      <c r="CH18" s="82">
        <f>$CK18*C_Of!CH18</f>
        <v>2032.861795278681</v>
      </c>
      <c r="CI18" s="93">
        <f t="shared" si="1"/>
        <v>2483152.9999999958</v>
      </c>
      <c r="CJ18" s="127"/>
      <c r="CK18" s="48">
        <f>+Sim_V_Of!G11</f>
        <v>2483152.9999999949</v>
      </c>
      <c r="CL18" s="48">
        <f t="shared" si="2"/>
        <v>0</v>
      </c>
      <c r="CM18" s="48"/>
      <c r="CN18" s="167">
        <f t="shared" si="3"/>
        <v>0.46393940950179507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$CK19*C_Of!D19</f>
        <v>106.79857609292722</v>
      </c>
      <c r="E19" s="48">
        <f>$CK19*C_Of!E19</f>
        <v>66.250234739076461</v>
      </c>
      <c r="F19" s="48">
        <f>$CK19*C_Of!F19</f>
        <v>271.40355652654267</v>
      </c>
      <c r="G19" s="48">
        <f>$CK19*C_Of!G19</f>
        <v>201.27215787886996</v>
      </c>
      <c r="H19" s="48">
        <f>$CK19*C_Of!H19</f>
        <v>2473.6112856843797</v>
      </c>
      <c r="I19" s="48">
        <f>$CK19*C_Of!I19</f>
        <v>186.15551003623062</v>
      </c>
      <c r="J19" s="48">
        <f>$CK19*C_Of!J19</f>
        <v>203.76713093793907</v>
      </c>
      <c r="K19" s="48">
        <f>$CK19*C_Of!K19</f>
        <v>364.16576486434917</v>
      </c>
      <c r="L19" s="48">
        <f>$CK19*C_Of!L19</f>
        <v>169.78332091643642</v>
      </c>
      <c r="M19" s="48">
        <f>$CK19*C_Of!M19</f>
        <v>249.29535316439018</v>
      </c>
      <c r="N19" s="48">
        <f>$CK19*C_Of!N19</f>
        <v>11006.986386897577</v>
      </c>
      <c r="O19" s="48">
        <f>$CK19*C_Of!O19</f>
        <v>241.52460255907036</v>
      </c>
      <c r="P19" s="48">
        <f>$CK19*C_Of!P19</f>
        <v>26.310225448021434</v>
      </c>
      <c r="Q19" s="48">
        <f>$CK19*C_Of!Q19</f>
        <v>7.7209288322260274</v>
      </c>
      <c r="R19" s="48">
        <f>$CK19*C_Of!R19</f>
        <v>827.83004402807023</v>
      </c>
      <c r="S19" s="48">
        <f>$CK19*C_Of!S19</f>
        <v>133.65521291590485</v>
      </c>
      <c r="T19" s="48">
        <f>$CK19*C_Of!T19</f>
        <v>105.2052690179132</v>
      </c>
      <c r="U19" s="48">
        <f>$CK19*C_Of!U19</f>
        <v>158.43902760337215</v>
      </c>
      <c r="V19" s="48">
        <f>$CK19*C_Of!V19</f>
        <v>349.73689254755897</v>
      </c>
      <c r="W19" s="48">
        <f>$CK19*C_Of!W19</f>
        <v>115.04775788626726</v>
      </c>
      <c r="X19" s="48">
        <f>$CK19*C_Of!X19</f>
        <v>64.241620595295842</v>
      </c>
      <c r="Y19" s="48">
        <f>$CK19*C_Of!Y19</f>
        <v>15.544745838370906</v>
      </c>
      <c r="Z19" s="48">
        <f>$CK19*C_Of!Z19</f>
        <v>127.73257747334253</v>
      </c>
      <c r="AA19" s="48">
        <f>$CK19*C_Of!AA19</f>
        <v>30.409321862606653</v>
      </c>
      <c r="AB19" s="48">
        <f>$CK19*C_Of!AB19</f>
        <v>15.961707728418745</v>
      </c>
      <c r="AC19" s="48">
        <f>$CK19*C_Of!AC19</f>
        <v>10.667932611643712</v>
      </c>
      <c r="AD19" s="48">
        <f>$CK19*C_Of!AD19</f>
        <v>10.331760973953292</v>
      </c>
      <c r="AE19" s="48">
        <f>$CK19*C_Of!AE19</f>
        <v>138.59407434420407</v>
      </c>
      <c r="AF19" s="48">
        <f>$CK19*C_Of!AF19</f>
        <v>43.332997894494461</v>
      </c>
      <c r="AG19" s="48">
        <f>$CK19*C_Of!AG19</f>
        <v>13.029176459720198</v>
      </c>
      <c r="AH19" s="48">
        <f>$CK19*C_Of!AH19</f>
        <v>16.86123285652566</v>
      </c>
      <c r="AI19" s="48">
        <f>$CK19*C_Of!AI19</f>
        <v>11.126654931530865</v>
      </c>
      <c r="AJ19" s="48">
        <f>$CK19*C_Of!AJ19</f>
        <v>0.7193886448067518</v>
      </c>
      <c r="AK19" s="48">
        <f>$CK19*C_Of!AK19</f>
        <v>5287.0477124752169</v>
      </c>
      <c r="AL19" s="48">
        <f>$CK19*C_Of!AL19</f>
        <v>22.571474281237915</v>
      </c>
      <c r="AM19" s="48">
        <f>$CK19*C_Of!AM19</f>
        <v>8.5004505392538388</v>
      </c>
      <c r="AN19" s="48">
        <f>$CK19*C_Of!AN19</f>
        <v>184582.00047000585</v>
      </c>
      <c r="AO19" s="48">
        <f>$CK19*C_Of!AO19</f>
        <v>40.035576393718237</v>
      </c>
      <c r="AP19" s="48">
        <f>$CK19*C_Of!AP19</f>
        <v>10.062169157290679</v>
      </c>
      <c r="AQ19" s="48">
        <f>$CK19*C_Of!AQ19</f>
        <v>112.34154937872178</v>
      </c>
      <c r="AR19" s="48">
        <f>$CK19*C_Of!AR19</f>
        <v>16.941726683254352</v>
      </c>
      <c r="AS19" s="48">
        <f>$CK19*C_Of!AS19</f>
        <v>25.063721430469588</v>
      </c>
      <c r="AT19" s="48">
        <f>$CK19*C_Of!AT19</f>
        <v>14.729501059633797</v>
      </c>
      <c r="AU19" s="48">
        <f>$CK19*C_Of!AU19</f>
        <v>2195.3554373575294</v>
      </c>
      <c r="AV19" s="48">
        <f>$CK19*C_Of!AV19</f>
        <v>40.628411631673231</v>
      </c>
      <c r="AW19" s="48">
        <f>$CK19*C_Of!AW19</f>
        <v>7.5821571763755218</v>
      </c>
      <c r="AX19" s="48">
        <f>$CK19*C_Of!AX19</f>
        <v>380.18556981464599</v>
      </c>
      <c r="AY19" s="48">
        <f>$CK19*C_Of!AY19</f>
        <v>27.228655054507431</v>
      </c>
      <c r="AZ19" s="48">
        <f>$CK19*C_Of!AZ19</f>
        <v>22.748931332857698</v>
      </c>
      <c r="BA19" s="48">
        <f>$CK19*C_Of!BA19</f>
        <v>4.5924511570329036</v>
      </c>
      <c r="BB19" s="48">
        <f>$CK19*C_Of!BB19</f>
        <v>13.641927495182895</v>
      </c>
      <c r="BC19" s="48">
        <f>$CK19*C_Of!BC19</f>
        <v>4.0369186768616281</v>
      </c>
      <c r="BD19" s="48">
        <f>$CK19*C_Of!BD19</f>
        <v>18.806426705853529</v>
      </c>
      <c r="BE19" s="48">
        <f>$CK19*C_Of!BE19</f>
        <v>48.594272902560185</v>
      </c>
      <c r="BF19" s="48">
        <f>$CK19*C_Of!BF19</f>
        <v>17.461211107074316</v>
      </c>
      <c r="BG19" s="48">
        <f>$CK19*C_Of!BG19</f>
        <v>18.422261792377746</v>
      </c>
      <c r="BH19" s="48">
        <f>$CK19*C_Of!BH19</f>
        <v>36.918507479538057</v>
      </c>
      <c r="BI19" s="48">
        <f>$CK19*C_Of!BI19</f>
        <v>151289.42103991186</v>
      </c>
      <c r="BJ19" s="48">
        <f>$CK19*C_Of!BJ19</f>
        <v>113.29855715585933</v>
      </c>
      <c r="BK19" s="48">
        <f>$CK19*C_Of!BK19</f>
        <v>309.50159559360617</v>
      </c>
      <c r="BL19" s="48">
        <f>$CK19*C_Of!BL19</f>
        <v>2.7046766934734903</v>
      </c>
      <c r="BM19" s="48">
        <f>$CK19*C_Of!BM19</f>
        <v>5.5410267201479275</v>
      </c>
      <c r="BN19" s="48">
        <f>$CK19*C_Of!BN19</f>
        <v>47.58526198375796</v>
      </c>
      <c r="BO19" s="48">
        <f>$CK19*C_Of!BO19</f>
        <v>16.216776134874994</v>
      </c>
      <c r="BP19" s="48">
        <f>$CK19*C_Of!BP19</f>
        <v>13.403757268355161</v>
      </c>
      <c r="BQ19" s="48">
        <f>$CK19*C_Of!BQ19</f>
        <v>17.18534008925397</v>
      </c>
      <c r="BR19" s="48">
        <f>$CK19*C_Of!BR19</f>
        <v>1.3034085776530075</v>
      </c>
      <c r="BS19" s="48">
        <f>$CK19*C_Of!BS19</f>
        <v>2.8215066381687635</v>
      </c>
      <c r="BT19" s="48">
        <f>$CK19*C_Of!BT19</f>
        <v>25.746104680563576</v>
      </c>
      <c r="BU19" s="48">
        <f>$CK19*C_Of!BU19</f>
        <v>43.005424798281958</v>
      </c>
      <c r="BV19" s="48">
        <f>$CK19*C_Of!BV19</f>
        <v>17.206576894225609</v>
      </c>
      <c r="BW19" s="48">
        <f>$CK19*C_Of!BW19</f>
        <v>7.9353616781406275</v>
      </c>
      <c r="BX19" s="48">
        <f>$CK19*C_Of!BX19</f>
        <v>37.655778441109938</v>
      </c>
      <c r="BY19" s="48">
        <f>$CK19*C_Of!BY19</f>
        <v>72.875469056615074</v>
      </c>
      <c r="BZ19" s="48">
        <f>$CK19*C_Of!BZ19</f>
        <v>16.97365536491192</v>
      </c>
      <c r="CA19" s="55">
        <f>$CK19*C_Of!CA19</f>
        <v>0</v>
      </c>
      <c r="CB19" s="83">
        <f t="shared" si="0"/>
        <v>362759.39123956149</v>
      </c>
      <c r="CC19" s="51">
        <f>$CK19*C_Of!CC19</f>
        <v>29811.000545036444</v>
      </c>
      <c r="CD19" s="48">
        <f>$CK19*C_Of!CD19</f>
        <v>0</v>
      </c>
      <c r="CE19" s="48">
        <f>$CK19*C_Of!CE19</f>
        <v>0</v>
      </c>
      <c r="CF19" s="48">
        <f>$CK19*C_Of!CF19</f>
        <v>616.9362934164136</v>
      </c>
      <c r="CG19" s="48">
        <f>$CK19*C_Of!CG19</f>
        <v>-33400.445555734732</v>
      </c>
      <c r="CH19" s="82">
        <f>$CK19*C_Of!CH19</f>
        <v>102366.11747771969</v>
      </c>
      <c r="CI19" s="93">
        <f t="shared" si="1"/>
        <v>462152.9999999993</v>
      </c>
      <c r="CJ19" s="127"/>
      <c r="CK19" s="48">
        <f>+Sim_V_Of!G12</f>
        <v>462152.9999999993</v>
      </c>
      <c r="CL19" s="48">
        <f t="shared" si="2"/>
        <v>0</v>
      </c>
      <c r="CM19" s="48"/>
      <c r="CN19" s="167">
        <f t="shared" si="3"/>
        <v>0.21506645799213239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$CK20*C_Of!D20</f>
        <v>16.983628223466049</v>
      </c>
      <c r="E20" s="48">
        <f>$CK20*C_Of!E20</f>
        <v>11.021838803358319</v>
      </c>
      <c r="F20" s="48">
        <f>$CK20*C_Of!F20</f>
        <v>49.194050817769615</v>
      </c>
      <c r="G20" s="48">
        <f>$CK20*C_Of!G20</f>
        <v>10.924661837150527</v>
      </c>
      <c r="H20" s="48">
        <f>$CK20*C_Of!H20</f>
        <v>199.25006609632385</v>
      </c>
      <c r="I20" s="48">
        <f>$CK20*C_Of!I20</f>
        <v>25.724753183067811</v>
      </c>
      <c r="J20" s="48">
        <f>$CK20*C_Of!J20</f>
        <v>24.061223007125378</v>
      </c>
      <c r="K20" s="48">
        <f>$CK20*C_Of!K20</f>
        <v>40.17501781319141</v>
      </c>
      <c r="L20" s="48">
        <f>$CK20*C_Of!L20</f>
        <v>25.579509003168841</v>
      </c>
      <c r="M20" s="48">
        <f>$CK20*C_Of!M20</f>
        <v>139.48524169028013</v>
      </c>
      <c r="N20" s="48">
        <f>$CK20*C_Of!N20</f>
        <v>7.4519173165547894</v>
      </c>
      <c r="O20" s="48">
        <f>$CK20*C_Of!O20</f>
        <v>823688.45499561168</v>
      </c>
      <c r="P20" s="48">
        <f>$CK20*C_Of!P20</f>
        <v>15.844235045241618</v>
      </c>
      <c r="Q20" s="48">
        <f>$CK20*C_Of!Q20</f>
        <v>11.112837996941426</v>
      </c>
      <c r="R20" s="48">
        <f>$CK20*C_Of!R20</f>
        <v>50.793349504389539</v>
      </c>
      <c r="S20" s="48">
        <f>$CK20*C_Of!S20</f>
        <v>8.6808346519173281</v>
      </c>
      <c r="T20" s="48">
        <f>$CK20*C_Of!T20</f>
        <v>871.67645887403251</v>
      </c>
      <c r="U20" s="48">
        <f>$CK20*C_Of!U20</f>
        <v>739538.02731056721</v>
      </c>
      <c r="V20" s="48">
        <f>$CK20*C_Of!V20</f>
        <v>2183303.7263075076</v>
      </c>
      <c r="W20" s="48">
        <f>$CK20*C_Of!W20</f>
        <v>165.5898044241938</v>
      </c>
      <c r="X20" s="48">
        <f>$CK20*C_Of!X20</f>
        <v>451.63673177384959</v>
      </c>
      <c r="Y20" s="48">
        <f>$CK20*C_Of!Y20</f>
        <v>23.94489995422698</v>
      </c>
      <c r="Z20" s="48">
        <f>$CK20*C_Of!Z20</f>
        <v>183.84723797328095</v>
      </c>
      <c r="AA20" s="48">
        <f>$CK20*C_Of!AA20</f>
        <v>43.768551012348375</v>
      </c>
      <c r="AB20" s="48">
        <f>$CK20*C_Of!AB20</f>
        <v>22.981041844944158</v>
      </c>
      <c r="AC20" s="48">
        <f>$CK20*C_Of!AC20</f>
        <v>16.548589685852704</v>
      </c>
      <c r="AD20" s="48">
        <f>$CK20*C_Of!AD20</f>
        <v>14.8706442478064</v>
      </c>
      <c r="AE20" s="48">
        <f>$CK20*C_Of!AE20</f>
        <v>164.54396359920858</v>
      </c>
      <c r="AF20" s="48">
        <f>$CK20*C_Of!AF20</f>
        <v>908.29905613699998</v>
      </c>
      <c r="AG20" s="48">
        <f>$CK20*C_Of!AG20</f>
        <v>18.753071084672641</v>
      </c>
      <c r="AH20" s="48">
        <f>$CK20*C_Of!AH20</f>
        <v>24.268602034148355</v>
      </c>
      <c r="AI20" s="48">
        <f>$CK20*C_Of!AI20</f>
        <v>16.014745944280712</v>
      </c>
      <c r="AJ20" s="48">
        <f>$CK20*C_Of!AJ20</f>
        <v>1.0354258717175313</v>
      </c>
      <c r="AK20" s="48">
        <f>$CK20*C_Of!AK20</f>
        <v>25.737521431611732</v>
      </c>
      <c r="AL20" s="48">
        <f>$CK20*C_Of!AL20</f>
        <v>32.487430267791858</v>
      </c>
      <c r="AM20" s="48">
        <f>$CK20*C_Of!AM20</f>
        <v>18.941830534530681</v>
      </c>
      <c r="AN20" s="48">
        <f>$CK20*C_Of!AN20</f>
        <v>39.743314275963243</v>
      </c>
      <c r="AO20" s="48">
        <f>$CK20*C_Of!AO20</f>
        <v>56.190490099466423</v>
      </c>
      <c r="AP20" s="48">
        <f>$CK20*C_Of!AP20</f>
        <v>14.482617075302505</v>
      </c>
      <c r="AQ20" s="48">
        <f>$CK20*C_Of!AQ20</f>
        <v>125.93965892968684</v>
      </c>
      <c r="AR20" s="48">
        <f>$CK20*C_Of!AR20</f>
        <v>24.384457894968669</v>
      </c>
      <c r="AS20" s="48">
        <f>$CK20*C_Of!AS20</f>
        <v>36.074555524296223</v>
      </c>
      <c r="AT20" s="48">
        <f>$CK20*C_Of!AT20</f>
        <v>21.275001996980819</v>
      </c>
      <c r="AU20" s="48">
        <f>$CK20*C_Of!AU20</f>
        <v>8.5884994408470074</v>
      </c>
      <c r="AV20" s="48">
        <f>$CK20*C_Of!AV20</f>
        <v>58.477026060822332</v>
      </c>
      <c r="AW20" s="48">
        <f>$CK20*C_Of!AW20</f>
        <v>10.913102063151019</v>
      </c>
      <c r="AX20" s="48">
        <f>$CK20*C_Of!AX20</f>
        <v>25.659721813729252</v>
      </c>
      <c r="AY20" s="48">
        <f>$CK20*C_Of!AY20</f>
        <v>39.19057396726474</v>
      </c>
      <c r="AZ20" s="48">
        <f>$CK20*C_Of!AZ20</f>
        <v>32.742846618456085</v>
      </c>
      <c r="BA20" s="48">
        <f>$CK20*C_Of!BA20</f>
        <v>6.6099774814604491</v>
      </c>
      <c r="BB20" s="48">
        <f>$CK20*C_Of!BB20</f>
        <v>19.63501199327591</v>
      </c>
      <c r="BC20" s="48">
        <f>$CK20*C_Of!BC20</f>
        <v>5.8103920185799822</v>
      </c>
      <c r="BD20" s="48">
        <f>$CK20*C_Of!BD20</f>
        <v>27.068346027384401</v>
      </c>
      <c r="BE20" s="48">
        <f>$CK20*C_Of!BE20</f>
        <v>21.017372243408058</v>
      </c>
      <c r="BF20" s="48">
        <f>$CK20*C_Of!BF20</f>
        <v>25.132158899509754</v>
      </c>
      <c r="BG20" s="48">
        <f>$CK20*C_Of!BG20</f>
        <v>26.515412236601712</v>
      </c>
      <c r="BH20" s="48">
        <f>$CK20*C_Of!BH20</f>
        <v>17.630679514754274</v>
      </c>
      <c r="BI20" s="48">
        <f>$CK20*C_Of!BI20</f>
        <v>265.61423139056734</v>
      </c>
      <c r="BJ20" s="48">
        <f>$CK20*C_Of!BJ20</f>
        <v>163.07215599567564</v>
      </c>
      <c r="BK20" s="48">
        <f>$CK20*C_Of!BK20</f>
        <v>445.4698607337109</v>
      </c>
      <c r="BL20" s="48">
        <f>$CK20*C_Of!BL20</f>
        <v>3.8928779919874485</v>
      </c>
      <c r="BM20" s="48">
        <f>$CK20*C_Of!BM20</f>
        <v>3047.8855723304905</v>
      </c>
      <c r="BN20" s="48">
        <f>$CK20*C_Of!BN20</f>
        <v>13853.864897359994</v>
      </c>
      <c r="BO20" s="48">
        <f>$CK20*C_Of!BO20</f>
        <v>23.341026699707815</v>
      </c>
      <c r="BP20" s="48">
        <f>$CK20*C_Of!BP20</f>
        <v>19.292210342859956</v>
      </c>
      <c r="BQ20" s="48">
        <f>$CK20*C_Of!BQ20</f>
        <v>24.735093987281427</v>
      </c>
      <c r="BR20" s="48">
        <f>$CK20*C_Of!BR20</f>
        <v>1.8760137131202725</v>
      </c>
      <c r="BS20" s="48">
        <f>$CK20*C_Of!BS20</f>
        <v>4.0610329221522257</v>
      </c>
      <c r="BT20" s="48">
        <f>$CK20*C_Of!BT20</f>
        <v>37.056719027535557</v>
      </c>
      <c r="BU20" s="48">
        <f>$CK20*C_Of!BU20</f>
        <v>40.61450443147519</v>
      </c>
      <c r="BV20" s="48">
        <f>$CK20*C_Of!BV20</f>
        <v>24.765660409838983</v>
      </c>
      <c r="BW20" s="48">
        <f>$CK20*C_Of!BW20</f>
        <v>10.743064316326629</v>
      </c>
      <c r="BX20" s="48">
        <f>$CK20*C_Of!BX20</f>
        <v>54.198474634058357</v>
      </c>
      <c r="BY20" s="48">
        <f>$CK20*C_Of!BY20</f>
        <v>104.94127388195299</v>
      </c>
      <c r="BZ20" s="48">
        <f>$CK20*C_Of!BZ20</f>
        <v>24.584217139021476</v>
      </c>
      <c r="CA20" s="55">
        <f>$CK20*C_Of!CA20</f>
        <v>0</v>
      </c>
      <c r="CB20" s="83">
        <f t="shared" si="0"/>
        <v>3768964.5274888538</v>
      </c>
      <c r="CC20" s="51">
        <f>$CK20*C_Of!CC20</f>
        <v>1429937.4439170787</v>
      </c>
      <c r="CD20" s="48">
        <f>$CK20*C_Of!CD20</f>
        <v>0</v>
      </c>
      <c r="CE20" s="48">
        <f>$CK20*C_Of!CE20</f>
        <v>0</v>
      </c>
      <c r="CF20" s="48">
        <f>$CK20*C_Of!CF20</f>
        <v>1280.2552784286629</v>
      </c>
      <c r="CG20" s="48">
        <f>$CK20*C_Of!CG20</f>
        <v>7.0481469852907797</v>
      </c>
      <c r="CH20" s="82">
        <f>$CK20*C_Of!CH20</f>
        <v>103368.72516865747</v>
      </c>
      <c r="CI20" s="93">
        <f t="shared" si="1"/>
        <v>5303558.0000000047</v>
      </c>
      <c r="CJ20" s="127"/>
      <c r="CK20" s="48">
        <f>+Sim_V_Of!G13</f>
        <v>5303557.9999999981</v>
      </c>
      <c r="CL20" s="48">
        <f t="shared" si="2"/>
        <v>0</v>
      </c>
      <c r="CM20" s="48"/>
      <c r="CN20" s="167">
        <f t="shared" si="3"/>
        <v>0.28935169041446301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$CK21*C_Of!D21</f>
        <v>0</v>
      </c>
      <c r="E21" s="48">
        <f>$CK21*C_Of!E21</f>
        <v>0</v>
      </c>
      <c r="F21" s="48">
        <f>$CK21*C_Of!F21</f>
        <v>0</v>
      </c>
      <c r="G21" s="48">
        <f>$CK21*C_Of!G21</f>
        <v>0</v>
      </c>
      <c r="H21" s="48">
        <f>$CK21*C_Of!H21</f>
        <v>0</v>
      </c>
      <c r="I21" s="48">
        <f>$CK21*C_Of!I21</f>
        <v>0</v>
      </c>
      <c r="J21" s="48">
        <f>$CK21*C_Of!J21</f>
        <v>0</v>
      </c>
      <c r="K21" s="48">
        <f>$CK21*C_Of!K21</f>
        <v>0</v>
      </c>
      <c r="L21" s="48">
        <f>$CK21*C_Of!L21</f>
        <v>0</v>
      </c>
      <c r="M21" s="48">
        <f>$CK21*C_Of!M21</f>
        <v>0</v>
      </c>
      <c r="N21" s="48">
        <f>$CK21*C_Of!N21</f>
        <v>0</v>
      </c>
      <c r="O21" s="48">
        <f>$CK21*C_Of!O21</f>
        <v>0</v>
      </c>
      <c r="P21" s="48">
        <f>$CK21*C_Of!P21</f>
        <v>831865.13463636627</v>
      </c>
      <c r="Q21" s="48">
        <f>$CK21*C_Of!Q21</f>
        <v>2981715.86536363</v>
      </c>
      <c r="R21" s="48">
        <f>$CK21*C_Of!R21</f>
        <v>0</v>
      </c>
      <c r="S21" s="48">
        <f>$CK21*C_Of!S21</f>
        <v>0</v>
      </c>
      <c r="T21" s="48">
        <f>$CK21*C_Of!T21</f>
        <v>0</v>
      </c>
      <c r="U21" s="48">
        <f>$CK21*C_Of!U21</f>
        <v>0</v>
      </c>
      <c r="V21" s="48">
        <f>$CK21*C_Of!V21</f>
        <v>0</v>
      </c>
      <c r="W21" s="48">
        <f>$CK21*C_Of!W21</f>
        <v>0</v>
      </c>
      <c r="X21" s="48">
        <f>$CK21*C_Of!X21</f>
        <v>0</v>
      </c>
      <c r="Y21" s="48">
        <f>$CK21*C_Of!Y21</f>
        <v>0</v>
      </c>
      <c r="Z21" s="48">
        <f>$CK21*C_Of!Z21</f>
        <v>0</v>
      </c>
      <c r="AA21" s="48">
        <f>$CK21*C_Of!AA21</f>
        <v>0</v>
      </c>
      <c r="AB21" s="48">
        <f>$CK21*C_Of!AB21</f>
        <v>0</v>
      </c>
      <c r="AC21" s="48">
        <f>$CK21*C_Of!AC21</f>
        <v>0</v>
      </c>
      <c r="AD21" s="48">
        <f>$CK21*C_Of!AD21</f>
        <v>0</v>
      </c>
      <c r="AE21" s="48">
        <f>$CK21*C_Of!AE21</f>
        <v>0</v>
      </c>
      <c r="AF21" s="48">
        <f>$CK21*C_Of!AF21</f>
        <v>0</v>
      </c>
      <c r="AG21" s="48">
        <f>$CK21*C_Of!AG21</f>
        <v>0</v>
      </c>
      <c r="AH21" s="48">
        <f>$CK21*C_Of!AH21</f>
        <v>0</v>
      </c>
      <c r="AI21" s="48">
        <f>$CK21*C_Of!AI21</f>
        <v>0</v>
      </c>
      <c r="AJ21" s="48">
        <f>$CK21*C_Of!AJ21</f>
        <v>0</v>
      </c>
      <c r="AK21" s="48">
        <f>$CK21*C_Of!AK21</f>
        <v>0</v>
      </c>
      <c r="AL21" s="48">
        <f>$CK21*C_Of!AL21</f>
        <v>0</v>
      </c>
      <c r="AM21" s="48">
        <f>$CK21*C_Of!AM21</f>
        <v>0</v>
      </c>
      <c r="AN21" s="48">
        <f>$CK21*C_Of!AN21</f>
        <v>0</v>
      </c>
      <c r="AO21" s="48">
        <f>$CK21*C_Of!AO21</f>
        <v>0</v>
      </c>
      <c r="AP21" s="48">
        <f>$CK21*C_Of!AP21</f>
        <v>0</v>
      </c>
      <c r="AQ21" s="48">
        <f>$CK21*C_Of!AQ21</f>
        <v>0</v>
      </c>
      <c r="AR21" s="48">
        <f>$CK21*C_Of!AR21</f>
        <v>0</v>
      </c>
      <c r="AS21" s="48">
        <f>$CK21*C_Of!AS21</f>
        <v>0</v>
      </c>
      <c r="AT21" s="48">
        <f>$CK21*C_Of!AT21</f>
        <v>0</v>
      </c>
      <c r="AU21" s="48">
        <f>$CK21*C_Of!AU21</f>
        <v>0</v>
      </c>
      <c r="AV21" s="48">
        <f>$CK21*C_Of!AV21</f>
        <v>0</v>
      </c>
      <c r="AW21" s="48">
        <f>$CK21*C_Of!AW21</f>
        <v>0</v>
      </c>
      <c r="AX21" s="48">
        <f>$CK21*C_Of!AX21</f>
        <v>0</v>
      </c>
      <c r="AY21" s="48">
        <f>$CK21*C_Of!AY21</f>
        <v>0</v>
      </c>
      <c r="AZ21" s="48">
        <f>$CK21*C_Of!AZ21</f>
        <v>0</v>
      </c>
      <c r="BA21" s="48">
        <f>$CK21*C_Of!BA21</f>
        <v>0</v>
      </c>
      <c r="BB21" s="48">
        <f>$CK21*C_Of!BB21</f>
        <v>0</v>
      </c>
      <c r="BC21" s="48">
        <f>$CK21*C_Of!BC21</f>
        <v>0</v>
      </c>
      <c r="BD21" s="48">
        <f>$CK21*C_Of!BD21</f>
        <v>0</v>
      </c>
      <c r="BE21" s="48">
        <f>$CK21*C_Of!BE21</f>
        <v>0</v>
      </c>
      <c r="BF21" s="48">
        <f>$CK21*C_Of!BF21</f>
        <v>0</v>
      </c>
      <c r="BG21" s="48">
        <f>$CK21*C_Of!BG21</f>
        <v>0</v>
      </c>
      <c r="BH21" s="48">
        <f>$CK21*C_Of!BH21</f>
        <v>0</v>
      </c>
      <c r="BI21" s="48">
        <f>$CK21*C_Of!BI21</f>
        <v>0</v>
      </c>
      <c r="BJ21" s="48">
        <f>$CK21*C_Of!BJ21</f>
        <v>0</v>
      </c>
      <c r="BK21" s="48">
        <f>$CK21*C_Of!BK21</f>
        <v>0</v>
      </c>
      <c r="BL21" s="48">
        <f>$CK21*C_Of!BL21</f>
        <v>0</v>
      </c>
      <c r="BM21" s="48">
        <f>$CK21*C_Of!BM21</f>
        <v>0</v>
      </c>
      <c r="BN21" s="48">
        <f>$CK21*C_Of!BN21</f>
        <v>0</v>
      </c>
      <c r="BO21" s="48">
        <f>$CK21*C_Of!BO21</f>
        <v>0</v>
      </c>
      <c r="BP21" s="48">
        <f>$CK21*C_Of!BP21</f>
        <v>0</v>
      </c>
      <c r="BQ21" s="48">
        <f>$CK21*C_Of!BQ21</f>
        <v>0</v>
      </c>
      <c r="BR21" s="48">
        <f>$CK21*C_Of!BR21</f>
        <v>0</v>
      </c>
      <c r="BS21" s="48">
        <f>$CK21*C_Of!BS21</f>
        <v>0</v>
      </c>
      <c r="BT21" s="48">
        <f>$CK21*C_Of!BT21</f>
        <v>0</v>
      </c>
      <c r="BU21" s="48">
        <f>$CK21*C_Of!BU21</f>
        <v>0</v>
      </c>
      <c r="BV21" s="48">
        <f>$CK21*C_Of!BV21</f>
        <v>0</v>
      </c>
      <c r="BW21" s="48">
        <f>$CK21*C_Of!BW21</f>
        <v>0</v>
      </c>
      <c r="BX21" s="48">
        <f>$CK21*C_Of!BX21</f>
        <v>0</v>
      </c>
      <c r="BY21" s="48">
        <f>$CK21*C_Of!BY21</f>
        <v>0</v>
      </c>
      <c r="BZ21" s="48">
        <f>$CK21*C_Of!BZ21</f>
        <v>0</v>
      </c>
      <c r="CA21" s="55">
        <f>$CK21*C_Of!CA21</f>
        <v>0</v>
      </c>
      <c r="CB21" s="83">
        <f t="shared" si="0"/>
        <v>3813580.9999999963</v>
      </c>
      <c r="CC21" s="51">
        <f>$CK21*C_Of!CC21</f>
        <v>0</v>
      </c>
      <c r="CD21" s="48">
        <f>$CK21*C_Of!CD21</f>
        <v>0</v>
      </c>
      <c r="CE21" s="48">
        <f>$CK21*C_Of!CE21</f>
        <v>0</v>
      </c>
      <c r="CF21" s="48">
        <f>$CK21*C_Of!CF21</f>
        <v>0</v>
      </c>
      <c r="CG21" s="48">
        <f>$CK21*C_Of!CG21</f>
        <v>0</v>
      </c>
      <c r="CH21" s="82">
        <f>$CK21*C_Of!CH21</f>
        <v>0</v>
      </c>
      <c r="CI21" s="93">
        <f t="shared" si="1"/>
        <v>3813580.9999999963</v>
      </c>
      <c r="CJ21" s="127"/>
      <c r="CK21" s="48">
        <f>+Sim_V_Of!G14</f>
        <v>3813580.9999999963</v>
      </c>
      <c r="CL21" s="48">
        <f t="shared" si="2"/>
        <v>0</v>
      </c>
      <c r="CM21" s="48"/>
      <c r="CN21" s="16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$CK22*C_Of!D22</f>
        <v>233.48925655949742</v>
      </c>
      <c r="E22" s="48">
        <f>$CK22*C_Of!E22</f>
        <v>154.82632561965693</v>
      </c>
      <c r="F22" s="48">
        <f>$CK22*C_Of!F22</f>
        <v>115.01112486357006</v>
      </c>
      <c r="G22" s="48">
        <f>$CK22*C_Of!G22</f>
        <v>112.2423418080797</v>
      </c>
      <c r="H22" s="48">
        <f>$CK22*C_Of!H22</f>
        <v>1081.7062928355965</v>
      </c>
      <c r="I22" s="48">
        <f>$CK22*C_Of!I22</f>
        <v>311.82899495671802</v>
      </c>
      <c r="J22" s="48">
        <f>$CK22*C_Of!J22</f>
        <v>135.12607276478576</v>
      </c>
      <c r="K22" s="48">
        <f>$CK22*C_Of!K22</f>
        <v>182.11143089912011</v>
      </c>
      <c r="L22" s="48">
        <f>$CK22*C_Of!L22</f>
        <v>68.873086091603199</v>
      </c>
      <c r="M22" s="48">
        <f>$CK22*C_Of!M22</f>
        <v>468.6988722563699</v>
      </c>
      <c r="N22" s="48">
        <f>$CK22*C_Of!N22</f>
        <v>97.745953004320455</v>
      </c>
      <c r="O22" s="48">
        <f>$CK22*C_Of!O22</f>
        <v>415.92224582069525</v>
      </c>
      <c r="P22" s="48">
        <f>$CK22*C_Of!P22</f>
        <v>168.62247185604383</v>
      </c>
      <c r="Q22" s="48">
        <f>$CK22*C_Of!Q22</f>
        <v>591.97975945335543</v>
      </c>
      <c r="R22" s="48">
        <f>$CK22*C_Of!R22</f>
        <v>898.21800162963723</v>
      </c>
      <c r="S22" s="48">
        <f>$CK22*C_Of!S22</f>
        <v>89.270446956760608</v>
      </c>
      <c r="T22" s="48">
        <f>$CK22*C_Of!T22</f>
        <v>330.45265051395296</v>
      </c>
      <c r="U22" s="48">
        <f>$CK22*C_Of!U22</f>
        <v>597.33184230952361</v>
      </c>
      <c r="V22" s="48">
        <f>$CK22*C_Of!V22</f>
        <v>350.90176908055702</v>
      </c>
      <c r="W22" s="48">
        <f>$CK22*C_Of!W22</f>
        <v>63.075196189327755</v>
      </c>
      <c r="X22" s="48">
        <f>$CK22*C_Of!X22</f>
        <v>205.95707433251636</v>
      </c>
      <c r="Y22" s="48">
        <f>$CK22*C_Of!Y22</f>
        <v>137.70947072786413</v>
      </c>
      <c r="Z22" s="48">
        <f>$CK22*C_Of!Z22</f>
        <v>142.6786282339736</v>
      </c>
      <c r="AA22" s="48">
        <f>$CK22*C_Of!AA22</f>
        <v>16.411941849659943</v>
      </c>
      <c r="AB22" s="48">
        <f>$CK22*C_Of!AB22</f>
        <v>50.159324106680536</v>
      </c>
      <c r="AC22" s="48">
        <f>$CK22*C_Of!AC22</f>
        <v>32.202311905267742</v>
      </c>
      <c r="AD22" s="48">
        <f>$CK22*C_Of!AD22</f>
        <v>50.473433654241738</v>
      </c>
      <c r="AE22" s="48">
        <f>$CK22*C_Of!AE22</f>
        <v>239.0162792705832</v>
      </c>
      <c r="AF22" s="48">
        <f>$CK22*C_Of!AF22</f>
        <v>213.03929735526651</v>
      </c>
      <c r="AG22" s="48">
        <f>$CK22*C_Of!AG22</f>
        <v>23.774823996313298</v>
      </c>
      <c r="AH22" s="48">
        <f>$CK22*C_Of!AH22</f>
        <v>87.194726870108383</v>
      </c>
      <c r="AI22" s="48">
        <f>$CK22*C_Of!AI22</f>
        <v>79.064766571227409</v>
      </c>
      <c r="AJ22" s="48">
        <f>$CK22*C_Of!AJ22</f>
        <v>0.26999778690060183</v>
      </c>
      <c r="AK22" s="48">
        <f>$CK22*C_Of!AK22</f>
        <v>146.53982374646566</v>
      </c>
      <c r="AL22" s="48">
        <f>$CK22*C_Of!AL22</f>
        <v>221.48205337178666</v>
      </c>
      <c r="AM22" s="48">
        <f>$CK22*C_Of!AM22</f>
        <v>64.269499387253148</v>
      </c>
      <c r="AN22" s="48">
        <f>$CK22*C_Of!AN22</f>
        <v>208.59649442786778</v>
      </c>
      <c r="AO22" s="48">
        <f>$CK22*C_Of!AO22</f>
        <v>737.81793483407989</v>
      </c>
      <c r="AP22" s="48">
        <f>$CK22*C_Of!AP22</f>
        <v>89.428210963937815</v>
      </c>
      <c r="AQ22" s="48">
        <f>$CK22*C_Of!AQ22</f>
        <v>1008973.584727572</v>
      </c>
      <c r="AR22" s="48">
        <f>$CK22*C_Of!AR22</f>
        <v>168.53987239608239</v>
      </c>
      <c r="AS22" s="48">
        <f>$CK22*C_Of!AS22</f>
        <v>203.57136941461087</v>
      </c>
      <c r="AT22" s="48">
        <f>$CK22*C_Of!AT22</f>
        <v>43.132108510819357</v>
      </c>
      <c r="AU22" s="48">
        <f>$CK22*C_Of!AU22</f>
        <v>58.259808322611633</v>
      </c>
      <c r="AV22" s="48">
        <f>$CK22*C_Of!AV22</f>
        <v>596.1961727369353</v>
      </c>
      <c r="AW22" s="48">
        <f>$CK22*C_Of!AW22</f>
        <v>6584.0076791243919</v>
      </c>
      <c r="AX22" s="48">
        <f>$CK22*C_Of!AX22</f>
        <v>596.66303036554552</v>
      </c>
      <c r="AY22" s="48">
        <f>$CK22*C_Of!AY22</f>
        <v>757.54523354199898</v>
      </c>
      <c r="AZ22" s="48">
        <f>$CK22*C_Of!AZ22</f>
        <v>180.24229486139572</v>
      </c>
      <c r="BA22" s="48">
        <f>$CK22*C_Of!BA22</f>
        <v>34.619739462657847</v>
      </c>
      <c r="BB22" s="48">
        <f>$CK22*C_Of!BB22</f>
        <v>108.7417375521441</v>
      </c>
      <c r="BC22" s="48">
        <f>$CK22*C_Of!BC22</f>
        <v>34.762411172474948</v>
      </c>
      <c r="BD22" s="48">
        <f>$CK22*C_Of!BD22</f>
        <v>55.668628064337575</v>
      </c>
      <c r="BE22" s="48">
        <f>$CK22*C_Of!BE22</f>
        <v>103.91666449148987</v>
      </c>
      <c r="BF22" s="48">
        <f>$CK22*C_Of!BF22</f>
        <v>156.90454279213353</v>
      </c>
      <c r="BG22" s="48">
        <f>$CK22*C_Of!BG22</f>
        <v>40612.565458539437</v>
      </c>
      <c r="BH22" s="48">
        <f>$CK22*C_Of!BH22</f>
        <v>485.78511804375819</v>
      </c>
      <c r="BI22" s="48">
        <f>$CK22*C_Of!BI22</f>
        <v>1059.0780166196105</v>
      </c>
      <c r="BJ22" s="48">
        <f>$CK22*C_Of!BJ22</f>
        <v>10716.073830621237</v>
      </c>
      <c r="BK22" s="48">
        <f>$CK22*C_Of!BK22</f>
        <v>7269.6930994899785</v>
      </c>
      <c r="BL22" s="48">
        <f>$CK22*C_Of!BL22</f>
        <v>208.2010505938612</v>
      </c>
      <c r="BM22" s="48">
        <f>$CK22*C_Of!BM22</f>
        <v>339.76847659870788</v>
      </c>
      <c r="BN22" s="48">
        <f>$CK22*C_Of!BN22</f>
        <v>1106.2877972741458</v>
      </c>
      <c r="BO22" s="48">
        <f>$CK22*C_Of!BO22</f>
        <v>731.11493196682318</v>
      </c>
      <c r="BP22" s="48">
        <f>$CK22*C_Of!BP22</f>
        <v>477.90134547485826</v>
      </c>
      <c r="BQ22" s="48">
        <f>$CK22*C_Of!BQ22</f>
        <v>127.79915598795485</v>
      </c>
      <c r="BR22" s="48">
        <f>$CK22*C_Of!BR22</f>
        <v>118.78890693365641</v>
      </c>
      <c r="BS22" s="48">
        <f>$CK22*C_Of!BS22</f>
        <v>5256.2370157952537</v>
      </c>
      <c r="BT22" s="48">
        <f>$CK22*C_Of!BT22</f>
        <v>3122.0069061325894</v>
      </c>
      <c r="BU22" s="48">
        <f>$CK22*C_Of!BU22</f>
        <v>658.8114833297451</v>
      </c>
      <c r="BV22" s="48">
        <f>$CK22*C_Of!BV22</f>
        <v>430.09042091903785</v>
      </c>
      <c r="BW22" s="48">
        <f>$CK22*C_Of!BW22</f>
        <v>119.50755473877965</v>
      </c>
      <c r="BX22" s="48">
        <f>$CK22*C_Of!BX22</f>
        <v>501.77700500077577</v>
      </c>
      <c r="BY22" s="48">
        <f>$CK22*C_Of!BY22</f>
        <v>311.58094224413549</v>
      </c>
      <c r="BZ22" s="48">
        <f>$CK22*C_Of!BZ22</f>
        <v>876.92819296414905</v>
      </c>
      <c r="CA22" s="55">
        <f>$CK22*C_Of!CA22</f>
        <v>0</v>
      </c>
      <c r="CB22" s="83">
        <f t="shared" si="0"/>
        <v>1102399.8729585111</v>
      </c>
      <c r="CC22" s="51">
        <f>$CK22*C_Of!CC22</f>
        <v>56227.076205489429</v>
      </c>
      <c r="CD22" s="48">
        <f>$CK22*C_Of!CD22</f>
        <v>0</v>
      </c>
      <c r="CE22" s="48">
        <f>$CK22*C_Of!CE22</f>
        <v>0</v>
      </c>
      <c r="CF22" s="48">
        <f>$CK22*C_Of!CF22</f>
        <v>0</v>
      </c>
      <c r="CG22" s="48">
        <f>$CK22*C_Of!CG22</f>
        <v>12074.999999999962</v>
      </c>
      <c r="CH22" s="82">
        <f>$CK22*C_Of!CH22</f>
        <v>7279475.0508360071</v>
      </c>
      <c r="CI22" s="93">
        <f t="shared" si="1"/>
        <v>8450177.0000000075</v>
      </c>
      <c r="CJ22" s="127"/>
      <c r="CK22" s="48">
        <f>+Sim_V_Of!G15</f>
        <v>8450177.0000000019</v>
      </c>
      <c r="CL22" s="48">
        <f t="shared" si="2"/>
        <v>0</v>
      </c>
      <c r="CM22" s="48"/>
      <c r="CN22" s="167">
        <f t="shared" si="3"/>
        <v>0.8695412092600534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$CK23*C_Of!D23</f>
        <v>31.038799638755698</v>
      </c>
      <c r="E23" s="48">
        <f>$CK23*C_Of!E23</f>
        <v>20.351920157752971</v>
      </c>
      <c r="F23" s="48">
        <f>$CK23*C_Of!F23</f>
        <v>92.494937106540718</v>
      </c>
      <c r="G23" s="48">
        <f>$CK23*C_Of!G23</f>
        <v>10.918952541335479</v>
      </c>
      <c r="H23" s="48">
        <f>$CK23*C_Of!H23</f>
        <v>280.84785449606494</v>
      </c>
      <c r="I23" s="48">
        <f>$CK23*C_Of!I23</f>
        <v>45.349506988763906</v>
      </c>
      <c r="J23" s="48">
        <f>$CK23*C_Of!J23</f>
        <v>40.393669778198294</v>
      </c>
      <c r="K23" s="48">
        <f>$CK23*C_Of!K23</f>
        <v>65.811958241229888</v>
      </c>
      <c r="L23" s="48">
        <f>$CK23*C_Of!L23</f>
        <v>46.1389487026075</v>
      </c>
      <c r="M23" s="48">
        <f>$CK23*C_Of!M23</f>
        <v>191.65591234387477</v>
      </c>
      <c r="N23" s="48">
        <f>$CK23*C_Of!N23</f>
        <v>11.55944830427352</v>
      </c>
      <c r="O23" s="48">
        <f>$CK23*C_Of!O23</f>
        <v>712.31000763353143</v>
      </c>
      <c r="P23" s="48">
        <f>$CK23*C_Of!P23</f>
        <v>33.959948411654729</v>
      </c>
      <c r="Q23" s="48">
        <f>$CK23*C_Of!Q23</f>
        <v>24.551218034727636</v>
      </c>
      <c r="R23" s="48">
        <f>$CK23*C_Of!R23</f>
        <v>61.56103263301091</v>
      </c>
      <c r="S23" s="48">
        <f>$CK23*C_Of!S23</f>
        <v>11.102032679555922</v>
      </c>
      <c r="T23" s="48">
        <f>$CK23*C_Of!T23</f>
        <v>334.53455590475568</v>
      </c>
      <c r="U23" s="48">
        <f>$CK23*C_Of!U23</f>
        <v>484.15626104293011</v>
      </c>
      <c r="V23" s="48">
        <f>$CK23*C_Of!V23</f>
        <v>1112.1028169414781</v>
      </c>
      <c r="W23" s="48">
        <f>$CK23*C_Of!W23</f>
        <v>365.83196784342732</v>
      </c>
      <c r="X23" s="48">
        <f>$CK23*C_Of!X23</f>
        <v>204.27724026626439</v>
      </c>
      <c r="Y23" s="48">
        <f>$CK23*C_Of!Y23</f>
        <v>49.429602663781935</v>
      </c>
      <c r="Z23" s="48">
        <f>$CK23*C_Of!Z23</f>
        <v>406.16749976979747</v>
      </c>
      <c r="AA23" s="48">
        <f>$CK23*C_Of!AA23</f>
        <v>96.696382981918859</v>
      </c>
      <c r="AB23" s="48">
        <f>$CK23*C_Of!AB23</f>
        <v>50.755469343449768</v>
      </c>
      <c r="AC23" s="48">
        <f>$CK23*C_Of!AC23</f>
        <v>33.922180247934612</v>
      </c>
      <c r="AD23" s="48">
        <f>$CK23*C_Of!AD23</f>
        <v>32.85321259477098</v>
      </c>
      <c r="AE23" s="48">
        <f>$CK23*C_Of!AE23</f>
        <v>356.30878398037993</v>
      </c>
      <c r="AF23" s="48">
        <f>$CK23*C_Of!AF23</f>
        <v>137.79143708275851</v>
      </c>
      <c r="AG23" s="48">
        <f>$CK23*C_Of!AG23</f>
        <v>41.430527210714672</v>
      </c>
      <c r="AH23" s="48">
        <f>$CK23*C_Of!AH23</f>
        <v>53.615803641014118</v>
      </c>
      <c r="AI23" s="48">
        <f>$CK23*C_Of!AI23</f>
        <v>35.38083787031016</v>
      </c>
      <c r="AJ23" s="48">
        <f>$CK23*C_Of!AJ23</f>
        <v>2.2875314426730373</v>
      </c>
      <c r="AK23" s="48">
        <f>$CK23*C_Of!AK23</f>
        <v>55.736994496580316</v>
      </c>
      <c r="AL23" s="48">
        <f>$CK23*C_Of!AL23</f>
        <v>71.77338355081686</v>
      </c>
      <c r="AM23" s="48">
        <f>$CK23*C_Of!AM23</f>
        <v>27.029962212780848</v>
      </c>
      <c r="AN23" s="48">
        <f>$CK23*C_Of!AN23</f>
        <v>84.804191438398419</v>
      </c>
      <c r="AO23" s="48">
        <f>$CK23*C_Of!AO23</f>
        <v>124.07180255262328</v>
      </c>
      <c r="AP23" s="48">
        <f>$CK23*C_Of!AP23</f>
        <v>31.995957254760981</v>
      </c>
      <c r="AQ23" s="48">
        <f>$CK23*C_Of!AQ23</f>
        <v>276.5390799634269</v>
      </c>
      <c r="AR23" s="48">
        <f>$CK23*C_Of!AR23</f>
        <v>53.871760085298106</v>
      </c>
      <c r="AS23" s="48">
        <f>$CK23*C_Of!AS23</f>
        <v>82.438837124774196</v>
      </c>
      <c r="AT23" s="48">
        <f>$CK23*C_Of!AT23</f>
        <v>56.885907475783945</v>
      </c>
      <c r="AU23" s="48">
        <f>$CK23*C_Of!AU23</f>
        <v>18.974282035012639</v>
      </c>
      <c r="AV23" s="48">
        <f>$CK23*C_Of!AV23</f>
        <v>129.19132063626242</v>
      </c>
      <c r="AW23" s="48">
        <f>$CK23*C_Of!AW23</f>
        <v>47.861284233223905</v>
      </c>
      <c r="AX23" s="48">
        <f>$CK23*C_Of!AX23</f>
        <v>56.581341518166916</v>
      </c>
      <c r="AY23" s="48">
        <f>$CK23*C_Of!AY23</f>
        <v>300147.25947367458</v>
      </c>
      <c r="AZ23" s="48">
        <f>$CK23*C_Of!AZ23</f>
        <v>104.31061866204089</v>
      </c>
      <c r="BA23" s="48">
        <f>$CK23*C_Of!BA23</f>
        <v>14.603200226318505</v>
      </c>
      <c r="BB23" s="48">
        <f>$CK23*C_Of!BB23</f>
        <v>43.37896950302779</v>
      </c>
      <c r="BC23" s="48">
        <f>$CK23*C_Of!BC23</f>
        <v>12.836703041532802</v>
      </c>
      <c r="BD23" s="48">
        <f>$CK23*C_Of!BD23</f>
        <v>59.801183580708731</v>
      </c>
      <c r="BE23" s="48">
        <f>$CK23*C_Of!BE23</f>
        <v>46.432971362217693</v>
      </c>
      <c r="BF23" s="48">
        <f>$CK23*C_Of!BF23</f>
        <v>55.523630686878462</v>
      </c>
      <c r="BG23" s="48">
        <f>$CK23*C_Of!BG23</f>
        <v>58.579605612955568</v>
      </c>
      <c r="BH23" s="48">
        <f>$CK23*C_Of!BH23</f>
        <v>37.267484364424327</v>
      </c>
      <c r="BI23" s="48">
        <f>$CK23*C_Of!BI23</f>
        <v>2669.6220291610284</v>
      </c>
      <c r="BJ23" s="48">
        <f>$CK23*C_Of!BJ23</f>
        <v>360.26981211683852</v>
      </c>
      <c r="BK23" s="48">
        <f>$CK23*C_Of!BK23</f>
        <v>984.16153297503752</v>
      </c>
      <c r="BL23" s="48">
        <f>$CK23*C_Of!BL23</f>
        <v>8.6004040003266269</v>
      </c>
      <c r="BM23" s="48">
        <f>$CK23*C_Of!BM23</f>
        <v>17.619506421921251</v>
      </c>
      <c r="BN23" s="48">
        <f>$CK23*C_Of!BN23</f>
        <v>151.31290128289606</v>
      </c>
      <c r="BO23" s="48">
        <f>$CK23*C_Of!BO23</f>
        <v>51.566542751423761</v>
      </c>
      <c r="BP23" s="48">
        <f>$CK23*C_Of!BP23</f>
        <v>42.621629383038425</v>
      </c>
      <c r="BQ23" s="48">
        <f>$CK23*C_Of!BQ23</f>
        <v>54.646408573432772</v>
      </c>
      <c r="BR23" s="48">
        <f>$CK23*C_Of!BR23</f>
        <v>4.1446137988902088</v>
      </c>
      <c r="BS23" s="48">
        <f>$CK23*C_Of!BS23</f>
        <v>8.9719030139202829</v>
      </c>
      <c r="BT23" s="48">
        <f>$CK23*C_Of!BT23</f>
        <v>81.868159037958534</v>
      </c>
      <c r="BU23" s="48">
        <f>$CK23*C_Of!BU23</f>
        <v>88.664996516132305</v>
      </c>
      <c r="BV23" s="48">
        <f>$CK23*C_Of!BV23</f>
        <v>54.713937939464728</v>
      </c>
      <c r="BW23" s="48">
        <f>$CK23*C_Of!BW23</f>
        <v>23.702125887552963</v>
      </c>
      <c r="BX23" s="48">
        <f>$CK23*C_Of!BX23</f>
        <v>119.7388613292717</v>
      </c>
      <c r="BY23" s="48">
        <f>$CK23*C_Of!BY23</f>
        <v>231.73138479456361</v>
      </c>
      <c r="BZ23" s="48">
        <f>$CK23*C_Of!BZ23</f>
        <v>53.973287769592112</v>
      </c>
      <c r="CA23" s="55">
        <f>$CK23*C_Of!CA23</f>
        <v>0</v>
      </c>
      <c r="CB23" s="83">
        <f t="shared" si="0"/>
        <v>312183.26824056619</v>
      </c>
      <c r="CC23" s="51">
        <f>$CK23*C_Of!CC23</f>
        <v>10844.874330637982</v>
      </c>
      <c r="CD23" s="48">
        <f>$CK23*C_Of!CD23</f>
        <v>0</v>
      </c>
      <c r="CE23" s="48">
        <f>$CK23*C_Of!CE23</f>
        <v>0</v>
      </c>
      <c r="CF23" s="48">
        <f>$CK23*C_Of!CF23</f>
        <v>1961.7506885938026</v>
      </c>
      <c r="CG23" s="48">
        <f>$CK23*C_Of!CG23</f>
        <v>35887.999999999913</v>
      </c>
      <c r="CH23" s="82">
        <f>$CK23*C_Of!CH23</f>
        <v>2085523.1067402011</v>
      </c>
      <c r="CI23" s="93">
        <f t="shared" si="1"/>
        <v>2446400.9999999991</v>
      </c>
      <c r="CJ23" s="127"/>
      <c r="CK23" s="48">
        <f>+Sim_V_Of!G16</f>
        <v>2446400.9999999972</v>
      </c>
      <c r="CL23" s="48">
        <f t="shared" si="2"/>
        <v>0</v>
      </c>
      <c r="CM23" s="48"/>
      <c r="CN23" s="167">
        <f t="shared" si="3"/>
        <v>0.87239080255421475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$CK24*C_Of!D24</f>
        <v>1599.2013571546411</v>
      </c>
      <c r="E24" s="48">
        <f>$CK24*C_Of!E24</f>
        <v>986.60288903308992</v>
      </c>
      <c r="F24" s="48">
        <f>$CK24*C_Of!F24</f>
        <v>3996.6604209768548</v>
      </c>
      <c r="G24" s="48">
        <f>$CK24*C_Of!G24</f>
        <v>3249.109725893079</v>
      </c>
      <c r="H24" s="48">
        <f>$CK24*C_Of!H24</f>
        <v>39205.984279418204</v>
      </c>
      <c r="I24" s="48">
        <f>$CK24*C_Of!I24</f>
        <v>2830.7730933371072</v>
      </c>
      <c r="J24" s="48">
        <f>$CK24*C_Of!J24</f>
        <v>3144.3057124317447</v>
      </c>
      <c r="K24" s="48">
        <f>$CK24*C_Of!K24</f>
        <v>5650.9372102732113</v>
      </c>
      <c r="L24" s="48">
        <f>$CK24*C_Of!L24</f>
        <v>2558.1833267057009</v>
      </c>
      <c r="M24" s="48">
        <f>$CK24*C_Of!M24</f>
        <v>3143.4994658286946</v>
      </c>
      <c r="N24" s="48">
        <f>$CK24*C_Of!N24</f>
        <v>1207.1620730974146</v>
      </c>
      <c r="O24" s="48">
        <f>$CK24*C_Of!O24</f>
        <v>441.39376054946064</v>
      </c>
      <c r="P24" s="48">
        <f>$CK24*C_Of!P24</f>
        <v>263.85210918350833</v>
      </c>
      <c r="Q24" s="48">
        <f>$CK24*C_Of!Q24</f>
        <v>5.3059842951374874</v>
      </c>
      <c r="R24" s="48">
        <f>$CK24*C_Of!R24</f>
        <v>20086.831560586448</v>
      </c>
      <c r="S24" s="48">
        <f>$CK24*C_Of!S24</f>
        <v>3278.8392694847239</v>
      </c>
      <c r="T24" s="48">
        <f>$CK24*C_Of!T24</f>
        <v>72.299268301094145</v>
      </c>
      <c r="U24" s="48">
        <f>$CK24*C_Of!U24</f>
        <v>104.6353591847267</v>
      </c>
      <c r="V24" s="48">
        <f>$CK24*C_Of!V24</f>
        <v>240.34653078812494</v>
      </c>
      <c r="W24" s="48">
        <f>$CK24*C_Of!W24</f>
        <v>79.063233167934598</v>
      </c>
      <c r="X24" s="48">
        <f>$CK24*C_Of!X24</f>
        <v>44.148189599948324</v>
      </c>
      <c r="Y24" s="48">
        <f>$CK24*C_Of!Y24</f>
        <v>10.68267550220637</v>
      </c>
      <c r="Z24" s="48">
        <f>$CK24*C_Of!Z24</f>
        <v>87.780507342869399</v>
      </c>
      <c r="AA24" s="48">
        <f>$CK24*C_Of!AA24</f>
        <v>20.897924036718859</v>
      </c>
      <c r="AB24" s="48">
        <f>$CK24*C_Of!AB24</f>
        <v>10.969220461801198</v>
      </c>
      <c r="AC24" s="48">
        <f>$CK24*C_Of!AC24</f>
        <v>7.3312271268076241</v>
      </c>
      <c r="AD24" s="48">
        <f>$CK24*C_Of!AD24</f>
        <v>7.1002029237854583</v>
      </c>
      <c r="AE24" s="48">
        <f>$CK24*C_Of!AE24</f>
        <v>512.57593168382334</v>
      </c>
      <c r="AF24" s="48">
        <f>$CK24*C_Of!AF24</f>
        <v>29.779345372248933</v>
      </c>
      <c r="AG24" s="48">
        <f>$CK24*C_Of!AG24</f>
        <v>8.9539234431615586</v>
      </c>
      <c r="AH24" s="48">
        <f>$CK24*C_Of!AH24</f>
        <v>11.587393003801008</v>
      </c>
      <c r="AI24" s="48">
        <f>$CK24*C_Of!AI24</f>
        <v>7.6464707300113286</v>
      </c>
      <c r="AJ24" s="48">
        <f>$CK24*C_Of!AJ24</f>
        <v>0.4943789710265174</v>
      </c>
      <c r="AK24" s="48">
        <f>$CK24*C_Of!AK24</f>
        <v>12.04582261616088</v>
      </c>
      <c r="AL24" s="48">
        <f>$CK24*C_Of!AL24</f>
        <v>15.511590723964595</v>
      </c>
      <c r="AM24" s="48">
        <f>$CK24*C_Of!AM24</f>
        <v>5.8416879682428169</v>
      </c>
      <c r="AN24" s="48">
        <f>$CK24*C_Of!AN24</f>
        <v>755.1480632472817</v>
      </c>
      <c r="AO24" s="48">
        <f>$CK24*C_Of!AO24</f>
        <v>43.507073610036741</v>
      </c>
      <c r="AP24" s="48">
        <f>$CK24*C_Of!AP24</f>
        <v>6.9149337707609009</v>
      </c>
      <c r="AQ24" s="48">
        <f>$CK24*C_Of!AQ24</f>
        <v>476.19510500947843</v>
      </c>
      <c r="AR24" s="48">
        <f>$CK24*C_Of!AR24</f>
        <v>1499.2767549431851</v>
      </c>
      <c r="AS24" s="48">
        <f>$CK24*C_Of!AS24</f>
        <v>670.28745207132897</v>
      </c>
      <c r="AT24" s="48">
        <f>$CK24*C_Of!AT24</f>
        <v>26.540210540328186</v>
      </c>
      <c r="AU24" s="48">
        <f>$CK24*C_Of!AU24</f>
        <v>8.6611993190707413</v>
      </c>
      <c r="AV24" s="48">
        <f>$CK24*C_Of!AV24</f>
        <v>35.217491769157334</v>
      </c>
      <c r="AW24" s="48">
        <f>$CK24*C_Of!AW24</f>
        <v>3578.8158829151903</v>
      </c>
      <c r="AX24" s="48">
        <f>$CK24*C_Of!AX24</f>
        <v>70970.856705329017</v>
      </c>
      <c r="AY24" s="48">
        <f>$CK24*C_Of!AY24</f>
        <v>18.712103068987723</v>
      </c>
      <c r="AZ24" s="48">
        <f>$CK24*C_Of!AZ24</f>
        <v>173.42673101814822</v>
      </c>
      <c r="BA24" s="48">
        <f>$CK24*C_Of!BA24</f>
        <v>3.1560287945792691</v>
      </c>
      <c r="BB24" s="48">
        <f>$CK24*C_Of!BB24</f>
        <v>9.3750188115612598</v>
      </c>
      <c r="BC24" s="48">
        <f>$CK24*C_Of!BC24</f>
        <v>2.774255217943701</v>
      </c>
      <c r="BD24" s="48">
        <f>$CK24*C_Of!BD24</f>
        <v>12.924171031394371</v>
      </c>
      <c r="BE24" s="48">
        <f>$CK24*C_Of!BE24</f>
        <v>10.035046590193677</v>
      </c>
      <c r="BF24" s="48">
        <f>$CK24*C_Of!BF24</f>
        <v>11.999710646407422</v>
      </c>
      <c r="BG24" s="48">
        <f>$CK24*C_Of!BG24</f>
        <v>12.660164842250692</v>
      </c>
      <c r="BH24" s="48">
        <f>$CK24*C_Of!BH24</f>
        <v>421.59055192943686</v>
      </c>
      <c r="BI24" s="48">
        <f>$CK24*C_Of!BI24</f>
        <v>122987.51629491075</v>
      </c>
      <c r="BJ24" s="48">
        <f>$CK24*C_Of!BJ24</f>
        <v>77.861145724018471</v>
      </c>
      <c r="BK24" s="48">
        <f>$CK24*C_Of!BK24</f>
        <v>212.69599049862012</v>
      </c>
      <c r="BL24" s="48">
        <f>$CK24*C_Of!BL24</f>
        <v>1.8587105736677541</v>
      </c>
      <c r="BM24" s="48">
        <f>$CK24*C_Of!BM24</f>
        <v>3.8079098246998768</v>
      </c>
      <c r="BN24" s="48">
        <f>$CK24*C_Of!BN24</f>
        <v>32.701590476003517</v>
      </c>
      <c r="BO24" s="48">
        <f>$CK24*C_Of!BO24</f>
        <v>11.144508822599674</v>
      </c>
      <c r="BP24" s="48">
        <f>$CK24*C_Of!BP24</f>
        <v>9.2113432343635058</v>
      </c>
      <c r="BQ24" s="48">
        <f>$CK24*C_Of!BQ24</f>
        <v>11.810126294596161</v>
      </c>
      <c r="BR24" s="48">
        <f>$CK24*C_Of!BR24</f>
        <v>0.89572972286812613</v>
      </c>
      <c r="BS24" s="48">
        <f>$CK24*C_Of!BS24</f>
        <v>1.9389985630049327</v>
      </c>
      <c r="BT24" s="48">
        <f>$CK24*C_Of!BT24</f>
        <v>17.693263344929775</v>
      </c>
      <c r="BU24" s="48">
        <f>$CK24*C_Of!BU24</f>
        <v>267.32850773802028</v>
      </c>
      <c r="BV24" s="48">
        <f>$CK24*C_Of!BV24</f>
        <v>11.824720672566334</v>
      </c>
      <c r="BW24" s="48">
        <f>$CK24*C_Of!BW24</f>
        <v>13.02373884001997</v>
      </c>
      <c r="BX24" s="48">
        <f>$CK24*C_Of!BX24</f>
        <v>25.877841043653476</v>
      </c>
      <c r="BY24" s="48">
        <f>$CK24*C_Of!BY24</f>
        <v>50.081551419208814</v>
      </c>
      <c r="BZ24" s="48">
        <f>$CK24*C_Of!BZ24</f>
        <v>11.664652110429166</v>
      </c>
      <c r="CA24" s="55">
        <f>$CK24*C_Of!CA24</f>
        <v>0</v>
      </c>
      <c r="CB24" s="83">
        <f t="shared" si="0"/>
        <v>295435.34439948725</v>
      </c>
      <c r="CC24" s="51">
        <f>$CK24*C_Of!CC24</f>
        <v>3253.3721278451144</v>
      </c>
      <c r="CD24" s="48">
        <f>$CK24*C_Of!CD24</f>
        <v>0</v>
      </c>
      <c r="CE24" s="48">
        <f>$CK24*C_Of!CE24</f>
        <v>0</v>
      </c>
      <c r="CF24" s="48">
        <f>$CK24*C_Of!CF24</f>
        <v>423.97156548120347</v>
      </c>
      <c r="CG24" s="48">
        <f>$CK24*C_Of!CG24</f>
        <v>10560.61676107456</v>
      </c>
      <c r="CH24" s="82">
        <f>$CK24*C_Of!CH24</f>
        <v>1659.6951461121539</v>
      </c>
      <c r="CI24" s="93">
        <f t="shared" si="1"/>
        <v>311333.00000000035</v>
      </c>
      <c r="CJ24" s="127"/>
      <c r="CK24" s="48">
        <f>+Sim_V_Of!G17</f>
        <v>311333.00000000035</v>
      </c>
      <c r="CL24" s="48">
        <f t="shared" si="2"/>
        <v>0</v>
      </c>
      <c r="CM24" s="48"/>
      <c r="CN24" s="167">
        <f t="shared" si="3"/>
        <v>5.1063188291999288E-2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$CK25*C_Of!D25</f>
        <v>28.491386441824073</v>
      </c>
      <c r="E25" s="48">
        <f>$CK25*C_Of!E25</f>
        <v>18.690016589079278</v>
      </c>
      <c r="F25" s="48">
        <f>$CK25*C_Of!F25</f>
        <v>85.064507542311262</v>
      </c>
      <c r="G25" s="48">
        <f>$CK25*C_Of!G25</f>
        <v>9.9863336936525773</v>
      </c>
      <c r="H25" s="48">
        <f>$CK25*C_Of!H25</f>
        <v>257.3823288825912</v>
      </c>
      <c r="I25" s="48">
        <f>$CK25*C_Of!I25</f>
        <v>41.60832365292341</v>
      </c>
      <c r="J25" s="48">
        <f>$CK25*C_Of!J25</f>
        <v>36.958521669653045</v>
      </c>
      <c r="K25" s="48">
        <f>$CK25*C_Of!K25</f>
        <v>60.206485482900568</v>
      </c>
      <c r="L25" s="48">
        <f>$CK25*C_Of!L25</f>
        <v>42.585897740768893</v>
      </c>
      <c r="M25" s="48">
        <f>$CK25*C_Of!M25</f>
        <v>52166.242629773093</v>
      </c>
      <c r="N25" s="48">
        <f>$CK25*C_Of!N25</f>
        <v>10.570000507071011</v>
      </c>
      <c r="O25" s="48">
        <f>$CK25*C_Of!O25</f>
        <v>111494.69121080182</v>
      </c>
      <c r="P25" s="48">
        <f>$CK25*C_Of!P25</f>
        <v>33.063140323145795</v>
      </c>
      <c r="Q25" s="48">
        <f>$CK25*C_Of!Q25</f>
        <v>22.731816809386721</v>
      </c>
      <c r="R25" s="48">
        <f>$CK25*C_Of!R25</f>
        <v>95.283944392267486</v>
      </c>
      <c r="S25" s="48">
        <f>$CK25*C_Of!S25</f>
        <v>16.347045650254639</v>
      </c>
      <c r="T25" s="48">
        <f>$CK25*C_Of!T25</f>
        <v>127339.18014029354</v>
      </c>
      <c r="U25" s="48">
        <f>$CK25*C_Of!U25</f>
        <v>1381.1903125678805</v>
      </c>
      <c r="V25" s="48">
        <f>$CK25*C_Of!V25</f>
        <v>58266.927694994796</v>
      </c>
      <c r="W25" s="48">
        <f>$CK25*C_Of!W25</f>
        <v>428.75566093583689</v>
      </c>
      <c r="X25" s="48">
        <f>$CK25*C_Of!X25</f>
        <v>4744.864511764149</v>
      </c>
      <c r="Y25" s="48">
        <f>$CK25*C_Of!Y25</f>
        <v>960.27605193385114</v>
      </c>
      <c r="Z25" s="48">
        <f>$CK25*C_Of!Z25</f>
        <v>371.62034617148265</v>
      </c>
      <c r="AA25" s="48">
        <f>$CK25*C_Of!AA25</f>
        <v>88.632190831690338</v>
      </c>
      <c r="AB25" s="48">
        <f>$CK25*C_Of!AB25</f>
        <v>90.911567702326906</v>
      </c>
      <c r="AC25" s="48">
        <f>$CK25*C_Of!AC25</f>
        <v>312.28323958034889</v>
      </c>
      <c r="AD25" s="48">
        <f>$CK25*C_Of!AD25</f>
        <v>33.986298410357271</v>
      </c>
      <c r="AE25" s="48">
        <f>$CK25*C_Of!AE25</f>
        <v>28664.725509838114</v>
      </c>
      <c r="AF25" s="48">
        <f>$CK25*C_Of!AF25</f>
        <v>6265.6557707917791</v>
      </c>
      <c r="AG25" s="48">
        <f>$CK25*C_Of!AG25</f>
        <v>38.128315741966738</v>
      </c>
      <c r="AH25" s="48">
        <f>$CK25*C_Of!AH25</f>
        <v>2716.16765655575</v>
      </c>
      <c r="AI25" s="48">
        <f>$CK25*C_Of!AI25</f>
        <v>33.616545629885437</v>
      </c>
      <c r="AJ25" s="48">
        <f>$CK25*C_Of!AJ25</f>
        <v>2.4305962809229471</v>
      </c>
      <c r="AK25" s="48">
        <f>$CK25*C_Of!AK25</f>
        <v>58.431257370837109</v>
      </c>
      <c r="AL25" s="48">
        <f>$CK25*C_Of!AL25</f>
        <v>74.001892592965774</v>
      </c>
      <c r="AM25" s="48">
        <f>$CK25*C_Of!AM25</f>
        <v>109.34304202777325</v>
      </c>
      <c r="AN25" s="48">
        <f>$CK25*C_Of!AN25</f>
        <v>81.273841479717603</v>
      </c>
      <c r="AO25" s="48">
        <f>$CK25*C_Of!AO25</f>
        <v>117.034798112033</v>
      </c>
      <c r="AP25" s="48">
        <f>$CK25*C_Of!AP25</f>
        <v>29.915136780007114</v>
      </c>
      <c r="AQ25" s="48">
        <f>$CK25*C_Of!AQ25</f>
        <v>255.72582403530714</v>
      </c>
      <c r="AR25" s="48">
        <f>$CK25*C_Of!AR25</f>
        <v>123.32817319100364</v>
      </c>
      <c r="AS25" s="48">
        <f>$CK25*C_Of!AS25</f>
        <v>74.184512638052567</v>
      </c>
      <c r="AT25" s="48">
        <f>$CK25*C_Of!AT25</f>
        <v>62.562498572364269</v>
      </c>
      <c r="AU25" s="48">
        <f>$CK25*C_Of!AU25</f>
        <v>17.569429759023212</v>
      </c>
      <c r="AV25" s="48">
        <f>$CK25*C_Of!AV25</f>
        <v>120.94880201174067</v>
      </c>
      <c r="AW25" s="48">
        <f>$CK25*C_Of!AW25</f>
        <v>22.649331633826698</v>
      </c>
      <c r="AX25" s="48">
        <f>$CK25*C_Of!AX25</f>
        <v>53.395085909623333</v>
      </c>
      <c r="AY25" s="48">
        <f>$CK25*C_Of!AY25</f>
        <v>83.878012630915791</v>
      </c>
      <c r="AZ25" s="48">
        <f>$CK25*C_Of!AZ25</f>
        <v>84.582969355786531</v>
      </c>
      <c r="BA25" s="48">
        <f>$CK25*C_Of!BA25</f>
        <v>13.657707720679724</v>
      </c>
      <c r="BB25" s="48">
        <f>$CK25*C_Of!BB25</f>
        <v>40.856569437833599</v>
      </c>
      <c r="BC25" s="48">
        <f>$CK25*C_Of!BC25</f>
        <v>12.83489106023994</v>
      </c>
      <c r="BD25" s="48">
        <f>$CK25*C_Of!BD25</f>
        <v>55.731763415733759</v>
      </c>
      <c r="BE25" s="48">
        <f>$CK25*C_Of!BE25</f>
        <v>47.048453075606147</v>
      </c>
      <c r="BF25" s="48">
        <f>$CK25*C_Of!BF25</f>
        <v>54.1557561868172</v>
      </c>
      <c r="BG25" s="48">
        <f>$CK25*C_Of!BG25</f>
        <v>56.14145694600284</v>
      </c>
      <c r="BH25" s="48">
        <f>$CK25*C_Of!BH25</f>
        <v>37.308435044620019</v>
      </c>
      <c r="BI25" s="48">
        <f>$CK25*C_Of!BI25</f>
        <v>652.64813034060967</v>
      </c>
      <c r="BJ25" s="48">
        <f>$CK25*C_Of!BJ25</f>
        <v>329.43199333739216</v>
      </c>
      <c r="BK25" s="48">
        <f>$CK25*C_Of!BK25</f>
        <v>906.86048971823129</v>
      </c>
      <c r="BL25" s="48">
        <f>$CK25*C_Of!BL25</f>
        <v>7.8680247289130874</v>
      </c>
      <c r="BM25" s="48">
        <f>$CK25*C_Of!BM25</f>
        <v>20314.278695342062</v>
      </c>
      <c r="BN25" s="48">
        <f>$CK25*C_Of!BN25</f>
        <v>169366.1008828159</v>
      </c>
      <c r="BO25" s="48">
        <f>$CK25*C_Of!BO25</f>
        <v>47.152629492615148</v>
      </c>
      <c r="BP25" s="48">
        <f>$CK25*C_Of!BP25</f>
        <v>39.642682688173643</v>
      </c>
      <c r="BQ25" s="48">
        <f>$CK25*C_Of!BQ25</f>
        <v>49.985387770024097</v>
      </c>
      <c r="BR25" s="48">
        <f>$CK25*C_Of!BR25</f>
        <v>3.8011373597555309</v>
      </c>
      <c r="BS25" s="48">
        <f>$CK25*C_Of!BS25</f>
        <v>8.2039399208584705</v>
      </c>
      <c r="BT25" s="48">
        <f>$CK25*C_Of!BT25</f>
        <v>3489.0967723699582</v>
      </c>
      <c r="BU25" s="48">
        <f>$CK25*C_Of!BU25</f>
        <v>357.62977798324698</v>
      </c>
      <c r="BV25" s="48">
        <f>$CK25*C_Of!BV25</f>
        <v>50.644408466809153</v>
      </c>
      <c r="BW25" s="48">
        <f>$CK25*C_Of!BW25</f>
        <v>29.109089144905134</v>
      </c>
      <c r="BX25" s="48">
        <f>$CK25*C_Of!BX25</f>
        <v>111.42842034873688</v>
      </c>
      <c r="BY25" s="48">
        <f>$CK25*C_Of!BY25</f>
        <v>1174.1329690127009</v>
      </c>
      <c r="BZ25" s="48">
        <f>$CK25*C_Of!BZ25</f>
        <v>10042.483616227408</v>
      </c>
      <c r="CA25" s="55">
        <f>$CK25*C_Of!CA25</f>
        <v>0</v>
      </c>
      <c r="CB25" s="83">
        <f t="shared" si="0"/>
        <v>604826.31468803412</v>
      </c>
      <c r="CC25" s="51">
        <f>$CK25*C_Of!CC25</f>
        <v>1974076.6236243888</v>
      </c>
      <c r="CD25" s="48">
        <f>$CK25*C_Of!CD25</f>
        <v>0</v>
      </c>
      <c r="CE25" s="48">
        <f>$CK25*C_Of!CE25</f>
        <v>0</v>
      </c>
      <c r="CF25" s="48">
        <f>$CK25*C_Of!CF25</f>
        <v>6838.0074125569927</v>
      </c>
      <c r="CG25" s="48">
        <f>$CK25*C_Of!CG25</f>
        <v>36938.92960347583</v>
      </c>
      <c r="CH25" s="82">
        <f>$CK25*C_Of!CH25</f>
        <v>46464.124671549558</v>
      </c>
      <c r="CI25" s="93">
        <f t="shared" si="1"/>
        <v>2669144.0000000051</v>
      </c>
      <c r="CJ25" s="127"/>
      <c r="CK25" s="48">
        <f>+Sim_V_Of!G18</f>
        <v>2669144.0000000061</v>
      </c>
      <c r="CL25" s="48">
        <f t="shared" si="2"/>
        <v>0</v>
      </c>
      <c r="CM25" s="48"/>
      <c r="CN25" s="167">
        <f t="shared" si="3"/>
        <v>0.77340064279483134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$CK26*C_Of!D26</f>
        <v>88.94846494109801</v>
      </c>
      <c r="E26" s="48">
        <f>$CK26*C_Of!E26</f>
        <v>58.738134145694957</v>
      </c>
      <c r="F26" s="48">
        <f>$CK26*C_Of!F26</f>
        <v>272.99776856193563</v>
      </c>
      <c r="G26" s="48">
        <f>$CK26*C_Of!G26</f>
        <v>29.4909265201347</v>
      </c>
      <c r="H26" s="48">
        <f>$CK26*C_Of!H26</f>
        <v>784.31704814834654</v>
      </c>
      <c r="I26" s="48">
        <f>$CK26*C_Of!I26</f>
        <v>129.0085772793152</v>
      </c>
      <c r="J26" s="48">
        <f>$CK26*C_Of!J26</f>
        <v>109.83853953210259</v>
      </c>
      <c r="K26" s="48">
        <f>$CK26*C_Of!K26</f>
        <v>178.52633442923613</v>
      </c>
      <c r="L26" s="48">
        <f>$CK26*C_Of!L26</f>
        <v>143.74882189102527</v>
      </c>
      <c r="M26" s="48">
        <f>$CK26*C_Of!M26</f>
        <v>1310.090151718495</v>
      </c>
      <c r="N26" s="48">
        <f>$CK26*C_Of!N26</f>
        <v>31.116129983271307</v>
      </c>
      <c r="O26" s="48">
        <f>$CK26*C_Of!O26</f>
        <v>9710.9859871706194</v>
      </c>
      <c r="P26" s="48">
        <f>$CK26*C_Of!P26</f>
        <v>190.57968951737371</v>
      </c>
      <c r="Q26" s="48">
        <f>$CK26*C_Of!Q26</f>
        <v>80.004987415502157</v>
      </c>
      <c r="R26" s="48">
        <f>$CK26*C_Of!R26</f>
        <v>2089.3909392447781</v>
      </c>
      <c r="S26" s="48">
        <f>$CK26*C_Of!S26</f>
        <v>335.52919625375114</v>
      </c>
      <c r="T26" s="48">
        <f>$CK26*C_Of!T26</f>
        <v>1033.8959880283894</v>
      </c>
      <c r="U26" s="48">
        <f>$CK26*C_Of!U26</f>
        <v>96816.721985392738</v>
      </c>
      <c r="V26" s="48">
        <f>$CK26*C_Of!V26</f>
        <v>5460.6095456243556</v>
      </c>
      <c r="W26" s="48">
        <f>$CK26*C_Of!W26</f>
        <v>2044.6877857841023</v>
      </c>
      <c r="X26" s="48">
        <f>$CK26*C_Of!X26</f>
        <v>597.35166706571397</v>
      </c>
      <c r="Y26" s="48">
        <f>$CK26*C_Of!Y26</f>
        <v>154.41296524335414</v>
      </c>
      <c r="Z26" s="48">
        <f>$CK26*C_Of!Z26</f>
        <v>1104.1573003074293</v>
      </c>
      <c r="AA26" s="48">
        <f>$CK26*C_Of!AA26</f>
        <v>270.78303254889704</v>
      </c>
      <c r="AB26" s="48">
        <f>$CK26*C_Of!AB26</f>
        <v>158.72501760818258</v>
      </c>
      <c r="AC26" s="48">
        <f>$CK26*C_Of!AC26</f>
        <v>97.375830489593483</v>
      </c>
      <c r="AD26" s="48">
        <f>$CK26*C_Of!AD26</f>
        <v>90.236600972536763</v>
      </c>
      <c r="AE26" s="48">
        <f>$CK26*C_Of!AE26</f>
        <v>150417.75443277578</v>
      </c>
      <c r="AF26" s="48">
        <f>$CK26*C_Of!AF26</f>
        <v>1125.3388014354716</v>
      </c>
      <c r="AG26" s="48">
        <f>$CK26*C_Of!AG26</f>
        <v>123.56652335310891</v>
      </c>
      <c r="AH26" s="48">
        <f>$CK26*C_Of!AH26</f>
        <v>262.0472836036131</v>
      </c>
      <c r="AI26" s="48">
        <f>$CK26*C_Of!AI26</f>
        <v>157.60757295512622</v>
      </c>
      <c r="AJ26" s="48">
        <f>$CK26*C_Of!AJ26</f>
        <v>6.1686637921730547</v>
      </c>
      <c r="AK26" s="48">
        <f>$CK26*C_Of!AK26</f>
        <v>203.53429159742001</v>
      </c>
      <c r="AL26" s="48">
        <f>$CK26*C_Of!AL26</f>
        <v>606.23596544513521</v>
      </c>
      <c r="AM26" s="48">
        <f>$CK26*C_Of!AM26</f>
        <v>98.086422370703588</v>
      </c>
      <c r="AN26" s="48">
        <f>$CK26*C_Of!AN26</f>
        <v>412.22811715318994</v>
      </c>
      <c r="AO26" s="48">
        <f>$CK26*C_Of!AO26</f>
        <v>510.75252210156287</v>
      </c>
      <c r="AP26" s="48">
        <f>$CK26*C_Of!AP26</f>
        <v>118.58620784539058</v>
      </c>
      <c r="AQ26" s="48">
        <f>$CK26*C_Of!AQ26</f>
        <v>885.37231044690088</v>
      </c>
      <c r="AR26" s="48">
        <f>$CK26*C_Of!AR26</f>
        <v>194.05803717853851</v>
      </c>
      <c r="AS26" s="48">
        <f>$CK26*C_Of!AS26</f>
        <v>263.29406198806799</v>
      </c>
      <c r="AT26" s="48">
        <f>$CK26*C_Of!AT26</f>
        <v>142.4087515770639</v>
      </c>
      <c r="AU26" s="48">
        <f>$CK26*C_Of!AU26</f>
        <v>61.893729538744346</v>
      </c>
      <c r="AV26" s="48">
        <f>$CK26*C_Of!AV26</f>
        <v>486.67873957710708</v>
      </c>
      <c r="AW26" s="48">
        <f>$CK26*C_Of!AW26</f>
        <v>94.654305618712556</v>
      </c>
      <c r="AX26" s="48">
        <f>$CK26*C_Of!AX26</f>
        <v>234.05083009248992</v>
      </c>
      <c r="AY26" s="48">
        <f>$CK26*C_Of!AY26</f>
        <v>465.2721024549819</v>
      </c>
      <c r="AZ26" s="48">
        <f>$CK26*C_Of!AZ26</f>
        <v>1104.3145016211158</v>
      </c>
      <c r="BA26" s="48">
        <f>$CK26*C_Of!BA26</f>
        <v>54.331349877804129</v>
      </c>
      <c r="BB26" s="48">
        <f>$CK26*C_Of!BB26</f>
        <v>175.51130834383522</v>
      </c>
      <c r="BC26" s="48">
        <f>$CK26*C_Of!BC26</f>
        <v>88.67281954452001</v>
      </c>
      <c r="BD26" s="48">
        <f>$CK26*C_Of!BD26</f>
        <v>212.74437807434927</v>
      </c>
      <c r="BE26" s="48">
        <f>$CK26*C_Of!BE26</f>
        <v>351.43569397631228</v>
      </c>
      <c r="BF26" s="48">
        <f>$CK26*C_Of!BF26</f>
        <v>316.44655060434098</v>
      </c>
      <c r="BG26" s="48">
        <f>$CK26*C_Of!BG26</f>
        <v>284.77598516097999</v>
      </c>
      <c r="BH26" s="48">
        <f>$CK26*C_Of!BH26</f>
        <v>259.71453127475399</v>
      </c>
      <c r="BI26" s="48">
        <f>$CK26*C_Of!BI26</f>
        <v>7305.6305148107876</v>
      </c>
      <c r="BJ26" s="48">
        <f>$CK26*C_Of!BJ26</f>
        <v>969.78696628037801</v>
      </c>
      <c r="BK26" s="48">
        <f>$CK26*C_Of!BK26</f>
        <v>2991.569245120686</v>
      </c>
      <c r="BL26" s="48">
        <f>$CK26*C_Of!BL26</f>
        <v>23.337593873626009</v>
      </c>
      <c r="BM26" s="48">
        <f>$CK26*C_Of!BM26</f>
        <v>1470.9718527059854</v>
      </c>
      <c r="BN26" s="48">
        <f>$CK26*C_Of!BN26</f>
        <v>5130.0846250056129</v>
      </c>
      <c r="BO26" s="48">
        <f>$CK26*C_Of!BO26</f>
        <v>138.8086355685345</v>
      </c>
      <c r="BP26" s="48">
        <f>$CK26*C_Of!BP26</f>
        <v>147.75086968324473</v>
      </c>
      <c r="BQ26" s="48">
        <f>$CK26*C_Of!BQ26</f>
        <v>147.91404186483936</v>
      </c>
      <c r="BR26" s="48">
        <f>$CK26*C_Of!BR26</f>
        <v>11.713499363103843</v>
      </c>
      <c r="BS26" s="48">
        <f>$CK26*C_Of!BS26</f>
        <v>24.150884456591051</v>
      </c>
      <c r="BT26" s="48">
        <f>$CK26*C_Of!BT26</f>
        <v>410.84220067069629</v>
      </c>
      <c r="BU26" s="48">
        <f>$CK26*C_Of!BU26</f>
        <v>509.58055092969704</v>
      </c>
      <c r="BV26" s="48">
        <f>$CK26*C_Of!BV26</f>
        <v>177.5621038218226</v>
      </c>
      <c r="BW26" s="48">
        <f>$CK26*C_Of!BW26</f>
        <v>63.970523744059413</v>
      </c>
      <c r="BX26" s="48">
        <f>$CK26*C_Of!BX26</f>
        <v>417.96668884667031</v>
      </c>
      <c r="BY26" s="48">
        <f>$CK26*C_Of!BY26</f>
        <v>1188.3014010908144</v>
      </c>
      <c r="BZ26" s="48">
        <f>$CK26*C_Of!BZ26</f>
        <v>1078.2786419224831</v>
      </c>
      <c r="CA26" s="55">
        <f>$CK26*C_Of!CA26</f>
        <v>0</v>
      </c>
      <c r="CB26" s="83">
        <f t="shared" si="0"/>
        <v>305298.02704695688</v>
      </c>
      <c r="CC26" s="51">
        <f>$CK26*C_Of!CC26</f>
        <v>551140.29964725452</v>
      </c>
      <c r="CD26" s="48">
        <f>$CK26*C_Of!CD26</f>
        <v>0</v>
      </c>
      <c r="CE26" s="48">
        <f>$CK26*C_Of!CE26</f>
        <v>0</v>
      </c>
      <c r="CF26" s="48">
        <f>$CK26*C_Of!CF26</f>
        <v>11418.932828819148</v>
      </c>
      <c r="CG26" s="48">
        <f>$CK26*C_Of!CG26</f>
        <v>41496.897514751108</v>
      </c>
      <c r="CH26" s="82">
        <f>$CK26*C_Of!CH26</f>
        <v>1691559.8429622154</v>
      </c>
      <c r="CI26" s="93">
        <f t="shared" si="1"/>
        <v>2600913.9999999972</v>
      </c>
      <c r="CJ26" s="127"/>
      <c r="CK26" s="48">
        <f>+Sim_V_Of!G19</f>
        <v>2600913.9999999972</v>
      </c>
      <c r="CL26" s="48">
        <f t="shared" si="2"/>
        <v>0</v>
      </c>
      <c r="CM26" s="48"/>
      <c r="CN26" s="167">
        <f t="shared" si="3"/>
        <v>0.88261894586020251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$CK27*C_Of!D27</f>
        <v>0</v>
      </c>
      <c r="E27" s="48">
        <f>$CK27*C_Of!E27</f>
        <v>0</v>
      </c>
      <c r="F27" s="48">
        <f>$CK27*C_Of!F27</f>
        <v>0</v>
      </c>
      <c r="G27" s="48">
        <f>$CK27*C_Of!G27</f>
        <v>0</v>
      </c>
      <c r="H27" s="48">
        <f>$CK27*C_Of!H27</f>
        <v>0</v>
      </c>
      <c r="I27" s="48">
        <f>$CK27*C_Of!I27</f>
        <v>0</v>
      </c>
      <c r="J27" s="48">
        <f>$CK27*C_Of!J27</f>
        <v>0</v>
      </c>
      <c r="K27" s="48">
        <f>$CK27*C_Of!K27</f>
        <v>0</v>
      </c>
      <c r="L27" s="48">
        <f>$CK27*C_Of!L27</f>
        <v>0</v>
      </c>
      <c r="M27" s="48">
        <f>$CK27*C_Of!M27</f>
        <v>0</v>
      </c>
      <c r="N27" s="48">
        <f>$CK27*C_Of!N27</f>
        <v>0</v>
      </c>
      <c r="O27" s="48">
        <f>$CK27*C_Of!O27</f>
        <v>3.3235294117647056</v>
      </c>
      <c r="P27" s="48">
        <f>$CK27*C_Of!P27</f>
        <v>0</v>
      </c>
      <c r="Q27" s="48">
        <f>$CK27*C_Of!Q27</f>
        <v>0</v>
      </c>
      <c r="R27" s="48">
        <f>$CK27*C_Of!R27</f>
        <v>0</v>
      </c>
      <c r="S27" s="48">
        <f>$CK27*C_Of!S27</f>
        <v>0</v>
      </c>
      <c r="T27" s="48">
        <f>$CK27*C_Of!T27</f>
        <v>0</v>
      </c>
      <c r="U27" s="48">
        <f>$CK27*C_Of!U27</f>
        <v>0</v>
      </c>
      <c r="V27" s="48">
        <f>$CK27*C_Of!V27</f>
        <v>0</v>
      </c>
      <c r="W27" s="48">
        <f>$CK27*C_Of!W27</f>
        <v>0</v>
      </c>
      <c r="X27" s="48">
        <f>$CK27*C_Of!X27</f>
        <v>0</v>
      </c>
      <c r="Y27" s="48">
        <f>$CK27*C_Of!Y27</f>
        <v>0</v>
      </c>
      <c r="Z27" s="48">
        <f>$CK27*C_Of!Z27</f>
        <v>0</v>
      </c>
      <c r="AA27" s="48">
        <f>$CK27*C_Of!AA27</f>
        <v>0</v>
      </c>
      <c r="AB27" s="48">
        <f>$CK27*C_Of!AB27</f>
        <v>0</v>
      </c>
      <c r="AC27" s="48">
        <f>$CK27*C_Of!AC27</f>
        <v>0</v>
      </c>
      <c r="AD27" s="48">
        <f>$CK27*C_Of!AD27</f>
        <v>0</v>
      </c>
      <c r="AE27" s="48">
        <f>$CK27*C_Of!AE27</f>
        <v>0</v>
      </c>
      <c r="AF27" s="48">
        <f>$CK27*C_Of!AF27</f>
        <v>22.433823529411775</v>
      </c>
      <c r="AG27" s="48">
        <f>$CK27*C_Of!AG27</f>
        <v>0</v>
      </c>
      <c r="AH27" s="48">
        <f>$CK27*C_Of!AH27</f>
        <v>0</v>
      </c>
      <c r="AI27" s="48">
        <f>$CK27*C_Of!AI27</f>
        <v>0</v>
      </c>
      <c r="AJ27" s="48">
        <f>$CK27*C_Of!AJ27</f>
        <v>0</v>
      </c>
      <c r="AK27" s="48">
        <f>$CK27*C_Of!AK27</f>
        <v>0</v>
      </c>
      <c r="AL27" s="48">
        <f>$CK27*C_Of!AL27</f>
        <v>0</v>
      </c>
      <c r="AM27" s="48">
        <f>$CK27*C_Of!AM27</f>
        <v>0</v>
      </c>
      <c r="AN27" s="48">
        <f>$CK27*C_Of!AN27</f>
        <v>0</v>
      </c>
      <c r="AO27" s="48">
        <f>$CK27*C_Of!AO27</f>
        <v>0</v>
      </c>
      <c r="AP27" s="48">
        <f>$CK27*C_Of!AP27</f>
        <v>0</v>
      </c>
      <c r="AQ27" s="48">
        <f>$CK27*C_Of!AQ27</f>
        <v>0</v>
      </c>
      <c r="AR27" s="48">
        <f>$CK27*C_Of!AR27</f>
        <v>0</v>
      </c>
      <c r="AS27" s="48">
        <f>$CK27*C_Of!AS27</f>
        <v>0</v>
      </c>
      <c r="AT27" s="48">
        <f>$CK27*C_Of!AT27</f>
        <v>0</v>
      </c>
      <c r="AU27" s="48">
        <f>$CK27*C_Of!AU27</f>
        <v>0</v>
      </c>
      <c r="AV27" s="48">
        <f>$CK27*C_Of!AV27</f>
        <v>0</v>
      </c>
      <c r="AW27" s="48">
        <f>$CK27*C_Of!AW27</f>
        <v>0</v>
      </c>
      <c r="AX27" s="48">
        <f>$CK27*C_Of!AX27</f>
        <v>0</v>
      </c>
      <c r="AY27" s="48">
        <f>$CK27*C_Of!AY27</f>
        <v>0</v>
      </c>
      <c r="AZ27" s="48">
        <f>$CK27*C_Of!AZ27</f>
        <v>0</v>
      </c>
      <c r="BA27" s="48">
        <f>$CK27*C_Of!BA27</f>
        <v>0</v>
      </c>
      <c r="BB27" s="48">
        <f>$CK27*C_Of!BB27</f>
        <v>0</v>
      </c>
      <c r="BC27" s="48">
        <f>$CK27*C_Of!BC27</f>
        <v>0</v>
      </c>
      <c r="BD27" s="48">
        <f>$CK27*C_Of!BD27</f>
        <v>0</v>
      </c>
      <c r="BE27" s="48">
        <f>$CK27*C_Of!BE27</f>
        <v>0</v>
      </c>
      <c r="BF27" s="48">
        <f>$CK27*C_Of!BF27</f>
        <v>0</v>
      </c>
      <c r="BG27" s="48">
        <f>$CK27*C_Of!BG27</f>
        <v>0</v>
      </c>
      <c r="BH27" s="48">
        <f>$CK27*C_Of!BH27</f>
        <v>0</v>
      </c>
      <c r="BI27" s="48">
        <f>$CK27*C_Of!BI27</f>
        <v>0</v>
      </c>
      <c r="BJ27" s="48">
        <f>$CK27*C_Of!BJ27</f>
        <v>0</v>
      </c>
      <c r="BK27" s="48">
        <f>$CK27*C_Of!BK27</f>
        <v>0</v>
      </c>
      <c r="BL27" s="48">
        <f>$CK27*C_Of!BL27</f>
        <v>0</v>
      </c>
      <c r="BM27" s="48">
        <f>$CK27*C_Of!BM27</f>
        <v>12.463235294117654</v>
      </c>
      <c r="BN27" s="48">
        <f>$CK27*C_Of!BN27</f>
        <v>233.47794117647061</v>
      </c>
      <c r="BO27" s="48">
        <f>$CK27*C_Of!BO27</f>
        <v>0</v>
      </c>
      <c r="BP27" s="48">
        <f>$CK27*C_Of!BP27</f>
        <v>0</v>
      </c>
      <c r="BQ27" s="48">
        <f>$CK27*C_Of!BQ27</f>
        <v>0</v>
      </c>
      <c r="BR27" s="48">
        <f>$CK27*C_Of!BR27</f>
        <v>0</v>
      </c>
      <c r="BS27" s="48">
        <f>$CK27*C_Of!BS27</f>
        <v>0</v>
      </c>
      <c r="BT27" s="48">
        <f>$CK27*C_Of!BT27</f>
        <v>0</v>
      </c>
      <c r="BU27" s="48">
        <f>$CK27*C_Of!BU27</f>
        <v>0</v>
      </c>
      <c r="BV27" s="48">
        <f>$CK27*C_Of!BV27</f>
        <v>0</v>
      </c>
      <c r="BW27" s="48">
        <f>$CK27*C_Of!BW27</f>
        <v>0</v>
      </c>
      <c r="BX27" s="48">
        <f>$CK27*C_Of!BX27</f>
        <v>0</v>
      </c>
      <c r="BY27" s="48">
        <f>$CK27*C_Of!BY27</f>
        <v>0</v>
      </c>
      <c r="BZ27" s="48">
        <f>$CK27*C_Of!BZ27</f>
        <v>180.30147058823491</v>
      </c>
      <c r="CA27" s="55">
        <f>$CK27*C_Of!CA27</f>
        <v>0</v>
      </c>
      <c r="CB27" s="83">
        <f t="shared" si="0"/>
        <v>451.99999999999966</v>
      </c>
      <c r="CC27" s="51">
        <f>$CK27*C_Of!CC27</f>
        <v>164039.99999999988</v>
      </c>
      <c r="CD27" s="48">
        <f>$CK27*C_Of!CD27</f>
        <v>0</v>
      </c>
      <c r="CE27" s="48">
        <f>$CK27*C_Of!CE27</f>
        <v>0</v>
      </c>
      <c r="CF27" s="48">
        <f>$CK27*C_Of!CF27</f>
        <v>0</v>
      </c>
      <c r="CG27" s="48">
        <f>$CK27*C_Of!CG27</f>
        <v>25809.999999999982</v>
      </c>
      <c r="CH27" s="82">
        <f>$CK27*C_Of!CH27</f>
        <v>5381763.9999999981</v>
      </c>
      <c r="CI27" s="93">
        <f t="shared" si="1"/>
        <v>5572065.9999999981</v>
      </c>
      <c r="CJ27" s="127"/>
      <c r="CK27" s="48">
        <f>+Sim_V_Of!G20</f>
        <v>5572065.9999999963</v>
      </c>
      <c r="CL27" s="48">
        <f t="shared" si="2"/>
        <v>0</v>
      </c>
      <c r="CM27" s="48"/>
      <c r="CN27" s="167">
        <f t="shared" si="3"/>
        <v>0.9999188810757087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$CK28*C_Of!D28</f>
        <v>0.80365270298615543</v>
      </c>
      <c r="E28" s="48">
        <f>$CK28*C_Of!E28</f>
        <v>0.55944577949530661</v>
      </c>
      <c r="F28" s="48">
        <f>$CK28*C_Of!F28</f>
        <v>3.0156955516057757</v>
      </c>
      <c r="G28" s="48">
        <f>$CK28*C_Of!G28</f>
        <v>0.14187352737936451</v>
      </c>
      <c r="H28" s="48">
        <f>$CK28*C_Of!H28</f>
        <v>5.6663460385831268</v>
      </c>
      <c r="I28" s="48">
        <f>$CK28*C_Of!I28</f>
        <v>1.0998134214911628</v>
      </c>
      <c r="J28" s="48">
        <f>$CK28*C_Of!J28</f>
        <v>0.58272192335611972</v>
      </c>
      <c r="K28" s="48">
        <f>$CK28*C_Of!K28</f>
        <v>0.9157844440334133</v>
      </c>
      <c r="L28" s="48">
        <f>$CK28*C_Of!L28</f>
        <v>2.0967250434859297</v>
      </c>
      <c r="M28" s="48">
        <f>$CK28*C_Of!M28</f>
        <v>2.3543919385901355</v>
      </c>
      <c r="N28" s="48">
        <f>$CK28*C_Of!N28</f>
        <v>0.14200173409365144</v>
      </c>
      <c r="O28" s="48">
        <f>$CK28*C_Of!O28</f>
        <v>109.44712406880154</v>
      </c>
      <c r="P28" s="48">
        <f>$CK28*C_Of!P28</f>
        <v>386.30836596082474</v>
      </c>
      <c r="Q28" s="48">
        <f>$CK28*C_Of!Q28</f>
        <v>1.3906983242839184</v>
      </c>
      <c r="R28" s="48">
        <f>$CK28*C_Of!R28</f>
        <v>151.29547523920911</v>
      </c>
      <c r="S28" s="48">
        <f>$CK28*C_Of!S28</f>
        <v>24.054859122901277</v>
      </c>
      <c r="T28" s="48">
        <f>$CK28*C_Of!T28</f>
        <v>12409.198474356352</v>
      </c>
      <c r="U28" s="48">
        <f>$CK28*C_Of!U28</f>
        <v>23938.656772745388</v>
      </c>
      <c r="V28" s="48">
        <f>$CK28*C_Of!V28</f>
        <v>237.70522963633144</v>
      </c>
      <c r="W28" s="48">
        <f>$CK28*C_Of!W28</f>
        <v>210223.65307978654</v>
      </c>
      <c r="X28" s="48">
        <f>$CK28*C_Of!X28</f>
        <v>6161.6473943503506</v>
      </c>
      <c r="Y28" s="48">
        <f>$CK28*C_Of!Y28</f>
        <v>16408.669323073867</v>
      </c>
      <c r="Z28" s="48">
        <f>$CK28*C_Of!Z28</f>
        <v>5.8363862067254981</v>
      </c>
      <c r="AA28" s="48">
        <f>$CK28*C_Of!AA28</f>
        <v>2.0089489072075617</v>
      </c>
      <c r="AB28" s="48">
        <f>$CK28*C_Of!AB28</f>
        <v>3537.6785355525158</v>
      </c>
      <c r="AC28" s="48">
        <f>$CK28*C_Of!AC28</f>
        <v>1407.3877394892884</v>
      </c>
      <c r="AD28" s="48">
        <f>$CK28*C_Of!AD28</f>
        <v>0.54453633056368711</v>
      </c>
      <c r="AE28" s="48">
        <f>$CK28*C_Of!AE28</f>
        <v>106109.25479919642</v>
      </c>
      <c r="AF28" s="48">
        <f>$CK28*C_Of!AF28</f>
        <v>14540.507535301891</v>
      </c>
      <c r="AG28" s="48">
        <f>$CK28*C_Of!AG28</f>
        <v>1.4513389113110726</v>
      </c>
      <c r="AH28" s="48">
        <f>$CK28*C_Of!AH28</f>
        <v>9.8711133154914528</v>
      </c>
      <c r="AI28" s="48">
        <f>$CK28*C_Of!AI28</f>
        <v>5.3153141334630085</v>
      </c>
      <c r="AJ28" s="48">
        <f>$CK28*C_Of!AJ28</f>
        <v>2.8962411675580869E-2</v>
      </c>
      <c r="AK28" s="48">
        <f>$CK28*C_Of!AK28</f>
        <v>4.8713505791938019</v>
      </c>
      <c r="AL28" s="48">
        <f>$CK28*C_Of!AL28</f>
        <v>33.20403682822797</v>
      </c>
      <c r="AM28" s="48">
        <f>$CK28*C_Of!AM28</f>
        <v>2.3139750636887109</v>
      </c>
      <c r="AN28" s="48">
        <f>$CK28*C_Of!AN28</f>
        <v>15.436887202616992</v>
      </c>
      <c r="AO28" s="48">
        <f>$CK28*C_Of!AO28</f>
        <v>15.357584730911888</v>
      </c>
      <c r="AP28" s="48">
        <f>$CK28*C_Of!AP28</f>
        <v>2.9331121939658837</v>
      </c>
      <c r="AQ28" s="48">
        <f>$CK28*C_Of!AQ28</f>
        <v>535.78073852938473</v>
      </c>
      <c r="AR28" s="48">
        <f>$CK28*C_Of!AR28</f>
        <v>529.71146148173091</v>
      </c>
      <c r="AS28" s="48">
        <f>$CK28*C_Of!AS28</f>
        <v>14239.563550061364</v>
      </c>
      <c r="AT28" s="48">
        <f>$CK28*C_Of!AT28</f>
        <v>422.11602189868131</v>
      </c>
      <c r="AU28" s="48">
        <f>$CK28*C_Of!AU28</f>
        <v>1.0796684429840633</v>
      </c>
      <c r="AV28" s="48">
        <f>$CK28*C_Of!AV28</f>
        <v>12.45812282681759</v>
      </c>
      <c r="AW28" s="48">
        <f>$CK28*C_Of!AW28</f>
        <v>2.6246276399789545</v>
      </c>
      <c r="AX28" s="48">
        <f>$CK28*C_Of!AX28</f>
        <v>7.0919589769359703</v>
      </c>
      <c r="AY28" s="48">
        <f>$CK28*C_Of!AY28</f>
        <v>19.235151066630795</v>
      </c>
      <c r="AZ28" s="48">
        <f>$CK28*C_Of!AZ28</f>
        <v>72.069689673104648</v>
      </c>
      <c r="BA28" s="48">
        <f>$CK28*C_Of!BA28</f>
        <v>1.3549482825554986</v>
      </c>
      <c r="BB28" s="48">
        <f>$CK28*C_Of!BB28</f>
        <v>5.1298175419340577</v>
      </c>
      <c r="BC28" s="48">
        <f>$CK28*C_Of!BC28</f>
        <v>4.3927868753214927</v>
      </c>
      <c r="BD28" s="48">
        <f>$CK28*C_Of!BD28</f>
        <v>4.7858910866141047</v>
      </c>
      <c r="BE28" s="48">
        <f>$CK28*C_Of!BE28</f>
        <v>18.291125295638377</v>
      </c>
      <c r="BF28" s="48">
        <f>$CK28*C_Of!BF28</f>
        <v>13.749726411408332</v>
      </c>
      <c r="BG28" s="48">
        <f>$CK28*C_Of!BG28</f>
        <v>10.665111332089317</v>
      </c>
      <c r="BH28" s="48">
        <f>$CK28*C_Of!BH28</f>
        <v>12.931537477007113</v>
      </c>
      <c r="BI28" s="48">
        <f>$CK28*C_Of!BI28</f>
        <v>455.30418958226386</v>
      </c>
      <c r="BJ28" s="48">
        <f>$CK28*C_Of!BJ28</f>
        <v>4.4257248889007714</v>
      </c>
      <c r="BK28" s="48">
        <f>$CK28*C_Of!BK28</f>
        <v>38.882269927343174</v>
      </c>
      <c r="BL28" s="48">
        <f>$CK28*C_Of!BL28</f>
        <v>0.12026365380469826</v>
      </c>
      <c r="BM28" s="48">
        <f>$CK28*C_Of!BM28</f>
        <v>1470.9816264549165</v>
      </c>
      <c r="BN28" s="48">
        <f>$CK28*C_Of!BN28</f>
        <v>11966.402996316998</v>
      </c>
      <c r="BO28" s="48">
        <f>$CK28*C_Of!BO28</f>
        <v>0.63346781776855621</v>
      </c>
      <c r="BP28" s="48">
        <f>$CK28*C_Of!BP28</f>
        <v>3.107630895223938</v>
      </c>
      <c r="BQ28" s="48">
        <f>$CK28*C_Of!BQ28</f>
        <v>0.73507426277767518</v>
      </c>
      <c r="BR28" s="48">
        <f>$CK28*C_Of!BR28</f>
        <v>9.4493703999080136E-2</v>
      </c>
      <c r="BS28" s="48">
        <f>$CK28*C_Of!BS28</f>
        <v>0.11021510305346764</v>
      </c>
      <c r="BT28" s="48">
        <f>$CK28*C_Of!BT28</f>
        <v>15.910844562627048</v>
      </c>
      <c r="BU28" s="48">
        <f>$CK28*C_Of!BU28</f>
        <v>15.05007500165061</v>
      </c>
      <c r="BV28" s="48">
        <f>$CK28*C_Of!BV28</f>
        <v>3.0418146445580994</v>
      </c>
      <c r="BW28" s="48">
        <f>$CK28*C_Of!BW28</f>
        <v>0.30433912380497491</v>
      </c>
      <c r="BX28" s="48">
        <f>$CK28*C_Of!BX28</f>
        <v>8.9560599529690545</v>
      </c>
      <c r="BY28" s="48">
        <f>$CK28*C_Of!BY28</f>
        <v>30.399871598493711</v>
      </c>
      <c r="BZ28" s="48">
        <f>$CK28*C_Of!BZ28</f>
        <v>856.48683010014975</v>
      </c>
      <c r="CA28" s="55">
        <f>$CK28*C_Of!CA28</f>
        <v>0</v>
      </c>
      <c r="CB28" s="83">
        <f t="shared" si="0"/>
        <v>426547.38712761673</v>
      </c>
      <c r="CC28" s="51">
        <f>$CK28*C_Of!CC28</f>
        <v>973405.66083748173</v>
      </c>
      <c r="CD28" s="48">
        <f>$CK28*C_Of!CD28</f>
        <v>0</v>
      </c>
      <c r="CE28" s="48">
        <f>$CK28*C_Of!CE28</f>
        <v>0</v>
      </c>
      <c r="CF28" s="48">
        <f>$CK28*C_Of!CF28</f>
        <v>504.45130907918207</v>
      </c>
      <c r="CG28" s="48">
        <f>$CK28*C_Of!CG28</f>
        <v>19010.516446870533</v>
      </c>
      <c r="CH28" s="82">
        <f>$CK28*C_Of!CH28</f>
        <v>213225.98427895369</v>
      </c>
      <c r="CI28" s="93">
        <f t="shared" si="1"/>
        <v>1632694.0000000016</v>
      </c>
      <c r="CJ28" s="127"/>
      <c r="CK28" s="48">
        <f>+Sim_V_Of!G21</f>
        <v>1632694.0000000028</v>
      </c>
      <c r="CL28" s="48">
        <f t="shared" si="2"/>
        <v>0</v>
      </c>
      <c r="CM28" s="48"/>
      <c r="CN28" s="167">
        <f t="shared" si="3"/>
        <v>0.7387462763214564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$CK29*C_Of!D29</f>
        <v>9.132344959569636</v>
      </c>
      <c r="E29" s="48">
        <f>$CK29*C_Of!E29</f>
        <v>5.9976777661238865</v>
      </c>
      <c r="F29" s="48">
        <f>$CK29*C_Of!F29</f>
        <v>27.398814705896424</v>
      </c>
      <c r="G29" s="48">
        <f>$CK29*C_Of!G29</f>
        <v>3.1707285900426947</v>
      </c>
      <c r="H29" s="48">
        <f>$CK29*C_Of!H29</f>
        <v>82.154634485618615</v>
      </c>
      <c r="I29" s="48">
        <f>$CK29*C_Of!I29</f>
        <v>13.320774646924885</v>
      </c>
      <c r="J29" s="48">
        <f>$CK29*C_Of!J29</f>
        <v>11.747032548209141</v>
      </c>
      <c r="K29" s="48">
        <f>$CK29*C_Of!K29</f>
        <v>19.129019739964892</v>
      </c>
      <c r="L29" s="48">
        <f>$CK29*C_Of!L29</f>
        <v>13.843440448948339</v>
      </c>
      <c r="M29" s="48">
        <f>$CK29*C_Of!M29</f>
        <v>55.61410100655425</v>
      </c>
      <c r="N29" s="48">
        <f>$CK29*C_Of!N29</f>
        <v>3.354283818912168</v>
      </c>
      <c r="O29" s="48">
        <f>$CK29*C_Of!O29</f>
        <v>211.66029879351117</v>
      </c>
      <c r="P29" s="48">
        <f>$CK29*C_Of!P29</f>
        <v>12.162216726283484</v>
      </c>
      <c r="Q29" s="48">
        <f>$CK29*C_Of!Q29</f>
        <v>7.4480821047378516</v>
      </c>
      <c r="R29" s="48">
        <f>$CK29*C_Of!R29</f>
        <v>62.632541601962842</v>
      </c>
      <c r="S29" s="48">
        <f>$CK29*C_Of!S29</f>
        <v>10.334683374553165</v>
      </c>
      <c r="T29" s="48">
        <f>$CK29*C_Of!T29</f>
        <v>100.17836099450057</v>
      </c>
      <c r="U29" s="48">
        <f>$CK29*C_Of!U29</f>
        <v>156.59190987380714</v>
      </c>
      <c r="V29" s="48">
        <f>$CK29*C_Of!V29</f>
        <v>323.11581101725125</v>
      </c>
      <c r="W29" s="48">
        <f>$CK29*C_Of!W29</f>
        <v>106.30769220314109</v>
      </c>
      <c r="X29" s="48">
        <f>$CK29*C_Of!X29</f>
        <v>185910.9842362031</v>
      </c>
      <c r="Y29" s="48">
        <f>$CK29*C_Of!Y29</f>
        <v>32370.235929449493</v>
      </c>
      <c r="Z29" s="48">
        <f>$CK29*C_Of!Z29</f>
        <v>118.11222889501499</v>
      </c>
      <c r="AA29" s="48">
        <f>$CK29*C_Of!AA29</f>
        <v>28.303230746914519</v>
      </c>
      <c r="AB29" s="48">
        <f>$CK29*C_Of!AB29</f>
        <v>5976.200409719153</v>
      </c>
      <c r="AC29" s="48">
        <f>$CK29*C_Of!AC29</f>
        <v>36.951047909872536</v>
      </c>
      <c r="AD29" s="48">
        <f>$CK29*C_Of!AD29</f>
        <v>11.946141758089558</v>
      </c>
      <c r="AE29" s="48">
        <f>$CK29*C_Of!AE29</f>
        <v>105.48982023261259</v>
      </c>
      <c r="AF29" s="48">
        <f>$CK29*C_Of!AF29</f>
        <v>4715.1119627711878</v>
      </c>
      <c r="AG29" s="48">
        <f>$CK29*C_Of!AG29</f>
        <v>12.302435150239045</v>
      </c>
      <c r="AH29" s="48">
        <f>$CK29*C_Of!AH29</f>
        <v>18.297765534795122</v>
      </c>
      <c r="AI29" s="48">
        <f>$CK29*C_Of!AI29</f>
        <v>11.718166910117729</v>
      </c>
      <c r="AJ29" s="48">
        <f>$CK29*C_Of!AJ29</f>
        <v>0.66404471416154209</v>
      </c>
      <c r="AK29" s="48">
        <f>$CK29*C_Of!AK29</f>
        <v>17.418653983187674</v>
      </c>
      <c r="AL29" s="48">
        <f>$CK29*C_Of!AL29</f>
        <v>30.439332255684878</v>
      </c>
      <c r="AM29" s="48">
        <f>$CK29*C_Of!AM29</f>
        <v>8.4328744727574403</v>
      </c>
      <c r="AN29" s="48">
        <f>$CK29*C_Of!AN29</f>
        <v>28.889181272706232</v>
      </c>
      <c r="AO29" s="48">
        <f>$CK29*C_Of!AO29</f>
        <v>40.11669167073984</v>
      </c>
      <c r="AP29" s="48">
        <f>$CK29*C_Of!AP29</f>
        <v>10.039874444644141</v>
      </c>
      <c r="AQ29" s="48">
        <f>$CK29*C_Of!AQ29</f>
        <v>83.526071362906009</v>
      </c>
      <c r="AR29" s="48">
        <f>$CK29*C_Of!AR29</f>
        <v>16.773718732485666</v>
      </c>
      <c r="AS29" s="48">
        <f>$CK29*C_Of!AS29</f>
        <v>24.26135407935465</v>
      </c>
      <c r="AT29" s="48">
        <f>$CK29*C_Of!AT29</f>
        <v>13.971142147620961</v>
      </c>
      <c r="AU29" s="48">
        <f>$CK29*C_Of!AU29</f>
        <v>5.7576613893521902</v>
      </c>
      <c r="AV29" s="48">
        <f>$CK29*C_Of!AV29</f>
        <v>40.72128119697809</v>
      </c>
      <c r="AW29" s="48">
        <f>$CK29*C_Of!AW29</f>
        <v>7.6886069359786235</v>
      </c>
      <c r="AX29" s="48">
        <f>$CK29*C_Of!AX29</f>
        <v>18.32096741094923</v>
      </c>
      <c r="AY29" s="48">
        <f>$CK29*C_Of!AY29</f>
        <v>30.528251617202617</v>
      </c>
      <c r="AZ29" s="48">
        <f>$CK29*C_Of!AZ29</f>
        <v>42.159293785898058</v>
      </c>
      <c r="BA29" s="48">
        <f>$CK29*C_Of!BA29</f>
        <v>4.5871092843509205</v>
      </c>
      <c r="BB29" s="48">
        <f>$CK29*C_Of!BB29</f>
        <v>13.95465480005894</v>
      </c>
      <c r="BC29" s="48">
        <f>$CK29*C_Of!BC29</f>
        <v>4.9843910447293105</v>
      </c>
      <c r="BD29" s="48">
        <f>$CK29*C_Of!BD29</f>
        <v>18.557724897982059</v>
      </c>
      <c r="BE29" s="48">
        <f>$CK29*C_Of!BE29</f>
        <v>18.74374786341404</v>
      </c>
      <c r="BF29" s="48">
        <f>$CK29*C_Of!BF29</f>
        <v>19.99786607730055</v>
      </c>
      <c r="BG29" s="48">
        <f>$CK29*C_Of!BG29</f>
        <v>19.956139130899597</v>
      </c>
      <c r="BH29" s="48">
        <f>$CK29*C_Of!BH29</f>
        <v>14.523729018720044</v>
      </c>
      <c r="BI29" s="48">
        <f>$CK29*C_Of!BI29</f>
        <v>303.5388038648984</v>
      </c>
      <c r="BJ29" s="48">
        <f>$CK29*C_Of!BJ29</f>
        <v>104.54194433996305</v>
      </c>
      <c r="BK29" s="48">
        <f>$CK29*C_Of!BK29</f>
        <v>12917.519786552513</v>
      </c>
      <c r="BL29" s="48">
        <f>$CK29*C_Of!BL29</f>
        <v>2.4999833236339266</v>
      </c>
      <c r="BM29" s="48">
        <f>$CK29*C_Of!BM29</f>
        <v>6864.8171679934658</v>
      </c>
      <c r="BN29" s="48">
        <f>$CK29*C_Of!BN29</f>
        <v>40943.682031629323</v>
      </c>
      <c r="BO29" s="48">
        <f>$CK29*C_Of!BO29</f>
        <v>14.963414809718666</v>
      </c>
      <c r="BP29" s="48">
        <f>$CK29*C_Of!BP29</f>
        <v>13.136279667055202</v>
      </c>
      <c r="BQ29" s="48">
        <f>$CK29*C_Of!BQ29</f>
        <v>15.876085615663895</v>
      </c>
      <c r="BR29" s="48">
        <f>$CK29*C_Of!BR29</f>
        <v>1.2156308830290332</v>
      </c>
      <c r="BS29" s="48">
        <f>$CK29*C_Of!BS29</f>
        <v>2.6034381842701291</v>
      </c>
      <c r="BT29" s="48">
        <f>$CK29*C_Of!BT29</f>
        <v>28.188889411797469</v>
      </c>
      <c r="BU29" s="48">
        <f>$CK29*C_Of!BU29</f>
        <v>201.37064604460147</v>
      </c>
      <c r="BV29" s="48">
        <f>$CK29*C_Of!BV29</f>
        <v>16.581437358924358</v>
      </c>
      <c r="BW29" s="48">
        <f>$CK29*C_Of!BW29</f>
        <v>6.8817241781648244</v>
      </c>
      <c r="BX29" s="48">
        <f>$CK29*C_Of!BX29</f>
        <v>36.971448562285801</v>
      </c>
      <c r="BY29" s="48">
        <f>$CK29*C_Of!BY29</f>
        <v>437.55226937879962</v>
      </c>
      <c r="BZ29" s="48">
        <f>$CK29*C_Of!BZ29</f>
        <v>4424.2868359712102</v>
      </c>
      <c r="CA29" s="55">
        <f>$CK29*C_Of!CA29</f>
        <v>0</v>
      </c>
      <c r="CB29" s="83">
        <f t="shared" si="0"/>
        <v>297422.1900060465</v>
      </c>
      <c r="CC29" s="51">
        <f>$CK29*C_Of!CC29</f>
        <v>1395980.6379963802</v>
      </c>
      <c r="CD29" s="48">
        <f>$CK29*C_Of!CD29</f>
        <v>0</v>
      </c>
      <c r="CE29" s="48">
        <f>$CK29*C_Of!CE29</f>
        <v>0</v>
      </c>
      <c r="CF29" s="48">
        <f>$CK29*C_Of!CF29</f>
        <v>712.10681140294912</v>
      </c>
      <c r="CG29" s="48">
        <f>$CK29*C_Of!CG29</f>
        <v>9471.6077709388446</v>
      </c>
      <c r="CH29" s="82">
        <f>$CK29*C_Of!CH29</f>
        <v>2407.4574152309165</v>
      </c>
      <c r="CI29" s="93">
        <f t="shared" si="1"/>
        <v>1705993.9999999995</v>
      </c>
      <c r="CJ29" s="127"/>
      <c r="CK29" s="48">
        <f>+Sim_V_Of!G22</f>
        <v>1705994</v>
      </c>
      <c r="CL29" s="48">
        <f t="shared" si="2"/>
        <v>0</v>
      </c>
      <c r="CM29" s="48"/>
      <c r="CN29" s="167">
        <f t="shared" si="3"/>
        <v>0.8256604712525093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$CK30*C_Of!D30</f>
        <v>7.0491271192147753</v>
      </c>
      <c r="E30" s="48">
        <f>$CK30*C_Of!E30</f>
        <v>4.6234716072935651</v>
      </c>
      <c r="F30" s="48">
        <f>$CK30*C_Of!F30</f>
        <v>21.033163089352936</v>
      </c>
      <c r="G30" s="48">
        <f>$CK30*C_Of!G30</f>
        <v>2.4736630392908983</v>
      </c>
      <c r="H30" s="48">
        <f>$CK30*C_Of!H30</f>
        <v>63.712890130408418</v>
      </c>
      <c r="I30" s="48">
        <f>$CK30*C_Of!I30</f>
        <v>10.295963411920802</v>
      </c>
      <c r="J30" s="48">
        <f>$CK30*C_Of!J30</f>
        <v>9.1536004559147468</v>
      </c>
      <c r="K30" s="48">
        <f>$CK30*C_Of!K30</f>
        <v>14.912175143685772</v>
      </c>
      <c r="L30" s="48">
        <f>$CK30*C_Of!L30</f>
        <v>10.517592354725977</v>
      </c>
      <c r="M30" s="48">
        <f>$CK30*C_Of!M30</f>
        <v>93.212968270872096</v>
      </c>
      <c r="N30" s="48">
        <f>$CK30*C_Of!N30</f>
        <v>2.6184105468768557</v>
      </c>
      <c r="O30" s="48">
        <f>$CK30*C_Of!O30</f>
        <v>165.54227615136702</v>
      </c>
      <c r="P30" s="48">
        <f>$CK30*C_Of!P30</f>
        <v>8.0289987885149152</v>
      </c>
      <c r="Q30" s="48">
        <f>$CK30*C_Of!Q30</f>
        <v>5.6084910827052221</v>
      </c>
      <c r="R30" s="48">
        <f>$CK30*C_Of!R30</f>
        <v>20.472217930623707</v>
      </c>
      <c r="S30" s="48">
        <f>$CK30*C_Of!S30</f>
        <v>3.5519385569741551</v>
      </c>
      <c r="T30" s="48">
        <f>$CK30*C_Of!T30</f>
        <v>76.230346024575908</v>
      </c>
      <c r="U30" s="48">
        <f>$CK30*C_Of!U30</f>
        <v>124.01389994840265</v>
      </c>
      <c r="V30" s="48">
        <f>$CK30*C_Of!V30</f>
        <v>252.14319327345524</v>
      </c>
      <c r="W30" s="48">
        <f>$CK30*C_Of!W30</f>
        <v>82.889252628381357</v>
      </c>
      <c r="X30" s="48">
        <f>$CK30*C_Of!X30</f>
        <v>112.95899799560218</v>
      </c>
      <c r="Y30" s="48">
        <f>$CK30*C_Of!Y30</f>
        <v>11569.945489521555</v>
      </c>
      <c r="Z30" s="48">
        <f>$CK30*C_Of!Z30</f>
        <v>981.97106150681782</v>
      </c>
      <c r="AA30" s="48">
        <f>$CK30*C_Of!AA30</f>
        <v>21.938969625375247</v>
      </c>
      <c r="AB30" s="48">
        <f>$CK30*C_Of!AB30</f>
        <v>8220.5792765264177</v>
      </c>
      <c r="AC30" s="48">
        <f>$CK30*C_Of!AC30</f>
        <v>1046.4349957631457</v>
      </c>
      <c r="AD30" s="48">
        <f>$CK30*C_Of!AD30</f>
        <v>7.4479201848094512</v>
      </c>
      <c r="AE30" s="48">
        <f>$CK30*C_Of!AE30</f>
        <v>949.01804884418084</v>
      </c>
      <c r="AF30" s="48">
        <f>$CK30*C_Of!AF30</f>
        <v>2879.9758756562828</v>
      </c>
      <c r="AG30" s="48">
        <f>$CK30*C_Of!AG30</f>
        <v>9.4255784075465385</v>
      </c>
      <c r="AH30" s="48">
        <f>$CK30*C_Of!AH30</f>
        <v>12.544352668454289</v>
      </c>
      <c r="AI30" s="48">
        <f>$CK30*C_Of!AI30</f>
        <v>68.792722808337814</v>
      </c>
      <c r="AJ30" s="48">
        <f>$CK30*C_Of!AJ30</f>
        <v>0.51820190790679788</v>
      </c>
      <c r="AK30" s="48">
        <f>$CK30*C_Of!AK30</f>
        <v>12.806911292808904</v>
      </c>
      <c r="AL30" s="48">
        <f>$CK30*C_Of!AL30</f>
        <v>17.659429513771375</v>
      </c>
      <c r="AM30" s="48">
        <f>$CK30*C_Of!AM30</f>
        <v>6.2086828423806937</v>
      </c>
      <c r="AN30" s="48">
        <f>$CK30*C_Of!AN30</f>
        <v>19.833776945680778</v>
      </c>
      <c r="AO30" s="48">
        <f>$CK30*C_Of!AO30</f>
        <v>28.704199536692677</v>
      </c>
      <c r="AP30" s="48">
        <f>$CK30*C_Of!AP30</f>
        <v>7.3577661571775144</v>
      </c>
      <c r="AQ30" s="48">
        <f>$CK30*C_Of!AQ30</f>
        <v>63.119146914679746</v>
      </c>
      <c r="AR30" s="48">
        <f>$CK30*C_Of!AR30</f>
        <v>12.369285847980704</v>
      </c>
      <c r="AS30" s="48">
        <f>$CK30*C_Of!AS30</f>
        <v>18.218467296449877</v>
      </c>
      <c r="AT30" s="48">
        <f>$CK30*C_Of!AT30</f>
        <v>13.281733429868085</v>
      </c>
      <c r="AU30" s="48">
        <f>$CK30*C_Of!AU30</f>
        <v>4.3347047240719396</v>
      </c>
      <c r="AV30" s="48">
        <f>$CK30*C_Of!AV30</f>
        <v>29.735405000549903</v>
      </c>
      <c r="AW30" s="48">
        <f>$CK30*C_Of!AW30</f>
        <v>5.5622760421584445</v>
      </c>
      <c r="AX30" s="48">
        <f>$CK30*C_Of!AX30</f>
        <v>13.094009265209936</v>
      </c>
      <c r="AY30" s="48">
        <f>$CK30*C_Of!AY30</f>
        <v>20.400325257765221</v>
      </c>
      <c r="AZ30" s="48">
        <f>$CK30*C_Of!AZ30</f>
        <v>19.472220493575385</v>
      </c>
      <c r="BA30" s="48">
        <f>$CK30*C_Of!BA30</f>
        <v>3.3588456620544327</v>
      </c>
      <c r="BB30" s="48">
        <f>$CK30*C_Of!BB30</f>
        <v>10.025399912339564</v>
      </c>
      <c r="BC30" s="48">
        <f>$CK30*C_Of!BC30</f>
        <v>3.0913702956000084</v>
      </c>
      <c r="BD30" s="48">
        <f>$CK30*C_Of!BD30</f>
        <v>13.721648325585456</v>
      </c>
      <c r="BE30" s="48">
        <f>$CK30*C_Of!BE30</f>
        <v>11.286249899815243</v>
      </c>
      <c r="BF30" s="48">
        <f>$CK30*C_Of!BF30</f>
        <v>13.143673892954888</v>
      </c>
      <c r="BG30" s="48">
        <f>$CK30*C_Of!BG30</f>
        <v>13.700522609676987</v>
      </c>
      <c r="BH30" s="48">
        <f>$CK30*C_Of!BH30</f>
        <v>8.9825946590509194</v>
      </c>
      <c r="BI30" s="48">
        <f>$CK30*C_Of!BI30</f>
        <v>152.35305096746612</v>
      </c>
      <c r="BJ30" s="48">
        <f>$CK30*C_Of!BJ30</f>
        <v>81.607205719266304</v>
      </c>
      <c r="BK30" s="48">
        <f>$CK30*C_Of!BK30</f>
        <v>4418.2365737112887</v>
      </c>
      <c r="BL30" s="48">
        <f>$CK30*C_Of!BL30</f>
        <v>1.948770572868936</v>
      </c>
      <c r="BM30" s="48">
        <f>$CK30*C_Of!BM30</f>
        <v>2974.910396132796</v>
      </c>
      <c r="BN30" s="48">
        <f>$CK30*C_Of!BN30</f>
        <v>26845.537187841725</v>
      </c>
      <c r="BO30" s="48">
        <f>$CK30*C_Of!BO30</f>
        <v>11.680694082639421</v>
      </c>
      <c r="BP30" s="48">
        <f>$CK30*C_Of!BP30</f>
        <v>9.7665679879938612</v>
      </c>
      <c r="BQ30" s="48">
        <f>$CK30*C_Of!BQ30</f>
        <v>12.381101025591386</v>
      </c>
      <c r="BR30" s="48">
        <f>$CK30*C_Of!BR30</f>
        <v>0.94071478660594865</v>
      </c>
      <c r="BS30" s="48">
        <f>$CK30*C_Of!BS30</f>
        <v>2.032287775232331</v>
      </c>
      <c r="BT30" s="48">
        <f>$CK30*C_Of!BT30</f>
        <v>19.190831383912858</v>
      </c>
      <c r="BU30" s="48">
        <f>$CK30*C_Of!BU30</f>
        <v>59.532005885354025</v>
      </c>
      <c r="BV30" s="48">
        <f>$CK30*C_Of!BV30</f>
        <v>12.496385260055112</v>
      </c>
      <c r="BW30" s="48">
        <f>$CK30*C_Of!BW30</f>
        <v>5.3695035032385787</v>
      </c>
      <c r="BX30" s="48">
        <f>$CK30*C_Of!BX30</f>
        <v>27.4474435592373</v>
      </c>
      <c r="BY30" s="48">
        <f>$CK30*C_Of!BY30</f>
        <v>135.90584870657665</v>
      </c>
      <c r="BZ30" s="48">
        <f>$CK30*C_Of!BZ30</f>
        <v>3609.4709354701731</v>
      </c>
      <c r="CA30" s="55">
        <f>$CK30*C_Of!CA30</f>
        <v>0</v>
      </c>
      <c r="CB30" s="83">
        <f t="shared" si="0"/>
        <v>65609.911281160894</v>
      </c>
      <c r="CC30" s="51">
        <f>$CK30*C_Of!CC30</f>
        <v>580065.80269439449</v>
      </c>
      <c r="CD30" s="48">
        <f>$CK30*C_Of!CD30</f>
        <v>0</v>
      </c>
      <c r="CE30" s="48">
        <f>$CK30*C_Of!CE30</f>
        <v>0</v>
      </c>
      <c r="CF30" s="48">
        <f>$CK30*C_Of!CF30</f>
        <v>465.19849095184679</v>
      </c>
      <c r="CG30" s="48">
        <f>$CK30*C_Of!CG30</f>
        <v>539.60978877319394</v>
      </c>
      <c r="CH30" s="82">
        <f>$CK30*C_Of!CH30</f>
        <v>19272.477744718781</v>
      </c>
      <c r="CI30" s="93">
        <f t="shared" si="1"/>
        <v>665952.99999999919</v>
      </c>
      <c r="CJ30" s="127"/>
      <c r="CK30" s="48">
        <f>+Sim_V_Of!G23</f>
        <v>665952.99999999907</v>
      </c>
      <c r="CL30" s="48">
        <f t="shared" si="2"/>
        <v>0</v>
      </c>
      <c r="CM30" s="48"/>
      <c r="CN30" s="167">
        <f t="shared" si="3"/>
        <v>0.90147966706184823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$CK31*C_Of!D31</f>
        <v>52.577116696427893</v>
      </c>
      <c r="E31" s="48">
        <f>$CK31*C_Of!E31</f>
        <v>34.475638565056045</v>
      </c>
      <c r="F31" s="48">
        <f>$CK31*C_Of!F31</f>
        <v>156.7015161512951</v>
      </c>
      <c r="G31" s="48">
        <f>$CK31*C_Of!G31</f>
        <v>18.4905992645438</v>
      </c>
      <c r="H31" s="48">
        <f>$CK31*C_Of!H31</f>
        <v>475.67351317526447</v>
      </c>
      <c r="I31" s="48">
        <f>$CK31*C_Of!I31</f>
        <v>76.815511975476085</v>
      </c>
      <c r="J31" s="48">
        <f>$CK31*C_Of!J31</f>
        <v>68.406418710818102</v>
      </c>
      <c r="K31" s="48">
        <f>$CK31*C_Of!K31</f>
        <v>111.45088732353729</v>
      </c>
      <c r="L31" s="48">
        <f>$CK31*C_Of!L31</f>
        <v>78.188731180097207</v>
      </c>
      <c r="M31" s="48">
        <f>$CK31*C_Of!M31</f>
        <v>2899.4340964161047</v>
      </c>
      <c r="N31" s="48">
        <f>$CK31*C_Of!N31</f>
        <v>19.574939044809835</v>
      </c>
      <c r="O31" s="48">
        <f>$CK31*C_Of!O31</f>
        <v>1386.1717761145821</v>
      </c>
      <c r="P31" s="48">
        <f>$CK31*C_Of!P31</f>
        <v>57.794146776312104</v>
      </c>
      <c r="Q31" s="48">
        <f>$CK31*C_Of!Q31</f>
        <v>41.615512489644381</v>
      </c>
      <c r="R31" s="48">
        <f>$CK31*C_Of!R31</f>
        <v>109.79392831711117</v>
      </c>
      <c r="S31" s="48">
        <f>$CK31*C_Of!S31</f>
        <v>19.681455143051501</v>
      </c>
      <c r="T31" s="48">
        <f>$CK31*C_Of!T31</f>
        <v>581.8177076387891</v>
      </c>
      <c r="U31" s="48">
        <f>$CK31*C_Of!U31</f>
        <v>1450.0782150950033</v>
      </c>
      <c r="V31" s="48">
        <f>$CK31*C_Of!V31</f>
        <v>1895.5493059578132</v>
      </c>
      <c r="W31" s="48">
        <f>$CK31*C_Of!W31</f>
        <v>619.52400798891017</v>
      </c>
      <c r="X31" s="48">
        <f>$CK31*C_Of!X31</f>
        <v>3787.8498428376565</v>
      </c>
      <c r="Y31" s="48">
        <f>$CK31*C_Of!Y31</f>
        <v>153453.09660342234</v>
      </c>
      <c r="Z31" s="48">
        <f>$CK31*C_Of!Z31</f>
        <v>46701.513767321572</v>
      </c>
      <c r="AA31" s="48">
        <f>$CK31*C_Of!AA31</f>
        <v>163.77731822034775</v>
      </c>
      <c r="AB31" s="48">
        <f>$CK31*C_Of!AB31</f>
        <v>2383.062831032943</v>
      </c>
      <c r="AC31" s="48">
        <f>$CK31*C_Of!AC31</f>
        <v>53775.369442307594</v>
      </c>
      <c r="AD31" s="48">
        <f>$CK31*C_Of!AD31</f>
        <v>55.794454180396926</v>
      </c>
      <c r="AE31" s="48">
        <f>$CK31*C_Of!AE31</f>
        <v>45492.312006985238</v>
      </c>
      <c r="AF31" s="48">
        <f>$CK31*C_Of!AF31</f>
        <v>5519.5008736542059</v>
      </c>
      <c r="AG31" s="48">
        <f>$CK31*C_Of!AG31</f>
        <v>70.193777226030051</v>
      </c>
      <c r="AH31" s="48">
        <f>$CK31*C_Of!AH31</f>
        <v>196.90705078588093</v>
      </c>
      <c r="AI31" s="48">
        <f>$CK31*C_Of!AI31</f>
        <v>3191.6844251811572</v>
      </c>
      <c r="AJ31" s="48">
        <f>$CK31*C_Of!AJ31</f>
        <v>3.8872130882420359</v>
      </c>
      <c r="AK31" s="48">
        <f>$CK31*C_Of!AK31</f>
        <v>94.540070864598761</v>
      </c>
      <c r="AL31" s="48">
        <f>$CK31*C_Of!AL31</f>
        <v>122.73279125837261</v>
      </c>
      <c r="AM31" s="48">
        <f>$CK31*C_Of!AM31</f>
        <v>45.845944189486879</v>
      </c>
      <c r="AN31" s="48">
        <f>$CK31*C_Of!AN31</f>
        <v>144.13894782604078</v>
      </c>
      <c r="AO31" s="48">
        <f>$CK31*C_Of!AO31</f>
        <v>210.61460418832075</v>
      </c>
      <c r="AP31" s="48">
        <f>$CK31*C_Of!AP31</f>
        <v>54.275993441567422</v>
      </c>
      <c r="AQ31" s="48">
        <f>$CK31*C_Of!AQ31</f>
        <v>468.70172916262624</v>
      </c>
      <c r="AR31" s="48">
        <f>$CK31*C_Of!AR31</f>
        <v>94.269168283718457</v>
      </c>
      <c r="AS31" s="48">
        <f>$CK31*C_Of!AS31</f>
        <v>135.11552178852895</v>
      </c>
      <c r="AT31" s="48">
        <f>$CK31*C_Of!AT31</f>
        <v>215.40058945524433</v>
      </c>
      <c r="AU31" s="48">
        <f>$CK31*C_Of!AU31</f>
        <v>32.162513420694829</v>
      </c>
      <c r="AV31" s="48">
        <f>$CK31*C_Of!AV31</f>
        <v>219.17494374926781</v>
      </c>
      <c r="AW31" s="48">
        <f>$CK31*C_Of!AW31</f>
        <v>40.913914907671305</v>
      </c>
      <c r="AX31" s="48">
        <f>$CK31*C_Of!AX31</f>
        <v>96.051321297381335</v>
      </c>
      <c r="AY31" s="48">
        <f>$CK31*C_Of!AY31</f>
        <v>147.28932983766049</v>
      </c>
      <c r="AZ31" s="48">
        <f>$CK31*C_Of!AZ31</f>
        <v>125.11983601615903</v>
      </c>
      <c r="BA31" s="48">
        <f>$CK31*C_Of!BA31</f>
        <v>24.772578321845643</v>
      </c>
      <c r="BB31" s="48">
        <f>$CK31*C_Of!BB31</f>
        <v>73.62792423630701</v>
      </c>
      <c r="BC31" s="48">
        <f>$CK31*C_Of!BC31</f>
        <v>21.893873621621687</v>
      </c>
      <c r="BD31" s="48">
        <f>$CK31*C_Of!BD31</f>
        <v>101.41744082382152</v>
      </c>
      <c r="BE31" s="48">
        <f>$CK31*C_Of!BE31</f>
        <v>79.28307078723364</v>
      </c>
      <c r="BF31" s="48">
        <f>$CK31*C_Of!BF31</f>
        <v>94.505916214318916</v>
      </c>
      <c r="BG31" s="48">
        <f>$CK31*C_Of!BG31</f>
        <v>99.565934715144635</v>
      </c>
      <c r="BH31" s="48">
        <f>$CK31*C_Of!BH31</f>
        <v>63.568811743219264</v>
      </c>
      <c r="BI31" s="48">
        <f>$CK31*C_Of!BI31</f>
        <v>1010.2239538304951</v>
      </c>
      <c r="BJ31" s="48">
        <f>$CK31*C_Of!BJ31</f>
        <v>610.08617593497127</v>
      </c>
      <c r="BK31" s="48">
        <f>$CK31*C_Of!BK31</f>
        <v>1667.5805317029317</v>
      </c>
      <c r="BL31" s="48">
        <f>$CK31*C_Of!BL31</f>
        <v>14.564588371696708</v>
      </c>
      <c r="BM31" s="48">
        <f>$CK31*C_Of!BM31</f>
        <v>2594.1660579254067</v>
      </c>
      <c r="BN31" s="48">
        <f>$CK31*C_Of!BN31</f>
        <v>37217.780013333322</v>
      </c>
      <c r="BO31" s="48">
        <f>$CK31*C_Of!BO31</f>
        <v>87.323538679395412</v>
      </c>
      <c r="BP31" s="48">
        <f>$CK31*C_Of!BP31</f>
        <v>72.271282664676733</v>
      </c>
      <c r="BQ31" s="48">
        <f>$CK31*C_Of!BQ31</f>
        <v>92.541377800583163</v>
      </c>
      <c r="BR31" s="48">
        <f>$CK31*C_Of!BR31</f>
        <v>7.0201550816428178</v>
      </c>
      <c r="BS31" s="48">
        <f>$CK31*C_Of!BS31</f>
        <v>15.193151955920507</v>
      </c>
      <c r="BT31" s="48">
        <f>$CK31*C_Of!BT31</f>
        <v>139.18581589495832</v>
      </c>
      <c r="BU31" s="48">
        <f>$CK31*C_Of!BU31</f>
        <v>285.70856276257723</v>
      </c>
      <c r="BV31" s="48">
        <f>$CK31*C_Of!BV31</f>
        <v>92.740678312926349</v>
      </c>
      <c r="BW31" s="48">
        <f>$CK31*C_Of!BW31</f>
        <v>40.433030285420671</v>
      </c>
      <c r="BX31" s="48">
        <f>$CK31*C_Of!BX31</f>
        <v>203.043279086078</v>
      </c>
      <c r="BY31" s="48">
        <f>$CK31*C_Of!BY31</f>
        <v>691.8790110950182</v>
      </c>
      <c r="BZ31" s="48">
        <f>$CK31*C_Of!BZ31</f>
        <v>781.41160612109718</v>
      </c>
      <c r="CA31" s="55">
        <f>$CK31*C_Of!CA31</f>
        <v>0</v>
      </c>
      <c r="CB31" s="83">
        <f t="shared" si="0"/>
        <v>373376.90021125827</v>
      </c>
      <c r="CC31" s="51">
        <f>$CK31*C_Of!CC31</f>
        <v>1368221.1711753362</v>
      </c>
      <c r="CD31" s="48">
        <f>$CK31*C_Of!CD31</f>
        <v>0</v>
      </c>
      <c r="CE31" s="48">
        <f>$CK31*C_Of!CE31</f>
        <v>0</v>
      </c>
      <c r="CF31" s="48">
        <f>$CK31*C_Of!CF31</f>
        <v>3339.7525929448948</v>
      </c>
      <c r="CG31" s="48">
        <f>$CK31*C_Of!CG31</f>
        <v>27891.236108435052</v>
      </c>
      <c r="CH31" s="82">
        <f>$CK31*C_Of!CH31</f>
        <v>22858.939912026795</v>
      </c>
      <c r="CI31" s="93">
        <f t="shared" si="1"/>
        <v>1795688.0000000014</v>
      </c>
      <c r="CJ31" s="127"/>
      <c r="CK31" s="48">
        <f>+Sim_V_Of!G24</f>
        <v>1795688.0000000019</v>
      </c>
      <c r="CL31" s="48">
        <f t="shared" si="2"/>
        <v>0</v>
      </c>
      <c r="CM31" s="48"/>
      <c r="CN31" s="167">
        <f t="shared" si="3"/>
        <v>0.79207028157939574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$CK32*C_Of!D32</f>
        <v>27.032534335740799</v>
      </c>
      <c r="E32" s="48">
        <f>$CK32*C_Of!E32</f>
        <v>18.589548314991671</v>
      </c>
      <c r="F32" s="48">
        <f>$CK32*C_Of!F32</f>
        <v>24.826462435705821</v>
      </c>
      <c r="G32" s="48">
        <f>$CK32*C_Of!G32</f>
        <v>11.7382398826787</v>
      </c>
      <c r="H32" s="48">
        <f>$CK32*C_Of!H32</f>
        <v>96.510099749752086</v>
      </c>
      <c r="I32" s="48">
        <f>$CK32*C_Of!I32</f>
        <v>46.319073280861446</v>
      </c>
      <c r="J32" s="48">
        <f>$CK32*C_Of!J32</f>
        <v>24.141743456902827</v>
      </c>
      <c r="K32" s="48">
        <f>$CK32*C_Of!K32</f>
        <v>36.722174108391542</v>
      </c>
      <c r="L32" s="48">
        <f>$CK32*C_Of!L32</f>
        <v>17.099700884873101</v>
      </c>
      <c r="M32" s="48">
        <f>$CK32*C_Of!M32</f>
        <v>132.37647084910432</v>
      </c>
      <c r="N32" s="48">
        <f>$CK32*C_Of!N32</f>
        <v>5.6954889278530478</v>
      </c>
      <c r="O32" s="48">
        <f>$CK32*C_Of!O32</f>
        <v>213.03337368188485</v>
      </c>
      <c r="P32" s="48">
        <f>$CK32*C_Of!P32</f>
        <v>24.037182158608431</v>
      </c>
      <c r="Q32" s="48">
        <f>$CK32*C_Of!Q32</f>
        <v>46.378183876393187</v>
      </c>
      <c r="R32" s="48">
        <f>$CK32*C_Of!R32</f>
        <v>187.37670678844339</v>
      </c>
      <c r="S32" s="48">
        <f>$CK32*C_Of!S32</f>
        <v>13.529641742021692</v>
      </c>
      <c r="T32" s="48">
        <f>$CK32*C_Of!T32</f>
        <v>120.84650044259037</v>
      </c>
      <c r="U32" s="48">
        <f>$CK32*C_Of!U32</f>
        <v>150.76184127877201</v>
      </c>
      <c r="V32" s="48">
        <f>$CK32*C_Of!V32</f>
        <v>273.43209870804134</v>
      </c>
      <c r="W32" s="48">
        <f>$CK32*C_Of!W32</f>
        <v>72.16836105417066</v>
      </c>
      <c r="X32" s="48">
        <f>$CK32*C_Of!X32</f>
        <v>15408.97974828821</v>
      </c>
      <c r="Y32" s="48">
        <f>$CK32*C_Of!Y32</f>
        <v>18948.742890778194</v>
      </c>
      <c r="Z32" s="48">
        <f>$CK32*C_Of!Z32</f>
        <v>3112.8371876300839</v>
      </c>
      <c r="AA32" s="48">
        <f>$CK32*C_Of!AA32</f>
        <v>815.30721612920195</v>
      </c>
      <c r="AB32" s="48">
        <f>$CK32*C_Of!AB32</f>
        <v>8652.7763552380784</v>
      </c>
      <c r="AC32" s="48">
        <f>$CK32*C_Of!AC32</f>
        <v>12.928690620269098</v>
      </c>
      <c r="AD32" s="48">
        <f>$CK32*C_Of!AD32</f>
        <v>22.389716589988897</v>
      </c>
      <c r="AE32" s="48">
        <f>$CK32*C_Of!AE32</f>
        <v>2095.9894468990801</v>
      </c>
      <c r="AF32" s="48">
        <f>$CK32*C_Of!AF32</f>
        <v>6944.8062626660176</v>
      </c>
      <c r="AG32" s="48">
        <f>$CK32*C_Of!AG32</f>
        <v>3090.9984094882384</v>
      </c>
      <c r="AH32" s="48">
        <f>$CK32*C_Of!AH32</f>
        <v>66723.843956134093</v>
      </c>
      <c r="AI32" s="48">
        <f>$CK32*C_Of!AI32</f>
        <v>11260.919288635956</v>
      </c>
      <c r="AJ32" s="48">
        <f>$CK32*C_Of!AJ32</f>
        <v>0.44155534367090388</v>
      </c>
      <c r="AK32" s="48">
        <f>$CK32*C_Of!AK32</f>
        <v>48.075202393321426</v>
      </c>
      <c r="AL32" s="48">
        <f>$CK32*C_Of!AL32</f>
        <v>65.553811347061938</v>
      </c>
      <c r="AM32" s="48">
        <f>$CK32*C_Of!AM32</f>
        <v>20.566843905265607</v>
      </c>
      <c r="AN32" s="48">
        <f>$CK32*C_Of!AN32</f>
        <v>31.529912763912467</v>
      </c>
      <c r="AO32" s="48">
        <f>$CK32*C_Of!AO32</f>
        <v>104.35103985308423</v>
      </c>
      <c r="AP32" s="48">
        <f>$CK32*C_Of!AP32</f>
        <v>24.588385874539394</v>
      </c>
      <c r="AQ32" s="48">
        <f>$CK32*C_Of!AQ32</f>
        <v>74.064478101224097</v>
      </c>
      <c r="AR32" s="48">
        <f>$CK32*C_Of!AR32</f>
        <v>27703.454116638059</v>
      </c>
      <c r="AS32" s="48">
        <f>$CK32*C_Of!AS32</f>
        <v>51.97005972456396</v>
      </c>
      <c r="AT32" s="48">
        <f>$CK32*C_Of!AT32</f>
        <v>383.17980894693522</v>
      </c>
      <c r="AU32" s="48">
        <f>$CK32*C_Of!AU32</f>
        <v>15.418439044088398</v>
      </c>
      <c r="AV32" s="48">
        <f>$CK32*C_Of!AV32</f>
        <v>104.04059124310812</v>
      </c>
      <c r="AW32" s="48">
        <f>$CK32*C_Of!AW32</f>
        <v>44.902123185262013</v>
      </c>
      <c r="AX32" s="48">
        <f>$CK32*C_Of!AX32</f>
        <v>125.3174172397775</v>
      </c>
      <c r="AY32" s="48">
        <f>$CK32*C_Of!AY32</f>
        <v>209.43588428328815</v>
      </c>
      <c r="AZ32" s="48">
        <f>$CK32*C_Of!AZ32</f>
        <v>36.159128356590053</v>
      </c>
      <c r="BA32" s="48">
        <f>$CK32*C_Of!BA32</f>
        <v>5.1999557857396237</v>
      </c>
      <c r="BB32" s="48">
        <f>$CK32*C_Of!BB32</f>
        <v>28.112622847584603</v>
      </c>
      <c r="BC32" s="48">
        <f>$CK32*C_Of!BC32</f>
        <v>9.2273129239666023</v>
      </c>
      <c r="BD32" s="48">
        <f>$CK32*C_Of!BD32</f>
        <v>18.34212127501716</v>
      </c>
      <c r="BE32" s="48">
        <f>$CK32*C_Of!BE32</f>
        <v>27.091008156217846</v>
      </c>
      <c r="BF32" s="48">
        <f>$CK32*C_Of!BF32</f>
        <v>28.954742812549583</v>
      </c>
      <c r="BG32" s="48">
        <f>$CK32*C_Of!BG32</f>
        <v>3904.1204855263054</v>
      </c>
      <c r="BH32" s="48">
        <f>$CK32*C_Of!BH32</f>
        <v>138.75466411727601</v>
      </c>
      <c r="BI32" s="48">
        <f>$CK32*C_Of!BI32</f>
        <v>185.37076004832895</v>
      </c>
      <c r="BJ32" s="48">
        <f>$CK32*C_Of!BJ32</f>
        <v>1342.891713439461</v>
      </c>
      <c r="BK32" s="48">
        <f>$CK32*C_Of!BK32</f>
        <v>4972.6217626825037</v>
      </c>
      <c r="BL32" s="48">
        <f>$CK32*C_Of!BL32</f>
        <v>7.1014893619296124</v>
      </c>
      <c r="BM32" s="48">
        <f>$CK32*C_Of!BM32</f>
        <v>1199.619427285988</v>
      </c>
      <c r="BN32" s="48">
        <f>$CK32*C_Of!BN32</f>
        <v>1965.8359755990377</v>
      </c>
      <c r="BO32" s="48">
        <f>$CK32*C_Of!BO32</f>
        <v>200.13154562589409</v>
      </c>
      <c r="BP32" s="48">
        <f>$CK32*C_Of!BP32</f>
        <v>39.056750903969949</v>
      </c>
      <c r="BQ32" s="48">
        <f>$CK32*C_Of!BQ32</f>
        <v>14.659055164903567</v>
      </c>
      <c r="BR32" s="48">
        <f>$CK32*C_Of!BR32</f>
        <v>3.1466287280165885</v>
      </c>
      <c r="BS32" s="48">
        <f>$CK32*C_Of!BS32</f>
        <v>454.30422033170015</v>
      </c>
      <c r="BT32" s="48">
        <f>$CK32*C_Of!BT32</f>
        <v>437.73211206439908</v>
      </c>
      <c r="BU32" s="48">
        <f>$CK32*C_Of!BU32</f>
        <v>180.01170582337434</v>
      </c>
      <c r="BV32" s="48">
        <f>$CK32*C_Of!BV32</f>
        <v>81.502503025309665</v>
      </c>
      <c r="BW32" s="48">
        <f>$CK32*C_Of!BW32</f>
        <v>37.475551243188512</v>
      </c>
      <c r="BX32" s="48">
        <f>$CK32*C_Of!BX32</f>
        <v>158.12621462929999</v>
      </c>
      <c r="BY32" s="48">
        <f>$CK32*C_Of!BY32</f>
        <v>153.65449870124806</v>
      </c>
      <c r="BZ32" s="48">
        <f>$CK32*C_Of!BZ32</f>
        <v>526.9573669558265</v>
      </c>
      <c r="CA32" s="55">
        <f>$CK32*C_Of!CA32</f>
        <v>0</v>
      </c>
      <c r="CB32" s="83">
        <f t="shared" si="0"/>
        <v>183796.185588358</v>
      </c>
      <c r="CC32" s="51">
        <f>$CK32*C_Of!CC32</f>
        <v>261651.70530054721</v>
      </c>
      <c r="CD32" s="48">
        <f>$CK32*C_Of!CD32</f>
        <v>0</v>
      </c>
      <c r="CE32" s="48">
        <f>$CK32*C_Of!CE32</f>
        <v>0</v>
      </c>
      <c r="CF32" s="48">
        <f>$CK32*C_Of!CF32</f>
        <v>317.41923132250895</v>
      </c>
      <c r="CG32" s="48">
        <f>$CK32*C_Of!CG32</f>
        <v>540.99999999999829</v>
      </c>
      <c r="CH32" s="82">
        <f>$CK32*C_Of!CH32</f>
        <v>15143.689879772735</v>
      </c>
      <c r="CI32" s="93">
        <f t="shared" si="1"/>
        <v>461450.00000000047</v>
      </c>
      <c r="CJ32" s="127"/>
      <c r="CK32" s="48">
        <f>+Sim_V_Of!G25</f>
        <v>461450.00000000023</v>
      </c>
      <c r="CL32" s="48">
        <f t="shared" si="2"/>
        <v>0</v>
      </c>
      <c r="CM32" s="48"/>
      <c r="CN32" s="167">
        <f t="shared" si="3"/>
        <v>0.60169859012166471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$CK33*C_Of!D33</f>
        <v>8.2937877581712041</v>
      </c>
      <c r="E33" s="48">
        <f>$CK33*C_Of!E33</f>
        <v>5.4476547257696719</v>
      </c>
      <c r="F33" s="48">
        <f>$CK33*C_Of!F33</f>
        <v>24.896359319017336</v>
      </c>
      <c r="G33" s="48">
        <f>$CK33*C_Of!G33</f>
        <v>2.8765482581376745</v>
      </c>
      <c r="H33" s="48">
        <f>$CK33*C_Of!H33</f>
        <v>74.576371511567061</v>
      </c>
      <c r="I33" s="48">
        <f>$CK33*C_Of!I33</f>
        <v>12.096021458118567</v>
      </c>
      <c r="J33" s="48">
        <f>$CK33*C_Of!J33</f>
        <v>10.658406103568925</v>
      </c>
      <c r="K33" s="48">
        <f>$CK33*C_Of!K33</f>
        <v>17.355553231092024</v>
      </c>
      <c r="L33" s="48">
        <f>$CK33*C_Of!L33</f>
        <v>12.591738853430593</v>
      </c>
      <c r="M33" s="48">
        <f>$CK33*C_Of!M33</f>
        <v>50.451255826931693</v>
      </c>
      <c r="N33" s="48">
        <f>$CK33*C_Of!N33</f>
        <v>3.042894302006812</v>
      </c>
      <c r="O33" s="48">
        <f>$CK33*C_Of!O33</f>
        <v>192.37593791128853</v>
      </c>
      <c r="P33" s="48">
        <f>$CK33*C_Of!P33</f>
        <v>11.202732784133838</v>
      </c>
      <c r="Q33" s="48">
        <f>$CK33*C_Of!Q33</f>
        <v>6.7804502601110119</v>
      </c>
      <c r="R33" s="48">
        <f>$CK33*C_Of!R33</f>
        <v>60.107708700978733</v>
      </c>
      <c r="S33" s="48">
        <f>$CK33*C_Of!S33</f>
        <v>9.8979422607267118</v>
      </c>
      <c r="T33" s="48">
        <f>$CK33*C_Of!T33</f>
        <v>91.106556217528606</v>
      </c>
      <c r="U33" s="48">
        <f>$CK33*C_Of!U33</f>
        <v>143.23803041814438</v>
      </c>
      <c r="V33" s="48">
        <f>$CK33*C_Of!V33</f>
        <v>293.1499564648164</v>
      </c>
      <c r="W33" s="48">
        <f>$CK33*C_Of!W33</f>
        <v>159.01495555620372</v>
      </c>
      <c r="X33" s="48">
        <f>$CK33*C_Of!X33</f>
        <v>5275.049338643179</v>
      </c>
      <c r="Y33" s="48">
        <f>$CK33*C_Of!Y33</f>
        <v>2681.7378209266362</v>
      </c>
      <c r="Z33" s="48">
        <f>$CK33*C_Of!Z33</f>
        <v>107.16597586535772</v>
      </c>
      <c r="AA33" s="48">
        <f>$CK33*C_Of!AA33</f>
        <v>25.693688272072837</v>
      </c>
      <c r="AB33" s="48">
        <f>$CK33*C_Of!AB33</f>
        <v>25716.249841107936</v>
      </c>
      <c r="AC33" s="48">
        <f>$CK33*C_Of!AC33</f>
        <v>9.0679996854868286</v>
      </c>
      <c r="AD33" s="48">
        <f>$CK33*C_Of!AD33</f>
        <v>8.6893438910486545</v>
      </c>
      <c r="AE33" s="48">
        <f>$CK33*C_Of!AE33</f>
        <v>95.850947942348142</v>
      </c>
      <c r="AF33" s="48">
        <f>$CK33*C_Of!AF33</f>
        <v>1098.9099406559064</v>
      </c>
      <c r="AG33" s="48">
        <f>$CK33*C_Of!AG33</f>
        <v>11.180951342429658</v>
      </c>
      <c r="AH33" s="48">
        <f>$CK33*C_Of!AH33</f>
        <v>16.800431416602546</v>
      </c>
      <c r="AI33" s="48">
        <f>$CK33*C_Of!AI33</f>
        <v>10.73698160273227</v>
      </c>
      <c r="AJ33" s="48">
        <f>$CK33*C_Of!AJ33</f>
        <v>0.60241801722053911</v>
      </c>
      <c r="AK33" s="48">
        <f>$CK33*C_Of!AK33</f>
        <v>15.893107384371982</v>
      </c>
      <c r="AL33" s="48">
        <f>$CK33*C_Of!AL33</f>
        <v>28.319848334778968</v>
      </c>
      <c r="AM33" s="48">
        <f>$CK33*C_Of!AM33</f>
        <v>7.6933309181751586</v>
      </c>
      <c r="AN33" s="48">
        <f>$CK33*C_Of!AN33</f>
        <v>26.521860389266312</v>
      </c>
      <c r="AO33" s="48">
        <f>$CK33*C_Of!AO33</f>
        <v>36.694809173584481</v>
      </c>
      <c r="AP33" s="48">
        <f>$CK33*C_Of!AP33</f>
        <v>9.1633438621826393</v>
      </c>
      <c r="AQ33" s="48">
        <f>$CK33*C_Of!AQ33</f>
        <v>76.013135147568391</v>
      </c>
      <c r="AR33" s="48">
        <f>$CK33*C_Of!AR33</f>
        <v>15.300424849979608</v>
      </c>
      <c r="AS33" s="48">
        <f>$CK33*C_Of!AS33</f>
        <v>22.092470721386562</v>
      </c>
      <c r="AT33" s="48">
        <f>$CK33*C_Of!AT33</f>
        <v>12.702079560709127</v>
      </c>
      <c r="AU33" s="48">
        <f>$CK33*C_Of!AU33</f>
        <v>5.2416575100412315</v>
      </c>
      <c r="AV33" s="48">
        <f>$CK33*C_Of!AV33</f>
        <v>37.178539781502145</v>
      </c>
      <c r="AW33" s="48">
        <f>$CK33*C_Of!AW33</f>
        <v>7.0257284263540587</v>
      </c>
      <c r="AX33" s="48">
        <f>$CK33*C_Of!AX33</f>
        <v>16.759953708532503</v>
      </c>
      <c r="AY33" s="48">
        <f>$CK33*C_Of!AY33</f>
        <v>28.091291966134939</v>
      </c>
      <c r="AZ33" s="48">
        <f>$CK33*C_Of!AZ33</f>
        <v>39.800940393568965</v>
      </c>
      <c r="BA33" s="48">
        <f>$CK33*C_Of!BA33</f>
        <v>4.1869604518987487</v>
      </c>
      <c r="BB33" s="48">
        <f>$CK33*C_Of!BB33</f>
        <v>12.75964830958371</v>
      </c>
      <c r="BC33" s="48">
        <f>$CK33*C_Of!BC33</f>
        <v>4.6142177340325805</v>
      </c>
      <c r="BD33" s="48">
        <f>$CK33*C_Of!BD33</f>
        <v>16.923476061662235</v>
      </c>
      <c r="BE33" s="48">
        <f>$CK33*C_Of!BE33</f>
        <v>17.390932524826749</v>
      </c>
      <c r="BF33" s="48">
        <f>$CK33*C_Of!BF33</f>
        <v>18.426948538418078</v>
      </c>
      <c r="BG33" s="48">
        <f>$CK33*C_Of!BG33</f>
        <v>18.320870416751461</v>
      </c>
      <c r="BH33" s="48">
        <f>$CK33*C_Of!BH33</f>
        <v>13.448015867179658</v>
      </c>
      <c r="BI33" s="48">
        <f>$CK33*C_Of!BI33</f>
        <v>285.15197702375582</v>
      </c>
      <c r="BJ33" s="48">
        <f>$CK33*C_Of!BJ33</f>
        <v>94.836961905016423</v>
      </c>
      <c r="BK33" s="48">
        <f>$CK33*C_Of!BK33</f>
        <v>266.88299865807539</v>
      </c>
      <c r="BL33" s="48">
        <f>$CK33*C_Of!BL33</f>
        <v>2.2682207162053927</v>
      </c>
      <c r="BM33" s="48">
        <f>$CK33*C_Of!BM33</f>
        <v>817.33142255104008</v>
      </c>
      <c r="BN33" s="48">
        <f>$CK33*C_Of!BN33</f>
        <v>2730.1878721084227</v>
      </c>
      <c r="BO33" s="48">
        <f>$CK33*C_Of!BO33</f>
        <v>13.574310380754762</v>
      </c>
      <c r="BP33" s="48">
        <f>$CK33*C_Of!BP33</f>
        <v>11.973260526906337</v>
      </c>
      <c r="BQ33" s="48">
        <f>$CK33*C_Of!BQ33</f>
        <v>14.40364840069185</v>
      </c>
      <c r="BR33" s="48">
        <f>$CK33*C_Of!BR33</f>
        <v>1.1037320424417438</v>
      </c>
      <c r="BS33" s="48">
        <f>$CK33*C_Of!BS33</f>
        <v>2.3617522082885913</v>
      </c>
      <c r="BT33" s="48">
        <f>$CK33*C_Of!BT33</f>
        <v>25.897723971049448</v>
      </c>
      <c r="BU33" s="48">
        <f>$CK33*C_Of!BU33</f>
        <v>33.511068116267438</v>
      </c>
      <c r="BV33" s="48">
        <f>$CK33*C_Of!BV33</f>
        <v>15.093908329137392</v>
      </c>
      <c r="BW33" s="48">
        <f>$CK33*C_Of!BW33</f>
        <v>6.2431582470749829</v>
      </c>
      <c r="BX33" s="48">
        <f>$CK33*C_Of!BX33</f>
        <v>33.70282771308564</v>
      </c>
      <c r="BY33" s="48">
        <f>$CK33*C_Of!BY33</f>
        <v>83.063680402152528</v>
      </c>
      <c r="BZ33" s="48">
        <f>$CK33*C_Of!BZ33</f>
        <v>1195.2089616794781</v>
      </c>
      <c r="CA33" s="55">
        <f>$CK33*C_Of!CA33</f>
        <v>0</v>
      </c>
      <c r="CB33" s="83">
        <f t="shared" si="0"/>
        <v>42370.25761830304</v>
      </c>
      <c r="CC33" s="51">
        <f>$CK33*C_Of!CC33</f>
        <v>158737.64047057374</v>
      </c>
      <c r="CD33" s="48">
        <f>$CK33*C_Of!CD33</f>
        <v>0</v>
      </c>
      <c r="CE33" s="48">
        <f>$CK33*C_Of!CE33</f>
        <v>0</v>
      </c>
      <c r="CF33" s="48">
        <f>$CK33*C_Of!CF33</f>
        <v>656.49610253299113</v>
      </c>
      <c r="CG33" s="48">
        <f>$CK33*C_Of!CG33</f>
        <v>4772.2741748355984</v>
      </c>
      <c r="CH33" s="82">
        <f>$CK33*C_Of!CH33</f>
        <v>149145.33163375506</v>
      </c>
      <c r="CI33" s="93">
        <f t="shared" si="1"/>
        <v>355682.00000000041</v>
      </c>
      <c r="CJ33" s="127"/>
      <c r="CK33" s="48">
        <f>+Sim_V_Of!G26</f>
        <v>355682.00000000035</v>
      </c>
      <c r="CL33" s="48">
        <f t="shared" si="2"/>
        <v>0</v>
      </c>
      <c r="CM33" s="48"/>
      <c r="CN33" s="167">
        <f t="shared" si="3"/>
        <v>0.88087601391607406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$CK34*C_Of!D34</f>
        <v>17.716614017470778</v>
      </c>
      <c r="E34" s="48">
        <f>$CK34*C_Of!E34</f>
        <v>11.616657800744353</v>
      </c>
      <c r="F34" s="48">
        <f>$CK34*C_Of!F34</f>
        <v>52.795118315100815</v>
      </c>
      <c r="G34" s="48">
        <f>$CK34*C_Of!G34</f>
        <v>6.2324210311400252</v>
      </c>
      <c r="H34" s="48">
        <f>$CK34*C_Of!H34</f>
        <v>160.30494392988237</v>
      </c>
      <c r="I34" s="48">
        <f>$CK34*C_Of!I34</f>
        <v>25.885012325004141</v>
      </c>
      <c r="J34" s="48">
        <f>$CK34*C_Of!J34</f>
        <v>23.056273584625139</v>
      </c>
      <c r="K34" s="48">
        <f>$CK34*C_Of!K34</f>
        <v>37.564760089431054</v>
      </c>
      <c r="L34" s="48">
        <f>$CK34*C_Of!L34</f>
        <v>26.335617190405998</v>
      </c>
      <c r="M34" s="48">
        <f>$CK34*C_Of!M34</f>
        <v>109.39513971806315</v>
      </c>
      <c r="N34" s="48">
        <f>$CK34*C_Of!N34</f>
        <v>6.598009144851436</v>
      </c>
      <c r="O34" s="48">
        <f>$CK34*C_Of!O34</f>
        <v>406.57891454886266</v>
      </c>
      <c r="P34" s="48">
        <f>$CK34*C_Of!P34</f>
        <v>19.383974414760129</v>
      </c>
      <c r="Q34" s="48">
        <f>$CK34*C_Of!Q34</f>
        <v>14.013572001570987</v>
      </c>
      <c r="R34" s="48">
        <f>$CK34*C_Of!R34</f>
        <v>35.138377333193226</v>
      </c>
      <c r="S34" s="48">
        <f>$CK34*C_Of!S34</f>
        <v>6.3369212109429514</v>
      </c>
      <c r="T34" s="48">
        <f>$CK34*C_Of!T34</f>
        <v>190.94873743346145</v>
      </c>
      <c r="U34" s="48">
        <f>$CK34*C_Of!U34</f>
        <v>276.35120239409031</v>
      </c>
      <c r="V34" s="48">
        <f>$CK34*C_Of!V34</f>
        <v>634.77636328735207</v>
      </c>
      <c r="W34" s="48">
        <f>$CK34*C_Of!W34</f>
        <v>208.81296457873026</v>
      </c>
      <c r="X34" s="48">
        <f>$CK34*C_Of!X34</f>
        <v>116.59925836283499</v>
      </c>
      <c r="Y34" s="48">
        <f>$CK34*C_Of!Y34</f>
        <v>28.213887187110046</v>
      </c>
      <c r="Z34" s="48">
        <f>$CK34*C_Of!Z34</f>
        <v>231.83605370091925</v>
      </c>
      <c r="AA34" s="48">
        <f>$CK34*C_Of!AA34</f>
        <v>55.193258570384018</v>
      </c>
      <c r="AB34" s="48">
        <f>$CK34*C_Of!AB34</f>
        <v>28.970677671139409</v>
      </c>
      <c r="AC34" s="48">
        <f>$CK34*C_Of!AC34</f>
        <v>19.362416751881227</v>
      </c>
      <c r="AD34" s="48">
        <f>$CK34*C_Of!AD34</f>
        <v>18.752261477557546</v>
      </c>
      <c r="AE34" s="48">
        <f>$CK34*C_Of!AE34</f>
        <v>203.37723334290135</v>
      </c>
      <c r="AF34" s="48">
        <f>$CK34*C_Of!AF34</f>
        <v>78.649874805716038</v>
      </c>
      <c r="AG34" s="48">
        <f>$CK34*C_Of!AG34</f>
        <v>23.648100689307981</v>
      </c>
      <c r="AH34" s="48">
        <f>$CK34*C_Of!AH34</f>
        <v>30.603325817996538</v>
      </c>
      <c r="AI34" s="48">
        <f>$CK34*C_Of!AI34</f>
        <v>20.1950028821452</v>
      </c>
      <c r="AJ34" s="48">
        <f>$CK34*C_Of!AJ34</f>
        <v>1.3056984192153811</v>
      </c>
      <c r="AK34" s="48">
        <f>$CK34*C_Of!AK34</f>
        <v>31.814078813693087</v>
      </c>
      <c r="AL34" s="48">
        <f>$CK34*C_Of!AL34</f>
        <v>40.967477734222228</v>
      </c>
      <c r="AM34" s="48">
        <f>$CK34*C_Of!AM34</f>
        <v>15.428412599845501</v>
      </c>
      <c r="AN34" s="48">
        <f>$CK34*C_Of!AN34</f>
        <v>48.405323152439976</v>
      </c>
      <c r="AO34" s="48">
        <f>$CK34*C_Of!AO34</f>
        <v>70.818854525934626</v>
      </c>
      <c r="AP34" s="48">
        <f>$CK34*C_Of!AP34</f>
        <v>18.262949321477674</v>
      </c>
      <c r="AQ34" s="48">
        <f>$CK34*C_Of!AQ34</f>
        <v>157.84554162787683</v>
      </c>
      <c r="AR34" s="48">
        <f>$CK34*C_Of!AR34</f>
        <v>30.749423011877685</v>
      </c>
      <c r="AS34" s="48">
        <f>$CK34*C_Of!AS34</f>
        <v>45.490934125336061</v>
      </c>
      <c r="AT34" s="48">
        <f>$CK34*C_Of!AT34</f>
        <v>26.734208814988175</v>
      </c>
      <c r="AU34" s="48">
        <f>$CK34*C_Of!AU34</f>
        <v>10.830316732133294</v>
      </c>
      <c r="AV34" s="48">
        <f>$CK34*C_Of!AV34</f>
        <v>73.741020553580967</v>
      </c>
      <c r="AW34" s="48">
        <f>$CK34*C_Of!AW34</f>
        <v>13.761699897411486</v>
      </c>
      <c r="AX34" s="48">
        <f>$CK34*C_Of!AX34</f>
        <v>32.296023040027677</v>
      </c>
      <c r="AY34" s="48">
        <f>$CK34*C_Of!AY34</f>
        <v>49.420312815170405</v>
      </c>
      <c r="AZ34" s="48">
        <f>$CK34*C_Of!AZ34</f>
        <v>41.28956426345961</v>
      </c>
      <c r="BA34" s="48">
        <f>$CK34*C_Of!BA34</f>
        <v>8.3353501050499474</v>
      </c>
      <c r="BB34" s="48">
        <f>$CK34*C_Of!BB34</f>
        <v>24.760250657411948</v>
      </c>
      <c r="BC34" s="48">
        <f>$CK34*C_Of!BC34</f>
        <v>7.3270524533998032</v>
      </c>
      <c r="BD34" s="48">
        <f>$CK34*C_Of!BD34</f>
        <v>34.133874364279386</v>
      </c>
      <c r="BE34" s="48">
        <f>$CK34*C_Of!BE34</f>
        <v>26.503442171826855</v>
      </c>
      <c r="BF34" s="48">
        <f>$CK34*C_Of!BF34</f>
        <v>31.692293038928074</v>
      </c>
      <c r="BG34" s="48">
        <f>$CK34*C_Of!BG34</f>
        <v>33.43661075876603</v>
      </c>
      <c r="BH34" s="48">
        <f>$CK34*C_Of!BH34</f>
        <v>21.271880471248153</v>
      </c>
      <c r="BI34" s="48">
        <f>$CK34*C_Of!BI34</f>
        <v>334.94631679667219</v>
      </c>
      <c r="BJ34" s="48">
        <f>$CK34*C_Of!BJ34</f>
        <v>205.63814573071014</v>
      </c>
      <c r="BK34" s="48">
        <f>$CK34*C_Of!BK34</f>
        <v>561.74885026127583</v>
      </c>
      <c r="BL34" s="48">
        <f>$CK34*C_Of!BL34</f>
        <v>4.9090183847782027</v>
      </c>
      <c r="BM34" s="48">
        <f>$CK34*C_Of!BM34</f>
        <v>339.12789148061671</v>
      </c>
      <c r="BN34" s="48">
        <f>$CK34*C_Of!BN34</f>
        <v>3022.2969154443053</v>
      </c>
      <c r="BO34" s="48">
        <f>$CK34*C_Of!BO34</f>
        <v>29.433629675603211</v>
      </c>
      <c r="BP34" s="48">
        <f>$CK34*C_Of!BP34</f>
        <v>24.327969037569854</v>
      </c>
      <c r="BQ34" s="48">
        <f>$CK34*C_Of!BQ34</f>
        <v>31.191584062666461</v>
      </c>
      <c r="BR34" s="48">
        <f>$CK34*C_Of!BR34</f>
        <v>2.3657011154109355</v>
      </c>
      <c r="BS34" s="48">
        <f>$CK34*C_Of!BS34</f>
        <v>5.1210660383057558</v>
      </c>
      <c r="BT34" s="48">
        <f>$CK34*C_Of!BT34</f>
        <v>46.729467340141149</v>
      </c>
      <c r="BU34" s="48">
        <f>$CK34*C_Of!BU34</f>
        <v>50.609029292979443</v>
      </c>
      <c r="BV34" s="48">
        <f>$CK34*C_Of!BV34</f>
        <v>31.230129100708023</v>
      </c>
      <c r="BW34" s="48">
        <f>$CK34*C_Of!BW34</f>
        <v>13.528919308430822</v>
      </c>
      <c r="BX34" s="48">
        <f>$CK34*C_Of!BX34</f>
        <v>68.345658135998974</v>
      </c>
      <c r="BY34" s="48">
        <f>$CK34*C_Of!BY34</f>
        <v>132.26978968004531</v>
      </c>
      <c r="BZ34" s="48">
        <f>$CK34*C_Of!BZ34</f>
        <v>30.807373925432987</v>
      </c>
      <c r="CA34" s="55">
        <f>$CK34*C_Of!CA34</f>
        <v>0</v>
      </c>
      <c r="CB34" s="83">
        <f t="shared" si="0"/>
        <v>8956.4929938908263</v>
      </c>
      <c r="CC34" s="51">
        <f>$CK34*C_Of!CC34</f>
        <v>221503.13798278381</v>
      </c>
      <c r="CD34" s="48">
        <f>$CK34*C_Of!CD34</f>
        <v>0</v>
      </c>
      <c r="CE34" s="48">
        <f>$CK34*C_Of!CE34</f>
        <v>0</v>
      </c>
      <c r="CF34" s="48">
        <f>$CK34*C_Of!CF34</f>
        <v>1119.7462580004972</v>
      </c>
      <c r="CG34" s="48">
        <f>$CK34*C_Of!CG34</f>
        <v>0</v>
      </c>
      <c r="CH34" s="82">
        <f>$CK34*C_Of!CH34</f>
        <v>2514.6227653244605</v>
      </c>
      <c r="CI34" s="93">
        <f t="shared" si="1"/>
        <v>234093.99999999959</v>
      </c>
      <c r="CJ34" s="127"/>
      <c r="CK34" s="48">
        <f>+Sim_V_Of!G27</f>
        <v>234093.99999999971</v>
      </c>
      <c r="CL34" s="48">
        <f t="shared" si="2"/>
        <v>0</v>
      </c>
      <c r="CM34" s="48"/>
      <c r="CN34" s="167">
        <f t="shared" si="3"/>
        <v>0.96173975841375325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$CK35*C_Of!D35</f>
        <v>3.7816323694478351</v>
      </c>
      <c r="E35" s="48">
        <f>$CK35*C_Of!E35</f>
        <v>2.4795894475532037</v>
      </c>
      <c r="F35" s="48">
        <f>$CK35*C_Of!F35</f>
        <v>11.269180903999622</v>
      </c>
      <c r="G35" s="48">
        <f>$CK35*C_Of!G35</f>
        <v>1.3303176943486421</v>
      </c>
      <c r="H35" s="48">
        <f>$CK35*C_Of!H35</f>
        <v>34.217281267738898</v>
      </c>
      <c r="I35" s="48">
        <f>$CK35*C_Of!I35</f>
        <v>5.5251867199489935</v>
      </c>
      <c r="J35" s="48">
        <f>$CK35*C_Of!J35</f>
        <v>4.921389065680561</v>
      </c>
      <c r="K35" s="48">
        <f>$CK35*C_Of!K35</f>
        <v>8.0182427954150484</v>
      </c>
      <c r="L35" s="48">
        <f>$CK35*C_Of!L35</f>
        <v>5.6213688653156977</v>
      </c>
      <c r="M35" s="48">
        <f>$CK35*C_Of!M35</f>
        <v>23.350522905231372</v>
      </c>
      <c r="N35" s="48">
        <f>$CK35*C_Of!N35</f>
        <v>1.4083529127788181</v>
      </c>
      <c r="O35" s="48">
        <f>$CK35*C_Of!O35</f>
        <v>86.784753705010971</v>
      </c>
      <c r="P35" s="48">
        <f>$CK35*C_Of!P35</f>
        <v>4.1375324327278102</v>
      </c>
      <c r="Q35" s="48">
        <f>$CK35*C_Of!Q35</f>
        <v>2.9912136393822153</v>
      </c>
      <c r="R35" s="48">
        <f>$CK35*C_Of!R35</f>
        <v>7.5003285053249478</v>
      </c>
      <c r="S35" s="48">
        <f>$CK35*C_Of!S35</f>
        <v>1.3526233822281759</v>
      </c>
      <c r="T35" s="48">
        <f>$CK35*C_Of!T35</f>
        <v>40.75823549982497</v>
      </c>
      <c r="U35" s="48">
        <f>$CK35*C_Of!U35</f>
        <v>58.987493393419662</v>
      </c>
      <c r="V35" s="48">
        <f>$CK35*C_Of!V35</f>
        <v>135.49377101068242</v>
      </c>
      <c r="W35" s="48">
        <f>$CK35*C_Of!W35</f>
        <v>44.571376067266229</v>
      </c>
      <c r="X35" s="48">
        <f>$CK35*C_Of!X35</f>
        <v>53.169435262178069</v>
      </c>
      <c r="Y35" s="48">
        <f>$CK35*C_Of!Y35</f>
        <v>885.31002874835178</v>
      </c>
      <c r="Z35" s="48">
        <f>$CK35*C_Of!Z35</f>
        <v>49.485681869904056</v>
      </c>
      <c r="AA35" s="48">
        <f>$CK35*C_Of!AA35</f>
        <v>11.781066798613097</v>
      </c>
      <c r="AB35" s="48">
        <f>$CK35*C_Of!AB35</f>
        <v>6.1838256643162515</v>
      </c>
      <c r="AC35" s="48">
        <f>$CK35*C_Of!AC35</f>
        <v>4.1329309239027063</v>
      </c>
      <c r="AD35" s="48">
        <f>$CK35*C_Of!AD35</f>
        <v>15342.688839617456</v>
      </c>
      <c r="AE35" s="48">
        <f>$CK35*C_Of!AE35</f>
        <v>43.411112758896046</v>
      </c>
      <c r="AF35" s="48">
        <f>$CK35*C_Of!AF35</f>
        <v>2045.3201538704848</v>
      </c>
      <c r="AG35" s="48">
        <f>$CK35*C_Of!AG35</f>
        <v>5.0477152662727418</v>
      </c>
      <c r="AH35" s="48">
        <f>$CK35*C_Of!AH35</f>
        <v>6.5323163563855848</v>
      </c>
      <c r="AI35" s="48">
        <f>$CK35*C_Of!AI35</f>
        <v>4.3106474253433689</v>
      </c>
      <c r="AJ35" s="48">
        <f>$CK35*C_Of!AJ35</f>
        <v>0.27870288317917957</v>
      </c>
      <c r="AK35" s="48">
        <f>$CK35*C_Of!AK35</f>
        <v>6.7907530257975459</v>
      </c>
      <c r="AL35" s="48">
        <f>$CK35*C_Of!AL35</f>
        <v>8.744556930663741</v>
      </c>
      <c r="AM35" s="48">
        <f>$CK35*C_Of!AM35</f>
        <v>3.2932130507126014</v>
      </c>
      <c r="AN35" s="48">
        <f>$CK35*C_Of!AN35</f>
        <v>10.332173896566148</v>
      </c>
      <c r="AO35" s="48">
        <f>$CK35*C_Of!AO35</f>
        <v>15.116368871523493</v>
      </c>
      <c r="AP35" s="48">
        <f>$CK35*C_Of!AP35</f>
        <v>3.8982482909872096</v>
      </c>
      <c r="AQ35" s="48">
        <f>$CK35*C_Of!AQ35</f>
        <v>33.692318916265563</v>
      </c>
      <c r="AR35" s="48">
        <f>$CK35*C_Of!AR35</f>
        <v>6.5635009764784211</v>
      </c>
      <c r="AS35" s="48">
        <f>$CK35*C_Of!AS35</f>
        <v>9.7100940865533101</v>
      </c>
      <c r="AT35" s="48">
        <f>$CK35*C_Of!AT35</f>
        <v>5.70644872246136</v>
      </c>
      <c r="AU35" s="48">
        <f>$CK35*C_Of!AU35</f>
        <v>2.3117440096183057</v>
      </c>
      <c r="AV35" s="48">
        <f>$CK35*C_Of!AV35</f>
        <v>15.740108691567604</v>
      </c>
      <c r="AW35" s="48">
        <f>$CK35*C_Of!AW35</f>
        <v>2.9374512386711573</v>
      </c>
      <c r="AX35" s="48">
        <f>$CK35*C_Of!AX35</f>
        <v>6.8936245950927706</v>
      </c>
      <c r="AY35" s="48">
        <f>$CK35*C_Of!AY35</f>
        <v>10.548824649325782</v>
      </c>
      <c r="AZ35" s="48">
        <f>$CK35*C_Of!AZ35</f>
        <v>8.8133066840605228</v>
      </c>
      <c r="BA35" s="48">
        <f>$CK35*C_Of!BA35</f>
        <v>1.7791904105859899</v>
      </c>
      <c r="BB35" s="48">
        <f>$CK35*C_Of!BB35</f>
        <v>5.2851050019702637</v>
      </c>
      <c r="BC35" s="48">
        <f>$CK35*C_Of!BC35</f>
        <v>1.5639680755642793</v>
      </c>
      <c r="BD35" s="48">
        <f>$CK35*C_Of!BD35</f>
        <v>7.2859161498542644</v>
      </c>
      <c r="BE35" s="48">
        <f>$CK35*C_Of!BE35</f>
        <v>5.657191307545224</v>
      </c>
      <c r="BF35" s="48">
        <f>$CK35*C_Of!BF35</f>
        <v>6.7647577070794433</v>
      </c>
      <c r="BG35" s="48">
        <f>$CK35*C_Of!BG35</f>
        <v>7.1370844025436542</v>
      </c>
      <c r="BH35" s="48">
        <f>$CK35*C_Of!BH35</f>
        <v>4.5405082297199169</v>
      </c>
      <c r="BI35" s="48">
        <f>$CK35*C_Of!BI35</f>
        <v>71.494690372356757</v>
      </c>
      <c r="BJ35" s="48">
        <f>$CK35*C_Of!BJ35</f>
        <v>43.893707201704935</v>
      </c>
      <c r="BK35" s="48">
        <f>$CK35*C_Of!BK35</f>
        <v>119.90596135092704</v>
      </c>
      <c r="BL35" s="48">
        <f>$CK35*C_Of!BL35</f>
        <v>1.047835822792395</v>
      </c>
      <c r="BM35" s="48">
        <f>$CK35*C_Of!BM35</f>
        <v>2674.2901306012195</v>
      </c>
      <c r="BN35" s="48">
        <f>$CK35*C_Of!BN35</f>
        <v>9397.5045422985277</v>
      </c>
      <c r="BO35" s="48">
        <f>$CK35*C_Of!BO35</f>
        <v>6.2826433212259927</v>
      </c>
      <c r="BP35" s="48">
        <f>$CK35*C_Of!BP35</f>
        <v>5.1928339751984156</v>
      </c>
      <c r="BQ35" s="48">
        <f>$CK35*C_Of!BQ35</f>
        <v>6.6578807795561064</v>
      </c>
      <c r="BR35" s="48">
        <f>$CK35*C_Of!BR35</f>
        <v>0.50496172156004493</v>
      </c>
      <c r="BS35" s="48">
        <f>$CK35*C_Of!BS35</f>
        <v>1.0930976470695668</v>
      </c>
      <c r="BT35" s="48">
        <f>$CK35*C_Of!BT35</f>
        <v>9.974460476831073</v>
      </c>
      <c r="BU35" s="48">
        <f>$CK35*C_Of!BU35</f>
        <v>10.802557597740506</v>
      </c>
      <c r="BV35" s="48">
        <f>$CK35*C_Of!BV35</f>
        <v>6.6661082638482858</v>
      </c>
      <c r="BW35" s="48">
        <f>$CK35*C_Of!BW35</f>
        <v>2.8877639446204824</v>
      </c>
      <c r="BX35" s="48">
        <f>$CK35*C_Of!BX35</f>
        <v>14.588462155547209</v>
      </c>
      <c r="BY35" s="48">
        <f>$CK35*C_Of!BY35</f>
        <v>28.233144192274111</v>
      </c>
      <c r="BZ35" s="48">
        <f>$CK35*C_Of!BZ35</f>
        <v>6.5758706680190278</v>
      </c>
      <c r="CA35" s="55">
        <f>$CK35*C_Of!CA35</f>
        <v>0</v>
      </c>
      <c r="CB35" s="83">
        <f t="shared" si="0"/>
        <v>31540.855960340836</v>
      </c>
      <c r="CC35" s="51">
        <f>$CK35*C_Of!CC35</f>
        <v>92338.292327301344</v>
      </c>
      <c r="CD35" s="48">
        <f>$CK35*C_Of!CD35</f>
        <v>0</v>
      </c>
      <c r="CE35" s="48">
        <f>$CK35*C_Of!CE35</f>
        <v>0</v>
      </c>
      <c r="CF35" s="48">
        <f>$CK35*C_Of!CF35</f>
        <v>239.01117282608661</v>
      </c>
      <c r="CG35" s="48">
        <f>$CK35*C_Of!CG35</f>
        <v>-64.999999999999943</v>
      </c>
      <c r="CH35" s="82">
        <f>$CK35*C_Of!CH35</f>
        <v>63638.840539531586</v>
      </c>
      <c r="CI35" s="93">
        <f t="shared" si="1"/>
        <v>187691.99999999985</v>
      </c>
      <c r="CJ35" s="127"/>
      <c r="CK35" s="48">
        <f>+Sim_V_Of!G28</f>
        <v>187691.9999999998</v>
      </c>
      <c r="CL35" s="48">
        <f t="shared" si="2"/>
        <v>0</v>
      </c>
      <c r="CM35" s="48"/>
      <c r="CN35" s="167">
        <f t="shared" si="3"/>
        <v>0.83195418046405345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$CK36*C_Of!D36</f>
        <v>52.338963631352222</v>
      </c>
      <c r="E36" s="48">
        <f>$CK36*C_Of!E36</f>
        <v>34.321066964582023</v>
      </c>
      <c r="F36" s="48">
        <f>$CK36*C_Of!F36</f>
        <v>156.02208053205743</v>
      </c>
      <c r="G36" s="48">
        <f>$CK36*C_Of!G36</f>
        <v>18.399957245029299</v>
      </c>
      <c r="H36" s="48">
        <f>$CK36*C_Of!H36</f>
        <v>473.44040303522695</v>
      </c>
      <c r="I36" s="48">
        <f>$CK36*C_Of!I36</f>
        <v>76.463932037293148</v>
      </c>
      <c r="J36" s="48">
        <f>$CK36*C_Of!J36</f>
        <v>68.073917221643882</v>
      </c>
      <c r="K36" s="48">
        <f>$CK36*C_Of!K36</f>
        <v>110.90751596871675</v>
      </c>
      <c r="L36" s="48">
        <f>$CK36*C_Of!L36</f>
        <v>77.87868111071478</v>
      </c>
      <c r="M36" s="48">
        <f>$CK36*C_Of!M36</f>
        <v>471593.6909041488</v>
      </c>
      <c r="N36" s="48">
        <f>$CK36*C_Of!N36</f>
        <v>19.47858072524631</v>
      </c>
      <c r="O36" s="48">
        <f>$CK36*C_Of!O36</f>
        <v>1017163.1193978612</v>
      </c>
      <c r="P36" s="48">
        <f>$CK36*C_Of!P36</f>
        <v>57.889246182406971</v>
      </c>
      <c r="Q36" s="48">
        <f>$CK36*C_Of!Q36</f>
        <v>41.463932014003184</v>
      </c>
      <c r="R36" s="48">
        <f>$CK36*C_Of!R36</f>
        <v>116.61709456984805</v>
      </c>
      <c r="S36" s="48">
        <f>$CK36*C_Of!S36</f>
        <v>20.754545445403199</v>
      </c>
      <c r="T36" s="48">
        <f>$CK36*C_Of!T36</f>
        <v>564.61027802406738</v>
      </c>
      <c r="U36" s="48">
        <f>$CK36*C_Of!U36</f>
        <v>820.47435860739461</v>
      </c>
      <c r="V36" s="48">
        <f>$CK36*C_Of!V36</f>
        <v>1874.0986185305726</v>
      </c>
      <c r="W36" s="48">
        <f>$CK36*C_Of!W36</f>
        <v>616.49933765604987</v>
      </c>
      <c r="X36" s="48">
        <f>$CK36*C_Of!X36</f>
        <v>344.54112647387433</v>
      </c>
      <c r="Y36" s="48">
        <f>$CK36*C_Of!Y36</f>
        <v>83.435787694374483</v>
      </c>
      <c r="Z36" s="48">
        <f>$CK36*C_Of!Z36</f>
        <v>684.49668865267233</v>
      </c>
      <c r="AA36" s="48">
        <f>$CK36*C_Of!AA36</f>
        <v>163.01128204909298</v>
      </c>
      <c r="AB36" s="48">
        <f>$CK36*C_Of!AB36</f>
        <v>85.674953213616959</v>
      </c>
      <c r="AC36" s="48">
        <f>$CK36*C_Of!AC36</f>
        <v>57.202145423991873</v>
      </c>
      <c r="AD36" s="48">
        <f>$CK36*C_Of!AD36</f>
        <v>55.372311989853984</v>
      </c>
      <c r="AE36" s="48">
        <f>$CK36*C_Of!AE36</f>
        <v>42422.085985157537</v>
      </c>
      <c r="AF36" s="48">
        <f>$CK36*C_Of!AF36</f>
        <v>235.10750577770443</v>
      </c>
      <c r="AG36" s="48">
        <f>$CK36*C_Of!AG36</f>
        <v>69.894342783876937</v>
      </c>
      <c r="AH36" s="48">
        <f>$CK36*C_Of!AH36</f>
        <v>91.135178869260272</v>
      </c>
      <c r="AI36" s="48">
        <f>$CK36*C_Of!AI36</f>
        <v>60.037146426740065</v>
      </c>
      <c r="AJ36" s="48">
        <f>$CK36*C_Of!AJ36</f>
        <v>3.8547443314819789</v>
      </c>
      <c r="AK36" s="48">
        <f>$CK36*C_Of!AK36</f>
        <v>94.27948422084765</v>
      </c>
      <c r="AL36" s="48">
        <f>$CK36*C_Of!AL36</f>
        <v>123.70968291962578</v>
      </c>
      <c r="AM36" s="48">
        <f>$CK36*C_Of!AM36</f>
        <v>45.717211908212782</v>
      </c>
      <c r="AN36" s="48">
        <f>$CK36*C_Of!AN36</f>
        <v>144.1335561597115</v>
      </c>
      <c r="AO36" s="48">
        <f>$CK36*C_Of!AO36</f>
        <v>210.25450897926498</v>
      </c>
      <c r="AP36" s="48">
        <f>$CK36*C_Of!AP36</f>
        <v>54.133065015880867</v>
      </c>
      <c r="AQ36" s="48">
        <f>$CK36*C_Of!AQ36</f>
        <v>466.9341641194182</v>
      </c>
      <c r="AR36" s="48">
        <f>$CK36*C_Of!AR36</f>
        <v>91.106582109730212</v>
      </c>
      <c r="AS36" s="48">
        <f>$CK36*C_Of!AS36</f>
        <v>134.6244260856634</v>
      </c>
      <c r="AT36" s="48">
        <f>$CK36*C_Of!AT36</f>
        <v>79.03383803305907</v>
      </c>
      <c r="AU36" s="48">
        <f>$CK36*C_Of!AU36</f>
        <v>32.045602781926149</v>
      </c>
      <c r="AV36" s="48">
        <f>$CK36*C_Of!AV36</f>
        <v>218.62780641513385</v>
      </c>
      <c r="AW36" s="48">
        <f>$CK36*C_Of!AW36</f>
        <v>40.826410914791161</v>
      </c>
      <c r="AX36" s="48">
        <f>$CK36*C_Of!AX36</f>
        <v>95.891409228781896</v>
      </c>
      <c r="AY36" s="48">
        <f>$CK36*C_Of!AY36</f>
        <v>147.45315396497313</v>
      </c>
      <c r="AZ36" s="48">
        <f>$CK36*C_Of!AZ36</f>
        <v>127.98575279431387</v>
      </c>
      <c r="BA36" s="48">
        <f>$CK36*C_Of!BA36</f>
        <v>24.708136779979256</v>
      </c>
      <c r="BB36" s="48">
        <f>$CK36*C_Of!BB36</f>
        <v>73.490347161647776</v>
      </c>
      <c r="BC36" s="48">
        <f>$CK36*C_Of!BC36</f>
        <v>21.993260044176104</v>
      </c>
      <c r="BD36" s="48">
        <f>$CK36*C_Of!BD36</f>
        <v>101.11637768095791</v>
      </c>
      <c r="BE36" s="48">
        <f>$CK36*C_Of!BE36</f>
        <v>79.759606660271871</v>
      </c>
      <c r="BF36" s="48">
        <f>$CK36*C_Of!BF36</f>
        <v>94.679911911059165</v>
      </c>
      <c r="BG36" s="48">
        <f>$CK36*C_Of!BG36</f>
        <v>99.562301939925177</v>
      </c>
      <c r="BH36" s="48">
        <f>$CK36*C_Of!BH36</f>
        <v>63.866044713578717</v>
      </c>
      <c r="BI36" s="48">
        <f>$CK36*C_Of!BI36</f>
        <v>1027.169695520342</v>
      </c>
      <c r="BJ36" s="48">
        <f>$CK36*C_Of!BJ36</f>
        <v>607.08300547464546</v>
      </c>
      <c r="BK36" s="48">
        <f>$CK36*C_Of!BK36</f>
        <v>1660.6823576582656</v>
      </c>
      <c r="BL36" s="48">
        <f>$CK36*C_Of!BL36</f>
        <v>14.493608435089437</v>
      </c>
      <c r="BM36" s="48">
        <f>$CK36*C_Of!BM36</f>
        <v>29.70875628076341</v>
      </c>
      <c r="BN36" s="48">
        <f>$CK36*C_Of!BN36</f>
        <v>255.53653364063643</v>
      </c>
      <c r="BO36" s="48">
        <f>$CK36*C_Of!BO36</f>
        <v>86.89368551733844</v>
      </c>
      <c r="BP36" s="48">
        <f>$CK36*C_Of!BP36</f>
        <v>72.041923470852097</v>
      </c>
      <c r="BQ36" s="48">
        <f>$CK36*C_Of!BQ36</f>
        <v>92.088959048672791</v>
      </c>
      <c r="BR36" s="48">
        <f>$CK36*C_Of!BR36</f>
        <v>6.9877298066273204</v>
      </c>
      <c r="BS36" s="48">
        <f>$CK36*C_Of!BS36</f>
        <v>15.118363135991384</v>
      </c>
      <c r="BT36" s="48">
        <f>$CK36*C_Of!BT36</f>
        <v>31409.448854249811</v>
      </c>
      <c r="BU36" s="48">
        <f>$CK36*C_Of!BU36</f>
        <v>149.43046488330634</v>
      </c>
      <c r="BV36" s="48">
        <f>$CK36*C_Of!BV36</f>
        <v>92.400072189914113</v>
      </c>
      <c r="BW36" s="48">
        <f>$CK36*C_Of!BW36</f>
        <v>39.941075781091861</v>
      </c>
      <c r="BX36" s="48">
        <f>$CK36*C_Of!BX36</f>
        <v>202.40992686825288</v>
      </c>
      <c r="BY36" s="48">
        <f>$CK36*C_Of!BY36</f>
        <v>390.49561128128812</v>
      </c>
      <c r="BZ36" s="48">
        <f>$CK36*C_Of!BZ36</f>
        <v>6797.092729447917</v>
      </c>
      <c r="CA36" s="55">
        <f>$CK36*C_Of!CA36</f>
        <v>0</v>
      </c>
      <c r="CB36" s="83">
        <f t="shared" si="0"/>
        <v>1583927.3480055898</v>
      </c>
      <c r="CC36" s="51">
        <f>$CK36*C_Of!CC36</f>
        <v>446193.59370598546</v>
      </c>
      <c r="CD36" s="48">
        <f>$CK36*C_Of!CD36</f>
        <v>0</v>
      </c>
      <c r="CE36" s="48">
        <f>$CK36*C_Of!CE36</f>
        <v>0</v>
      </c>
      <c r="CF36" s="48">
        <f>$CK36*C_Of!CF36</f>
        <v>3346.8089875280457</v>
      </c>
      <c r="CG36" s="48">
        <f>$CK36*C_Of!CG36</f>
        <v>314896.27435072797</v>
      </c>
      <c r="CH36" s="82">
        <f>$CK36*C_Of!CH36</f>
        <v>67953.974950174961</v>
      </c>
      <c r="CI36" s="93">
        <f t="shared" si="1"/>
        <v>2416318.0000000061</v>
      </c>
      <c r="CJ36" s="127"/>
      <c r="CK36" s="48">
        <f>+Sim_V_Of!G29</f>
        <v>2416318.0000000051</v>
      </c>
      <c r="CL36" s="48">
        <f t="shared" si="2"/>
        <v>0</v>
      </c>
      <c r="CM36" s="48"/>
      <c r="CN36" s="167">
        <f t="shared" si="3"/>
        <v>0.34448721235963736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$CK37*C_Of!D37</f>
        <v>83.453204612224241</v>
      </c>
      <c r="E37" s="48">
        <f>$CK37*C_Of!E37</f>
        <v>54.88908802331752</v>
      </c>
      <c r="F37" s="48">
        <f>$CK37*C_Of!F37</f>
        <v>251.92530314181516</v>
      </c>
      <c r="G37" s="48">
        <f>$CK37*C_Of!G37</f>
        <v>28.623259091502451</v>
      </c>
      <c r="H37" s="48">
        <f>$CK37*C_Of!H37</f>
        <v>746.73908292312331</v>
      </c>
      <c r="I37" s="48">
        <f>$CK37*C_Of!I37</f>
        <v>121.5423084643249</v>
      </c>
      <c r="J37" s="48">
        <f>$CK37*C_Of!J37</f>
        <v>106.19085457555379</v>
      </c>
      <c r="K37" s="48">
        <f>$CK37*C_Of!K37</f>
        <v>172.83766171344735</v>
      </c>
      <c r="L37" s="48">
        <f>$CK37*C_Of!L37</f>
        <v>128.75555103135164</v>
      </c>
      <c r="M37" s="48">
        <f>$CK37*C_Of!M37</f>
        <v>502.94817744834251</v>
      </c>
      <c r="N37" s="48">
        <f>$CK37*C_Of!N37</f>
        <v>30.259555237256357</v>
      </c>
      <c r="O37" s="48">
        <f>$CK37*C_Of!O37</f>
        <v>1963.5405560107706</v>
      </c>
      <c r="P37" s="48">
        <f>$CK37*C_Of!P37</f>
        <v>129.35505168071452</v>
      </c>
      <c r="Q37" s="48">
        <f>$CK37*C_Of!Q37</f>
        <v>69.946407509134971</v>
      </c>
      <c r="R37" s="48">
        <f>$CK37*C_Of!R37</f>
        <v>945.96464689635138</v>
      </c>
      <c r="S37" s="48">
        <f>$CK37*C_Of!S37</f>
        <v>153.75764334602522</v>
      </c>
      <c r="T37" s="48">
        <f>$CK37*C_Of!T37</f>
        <v>4326.0438826260952</v>
      </c>
      <c r="U37" s="48">
        <f>$CK37*C_Of!U37</f>
        <v>3499.9602092607975</v>
      </c>
      <c r="V37" s="48">
        <f>$CK37*C_Of!V37</f>
        <v>3668.6925646240206</v>
      </c>
      <c r="W37" s="48">
        <f>$CK37*C_Of!W37</f>
        <v>961.96078302531839</v>
      </c>
      <c r="X37" s="48">
        <f>$CK37*C_Of!X37</f>
        <v>2643.433502813511</v>
      </c>
      <c r="Y37" s="48">
        <f>$CK37*C_Of!Y37</f>
        <v>8484.6392330221352</v>
      </c>
      <c r="Z37" s="48">
        <f>$CK37*C_Of!Z37</f>
        <v>1176.2811839642284</v>
      </c>
      <c r="AA37" s="48">
        <f>$CK37*C_Of!AA37</f>
        <v>257.40596789475546</v>
      </c>
      <c r="AB37" s="48">
        <f>$CK37*C_Of!AB37</f>
        <v>642.28795155024864</v>
      </c>
      <c r="AC37" s="48">
        <f>$CK37*C_Of!AC37</f>
        <v>2494.7714483465847</v>
      </c>
      <c r="AD37" s="48">
        <f>$CK37*C_Of!AD37</f>
        <v>122.03151807965745</v>
      </c>
      <c r="AE37" s="48">
        <f>$CK37*C_Of!AE37</f>
        <v>3204.6251049463121</v>
      </c>
      <c r="AF37" s="48">
        <f>$CK37*C_Of!AF37</f>
        <v>22187.004059334835</v>
      </c>
      <c r="AG37" s="48">
        <f>$CK37*C_Of!AG37</f>
        <v>256.16475600032931</v>
      </c>
      <c r="AH37" s="48">
        <f>$CK37*C_Of!AH37</f>
        <v>24251.261435785826</v>
      </c>
      <c r="AI37" s="48">
        <f>$CK37*C_Of!AI37</f>
        <v>279.80007725098642</v>
      </c>
      <c r="AJ37" s="48">
        <f>$CK37*C_Of!AJ37</f>
        <v>9.0506326349280855</v>
      </c>
      <c r="AK37" s="48">
        <f>$CK37*C_Of!AK37</f>
        <v>167.7310911792114</v>
      </c>
      <c r="AL37" s="48">
        <f>$CK37*C_Of!AL37</f>
        <v>356.39137838670268</v>
      </c>
      <c r="AM37" s="48">
        <f>$CK37*C_Of!AM37</f>
        <v>81.089720544359437</v>
      </c>
      <c r="AN37" s="48">
        <f>$CK37*C_Of!AN37</f>
        <v>297.04158790928682</v>
      </c>
      <c r="AO37" s="48">
        <f>$CK37*C_Of!AO37</f>
        <v>396.90547010479179</v>
      </c>
      <c r="AP37" s="48">
        <f>$CK37*C_Of!AP37</f>
        <v>96.999114371751674</v>
      </c>
      <c r="AQ37" s="48">
        <f>$CK37*C_Of!AQ37</f>
        <v>781.41986555288872</v>
      </c>
      <c r="AR37" s="48">
        <f>$CK37*C_Of!AR37</f>
        <v>820.88872015412267</v>
      </c>
      <c r="AS37" s="48">
        <f>$CK37*C_Of!AS37</f>
        <v>231.40908987579027</v>
      </c>
      <c r="AT37" s="48">
        <f>$CK37*C_Of!AT37</f>
        <v>296.03132232801858</v>
      </c>
      <c r="AU37" s="48">
        <f>$CK37*C_Of!AU37</f>
        <v>54.083131836561691</v>
      </c>
      <c r="AV37" s="48">
        <f>$CK37*C_Of!AV37</f>
        <v>394.86321257780531</v>
      </c>
      <c r="AW37" s="48">
        <f>$CK37*C_Of!AW37</f>
        <v>75.252451075327912</v>
      </c>
      <c r="AX37" s="48">
        <f>$CK37*C_Of!AX37</f>
        <v>181.46410912762627</v>
      </c>
      <c r="AY37" s="48">
        <f>$CK37*C_Of!AY37</f>
        <v>321.38430763043323</v>
      </c>
      <c r="AZ37" s="48">
        <f>$CK37*C_Of!AZ37</f>
        <v>560.45278056496568</v>
      </c>
      <c r="BA37" s="48">
        <f>$CK37*C_Of!BA37</f>
        <v>44.35587421586709</v>
      </c>
      <c r="BB37" s="48">
        <f>$CK37*C_Of!BB37</f>
        <v>137.52000347130857</v>
      </c>
      <c r="BC37" s="48">
        <f>$CK37*C_Of!BC37</f>
        <v>55.682115018774326</v>
      </c>
      <c r="BD37" s="48">
        <f>$CK37*C_Of!BD37</f>
        <v>177.66424048103801</v>
      </c>
      <c r="BE37" s="48">
        <f>$CK37*C_Of!BE37</f>
        <v>213.93353189433583</v>
      </c>
      <c r="BF37" s="48">
        <f>$CK37*C_Of!BF37</f>
        <v>213.47234048056211</v>
      </c>
      <c r="BG37" s="48">
        <f>$CK37*C_Of!BG37</f>
        <v>205.19516398658735</v>
      </c>
      <c r="BH37" s="48">
        <f>$CK37*C_Of!BH37</f>
        <v>162.58628997138544</v>
      </c>
      <c r="BI37" s="48">
        <f>$CK37*C_Of!BI37</f>
        <v>3872.1993141364114</v>
      </c>
      <c r="BJ37" s="48">
        <f>$CK37*C_Of!BJ37</f>
        <v>943.0903615041168</v>
      </c>
      <c r="BK37" s="48">
        <f>$CK37*C_Of!BK37</f>
        <v>2715.9507005800556</v>
      </c>
      <c r="BL37" s="48">
        <f>$CK37*C_Of!BL37</f>
        <v>22.589744466481331</v>
      </c>
      <c r="BM37" s="48">
        <f>$CK37*C_Of!BM37</f>
        <v>2972.2432242954715</v>
      </c>
      <c r="BN37" s="48">
        <f>$CK37*C_Of!BN37</f>
        <v>27058.630045652331</v>
      </c>
      <c r="BO37" s="48">
        <f>$CK37*C_Of!BO37</f>
        <v>134.98746719635224</v>
      </c>
      <c r="BP37" s="48">
        <f>$CK37*C_Of!BP37</f>
        <v>125.04361698516064</v>
      </c>
      <c r="BQ37" s="48">
        <f>$CK37*C_Of!BQ37</f>
        <v>143.38220073748047</v>
      </c>
      <c r="BR37" s="48">
        <f>$CK37*C_Of!BR37</f>
        <v>11.076688789496638</v>
      </c>
      <c r="BS37" s="48">
        <f>$CK37*C_Of!BS37</f>
        <v>23.486051209957846</v>
      </c>
      <c r="BT37" s="48">
        <f>$CK37*C_Of!BT37</f>
        <v>292.0147781179835</v>
      </c>
      <c r="BU37" s="48">
        <f>$CK37*C_Of!BU37</f>
        <v>660.85610171829751</v>
      </c>
      <c r="BV37" s="48">
        <f>$CK37*C_Of!BV37</f>
        <v>155.58050355083384</v>
      </c>
      <c r="BW37" s="48">
        <f>$CK37*C_Of!BW37</f>
        <v>129.22921479491868</v>
      </c>
      <c r="BX37" s="48">
        <f>$CK37*C_Of!BX37</f>
        <v>352.46706700605523</v>
      </c>
      <c r="BY37" s="48">
        <f>$CK37*C_Of!BY37</f>
        <v>4945.2986290025929</v>
      </c>
      <c r="BZ37" s="48">
        <f>$CK37*C_Of!BZ37</f>
        <v>1475.4181629959128</v>
      </c>
      <c r="CA37" s="55">
        <f>$CK37*C_Of!CA37</f>
        <v>0</v>
      </c>
      <c r="CB37" s="83">
        <f t="shared" si="0"/>
        <v>136313.50344834523</v>
      </c>
      <c r="CC37" s="51">
        <f>$CK37*C_Of!CC37</f>
        <v>441358.26085084194</v>
      </c>
      <c r="CD37" s="48">
        <f>$CK37*C_Of!CD37</f>
        <v>0</v>
      </c>
      <c r="CE37" s="48">
        <f>$CK37*C_Of!CE37</f>
        <v>0</v>
      </c>
      <c r="CF37" s="48">
        <f>$CK37*C_Of!CF37</f>
        <v>7639.5866747425844</v>
      </c>
      <c r="CG37" s="48">
        <f>$CK37*C_Of!CG37</f>
        <v>22485.504862110087</v>
      </c>
      <c r="CH37" s="82">
        <f>$CK37*C_Of!CH37</f>
        <v>393611.14416396018</v>
      </c>
      <c r="CI37" s="93">
        <f t="shared" si="1"/>
        <v>1001408</v>
      </c>
      <c r="CJ37" s="127"/>
      <c r="CK37" s="48">
        <f>+Sim_V_Of!G30</f>
        <v>1001407.9999999998</v>
      </c>
      <c r="CL37" s="48">
        <f t="shared" si="2"/>
        <v>0</v>
      </c>
      <c r="CM37" s="48"/>
      <c r="CN37" s="167">
        <f t="shared" si="3"/>
        <v>0.8638781561078549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$CK38*C_Of!D38</f>
        <v>1.7403407159360198</v>
      </c>
      <c r="E38" s="48">
        <f>$CK38*C_Of!E38</f>
        <v>1.1411290291584406</v>
      </c>
      <c r="F38" s="48">
        <f>$CK38*C_Of!F38</f>
        <v>5.1861768798385048</v>
      </c>
      <c r="G38" s="48">
        <f>$CK38*C_Of!G38</f>
        <v>0.61222398753243401</v>
      </c>
      <c r="H38" s="48">
        <f>$CK38*C_Of!H38</f>
        <v>15.747095952527982</v>
      </c>
      <c r="I38" s="48">
        <f>$CK38*C_Of!I38</f>
        <v>2.5427398732786468</v>
      </c>
      <c r="J38" s="48">
        <f>$CK38*C_Of!J38</f>
        <v>2.264866844054652</v>
      </c>
      <c r="K38" s="48">
        <f>$CK38*C_Of!K38</f>
        <v>3.6900663638964541</v>
      </c>
      <c r="L38" s="48">
        <f>$CK38*C_Of!L38</f>
        <v>2.5870037486040696</v>
      </c>
      <c r="M38" s="48">
        <f>$CK38*C_Of!M38</f>
        <v>10.74611749113642</v>
      </c>
      <c r="N38" s="48">
        <f>$CK38*C_Of!N38</f>
        <v>0.64813648632745158</v>
      </c>
      <c r="O38" s="48">
        <f>$CK38*C_Of!O38</f>
        <v>39.939112436083661</v>
      </c>
      <c r="P38" s="48">
        <f>$CK38*C_Of!P38</f>
        <v>1.9041290777911986</v>
      </c>
      <c r="Q38" s="48">
        <f>$CK38*C_Of!Q38</f>
        <v>1.376583014451018</v>
      </c>
      <c r="R38" s="48">
        <f>$CK38*C_Of!R38</f>
        <v>3.4517176196634169</v>
      </c>
      <c r="S38" s="48">
        <f>$CK38*C_Of!S38</f>
        <v>0.62248926268909277</v>
      </c>
      <c r="T38" s="48">
        <f>$CK38*C_Of!T38</f>
        <v>18.9098000203278</v>
      </c>
      <c r="U38" s="48">
        <f>$CK38*C_Of!U38</f>
        <v>27.227478912137354</v>
      </c>
      <c r="V38" s="48">
        <f>$CK38*C_Of!V38</f>
        <v>62.388956143350484</v>
      </c>
      <c r="W38" s="48">
        <f>$CK38*C_Of!W38</f>
        <v>20.51214210081617</v>
      </c>
      <c r="X38" s="48">
        <f>$CK38*C_Of!X38</f>
        <v>1598.71958318412</v>
      </c>
      <c r="Y38" s="48">
        <f>$CK38*C_Of!Y38</f>
        <v>263.97726884133704</v>
      </c>
      <c r="Z38" s="48">
        <f>$CK38*C_Of!Z38</f>
        <v>129.62956427774165</v>
      </c>
      <c r="AA38" s="48">
        <f>$CK38*C_Of!AA38</f>
        <v>5.4217513030707831</v>
      </c>
      <c r="AB38" s="48">
        <f>$CK38*C_Of!AB38</f>
        <v>104.5947073222476</v>
      </c>
      <c r="AC38" s="48">
        <f>$CK38*C_Of!AC38</f>
        <v>2.009944717532095</v>
      </c>
      <c r="AD38" s="48">
        <f>$CK38*C_Of!AD38</f>
        <v>1.8436595872026493</v>
      </c>
      <c r="AE38" s="48">
        <f>$CK38*C_Of!AE38</f>
        <v>20.068044005517805</v>
      </c>
      <c r="AF38" s="48">
        <f>$CK38*C_Of!AF38</f>
        <v>2734.3610558348032</v>
      </c>
      <c r="AG38" s="48">
        <f>$CK38*C_Of!AG38</f>
        <v>142.79095562557461</v>
      </c>
      <c r="AH38" s="48">
        <f>$CK38*C_Of!AH38</f>
        <v>4.0868154614952488</v>
      </c>
      <c r="AI38" s="48">
        <f>$CK38*C_Of!AI38</f>
        <v>161.08282884017925</v>
      </c>
      <c r="AJ38" s="48">
        <f>$CK38*C_Of!AJ38</f>
        <v>0.12839886030011952</v>
      </c>
      <c r="AK38" s="48">
        <f>$CK38*C_Of!AK38</f>
        <v>3.125164698224435</v>
      </c>
      <c r="AL38" s="48">
        <f>$CK38*C_Of!AL38</f>
        <v>4.0243225629774226</v>
      </c>
      <c r="AM38" s="48">
        <f>$CK38*C_Of!AM38</f>
        <v>1.5155658188011236</v>
      </c>
      <c r="AN38" s="48">
        <f>$CK38*C_Of!AN38</f>
        <v>4.7549579545594414</v>
      </c>
      <c r="AO38" s="48">
        <f>$CK38*C_Of!AO38</f>
        <v>6.9566868627321128</v>
      </c>
      <c r="AP38" s="48">
        <f>$CK38*C_Of!AP38</f>
        <v>1.7940083960682904</v>
      </c>
      <c r="AQ38" s="48">
        <f>$CK38*C_Of!AQ38</f>
        <v>15.505503628011288</v>
      </c>
      <c r="AR38" s="48">
        <f>$CK38*C_Of!AR38</f>
        <v>3.050213364249696</v>
      </c>
      <c r="AS38" s="48">
        <f>$CK38*C_Of!AS38</f>
        <v>4.4688009853602075</v>
      </c>
      <c r="AT38" s="48">
        <f>$CK38*C_Of!AT38</f>
        <v>2.6336469624783501</v>
      </c>
      <c r="AU38" s="48">
        <f>$CK38*C_Of!AU38</f>
        <v>1.0638850717652879</v>
      </c>
      <c r="AV38" s="48">
        <f>$CK38*C_Of!AV38</f>
        <v>7.2437374533033649</v>
      </c>
      <c r="AW38" s="48">
        <f>$CK38*C_Of!AW38</f>
        <v>1.3518410813906154</v>
      </c>
      <c r="AX38" s="48">
        <f>$CK38*C_Of!AX38</f>
        <v>3.1725071056998844</v>
      </c>
      <c r="AY38" s="48">
        <f>$CK38*C_Of!AY38</f>
        <v>4.8546625501758616</v>
      </c>
      <c r="AZ38" s="48">
        <f>$CK38*C_Of!AZ38</f>
        <v>4.0559618085089548</v>
      </c>
      <c r="BA38" s="48">
        <f>$CK38*C_Of!BA38</f>
        <v>0.81879918787500894</v>
      </c>
      <c r="BB38" s="48">
        <f>$CK38*C_Of!BB38</f>
        <v>2.4322521399056609</v>
      </c>
      <c r="BC38" s="48">
        <f>$CK38*C_Of!BC38</f>
        <v>0.71975196275518583</v>
      </c>
      <c r="BD38" s="48">
        <f>$CK38*C_Of!BD38</f>
        <v>3.353043154308164</v>
      </c>
      <c r="BE38" s="48">
        <f>$CK38*C_Of!BE38</f>
        <v>2.6034895538504901</v>
      </c>
      <c r="BF38" s="48">
        <f>$CK38*C_Of!BF38</f>
        <v>3.1132014222713495</v>
      </c>
      <c r="BG38" s="48">
        <f>$CK38*C_Of!BG38</f>
        <v>3.2845494657727068</v>
      </c>
      <c r="BH38" s="48">
        <f>$CK38*C_Of!BH38</f>
        <v>2.0895821093201552</v>
      </c>
      <c r="BI38" s="48">
        <f>$CK38*C_Of!BI38</f>
        <v>32.902489843670196</v>
      </c>
      <c r="BJ38" s="48">
        <f>$CK38*C_Of!BJ38</f>
        <v>20.200272885768555</v>
      </c>
      <c r="BK38" s="48">
        <f>$CK38*C_Of!BK38</f>
        <v>55.18178559830212</v>
      </c>
      <c r="BL38" s="48">
        <f>$CK38*C_Of!BL38</f>
        <v>0.4822233278821324</v>
      </c>
      <c r="BM38" s="48">
        <f>$CK38*C_Of!BM38</f>
        <v>679.27132272569827</v>
      </c>
      <c r="BN38" s="48">
        <f>$CK38*C_Of!BN38</f>
        <v>2834.9394196564476</v>
      </c>
      <c r="BO38" s="48">
        <f>$CK38*C_Of!BO38</f>
        <v>2.8913281111007696</v>
      </c>
      <c r="BP38" s="48">
        <f>$CK38*C_Of!BP38</f>
        <v>2.389788196004174</v>
      </c>
      <c r="BQ38" s="48">
        <f>$CK38*C_Of!BQ38</f>
        <v>3.0640157134579535</v>
      </c>
      <c r="BR38" s="48">
        <f>$CK38*C_Of!BR38</f>
        <v>0.23238785745543339</v>
      </c>
      <c r="BS38" s="48">
        <f>$CK38*C_Of!BS38</f>
        <v>0.50305322036546951</v>
      </c>
      <c r="BT38" s="48">
        <f>$CK38*C_Of!BT38</f>
        <v>4.59033507000004</v>
      </c>
      <c r="BU38" s="48">
        <f>$CK38*C_Of!BU38</f>
        <v>4.9906050396103785</v>
      </c>
      <c r="BV38" s="48">
        <f>$CK38*C_Of!BV38</f>
        <v>3.0678020746122105</v>
      </c>
      <c r="BW38" s="48">
        <f>$CK38*C_Of!BW38</f>
        <v>1.3319884510205922</v>
      </c>
      <c r="BX38" s="48">
        <f>$CK38*C_Of!BX38</f>
        <v>6.7137395155885411</v>
      </c>
      <c r="BY38" s="48">
        <f>$CK38*C_Of!BY38</f>
        <v>13.18791247675412</v>
      </c>
      <c r="BZ38" s="48">
        <f>$CK38*C_Of!BZ38</f>
        <v>123.28496645157848</v>
      </c>
      <c r="CA38" s="55">
        <f>$CK38*C_Of!CA38</f>
        <v>0</v>
      </c>
      <c r="CB38" s="83">
        <f t="shared" si="0"/>
        <v>9269.1644553364058</v>
      </c>
      <c r="CC38" s="51">
        <f>$CK38*C_Of!CC38</f>
        <v>21456.676663980361</v>
      </c>
      <c r="CD38" s="48">
        <f>$CK38*C_Of!CD38</f>
        <v>0</v>
      </c>
      <c r="CE38" s="48">
        <f>$CK38*C_Of!CE38</f>
        <v>0</v>
      </c>
      <c r="CF38" s="48">
        <f>$CK38*C_Of!CF38</f>
        <v>109.99505901034898</v>
      </c>
      <c r="CG38" s="48">
        <f>$CK38*C_Of!CG38</f>
        <v>1415.203462783071</v>
      </c>
      <c r="CH38" s="82">
        <f>$CK38*C_Of!CH38</f>
        <v>111535.96035888993</v>
      </c>
      <c r="CI38" s="93">
        <f t="shared" si="1"/>
        <v>143787.00000000012</v>
      </c>
      <c r="CJ38" s="127"/>
      <c r="CK38" s="48">
        <f>+Sim_V_Of!G31</f>
        <v>143787.00000000012</v>
      </c>
      <c r="CL38" s="48">
        <f t="shared" si="2"/>
        <v>0</v>
      </c>
      <c r="CM38" s="48"/>
      <c r="CN38" s="167">
        <f t="shared" si="3"/>
        <v>0.93553544857785198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$CK39*C_Of!D39</f>
        <v>2.2376249002418818</v>
      </c>
      <c r="E39" s="48">
        <f>$CK39*C_Of!E39</f>
        <v>1.4730804990648958</v>
      </c>
      <c r="F39" s="48">
        <f>$CK39*C_Of!F39</f>
        <v>6.7805174796027057</v>
      </c>
      <c r="G39" s="48">
        <f>$CK39*C_Of!G39</f>
        <v>0.76165183801946212</v>
      </c>
      <c r="H39" s="48">
        <f>$CK39*C_Of!H39</f>
        <v>19.955905763966253</v>
      </c>
      <c r="I39" s="48">
        <f>$CK39*C_Of!I39</f>
        <v>3.2558312481613516</v>
      </c>
      <c r="J39" s="48">
        <f>$CK39*C_Of!J39</f>
        <v>2.8281436781966711</v>
      </c>
      <c r="K39" s="48">
        <f>$CK39*C_Of!K39</f>
        <v>4.6017032144329564</v>
      </c>
      <c r="L39" s="48">
        <f>$CK39*C_Of!L39</f>
        <v>3.4896020606113645</v>
      </c>
      <c r="M39" s="48">
        <f>$CK39*C_Of!M39</f>
        <v>13.34435716622338</v>
      </c>
      <c r="N39" s="48">
        <f>$CK39*C_Of!N39</f>
        <v>0.80484554288080512</v>
      </c>
      <c r="O39" s="48">
        <f>$CK39*C_Of!O39</f>
        <v>52.61926492413744</v>
      </c>
      <c r="P39" s="48">
        <f>$CK39*C_Of!P39</f>
        <v>3.770058349924764</v>
      </c>
      <c r="Q39" s="48">
        <f>$CK39*C_Of!Q39</f>
        <v>1.9066770576636078</v>
      </c>
      <c r="R39" s="48">
        <f>$CK39*C_Of!R39</f>
        <v>31.552027189184738</v>
      </c>
      <c r="S39" s="48">
        <f>$CK39*C_Of!S39</f>
        <v>5.1051234415674074</v>
      </c>
      <c r="T39" s="48">
        <f>$CK39*C_Of!T39</f>
        <v>25.183069569742436</v>
      </c>
      <c r="U39" s="48">
        <f>$CK39*C_Of!U39</f>
        <v>43.516196569521654</v>
      </c>
      <c r="V39" s="48">
        <f>$CK39*C_Of!V39</f>
        <v>77.681298507320648</v>
      </c>
      <c r="W39" s="48">
        <f>$CK39*C_Of!W39</f>
        <v>25.564064744198792</v>
      </c>
      <c r="X39" s="48">
        <f>$CK39*C_Of!X39</f>
        <v>1565.834718817415</v>
      </c>
      <c r="Y39" s="48">
        <f>$CK39*C_Of!Y39</f>
        <v>273.75278766794275</v>
      </c>
      <c r="Z39" s="48">
        <f>$CK39*C_Of!Z39</f>
        <v>28.433456887886756</v>
      </c>
      <c r="AA39" s="48">
        <f>$CK39*C_Of!AA39</f>
        <v>6.8813595009574673</v>
      </c>
      <c r="AB39" s="48">
        <f>$CK39*C_Of!AB39</f>
        <v>53.591858345862015</v>
      </c>
      <c r="AC39" s="48">
        <f>$CK39*C_Of!AC39</f>
        <v>2.6728594412969811</v>
      </c>
      <c r="AD39" s="48">
        <f>$CK39*C_Of!AD39</f>
        <v>2.3327741340311272</v>
      </c>
      <c r="AE39" s="48">
        <f>$CK39*C_Of!AE39</f>
        <v>26.085891106130777</v>
      </c>
      <c r="AF39" s="48">
        <f>$CK39*C_Of!AF39</f>
        <v>54.700048016206971</v>
      </c>
      <c r="AG39" s="48">
        <f>$CK39*C_Of!AG39</f>
        <v>3.0553539361172013</v>
      </c>
      <c r="AH39" s="48">
        <f>$CK39*C_Of!AH39</f>
        <v>1917.8446358322064</v>
      </c>
      <c r="AI39" s="48">
        <f>$CK39*C_Of!AI39</f>
        <v>2067.2933483208835</v>
      </c>
      <c r="AJ39" s="48">
        <f>$CK39*C_Of!AJ39</f>
        <v>0.15942912545740112</v>
      </c>
      <c r="AK39" s="48">
        <f>$CK39*C_Of!AK39</f>
        <v>4.6390679149392309</v>
      </c>
      <c r="AL39" s="48">
        <f>$CK39*C_Of!AL39</f>
        <v>10.851577366380772</v>
      </c>
      <c r="AM39" s="48">
        <f>$CK39*C_Of!AM39</f>
        <v>2.2409728910979196</v>
      </c>
      <c r="AN39" s="48">
        <f>$CK39*C_Of!AN39</f>
        <v>8.5118807114452455</v>
      </c>
      <c r="AO39" s="48">
        <f>$CK39*C_Of!AO39</f>
        <v>11.144219971660196</v>
      </c>
      <c r="AP39" s="48">
        <f>$CK39*C_Of!AP39</f>
        <v>2.6878276708784758</v>
      </c>
      <c r="AQ39" s="48">
        <f>$CK39*C_Of!AQ39</f>
        <v>21.252626526300048</v>
      </c>
      <c r="AR39" s="48">
        <f>$CK39*C_Of!AR39</f>
        <v>4.4460488893376482</v>
      </c>
      <c r="AS39" s="48">
        <f>$CK39*C_Of!AS39</f>
        <v>6.2402278442221881</v>
      </c>
      <c r="AT39" s="48">
        <f>$CK39*C_Of!AT39</f>
        <v>3.4925865297872778</v>
      </c>
      <c r="AU39" s="48">
        <f>$CK39*C_Of!AU39</f>
        <v>1.4744483733787108</v>
      </c>
      <c r="AV39" s="48">
        <f>$CK39*C_Of!AV39</f>
        <v>10.964132075469161</v>
      </c>
      <c r="AW39" s="48">
        <f>$CK39*C_Of!AW39</f>
        <v>2.1004246159914834</v>
      </c>
      <c r="AX39" s="48">
        <f>$CK39*C_Of!AX39</f>
        <v>5.0981759978902232</v>
      </c>
      <c r="AY39" s="48">
        <f>$CK39*C_Of!AY39</f>
        <v>9.319679214607687</v>
      </c>
      <c r="AZ39" s="48">
        <f>$CK39*C_Of!AZ39</f>
        <v>17.928977097467801</v>
      </c>
      <c r="BA39" s="48">
        <f>$CK39*C_Of!BA39</f>
        <v>1.2296889798722688</v>
      </c>
      <c r="BB39" s="48">
        <f>$CK39*C_Of!BB39</f>
        <v>3.8529300567128346</v>
      </c>
      <c r="BC39" s="48">
        <f>$CK39*C_Of!BC39</f>
        <v>1.6608389377396811</v>
      </c>
      <c r="BD39" s="48">
        <f>$CK39*C_Of!BD39</f>
        <v>4.8975225808058473</v>
      </c>
      <c r="BE39" s="48">
        <f>$CK39*C_Of!BE39</f>
        <v>6.4425574068048785</v>
      </c>
      <c r="BF39" s="48">
        <f>$CK39*C_Of!BF39</f>
        <v>6.2327426294249442</v>
      </c>
      <c r="BG39" s="48">
        <f>$CK39*C_Of!BG39</f>
        <v>5.8800334444244857</v>
      </c>
      <c r="BH39" s="48">
        <f>$CK39*C_Of!BH39</f>
        <v>4.8540570993278829</v>
      </c>
      <c r="BI39" s="48">
        <f>$CK39*C_Of!BI39</f>
        <v>122.01706488894645</v>
      </c>
      <c r="BJ39" s="48">
        <f>$CK39*C_Of!BJ39</f>
        <v>2845.8665604564162</v>
      </c>
      <c r="BK39" s="48">
        <f>$CK39*C_Of!BK39</f>
        <v>5366.9071752317059</v>
      </c>
      <c r="BL39" s="48">
        <f>$CK39*C_Of!BL39</f>
        <v>0.60146380365038954</v>
      </c>
      <c r="BM39" s="48">
        <f>$CK39*C_Of!BM39</f>
        <v>2838.4668159565672</v>
      </c>
      <c r="BN39" s="48">
        <f>$CK39*C_Of!BN39</f>
        <v>12661.937887589927</v>
      </c>
      <c r="BO39" s="48">
        <f>$CK39*C_Of!BO39</f>
        <v>3.5904050957096372</v>
      </c>
      <c r="BP39" s="48">
        <f>$CK39*C_Of!BP39</f>
        <v>3.4356246292305626</v>
      </c>
      <c r="BQ39" s="48">
        <f>$CK39*C_Of!BQ39</f>
        <v>3.8163962044670123</v>
      </c>
      <c r="BR39" s="48">
        <f>$CK39*C_Of!BR39</f>
        <v>0.2964686372970704</v>
      </c>
      <c r="BS39" s="48">
        <f>$CK39*C_Of!BS39</f>
        <v>0.6246834590923328</v>
      </c>
      <c r="BT39" s="48">
        <f>$CK39*C_Of!BT39</f>
        <v>8.3998306145590291</v>
      </c>
      <c r="BU39" s="48">
        <f>$CK39*C_Of!BU39</f>
        <v>7.6871315899862296</v>
      </c>
      <c r="BV39" s="48">
        <f>$CK39*C_Of!BV39</f>
        <v>4.2387457474656367</v>
      </c>
      <c r="BW39" s="48">
        <f>$CK39*C_Of!BW39</f>
        <v>1.6526849170462736</v>
      </c>
      <c r="BX39" s="48">
        <f>$CK39*C_Of!BX39</f>
        <v>9.6927251854991212</v>
      </c>
      <c r="BY39" s="48">
        <f>$CK39*C_Of!BY39</f>
        <v>19.24576977573642</v>
      </c>
      <c r="BZ39" s="48">
        <f>$CK39*C_Of!BZ39</f>
        <v>3659.4847910345547</v>
      </c>
      <c r="CA39" s="55">
        <f>$CK39*C_Of!CA39</f>
        <v>0</v>
      </c>
      <c r="CB39" s="83">
        <f t="shared" si="0"/>
        <v>34044.475034520889</v>
      </c>
      <c r="CC39" s="51">
        <f>$CK39*C_Of!CC39</f>
        <v>715940.89910479065</v>
      </c>
      <c r="CD39" s="48">
        <f>$CK39*C_Of!CD39</f>
        <v>0</v>
      </c>
      <c r="CE39" s="48">
        <f>$CK39*C_Of!CE39</f>
        <v>0</v>
      </c>
      <c r="CF39" s="48">
        <f>$CK39*C_Of!CF39</f>
        <v>223.59174125050839</v>
      </c>
      <c r="CG39" s="48">
        <f>$CK39*C_Of!CG39</f>
        <v>4576.1723554032533</v>
      </c>
      <c r="CH39" s="82">
        <f>$CK39*C_Of!CH39</f>
        <v>3149.861764036028</v>
      </c>
      <c r="CI39" s="93">
        <f t="shared" si="1"/>
        <v>757935.00000000128</v>
      </c>
      <c r="CJ39" s="127"/>
      <c r="CK39" s="48">
        <f>+Sim_V_Of!G32</f>
        <v>757935.00000000105</v>
      </c>
      <c r="CL39" s="48">
        <f t="shared" si="2"/>
        <v>0</v>
      </c>
      <c r="CM39" s="48"/>
      <c r="CN39" s="167">
        <f t="shared" si="3"/>
        <v>0.95508259278893204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$CK40*C_Of!D40</f>
        <v>2.5550213635512531</v>
      </c>
      <c r="E40" s="48">
        <f>$CK40*C_Of!E40</f>
        <v>1.6792123970713706</v>
      </c>
      <c r="F40" s="48">
        <f>$CK40*C_Of!F40</f>
        <v>7.6884733039269264</v>
      </c>
      <c r="G40" s="48">
        <f>$CK40*C_Of!G40</f>
        <v>0.88189982320196314</v>
      </c>
      <c r="H40" s="48">
        <f>$CK40*C_Of!H40</f>
        <v>22.925745060200544</v>
      </c>
      <c r="I40" s="48">
        <f>$CK40*C_Of!I40</f>
        <v>3.7241036591093257</v>
      </c>
      <c r="J40" s="48">
        <f>$CK40*C_Of!J40</f>
        <v>3.2694590868780633</v>
      </c>
      <c r="K40" s="48">
        <f>$CK40*C_Of!K40</f>
        <v>5.3227740627015283</v>
      </c>
      <c r="L40" s="48">
        <f>$CK40*C_Of!L40</f>
        <v>3.9063696411299822</v>
      </c>
      <c r="M40" s="48">
        <f>$CK40*C_Of!M40</f>
        <v>15.463309910954482</v>
      </c>
      <c r="N40" s="48">
        <f>$CK40*C_Of!N40</f>
        <v>0.93264710356508707</v>
      </c>
      <c r="O40" s="48">
        <f>$CK40*C_Of!O40</f>
        <v>59.47606908188061</v>
      </c>
      <c r="P40" s="48">
        <f>$CK40*C_Of!P40</f>
        <v>4660.4100271824036</v>
      </c>
      <c r="Q40" s="48">
        <f>$CK40*C_Of!Q40</f>
        <v>2.1116666805929869</v>
      </c>
      <c r="R40" s="48">
        <f>$CK40*C_Of!R40</f>
        <v>23.047790454381659</v>
      </c>
      <c r="S40" s="48">
        <f>$CK40*C_Of!S40</f>
        <v>3.7685286768563158</v>
      </c>
      <c r="T40" s="48">
        <f>$CK40*C_Of!T40</f>
        <v>28.244832442306198</v>
      </c>
      <c r="U40" s="48">
        <f>$CK40*C_Of!U40</f>
        <v>45.565740647337272</v>
      </c>
      <c r="V40" s="48">
        <f>$CK40*C_Of!V40</f>
        <v>89.892750348958344</v>
      </c>
      <c r="W40" s="48">
        <f>$CK40*C_Of!W40</f>
        <v>29.57758145896431</v>
      </c>
      <c r="X40" s="48">
        <f>$CK40*C_Of!X40</f>
        <v>16.92781776947928</v>
      </c>
      <c r="Y40" s="48">
        <f>$CK40*C_Of!Y40</f>
        <v>14.475417625643772</v>
      </c>
      <c r="Z40" s="48">
        <f>$CK40*C_Of!Z40</f>
        <v>32.872387489868693</v>
      </c>
      <c r="AA40" s="48">
        <f>$CK40*C_Of!AA40</f>
        <v>7.9003403390596221</v>
      </c>
      <c r="AB40" s="48">
        <f>$CK40*C_Of!AB40</f>
        <v>16.519078873717604</v>
      </c>
      <c r="AC40" s="48">
        <f>$CK40*C_Of!AC40</f>
        <v>2.7939179425065479</v>
      </c>
      <c r="AD40" s="48">
        <f>$CK40*C_Of!AD40</f>
        <v>2.6676141445544341</v>
      </c>
      <c r="AE40" s="48">
        <f>$CK40*C_Of!AE40</f>
        <v>29.594970754872509</v>
      </c>
      <c r="AF40" s="48">
        <f>$CK40*C_Of!AF40</f>
        <v>15.213164988430234</v>
      </c>
      <c r="AG40" s="48">
        <f>$CK40*C_Of!AG40</f>
        <v>3.4559130368271416</v>
      </c>
      <c r="AH40" s="48">
        <f>$CK40*C_Of!AH40</f>
        <v>5.4323523599818824</v>
      </c>
      <c r="AI40" s="48">
        <f>$CK40*C_Of!AI40</f>
        <v>12642.369447765039</v>
      </c>
      <c r="AJ40" s="48">
        <f>$CK40*C_Of!AJ40</f>
        <v>0.18466758240725434</v>
      </c>
      <c r="AK40" s="48">
        <f>$CK40*C_Of!AK40</f>
        <v>4.9998572428270691</v>
      </c>
      <c r="AL40" s="48">
        <f>$CK40*C_Of!AL40</f>
        <v>9.6730214000457657</v>
      </c>
      <c r="AM40" s="48">
        <f>$CK40*C_Of!AM40</f>
        <v>2.4188934984593664</v>
      </c>
      <c r="AN40" s="48">
        <f>$CK40*C_Of!AN40</f>
        <v>8.5711883892387455</v>
      </c>
      <c r="AO40" s="48">
        <f>$CK40*C_Of!AO40</f>
        <v>11.671941453937338</v>
      </c>
      <c r="AP40" s="48">
        <f>$CK40*C_Of!AP40</f>
        <v>2.8865990842514577</v>
      </c>
      <c r="AQ40" s="48">
        <f>$CK40*C_Of!AQ40</f>
        <v>5527.3085840266895</v>
      </c>
      <c r="AR40" s="48">
        <f>$CK40*C_Of!AR40</f>
        <v>441.33937458874385</v>
      </c>
      <c r="AS40" s="48">
        <f>$CK40*C_Of!AS40</f>
        <v>774.31393519413234</v>
      </c>
      <c r="AT40" s="48">
        <f>$CK40*C_Of!AT40</f>
        <v>414.62011276487084</v>
      </c>
      <c r="AU40" s="48">
        <f>$CK40*C_Of!AU40</f>
        <v>1.6325761409155468</v>
      </c>
      <c r="AV40" s="48">
        <f>$CK40*C_Of!AV40</f>
        <v>11.729197233639111</v>
      </c>
      <c r="AW40" s="48">
        <f>$CK40*C_Of!AW40</f>
        <v>2.2249190232299529</v>
      </c>
      <c r="AX40" s="48">
        <f>$CK40*C_Of!AX40</f>
        <v>5.3334472134409445</v>
      </c>
      <c r="AY40" s="48">
        <f>$CK40*C_Of!AY40</f>
        <v>9.1682361028117736</v>
      </c>
      <c r="AZ40" s="48">
        <f>$CK40*C_Of!AZ40</f>
        <v>14.385770896402363</v>
      </c>
      <c r="BA40" s="48">
        <f>$CK40*C_Of!BA40</f>
        <v>1.3194181083911825</v>
      </c>
      <c r="BB40" s="48">
        <f>$CK40*C_Of!BB40</f>
        <v>4.0520563802247915</v>
      </c>
      <c r="BC40" s="48">
        <f>$CK40*C_Of!BC40</f>
        <v>1.5443658263654418</v>
      </c>
      <c r="BD40" s="48">
        <f>$CK40*C_Of!BD40</f>
        <v>5.311505995929382</v>
      </c>
      <c r="BE40" s="48">
        <f>$CK40*C_Of!BE40</f>
        <v>5.8747263826068785</v>
      </c>
      <c r="BF40" s="48">
        <f>$CK40*C_Of!BF40</f>
        <v>6.0493163222186386</v>
      </c>
      <c r="BG40" s="48">
        <f>$CK40*C_Of!BG40</f>
        <v>5.9208863329913379</v>
      </c>
      <c r="BH40" s="48">
        <f>$CK40*C_Of!BH40</f>
        <v>4.5050273423327614</v>
      </c>
      <c r="BI40" s="48">
        <f>$CK40*C_Of!BI40</f>
        <v>101.16520768045812</v>
      </c>
      <c r="BJ40" s="48">
        <f>$CK40*C_Of!BJ40</f>
        <v>29.067528823887496</v>
      </c>
      <c r="BK40" s="48">
        <f>$CK40*C_Of!BK40</f>
        <v>82.622738340345649</v>
      </c>
      <c r="BL40" s="48">
        <f>$CK40*C_Of!BL40</f>
        <v>0.69565855756396133</v>
      </c>
      <c r="BM40" s="48">
        <f>$CK40*C_Of!BM40</f>
        <v>209.63162206279239</v>
      </c>
      <c r="BN40" s="48">
        <f>$CK40*C_Of!BN40</f>
        <v>1009.279349708417</v>
      </c>
      <c r="BO40" s="48">
        <f>$CK40*C_Of!BO40</f>
        <v>4.1605261317013351</v>
      </c>
      <c r="BP40" s="48">
        <f>$CK40*C_Of!BP40</f>
        <v>3.7491899128751105</v>
      </c>
      <c r="BQ40" s="48">
        <f>$CK40*C_Of!BQ40</f>
        <v>4.4166773981114433</v>
      </c>
      <c r="BR40" s="48">
        <f>$CK40*C_Of!BR40</f>
        <v>0.33963268884152814</v>
      </c>
      <c r="BS40" s="48">
        <f>$CK40*C_Of!BS40</f>
        <v>0.72387705184045514</v>
      </c>
      <c r="BT40" s="48">
        <f>$CK40*C_Of!BT40</f>
        <v>8.3955592644038397</v>
      </c>
      <c r="BU40" s="48">
        <f>$CK40*C_Of!BU40</f>
        <v>7.1859591151650433</v>
      </c>
      <c r="BV40" s="48">
        <f>$CK40*C_Of!BV40</f>
        <v>4.6990829027786312</v>
      </c>
      <c r="BW40" s="48">
        <f>$CK40*C_Of!BW40</f>
        <v>1.9139326341744767</v>
      </c>
      <c r="BX40" s="48">
        <f>$CK40*C_Of!BX40</f>
        <v>10.559870491633836</v>
      </c>
      <c r="BY40" s="48">
        <f>$CK40*C_Of!BY40</f>
        <v>18.710711604912898</v>
      </c>
      <c r="BZ40" s="48">
        <f>$CK40*C_Of!BZ40</f>
        <v>763.69541865935162</v>
      </c>
      <c r="CA40" s="55">
        <f>$CK40*C_Of!CA40</f>
        <v>0</v>
      </c>
      <c r="CB40" s="83">
        <f t="shared" si="0"/>
        <v>27338.718593032325</v>
      </c>
      <c r="CC40" s="51">
        <f>$CK40*C_Of!CC40</f>
        <v>554409.32710731507</v>
      </c>
      <c r="CD40" s="48">
        <f>$CK40*C_Of!CD40</f>
        <v>0</v>
      </c>
      <c r="CE40" s="48">
        <f>$CK40*C_Of!CE40</f>
        <v>0</v>
      </c>
      <c r="CF40" s="48">
        <f>$CK40*C_Of!CF40</f>
        <v>215.97315440698873</v>
      </c>
      <c r="CG40" s="48">
        <f>$CK40*C_Of!CG40</f>
        <v>5236.9477535823098</v>
      </c>
      <c r="CH40" s="82">
        <f>$CK40*C_Of!CH40</f>
        <v>11471.033391663241</v>
      </c>
      <c r="CI40" s="93">
        <f t="shared" si="1"/>
        <v>598671.99999999988</v>
      </c>
      <c r="CJ40" s="127"/>
      <c r="CK40" s="48">
        <f>+Sim_V_Of!G33</f>
        <v>598671.99999999977</v>
      </c>
      <c r="CL40" s="48">
        <f t="shared" si="2"/>
        <v>0</v>
      </c>
      <c r="CM40" s="48"/>
      <c r="CN40" s="167">
        <f t="shared" si="3"/>
        <v>0.9543343958076671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$CK41*C_Of!D41</f>
        <v>0.177029963279877</v>
      </c>
      <c r="E41" s="48">
        <f>$CK41*C_Of!E41</f>
        <v>0.11607728778606993</v>
      </c>
      <c r="F41" s="48">
        <f>$CK41*C_Of!F41</f>
        <v>0.52754537901330578</v>
      </c>
      <c r="G41" s="48">
        <f>$CK41*C_Of!G41</f>
        <v>6.2276305461045588E-2</v>
      </c>
      <c r="H41" s="48">
        <f>$CK41*C_Of!H41</f>
        <v>1.6018172721663879</v>
      </c>
      <c r="I41" s="48">
        <f>$CK41*C_Of!I41</f>
        <v>0.25865116081864237</v>
      </c>
      <c r="J41" s="48">
        <f>$CK41*C_Of!J41</f>
        <v>0.23038551621839076</v>
      </c>
      <c r="K41" s="48">
        <f>$CK41*C_Of!K41</f>
        <v>0.37535886330715051</v>
      </c>
      <c r="L41" s="48">
        <f>$CK41*C_Of!L41</f>
        <v>0.26315374594563989</v>
      </c>
      <c r="M41" s="48">
        <f>$CK41*C_Of!M41</f>
        <v>1.0931105429168453</v>
      </c>
      <c r="N41" s="48">
        <f>$CK41*C_Of!N41</f>
        <v>6.5929376543480869E-2</v>
      </c>
      <c r="O41" s="48">
        <f>$CK41*C_Of!O41</f>
        <v>4.0626640193199277</v>
      </c>
      <c r="P41" s="48">
        <f>$CK41*C_Of!P41</f>
        <v>0.19369075126201515</v>
      </c>
      <c r="Q41" s="48">
        <f>$CK41*C_Of!Q41</f>
        <v>0.14002800616481348</v>
      </c>
      <c r="R41" s="48">
        <f>$CK41*C_Of!R41</f>
        <v>0.35111368588125436</v>
      </c>
      <c r="S41" s="48">
        <f>$CK41*C_Of!S41</f>
        <v>6.3320504029406935E-2</v>
      </c>
      <c r="T41" s="48">
        <f>$CK41*C_Of!T41</f>
        <v>1.9080196668985401</v>
      </c>
      <c r="U41" s="48">
        <f>$CK41*C_Of!U41</f>
        <v>2.7613878794182831</v>
      </c>
      <c r="V41" s="48">
        <f>$CK41*C_Of!V41</f>
        <v>6.3428844909574078</v>
      </c>
      <c r="W41" s="48">
        <f>$CK41*C_Of!W41</f>
        <v>2.0865246268435818</v>
      </c>
      <c r="X41" s="48">
        <f>$CK41*C_Of!X41</f>
        <v>1.1650963556624581</v>
      </c>
      <c r="Y41" s="48">
        <f>$CK41*C_Of!Y41</f>
        <v>0.2819220087874193</v>
      </c>
      <c r="Z41" s="48">
        <f>$CK41*C_Of!Z41</f>
        <v>2.3165785535064964</v>
      </c>
      <c r="AA41" s="48">
        <f>$CK41*C_Of!AA41</f>
        <v>0.55150834851267705</v>
      </c>
      <c r="AB41" s="48">
        <f>$CK41*C_Of!AB41</f>
        <v>0.28948409663705876</v>
      </c>
      <c r="AC41" s="48">
        <f>$CK41*C_Of!AC41</f>
        <v>0.19347534033394057</v>
      </c>
      <c r="AD41" s="48">
        <f>$CK41*C_Of!AD41</f>
        <v>0.18737847748520242</v>
      </c>
      <c r="AE41" s="48">
        <f>$CK41*C_Of!AE41</f>
        <v>2.0322090956631196</v>
      </c>
      <c r="AF41" s="48">
        <f>$CK41*C_Of!AF41</f>
        <v>0.78589421404635673</v>
      </c>
      <c r="AG41" s="48">
        <f>$CK41*C_Of!AG41</f>
        <v>0.23629923824827459</v>
      </c>
      <c r="AH41" s="48">
        <f>$CK41*C_Of!AH41</f>
        <v>0.30579802892694491</v>
      </c>
      <c r="AI41" s="48">
        <f>$CK41*C_Of!AI41</f>
        <v>0.20179480205064429</v>
      </c>
      <c r="AJ41" s="48">
        <f>$CK41*C_Of!AJ41</f>
        <v>507.01304694807806</v>
      </c>
      <c r="AK41" s="48">
        <f>$CK41*C_Of!AK41</f>
        <v>0.31789625255804171</v>
      </c>
      <c r="AL41" s="48">
        <f>$CK41*C_Of!AL41</f>
        <v>0.40935988512289828</v>
      </c>
      <c r="AM41" s="48">
        <f>$CK41*C_Of!AM41</f>
        <v>0.15416553712374476</v>
      </c>
      <c r="AN41" s="48">
        <f>$CK41*C_Of!AN41</f>
        <v>0.48368116908664033</v>
      </c>
      <c r="AO41" s="48">
        <f>$CK41*C_Of!AO41</f>
        <v>0.70764420356429769</v>
      </c>
      <c r="AP41" s="48">
        <f>$CK41*C_Of!AP41</f>
        <v>0.18248911697095349</v>
      </c>
      <c r="AQ41" s="48">
        <f>$CK41*C_Of!AQ41</f>
        <v>1.5772421530840843</v>
      </c>
      <c r="AR41" s="48">
        <f>$CK41*C_Of!AR41</f>
        <v>0.30725787790500375</v>
      </c>
      <c r="AS41" s="48">
        <f>$CK41*C_Of!AS41</f>
        <v>0.45455967996108437</v>
      </c>
      <c r="AT41" s="48">
        <f>$CK41*C_Of!AT41</f>
        <v>0.2671365984587602</v>
      </c>
      <c r="AU41" s="48">
        <f>$CK41*C_Of!AU41</f>
        <v>0.10821992122808072</v>
      </c>
      <c r="AV41" s="48">
        <f>$CK41*C_Of!AV41</f>
        <v>0.73684340291818218</v>
      </c>
      <c r="AW41" s="48">
        <f>$CK41*C_Of!AW41</f>
        <v>0.13751122111172157</v>
      </c>
      <c r="AX41" s="48">
        <f>$CK41*C_Of!AX41</f>
        <v>0.3227119904076563</v>
      </c>
      <c r="AY41" s="48">
        <f>$CK41*C_Of!AY41</f>
        <v>0.49382326410239513</v>
      </c>
      <c r="AZ41" s="48">
        <f>$CK41*C_Of!AZ41</f>
        <v>0.41257827473095798</v>
      </c>
      <c r="BA41" s="48">
        <f>$CK41*C_Of!BA41</f>
        <v>8.3289432256456131E-2</v>
      </c>
      <c r="BB41" s="48">
        <f>$CK41*C_Of!BB41</f>
        <v>0.24741218950527039</v>
      </c>
      <c r="BC41" s="48">
        <f>$CK41*C_Of!BC41</f>
        <v>7.3214205914064232E-2</v>
      </c>
      <c r="BD41" s="48">
        <f>$CK41*C_Of!BD41</f>
        <v>0.34107637719879491</v>
      </c>
      <c r="BE41" s="48">
        <f>$CK41*C_Of!BE41</f>
        <v>0.26483070579073814</v>
      </c>
      <c r="BF41" s="48">
        <f>$CK41*C_Of!BF41</f>
        <v>0.31667933090397093</v>
      </c>
      <c r="BG41" s="48">
        <f>$CK41*C_Of!BG41</f>
        <v>0.334109100587208</v>
      </c>
      <c r="BH41" s="48">
        <f>$CK41*C_Of!BH41</f>
        <v>0.21255530063506992</v>
      </c>
      <c r="BI41" s="48">
        <f>$CK41*C_Of!BI41</f>
        <v>3.3468886382450065</v>
      </c>
      <c r="BJ41" s="48">
        <f>$CK41*C_Of!BJ41</f>
        <v>2.0548008412753558</v>
      </c>
      <c r="BK41" s="48">
        <f>$CK41*C_Of!BK41</f>
        <v>5.6131706790135123</v>
      </c>
      <c r="BL41" s="48">
        <f>$CK41*C_Of!BL41</f>
        <v>4.905245119301814E-2</v>
      </c>
      <c r="BM41" s="48">
        <f>$CK41*C_Of!BM41</f>
        <v>0.10049295111875454</v>
      </c>
      <c r="BN41" s="48">
        <f>$CK41*C_Of!BN41</f>
        <v>0.86301395896882827</v>
      </c>
      <c r="BO41" s="48">
        <f>$CK41*C_Of!BO41</f>
        <v>0.29411005824968633</v>
      </c>
      <c r="BP41" s="48">
        <f>$CK41*C_Of!BP41</f>
        <v>0.24309269599416464</v>
      </c>
      <c r="BQ41" s="48">
        <f>$CK41*C_Of!BQ41</f>
        <v>0.31167608978836692</v>
      </c>
      <c r="BR41" s="48">
        <f>$CK41*C_Of!BR41</f>
        <v>2.3638827440693535E-2</v>
      </c>
      <c r="BS41" s="48">
        <f>$CK41*C_Of!BS41</f>
        <v>5.1171297846252704E-2</v>
      </c>
      <c r="BT41" s="48">
        <f>$CK41*C_Of!BT41</f>
        <v>0.46693549225352521</v>
      </c>
      <c r="BU41" s="48">
        <f>$CK41*C_Of!BU41</f>
        <v>0.50570129193599811</v>
      </c>
      <c r="BV41" s="48">
        <f>$CK41*C_Of!BV41</f>
        <v>0.31206124389639051</v>
      </c>
      <c r="BW41" s="48">
        <f>$CK41*C_Of!BW41</f>
        <v>0.13518520446548851</v>
      </c>
      <c r="BX41" s="48">
        <f>$CK41*C_Of!BX41</f>
        <v>0.68293124962950613</v>
      </c>
      <c r="BY41" s="48">
        <f>$CK41*C_Of!BY41</f>
        <v>1.3216812189397298</v>
      </c>
      <c r="BZ41" s="48">
        <f>$CK41*C_Of!BZ41</f>
        <v>0.30783694160694008</v>
      </c>
      <c r="CA41" s="55">
        <f>$CK41*C_Of!CA41</f>
        <v>0</v>
      </c>
      <c r="CB41" s="83">
        <f t="shared" si="0"/>
        <v>563.87118287515796</v>
      </c>
      <c r="CC41" s="51">
        <f>$CK41*C_Of!CC41</f>
        <v>7857.8537999816954</v>
      </c>
      <c r="CD41" s="48">
        <f>$CK41*C_Of!CD41</f>
        <v>0</v>
      </c>
      <c r="CE41" s="48">
        <f>$CK41*C_Of!CE41</f>
        <v>0</v>
      </c>
      <c r="CF41" s="48">
        <f>$CK41*C_Of!CF41</f>
        <v>11.188855767875827</v>
      </c>
      <c r="CG41" s="48">
        <f>$CK41*C_Of!CG41</f>
        <v>353.9999999999996</v>
      </c>
      <c r="CH41" s="82">
        <f>$CK41*C_Of!CH41</f>
        <v>879.0861613752628</v>
      </c>
      <c r="CI41" s="93">
        <f t="shared" si="1"/>
        <v>9665.9999999999909</v>
      </c>
      <c r="CJ41" s="127"/>
      <c r="CK41" s="48">
        <f>+Sim_V_Of!G34</f>
        <v>9665.9999999999945</v>
      </c>
      <c r="CL41" s="48">
        <f t="shared" si="2"/>
        <v>0</v>
      </c>
      <c r="CM41" s="48"/>
      <c r="CN41" s="167">
        <f t="shared" si="3"/>
        <v>0.94166447518361696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$CK42*C_Of!D42</f>
        <v>568.36156980529142</v>
      </c>
      <c r="E42" s="48">
        <f>$CK42*C_Of!E42</f>
        <v>5158.6987163572057</v>
      </c>
      <c r="F42" s="48">
        <f>$CK42*C_Of!F42</f>
        <v>672.54727777272444</v>
      </c>
      <c r="G42" s="48">
        <f>$CK42*C_Of!G42</f>
        <v>891.07165273614805</v>
      </c>
      <c r="H42" s="48">
        <f>$CK42*C_Of!H42</f>
        <v>8072.8521755860011</v>
      </c>
      <c r="I42" s="48">
        <f>$CK42*C_Of!I42</f>
        <v>777.98454205304415</v>
      </c>
      <c r="J42" s="48">
        <f>$CK42*C_Of!J42</f>
        <v>252.35191527209346</v>
      </c>
      <c r="K42" s="48">
        <f>$CK42*C_Of!K42</f>
        <v>779.42201397111842</v>
      </c>
      <c r="L42" s="48">
        <f>$CK42*C_Of!L42</f>
        <v>353.72471431932394</v>
      </c>
      <c r="M42" s="48">
        <f>$CK42*C_Of!M42</f>
        <v>2676.9169188919809</v>
      </c>
      <c r="N42" s="48">
        <f>$CK42*C_Of!N42</f>
        <v>7.4799866278366336</v>
      </c>
      <c r="O42" s="48">
        <f>$CK42*C_Of!O42</f>
        <v>2404.0609833547314</v>
      </c>
      <c r="P42" s="48">
        <f>$CK42*C_Of!P42</f>
        <v>752.83971882098115</v>
      </c>
      <c r="Q42" s="48">
        <f>$CK42*C_Of!Q42</f>
        <v>47.993726079118701</v>
      </c>
      <c r="R42" s="48">
        <f>$CK42*C_Of!R42</f>
        <v>2282.3824836531239</v>
      </c>
      <c r="S42" s="48">
        <f>$CK42*C_Of!S42</f>
        <v>370.66583363096368</v>
      </c>
      <c r="T42" s="48">
        <f>$CK42*C_Of!T42</f>
        <v>298.90553313546377</v>
      </c>
      <c r="U42" s="48">
        <f>$CK42*C_Of!U42</f>
        <v>6966.4168348439143</v>
      </c>
      <c r="V42" s="48">
        <f>$CK42*C_Of!V42</f>
        <v>1012.5729737770856</v>
      </c>
      <c r="W42" s="48">
        <f>$CK42*C_Of!W42</f>
        <v>227.24139938187588</v>
      </c>
      <c r="X42" s="48">
        <f>$CK42*C_Of!X42</f>
        <v>296.69302416082758</v>
      </c>
      <c r="Y42" s="48">
        <f>$CK42*C_Of!Y42</f>
        <v>48.659756310504825</v>
      </c>
      <c r="Z42" s="48">
        <f>$CK42*C_Of!Z42</f>
        <v>1581.4477631232962</v>
      </c>
      <c r="AA42" s="48">
        <f>$CK42*C_Of!AA42</f>
        <v>116.41728639602825</v>
      </c>
      <c r="AB42" s="48">
        <f>$CK42*C_Of!AB42</f>
        <v>48.823424722535506</v>
      </c>
      <c r="AC42" s="48">
        <f>$CK42*C_Of!AC42</f>
        <v>25.918575266694432</v>
      </c>
      <c r="AD42" s="48">
        <f>$CK42*C_Of!AD42</f>
        <v>21.345312359627904</v>
      </c>
      <c r="AE42" s="48">
        <f>$CK42*C_Of!AE42</f>
        <v>283.52278026310006</v>
      </c>
      <c r="AF42" s="48">
        <f>$CK42*C_Of!AF42</f>
        <v>402.01419962492974</v>
      </c>
      <c r="AG42" s="48">
        <f>$CK42*C_Of!AG42</f>
        <v>34.19112411465089</v>
      </c>
      <c r="AH42" s="48">
        <f>$CK42*C_Of!AH42</f>
        <v>123.74519109213085</v>
      </c>
      <c r="AI42" s="48">
        <f>$CK42*C_Of!AI42</f>
        <v>69.464070714595479</v>
      </c>
      <c r="AJ42" s="48">
        <f>$CK42*C_Of!AJ42</f>
        <v>1.3950171131054259</v>
      </c>
      <c r="AK42" s="48">
        <f>$CK42*C_Of!AK42</f>
        <v>36796.668195041551</v>
      </c>
      <c r="AL42" s="48">
        <f>$CK42*C_Of!AL42</f>
        <v>83063.543768116258</v>
      </c>
      <c r="AM42" s="48">
        <f>$CK42*C_Of!AM42</f>
        <v>11016.146805982313</v>
      </c>
      <c r="AN42" s="48">
        <f>$CK42*C_Of!AN42</f>
        <v>189.86659499139714</v>
      </c>
      <c r="AO42" s="48">
        <f>$CK42*C_Of!AO42</f>
        <v>292.33242874404903</v>
      </c>
      <c r="AP42" s="48">
        <f>$CK42*C_Of!AP42</f>
        <v>753.09560644947931</v>
      </c>
      <c r="AQ42" s="48">
        <f>$CK42*C_Of!AQ42</f>
        <v>1219.3993948394073</v>
      </c>
      <c r="AR42" s="48">
        <f>$CK42*C_Of!AR42</f>
        <v>822.68785288085371</v>
      </c>
      <c r="AS42" s="48">
        <f>$CK42*C_Of!AS42</f>
        <v>2543.5345589591693</v>
      </c>
      <c r="AT42" s="48">
        <f>$CK42*C_Of!AT42</f>
        <v>730.90278622446806</v>
      </c>
      <c r="AU42" s="48">
        <f>$CK42*C_Of!AU42</f>
        <v>278.1598396559325</v>
      </c>
      <c r="AV42" s="48">
        <f>$CK42*C_Of!AV42</f>
        <v>1834.6799876413015</v>
      </c>
      <c r="AW42" s="48">
        <f>$CK42*C_Of!AW42</f>
        <v>68.315215345101151</v>
      </c>
      <c r="AX42" s="48">
        <f>$CK42*C_Of!AX42</f>
        <v>98.784502704864749</v>
      </c>
      <c r="AY42" s="48">
        <f>$CK42*C_Of!AY42</f>
        <v>225.90500299179894</v>
      </c>
      <c r="AZ42" s="48">
        <f>$CK42*C_Of!AZ42</f>
        <v>996.49898487108419</v>
      </c>
      <c r="BA42" s="48">
        <f>$CK42*C_Of!BA42</f>
        <v>558.29869027305608</v>
      </c>
      <c r="BB42" s="48">
        <f>$CK42*C_Of!BB42</f>
        <v>1596.5546022413516</v>
      </c>
      <c r="BC42" s="48">
        <f>$CK42*C_Of!BC42</f>
        <v>96.142851794045612</v>
      </c>
      <c r="BD42" s="48">
        <f>$CK42*C_Of!BD42</f>
        <v>1470.5140701555242</v>
      </c>
      <c r="BE42" s="48">
        <f>$CK42*C_Of!BE42</f>
        <v>23290.673340428464</v>
      </c>
      <c r="BF42" s="48">
        <f>$CK42*C_Of!BF42</f>
        <v>495.27153261111522</v>
      </c>
      <c r="BG42" s="48">
        <f>$CK42*C_Of!BG42</f>
        <v>190.63421377340489</v>
      </c>
      <c r="BH42" s="48">
        <f>$CK42*C_Of!BH42</f>
        <v>154.39401171984036</v>
      </c>
      <c r="BI42" s="48">
        <f>$CK42*C_Of!BI42</f>
        <v>6471.3828396911676</v>
      </c>
      <c r="BJ42" s="48">
        <f>$CK42*C_Of!BJ42</f>
        <v>92617.57051205945</v>
      </c>
      <c r="BK42" s="48">
        <f>$CK42*C_Of!BK42</f>
        <v>5889.2568520256254</v>
      </c>
      <c r="BL42" s="48">
        <f>$CK42*C_Of!BL42</f>
        <v>1622.5777490651349</v>
      </c>
      <c r="BM42" s="48">
        <f>$CK42*C_Of!BM42</f>
        <v>3030.0064840823893</v>
      </c>
      <c r="BN42" s="48">
        <f>$CK42*C_Of!BN42</f>
        <v>672.58925113446298</v>
      </c>
      <c r="BO42" s="48">
        <f>$CK42*C_Of!BO42</f>
        <v>527.33782072390397</v>
      </c>
      <c r="BP42" s="48">
        <f>$CK42*C_Of!BP42</f>
        <v>87.75222808813929</v>
      </c>
      <c r="BQ42" s="48">
        <f>$CK42*C_Of!BQ42</f>
        <v>50.068276440067002</v>
      </c>
      <c r="BR42" s="48">
        <f>$CK42*C_Of!BR42</f>
        <v>13.367245799332192</v>
      </c>
      <c r="BS42" s="48">
        <f>$CK42*C_Of!BS42</f>
        <v>5.4402962117927478</v>
      </c>
      <c r="BT42" s="48">
        <f>$CK42*C_Of!BT42</f>
        <v>14734.373594271729</v>
      </c>
      <c r="BU42" s="48">
        <f>$CK42*C_Of!BU42</f>
        <v>154.96097103836553</v>
      </c>
      <c r="BV42" s="48">
        <f>$CK42*C_Of!BV42</f>
        <v>3410.8216395597992</v>
      </c>
      <c r="BW42" s="48">
        <f>$CK42*C_Of!BW42</f>
        <v>37.480316994195825</v>
      </c>
      <c r="BX42" s="48">
        <f>$CK42*C_Of!BX42</f>
        <v>2945.360523274036</v>
      </c>
      <c r="BY42" s="48">
        <f>$CK42*C_Of!BY42</f>
        <v>174.30187302248612</v>
      </c>
      <c r="BZ42" s="48">
        <f>$CK42*C_Of!BZ42</f>
        <v>112.8725118637183</v>
      </c>
      <c r="CA42" s="55">
        <f>$CK42*C_Of!CA42</f>
        <v>0</v>
      </c>
      <c r="CB42" s="83">
        <f t="shared" si="0"/>
        <v>338968.6543191137</v>
      </c>
      <c r="CC42" s="51">
        <f>$CK42*C_Of!CC42</f>
        <v>99778.970993223236</v>
      </c>
      <c r="CD42" s="48">
        <f>$CK42*C_Of!CD42</f>
        <v>0</v>
      </c>
      <c r="CE42" s="48">
        <f>$CK42*C_Of!CE42</f>
        <v>0</v>
      </c>
      <c r="CF42" s="48">
        <f>$CK42*C_Of!CF42</f>
        <v>5609.8571553099146</v>
      </c>
      <c r="CG42" s="48">
        <f>$CK42*C_Of!CG42</f>
        <v>16917.796295413082</v>
      </c>
      <c r="CH42" s="82">
        <f>$CK42*C_Of!CH42</f>
        <v>80594.721236940924</v>
      </c>
      <c r="CI42" s="93">
        <f t="shared" si="1"/>
        <v>541870.00000000093</v>
      </c>
      <c r="CJ42" s="127"/>
      <c r="CK42" s="48">
        <f>+Sim_V_Of!G35</f>
        <v>541870.00000000023</v>
      </c>
      <c r="CL42" s="48">
        <f t="shared" si="2"/>
        <v>0</v>
      </c>
      <c r="CM42" s="48"/>
      <c r="CN42" s="167">
        <f t="shared" si="3"/>
        <v>0.37444653824881763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$CK43*C_Of!D43</f>
        <v>76.45163429314303</v>
      </c>
      <c r="E43" s="48">
        <f>$CK43*C_Of!E43</f>
        <v>52.45736196592641</v>
      </c>
      <c r="F43" s="48">
        <f>$CK43*C_Of!F43</f>
        <v>272.31036085126226</v>
      </c>
      <c r="G43" s="48">
        <f>$CK43*C_Of!G43</f>
        <v>16.802503071149165</v>
      </c>
      <c r="H43" s="48">
        <f>$CK43*C_Of!H43</f>
        <v>1507.9108147479205</v>
      </c>
      <c r="I43" s="48">
        <f>$CK43*C_Of!I43</f>
        <v>2385.5371961938117</v>
      </c>
      <c r="J43" s="48">
        <f>$CK43*C_Of!J43</f>
        <v>66.306339692924382</v>
      </c>
      <c r="K43" s="48">
        <f>$CK43*C_Of!K43</f>
        <v>192.71250878175985</v>
      </c>
      <c r="L43" s="48">
        <f>$CK43*C_Of!L43</f>
        <v>269.41845658602182</v>
      </c>
      <c r="M43" s="48">
        <f>$CK43*C_Of!M43</f>
        <v>285.19254064700704</v>
      </c>
      <c r="N43" s="48">
        <f>$CK43*C_Of!N43</f>
        <v>70.959073194149411</v>
      </c>
      <c r="O43" s="48">
        <f>$CK43*C_Of!O43</f>
        <v>2386.7377706430661</v>
      </c>
      <c r="P43" s="48">
        <f>$CK43*C_Of!P43</f>
        <v>1714.5628230263442</v>
      </c>
      <c r="Q43" s="48">
        <f>$CK43*C_Of!Q43</f>
        <v>182.17190984324134</v>
      </c>
      <c r="R43" s="48">
        <f>$CK43*C_Of!R43</f>
        <v>12284.010315636593</v>
      </c>
      <c r="S43" s="48">
        <f>$CK43*C_Of!S43</f>
        <v>1950.6259471736305</v>
      </c>
      <c r="T43" s="48">
        <f>$CK43*C_Of!T43</f>
        <v>1245.7561927429915</v>
      </c>
      <c r="U43" s="48">
        <f>$CK43*C_Of!U43</f>
        <v>5709.5339556836434</v>
      </c>
      <c r="V43" s="48">
        <f>$CK43*C_Of!V43</f>
        <v>1787.7948942080159</v>
      </c>
      <c r="W43" s="48">
        <f>$CK43*C_Of!W43</f>
        <v>662.761849732678</v>
      </c>
      <c r="X43" s="48">
        <f>$CK43*C_Of!X43</f>
        <v>570.16817968512396</v>
      </c>
      <c r="Y43" s="48">
        <f>$CK43*C_Of!Y43</f>
        <v>571.08440740334765</v>
      </c>
      <c r="Z43" s="48">
        <f>$CK43*C_Of!Z43</f>
        <v>719.74858082467267</v>
      </c>
      <c r="AA43" s="48">
        <f>$CK43*C_Of!AA43</f>
        <v>202.72432474044922</v>
      </c>
      <c r="AB43" s="48">
        <f>$CK43*C_Of!AB43</f>
        <v>442.97929421139719</v>
      </c>
      <c r="AC43" s="48">
        <f>$CK43*C_Of!AC43</f>
        <v>196.75857882412248</v>
      </c>
      <c r="AD43" s="48">
        <f>$CK43*C_Of!AD43</f>
        <v>73.495253104592905</v>
      </c>
      <c r="AE43" s="48">
        <f>$CK43*C_Of!AE43</f>
        <v>1329.2135262252486</v>
      </c>
      <c r="AF43" s="48">
        <f>$CK43*C_Of!AF43</f>
        <v>3180.4141376524681</v>
      </c>
      <c r="AG43" s="48">
        <f>$CK43*C_Of!AG43</f>
        <v>174.50114198554709</v>
      </c>
      <c r="AH43" s="48">
        <f>$CK43*C_Of!AH43</f>
        <v>1477.6103820701499</v>
      </c>
      <c r="AI43" s="48">
        <f>$CK43*C_Of!AI43</f>
        <v>756.10690421080403</v>
      </c>
      <c r="AJ43" s="48">
        <f>$CK43*C_Of!AJ43</f>
        <v>3.4656656993895183</v>
      </c>
      <c r="AK43" s="48">
        <f>$CK43*C_Of!AK43</f>
        <v>2082.9637281090086</v>
      </c>
      <c r="AL43" s="48">
        <f>$CK43*C_Of!AL43</f>
        <v>49739.740316154646</v>
      </c>
      <c r="AM43" s="48">
        <f>$CK43*C_Of!AM43</f>
        <v>4831.468472611552</v>
      </c>
      <c r="AN43" s="48">
        <f>$CK43*C_Of!AN43</f>
        <v>1840.3210584590972</v>
      </c>
      <c r="AO43" s="48">
        <f>$CK43*C_Of!AO43</f>
        <v>2078.3297161413188</v>
      </c>
      <c r="AP43" s="48">
        <f>$CK43*C_Of!AP43</f>
        <v>1293.0242932065125</v>
      </c>
      <c r="AQ43" s="48">
        <f>$CK43*C_Of!AQ43</f>
        <v>2716.6359789856251</v>
      </c>
      <c r="AR43" s="48">
        <f>$CK43*C_Of!AR43</f>
        <v>596.77621808858692</v>
      </c>
      <c r="AS43" s="48">
        <f>$CK43*C_Of!AS43</f>
        <v>1519.7024049256788</v>
      </c>
      <c r="AT43" s="48">
        <f>$CK43*C_Of!AT43</f>
        <v>285.34371935419802</v>
      </c>
      <c r="AU43" s="48">
        <f>$CK43*C_Of!AU43</f>
        <v>318.9471766613031</v>
      </c>
      <c r="AV43" s="48">
        <f>$CK43*C_Of!AV43</f>
        <v>1011.8365345689031</v>
      </c>
      <c r="AW43" s="48">
        <f>$CK43*C_Of!AW43</f>
        <v>347.47209812501148</v>
      </c>
      <c r="AX43" s="48">
        <f>$CK43*C_Of!AX43</f>
        <v>1183.2720543233404</v>
      </c>
      <c r="AY43" s="48">
        <f>$CK43*C_Of!AY43</f>
        <v>2137.4055331852092</v>
      </c>
      <c r="AZ43" s="48">
        <f>$CK43*C_Of!AZ43</f>
        <v>5733.3523666371257</v>
      </c>
      <c r="BA43" s="48">
        <f>$CK43*C_Of!BA43</f>
        <v>350.4213636440997</v>
      </c>
      <c r="BB43" s="48">
        <f>$CK43*C_Of!BB43</f>
        <v>1209.5415548974236</v>
      </c>
      <c r="BC43" s="48">
        <f>$CK43*C_Of!BC43</f>
        <v>406.10401015147602</v>
      </c>
      <c r="BD43" s="48">
        <f>$CK43*C_Of!BD43</f>
        <v>514.43605172283105</v>
      </c>
      <c r="BE43" s="48">
        <f>$CK43*C_Of!BE43</f>
        <v>1516.725072000304</v>
      </c>
      <c r="BF43" s="48">
        <f>$CK43*C_Of!BF43</f>
        <v>2145.0556302800082</v>
      </c>
      <c r="BG43" s="48">
        <f>$CK43*C_Of!BG43</f>
        <v>1809.2767451158813</v>
      </c>
      <c r="BH43" s="48">
        <f>$CK43*C_Of!BH43</f>
        <v>2892.0598559828736</v>
      </c>
      <c r="BI43" s="48">
        <f>$CK43*C_Of!BI43</f>
        <v>34293.563020233058</v>
      </c>
      <c r="BJ43" s="48">
        <f>$CK43*C_Of!BJ43</f>
        <v>33612.06273833452</v>
      </c>
      <c r="BK43" s="48">
        <f>$CK43*C_Of!BK43</f>
        <v>9684.5045521883658</v>
      </c>
      <c r="BL43" s="48">
        <f>$CK43*C_Of!BL43</f>
        <v>329.74876710381318</v>
      </c>
      <c r="BM43" s="48">
        <f>$CK43*C_Of!BM43</f>
        <v>1637.1488865278673</v>
      </c>
      <c r="BN43" s="48">
        <f>$CK43*C_Of!BN43</f>
        <v>2602.2334115093581</v>
      </c>
      <c r="BO43" s="48">
        <f>$CK43*C_Of!BO43</f>
        <v>1373.6702485355104</v>
      </c>
      <c r="BP43" s="48">
        <f>$CK43*C_Of!BP43</f>
        <v>4603.4151475515955</v>
      </c>
      <c r="BQ43" s="48">
        <f>$CK43*C_Of!BQ43</f>
        <v>1952.7638803166501</v>
      </c>
      <c r="BR43" s="48">
        <f>$CK43*C_Of!BR43</f>
        <v>1203.1722882254423</v>
      </c>
      <c r="BS43" s="48">
        <f>$CK43*C_Of!BS43</f>
        <v>13.350591608087395</v>
      </c>
      <c r="BT43" s="48">
        <f>$CK43*C_Of!BT43</f>
        <v>20647.330959997791</v>
      </c>
      <c r="BU43" s="48">
        <f>$CK43*C_Of!BU43</f>
        <v>11427.233639328382</v>
      </c>
      <c r="BV43" s="48">
        <f>$CK43*C_Of!BV43</f>
        <v>7388.1377837346745</v>
      </c>
      <c r="BW43" s="48">
        <f>$CK43*C_Of!BW43</f>
        <v>2661.6284601031389</v>
      </c>
      <c r="BX43" s="48">
        <f>$CK43*C_Of!BX43</f>
        <v>4032.4343770915639</v>
      </c>
      <c r="BY43" s="48">
        <f>$CK43*C_Of!BY43</f>
        <v>4089.5440142350999</v>
      </c>
      <c r="BZ43" s="48">
        <f>$CK43*C_Of!BZ43</f>
        <v>8339.3950622111406</v>
      </c>
      <c r="CA43" s="55">
        <f>$CK43*C_Of!CA43</f>
        <v>0</v>
      </c>
      <c r="CB43" s="83">
        <f t="shared" si="0"/>
        <v>281269.83460752072</v>
      </c>
      <c r="CC43" s="51">
        <f>$CK43*C_Of!CC43</f>
        <v>573284.01565730956</v>
      </c>
      <c r="CD43" s="48">
        <f>$CK43*C_Of!CD43</f>
        <v>0</v>
      </c>
      <c r="CE43" s="48">
        <f>$CK43*C_Of!CE43</f>
        <v>0</v>
      </c>
      <c r="CF43" s="48">
        <f>$CK43*C_Of!CF43</f>
        <v>37339.377756454647</v>
      </c>
      <c r="CG43" s="48">
        <f>$CK43*C_Of!CG43</f>
        <v>27011.569463957709</v>
      </c>
      <c r="CH43" s="82">
        <f>$CK43*C_Of!CH43</f>
        <v>50762.202514759643</v>
      </c>
      <c r="CI43" s="93">
        <f t="shared" si="1"/>
        <v>969667.00000000221</v>
      </c>
      <c r="CJ43" s="127"/>
      <c r="CK43" s="48">
        <f>+Sim_V_Of!G36</f>
        <v>969667.0000000021</v>
      </c>
      <c r="CL43" s="48">
        <f t="shared" si="2"/>
        <v>0</v>
      </c>
      <c r="CM43" s="48"/>
      <c r="CN43" s="167">
        <f t="shared" si="3"/>
        <v>0.70993151813197719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$CK44*C_Of!D44</f>
        <v>5.3185386298481347</v>
      </c>
      <c r="E44" s="48">
        <f>$CK44*C_Of!E44</f>
        <v>3.4907446889084905</v>
      </c>
      <c r="F44" s="48">
        <f>$CK44*C_Of!F44</f>
        <v>15.914402713194448</v>
      </c>
      <c r="G44" s="48">
        <f>$CK44*C_Of!G44</f>
        <v>1.8561686475241301</v>
      </c>
      <c r="H44" s="48">
        <f>$CK44*C_Of!H44</f>
        <v>515.02175278450363</v>
      </c>
      <c r="I44" s="48">
        <f>$CK44*C_Of!I44</f>
        <v>401.66652066079325</v>
      </c>
      <c r="J44" s="48">
        <f>$CK44*C_Of!J44</f>
        <v>6.8728117006538767</v>
      </c>
      <c r="K44" s="48">
        <f>$CK44*C_Of!K44</f>
        <v>135.48162613936316</v>
      </c>
      <c r="L44" s="48">
        <f>$CK44*C_Of!L44</f>
        <v>8.4938243559338638</v>
      </c>
      <c r="M44" s="48">
        <f>$CK44*C_Of!M44</f>
        <v>208.5120346619332</v>
      </c>
      <c r="N44" s="48">
        <f>$CK44*C_Of!N44</f>
        <v>17.208345444741813</v>
      </c>
      <c r="O44" s="48">
        <f>$CK44*C_Of!O44</f>
        <v>136.84609717526936</v>
      </c>
      <c r="P44" s="48">
        <f>$CK44*C_Of!P44</f>
        <v>12.580234301407902</v>
      </c>
      <c r="Q44" s="48">
        <f>$CK44*C_Of!Q44</f>
        <v>1663.8988619777058</v>
      </c>
      <c r="R44" s="48">
        <f>$CK44*C_Of!R44</f>
        <v>67.187381051061124</v>
      </c>
      <c r="S44" s="48">
        <f>$CK44*C_Of!S44</f>
        <v>10.820264091741082</v>
      </c>
      <c r="T44" s="48">
        <f>$CK44*C_Of!T44</f>
        <v>57.941790781474701</v>
      </c>
      <c r="U44" s="48">
        <f>$CK44*C_Of!U44</f>
        <v>291.7384431146354</v>
      </c>
      <c r="V44" s="48">
        <f>$CK44*C_Of!V44</f>
        <v>189.96589388314811</v>
      </c>
      <c r="W44" s="48">
        <f>$CK44*C_Of!W44</f>
        <v>62.658691674231868</v>
      </c>
      <c r="X44" s="48">
        <f>$CK44*C_Of!X44</f>
        <v>35.101499600269896</v>
      </c>
      <c r="Y44" s="48">
        <f>$CK44*C_Of!Y44</f>
        <v>23.272277565348858</v>
      </c>
      <c r="Z44" s="48">
        <f>$CK44*C_Of!Z44</f>
        <v>69.401024621942994</v>
      </c>
      <c r="AA44" s="48">
        <f>$CK44*C_Of!AA44</f>
        <v>16.517036892474632</v>
      </c>
      <c r="AB44" s="48">
        <f>$CK44*C_Of!AB44</f>
        <v>11.575455171850054</v>
      </c>
      <c r="AC44" s="48">
        <f>$CK44*C_Of!AC44</f>
        <v>6.4213884162838237</v>
      </c>
      <c r="AD44" s="48">
        <f>$CK44*C_Of!AD44</f>
        <v>5.6757430070606514</v>
      </c>
      <c r="AE44" s="48">
        <f>$CK44*C_Of!AE44</f>
        <v>173.79080008925717</v>
      </c>
      <c r="AF44" s="48">
        <f>$CK44*C_Of!AF44</f>
        <v>165.92337536737665</v>
      </c>
      <c r="AG44" s="48">
        <f>$CK44*C_Of!AG44</f>
        <v>7.3841705592087985</v>
      </c>
      <c r="AH44" s="48">
        <f>$CK44*C_Of!AH44</f>
        <v>164.63933608283392</v>
      </c>
      <c r="AI44" s="48">
        <f>$CK44*C_Of!AI44</f>
        <v>70.407331708498745</v>
      </c>
      <c r="AJ44" s="48">
        <f>$CK44*C_Of!AJ44</f>
        <v>1.1566565202574355</v>
      </c>
      <c r="AK44" s="48">
        <f>$CK44*C_Of!AK44</f>
        <v>161.08284693095277</v>
      </c>
      <c r="AL44" s="48">
        <f>$CK44*C_Of!AL44</f>
        <v>2761.6318581475198</v>
      </c>
      <c r="AM44" s="48">
        <f>$CK44*C_Of!AM44</f>
        <v>44790.279449694317</v>
      </c>
      <c r="AN44" s="48">
        <f>$CK44*C_Of!AN44</f>
        <v>132.05923470739418</v>
      </c>
      <c r="AO44" s="48">
        <f>$CK44*C_Of!AO44</f>
        <v>239.06810073623188</v>
      </c>
      <c r="AP44" s="48">
        <f>$CK44*C_Of!AP44</f>
        <v>11.456608148359191</v>
      </c>
      <c r="AQ44" s="48">
        <f>$CK44*C_Of!AQ44</f>
        <v>56.343354020655958</v>
      </c>
      <c r="AR44" s="48">
        <f>$CK44*C_Of!AR44</f>
        <v>1091.5775567048477</v>
      </c>
      <c r="AS44" s="48">
        <f>$CK44*C_Of!AS44</f>
        <v>63.493851368514299</v>
      </c>
      <c r="AT44" s="48">
        <f>$CK44*C_Of!AT44</f>
        <v>20.035485165774972</v>
      </c>
      <c r="AU44" s="48">
        <f>$CK44*C_Of!AU44</f>
        <v>50.037521155757169</v>
      </c>
      <c r="AV44" s="48">
        <f>$CK44*C_Of!AV44</f>
        <v>2083.5307084687256</v>
      </c>
      <c r="AW44" s="48">
        <f>$CK44*C_Of!AW44</f>
        <v>27.903229379102076</v>
      </c>
      <c r="AX44" s="48">
        <f>$CK44*C_Of!AX44</f>
        <v>119.41790173594259</v>
      </c>
      <c r="AY44" s="48">
        <f>$CK44*C_Of!AY44</f>
        <v>20.444542241881777</v>
      </c>
      <c r="AZ44" s="48">
        <f>$CK44*C_Of!AZ44</f>
        <v>263.67402224287406</v>
      </c>
      <c r="BA44" s="48">
        <f>$CK44*C_Of!BA44</f>
        <v>10.035005863036115</v>
      </c>
      <c r="BB44" s="48">
        <f>$CK44*C_Of!BB44</f>
        <v>19.845402693876199</v>
      </c>
      <c r="BC44" s="48">
        <f>$CK44*C_Of!BC44</f>
        <v>36.742850692681564</v>
      </c>
      <c r="BD44" s="48">
        <f>$CK44*C_Of!BD44</f>
        <v>192.87707388790648</v>
      </c>
      <c r="BE44" s="48">
        <f>$CK44*C_Of!BE44</f>
        <v>637.98438558071837</v>
      </c>
      <c r="BF44" s="48">
        <f>$CK44*C_Of!BF44</f>
        <v>1917.8865416409374</v>
      </c>
      <c r="BG44" s="48">
        <f>$CK44*C_Of!BG44</f>
        <v>439.54061641099861</v>
      </c>
      <c r="BH44" s="48">
        <f>$CK44*C_Of!BH44</f>
        <v>533.81258455081934</v>
      </c>
      <c r="BI44" s="48">
        <f>$CK44*C_Of!BI44</f>
        <v>416.83239710409055</v>
      </c>
      <c r="BJ44" s="48">
        <f>$CK44*C_Of!BJ44</f>
        <v>240.150911666143</v>
      </c>
      <c r="BK44" s="48">
        <f>$CK44*C_Of!BK44</f>
        <v>797.1381521613107</v>
      </c>
      <c r="BL44" s="48">
        <f>$CK44*C_Of!BL44</f>
        <v>3.1718924178770824</v>
      </c>
      <c r="BM44" s="48">
        <f>$CK44*C_Of!BM44</f>
        <v>11.647617056461081</v>
      </c>
      <c r="BN44" s="48">
        <f>$CK44*C_Of!BN44</f>
        <v>167.23077410648011</v>
      </c>
      <c r="BO44" s="48">
        <f>$CK44*C_Of!BO44</f>
        <v>113.10039504396815</v>
      </c>
      <c r="BP44" s="48">
        <f>$CK44*C_Of!BP44</f>
        <v>31.072647376278493</v>
      </c>
      <c r="BQ44" s="48">
        <f>$CK44*C_Of!BQ44</f>
        <v>19.391651612414041</v>
      </c>
      <c r="BR44" s="48">
        <f>$CK44*C_Of!BR44</f>
        <v>7.1674757123952828</v>
      </c>
      <c r="BS44" s="48">
        <f>$CK44*C_Of!BS44</f>
        <v>1.5245110504502879</v>
      </c>
      <c r="BT44" s="48">
        <f>$CK44*C_Of!BT44</f>
        <v>1921.8259121572398</v>
      </c>
      <c r="BU44" s="48">
        <f>$CK44*C_Of!BU44</f>
        <v>76.095251935447124</v>
      </c>
      <c r="BV44" s="48">
        <f>$CK44*C_Of!BV44</f>
        <v>305.07280370008414</v>
      </c>
      <c r="BW44" s="48">
        <f>$CK44*C_Of!BW44</f>
        <v>18.231777463933717</v>
      </c>
      <c r="BX44" s="48">
        <f>$CK44*C_Of!BX44</f>
        <v>1562.949414332292</v>
      </c>
      <c r="BY44" s="48">
        <f>$CK44*C_Of!BY44</f>
        <v>59.601083363721578</v>
      </c>
      <c r="BZ44" s="48">
        <f>$CK44*C_Of!BZ44</f>
        <v>490.74848585052109</v>
      </c>
      <c r="CA44" s="55">
        <f>$CK44*C_Of!CA44</f>
        <v>0</v>
      </c>
      <c r="CB44" s="83">
        <f t="shared" si="0"/>
        <v>66488.454410361635</v>
      </c>
      <c r="CC44" s="51">
        <f>$CK44*C_Of!CC44</f>
        <v>178690.73332279568</v>
      </c>
      <c r="CD44" s="48">
        <f>$CK44*C_Of!CD44</f>
        <v>0</v>
      </c>
      <c r="CE44" s="48">
        <f>$CK44*C_Of!CE44</f>
        <v>0</v>
      </c>
      <c r="CF44" s="48">
        <f>$CK44*C_Of!CF44</f>
        <v>383.84701888122015</v>
      </c>
      <c r="CG44" s="48">
        <f>$CK44*C_Of!CG44</f>
        <v>6101.7421028074041</v>
      </c>
      <c r="CH44" s="82">
        <f>$CK44*C_Of!CH44</f>
        <v>42364.223145154836</v>
      </c>
      <c r="CI44" s="93">
        <f t="shared" si="1"/>
        <v>294029.00000000076</v>
      </c>
      <c r="CJ44" s="127"/>
      <c r="CK44" s="48">
        <f>+Sim_V_Of!G37</f>
        <v>294029.00000000081</v>
      </c>
      <c r="CL44" s="48">
        <f t="shared" si="2"/>
        <v>0</v>
      </c>
      <c r="CM44" s="48"/>
      <c r="CN44" s="167">
        <f t="shared" si="3"/>
        <v>0.77387109975423696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$CK45*C_Of!D45</f>
        <v>125.20348198754486</v>
      </c>
      <c r="E45" s="48">
        <f>$CK45*C_Of!E45</f>
        <v>29.094668057786553</v>
      </c>
      <c r="F45" s="48">
        <f>$CK45*C_Of!F45</f>
        <v>191.95038802045812</v>
      </c>
      <c r="G45" s="48">
        <f>$CK45*C_Of!G45</f>
        <v>32.707373963222238</v>
      </c>
      <c r="H45" s="48">
        <f>$CK45*C_Of!H45</f>
        <v>14375.371625929927</v>
      </c>
      <c r="I45" s="48">
        <f>$CK45*C_Of!I45</f>
        <v>170.1366162361881</v>
      </c>
      <c r="J45" s="48">
        <f>$CK45*C_Of!J45</f>
        <v>37.260528112008636</v>
      </c>
      <c r="K45" s="48">
        <f>$CK45*C_Of!K45</f>
        <v>63.608238539848792</v>
      </c>
      <c r="L45" s="48">
        <f>$CK45*C_Of!L45</f>
        <v>368.73131584913222</v>
      </c>
      <c r="M45" s="48">
        <f>$CK45*C_Of!M45</f>
        <v>1137.8008822886661</v>
      </c>
      <c r="N45" s="48">
        <f>$CK45*C_Of!N45</f>
        <v>9.3229209922985383</v>
      </c>
      <c r="O45" s="48">
        <f>$CK45*C_Of!O45</f>
        <v>659.35528104934372</v>
      </c>
      <c r="P45" s="48">
        <f>$CK45*C_Of!P45</f>
        <v>87.510958285708213</v>
      </c>
      <c r="Q45" s="48">
        <f>$CK45*C_Of!Q45</f>
        <v>25.384239065296317</v>
      </c>
      <c r="R45" s="48">
        <f>$CK45*C_Of!R45</f>
        <v>972.8357576642843</v>
      </c>
      <c r="S45" s="48">
        <f>$CK45*C_Of!S45</f>
        <v>157.53068816340624</v>
      </c>
      <c r="T45" s="48">
        <f>$CK45*C_Of!T45</f>
        <v>322.8723026868214</v>
      </c>
      <c r="U45" s="48">
        <f>$CK45*C_Of!U45</f>
        <v>1713.7735921162075</v>
      </c>
      <c r="V45" s="48">
        <f>$CK45*C_Of!V45</f>
        <v>1013.2067486776914</v>
      </c>
      <c r="W45" s="48">
        <f>$CK45*C_Of!W45</f>
        <v>297.64449279187977</v>
      </c>
      <c r="X45" s="48">
        <f>$CK45*C_Of!X45</f>
        <v>183.63877928701504</v>
      </c>
      <c r="Y45" s="48">
        <f>$CK45*C_Of!Y45</f>
        <v>48.362157155476467</v>
      </c>
      <c r="Z45" s="48">
        <f>$CK45*C_Of!Z45</f>
        <v>347.72947972730543</v>
      </c>
      <c r="AA45" s="48">
        <f>$CK45*C_Of!AA45</f>
        <v>83.939308644623083</v>
      </c>
      <c r="AB45" s="48">
        <f>$CK45*C_Of!AB45</f>
        <v>157.81317907576945</v>
      </c>
      <c r="AC45" s="48">
        <f>$CK45*C_Of!AC45</f>
        <v>29.770884450417789</v>
      </c>
      <c r="AD45" s="48">
        <f>$CK45*C_Of!AD45</f>
        <v>27.227067958328856</v>
      </c>
      <c r="AE45" s="48">
        <f>$CK45*C_Of!AE45</f>
        <v>323.22121295947807</v>
      </c>
      <c r="AF45" s="48">
        <f>$CK45*C_Of!AF45</f>
        <v>983.79465556520279</v>
      </c>
      <c r="AG45" s="48">
        <f>$CK45*C_Of!AG45</f>
        <v>38.205297081102465</v>
      </c>
      <c r="AH45" s="48">
        <f>$CK45*C_Of!AH45</f>
        <v>90.075202485478172</v>
      </c>
      <c r="AI45" s="48">
        <f>$CK45*C_Of!AI45</f>
        <v>504.10607903172433</v>
      </c>
      <c r="AJ45" s="48">
        <f>$CK45*C_Of!AJ45</f>
        <v>1.8493173329069414</v>
      </c>
      <c r="AK45" s="48">
        <f>$CK45*C_Of!AK45</f>
        <v>93.87392342166963</v>
      </c>
      <c r="AL45" s="48">
        <f>$CK45*C_Of!AL45</f>
        <v>222.20219383890228</v>
      </c>
      <c r="AM45" s="48">
        <f>$CK45*C_Of!AM45</f>
        <v>332.17878560328336</v>
      </c>
      <c r="AN45" s="48">
        <f>$CK45*C_Of!AN45</f>
        <v>114868.0955986281</v>
      </c>
      <c r="AO45" s="48">
        <f>$CK45*C_Of!AO45</f>
        <v>1044.6362292038641</v>
      </c>
      <c r="AP45" s="48">
        <f>$CK45*C_Of!AP45</f>
        <v>239.58950307692317</v>
      </c>
      <c r="AQ45" s="48">
        <f>$CK45*C_Of!AQ45</f>
        <v>310.26582126554786</v>
      </c>
      <c r="AR45" s="48">
        <f>$CK45*C_Of!AR45</f>
        <v>190.04819549828724</v>
      </c>
      <c r="AS45" s="48">
        <f>$CK45*C_Of!AS45</f>
        <v>1283.3965988404939</v>
      </c>
      <c r="AT45" s="48">
        <f>$CK45*C_Of!AT45</f>
        <v>102.79004630711621</v>
      </c>
      <c r="AU45" s="48">
        <f>$CK45*C_Of!AU45</f>
        <v>19.606845228612325</v>
      </c>
      <c r="AV45" s="48">
        <f>$CK45*C_Of!AV45</f>
        <v>718.66036318978217</v>
      </c>
      <c r="AW45" s="48">
        <f>$CK45*C_Of!AW45</f>
        <v>1703.3184853429127</v>
      </c>
      <c r="AX45" s="48">
        <f>$CK45*C_Of!AX45</f>
        <v>122.89052497041685</v>
      </c>
      <c r="AY45" s="48">
        <f>$CK45*C_Of!AY45</f>
        <v>281.83019242161521</v>
      </c>
      <c r="AZ45" s="48">
        <f>$CK45*C_Of!AZ45</f>
        <v>693.79247072620376</v>
      </c>
      <c r="BA45" s="48">
        <f>$CK45*C_Of!BA45</f>
        <v>23.973907277900647</v>
      </c>
      <c r="BB45" s="48">
        <f>$CK45*C_Of!BB45</f>
        <v>92.166967472597292</v>
      </c>
      <c r="BC45" s="48">
        <f>$CK45*C_Of!BC45</f>
        <v>31.882804438512103</v>
      </c>
      <c r="BD45" s="48">
        <f>$CK45*C_Of!BD45</f>
        <v>145.70808519264358</v>
      </c>
      <c r="BE45" s="48">
        <f>$CK45*C_Of!BE45</f>
        <v>76554.914574475246</v>
      </c>
      <c r="BF45" s="48">
        <f>$CK45*C_Of!BF45</f>
        <v>444.30597992354666</v>
      </c>
      <c r="BG45" s="48">
        <f>$CK45*C_Of!BG45</f>
        <v>97.805026843136915</v>
      </c>
      <c r="BH45" s="48">
        <f>$CK45*C_Of!BH45</f>
        <v>93.469050807769364</v>
      </c>
      <c r="BI45" s="48">
        <f>$CK45*C_Of!BI45</f>
        <v>231342.18501082971</v>
      </c>
      <c r="BJ45" s="48">
        <f>$CK45*C_Of!BJ45</f>
        <v>11633.666229934548</v>
      </c>
      <c r="BK45" s="48">
        <f>$CK45*C_Of!BK45</f>
        <v>4106.6140378312784</v>
      </c>
      <c r="BL45" s="48">
        <f>$CK45*C_Of!BL45</f>
        <v>7.0106773852297097</v>
      </c>
      <c r="BM45" s="48">
        <f>$CK45*C_Of!BM45</f>
        <v>15.309548455572743</v>
      </c>
      <c r="BN45" s="48">
        <f>$CK45*C_Of!BN45</f>
        <v>339.06213916688574</v>
      </c>
      <c r="BO45" s="48">
        <f>$CK45*C_Of!BO45</f>
        <v>87.165930914158523</v>
      </c>
      <c r="BP45" s="48">
        <f>$CK45*C_Of!BP45</f>
        <v>47.511573824141138</v>
      </c>
      <c r="BQ45" s="48">
        <f>$CK45*C_Of!BQ45</f>
        <v>44.397590901115777</v>
      </c>
      <c r="BR45" s="48">
        <f>$CK45*C_Of!BR45</f>
        <v>3.5642541138577366</v>
      </c>
      <c r="BS45" s="48">
        <f>$CK45*C_Of!BS45</f>
        <v>31.724981256842128</v>
      </c>
      <c r="BT45" s="48">
        <f>$CK45*C_Of!BT45</f>
        <v>141.8008182263695</v>
      </c>
      <c r="BU45" s="48">
        <f>$CK45*C_Of!BU45</f>
        <v>8705.7874375119263</v>
      </c>
      <c r="BV45" s="48">
        <f>$CK45*C_Of!BV45</f>
        <v>520.68035860503562</v>
      </c>
      <c r="BW45" s="48">
        <f>$CK45*C_Of!BW45</f>
        <v>2640.9446388020897</v>
      </c>
      <c r="BX45" s="48">
        <f>$CK45*C_Of!BX45</f>
        <v>1719.7903912393908</v>
      </c>
      <c r="BY45" s="48">
        <f>$CK45*C_Of!BY45</f>
        <v>2923.0061142433747</v>
      </c>
      <c r="BZ45" s="48">
        <f>$CK45*C_Of!BZ45</f>
        <v>2502.4853654173257</v>
      </c>
      <c r="CA45" s="55">
        <f>$CK45*C_Of!CA45</f>
        <v>0</v>
      </c>
      <c r="CB45" s="83">
        <f t="shared" si="0"/>
        <v>491135.14399388636</v>
      </c>
      <c r="CC45" s="51">
        <f>$CK45*C_Of!CC45</f>
        <v>44943.740466213574</v>
      </c>
      <c r="CD45" s="48">
        <f>$CK45*C_Of!CD45</f>
        <v>0</v>
      </c>
      <c r="CE45" s="48">
        <f>$CK45*C_Of!CE45</f>
        <v>0</v>
      </c>
      <c r="CF45" s="48">
        <f>$CK45*C_Of!CF45</f>
        <v>5001.8729230896406</v>
      </c>
      <c r="CG45" s="48">
        <f>$CK45*C_Of!CG45</f>
        <v>19073.169647286279</v>
      </c>
      <c r="CH45" s="82">
        <f>$CK45*C_Of!CH45</f>
        <v>487447.07296952419</v>
      </c>
      <c r="CI45" s="93">
        <f t="shared" si="1"/>
        <v>1047601.0000000001</v>
      </c>
      <c r="CJ45" s="127"/>
      <c r="CK45" s="48">
        <f>+Sim_V_Of!G38</f>
        <v>1047601.0000000005</v>
      </c>
      <c r="CL45" s="48">
        <f t="shared" si="2"/>
        <v>0</v>
      </c>
      <c r="CM45" s="48"/>
      <c r="CN45" s="167">
        <f t="shared" si="3"/>
        <v>0.53118110426213194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$CK46*C_Of!D46</f>
        <v>821.9127312440005</v>
      </c>
      <c r="E46" s="48">
        <f>$CK46*C_Of!E46</f>
        <v>54.295609839754626</v>
      </c>
      <c r="F46" s="48">
        <f>$CK46*C_Of!F46</f>
        <v>5399.7873968264812</v>
      </c>
      <c r="G46" s="48">
        <f>$CK46*C_Of!G46</f>
        <v>400.24903928319748</v>
      </c>
      <c r="H46" s="48">
        <f>$CK46*C_Of!H46</f>
        <v>138037.97292350279</v>
      </c>
      <c r="I46" s="48">
        <f>$CK46*C_Of!I46</f>
        <v>106154.67042054766</v>
      </c>
      <c r="J46" s="48">
        <f>$CK46*C_Of!J46</f>
        <v>106.71745118158223</v>
      </c>
      <c r="K46" s="48">
        <f>$CK46*C_Of!K46</f>
        <v>1449.9939305311336</v>
      </c>
      <c r="L46" s="48">
        <f>$CK46*C_Of!L46</f>
        <v>824.70573981407779</v>
      </c>
      <c r="M46" s="48">
        <f>$CK46*C_Of!M46</f>
        <v>5879.9642416291608</v>
      </c>
      <c r="N46" s="48">
        <f>$CK46*C_Of!N46</f>
        <v>26.253077739614199</v>
      </c>
      <c r="O46" s="48">
        <f>$CK46*C_Of!O46</f>
        <v>7738.0413560042916</v>
      </c>
      <c r="P46" s="48">
        <f>$CK46*C_Of!P46</f>
        <v>176.5134030009221</v>
      </c>
      <c r="Q46" s="48">
        <f>$CK46*C_Of!Q46</f>
        <v>57.955938973165637</v>
      </c>
      <c r="R46" s="48">
        <f>$CK46*C_Of!R46</f>
        <v>217.62480637111523</v>
      </c>
      <c r="S46" s="48">
        <f>$CK46*C_Of!S46</f>
        <v>37.577305227892431</v>
      </c>
      <c r="T46" s="48">
        <f>$CK46*C_Of!T46</f>
        <v>4148.524624938208</v>
      </c>
      <c r="U46" s="48">
        <f>$CK46*C_Of!U46</f>
        <v>68971.715723746354</v>
      </c>
      <c r="V46" s="48">
        <f>$CK46*C_Of!V46</f>
        <v>12048.227787784897</v>
      </c>
      <c r="W46" s="48">
        <f>$CK46*C_Of!W46</f>
        <v>3494.8772307828658</v>
      </c>
      <c r="X46" s="48">
        <f>$CK46*C_Of!X46</f>
        <v>16421.701219429422</v>
      </c>
      <c r="Y46" s="48">
        <f>$CK46*C_Of!Y46</f>
        <v>3186.3521935660424</v>
      </c>
      <c r="Z46" s="48">
        <f>$CK46*C_Of!Z46</f>
        <v>2173.3322298123935</v>
      </c>
      <c r="AA46" s="48">
        <f>$CK46*C_Of!AA46</f>
        <v>619.04346668768153</v>
      </c>
      <c r="AB46" s="48">
        <f>$CK46*C_Of!AB46</f>
        <v>6163.5013901020802</v>
      </c>
      <c r="AC46" s="48">
        <f>$CK46*C_Of!AC46</f>
        <v>2308.9214438028444</v>
      </c>
      <c r="AD46" s="48">
        <f>$CK46*C_Of!AD46</f>
        <v>535.14777611566467</v>
      </c>
      <c r="AE46" s="48">
        <f>$CK46*C_Of!AE46</f>
        <v>1794.8125787916388</v>
      </c>
      <c r="AF46" s="48">
        <f>$CK46*C_Of!AF46</f>
        <v>17943.87996009273</v>
      </c>
      <c r="AG46" s="48">
        <f>$CK46*C_Of!AG46</f>
        <v>1178.8630634227402</v>
      </c>
      <c r="AH46" s="48">
        <f>$CK46*C_Of!AH46</f>
        <v>14856.186431705764</v>
      </c>
      <c r="AI46" s="48">
        <f>$CK46*C_Of!AI46</f>
        <v>7325.2690964723497</v>
      </c>
      <c r="AJ46" s="48">
        <f>$CK46*C_Of!AJ46</f>
        <v>21.911698700517167</v>
      </c>
      <c r="AK46" s="48">
        <f>$CK46*C_Of!AK46</f>
        <v>1682.7301096586928</v>
      </c>
      <c r="AL46" s="48">
        <f>$CK46*C_Of!AL46</f>
        <v>8952.4212927356039</v>
      </c>
      <c r="AM46" s="48">
        <f>$CK46*C_Of!AM46</f>
        <v>2843.2515457455979</v>
      </c>
      <c r="AN46" s="48">
        <f>$CK46*C_Of!AN46</f>
        <v>200.04244643117357</v>
      </c>
      <c r="AO46" s="48">
        <f>$CK46*C_Of!AO46</f>
        <v>367246.39905778173</v>
      </c>
      <c r="AP46" s="48">
        <f>$CK46*C_Of!AP46</f>
        <v>35462.11915367547</v>
      </c>
      <c r="AQ46" s="48">
        <f>$CK46*C_Of!AQ46</f>
        <v>764.90268673454511</v>
      </c>
      <c r="AR46" s="48">
        <f>$CK46*C_Of!AR46</f>
        <v>2229.3231386642178</v>
      </c>
      <c r="AS46" s="48">
        <f>$CK46*C_Of!AS46</f>
        <v>14711.746873549178</v>
      </c>
      <c r="AT46" s="48">
        <f>$CK46*C_Of!AT46</f>
        <v>4379.3713321651403</v>
      </c>
      <c r="AU46" s="48">
        <f>$CK46*C_Of!AU46</f>
        <v>436.05464273498723</v>
      </c>
      <c r="AV46" s="48">
        <f>$CK46*C_Of!AV46</f>
        <v>11337.559433595527</v>
      </c>
      <c r="AW46" s="48">
        <f>$CK46*C_Of!AW46</f>
        <v>5861.3738508110173</v>
      </c>
      <c r="AX46" s="48">
        <f>$CK46*C_Of!AX46</f>
        <v>11135.00043954737</v>
      </c>
      <c r="AY46" s="48">
        <f>$CK46*C_Of!AY46</f>
        <v>421.24168178698926</v>
      </c>
      <c r="AZ46" s="48">
        <f>$CK46*C_Of!AZ46</f>
        <v>3875.4014111462939</v>
      </c>
      <c r="BA46" s="48">
        <f>$CK46*C_Of!BA46</f>
        <v>1005.8065497311956</v>
      </c>
      <c r="BB46" s="48">
        <f>$CK46*C_Of!BB46</f>
        <v>2584.8877330758569</v>
      </c>
      <c r="BC46" s="48">
        <f>$CK46*C_Of!BC46</f>
        <v>557.95046202490357</v>
      </c>
      <c r="BD46" s="48">
        <f>$CK46*C_Of!BD46</f>
        <v>297.94939590966749</v>
      </c>
      <c r="BE46" s="48">
        <f>$CK46*C_Of!BE46</f>
        <v>1911.9026972379163</v>
      </c>
      <c r="BF46" s="48">
        <f>$CK46*C_Of!BF46</f>
        <v>1655.8352567179788</v>
      </c>
      <c r="BG46" s="48">
        <f>$CK46*C_Of!BG46</f>
        <v>208.41611389353872</v>
      </c>
      <c r="BH46" s="48">
        <f>$CK46*C_Of!BH46</f>
        <v>1184.0126597055</v>
      </c>
      <c r="BI46" s="48">
        <f>$CK46*C_Of!BI46</f>
        <v>2159.3435238096822</v>
      </c>
      <c r="BJ46" s="48">
        <f>$CK46*C_Of!BJ46</f>
        <v>358356.72295130917</v>
      </c>
      <c r="BK46" s="48">
        <f>$CK46*C_Of!BK46</f>
        <v>9717.9098148378598</v>
      </c>
      <c r="BL46" s="48">
        <f>$CK46*C_Of!BL46</f>
        <v>717.17285003340885</v>
      </c>
      <c r="BM46" s="48">
        <f>$CK46*C_Of!BM46</f>
        <v>1362.7562949150927</v>
      </c>
      <c r="BN46" s="48">
        <f>$CK46*C_Of!BN46</f>
        <v>7213.4147829462217</v>
      </c>
      <c r="BO46" s="48">
        <f>$CK46*C_Of!BO46</f>
        <v>4183.6977279541125</v>
      </c>
      <c r="BP46" s="48">
        <f>$CK46*C_Of!BP46</f>
        <v>12415.282530504046</v>
      </c>
      <c r="BQ46" s="48">
        <f>$CK46*C_Of!BQ46</f>
        <v>959.03917022907444</v>
      </c>
      <c r="BR46" s="48">
        <f>$CK46*C_Of!BR46</f>
        <v>7521.4749182098931</v>
      </c>
      <c r="BS46" s="48">
        <f>$CK46*C_Of!BS46</f>
        <v>3024.2263738264269</v>
      </c>
      <c r="BT46" s="48">
        <f>$CK46*C_Of!BT46</f>
        <v>27699.399091887048</v>
      </c>
      <c r="BU46" s="48">
        <f>$CK46*C_Of!BU46</f>
        <v>10987.786711878709</v>
      </c>
      <c r="BV46" s="48">
        <f>$CK46*C_Of!BV46</f>
        <v>6749.6829362431199</v>
      </c>
      <c r="BW46" s="48">
        <f>$CK46*C_Of!BW46</f>
        <v>5746.0483075658067</v>
      </c>
      <c r="BX46" s="48">
        <f>$CK46*C_Of!BX46</f>
        <v>1873.1313915085789</v>
      </c>
      <c r="BY46" s="48">
        <f>$CK46*C_Of!BY46</f>
        <v>5115.3211270090396</v>
      </c>
      <c r="BZ46" s="48">
        <f>$CK46*C_Of!BZ46</f>
        <v>36099.171779330558</v>
      </c>
      <c r="CA46" s="55">
        <f>$CK46*C_Of!CA46</f>
        <v>0</v>
      </c>
      <c r="CB46" s="83">
        <f t="shared" si="0"/>
        <v>1413423.7855367286</v>
      </c>
      <c r="CC46" s="51">
        <f>$CK46*C_Of!CC46</f>
        <v>424182.72395209695</v>
      </c>
      <c r="CD46" s="48">
        <f>$CK46*C_Of!CD46</f>
        <v>0</v>
      </c>
      <c r="CE46" s="48">
        <f>$CK46*C_Of!CE46</f>
        <v>0</v>
      </c>
      <c r="CF46" s="48">
        <f>$CK46*C_Of!CF46</f>
        <v>4703.6888060250594</v>
      </c>
      <c r="CG46" s="48">
        <f>$CK46*C_Of!CG46</f>
        <v>-5116.1565676343653</v>
      </c>
      <c r="CH46" s="82">
        <f>$CK46*C_Of!CH46</f>
        <v>76426.958272787684</v>
      </c>
      <c r="CI46" s="93">
        <f t="shared" si="1"/>
        <v>1913621.000000004</v>
      </c>
      <c r="CJ46" s="127"/>
      <c r="CK46" s="48">
        <f>+Sim_V_Of!G39</f>
        <v>1913621.0000000049</v>
      </c>
      <c r="CL46" s="48">
        <f t="shared" si="2"/>
        <v>0</v>
      </c>
      <c r="CM46" s="48"/>
      <c r="CN46" s="167">
        <f t="shared" si="3"/>
        <v>0.26138781632479696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$CK47*C_Of!D47</f>
        <v>23.302590243425108</v>
      </c>
      <c r="E47" s="48">
        <f>$CK47*C_Of!E47</f>
        <v>15.27934268150176</v>
      </c>
      <c r="F47" s="48">
        <f>$CK47*C_Of!F47</f>
        <v>69.441204043659425</v>
      </c>
      <c r="G47" s="48">
        <f>$CK47*C_Of!G47</f>
        <v>8.197477992687789</v>
      </c>
      <c r="H47" s="48">
        <f>$CK47*C_Of!H47</f>
        <v>210.84843970239481</v>
      </c>
      <c r="I47" s="48">
        <f>$CK47*C_Of!I47</f>
        <v>34.046451260989329</v>
      </c>
      <c r="J47" s="48">
        <f>$CK47*C_Of!J47</f>
        <v>30.325822719454788</v>
      </c>
      <c r="K47" s="48">
        <f>$CK47*C_Of!K47</f>
        <v>49.408775914707512</v>
      </c>
      <c r="L47" s="48">
        <f>$CK47*C_Of!L47</f>
        <v>34.639130004783091</v>
      </c>
      <c r="M47" s="48">
        <f>$CK47*C_Of!M47</f>
        <v>143.88698161840881</v>
      </c>
      <c r="N47" s="48">
        <f>$CK47*C_Of!N47</f>
        <v>8.6783345493234432</v>
      </c>
      <c r="O47" s="48">
        <f>$CK47*C_Of!O47</f>
        <v>534.77158998925461</v>
      </c>
      <c r="P47" s="48">
        <f>$CK47*C_Of!P47</f>
        <v>322.21606050749227</v>
      </c>
      <c r="Q47" s="48">
        <f>$CK47*C_Of!Q47</f>
        <v>26.997288195838681</v>
      </c>
      <c r="R47" s="48">
        <f>$CK47*C_Of!R47</f>
        <v>46.217364560000348</v>
      </c>
      <c r="S47" s="48">
        <f>$CK47*C_Of!S47</f>
        <v>8.3349266534708928</v>
      </c>
      <c r="T47" s="48">
        <f>$CK47*C_Of!T47</f>
        <v>251.15409646129169</v>
      </c>
      <c r="U47" s="48">
        <f>$CK47*C_Of!U47</f>
        <v>363.48361071235229</v>
      </c>
      <c r="V47" s="48">
        <f>$CK47*C_Of!V47</f>
        <v>834.91876468664339</v>
      </c>
      <c r="W47" s="48">
        <f>$CK47*C_Of!W47</f>
        <v>274.65084165036455</v>
      </c>
      <c r="X47" s="48">
        <f>$CK47*C_Of!X47</f>
        <v>153.36252952381568</v>
      </c>
      <c r="Y47" s="48">
        <f>$CK47*C_Of!Y47</f>
        <v>37.109610879771722</v>
      </c>
      <c r="Z47" s="48">
        <f>$CK47*C_Of!Z47</f>
        <v>304.93301698156358</v>
      </c>
      <c r="AA47" s="48">
        <f>$CK47*C_Of!AA47</f>
        <v>72.595468151914773</v>
      </c>
      <c r="AB47" s="48">
        <f>$CK47*C_Of!AB47</f>
        <v>38.10501432041054</v>
      </c>
      <c r="AC47" s="48">
        <f>$CK47*C_Of!AC47</f>
        <v>25.467307875341472</v>
      </c>
      <c r="AD47" s="48">
        <f>$CK47*C_Of!AD47</f>
        <v>24.66477312866764</v>
      </c>
      <c r="AE47" s="48">
        <f>$CK47*C_Of!AE47</f>
        <v>1840.8657023951846</v>
      </c>
      <c r="AF47" s="48">
        <f>$CK47*C_Of!AF47</f>
        <v>2790.4605409519304</v>
      </c>
      <c r="AG47" s="48">
        <f>$CK47*C_Of!AG47</f>
        <v>321.69726788622671</v>
      </c>
      <c r="AH47" s="48">
        <f>$CK47*C_Of!AH47</f>
        <v>1843.9004184490034</v>
      </c>
      <c r="AI47" s="48">
        <f>$CK47*C_Of!AI47</f>
        <v>1754.4644000794356</v>
      </c>
      <c r="AJ47" s="48">
        <f>$CK47*C_Of!AJ47</f>
        <v>1.7173798116536274</v>
      </c>
      <c r="AK47" s="48">
        <f>$CK47*C_Of!AK47</f>
        <v>41.844928259793974</v>
      </c>
      <c r="AL47" s="48">
        <f>$CK47*C_Of!AL47</f>
        <v>7526.559761290001</v>
      </c>
      <c r="AM47" s="48">
        <f>$CK47*C_Of!AM47</f>
        <v>135.58025161761216</v>
      </c>
      <c r="AN47" s="48">
        <f>$CK47*C_Of!AN47</f>
        <v>63.667324349312544</v>
      </c>
      <c r="AO47" s="48">
        <f>$CK47*C_Of!AO47</f>
        <v>18103.539076751873</v>
      </c>
      <c r="AP47" s="48">
        <f>$CK47*C_Of!AP47</f>
        <v>32605.614153266564</v>
      </c>
      <c r="AQ47" s="48">
        <f>$CK47*C_Of!AQ47</f>
        <v>609.64708704464897</v>
      </c>
      <c r="AR47" s="48">
        <f>$CK47*C_Of!AR47</f>
        <v>40.444590820849562</v>
      </c>
      <c r="AS47" s="48">
        <f>$CK47*C_Of!AS47</f>
        <v>5876.4509716557432</v>
      </c>
      <c r="AT47" s="48">
        <f>$CK47*C_Of!AT47</f>
        <v>2885.7004011773761</v>
      </c>
      <c r="AU47" s="48">
        <f>$CK47*C_Of!AU47</f>
        <v>594.28260123285736</v>
      </c>
      <c r="AV47" s="48">
        <f>$CK47*C_Of!AV47</f>
        <v>5022.1127380563194</v>
      </c>
      <c r="AW47" s="48">
        <f>$CK47*C_Of!AW47</f>
        <v>180.2160387558439</v>
      </c>
      <c r="AX47" s="48">
        <f>$CK47*C_Of!AX47</f>
        <v>42.478827537352544</v>
      </c>
      <c r="AY47" s="48">
        <f>$CK47*C_Of!AY47</f>
        <v>65.002336117847534</v>
      </c>
      <c r="AZ47" s="48">
        <f>$CK47*C_Of!AZ47</f>
        <v>2762.0778646869562</v>
      </c>
      <c r="BA47" s="48">
        <f>$CK47*C_Of!BA47</f>
        <v>10.963452036711404</v>
      </c>
      <c r="BB47" s="48">
        <f>$CK47*C_Of!BB47</f>
        <v>824.7211049495495</v>
      </c>
      <c r="BC47" s="48">
        <f>$CK47*C_Of!BC47</f>
        <v>391.97384076346952</v>
      </c>
      <c r="BD47" s="48">
        <f>$CK47*C_Of!BD47</f>
        <v>285.06369881760145</v>
      </c>
      <c r="BE47" s="48">
        <f>$CK47*C_Of!BE47</f>
        <v>34.859869519162537</v>
      </c>
      <c r="BF47" s="48">
        <f>$CK47*C_Of!BF47</f>
        <v>1253.5240845337976</v>
      </c>
      <c r="BG47" s="48">
        <f>$CK47*C_Of!BG47</f>
        <v>412.16983160768393</v>
      </c>
      <c r="BH47" s="48">
        <f>$CK47*C_Of!BH47</f>
        <v>3896.5936402395496</v>
      </c>
      <c r="BI47" s="48">
        <f>$CK47*C_Of!BI47</f>
        <v>2441.398423093463</v>
      </c>
      <c r="BJ47" s="48">
        <f>$CK47*C_Of!BJ47</f>
        <v>76774.191179267495</v>
      </c>
      <c r="BK47" s="48">
        <f>$CK47*C_Of!BK47</f>
        <v>738.86597430214795</v>
      </c>
      <c r="BL47" s="48">
        <f>$CK47*C_Of!BL47</f>
        <v>1852.8248420313414</v>
      </c>
      <c r="BM47" s="48">
        <f>$CK47*C_Of!BM47</f>
        <v>2542.3064650200308</v>
      </c>
      <c r="BN47" s="48">
        <f>$CK47*C_Of!BN47</f>
        <v>113.59919127595845</v>
      </c>
      <c r="BO47" s="48">
        <f>$CK47*C_Of!BO47</f>
        <v>10598.869512577339</v>
      </c>
      <c r="BP47" s="48">
        <f>$CK47*C_Of!BP47</f>
        <v>15730.847221911221</v>
      </c>
      <c r="BQ47" s="48">
        <f>$CK47*C_Of!BQ47</f>
        <v>4417.8920405930412</v>
      </c>
      <c r="BR47" s="48">
        <f>$CK47*C_Of!BR47</f>
        <v>1017.496525338233</v>
      </c>
      <c r="BS47" s="48">
        <f>$CK47*C_Of!BS47</f>
        <v>7111.2001323602344</v>
      </c>
      <c r="BT47" s="48">
        <f>$CK47*C_Of!BT47</f>
        <v>75010.580005606156</v>
      </c>
      <c r="BU47" s="48">
        <f>$CK47*C_Of!BU47</f>
        <v>14452.537957222306</v>
      </c>
      <c r="BV47" s="48">
        <f>$CK47*C_Of!BV47</f>
        <v>31358.460170019811</v>
      </c>
      <c r="BW47" s="48">
        <f>$CK47*C_Of!BW47</f>
        <v>20731.834658139916</v>
      </c>
      <c r="BX47" s="48">
        <f>$CK47*C_Of!BX47</f>
        <v>89.894765720462715</v>
      </c>
      <c r="BY47" s="48">
        <f>$CK47*C_Of!BY47</f>
        <v>2899.1485374736649</v>
      </c>
      <c r="BZ47" s="48">
        <f>$CK47*C_Of!BZ47</f>
        <v>20791.701405067568</v>
      </c>
      <c r="CA47" s="55">
        <f>$CK47*C_Of!CA47</f>
        <v>0</v>
      </c>
      <c r="CB47" s="83">
        <f t="shared" si="0"/>
        <v>384838.88000669179</v>
      </c>
      <c r="CC47" s="51">
        <f>$CK47*C_Of!CC47</f>
        <v>136038.81961555427</v>
      </c>
      <c r="CD47" s="48">
        <f>$CK47*C_Of!CD47</f>
        <v>0</v>
      </c>
      <c r="CE47" s="48">
        <f>$CK47*C_Of!CE47</f>
        <v>0</v>
      </c>
      <c r="CF47" s="48">
        <f>$CK47*C_Of!CF47</f>
        <v>1472.7976915376314</v>
      </c>
      <c r="CG47" s="48">
        <f>$CK47*C_Of!CG47</f>
        <v>-3416.3868152934483</v>
      </c>
      <c r="CH47" s="82">
        <f>$CK47*C_Of!CH47</f>
        <v>4546.889501510761</v>
      </c>
      <c r="CI47" s="93">
        <f t="shared" si="1"/>
        <v>523481.00000000105</v>
      </c>
      <c r="CJ47" s="127"/>
      <c r="CK47" s="48">
        <f>+Sim_V_Of!G40</f>
        <v>523481.00000000116</v>
      </c>
      <c r="CL47" s="48">
        <f t="shared" si="2"/>
        <v>0</v>
      </c>
      <c r="CM47" s="48"/>
      <c r="CN47" s="167">
        <f t="shared" si="3"/>
        <v>0.26484651781690055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$CK48*C_Of!D48</f>
        <v>372.14349343803337</v>
      </c>
      <c r="E48" s="48">
        <f>$CK48*C_Of!E48</f>
        <v>1019.5775978338207</v>
      </c>
      <c r="F48" s="48">
        <f>$CK48*C_Of!F48</f>
        <v>3430.5831607680775</v>
      </c>
      <c r="G48" s="48">
        <f>$CK48*C_Of!G48</f>
        <v>2108.309810517294</v>
      </c>
      <c r="H48" s="48">
        <f>$CK48*C_Of!H48</f>
        <v>15887.221194714557</v>
      </c>
      <c r="I48" s="48">
        <f>$CK48*C_Of!I48</f>
        <v>118.03583705809309</v>
      </c>
      <c r="J48" s="48">
        <f>$CK48*C_Of!J48</f>
        <v>190.49099463989526</v>
      </c>
      <c r="K48" s="48">
        <f>$CK48*C_Of!K48</f>
        <v>203.25974046330231</v>
      </c>
      <c r="L48" s="48">
        <f>$CK48*C_Of!L48</f>
        <v>18821.686241992451</v>
      </c>
      <c r="M48" s="48">
        <f>$CK48*C_Of!M48</f>
        <v>4083.8202187653765</v>
      </c>
      <c r="N48" s="48">
        <f>$CK48*C_Of!N48</f>
        <v>509.05013715166473</v>
      </c>
      <c r="O48" s="48">
        <f>$CK48*C_Of!O48</f>
        <v>49956.351616886575</v>
      </c>
      <c r="P48" s="48">
        <f>$CK48*C_Of!P48</f>
        <v>0</v>
      </c>
      <c r="Q48" s="48">
        <f>$CK48*C_Of!Q48</f>
        <v>20416.460630695241</v>
      </c>
      <c r="R48" s="48">
        <f>$CK48*C_Of!R48</f>
        <v>3715.7753845213547</v>
      </c>
      <c r="S48" s="48">
        <f>$CK48*C_Of!S48</f>
        <v>3745.0912152285628</v>
      </c>
      <c r="T48" s="48">
        <f>$CK48*C_Of!T48</f>
        <v>1031.1323333998564</v>
      </c>
      <c r="U48" s="48">
        <f>$CK48*C_Of!U48</f>
        <v>2519.5689869768717</v>
      </c>
      <c r="V48" s="48">
        <f>$CK48*C_Of!V48</f>
        <v>339.20047717959756</v>
      </c>
      <c r="W48" s="48">
        <f>$CK48*C_Of!W48</f>
        <v>92.127110726160609</v>
      </c>
      <c r="X48" s="48">
        <f>$CK48*C_Of!X48</f>
        <v>1587.3468466931131</v>
      </c>
      <c r="Y48" s="48">
        <f>$CK48*C_Of!Y48</f>
        <v>190.31292486428302</v>
      </c>
      <c r="Z48" s="48">
        <f>$CK48*C_Of!Z48</f>
        <v>55.893818910319155</v>
      </c>
      <c r="AA48" s="48">
        <f>$CK48*C_Of!AA48</f>
        <v>67.078272512089512</v>
      </c>
      <c r="AB48" s="48">
        <f>$CK48*C_Of!AB48</f>
        <v>7.7492764447601852</v>
      </c>
      <c r="AC48" s="48">
        <f>$CK48*C_Of!AC48</f>
        <v>307.06110483867968</v>
      </c>
      <c r="AD48" s="48">
        <f>$CK48*C_Of!AD48</f>
        <v>254.51772982853103</v>
      </c>
      <c r="AE48" s="48">
        <f>$CK48*C_Of!AE48</f>
        <v>533.23300042450558</v>
      </c>
      <c r="AF48" s="48">
        <f>$CK48*C_Of!AF48</f>
        <v>653.99443927948312</v>
      </c>
      <c r="AG48" s="48">
        <f>$CK48*C_Of!AG48</f>
        <v>2272.360765278328</v>
      </c>
      <c r="AH48" s="48">
        <f>$CK48*C_Of!AH48</f>
        <v>2165.74910946106</v>
      </c>
      <c r="AI48" s="48">
        <f>$CK48*C_Of!AI48</f>
        <v>94.913953574182443</v>
      </c>
      <c r="AJ48" s="48">
        <f>$CK48*C_Of!AJ48</f>
        <v>5.8255959567181987</v>
      </c>
      <c r="AK48" s="48">
        <f>$CK48*C_Of!AK48</f>
        <v>5676.8053140548564</v>
      </c>
      <c r="AL48" s="48">
        <f>$CK48*C_Of!AL48</f>
        <v>2527.2789830186439</v>
      </c>
      <c r="AM48" s="48">
        <f>$CK48*C_Of!AM48</f>
        <v>621.61760782990348</v>
      </c>
      <c r="AN48" s="48">
        <f>$CK48*C_Of!AN48</f>
        <v>691.97802029553202</v>
      </c>
      <c r="AO48" s="48">
        <f>$CK48*C_Of!AO48</f>
        <v>1569.4879585859492</v>
      </c>
      <c r="AP48" s="48">
        <f>$CK48*C_Of!AP48</f>
        <v>134.70528092480222</v>
      </c>
      <c r="AQ48" s="48">
        <f>$CK48*C_Of!AQ48</f>
        <v>89652.091521756767</v>
      </c>
      <c r="AR48" s="48">
        <f>$CK48*C_Of!AR48</f>
        <v>201.69588343032692</v>
      </c>
      <c r="AS48" s="48">
        <f>$CK48*C_Of!AS48</f>
        <v>1837.1308328050327</v>
      </c>
      <c r="AT48" s="48">
        <f>$CK48*C_Of!AT48</f>
        <v>269.38754818741967</v>
      </c>
      <c r="AU48" s="48">
        <f>$CK48*C_Of!AU48</f>
        <v>693.74783405991207</v>
      </c>
      <c r="AV48" s="48">
        <f>$CK48*C_Of!AV48</f>
        <v>964.46321313213718</v>
      </c>
      <c r="AW48" s="48">
        <f>$CK48*C_Of!AW48</f>
        <v>32494.839296869624</v>
      </c>
      <c r="AX48" s="48">
        <f>$CK48*C_Of!AX48</f>
        <v>16900.549824486039</v>
      </c>
      <c r="AY48" s="48">
        <f>$CK48*C_Of!AY48</f>
        <v>2473.6810151835521</v>
      </c>
      <c r="AZ48" s="48">
        <f>$CK48*C_Of!AZ48</f>
        <v>34.974253320833142</v>
      </c>
      <c r="BA48" s="48">
        <f>$CK48*C_Of!BA48</f>
        <v>936.1607971554256</v>
      </c>
      <c r="BB48" s="48">
        <f>$CK48*C_Of!BB48</f>
        <v>2418.5849074350076</v>
      </c>
      <c r="BC48" s="48">
        <f>$CK48*C_Of!BC48</f>
        <v>1003.2753686286388</v>
      </c>
      <c r="BD48" s="48">
        <f>$CK48*C_Of!BD48</f>
        <v>42.819448206421676</v>
      </c>
      <c r="BE48" s="48">
        <f>$CK48*C_Of!BE48</f>
        <v>1145.8145352695553</v>
      </c>
      <c r="BF48" s="48">
        <f>$CK48*C_Of!BF48</f>
        <v>4467.4660199689706</v>
      </c>
      <c r="BG48" s="48">
        <f>$CK48*C_Of!BG48</f>
        <v>192166.58027438319</v>
      </c>
      <c r="BH48" s="48">
        <f>$CK48*C_Of!BH48</f>
        <v>2116.6266462220296</v>
      </c>
      <c r="BI48" s="48">
        <f>$CK48*C_Of!BI48</f>
        <v>7320.2181701431127</v>
      </c>
      <c r="BJ48" s="48">
        <f>$CK48*C_Of!BJ48</f>
        <v>298031.97268609621</v>
      </c>
      <c r="BK48" s="48">
        <f>$CK48*C_Of!BK48</f>
        <v>1439873.0615293351</v>
      </c>
      <c r="BL48" s="48">
        <f>$CK48*C_Of!BL48</f>
        <v>17098.72537833231</v>
      </c>
      <c r="BM48" s="48">
        <f>$CK48*C_Of!BM48</f>
        <v>1870.1997694509057</v>
      </c>
      <c r="BN48" s="48">
        <f>$CK48*C_Of!BN48</f>
        <v>6044.3568451969777</v>
      </c>
      <c r="BO48" s="48">
        <f>$CK48*C_Of!BO48</f>
        <v>231.80614662996999</v>
      </c>
      <c r="BP48" s="48">
        <f>$CK48*C_Of!BP48</f>
        <v>111.79599050894603</v>
      </c>
      <c r="BQ48" s="48">
        <f>$CK48*C_Of!BQ48</f>
        <v>121.731478315937</v>
      </c>
      <c r="BR48" s="48">
        <f>$CK48*C_Of!BR48</f>
        <v>2.9169498500051381</v>
      </c>
      <c r="BS48" s="48">
        <f>$CK48*C_Of!BS48</f>
        <v>5359.7264641959646</v>
      </c>
      <c r="BT48" s="48">
        <f>$CK48*C_Of!BT48</f>
        <v>31472.699440308686</v>
      </c>
      <c r="BU48" s="48">
        <f>$CK48*C_Of!BU48</f>
        <v>22566.7060062649</v>
      </c>
      <c r="BV48" s="48">
        <f>$CK48*C_Of!BV48</f>
        <v>33307.868644637681</v>
      </c>
      <c r="BW48" s="48">
        <f>$CK48*C_Of!BW48</f>
        <v>838.58071020205489</v>
      </c>
      <c r="BX48" s="48">
        <f>$CK48*C_Of!BX48</f>
        <v>2263.8800312288813</v>
      </c>
      <c r="BY48" s="48">
        <f>$CK48*C_Of!BY48</f>
        <v>9504.3529063678343</v>
      </c>
      <c r="BZ48" s="48">
        <f>$CK48*C_Of!BZ48</f>
        <v>4998.5435953686674</v>
      </c>
      <c r="CA48" s="55">
        <f>$CK48*C_Of!CA48</f>
        <v>0</v>
      </c>
      <c r="CB48" s="83">
        <f t="shared" si="0"/>
        <v>2378816.8281486668</v>
      </c>
      <c r="CC48" s="51">
        <f>$CK48*C_Of!CC48</f>
        <v>489079.55347210006</v>
      </c>
      <c r="CD48" s="48">
        <f>$CK48*C_Of!CD48</f>
        <v>0</v>
      </c>
      <c r="CE48" s="48">
        <f>$CK48*C_Of!CE48</f>
        <v>0</v>
      </c>
      <c r="CF48" s="48">
        <f>$CK48*C_Of!CF48</f>
        <v>0</v>
      </c>
      <c r="CG48" s="48">
        <f>$CK48*C_Of!CG48</f>
        <v>15501.985846741854</v>
      </c>
      <c r="CH48" s="82">
        <f>$CK48*C_Of!CH48</f>
        <v>1497779.6325325018</v>
      </c>
      <c r="CI48" s="93">
        <f t="shared" si="1"/>
        <v>4381178.0000000102</v>
      </c>
      <c r="CJ48" s="127"/>
      <c r="CK48" s="48">
        <f>+Sim_V_Of!G41</f>
        <v>4381178.000000014</v>
      </c>
      <c r="CL48" s="48">
        <f t="shared" si="2"/>
        <v>0</v>
      </c>
      <c r="CM48" s="48"/>
      <c r="CN48" s="167">
        <f t="shared" si="3"/>
        <v>0.45703716485642426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$CK49*C_Of!D49</f>
        <v>14265.444554886782</v>
      </c>
      <c r="E49" s="48">
        <f>$CK49*C_Of!E49</f>
        <v>5435.5894969535457</v>
      </c>
      <c r="F49" s="48">
        <f>$CK49*C_Of!F49</f>
        <v>5701.1460216249861</v>
      </c>
      <c r="G49" s="48">
        <f>$CK49*C_Of!G49</f>
        <v>6600.2916277264585</v>
      </c>
      <c r="H49" s="48">
        <f>$CK49*C_Of!H49</f>
        <v>82614.207229613079</v>
      </c>
      <c r="I49" s="48">
        <f>$CK49*C_Of!I49</f>
        <v>24347.875754523837</v>
      </c>
      <c r="J49" s="48">
        <f>$CK49*C_Of!J49</f>
        <v>2571.4939397896637</v>
      </c>
      <c r="K49" s="48">
        <f>$CK49*C_Of!K49</f>
        <v>7146.8218539170985</v>
      </c>
      <c r="L49" s="48">
        <f>$CK49*C_Of!L49</f>
        <v>18989.674043460156</v>
      </c>
      <c r="M49" s="48">
        <f>$CK49*C_Of!M49</f>
        <v>1967.5336481906943</v>
      </c>
      <c r="N49" s="48">
        <f>$CK49*C_Of!N49</f>
        <v>4730.0035425882679</v>
      </c>
      <c r="O49" s="48">
        <f>$CK49*C_Of!O49</f>
        <v>5743.7471151762566</v>
      </c>
      <c r="P49" s="48">
        <f>$CK49*C_Of!P49</f>
        <v>126.1443393208426</v>
      </c>
      <c r="Q49" s="48">
        <f>$CK49*C_Of!Q49</f>
        <v>9.9069210678939861</v>
      </c>
      <c r="R49" s="48">
        <f>$CK49*C_Of!R49</f>
        <v>571.590568957453</v>
      </c>
      <c r="S49" s="48">
        <f>$CK49*C_Of!S49</f>
        <v>801.21455347398808</v>
      </c>
      <c r="T49" s="48">
        <f>$CK49*C_Of!T49</f>
        <v>802.52958992896765</v>
      </c>
      <c r="U49" s="48">
        <f>$CK49*C_Of!U49</f>
        <v>2257.6384815683041</v>
      </c>
      <c r="V49" s="48">
        <f>$CK49*C_Of!V49</f>
        <v>944.54761284880237</v>
      </c>
      <c r="W49" s="48">
        <f>$CK49*C_Of!W49</f>
        <v>478.37924000545269</v>
      </c>
      <c r="X49" s="48">
        <f>$CK49*C_Of!X49</f>
        <v>1219.489630320257</v>
      </c>
      <c r="Y49" s="48">
        <f>$CK49*C_Of!Y49</f>
        <v>52.784574368275955</v>
      </c>
      <c r="Z49" s="48">
        <f>$CK49*C_Of!Z49</f>
        <v>334.36673132938898</v>
      </c>
      <c r="AA49" s="48">
        <f>$CK49*C_Of!AA49</f>
        <v>148.97265023413752</v>
      </c>
      <c r="AB49" s="48">
        <f>$CK49*C_Of!AB49</f>
        <v>57.865785207409751</v>
      </c>
      <c r="AC49" s="48">
        <f>$CK49*C_Of!AC49</f>
        <v>214.89884040287436</v>
      </c>
      <c r="AD49" s="48">
        <f>$CK49*C_Of!AD49</f>
        <v>11.945434434498894</v>
      </c>
      <c r="AE49" s="48">
        <f>$CK49*C_Of!AE49</f>
        <v>136.74509310242593</v>
      </c>
      <c r="AF49" s="48">
        <f>$CK49*C_Of!AF49</f>
        <v>289.95477404677013</v>
      </c>
      <c r="AG49" s="48">
        <f>$CK49*C_Of!AG49</f>
        <v>249.25943788455237</v>
      </c>
      <c r="AH49" s="48">
        <f>$CK49*C_Of!AH49</f>
        <v>13801.530191139222</v>
      </c>
      <c r="AI49" s="48">
        <f>$CK49*C_Of!AI49</f>
        <v>2682.5669342367869</v>
      </c>
      <c r="AJ49" s="48">
        <f>$CK49*C_Of!AJ49</f>
        <v>7.642542097934534</v>
      </c>
      <c r="AK49" s="48">
        <f>$CK49*C_Of!AK49</f>
        <v>6530.9567723324426</v>
      </c>
      <c r="AL49" s="48">
        <f>$CK49*C_Of!AL49</f>
        <v>3134.483588881692</v>
      </c>
      <c r="AM49" s="48">
        <f>$CK49*C_Of!AM49</f>
        <v>5729.0254365848332</v>
      </c>
      <c r="AN49" s="48">
        <f>$CK49*C_Of!AN49</f>
        <v>25182.723417321791</v>
      </c>
      <c r="AO49" s="48">
        <f>$CK49*C_Of!AO49</f>
        <v>1517.6234658750877</v>
      </c>
      <c r="AP49" s="48">
        <f>$CK49*C_Of!AP49</f>
        <v>57.427615984513814</v>
      </c>
      <c r="AQ49" s="48">
        <f>$CK49*C_Of!AQ49</f>
        <v>237.96884847292563</v>
      </c>
      <c r="AR49" s="48">
        <f>$CK49*C_Of!AR49</f>
        <v>7455.2888097640498</v>
      </c>
      <c r="AS49" s="48">
        <f>$CK49*C_Of!AS49</f>
        <v>26119.287549750767</v>
      </c>
      <c r="AT49" s="48">
        <f>$CK49*C_Of!AT49</f>
        <v>16558.926122881887</v>
      </c>
      <c r="AU49" s="48">
        <f>$CK49*C_Of!AU49</f>
        <v>2142.2553239851445</v>
      </c>
      <c r="AV49" s="48">
        <f>$CK49*C_Of!AV49</f>
        <v>22825.972993683172</v>
      </c>
      <c r="AW49" s="48">
        <f>$CK49*C_Of!AW49</f>
        <v>6514.8961016294306</v>
      </c>
      <c r="AX49" s="48">
        <f>$CK49*C_Of!AX49</f>
        <v>1508.645164084812</v>
      </c>
      <c r="AY49" s="48">
        <f>$CK49*C_Of!AY49</f>
        <v>966.16914407050422</v>
      </c>
      <c r="AZ49" s="48">
        <f>$CK49*C_Of!AZ49</f>
        <v>939.98188764879239</v>
      </c>
      <c r="BA49" s="48">
        <f>$CK49*C_Of!BA49</f>
        <v>188.80831763343107</v>
      </c>
      <c r="BB49" s="48">
        <f>$CK49*C_Of!BB49</f>
        <v>4958.6586830682763</v>
      </c>
      <c r="BC49" s="48">
        <f>$CK49*C_Of!BC49</f>
        <v>489.22016203240446</v>
      </c>
      <c r="BD49" s="48">
        <f>$CK49*C_Of!BD49</f>
        <v>1747.409388540689</v>
      </c>
      <c r="BE49" s="48">
        <f>$CK49*C_Of!BE49</f>
        <v>4614.5888654778382</v>
      </c>
      <c r="BF49" s="48">
        <f>$CK49*C_Of!BF49</f>
        <v>949.74675854712643</v>
      </c>
      <c r="BG49" s="48">
        <f>$CK49*C_Of!BG49</f>
        <v>138.47747857532613</v>
      </c>
      <c r="BH49" s="48">
        <f>$CK49*C_Of!BH49</f>
        <v>27201.8069789859</v>
      </c>
      <c r="BI49" s="48">
        <f>$CK49*C_Of!BI49</f>
        <v>1342.4199885157407</v>
      </c>
      <c r="BJ49" s="48">
        <f>$CK49*C_Of!BJ49</f>
        <v>147.15530995973864</v>
      </c>
      <c r="BK49" s="48">
        <f>$CK49*C_Of!BK49</f>
        <v>5415.6259900565819</v>
      </c>
      <c r="BL49" s="48">
        <f>$CK49*C_Of!BL49</f>
        <v>3.0957918749226567</v>
      </c>
      <c r="BM49" s="48">
        <f>$CK49*C_Of!BM49</f>
        <v>11.010130137811178</v>
      </c>
      <c r="BN49" s="48">
        <f>$CK49*C_Of!BN49</f>
        <v>390.20717949569956</v>
      </c>
      <c r="BO49" s="48">
        <f>$CK49*C_Of!BO49</f>
        <v>59.773144328065442</v>
      </c>
      <c r="BP49" s="48">
        <f>$CK49*C_Of!BP49</f>
        <v>17.90667455012213</v>
      </c>
      <c r="BQ49" s="48">
        <f>$CK49*C_Of!BQ49</f>
        <v>19.640773777965517</v>
      </c>
      <c r="BR49" s="48">
        <f>$CK49*C_Of!BR49</f>
        <v>1.529199254293919</v>
      </c>
      <c r="BS49" s="48">
        <f>$CK49*C_Of!BS49</f>
        <v>3.2139511301127279</v>
      </c>
      <c r="BT49" s="48">
        <f>$CK49*C_Of!BT49</f>
        <v>4780.0341433155081</v>
      </c>
      <c r="BU49" s="48">
        <f>$CK49*C_Of!BU49</f>
        <v>5137.2925630516729</v>
      </c>
      <c r="BV49" s="48">
        <f>$CK49*C_Of!BV49</f>
        <v>52.269724612451554</v>
      </c>
      <c r="BW49" s="48">
        <f>$CK49*C_Of!BW49</f>
        <v>678.18613144675453</v>
      </c>
      <c r="BX49" s="48">
        <f>$CK49*C_Of!BX49</f>
        <v>62452.052967980504</v>
      </c>
      <c r="BY49" s="48">
        <f>$CK49*C_Of!BY49</f>
        <v>11519.246392135927</v>
      </c>
      <c r="BZ49" s="48">
        <f>$CK49*C_Of!BZ49</f>
        <v>429.12770037472751</v>
      </c>
      <c r="CA49" s="55">
        <f>$CK49*C_Of!CA49</f>
        <v>0</v>
      </c>
      <c r="CB49" s="83">
        <f t="shared" si="0"/>
        <v>465483.93938623852</v>
      </c>
      <c r="CC49" s="51">
        <f>$CK49*C_Of!CC49</f>
        <v>57742.771065178087</v>
      </c>
      <c r="CD49" s="48">
        <f>$CK49*C_Of!CD49</f>
        <v>0</v>
      </c>
      <c r="CE49" s="48">
        <f>$CK49*C_Of!CE49</f>
        <v>0</v>
      </c>
      <c r="CF49" s="48">
        <f>$CK49*C_Of!CF49</f>
        <v>1193.2363475840889</v>
      </c>
      <c r="CG49" s="48">
        <f>$CK49*C_Of!CG49</f>
        <v>70319.784143319295</v>
      </c>
      <c r="CH49" s="82">
        <f>$CK49*C_Of!CH49</f>
        <v>100772.26905768228</v>
      </c>
      <c r="CI49" s="93">
        <f t="shared" si="1"/>
        <v>695512.00000000233</v>
      </c>
      <c r="CJ49" s="127"/>
      <c r="CK49" s="48">
        <f>+Sim_V_Of!G42</f>
        <v>695512.00000000186</v>
      </c>
      <c r="CL49" s="48">
        <f t="shared" si="2"/>
        <v>0</v>
      </c>
      <c r="CM49" s="48"/>
      <c r="CN49" s="167">
        <f t="shared" si="3"/>
        <v>0.33073197962617895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$CK50*C_Of!D50</f>
        <v>12.892551544453742</v>
      </c>
      <c r="E50" s="48">
        <f>$CK50*C_Of!E50</f>
        <v>7.542614812218825</v>
      </c>
      <c r="F50" s="48">
        <f>$CK50*C_Of!F50</f>
        <v>30.316185089960296</v>
      </c>
      <c r="G50" s="48">
        <f>$CK50*C_Of!G50</f>
        <v>4.7191819011253617</v>
      </c>
      <c r="H50" s="48">
        <f>$CK50*C_Of!H50</f>
        <v>102.98516767945318</v>
      </c>
      <c r="I50" s="48">
        <f>$CK50*C_Of!I50</f>
        <v>458.58308233343973</v>
      </c>
      <c r="J50" s="48">
        <f>$CK50*C_Of!J50</f>
        <v>12.201598337070109</v>
      </c>
      <c r="K50" s="48">
        <f>$CK50*C_Of!K50</f>
        <v>20.554040040577657</v>
      </c>
      <c r="L50" s="48">
        <f>$CK50*C_Of!L50</f>
        <v>19.922669472664175</v>
      </c>
      <c r="M50" s="48">
        <f>$CK50*C_Of!M50</f>
        <v>990.70015344089404</v>
      </c>
      <c r="N50" s="48">
        <f>$CK50*C_Of!N50</f>
        <v>4.4323875328832933</v>
      </c>
      <c r="O50" s="48">
        <f>$CK50*C_Of!O50</f>
        <v>1578.1151691081811</v>
      </c>
      <c r="P50" s="48">
        <f>$CK50*C_Of!P50</f>
        <v>13621.733518570194</v>
      </c>
      <c r="Q50" s="48">
        <f>$CK50*C_Of!Q50</f>
        <v>2354.3961531778277</v>
      </c>
      <c r="R50" s="48">
        <f>$CK50*C_Of!R50</f>
        <v>2804.6094706258809</v>
      </c>
      <c r="S50" s="48">
        <f>$CK50*C_Of!S50</f>
        <v>457.64834367463175</v>
      </c>
      <c r="T50" s="48">
        <f>$CK50*C_Of!T50</f>
        <v>855.24669118317377</v>
      </c>
      <c r="U50" s="48">
        <f>$CK50*C_Of!U50</f>
        <v>4402.1846170211438</v>
      </c>
      <c r="V50" s="48">
        <f>$CK50*C_Of!V50</f>
        <v>780.63462620611881</v>
      </c>
      <c r="W50" s="48">
        <f>$CK50*C_Of!W50</f>
        <v>1107.4028819776229</v>
      </c>
      <c r="X50" s="48">
        <f>$CK50*C_Of!X50</f>
        <v>1372.2774534081216</v>
      </c>
      <c r="Y50" s="48">
        <f>$CK50*C_Of!Y50</f>
        <v>306.75660641913572</v>
      </c>
      <c r="Z50" s="48">
        <f>$CK50*C_Of!Z50</f>
        <v>149.29518371625304</v>
      </c>
      <c r="AA50" s="48">
        <f>$CK50*C_Of!AA50</f>
        <v>35.2071987862019</v>
      </c>
      <c r="AB50" s="48">
        <f>$CK50*C_Of!AB50</f>
        <v>25.862092068049229</v>
      </c>
      <c r="AC50" s="48">
        <f>$CK50*C_Of!AC50</f>
        <v>50.120898998888691</v>
      </c>
      <c r="AD50" s="48">
        <f>$CK50*C_Of!AD50</f>
        <v>40.789669041149793</v>
      </c>
      <c r="AE50" s="48">
        <f>$CK50*C_Of!AE50</f>
        <v>1155.4778524083142</v>
      </c>
      <c r="AF50" s="48">
        <f>$CK50*C_Of!AF50</f>
        <v>392.46857609576404</v>
      </c>
      <c r="AG50" s="48">
        <f>$CK50*C_Of!AG50</f>
        <v>104.61526278951077</v>
      </c>
      <c r="AH50" s="48">
        <f>$CK50*C_Of!AH50</f>
        <v>766.47376069460597</v>
      </c>
      <c r="AI50" s="48">
        <f>$CK50*C_Of!AI50</f>
        <v>819.84405577574591</v>
      </c>
      <c r="AJ50" s="48">
        <f>$CK50*C_Of!AJ50</f>
        <v>6.4871949500475701</v>
      </c>
      <c r="AK50" s="48">
        <f>$CK50*C_Of!AK50</f>
        <v>3870.7698820118076</v>
      </c>
      <c r="AL50" s="48">
        <f>$CK50*C_Of!AL50</f>
        <v>4183.207143348458</v>
      </c>
      <c r="AM50" s="48">
        <f>$CK50*C_Of!AM50</f>
        <v>161.6500553818972</v>
      </c>
      <c r="AN50" s="48">
        <f>$CK50*C_Of!AN50</f>
        <v>240.35693983382407</v>
      </c>
      <c r="AO50" s="48">
        <f>$CK50*C_Of!AO50</f>
        <v>7444.6349186970274</v>
      </c>
      <c r="AP50" s="48">
        <f>$CK50*C_Of!AP50</f>
        <v>3083.3734931336107</v>
      </c>
      <c r="AQ50" s="48">
        <f>$CK50*C_Of!AQ50</f>
        <v>18637.01886405643</v>
      </c>
      <c r="AR50" s="48">
        <f>$CK50*C_Of!AR50</f>
        <v>2963.1806819042999</v>
      </c>
      <c r="AS50" s="48">
        <f>$CK50*C_Of!AS50</f>
        <v>80650.292296972868</v>
      </c>
      <c r="AT50" s="48">
        <f>$CK50*C_Of!AT50</f>
        <v>527.13584554621275</v>
      </c>
      <c r="AU50" s="48">
        <f>$CK50*C_Of!AU50</f>
        <v>172.83286196095042</v>
      </c>
      <c r="AV50" s="48">
        <f>$CK50*C_Of!AV50</f>
        <v>15290.655585061157</v>
      </c>
      <c r="AW50" s="48">
        <f>$CK50*C_Of!AW50</f>
        <v>4208.3349006096259</v>
      </c>
      <c r="AX50" s="48">
        <f>$CK50*C_Of!AX50</f>
        <v>5103.2154534089568</v>
      </c>
      <c r="AY50" s="48">
        <f>$CK50*C_Of!AY50</f>
        <v>506.09722366666972</v>
      </c>
      <c r="AZ50" s="48">
        <f>$CK50*C_Of!AZ50</f>
        <v>23407.044337013176</v>
      </c>
      <c r="BA50" s="48">
        <f>$CK50*C_Of!BA50</f>
        <v>111.73287147617492</v>
      </c>
      <c r="BB50" s="48">
        <f>$CK50*C_Of!BB50</f>
        <v>7334.6203704919462</v>
      </c>
      <c r="BC50" s="48">
        <f>$CK50*C_Of!BC50</f>
        <v>889.55563368796527</v>
      </c>
      <c r="BD50" s="48">
        <f>$CK50*C_Of!BD50</f>
        <v>692.05318325849282</v>
      </c>
      <c r="BE50" s="48">
        <f>$CK50*C_Of!BE50</f>
        <v>6365.5172293768792</v>
      </c>
      <c r="BF50" s="48">
        <f>$CK50*C_Of!BF50</f>
        <v>2400.361997193525</v>
      </c>
      <c r="BG50" s="48">
        <f>$CK50*C_Of!BG50</f>
        <v>351.52208697171221</v>
      </c>
      <c r="BH50" s="48">
        <f>$CK50*C_Of!BH50</f>
        <v>2255.3593968628388</v>
      </c>
      <c r="BI50" s="48">
        <f>$CK50*C_Of!BI50</f>
        <v>50452.671430558163</v>
      </c>
      <c r="BJ50" s="48">
        <f>$CK50*C_Of!BJ50</f>
        <v>38670.194783836581</v>
      </c>
      <c r="BK50" s="48">
        <f>$CK50*C_Of!BK50</f>
        <v>11381.167618655607</v>
      </c>
      <c r="BL50" s="48">
        <f>$CK50*C_Of!BL50</f>
        <v>2205.5728334716659</v>
      </c>
      <c r="BM50" s="48">
        <f>$CK50*C_Of!BM50</f>
        <v>6108.9458884533551</v>
      </c>
      <c r="BN50" s="48">
        <f>$CK50*C_Of!BN50</f>
        <v>10982.183451921299</v>
      </c>
      <c r="BO50" s="48">
        <f>$CK50*C_Of!BO50</f>
        <v>1606.6312376903388</v>
      </c>
      <c r="BP50" s="48">
        <f>$CK50*C_Of!BP50</f>
        <v>328.3669609741807</v>
      </c>
      <c r="BQ50" s="48">
        <f>$CK50*C_Of!BQ50</f>
        <v>24.862195724691666</v>
      </c>
      <c r="BR50" s="48">
        <f>$CK50*C_Of!BR50</f>
        <v>286.16031115481388</v>
      </c>
      <c r="BS50" s="48">
        <f>$CK50*C_Of!BS50</f>
        <v>2.5436071283268067</v>
      </c>
      <c r="BT50" s="48">
        <f>$CK50*C_Of!BT50</f>
        <v>34996.99250264775</v>
      </c>
      <c r="BU50" s="48">
        <f>$CK50*C_Of!BU50</f>
        <v>3638.6496600335945</v>
      </c>
      <c r="BV50" s="48">
        <f>$CK50*C_Of!BV50</f>
        <v>1954.1392270506849</v>
      </c>
      <c r="BW50" s="48">
        <f>$CK50*C_Of!BW50</f>
        <v>1183.4019135180515</v>
      </c>
      <c r="BX50" s="48">
        <f>$CK50*C_Of!BX50</f>
        <v>2061.9867519651193</v>
      </c>
      <c r="BY50" s="48">
        <f>$CK50*C_Of!BY50</f>
        <v>5172.0647654194408</v>
      </c>
      <c r="BZ50" s="48">
        <f>$CK50*C_Of!BZ50</f>
        <v>9405.4379322748682</v>
      </c>
      <c r="CA50" s="55">
        <f>$CK50*C_Of!CA50</f>
        <v>0</v>
      </c>
      <c r="CB50" s="83">
        <f t="shared" si="0"/>
        <v>406164.99323328619</v>
      </c>
      <c r="CC50" s="51">
        <f>$CK50*C_Of!CC50</f>
        <v>578362.72633691318</v>
      </c>
      <c r="CD50" s="48">
        <f>$CK50*C_Of!CD50</f>
        <v>0</v>
      </c>
      <c r="CE50" s="48">
        <f>$CK50*C_Of!CE50</f>
        <v>0</v>
      </c>
      <c r="CF50" s="48">
        <f>$CK50*C_Of!CF50</f>
        <v>1314.1984035646569</v>
      </c>
      <c r="CG50" s="48">
        <f>$CK50*C_Of!CG50</f>
        <v>59099.82931098972</v>
      </c>
      <c r="CH50" s="82">
        <f>$CK50*C_Of!CH50</f>
        <v>61026.252715246912</v>
      </c>
      <c r="CI50" s="93">
        <f t="shared" si="1"/>
        <v>1105968.0000000007</v>
      </c>
      <c r="CJ50" s="127"/>
      <c r="CK50" s="48">
        <f>+Sim_V_Of!G43</f>
        <v>1105968.0000000005</v>
      </c>
      <c r="CL50" s="48">
        <f t="shared" si="2"/>
        <v>0</v>
      </c>
      <c r="CM50" s="48"/>
      <c r="CN50" s="167">
        <f t="shared" si="3"/>
        <v>0.63275158663425524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$CK51*C_Of!D51</f>
        <v>35.346805444198907</v>
      </c>
      <c r="E51" s="48">
        <f>$CK51*C_Of!E51</f>
        <v>23.208347271469826</v>
      </c>
      <c r="F51" s="48">
        <f>$CK51*C_Of!F51</f>
        <v>105.93828073167062</v>
      </c>
      <c r="G51" s="48">
        <f>$CK51*C_Of!G51</f>
        <v>12.29706017326443</v>
      </c>
      <c r="H51" s="48">
        <f>$CK51*C_Of!H51</f>
        <v>318.26200529098708</v>
      </c>
      <c r="I51" s="48">
        <f>$CK51*C_Of!I51</f>
        <v>51.571212295257247</v>
      </c>
      <c r="J51" s="48">
        <f>$CK51*C_Of!J51</f>
        <v>45.548305797096056</v>
      </c>
      <c r="K51" s="48">
        <f>$CK51*C_Of!K51</f>
        <v>74.177424188664503</v>
      </c>
      <c r="L51" s="48">
        <f>$CK51*C_Of!L51</f>
        <v>53.422714566738179</v>
      </c>
      <c r="M51" s="48">
        <f>$CK51*C_Of!M51</f>
        <v>11524.018098911602</v>
      </c>
      <c r="N51" s="48">
        <f>$CK51*C_Of!N51</f>
        <v>13.01040173728043</v>
      </c>
      <c r="O51" s="48">
        <f>$CK51*C_Of!O51</f>
        <v>1591.3142035930916</v>
      </c>
      <c r="P51" s="48">
        <f>$CK51*C_Of!P51</f>
        <v>45.792308325730346</v>
      </c>
      <c r="Q51" s="48">
        <f>$CK51*C_Of!Q51</f>
        <v>28.6952639701028</v>
      </c>
      <c r="R51" s="48">
        <f>$CK51*C_Of!R51</f>
        <v>216.13041557124237</v>
      </c>
      <c r="S51" s="48">
        <f>$CK51*C_Of!S51</f>
        <v>35.826640403894103</v>
      </c>
      <c r="T51" s="48">
        <f>$CK51*C_Of!T51</f>
        <v>2443.4020301055775</v>
      </c>
      <c r="U51" s="48">
        <f>$CK51*C_Of!U51</f>
        <v>984.39475038213948</v>
      </c>
      <c r="V51" s="48">
        <f>$CK51*C_Of!V51</f>
        <v>1481.9065728844746</v>
      </c>
      <c r="W51" s="48">
        <f>$CK51*C_Of!W51</f>
        <v>477.08240295137847</v>
      </c>
      <c r="X51" s="48">
        <f>$CK51*C_Of!X51</f>
        <v>837.34939657721884</v>
      </c>
      <c r="Y51" s="48">
        <f>$CK51*C_Of!Y51</f>
        <v>190.05505794965077</v>
      </c>
      <c r="Z51" s="48">
        <f>$CK51*C_Of!Z51</f>
        <v>627.47958932743416</v>
      </c>
      <c r="AA51" s="48">
        <f>$CK51*C_Of!AA51</f>
        <v>109.63472900971091</v>
      </c>
      <c r="AB51" s="48">
        <f>$CK51*C_Of!AB51</f>
        <v>293.14994713335784</v>
      </c>
      <c r="AC51" s="48">
        <f>$CK51*C_Of!AC51</f>
        <v>38.642932538432689</v>
      </c>
      <c r="AD51" s="48">
        <f>$CK51*C_Of!AD51</f>
        <v>56.642524508886503</v>
      </c>
      <c r="AE51" s="48">
        <f>$CK51*C_Of!AE51</f>
        <v>1546.0070470731941</v>
      </c>
      <c r="AF51" s="48">
        <f>$CK51*C_Of!AF51</f>
        <v>188.35068316565392</v>
      </c>
      <c r="AG51" s="48">
        <f>$CK51*C_Of!AG51</f>
        <v>74.108324096307797</v>
      </c>
      <c r="AH51" s="48">
        <f>$CK51*C_Of!AH51</f>
        <v>70.113059705805952</v>
      </c>
      <c r="AI51" s="48">
        <f>$CK51*C_Of!AI51</f>
        <v>194.55814431239986</v>
      </c>
      <c r="AJ51" s="48">
        <f>$CK51*C_Of!AJ51</f>
        <v>2.5755048020322091</v>
      </c>
      <c r="AK51" s="48">
        <f>$CK51*C_Of!AK51</f>
        <v>66.816989617394142</v>
      </c>
      <c r="AL51" s="48">
        <f>$CK51*C_Of!AL51</f>
        <v>112.31099359770383</v>
      </c>
      <c r="AM51" s="48">
        <f>$CK51*C_Of!AM51</f>
        <v>32.356042580282775</v>
      </c>
      <c r="AN51" s="48">
        <f>$CK51*C_Of!AN51</f>
        <v>109.49048475968048</v>
      </c>
      <c r="AO51" s="48">
        <f>$CK51*C_Of!AO51</f>
        <v>153.13911527734084</v>
      </c>
      <c r="AP51" s="48">
        <f>$CK51*C_Of!AP51</f>
        <v>38.489799734850564</v>
      </c>
      <c r="AQ51" s="48">
        <f>$CK51*C_Of!AQ51</f>
        <v>322.01170719021695</v>
      </c>
      <c r="AR51" s="48">
        <f>$CK51*C_Of!AR51</f>
        <v>135.45964971735825</v>
      </c>
      <c r="AS51" s="48">
        <f>$CK51*C_Of!AS51</f>
        <v>887.82533346582341</v>
      </c>
      <c r="AT51" s="48">
        <f>$CK51*C_Of!AT51</f>
        <v>28445.409639573889</v>
      </c>
      <c r="AU51" s="48">
        <f>$CK51*C_Of!AU51</f>
        <v>22.181741246743581</v>
      </c>
      <c r="AV51" s="48">
        <f>$CK51*C_Of!AV51</f>
        <v>156.01163942630521</v>
      </c>
      <c r="AW51" s="48">
        <f>$CK51*C_Of!AW51</f>
        <v>29.407518723087534</v>
      </c>
      <c r="AX51" s="48">
        <f>$CK51*C_Of!AX51</f>
        <v>69.923275407710108</v>
      </c>
      <c r="AY51" s="48">
        <f>$CK51*C_Of!AY51</f>
        <v>115.17558554832138</v>
      </c>
      <c r="AZ51" s="48">
        <f>$CK51*C_Of!AZ51</f>
        <v>150.85050649618029</v>
      </c>
      <c r="BA51" s="48">
        <f>$CK51*C_Of!BA51</f>
        <v>17.582893951825916</v>
      </c>
      <c r="BB51" s="48">
        <f>$CK51*C_Of!BB51</f>
        <v>53.307975924316473</v>
      </c>
      <c r="BC51" s="48">
        <f>$CK51*C_Of!BC51</f>
        <v>18.579065030990293</v>
      </c>
      <c r="BD51" s="48">
        <f>$CK51*C_Of!BD51</f>
        <v>71.259258740899114</v>
      </c>
      <c r="BE51" s="48">
        <f>$CK51*C_Of!BE51</f>
        <v>69.546806694981001</v>
      </c>
      <c r="BF51" s="48">
        <f>$CK51*C_Of!BF51</f>
        <v>75.239735231439454</v>
      </c>
      <c r="BG51" s="48">
        <f>$CK51*C_Of!BG51</f>
        <v>75.633819172837647</v>
      </c>
      <c r="BH51" s="48">
        <f>$CK51*C_Of!BH51</f>
        <v>130.66269401836948</v>
      </c>
      <c r="BI51" s="48">
        <f>$CK51*C_Of!BI51</f>
        <v>1097.5607132810308</v>
      </c>
      <c r="BJ51" s="48">
        <f>$CK51*C_Of!BJ51</f>
        <v>405.49123678521386</v>
      </c>
      <c r="BK51" s="48">
        <f>$CK51*C_Of!BK51</f>
        <v>1397.067008183704</v>
      </c>
      <c r="BL51" s="48">
        <f>$CK51*C_Of!BL51</f>
        <v>9.6941886162918927</v>
      </c>
      <c r="BM51" s="48">
        <f>$CK51*C_Of!BM51</f>
        <v>20.042012155449711</v>
      </c>
      <c r="BN51" s="48">
        <f>$CK51*C_Of!BN51</f>
        <v>176.71646029795099</v>
      </c>
      <c r="BO51" s="48">
        <f>$CK51*C_Of!BO51</f>
        <v>58.039226417980252</v>
      </c>
      <c r="BP51" s="48">
        <f>$CK51*C_Of!BP51</f>
        <v>50.49212441219143</v>
      </c>
      <c r="BQ51" s="48">
        <f>$CK51*C_Of!BQ51</f>
        <v>61.567885816678398</v>
      </c>
      <c r="BR51" s="48">
        <f>$CK51*C_Of!BR51</f>
        <v>4.7073588945763039</v>
      </c>
      <c r="BS51" s="48">
        <f>$CK51*C_Of!BS51</f>
        <v>10.098065191905871</v>
      </c>
      <c r="BT51" s="48">
        <f>$CK51*C_Of!BT51</f>
        <v>106.68341807195229</v>
      </c>
      <c r="BU51" s="48">
        <f>$CK51*C_Of!BU51</f>
        <v>3704.9347907154324</v>
      </c>
      <c r="BV51" s="48">
        <f>$CK51*C_Of!BV51</f>
        <v>131.06967694261024</v>
      </c>
      <c r="BW51" s="48">
        <f>$CK51*C_Of!BW51</f>
        <v>1210.8712651617711</v>
      </c>
      <c r="BX51" s="48">
        <f>$CK51*C_Of!BX51</f>
        <v>197733.94750974039</v>
      </c>
      <c r="BY51" s="48">
        <f>$CK51*C_Of!BY51</f>
        <v>22142.507035015042</v>
      </c>
      <c r="BZ51" s="48">
        <f>$CK51*C_Of!BZ51</f>
        <v>1241.1334793029323</v>
      </c>
      <c r="CA51" s="55">
        <f>$CK51*C_Of!CA51</f>
        <v>0</v>
      </c>
      <c r="CB51" s="83">
        <f t="shared" si="0"/>
        <v>284711.30791092757</v>
      </c>
      <c r="CC51" s="51">
        <f>$CK51*C_Of!CC51</f>
        <v>272124.82430742955</v>
      </c>
      <c r="CD51" s="48">
        <f>$CK51*C_Of!CD51</f>
        <v>0</v>
      </c>
      <c r="CE51" s="48">
        <f>$CK51*C_Of!CE51</f>
        <v>0</v>
      </c>
      <c r="CF51" s="48">
        <f>$CK51*C_Of!CF51</f>
        <v>2676.5469871651253</v>
      </c>
      <c r="CG51" s="48">
        <f>$CK51*C_Of!CG51</f>
        <v>-5366.2988227492524</v>
      </c>
      <c r="CH51" s="82">
        <f>$CK51*C_Of!CH51</f>
        <v>32455.619617225046</v>
      </c>
      <c r="CI51" s="93">
        <f t="shared" si="1"/>
        <v>586601.99999999802</v>
      </c>
      <c r="CJ51" s="127"/>
      <c r="CK51" s="48">
        <f>+Sim_V_Of!G44</f>
        <v>586601.99999999825</v>
      </c>
      <c r="CL51" s="48">
        <f t="shared" si="2"/>
        <v>0</v>
      </c>
      <c r="CM51" s="48"/>
      <c r="CN51" s="167">
        <f t="shared" si="3"/>
        <v>0.51464313467917167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$CK52*C_Of!D52</f>
        <v>59.957425623344882</v>
      </c>
      <c r="E52" s="48">
        <f>$CK52*C_Of!E52</f>
        <v>13.000836316558644</v>
      </c>
      <c r="F52" s="48">
        <f>$CK52*C_Of!F52</f>
        <v>161.48951468313027</v>
      </c>
      <c r="G52" s="48">
        <f>$CK52*C_Of!G52</f>
        <v>31.946123271652759</v>
      </c>
      <c r="H52" s="48">
        <f>$CK52*C_Of!H52</f>
        <v>825.21578895190669</v>
      </c>
      <c r="I52" s="48">
        <f>$CK52*C_Of!I52</f>
        <v>122.97243942841504</v>
      </c>
      <c r="J52" s="48">
        <f>$CK52*C_Of!J52</f>
        <v>49.696012612470064</v>
      </c>
      <c r="K52" s="48">
        <f>$CK52*C_Of!K52</f>
        <v>38.368985151837876</v>
      </c>
      <c r="L52" s="48">
        <f>$CK52*C_Of!L52</f>
        <v>24.096851359280844</v>
      </c>
      <c r="M52" s="48">
        <f>$CK52*C_Of!M52</f>
        <v>84.33680501337443</v>
      </c>
      <c r="N52" s="48">
        <f>$CK52*C_Of!N52</f>
        <v>2.6652131268468406</v>
      </c>
      <c r="O52" s="48">
        <f>$CK52*C_Of!O52</f>
        <v>189.55749157503939</v>
      </c>
      <c r="P52" s="48">
        <f>$CK52*C_Of!P52</f>
        <v>360.03251195621635</v>
      </c>
      <c r="Q52" s="48">
        <f>$CK52*C_Of!Q52</f>
        <v>13.009944110224161</v>
      </c>
      <c r="R52" s="48">
        <f>$CK52*C_Of!R52</f>
        <v>208.76917869410559</v>
      </c>
      <c r="S52" s="48">
        <f>$CK52*C_Of!S52</f>
        <v>33.500873564219773</v>
      </c>
      <c r="T52" s="48">
        <f>$CK52*C_Of!T52</f>
        <v>91.738673392620143</v>
      </c>
      <c r="U52" s="48">
        <f>$CK52*C_Of!U52</f>
        <v>167.68932801012224</v>
      </c>
      <c r="V52" s="48">
        <f>$CK52*C_Of!V52</f>
        <v>437.1096424782852</v>
      </c>
      <c r="W52" s="48">
        <f>$CK52*C_Of!W52</f>
        <v>80.725116018686819</v>
      </c>
      <c r="X52" s="48">
        <f>$CK52*C_Of!X52</f>
        <v>141.51314751006342</v>
      </c>
      <c r="Y52" s="48">
        <f>$CK52*C_Of!Y52</f>
        <v>22.645895905123101</v>
      </c>
      <c r="Z52" s="48">
        <f>$CK52*C_Of!Z52</f>
        <v>81.698570942269384</v>
      </c>
      <c r="AA52" s="48">
        <f>$CK52*C_Of!AA52</f>
        <v>21.043486400256057</v>
      </c>
      <c r="AB52" s="48">
        <f>$CK52*C_Of!AB52</f>
        <v>29.279040591506568</v>
      </c>
      <c r="AC52" s="48">
        <f>$CK52*C_Of!AC52</f>
        <v>17.873462858951445</v>
      </c>
      <c r="AD52" s="48">
        <f>$CK52*C_Of!AD52</f>
        <v>6.6439428818205304</v>
      </c>
      <c r="AE52" s="48">
        <f>$CK52*C_Of!AE52</f>
        <v>88.653723905842043</v>
      </c>
      <c r="AF52" s="48">
        <f>$CK52*C_Of!AF52</f>
        <v>76.152587878263006</v>
      </c>
      <c r="AG52" s="48">
        <f>$CK52*C_Of!AG52</f>
        <v>12.048746382967197</v>
      </c>
      <c r="AH52" s="48">
        <f>$CK52*C_Of!AH52</f>
        <v>80.703347656390179</v>
      </c>
      <c r="AI52" s="48">
        <f>$CK52*C_Of!AI52</f>
        <v>34.941143724157797</v>
      </c>
      <c r="AJ52" s="48">
        <f>$CK52*C_Of!AJ52</f>
        <v>0.43426943268511753</v>
      </c>
      <c r="AK52" s="48">
        <f>$CK52*C_Of!AK52</f>
        <v>25.195197357476825</v>
      </c>
      <c r="AL52" s="48">
        <f>$CK52*C_Of!AL52</f>
        <v>34.721029634041173</v>
      </c>
      <c r="AM52" s="48">
        <f>$CK52*C_Of!AM52</f>
        <v>1193.0157720479112</v>
      </c>
      <c r="AN52" s="48">
        <f>$CK52*C_Of!AN52</f>
        <v>387.86171774338101</v>
      </c>
      <c r="AO52" s="48">
        <f>$CK52*C_Of!AO52</f>
        <v>321.05094319769449</v>
      </c>
      <c r="AP52" s="48">
        <f>$CK52*C_Of!AP52</f>
        <v>14.236601100097921</v>
      </c>
      <c r="AQ52" s="48">
        <f>$CK52*C_Of!AQ52</f>
        <v>531.30626795874662</v>
      </c>
      <c r="AR52" s="48">
        <f>$CK52*C_Of!AR52</f>
        <v>40.23829674348567</v>
      </c>
      <c r="AS52" s="48">
        <f>$CK52*C_Of!AS52</f>
        <v>6390.2273069695721</v>
      </c>
      <c r="AT52" s="48">
        <f>$CK52*C_Of!AT52</f>
        <v>46.12720816379575</v>
      </c>
      <c r="AU52" s="48">
        <f>$CK52*C_Of!AU52</f>
        <v>2291.4525351027128</v>
      </c>
      <c r="AV52" s="48">
        <f>$CK52*C_Of!AV52</f>
        <v>1511.0260424911019</v>
      </c>
      <c r="AW52" s="48">
        <f>$CK52*C_Of!AW52</f>
        <v>70.020750315651696</v>
      </c>
      <c r="AX52" s="48">
        <f>$CK52*C_Of!AX52</f>
        <v>14.210270368668215</v>
      </c>
      <c r="AY52" s="48">
        <f>$CK52*C_Of!AY52</f>
        <v>120.96070158627144</v>
      </c>
      <c r="AZ52" s="48">
        <f>$CK52*C_Of!AZ52</f>
        <v>61.629425853985452</v>
      </c>
      <c r="BA52" s="48">
        <f>$CK52*C_Of!BA52</f>
        <v>138.95882240790706</v>
      </c>
      <c r="BB52" s="48">
        <f>$CK52*C_Of!BB52</f>
        <v>706.05744056784101</v>
      </c>
      <c r="BC52" s="48">
        <f>$CK52*C_Of!BC52</f>
        <v>605.85806009618409</v>
      </c>
      <c r="BD52" s="48">
        <f>$CK52*C_Of!BD52</f>
        <v>3199.1652196212008</v>
      </c>
      <c r="BE52" s="48">
        <f>$CK52*C_Of!BE52</f>
        <v>40.386397934465933</v>
      </c>
      <c r="BF52" s="48">
        <f>$CK52*C_Of!BF52</f>
        <v>22.570240753672302</v>
      </c>
      <c r="BG52" s="48">
        <f>$CK52*C_Of!BG52</f>
        <v>338.12583161119949</v>
      </c>
      <c r="BH52" s="48">
        <f>$CK52*C_Of!BH52</f>
        <v>1697.5913790109723</v>
      </c>
      <c r="BI52" s="48">
        <f>$CK52*C_Of!BI52</f>
        <v>1809.5364055652692</v>
      </c>
      <c r="BJ52" s="48">
        <f>$CK52*C_Of!BJ52</f>
        <v>33556.780245744609</v>
      </c>
      <c r="BK52" s="48">
        <f>$CK52*C_Of!BK52</f>
        <v>28378.702366919846</v>
      </c>
      <c r="BL52" s="48">
        <f>$CK52*C_Of!BL52</f>
        <v>11.025298582467725</v>
      </c>
      <c r="BM52" s="48">
        <f>$CK52*C_Of!BM52</f>
        <v>4.9159658434936615</v>
      </c>
      <c r="BN52" s="48">
        <f>$CK52*C_Of!BN52</f>
        <v>45.599170025818864</v>
      </c>
      <c r="BO52" s="48">
        <f>$CK52*C_Of!BO52</f>
        <v>38.237660090099006</v>
      </c>
      <c r="BP52" s="48">
        <f>$CK52*C_Of!BP52</f>
        <v>13.366403891421601</v>
      </c>
      <c r="BQ52" s="48">
        <f>$CK52*C_Of!BQ52</f>
        <v>10.119642180870281</v>
      </c>
      <c r="BR52" s="48">
        <f>$CK52*C_Of!BR52</f>
        <v>0.77610923004316834</v>
      </c>
      <c r="BS52" s="48">
        <f>$CK52*C_Of!BS52</f>
        <v>1.6591309263227345</v>
      </c>
      <c r="BT52" s="48">
        <f>$CK52*C_Of!BT52</f>
        <v>438.37377107555682</v>
      </c>
      <c r="BU52" s="48">
        <f>$CK52*C_Of!BU52</f>
        <v>105.13204393060376</v>
      </c>
      <c r="BV52" s="48">
        <f>$CK52*C_Of!BV52</f>
        <v>15.139408040680719</v>
      </c>
      <c r="BW52" s="48">
        <f>$CK52*C_Of!BW52</f>
        <v>15.058784697913742</v>
      </c>
      <c r="BX52" s="48">
        <f>$CK52*C_Of!BX52</f>
        <v>35.25636965729359</v>
      </c>
      <c r="BY52" s="48">
        <f>$CK52*C_Of!BY52</f>
        <v>4763.078034492577</v>
      </c>
      <c r="BZ52" s="48">
        <f>$CK52*C_Of!BZ52</f>
        <v>22.162913572712046</v>
      </c>
      <c r="CA52" s="55">
        <f>$CK52*C_Of!CA52</f>
        <v>0</v>
      </c>
      <c r="CB52" s="83">
        <f t="shared" si="0"/>
        <v>92676.423304514276</v>
      </c>
      <c r="CC52" s="51">
        <f>$CK52*C_Of!CC52</f>
        <v>44108.292989991518</v>
      </c>
      <c r="CD52" s="48">
        <f>$CK52*C_Of!CD52</f>
        <v>0</v>
      </c>
      <c r="CE52" s="48">
        <f>$CK52*C_Of!CE52</f>
        <v>0</v>
      </c>
      <c r="CF52" s="48">
        <f>$CK52*C_Of!CF52</f>
        <v>469.31726627680979</v>
      </c>
      <c r="CG52" s="48">
        <f>$CK52*C_Of!CG52</f>
        <v>5763.6906571343388</v>
      </c>
      <c r="CH52" s="82">
        <f>$CK52*C_Of!CH52</f>
        <v>64115.275782083205</v>
      </c>
      <c r="CI52" s="93">
        <f t="shared" si="1"/>
        <v>207133.00000000017</v>
      </c>
      <c r="CJ52" s="127"/>
      <c r="CK52" s="48">
        <f>+Sim_V_Of!G45</f>
        <v>207133.00000000009</v>
      </c>
      <c r="CL52" s="48">
        <f t="shared" si="2"/>
        <v>0</v>
      </c>
      <c r="CM52" s="48"/>
      <c r="CN52" s="167">
        <f t="shared" si="3"/>
        <v>0.55257528590560545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$CK53*C_Of!D53</f>
        <v>13659.81291862396</v>
      </c>
      <c r="E53" s="48">
        <f>$CK53*C_Of!E53</f>
        <v>2496.851097455075</v>
      </c>
      <c r="F53" s="48">
        <f>$CK53*C_Of!F53</f>
        <v>12250.670656074059</v>
      </c>
      <c r="G53" s="48">
        <f>$CK53*C_Of!G53</f>
        <v>1805.539529940781</v>
      </c>
      <c r="H53" s="48">
        <f>$CK53*C_Of!H53</f>
        <v>208418.13623975869</v>
      </c>
      <c r="I53" s="48">
        <f>$CK53*C_Of!I53</f>
        <v>56777.070214632557</v>
      </c>
      <c r="J53" s="48">
        <f>$CK53*C_Of!J53</f>
        <v>1148.7761811837197</v>
      </c>
      <c r="K53" s="48">
        <f>$CK53*C_Of!K53</f>
        <v>3359.5174610980721</v>
      </c>
      <c r="L53" s="48">
        <f>$CK53*C_Of!L53</f>
        <v>7720.3729796503922</v>
      </c>
      <c r="M53" s="48">
        <f>$CK53*C_Of!M53</f>
        <v>7001.8201895137136</v>
      </c>
      <c r="N53" s="48">
        <f>$CK53*C_Of!N53</f>
        <v>240.6425034766672</v>
      </c>
      <c r="O53" s="48">
        <f>$CK53*C_Of!O53</f>
        <v>6681.1166747469597</v>
      </c>
      <c r="P53" s="48">
        <f>$CK53*C_Of!P53</f>
        <v>4885.9715667341025</v>
      </c>
      <c r="Q53" s="48">
        <f>$CK53*C_Of!Q53</f>
        <v>35.68444438982668</v>
      </c>
      <c r="R53" s="48">
        <f>$CK53*C_Of!R53</f>
        <v>978.1886757284733</v>
      </c>
      <c r="S53" s="48">
        <f>$CK53*C_Of!S53</f>
        <v>156.92665632946037</v>
      </c>
      <c r="T53" s="48">
        <f>$CK53*C_Of!T53</f>
        <v>14236.813270830333</v>
      </c>
      <c r="U53" s="48">
        <f>$CK53*C_Of!U53</f>
        <v>12600.693223253416</v>
      </c>
      <c r="V53" s="48">
        <f>$CK53*C_Of!V53</f>
        <v>2728.4803423766334</v>
      </c>
      <c r="W53" s="48">
        <f>$CK53*C_Of!W53</f>
        <v>4188.5678841779754</v>
      </c>
      <c r="X53" s="48">
        <f>$CK53*C_Of!X53</f>
        <v>52072.5624287557</v>
      </c>
      <c r="Y53" s="48">
        <f>$CK53*C_Of!Y53</f>
        <v>6638.6707796342926</v>
      </c>
      <c r="Z53" s="48">
        <f>$CK53*C_Of!Z53</f>
        <v>3648.9843089850388</v>
      </c>
      <c r="AA53" s="48">
        <f>$CK53*C_Of!AA53</f>
        <v>1602.4592874436817</v>
      </c>
      <c r="AB53" s="48">
        <f>$CK53*C_Of!AB53</f>
        <v>9880.4582588585945</v>
      </c>
      <c r="AC53" s="48">
        <f>$CK53*C_Of!AC53</f>
        <v>5827.9751067931238</v>
      </c>
      <c r="AD53" s="48">
        <f>$CK53*C_Of!AD53</f>
        <v>305.03448904671933</v>
      </c>
      <c r="AE53" s="48">
        <f>$CK53*C_Of!AE53</f>
        <v>10778.687212922392</v>
      </c>
      <c r="AF53" s="48">
        <f>$CK53*C_Of!AF53</f>
        <v>21528.800621611445</v>
      </c>
      <c r="AG53" s="48">
        <f>$CK53*C_Of!AG53</f>
        <v>2148.8322638507875</v>
      </c>
      <c r="AH53" s="48">
        <f>$CK53*C_Of!AH53</f>
        <v>32364.964249096567</v>
      </c>
      <c r="AI53" s="48">
        <f>$CK53*C_Of!AI53</f>
        <v>13648.182017177438</v>
      </c>
      <c r="AJ53" s="48">
        <f>$CK53*C_Of!AJ53</f>
        <v>6.0443770109262793</v>
      </c>
      <c r="AK53" s="48">
        <f>$CK53*C_Of!AK53</f>
        <v>6738.6515835245182</v>
      </c>
      <c r="AL53" s="48">
        <f>$CK53*C_Of!AL53</f>
        <v>1068.2178826872755</v>
      </c>
      <c r="AM53" s="48">
        <f>$CK53*C_Of!AM53</f>
        <v>962.61037721192736</v>
      </c>
      <c r="AN53" s="48">
        <f>$CK53*C_Of!AN53</f>
        <v>4357.935221073204</v>
      </c>
      <c r="AO53" s="48">
        <f>$CK53*C_Of!AO53</f>
        <v>11479.904339123237</v>
      </c>
      <c r="AP53" s="48">
        <f>$CK53*C_Of!AP53</f>
        <v>2063.7537886045611</v>
      </c>
      <c r="AQ53" s="48">
        <f>$CK53*C_Of!AQ53</f>
        <v>6890.2061314865859</v>
      </c>
      <c r="AR53" s="48">
        <f>$CK53*C_Of!AR53</f>
        <v>12189.731828244316</v>
      </c>
      <c r="AS53" s="48">
        <f>$CK53*C_Of!AS53</f>
        <v>6262.6045040398267</v>
      </c>
      <c r="AT53" s="48">
        <f>$CK53*C_Of!AT53</f>
        <v>4469.9709442803578</v>
      </c>
      <c r="AU53" s="48">
        <f>$CK53*C_Of!AU53</f>
        <v>607.19830057742479</v>
      </c>
      <c r="AV53" s="48">
        <f>$CK53*C_Of!AV53</f>
        <v>71575.083166119788</v>
      </c>
      <c r="AW53" s="48">
        <f>$CK53*C_Of!AW53</f>
        <v>4081.2821670937828</v>
      </c>
      <c r="AX53" s="48">
        <f>$CK53*C_Of!AX53</f>
        <v>968.84919890740332</v>
      </c>
      <c r="AY53" s="48">
        <f>$CK53*C_Of!AY53</f>
        <v>236.08722801753524</v>
      </c>
      <c r="AZ53" s="48">
        <f>$CK53*C_Of!AZ53</f>
        <v>9197.6828425117001</v>
      </c>
      <c r="BA53" s="48">
        <f>$CK53*C_Of!BA53</f>
        <v>449.49915520252409</v>
      </c>
      <c r="BB53" s="48">
        <f>$CK53*C_Of!BB53</f>
        <v>8089.0253275742971</v>
      </c>
      <c r="BC53" s="48">
        <f>$CK53*C_Of!BC53</f>
        <v>2174.1340595041306</v>
      </c>
      <c r="BD53" s="48">
        <f>$CK53*C_Of!BD53</f>
        <v>1448.6565203686694</v>
      </c>
      <c r="BE53" s="48">
        <f>$CK53*C_Of!BE53</f>
        <v>12528.570251353844</v>
      </c>
      <c r="BF53" s="48">
        <f>$CK53*C_Of!BF53</f>
        <v>58.738475940153357</v>
      </c>
      <c r="BG53" s="48">
        <f>$CK53*C_Of!BG53</f>
        <v>978.45960515354852</v>
      </c>
      <c r="BH53" s="48">
        <f>$CK53*C_Of!BH53</f>
        <v>1862.5787204517335</v>
      </c>
      <c r="BI53" s="48">
        <f>$CK53*C_Of!BI53</f>
        <v>4471.2709676430095</v>
      </c>
      <c r="BJ53" s="48">
        <f>$CK53*C_Of!BJ53</f>
        <v>595743.13167112228</v>
      </c>
      <c r="BK53" s="48">
        <f>$CK53*C_Of!BK53</f>
        <v>8095.6797769511431</v>
      </c>
      <c r="BL53" s="48">
        <f>$CK53*C_Of!BL53</f>
        <v>1425.8644917463423</v>
      </c>
      <c r="BM53" s="48">
        <f>$CK53*C_Of!BM53</f>
        <v>830.91385783007433</v>
      </c>
      <c r="BN53" s="48">
        <f>$CK53*C_Of!BN53</f>
        <v>7975.8144218535135</v>
      </c>
      <c r="BO53" s="48">
        <f>$CK53*C_Of!BO53</f>
        <v>59.474508551333955</v>
      </c>
      <c r="BP53" s="48">
        <f>$CK53*C_Of!BP53</f>
        <v>2527.7993669079879</v>
      </c>
      <c r="BQ53" s="48">
        <f>$CK53*C_Of!BQ53</f>
        <v>59.368711370829239</v>
      </c>
      <c r="BR53" s="48">
        <f>$CK53*C_Of!BR53</f>
        <v>4.8877409695155407</v>
      </c>
      <c r="BS53" s="48">
        <f>$CK53*C_Of!BS53</f>
        <v>13.094809393678375</v>
      </c>
      <c r="BT53" s="48">
        <f>$CK53*C_Of!BT53</f>
        <v>16513.831302306837</v>
      </c>
      <c r="BU53" s="48">
        <f>$CK53*C_Of!BU53</f>
        <v>100.65679577504646</v>
      </c>
      <c r="BV53" s="48">
        <f>$CK53*C_Of!BV53</f>
        <v>1698.8539877915821</v>
      </c>
      <c r="BW53" s="48">
        <f>$CK53*C_Of!BW53</f>
        <v>35.725613487884004</v>
      </c>
      <c r="BX53" s="48">
        <f>$CK53*C_Of!BX53</f>
        <v>2098.1459999697263</v>
      </c>
      <c r="BY53" s="48">
        <f>$CK53*C_Of!BY53</f>
        <v>243.72681700782505</v>
      </c>
      <c r="BZ53" s="48">
        <f>$CK53*C_Of!BZ53</f>
        <v>5014.5553900985778</v>
      </c>
      <c r="CA53" s="55">
        <f>$CK53*C_Of!CA53</f>
        <v>0</v>
      </c>
      <c r="CB53" s="83">
        <f t="shared" si="0"/>
        <v>1339475.5359609907</v>
      </c>
      <c r="CC53" s="51">
        <f>$CK53*C_Of!CC53</f>
        <v>50496.209885944219</v>
      </c>
      <c r="CD53" s="48">
        <f>$CK53*C_Of!CD53</f>
        <v>0</v>
      </c>
      <c r="CE53" s="48">
        <f>$CK53*C_Of!CE53</f>
        <v>0</v>
      </c>
      <c r="CF53" s="48">
        <f>$CK53*C_Of!CF53</f>
        <v>2047.3080737924945</v>
      </c>
      <c r="CG53" s="48">
        <f>$CK53*C_Of!CG53</f>
        <v>1612.2918975448979</v>
      </c>
      <c r="CH53" s="82">
        <f>$CK53*C_Of!CH53</f>
        <v>128082.65418172385</v>
      </c>
      <c r="CI53" s="93">
        <f t="shared" si="1"/>
        <v>1521713.9999999963</v>
      </c>
      <c r="CJ53" s="127"/>
      <c r="CK53" s="48">
        <f>+Sim_V_Of!G46</f>
        <v>1521713.9999999958</v>
      </c>
      <c r="CL53" s="48">
        <f t="shared" si="2"/>
        <v>0</v>
      </c>
      <c r="CM53" s="48"/>
      <c r="CN53" s="167">
        <f t="shared" si="3"/>
        <v>0.11975868266902052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$CK54*C_Of!D54</f>
        <v>41.694882034184566</v>
      </c>
      <c r="E54" s="48">
        <f>$CK54*C_Of!E54</f>
        <v>27.344399626089366</v>
      </c>
      <c r="F54" s="48">
        <f>$CK54*C_Of!F54</f>
        <v>124.35226623792023</v>
      </c>
      <c r="G54" s="48">
        <f>$CK54*C_Of!G54</f>
        <v>14.644352728760229</v>
      </c>
      <c r="H54" s="48">
        <f>$CK54*C_Of!H54</f>
        <v>377.00222175731699</v>
      </c>
      <c r="I54" s="48">
        <f>$CK54*C_Of!I54</f>
        <v>60.906397059531713</v>
      </c>
      <c r="J54" s="48">
        <f>$CK54*C_Of!J54</f>
        <v>54.18499762929347</v>
      </c>
      <c r="K54" s="48">
        <f>$CK54*C_Of!K54</f>
        <v>88.276126346811353</v>
      </c>
      <c r="L54" s="48">
        <f>$CK54*C_Of!L54</f>
        <v>62.127987420349164</v>
      </c>
      <c r="M54" s="48">
        <f>$CK54*C_Of!M54</f>
        <v>257.02392281030274</v>
      </c>
      <c r="N54" s="48">
        <f>$CK54*C_Of!N54</f>
        <v>15.502025021573694</v>
      </c>
      <c r="O54" s="48">
        <f>$CK54*C_Of!O54</f>
        <v>958.01178723780731</v>
      </c>
      <c r="P54" s="48">
        <f>$CK54*C_Of!P54</f>
        <v>98.253712586518915</v>
      </c>
      <c r="Q54" s="48">
        <f>$CK54*C_Of!Q54</f>
        <v>33.104598406976571</v>
      </c>
      <c r="R54" s="48">
        <f>$CK54*C_Of!R54</f>
        <v>295.35504885423524</v>
      </c>
      <c r="S54" s="48">
        <f>$CK54*C_Of!S54</f>
        <v>43.049700742046603</v>
      </c>
      <c r="T54" s="48">
        <f>$CK54*C_Of!T54</f>
        <v>450.35645741000269</v>
      </c>
      <c r="U54" s="48">
        <f>$CK54*C_Of!U54</f>
        <v>1774.4288226151982</v>
      </c>
      <c r="V54" s="48">
        <f>$CK54*C_Of!V54</f>
        <v>1491.634440874346</v>
      </c>
      <c r="W54" s="48">
        <f>$CK54*C_Of!W54</f>
        <v>490.69033134673646</v>
      </c>
      <c r="X54" s="48">
        <f>$CK54*C_Of!X54</f>
        <v>705.19506309883116</v>
      </c>
      <c r="Y54" s="48">
        <f>$CK54*C_Of!Y54</f>
        <v>66.564306685351966</v>
      </c>
      <c r="Z54" s="48">
        <f>$CK54*C_Of!Z54</f>
        <v>544.83862786489749</v>
      </c>
      <c r="AA54" s="48">
        <f>$CK54*C_Of!AA54</f>
        <v>129.81206436109616</v>
      </c>
      <c r="AB54" s="48">
        <f>$CK54*C_Of!AB54</f>
        <v>74.736984969015452</v>
      </c>
      <c r="AC54" s="48">
        <f>$CK54*C_Of!AC54</f>
        <v>45.570293093397588</v>
      </c>
      <c r="AD54" s="48">
        <f>$CK54*C_Of!AD54</f>
        <v>110.58827207616591</v>
      </c>
      <c r="AE54" s="48">
        <f>$CK54*C_Of!AE54</f>
        <v>478.99853692093677</v>
      </c>
      <c r="AF54" s="48">
        <f>$CK54*C_Of!AF54</f>
        <v>3995.5796527157868</v>
      </c>
      <c r="AG54" s="48">
        <f>$CK54*C_Of!AG54</f>
        <v>2210.097293805135</v>
      </c>
      <c r="AH54" s="48">
        <f>$CK54*C_Of!AH54</f>
        <v>19832.577918068535</v>
      </c>
      <c r="AI54" s="48">
        <f>$CK54*C_Of!AI54</f>
        <v>19993.054290490796</v>
      </c>
      <c r="AJ54" s="48">
        <f>$CK54*C_Of!AJ54</f>
        <v>3.0678810543590154</v>
      </c>
      <c r="AK54" s="48">
        <f>$CK54*C_Of!AK54</f>
        <v>75.438003873100101</v>
      </c>
      <c r="AL54" s="48">
        <f>$CK54*C_Of!AL54</f>
        <v>101.5864145829586</v>
      </c>
      <c r="AM54" s="48">
        <f>$CK54*C_Of!AM54</f>
        <v>36.576086763415731</v>
      </c>
      <c r="AN54" s="48">
        <f>$CK54*C_Of!AN54</f>
        <v>772.82042075214156</v>
      </c>
      <c r="AO54" s="48">
        <f>$CK54*C_Of!AO54</f>
        <v>168.67149462624934</v>
      </c>
      <c r="AP54" s="48">
        <f>$CK54*C_Of!AP54</f>
        <v>216.53030752139978</v>
      </c>
      <c r="AQ54" s="48">
        <f>$CK54*C_Of!AQ54</f>
        <v>434.34063779731292</v>
      </c>
      <c r="AR54" s="48">
        <f>$CK54*C_Of!AR54</f>
        <v>326.05817951562466</v>
      </c>
      <c r="AS54" s="48">
        <f>$CK54*C_Of!AS54</f>
        <v>409.12021319709254</v>
      </c>
      <c r="AT54" s="48">
        <f>$CK54*C_Of!AT54</f>
        <v>303.82162918844682</v>
      </c>
      <c r="AU54" s="48">
        <f>$CK54*C_Of!AU54</f>
        <v>25.585522171039486</v>
      </c>
      <c r="AV54" s="48">
        <f>$CK54*C_Of!AV54</f>
        <v>307.57773534541366</v>
      </c>
      <c r="AW54" s="48">
        <f>$CK54*C_Of!AW54</f>
        <v>4036.1698207306267</v>
      </c>
      <c r="AX54" s="48">
        <f>$CK54*C_Of!AX54</f>
        <v>1033.8689531014609</v>
      </c>
      <c r="AY54" s="48">
        <f>$CK54*C_Of!AY54</f>
        <v>119.11141641725089</v>
      </c>
      <c r="AZ54" s="48">
        <f>$CK54*C_Of!AZ54</f>
        <v>6412.1357421235953</v>
      </c>
      <c r="BA54" s="48">
        <f>$CK54*C_Of!BA54</f>
        <v>279.06700913076037</v>
      </c>
      <c r="BB54" s="48">
        <f>$CK54*C_Of!BB54</f>
        <v>7111.760283241767</v>
      </c>
      <c r="BC54" s="48">
        <f>$CK54*C_Of!BC54</f>
        <v>199.77502718443893</v>
      </c>
      <c r="BD54" s="48">
        <f>$CK54*C_Of!BD54</f>
        <v>3671.8526792074072</v>
      </c>
      <c r="BE54" s="48">
        <f>$CK54*C_Of!BE54</f>
        <v>1696.2942910867343</v>
      </c>
      <c r="BF54" s="48">
        <f>$CK54*C_Of!BF54</f>
        <v>159.97728936252057</v>
      </c>
      <c r="BG54" s="48">
        <f>$CK54*C_Of!BG54</f>
        <v>504.4699061196311</v>
      </c>
      <c r="BH54" s="48">
        <f>$CK54*C_Of!BH54</f>
        <v>270.19079080999677</v>
      </c>
      <c r="BI54" s="48">
        <f>$CK54*C_Of!BI54</f>
        <v>161101.58546035711</v>
      </c>
      <c r="BJ54" s="48">
        <f>$CK54*C_Of!BJ54</f>
        <v>2540.1703503164322</v>
      </c>
      <c r="BK54" s="48">
        <f>$CK54*C_Of!BK54</f>
        <v>7425.2798951815312</v>
      </c>
      <c r="BL54" s="48">
        <f>$CK54*C_Of!BL54</f>
        <v>11.53615165411744</v>
      </c>
      <c r="BM54" s="48">
        <f>$CK54*C_Of!BM54</f>
        <v>864.42794928118292</v>
      </c>
      <c r="BN54" s="48">
        <f>$CK54*C_Of!BN54</f>
        <v>570.60345767358081</v>
      </c>
      <c r="BO54" s="48">
        <f>$CK54*C_Of!BO54</f>
        <v>267.78316635690311</v>
      </c>
      <c r="BP54" s="48">
        <f>$CK54*C_Of!BP54</f>
        <v>57.584950212691176</v>
      </c>
      <c r="BQ54" s="48">
        <f>$CK54*C_Of!BQ54</f>
        <v>73.295161353553098</v>
      </c>
      <c r="BR54" s="48">
        <f>$CK54*C_Of!BR54</f>
        <v>5.5654064326321713</v>
      </c>
      <c r="BS54" s="48">
        <f>$CK54*C_Of!BS54</f>
        <v>12.031946625126205</v>
      </c>
      <c r="BT54" s="48">
        <f>$CK54*C_Of!BT54</f>
        <v>5676.5864235136996</v>
      </c>
      <c r="BU54" s="48">
        <f>$CK54*C_Of!BU54</f>
        <v>118.95021256263674</v>
      </c>
      <c r="BV54" s="48">
        <f>$CK54*C_Of!BV54</f>
        <v>1237.0067551978636</v>
      </c>
      <c r="BW54" s="48">
        <f>$CK54*C_Of!BW54</f>
        <v>31.788374378663413</v>
      </c>
      <c r="BX54" s="48">
        <f>$CK54*C_Of!BX54</f>
        <v>1627.8413922635268</v>
      </c>
      <c r="BY54" s="48">
        <f>$CK54*C_Of!BY54</f>
        <v>310.78716280816423</v>
      </c>
      <c r="BZ54" s="48">
        <f>$CK54*C_Of!BZ54</f>
        <v>1924.0422571574484</v>
      </c>
      <c r="CA54" s="55">
        <f>$CK54*C_Of!CA54</f>
        <v>0</v>
      </c>
      <c r="CB54" s="83">
        <f t="shared" si="0"/>
        <v>267478.29199112754</v>
      </c>
      <c r="CC54" s="51">
        <f>$CK54*C_Of!CC54</f>
        <v>26250.357058939226</v>
      </c>
      <c r="CD54" s="48">
        <f>$CK54*C_Of!CD54</f>
        <v>0</v>
      </c>
      <c r="CE54" s="48">
        <f>$CK54*C_Of!CE54</f>
        <v>0</v>
      </c>
      <c r="CF54" s="48">
        <f>$CK54*C_Of!CF54</f>
        <v>2710.1042255621155</v>
      </c>
      <c r="CG54" s="48">
        <f>$CK54*C_Of!CG54</f>
        <v>44103.510388393988</v>
      </c>
      <c r="CH54" s="82">
        <f>$CK54*C_Of!CH54</f>
        <v>53014.736335977286</v>
      </c>
      <c r="CI54" s="93">
        <f t="shared" si="1"/>
        <v>393557.00000000017</v>
      </c>
      <c r="CJ54" s="127"/>
      <c r="CK54" s="48">
        <f>+Sim_V_Of!G47</f>
        <v>393556.99999999988</v>
      </c>
      <c r="CL54" s="48">
        <f t="shared" si="2"/>
        <v>0</v>
      </c>
      <c r="CM54" s="48"/>
      <c r="CN54" s="167">
        <f t="shared" si="3"/>
        <v>0.32035691909652875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$CK55*C_Of!D55</f>
        <v>20.505487542302994</v>
      </c>
      <c r="E55" s="48">
        <f>$CK55*C_Of!E55</f>
        <v>13.490143900468778</v>
      </c>
      <c r="F55" s="48">
        <f>$CK55*C_Of!F55</f>
        <v>61.962576083362833</v>
      </c>
      <c r="G55" s="48">
        <f>$CK55*C_Of!G55</f>
        <v>7.0191599012849313</v>
      </c>
      <c r="H55" s="48">
        <f>$CK55*C_Of!H55</f>
        <v>183.32427708227701</v>
      </c>
      <c r="I55" s="48">
        <f>$CK55*C_Of!I55</f>
        <v>29.857097088345682</v>
      </c>
      <c r="J55" s="48">
        <f>$CK55*C_Of!J55</f>
        <v>26.046601873455728</v>
      </c>
      <c r="K55" s="48">
        <f>$CK55*C_Of!K55</f>
        <v>42.390397966552108</v>
      </c>
      <c r="L55" s="48">
        <f>$CK55*C_Of!L55</f>
        <v>31.72605999088028</v>
      </c>
      <c r="M55" s="48">
        <f>$CK55*C_Of!M55</f>
        <v>123.01697879133485</v>
      </c>
      <c r="N55" s="48">
        <f>$CK55*C_Of!N55</f>
        <v>7.4195906063932577</v>
      </c>
      <c r="O55" s="48">
        <f>$CK55*C_Of!O55</f>
        <v>480.24102501960141</v>
      </c>
      <c r="P55" s="48">
        <f>$CK55*C_Of!P55</f>
        <v>120.04805268671248</v>
      </c>
      <c r="Q55" s="48">
        <f>$CK55*C_Of!Q55</f>
        <v>18.730598786794545</v>
      </c>
      <c r="R55" s="48">
        <f>$CK55*C_Of!R55</f>
        <v>1455.8791027883581</v>
      </c>
      <c r="S55" s="48">
        <f>$CK55*C_Of!S55</f>
        <v>239.47855768397952</v>
      </c>
      <c r="T55" s="48">
        <f>$CK55*C_Of!T55</f>
        <v>229.12904493804425</v>
      </c>
      <c r="U55" s="48">
        <f>$CK55*C_Of!U55</f>
        <v>385.47094258320971</v>
      </c>
      <c r="V55" s="48">
        <f>$CK55*C_Of!V55</f>
        <v>715.71791446692509</v>
      </c>
      <c r="W55" s="48">
        <f>$CK55*C_Of!W55</f>
        <v>235.51834165722065</v>
      </c>
      <c r="X55" s="48">
        <f>$CK55*C_Of!X55</f>
        <v>136.24429509773</v>
      </c>
      <c r="Y55" s="48">
        <f>$CK55*C_Of!Y55</f>
        <v>34.03325833884557</v>
      </c>
      <c r="Z55" s="48">
        <f>$CK55*C_Of!Z55</f>
        <v>261.87272416810958</v>
      </c>
      <c r="AA55" s="48">
        <f>$CK55*C_Of!AA55</f>
        <v>63.198909831597362</v>
      </c>
      <c r="AB55" s="48">
        <f>$CK55*C_Of!AB55</f>
        <v>34.964520813500442</v>
      </c>
      <c r="AC55" s="48">
        <f>$CK55*C_Of!AC55</f>
        <v>22.428119069142621</v>
      </c>
      <c r="AD55" s="48">
        <f>$CK55*C_Of!AD55</f>
        <v>21.497601615703434</v>
      </c>
      <c r="AE55" s="48">
        <f>$CK55*C_Of!AE55</f>
        <v>238.43303834939681</v>
      </c>
      <c r="AF55" s="48">
        <f>$CK55*C_Of!AF55</f>
        <v>135.49904836510984</v>
      </c>
      <c r="AG55" s="48">
        <f>$CK55*C_Of!AG55</f>
        <v>27.893145135112942</v>
      </c>
      <c r="AH55" s="48">
        <f>$CK55*C_Of!AH55</f>
        <v>47.126260430551611</v>
      </c>
      <c r="AI55" s="48">
        <f>$CK55*C_Of!AI55</f>
        <v>29.444489429567604</v>
      </c>
      <c r="AJ55" s="48">
        <f>$CK55*C_Of!AJ55</f>
        <v>1.4694719559352958</v>
      </c>
      <c r="AK55" s="48">
        <f>$CK55*C_Of!AK55</f>
        <v>41.552683682148277</v>
      </c>
      <c r="AL55" s="48">
        <f>$CK55*C_Of!AL55</f>
        <v>90.670086121814421</v>
      </c>
      <c r="AM55" s="48">
        <f>$CK55*C_Of!AM55</f>
        <v>20.084397599373467</v>
      </c>
      <c r="AN55" s="48">
        <f>$CK55*C_Of!AN55</f>
        <v>74.29644305062115</v>
      </c>
      <c r="AO55" s="48">
        <f>$CK55*C_Of!AO55</f>
        <v>98.725834280918491</v>
      </c>
      <c r="AP55" s="48">
        <f>$CK55*C_Of!AP55</f>
        <v>24.04205257798057</v>
      </c>
      <c r="AQ55" s="48">
        <f>$CK55*C_Of!AQ55</f>
        <v>316.41969965645529</v>
      </c>
      <c r="AR55" s="48">
        <f>$CK55*C_Of!AR55</f>
        <v>39.874347449800005</v>
      </c>
      <c r="AS55" s="48">
        <f>$CK55*C_Of!AS55</f>
        <v>136.1597710312985</v>
      </c>
      <c r="AT55" s="48">
        <f>$CK55*C_Of!AT55</f>
        <v>31.826592263535904</v>
      </c>
      <c r="AU55" s="48">
        <f>$CK55*C_Of!AU55</f>
        <v>13.347092029633357</v>
      </c>
      <c r="AV55" s="48">
        <f>$CK55*C_Of!AV55</f>
        <v>97.924139109924823</v>
      </c>
      <c r="AW55" s="48">
        <f>$CK55*C_Of!AW55</f>
        <v>2723.9095905190634</v>
      </c>
      <c r="AX55" s="48">
        <f>$CK55*C_Of!AX55</f>
        <v>69139.774153124992</v>
      </c>
      <c r="AY55" s="48">
        <f>$CK55*C_Of!AY55</f>
        <v>80.648871770821458</v>
      </c>
      <c r="AZ55" s="48">
        <f>$CK55*C_Of!AZ55</f>
        <v>1531.2267088455033</v>
      </c>
      <c r="BA55" s="48">
        <f>$CK55*C_Of!BA55</f>
        <v>10.995405071471739</v>
      </c>
      <c r="BB55" s="48">
        <f>$CK55*C_Of!BB55</f>
        <v>34.186656312446061</v>
      </c>
      <c r="BC55" s="48">
        <f>$CK55*C_Of!BC55</f>
        <v>26.6349077425192</v>
      </c>
      <c r="BD55" s="48">
        <f>$CK55*C_Of!BD55</f>
        <v>43.974521231402917</v>
      </c>
      <c r="BE55" s="48">
        <f>$CK55*C_Of!BE55</f>
        <v>526.78406508420107</v>
      </c>
      <c r="BF55" s="48">
        <f>$CK55*C_Of!BF55</f>
        <v>286.9811235098768</v>
      </c>
      <c r="BG55" s="48">
        <f>$CK55*C_Of!BG55</f>
        <v>51.323834167635653</v>
      </c>
      <c r="BH55" s="48">
        <f>$CK55*C_Of!BH55</f>
        <v>41.133048256964294</v>
      </c>
      <c r="BI55" s="48">
        <f>$CK55*C_Of!BI55</f>
        <v>809941.46475943911</v>
      </c>
      <c r="BJ55" s="48">
        <f>$CK55*C_Of!BJ55</f>
        <v>231.24412544506421</v>
      </c>
      <c r="BK55" s="48">
        <f>$CK55*C_Of!BK55</f>
        <v>8039.3607820539755</v>
      </c>
      <c r="BL55" s="48">
        <f>$CK55*C_Of!BL55</f>
        <v>5.5404506861949896</v>
      </c>
      <c r="BM55" s="48">
        <f>$CK55*C_Of!BM55</f>
        <v>11.607651177790459</v>
      </c>
      <c r="BN55" s="48">
        <f>$CK55*C_Of!BN55</f>
        <v>106.19093577080977</v>
      </c>
      <c r="BO55" s="48">
        <f>$CK55*C_Of!BO55</f>
        <v>33.098693478406929</v>
      </c>
      <c r="BP55" s="48">
        <f>$CK55*C_Of!BP55</f>
        <v>30.922984722347962</v>
      </c>
      <c r="BQ55" s="48">
        <f>$CK55*C_Of!BQ55</f>
        <v>35.163546034620431</v>
      </c>
      <c r="BR55" s="48">
        <f>$CK55*C_Of!BR55</f>
        <v>2.720412033277781</v>
      </c>
      <c r="BS55" s="48">
        <f>$CK55*C_Of!BS55</f>
        <v>389.87571665852198</v>
      </c>
      <c r="BT55" s="48">
        <f>$CK55*C_Of!BT55</f>
        <v>73.115690003973768</v>
      </c>
      <c r="BU55" s="48">
        <f>$CK55*C_Of!BU55</f>
        <v>57.281139634999882</v>
      </c>
      <c r="BV55" s="48">
        <f>$CK55*C_Of!BV55</f>
        <v>38.38879985862134</v>
      </c>
      <c r="BW55" s="48">
        <f>$CK55*C_Of!BW55</f>
        <v>15.231709485891614</v>
      </c>
      <c r="BX55" s="48">
        <f>$CK55*C_Of!BX55</f>
        <v>87.184708863234562</v>
      </c>
      <c r="BY55" s="48">
        <f>$CK55*C_Of!BY55</f>
        <v>148.90088049150268</v>
      </c>
      <c r="BZ55" s="48">
        <f>$CK55*C_Of!BZ55</f>
        <v>86.654182474467945</v>
      </c>
      <c r="CA55" s="55">
        <f>$CK55*C_Of!CA55</f>
        <v>0</v>
      </c>
      <c r="CB55" s="83">
        <f t="shared" si="0"/>
        <v>900297.52002684108</v>
      </c>
      <c r="CC55" s="51">
        <f>$CK55*C_Of!CC55</f>
        <v>8368.0871467968373</v>
      </c>
      <c r="CD55" s="48">
        <f>$CK55*C_Of!CD55</f>
        <v>0</v>
      </c>
      <c r="CE55" s="48">
        <f>$CK55*C_Of!CE55</f>
        <v>0</v>
      </c>
      <c r="CF55" s="48">
        <f>$CK55*C_Of!CF55</f>
        <v>17258.140915029337</v>
      </c>
      <c r="CG55" s="48">
        <f>$CK55*C_Of!CG55</f>
        <v>14125.35422570984</v>
      </c>
      <c r="CH55" s="82">
        <f>$CK55*C_Of!CH55</f>
        <v>40583.89768562073</v>
      </c>
      <c r="CI55" s="93">
        <f t="shared" si="1"/>
        <v>980632.99999999779</v>
      </c>
      <c r="CJ55" s="127"/>
      <c r="CK55" s="48">
        <f>+Sim_V_Of!G48</f>
        <v>980632.99999999814</v>
      </c>
      <c r="CL55" s="48">
        <f t="shared" si="2"/>
        <v>0</v>
      </c>
      <c r="CM55" s="48"/>
      <c r="CN55" s="167">
        <f t="shared" si="3"/>
        <v>8.1922064598230857E-2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$CK56*C_Of!D56</f>
        <v>49.604190813242532</v>
      </c>
      <c r="E56" s="48">
        <f>$CK56*C_Of!E56</f>
        <v>33.812938429238166</v>
      </c>
      <c r="F56" s="48">
        <f>$CK56*C_Of!F56</f>
        <v>172.42263047358884</v>
      </c>
      <c r="G56" s="48">
        <f>$CK56*C_Of!G56</f>
        <v>11.86856739174786</v>
      </c>
      <c r="H56" s="48">
        <f>$CK56*C_Of!H56</f>
        <v>385.21397388620181</v>
      </c>
      <c r="I56" s="48">
        <f>$CK56*C_Of!I56</f>
        <v>69.527359033358266</v>
      </c>
      <c r="J56" s="48">
        <f>$CK56*C_Of!J56</f>
        <v>46.200202328458154</v>
      </c>
      <c r="K56" s="48">
        <f>$CK56*C_Of!K56</f>
        <v>73.939844434769611</v>
      </c>
      <c r="L56" s="48">
        <f>$CK56*C_Of!L56</f>
        <v>5955.6593040970665</v>
      </c>
      <c r="M56" s="48">
        <f>$CK56*C_Of!M56</f>
        <v>4145.4098430499253</v>
      </c>
      <c r="N56" s="48">
        <f>$CK56*C_Of!N56</f>
        <v>933.7453112959995</v>
      </c>
      <c r="O56" s="48">
        <f>$CK56*C_Of!O56</f>
        <v>1415.8027315957963</v>
      </c>
      <c r="P56" s="48">
        <f>$CK56*C_Of!P56</f>
        <v>3938.3789212263837</v>
      </c>
      <c r="Q56" s="48">
        <f>$CK56*C_Of!Q56</f>
        <v>69.240936740036673</v>
      </c>
      <c r="R56" s="48">
        <f>$CK56*C_Of!R56</f>
        <v>149422.53003696099</v>
      </c>
      <c r="S56" s="48">
        <f>$CK56*C_Of!S56</f>
        <v>23797.239583210023</v>
      </c>
      <c r="T56" s="48">
        <f>$CK56*C_Of!T56</f>
        <v>767.88969722526372</v>
      </c>
      <c r="U56" s="48">
        <f>$CK56*C_Of!U56</f>
        <v>2658.2491975898747</v>
      </c>
      <c r="V56" s="48">
        <f>$CK56*C_Of!V56</f>
        <v>1232.1320470605074</v>
      </c>
      <c r="W56" s="48">
        <f>$CK56*C_Of!W56</f>
        <v>407.59180284851544</v>
      </c>
      <c r="X56" s="48">
        <f>$CK56*C_Of!X56</f>
        <v>363.5244441840253</v>
      </c>
      <c r="Y56" s="48">
        <f>$CK56*C_Of!Y56</f>
        <v>118.57229935827101</v>
      </c>
      <c r="Z56" s="48">
        <f>$CK56*C_Of!Z56</f>
        <v>463.64143289042266</v>
      </c>
      <c r="AA56" s="48">
        <f>$CK56*C_Of!AA56</f>
        <v>134.92898984139549</v>
      </c>
      <c r="AB56" s="48">
        <f>$CK56*C_Of!AB56</f>
        <v>122.28058198074557</v>
      </c>
      <c r="AC56" s="48">
        <f>$CK56*C_Of!AC56</f>
        <v>54.722094302711113</v>
      </c>
      <c r="AD56" s="48">
        <f>$CK56*C_Of!AD56</f>
        <v>40.373417334625501</v>
      </c>
      <c r="AE56" s="48">
        <f>$CK56*C_Of!AE56</f>
        <v>672.10616133479061</v>
      </c>
      <c r="AF56" s="48">
        <f>$CK56*C_Of!AF56</f>
        <v>1523.5147496506825</v>
      </c>
      <c r="AG56" s="48">
        <f>$CK56*C_Of!AG56</f>
        <v>84.049591335031934</v>
      </c>
      <c r="AH56" s="48">
        <f>$CK56*C_Of!AH56</f>
        <v>439.44528441050858</v>
      </c>
      <c r="AI56" s="48">
        <f>$CK56*C_Of!AI56</f>
        <v>247.73054691095345</v>
      </c>
      <c r="AJ56" s="48">
        <f>$CK56*C_Of!AJ56</f>
        <v>2.4563488647029481</v>
      </c>
      <c r="AK56" s="48">
        <f>$CK56*C_Of!AK56</f>
        <v>237.75681587026574</v>
      </c>
      <c r="AL56" s="48">
        <f>$CK56*C_Of!AL56</f>
        <v>1429.780984698481</v>
      </c>
      <c r="AM56" s="48">
        <f>$CK56*C_Of!AM56</f>
        <v>108.28859673081746</v>
      </c>
      <c r="AN56" s="48">
        <f>$CK56*C_Of!AN56</f>
        <v>4925.0113262921777</v>
      </c>
      <c r="AO56" s="48">
        <f>$CK56*C_Of!AO56</f>
        <v>855.18931734604723</v>
      </c>
      <c r="AP56" s="48">
        <f>$CK56*C_Of!AP56</f>
        <v>1063.4082891021515</v>
      </c>
      <c r="AQ56" s="48">
        <f>$CK56*C_Of!AQ56</f>
        <v>6274.9389126524748</v>
      </c>
      <c r="AR56" s="48">
        <f>$CK56*C_Of!AR56</f>
        <v>209.14213802669903</v>
      </c>
      <c r="AS56" s="48">
        <f>$CK56*C_Of!AS56</f>
        <v>292.31706111538966</v>
      </c>
      <c r="AT56" s="48">
        <f>$CK56*C_Of!AT56</f>
        <v>128.03237984322772</v>
      </c>
      <c r="AU56" s="48">
        <f>$CK56*C_Of!AU56</f>
        <v>241.37488540644168</v>
      </c>
      <c r="AV56" s="48">
        <f>$CK56*C_Of!AV56</f>
        <v>1405.4959226511778</v>
      </c>
      <c r="AW56" s="48">
        <f>$CK56*C_Of!AW56</f>
        <v>119.38584199360889</v>
      </c>
      <c r="AX56" s="48">
        <f>$CK56*C_Of!AX56</f>
        <v>10454.251541091178</v>
      </c>
      <c r="AY56" s="48">
        <f>$CK56*C_Of!AY56</f>
        <v>124855.99583535967</v>
      </c>
      <c r="AZ56" s="48">
        <f>$CK56*C_Of!AZ56</f>
        <v>122576.80964507951</v>
      </c>
      <c r="BA56" s="48">
        <f>$CK56*C_Of!BA56</f>
        <v>28208.137571695461</v>
      </c>
      <c r="BB56" s="48">
        <f>$CK56*C_Of!BB56</f>
        <v>107725.40325399138</v>
      </c>
      <c r="BC56" s="48">
        <f>$CK56*C_Of!BC56</f>
        <v>26483.958712096432</v>
      </c>
      <c r="BD56" s="48">
        <f>$CK56*C_Of!BD56</f>
        <v>3737.8501838694683</v>
      </c>
      <c r="BE56" s="48">
        <f>$CK56*C_Of!BE56</f>
        <v>16609.35971180804</v>
      </c>
      <c r="BF56" s="48">
        <f>$CK56*C_Of!BF56</f>
        <v>3506.0050411796328</v>
      </c>
      <c r="BG56" s="48">
        <f>$CK56*C_Of!BG56</f>
        <v>1976.221288443908</v>
      </c>
      <c r="BH56" s="48">
        <f>$CK56*C_Of!BH56</f>
        <v>571.50998706719565</v>
      </c>
      <c r="BI56" s="48">
        <f>$CK56*C_Of!BI56</f>
        <v>731538.69565546419</v>
      </c>
      <c r="BJ56" s="48">
        <f>$CK56*C_Of!BJ56</f>
        <v>1127.3781435039189</v>
      </c>
      <c r="BK56" s="48">
        <f>$CK56*C_Of!BK56</f>
        <v>15803.363796822354</v>
      </c>
      <c r="BL56" s="48">
        <f>$CK56*C_Of!BL56</f>
        <v>27.687586019881408</v>
      </c>
      <c r="BM56" s="48">
        <f>$CK56*C_Of!BM56</f>
        <v>51.882764874581518</v>
      </c>
      <c r="BN56" s="48">
        <f>$CK56*C_Of!BN56</f>
        <v>420.66878979926628</v>
      </c>
      <c r="BO56" s="48">
        <f>$CK56*C_Of!BO56</f>
        <v>716.62006941662742</v>
      </c>
      <c r="BP56" s="48">
        <f>$CK56*C_Of!BP56</f>
        <v>3141.1923885542578</v>
      </c>
      <c r="BQ56" s="48">
        <f>$CK56*C_Of!BQ56</f>
        <v>103.06472413616574</v>
      </c>
      <c r="BR56" s="48">
        <f>$CK56*C_Of!BR56</f>
        <v>16.005731336225942</v>
      </c>
      <c r="BS56" s="48">
        <f>$CK56*C_Of!BS56</f>
        <v>78.767304851475131</v>
      </c>
      <c r="BT56" s="48">
        <f>$CK56*C_Of!BT56</f>
        <v>1408.1139237075097</v>
      </c>
      <c r="BU56" s="48">
        <f>$CK56*C_Of!BU56</f>
        <v>244.78047315484096</v>
      </c>
      <c r="BV56" s="48">
        <f>$CK56*C_Of!BV56</f>
        <v>457.18362938708776</v>
      </c>
      <c r="BW56" s="48">
        <f>$CK56*C_Of!BW56</f>
        <v>227.57750815314364</v>
      </c>
      <c r="BX56" s="48">
        <f>$CK56*C_Of!BX56</f>
        <v>423.42231857783275</v>
      </c>
      <c r="BY56" s="48">
        <f>$CK56*C_Of!BY56</f>
        <v>276.56635322937751</v>
      </c>
      <c r="BZ56" s="48">
        <f>$CK56*C_Of!BZ56</f>
        <v>295.66881662110842</v>
      </c>
      <c r="CA56" s="55">
        <f>$CK56*C_Of!CA56</f>
        <v>0</v>
      </c>
      <c r="CB56" s="83">
        <f t="shared" si="0"/>
        <v>1420208.0702831105</v>
      </c>
      <c r="CC56" s="51">
        <f>$CK56*C_Of!CC56</f>
        <v>47225.534913183219</v>
      </c>
      <c r="CD56" s="48">
        <f>$CK56*C_Of!CD56</f>
        <v>0</v>
      </c>
      <c r="CE56" s="48">
        <f>$CK56*C_Of!CE56</f>
        <v>0</v>
      </c>
      <c r="CF56" s="48">
        <f>$CK56*C_Of!CF56</f>
        <v>22115.469411192837</v>
      </c>
      <c r="CG56" s="48">
        <f>$CK56*C_Of!CG56</f>
        <v>36212.494054035211</v>
      </c>
      <c r="CH56" s="82">
        <f>$CK56*C_Of!CH56</f>
        <v>220917.43133848143</v>
      </c>
      <c r="CI56" s="93">
        <f t="shared" si="1"/>
        <v>1746679.0000000033</v>
      </c>
      <c r="CJ56" s="127"/>
      <c r="CK56" s="48">
        <f>+Sim_V_Of!G49</f>
        <v>1746679.0000000028</v>
      </c>
      <c r="CL56" s="48">
        <f t="shared" si="2"/>
        <v>0</v>
      </c>
      <c r="CM56" s="48"/>
      <c r="CN56" s="167">
        <f t="shared" si="3"/>
        <v>0.18690951784322826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$CK57*C_Of!D57</f>
        <v>261.37883480619621</v>
      </c>
      <c r="E57" s="48">
        <f>$CK57*C_Of!E57</f>
        <v>186.76846626101687</v>
      </c>
      <c r="F57" s="48">
        <f>$CK57*C_Of!F57</f>
        <v>1072.8112523186173</v>
      </c>
      <c r="G57" s="48">
        <f>$CK57*C_Of!G57</f>
        <v>25.274068407907173</v>
      </c>
      <c r="H57" s="48">
        <f>$CK57*C_Of!H57</f>
        <v>1605.045205910041</v>
      </c>
      <c r="I57" s="48">
        <f>$CK57*C_Of!I57</f>
        <v>346.68194191647876</v>
      </c>
      <c r="J57" s="48">
        <f>$CK57*C_Of!J57</f>
        <v>120.89728688543649</v>
      </c>
      <c r="K57" s="48">
        <f>$CK57*C_Of!K57</f>
        <v>181.05581854266072</v>
      </c>
      <c r="L57" s="48">
        <f>$CK57*C_Of!L57</f>
        <v>815.60405493710334</v>
      </c>
      <c r="M57" s="48">
        <f>$CK57*C_Of!M57</f>
        <v>379.30935839214641</v>
      </c>
      <c r="N57" s="48">
        <f>$CK57*C_Of!N57</f>
        <v>30.102095722841138</v>
      </c>
      <c r="O57" s="48">
        <f>$CK57*C_Of!O57</f>
        <v>9362.3988879382432</v>
      </c>
      <c r="P57" s="48">
        <f>$CK57*C_Of!P57</f>
        <v>3760.2272354959218</v>
      </c>
      <c r="Q57" s="48">
        <f>$CK57*C_Of!Q57</f>
        <v>564.63472687543106</v>
      </c>
      <c r="R57" s="48">
        <f>$CK57*C_Of!R57</f>
        <v>71444.928663894898</v>
      </c>
      <c r="S57" s="48">
        <f>$CK57*C_Of!S57</f>
        <v>11354.680872019066</v>
      </c>
      <c r="T57" s="48">
        <f>$CK57*C_Of!T57</f>
        <v>5603.610705864784</v>
      </c>
      <c r="U57" s="48">
        <f>$CK57*C_Of!U57</f>
        <v>26599.701190522395</v>
      </c>
      <c r="V57" s="48">
        <f>$CK57*C_Of!V57</f>
        <v>2868.5412557357881</v>
      </c>
      <c r="W57" s="48">
        <f>$CK57*C_Of!W57</f>
        <v>965.57754342056296</v>
      </c>
      <c r="X57" s="48">
        <f>$CK57*C_Of!X57</f>
        <v>2173.3188699551797</v>
      </c>
      <c r="Y57" s="48">
        <f>$CK57*C_Of!Y57</f>
        <v>889.03528218423367</v>
      </c>
      <c r="Z57" s="48">
        <f>$CK57*C_Of!Z57</f>
        <v>1204.7541343190032</v>
      </c>
      <c r="AA57" s="48">
        <f>$CK57*C_Of!AA57</f>
        <v>587.28391986771589</v>
      </c>
      <c r="AB57" s="48">
        <f>$CK57*C_Of!AB57</f>
        <v>919.18487747715801</v>
      </c>
      <c r="AC57" s="48">
        <f>$CK57*C_Of!AC57</f>
        <v>291.75761570378927</v>
      </c>
      <c r="AD57" s="48">
        <f>$CK57*C_Of!AD57</f>
        <v>131.79189029299553</v>
      </c>
      <c r="AE57" s="48">
        <f>$CK57*C_Of!AE57</f>
        <v>4115.940375430946</v>
      </c>
      <c r="AF57" s="48">
        <f>$CK57*C_Of!AF57</f>
        <v>16524.914004449067</v>
      </c>
      <c r="AG57" s="48">
        <f>$CK57*C_Of!AG57</f>
        <v>538.49059293209791</v>
      </c>
      <c r="AH57" s="48">
        <f>$CK57*C_Of!AH57</f>
        <v>4531.6967053013532</v>
      </c>
      <c r="AI57" s="48">
        <f>$CK57*C_Of!AI57</f>
        <v>2442.2318610507323</v>
      </c>
      <c r="AJ57" s="48">
        <f>$CK57*C_Of!AJ57</f>
        <v>4.9350380701599583</v>
      </c>
      <c r="AK57" s="48">
        <f>$CK57*C_Of!AK57</f>
        <v>2092.6568679374691</v>
      </c>
      <c r="AL57" s="48">
        <f>$CK57*C_Of!AL57</f>
        <v>15716.455665013073</v>
      </c>
      <c r="AM57" s="48">
        <f>$CK57*C_Of!AM57</f>
        <v>995.88103718129116</v>
      </c>
      <c r="AN57" s="48">
        <f>$CK57*C_Of!AN57</f>
        <v>6982.6691657286292</v>
      </c>
      <c r="AO57" s="48">
        <f>$CK57*C_Of!AO57</f>
        <v>7436.3681441588524</v>
      </c>
      <c r="AP57" s="48">
        <f>$CK57*C_Of!AP57</f>
        <v>2427.9135694961628</v>
      </c>
      <c r="AQ57" s="48">
        <f>$CK57*C_Of!AQ57</f>
        <v>5795.8040373091135</v>
      </c>
      <c r="AR57" s="48">
        <f>$CK57*C_Of!AR57</f>
        <v>1923.7757383490364</v>
      </c>
      <c r="AS57" s="48">
        <f>$CK57*C_Of!AS57</f>
        <v>2171.8431061668998</v>
      </c>
      <c r="AT57" s="48">
        <f>$CK57*C_Of!AT57</f>
        <v>799.38104769376366</v>
      </c>
      <c r="AU57" s="48">
        <f>$CK57*C_Of!AU57</f>
        <v>466.63527509916889</v>
      </c>
      <c r="AV57" s="48">
        <f>$CK57*C_Of!AV57</f>
        <v>5577.8166227161955</v>
      </c>
      <c r="AW57" s="48">
        <f>$CK57*C_Of!AW57</f>
        <v>1155.8304138506251</v>
      </c>
      <c r="AX57" s="48">
        <f>$CK57*C_Of!AX57</f>
        <v>3140.5237669764119</v>
      </c>
      <c r="AY57" s="48">
        <f>$CK57*C_Of!AY57</f>
        <v>8776.733704157361</v>
      </c>
      <c r="AZ57" s="48">
        <f>$CK57*C_Of!AZ57</f>
        <v>33974.134894981813</v>
      </c>
      <c r="BA57" s="48">
        <f>$CK57*C_Of!BA57</f>
        <v>604.99487542773113</v>
      </c>
      <c r="BB57" s="48">
        <f>$CK57*C_Of!BB57</f>
        <v>2292.3701553029305</v>
      </c>
      <c r="BC57" s="48">
        <f>$CK57*C_Of!BC57</f>
        <v>2155.7944882115889</v>
      </c>
      <c r="BD57" s="48">
        <f>$CK57*C_Of!BD57</f>
        <v>2115.7420325028661</v>
      </c>
      <c r="BE57" s="48">
        <f>$CK57*C_Of!BE57</f>
        <v>8490.8030294751024</v>
      </c>
      <c r="BF57" s="48">
        <f>$CK57*C_Of!BF57</f>
        <v>6353.0674840089587</v>
      </c>
      <c r="BG57" s="48">
        <f>$CK57*C_Of!BG57</f>
        <v>4837.3826513623635</v>
      </c>
      <c r="BH57" s="48">
        <f>$CK57*C_Of!BH57</f>
        <v>6117.2916802774653</v>
      </c>
      <c r="BI57" s="48">
        <f>$CK57*C_Of!BI57</f>
        <v>213504.68613209462</v>
      </c>
      <c r="BJ57" s="48">
        <f>$CK57*C_Of!BJ57</f>
        <v>3503.4234461155033</v>
      </c>
      <c r="BK57" s="48">
        <f>$CK57*C_Of!BK57</f>
        <v>14645.559267569515</v>
      </c>
      <c r="BL57" s="48">
        <f>$CK57*C_Of!BL57</f>
        <v>89.778901551415885</v>
      </c>
      <c r="BM57" s="48">
        <f>$CK57*C_Of!BM57</f>
        <v>227.35805165507711</v>
      </c>
      <c r="BN57" s="48">
        <f>$CK57*C_Of!BN57</f>
        <v>3434.6405643939866</v>
      </c>
      <c r="BO57" s="48">
        <f>$CK57*C_Of!BO57</f>
        <v>480.19126443218317</v>
      </c>
      <c r="BP57" s="48">
        <f>$CK57*C_Of!BP57</f>
        <v>1867.6539505388735</v>
      </c>
      <c r="BQ57" s="48">
        <f>$CK57*C_Of!BQ57</f>
        <v>294.33362647674511</v>
      </c>
      <c r="BR57" s="48">
        <f>$CK57*C_Of!BR57</f>
        <v>65.04079191244827</v>
      </c>
      <c r="BS57" s="48">
        <f>$CK57*C_Of!BS57</f>
        <v>347.67629510261054</v>
      </c>
      <c r="BT57" s="48">
        <f>$CK57*C_Of!BT57</f>
        <v>9896.071352672845</v>
      </c>
      <c r="BU57" s="48">
        <f>$CK57*C_Of!BU57</f>
        <v>821.84706773564562</v>
      </c>
      <c r="BV57" s="48">
        <f>$CK57*C_Of!BV57</f>
        <v>2348.1187395889147</v>
      </c>
      <c r="BW57" s="48">
        <f>$CK57*C_Of!BW57</f>
        <v>792.44009664274517</v>
      </c>
      <c r="BX57" s="48">
        <f>$CK57*C_Of!BX57</f>
        <v>3787.7872166705888</v>
      </c>
      <c r="BY57" s="48">
        <f>$CK57*C_Of!BY57</f>
        <v>618.97658290597997</v>
      </c>
      <c r="BZ57" s="48">
        <f>$CK57*C_Of!BZ57</f>
        <v>1296.7643322355304</v>
      </c>
      <c r="CA57" s="55">
        <f>$CK57*C_Of!CA57</f>
        <v>0</v>
      </c>
      <c r="CB57" s="83">
        <f t="shared" si="0"/>
        <v>562328.78176658181</v>
      </c>
      <c r="CC57" s="51">
        <f>$CK57*C_Of!CC57</f>
        <v>438338.85615919234</v>
      </c>
      <c r="CD57" s="48">
        <f>$CK57*C_Of!CD57</f>
        <v>0</v>
      </c>
      <c r="CE57" s="48">
        <f>$CK57*C_Of!CE57</f>
        <v>0</v>
      </c>
      <c r="CF57" s="48">
        <f>$CK57*C_Of!CF57</f>
        <v>235886.40505539972</v>
      </c>
      <c r="CG57" s="48">
        <f>$CK57*C_Of!CG57</f>
        <v>21545.099220034204</v>
      </c>
      <c r="CH57" s="82">
        <f>$CK57*C_Of!CH57</f>
        <v>45931.857798790719</v>
      </c>
      <c r="CI57" s="93">
        <f t="shared" si="1"/>
        <v>1304030.9999999988</v>
      </c>
      <c r="CJ57" s="127"/>
      <c r="CK57" s="48">
        <f>+Sim_V_Of!G50</f>
        <v>1304030.9999999986</v>
      </c>
      <c r="CL57" s="48">
        <f t="shared" si="2"/>
        <v>0</v>
      </c>
      <c r="CM57" s="48"/>
      <c r="CN57" s="167">
        <f t="shared" si="3"/>
        <v>0.56877652312975502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$CK58*C_Of!D58</f>
        <v>5.6405798804233722</v>
      </c>
      <c r="E58" s="48">
        <f>$CK58*C_Of!E58</f>
        <v>3.7524576012797715</v>
      </c>
      <c r="F58" s="48">
        <f>$CK58*C_Of!F58</f>
        <v>17.839864303563786</v>
      </c>
      <c r="G58" s="48">
        <f>$CK58*C_Of!G58</f>
        <v>1.7503632922634351</v>
      </c>
      <c r="H58" s="48">
        <f>$CK58*C_Of!H58</f>
        <v>48.371458408131033</v>
      </c>
      <c r="I58" s="48">
        <f>$CK58*C_Of!I58</f>
        <v>8.1177051303353434</v>
      </c>
      <c r="J58" s="48">
        <f>$CK58*C_Of!J58</f>
        <v>6.5714251833921891</v>
      </c>
      <c r="K58" s="48">
        <f>$CK58*C_Of!K58</f>
        <v>10.650746168673461</v>
      </c>
      <c r="L58" s="48">
        <f>$CK58*C_Of!L58</f>
        <v>9.8828748740067169</v>
      </c>
      <c r="M58" s="48">
        <f>$CK58*C_Of!M58</f>
        <v>30.497784147380031</v>
      </c>
      <c r="N58" s="48">
        <f>$CK58*C_Of!N58</f>
        <v>2.3758056328641626</v>
      </c>
      <c r="O58" s="48">
        <f>$CK58*C_Of!O58</f>
        <v>146.98761637666675</v>
      </c>
      <c r="P58" s="48">
        <f>$CK58*C_Of!P58</f>
        <v>18.292070592730852</v>
      </c>
      <c r="Q58" s="48">
        <f>$CK58*C_Of!Q58</f>
        <v>5.7155391681619934</v>
      </c>
      <c r="R58" s="48">
        <f>$CK58*C_Of!R58</f>
        <v>261.92658928502647</v>
      </c>
      <c r="S58" s="48">
        <f>$CK58*C_Of!S58</f>
        <v>41.97178056111612</v>
      </c>
      <c r="T58" s="48">
        <f>$CK58*C_Of!T58</f>
        <v>70.569154376600125</v>
      </c>
      <c r="U58" s="48">
        <f>$CK58*C_Of!U58</f>
        <v>201.64765562401541</v>
      </c>
      <c r="V58" s="48">
        <f>$CK58*C_Of!V58</f>
        <v>179.30259100631082</v>
      </c>
      <c r="W58" s="48">
        <f>$CK58*C_Of!W58</f>
        <v>59.108826461822972</v>
      </c>
      <c r="X58" s="48">
        <f>$CK58*C_Of!X58</f>
        <v>39.604753735029988</v>
      </c>
      <c r="Y58" s="48">
        <f>$CK58*C_Of!Y58</f>
        <v>10.708840253802327</v>
      </c>
      <c r="Z58" s="48">
        <f>$CK58*C_Of!Z58</f>
        <v>66.038946333399309</v>
      </c>
      <c r="AA58" s="48">
        <f>$CK58*C_Of!AA58</f>
        <v>16.750726397409</v>
      </c>
      <c r="AB58" s="48">
        <f>$CK58*C_Of!AB58</f>
        <v>10.948811930256111</v>
      </c>
      <c r="AC58" s="48">
        <f>$CK58*C_Of!AC58</f>
        <v>6.2265794008406949</v>
      </c>
      <c r="AD58" s="48">
        <f>$CK58*C_Of!AD58</f>
        <v>5.4619500433339407</v>
      </c>
      <c r="AE58" s="48">
        <f>$CK58*C_Of!AE58</f>
        <v>72.180829047188837</v>
      </c>
      <c r="AF58" s="48">
        <f>$CK58*C_Of!AF58</f>
        <v>79.679349702887166</v>
      </c>
      <c r="AG58" s="48">
        <f>$CK58*C_Of!AG58</f>
        <v>8.1578483875462027</v>
      </c>
      <c r="AH58" s="48">
        <f>$CK58*C_Of!AH58</f>
        <v>23.831679147368959</v>
      </c>
      <c r="AI58" s="48">
        <f>$CK58*C_Of!AI58</f>
        <v>15.403015254451416</v>
      </c>
      <c r="AJ58" s="48">
        <f>$CK58*C_Of!AJ58</f>
        <v>0.36544027155550296</v>
      </c>
      <c r="AK58" s="48">
        <f>$CK58*C_Of!AK58</f>
        <v>26.86855754837018</v>
      </c>
      <c r="AL58" s="48">
        <f>$CK58*C_Of!AL58</f>
        <v>156.22848429540576</v>
      </c>
      <c r="AM58" s="48">
        <f>$CK58*C_Of!AM58</f>
        <v>7.8364098779063864</v>
      </c>
      <c r="AN58" s="48">
        <f>$CK58*C_Of!AN58</f>
        <v>37.40185978527937</v>
      </c>
      <c r="AO58" s="48">
        <f>$CK58*C_Of!AO58</f>
        <v>42.7766716170919</v>
      </c>
      <c r="AP58" s="48">
        <f>$CK58*C_Of!AP58</f>
        <v>34.5559474916558</v>
      </c>
      <c r="AQ58" s="48">
        <f>$CK58*C_Of!AQ58</f>
        <v>62.326980444935245</v>
      </c>
      <c r="AR58" s="48">
        <f>$CK58*C_Of!AR58</f>
        <v>21.650080875894506</v>
      </c>
      <c r="AS58" s="48">
        <f>$CK58*C_Of!AS58</f>
        <v>32.335019664762832</v>
      </c>
      <c r="AT58" s="48">
        <f>$CK58*C_Of!AT58</f>
        <v>12.490654805447242</v>
      </c>
      <c r="AU58" s="48">
        <f>$CK58*C_Of!AU58</f>
        <v>6.7985150562087853</v>
      </c>
      <c r="AV58" s="48">
        <f>$CK58*C_Of!AV58</f>
        <v>41.711687708557264</v>
      </c>
      <c r="AW58" s="48">
        <f>$CK58*C_Of!AW58</f>
        <v>8.3069939104537092</v>
      </c>
      <c r="AX58" s="48">
        <f>$CK58*C_Of!AX58</f>
        <v>25.408576225341854</v>
      </c>
      <c r="AY58" s="48">
        <f>$CK58*C_Of!AY58</f>
        <v>46.664816834513829</v>
      </c>
      <c r="AZ58" s="48">
        <f>$CK58*C_Of!AZ58</f>
        <v>130.33705943746557</v>
      </c>
      <c r="BA58" s="48">
        <f>$CK58*C_Of!BA58</f>
        <v>22.826463533834222</v>
      </c>
      <c r="BB58" s="48">
        <f>$CK58*C_Of!BB58</f>
        <v>25.270910659940121</v>
      </c>
      <c r="BC58" s="48">
        <f>$CK58*C_Of!BC58</f>
        <v>77.503323681951244</v>
      </c>
      <c r="BD58" s="48">
        <f>$CK58*C_Of!BD58</f>
        <v>1808.1386539385467</v>
      </c>
      <c r="BE58" s="48">
        <f>$CK58*C_Of!BE58</f>
        <v>59.955311662004426</v>
      </c>
      <c r="BF58" s="48">
        <f>$CK58*C_Of!BF58</f>
        <v>123.5594556857526</v>
      </c>
      <c r="BG58" s="48">
        <f>$CK58*C_Of!BG58</f>
        <v>116.6807115858539</v>
      </c>
      <c r="BH58" s="48">
        <f>$CK58*C_Of!BH58</f>
        <v>220.42248844100681</v>
      </c>
      <c r="BI58" s="48">
        <f>$CK58*C_Of!BI58</f>
        <v>1524.4615135185327</v>
      </c>
      <c r="BJ58" s="48">
        <f>$CK58*C_Of!BJ58</f>
        <v>2178.4331184603211</v>
      </c>
      <c r="BK58" s="48">
        <f>$CK58*C_Of!BK58</f>
        <v>788.07059917083711</v>
      </c>
      <c r="BL58" s="48">
        <f>$CK58*C_Of!BL58</f>
        <v>103.5781740527822</v>
      </c>
      <c r="BM58" s="48">
        <f>$CK58*C_Of!BM58</f>
        <v>91.920165420807862</v>
      </c>
      <c r="BN58" s="48">
        <f>$CK58*C_Of!BN58</f>
        <v>34.992776541665179</v>
      </c>
      <c r="BO58" s="48">
        <f>$CK58*C_Of!BO58</f>
        <v>895.38723059823724</v>
      </c>
      <c r="BP58" s="48">
        <f>$CK58*C_Of!BP58</f>
        <v>3454.3673283238591</v>
      </c>
      <c r="BQ58" s="48">
        <f>$CK58*C_Of!BQ58</f>
        <v>246.59685603006463</v>
      </c>
      <c r="BR58" s="48">
        <f>$CK58*C_Of!BR58</f>
        <v>256.46873099334397</v>
      </c>
      <c r="BS58" s="48">
        <f>$CK58*C_Of!BS58</f>
        <v>1.4276792099104492</v>
      </c>
      <c r="BT58" s="48">
        <f>$CK58*C_Of!BT58</f>
        <v>7341.9242985378633</v>
      </c>
      <c r="BU58" s="48">
        <f>$CK58*C_Of!BU58</f>
        <v>4578.0327076130261</v>
      </c>
      <c r="BV58" s="48">
        <f>$CK58*C_Of!BV58</f>
        <v>816.69770246597432</v>
      </c>
      <c r="BW58" s="48">
        <f>$CK58*C_Of!BW58</f>
        <v>216.81182791919943</v>
      </c>
      <c r="BX58" s="48">
        <f>$CK58*C_Of!BX58</f>
        <v>412.9869568410175</v>
      </c>
      <c r="BY58" s="48">
        <f>$CK58*C_Of!BY58</f>
        <v>377.81068556124364</v>
      </c>
      <c r="BZ58" s="48">
        <f>$CK58*C_Of!BZ58</f>
        <v>270.10124845243814</v>
      </c>
      <c r="CA58" s="55">
        <f>$CK58*C_Of!CA58</f>
        <v>0</v>
      </c>
      <c r="CB58" s="83">
        <f t="shared" si="0"/>
        <v>28224.456892459137</v>
      </c>
      <c r="CC58" s="51">
        <f>$CK58*C_Of!CC58</f>
        <v>97206.011943515114</v>
      </c>
      <c r="CD58" s="48">
        <f>$CK58*C_Of!CD58</f>
        <v>0</v>
      </c>
      <c r="CE58" s="48">
        <f>$CK58*C_Of!CE58</f>
        <v>0</v>
      </c>
      <c r="CF58" s="48">
        <f>$CK58*C_Of!CF58</f>
        <v>68995.786869444477</v>
      </c>
      <c r="CG58" s="48">
        <f>$CK58*C_Of!CG58</f>
        <v>24026.390734914778</v>
      </c>
      <c r="CH58" s="82">
        <f>$CK58*C_Of!CH58</f>
        <v>16917.353559665964</v>
      </c>
      <c r="CI58" s="93">
        <f t="shared" si="1"/>
        <v>235369.99999999948</v>
      </c>
      <c r="CJ58" s="127"/>
      <c r="CK58" s="48">
        <f>+Sim_V_Of!G51</f>
        <v>235369.99999999936</v>
      </c>
      <c r="CL58" s="48">
        <f t="shared" si="2"/>
        <v>0</v>
      </c>
      <c r="CM58" s="48"/>
      <c r="CN58" s="167">
        <f t="shared" si="3"/>
        <v>0.88008473088133909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$CK59*C_Of!D59</f>
        <v>70.489650458563759</v>
      </c>
      <c r="E59" s="48">
        <f>$CK59*C_Of!E59</f>
        <v>46.709103650435758</v>
      </c>
      <c r="F59" s="48">
        <f>$CK59*C_Of!F59</f>
        <v>219.41004736760183</v>
      </c>
      <c r="G59" s="48">
        <f>$CK59*C_Of!G59</f>
        <v>22.675471244451273</v>
      </c>
      <c r="H59" s="48">
        <f>$CK59*C_Of!H59</f>
        <v>613.62687129777703</v>
      </c>
      <c r="I59" s="48">
        <f>$CK59*C_Of!I59</f>
        <v>101.86916500588084</v>
      </c>
      <c r="J59" s="48">
        <f>$CK59*C_Of!J59</f>
        <v>84.757676247176633</v>
      </c>
      <c r="K59" s="48">
        <f>$CK59*C_Of!K59</f>
        <v>137.58612367461828</v>
      </c>
      <c r="L59" s="48">
        <f>$CK59*C_Of!L59</f>
        <v>118.37202303928406</v>
      </c>
      <c r="M59" s="48">
        <f>$CK59*C_Of!M59</f>
        <v>395.96668135767146</v>
      </c>
      <c r="N59" s="48">
        <f>$CK59*C_Of!N59</f>
        <v>34.207925784060819</v>
      </c>
      <c r="O59" s="48">
        <f>$CK59*C_Of!O59</f>
        <v>2501.7753544767911</v>
      </c>
      <c r="P59" s="48">
        <f>$CK59*C_Of!P59</f>
        <v>187.06634698693887</v>
      </c>
      <c r="Q59" s="48">
        <f>$CK59*C_Of!Q59</f>
        <v>67.13023321347039</v>
      </c>
      <c r="R59" s="48">
        <f>$CK59*C_Of!R59</f>
        <v>2531.0399239020294</v>
      </c>
      <c r="S59" s="48">
        <f>$CK59*C_Of!S59</f>
        <v>405.95181775496309</v>
      </c>
      <c r="T59" s="48">
        <f>$CK59*C_Of!T59</f>
        <v>848.40241459075378</v>
      </c>
      <c r="U59" s="48">
        <f>$CK59*C_Of!U59</f>
        <v>2217.0426968419342</v>
      </c>
      <c r="V59" s="48">
        <f>$CK59*C_Of!V59</f>
        <v>2336.5621608113565</v>
      </c>
      <c r="W59" s="48">
        <f>$CK59*C_Of!W59</f>
        <v>763.50668308736988</v>
      </c>
      <c r="X59" s="48">
        <f>$CK59*C_Of!X59</f>
        <v>480.20444961312961</v>
      </c>
      <c r="Y59" s="48">
        <f>$CK59*C_Of!Y59</f>
        <v>127.30108355862396</v>
      </c>
      <c r="Z59" s="48">
        <f>$CK59*C_Of!Z59</f>
        <v>851.91092966145777</v>
      </c>
      <c r="AA59" s="48">
        <f>$CK59*C_Of!AA59</f>
        <v>213.66870123905795</v>
      </c>
      <c r="AB59" s="48">
        <f>$CK59*C_Of!AB59</f>
        <v>130.91519635251683</v>
      </c>
      <c r="AC59" s="48">
        <f>$CK59*C_Of!AC59</f>
        <v>89.28407169072814</v>
      </c>
      <c r="AD59" s="48">
        <f>$CK59*C_Of!AD59</f>
        <v>69.999056865509488</v>
      </c>
      <c r="AE59" s="48">
        <f>$CK59*C_Of!AE59</f>
        <v>845.81709005882294</v>
      </c>
      <c r="AF59" s="48">
        <f>$CK59*C_Of!AF59</f>
        <v>801.06753168999182</v>
      </c>
      <c r="AG59" s="48">
        <f>$CK59*C_Of!AG59</f>
        <v>99.793225594984818</v>
      </c>
      <c r="AH59" s="48">
        <f>$CK59*C_Of!AH59</f>
        <v>249.55277549751787</v>
      </c>
      <c r="AI59" s="48">
        <f>$CK59*C_Of!AI59</f>
        <v>146.65032766478177</v>
      </c>
      <c r="AJ59" s="48">
        <f>$CK59*C_Of!AJ59</f>
        <v>4.7390813153315721</v>
      </c>
      <c r="AK59" s="48">
        <f>$CK59*C_Of!AK59</f>
        <v>178.40718039899139</v>
      </c>
      <c r="AL59" s="48">
        <f>$CK59*C_Of!AL59</f>
        <v>637.4625266316757</v>
      </c>
      <c r="AM59" s="48">
        <f>$CK59*C_Of!AM59</f>
        <v>85.705390574558081</v>
      </c>
      <c r="AN59" s="48">
        <f>$CK59*C_Of!AN59</f>
        <v>392.06261239316609</v>
      </c>
      <c r="AO59" s="48">
        <f>$CK59*C_Of!AO59</f>
        <v>464.73014185424353</v>
      </c>
      <c r="AP59" s="48">
        <f>$CK59*C_Of!AP59</f>
        <v>373.32651970400258</v>
      </c>
      <c r="AQ59" s="48">
        <f>$CK59*C_Of!AQ59</f>
        <v>737.53049445183399</v>
      </c>
      <c r="AR59" s="48">
        <f>$CK59*C_Of!AR59</f>
        <v>169.22916356424048</v>
      </c>
      <c r="AS59" s="48">
        <f>$CK59*C_Of!AS59</f>
        <v>222.36154652263713</v>
      </c>
      <c r="AT59" s="48">
        <f>$CK59*C_Of!AT59</f>
        <v>116.06733364422267</v>
      </c>
      <c r="AU59" s="48">
        <f>$CK59*C_Of!AU59</f>
        <v>67.37206430057654</v>
      </c>
      <c r="AV59" s="48">
        <f>$CK59*C_Of!AV59</f>
        <v>430.73139468447931</v>
      </c>
      <c r="AW59" s="48">
        <f>$CK59*C_Of!AW59</f>
        <v>84.89871558329061</v>
      </c>
      <c r="AX59" s="48">
        <f>$CK59*C_Of!AX59</f>
        <v>213.36029979662473</v>
      </c>
      <c r="AY59" s="48">
        <f>$CK59*C_Of!AY59</f>
        <v>453.23315646101946</v>
      </c>
      <c r="AZ59" s="48">
        <f>$CK59*C_Of!AZ59</f>
        <v>1229.465890191399</v>
      </c>
      <c r="BA59" s="48">
        <f>$CK59*C_Of!BA59</f>
        <v>773.49821801904875</v>
      </c>
      <c r="BB59" s="48">
        <f>$CK59*C_Of!BB59</f>
        <v>159.41361505234335</v>
      </c>
      <c r="BC59" s="48">
        <f>$CK59*C_Of!BC59</f>
        <v>114.08817443808015</v>
      </c>
      <c r="BD59" s="48">
        <f>$CK59*C_Of!BD59</f>
        <v>201.01002195566247</v>
      </c>
      <c r="BE59" s="48">
        <f>$CK59*C_Of!BE59</f>
        <v>365.17033411459994</v>
      </c>
      <c r="BF59" s="48">
        <f>$CK59*C_Of!BF59</f>
        <v>315.39698146712033</v>
      </c>
      <c r="BG59" s="48">
        <f>$CK59*C_Of!BG59</f>
        <v>271.71791798267418</v>
      </c>
      <c r="BH59" s="48">
        <f>$CK59*C_Of!BH59</f>
        <v>265.28820768003879</v>
      </c>
      <c r="BI59" s="48">
        <f>$CK59*C_Of!BI59</f>
        <v>17941.718080742703</v>
      </c>
      <c r="BJ59" s="48">
        <f>$CK59*C_Of!BJ59</f>
        <v>779.51931529343472</v>
      </c>
      <c r="BK59" s="48">
        <f>$CK59*C_Of!BK59</f>
        <v>2437.8914408797982</v>
      </c>
      <c r="BL59" s="48">
        <f>$CK59*C_Of!BL59</f>
        <v>18.088775111146894</v>
      </c>
      <c r="BM59" s="48">
        <f>$CK59*C_Of!BM59</f>
        <v>39.729950071806243</v>
      </c>
      <c r="BN59" s="48">
        <f>$CK59*C_Of!BN59</f>
        <v>416.6736550666659</v>
      </c>
      <c r="BO59" s="48">
        <f>$CK59*C_Of!BO59</f>
        <v>108.17384622820158</v>
      </c>
      <c r="BP59" s="48">
        <f>$CK59*C_Of!BP59</f>
        <v>129.97337912877282</v>
      </c>
      <c r="BQ59" s="48">
        <f>$CK59*C_Of!BQ59</f>
        <v>114.05101532083368</v>
      </c>
      <c r="BR59" s="48">
        <f>$CK59*C_Of!BR59</f>
        <v>9.4514988265459419</v>
      </c>
      <c r="BS59" s="48">
        <f>$CK59*C_Of!BS59</f>
        <v>18.536212206752943</v>
      </c>
      <c r="BT59" s="48">
        <f>$CK59*C_Of!BT59</f>
        <v>402.9439879515561</v>
      </c>
      <c r="BU59" s="48">
        <f>$CK59*C_Of!BU59</f>
        <v>194.33045362456565</v>
      </c>
      <c r="BV59" s="48">
        <f>$CK59*C_Of!BV59</f>
        <v>150.34615497079153</v>
      </c>
      <c r="BW59" s="48">
        <f>$CK59*C_Of!BW59</f>
        <v>49.886799902972889</v>
      </c>
      <c r="BX59" s="48">
        <f>$CK59*C_Of!BX59</f>
        <v>510.53020454025233</v>
      </c>
      <c r="BY59" s="48">
        <f>$CK59*C_Of!BY59</f>
        <v>485.00393410073008</v>
      </c>
      <c r="BZ59" s="48">
        <f>$CK59*C_Of!BZ59</f>
        <v>129.58384746718681</v>
      </c>
      <c r="CA59" s="55">
        <f>$CK59*C_Of!CA59</f>
        <v>0</v>
      </c>
      <c r="CB59" s="83">
        <f t="shared" si="0"/>
        <v>50073.012344496827</v>
      </c>
      <c r="CC59" s="51">
        <f>$CK59*C_Of!CC59</f>
        <v>155032.87164189978</v>
      </c>
      <c r="CD59" s="48">
        <f>$CK59*C_Of!CD59</f>
        <v>0</v>
      </c>
      <c r="CE59" s="48">
        <f>$CK59*C_Of!CE59</f>
        <v>0</v>
      </c>
      <c r="CF59" s="48">
        <f>$CK59*C_Of!CF59</f>
        <v>329888.68219469534</v>
      </c>
      <c r="CG59" s="48">
        <f>$CK59*C_Of!CG59</f>
        <v>17638.729202909039</v>
      </c>
      <c r="CH59" s="82">
        <f>$CK59*C_Of!CH59</f>
        <v>205763.70461599805</v>
      </c>
      <c r="CI59" s="93">
        <f t="shared" si="1"/>
        <v>758396.99999999907</v>
      </c>
      <c r="CJ59" s="127"/>
      <c r="CK59" s="48">
        <f>+Sim_V_Of!G52</f>
        <v>758396.9999999993</v>
      </c>
      <c r="CL59" s="48">
        <f t="shared" si="2"/>
        <v>0</v>
      </c>
      <c r="CM59" s="48"/>
      <c r="CN59" s="167">
        <f t="shared" si="3"/>
        <v>0.93397519723245626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$CK60*C_Of!D60</f>
        <v>22.27185397114155</v>
      </c>
      <c r="E60" s="48">
        <f>$CK60*C_Of!E60</f>
        <v>15.547426157101347</v>
      </c>
      <c r="F60" s="48">
        <f>$CK60*C_Of!F60</f>
        <v>84.40295441811098</v>
      </c>
      <c r="G60" s="48">
        <f>$CK60*C_Of!G60</f>
        <v>3.7439140682218461</v>
      </c>
      <c r="H60" s="48">
        <f>$CK60*C_Of!H60</f>
        <v>154.89166711721066</v>
      </c>
      <c r="I60" s="48">
        <f>$CK60*C_Of!I60</f>
        <v>30.380235656353065</v>
      </c>
      <c r="J60" s="48">
        <f>$CK60*C_Of!J60</f>
        <v>15.531338880228137</v>
      </c>
      <c r="K60" s="48">
        <f>$CK60*C_Of!K60</f>
        <v>24.327985286813995</v>
      </c>
      <c r="L60" s="48">
        <f>$CK60*C_Of!L60</f>
        <v>59.310460271652822</v>
      </c>
      <c r="M60" s="48">
        <f>$CK60*C_Of!M60</f>
        <v>61.76915421743994</v>
      </c>
      <c r="N60" s="48">
        <f>$CK60*C_Of!N60</f>
        <v>385.75555039183308</v>
      </c>
      <c r="O60" s="48">
        <f>$CK60*C_Of!O60</f>
        <v>3321.4778817392248</v>
      </c>
      <c r="P60" s="48">
        <f>$CK60*C_Of!P60</f>
        <v>236.668823148455</v>
      </c>
      <c r="Q60" s="48">
        <f>$CK60*C_Of!Q60</f>
        <v>39.547950359326329</v>
      </c>
      <c r="R60" s="48">
        <f>$CK60*C_Of!R60</f>
        <v>7343.0905513833341</v>
      </c>
      <c r="S60" s="48">
        <f>$CK60*C_Of!S60</f>
        <v>1194.1344902058211</v>
      </c>
      <c r="T60" s="48">
        <f>$CK60*C_Of!T60</f>
        <v>411.01515493894885</v>
      </c>
      <c r="U60" s="48">
        <f>$CK60*C_Of!U60</f>
        <v>2220.0333308756558</v>
      </c>
      <c r="V60" s="48">
        <f>$CK60*C_Of!V60</f>
        <v>1239.1618009622746</v>
      </c>
      <c r="W60" s="48">
        <f>$CK60*C_Of!W60</f>
        <v>132.7257508543255</v>
      </c>
      <c r="X60" s="48">
        <f>$CK60*C_Of!X60</f>
        <v>720.22087589926707</v>
      </c>
      <c r="Y60" s="48">
        <f>$CK60*C_Of!Y60</f>
        <v>64.477023585834274</v>
      </c>
      <c r="Z60" s="48">
        <f>$CK60*C_Of!Z60</f>
        <v>155.50261713354789</v>
      </c>
      <c r="AA60" s="48">
        <f>$CK60*C_Of!AA60</f>
        <v>435.91418339692092</v>
      </c>
      <c r="AB60" s="48">
        <f>$CK60*C_Of!AB60</f>
        <v>66.593140618204743</v>
      </c>
      <c r="AC60" s="48">
        <f>$CK60*C_Of!AC60</f>
        <v>24.722387694294085</v>
      </c>
      <c r="AD60" s="48">
        <f>$CK60*C_Of!AD60</f>
        <v>14.682583716285137</v>
      </c>
      <c r="AE60" s="48">
        <f>$CK60*C_Of!AE60</f>
        <v>1163.5510777655702</v>
      </c>
      <c r="AF60" s="48">
        <f>$CK60*C_Of!AF60</f>
        <v>1699.2708259687893</v>
      </c>
      <c r="AG60" s="48">
        <f>$CK60*C_Of!AG60</f>
        <v>40.726418612545935</v>
      </c>
      <c r="AH60" s="48">
        <f>$CK60*C_Of!AH60</f>
        <v>284.87642906896258</v>
      </c>
      <c r="AI60" s="48">
        <f>$CK60*C_Of!AI60</f>
        <v>153.17818002678933</v>
      </c>
      <c r="AJ60" s="48">
        <f>$CK60*C_Of!AJ60</f>
        <v>0.76227106891635232</v>
      </c>
      <c r="AK60" s="48">
        <f>$CK60*C_Of!AK60</f>
        <v>139.60827610590536</v>
      </c>
      <c r="AL60" s="48">
        <f>$CK60*C_Of!AL60</f>
        <v>1148.974509944828</v>
      </c>
      <c r="AM60" s="48">
        <f>$CK60*C_Of!AM60</f>
        <v>66.281698001512495</v>
      </c>
      <c r="AN60" s="48">
        <f>$CK60*C_Of!AN60</f>
        <v>445.46939723555903</v>
      </c>
      <c r="AO60" s="48">
        <f>$CK60*C_Of!AO60</f>
        <v>441.8098562587503</v>
      </c>
      <c r="AP60" s="48">
        <f>$CK60*C_Of!AP60</f>
        <v>84.343898503805889</v>
      </c>
      <c r="AQ60" s="48">
        <f>$CK60*C_Of!AQ60</f>
        <v>409.98065780773112</v>
      </c>
      <c r="AR60" s="48">
        <f>$CK60*C_Of!AR60</f>
        <v>128.86615272192026</v>
      </c>
      <c r="AS60" s="48">
        <f>$CK60*C_Of!AS60</f>
        <v>136.56302281192725</v>
      </c>
      <c r="AT60" s="48">
        <f>$CK60*C_Of!AT60</f>
        <v>52.2255213559664</v>
      </c>
      <c r="AU60" s="48">
        <f>$CK60*C_Of!AU60</f>
        <v>433.98854080398388</v>
      </c>
      <c r="AV60" s="48">
        <f>$CK60*C_Of!AV60</f>
        <v>357.42120955240483</v>
      </c>
      <c r="AW60" s="48">
        <f>$CK60*C_Of!AW60</f>
        <v>75.407249542350385</v>
      </c>
      <c r="AX60" s="48">
        <f>$CK60*C_Of!AX60</f>
        <v>204.06526199345211</v>
      </c>
      <c r="AY60" s="48">
        <f>$CK60*C_Of!AY60</f>
        <v>696.39945044188516</v>
      </c>
      <c r="AZ60" s="48">
        <f>$CK60*C_Of!AZ60</f>
        <v>4017.8353494748249</v>
      </c>
      <c r="BA60" s="48">
        <f>$CK60*C_Of!BA60</f>
        <v>1027.5893669042389</v>
      </c>
      <c r="BB60" s="48">
        <f>$CK60*C_Of!BB60</f>
        <v>238.39626121031111</v>
      </c>
      <c r="BC60" s="48">
        <f>$CK60*C_Of!BC60</f>
        <v>6031.9111269304749</v>
      </c>
      <c r="BD60" s="48">
        <f>$CK60*C_Of!BD60</f>
        <v>3897.784553040668</v>
      </c>
      <c r="BE60" s="48">
        <f>$CK60*C_Of!BE60</f>
        <v>1005.6364689969778</v>
      </c>
      <c r="BF60" s="48">
        <f>$CK60*C_Of!BF60</f>
        <v>969.14376631458822</v>
      </c>
      <c r="BG60" s="48">
        <f>$CK60*C_Of!BG60</f>
        <v>308.3004959932</v>
      </c>
      <c r="BH60" s="48">
        <f>$CK60*C_Of!BH60</f>
        <v>375.44404312623561</v>
      </c>
      <c r="BI60" s="48">
        <f>$CK60*C_Of!BI60</f>
        <v>15846.361689985131</v>
      </c>
      <c r="BJ60" s="48">
        <f>$CK60*C_Of!BJ60</f>
        <v>122.6811187183331</v>
      </c>
      <c r="BK60" s="48">
        <f>$CK60*C_Of!BK60</f>
        <v>1099.4464663025544</v>
      </c>
      <c r="BL60" s="48">
        <f>$CK60*C_Of!BL60</f>
        <v>3.7902368669882449</v>
      </c>
      <c r="BM60" s="48">
        <f>$CK60*C_Of!BM60</f>
        <v>12.477268516862663</v>
      </c>
      <c r="BN60" s="48">
        <f>$CK60*C_Of!BN60</f>
        <v>1504.2558800068653</v>
      </c>
      <c r="BO60" s="48">
        <f>$CK60*C_Of!BO60</f>
        <v>21.642650739321372</v>
      </c>
      <c r="BP60" s="48">
        <f>$CK60*C_Of!BP60</f>
        <v>108.87613350333002</v>
      </c>
      <c r="BQ60" s="48">
        <f>$CK60*C_Of!BQ60</f>
        <v>20.85421919440595</v>
      </c>
      <c r="BR60" s="48">
        <f>$CK60*C_Of!BR60</f>
        <v>4.0912453609240584</v>
      </c>
      <c r="BS60" s="48">
        <f>$CK60*C_Of!BS60</f>
        <v>2.8915719536813391</v>
      </c>
      <c r="BT60" s="48">
        <f>$CK60*C_Of!BT60</f>
        <v>501.42475887728273</v>
      </c>
      <c r="BU60" s="48">
        <f>$CK60*C_Of!BU60</f>
        <v>62.437018084153003</v>
      </c>
      <c r="BV60" s="48">
        <f>$CK60*C_Of!BV60</f>
        <v>91.000574106658931</v>
      </c>
      <c r="BW60" s="48">
        <f>$CK60*C_Of!BW60</f>
        <v>9.1709251415279471</v>
      </c>
      <c r="BX60" s="48">
        <f>$CK60*C_Of!BX60</f>
        <v>257.68223031002526</v>
      </c>
      <c r="BY60" s="48">
        <f>$CK60*C_Of!BY60</f>
        <v>79.331090984287684</v>
      </c>
      <c r="BZ60" s="48">
        <f>$CK60*C_Of!BZ60</f>
        <v>44.741717200472337</v>
      </c>
      <c r="CA60" s="55">
        <f>$CK60*C_Of!CA60</f>
        <v>0</v>
      </c>
      <c r="CB60" s="83">
        <f t="shared" si="0"/>
        <v>64306.869220385721</v>
      </c>
      <c r="CC60" s="51">
        <f>$CK60*C_Of!CC60</f>
        <v>32444.167950718482</v>
      </c>
      <c r="CD60" s="48">
        <f>$CK60*C_Of!CD60</f>
        <v>0</v>
      </c>
      <c r="CE60" s="48">
        <f>$CK60*C_Of!CE60</f>
        <v>0</v>
      </c>
      <c r="CF60" s="48">
        <f>$CK60*C_Of!CF60</f>
        <v>86800.539725970768</v>
      </c>
      <c r="CG60" s="48">
        <f>$CK60*C_Of!CG60</f>
        <v>6750.1805175545933</v>
      </c>
      <c r="CH60" s="82">
        <f>$CK60*C_Of!CH60</f>
        <v>63920.242585371052</v>
      </c>
      <c r="CI60" s="93">
        <f t="shared" si="1"/>
        <v>254222.00000000061</v>
      </c>
      <c r="CJ60" s="127"/>
      <c r="CK60" s="48">
        <f>+Sim_V_Of!G53</f>
        <v>254222.00000000058</v>
      </c>
      <c r="CL60" s="48">
        <f t="shared" si="2"/>
        <v>0</v>
      </c>
      <c r="CM60" s="48"/>
      <c r="CN60" s="167">
        <f t="shared" si="3"/>
        <v>0.74704443667194209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$CK61*C_Of!D61</f>
        <v>41.677020743967098</v>
      </c>
      <c r="E61" s="48">
        <f>$CK61*C_Of!E61</f>
        <v>27.496230132910686</v>
      </c>
      <c r="F61" s="48">
        <f>$CK61*C_Of!F61</f>
        <v>127.42343083519283</v>
      </c>
      <c r="G61" s="48">
        <f>$CK61*C_Of!G61</f>
        <v>13.929282570232091</v>
      </c>
      <c r="H61" s="48">
        <f>$CK61*C_Of!H61</f>
        <v>368.76158985667513</v>
      </c>
      <c r="I61" s="48">
        <f>$CK61*C_Of!I61</f>
        <v>60.506023330610731</v>
      </c>
      <c r="J61" s="48">
        <f>$CK61*C_Of!J61</f>
        <v>51.830917114450514</v>
      </c>
      <c r="K61" s="48">
        <f>$CK61*C_Of!K61</f>
        <v>84.271493159240976</v>
      </c>
      <c r="L61" s="48">
        <f>$CK61*C_Of!L61</f>
        <v>66.641366495693433</v>
      </c>
      <c r="M61" s="48">
        <f>$CK61*C_Of!M61</f>
        <v>243.78887669837022</v>
      </c>
      <c r="N61" s="48">
        <f>$CK61*C_Of!N61</f>
        <v>26.199752865204676</v>
      </c>
      <c r="O61" s="48">
        <f>$CK61*C_Of!O61</f>
        <v>1531.517453655626</v>
      </c>
      <c r="P61" s="48">
        <f>$CK61*C_Of!P61</f>
        <v>8188.0348483892149</v>
      </c>
      <c r="Q61" s="48">
        <f>$CK61*C_Of!Q61</f>
        <v>36.907643847880721</v>
      </c>
      <c r="R61" s="48">
        <f>$CK61*C_Of!R61</f>
        <v>1476.9682569594311</v>
      </c>
      <c r="S61" s="48">
        <f>$CK61*C_Of!S61</f>
        <v>242.02699055039938</v>
      </c>
      <c r="T61" s="48">
        <f>$CK61*C_Of!T61</f>
        <v>479.78566781990372</v>
      </c>
      <c r="U61" s="48">
        <f>$CK61*C_Of!U61</f>
        <v>1004.5547676643648</v>
      </c>
      <c r="V61" s="48">
        <f>$CK61*C_Of!V61</f>
        <v>1481.9834831337239</v>
      </c>
      <c r="W61" s="48">
        <f>$CK61*C_Of!W61</f>
        <v>467.99515312343345</v>
      </c>
      <c r="X61" s="48">
        <f>$CK61*C_Of!X61</f>
        <v>295.59467442029182</v>
      </c>
      <c r="Y61" s="48">
        <f>$CK61*C_Of!Y61</f>
        <v>71.561802578706619</v>
      </c>
      <c r="Z61" s="48">
        <f>$CK61*C_Of!Z61</f>
        <v>521.05199069251546</v>
      </c>
      <c r="AA61" s="48">
        <f>$CK61*C_Of!AA61</f>
        <v>138.727572760633</v>
      </c>
      <c r="AB61" s="48">
        <f>$CK61*C_Of!AB61</f>
        <v>73.550549228089366</v>
      </c>
      <c r="AC61" s="48">
        <f>$CK61*C_Of!AC61</f>
        <v>45.617479452871152</v>
      </c>
      <c r="AD61" s="48">
        <f>$CK61*C_Of!AD61</f>
        <v>42.522339226763812</v>
      </c>
      <c r="AE61" s="48">
        <f>$CK61*C_Of!AE61</f>
        <v>515.2750479943403</v>
      </c>
      <c r="AF61" s="48">
        <f>$CK61*C_Of!AF61</f>
        <v>429.68691574149614</v>
      </c>
      <c r="AG61" s="48">
        <f>$CK61*C_Of!AG61</f>
        <v>57.598352003284148</v>
      </c>
      <c r="AH61" s="48">
        <f>$CK61*C_Of!AH61</f>
        <v>116.0829510229528</v>
      </c>
      <c r="AI61" s="48">
        <f>$CK61*C_Of!AI61</f>
        <v>70.372817625147164</v>
      </c>
      <c r="AJ61" s="48">
        <f>$CK61*C_Of!AJ61</f>
        <v>2.9142471779798527</v>
      </c>
      <c r="AK61" s="48">
        <f>$CK61*C_Of!AK61</f>
        <v>92.658824804604635</v>
      </c>
      <c r="AL61" s="48">
        <f>$CK61*C_Of!AL61</f>
        <v>264.91314210287987</v>
      </c>
      <c r="AM61" s="48">
        <f>$CK61*C_Of!AM61</f>
        <v>44.683773509836399</v>
      </c>
      <c r="AN61" s="48">
        <f>$CK61*C_Of!AN61</f>
        <v>182.6923991661763</v>
      </c>
      <c r="AO61" s="48">
        <f>$CK61*C_Of!AO61</f>
        <v>229.7219017108298</v>
      </c>
      <c r="AP61" s="48">
        <f>$CK61*C_Of!AP61</f>
        <v>53.945168299393245</v>
      </c>
      <c r="AQ61" s="48">
        <f>$CK61*C_Of!AQ61</f>
        <v>10932.906252958541</v>
      </c>
      <c r="AR61" s="48">
        <f>$CK61*C_Of!AR61</f>
        <v>88.474032154480696</v>
      </c>
      <c r="AS61" s="48">
        <f>$CK61*C_Of!AS61</f>
        <v>121.20990858462623</v>
      </c>
      <c r="AT61" s="48">
        <f>$CK61*C_Of!AT61</f>
        <v>66.219988877110055</v>
      </c>
      <c r="AU61" s="48">
        <f>$CK61*C_Of!AU61</f>
        <v>40.671575067116223</v>
      </c>
      <c r="AV61" s="48">
        <f>$CK61*C_Of!AV61</f>
        <v>220.83681186751463</v>
      </c>
      <c r="AW61" s="48">
        <f>$CK61*C_Of!AW61</f>
        <v>42.770574022286773</v>
      </c>
      <c r="AX61" s="48">
        <f>$CK61*C_Of!AX61</f>
        <v>105.22081445379493</v>
      </c>
      <c r="AY61" s="48">
        <f>$CK61*C_Of!AY61</f>
        <v>208.81482661054508</v>
      </c>
      <c r="AZ61" s="48">
        <f>$CK61*C_Of!AZ61</f>
        <v>519.96496044590731</v>
      </c>
      <c r="BA61" s="48">
        <f>$CK61*C_Of!BA61</f>
        <v>54.536955322389325</v>
      </c>
      <c r="BB61" s="48">
        <f>$CK61*C_Of!BB61</f>
        <v>81.805422539035277</v>
      </c>
      <c r="BC61" s="48">
        <f>$CK61*C_Of!BC61</f>
        <v>215.99631382947052</v>
      </c>
      <c r="BD61" s="48">
        <f>$CK61*C_Of!BD61</f>
        <v>3393.6238435572095</v>
      </c>
      <c r="BE61" s="48">
        <f>$CK61*C_Of!BE61</f>
        <v>441.87753427716575</v>
      </c>
      <c r="BF61" s="48">
        <f>$CK61*C_Of!BF61</f>
        <v>155.73966689478817</v>
      </c>
      <c r="BG61" s="48">
        <f>$CK61*C_Of!BG61</f>
        <v>144.1166792780142</v>
      </c>
      <c r="BH61" s="48">
        <f>$CK61*C_Of!BH61</f>
        <v>464.02527284379988</v>
      </c>
      <c r="BI61" s="48">
        <f>$CK61*C_Of!BI61</f>
        <v>4336.4895971146652</v>
      </c>
      <c r="BJ61" s="48">
        <f>$CK61*C_Of!BJ61</f>
        <v>1037.1440643585051</v>
      </c>
      <c r="BK61" s="48">
        <f>$CK61*C_Of!BK61</f>
        <v>18991.704639156509</v>
      </c>
      <c r="BL61" s="48">
        <f>$CK61*C_Of!BL61</f>
        <v>11.015777377808154</v>
      </c>
      <c r="BM61" s="48">
        <f>$CK61*C_Of!BM61</f>
        <v>23.53595883724741</v>
      </c>
      <c r="BN61" s="48">
        <f>$CK61*C_Of!BN61</f>
        <v>264.68082845708705</v>
      </c>
      <c r="BO61" s="48">
        <f>$CK61*C_Of!BO61</f>
        <v>65.593330144870421</v>
      </c>
      <c r="BP61" s="48">
        <f>$CK61*C_Of!BP61</f>
        <v>173.96346859012735</v>
      </c>
      <c r="BQ61" s="48">
        <f>$CK61*C_Of!BQ61</f>
        <v>96.229313060326177</v>
      </c>
      <c r="BR61" s="48">
        <f>$CK61*C_Of!BR61</f>
        <v>15.834088048005698</v>
      </c>
      <c r="BS61" s="48">
        <f>$CK61*C_Of!BS61</f>
        <v>11.412380295818467</v>
      </c>
      <c r="BT61" s="48">
        <f>$CK61*C_Of!BT61</f>
        <v>181.60864323306919</v>
      </c>
      <c r="BU61" s="48">
        <f>$CK61*C_Of!BU61</f>
        <v>124.63261338509633</v>
      </c>
      <c r="BV61" s="48">
        <f>$CK61*C_Of!BV61</f>
        <v>167.81096449673848</v>
      </c>
      <c r="BW61" s="48">
        <f>$CK61*C_Of!BW61</f>
        <v>58.419234363929426</v>
      </c>
      <c r="BX61" s="48">
        <f>$CK61*C_Of!BX61</f>
        <v>242.4582351694429</v>
      </c>
      <c r="BY61" s="48">
        <f>$CK61*C_Of!BY61</f>
        <v>304.16154193469902</v>
      </c>
      <c r="BZ61" s="48">
        <f>$CK61*C_Of!BZ61</f>
        <v>326.72157426519868</v>
      </c>
      <c r="CA61" s="55">
        <f>$CK61*C_Of!CA61</f>
        <v>0</v>
      </c>
      <c r="CB61" s="83">
        <f t="shared" si="0"/>
        <v>63003.699884338253</v>
      </c>
      <c r="CC61" s="51">
        <f>$CK61*C_Of!CC61</f>
        <v>289200.83947114274</v>
      </c>
      <c r="CD61" s="48">
        <f>$CK61*C_Of!CD61</f>
        <v>0</v>
      </c>
      <c r="CE61" s="48">
        <f>$CK61*C_Of!CE61</f>
        <v>0</v>
      </c>
      <c r="CF61" s="48">
        <f>$CK61*C_Of!CF61</f>
        <v>168196.68187903083</v>
      </c>
      <c r="CG61" s="48">
        <f>$CK61*C_Of!CG61</f>
        <v>243.44123745400719</v>
      </c>
      <c r="CH61" s="82">
        <f>$CK61*C_Of!CH61</f>
        <v>38675.337528032323</v>
      </c>
      <c r="CI61" s="93">
        <f t="shared" si="1"/>
        <v>559319.99999999814</v>
      </c>
      <c r="CJ61" s="127"/>
      <c r="CK61" s="48">
        <f>+Sim_V_Of!G54</f>
        <v>559319.99999999849</v>
      </c>
      <c r="CL61" s="48">
        <f t="shared" si="2"/>
        <v>0</v>
      </c>
      <c r="CM61" s="48"/>
      <c r="CN61" s="167">
        <f t="shared" si="3"/>
        <v>0.88735661180658931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$CK62*C_Of!D62</f>
        <v>24.215047552938486</v>
      </c>
      <c r="E62" s="48">
        <f>$CK62*C_Of!E62</f>
        <v>16.149950942205177</v>
      </c>
      <c r="F62" s="48">
        <f>$CK62*C_Of!F62</f>
        <v>77.362780727128722</v>
      </c>
      <c r="G62" s="48">
        <f>$CK62*C_Of!G62</f>
        <v>7.3382533484505528</v>
      </c>
      <c r="H62" s="48">
        <f>$CK62*C_Of!H62</f>
        <v>205.65210779898925</v>
      </c>
      <c r="I62" s="48">
        <f>$CK62*C_Of!I62</f>
        <v>34.756389629000658</v>
      </c>
      <c r="J62" s="48">
        <f>$CK62*C_Of!J62</f>
        <v>27.632175172954224</v>
      </c>
      <c r="K62" s="48">
        <f>$CK62*C_Of!K62</f>
        <v>44.738351223454117</v>
      </c>
      <c r="L62" s="48">
        <f>$CK62*C_Of!L62</f>
        <v>43.555002060316355</v>
      </c>
      <c r="M62" s="48">
        <f>$CK62*C_Of!M62</f>
        <v>127.66690287005025</v>
      </c>
      <c r="N62" s="48">
        <f>$CK62*C_Of!N62</f>
        <v>7.7000440312282334</v>
      </c>
      <c r="O62" s="48">
        <f>$CK62*C_Of!O62</f>
        <v>614.37661115866229</v>
      </c>
      <c r="P62" s="48">
        <f>$CK62*C_Of!P62</f>
        <v>110.35917403095306</v>
      </c>
      <c r="Q62" s="48">
        <f>$CK62*C_Of!Q62</f>
        <v>26.208806792394807</v>
      </c>
      <c r="R62" s="48">
        <f>$CK62*C_Of!R62</f>
        <v>1302.5099536071532</v>
      </c>
      <c r="S62" s="48">
        <f>$CK62*C_Of!S62</f>
        <v>207.82961094471736</v>
      </c>
      <c r="T62" s="48">
        <f>$CK62*C_Of!T62</f>
        <v>310.31211914700475</v>
      </c>
      <c r="U62" s="48">
        <f>$CK62*C_Of!U62</f>
        <v>776.20363018730325</v>
      </c>
      <c r="V62" s="48">
        <f>$CK62*C_Of!V62</f>
        <v>752.3352216292908</v>
      </c>
      <c r="W62" s="48">
        <f>$CK62*C_Of!W62</f>
        <v>247.96574502792532</v>
      </c>
      <c r="X62" s="48">
        <f>$CK62*C_Of!X62</f>
        <v>167.20463851489862</v>
      </c>
      <c r="Y62" s="48">
        <f>$CK62*C_Of!Y62</f>
        <v>46.931483192398836</v>
      </c>
      <c r="Z62" s="48">
        <f>$CK62*C_Of!Z62</f>
        <v>277.65491973223823</v>
      </c>
      <c r="AA62" s="48">
        <f>$CK62*C_Of!AA62</f>
        <v>71.292534902378534</v>
      </c>
      <c r="AB62" s="48">
        <f>$CK62*C_Of!AB62</f>
        <v>48.301943282834564</v>
      </c>
      <c r="AC62" s="48">
        <f>$CK62*C_Of!AC62</f>
        <v>26.572343764989633</v>
      </c>
      <c r="AD62" s="48">
        <f>$CK62*C_Of!AD62</f>
        <v>23.065526721685664</v>
      </c>
      <c r="AE62" s="48">
        <f>$CK62*C_Of!AE62</f>
        <v>296.44352324379037</v>
      </c>
      <c r="AF62" s="48">
        <f>$CK62*C_Of!AF62</f>
        <v>377.54915464391456</v>
      </c>
      <c r="AG62" s="48">
        <f>$CK62*C_Of!AG62</f>
        <v>35.495032681864949</v>
      </c>
      <c r="AH62" s="48">
        <f>$CK62*C_Of!AH62</f>
        <v>112.9143780489905</v>
      </c>
      <c r="AI62" s="48">
        <f>$CK62*C_Of!AI62</f>
        <v>64.467647698537547</v>
      </c>
      <c r="AJ62" s="48">
        <f>$CK62*C_Of!AJ62</f>
        <v>1.5310007150021077</v>
      </c>
      <c r="AK62" s="48">
        <f>$CK62*C_Of!AK62</f>
        <v>72.211522141511296</v>
      </c>
      <c r="AL62" s="48">
        <f>$CK62*C_Of!AL62</f>
        <v>318.66781039350366</v>
      </c>
      <c r="AM62" s="48">
        <f>$CK62*C_Of!AM62</f>
        <v>34.613677578016734</v>
      </c>
      <c r="AN62" s="48">
        <f>$CK62*C_Of!AN62</f>
        <v>177.11973496967147</v>
      </c>
      <c r="AO62" s="48">
        <f>$CK62*C_Of!AO62</f>
        <v>198.57003974795546</v>
      </c>
      <c r="AP62" s="48">
        <f>$CK62*C_Of!AP62</f>
        <v>42.598744185140767</v>
      </c>
      <c r="AQ62" s="48">
        <f>$CK62*C_Of!AQ62</f>
        <v>309.42098047777</v>
      </c>
      <c r="AR62" s="48">
        <f>$CK62*C_Of!AR62</f>
        <v>68.047329263565089</v>
      </c>
      <c r="AS62" s="48">
        <f>$CK62*C_Of!AS62</f>
        <v>85.064307648557957</v>
      </c>
      <c r="AT62" s="48">
        <f>$CK62*C_Of!AT62</f>
        <v>41.908685281058936</v>
      </c>
      <c r="AU62" s="48">
        <f>$CK62*C_Of!AU62</f>
        <v>19.733498598461008</v>
      </c>
      <c r="AV62" s="48">
        <f>$CK62*C_Of!AV62</f>
        <v>177.1560860676027</v>
      </c>
      <c r="AW62" s="48">
        <f>$CK62*C_Of!AW62</f>
        <v>35.572410528266815</v>
      </c>
      <c r="AX62" s="48">
        <f>$CK62*C_Of!AX62</f>
        <v>91.295503810121744</v>
      </c>
      <c r="AY62" s="48">
        <f>$CK62*C_Of!AY62</f>
        <v>209.9502420634519</v>
      </c>
      <c r="AZ62" s="48">
        <f>$CK62*C_Of!AZ62</f>
        <v>644.67559977583892</v>
      </c>
      <c r="BA62" s="48">
        <f>$CK62*C_Of!BA62</f>
        <v>19.578595117169275</v>
      </c>
      <c r="BB62" s="48">
        <f>$CK62*C_Of!BB62</f>
        <v>67.417617947262272</v>
      </c>
      <c r="BC62" s="48">
        <f>$CK62*C_Of!BC62</f>
        <v>44.040494944588197</v>
      </c>
      <c r="BD62" s="48">
        <f>$CK62*C_Of!BD62</f>
        <v>5132.4328954072616</v>
      </c>
      <c r="BE62" s="48">
        <f>$CK62*C_Of!BE62</f>
        <v>11717.667296875024</v>
      </c>
      <c r="BF62" s="48">
        <f>$CK62*C_Of!BF62</f>
        <v>146.49119481395195</v>
      </c>
      <c r="BG62" s="48">
        <f>$CK62*C_Of!BG62</f>
        <v>122.36352499590589</v>
      </c>
      <c r="BH62" s="48">
        <f>$CK62*C_Of!BH62</f>
        <v>129.35330822683332</v>
      </c>
      <c r="BI62" s="48">
        <f>$CK62*C_Of!BI62</f>
        <v>21086.808579302186</v>
      </c>
      <c r="BJ62" s="48">
        <f>$CK62*C_Of!BJ62</f>
        <v>24405.834509039501</v>
      </c>
      <c r="BK62" s="48">
        <f>$CK62*C_Of!BK62</f>
        <v>880.09228744296297</v>
      </c>
      <c r="BL62" s="48">
        <f>$CK62*C_Of!BL62</f>
        <v>5.8513978103003863</v>
      </c>
      <c r="BM62" s="48">
        <f>$CK62*C_Of!BM62</f>
        <v>13.54851392578359</v>
      </c>
      <c r="BN62" s="48">
        <f>$CK62*C_Of!BN62</f>
        <v>155.8661590737558</v>
      </c>
      <c r="BO62" s="48">
        <f>$CK62*C_Of!BO62</f>
        <v>34.349792418499966</v>
      </c>
      <c r="BP62" s="48">
        <f>$CK62*C_Of!BP62</f>
        <v>4488.383562806046</v>
      </c>
      <c r="BQ62" s="48">
        <f>$CK62*C_Of!BQ62</f>
        <v>1138.4869793469418</v>
      </c>
      <c r="BR62" s="48">
        <f>$CK62*C_Of!BR62</f>
        <v>434.59655040484745</v>
      </c>
      <c r="BS62" s="48">
        <f>$CK62*C_Of!BS62</f>
        <v>5.9764139630742825</v>
      </c>
      <c r="BT62" s="48">
        <f>$CK62*C_Of!BT62</f>
        <v>179.43792319158865</v>
      </c>
      <c r="BU62" s="48">
        <f>$CK62*C_Of!BU62</f>
        <v>497.75735531343997</v>
      </c>
      <c r="BV62" s="48">
        <f>$CK62*C_Of!BV62</f>
        <v>56.304039523126484</v>
      </c>
      <c r="BW62" s="48">
        <f>$CK62*C_Of!BW62</f>
        <v>1193.1971506527693</v>
      </c>
      <c r="BX62" s="48">
        <f>$CK62*C_Of!BX62</f>
        <v>142.48571108610477</v>
      </c>
      <c r="BY62" s="48">
        <f>$CK62*C_Of!BY62</f>
        <v>522.28952005903568</v>
      </c>
      <c r="BZ62" s="48">
        <f>$CK62*C_Of!BZ62</f>
        <v>43.607166046435488</v>
      </c>
      <c r="CA62" s="55">
        <f>$CK62*C_Of!CA62</f>
        <v>0</v>
      </c>
      <c r="CB62" s="83">
        <f t="shared" si="0"/>
        <v>81705.116717290555</v>
      </c>
      <c r="CC62" s="51">
        <f>$CK62*C_Of!CC62</f>
        <v>435779.20592828223</v>
      </c>
      <c r="CD62" s="48">
        <f>$CK62*C_Of!CD62</f>
        <v>0</v>
      </c>
      <c r="CE62" s="48">
        <f>$CK62*C_Of!CE62</f>
        <v>0</v>
      </c>
      <c r="CF62" s="48">
        <f>$CK62*C_Of!CF62</f>
        <v>127408.80938289162</v>
      </c>
      <c r="CG62" s="48">
        <f>$CK62*C_Of!CG62</f>
        <v>4401.1335718213686</v>
      </c>
      <c r="CH62" s="82">
        <f>$CK62*C_Of!CH62</f>
        <v>17425.734399715351</v>
      </c>
      <c r="CI62" s="93">
        <f t="shared" si="1"/>
        <v>666720.00000000105</v>
      </c>
      <c r="CJ62" s="127"/>
      <c r="CK62" s="48">
        <f>+Sim_V_Of!G55</f>
        <v>666720.0000000007</v>
      </c>
      <c r="CL62" s="48">
        <f t="shared" si="2"/>
        <v>0</v>
      </c>
      <c r="CM62" s="48"/>
      <c r="CN62" s="167">
        <f t="shared" si="3"/>
        <v>0.87745212875376422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$CK63*C_Of!D63</f>
        <v>677.73234053114345</v>
      </c>
      <c r="E63" s="48">
        <f>$CK63*C_Of!E63</f>
        <v>429.49248689148578</v>
      </c>
      <c r="F63" s="48">
        <f>$CK63*C_Of!F63</f>
        <v>1955.012184272905</v>
      </c>
      <c r="G63" s="48">
        <f>$CK63*C_Of!G63</f>
        <v>231.17917770021134</v>
      </c>
      <c r="H63" s="48">
        <f>$CK63*C_Of!H63</f>
        <v>6325.4257066321361</v>
      </c>
      <c r="I63" s="48">
        <f>$CK63*C_Of!I63</f>
        <v>1075.5269199036113</v>
      </c>
      <c r="J63" s="48">
        <f>$CK63*C_Of!J63</f>
        <v>842.53828970655388</v>
      </c>
      <c r="K63" s="48">
        <f>$CK63*C_Of!K63</f>
        <v>1376.093613222057</v>
      </c>
      <c r="L63" s="48">
        <f>$CK63*C_Of!L63</f>
        <v>980.15813694528856</v>
      </c>
      <c r="M63" s="48">
        <f>$CK63*C_Of!M63</f>
        <v>4072.3607864668625</v>
      </c>
      <c r="N63" s="48">
        <f>$CK63*C_Of!N63</f>
        <v>240.8540575615902</v>
      </c>
      <c r="O63" s="48">
        <f>$CK63*C_Of!O63</f>
        <v>14925.046813130561</v>
      </c>
      <c r="P63" s="48">
        <f>$CK63*C_Of!P63</f>
        <v>739.82350967280081</v>
      </c>
      <c r="Q63" s="48">
        <f>$CK63*C_Of!Q63</f>
        <v>513.82805979188106</v>
      </c>
      <c r="R63" s="48">
        <f>$CK63*C_Of!R63</f>
        <v>1624.7770942535453</v>
      </c>
      <c r="S63" s="48">
        <f>$CK63*C_Of!S63</f>
        <v>288.27979013621615</v>
      </c>
      <c r="T63" s="48">
        <f>$CK63*C_Of!T63</f>
        <v>7022.0971874494899</v>
      </c>
      <c r="U63" s="48">
        <f>$CK63*C_Of!U63</f>
        <v>10833.884899070288</v>
      </c>
      <c r="V63" s="48">
        <f>$CK63*C_Of!V63</f>
        <v>23129.120777034695</v>
      </c>
      <c r="W63" s="48">
        <f>$CK63*C_Of!W63</f>
        <v>7617.4158230756902</v>
      </c>
      <c r="X63" s="48">
        <f>$CK63*C_Of!X63</f>
        <v>4396.5691471801774</v>
      </c>
      <c r="Y63" s="48">
        <f>$CK63*C_Of!Y63</f>
        <v>1048.5960825034508</v>
      </c>
      <c r="Z63" s="48">
        <f>$CK63*C_Of!Z63</f>
        <v>8454.6558420455276</v>
      </c>
      <c r="AA63" s="48">
        <f>$CK63*C_Of!AA63</f>
        <v>2015.5194385784102</v>
      </c>
      <c r="AB63" s="48">
        <f>$CK63*C_Of!AB63</f>
        <v>1083.025848976052</v>
      </c>
      <c r="AC63" s="48">
        <f>$CK63*C_Of!AC63</f>
        <v>719.66242244987404</v>
      </c>
      <c r="AD63" s="48">
        <f>$CK63*C_Of!AD63</f>
        <v>684.08485425491926</v>
      </c>
      <c r="AE63" s="48">
        <f>$CK63*C_Of!AE63</f>
        <v>7524.6693519626997</v>
      </c>
      <c r="AF63" s="48">
        <f>$CK63*C_Of!AF63</f>
        <v>3005.4986951703381</v>
      </c>
      <c r="AG63" s="48">
        <f>$CK63*C_Of!AG63</f>
        <v>868.38121049517042</v>
      </c>
      <c r="AH63" s="48">
        <f>$CK63*C_Of!AH63</f>
        <v>1208.8204707635327</v>
      </c>
      <c r="AI63" s="48">
        <f>$CK63*C_Of!AI63</f>
        <v>809.68737064215259</v>
      </c>
      <c r="AJ63" s="48">
        <f>$CK63*C_Of!AJ63</f>
        <v>47.571601230837871</v>
      </c>
      <c r="AK63" s="48">
        <f>$CK63*C_Of!AK63</f>
        <v>1391.5307646367241</v>
      </c>
      <c r="AL63" s="48">
        <f>$CK63*C_Of!AL63</f>
        <v>3268.9555724038569</v>
      </c>
      <c r="AM63" s="48">
        <f>$CK63*C_Of!AM63</f>
        <v>572.83685145089157</v>
      </c>
      <c r="AN63" s="48">
        <f>$CK63*C_Of!AN63</f>
        <v>1802.7041923199024</v>
      </c>
      <c r="AO63" s="48">
        <f>$CK63*C_Of!AO63</f>
        <v>2638.9026894266008</v>
      </c>
      <c r="AP63" s="48">
        <f>$CK63*C_Of!AP63</f>
        <v>1132.2546403329159</v>
      </c>
      <c r="AQ63" s="48">
        <f>$CK63*C_Of!AQ63</f>
        <v>5796.3035652994677</v>
      </c>
      <c r="AR63" s="48">
        <f>$CK63*C_Of!AR63</f>
        <v>1283.3750297896843</v>
      </c>
      <c r="AS63" s="48">
        <f>$CK63*C_Of!AS63</f>
        <v>1972.454141782305</v>
      </c>
      <c r="AT63" s="48">
        <f>$CK63*C_Of!AT63</f>
        <v>1221.1274195931196</v>
      </c>
      <c r="AU63" s="48">
        <f>$CK63*C_Of!AU63</f>
        <v>397.66321515026766</v>
      </c>
      <c r="AV63" s="48">
        <f>$CK63*C_Of!AV63</f>
        <v>2939.120313799137</v>
      </c>
      <c r="AW63" s="48">
        <f>$CK63*C_Of!AW63</f>
        <v>528.76503882138661</v>
      </c>
      <c r="AX63" s="48">
        <f>$CK63*C_Of!AX63</f>
        <v>1302.2989930279048</v>
      </c>
      <c r="AY63" s="48">
        <f>$CK63*C_Of!AY63</f>
        <v>1888.723307516437</v>
      </c>
      <c r="AZ63" s="48">
        <f>$CK63*C_Of!AZ63</f>
        <v>1694.1954230798831</v>
      </c>
      <c r="BA63" s="48">
        <f>$CK63*C_Of!BA63</f>
        <v>608.81540675691417</v>
      </c>
      <c r="BB63" s="48">
        <f>$CK63*C_Of!BB63</f>
        <v>1134.4316223767771</v>
      </c>
      <c r="BC63" s="48">
        <f>$CK63*C_Of!BC63</f>
        <v>424.58752963674073</v>
      </c>
      <c r="BD63" s="48">
        <f>$CK63*C_Of!BD63</f>
        <v>1276.3392442645466</v>
      </c>
      <c r="BE63" s="48">
        <f>$CK63*C_Of!BE63</f>
        <v>1466.9122130434498</v>
      </c>
      <c r="BF63" s="48">
        <f>$CK63*C_Of!BF63</f>
        <v>2923.8333973517101</v>
      </c>
      <c r="BG63" s="48">
        <f>$CK63*C_Of!BG63</f>
        <v>1240.6317337007777</v>
      </c>
      <c r="BH63" s="48">
        <f>$CK63*C_Of!BH63</f>
        <v>1076.7730054450817</v>
      </c>
      <c r="BI63" s="48">
        <f>$CK63*C_Of!BI63</f>
        <v>13839.039906474471</v>
      </c>
      <c r="BJ63" s="48">
        <f>$CK63*C_Of!BJ63</f>
        <v>48596.305323398723</v>
      </c>
      <c r="BK63" s="48">
        <f>$CK63*C_Of!BK63</f>
        <v>21138.455306263608</v>
      </c>
      <c r="BL63" s="48">
        <f>$CK63*C_Of!BL63</f>
        <v>205.27034291157238</v>
      </c>
      <c r="BM63" s="48">
        <f>$CK63*C_Of!BM63</f>
        <v>371.59416147670777</v>
      </c>
      <c r="BN63" s="48">
        <f>$CK63*C_Of!BN63</f>
        <v>3182.7635558758334</v>
      </c>
      <c r="BO63" s="48">
        <f>$CK63*C_Of!BO63</f>
        <v>2174.8495496556434</v>
      </c>
      <c r="BP63" s="48">
        <f>$CK63*C_Of!BP63</f>
        <v>1191.3683628407832</v>
      </c>
      <c r="BQ63" s="48">
        <f>$CK63*C_Of!BQ63</f>
        <v>1136.2525945247669</v>
      </c>
      <c r="BR63" s="48">
        <f>$CK63*C_Of!BR63</f>
        <v>120.25700717803107</v>
      </c>
      <c r="BS63" s="48">
        <f>$CK63*C_Of!BS63</f>
        <v>186.52882765842463</v>
      </c>
      <c r="BT63" s="48">
        <f>$CK63*C_Of!BT63</f>
        <v>5877.5572854797656</v>
      </c>
      <c r="BU63" s="48">
        <f>$CK63*C_Of!BU63</f>
        <v>5982.9206234114927</v>
      </c>
      <c r="BV63" s="48">
        <f>$CK63*C_Of!BV63</f>
        <v>2294.3774114247099</v>
      </c>
      <c r="BW63" s="48">
        <f>$CK63*C_Of!BW63</f>
        <v>1152.2272258578455</v>
      </c>
      <c r="BX63" s="48">
        <f>$CK63*C_Of!BX63</f>
        <v>8222.1198726647726</v>
      </c>
      <c r="BY63" s="48">
        <f>$CK63*C_Of!BY63</f>
        <v>9951.4945255874372</v>
      </c>
      <c r="BZ63" s="48">
        <f>$CK63*C_Of!BZ63</f>
        <v>6014.8152111041154</v>
      </c>
      <c r="CA63" s="55">
        <f>$CK63*C_Of!CA63</f>
        <v>0</v>
      </c>
      <c r="CB63" s="83">
        <f t="shared" si="0"/>
        <v>288389.12239449739</v>
      </c>
      <c r="CC63" s="51">
        <f>$CK63*C_Of!CC63</f>
        <v>275799.88474379311</v>
      </c>
      <c r="CD63" s="48">
        <f>$CK63*C_Of!CD63</f>
        <v>0</v>
      </c>
      <c r="CE63" s="48">
        <f>$CK63*C_Of!CE63</f>
        <v>0</v>
      </c>
      <c r="CF63" s="48">
        <f>$CK63*C_Of!CF63</f>
        <v>42968.262851154133</v>
      </c>
      <c r="CG63" s="48">
        <f>$CK63*C_Of!CG63</f>
        <v>6391.7022043384977</v>
      </c>
      <c r="CH63" s="82">
        <f>$CK63*C_Of!CH63</f>
        <v>42475.027806217782</v>
      </c>
      <c r="CI63" s="93">
        <f t="shared" si="1"/>
        <v>656024.00000000081</v>
      </c>
      <c r="CJ63" s="127"/>
      <c r="CK63" s="48">
        <f>+Sim_V_Of!G56</f>
        <v>656024.00000000093</v>
      </c>
      <c r="CL63" s="48">
        <f t="shared" si="2"/>
        <v>0</v>
      </c>
      <c r="CM63" s="48"/>
      <c r="CN63" s="167">
        <f t="shared" si="3"/>
        <v>0.56039851835527832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$CK64*C_Of!D64</f>
        <v>5475.4225792248217</v>
      </c>
      <c r="E64" s="48">
        <f>$CK64*C_Of!E64</f>
        <v>3803.350271965111</v>
      </c>
      <c r="F64" s="48">
        <f>$CK64*C_Of!F64</f>
        <v>2502.8888455075403</v>
      </c>
      <c r="G64" s="48">
        <f>$CK64*C_Of!G64</f>
        <v>2519.2301033885024</v>
      </c>
      <c r="H64" s="48">
        <f>$CK64*C_Of!H64</f>
        <v>13246.595162304937</v>
      </c>
      <c r="I64" s="48">
        <f>$CK64*C_Of!I64</f>
        <v>9697.2415482407869</v>
      </c>
      <c r="J64" s="48">
        <f>$CK64*C_Of!J64</f>
        <v>4408.2442909030087</v>
      </c>
      <c r="K64" s="48">
        <f>$CK64*C_Of!K64</f>
        <v>6543.6152360690239</v>
      </c>
      <c r="L64" s="48">
        <f>$CK64*C_Of!L64</f>
        <v>2425.0229396849868</v>
      </c>
      <c r="M64" s="48">
        <f>$CK64*C_Of!M64</f>
        <v>25151.58146432936</v>
      </c>
      <c r="N64" s="48">
        <f>$CK64*C_Of!N64</f>
        <v>965.76498626095395</v>
      </c>
      <c r="O64" s="48">
        <f>$CK64*C_Of!O64</f>
        <v>24220.176555351933</v>
      </c>
      <c r="P64" s="48">
        <f>$CK64*C_Of!P64</f>
        <v>4596.0907389127005</v>
      </c>
      <c r="Q64" s="48">
        <f>$CK64*C_Of!Q64</f>
        <v>10502.149775800552</v>
      </c>
      <c r="R64" s="48">
        <f>$CK64*C_Of!R64</f>
        <v>44129.036037193342</v>
      </c>
      <c r="S64" s="48">
        <f>$CK64*C_Of!S64</f>
        <v>2936.221594584832</v>
      </c>
      <c r="T64" s="48">
        <f>$CK64*C_Of!T64</f>
        <v>16523.144285176419</v>
      </c>
      <c r="U64" s="48">
        <f>$CK64*C_Of!U64</f>
        <v>17936.270428717209</v>
      </c>
      <c r="V64" s="48">
        <f>$CK64*C_Of!V64</f>
        <v>23153.430803458385</v>
      </c>
      <c r="W64" s="48">
        <f>$CK64*C_Of!W64</f>
        <v>3213.434051881613</v>
      </c>
      <c r="X64" s="48">
        <f>$CK64*C_Of!X64</f>
        <v>8819.7475840233328</v>
      </c>
      <c r="Y64" s="48">
        <f>$CK64*C_Of!Y64</f>
        <v>9593.1324041432945</v>
      </c>
      <c r="Z64" s="48">
        <f>$CK64*C_Of!Z64</f>
        <v>9669.7829999164005</v>
      </c>
      <c r="AA64" s="48">
        <f>$CK64*C_Of!AA64</f>
        <v>656.44467606494368</v>
      </c>
      <c r="AB64" s="48">
        <f>$CK64*C_Of!AB64</f>
        <v>2121.6525870185465</v>
      </c>
      <c r="AC64" s="48">
        <f>$CK64*C_Of!AC64</f>
        <v>1842.5656288376106</v>
      </c>
      <c r="AD64" s="48">
        <f>$CK64*C_Of!AD64</f>
        <v>3591.7742850340032</v>
      </c>
      <c r="AE64" s="48">
        <f>$CK64*C_Of!AE64</f>
        <v>11776.484034059948</v>
      </c>
      <c r="AF64" s="48">
        <f>$CK64*C_Of!AF64</f>
        <v>9890.8913877991799</v>
      </c>
      <c r="AG64" s="48">
        <f>$CK64*C_Of!AG64</f>
        <v>1260.8081237853967</v>
      </c>
      <c r="AH64" s="48">
        <f>$CK64*C_Of!AH64</f>
        <v>3239.968886109456</v>
      </c>
      <c r="AI64" s="48">
        <f>$CK64*C_Of!AI64</f>
        <v>1748.2260893052269</v>
      </c>
      <c r="AJ64" s="48">
        <f>$CK64*C_Of!AJ64</f>
        <v>17.688632664270806</v>
      </c>
      <c r="AK64" s="48">
        <f>$CK64*C_Of!AK64</f>
        <v>9672.7362363462835</v>
      </c>
      <c r="AL64" s="48">
        <f>$CK64*C_Of!AL64</f>
        <v>13358.846759342905</v>
      </c>
      <c r="AM64" s="48">
        <f>$CK64*C_Of!AM64</f>
        <v>4010.405467372264</v>
      </c>
      <c r="AN64" s="48">
        <f>$CK64*C_Of!AN64</f>
        <v>4421.6438436018816</v>
      </c>
      <c r="AO64" s="48">
        <f>$CK64*C_Of!AO64</f>
        <v>20871.854522325742</v>
      </c>
      <c r="AP64" s="48">
        <f>$CK64*C_Of!AP64</f>
        <v>4807.3759548907383</v>
      </c>
      <c r="AQ64" s="48">
        <f>$CK64*C_Of!AQ64</f>
        <v>7267.637829265982</v>
      </c>
      <c r="AR64" s="48">
        <f>$CK64*C_Of!AR64</f>
        <v>7191.4099016216396</v>
      </c>
      <c r="AS64" s="48">
        <f>$CK64*C_Of!AS64</f>
        <v>4371.0580346763527</v>
      </c>
      <c r="AT64" s="48">
        <f>$CK64*C_Of!AT64</f>
        <v>2392.8784451913707</v>
      </c>
      <c r="AU64" s="48">
        <f>$CK64*C_Of!AU64</f>
        <v>3058.167761126289</v>
      </c>
      <c r="AV64" s="48">
        <f>$CK64*C_Of!AV64</f>
        <v>20589.563110739517</v>
      </c>
      <c r="AW64" s="48">
        <f>$CK64*C_Of!AW64</f>
        <v>10154.284465522216</v>
      </c>
      <c r="AX64" s="48">
        <f>$CK64*C_Of!AX64</f>
        <v>28769.007834726548</v>
      </c>
      <c r="AY64" s="48">
        <f>$CK64*C_Of!AY64</f>
        <v>48399.034780368806</v>
      </c>
      <c r="AZ64" s="48">
        <f>$CK64*C_Of!AZ64</f>
        <v>6056.389494734387</v>
      </c>
      <c r="BA64" s="48">
        <f>$CK64*C_Of!BA64</f>
        <v>702.63244093640913</v>
      </c>
      <c r="BB64" s="48">
        <f>$CK64*C_Of!BB64</f>
        <v>5224.0434842037112</v>
      </c>
      <c r="BC64" s="48">
        <f>$CK64*C_Of!BC64</f>
        <v>1770.8290535774843</v>
      </c>
      <c r="BD64" s="48">
        <f>$CK64*C_Of!BD64</f>
        <v>2146.2201570173816</v>
      </c>
      <c r="BE64" s="48">
        <f>$CK64*C_Of!BE64</f>
        <v>4848.6503418361217</v>
      </c>
      <c r="BF64" s="48">
        <f>$CK64*C_Of!BF64</f>
        <v>4945.9408248925311</v>
      </c>
      <c r="BG64" s="48">
        <f>$CK64*C_Of!BG64</f>
        <v>964541.37056835543</v>
      </c>
      <c r="BH64" s="48">
        <f>$CK64*C_Of!BH64</f>
        <v>32876.715209249647</v>
      </c>
      <c r="BI64" s="48">
        <f>$CK64*C_Of!BI64</f>
        <v>22393.808902764551</v>
      </c>
      <c r="BJ64" s="48">
        <f>$CK64*C_Of!BJ64</f>
        <v>318142.02732958557</v>
      </c>
      <c r="BK64" s="48">
        <f>$CK64*C_Of!BK64</f>
        <v>72279.011335849136</v>
      </c>
      <c r="BL64" s="48">
        <f>$CK64*C_Of!BL64</f>
        <v>1414.1230971983157</v>
      </c>
      <c r="BM64" s="48">
        <f>$CK64*C_Of!BM64</f>
        <v>17289.652236214661</v>
      </c>
      <c r="BN64" s="48">
        <f>$CK64*C_Of!BN64</f>
        <v>52485.110957198674</v>
      </c>
      <c r="BO64" s="48">
        <f>$CK64*C_Of!BO64</f>
        <v>47497.895440442575</v>
      </c>
      <c r="BP64" s="48">
        <f>$CK64*C_Of!BP64</f>
        <v>7964.7959151503783</v>
      </c>
      <c r="BQ64" s="48">
        <f>$CK64*C_Of!BQ64</f>
        <v>1440.6405382812823</v>
      </c>
      <c r="BR64" s="48">
        <f>$CK64*C_Of!BR64</f>
        <v>613.20575064127218</v>
      </c>
      <c r="BS64" s="48">
        <f>$CK64*C_Of!BS64</f>
        <v>112152.78117465715</v>
      </c>
      <c r="BT64" s="48">
        <f>$CK64*C_Of!BT64</f>
        <v>105127.47185497914</v>
      </c>
      <c r="BU64" s="48">
        <f>$CK64*C_Of!BU64</f>
        <v>37424.110530890575</v>
      </c>
      <c r="BV64" s="48">
        <f>$CK64*C_Of!BV64</f>
        <v>17992.312524919937</v>
      </c>
      <c r="BW64" s="48">
        <f>$CK64*C_Of!BW64</f>
        <v>8331.4651930062628</v>
      </c>
      <c r="BX64" s="48">
        <f>$CK64*C_Of!BX64</f>
        <v>34363.108790149228</v>
      </c>
      <c r="BY64" s="48">
        <f>$CK64*C_Of!BY64</f>
        <v>21127.108638628601</v>
      </c>
      <c r="BZ64" s="48">
        <f>$CK64*C_Of!BZ64</f>
        <v>53845.168904941856</v>
      </c>
      <c r="CA64" s="55">
        <f>$CK64*C_Of!CA64</f>
        <v>0</v>
      </c>
      <c r="CB64" s="83">
        <f t="shared" si="0"/>
        <v>2432510.574655138</v>
      </c>
      <c r="CC64" s="51">
        <f>$CK64*C_Of!CC64</f>
        <v>644893.40499247296</v>
      </c>
      <c r="CD64" s="48">
        <f>$CK64*C_Of!CD64</f>
        <v>0</v>
      </c>
      <c r="CE64" s="48">
        <f>$CK64*C_Of!CE64</f>
        <v>0</v>
      </c>
      <c r="CF64" s="48">
        <f>$CK64*C_Of!CF64</f>
        <v>0</v>
      </c>
      <c r="CG64" s="48">
        <f>$CK64*C_Of!CG64</f>
        <v>1.415325818466337E-2</v>
      </c>
      <c r="CH64" s="82">
        <f>$CK64*C_Of!CH64</f>
        <v>15417.006199123492</v>
      </c>
      <c r="CI64" s="93">
        <f t="shared" si="1"/>
        <v>3092820.9999999925</v>
      </c>
      <c r="CJ64" s="127"/>
      <c r="CK64" s="48">
        <f>+Sim_V_Of!G57</f>
        <v>3092820.9999999939</v>
      </c>
      <c r="CL64" s="48">
        <f t="shared" si="2"/>
        <v>0</v>
      </c>
      <c r="CM64" s="48"/>
      <c r="CN64" s="167">
        <f t="shared" si="3"/>
        <v>0.21349778255671964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$CK65*C_Of!D65</f>
        <v>711.74655236849685</v>
      </c>
      <c r="E65" s="48">
        <f>$CK65*C_Of!E65</f>
        <v>1214.3548149915428</v>
      </c>
      <c r="F65" s="48">
        <f>$CK65*C_Of!F65</f>
        <v>2000.2569712312854</v>
      </c>
      <c r="G65" s="48">
        <f>$CK65*C_Of!G65</f>
        <v>928.23554163676431</v>
      </c>
      <c r="H65" s="48">
        <f>$CK65*C_Of!H65</f>
        <v>7147.6323829351386</v>
      </c>
      <c r="I65" s="48">
        <f>$CK65*C_Of!I65</f>
        <v>7713.3172015088567</v>
      </c>
      <c r="J65" s="48">
        <f>$CK65*C_Of!J65</f>
        <v>2694.6577048489107</v>
      </c>
      <c r="K65" s="48">
        <f>$CK65*C_Of!K65</f>
        <v>6370.1684510677705</v>
      </c>
      <c r="L65" s="48">
        <f>$CK65*C_Of!L65</f>
        <v>1372.1252272144261</v>
      </c>
      <c r="M65" s="48">
        <f>$CK65*C_Of!M65</f>
        <v>1614.0241993887898</v>
      </c>
      <c r="N65" s="48">
        <f>$CK65*C_Of!N65</f>
        <v>74.289669796972532</v>
      </c>
      <c r="O65" s="48">
        <f>$CK65*C_Of!O65</f>
        <v>9641.7833153279844</v>
      </c>
      <c r="P65" s="48">
        <f>$CK65*C_Of!P65</f>
        <v>349.95441970066679</v>
      </c>
      <c r="Q65" s="48">
        <f>$CK65*C_Of!Q65</f>
        <v>28.239389059847749</v>
      </c>
      <c r="R65" s="48">
        <f>$CK65*C_Of!R65</f>
        <v>754.74129087341294</v>
      </c>
      <c r="S65" s="48">
        <f>$CK65*C_Of!S65</f>
        <v>118.51681952700699</v>
      </c>
      <c r="T65" s="48">
        <f>$CK65*C_Of!T65</f>
        <v>1843.8561632869591</v>
      </c>
      <c r="U65" s="48">
        <f>$CK65*C_Of!U65</f>
        <v>16076.694806840522</v>
      </c>
      <c r="V65" s="48">
        <f>$CK65*C_Of!V65</f>
        <v>1594.4100667633707</v>
      </c>
      <c r="W65" s="48">
        <f>$CK65*C_Of!W65</f>
        <v>482.85022530386351</v>
      </c>
      <c r="X65" s="48">
        <f>$CK65*C_Of!X65</f>
        <v>3038.5149441843719</v>
      </c>
      <c r="Y65" s="48">
        <f>$CK65*C_Of!Y65</f>
        <v>627.76447154740549</v>
      </c>
      <c r="Z65" s="48">
        <f>$CK65*C_Of!Z65</f>
        <v>496.40582223527446</v>
      </c>
      <c r="AA65" s="48">
        <f>$CK65*C_Of!AA65</f>
        <v>205.69571539489519</v>
      </c>
      <c r="AB65" s="48">
        <f>$CK65*C_Of!AB65</f>
        <v>414.9420614969917</v>
      </c>
      <c r="AC65" s="48">
        <f>$CK65*C_Of!AC65</f>
        <v>127.30606044829815</v>
      </c>
      <c r="AD65" s="48">
        <f>$CK65*C_Of!AD65</f>
        <v>183.30455224082124</v>
      </c>
      <c r="AE65" s="48">
        <f>$CK65*C_Of!AE65</f>
        <v>1008.6393050859799</v>
      </c>
      <c r="AF65" s="48">
        <f>$CK65*C_Of!AF65</f>
        <v>2500.4462332080689</v>
      </c>
      <c r="AG65" s="48">
        <f>$CK65*C_Of!AG65</f>
        <v>356.07835713845458</v>
      </c>
      <c r="AH65" s="48">
        <f>$CK65*C_Of!AH65</f>
        <v>3720.3654248600146</v>
      </c>
      <c r="AI65" s="48">
        <f>$CK65*C_Of!AI65</f>
        <v>6330.6998114612634</v>
      </c>
      <c r="AJ65" s="48">
        <f>$CK65*C_Of!AJ65</f>
        <v>4.7751447344391398</v>
      </c>
      <c r="AK65" s="48">
        <f>$CK65*C_Of!AK65</f>
        <v>764.66868203290448</v>
      </c>
      <c r="AL65" s="48">
        <f>$CK65*C_Of!AL65</f>
        <v>1117.0987915534743</v>
      </c>
      <c r="AM65" s="48">
        <f>$CK65*C_Of!AM65</f>
        <v>308.0689821125967</v>
      </c>
      <c r="AN65" s="48">
        <f>$CK65*C_Of!AN65</f>
        <v>825.03696840436908</v>
      </c>
      <c r="AO65" s="48">
        <f>$CK65*C_Of!AO65</f>
        <v>2571.8804295488821</v>
      </c>
      <c r="AP65" s="48">
        <f>$CK65*C_Of!AP65</f>
        <v>1764.444111270976</v>
      </c>
      <c r="AQ65" s="48">
        <f>$CK65*C_Of!AQ65</f>
        <v>738.02019115433291</v>
      </c>
      <c r="AR65" s="48">
        <f>$CK65*C_Of!AR65</f>
        <v>929.25671043142916</v>
      </c>
      <c r="AS65" s="48">
        <f>$CK65*C_Of!AS65</f>
        <v>1488.1551775173912</v>
      </c>
      <c r="AT65" s="48">
        <f>$CK65*C_Of!AT65</f>
        <v>678.65798040323284</v>
      </c>
      <c r="AU65" s="48">
        <f>$CK65*C_Of!AU65</f>
        <v>770.8294912136065</v>
      </c>
      <c r="AV65" s="48">
        <f>$CK65*C_Of!AV65</f>
        <v>1927.4564285178244</v>
      </c>
      <c r="AW65" s="48">
        <f>$CK65*C_Of!AW65</f>
        <v>1296.9136743359568</v>
      </c>
      <c r="AX65" s="48">
        <f>$CK65*C_Of!AX65</f>
        <v>3646.5306147837496</v>
      </c>
      <c r="AY65" s="48">
        <f>$CK65*C_Of!AY65</f>
        <v>96262.570397947347</v>
      </c>
      <c r="AZ65" s="48">
        <f>$CK65*C_Of!AZ65</f>
        <v>939.55241590666822</v>
      </c>
      <c r="BA65" s="48">
        <f>$CK65*C_Of!BA65</f>
        <v>228.25787042893245</v>
      </c>
      <c r="BB65" s="48">
        <f>$CK65*C_Of!BB65</f>
        <v>601.08129844013376</v>
      </c>
      <c r="BC65" s="48">
        <f>$CK65*C_Of!BC65</f>
        <v>294.75114898066897</v>
      </c>
      <c r="BD65" s="48">
        <f>$CK65*C_Of!BD65</f>
        <v>186.54469283999163</v>
      </c>
      <c r="BE65" s="48">
        <f>$CK65*C_Of!BE65</f>
        <v>522.25482078019354</v>
      </c>
      <c r="BF65" s="48">
        <f>$CK65*C_Of!BF65</f>
        <v>382.71129451845241</v>
      </c>
      <c r="BG65" s="48">
        <f>$CK65*C_Of!BG65</f>
        <v>4418.2358772854013</v>
      </c>
      <c r="BH65" s="48">
        <f>$CK65*C_Of!BH65</f>
        <v>121156.02185453405</v>
      </c>
      <c r="BI65" s="48">
        <f>$CK65*C_Of!BI65</f>
        <v>9584.2520910106432</v>
      </c>
      <c r="BJ65" s="48">
        <f>$CK65*C_Of!BJ65</f>
        <v>8225.3872384290298</v>
      </c>
      <c r="BK65" s="48">
        <f>$CK65*C_Of!BK65</f>
        <v>10153.908137779979</v>
      </c>
      <c r="BL65" s="48">
        <f>$CK65*C_Of!BL65</f>
        <v>4872.4822261809313</v>
      </c>
      <c r="BM65" s="48">
        <f>$CK65*C_Of!BM65</f>
        <v>8071.4462887684476</v>
      </c>
      <c r="BN65" s="48">
        <f>$CK65*C_Of!BN65</f>
        <v>2666.6253206962074</v>
      </c>
      <c r="BO65" s="48">
        <f>$CK65*C_Of!BO65</f>
        <v>1176.2931235845006</v>
      </c>
      <c r="BP65" s="48">
        <f>$CK65*C_Of!BP65</f>
        <v>279.42520182907424</v>
      </c>
      <c r="BQ65" s="48">
        <f>$CK65*C_Of!BQ65</f>
        <v>115.66391788944603</v>
      </c>
      <c r="BR65" s="48">
        <f>$CK65*C_Of!BR65</f>
        <v>19.283019841661268</v>
      </c>
      <c r="BS65" s="48">
        <f>$CK65*C_Of!BS65</f>
        <v>41127.796829514242</v>
      </c>
      <c r="BT65" s="48">
        <f>$CK65*C_Of!BT65</f>
        <v>13194.990803900362</v>
      </c>
      <c r="BU65" s="48">
        <f>$CK65*C_Of!BU65</f>
        <v>12993.862086900253</v>
      </c>
      <c r="BV65" s="48">
        <f>$CK65*C_Of!BV65</f>
        <v>12601.522448757705</v>
      </c>
      <c r="BW65" s="48">
        <f>$CK65*C_Of!BW65</f>
        <v>6468.6561030462799</v>
      </c>
      <c r="BX65" s="48">
        <f>$CK65*C_Of!BX65</f>
        <v>16346.246083787566</v>
      </c>
      <c r="BY65" s="48">
        <f>$CK65*C_Of!BY65</f>
        <v>5096.0478742648256</v>
      </c>
      <c r="BZ65" s="48">
        <f>$CK65*C_Of!BZ65</f>
        <v>11081.61535820031</v>
      </c>
      <c r="CA65" s="55">
        <f>$CK65*C_Of!CA65</f>
        <v>0</v>
      </c>
      <c r="CB65" s="83">
        <f t="shared" si="0"/>
        <v>489641.29717703286</v>
      </c>
      <c r="CC65" s="51">
        <f>$CK65*C_Of!CC65</f>
        <v>284413.96824617812</v>
      </c>
      <c r="CD65" s="48">
        <f>$CK65*C_Of!CD65</f>
        <v>0</v>
      </c>
      <c r="CE65" s="48">
        <f>$CK65*C_Of!CE65</f>
        <v>141.39606748630479</v>
      </c>
      <c r="CF65" s="48">
        <f>$CK65*C_Of!CF65</f>
        <v>1732.2070091097632</v>
      </c>
      <c r="CG65" s="48">
        <f>$CK65*C_Of!CG65</f>
        <v>-7337.6849520968872</v>
      </c>
      <c r="CH65" s="82">
        <f>$CK65*C_Of!CH65</f>
        <v>128772.81645229041</v>
      </c>
      <c r="CI65" s="93">
        <f t="shared" si="1"/>
        <v>897364.00000000058</v>
      </c>
      <c r="CJ65" s="127"/>
      <c r="CK65" s="48">
        <f>+Sim_V_Of!G58</f>
        <v>897364.00000000047</v>
      </c>
      <c r="CL65" s="48">
        <f t="shared" si="2"/>
        <v>0</v>
      </c>
      <c r="CM65" s="48"/>
      <c r="CN65" s="167">
        <f t="shared" si="3"/>
        <v>0.45435598355067447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$CK66*C_Of!D66</f>
        <v>66.269124100399665</v>
      </c>
      <c r="E66" s="48">
        <f>$CK66*C_Of!E66</f>
        <v>43.452193329394674</v>
      </c>
      <c r="F66" s="48">
        <f>$CK66*C_Of!F66</f>
        <v>197.48052557156598</v>
      </c>
      <c r="G66" s="48">
        <f>$CK66*C_Of!G66</f>
        <v>23.312416376587162</v>
      </c>
      <c r="H66" s="48">
        <f>$CK66*C_Of!H66</f>
        <v>599.62181332850116</v>
      </c>
      <c r="I66" s="48">
        <f>$CK66*C_Of!I66</f>
        <v>96.823077615987728</v>
      </c>
      <c r="J66" s="48">
        <f>$CK66*C_Of!J66</f>
        <v>86.242159701936885</v>
      </c>
      <c r="K66" s="48">
        <f>$CK66*C_Of!K66</f>
        <v>140.5112594152242</v>
      </c>
      <c r="L66" s="48">
        <f>$CK66*C_Of!L66</f>
        <v>98.508568405374078</v>
      </c>
      <c r="M66" s="48">
        <f>$CK66*C_Of!M66</f>
        <v>409.19331892696624</v>
      </c>
      <c r="N66" s="48">
        <f>$CK66*C_Of!N66</f>
        <v>24.679901385476594</v>
      </c>
      <c r="O66" s="48">
        <f>$CK66*C_Of!O66</f>
        <v>1520.8113987398872</v>
      </c>
      <c r="P66" s="48">
        <f>$CK66*C_Of!P66</f>
        <v>26524.854569679988</v>
      </c>
      <c r="Q66" s="48">
        <f>$CK66*C_Of!Q66</f>
        <v>499.52222060057011</v>
      </c>
      <c r="R66" s="48">
        <f>$CK66*C_Of!R66</f>
        <v>131.43535699788737</v>
      </c>
      <c r="S66" s="48">
        <f>$CK66*C_Of!S66</f>
        <v>23.703300062208104</v>
      </c>
      <c r="T66" s="48">
        <f>$CK66*C_Of!T66</f>
        <v>714.24514669192752</v>
      </c>
      <c r="U66" s="48">
        <f>$CK66*C_Of!U66</f>
        <v>1033.6936904923966</v>
      </c>
      <c r="V66" s="48">
        <f>$CK66*C_Of!V66</f>
        <v>2374.3856220611619</v>
      </c>
      <c r="W66" s="48">
        <f>$CK66*C_Of!W66</f>
        <v>781.06641877473794</v>
      </c>
      <c r="X66" s="48">
        <f>$CK66*C_Of!X66</f>
        <v>436.14037732275307</v>
      </c>
      <c r="Y66" s="48">
        <f>$CK66*C_Of!Y66</f>
        <v>105.53425104331515</v>
      </c>
      <c r="Z66" s="48">
        <f>$CK66*C_Of!Z66</f>
        <v>867.18445175261752</v>
      </c>
      <c r="AA66" s="48">
        <f>$CK66*C_Of!AA66</f>
        <v>206.45078670785344</v>
      </c>
      <c r="AB66" s="48">
        <f>$CK66*C_Of!AB66</f>
        <v>108.36503137496784</v>
      </c>
      <c r="AC66" s="48">
        <f>$CK66*C_Of!AC66</f>
        <v>72.425261246237525</v>
      </c>
      <c r="AD66" s="48">
        <f>$CK66*C_Of!AD66</f>
        <v>202.16279940146072</v>
      </c>
      <c r="AE66" s="48">
        <f>$CK66*C_Of!AE66</f>
        <v>760.73402639500148</v>
      </c>
      <c r="AF66" s="48">
        <f>$CK66*C_Of!AF66</f>
        <v>294.19043101809206</v>
      </c>
      <c r="AG66" s="48">
        <f>$CK66*C_Of!AG66</f>
        <v>88.455893308569401</v>
      </c>
      <c r="AH66" s="48">
        <f>$CK66*C_Of!AH66</f>
        <v>114.47196369000686</v>
      </c>
      <c r="AI66" s="48">
        <f>$CK66*C_Of!AI66</f>
        <v>75.539555746096553</v>
      </c>
      <c r="AJ66" s="48">
        <f>$CK66*C_Of!AJ66</f>
        <v>4.8839744713833557</v>
      </c>
      <c r="AK66" s="48">
        <f>$CK66*C_Of!AK66</f>
        <v>119.00079411141961</v>
      </c>
      <c r="AL66" s="48">
        <f>$CK66*C_Of!AL66</f>
        <v>153.2391496124668</v>
      </c>
      <c r="AM66" s="48">
        <f>$CK66*C_Of!AM66</f>
        <v>57.71008998915314</v>
      </c>
      <c r="AN66" s="48">
        <f>$CK66*C_Of!AN66</f>
        <v>181.06046471101794</v>
      </c>
      <c r="AO66" s="48">
        <f>$CK66*C_Of!AO66</f>
        <v>264.89844247886901</v>
      </c>
      <c r="AP66" s="48">
        <f>$CK66*C_Of!AP66</f>
        <v>68.312695294418958</v>
      </c>
      <c r="AQ66" s="48">
        <f>$CK66*C_Of!AQ66</f>
        <v>35609.517833880418</v>
      </c>
      <c r="AR66" s="48">
        <f>$CK66*C_Of!AR66</f>
        <v>115.0184413105314</v>
      </c>
      <c r="AS66" s="48">
        <f>$CK66*C_Of!AS66</f>
        <v>170.15917127404776</v>
      </c>
      <c r="AT66" s="48">
        <f>$CK66*C_Of!AT66</f>
        <v>99.999503287670137</v>
      </c>
      <c r="AU66" s="48">
        <f>$CK66*C_Of!AU66</f>
        <v>40.510878820333211</v>
      </c>
      <c r="AV66" s="48">
        <f>$CK66*C_Of!AV66</f>
        <v>275.82882584315752</v>
      </c>
      <c r="AW66" s="48">
        <f>$CK66*C_Of!AW66</f>
        <v>51.475738955237055</v>
      </c>
      <c r="AX66" s="48">
        <f>$CK66*C_Of!AX66</f>
        <v>120.80351000921728</v>
      </c>
      <c r="AY66" s="48">
        <f>$CK66*C_Of!AY66</f>
        <v>184.85704095599178</v>
      </c>
      <c r="AZ66" s="48">
        <f>$CK66*C_Of!AZ66</f>
        <v>154.44391662698007</v>
      </c>
      <c r="BA66" s="48">
        <f>$CK66*C_Of!BA66</f>
        <v>31.178437933293711</v>
      </c>
      <c r="BB66" s="48">
        <f>$CK66*C_Of!BB66</f>
        <v>92.615898385265126</v>
      </c>
      <c r="BC66" s="48">
        <f>$CK66*C_Of!BC66</f>
        <v>27.406893204630965</v>
      </c>
      <c r="BD66" s="48">
        <f>$CK66*C_Of!BD66</f>
        <v>127.67800630770869</v>
      </c>
      <c r="BE66" s="48">
        <f>$CK66*C_Of!BE66</f>
        <v>99.136318973850052</v>
      </c>
      <c r="BF66" s="48">
        <f>$CK66*C_Of!BF66</f>
        <v>118.54525353162207</v>
      </c>
      <c r="BG66" s="48">
        <f>$CK66*C_Of!BG66</f>
        <v>125.06988669981448</v>
      </c>
      <c r="BH66" s="48">
        <f>$CK66*C_Of!BH66</f>
        <v>79.567624231577426</v>
      </c>
      <c r="BI66" s="48">
        <f>$CK66*C_Of!BI66</f>
        <v>250366.233884516</v>
      </c>
      <c r="BJ66" s="48">
        <f>$CK66*C_Of!BJ66</f>
        <v>769.19098569095274</v>
      </c>
      <c r="BK66" s="48">
        <f>$CK66*C_Of!BK66</f>
        <v>41845.165368456961</v>
      </c>
      <c r="BL66" s="48">
        <f>$CK66*C_Of!BL66</f>
        <v>18.362219114284901</v>
      </c>
      <c r="BM66" s="48">
        <f>$CK66*C_Of!BM66</f>
        <v>37.6183767172543</v>
      </c>
      <c r="BN66" s="48">
        <f>$CK66*C_Of!BN66</f>
        <v>323.05931768660861</v>
      </c>
      <c r="BO66" s="48">
        <f>$CK66*C_Of!BO66</f>
        <v>110.09670672817499</v>
      </c>
      <c r="BP66" s="48">
        <f>$CK66*C_Of!BP66</f>
        <v>90.998945829692516</v>
      </c>
      <c r="BQ66" s="48">
        <f>$CK66*C_Of!BQ66</f>
        <v>116.67234794970129</v>
      </c>
      <c r="BR66" s="48">
        <f>$CK66*C_Of!BR66</f>
        <v>8.8489222967223924</v>
      </c>
      <c r="BS66" s="48">
        <f>$CK66*C_Of!BS66</f>
        <v>234991.06381554547</v>
      </c>
      <c r="BT66" s="48">
        <f>$CK66*C_Of!BT66</f>
        <v>174.79191380788873</v>
      </c>
      <c r="BU66" s="48">
        <f>$CK66*C_Of!BU66</f>
        <v>189.30344362133428</v>
      </c>
      <c r="BV66" s="48">
        <f>$CK66*C_Of!BV66</f>
        <v>116.8165259459535</v>
      </c>
      <c r="BW66" s="48">
        <f>$CK66*C_Of!BW66</f>
        <v>50.6050214623735</v>
      </c>
      <c r="BX66" s="48">
        <f>$CK66*C_Of!BX66</f>
        <v>255.64743332284809</v>
      </c>
      <c r="BY66" s="48">
        <f>$CK66*C_Of!BY66</f>
        <v>494.75611414217792</v>
      </c>
      <c r="BZ66" s="48">
        <f>$CK66*C_Of!BZ66</f>
        <v>31160.188740027308</v>
      </c>
      <c r="CA66" s="55">
        <f>$CK66*C_Of!CA66</f>
        <v>0</v>
      </c>
      <c r="CB66" s="83">
        <f t="shared" si="0"/>
        <v>638213.80578502687</v>
      </c>
      <c r="CC66" s="51">
        <f>$CK66*C_Of!CC66</f>
        <v>149196.49321430337</v>
      </c>
      <c r="CD66" s="48">
        <f>$CK66*C_Of!CD66</f>
        <v>0</v>
      </c>
      <c r="CE66" s="48">
        <f>$CK66*C_Of!CE66</f>
        <v>0</v>
      </c>
      <c r="CF66" s="48">
        <f>$CK66*C_Of!CF66</f>
        <v>9385600.6041360535</v>
      </c>
      <c r="CG66" s="48">
        <f>$CK66*C_Of!CG66</f>
        <v>-2112.6230944508625</v>
      </c>
      <c r="CH66" s="82">
        <f>$CK66*C_Of!CH66</f>
        <v>502.71995906856205</v>
      </c>
      <c r="CI66" s="93">
        <f t="shared" si="1"/>
        <v>10171401.000000002</v>
      </c>
      <c r="CJ66" s="127"/>
      <c r="CK66" s="48">
        <f>+Sim_V_Of!G59</f>
        <v>10171401.000000004</v>
      </c>
      <c r="CL66" s="48">
        <f t="shared" si="2"/>
        <v>0</v>
      </c>
      <c r="CM66" s="48"/>
      <c r="CN66" s="167">
        <f t="shared" si="3"/>
        <v>0.9372540905834873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$CK67*C_Of!D67</f>
        <v>34507.896502184485</v>
      </c>
      <c r="E67" s="48">
        <f>$CK67*C_Of!E67</f>
        <v>22626.582296937562</v>
      </c>
      <c r="F67" s="48">
        <f>$CK67*C_Of!F67</f>
        <v>102832.76910822331</v>
      </c>
      <c r="G67" s="48">
        <f>$CK67*C_Of!G67</f>
        <v>12139.325250780659</v>
      </c>
      <c r="H67" s="48">
        <f>$CK67*C_Of!H67</f>
        <v>312237.22594316356</v>
      </c>
      <c r="I67" s="48">
        <f>$CK67*C_Of!I67</f>
        <v>50418.061001282149</v>
      </c>
      <c r="J67" s="48">
        <f>$CK67*C_Of!J67</f>
        <v>44908.32739256553</v>
      </c>
      <c r="K67" s="48">
        <f>$CK67*C_Of!K67</f>
        <v>73167.528062483078</v>
      </c>
      <c r="L67" s="48">
        <f>$CK67*C_Of!L67</f>
        <v>51295.735823532712</v>
      </c>
      <c r="M67" s="48">
        <f>$CK67*C_Of!M67</f>
        <v>213076.61585392745</v>
      </c>
      <c r="N67" s="48">
        <f>$CK67*C_Of!N67</f>
        <v>12851.406959957234</v>
      </c>
      <c r="O67" s="48">
        <f>$CK67*C_Of!O67</f>
        <v>791922.37802252604</v>
      </c>
      <c r="P67" s="48">
        <f>$CK67*C_Of!P67</f>
        <v>37755.531742460327</v>
      </c>
      <c r="Q67" s="48">
        <f>$CK67*C_Of!Q67</f>
        <v>27295.22084633405</v>
      </c>
      <c r="R67" s="48">
        <f>$CK67*C_Of!R67</f>
        <v>68441.49153290852</v>
      </c>
      <c r="S67" s="48">
        <f>$CK67*C_Of!S67</f>
        <v>12342.867608566572</v>
      </c>
      <c r="T67" s="48">
        <f>$CK67*C_Of!T67</f>
        <v>371924.30009926681</v>
      </c>
      <c r="U67" s="48">
        <f>$CK67*C_Of!U67</f>
        <v>538268.69406679808</v>
      </c>
      <c r="V67" s="48">
        <f>$CK67*C_Of!V67</f>
        <v>1236398.6157147281</v>
      </c>
      <c r="W67" s="48">
        <f>$CK67*C_Of!W67</f>
        <v>406719.71308351704</v>
      </c>
      <c r="X67" s="48">
        <f>$CK67*C_Of!X67</f>
        <v>227108.58496146114</v>
      </c>
      <c r="Y67" s="48">
        <f>$CK67*C_Of!Y67</f>
        <v>54954.174540180888</v>
      </c>
      <c r="Z67" s="48">
        <f>$CK67*C_Of!Z67</f>
        <v>451563.40476216574</v>
      </c>
      <c r="AA67" s="48">
        <f>$CK67*C_Of!AA67</f>
        <v>107503.79573020796</v>
      </c>
      <c r="AB67" s="48">
        <f>$CK67*C_Of!AB67</f>
        <v>56428.228649559191</v>
      </c>
      <c r="AC67" s="48">
        <f>$CK67*C_Of!AC67</f>
        <v>37713.542364652531</v>
      </c>
      <c r="AD67" s="48">
        <f>$CK67*C_Of!AD67</f>
        <v>36525.099977418708</v>
      </c>
      <c r="AE67" s="48">
        <f>$CK67*C_Of!AE67</f>
        <v>396132.1566399046</v>
      </c>
      <c r="AF67" s="48">
        <f>$CK67*C_Of!AF67</f>
        <v>153191.89869063208</v>
      </c>
      <c r="AG67" s="48">
        <f>$CK67*C_Of!AG67</f>
        <v>46061.070713351692</v>
      </c>
      <c r="AH67" s="48">
        <f>$CK67*C_Of!AH67</f>
        <v>59608.252395669493</v>
      </c>
      <c r="AI67" s="48">
        <f>$CK67*C_Of!AI67</f>
        <v>39335.228990774842</v>
      </c>
      <c r="AJ67" s="48">
        <f>$CK67*C_Of!AJ67</f>
        <v>2543.2007419091733</v>
      </c>
      <c r="AK67" s="48">
        <f>$CK67*C_Of!AK67</f>
        <v>61966.521251332771</v>
      </c>
      <c r="AL67" s="48">
        <f>$CK67*C_Of!AL67</f>
        <v>79795.240795673657</v>
      </c>
      <c r="AM67" s="48">
        <f>$CK67*C_Of!AM67</f>
        <v>30051.005494811463</v>
      </c>
      <c r="AN67" s="48">
        <f>$CK67*C_Of!AN67</f>
        <v>94282.455995936907</v>
      </c>
      <c r="AO67" s="48">
        <f>$CK67*C_Of!AO67</f>
        <v>137938.86913008947</v>
      </c>
      <c r="AP67" s="48">
        <f>$CK67*C_Of!AP67</f>
        <v>35572.032239835433</v>
      </c>
      <c r="AQ67" s="48">
        <f>$CK67*C_Of!AQ67</f>
        <v>307446.8749194789</v>
      </c>
      <c r="AR67" s="48">
        <f>$CK67*C_Of!AR67</f>
        <v>59892.816186512253</v>
      </c>
      <c r="AS67" s="48">
        <f>$CK67*C_Of!AS67</f>
        <v>88605.895293354377</v>
      </c>
      <c r="AT67" s="48">
        <f>$CK67*C_Of!AT67</f>
        <v>52072.100794523096</v>
      </c>
      <c r="AU67" s="48">
        <f>$CK67*C_Of!AU67</f>
        <v>21094.970433390223</v>
      </c>
      <c r="AV67" s="48">
        <f>$CK67*C_Of!AV67</f>
        <v>143630.57764418723</v>
      </c>
      <c r="AW67" s="48">
        <f>$CK67*C_Of!AW67</f>
        <v>26804.631815407894</v>
      </c>
      <c r="AX67" s="48">
        <f>$CK67*C_Of!AX67</f>
        <v>62905.237953394324</v>
      </c>
      <c r="AY67" s="48">
        <f>$CK67*C_Of!AY67</f>
        <v>96259.422824799069</v>
      </c>
      <c r="AZ67" s="48">
        <f>$CK67*C_Of!AZ67</f>
        <v>80422.59140593755</v>
      </c>
      <c r="BA67" s="48">
        <f>$CK67*C_Of!BA67</f>
        <v>16235.34826975923</v>
      </c>
      <c r="BB67" s="48">
        <f>$CK67*C_Of!BB67</f>
        <v>48227.28350979204</v>
      </c>
      <c r="BC67" s="48">
        <f>$CK67*C_Of!BC67</f>
        <v>14271.415942045389</v>
      </c>
      <c r="BD67" s="48">
        <f>$CK67*C_Of!BD67</f>
        <v>66484.95037593387</v>
      </c>
      <c r="BE67" s="48">
        <f>$CK67*C_Of!BE67</f>
        <v>51622.620355963416</v>
      </c>
      <c r="BF67" s="48">
        <f>$CK67*C_Of!BF67</f>
        <v>61729.310523205742</v>
      </c>
      <c r="BG67" s="48">
        <f>$CK67*C_Of!BG67</f>
        <v>65126.840958972614</v>
      </c>
      <c r="BH67" s="48">
        <f>$CK67*C_Of!BH67</f>
        <v>41432.739291199221</v>
      </c>
      <c r="BI67" s="48">
        <f>$CK67*C_Of!BI67</f>
        <v>652398.52391713089</v>
      </c>
      <c r="BJ67" s="48">
        <f>$CK67*C_Of!BJ67</f>
        <v>400535.89488255413</v>
      </c>
      <c r="BK67" s="48">
        <f>$CK67*C_Of!BK67</f>
        <v>1094157.786918052</v>
      </c>
      <c r="BL67" s="48">
        <f>$CK67*C_Of!BL67</f>
        <v>9561.6407391501161</v>
      </c>
      <c r="BM67" s="48">
        <f>$CK67*C_Of!BM67</f>
        <v>19588.776341339446</v>
      </c>
      <c r="BN67" s="48">
        <f>$CK67*C_Of!BN67</f>
        <v>168224.60912424506</v>
      </c>
      <c r="BO67" s="48">
        <f>$CK67*C_Of!BO67</f>
        <v>57329.952863890518</v>
      </c>
      <c r="BP67" s="48">
        <f>$CK67*C_Of!BP67</f>
        <v>47385.298163009626</v>
      </c>
      <c r="BQ67" s="48">
        <f>$CK67*C_Of!BQ67</f>
        <v>60754.044396534417</v>
      </c>
      <c r="BR67" s="48">
        <f>$CK67*C_Of!BR67</f>
        <v>4607.8426253007774</v>
      </c>
      <c r="BS67" s="48">
        <f>$CK67*C_Of!BS67</f>
        <v>9974.6608836452306</v>
      </c>
      <c r="BT67" s="48">
        <f>$CK67*C_Of!BT67</f>
        <v>91018.273637707563</v>
      </c>
      <c r="BU67" s="48">
        <f>$CK67*C_Of!BU67</f>
        <v>98574.769603039254</v>
      </c>
      <c r="BV67" s="48">
        <f>$CK67*C_Of!BV67</f>
        <v>60829.121280982981</v>
      </c>
      <c r="BW67" s="48">
        <f>$CK67*C_Of!BW67</f>
        <v>26351.228672779136</v>
      </c>
      <c r="BX67" s="48">
        <f>$CK67*C_Of!BX67</f>
        <v>133121.6503901364</v>
      </c>
      <c r="BY67" s="48">
        <f>$CK67*C_Of!BY67</f>
        <v>257631.18212902808</v>
      </c>
      <c r="BZ67" s="48">
        <f>$CK67*C_Of!BZ67</f>
        <v>60005.691261015854</v>
      </c>
      <c r="CA67" s="55">
        <f>$CK67*C_Of!CA67</f>
        <v>0</v>
      </c>
      <c r="CB67" s="83">
        <f t="shared" si="0"/>
        <v>11085721.627305109</v>
      </c>
      <c r="CC67" s="51">
        <f>$CK67*C_Of!CC67</f>
        <v>12056967.58045939</v>
      </c>
      <c r="CD67" s="48">
        <f>$CK67*C_Of!CD67</f>
        <v>0</v>
      </c>
      <c r="CE67" s="48">
        <f>$CK67*C_Of!CE67</f>
        <v>0</v>
      </c>
      <c r="CF67" s="48">
        <f>$CK67*C_Of!CF67</f>
        <v>2181008.6251066723</v>
      </c>
      <c r="CG67" s="48">
        <f>$CK67*C_Of!CG67</f>
        <v>0</v>
      </c>
      <c r="CH67" s="82">
        <f>$CK67*C_Of!CH67</f>
        <v>16795.167128769001</v>
      </c>
      <c r="CI67" s="93">
        <f t="shared" si="1"/>
        <v>25340492.99999994</v>
      </c>
      <c r="CJ67" s="127"/>
      <c r="CK67" s="48">
        <f>+Sim_V_Of!G60</f>
        <v>25340492.999999948</v>
      </c>
      <c r="CL67" s="48">
        <f t="shared" si="2"/>
        <v>0</v>
      </c>
      <c r="CM67" s="48"/>
      <c r="CN67" s="167">
        <f t="shared" si="3"/>
        <v>0.56252936249878271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$CK68*C_Of!D68</f>
        <v>56522.983204128461</v>
      </c>
      <c r="E68" s="48">
        <f>$CK68*C_Of!E68</f>
        <v>50501.1629790929</v>
      </c>
      <c r="F68" s="48">
        <f>$CK68*C_Of!F68</f>
        <v>38614.042511522726</v>
      </c>
      <c r="G68" s="48">
        <f>$CK68*C_Of!G68</f>
        <v>20770.523794584726</v>
      </c>
      <c r="H68" s="48">
        <f>$CK68*C_Of!H68</f>
        <v>421722.66103703529</v>
      </c>
      <c r="I68" s="48">
        <f>$CK68*C_Of!I68</f>
        <v>83497.05796490924</v>
      </c>
      <c r="J68" s="48">
        <f>$CK68*C_Of!J68</f>
        <v>33291.829239954946</v>
      </c>
      <c r="K68" s="48">
        <f>$CK68*C_Of!K68</f>
        <v>43944.262205702769</v>
      </c>
      <c r="L68" s="48">
        <f>$CK68*C_Of!L68</f>
        <v>20581.639628138684</v>
      </c>
      <c r="M68" s="48">
        <f>$CK68*C_Of!M68</f>
        <v>73298.962589722505</v>
      </c>
      <c r="N68" s="48">
        <f>$CK68*C_Of!N68</f>
        <v>47511.467359703267</v>
      </c>
      <c r="O68" s="48">
        <f>$CK68*C_Of!O68</f>
        <v>50884.493926085415</v>
      </c>
      <c r="P68" s="48">
        <f>$CK68*C_Of!P68</f>
        <v>57572.290068752816</v>
      </c>
      <c r="Q68" s="48">
        <f>$CK68*C_Of!Q68</f>
        <v>168955.02617024447</v>
      </c>
      <c r="R68" s="48">
        <f>$CK68*C_Of!R68</f>
        <v>171617.31270358941</v>
      </c>
      <c r="S68" s="48">
        <f>$CK68*C_Of!S68</f>
        <v>28046.702972627761</v>
      </c>
      <c r="T68" s="48">
        <f>$CK68*C_Of!T68</f>
        <v>41050.654976405734</v>
      </c>
      <c r="U68" s="48">
        <f>$CK68*C_Of!U68</f>
        <v>199618.68747425507</v>
      </c>
      <c r="V68" s="48">
        <f>$CK68*C_Of!V68</f>
        <v>22811.615213000627</v>
      </c>
      <c r="W68" s="48">
        <f>$CK68*C_Of!W68</f>
        <v>9733.5979975421305</v>
      </c>
      <c r="X68" s="48">
        <f>$CK68*C_Of!X68</f>
        <v>48926.063911943398</v>
      </c>
      <c r="Y68" s="48">
        <f>$CK68*C_Of!Y68</f>
        <v>4857.9141684722699</v>
      </c>
      <c r="Z68" s="48">
        <f>$CK68*C_Of!Z68</f>
        <v>7314.6918882181208</v>
      </c>
      <c r="AA68" s="48">
        <f>$CK68*C_Of!AA68</f>
        <v>4305.1386424268039</v>
      </c>
      <c r="AB68" s="48">
        <f>$CK68*C_Of!AB68</f>
        <v>12114.311000601894</v>
      </c>
      <c r="AC68" s="48">
        <f>$CK68*C_Of!AC68</f>
        <v>4165.3524646664646</v>
      </c>
      <c r="AD68" s="48">
        <f>$CK68*C_Of!AD68</f>
        <v>1221.9445527508958</v>
      </c>
      <c r="AE68" s="48">
        <f>$CK68*C_Of!AE68</f>
        <v>45346.624694306593</v>
      </c>
      <c r="AF68" s="48">
        <f>$CK68*C_Of!AF68</f>
        <v>44781.526811865675</v>
      </c>
      <c r="AG68" s="48">
        <f>$CK68*C_Of!AG68</f>
        <v>3835.6361057813115</v>
      </c>
      <c r="AH68" s="48">
        <f>$CK68*C_Of!AH68</f>
        <v>24428.083088464206</v>
      </c>
      <c r="AI68" s="48">
        <f>$CK68*C_Of!AI68</f>
        <v>31126.335187624059</v>
      </c>
      <c r="AJ68" s="48">
        <f>$CK68*C_Of!AJ68</f>
        <v>19.519245637098422</v>
      </c>
      <c r="AK68" s="48">
        <f>$CK68*C_Of!AK68</f>
        <v>9198.8561143765473</v>
      </c>
      <c r="AL68" s="48">
        <f>$CK68*C_Of!AL68</f>
        <v>4984.1281169303484</v>
      </c>
      <c r="AM68" s="48">
        <f>$CK68*C_Of!AM68</f>
        <v>5836.5049298731019</v>
      </c>
      <c r="AN68" s="48">
        <f>$CK68*C_Of!AN68</f>
        <v>83473.173442029263</v>
      </c>
      <c r="AO68" s="48">
        <f>$CK68*C_Of!AO68</f>
        <v>255479.56464627988</v>
      </c>
      <c r="AP68" s="48">
        <f>$CK68*C_Of!AP68</f>
        <v>14246.712166606825</v>
      </c>
      <c r="AQ68" s="48">
        <f>$CK68*C_Of!AQ68</f>
        <v>90067.106846234121</v>
      </c>
      <c r="AR68" s="48">
        <f>$CK68*C_Of!AR68</f>
        <v>40197.126702763955</v>
      </c>
      <c r="AS68" s="48">
        <f>$CK68*C_Of!AS68</f>
        <v>38329.71575688992</v>
      </c>
      <c r="AT68" s="48">
        <f>$CK68*C_Of!AT68</f>
        <v>6263.3060068073346</v>
      </c>
      <c r="AU68" s="48">
        <f>$CK68*C_Of!AU68</f>
        <v>9670.1778041351045</v>
      </c>
      <c r="AV68" s="48">
        <f>$CK68*C_Of!AV68</f>
        <v>55746.39564250462</v>
      </c>
      <c r="AW68" s="48">
        <f>$CK68*C_Of!AW68</f>
        <v>25935.819511027436</v>
      </c>
      <c r="AX68" s="48">
        <f>$CK68*C_Of!AX68</f>
        <v>104334.23730214161</v>
      </c>
      <c r="AY68" s="48">
        <f>$CK68*C_Of!AY68</f>
        <v>59475.996036370234</v>
      </c>
      <c r="AZ68" s="48">
        <f>$CK68*C_Of!AZ68</f>
        <v>34938.028061676654</v>
      </c>
      <c r="BA68" s="48">
        <f>$CK68*C_Of!BA68</f>
        <v>5426.2851372193754</v>
      </c>
      <c r="BB68" s="48">
        <f>$CK68*C_Of!BB68</f>
        <v>13775.212058859233</v>
      </c>
      <c r="BC68" s="48">
        <f>$CK68*C_Of!BC68</f>
        <v>3007.9100953794637</v>
      </c>
      <c r="BD68" s="48">
        <f>$CK68*C_Of!BD68</f>
        <v>6693.7669807189568</v>
      </c>
      <c r="BE68" s="48">
        <f>$CK68*C_Of!BE68</f>
        <v>13191.923694458124</v>
      </c>
      <c r="BF68" s="48">
        <f>$CK68*C_Of!BF68</f>
        <v>29966.567470364324</v>
      </c>
      <c r="BG68" s="48">
        <f>$CK68*C_Of!BG68</f>
        <v>23608.971509884363</v>
      </c>
      <c r="BH68" s="48">
        <f>$CK68*C_Of!BH68</f>
        <v>24335.890810090139</v>
      </c>
      <c r="BI68" s="48">
        <f>$CK68*C_Of!BI68</f>
        <v>166705.89933020319</v>
      </c>
      <c r="BJ68" s="48">
        <f>$CK68*C_Of!BJ68</f>
        <v>2598596.6422364414</v>
      </c>
      <c r="BK68" s="48">
        <f>$CK68*C_Of!BK68</f>
        <v>889438.75113342179</v>
      </c>
      <c r="BL68" s="48">
        <f>$CK68*C_Of!BL68</f>
        <v>79223.130242188141</v>
      </c>
      <c r="BM68" s="48">
        <f>$CK68*C_Of!BM68</f>
        <v>9921.1270607034712</v>
      </c>
      <c r="BN68" s="48">
        <f>$CK68*C_Of!BN68</f>
        <v>30031.819921636361</v>
      </c>
      <c r="BO68" s="48">
        <f>$CK68*C_Of!BO68</f>
        <v>51456.261575956312</v>
      </c>
      <c r="BP68" s="48">
        <f>$CK68*C_Of!BP68</f>
        <v>41272.196301575772</v>
      </c>
      <c r="BQ68" s="48">
        <f>$CK68*C_Of!BQ68</f>
        <v>6479.8876587060749</v>
      </c>
      <c r="BR68" s="48">
        <f>$CK68*C_Of!BR68</f>
        <v>6747.1815667167248</v>
      </c>
      <c r="BS68" s="48">
        <f>$CK68*C_Of!BS68</f>
        <v>52864.188865577322</v>
      </c>
      <c r="BT68" s="48">
        <f>$CK68*C_Of!BT68</f>
        <v>493091.63229456323</v>
      </c>
      <c r="BU68" s="48">
        <f>$CK68*C_Of!BU68</f>
        <v>21699.64702261391</v>
      </c>
      <c r="BV68" s="48">
        <f>$CK68*C_Of!BV68</f>
        <v>56073.308166888179</v>
      </c>
      <c r="BW68" s="48">
        <f>$CK68*C_Of!BW68</f>
        <v>1774.1334544932315</v>
      </c>
      <c r="BX68" s="48">
        <f>$CK68*C_Of!BX68</f>
        <v>22477.061459648139</v>
      </c>
      <c r="BY68" s="48">
        <f>$CK68*C_Of!BY68</f>
        <v>7667.4575629027968</v>
      </c>
      <c r="BZ68" s="48">
        <f>$CK68*C_Of!BZ68</f>
        <v>85738.904972096148</v>
      </c>
      <c r="CA68" s="55">
        <f>$CK68*C_Of!CA68</f>
        <v>0</v>
      </c>
      <c r="CB68" s="83">
        <f t="shared" si="0"/>
        <v>7452432.7234497126</v>
      </c>
      <c r="CC68" s="51">
        <f>$CK68*C_Of!CC68</f>
        <v>2800806.5052232151</v>
      </c>
      <c r="CD68" s="48">
        <f>$CK68*C_Of!CD68</f>
        <v>0</v>
      </c>
      <c r="CE68" s="48">
        <f>$CK68*C_Of!CE68</f>
        <v>0</v>
      </c>
      <c r="CF68" s="48">
        <f>$CK68*C_Of!CF68</f>
        <v>1408.2466005691174</v>
      </c>
      <c r="CG68" s="48">
        <f>$CK68*C_Of!CG68</f>
        <v>0</v>
      </c>
      <c r="CH68" s="82">
        <f>$CK68*C_Of!CH68</f>
        <v>617890.52472650609</v>
      </c>
      <c r="CI68" s="93">
        <f t="shared" si="1"/>
        <v>10872538.000000002</v>
      </c>
      <c r="CJ68" s="127"/>
      <c r="CK68" s="48">
        <f>+Sim_V_Of!G61</f>
        <v>10872538.000000011</v>
      </c>
      <c r="CL68" s="48">
        <f t="shared" si="2"/>
        <v>0</v>
      </c>
      <c r="CM68" s="48"/>
      <c r="CN68" s="167">
        <f t="shared" si="3"/>
        <v>0.31456365354163762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$CK69*C_Of!D69</f>
        <v>26.731878137336452</v>
      </c>
      <c r="E69" s="48">
        <f>$CK69*C_Of!E69</f>
        <v>948.74361588008185</v>
      </c>
      <c r="F69" s="48">
        <f>$CK69*C_Of!F69</f>
        <v>71.456874007065082</v>
      </c>
      <c r="G69" s="48">
        <f>$CK69*C_Of!G69</f>
        <v>8.5930107031618537</v>
      </c>
      <c r="H69" s="48">
        <f>$CK69*C_Of!H69</f>
        <v>2031.0008090995841</v>
      </c>
      <c r="I69" s="48">
        <f>$CK69*C_Of!I69</f>
        <v>1434.6206701141657</v>
      </c>
      <c r="J69" s="48">
        <f>$CK69*C_Of!J69</f>
        <v>83.223573166469833</v>
      </c>
      <c r="K69" s="48">
        <f>$CK69*C_Of!K69</f>
        <v>435.47296524569845</v>
      </c>
      <c r="L69" s="48">
        <f>$CK69*C_Of!L69</f>
        <v>4.7306946482689156</v>
      </c>
      <c r="M69" s="48">
        <f>$CK69*C_Of!M69</f>
        <v>19.650764144589818</v>
      </c>
      <c r="N69" s="48">
        <f>$CK69*C_Of!N69</f>
        <v>1.1852073306316513</v>
      </c>
      <c r="O69" s="48">
        <f>$CK69*C_Of!O69</f>
        <v>244.61416589026516</v>
      </c>
      <c r="P69" s="48">
        <f>$CK69*C_Of!P69</f>
        <v>95.742452724920227</v>
      </c>
      <c r="Q69" s="48">
        <f>$CK69*C_Of!Q69</f>
        <v>11.853283937857281</v>
      </c>
      <c r="R69" s="48">
        <f>$CK69*C_Of!R69</f>
        <v>6.3119437223422281</v>
      </c>
      <c r="S69" s="48">
        <f>$CK69*C_Of!S69</f>
        <v>1.138307830128644</v>
      </c>
      <c r="T69" s="48">
        <f>$CK69*C_Of!T69</f>
        <v>1066.7672390536777</v>
      </c>
      <c r="U69" s="48">
        <f>$CK69*C_Of!U69</f>
        <v>2123.2688226817677</v>
      </c>
      <c r="V69" s="48">
        <f>$CK69*C_Of!V69</f>
        <v>217.92492155171155</v>
      </c>
      <c r="W69" s="48">
        <f>$CK69*C_Of!W69</f>
        <v>37.509292714872601</v>
      </c>
      <c r="X69" s="48">
        <f>$CK69*C_Of!X69</f>
        <v>20.944847562947402</v>
      </c>
      <c r="Y69" s="48">
        <f>$CK69*C_Of!Y69</f>
        <v>5.0680902656630522</v>
      </c>
      <c r="Z69" s="48">
        <f>$CK69*C_Of!Z69</f>
        <v>41.644954458036075</v>
      </c>
      <c r="AA69" s="48">
        <f>$CK69*C_Of!AA69</f>
        <v>9.9144231574932533</v>
      </c>
      <c r="AB69" s="48">
        <f>$CK69*C_Of!AB69</f>
        <v>5.20403333723696</v>
      </c>
      <c r="AC69" s="48">
        <f>$CK69*C_Of!AC69</f>
        <v>3.4780913104647539</v>
      </c>
      <c r="AD69" s="48">
        <f>$CK69*C_Of!AD69</f>
        <v>3.3684884760224412</v>
      </c>
      <c r="AE69" s="48">
        <f>$CK69*C_Of!AE69</f>
        <v>164.55958678991283</v>
      </c>
      <c r="AF69" s="48">
        <f>$CK69*C_Of!AF69</f>
        <v>14.127959832510275</v>
      </c>
      <c r="AG69" s="48">
        <f>$CK69*C_Of!AG69</f>
        <v>4.2479332291247429</v>
      </c>
      <c r="AH69" s="48">
        <f>$CK69*C_Of!AH69</f>
        <v>157.12118759874008</v>
      </c>
      <c r="AI69" s="48">
        <f>$CK69*C_Of!AI69</f>
        <v>396.46463791736215</v>
      </c>
      <c r="AJ69" s="48">
        <f>$CK69*C_Of!AJ69</f>
        <v>0.23454398199126425</v>
      </c>
      <c r="AK69" s="48">
        <f>$CK69*C_Of!AK69</f>
        <v>5.7147964786780339</v>
      </c>
      <c r="AL69" s="48">
        <f>$CK69*C_Of!AL69</f>
        <v>980.71802213377998</v>
      </c>
      <c r="AM69" s="48">
        <f>$CK69*C_Of!AM69</f>
        <v>369.27267022640518</v>
      </c>
      <c r="AN69" s="48">
        <f>$CK69*C_Of!AN69</f>
        <v>8.6950991704267562</v>
      </c>
      <c r="AO69" s="48">
        <f>$CK69*C_Of!AO69</f>
        <v>12.721265413305865</v>
      </c>
      <c r="AP69" s="48">
        <f>$CK69*C_Of!AP69</f>
        <v>2566.5399708619257</v>
      </c>
      <c r="AQ69" s="48">
        <f>$CK69*C_Of!AQ69</f>
        <v>155.94611467963858</v>
      </c>
      <c r="AR69" s="48">
        <f>$CK69*C_Of!AR69</f>
        <v>299.53530456531001</v>
      </c>
      <c r="AS69" s="48">
        <f>$CK69*C_Of!AS69</f>
        <v>2634.0011731832692</v>
      </c>
      <c r="AT69" s="48">
        <f>$CK69*C_Of!AT69</f>
        <v>772.80281623567396</v>
      </c>
      <c r="AU69" s="48">
        <f>$CK69*C_Of!AU69</f>
        <v>610.55291197294957</v>
      </c>
      <c r="AV69" s="48">
        <f>$CK69*C_Of!AV69</f>
        <v>1569.2461157176072</v>
      </c>
      <c r="AW69" s="48">
        <f>$CK69*C_Of!AW69</f>
        <v>2.472028644139173</v>
      </c>
      <c r="AX69" s="48">
        <f>$CK69*C_Of!AX69</f>
        <v>254.03926275026672</v>
      </c>
      <c r="AY69" s="48">
        <f>$CK69*C_Of!AY69</f>
        <v>8.8774228323638393</v>
      </c>
      <c r="AZ69" s="48">
        <f>$CK69*C_Of!AZ69</f>
        <v>525.45725239944341</v>
      </c>
      <c r="BA69" s="48">
        <f>$CK69*C_Of!BA69</f>
        <v>417.12864156085794</v>
      </c>
      <c r="BB69" s="48">
        <f>$CK69*C_Of!BB69</f>
        <v>149.95942822941001</v>
      </c>
      <c r="BC69" s="48">
        <f>$CK69*C_Of!BC69</f>
        <v>154.59290954505258</v>
      </c>
      <c r="BD69" s="48">
        <f>$CK69*C_Of!BD69</f>
        <v>225.26614307654143</v>
      </c>
      <c r="BE69" s="48">
        <f>$CK69*C_Of!BE69</f>
        <v>48.263655491535879</v>
      </c>
      <c r="BF69" s="48">
        <f>$CK69*C_Of!BF69</f>
        <v>1884.4767703014961</v>
      </c>
      <c r="BG69" s="48">
        <f>$CK69*C_Of!BG69</f>
        <v>6.0062536005561853</v>
      </c>
      <c r="BH69" s="48">
        <f>$CK69*C_Of!BH69</f>
        <v>3.8210902891089087</v>
      </c>
      <c r="BI69" s="48">
        <f>$CK69*C_Of!BI69</f>
        <v>943.19346477114982</v>
      </c>
      <c r="BJ69" s="48">
        <f>$CK69*C_Of!BJ69</f>
        <v>123450.63837733203</v>
      </c>
      <c r="BK69" s="48">
        <f>$CK69*C_Of!BK69</f>
        <v>20068.286887058115</v>
      </c>
      <c r="BL69" s="48">
        <f>$CK69*C_Of!BL69</f>
        <v>10664.751038281112</v>
      </c>
      <c r="BM69" s="48">
        <f>$CK69*C_Of!BM69</f>
        <v>1.8065540520348324</v>
      </c>
      <c r="BN69" s="48">
        <f>$CK69*C_Of!BN69</f>
        <v>15.514335554693458</v>
      </c>
      <c r="BO69" s="48">
        <f>$CK69*C_Of!BO69</f>
        <v>5.2871938933039813</v>
      </c>
      <c r="BP69" s="48">
        <f>$CK69*C_Of!BP69</f>
        <v>15812.268265859811</v>
      </c>
      <c r="BQ69" s="48">
        <f>$CK69*C_Of!BQ69</f>
        <v>3656.9652144292772</v>
      </c>
      <c r="BR69" s="48">
        <f>$CK69*C_Of!BR69</f>
        <v>1658.1712254614333</v>
      </c>
      <c r="BS69" s="48">
        <f>$CK69*C_Of!BS69</f>
        <v>1376.7113243318374</v>
      </c>
      <c r="BT69" s="48">
        <f>$CK69*C_Of!BT69</f>
        <v>14693.069967840267</v>
      </c>
      <c r="BU69" s="48">
        <f>$CK69*C_Of!BU69</f>
        <v>1427.2711204719008</v>
      </c>
      <c r="BV69" s="48">
        <f>$CK69*C_Of!BV69</f>
        <v>2729.1160980495856</v>
      </c>
      <c r="BW69" s="48">
        <f>$CK69*C_Of!BW69</f>
        <v>17.990230443470264</v>
      </c>
      <c r="BX69" s="48">
        <f>$CK69*C_Of!BX69</f>
        <v>2405.1145988151784</v>
      </c>
      <c r="BY69" s="48">
        <f>$CK69*C_Of!BY69</f>
        <v>57.213802187470449</v>
      </c>
      <c r="BZ69" s="48">
        <f>$CK69*C_Of!BZ69</f>
        <v>3379.3246483508728</v>
      </c>
      <c r="CA69" s="55">
        <f>$CK69*C_Of!CA69</f>
        <v>0</v>
      </c>
      <c r="CB69" s="83">
        <f t="shared" si="0"/>
        <v>225725.72073704546</v>
      </c>
      <c r="CC69" s="51">
        <f>$CK69*C_Of!CC69</f>
        <v>150442.68352613898</v>
      </c>
      <c r="CD69" s="48">
        <f>$CK69*C_Of!CD69</f>
        <v>0</v>
      </c>
      <c r="CE69" s="48">
        <f>$CK69*C_Of!CE69</f>
        <v>0</v>
      </c>
      <c r="CF69" s="48">
        <f>$CK69*C_Of!CF69</f>
        <v>201.14119945789125</v>
      </c>
      <c r="CG69" s="48">
        <f>$CK69*C_Of!CG69</f>
        <v>0</v>
      </c>
      <c r="CH69" s="82">
        <f>$CK69*C_Of!CH69</f>
        <v>3510.4545373573346</v>
      </c>
      <c r="CI69" s="93">
        <f t="shared" si="1"/>
        <v>379879.99999999959</v>
      </c>
      <c r="CJ69" s="127"/>
      <c r="CK69" s="48">
        <f>+Sim_V_Of!G62</f>
        <v>379879.99999999948</v>
      </c>
      <c r="CL69" s="48">
        <f t="shared" si="2"/>
        <v>0</v>
      </c>
      <c r="CM69" s="48"/>
      <c r="CN69" s="167">
        <f t="shared" si="3"/>
        <v>0.40579730247171308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$CK70*C_Of!D70</f>
        <v>1330.0694991169587</v>
      </c>
      <c r="E70" s="48">
        <f>$CK70*C_Of!E70</f>
        <v>95.693362768271584</v>
      </c>
      <c r="F70" s="48">
        <f>$CK70*C_Of!F70</f>
        <v>468.61626616103183</v>
      </c>
      <c r="G70" s="48">
        <f>$CK70*C_Of!G70</f>
        <v>948.07428115184575</v>
      </c>
      <c r="H70" s="48">
        <f>$CK70*C_Of!H70</f>
        <v>6431.2889461199975</v>
      </c>
      <c r="I70" s="48">
        <f>$CK70*C_Of!I70</f>
        <v>2651.1089223776271</v>
      </c>
      <c r="J70" s="48">
        <f>$CK70*C_Of!J70</f>
        <v>629.98785021412345</v>
      </c>
      <c r="K70" s="48">
        <f>$CK70*C_Of!K70</f>
        <v>909.94609725069552</v>
      </c>
      <c r="L70" s="48">
        <f>$CK70*C_Of!L70</f>
        <v>660.23311277561038</v>
      </c>
      <c r="M70" s="48">
        <f>$CK70*C_Of!M70</f>
        <v>497.42272638366842</v>
      </c>
      <c r="N70" s="48">
        <f>$CK70*C_Of!N70</f>
        <v>543.65985261157198</v>
      </c>
      <c r="O70" s="48">
        <f>$CK70*C_Of!O70</f>
        <v>1485.6263970721454</v>
      </c>
      <c r="P70" s="48">
        <f>$CK70*C_Of!P70</f>
        <v>853.94318904046565</v>
      </c>
      <c r="Q70" s="48">
        <f>$CK70*C_Of!Q70</f>
        <v>169.07139746406793</v>
      </c>
      <c r="R70" s="48">
        <f>$CK70*C_Of!R70</f>
        <v>1934.8755256229904</v>
      </c>
      <c r="S70" s="48">
        <f>$CK70*C_Of!S70</f>
        <v>309.32517123958417</v>
      </c>
      <c r="T70" s="48">
        <f>$CK70*C_Of!T70</f>
        <v>503.63284715066084</v>
      </c>
      <c r="U70" s="48">
        <f>$CK70*C_Of!U70</f>
        <v>697.18245771323052</v>
      </c>
      <c r="V70" s="48">
        <f>$CK70*C_Of!V70</f>
        <v>1518.5388935323392</v>
      </c>
      <c r="W70" s="48">
        <f>$CK70*C_Of!W70</f>
        <v>481.86076601205644</v>
      </c>
      <c r="X70" s="48">
        <f>$CK70*C_Of!X70</f>
        <v>444.23456805927759</v>
      </c>
      <c r="Y70" s="48">
        <f>$CK70*C_Of!Y70</f>
        <v>71.124660751964711</v>
      </c>
      <c r="Z70" s="48">
        <f>$CK70*C_Of!Z70</f>
        <v>532.88141722001023</v>
      </c>
      <c r="AA70" s="48">
        <f>$CK70*C_Of!AA70</f>
        <v>138.46031763996851</v>
      </c>
      <c r="AB70" s="48">
        <f>$CK70*C_Of!AB70</f>
        <v>94.606527979325094</v>
      </c>
      <c r="AC70" s="48">
        <f>$CK70*C_Of!AC70</f>
        <v>56.899654823141439</v>
      </c>
      <c r="AD70" s="48">
        <f>$CK70*C_Of!AD70</f>
        <v>44.180584182518643</v>
      </c>
      <c r="AE70" s="48">
        <f>$CK70*C_Of!AE70</f>
        <v>462.62458443887982</v>
      </c>
      <c r="AF70" s="48">
        <f>$CK70*C_Of!AF70</f>
        <v>178.90579515759924</v>
      </c>
      <c r="AG70" s="48">
        <f>$CK70*C_Of!AG70</f>
        <v>53.792612743995541</v>
      </c>
      <c r="AH70" s="48">
        <f>$CK70*C_Of!AH70</f>
        <v>69.613745138954016</v>
      </c>
      <c r="AI70" s="48">
        <f>$CK70*C_Of!AI70</f>
        <v>45.937810552975051</v>
      </c>
      <c r="AJ70" s="48">
        <f>$CK70*C_Of!AJ70</f>
        <v>2.9700875494435111</v>
      </c>
      <c r="AK70" s="48">
        <f>$CK70*C_Of!AK70</f>
        <v>72.367859216943785</v>
      </c>
      <c r="AL70" s="48">
        <f>$CK70*C_Of!AL70</f>
        <v>93.189203387131158</v>
      </c>
      <c r="AM70" s="48">
        <f>$CK70*C_Of!AM70</f>
        <v>35.09519158184689</v>
      </c>
      <c r="AN70" s="48">
        <f>$CK70*C_Of!AN70</f>
        <v>110.1081578303851</v>
      </c>
      <c r="AO70" s="48">
        <f>$CK70*C_Of!AO70</f>
        <v>161.09248123293744</v>
      </c>
      <c r="AP70" s="48">
        <f>$CK70*C_Of!AP70</f>
        <v>41.542945597218363</v>
      </c>
      <c r="AQ70" s="48">
        <f>$CK70*C_Of!AQ70</f>
        <v>1461.2581394431643</v>
      </c>
      <c r="AR70" s="48">
        <f>$CK70*C_Of!AR70</f>
        <v>69.946074144005351</v>
      </c>
      <c r="AS70" s="48">
        <f>$CK70*C_Of!AS70</f>
        <v>103.47876283667945</v>
      </c>
      <c r="AT70" s="48">
        <f>$CK70*C_Of!AT70</f>
        <v>60.812619190681197</v>
      </c>
      <c r="AU70" s="48">
        <f>$CK70*C_Of!AU70</f>
        <v>24.635848837106334</v>
      </c>
      <c r="AV70" s="48">
        <f>$CK70*C_Of!AV70</f>
        <v>167.73956666123573</v>
      </c>
      <c r="AW70" s="48">
        <f>$CK70*C_Of!AW70</f>
        <v>31.303900596771406</v>
      </c>
      <c r="AX70" s="48">
        <f>$CK70*C_Of!AX70</f>
        <v>73.464143416339795</v>
      </c>
      <c r="AY70" s="48">
        <f>$CK70*C_Of!AY70</f>
        <v>112.41696675266404</v>
      </c>
      <c r="AZ70" s="48">
        <f>$CK70*C_Of!AZ70</f>
        <v>93.921857402984344</v>
      </c>
      <c r="BA70" s="48">
        <f>$CK70*C_Of!BA70</f>
        <v>18.960518909212002</v>
      </c>
      <c r="BB70" s="48">
        <f>$CK70*C_Of!BB70</f>
        <v>56.322433355530642</v>
      </c>
      <c r="BC70" s="48">
        <f>$CK70*C_Of!BC70</f>
        <v>16.666932383237079</v>
      </c>
      <c r="BD70" s="48">
        <f>$CK70*C_Of!BD70</f>
        <v>77.644725437085683</v>
      </c>
      <c r="BE70" s="48">
        <f>$CK70*C_Of!BE70</f>
        <v>60.287691593624217</v>
      </c>
      <c r="BF70" s="48">
        <f>$CK70*C_Of!BF70</f>
        <v>72.090831682862571</v>
      </c>
      <c r="BG70" s="48">
        <f>$CK70*C_Of!BG70</f>
        <v>142.74432196380579</v>
      </c>
      <c r="BH70" s="48">
        <f>$CK70*C_Of!BH70</f>
        <v>48.387396669186664</v>
      </c>
      <c r="BI70" s="48">
        <f>$CK70*C_Of!BI70</f>
        <v>7781.6272368376649</v>
      </c>
      <c r="BJ70" s="48">
        <f>$CK70*C_Of!BJ70</f>
        <v>22560.447711299203</v>
      </c>
      <c r="BK70" s="48">
        <f>$CK70*C_Of!BK70</f>
        <v>29288.93723749608</v>
      </c>
      <c r="BL70" s="48">
        <f>$CK70*C_Of!BL70</f>
        <v>419.4365605142043</v>
      </c>
      <c r="BM70" s="48">
        <f>$CK70*C_Of!BM70</f>
        <v>86.793516674508282</v>
      </c>
      <c r="BN70" s="48">
        <f>$CK70*C_Of!BN70</f>
        <v>431.54387004550006</v>
      </c>
      <c r="BO70" s="48">
        <f>$CK70*C_Of!BO70</f>
        <v>1602.0205361127769</v>
      </c>
      <c r="BP70" s="48">
        <f>$CK70*C_Of!BP70</f>
        <v>12455.04995383371</v>
      </c>
      <c r="BQ70" s="48">
        <f>$CK70*C_Of!BQ70</f>
        <v>4664.6418049866497</v>
      </c>
      <c r="BR70" s="48">
        <f>$CK70*C_Of!BR70</f>
        <v>2559.9985828713002</v>
      </c>
      <c r="BS70" s="48">
        <f>$CK70*C_Of!BS70</f>
        <v>11617.84083145126</v>
      </c>
      <c r="BT70" s="48">
        <f>$CK70*C_Of!BT70</f>
        <v>130834.28394542751</v>
      </c>
      <c r="BU70" s="48">
        <f>$CK70*C_Of!BU70</f>
        <v>20923.238277962919</v>
      </c>
      <c r="BV70" s="48">
        <f>$CK70*C_Of!BV70</f>
        <v>18326.060450827434</v>
      </c>
      <c r="BW70" s="48">
        <f>$CK70*C_Of!BW70</f>
        <v>4127.5119128077413</v>
      </c>
      <c r="BX70" s="48">
        <f>$CK70*C_Of!BX70</f>
        <v>8681.694377910715</v>
      </c>
      <c r="BY70" s="48">
        <f>$CK70*C_Of!BY70</f>
        <v>2474.6709473586707</v>
      </c>
      <c r="BZ70" s="48">
        <f>$CK70*C_Of!BZ70</f>
        <v>21242.706761579455</v>
      </c>
      <c r="CA70" s="55">
        <f>$CK70*C_Of!CA70</f>
        <v>0</v>
      </c>
      <c r="CB70" s="83">
        <f t="shared" si="0"/>
        <v>328600.37301413686</v>
      </c>
      <c r="CC70" s="51">
        <f>$CK70*C_Of!CC70</f>
        <v>192505.48643490268</v>
      </c>
      <c r="CD70" s="48">
        <f>$CK70*C_Of!CD70</f>
        <v>0</v>
      </c>
      <c r="CE70" s="48">
        <f>$CK70*C_Of!CE70</f>
        <v>9291.1730773788531</v>
      </c>
      <c r="CF70" s="48">
        <f>$CK70*C_Of!CF70</f>
        <v>2547.0999814962906</v>
      </c>
      <c r="CG70" s="48">
        <f>$CK70*C_Of!CG70</f>
        <v>0</v>
      </c>
      <c r="CH70" s="82">
        <f>$CK70*C_Of!CH70</f>
        <v>75.867492085367076</v>
      </c>
      <c r="CI70" s="93">
        <f t="shared" si="1"/>
        <v>533020.00000000012</v>
      </c>
      <c r="CJ70" s="127"/>
      <c r="CK70" s="48">
        <f>+Sim_V_Of!G63</f>
        <v>533019.99999999977</v>
      </c>
      <c r="CL70" s="48">
        <f t="shared" si="2"/>
        <v>0</v>
      </c>
      <c r="CM70" s="48"/>
      <c r="CN70" s="167">
        <f t="shared" si="3"/>
        <v>0.3835121139654481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$CK71*C_Of!D71</f>
        <v>27.415132467311491</v>
      </c>
      <c r="E71" s="48">
        <f>$CK71*C_Of!E71</f>
        <v>17.975907366993535</v>
      </c>
      <c r="F71" s="48">
        <f>$CK71*C_Of!F71</f>
        <v>81.696489002276053</v>
      </c>
      <c r="G71" s="48">
        <f>$CK71*C_Of!G71</f>
        <v>9.6442044733982435</v>
      </c>
      <c r="H71" s="48">
        <f>$CK71*C_Of!H71</f>
        <v>248.05988710195189</v>
      </c>
      <c r="I71" s="48">
        <f>$CK71*C_Of!I71</f>
        <v>40.055116689237749</v>
      </c>
      <c r="J71" s="48">
        <f>$CK71*C_Of!J71</f>
        <v>35.677855480835696</v>
      </c>
      <c r="K71" s="48">
        <f>$CK71*C_Of!K71</f>
        <v>58.128651046919721</v>
      </c>
      <c r="L71" s="48">
        <f>$CK71*C_Of!L71</f>
        <v>40.752393949058764</v>
      </c>
      <c r="M71" s="48">
        <f>$CK71*C_Of!M71</f>
        <v>169.28078038463102</v>
      </c>
      <c r="N71" s="48">
        <f>$CK71*C_Of!N71</f>
        <v>6944.6197197323081</v>
      </c>
      <c r="O71" s="48">
        <f>$CK71*C_Of!O71</f>
        <v>3967.3027575515448</v>
      </c>
      <c r="P71" s="48">
        <f>$CK71*C_Of!P71</f>
        <v>87.132752957145613</v>
      </c>
      <c r="Q71" s="48">
        <f>$CK71*C_Of!Q71</f>
        <v>2531.987765996003</v>
      </c>
      <c r="R71" s="48">
        <f>$CK71*C_Of!R71</f>
        <v>40448.4738004151</v>
      </c>
      <c r="S71" s="48">
        <f>$CK71*C_Of!S71</f>
        <v>6432.1624008423314</v>
      </c>
      <c r="T71" s="48">
        <f>$CK71*C_Of!T71</f>
        <v>295.47886103077951</v>
      </c>
      <c r="U71" s="48">
        <f>$CK71*C_Of!U71</f>
        <v>427.6327752957601</v>
      </c>
      <c r="V71" s="48">
        <f>$CK71*C_Of!V71</f>
        <v>982.26885055349624</v>
      </c>
      <c r="W71" s="48">
        <f>$CK71*C_Of!W71</f>
        <v>323.12241375088342</v>
      </c>
      <c r="X71" s="48">
        <f>$CK71*C_Of!X71</f>
        <v>180.42861409382004</v>
      </c>
      <c r="Y71" s="48">
        <f>$CK71*C_Of!Y71</f>
        <v>43.658876006987143</v>
      </c>
      <c r="Z71" s="48">
        <f>$CK71*C_Of!Z71</f>
        <v>358.74891876302104</v>
      </c>
      <c r="AA71" s="48">
        <f>$CK71*C_Of!AA71</f>
        <v>85.407431325055569</v>
      </c>
      <c r="AB71" s="48">
        <f>$CK71*C_Of!AB71</f>
        <v>44.829952565363605</v>
      </c>
      <c r="AC71" s="48">
        <f>$CK71*C_Of!AC71</f>
        <v>29.961888858483853</v>
      </c>
      <c r="AD71" s="48">
        <f>$CK71*C_Of!AD71</f>
        <v>29.01771929793928</v>
      </c>
      <c r="AE71" s="48">
        <f>$CK71*C_Of!AE71</f>
        <v>314.71102702992192</v>
      </c>
      <c r="AF71" s="48">
        <f>$CK71*C_Of!AF71</f>
        <v>121.7047870552405</v>
      </c>
      <c r="AG71" s="48">
        <f>$CK71*C_Of!AG71</f>
        <v>36.59366357241737</v>
      </c>
      <c r="AH71" s="48">
        <f>$CK71*C_Of!AH71</f>
        <v>47.356353218132753</v>
      </c>
      <c r="AI71" s="48">
        <f>$CK71*C_Of!AI71</f>
        <v>31.250253499104417</v>
      </c>
      <c r="AJ71" s="48">
        <f>$CK71*C_Of!AJ71</f>
        <v>2.0204704516252217</v>
      </c>
      <c r="AK71" s="48">
        <f>$CK71*C_Of!AK71</f>
        <v>49.229902742296062</v>
      </c>
      <c r="AL71" s="48">
        <f>$CK71*C_Of!AL71</f>
        <v>63.394101594570706</v>
      </c>
      <c r="AM71" s="48">
        <f>$CK71*C_Of!AM71</f>
        <v>23.874312256732427</v>
      </c>
      <c r="AN71" s="48">
        <f>$CK71*C_Of!AN71</f>
        <v>74.903609969632583</v>
      </c>
      <c r="AO71" s="48">
        <f>$CK71*C_Of!AO71</f>
        <v>109.58687004735727</v>
      </c>
      <c r="AP71" s="48">
        <f>$CK71*C_Of!AP71</f>
        <v>28.260545406609413</v>
      </c>
      <c r="AQ71" s="48">
        <f>$CK71*C_Of!AQ71</f>
        <v>322.96848146554544</v>
      </c>
      <c r="AR71" s="48">
        <f>$CK71*C_Of!AR71</f>
        <v>47.582427676796591</v>
      </c>
      <c r="AS71" s="48">
        <f>$CK71*C_Of!AS71</f>
        <v>70.393811361358175</v>
      </c>
      <c r="AT71" s="48">
        <f>$CK71*C_Of!AT71</f>
        <v>41.369184616706001</v>
      </c>
      <c r="AU71" s="48">
        <f>$CK71*C_Of!AU71</f>
        <v>16.759103493567096</v>
      </c>
      <c r="AV71" s="48">
        <f>$CK71*C_Of!AV71</f>
        <v>114.10870298114503</v>
      </c>
      <c r="AW71" s="48">
        <f>$CK71*C_Of!AW71</f>
        <v>21.295199257085962</v>
      </c>
      <c r="AX71" s="48">
        <f>$CK71*C_Of!AX71</f>
        <v>49.975675314514994</v>
      </c>
      <c r="AY71" s="48">
        <f>$CK71*C_Of!AY71</f>
        <v>76.474230406995645</v>
      </c>
      <c r="AZ71" s="48">
        <f>$CK71*C_Of!AZ71</f>
        <v>63.892506360643544</v>
      </c>
      <c r="BA71" s="48">
        <f>$CK71*C_Of!BA71</f>
        <v>12.898329616822892</v>
      </c>
      <c r="BB71" s="48">
        <f>$CK71*C_Of!BB71</f>
        <v>38.314632300923961</v>
      </c>
      <c r="BC71" s="48">
        <f>$CK71*C_Of!BC71</f>
        <v>11.338064565091859</v>
      </c>
      <c r="BD71" s="48">
        <f>$CK71*C_Of!BD71</f>
        <v>52.819612505893417</v>
      </c>
      <c r="BE71" s="48">
        <f>$CK71*C_Of!BE71</f>
        <v>41.012090530608901</v>
      </c>
      <c r="BF71" s="48">
        <f>$CK71*C_Of!BF71</f>
        <v>49.041448382759619</v>
      </c>
      <c r="BG71" s="48">
        <f>$CK71*C_Of!BG71</f>
        <v>51.740649330935895</v>
      </c>
      <c r="BH71" s="48">
        <f>$CK71*C_Of!BH71</f>
        <v>32.916640864501751</v>
      </c>
      <c r="BI71" s="48">
        <f>$CK71*C_Of!BI71</f>
        <v>27181.291640511659</v>
      </c>
      <c r="BJ71" s="48">
        <f>$CK71*C_Of!BJ71</f>
        <v>62653.775639572064</v>
      </c>
      <c r="BK71" s="48">
        <f>$CK71*C_Of!BK71</f>
        <v>52418.485822523508</v>
      </c>
      <c r="BL71" s="48">
        <f>$CK71*C_Of!BL71</f>
        <v>2546.3617599825157</v>
      </c>
      <c r="BM71" s="48">
        <f>$CK71*C_Of!BM71</f>
        <v>15.562493014790478</v>
      </c>
      <c r="BN71" s="48">
        <f>$CK71*C_Of!BN71</f>
        <v>195.00832912530996</v>
      </c>
      <c r="BO71" s="48">
        <f>$CK71*C_Of!BO71</f>
        <v>45.546336097559085</v>
      </c>
      <c r="BP71" s="48">
        <f>$CK71*C_Of!BP71</f>
        <v>20819.621662868936</v>
      </c>
      <c r="BQ71" s="48">
        <f>$CK71*C_Of!BQ71</f>
        <v>8734.9111706180756</v>
      </c>
      <c r="BR71" s="48">
        <f>$CK71*C_Of!BR71</f>
        <v>4599.5393093839557</v>
      </c>
      <c r="BS71" s="48">
        <f>$CK71*C_Of!BS71</f>
        <v>28439.723738369583</v>
      </c>
      <c r="BT71" s="48">
        <f>$CK71*C_Of!BT71</f>
        <v>142201.70979764653</v>
      </c>
      <c r="BU71" s="48">
        <f>$CK71*C_Of!BU71</f>
        <v>25995.572044214379</v>
      </c>
      <c r="BV71" s="48">
        <f>$CK71*C_Of!BV71</f>
        <v>56280.498259331624</v>
      </c>
      <c r="BW71" s="48">
        <f>$CK71*C_Of!BW71</f>
        <v>91190.388329978508</v>
      </c>
      <c r="BX71" s="48">
        <f>$CK71*C_Of!BX71</f>
        <v>43962.499027925369</v>
      </c>
      <c r="BY71" s="48">
        <f>$CK71*C_Of!BY71</f>
        <v>23575.482354114076</v>
      </c>
      <c r="BZ71" s="48">
        <f>$CK71*C_Of!BZ71</f>
        <v>41590.869366164763</v>
      </c>
      <c r="CA71" s="55">
        <f>$CK71*C_Of!CA71</f>
        <v>0</v>
      </c>
      <c r="CB71" s="83">
        <f t="shared" si="0"/>
        <v>698405.55568631738</v>
      </c>
      <c r="CC71" s="51">
        <f>$CK71*C_Of!CC71</f>
        <v>1569837.3778127173</v>
      </c>
      <c r="CD71" s="48">
        <f>$CK71*C_Of!CD71</f>
        <v>0</v>
      </c>
      <c r="CE71" s="48">
        <f>$CK71*C_Of!CE71</f>
        <v>0</v>
      </c>
      <c r="CF71" s="48">
        <f>$CK71*C_Of!CF71</f>
        <v>1732.7234178375145</v>
      </c>
      <c r="CG71" s="48">
        <f>$CK71*C_Of!CG71</f>
        <v>0</v>
      </c>
      <c r="CH71" s="82">
        <f>$CK71*C_Of!CH71</f>
        <v>13.343083129297378</v>
      </c>
      <c r="CI71" s="93">
        <f t="shared" si="1"/>
        <v>2269989.0000000014</v>
      </c>
      <c r="CJ71" s="127"/>
      <c r="CK71" s="48">
        <f>+Sim_V_Of!G64</f>
        <v>2269989.0000000005</v>
      </c>
      <c r="CL71" s="48">
        <f t="shared" si="2"/>
        <v>0</v>
      </c>
      <c r="CM71" s="48"/>
      <c r="CN71" s="167">
        <f t="shared" si="3"/>
        <v>0.6923308634154981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$CK72*C_Of!D72</f>
        <v>2535.8104759297721</v>
      </c>
      <c r="E72" s="48">
        <f>$CK72*C_Of!E72</f>
        <v>901.68319184577763</v>
      </c>
      <c r="F72" s="48">
        <f>$CK72*C_Of!F72</f>
        <v>2864.3859262369524</v>
      </c>
      <c r="G72" s="48">
        <f>$CK72*C_Of!G72</f>
        <v>1090.3196844113211</v>
      </c>
      <c r="H72" s="48">
        <f>$CK72*C_Of!H72</f>
        <v>16359.067919619689</v>
      </c>
      <c r="I72" s="48">
        <f>$CK72*C_Of!I72</f>
        <v>13699.005644953311</v>
      </c>
      <c r="J72" s="48">
        <f>$CK72*C_Of!J72</f>
        <v>1859.5281971381089</v>
      </c>
      <c r="K72" s="48">
        <f>$CK72*C_Of!K72</f>
        <v>3895.3451401163102</v>
      </c>
      <c r="L72" s="48">
        <f>$CK72*C_Of!L72</f>
        <v>2927.1216194974363</v>
      </c>
      <c r="M72" s="48">
        <f>$CK72*C_Of!M72</f>
        <v>4907.3170589973088</v>
      </c>
      <c r="N72" s="48">
        <f>$CK72*C_Of!N72</f>
        <v>1192.0006547290361</v>
      </c>
      <c r="O72" s="48">
        <f>$CK72*C_Of!O72</f>
        <v>9291.4365828587343</v>
      </c>
      <c r="P72" s="48">
        <f>$CK72*C_Of!P72</f>
        <v>553.61686873754786</v>
      </c>
      <c r="Q72" s="48">
        <f>$CK72*C_Of!Q72</f>
        <v>207.79042949785978</v>
      </c>
      <c r="R72" s="48">
        <f>$CK72*C_Of!R72</f>
        <v>19038.4766568042</v>
      </c>
      <c r="S72" s="48">
        <f>$CK72*C_Of!S72</f>
        <v>2989.5144907217709</v>
      </c>
      <c r="T72" s="48">
        <f>$CK72*C_Of!T72</f>
        <v>3845.6251198851592</v>
      </c>
      <c r="U72" s="48">
        <f>$CK72*C_Of!U72</f>
        <v>7720.4315698896371</v>
      </c>
      <c r="V72" s="48">
        <f>$CK72*C_Of!V72</f>
        <v>4311.5771849954572</v>
      </c>
      <c r="W72" s="48">
        <f>$CK72*C_Of!W72</f>
        <v>1424.7057236335095</v>
      </c>
      <c r="X72" s="48">
        <f>$CK72*C_Of!X72</f>
        <v>4380.6376891371629</v>
      </c>
      <c r="Y72" s="48">
        <f>$CK72*C_Of!Y72</f>
        <v>943.36865995951905</v>
      </c>
      <c r="Z72" s="48">
        <f>$CK72*C_Of!Z72</f>
        <v>1600.7339869103089</v>
      </c>
      <c r="AA72" s="48">
        <f>$CK72*C_Of!AA72</f>
        <v>2849.0276250022225</v>
      </c>
      <c r="AB72" s="48">
        <f>$CK72*C_Of!AB72</f>
        <v>1444.0442555235177</v>
      </c>
      <c r="AC72" s="48">
        <f>$CK72*C_Of!AC72</f>
        <v>523.62738083118563</v>
      </c>
      <c r="AD72" s="48">
        <f>$CK72*C_Of!AD72</f>
        <v>147.02681382690858</v>
      </c>
      <c r="AE72" s="48">
        <f>$CK72*C_Of!AE72</f>
        <v>3335.9575677803291</v>
      </c>
      <c r="AF72" s="48">
        <f>$CK72*C_Of!AF72</f>
        <v>3728.5088748039116</v>
      </c>
      <c r="AG72" s="48">
        <f>$CK72*C_Of!AG72</f>
        <v>744.44577926098464</v>
      </c>
      <c r="AH72" s="48">
        <f>$CK72*C_Of!AH72</f>
        <v>2000.6385792172744</v>
      </c>
      <c r="AI72" s="48">
        <f>$CK72*C_Of!AI72</f>
        <v>4871.3851781987632</v>
      </c>
      <c r="AJ72" s="48">
        <f>$CK72*C_Of!AJ72</f>
        <v>11.816525497212302</v>
      </c>
      <c r="AK72" s="48">
        <f>$CK72*C_Of!AK72</f>
        <v>1899.5424540637225</v>
      </c>
      <c r="AL72" s="48">
        <f>$CK72*C_Of!AL72</f>
        <v>3046.9469682294207</v>
      </c>
      <c r="AM72" s="48">
        <f>$CK72*C_Of!AM72</f>
        <v>773.97174641478875</v>
      </c>
      <c r="AN72" s="48">
        <f>$CK72*C_Of!AN72</f>
        <v>2708.0297379964054</v>
      </c>
      <c r="AO72" s="48">
        <f>$CK72*C_Of!AO72</f>
        <v>18582.553488614285</v>
      </c>
      <c r="AP72" s="48">
        <f>$CK72*C_Of!AP72</f>
        <v>13128.867949114008</v>
      </c>
      <c r="AQ72" s="48">
        <f>$CK72*C_Of!AQ72</f>
        <v>1449.9627701060083</v>
      </c>
      <c r="AR72" s="48">
        <f>$CK72*C_Of!AR72</f>
        <v>2955.0014868243134</v>
      </c>
      <c r="AS72" s="48">
        <f>$CK72*C_Of!AS72</f>
        <v>5567.0261188316372</v>
      </c>
      <c r="AT72" s="48">
        <f>$CK72*C_Of!AT72</f>
        <v>1398.4178671300435</v>
      </c>
      <c r="AU72" s="48">
        <f>$CK72*C_Of!AU72</f>
        <v>817.41604350160469</v>
      </c>
      <c r="AV72" s="48">
        <f>$CK72*C_Of!AV72</f>
        <v>3913.3273005008696</v>
      </c>
      <c r="AW72" s="48">
        <f>$CK72*C_Of!AW72</f>
        <v>972.20565474487353</v>
      </c>
      <c r="AX72" s="48">
        <f>$CK72*C_Of!AX72</f>
        <v>2069.1940206665254</v>
      </c>
      <c r="AY72" s="48">
        <f>$CK72*C_Of!AY72</f>
        <v>2048.4158873199722</v>
      </c>
      <c r="AZ72" s="48">
        <f>$CK72*C_Of!AZ72</f>
        <v>4132.2194225853509</v>
      </c>
      <c r="BA72" s="48">
        <f>$CK72*C_Of!BA72</f>
        <v>1848.1048647050493</v>
      </c>
      <c r="BB72" s="48">
        <f>$CK72*C_Of!BB72</f>
        <v>1595.2070184890899</v>
      </c>
      <c r="BC72" s="48">
        <f>$CK72*C_Of!BC72</f>
        <v>948.79494301106024</v>
      </c>
      <c r="BD72" s="48">
        <f>$CK72*C_Of!BD72</f>
        <v>948.13061443702179</v>
      </c>
      <c r="BE72" s="48">
        <f>$CK72*C_Of!BE72</f>
        <v>1710.7845119026517</v>
      </c>
      <c r="BF72" s="48">
        <f>$CK72*C_Of!BF72</f>
        <v>5895.0695671850826</v>
      </c>
      <c r="BG72" s="48">
        <f>$CK72*C_Of!BG72</f>
        <v>7198.8206796956529</v>
      </c>
      <c r="BH72" s="48">
        <f>$CK72*C_Of!BH72</f>
        <v>6270.1187778341109</v>
      </c>
      <c r="BI72" s="48">
        <f>$CK72*C_Of!BI72</f>
        <v>16819.930489564362</v>
      </c>
      <c r="BJ72" s="48">
        <f>$CK72*C_Of!BJ72</f>
        <v>154223.00332920795</v>
      </c>
      <c r="BK72" s="48">
        <f>$CK72*C_Of!BK72</f>
        <v>48952.062504531496</v>
      </c>
      <c r="BL72" s="48">
        <f>$CK72*C_Of!BL72</f>
        <v>18326.120192077018</v>
      </c>
      <c r="BM72" s="48">
        <f>$CK72*C_Of!BM72</f>
        <v>12185.47139158061</v>
      </c>
      <c r="BN72" s="48">
        <f>$CK72*C_Of!BN72</f>
        <v>9799.1987286026288</v>
      </c>
      <c r="BO72" s="48">
        <f>$CK72*C_Of!BO72</f>
        <v>1049936.518530715</v>
      </c>
      <c r="BP72" s="48">
        <f>$CK72*C_Of!BP72</f>
        <v>343444.18352601957</v>
      </c>
      <c r="BQ72" s="48">
        <f>$CK72*C_Of!BQ72</f>
        <v>26840.136880520684</v>
      </c>
      <c r="BR72" s="48">
        <f>$CK72*C_Of!BR72</f>
        <v>23503.187488941629</v>
      </c>
      <c r="BS72" s="48">
        <f>$CK72*C_Of!BS72</f>
        <v>35687.320980171688</v>
      </c>
      <c r="BT72" s="48">
        <f>$CK72*C_Of!BT72</f>
        <v>262565.09200716263</v>
      </c>
      <c r="BU72" s="48">
        <f>$CK72*C_Of!BU72</f>
        <v>66848.931150105316</v>
      </c>
      <c r="BV72" s="48">
        <f>$CK72*C_Of!BV72</f>
        <v>46618.361498026643</v>
      </c>
      <c r="BW72" s="48">
        <f>$CK72*C_Of!BW72</f>
        <v>15068.952599844066</v>
      </c>
      <c r="BX72" s="48">
        <f>$CK72*C_Of!BX72</f>
        <v>21242.907419198949</v>
      </c>
      <c r="BY72" s="48">
        <f>$CK72*C_Of!BY72</f>
        <v>18783.18361908408</v>
      </c>
      <c r="BZ72" s="48">
        <f>$CK72*C_Of!BZ72</f>
        <v>115401.52036012492</v>
      </c>
      <c r="CA72" s="55">
        <f>$CK72*C_Of!CA72</f>
        <v>0</v>
      </c>
      <c r="CB72" s="83">
        <f t="shared" si="0"/>
        <v>2506320.1916458313</v>
      </c>
      <c r="CC72" s="51">
        <f>$CK72*C_Of!CC72</f>
        <v>1763180.0072251426</v>
      </c>
      <c r="CD72" s="48">
        <f>$CK72*C_Of!CD72</f>
        <v>0</v>
      </c>
      <c r="CE72" s="48">
        <f>$CK72*C_Of!CE72</f>
        <v>31848.944882095057</v>
      </c>
      <c r="CF72" s="48">
        <f>$CK72*C_Of!CF72</f>
        <v>132949.36867238366</v>
      </c>
      <c r="CG72" s="48">
        <f>$CK72*C_Of!CG72</f>
        <v>1882.3027546621677</v>
      </c>
      <c r="CH72" s="82">
        <f>$CK72*C_Of!CH72</f>
        <v>74839.184819889342</v>
      </c>
      <c r="CI72" s="93">
        <f t="shared" si="1"/>
        <v>4511020.0000000037</v>
      </c>
      <c r="CJ72" s="127"/>
      <c r="CK72" s="48">
        <f>+Sim_V_Of!G65</f>
        <v>4511020.0000000037</v>
      </c>
      <c r="CL72" s="48">
        <f t="shared" si="2"/>
        <v>0</v>
      </c>
      <c r="CM72" s="48"/>
      <c r="CN72" s="167">
        <f t="shared" si="3"/>
        <v>0.44440055871048484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$CK73*C_Of!D73</f>
        <v>9706.9743043363233</v>
      </c>
      <c r="E73" s="48">
        <f>$CK73*C_Of!E73</f>
        <v>5439.6564232502487</v>
      </c>
      <c r="F73" s="48">
        <f>$CK73*C_Of!F73</f>
        <v>6381.035875580109</v>
      </c>
      <c r="G73" s="48">
        <f>$CK73*C_Of!G73</f>
        <v>3398.8496409701993</v>
      </c>
      <c r="H73" s="48">
        <f>$CK73*C_Of!H73</f>
        <v>20384.312657563984</v>
      </c>
      <c r="I73" s="48">
        <f>$CK73*C_Of!I73</f>
        <v>1713.2513498955141</v>
      </c>
      <c r="J73" s="48">
        <f>$CK73*C_Of!J73</f>
        <v>2662.3934878889959</v>
      </c>
      <c r="K73" s="48">
        <f>$CK73*C_Of!K73</f>
        <v>6359.6405578597678</v>
      </c>
      <c r="L73" s="48">
        <f>$CK73*C_Of!L73</f>
        <v>2396.7769616730398</v>
      </c>
      <c r="M73" s="48">
        <f>$CK73*C_Of!M73</f>
        <v>24446.963259366941</v>
      </c>
      <c r="N73" s="48">
        <f>$CK73*C_Of!N73</f>
        <v>2002.6811352427969</v>
      </c>
      <c r="O73" s="48">
        <f>$CK73*C_Of!O73</f>
        <v>80042.728971117074</v>
      </c>
      <c r="P73" s="48">
        <f>$CK73*C_Of!P73</f>
        <v>7757.8005010703992</v>
      </c>
      <c r="Q73" s="48">
        <f>$CK73*C_Of!Q73</f>
        <v>1758.0809076861672</v>
      </c>
      <c r="R73" s="48">
        <f>$CK73*C_Of!R73</f>
        <v>2623.3521386357424</v>
      </c>
      <c r="S73" s="48">
        <f>$CK73*C_Of!S73</f>
        <v>2659.7303210166065</v>
      </c>
      <c r="T73" s="48">
        <f>$CK73*C_Of!T73</f>
        <v>10533.881035117365</v>
      </c>
      <c r="U73" s="48">
        <f>$CK73*C_Of!U73</f>
        <v>32832.216490770188</v>
      </c>
      <c r="V73" s="48">
        <f>$CK73*C_Of!V73</f>
        <v>142.64034935238038</v>
      </c>
      <c r="W73" s="48">
        <f>$CK73*C_Of!W73</f>
        <v>22068.262850145533</v>
      </c>
      <c r="X73" s="48">
        <f>$CK73*C_Of!X73</f>
        <v>11373.871058443679</v>
      </c>
      <c r="Y73" s="48">
        <f>$CK73*C_Of!Y73</f>
        <v>5455.5438276735604</v>
      </c>
      <c r="Z73" s="48">
        <f>$CK73*C_Of!Z73</f>
        <v>10730.883674004644</v>
      </c>
      <c r="AA73" s="48">
        <f>$CK73*C_Of!AA73</f>
        <v>7382.7524189905398</v>
      </c>
      <c r="AB73" s="48">
        <f>$CK73*C_Of!AB73</f>
        <v>9805.9539063522079</v>
      </c>
      <c r="AC73" s="48">
        <f>$CK73*C_Of!AC73</f>
        <v>1354.3625997073884</v>
      </c>
      <c r="AD73" s="48">
        <f>$CK73*C_Of!AD73</f>
        <v>12143.331648078894</v>
      </c>
      <c r="AE73" s="48">
        <f>$CK73*C_Of!AE73</f>
        <v>16452.700695537282</v>
      </c>
      <c r="AF73" s="48">
        <f>$CK73*C_Of!AF73</f>
        <v>8536.4417899235577</v>
      </c>
      <c r="AG73" s="48">
        <f>$CK73*C_Of!AG73</f>
        <v>277.10044294608906</v>
      </c>
      <c r="AH73" s="48">
        <f>$CK73*C_Of!AH73</f>
        <v>3162.9463673867508</v>
      </c>
      <c r="AI73" s="48">
        <f>$CK73*C_Of!AI73</f>
        <v>4316.4084635935878</v>
      </c>
      <c r="AJ73" s="48">
        <f>$CK73*C_Of!AJ73</f>
        <v>8.6039374240790796</v>
      </c>
      <c r="AK73" s="48">
        <f>$CK73*C_Of!AK73</f>
        <v>11248.542397359704</v>
      </c>
      <c r="AL73" s="48">
        <f>$CK73*C_Of!AL73</f>
        <v>11433.122775273441</v>
      </c>
      <c r="AM73" s="48">
        <f>$CK73*C_Of!AM73</f>
        <v>5362.0750149613659</v>
      </c>
      <c r="AN73" s="48">
        <f>$CK73*C_Of!AN73</f>
        <v>7308.0257541786632</v>
      </c>
      <c r="AO73" s="48">
        <f>$CK73*C_Of!AO73</f>
        <v>15808.77854588859</v>
      </c>
      <c r="AP73" s="48">
        <f>$CK73*C_Of!AP73</f>
        <v>9215.5133304215233</v>
      </c>
      <c r="AQ73" s="48">
        <f>$CK73*C_Of!AQ73</f>
        <v>2172.0379969092314</v>
      </c>
      <c r="AR73" s="48">
        <f>$CK73*C_Of!AR73</f>
        <v>8648.0040375951558</v>
      </c>
      <c r="AS73" s="48">
        <f>$CK73*C_Of!AS73</f>
        <v>10937.808644171095</v>
      </c>
      <c r="AT73" s="48">
        <f>$CK73*C_Of!AT73</f>
        <v>5426.5181928205948</v>
      </c>
      <c r="AU73" s="48">
        <f>$CK73*C_Of!AU73</f>
        <v>3128.2209543199042</v>
      </c>
      <c r="AV73" s="48">
        <f>$CK73*C_Of!AV73</f>
        <v>16933.694758449903</v>
      </c>
      <c r="AW73" s="48">
        <f>$CK73*C_Of!AW73</f>
        <v>8098.3054620743296</v>
      </c>
      <c r="AX73" s="48">
        <f>$CK73*C_Of!AX73</f>
        <v>8114.3878028779691</v>
      </c>
      <c r="AY73" s="48">
        <f>$CK73*C_Of!AY73</f>
        <v>32821.320536880638</v>
      </c>
      <c r="AZ73" s="48">
        <f>$CK73*C_Of!AZ73</f>
        <v>10994.183054467139</v>
      </c>
      <c r="BA73" s="48">
        <f>$CK73*C_Of!BA73</f>
        <v>11846.676539641307</v>
      </c>
      <c r="BB73" s="48">
        <f>$CK73*C_Of!BB73</f>
        <v>11081.301095006791</v>
      </c>
      <c r="BC73" s="48">
        <f>$CK73*C_Of!BC73</f>
        <v>2518.136125202599</v>
      </c>
      <c r="BD73" s="48">
        <f>$CK73*C_Of!BD73</f>
        <v>7765.4444928056291</v>
      </c>
      <c r="BE73" s="48">
        <f>$CK73*C_Of!BE73</f>
        <v>5176.6934184817692</v>
      </c>
      <c r="BF73" s="48">
        <f>$CK73*C_Of!BF73</f>
        <v>10580.55183007646</v>
      </c>
      <c r="BG73" s="48">
        <f>$CK73*C_Of!BG73</f>
        <v>12224.247077797296</v>
      </c>
      <c r="BH73" s="48">
        <f>$CK73*C_Of!BH73</f>
        <v>15078.453933878633</v>
      </c>
      <c r="BI73" s="48">
        <f>$CK73*C_Of!BI73</f>
        <v>120868.68197375117</v>
      </c>
      <c r="BJ73" s="48">
        <f>$CK73*C_Of!BJ73</f>
        <v>896356.2382253299</v>
      </c>
      <c r="BK73" s="48">
        <f>$CK73*C_Of!BK73</f>
        <v>98657.94378181416</v>
      </c>
      <c r="BL73" s="48">
        <f>$CK73*C_Of!BL73</f>
        <v>5047.7772216856456</v>
      </c>
      <c r="BM73" s="48">
        <f>$CK73*C_Of!BM73</f>
        <v>8481.7751069472561</v>
      </c>
      <c r="BN73" s="48">
        <f>$CK73*C_Of!BN73</f>
        <v>26070.273349576968</v>
      </c>
      <c r="BO73" s="48">
        <f>$CK73*C_Of!BO73</f>
        <v>48175.022033437082</v>
      </c>
      <c r="BP73" s="48">
        <f>$CK73*C_Of!BP73</f>
        <v>202270.64423191475</v>
      </c>
      <c r="BQ73" s="48">
        <f>$CK73*C_Of!BQ73</f>
        <v>82244.5313263524</v>
      </c>
      <c r="BR73" s="48">
        <f>$CK73*C_Of!BR73</f>
        <v>31966.826521227878</v>
      </c>
      <c r="BS73" s="48">
        <f>$CK73*C_Of!BS73</f>
        <v>124009.95921155717</v>
      </c>
      <c r="BT73" s="48">
        <f>$CK73*C_Of!BT73</f>
        <v>137269.2096775095</v>
      </c>
      <c r="BU73" s="48">
        <f>$CK73*C_Of!BU73</f>
        <v>278134.26568008575</v>
      </c>
      <c r="BV73" s="48">
        <f>$CK73*C_Of!BV73</f>
        <v>17741.534518963857</v>
      </c>
      <c r="BW73" s="48">
        <f>$CK73*C_Of!BW73</f>
        <v>153.02808374260161</v>
      </c>
      <c r="BX73" s="48">
        <f>$CK73*C_Of!BX73</f>
        <v>23857.541251337043</v>
      </c>
      <c r="BY73" s="48">
        <f>$CK73*C_Of!BY73</f>
        <v>5123.7088748013084</v>
      </c>
      <c r="BZ73" s="48">
        <f>$CK73*C_Of!BZ73</f>
        <v>43813.825329297375</v>
      </c>
      <c r="CA73" s="55">
        <f>$CK73*C_Of!CA73</f>
        <v>0</v>
      </c>
      <c r="CB73" s="83">
        <f t="shared" si="0"/>
        <v>2730476.9602194731</v>
      </c>
      <c r="CC73" s="51">
        <f>$CK73*C_Of!CC73</f>
        <v>2742023.1941197249</v>
      </c>
      <c r="CD73" s="48">
        <f>$CK73*C_Of!CD73</f>
        <v>0</v>
      </c>
      <c r="CE73" s="48">
        <f>$CK73*C_Of!CE73</f>
        <v>0</v>
      </c>
      <c r="CF73" s="48">
        <f>$CK73*C_Of!CF73</f>
        <v>1.807430547118404</v>
      </c>
      <c r="CG73" s="48">
        <f>$CK73*C_Of!CG73</f>
        <v>-7.421515726323645E-2</v>
      </c>
      <c r="CH73" s="82">
        <f>$CK73*C_Of!CH73</f>
        <v>11223.112445395083</v>
      </c>
      <c r="CI73" s="93">
        <f t="shared" si="1"/>
        <v>5483724.9999999832</v>
      </c>
      <c r="CJ73" s="127"/>
      <c r="CK73" s="48">
        <f>+Sim_V_Of!G66</f>
        <v>5483724.9999999832</v>
      </c>
      <c r="CL73" s="48">
        <f t="shared" si="2"/>
        <v>0</v>
      </c>
      <c r="CM73" s="48"/>
      <c r="CN73" s="167">
        <f t="shared" si="3"/>
        <v>0.50207624193053413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$CK74*C_Of!D74</f>
        <v>5226.5971056804301</v>
      </c>
      <c r="E74" s="48">
        <f>$CK74*C_Of!E74</f>
        <v>848.41193881017853</v>
      </c>
      <c r="F74" s="48">
        <f>$CK74*C_Of!F74</f>
        <v>3550.0331974224241</v>
      </c>
      <c r="G74" s="48">
        <f>$CK74*C_Of!G74</f>
        <v>1012.0286664983591</v>
      </c>
      <c r="H74" s="48">
        <f>$CK74*C_Of!H74</f>
        <v>11787.984256388418</v>
      </c>
      <c r="I74" s="48">
        <f>$CK74*C_Of!I74</f>
        <v>20742.812408596648</v>
      </c>
      <c r="J74" s="48">
        <f>$CK74*C_Of!J74</f>
        <v>2193.0543280591742</v>
      </c>
      <c r="K74" s="48">
        <f>$CK74*C_Of!K74</f>
        <v>3530.5990831167842</v>
      </c>
      <c r="L74" s="48">
        <f>$CK74*C_Of!L74</f>
        <v>230.46627297059001</v>
      </c>
      <c r="M74" s="48">
        <f>$CK74*C_Of!M74</f>
        <v>6364.5713536171024</v>
      </c>
      <c r="N74" s="48">
        <f>$CK74*C_Of!N74</f>
        <v>2393.3166910885343</v>
      </c>
      <c r="O74" s="48">
        <f>$CK74*C_Of!O74</f>
        <v>7571.0367271725772</v>
      </c>
      <c r="P74" s="48">
        <f>$CK74*C_Of!P74</f>
        <v>1626.8369283357192</v>
      </c>
      <c r="Q74" s="48">
        <f>$CK74*C_Of!Q74</f>
        <v>1434.3931575014124</v>
      </c>
      <c r="R74" s="48">
        <f>$CK74*C_Of!R74</f>
        <v>7212.2303247176678</v>
      </c>
      <c r="S74" s="48">
        <f>$CK74*C_Of!S74</f>
        <v>4501.951719429765</v>
      </c>
      <c r="T74" s="48">
        <f>$CK74*C_Of!T74</f>
        <v>4158.7407152726573</v>
      </c>
      <c r="U74" s="48">
        <f>$CK74*C_Of!U74</f>
        <v>10048.478118804349</v>
      </c>
      <c r="V74" s="48">
        <f>$CK74*C_Of!V74</f>
        <v>565.25281566950707</v>
      </c>
      <c r="W74" s="48">
        <f>$CK74*C_Of!W74</f>
        <v>489.89155753162635</v>
      </c>
      <c r="X74" s="48">
        <f>$CK74*C_Of!X74</f>
        <v>1915.9247167848084</v>
      </c>
      <c r="Y74" s="48">
        <f>$CK74*C_Of!Y74</f>
        <v>755.74148359543005</v>
      </c>
      <c r="Z74" s="48">
        <f>$CK74*C_Of!Z74</f>
        <v>442.24391695180037</v>
      </c>
      <c r="AA74" s="48">
        <f>$CK74*C_Of!AA74</f>
        <v>452.54304916709157</v>
      </c>
      <c r="AB74" s="48">
        <f>$CK74*C_Of!AB74</f>
        <v>691.02900060515094</v>
      </c>
      <c r="AC74" s="48">
        <f>$CK74*C_Of!AC74</f>
        <v>150.54495156779862</v>
      </c>
      <c r="AD74" s="48">
        <f>$CK74*C_Of!AD74</f>
        <v>98.482637478475169</v>
      </c>
      <c r="AE74" s="48">
        <f>$CK74*C_Of!AE74</f>
        <v>2279.8474306669668</v>
      </c>
      <c r="AF74" s="48">
        <f>$CK74*C_Of!AF74</f>
        <v>1176.779240074171</v>
      </c>
      <c r="AG74" s="48">
        <f>$CK74*C_Of!AG74</f>
        <v>332.21015441740269</v>
      </c>
      <c r="AH74" s="48">
        <f>$CK74*C_Of!AH74</f>
        <v>1204.5051849779572</v>
      </c>
      <c r="AI74" s="48">
        <f>$CK74*C_Of!AI74</f>
        <v>3706.7714439268261</v>
      </c>
      <c r="AJ74" s="48">
        <f>$CK74*C_Of!AJ74</f>
        <v>0.78624888268812021</v>
      </c>
      <c r="AK74" s="48">
        <f>$CK74*C_Of!AK74</f>
        <v>1517.9132236261148</v>
      </c>
      <c r="AL74" s="48">
        <f>$CK74*C_Of!AL74</f>
        <v>1406.3981652538714</v>
      </c>
      <c r="AM74" s="48">
        <f>$CK74*C_Of!AM74</f>
        <v>257.87247226628358</v>
      </c>
      <c r="AN74" s="48">
        <f>$CK74*C_Of!AN74</f>
        <v>4091.7075431289891</v>
      </c>
      <c r="AO74" s="48">
        <f>$CK74*C_Of!AO74</f>
        <v>12589.338007580591</v>
      </c>
      <c r="AP74" s="48">
        <f>$CK74*C_Of!AP74</f>
        <v>3369.3285166402034</v>
      </c>
      <c r="AQ74" s="48">
        <f>$CK74*C_Of!AQ74</f>
        <v>2356.7078128855437</v>
      </c>
      <c r="AR74" s="48">
        <f>$CK74*C_Of!AR74</f>
        <v>7770.1028320882269</v>
      </c>
      <c r="AS74" s="48">
        <f>$CK74*C_Of!AS74</f>
        <v>883.45331765287017</v>
      </c>
      <c r="AT74" s="48">
        <f>$CK74*C_Of!AT74</f>
        <v>3676.4408481540177</v>
      </c>
      <c r="AU74" s="48">
        <f>$CK74*C_Of!AU74</f>
        <v>776.06433087201231</v>
      </c>
      <c r="AV74" s="48">
        <f>$CK74*C_Of!AV74</f>
        <v>3403.2482650265847</v>
      </c>
      <c r="AW74" s="48">
        <f>$CK74*C_Of!AW74</f>
        <v>95.484976600007641</v>
      </c>
      <c r="AX74" s="48">
        <f>$CK74*C_Of!AX74</f>
        <v>2226.3237251750079</v>
      </c>
      <c r="AY74" s="48">
        <f>$CK74*C_Of!AY74</f>
        <v>2196.1680800922659</v>
      </c>
      <c r="AZ74" s="48">
        <f>$CK74*C_Of!AZ74</f>
        <v>7639.2220052059674</v>
      </c>
      <c r="BA74" s="48">
        <f>$CK74*C_Of!BA74</f>
        <v>1605.0306481151829</v>
      </c>
      <c r="BB74" s="48">
        <f>$CK74*C_Of!BB74</f>
        <v>2362.865839477477</v>
      </c>
      <c r="BC74" s="48">
        <f>$CK74*C_Of!BC74</f>
        <v>298.7636176032953</v>
      </c>
      <c r="BD74" s="48">
        <f>$CK74*C_Of!BD74</f>
        <v>134.69440514004057</v>
      </c>
      <c r="BE74" s="48">
        <f>$CK74*C_Of!BE74</f>
        <v>2206.1951540969958</v>
      </c>
      <c r="BF74" s="48">
        <f>$CK74*C_Of!BF74</f>
        <v>4603.2685598401004</v>
      </c>
      <c r="BG74" s="48">
        <f>$CK74*C_Of!BG74</f>
        <v>7576.8327997091419</v>
      </c>
      <c r="BH74" s="48">
        <f>$CK74*C_Of!BH74</f>
        <v>8513.5903161655533</v>
      </c>
      <c r="BI74" s="48">
        <f>$CK74*C_Of!BI74</f>
        <v>28912.346420814578</v>
      </c>
      <c r="BJ74" s="48">
        <f>$CK74*C_Of!BJ74</f>
        <v>56697.685507162882</v>
      </c>
      <c r="BK74" s="48">
        <f>$CK74*C_Of!BK74</f>
        <v>99484.082312850194</v>
      </c>
      <c r="BL74" s="48">
        <f>$CK74*C_Of!BL74</f>
        <v>2866.4320829165235</v>
      </c>
      <c r="BM74" s="48">
        <f>$CK74*C_Of!BM74</f>
        <v>3190.5925118190676</v>
      </c>
      <c r="BN74" s="48">
        <f>$CK74*C_Of!BN74</f>
        <v>804.17009801062818</v>
      </c>
      <c r="BO74" s="48">
        <f>$CK74*C_Of!BO74</f>
        <v>6425.805707703691</v>
      </c>
      <c r="BP74" s="48">
        <f>$CK74*C_Of!BP74</f>
        <v>137977.8210210494</v>
      </c>
      <c r="BQ74" s="48">
        <f>$CK74*C_Of!BQ74</f>
        <v>296682.3639922741</v>
      </c>
      <c r="BR74" s="48">
        <f>$CK74*C_Of!BR74</f>
        <v>18502.288565430932</v>
      </c>
      <c r="BS74" s="48">
        <f>$CK74*C_Of!BS74</f>
        <v>56770.301310052942</v>
      </c>
      <c r="BT74" s="48">
        <f>$CK74*C_Of!BT74</f>
        <v>90324.996851559627</v>
      </c>
      <c r="BU74" s="48">
        <f>$CK74*C_Of!BU74</f>
        <v>80237.764007700767</v>
      </c>
      <c r="BV74" s="48">
        <f>$CK74*C_Of!BV74</f>
        <v>24492.444834825626</v>
      </c>
      <c r="BW74" s="48">
        <f>$CK74*C_Of!BW74</f>
        <v>3962.9762744792665</v>
      </c>
      <c r="BX74" s="48">
        <f>$CK74*C_Of!BX74</f>
        <v>11037.051965303242</v>
      </c>
      <c r="BY74" s="48">
        <f>$CK74*C_Of!BY74</f>
        <v>4095.2212858006715</v>
      </c>
      <c r="BZ74" s="48">
        <f>$CK74*C_Of!BZ74</f>
        <v>18481.618494543851</v>
      </c>
      <c r="CA74" s="55">
        <f>$CK74*C_Of!CA74</f>
        <v>0</v>
      </c>
      <c r="CB74" s="83">
        <f t="shared" ref="CB74:CB100" si="4">+SUM(D74:CA74)</f>
        <v>1131199.0755324748</v>
      </c>
      <c r="CC74" s="51">
        <f>$CK74*C_Of!CC74</f>
        <v>266700.9244675255</v>
      </c>
      <c r="CD74" s="48">
        <f>$CK74*C_Of!CD74</f>
        <v>0</v>
      </c>
      <c r="CE74" s="48">
        <f>$CK74*C_Of!CE74</f>
        <v>0</v>
      </c>
      <c r="CF74" s="48">
        <f>$CK74*C_Of!CF74</f>
        <v>0</v>
      </c>
      <c r="CG74" s="48">
        <f>$CK74*C_Of!CG74</f>
        <v>0</v>
      </c>
      <c r="CH74" s="82">
        <f>$CK74*C_Of!CH74</f>
        <v>0</v>
      </c>
      <c r="CI74" s="93">
        <f t="shared" ref="CI74:CI84" si="5">SUM(CB74:CH74)</f>
        <v>1397900.0000000002</v>
      </c>
      <c r="CJ74" s="127"/>
      <c r="CK74" s="48">
        <f>+Sim_V_Of!G67</f>
        <v>1397900.0000000002</v>
      </c>
      <c r="CL74" s="48">
        <f t="shared" ref="CL74:CL84" si="6">+CK74-CI74</f>
        <v>0</v>
      </c>
      <c r="CM74" s="48"/>
      <c r="CN74" s="167">
        <f t="shared" ref="CN74:CN84" si="7">IFERROR((SUM(CC74:CH74))/CI74,0)</f>
        <v>0.19078684059483902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$CK75*C_Of!D75</f>
        <v>3.9651280176617134</v>
      </c>
      <c r="E75" s="48">
        <f>$CK75*C_Of!E75</f>
        <v>8.952991644750675</v>
      </c>
      <c r="F75" s="48">
        <f>$CK75*C_Of!F75</f>
        <v>22.339710131324864</v>
      </c>
      <c r="G75" s="48">
        <f>$CK75*C_Of!G75</f>
        <v>5.6944766624864629</v>
      </c>
      <c r="H75" s="48">
        <f>$CK75*C_Of!H75</f>
        <v>543.18660148901779</v>
      </c>
      <c r="I75" s="48">
        <f>$CK75*C_Of!I75</f>
        <v>275.68898442571151</v>
      </c>
      <c r="J75" s="48">
        <f>$CK75*C_Of!J75</f>
        <v>104.44709328310297</v>
      </c>
      <c r="K75" s="48">
        <f>$CK75*C_Of!K75</f>
        <v>511.47146014451607</v>
      </c>
      <c r="L75" s="48">
        <f>$CK75*C_Of!L75</f>
        <v>147.80766301150967</v>
      </c>
      <c r="M75" s="48">
        <f>$CK75*C_Of!M75</f>
        <v>114.69948417542719</v>
      </c>
      <c r="N75" s="48">
        <f>$CK75*C_Of!N75</f>
        <v>14.219690523744337</v>
      </c>
      <c r="O75" s="48">
        <f>$CK75*C_Of!O75</f>
        <v>253.11719888757111</v>
      </c>
      <c r="P75" s="48">
        <f>$CK75*C_Of!P75</f>
        <v>0</v>
      </c>
      <c r="Q75" s="48">
        <f>$CK75*C_Of!Q75</f>
        <v>0</v>
      </c>
      <c r="R75" s="48">
        <f>$CK75*C_Of!R75</f>
        <v>442.52254835743719</v>
      </c>
      <c r="S75" s="48">
        <f>$CK75*C_Of!S75</f>
        <v>409.59053450546463</v>
      </c>
      <c r="T75" s="48">
        <f>$CK75*C_Of!T75</f>
        <v>314.57744255948029</v>
      </c>
      <c r="U75" s="48">
        <f>$CK75*C_Of!U75</f>
        <v>672.15651941372732</v>
      </c>
      <c r="V75" s="48">
        <f>$CK75*C_Of!V75</f>
        <v>58.483736349100319</v>
      </c>
      <c r="W75" s="48">
        <f>$CK75*C_Of!W75</f>
        <v>80.556994897671814</v>
      </c>
      <c r="X75" s="48">
        <f>$CK75*C_Of!X75</f>
        <v>307.61667445181945</v>
      </c>
      <c r="Y75" s="48">
        <f>$CK75*C_Of!Y75</f>
        <v>46.053348473654033</v>
      </c>
      <c r="Z75" s="48">
        <f>$CK75*C_Of!Z75</f>
        <v>29.744752283512689</v>
      </c>
      <c r="AA75" s="48">
        <f>$CK75*C_Of!AA75</f>
        <v>78.515910908555526</v>
      </c>
      <c r="AB75" s="48">
        <f>$CK75*C_Of!AB75</f>
        <v>54.880786904951151</v>
      </c>
      <c r="AC75" s="48">
        <f>$CK75*C_Of!AC75</f>
        <v>59.483925175196418</v>
      </c>
      <c r="AD75" s="48">
        <f>$CK75*C_Of!AD75</f>
        <v>10.013509657334575</v>
      </c>
      <c r="AE75" s="48">
        <f>$CK75*C_Of!AE75</f>
        <v>225.90863467959664</v>
      </c>
      <c r="AF75" s="48">
        <f>$CK75*C_Of!AF75</f>
        <v>73.439805514117509</v>
      </c>
      <c r="AG75" s="48">
        <f>$CK75*C_Of!AG75</f>
        <v>31.980621408278861</v>
      </c>
      <c r="AH75" s="48">
        <f>$CK75*C_Of!AH75</f>
        <v>30.802113775559871</v>
      </c>
      <c r="AI75" s="48">
        <f>$CK75*C_Of!AI75</f>
        <v>231.80433298180239</v>
      </c>
      <c r="AJ75" s="48">
        <f>$CK75*C_Of!AJ75</f>
        <v>0</v>
      </c>
      <c r="AK75" s="48">
        <f>$CK75*C_Of!AK75</f>
        <v>79.405809569069618</v>
      </c>
      <c r="AL75" s="48">
        <f>$CK75*C_Of!AL75</f>
        <v>170.00879039596779</v>
      </c>
      <c r="AM75" s="48">
        <f>$CK75*C_Of!AM75</f>
        <v>17.644120895810364</v>
      </c>
      <c r="AN75" s="48">
        <f>$CK75*C_Of!AN75</f>
        <v>185.34565031078088</v>
      </c>
      <c r="AO75" s="48">
        <f>$CK75*C_Of!AO75</f>
        <v>2781.0747500943758</v>
      </c>
      <c r="AP75" s="48">
        <f>$CK75*C_Of!AP75</f>
        <v>324.00888630958059</v>
      </c>
      <c r="AQ75" s="48">
        <f>$CK75*C_Of!AQ75</f>
        <v>0</v>
      </c>
      <c r="AR75" s="48">
        <f>$CK75*C_Of!AR75</f>
        <v>705.7986091337433</v>
      </c>
      <c r="AS75" s="48">
        <f>$CK75*C_Of!AS75</f>
        <v>79.917942746693441</v>
      </c>
      <c r="AT75" s="48">
        <f>$CK75*C_Of!AT75</f>
        <v>50.272703342514717</v>
      </c>
      <c r="AU75" s="48">
        <f>$CK75*C_Of!AU75</f>
        <v>114.846122499724</v>
      </c>
      <c r="AV75" s="48">
        <f>$CK75*C_Of!AV75</f>
        <v>394.51652346963306</v>
      </c>
      <c r="AW75" s="48">
        <f>$CK75*C_Of!AW75</f>
        <v>43.822099776010567</v>
      </c>
      <c r="AX75" s="48">
        <f>$CK75*C_Of!AX75</f>
        <v>367.63269686436598</v>
      </c>
      <c r="AY75" s="48">
        <f>$CK75*C_Of!AY75</f>
        <v>800.52664082916078</v>
      </c>
      <c r="AZ75" s="48">
        <f>$CK75*C_Of!AZ75</f>
        <v>824.10221404404808</v>
      </c>
      <c r="BA75" s="48">
        <f>$CK75*C_Of!BA75</f>
        <v>0</v>
      </c>
      <c r="BB75" s="48">
        <f>$CK75*C_Of!BB75</f>
        <v>218.95581211790616</v>
      </c>
      <c r="BC75" s="48">
        <f>$CK75*C_Of!BC75</f>
        <v>64.174986559259821</v>
      </c>
      <c r="BD75" s="48">
        <f>$CK75*C_Of!BD75</f>
        <v>39.033633675049593</v>
      </c>
      <c r="BE75" s="48">
        <f>$CK75*C_Of!BE75</f>
        <v>228.83564097784529</v>
      </c>
      <c r="BF75" s="48">
        <f>$CK75*C_Of!BF75</f>
        <v>99.480060228393725</v>
      </c>
      <c r="BG75" s="48">
        <f>$CK75*C_Of!BG75</f>
        <v>283.14681734109524</v>
      </c>
      <c r="BH75" s="48">
        <f>$CK75*C_Of!BH75</f>
        <v>1845.7785868587866</v>
      </c>
      <c r="BI75" s="48">
        <f>$CK75*C_Of!BI75</f>
        <v>2985.043380626385</v>
      </c>
      <c r="BJ75" s="48">
        <f>$CK75*C_Of!BJ75</f>
        <v>340.02015624416623</v>
      </c>
      <c r="BK75" s="48">
        <f>$CK75*C_Of!BK75</f>
        <v>1902.6293732865836</v>
      </c>
      <c r="BL75" s="48">
        <f>$CK75*C_Of!BL75</f>
        <v>214.63848620367148</v>
      </c>
      <c r="BM75" s="48">
        <f>$CK75*C_Of!BM75</f>
        <v>670.91706909820823</v>
      </c>
      <c r="BN75" s="48">
        <f>$CK75*C_Of!BN75</f>
        <v>692.40738473361478</v>
      </c>
      <c r="BO75" s="48">
        <f>$CK75*C_Of!BO75</f>
        <v>5408.2977185380987</v>
      </c>
      <c r="BP75" s="48">
        <f>$CK75*C_Of!BP75</f>
        <v>123627.91211673015</v>
      </c>
      <c r="BQ75" s="48">
        <f>$CK75*C_Of!BQ75</f>
        <v>272728.56337793957</v>
      </c>
      <c r="BR75" s="48">
        <f>$CK75*C_Of!BR75</f>
        <v>62655.707498807278</v>
      </c>
      <c r="BS75" s="48">
        <f>$CK75*C_Of!BS75</f>
        <v>6163.3302961133113</v>
      </c>
      <c r="BT75" s="48">
        <f>$CK75*C_Of!BT75</f>
        <v>7646.4799125314275</v>
      </c>
      <c r="BU75" s="48">
        <f>$CK75*C_Of!BU75</f>
        <v>0</v>
      </c>
      <c r="BV75" s="48">
        <f>$CK75*C_Of!BV75</f>
        <v>2516.1475705489629</v>
      </c>
      <c r="BW75" s="48">
        <f>$CK75*C_Of!BW75</f>
        <v>0</v>
      </c>
      <c r="BX75" s="48">
        <f>$CK75*C_Of!BX75</f>
        <v>2072.9147375181656</v>
      </c>
      <c r="BY75" s="48">
        <f>$CK75*C_Of!BY75</f>
        <v>0</v>
      </c>
      <c r="BZ75" s="48">
        <f>$CK75*C_Of!BZ75</f>
        <v>1391.939148345986</v>
      </c>
      <c r="CA75" s="55">
        <f>$CK75*C_Of!CA75</f>
        <v>0</v>
      </c>
      <c r="CB75" s="83">
        <f t="shared" si="4"/>
        <v>505898.99999999953</v>
      </c>
      <c r="CC75" s="51">
        <f>$CK75*C_Of!CC75</f>
        <v>36071.999999999956</v>
      </c>
      <c r="CD75" s="48">
        <f>$CK75*C_Of!CD75</f>
        <v>0</v>
      </c>
      <c r="CE75" s="48">
        <f>$CK75*C_Of!CE75</f>
        <v>0</v>
      </c>
      <c r="CF75" s="48">
        <f>$CK75*C_Of!CF75</f>
        <v>0</v>
      </c>
      <c r="CG75" s="48">
        <f>$CK75*C_Of!CG75</f>
        <v>0</v>
      </c>
      <c r="CH75" s="82">
        <f>$CK75*C_Of!CH75</f>
        <v>0</v>
      </c>
      <c r="CI75" s="93">
        <f t="shared" si="5"/>
        <v>541970.99999999953</v>
      </c>
      <c r="CJ75" s="127"/>
      <c r="CK75" s="48">
        <f>+Sim_V_Of!G68</f>
        <v>541970.9999999993</v>
      </c>
      <c r="CL75" s="48">
        <f t="shared" si="6"/>
        <v>0</v>
      </c>
      <c r="CM75" s="48"/>
      <c r="CN75" s="167">
        <f t="shared" si="7"/>
        <v>6.6557066706521173E-2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$CK76*C_Of!D76</f>
        <v>11308.807084564472</v>
      </c>
      <c r="E76" s="48">
        <f>$CK76*C_Of!E76</f>
        <v>2642.4881996535928</v>
      </c>
      <c r="F76" s="48">
        <f>$CK76*C_Of!F76</f>
        <v>2553.5683139488947</v>
      </c>
      <c r="G76" s="48">
        <f>$CK76*C_Of!G76</f>
        <v>8014.0207484575531</v>
      </c>
      <c r="H76" s="48">
        <f>$CK76*C_Of!H76</f>
        <v>30289.520017874955</v>
      </c>
      <c r="I76" s="48">
        <f>$CK76*C_Of!I76</f>
        <v>6324.3234271174188</v>
      </c>
      <c r="J76" s="48">
        <f>$CK76*C_Of!J76</f>
        <v>3257.8396216549668</v>
      </c>
      <c r="K76" s="48">
        <f>$CK76*C_Of!K76</f>
        <v>3234.4529959060069</v>
      </c>
      <c r="L76" s="48">
        <f>$CK76*C_Of!L76</f>
        <v>14.335806375284768</v>
      </c>
      <c r="M76" s="48">
        <f>$CK76*C_Of!M76</f>
        <v>59.549298961054753</v>
      </c>
      <c r="N76" s="48">
        <f>$CK76*C_Of!N76</f>
        <v>3.5916295744687052</v>
      </c>
      <c r="O76" s="48">
        <f>$CK76*C_Of!O76</f>
        <v>221.32143526787479</v>
      </c>
      <c r="P76" s="48">
        <f>$CK76*C_Of!P76</f>
        <v>754.01452092863281</v>
      </c>
      <c r="Q76" s="48">
        <f>$CK76*C_Of!Q76</f>
        <v>81.238477571091224</v>
      </c>
      <c r="R76" s="48">
        <f>$CK76*C_Of!R76</f>
        <v>19.127593257007995</v>
      </c>
      <c r="S76" s="48">
        <f>$CK76*C_Of!S76</f>
        <v>3.4495062272019963</v>
      </c>
      <c r="T76" s="48">
        <f>$CK76*C_Of!T76</f>
        <v>6875.1597171982412</v>
      </c>
      <c r="U76" s="48">
        <f>$CK76*C_Of!U76</f>
        <v>150.43191509261769</v>
      </c>
      <c r="V76" s="48">
        <f>$CK76*C_Of!V76</f>
        <v>345.54083049969501</v>
      </c>
      <c r="W76" s="48">
        <f>$CK76*C_Of!W76</f>
        <v>666.66393875756432</v>
      </c>
      <c r="X76" s="48">
        <f>$CK76*C_Of!X76</f>
        <v>63.47086454462702</v>
      </c>
      <c r="Y76" s="48">
        <f>$CK76*C_Of!Y76</f>
        <v>15.358243586403857</v>
      </c>
      <c r="Z76" s="48">
        <f>$CK76*C_Of!Z76</f>
        <v>126.20007166102346</v>
      </c>
      <c r="AA76" s="48">
        <f>$CK76*C_Of!AA76</f>
        <v>30.044477878205967</v>
      </c>
      <c r="AB76" s="48">
        <f>$CK76*C_Of!AB76</f>
        <v>15.770202864489615</v>
      </c>
      <c r="AC76" s="48">
        <f>$CK76*C_Of!AC76</f>
        <v>10.539941232653574</v>
      </c>
      <c r="AD76" s="48">
        <f>$CK76*C_Of!AD76</f>
        <v>10.207802904232318</v>
      </c>
      <c r="AE76" s="48">
        <f>$CK76*C_Of!AE76</f>
        <v>110.70849858066354</v>
      </c>
      <c r="AF76" s="48">
        <f>$CK76*C_Of!AF76</f>
        <v>42.813098645202295</v>
      </c>
      <c r="AG76" s="48">
        <f>$CK76*C_Of!AG76</f>
        <v>12.87285542518676</v>
      </c>
      <c r="AH76" s="48">
        <f>$CK76*C_Of!AH76</f>
        <v>16.658935698927891</v>
      </c>
      <c r="AI76" s="48">
        <f>$CK76*C_Of!AI76</f>
        <v>10.993159908635807</v>
      </c>
      <c r="AJ76" s="48">
        <f>$CK76*C_Of!AJ76</f>
        <v>0.71075758684729728</v>
      </c>
      <c r="AK76" s="48">
        <f>$CK76*C_Of!AK76</f>
        <v>17.318009697046488</v>
      </c>
      <c r="AL76" s="48">
        <f>$CK76*C_Of!AL76</f>
        <v>6370.2587933068162</v>
      </c>
      <c r="AM76" s="48">
        <f>$CK76*C_Of!AM76</f>
        <v>8.3984641070027592</v>
      </c>
      <c r="AN76" s="48">
        <f>$CK76*C_Of!AN76</f>
        <v>26.349461842089074</v>
      </c>
      <c r="AO76" s="48">
        <f>$CK76*C_Of!AO76</f>
        <v>38.550278843402694</v>
      </c>
      <c r="AP76" s="48">
        <f>$CK76*C_Of!AP76</f>
        <v>9.9414455876021837</v>
      </c>
      <c r="AQ76" s="48">
        <f>$CK76*C_Of!AQ76</f>
        <v>1255.4050763092134</v>
      </c>
      <c r="AR76" s="48">
        <f>$CK76*C_Of!AR76</f>
        <v>16.738463779409521</v>
      </c>
      <c r="AS76" s="48">
        <f>$CK76*C_Of!AS76</f>
        <v>24.763012719110691</v>
      </c>
      <c r="AT76" s="48">
        <f>$CK76*C_Of!AT76</f>
        <v>14.552779925268746</v>
      </c>
      <c r="AU76" s="48">
        <f>$CK76*C_Of!AU76</f>
        <v>5.8954883241328302</v>
      </c>
      <c r="AV76" s="48">
        <f>$CK76*C_Of!AV76</f>
        <v>40.140961380512024</v>
      </c>
      <c r="AW76" s="48">
        <f>$CK76*C_Of!AW76</f>
        <v>7.4911882147169964</v>
      </c>
      <c r="AX76" s="48">
        <f>$CK76*C_Of!AX76</f>
        <v>4422.2296606348536</v>
      </c>
      <c r="AY76" s="48">
        <f>$CK76*C_Of!AY76</f>
        <v>26.901971972101233</v>
      </c>
      <c r="AZ76" s="48">
        <f>$CK76*C_Of!AZ76</f>
        <v>4130.8443141243333</v>
      </c>
      <c r="BA76" s="48">
        <f>$CK76*C_Of!BA76</f>
        <v>2987.5900039111652</v>
      </c>
      <c r="BB76" s="48">
        <f>$CK76*C_Of!BB76</f>
        <v>2672.6461030701844</v>
      </c>
      <c r="BC76" s="48">
        <f>$CK76*C_Of!BC76</f>
        <v>1077.7770240798629</v>
      </c>
      <c r="BD76" s="48">
        <f>$CK76*C_Of!BD76</f>
        <v>2879.2565148243493</v>
      </c>
      <c r="BE76" s="48">
        <f>$CK76*C_Of!BE76</f>
        <v>2911.9079765734182</v>
      </c>
      <c r="BF76" s="48">
        <f>$CK76*C_Of!BF76</f>
        <v>7159.2796872276449</v>
      </c>
      <c r="BG76" s="48">
        <f>$CK76*C_Of!BG76</f>
        <v>18.2012357719893</v>
      </c>
      <c r="BH76" s="48">
        <f>$CK76*C_Of!BH76</f>
        <v>11.579358762289003</v>
      </c>
      <c r="BI76" s="48">
        <f>$CK76*C_Of!BI76</f>
        <v>88290.956445854274</v>
      </c>
      <c r="BJ76" s="48">
        <f>$CK76*C_Of!BJ76</f>
        <v>348389.31716602005</v>
      </c>
      <c r="BK76" s="48">
        <f>$CK76*C_Of!BK76</f>
        <v>36554.20258632068</v>
      </c>
      <c r="BL76" s="48">
        <f>$CK76*C_Of!BL76</f>
        <v>9641.9256447111256</v>
      </c>
      <c r="BM76" s="48">
        <f>$CK76*C_Of!BM76</f>
        <v>17111.560867492506</v>
      </c>
      <c r="BN76" s="48">
        <f>$CK76*C_Of!BN76</f>
        <v>66355.066876749755</v>
      </c>
      <c r="BO76" s="48">
        <f>$CK76*C_Of!BO76</f>
        <v>16.022211019417526</v>
      </c>
      <c r="BP76" s="48">
        <f>$CK76*C_Of!BP76</f>
        <v>57667.498375927571</v>
      </c>
      <c r="BQ76" s="48">
        <f>$CK76*C_Of!BQ76</f>
        <v>18749.85051167195</v>
      </c>
      <c r="BR76" s="48">
        <f>$CK76*C_Of!BR76</f>
        <v>18931.066366478215</v>
      </c>
      <c r="BS76" s="48">
        <f>$CK76*C_Of!BS76</f>
        <v>698990.36006876337</v>
      </c>
      <c r="BT76" s="48">
        <f>$CK76*C_Of!BT76</f>
        <v>158714.26896713406</v>
      </c>
      <c r="BU76" s="48">
        <f>$CK76*C_Of!BU76</f>
        <v>22411.485467155897</v>
      </c>
      <c r="BV76" s="48">
        <f>$CK76*C_Of!BV76</f>
        <v>16948.262273308381</v>
      </c>
      <c r="BW76" s="48">
        <f>$CK76*C_Of!BW76</f>
        <v>823.51737412372836</v>
      </c>
      <c r="BX76" s="48">
        <f>$CK76*C_Of!BX76</f>
        <v>37.203993152893524</v>
      </c>
      <c r="BY76" s="48">
        <f>$CK76*C_Of!BY76</f>
        <v>2730.2488470674803</v>
      </c>
      <c r="BZ76" s="48">
        <f>$CK76*C_Of!BZ76</f>
        <v>16.770009388156502</v>
      </c>
      <c r="CA76" s="55">
        <f>$CK76*C_Of!CA76</f>
        <v>0</v>
      </c>
      <c r="CB76" s="83">
        <f t="shared" si="4"/>
        <v>1675799.3953167335</v>
      </c>
      <c r="CC76" s="51">
        <f>$CK76*C_Of!CC76</f>
        <v>8153521.3764416547</v>
      </c>
      <c r="CD76" s="48">
        <f>$CK76*C_Of!CD76</f>
        <v>0</v>
      </c>
      <c r="CE76" s="48">
        <f>$CK76*C_Of!CE76</f>
        <v>0</v>
      </c>
      <c r="CF76" s="48">
        <f>$CK76*C_Of!CF76</f>
        <v>609.53443498536001</v>
      </c>
      <c r="CG76" s="48">
        <f>$CK76*C_Of!CG76</f>
        <v>0</v>
      </c>
      <c r="CH76" s="82">
        <f>$CK76*C_Of!CH76</f>
        <v>4.6938066124420788</v>
      </c>
      <c r="CI76" s="93">
        <f t="shared" si="5"/>
        <v>9829934.999999987</v>
      </c>
      <c r="CJ76" s="127"/>
      <c r="CK76" s="48">
        <f>+Sim_V_Of!G69</f>
        <v>9829934.9999999888</v>
      </c>
      <c r="CL76" s="48">
        <f t="shared" si="6"/>
        <v>0</v>
      </c>
      <c r="CM76" s="48"/>
      <c r="CN76" s="167">
        <f t="shared" si="7"/>
        <v>0.82952080605652667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$CK77*C_Of!D77</f>
        <v>42630.26171557515</v>
      </c>
      <c r="E77" s="48">
        <f>$CK77*C_Of!E77</f>
        <v>13130.367578512492</v>
      </c>
      <c r="F77" s="48">
        <f>$CK77*C_Of!F77</f>
        <v>14190.548770474634</v>
      </c>
      <c r="G77" s="48">
        <f>$CK77*C_Of!G77</f>
        <v>23008.327322213128</v>
      </c>
      <c r="H77" s="48">
        <f>$CK77*C_Of!H77</f>
        <v>171920.06886967475</v>
      </c>
      <c r="I77" s="48">
        <f>$CK77*C_Of!I77</f>
        <v>102761.54395310502</v>
      </c>
      <c r="J77" s="48">
        <f>$CK77*C_Of!J77</f>
        <v>20964.654159379053</v>
      </c>
      <c r="K77" s="48">
        <f>$CK77*C_Of!K77</f>
        <v>38195.514783507984</v>
      </c>
      <c r="L77" s="48">
        <f>$CK77*C_Of!L77</f>
        <v>32677.477703574197</v>
      </c>
      <c r="M77" s="48">
        <f>$CK77*C_Of!M77</f>
        <v>159032.47924733654</v>
      </c>
      <c r="N77" s="48">
        <f>$CK77*C_Of!N77</f>
        <v>9535.0024500802247</v>
      </c>
      <c r="O77" s="48">
        <f>$CK77*C_Of!O77</f>
        <v>107565.0364095282</v>
      </c>
      <c r="P77" s="48">
        <f>$CK77*C_Of!P77</f>
        <v>90032.813996913741</v>
      </c>
      <c r="Q77" s="48">
        <f>$CK77*C_Of!Q77</f>
        <v>44425.815004248318</v>
      </c>
      <c r="R77" s="48">
        <f>$CK77*C_Of!R77</f>
        <v>307967.50743686064</v>
      </c>
      <c r="S77" s="48">
        <f>$CK77*C_Of!S77</f>
        <v>48278.625292424993</v>
      </c>
      <c r="T77" s="48">
        <f>$CK77*C_Of!T77</f>
        <v>51692.38529744462</v>
      </c>
      <c r="U77" s="48">
        <f>$CK77*C_Of!U77</f>
        <v>99013.980026945006</v>
      </c>
      <c r="V77" s="48">
        <f>$CK77*C_Of!V77</f>
        <v>14195.747720850164</v>
      </c>
      <c r="W77" s="48">
        <f>$CK77*C_Of!W77</f>
        <v>6356.152312336354</v>
      </c>
      <c r="X77" s="48">
        <f>$CK77*C_Of!X77</f>
        <v>57636.537081341754</v>
      </c>
      <c r="Y77" s="48">
        <f>$CK77*C_Of!Y77</f>
        <v>12536.718881593471</v>
      </c>
      <c r="Z77" s="48">
        <f>$CK77*C_Of!Z77</f>
        <v>5200.8285979766952</v>
      </c>
      <c r="AA77" s="48">
        <f>$CK77*C_Of!AA77</f>
        <v>5843.663193546462</v>
      </c>
      <c r="AB77" s="48">
        <f>$CK77*C_Of!AB77</f>
        <v>11360.023832792582</v>
      </c>
      <c r="AC77" s="48">
        <f>$CK77*C_Of!AC77</f>
        <v>5824.1662878477437</v>
      </c>
      <c r="AD77" s="48">
        <f>$CK77*C_Of!AD77</f>
        <v>643.5744112202733</v>
      </c>
      <c r="AE77" s="48">
        <f>$CK77*C_Of!AE77</f>
        <v>25705.580561129525</v>
      </c>
      <c r="AF77" s="48">
        <f>$CK77*C_Of!AF77</f>
        <v>20260.18854202205</v>
      </c>
      <c r="AG77" s="48">
        <f>$CK77*C_Of!AG77</f>
        <v>1942.8133130102892</v>
      </c>
      <c r="AH77" s="48">
        <f>$CK77*C_Of!AH77</f>
        <v>91112.764769725487</v>
      </c>
      <c r="AI77" s="48">
        <f>$CK77*C_Of!AI77</f>
        <v>35936.54466331617</v>
      </c>
      <c r="AJ77" s="48">
        <f>$CK77*C_Of!AJ77</f>
        <v>22.286409502881085</v>
      </c>
      <c r="AK77" s="48">
        <f>$CK77*C_Of!AK77</f>
        <v>8458.4395110888836</v>
      </c>
      <c r="AL77" s="48">
        <f>$CK77*C_Of!AL77</f>
        <v>21261.164989702309</v>
      </c>
      <c r="AM77" s="48">
        <f>$CK77*C_Of!AM77</f>
        <v>13185.259994331742</v>
      </c>
      <c r="AN77" s="48">
        <f>$CK77*C_Of!AN77</f>
        <v>17194.352182669125</v>
      </c>
      <c r="AO77" s="48">
        <f>$CK77*C_Of!AO77</f>
        <v>73089.093921708991</v>
      </c>
      <c r="AP77" s="48">
        <f>$CK77*C_Of!AP77</f>
        <v>32590.777500914741</v>
      </c>
      <c r="AQ77" s="48">
        <f>$CK77*C_Of!AQ77</f>
        <v>136087.7291368664</v>
      </c>
      <c r="AR77" s="48">
        <f>$CK77*C_Of!AR77</f>
        <v>16443.559750080811</v>
      </c>
      <c r="AS77" s="48">
        <f>$CK77*C_Of!AS77</f>
        <v>63972.125358989171</v>
      </c>
      <c r="AT77" s="48">
        <f>$CK77*C_Of!AT77</f>
        <v>10327.198931331419</v>
      </c>
      <c r="AU77" s="48">
        <f>$CK77*C_Of!AU77</f>
        <v>7067.1822811724269</v>
      </c>
      <c r="AV77" s="48">
        <f>$CK77*C_Of!AV77</f>
        <v>30099.823924292592</v>
      </c>
      <c r="AW77" s="48">
        <f>$CK77*C_Of!AW77</f>
        <v>11722.464430168398</v>
      </c>
      <c r="AX77" s="48">
        <f>$CK77*C_Of!AX77</f>
        <v>37967.663383181294</v>
      </c>
      <c r="AY77" s="48">
        <f>$CK77*C_Of!AY77</f>
        <v>29934.162810201913</v>
      </c>
      <c r="AZ77" s="48">
        <f>$CK77*C_Of!AZ77</f>
        <v>38293.935249780661</v>
      </c>
      <c r="BA77" s="48">
        <f>$CK77*C_Of!BA77</f>
        <v>11652.084504495209</v>
      </c>
      <c r="BB77" s="48">
        <f>$CK77*C_Of!BB77</f>
        <v>15773.211044836416</v>
      </c>
      <c r="BC77" s="48">
        <f>$CK77*C_Of!BC77</f>
        <v>7888.3678265195131</v>
      </c>
      <c r="BD77" s="48">
        <f>$CK77*C_Of!BD77</f>
        <v>9461.3240893840448</v>
      </c>
      <c r="BE77" s="48">
        <f>$CK77*C_Of!BE77</f>
        <v>15978.756258701584</v>
      </c>
      <c r="BF77" s="48">
        <f>$CK77*C_Of!BF77</f>
        <v>96272.420998997492</v>
      </c>
      <c r="BG77" s="48">
        <f>$CK77*C_Of!BG77</f>
        <v>124228.49452701655</v>
      </c>
      <c r="BH77" s="48">
        <f>$CK77*C_Of!BH77</f>
        <v>158875.81275195794</v>
      </c>
      <c r="BI77" s="48">
        <f>$CK77*C_Of!BI77</f>
        <v>452050.9458918001</v>
      </c>
      <c r="BJ77" s="48">
        <f>$CK77*C_Of!BJ77</f>
        <v>1719417.1744659713</v>
      </c>
      <c r="BK77" s="48">
        <f>$CK77*C_Of!BK77</f>
        <v>492181.26660973724</v>
      </c>
      <c r="BL77" s="48">
        <f>$CK77*C_Of!BL77</f>
        <v>27655.768014010318</v>
      </c>
      <c r="BM77" s="48">
        <f>$CK77*C_Of!BM77</f>
        <v>62191.817442131098</v>
      </c>
      <c r="BN77" s="48">
        <f>$CK77*C_Of!BN77</f>
        <v>68148.835558380291</v>
      </c>
      <c r="BO77" s="48">
        <f>$CK77*C_Of!BO77</f>
        <v>634991.45071637013</v>
      </c>
      <c r="BP77" s="48">
        <f>$CK77*C_Of!BP77</f>
        <v>442951.38301173318</v>
      </c>
      <c r="BQ77" s="48">
        <f>$CK77*C_Of!BQ77</f>
        <v>167908.50793753317</v>
      </c>
      <c r="BR77" s="48">
        <f>$CK77*C_Of!BR77</f>
        <v>72568.699163872428</v>
      </c>
      <c r="BS77" s="48">
        <f>$CK77*C_Of!BS77</f>
        <v>1002572.5264970612</v>
      </c>
      <c r="BT77" s="48">
        <f>$CK77*C_Of!BT77</f>
        <v>1930988.1483765633</v>
      </c>
      <c r="BU77" s="48">
        <f>$CK77*C_Of!BU77</f>
        <v>262417.87718979002</v>
      </c>
      <c r="BV77" s="48">
        <f>$CK77*C_Of!BV77</f>
        <v>302617.93155846803</v>
      </c>
      <c r="BW77" s="48">
        <f>$CK77*C_Of!BW77</f>
        <v>75029.972142678598</v>
      </c>
      <c r="BX77" s="48">
        <f>$CK77*C_Of!BX77</f>
        <v>252673.41788829913</v>
      </c>
      <c r="BY77" s="48">
        <f>$CK77*C_Of!BY77</f>
        <v>125510.79152511236</v>
      </c>
      <c r="BZ77" s="48">
        <f>$CK77*C_Of!BZ77</f>
        <v>243456.46680627266</v>
      </c>
      <c r="CA77" s="55">
        <f>$CK77*C_Of!CA77</f>
        <v>0</v>
      </c>
      <c r="CB77" s="83">
        <f t="shared" si="4"/>
        <v>10994758.386750182</v>
      </c>
      <c r="CC77" s="51">
        <f>$CK77*C_Of!CC77</f>
        <v>471736.92539778928</v>
      </c>
      <c r="CD77" s="48">
        <f>$CK77*C_Of!CD77</f>
        <v>0</v>
      </c>
      <c r="CE77" s="48">
        <f>$CK77*C_Of!CE77</f>
        <v>0.89616962242406506</v>
      </c>
      <c r="CF77" s="48">
        <f>$CK77*C_Of!CF77</f>
        <v>325312.62476452132</v>
      </c>
      <c r="CG77" s="48">
        <f>$CK77*C_Of!CG77</f>
        <v>-46.294077743610877</v>
      </c>
      <c r="CH77" s="82">
        <f>$CK77*C_Of!CH77</f>
        <v>138511.46099558997</v>
      </c>
      <c r="CI77" s="93">
        <f t="shared" si="5"/>
        <v>11930273.999999961</v>
      </c>
      <c r="CJ77" s="127"/>
      <c r="CK77" s="48">
        <f>+Sim_V_Of!G70</f>
        <v>11930273.999999966</v>
      </c>
      <c r="CL77" s="48">
        <f t="shared" si="6"/>
        <v>0</v>
      </c>
      <c r="CM77" s="48"/>
      <c r="CN77" s="167">
        <f t="shared" si="7"/>
        <v>7.8415266342565348E-2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$CK78*C_Of!D78</f>
        <v>81.738855565722687</v>
      </c>
      <c r="E78" s="48">
        <f>$CK78*C_Of!E78</f>
        <v>74.177770530300506</v>
      </c>
      <c r="F78" s="48">
        <f>$CK78*C_Of!F78</f>
        <v>107.49919858933332</v>
      </c>
      <c r="G78" s="48">
        <f>$CK78*C_Of!G78</f>
        <v>75.082731199334376</v>
      </c>
      <c r="H78" s="48">
        <f>$CK78*C_Of!H78</f>
        <v>506.71609829969225</v>
      </c>
      <c r="I78" s="48">
        <f>$CK78*C_Of!I78</f>
        <v>405.62145349317041</v>
      </c>
      <c r="J78" s="48">
        <f>$CK78*C_Of!J78</f>
        <v>144.09730126184903</v>
      </c>
      <c r="K78" s="48">
        <f>$CK78*C_Of!K78</f>
        <v>320.83453214099222</v>
      </c>
      <c r="L78" s="48">
        <f>$CK78*C_Of!L78</f>
        <v>69.522249334479014</v>
      </c>
      <c r="M78" s="48">
        <f>$CK78*C_Of!M78</f>
        <v>123.9290802115226</v>
      </c>
      <c r="N78" s="48">
        <f>$CK78*C_Of!N78</f>
        <v>10.897726358801913</v>
      </c>
      <c r="O78" s="48">
        <f>$CK78*C_Of!O78</f>
        <v>454.12955502331477</v>
      </c>
      <c r="P78" s="48">
        <f>$CK78*C_Of!P78</f>
        <v>124.14584718065439</v>
      </c>
      <c r="Q78" s="48">
        <f>$CK78*C_Of!Q78</f>
        <v>30.662621270180306</v>
      </c>
      <c r="R78" s="48">
        <f>$CK78*C_Of!R78</f>
        <v>163.77441773490705</v>
      </c>
      <c r="S78" s="48">
        <f>$CK78*C_Of!S78</f>
        <v>25.74290585744204</v>
      </c>
      <c r="T78" s="48">
        <f>$CK78*C_Of!T78</f>
        <v>589.71796396051423</v>
      </c>
      <c r="U78" s="48">
        <f>$CK78*C_Of!U78</f>
        <v>824.50471796682075</v>
      </c>
      <c r="V78" s="48">
        <f>$CK78*C_Of!V78</f>
        <v>36.459503271306268</v>
      </c>
      <c r="W78" s="48">
        <f>$CK78*C_Of!W78</f>
        <v>11.776852630505251</v>
      </c>
      <c r="X78" s="48">
        <f>$CK78*C_Of!X78</f>
        <v>388.53471714923683</v>
      </c>
      <c r="Y78" s="48">
        <f>$CK78*C_Of!Y78</f>
        <v>32.057939739249036</v>
      </c>
      <c r="Z78" s="48">
        <f>$CK78*C_Of!Z78</f>
        <v>9.3098481872042971</v>
      </c>
      <c r="AA78" s="48">
        <f>$CK78*C_Of!AA78</f>
        <v>7.1734838716573934</v>
      </c>
      <c r="AB78" s="48">
        <f>$CK78*C_Of!AB78</f>
        <v>21.090283401800619</v>
      </c>
      <c r="AC78" s="48">
        <f>$CK78*C_Of!AC78</f>
        <v>6.8184285355780831</v>
      </c>
      <c r="AD78" s="48">
        <f>$CK78*C_Of!AD78</f>
        <v>8.4302639413376941</v>
      </c>
      <c r="AE78" s="48">
        <f>$CK78*C_Of!AE78</f>
        <v>55.655227958077887</v>
      </c>
      <c r="AF78" s="48">
        <f>$CK78*C_Of!AF78</f>
        <v>147.75454411478628</v>
      </c>
      <c r="AG78" s="48">
        <f>$CK78*C_Of!AG78</f>
        <v>17.517545945497755</v>
      </c>
      <c r="AH78" s="48">
        <f>$CK78*C_Of!AH78</f>
        <v>194.69119105188216</v>
      </c>
      <c r="AI78" s="48">
        <f>$CK78*C_Of!AI78</f>
        <v>315.70662834612921</v>
      </c>
      <c r="AJ78" s="48">
        <f>$CK78*C_Of!AJ78</f>
        <v>0.13697550515155363</v>
      </c>
      <c r="AK78" s="48">
        <f>$CK78*C_Of!AK78</f>
        <v>46.198625470036497</v>
      </c>
      <c r="AL78" s="48">
        <f>$CK78*C_Of!AL78</f>
        <v>177.10394022367893</v>
      </c>
      <c r="AM78" s="48">
        <f>$CK78*C_Of!AM78</f>
        <v>21.325644726754092</v>
      </c>
      <c r="AN78" s="48">
        <f>$CK78*C_Of!AN78</f>
        <v>55.416698555523809</v>
      </c>
      <c r="AO78" s="48">
        <f>$CK78*C_Of!AO78</f>
        <v>237.2124391090444</v>
      </c>
      <c r="AP78" s="48">
        <f>$CK78*C_Of!AP78</f>
        <v>231.97467704467172</v>
      </c>
      <c r="AQ78" s="48">
        <f>$CK78*C_Of!AQ78</f>
        <v>171.77738053376939</v>
      </c>
      <c r="AR78" s="48">
        <f>$CK78*C_Of!AR78</f>
        <v>57.745667012286461</v>
      </c>
      <c r="AS78" s="48">
        <f>$CK78*C_Of!AS78</f>
        <v>110.27706030363581</v>
      </c>
      <c r="AT78" s="48">
        <f>$CK78*C_Of!AT78</f>
        <v>45.735132164884419</v>
      </c>
      <c r="AU78" s="48">
        <f>$CK78*C_Of!AU78</f>
        <v>40.208096893297252</v>
      </c>
      <c r="AV78" s="48">
        <f>$CK78*C_Of!AV78</f>
        <v>124.00166612444357</v>
      </c>
      <c r="AW78" s="48">
        <f>$CK78*C_Of!AW78</f>
        <v>73.647463749962441</v>
      </c>
      <c r="AX78" s="48">
        <f>$CK78*C_Of!AX78</f>
        <v>322.14647699790828</v>
      </c>
      <c r="AY78" s="48">
        <f>$CK78*C_Of!AY78</f>
        <v>4588.3114989958758</v>
      </c>
      <c r="AZ78" s="48">
        <f>$CK78*C_Of!AZ78</f>
        <v>105.32083935360274</v>
      </c>
      <c r="BA78" s="48">
        <f>$CK78*C_Of!BA78</f>
        <v>32.58058466832162</v>
      </c>
      <c r="BB78" s="48">
        <f>$CK78*C_Of!BB78</f>
        <v>50.94847777527346</v>
      </c>
      <c r="BC78" s="48">
        <f>$CK78*C_Of!BC78</f>
        <v>26.327044759333766</v>
      </c>
      <c r="BD78" s="48">
        <f>$CK78*C_Of!BD78</f>
        <v>20.453408996686534</v>
      </c>
      <c r="BE78" s="48">
        <f>$CK78*C_Of!BE78</f>
        <v>58.538423557371999</v>
      </c>
      <c r="BF78" s="48">
        <f>$CK78*C_Of!BF78</f>
        <v>120.99646475125543</v>
      </c>
      <c r="BG78" s="48">
        <f>$CK78*C_Of!BG78</f>
        <v>329.81128854941051</v>
      </c>
      <c r="BH78" s="48">
        <f>$CK78*C_Of!BH78</f>
        <v>5792.5060223872097</v>
      </c>
      <c r="BI78" s="48">
        <f>$CK78*C_Of!BI78</f>
        <v>2018.742116968089</v>
      </c>
      <c r="BJ78" s="48">
        <f>$CK78*C_Of!BJ78</f>
        <v>3708.7086008993674</v>
      </c>
      <c r="BK78" s="48">
        <f>$CK78*C_Of!BK78</f>
        <v>886.90634623518656</v>
      </c>
      <c r="BL78" s="48">
        <f>$CK78*C_Of!BL78</f>
        <v>283.69147636917717</v>
      </c>
      <c r="BM78" s="48">
        <f>$CK78*C_Of!BM78</f>
        <v>457.41075879483708</v>
      </c>
      <c r="BN78" s="48">
        <f>$CK78*C_Of!BN78</f>
        <v>417.76872622803813</v>
      </c>
      <c r="BO78" s="48">
        <f>$CK78*C_Of!BO78</f>
        <v>201.53727264046771</v>
      </c>
      <c r="BP78" s="48">
        <f>$CK78*C_Of!BP78</f>
        <v>311.99075537817066</v>
      </c>
      <c r="BQ78" s="48">
        <f>$CK78*C_Of!BQ78</f>
        <v>93.732219216405099</v>
      </c>
      <c r="BR78" s="48">
        <f>$CK78*C_Of!BR78</f>
        <v>73.885052647560769</v>
      </c>
      <c r="BS78" s="48">
        <f>$CK78*C_Of!BS78</f>
        <v>5139.688760099094</v>
      </c>
      <c r="BT78" s="48">
        <f>$CK78*C_Of!BT78</f>
        <v>1796.8893119093198</v>
      </c>
      <c r="BU78" s="48">
        <f>$CK78*C_Of!BU78</f>
        <v>910.11509424440885</v>
      </c>
      <c r="BV78" s="48">
        <f>$CK78*C_Of!BV78</f>
        <v>846.74635072496085</v>
      </c>
      <c r="BW78" s="48">
        <f>$CK78*C_Of!BW78</f>
        <v>418.61000660459359</v>
      </c>
      <c r="BX78" s="48">
        <f>$CK78*C_Of!BX78</f>
        <v>952.69901414268918</v>
      </c>
      <c r="BY78" s="48">
        <f>$CK78*C_Of!BY78</f>
        <v>435.65589185390365</v>
      </c>
      <c r="BZ78" s="48">
        <f>$CK78*C_Of!BZ78</f>
        <v>919.96280958520708</v>
      </c>
      <c r="CA78" s="55">
        <f>$CK78*C_Of!CA78</f>
        <v>0</v>
      </c>
      <c r="CB78" s="83">
        <f t="shared" si="4"/>
        <v>38101.214046874149</v>
      </c>
      <c r="CC78" s="51">
        <f>$CK78*C_Of!CC78</f>
        <v>1478836.4527864666</v>
      </c>
      <c r="CD78" s="48">
        <f>$CK78*C_Of!CD78</f>
        <v>7575731.9999999832</v>
      </c>
      <c r="CE78" s="48">
        <f>$CK78*C_Of!CE78</f>
        <v>42.27721898796527</v>
      </c>
      <c r="CF78" s="48">
        <f>$CK78*C_Of!CF78</f>
        <v>31675.976715805937</v>
      </c>
      <c r="CG78" s="48">
        <f>$CK78*C_Of!CG78</f>
        <v>-109.41109662300526</v>
      </c>
      <c r="CH78" s="82">
        <f>$CK78*C_Of!CH78</f>
        <v>7703.4903284855864</v>
      </c>
      <c r="CI78" s="93">
        <f t="shared" si="5"/>
        <v>9131981.9999999795</v>
      </c>
      <c r="CJ78" s="127"/>
      <c r="CK78" s="48">
        <f>+Sim_V_Of!G71</f>
        <v>9131981.9999999814</v>
      </c>
      <c r="CL78" s="48">
        <f t="shared" si="6"/>
        <v>0</v>
      </c>
      <c r="CM78" s="48"/>
      <c r="CN78" s="167">
        <f t="shared" si="7"/>
        <v>0.99582771691327521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$CK79*C_Of!D79</f>
        <v>16.820570049484981</v>
      </c>
      <c r="E79" s="48">
        <f>$CK79*C_Of!E79</f>
        <v>11.029128144104142</v>
      </c>
      <c r="F79" s="48">
        <f>$CK79*C_Of!F79</f>
        <v>50.124927089018165</v>
      </c>
      <c r="G79" s="48">
        <f>$CK79*C_Of!G79</f>
        <v>5.9172071158064421</v>
      </c>
      <c r="H79" s="48">
        <f>$CK79*C_Of!H79</f>
        <v>152.19728419845586</v>
      </c>
      <c r="I79" s="48">
        <f>$CK79*C_Of!I79</f>
        <v>24.575839526399111</v>
      </c>
      <c r="J79" s="48">
        <f>$CK79*C_Of!J79</f>
        <v>21.890168433304424</v>
      </c>
      <c r="K79" s="48">
        <f>$CK79*C_Of!K79</f>
        <v>35.664866765922532</v>
      </c>
      <c r="L79" s="48">
        <f>$CK79*C_Of!L79</f>
        <v>25.003654384004289</v>
      </c>
      <c r="M79" s="48">
        <f>$CK79*C_Of!M79</f>
        <v>103.86231866237665</v>
      </c>
      <c r="N79" s="48">
        <f>$CK79*C_Of!N79</f>
        <v>6.264305069731372</v>
      </c>
      <c r="O79" s="48">
        <f>$CK79*C_Of!O79</f>
        <v>386.01558435876825</v>
      </c>
      <c r="P79" s="48">
        <f>$CK79*C_Of!P79</f>
        <v>18.403601227603218</v>
      </c>
      <c r="Q79" s="48">
        <f>$CK79*C_Of!Q79</f>
        <v>13.30481486267526</v>
      </c>
      <c r="R79" s="48">
        <f>$CK79*C_Of!R79</f>
        <v>33.361201907732784</v>
      </c>
      <c r="S79" s="48">
        <f>$CK79*C_Of!S79</f>
        <v>6.0164220443941305</v>
      </c>
      <c r="T79" s="48">
        <f>$CK79*C_Of!T79</f>
        <v>181.29122250408324</v>
      </c>
      <c r="U79" s="48">
        <f>$CK79*C_Of!U79</f>
        <v>262.37433143518973</v>
      </c>
      <c r="V79" s="48">
        <f>$CK79*C_Of!V79</f>
        <v>602.67160947927675</v>
      </c>
      <c r="W79" s="48">
        <f>$CK79*C_Of!W79</f>
        <v>198.25193992901484</v>
      </c>
      <c r="X79" s="48">
        <f>$CK79*C_Of!X79</f>
        <v>110.70207834725151</v>
      </c>
      <c r="Y79" s="48">
        <f>$CK79*C_Of!Y79</f>
        <v>81.601060878962599</v>
      </c>
      <c r="Z79" s="48">
        <f>$CK79*C_Of!Z79</f>
        <v>220.11060225317161</v>
      </c>
      <c r="AA79" s="48">
        <f>$CK79*C_Of!AA79</f>
        <v>52.401777852527616</v>
      </c>
      <c r="AB79" s="48">
        <f>$CK79*C_Of!AB79</f>
        <v>27.505442782007513</v>
      </c>
      <c r="AC79" s="48">
        <f>$CK79*C_Of!AC79</f>
        <v>18.383133875421816</v>
      </c>
      <c r="AD79" s="48">
        <f>$CK79*C_Of!AD79</f>
        <v>17.803838106901726</v>
      </c>
      <c r="AE79" s="48">
        <f>$CK79*C_Of!AE79</f>
        <v>193.09112884331492</v>
      </c>
      <c r="AF79" s="48">
        <f>$CK79*C_Of!AF79</f>
        <v>74.672041014620262</v>
      </c>
      <c r="AG79" s="48">
        <f>$CK79*C_Of!AG79</f>
        <v>22.452063006482248</v>
      </c>
      <c r="AH79" s="48">
        <f>$CK79*C_Of!AH79</f>
        <v>29.055517333120282</v>
      </c>
      <c r="AI79" s="48">
        <f>$CK79*C_Of!AI79</f>
        <v>19.173610730227395</v>
      </c>
      <c r="AJ79" s="48">
        <f>$CK79*C_Of!AJ79</f>
        <v>1.2396607897116403</v>
      </c>
      <c r="AK79" s="48">
        <f>$CK79*C_Of!AK79</f>
        <v>30.205034704591931</v>
      </c>
      <c r="AL79" s="48">
        <f>$CK79*C_Of!AL79</f>
        <v>501.76637903750645</v>
      </c>
      <c r="AM79" s="48">
        <f>$CK79*C_Of!AM79</f>
        <v>14.648097804249982</v>
      </c>
      <c r="AN79" s="48">
        <f>$CK79*C_Of!AN79</f>
        <v>45.957152311986036</v>
      </c>
      <c r="AO79" s="48">
        <f>$CK79*C_Of!AO79</f>
        <v>67.237086172509379</v>
      </c>
      <c r="AP79" s="48">
        <f>$CK79*C_Of!AP79</f>
        <v>17.339273637117067</v>
      </c>
      <c r="AQ79" s="48">
        <f>$CK79*C_Of!AQ79</f>
        <v>149.86226980688249</v>
      </c>
      <c r="AR79" s="48">
        <f>$CK79*C_Of!AR79</f>
        <v>29.194225445251028</v>
      </c>
      <c r="AS79" s="48">
        <f>$CK79*C_Of!AS79</f>
        <v>43.190162822148729</v>
      </c>
      <c r="AT79" s="48">
        <f>$CK79*C_Of!AT79</f>
        <v>25.382086647404616</v>
      </c>
      <c r="AU79" s="48">
        <f>$CK79*C_Of!AU79</f>
        <v>10.282557438532736</v>
      </c>
      <c r="AV79" s="48">
        <f>$CK79*C_Of!AV79</f>
        <v>70.011459329580063</v>
      </c>
      <c r="AW79" s="48">
        <f>$CK79*C_Of!AW79</f>
        <v>13.065681562861419</v>
      </c>
      <c r="AX79" s="48">
        <f>$CK79*C_Of!AX79</f>
        <v>30.66260388857987</v>
      </c>
      <c r="AY79" s="48">
        <f>$CK79*C_Of!AY79</f>
        <v>46.920807370713817</v>
      </c>
      <c r="AZ79" s="48">
        <f>$CK79*C_Of!AZ79</f>
        <v>39.201283457513945</v>
      </c>
      <c r="BA79" s="48">
        <f>$CK79*C_Of!BA79</f>
        <v>7.9137774402442247</v>
      </c>
      <c r="BB79" s="48">
        <f>$CK79*C_Of!BB79</f>
        <v>23.507964344377704</v>
      </c>
      <c r="BC79" s="48">
        <f>$CK79*C_Of!BC79</f>
        <v>6.9564759342347955</v>
      </c>
      <c r="BD79" s="48">
        <f>$CK79*C_Of!BD79</f>
        <v>32.407503162765515</v>
      </c>
      <c r="BE79" s="48">
        <f>$CK79*C_Of!BE79</f>
        <v>25.16299136867077</v>
      </c>
      <c r="BF79" s="48">
        <f>$CK79*C_Of!BF79</f>
        <v>30.089408425583649</v>
      </c>
      <c r="BG79" s="48">
        <f>$CK79*C_Of!BG79</f>
        <v>31.745504695793841</v>
      </c>
      <c r="BH79" s="48">
        <f>$CK79*C_Of!BH79</f>
        <v>20.19602364187995</v>
      </c>
      <c r="BI79" s="48">
        <f>$CK79*C_Of!BI79</f>
        <v>1770.8968281110601</v>
      </c>
      <c r="BJ79" s="48">
        <f>$CK79*C_Of!BJ79</f>
        <v>7697.0216122163229</v>
      </c>
      <c r="BK79" s="48">
        <f>$CK79*C_Of!BK79</f>
        <v>6198.3592510458175</v>
      </c>
      <c r="BL79" s="48">
        <f>$CK79*C_Of!BL79</f>
        <v>4.6607375164320262</v>
      </c>
      <c r="BM79" s="48">
        <f>$CK79*C_Of!BM79</f>
        <v>887.21613883283464</v>
      </c>
      <c r="BN79" s="48">
        <f>$CK79*C_Of!BN79</f>
        <v>81.999603239869145</v>
      </c>
      <c r="BO79" s="48">
        <f>$CK79*C_Of!BO79</f>
        <v>5800.8829566911263</v>
      </c>
      <c r="BP79" s="48">
        <f>$CK79*C_Of!BP79</f>
        <v>9427.924664871387</v>
      </c>
      <c r="BQ79" s="48">
        <f>$CK79*C_Of!BQ79</f>
        <v>2396.390505065227</v>
      </c>
      <c r="BR79" s="48">
        <f>$CK79*C_Of!BR79</f>
        <v>518.68560434723713</v>
      </c>
      <c r="BS79" s="48">
        <f>$CK79*C_Of!BS79</f>
        <v>4.8620605461301203</v>
      </c>
      <c r="BT79" s="48">
        <f>$CK79*C_Of!BT79</f>
        <v>68969.492457486354</v>
      </c>
      <c r="BU79" s="48">
        <f>$CK79*C_Of!BU79</f>
        <v>5630.3529775394099</v>
      </c>
      <c r="BV79" s="48">
        <f>$CK79*C_Of!BV79</f>
        <v>36342.788628463735</v>
      </c>
      <c r="BW79" s="48">
        <f>$CK79*C_Of!BW79</f>
        <v>3510.857012479506</v>
      </c>
      <c r="BX79" s="48">
        <f>$CK79*C_Of!BX79</f>
        <v>64.888975349412846</v>
      </c>
      <c r="BY79" s="48">
        <f>$CK79*C_Of!BY79</f>
        <v>527.92736636581628</v>
      </c>
      <c r="BZ79" s="48">
        <f>$CK79*C_Of!BZ79</f>
        <v>11148.291170795716</v>
      </c>
      <c r="CA79" s="55">
        <f>$CK79*C_Of!CA79</f>
        <v>0</v>
      </c>
      <c r="CB79" s="83">
        <f t="shared" si="4"/>
        <v>165319.63731441545</v>
      </c>
      <c r="CC79" s="51">
        <f>$CK79*C_Of!CC79</f>
        <v>2039260.0625951879</v>
      </c>
      <c r="CD79" s="48">
        <f>$CK79*C_Of!CD79</f>
        <v>0</v>
      </c>
      <c r="CE79" s="48">
        <f>$CK79*C_Of!CE79</f>
        <v>229688.00000000047</v>
      </c>
      <c r="CF79" s="48">
        <f>$CK79*C_Of!CF79</f>
        <v>1063.1134341907921</v>
      </c>
      <c r="CG79" s="48">
        <f>$CK79*C_Of!CG79</f>
        <v>0</v>
      </c>
      <c r="CH79" s="82">
        <f>$CK79*C_Of!CH79</f>
        <v>8.186656209670252</v>
      </c>
      <c r="CI79" s="93">
        <f t="shared" si="5"/>
        <v>2435339.0000000042</v>
      </c>
      <c r="CJ79" s="127"/>
      <c r="CK79" s="48">
        <f>+Sim_V_Of!G72</f>
        <v>2435339.0000000047</v>
      </c>
      <c r="CL79" s="48">
        <f t="shared" si="6"/>
        <v>0</v>
      </c>
      <c r="CM79" s="48"/>
      <c r="CN79" s="167">
        <f t="shared" si="7"/>
        <v>0.93211637586618745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$CK80*C_Of!D80</f>
        <v>0</v>
      </c>
      <c r="E80" s="48">
        <f>$CK80*C_Of!E80</f>
        <v>0</v>
      </c>
      <c r="F80" s="48">
        <f>$CK80*C_Of!F80</f>
        <v>0</v>
      </c>
      <c r="G80" s="48">
        <f>$CK80*C_Of!G80</f>
        <v>0</v>
      </c>
      <c r="H80" s="48">
        <f>$CK80*C_Of!H80</f>
        <v>0</v>
      </c>
      <c r="I80" s="48">
        <f>$CK80*C_Of!I80</f>
        <v>0</v>
      </c>
      <c r="J80" s="48">
        <f>$CK80*C_Of!J80</f>
        <v>0</v>
      </c>
      <c r="K80" s="48">
        <f>$CK80*C_Of!K80</f>
        <v>0</v>
      </c>
      <c r="L80" s="48">
        <f>$CK80*C_Of!L80</f>
        <v>0</v>
      </c>
      <c r="M80" s="48">
        <f>$CK80*C_Of!M80</f>
        <v>0</v>
      </c>
      <c r="N80" s="48">
        <f>$CK80*C_Of!N80</f>
        <v>0</v>
      </c>
      <c r="O80" s="48">
        <f>$CK80*C_Of!O80</f>
        <v>0</v>
      </c>
      <c r="P80" s="48">
        <f>$CK80*C_Of!P80</f>
        <v>0</v>
      </c>
      <c r="Q80" s="48">
        <f>$CK80*C_Of!Q80</f>
        <v>0</v>
      </c>
      <c r="R80" s="48">
        <f>$CK80*C_Of!R80</f>
        <v>0</v>
      </c>
      <c r="S80" s="48">
        <f>$CK80*C_Of!S80</f>
        <v>0</v>
      </c>
      <c r="T80" s="48">
        <f>$CK80*C_Of!T80</f>
        <v>0</v>
      </c>
      <c r="U80" s="48">
        <f>$CK80*C_Of!U80</f>
        <v>0</v>
      </c>
      <c r="V80" s="48">
        <f>$CK80*C_Of!V80</f>
        <v>0</v>
      </c>
      <c r="W80" s="48">
        <f>$CK80*C_Of!W80</f>
        <v>0</v>
      </c>
      <c r="X80" s="48">
        <f>$CK80*C_Of!X80</f>
        <v>0</v>
      </c>
      <c r="Y80" s="48">
        <f>$CK80*C_Of!Y80</f>
        <v>0</v>
      </c>
      <c r="Z80" s="48">
        <f>$CK80*C_Of!Z80</f>
        <v>0</v>
      </c>
      <c r="AA80" s="48">
        <f>$CK80*C_Of!AA80</f>
        <v>0</v>
      </c>
      <c r="AB80" s="48">
        <f>$CK80*C_Of!AB80</f>
        <v>0</v>
      </c>
      <c r="AC80" s="48">
        <f>$CK80*C_Of!AC80</f>
        <v>0</v>
      </c>
      <c r="AD80" s="48">
        <f>$CK80*C_Of!AD80</f>
        <v>0</v>
      </c>
      <c r="AE80" s="48">
        <f>$CK80*C_Of!AE80</f>
        <v>0</v>
      </c>
      <c r="AF80" s="48">
        <f>$CK80*C_Of!AF80</f>
        <v>0</v>
      </c>
      <c r="AG80" s="48">
        <f>$CK80*C_Of!AG80</f>
        <v>0</v>
      </c>
      <c r="AH80" s="48">
        <f>$CK80*C_Of!AH80</f>
        <v>0</v>
      </c>
      <c r="AI80" s="48">
        <f>$CK80*C_Of!AI80</f>
        <v>0</v>
      </c>
      <c r="AJ80" s="48">
        <f>$CK80*C_Of!AJ80</f>
        <v>0</v>
      </c>
      <c r="AK80" s="48">
        <f>$CK80*C_Of!AK80</f>
        <v>0</v>
      </c>
      <c r="AL80" s="48">
        <f>$CK80*C_Of!AL80</f>
        <v>0</v>
      </c>
      <c r="AM80" s="48">
        <f>$CK80*C_Of!AM80</f>
        <v>0</v>
      </c>
      <c r="AN80" s="48">
        <f>$CK80*C_Of!AN80</f>
        <v>0</v>
      </c>
      <c r="AO80" s="48">
        <f>$CK80*C_Of!AO80</f>
        <v>0</v>
      </c>
      <c r="AP80" s="48">
        <f>$CK80*C_Of!AP80</f>
        <v>0</v>
      </c>
      <c r="AQ80" s="48">
        <f>$CK80*C_Of!AQ80</f>
        <v>0</v>
      </c>
      <c r="AR80" s="48">
        <f>$CK80*C_Of!AR80</f>
        <v>0</v>
      </c>
      <c r="AS80" s="48">
        <f>$CK80*C_Of!AS80</f>
        <v>0</v>
      </c>
      <c r="AT80" s="48">
        <f>$CK80*C_Of!AT80</f>
        <v>0</v>
      </c>
      <c r="AU80" s="48">
        <f>$CK80*C_Of!AU80</f>
        <v>0</v>
      </c>
      <c r="AV80" s="48">
        <f>$CK80*C_Of!AV80</f>
        <v>0</v>
      </c>
      <c r="AW80" s="48">
        <f>$CK80*C_Of!AW80</f>
        <v>0</v>
      </c>
      <c r="AX80" s="48">
        <f>$CK80*C_Of!AX80</f>
        <v>0</v>
      </c>
      <c r="AY80" s="48">
        <f>$CK80*C_Of!AY80</f>
        <v>0</v>
      </c>
      <c r="AZ80" s="48">
        <f>$CK80*C_Of!AZ80</f>
        <v>0</v>
      </c>
      <c r="BA80" s="48">
        <f>$CK80*C_Of!BA80</f>
        <v>0</v>
      </c>
      <c r="BB80" s="48">
        <f>$CK80*C_Of!BB80</f>
        <v>0</v>
      </c>
      <c r="BC80" s="48">
        <f>$CK80*C_Of!BC80</f>
        <v>0</v>
      </c>
      <c r="BD80" s="48">
        <f>$CK80*C_Of!BD80</f>
        <v>0</v>
      </c>
      <c r="BE80" s="48">
        <f>$CK80*C_Of!BE80</f>
        <v>0</v>
      </c>
      <c r="BF80" s="48">
        <f>$CK80*C_Of!BF80</f>
        <v>0</v>
      </c>
      <c r="BG80" s="48">
        <f>$CK80*C_Of!BG80</f>
        <v>0</v>
      </c>
      <c r="BH80" s="48">
        <f>$CK80*C_Of!BH80</f>
        <v>0</v>
      </c>
      <c r="BI80" s="48">
        <f>$CK80*C_Of!BI80</f>
        <v>0</v>
      </c>
      <c r="BJ80" s="48">
        <f>$CK80*C_Of!BJ80</f>
        <v>0</v>
      </c>
      <c r="BK80" s="48">
        <f>$CK80*C_Of!BK80</f>
        <v>0</v>
      </c>
      <c r="BL80" s="48">
        <f>$CK80*C_Of!BL80</f>
        <v>0</v>
      </c>
      <c r="BM80" s="48">
        <f>$CK80*C_Of!BM80</f>
        <v>0</v>
      </c>
      <c r="BN80" s="48">
        <f>$CK80*C_Of!BN80</f>
        <v>0</v>
      </c>
      <c r="BO80" s="48">
        <f>$CK80*C_Of!BO80</f>
        <v>0</v>
      </c>
      <c r="BP80" s="48">
        <f>$CK80*C_Of!BP80</f>
        <v>0</v>
      </c>
      <c r="BQ80" s="48">
        <f>$CK80*C_Of!BQ80</f>
        <v>0</v>
      </c>
      <c r="BR80" s="48">
        <f>$CK80*C_Of!BR80</f>
        <v>0</v>
      </c>
      <c r="BS80" s="48">
        <f>$CK80*C_Of!BS80</f>
        <v>0</v>
      </c>
      <c r="BT80" s="48">
        <f>$CK80*C_Of!BT80</f>
        <v>0</v>
      </c>
      <c r="BU80" s="48">
        <f>$CK80*C_Of!BU80</f>
        <v>0</v>
      </c>
      <c r="BV80" s="48">
        <f>$CK80*C_Of!BV80</f>
        <v>0</v>
      </c>
      <c r="BW80" s="48">
        <f>$CK80*C_Of!BW80</f>
        <v>0</v>
      </c>
      <c r="BX80" s="48">
        <f>$CK80*C_Of!BX80</f>
        <v>0</v>
      </c>
      <c r="BY80" s="48">
        <f>$CK80*C_Of!BY80</f>
        <v>0</v>
      </c>
      <c r="BZ80" s="48">
        <f>$CK80*C_Of!BZ80</f>
        <v>0</v>
      </c>
      <c r="CA80" s="55">
        <f>$CK80*C_Of!CA80</f>
        <v>0</v>
      </c>
      <c r="CB80" s="83">
        <f t="shared" si="4"/>
        <v>0</v>
      </c>
      <c r="CC80" s="51">
        <f>$CK80*C_Of!CC80</f>
        <v>75477.000000000073</v>
      </c>
      <c r="CD80" s="48">
        <f>$CK80*C_Of!CD80</f>
        <v>3728687.0000000019</v>
      </c>
      <c r="CE80" s="48">
        <f>$CK80*C_Of!CE80</f>
        <v>0</v>
      </c>
      <c r="CF80" s="48">
        <f>$CK80*C_Of!CF80</f>
        <v>0</v>
      </c>
      <c r="CG80" s="48">
        <f>$CK80*C_Of!CG80</f>
        <v>0</v>
      </c>
      <c r="CH80" s="82">
        <f>$CK80*C_Of!CH80</f>
        <v>0</v>
      </c>
      <c r="CI80" s="93">
        <f t="shared" si="5"/>
        <v>3804164.0000000019</v>
      </c>
      <c r="CJ80" s="127"/>
      <c r="CK80" s="48">
        <f>+Sim_V_Of!G73</f>
        <v>3804164.0000000009</v>
      </c>
      <c r="CL80" s="48">
        <f t="shared" si="6"/>
        <v>0</v>
      </c>
      <c r="CM80" s="48"/>
      <c r="CN80" s="16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$CK81*C_Of!D81</f>
        <v>14.011240709128144</v>
      </c>
      <c r="E81" s="48">
        <f>$CK81*C_Of!E81</f>
        <v>9.1870708771605418</v>
      </c>
      <c r="F81" s="48">
        <f>$CK81*C_Of!F81</f>
        <v>41.753187728214698</v>
      </c>
      <c r="G81" s="48">
        <f>$CK81*C_Of!G81</f>
        <v>4.9289300529899887</v>
      </c>
      <c r="H81" s="48">
        <f>$CK81*C_Of!H81</f>
        <v>126.77767625630763</v>
      </c>
      <c r="I81" s="48">
        <f>$CK81*C_Of!I81</f>
        <v>20.471244566638507</v>
      </c>
      <c r="J81" s="48">
        <f>$CK81*C_Of!J81</f>
        <v>18.234127510546372</v>
      </c>
      <c r="K81" s="48">
        <f>$CK81*C_Of!K81</f>
        <v>29.708210342825208</v>
      </c>
      <c r="L81" s="48">
        <f>$CK81*C_Of!L81</f>
        <v>20.827606861805318</v>
      </c>
      <c r="M81" s="48">
        <f>$CK81*C_Of!M81</f>
        <v>86.515495200549751</v>
      </c>
      <c r="N81" s="48">
        <f>$CK81*C_Of!N81</f>
        <v>5.218056578891356</v>
      </c>
      <c r="O81" s="48">
        <f>$CK81*C_Of!O81</f>
        <v>321.54423149832871</v>
      </c>
      <c r="P81" s="48">
        <f>$CK81*C_Of!P81</f>
        <v>15.329877997960574</v>
      </c>
      <c r="Q81" s="48">
        <f>$CK81*C_Of!Q81</f>
        <v>11.082678118690531</v>
      </c>
      <c r="R81" s="48">
        <f>$CK81*C_Of!R81</f>
        <v>27.789297800247905</v>
      </c>
      <c r="S81" s="48">
        <f>$CK81*C_Of!S81</f>
        <v>5.0115743535274362</v>
      </c>
      <c r="T81" s="48">
        <f>$CK81*C_Of!T81</f>
        <v>151.01241809783917</v>
      </c>
      <c r="U81" s="48">
        <f>$CK81*C_Of!U81</f>
        <v>218.55322993334408</v>
      </c>
      <c r="V81" s="48">
        <f>$CK81*C_Of!V81</f>
        <v>502.01491174969829</v>
      </c>
      <c r="W81" s="48">
        <f>$CK81*C_Of!W81</f>
        <v>165.14039911995042</v>
      </c>
      <c r="X81" s="48">
        <f>$CK81*C_Of!X81</f>
        <v>92.212895410853875</v>
      </c>
      <c r="Y81" s="48">
        <f>$CK81*C_Of!Y81</f>
        <v>22.313042680105792</v>
      </c>
      <c r="Z81" s="48">
        <f>$CK81*C_Of!Z81</f>
        <v>183.34828259252589</v>
      </c>
      <c r="AA81" s="48">
        <f>$CK81*C_Of!AA81</f>
        <v>43.649764598822749</v>
      </c>
      <c r="AB81" s="48">
        <f>$CK81*C_Of!AB81</f>
        <v>22.911552848451556</v>
      </c>
      <c r="AC81" s="48">
        <f>$CK81*C_Of!AC81</f>
        <v>15.312829051506998</v>
      </c>
      <c r="AD81" s="48">
        <f>$CK81*C_Of!AD81</f>
        <v>14.8302858065019</v>
      </c>
      <c r="AE81" s="48">
        <f>$CK81*C_Of!AE81</f>
        <v>160.84153373290641</v>
      </c>
      <c r="AF81" s="48">
        <f>$CK81*C_Of!AF81</f>
        <v>62.200504371715091</v>
      </c>
      <c r="AG81" s="48">
        <f>$CK81*C_Of!AG81</f>
        <v>18.7021758641269</v>
      </c>
      <c r="AH81" s="48">
        <f>$CK81*C_Of!AH81</f>
        <v>24.202737843302572</v>
      </c>
      <c r="AI81" s="48">
        <f>$CK81*C_Of!AI81</f>
        <v>15.971282448454442</v>
      </c>
      <c r="AJ81" s="48">
        <f>$CK81*C_Of!AJ81</f>
        <v>1.0326157598237584</v>
      </c>
      <c r="AK81" s="48">
        <f>$CK81*C_Of!AK81</f>
        <v>25.160265712074544</v>
      </c>
      <c r="AL81" s="48">
        <f>$CK81*C_Of!AL81</f>
        <v>32.399260446380758</v>
      </c>
      <c r="AM81" s="48">
        <f>$CK81*C_Of!AM81</f>
        <v>12.201609318970826</v>
      </c>
      <c r="AN81" s="48">
        <f>$CK81*C_Of!AN81</f>
        <v>38.281504221018629</v>
      </c>
      <c r="AO81" s="48">
        <f>$CK81*C_Of!AO81</f>
        <v>56.007317003638995</v>
      </c>
      <c r="AP81" s="48">
        <f>$CK81*C_Of!AP81</f>
        <v>14.443311727031812</v>
      </c>
      <c r="AQ81" s="48">
        <f>$CK81*C_Of!AQ81</f>
        <v>124.83265010063218</v>
      </c>
      <c r="AR81" s="48">
        <f>$CK81*C_Of!AR81</f>
        <v>24.318279275112211</v>
      </c>
      <c r="AS81" s="48">
        <f>$CK81*C_Of!AS81</f>
        <v>35.976650362458429</v>
      </c>
      <c r="AT81" s="48">
        <f>$CK81*C_Of!AT81</f>
        <v>21.142834319555277</v>
      </c>
      <c r="AU81" s="48">
        <f>$CK81*C_Of!AU81</f>
        <v>8.5651905347363453</v>
      </c>
      <c r="AV81" s="48">
        <f>$CK81*C_Of!AV81</f>
        <v>58.318321327885997</v>
      </c>
      <c r="AW81" s="48">
        <f>$CK81*C_Of!AW81</f>
        <v>10.883484261680772</v>
      </c>
      <c r="AX81" s="48">
        <f>$CK81*C_Of!AX81</f>
        <v>25.541412840802902</v>
      </c>
      <c r="AY81" s="48">
        <f>$CK81*C_Of!AY81</f>
        <v>39.084212033457973</v>
      </c>
      <c r="AZ81" s="48">
        <f>$CK81*C_Of!AZ81</f>
        <v>32.653983605437119</v>
      </c>
      <c r="BA81" s="48">
        <f>$CK81*C_Of!BA81</f>
        <v>6.5920382191283036</v>
      </c>
      <c r="BB81" s="48">
        <f>$CK81*C_Of!BB81</f>
        <v>19.58172321399789</v>
      </c>
      <c r="BC81" s="48">
        <f>$CK81*C_Of!BC81</f>
        <v>5.7946228049985251</v>
      </c>
      <c r="BD81" s="48">
        <f>$CK81*C_Of!BD81</f>
        <v>26.994883423064632</v>
      </c>
      <c r="BE81" s="48">
        <f>$CK81*C_Of!BE81</f>
        <v>20.960331783699296</v>
      </c>
      <c r="BF81" s="48">
        <f>$CK81*C_Of!BF81</f>
        <v>25.06395104362274</v>
      </c>
      <c r="BG81" s="48">
        <f>$CK81*C_Of!BG81</f>
        <v>26.443450276475264</v>
      </c>
      <c r="BH81" s="48">
        <f>$CK81*C_Of!BH81</f>
        <v>16.822934524878747</v>
      </c>
      <c r="BI81" s="48">
        <f>$CK81*C_Of!BI81</f>
        <v>264.89336306848361</v>
      </c>
      <c r="BJ81" s="48">
        <f>$CK81*C_Of!BJ81</f>
        <v>162.62958350678531</v>
      </c>
      <c r="BK81" s="48">
        <f>$CK81*C_Of!BK81</f>
        <v>444.26087012592467</v>
      </c>
      <c r="BL81" s="48">
        <f>$CK81*C_Of!BL81</f>
        <v>3.8823128486535605</v>
      </c>
      <c r="BM81" s="48">
        <f>$CK81*C_Of!BM81</f>
        <v>7.9536305696989569</v>
      </c>
      <c r="BN81" s="48">
        <f>$CK81*C_Of!BN81</f>
        <v>68.304235567925119</v>
      </c>
      <c r="BO81" s="48">
        <f>$CK81*C_Of!BO81</f>
        <v>23.277679917930939</v>
      </c>
      <c r="BP81" s="48">
        <f>$CK81*C_Of!BP81</f>
        <v>19.239851916030435</v>
      </c>
      <c r="BQ81" s="48">
        <f>$CK81*C_Of!BQ81</f>
        <v>24.667963752557771</v>
      </c>
      <c r="BR81" s="48">
        <f>$CK81*C_Of!BR81</f>
        <v>1.8709222733638153</v>
      </c>
      <c r="BS81" s="48">
        <f>$CK81*C_Of!BS81</f>
        <v>4.0500114118468922</v>
      </c>
      <c r="BT81" s="48">
        <f>$CK81*C_Of!BT81</f>
        <v>36.956148306127275</v>
      </c>
      <c r="BU81" s="48">
        <f>$CK81*C_Of!BU81</f>
        <v>2483.0243122517645</v>
      </c>
      <c r="BV81" s="48">
        <f>$CK81*C_Of!BV81</f>
        <v>24.698447218845878</v>
      </c>
      <c r="BW81" s="48">
        <f>$CK81*C_Of!BW81</f>
        <v>68.699388990349206</v>
      </c>
      <c r="BX81" s="48">
        <f>$CK81*C_Of!BX81</f>
        <v>859443.05138174805</v>
      </c>
      <c r="BY81" s="48">
        <f>$CK81*C_Of!BY81</f>
        <v>279675.60598508973</v>
      </c>
      <c r="BZ81" s="48">
        <f>$CK81*C_Of!BZ81</f>
        <v>24.364109939952378</v>
      </c>
      <c r="CA81" s="55">
        <f>$CK81*C_Of!CA81</f>
        <v>0</v>
      </c>
      <c r="CB81" s="83">
        <f t="shared" si="4"/>
        <v>1145962.1353892484</v>
      </c>
      <c r="CC81" s="51">
        <f>$CK81*C_Of!CC81</f>
        <v>1982092.4903693218</v>
      </c>
      <c r="CD81" s="48">
        <f>$CK81*C_Of!CD81</f>
        <v>0</v>
      </c>
      <c r="CE81" s="48">
        <f>$CK81*C_Of!CE81</f>
        <v>520200.99999999959</v>
      </c>
      <c r="CF81" s="48">
        <f>$CK81*C_Of!CF81</f>
        <v>885.5548999667285</v>
      </c>
      <c r="CG81" s="48">
        <f>$CK81*C_Of!CG81</f>
        <v>0</v>
      </c>
      <c r="CH81" s="82">
        <f>$CK81*C_Of!CH81</f>
        <v>6.8193414622163875</v>
      </c>
      <c r="CI81" s="93">
        <f t="shared" si="5"/>
        <v>3649147.9999999986</v>
      </c>
      <c r="CJ81" s="127"/>
      <c r="CK81" s="48">
        <f>+Sim_V_Of!G74</f>
        <v>3649147.9999999991</v>
      </c>
      <c r="CL81" s="48">
        <f t="shared" si="6"/>
        <v>0</v>
      </c>
      <c r="CM81" s="48"/>
      <c r="CN81" s="167">
        <f t="shared" si="7"/>
        <v>0.68596446748960338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$CK82*C_Of!D82</f>
        <v>0</v>
      </c>
      <c r="E82" s="48">
        <f>$CK82*C_Of!E82</f>
        <v>0</v>
      </c>
      <c r="F82" s="48">
        <f>$CK82*C_Of!F82</f>
        <v>0</v>
      </c>
      <c r="G82" s="48">
        <f>$CK82*C_Of!G82</f>
        <v>0</v>
      </c>
      <c r="H82" s="48">
        <f>$CK82*C_Of!H82</f>
        <v>0</v>
      </c>
      <c r="I82" s="48">
        <f>$CK82*C_Of!I82</f>
        <v>0</v>
      </c>
      <c r="J82" s="48">
        <f>$CK82*C_Of!J82</f>
        <v>0</v>
      </c>
      <c r="K82" s="48">
        <f>$CK82*C_Of!K82</f>
        <v>0</v>
      </c>
      <c r="L82" s="48">
        <f>$CK82*C_Of!L82</f>
        <v>0</v>
      </c>
      <c r="M82" s="48">
        <f>$CK82*C_Of!M82</f>
        <v>0</v>
      </c>
      <c r="N82" s="48">
        <f>$CK82*C_Of!N82</f>
        <v>0</v>
      </c>
      <c r="O82" s="48">
        <f>$CK82*C_Of!O82</f>
        <v>0</v>
      </c>
      <c r="P82" s="48">
        <f>$CK82*C_Of!P82</f>
        <v>0</v>
      </c>
      <c r="Q82" s="48">
        <f>$CK82*C_Of!Q82</f>
        <v>0</v>
      </c>
      <c r="R82" s="48">
        <f>$CK82*C_Of!R82</f>
        <v>0</v>
      </c>
      <c r="S82" s="48">
        <f>$CK82*C_Of!S82</f>
        <v>0</v>
      </c>
      <c r="T82" s="48">
        <f>$CK82*C_Of!T82</f>
        <v>0</v>
      </c>
      <c r="U82" s="48">
        <f>$CK82*C_Of!U82</f>
        <v>0</v>
      </c>
      <c r="V82" s="48">
        <f>$CK82*C_Of!V82</f>
        <v>0</v>
      </c>
      <c r="W82" s="48">
        <f>$CK82*C_Of!W82</f>
        <v>0</v>
      </c>
      <c r="X82" s="48">
        <f>$CK82*C_Of!X82</f>
        <v>0</v>
      </c>
      <c r="Y82" s="48">
        <f>$CK82*C_Of!Y82</f>
        <v>0</v>
      </c>
      <c r="Z82" s="48">
        <f>$CK82*C_Of!Z82</f>
        <v>0</v>
      </c>
      <c r="AA82" s="48">
        <f>$CK82*C_Of!AA82</f>
        <v>0</v>
      </c>
      <c r="AB82" s="48">
        <f>$CK82*C_Of!AB82</f>
        <v>0</v>
      </c>
      <c r="AC82" s="48">
        <f>$CK82*C_Of!AC82</f>
        <v>0</v>
      </c>
      <c r="AD82" s="48">
        <f>$CK82*C_Of!AD82</f>
        <v>0</v>
      </c>
      <c r="AE82" s="48">
        <f>$CK82*C_Of!AE82</f>
        <v>0</v>
      </c>
      <c r="AF82" s="48">
        <f>$CK82*C_Of!AF82</f>
        <v>0</v>
      </c>
      <c r="AG82" s="48">
        <f>$CK82*C_Of!AG82</f>
        <v>0</v>
      </c>
      <c r="AH82" s="48">
        <f>$CK82*C_Of!AH82</f>
        <v>0</v>
      </c>
      <c r="AI82" s="48">
        <f>$CK82*C_Of!AI82</f>
        <v>0</v>
      </c>
      <c r="AJ82" s="48">
        <f>$CK82*C_Of!AJ82</f>
        <v>0</v>
      </c>
      <c r="AK82" s="48">
        <f>$CK82*C_Of!AK82</f>
        <v>0</v>
      </c>
      <c r="AL82" s="48">
        <f>$CK82*C_Of!AL82</f>
        <v>0</v>
      </c>
      <c r="AM82" s="48">
        <f>$CK82*C_Of!AM82</f>
        <v>0</v>
      </c>
      <c r="AN82" s="48">
        <f>$CK82*C_Of!AN82</f>
        <v>0</v>
      </c>
      <c r="AO82" s="48">
        <f>$CK82*C_Of!AO82</f>
        <v>0</v>
      </c>
      <c r="AP82" s="48">
        <f>$CK82*C_Of!AP82</f>
        <v>0</v>
      </c>
      <c r="AQ82" s="48">
        <f>$CK82*C_Of!AQ82</f>
        <v>0</v>
      </c>
      <c r="AR82" s="48">
        <f>$CK82*C_Of!AR82</f>
        <v>0</v>
      </c>
      <c r="AS82" s="48">
        <f>$CK82*C_Of!AS82</f>
        <v>0</v>
      </c>
      <c r="AT82" s="48">
        <f>$CK82*C_Of!AT82</f>
        <v>0</v>
      </c>
      <c r="AU82" s="48">
        <f>$CK82*C_Of!AU82</f>
        <v>0</v>
      </c>
      <c r="AV82" s="48">
        <f>$CK82*C_Of!AV82</f>
        <v>0</v>
      </c>
      <c r="AW82" s="48">
        <f>$CK82*C_Of!AW82</f>
        <v>0</v>
      </c>
      <c r="AX82" s="48">
        <f>$CK82*C_Of!AX82</f>
        <v>0</v>
      </c>
      <c r="AY82" s="48">
        <f>$CK82*C_Of!AY82</f>
        <v>0</v>
      </c>
      <c r="AZ82" s="48">
        <f>$CK82*C_Of!AZ82</f>
        <v>0</v>
      </c>
      <c r="BA82" s="48">
        <f>$CK82*C_Of!BA82</f>
        <v>0</v>
      </c>
      <c r="BB82" s="48">
        <f>$CK82*C_Of!BB82</f>
        <v>0</v>
      </c>
      <c r="BC82" s="48">
        <f>$CK82*C_Of!BC82</f>
        <v>0</v>
      </c>
      <c r="BD82" s="48">
        <f>$CK82*C_Of!BD82</f>
        <v>0</v>
      </c>
      <c r="BE82" s="48">
        <f>$CK82*C_Of!BE82</f>
        <v>0</v>
      </c>
      <c r="BF82" s="48">
        <f>$CK82*C_Of!BF82</f>
        <v>0</v>
      </c>
      <c r="BG82" s="48">
        <f>$CK82*C_Of!BG82</f>
        <v>0</v>
      </c>
      <c r="BH82" s="48">
        <f>$CK82*C_Of!BH82</f>
        <v>0</v>
      </c>
      <c r="BI82" s="48">
        <f>$CK82*C_Of!BI82</f>
        <v>0</v>
      </c>
      <c r="BJ82" s="48">
        <f>$CK82*C_Of!BJ82</f>
        <v>0</v>
      </c>
      <c r="BK82" s="48">
        <f>$CK82*C_Of!BK82</f>
        <v>0</v>
      </c>
      <c r="BL82" s="48">
        <f>$CK82*C_Of!BL82</f>
        <v>0</v>
      </c>
      <c r="BM82" s="48">
        <f>$CK82*C_Of!BM82</f>
        <v>0</v>
      </c>
      <c r="BN82" s="48">
        <f>$CK82*C_Of!BN82</f>
        <v>0</v>
      </c>
      <c r="BO82" s="48">
        <f>$CK82*C_Of!BO82</f>
        <v>0</v>
      </c>
      <c r="BP82" s="48">
        <f>$CK82*C_Of!BP82</f>
        <v>0</v>
      </c>
      <c r="BQ82" s="48">
        <f>$CK82*C_Of!BQ82</f>
        <v>0</v>
      </c>
      <c r="BR82" s="48">
        <f>$CK82*C_Of!BR82</f>
        <v>0</v>
      </c>
      <c r="BS82" s="48">
        <f>$CK82*C_Of!BS82</f>
        <v>0</v>
      </c>
      <c r="BT82" s="48">
        <f>$CK82*C_Of!BT82</f>
        <v>0</v>
      </c>
      <c r="BU82" s="48">
        <f>$CK82*C_Of!BU82</f>
        <v>0</v>
      </c>
      <c r="BV82" s="48">
        <f>$CK82*C_Of!BV82</f>
        <v>0</v>
      </c>
      <c r="BW82" s="48">
        <f>$CK82*C_Of!BW82</f>
        <v>0</v>
      </c>
      <c r="BX82" s="48">
        <f>$CK82*C_Of!BX82</f>
        <v>0</v>
      </c>
      <c r="BY82" s="48">
        <f>$CK82*C_Of!BY82</f>
        <v>0</v>
      </c>
      <c r="BZ82" s="48">
        <f>$CK82*C_Of!BZ82</f>
        <v>0</v>
      </c>
      <c r="CA82" s="55">
        <f>$CK82*C_Of!CA82</f>
        <v>0</v>
      </c>
      <c r="CB82" s="83">
        <f t="shared" si="4"/>
        <v>0</v>
      </c>
      <c r="CC82" s="51">
        <f>$CK82*C_Of!CC82</f>
        <v>71815.99999999984</v>
      </c>
      <c r="CD82" s="48">
        <f>$CK82*C_Of!CD82</f>
        <v>4175872.0000000005</v>
      </c>
      <c r="CE82" s="48">
        <f>$CK82*C_Of!CE82</f>
        <v>0</v>
      </c>
      <c r="CF82" s="48">
        <f>$CK82*C_Of!CF82</f>
        <v>0</v>
      </c>
      <c r="CG82" s="48">
        <f>$CK82*C_Of!CG82</f>
        <v>0</v>
      </c>
      <c r="CH82" s="82">
        <f>$CK82*C_Of!CH82</f>
        <v>0</v>
      </c>
      <c r="CI82" s="93">
        <f t="shared" si="5"/>
        <v>4247688</v>
      </c>
      <c r="CJ82" s="127"/>
      <c r="CK82" s="48">
        <f>+Sim_V_Of!G75</f>
        <v>4247688.0000000019</v>
      </c>
      <c r="CL82" s="48">
        <f t="shared" si="6"/>
        <v>0</v>
      </c>
      <c r="CM82" s="48"/>
      <c r="CN82" s="16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$CK83*C_Of!D83</f>
        <v>6920.4750641624923</v>
      </c>
      <c r="E83" s="48">
        <f>$CK83*C_Of!E83</f>
        <v>997.19234802736958</v>
      </c>
      <c r="F83" s="48">
        <f>$CK83*C_Of!F83</f>
        <v>4437.7806681722541</v>
      </c>
      <c r="G83" s="48">
        <f>$CK83*C_Of!G83</f>
        <v>2331.0421090782152</v>
      </c>
      <c r="H83" s="48">
        <f>$CK83*C_Of!H83</f>
        <v>37567.494452309671</v>
      </c>
      <c r="I83" s="48">
        <f>$CK83*C_Of!I83</f>
        <v>14655.317067052963</v>
      </c>
      <c r="J83" s="48">
        <f>$CK83*C_Of!J83</f>
        <v>5800.0245340403562</v>
      </c>
      <c r="K83" s="48">
        <f>$CK83*C_Of!K83</f>
        <v>12652.819359748262</v>
      </c>
      <c r="L83" s="48">
        <f>$CK83*C_Of!L83</f>
        <v>3423.1171736130327</v>
      </c>
      <c r="M83" s="48">
        <f>$CK83*C_Of!M83</f>
        <v>15706.574977672977</v>
      </c>
      <c r="N83" s="48">
        <f>$CK83*C_Of!N83</f>
        <v>3129.2235367425069</v>
      </c>
      <c r="O83" s="48">
        <f>$CK83*C_Of!O83</f>
        <v>15686.096069590489</v>
      </c>
      <c r="P83" s="48">
        <f>$CK83*C_Of!P83</f>
        <v>270.28457473340717</v>
      </c>
      <c r="Q83" s="48">
        <f>$CK83*C_Of!Q83</f>
        <v>187.24221842806236</v>
      </c>
      <c r="R83" s="48">
        <f>$CK83*C_Of!R83</f>
        <v>38729.332348225573</v>
      </c>
      <c r="S83" s="48">
        <f>$CK83*C_Of!S83</f>
        <v>6167.264253151423</v>
      </c>
      <c r="T83" s="48">
        <f>$CK83*C_Of!T83</f>
        <v>6483.3838754023127</v>
      </c>
      <c r="U83" s="48">
        <f>$CK83*C_Of!U83</f>
        <v>7583.8292846235681</v>
      </c>
      <c r="V83" s="48">
        <f>$CK83*C_Of!V83</f>
        <v>12715.872112218038</v>
      </c>
      <c r="W83" s="48">
        <f>$CK83*C_Of!W83</f>
        <v>3180.0487785249129</v>
      </c>
      <c r="X83" s="48">
        <f>$CK83*C_Of!X83</f>
        <v>11717.530251507005</v>
      </c>
      <c r="Y83" s="48">
        <f>$CK83*C_Of!Y83</f>
        <v>771.21773949263422</v>
      </c>
      <c r="Z83" s="48">
        <f>$CK83*C_Of!Z83</f>
        <v>3411.0374112723671</v>
      </c>
      <c r="AA83" s="48">
        <f>$CK83*C_Of!AA83</f>
        <v>1470.2722184383974</v>
      </c>
      <c r="AB83" s="48">
        <f>$CK83*C_Of!AB83</f>
        <v>2016.3609277135251</v>
      </c>
      <c r="AC83" s="48">
        <f>$CK83*C_Of!AC83</f>
        <v>988.35031004800192</v>
      </c>
      <c r="AD83" s="48">
        <f>$CK83*C_Of!AD83</f>
        <v>337.08797655587051</v>
      </c>
      <c r="AE83" s="48">
        <f>$CK83*C_Of!AE83</f>
        <v>2736.5868849124463</v>
      </c>
      <c r="AF83" s="48">
        <f>$CK83*C_Of!AF83</f>
        <v>1050.8796070024634</v>
      </c>
      <c r="AG83" s="48">
        <f>$CK83*C_Of!AG83</f>
        <v>315.97388832624927</v>
      </c>
      <c r="AH83" s="48">
        <f>$CK83*C_Of!AH83</f>
        <v>408.9060674035195</v>
      </c>
      <c r="AI83" s="48">
        <f>$CK83*C_Of!AI83</f>
        <v>269.83535249899654</v>
      </c>
      <c r="AJ83" s="48">
        <f>$CK83*C_Of!AJ83</f>
        <v>17.446077886815349</v>
      </c>
      <c r="AK83" s="48">
        <f>$CK83*C_Of!AK83</f>
        <v>425.08353285324631</v>
      </c>
      <c r="AL83" s="48">
        <f>$CK83*C_Of!AL83</f>
        <v>547.38659161975886</v>
      </c>
      <c r="AM83" s="48">
        <f>$CK83*C_Of!AM83</f>
        <v>206.14659857563007</v>
      </c>
      <c r="AN83" s="48">
        <f>$CK83*C_Of!AN83</f>
        <v>679.18512648135254</v>
      </c>
      <c r="AO83" s="48">
        <f>$CK83*C_Of!AO83</f>
        <v>946.9799307682822</v>
      </c>
      <c r="AP83" s="48">
        <f>$CK83*C_Of!AP83</f>
        <v>244.02023592624428</v>
      </c>
      <c r="AQ83" s="48">
        <f>$CK83*C_Of!AQ83</f>
        <v>2127.3734398247184</v>
      </c>
      <c r="AR83" s="48">
        <f>$CK83*C_Of!AR83</f>
        <v>410.85814376815887</v>
      </c>
      <c r="AS83" s="48">
        <f>$CK83*C_Of!AS83</f>
        <v>607.8267142051925</v>
      </c>
      <c r="AT83" s="48">
        <f>$CK83*C_Of!AT83</f>
        <v>357.2088947683211</v>
      </c>
      <c r="AU83" s="48">
        <f>$CK83*C_Of!AU83</f>
        <v>144.70918128339216</v>
      </c>
      <c r="AV83" s="48">
        <f>$CK83*C_Of!AV83</f>
        <v>985.28999430366389</v>
      </c>
      <c r="AW83" s="48">
        <f>$CK83*C_Of!AW83</f>
        <v>183.87683153472193</v>
      </c>
      <c r="AX83" s="48">
        <f>$CK83*C_Of!AX83</f>
        <v>432.6883251672283</v>
      </c>
      <c r="AY83" s="48">
        <f>$CK83*C_Of!AY83</f>
        <v>660.32907283624354</v>
      </c>
      <c r="AZ83" s="48">
        <f>$CK83*C_Of!AZ83</f>
        <v>551.69014793312795</v>
      </c>
      <c r="BA83" s="48">
        <f>$CK83*C_Of!BA83</f>
        <v>111.37270674951198</v>
      </c>
      <c r="BB83" s="48">
        <f>$CK83*C_Of!BB83</f>
        <v>330.83387029438143</v>
      </c>
      <c r="BC83" s="48">
        <f>$CK83*C_Of!BC83</f>
        <v>97.900346589688681</v>
      </c>
      <c r="BD83" s="48">
        <f>$CK83*C_Of!BD83</f>
        <v>456.07946059690852</v>
      </c>
      <c r="BE83" s="48">
        <f>$CK83*C_Of!BE83</f>
        <v>354.12550830555068</v>
      </c>
      <c r="BF83" s="48">
        <f>$CK83*C_Of!BF83</f>
        <v>423.45629330023115</v>
      </c>
      <c r="BG83" s="48">
        <f>$CK83*C_Of!BG83</f>
        <v>4231.5712438179753</v>
      </c>
      <c r="BH83" s="48">
        <f>$CK83*C_Of!BH83</f>
        <v>302.41837195449762</v>
      </c>
      <c r="BI83" s="48">
        <f>$CK83*C_Of!BI83</f>
        <v>22781.954537664868</v>
      </c>
      <c r="BJ83" s="48">
        <f>$CK83*C_Of!BJ83</f>
        <v>9711.5606278256328</v>
      </c>
      <c r="BK83" s="48">
        <f>$CK83*C_Of!BK83</f>
        <v>35988.074949092843</v>
      </c>
      <c r="BL83" s="48">
        <f>$CK83*C_Of!BL83</f>
        <v>65.591805755661099</v>
      </c>
      <c r="BM83" s="48">
        <f>$CK83*C_Of!BM83</f>
        <v>3762.0286227622346</v>
      </c>
      <c r="BN83" s="48">
        <f>$CK83*C_Of!BN83</f>
        <v>14393.66957062544</v>
      </c>
      <c r="BO83" s="48">
        <f>$CK83*C_Of!BO83</f>
        <v>87517.485226150558</v>
      </c>
      <c r="BP83" s="48">
        <f>$CK83*C_Of!BP83</f>
        <v>15881.475799339441</v>
      </c>
      <c r="BQ83" s="48">
        <f>$CK83*C_Of!BQ83</f>
        <v>5181.575153810516</v>
      </c>
      <c r="BR83" s="48">
        <f>$CK83*C_Of!BR83</f>
        <v>1326.7395033294872</v>
      </c>
      <c r="BS83" s="48">
        <f>$CK83*C_Of!BS83</f>
        <v>24485.645666503093</v>
      </c>
      <c r="BT83" s="48">
        <f>$CK83*C_Of!BT83</f>
        <v>124603.3186039877</v>
      </c>
      <c r="BU83" s="48">
        <f>$CK83*C_Of!BU83</f>
        <v>5391.8446891563553</v>
      </c>
      <c r="BV83" s="48">
        <f>$CK83*C_Of!BV83</f>
        <v>43819.008615903018</v>
      </c>
      <c r="BW83" s="48">
        <f>$CK83*C_Of!BW83</f>
        <v>2423.4967340924723</v>
      </c>
      <c r="BX83" s="48">
        <f>$CK83*C_Of!BX83</f>
        <v>22994.550058624071</v>
      </c>
      <c r="BY83" s="48">
        <f>$CK83*C_Of!BY83</f>
        <v>2020.2620929166408</v>
      </c>
      <c r="BZ83" s="48">
        <f>$CK83*C_Of!BZ83</f>
        <v>120974.15624690632</v>
      </c>
      <c r="CA83" s="55">
        <f>$CK83*C_Of!CA83</f>
        <v>0</v>
      </c>
      <c r="CB83" s="83">
        <f t="shared" si="4"/>
        <v>783276.74858648051</v>
      </c>
      <c r="CC83" s="51">
        <f>$CK83*C_Of!CC83</f>
        <v>805627.54331803613</v>
      </c>
      <c r="CD83" s="48">
        <f>$CK83*C_Of!CD83</f>
        <v>0</v>
      </c>
      <c r="CE83" s="48">
        <f>$CK83*C_Of!CE83</f>
        <v>527329.31258443021</v>
      </c>
      <c r="CF83" s="48">
        <f>$CK83*C_Of!CF83</f>
        <v>14961.479728439723</v>
      </c>
      <c r="CG83" s="48">
        <f>$CK83*C_Of!CG83</f>
        <v>0</v>
      </c>
      <c r="CH83" s="82">
        <f>$CK83*C_Of!CH83</f>
        <v>3307.9157826134165</v>
      </c>
      <c r="CI83" s="93">
        <f t="shared" si="5"/>
        <v>2134502.9999999995</v>
      </c>
      <c r="CJ83" s="127"/>
      <c r="CK83" s="48">
        <f>+Sim_V_Of!G76</f>
        <v>2134502.9999999995</v>
      </c>
      <c r="CL83" s="48">
        <f t="shared" si="6"/>
        <v>0</v>
      </c>
      <c r="CM83" s="48"/>
      <c r="CN83" s="167">
        <f t="shared" si="7"/>
        <v>0.63304022126627135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$CK84*C_Of!D84</f>
        <v>0</v>
      </c>
      <c r="E84" s="48">
        <f>$CK84*C_Of!E84</f>
        <v>0</v>
      </c>
      <c r="F84" s="48">
        <f>$CK84*C_Of!F84</f>
        <v>0</v>
      </c>
      <c r="G84" s="48">
        <f>$CK84*C_Of!G84</f>
        <v>0</v>
      </c>
      <c r="H84" s="48">
        <f>$CK84*C_Of!H84</f>
        <v>0</v>
      </c>
      <c r="I84" s="48">
        <f>$CK84*C_Of!I84</f>
        <v>0</v>
      </c>
      <c r="J84" s="48">
        <f>$CK84*C_Of!J84</f>
        <v>0</v>
      </c>
      <c r="K84" s="48">
        <f>$CK84*C_Of!K84</f>
        <v>0</v>
      </c>
      <c r="L84" s="48">
        <f>$CK84*C_Of!L84</f>
        <v>0</v>
      </c>
      <c r="M84" s="48">
        <f>$CK84*C_Of!M84</f>
        <v>0</v>
      </c>
      <c r="N84" s="48">
        <f>$CK84*C_Of!N84</f>
        <v>0</v>
      </c>
      <c r="O84" s="48">
        <f>$CK84*C_Of!O84</f>
        <v>0</v>
      </c>
      <c r="P84" s="48">
        <f>$CK84*C_Of!P84</f>
        <v>0</v>
      </c>
      <c r="Q84" s="48">
        <f>$CK84*C_Of!Q84</f>
        <v>0</v>
      </c>
      <c r="R84" s="48">
        <f>$CK84*C_Of!R84</f>
        <v>0</v>
      </c>
      <c r="S84" s="48">
        <f>$CK84*C_Of!S84</f>
        <v>0</v>
      </c>
      <c r="T84" s="48">
        <f>$CK84*C_Of!T84</f>
        <v>0</v>
      </c>
      <c r="U84" s="48">
        <f>$CK84*C_Of!U84</f>
        <v>0</v>
      </c>
      <c r="V84" s="48">
        <f>$CK84*C_Of!V84</f>
        <v>0</v>
      </c>
      <c r="W84" s="48">
        <f>$CK84*C_Of!W84</f>
        <v>0</v>
      </c>
      <c r="X84" s="48">
        <f>$CK84*C_Of!X84</f>
        <v>0</v>
      </c>
      <c r="Y84" s="48">
        <f>$CK84*C_Of!Y84</f>
        <v>0</v>
      </c>
      <c r="Z84" s="48">
        <f>$CK84*C_Of!Z84</f>
        <v>0</v>
      </c>
      <c r="AA84" s="48">
        <f>$CK84*C_Of!AA84</f>
        <v>0</v>
      </c>
      <c r="AB84" s="48">
        <f>$CK84*C_Of!AB84</f>
        <v>0</v>
      </c>
      <c r="AC84" s="48">
        <f>$CK84*C_Of!AC84</f>
        <v>0</v>
      </c>
      <c r="AD84" s="48">
        <f>$CK84*C_Of!AD84</f>
        <v>0</v>
      </c>
      <c r="AE84" s="48">
        <f>$CK84*C_Of!AE84</f>
        <v>0</v>
      </c>
      <c r="AF84" s="48">
        <f>$CK84*C_Of!AF84</f>
        <v>0</v>
      </c>
      <c r="AG84" s="48">
        <f>$CK84*C_Of!AG84</f>
        <v>0</v>
      </c>
      <c r="AH84" s="48">
        <f>$CK84*C_Of!AH84</f>
        <v>0</v>
      </c>
      <c r="AI84" s="48">
        <f>$CK84*C_Of!AI84</f>
        <v>0</v>
      </c>
      <c r="AJ84" s="48">
        <f>$CK84*C_Of!AJ84</f>
        <v>0</v>
      </c>
      <c r="AK84" s="48">
        <f>$CK84*C_Of!AK84</f>
        <v>0</v>
      </c>
      <c r="AL84" s="48">
        <f>$CK84*C_Of!AL84</f>
        <v>0</v>
      </c>
      <c r="AM84" s="48">
        <f>$CK84*C_Of!AM84</f>
        <v>0</v>
      </c>
      <c r="AN84" s="48">
        <f>$CK84*C_Of!AN84</f>
        <v>0</v>
      </c>
      <c r="AO84" s="48">
        <f>$CK84*C_Of!AO84</f>
        <v>0</v>
      </c>
      <c r="AP84" s="48">
        <f>$CK84*C_Of!AP84</f>
        <v>0</v>
      </c>
      <c r="AQ84" s="48">
        <f>$CK84*C_Of!AQ84</f>
        <v>0</v>
      </c>
      <c r="AR84" s="48">
        <f>$CK84*C_Of!AR84</f>
        <v>0</v>
      </c>
      <c r="AS84" s="48">
        <f>$CK84*C_Of!AS84</f>
        <v>0</v>
      </c>
      <c r="AT84" s="48">
        <f>$CK84*C_Of!AT84</f>
        <v>0</v>
      </c>
      <c r="AU84" s="48">
        <f>$CK84*C_Of!AU84</f>
        <v>0</v>
      </c>
      <c r="AV84" s="48">
        <f>$CK84*C_Of!AV84</f>
        <v>0</v>
      </c>
      <c r="AW84" s="48">
        <f>$CK84*C_Of!AW84</f>
        <v>0</v>
      </c>
      <c r="AX84" s="48">
        <f>$CK84*C_Of!AX84</f>
        <v>0</v>
      </c>
      <c r="AY84" s="48">
        <f>$CK84*C_Of!AY84</f>
        <v>0</v>
      </c>
      <c r="AZ84" s="48">
        <f>$CK84*C_Of!AZ84</f>
        <v>0</v>
      </c>
      <c r="BA84" s="48">
        <f>$CK84*C_Of!BA84</f>
        <v>0</v>
      </c>
      <c r="BB84" s="48">
        <f>$CK84*C_Of!BB84</f>
        <v>0</v>
      </c>
      <c r="BC84" s="48">
        <f>$CK84*C_Of!BC84</f>
        <v>0</v>
      </c>
      <c r="BD84" s="48">
        <f>$CK84*C_Of!BD84</f>
        <v>0</v>
      </c>
      <c r="BE84" s="48">
        <f>$CK84*C_Of!BE84</f>
        <v>0</v>
      </c>
      <c r="BF84" s="48">
        <f>$CK84*C_Of!BF84</f>
        <v>0</v>
      </c>
      <c r="BG84" s="48">
        <f>$CK84*C_Of!BG84</f>
        <v>0</v>
      </c>
      <c r="BH84" s="48">
        <f>$CK84*C_Of!BH84</f>
        <v>0</v>
      </c>
      <c r="BI84" s="48">
        <f>$CK84*C_Of!BI84</f>
        <v>0</v>
      </c>
      <c r="BJ84" s="48">
        <f>$CK84*C_Of!BJ84</f>
        <v>0</v>
      </c>
      <c r="BK84" s="48">
        <f>$CK84*C_Of!BK84</f>
        <v>0</v>
      </c>
      <c r="BL84" s="48">
        <f>$CK84*C_Of!BL84</f>
        <v>0</v>
      </c>
      <c r="BM84" s="48">
        <f>$CK84*C_Of!BM84</f>
        <v>0</v>
      </c>
      <c r="BN84" s="48">
        <f>$CK84*C_Of!BN84</f>
        <v>0</v>
      </c>
      <c r="BO84" s="48">
        <f>$CK84*C_Of!BO84</f>
        <v>0</v>
      </c>
      <c r="BP84" s="48">
        <f>$CK84*C_Of!BP84</f>
        <v>0</v>
      </c>
      <c r="BQ84" s="48">
        <f>$CK84*C_Of!BQ84</f>
        <v>0</v>
      </c>
      <c r="BR84" s="48">
        <f>$CK84*C_Of!BR84</f>
        <v>0</v>
      </c>
      <c r="BS84" s="48">
        <f>$CK84*C_Of!BS84</f>
        <v>0</v>
      </c>
      <c r="BT84" s="48">
        <f>$CK84*C_Of!BT84</f>
        <v>0</v>
      </c>
      <c r="BU84" s="48">
        <f>$CK84*C_Of!BU84</f>
        <v>0</v>
      </c>
      <c r="BV84" s="48">
        <f>$CK84*C_Of!BV84</f>
        <v>0</v>
      </c>
      <c r="BW84" s="48">
        <f>$CK84*C_Of!BW84</f>
        <v>0</v>
      </c>
      <c r="BX84" s="48">
        <f>$CK84*C_Of!BX84</f>
        <v>0</v>
      </c>
      <c r="BY84" s="48">
        <f>$CK84*C_Of!BY84</f>
        <v>0</v>
      </c>
      <c r="BZ84" s="48">
        <f>$CK84*C_Of!BZ84</f>
        <v>0</v>
      </c>
      <c r="CA84" s="55">
        <f>$CK84*C_Of!CA84</f>
        <v>0</v>
      </c>
      <c r="CB84" s="83">
        <f t="shared" si="4"/>
        <v>0</v>
      </c>
      <c r="CC84" s="51">
        <f>$CK84*C_Of!CC84</f>
        <v>709587</v>
      </c>
      <c r="CD84" s="48">
        <f>$CK84*C_Of!CD84</f>
        <v>0</v>
      </c>
      <c r="CE84" s="48">
        <f>$CK84*C_Of!CE84</f>
        <v>0</v>
      </c>
      <c r="CF84" s="48">
        <f>$CK84*C_Of!CF84</f>
        <v>0</v>
      </c>
      <c r="CG84" s="48">
        <f>$CK84*C_Of!CG84</f>
        <v>0</v>
      </c>
      <c r="CH84" s="82">
        <f>$CK84*C_Of!CH84</f>
        <v>0</v>
      </c>
      <c r="CI84" s="93">
        <f t="shared" si="5"/>
        <v>709587</v>
      </c>
      <c r="CJ84" s="127"/>
      <c r="CK84" s="48">
        <f>+Sim_V_Of!G77</f>
        <v>709587</v>
      </c>
      <c r="CL84" s="48">
        <f t="shared" si="6"/>
        <v>0</v>
      </c>
      <c r="CM84" s="48"/>
      <c r="CN84" s="16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84">
        <f t="shared" si="4"/>
        <v>0</v>
      </c>
      <c r="CC85" s="78">
        <f>+'Ud pb'!CC85</f>
        <v>-1167362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1167362</v>
      </c>
      <c r="CI85" s="94">
        <f>+'Ud pb'!CI85</f>
        <v>0</v>
      </c>
      <c r="CJ85" s="127"/>
      <c r="CK85" s="81"/>
      <c r="CL85" s="81"/>
      <c r="CM85" s="81"/>
      <c r="CN85" s="81"/>
      <c r="CO85" s="81"/>
    </row>
    <row r="86" spans="1:93" x14ac:dyDescent="0.25">
      <c r="C86" s="125" t="s">
        <v>831</v>
      </c>
      <c r="D86" s="177">
        <f>SUM(D9:D85)</f>
        <v>227376.03646500348</v>
      </c>
      <c r="E86" s="178">
        <f t="shared" ref="E86:BP86" si="8">SUM(E9:E85)</f>
        <v>128024.01444396042</v>
      </c>
      <c r="F86" s="178">
        <f t="shared" si="8"/>
        <v>313377.53303926246</v>
      </c>
      <c r="G86" s="178">
        <f t="shared" si="8"/>
        <v>115842.15707037528</v>
      </c>
      <c r="H86" s="178">
        <f t="shared" si="8"/>
        <v>1884837.570173536</v>
      </c>
      <c r="I86" s="178">
        <f t="shared" si="8"/>
        <v>534623.65180328186</v>
      </c>
      <c r="J86" s="178">
        <f t="shared" si="8"/>
        <v>185065.10413689041</v>
      </c>
      <c r="K86" s="178">
        <f t="shared" si="8"/>
        <v>313064.56972978311</v>
      </c>
      <c r="L86" s="178">
        <f t="shared" si="8"/>
        <v>237527.36895381685</v>
      </c>
      <c r="M86" s="178">
        <f t="shared" si="8"/>
        <v>1346845.4121349526</v>
      </c>
      <c r="N86" s="178">
        <f t="shared" si="8"/>
        <v>116596.0454835008</v>
      </c>
      <c r="O86" s="178">
        <f t="shared" si="8"/>
        <v>3198744.9639158966</v>
      </c>
      <c r="P86" s="178">
        <f t="shared" si="8"/>
        <v>1108670.7398667138</v>
      </c>
      <c r="Q86" s="178">
        <f t="shared" si="8"/>
        <v>3267336.6632178882</v>
      </c>
      <c r="R86" s="178">
        <f t="shared" si="8"/>
        <v>1081674.0373992659</v>
      </c>
      <c r="S86" s="178">
        <f t="shared" si="8"/>
        <v>179436.57503970046</v>
      </c>
      <c r="T86" s="178">
        <f t="shared" si="8"/>
        <v>1482144.4952892258</v>
      </c>
      <c r="U86" s="178">
        <f t="shared" si="8"/>
        <v>1965955.481583745</v>
      </c>
      <c r="V86" s="178">
        <f t="shared" si="8"/>
        <v>3651963.8027336919</v>
      </c>
      <c r="W86" s="178">
        <f t="shared" si="8"/>
        <v>1117835.8739038594</v>
      </c>
      <c r="X86" s="178">
        <f t="shared" si="8"/>
        <v>1086072.3914618636</v>
      </c>
      <c r="Y86" s="178">
        <f t="shared" si="8"/>
        <v>353757.66774522333</v>
      </c>
      <c r="Z86" s="178">
        <f t="shared" si="8"/>
        <v>772922.01863460755</v>
      </c>
      <c r="AA86" s="178">
        <f t="shared" si="8"/>
        <v>274973.00110313599</v>
      </c>
      <c r="AB86" s="178">
        <f t="shared" si="8"/>
        <v>220061.80201666418</v>
      </c>
      <c r="AC86" s="178">
        <f t="shared" si="8"/>
        <v>124361.17296878</v>
      </c>
      <c r="AD86" s="178">
        <f t="shared" si="8"/>
        <v>116425.81459621758</v>
      </c>
      <c r="AE86" s="178">
        <f t="shared" si="8"/>
        <v>1060296.0143718366</v>
      </c>
      <c r="AF86" s="178">
        <f t="shared" si="8"/>
        <v>497374.41413618997</v>
      </c>
      <c r="AG86" s="178">
        <f t="shared" si="8"/>
        <v>111106.02601698255</v>
      </c>
      <c r="AH86" s="178">
        <f t="shared" si="8"/>
        <v>381234.7775269057</v>
      </c>
      <c r="AI86" s="178">
        <f t="shared" si="8"/>
        <v>219121.67601454139</v>
      </c>
      <c r="AJ86" s="178">
        <f t="shared" si="8"/>
        <v>5665.3604390980354</v>
      </c>
      <c r="AK86" s="178">
        <f t="shared" si="8"/>
        <v>194287.59788345284</v>
      </c>
      <c r="AL86" s="178">
        <f t="shared" si="8"/>
        <v>334591.5221275292</v>
      </c>
      <c r="AM86" s="178">
        <f t="shared" si="8"/>
        <v>143189.57903421822</v>
      </c>
      <c r="AN86" s="178">
        <f t="shared" si="8"/>
        <v>574028.4800475802</v>
      </c>
      <c r="AO86" s="178">
        <f t="shared" si="8"/>
        <v>969865.63646155933</v>
      </c>
      <c r="AP86" s="178">
        <f t="shared" si="8"/>
        <v>200372.76298898671</v>
      </c>
      <c r="AQ86" s="178">
        <f t="shared" si="8"/>
        <v>1767264.8378365019</v>
      </c>
      <c r="AR86" s="178">
        <f t="shared" si="8"/>
        <v>210426.88383430528</v>
      </c>
      <c r="AS86" s="178">
        <f t="shared" si="8"/>
        <v>389639.67497128126</v>
      </c>
      <c r="AT86" s="178">
        <f t="shared" si="8"/>
        <v>148062.01379425262</v>
      </c>
      <c r="AU86" s="178">
        <f t="shared" si="8"/>
        <v>62436.281228415501</v>
      </c>
      <c r="AV86" s="178">
        <f t="shared" si="8"/>
        <v>429979.06519700866</v>
      </c>
      <c r="AW86" s="178">
        <f t="shared" si="8"/>
        <v>160761.00283294238</v>
      </c>
      <c r="AX86" s="178">
        <f t="shared" si="8"/>
        <v>452812.36150243593</v>
      </c>
      <c r="AY86" s="178">
        <f t="shared" si="8"/>
        <v>822290.29832099658</v>
      </c>
      <c r="AZ86" s="178">
        <f t="shared" si="8"/>
        <v>414346.05425223749</v>
      </c>
      <c r="BA86" s="178">
        <f t="shared" si="8"/>
        <v>88991.618508251893</v>
      </c>
      <c r="BB86" s="178">
        <f t="shared" si="8"/>
        <v>252307.37921253504</v>
      </c>
      <c r="BC86" s="178">
        <f t="shared" si="8"/>
        <v>75396.880250160422</v>
      </c>
      <c r="BD86" s="178">
        <f t="shared" si="8"/>
        <v>134714.49012423432</v>
      </c>
      <c r="BE86" s="178">
        <f t="shared" si="8"/>
        <v>271820.1197831881</v>
      </c>
      <c r="BF86" s="178">
        <f t="shared" si="8"/>
        <v>256947.56348422976</v>
      </c>
      <c r="BG86" s="178">
        <f t="shared" si="8"/>
        <v>1467052.7740496243</v>
      </c>
      <c r="BH86" s="178">
        <f t="shared" si="8"/>
        <v>475430.00104734051</v>
      </c>
      <c r="BI86" s="178">
        <f t="shared" si="8"/>
        <v>4509562.3490595734</v>
      </c>
      <c r="BJ86" s="178">
        <f t="shared" si="8"/>
        <v>8379339.9368989626</v>
      </c>
      <c r="BK86" s="178">
        <f t="shared" si="8"/>
        <v>4705774.4108357737</v>
      </c>
      <c r="BL86" s="178">
        <f t="shared" si="8"/>
        <v>199018.18765006503</v>
      </c>
      <c r="BM86" s="178">
        <f t="shared" si="8"/>
        <v>239485.98003089163</v>
      </c>
      <c r="BN86" s="178">
        <f t="shared" si="8"/>
        <v>966059.59338202141</v>
      </c>
      <c r="BO86" s="178">
        <f t="shared" si="8"/>
        <v>2023604.6855546953</v>
      </c>
      <c r="BP86" s="178">
        <f t="shared" si="8"/>
        <v>1531846.0183087604</v>
      </c>
      <c r="BQ86" s="178">
        <f t="shared" ref="BQ86:CI86" si="9">SUM(BQ9:BQ85)</f>
        <v>971247.72734343365</v>
      </c>
      <c r="BR86" s="178">
        <f t="shared" si="9"/>
        <v>262081.0191439912</v>
      </c>
      <c r="BS86" s="178">
        <f t="shared" si="9"/>
        <v>2468928.2476913724</v>
      </c>
      <c r="BT86" s="178">
        <f t="shared" si="9"/>
        <v>4073730.9847127646</v>
      </c>
      <c r="BU86" s="178">
        <f t="shared" si="9"/>
        <v>1044304.6428689305</v>
      </c>
      <c r="BV86" s="178">
        <f t="shared" si="9"/>
        <v>813318.47650775115</v>
      </c>
      <c r="BW86" s="178">
        <f t="shared" si="9"/>
        <v>280174.40172430227</v>
      </c>
      <c r="BX86" s="178">
        <f t="shared" si="9"/>
        <v>1754213.3879588016</v>
      </c>
      <c r="BY86" s="178">
        <f t="shared" si="9"/>
        <v>852427.95303059288</v>
      </c>
      <c r="BZ86" s="178">
        <f t="shared" si="9"/>
        <v>1002373.8851075973</v>
      </c>
      <c r="CA86" s="179">
        <f t="shared" si="9"/>
        <v>0</v>
      </c>
      <c r="CB86" s="239">
        <f t="shared" si="4"/>
        <v>74054820.999999925</v>
      </c>
      <c r="CC86" s="240">
        <f t="shared" si="9"/>
        <v>56768429.99999994</v>
      </c>
      <c r="CD86" s="178">
        <f t="shared" si="9"/>
        <v>15480290.999999985</v>
      </c>
      <c r="CE86" s="178">
        <f t="shared" si="9"/>
        <v>1318543.0000000009</v>
      </c>
      <c r="CF86" s="178">
        <f t="shared" si="9"/>
        <v>13926585.999999993</v>
      </c>
      <c r="CG86" s="178">
        <f t="shared" si="9"/>
        <v>924804.00000000186</v>
      </c>
      <c r="CH86" s="179">
        <f t="shared" si="9"/>
        <v>29009062.000000004</v>
      </c>
      <c r="CI86" s="50">
        <f t="shared" si="9"/>
        <v>191482536.99999988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 t="array" ref="D87:CA87">TRANSPOSE('Sim_Vt_Of(IxI)'!$B$3:$B$78)</f>
        <v>47953.7378356357</v>
      </c>
      <c r="E87" s="48">
        <v>11988.337703859101</v>
      </c>
      <c r="F87" s="48">
        <v>23021.7481391193</v>
      </c>
      <c r="G87" s="48">
        <v>7961.9870782190901</v>
      </c>
      <c r="H87" s="48">
        <v>458966.14678800001</v>
      </c>
      <c r="I87" s="48">
        <v>20967.891217661301</v>
      </c>
      <c r="J87" s="48">
        <v>44596.868926884301</v>
      </c>
      <c r="K87" s="48">
        <v>54496.2872820509</v>
      </c>
      <c r="L87" s="48">
        <v>2818.7097020604801</v>
      </c>
      <c r="M87" s="48">
        <v>37779.217172193101</v>
      </c>
      <c r="N87" s="48">
        <v>18420.133661618602</v>
      </c>
      <c r="O87" s="48">
        <v>567897.64988017594</v>
      </c>
      <c r="P87" s="48">
        <v>13123.151159369399</v>
      </c>
      <c r="Q87" s="48">
        <v>20651.5923776893</v>
      </c>
      <c r="R87" s="48">
        <v>9441.1299784084204</v>
      </c>
      <c r="S87" s="48">
        <v>4685.4107543171503</v>
      </c>
      <c r="T87" s="48">
        <v>149150.46739058301</v>
      </c>
      <c r="U87" s="48">
        <v>89744.645266374006</v>
      </c>
      <c r="V87" s="48">
        <v>16863.358199000599</v>
      </c>
      <c r="W87" s="48">
        <v>199917.22240964699</v>
      </c>
      <c r="X87" s="48">
        <v>19943.334969505999</v>
      </c>
      <c r="Y87" s="48">
        <v>18924.350497729101</v>
      </c>
      <c r="Z87" s="48">
        <v>359062.13457776001</v>
      </c>
      <c r="AA87" s="48">
        <v>1797.22526779688</v>
      </c>
      <c r="AB87" s="48">
        <v>22292.377542702001</v>
      </c>
      <c r="AC87" s="48">
        <v>37026.095026212999</v>
      </c>
      <c r="AD87" s="48">
        <v>74.815155679646395</v>
      </c>
      <c r="AE87" s="48">
        <v>862142.02724321105</v>
      </c>
      <c r="AF87" s="48">
        <v>71483.280308296904</v>
      </c>
      <c r="AG87" s="48">
        <v>1286.9072092236599</v>
      </c>
      <c r="AH87" s="48">
        <v>143414.758354294</v>
      </c>
      <c r="AI87" s="48">
        <v>57627.091067523601</v>
      </c>
      <c r="AJ87" s="48">
        <v>251.541971342388</v>
      </c>
      <c r="AK87" s="48">
        <v>152052.277751888</v>
      </c>
      <c r="AL87" s="48">
        <v>178137.306422069</v>
      </c>
      <c r="AM87" s="48">
        <v>44290.970792231899</v>
      </c>
      <c r="AN87" s="48">
        <v>78096.056326650898</v>
      </c>
      <c r="AO87" s="48">
        <v>381936.54113355099</v>
      </c>
      <c r="AP87" s="48">
        <v>76286.617520442596</v>
      </c>
      <c r="AQ87" s="48">
        <v>2236710.3027371699</v>
      </c>
      <c r="AR87" s="48">
        <v>225550.058813293</v>
      </c>
      <c r="AS87" s="48">
        <v>278359.695002547</v>
      </c>
      <c r="AT87" s="48">
        <v>177581.55113017699</v>
      </c>
      <c r="AU87" s="48">
        <v>72504.441368987304</v>
      </c>
      <c r="AV87" s="48">
        <v>604707.25156677398</v>
      </c>
      <c r="AW87" s="48">
        <v>79371.241344714494</v>
      </c>
      <c r="AX87" s="48">
        <v>89208.396430433597</v>
      </c>
      <c r="AY87" s="48">
        <v>434658.700839545</v>
      </c>
      <c r="AZ87" s="48">
        <v>294521.73236754502</v>
      </c>
      <c r="BA87" s="48">
        <v>71009.062032165704</v>
      </c>
      <c r="BB87" s="48">
        <v>272492.772514351</v>
      </c>
      <c r="BC87" s="48">
        <v>49167.222468214502</v>
      </c>
      <c r="BD87" s="48">
        <v>235501.409937066</v>
      </c>
      <c r="BE87" s="48">
        <v>129024.89761966</v>
      </c>
      <c r="BF87" s="48">
        <v>51078.595604270799</v>
      </c>
      <c r="BG87" s="48">
        <v>33943.892081849503</v>
      </c>
      <c r="BH87" s="48">
        <v>4651.7060407935496</v>
      </c>
      <c r="BI87" s="48">
        <v>770590.20638920402</v>
      </c>
      <c r="BJ87" s="48">
        <v>549189.25047590397</v>
      </c>
      <c r="BK87" s="48">
        <v>1557051.6042036701</v>
      </c>
      <c r="BL87" s="48">
        <v>354.32610849860799</v>
      </c>
      <c r="BM87" s="48">
        <v>13814.794861861699</v>
      </c>
      <c r="BN87" s="48">
        <v>300017.49900325702</v>
      </c>
      <c r="BO87" s="48">
        <v>133683.538837103</v>
      </c>
      <c r="BP87" s="48">
        <v>110679.12046454901</v>
      </c>
      <c r="BQ87" s="48">
        <v>125295.450041472</v>
      </c>
      <c r="BR87" s="48">
        <v>140.01868330371701</v>
      </c>
      <c r="BS87" s="48">
        <v>14135.5681864092</v>
      </c>
      <c r="BT87" s="48">
        <v>320331.940104965</v>
      </c>
      <c r="BU87" s="48">
        <v>120305.592209022</v>
      </c>
      <c r="BV87" s="48">
        <v>4772.4305748244096</v>
      </c>
      <c r="BW87" s="48">
        <v>3687.47906480455</v>
      </c>
      <c r="BX87" s="48">
        <v>150950.185256075</v>
      </c>
      <c r="BY87" s="48">
        <v>716374.88431238802</v>
      </c>
      <c r="BZ87" s="48">
        <v>13032.7792621546</v>
      </c>
      <c r="CA87" s="55">
        <v>0</v>
      </c>
      <c r="CB87" s="236">
        <f t="shared" si="4"/>
        <v>14551021.000000002</v>
      </c>
      <c r="CC87" s="51">
        <f>SUM('Um pb'!CC$9:CC$85)</f>
        <v>7367078</v>
      </c>
      <c r="CD87" s="48">
        <f>SUM('Um pb'!CD$9:CD$85)</f>
        <v>0</v>
      </c>
      <c r="CE87" s="48">
        <f>SUM('Um pb'!CE$9:CE$85)</f>
        <v>0</v>
      </c>
      <c r="CF87" s="48">
        <f>SUM('Um pb'!CF$9:CF$85)</f>
        <v>5456655</v>
      </c>
      <c r="CG87" s="48">
        <f>SUM('Um pb'!CG$9:CG$85)</f>
        <v>701126</v>
      </c>
      <c r="CH87" s="55">
        <f>SUM('Um pb'!CH$9:CH$85)</f>
        <v>0</v>
      </c>
      <c r="CI87" s="175">
        <f>SUM('Um pb'!CI$9:CI$85)</f>
        <v>28075880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275329.77430063917</v>
      </c>
      <c r="E88" s="166">
        <f t="shared" ref="E88:BP88" si="10">SUM(E86:E87)</f>
        <v>140012.35214781953</v>
      </c>
      <c r="F88" s="166">
        <f t="shared" si="10"/>
        <v>336399.28117838176</v>
      </c>
      <c r="G88" s="166">
        <f t="shared" si="10"/>
        <v>123804.14414859437</v>
      </c>
      <c r="H88" s="166">
        <f t="shared" si="10"/>
        <v>2343803.7169615361</v>
      </c>
      <c r="I88" s="166">
        <f t="shared" si="10"/>
        <v>555591.54302094318</v>
      </c>
      <c r="J88" s="166">
        <f t="shared" si="10"/>
        <v>229661.9730637747</v>
      </c>
      <c r="K88" s="166">
        <f t="shared" si="10"/>
        <v>367560.85701183398</v>
      </c>
      <c r="L88" s="166">
        <f t="shared" si="10"/>
        <v>240346.07865587733</v>
      </c>
      <c r="M88" s="166">
        <f t="shared" si="10"/>
        <v>1384624.6293071457</v>
      </c>
      <c r="N88" s="166">
        <f t="shared" si="10"/>
        <v>135016.17914511939</v>
      </c>
      <c r="O88" s="166">
        <f t="shared" si="10"/>
        <v>3766642.6137960725</v>
      </c>
      <c r="P88" s="166">
        <f t="shared" si="10"/>
        <v>1121793.8910260831</v>
      </c>
      <c r="Q88" s="166">
        <f t="shared" si="10"/>
        <v>3287988.2555955774</v>
      </c>
      <c r="R88" s="166">
        <f t="shared" si="10"/>
        <v>1091115.1673776743</v>
      </c>
      <c r="S88" s="166">
        <f t="shared" si="10"/>
        <v>184121.98579401762</v>
      </c>
      <c r="T88" s="166">
        <f t="shared" si="10"/>
        <v>1631294.962679809</v>
      </c>
      <c r="U88" s="166">
        <f t="shared" si="10"/>
        <v>2055700.1268501191</v>
      </c>
      <c r="V88" s="166">
        <f t="shared" si="10"/>
        <v>3668827.1609326927</v>
      </c>
      <c r="W88" s="166">
        <f t="shared" si="10"/>
        <v>1317753.0963135064</v>
      </c>
      <c r="X88" s="166">
        <f t="shared" si="10"/>
        <v>1106015.7264313695</v>
      </c>
      <c r="Y88" s="166">
        <f t="shared" si="10"/>
        <v>372682.01824295241</v>
      </c>
      <c r="Z88" s="166">
        <f t="shared" si="10"/>
        <v>1131984.1532123676</v>
      </c>
      <c r="AA88" s="166">
        <f t="shared" si="10"/>
        <v>276770.22637093288</v>
      </c>
      <c r="AB88" s="166">
        <f t="shared" si="10"/>
        <v>242354.1795593662</v>
      </c>
      <c r="AC88" s="166">
        <f t="shared" si="10"/>
        <v>161387.26799499299</v>
      </c>
      <c r="AD88" s="166">
        <f t="shared" si="10"/>
        <v>116500.62975189723</v>
      </c>
      <c r="AE88" s="166">
        <f t="shared" si="10"/>
        <v>1922438.0416150475</v>
      </c>
      <c r="AF88" s="166">
        <f t="shared" si="10"/>
        <v>568857.69444448687</v>
      </c>
      <c r="AG88" s="166">
        <f t="shared" si="10"/>
        <v>112392.93322620621</v>
      </c>
      <c r="AH88" s="166">
        <f t="shared" si="10"/>
        <v>524649.53588119964</v>
      </c>
      <c r="AI88" s="166">
        <f t="shared" si="10"/>
        <v>276748.76708206499</v>
      </c>
      <c r="AJ88" s="166">
        <f t="shared" si="10"/>
        <v>5916.9024104404234</v>
      </c>
      <c r="AK88" s="166">
        <f t="shared" si="10"/>
        <v>346339.87563534081</v>
      </c>
      <c r="AL88" s="166">
        <f t="shared" si="10"/>
        <v>512728.82854959823</v>
      </c>
      <c r="AM88" s="166">
        <f t="shared" si="10"/>
        <v>187480.54982645012</v>
      </c>
      <c r="AN88" s="166">
        <f t="shared" si="10"/>
        <v>652124.5363742311</v>
      </c>
      <c r="AO88" s="166">
        <f t="shared" si="10"/>
        <v>1351802.1775951104</v>
      </c>
      <c r="AP88" s="166">
        <f t="shared" si="10"/>
        <v>276659.38050942932</v>
      </c>
      <c r="AQ88" s="166">
        <f t="shared" si="10"/>
        <v>4003975.140573672</v>
      </c>
      <c r="AR88" s="166">
        <f t="shared" si="10"/>
        <v>435976.94264759828</v>
      </c>
      <c r="AS88" s="166">
        <f t="shared" si="10"/>
        <v>667999.36997382832</v>
      </c>
      <c r="AT88" s="166">
        <f t="shared" si="10"/>
        <v>325643.56492442964</v>
      </c>
      <c r="AU88" s="166">
        <f t="shared" si="10"/>
        <v>134940.72259740281</v>
      </c>
      <c r="AV88" s="166">
        <f t="shared" si="10"/>
        <v>1034686.3167637826</v>
      </c>
      <c r="AW88" s="166">
        <f t="shared" si="10"/>
        <v>240132.24417765689</v>
      </c>
      <c r="AX88" s="166">
        <f t="shared" si="10"/>
        <v>542020.75793286948</v>
      </c>
      <c r="AY88" s="166">
        <f t="shared" si="10"/>
        <v>1256948.9991605417</v>
      </c>
      <c r="AZ88" s="166">
        <f t="shared" si="10"/>
        <v>708867.78661978245</v>
      </c>
      <c r="BA88" s="166">
        <f t="shared" si="10"/>
        <v>160000.68054041761</v>
      </c>
      <c r="BB88" s="166">
        <f t="shared" si="10"/>
        <v>524800.15172688605</v>
      </c>
      <c r="BC88" s="166">
        <f t="shared" si="10"/>
        <v>124564.10271837492</v>
      </c>
      <c r="BD88" s="166">
        <f t="shared" si="10"/>
        <v>370215.90006130032</v>
      </c>
      <c r="BE88" s="166">
        <f t="shared" si="10"/>
        <v>400845.01740284811</v>
      </c>
      <c r="BF88" s="166">
        <f t="shared" si="10"/>
        <v>308026.15908850054</v>
      </c>
      <c r="BG88" s="166">
        <f t="shared" si="10"/>
        <v>1500996.6661314738</v>
      </c>
      <c r="BH88" s="166">
        <f t="shared" si="10"/>
        <v>480081.70708813408</v>
      </c>
      <c r="BI88" s="166">
        <f t="shared" si="10"/>
        <v>5280152.555448777</v>
      </c>
      <c r="BJ88" s="166">
        <f t="shared" si="10"/>
        <v>8928529.1873748675</v>
      </c>
      <c r="BK88" s="166">
        <f t="shared" si="10"/>
        <v>6262826.015039444</v>
      </c>
      <c r="BL88" s="166">
        <f t="shared" si="10"/>
        <v>199372.51375856364</v>
      </c>
      <c r="BM88" s="166">
        <f t="shared" si="10"/>
        <v>253300.77489275334</v>
      </c>
      <c r="BN88" s="166">
        <f t="shared" si="10"/>
        <v>1266077.0923852785</v>
      </c>
      <c r="BO88" s="166">
        <f t="shared" si="10"/>
        <v>2157288.2243917985</v>
      </c>
      <c r="BP88" s="166">
        <f t="shared" si="10"/>
        <v>1642525.1387733093</v>
      </c>
      <c r="BQ88" s="166">
        <f t="shared" ref="BQ88:CA88" si="11">SUM(BQ86:BQ87)</f>
        <v>1096543.1773849057</v>
      </c>
      <c r="BR88" s="166">
        <f t="shared" si="11"/>
        <v>262221.0378272949</v>
      </c>
      <c r="BS88" s="166">
        <f t="shared" si="11"/>
        <v>2483063.8158777817</v>
      </c>
      <c r="BT88" s="166">
        <f t="shared" si="11"/>
        <v>4394062.9248177297</v>
      </c>
      <c r="BU88" s="166">
        <f t="shared" si="11"/>
        <v>1164610.2350779525</v>
      </c>
      <c r="BV88" s="166">
        <f t="shared" si="11"/>
        <v>818090.90708257561</v>
      </c>
      <c r="BW88" s="166">
        <f t="shared" si="11"/>
        <v>283861.88078910683</v>
      </c>
      <c r="BX88" s="166">
        <f t="shared" si="11"/>
        <v>1905163.5732148765</v>
      </c>
      <c r="BY88" s="166">
        <f t="shared" si="11"/>
        <v>1568802.8373429808</v>
      </c>
      <c r="BZ88" s="166">
        <f t="shared" si="11"/>
        <v>1015406.6643697519</v>
      </c>
      <c r="CA88" s="185">
        <f t="shared" si="11"/>
        <v>0</v>
      </c>
      <c r="CB88" s="83">
        <f t="shared" si="4"/>
        <v>88605841.99999994</v>
      </c>
      <c r="CC88" s="237">
        <f t="shared" ref="CC88:CI88" si="12">SUM(CC86:CC87)</f>
        <v>64135507.99999994</v>
      </c>
      <c r="CD88" s="166">
        <f t="shared" si="12"/>
        <v>15480290.999999985</v>
      </c>
      <c r="CE88" s="166">
        <f t="shared" si="12"/>
        <v>1318543.0000000009</v>
      </c>
      <c r="CF88" s="166">
        <f t="shared" si="12"/>
        <v>19383240.999999993</v>
      </c>
      <c r="CG88" s="166">
        <f t="shared" si="12"/>
        <v>1625930.0000000019</v>
      </c>
      <c r="CH88" s="185">
        <f t="shared" si="12"/>
        <v>29009062.000000004</v>
      </c>
      <c r="CI88" s="49">
        <f t="shared" si="12"/>
        <v>219558416.99999988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 t="array" ref="D89:CA89">TRANSPOSE('Sim_Vt_Of(IxI)'!$C$3:$C$78)</f>
        <v>24860.225699360701</v>
      </c>
      <c r="E89" s="48">
        <v>7403.6478521803401</v>
      </c>
      <c r="F89" s="48">
        <v>20081.718821617898</v>
      </c>
      <c r="G89" s="48">
        <v>9603.8558514055494</v>
      </c>
      <c r="H89" s="48">
        <v>223470.283038461</v>
      </c>
      <c r="I89" s="48">
        <v>55226.456979056798</v>
      </c>
      <c r="J89" s="48">
        <v>11893.0269362251</v>
      </c>
      <c r="K89" s="48">
        <v>27428.1429881656</v>
      </c>
      <c r="L89" s="48">
        <v>13076.9213441225</v>
      </c>
      <c r="M89" s="48">
        <v>38432.370692854602</v>
      </c>
      <c r="N89" s="48">
        <v>10804.8208548806</v>
      </c>
      <c r="O89" s="48">
        <v>-57326.613796069199</v>
      </c>
      <c r="P89" s="48">
        <v>58377.108973916802</v>
      </c>
      <c r="Q89" s="48">
        <v>196252.74440441799</v>
      </c>
      <c r="R89" s="48">
        <v>44600.832622324597</v>
      </c>
      <c r="S89" s="48">
        <v>9844.0142059823593</v>
      </c>
      <c r="T89" s="48">
        <v>12479.037320188099</v>
      </c>
      <c r="U89" s="48">
        <v>24014.873149881401</v>
      </c>
      <c r="V89" s="48">
        <v>7858.83906730528</v>
      </c>
      <c r="W89" s="48">
        <v>3889.9036864933601</v>
      </c>
      <c r="X89" s="48">
        <v>17006.273568627701</v>
      </c>
      <c r="Y89" s="48">
        <v>4065.9817570475002</v>
      </c>
      <c r="Z89" s="48">
        <v>40650.846787633003</v>
      </c>
      <c r="AA89" s="48">
        <v>908.77362906716405</v>
      </c>
      <c r="AB89" s="48">
        <v>5966.8204406336599</v>
      </c>
      <c r="AC89" s="48">
        <v>4031.7320050069602</v>
      </c>
      <c r="AD89" s="48">
        <v>757.37024810266701</v>
      </c>
      <c r="AE89" s="48">
        <v>31318.9583849517</v>
      </c>
      <c r="AF89" s="48">
        <v>21606.305555512601</v>
      </c>
      <c r="AG89" s="48">
        <v>1003.06677379365</v>
      </c>
      <c r="AH89" s="48">
        <v>22620.4641187999</v>
      </c>
      <c r="AI89" s="48">
        <v>22384.232917934802</v>
      </c>
      <c r="AJ89" s="48">
        <v>2858.0975895595602</v>
      </c>
      <c r="AK89" s="48">
        <v>15701.124364658501</v>
      </c>
      <c r="AL89" s="48">
        <v>43833.1714504017</v>
      </c>
      <c r="AM89" s="48">
        <v>6913.4501735498397</v>
      </c>
      <c r="AN89" s="48">
        <v>16341.4636257692</v>
      </c>
      <c r="AO89" s="48">
        <v>33544.822404890598</v>
      </c>
      <c r="AP89" s="48">
        <v>15906.6194905706</v>
      </c>
      <c r="AQ89" s="48">
        <v>-578271.14057367004</v>
      </c>
      <c r="AR89" s="48">
        <v>19538.057352401</v>
      </c>
      <c r="AS89" s="48">
        <v>25001.630026171501</v>
      </c>
      <c r="AT89" s="48">
        <v>15708.4350755705</v>
      </c>
      <c r="AU89" s="48">
        <v>6698.2774025971003</v>
      </c>
      <c r="AV89" s="48">
        <v>52561.683236217301</v>
      </c>
      <c r="AW89" s="48">
        <v>5857.7558223432197</v>
      </c>
      <c r="AX89" s="48">
        <v>13326.242067130301</v>
      </c>
      <c r="AY89" s="48">
        <v>48201.000839459099</v>
      </c>
      <c r="AZ89" s="48">
        <v>39403.213380216897</v>
      </c>
      <c r="BA89" s="48">
        <v>8466.3194595822897</v>
      </c>
      <c r="BB89" s="48">
        <v>30285.848273114101</v>
      </c>
      <c r="BC89" s="48">
        <v>7390.8972816250698</v>
      </c>
      <c r="BD89" s="48">
        <v>71772.099938699306</v>
      </c>
      <c r="BE89" s="48">
        <v>20811.982597151298</v>
      </c>
      <c r="BF89" s="48">
        <v>6977.8409114989499</v>
      </c>
      <c r="BG89" s="48">
        <v>-9669.6661314762896</v>
      </c>
      <c r="BH89" s="48">
        <v>2860.2929118661</v>
      </c>
      <c r="BI89" s="48">
        <v>565673.44455122098</v>
      </c>
      <c r="BJ89" s="48">
        <v>181813.812625124</v>
      </c>
      <c r="BK89" s="48">
        <v>-212779.01503944199</v>
      </c>
      <c r="BL89" s="48">
        <v>14336.4862414362</v>
      </c>
      <c r="BM89" s="48">
        <v>4508.2251072465297</v>
      </c>
      <c r="BN89" s="48">
        <v>-17582.0923852788</v>
      </c>
      <c r="BO89" s="48">
        <v>43619.775608203097</v>
      </c>
      <c r="BP89" s="48">
        <v>72426.861226689594</v>
      </c>
      <c r="BQ89" s="48">
        <v>25203.8226150921</v>
      </c>
      <c r="BR89" s="48">
        <v>15032.9621727049</v>
      </c>
      <c r="BS89" s="48">
        <v>239923.18412221401</v>
      </c>
      <c r="BT89" s="48">
        <v>225887.075182261</v>
      </c>
      <c r="BU89" s="48">
        <v>86063.764922046394</v>
      </c>
      <c r="BV89" s="48">
        <v>22923.092917423201</v>
      </c>
      <c r="BW89" s="48">
        <v>30413.119210893001</v>
      </c>
      <c r="BX89" s="48">
        <v>17173.4267851203</v>
      </c>
      <c r="BY89" s="48">
        <v>58951.162657018198</v>
      </c>
      <c r="BZ89" s="48">
        <v>37679.335630246103</v>
      </c>
      <c r="CA89" s="55">
        <v>0</v>
      </c>
      <c r="CB89" s="236">
        <f>+SUM(D89:CA89)</f>
        <v>2247880.9999999986</v>
      </c>
      <c r="CC89" s="51">
        <f>+'MIP(IxI)_TFEVP'!CC89</f>
        <v>3074453</v>
      </c>
      <c r="CD89" s="48">
        <f>+'MIP(IxI)_TFEVP'!CD89</f>
        <v>0</v>
      </c>
      <c r="CE89" s="48">
        <f>+'MIP(IxI)_TFEVP'!CE89</f>
        <v>0</v>
      </c>
      <c r="CF89" s="48">
        <f>+'MIP(IxI)_TFEVP'!CF89</f>
        <v>1227926</v>
      </c>
      <c r="CG89" s="48">
        <f>+'MIP(IxI)_TFEVP'!CG89</f>
        <v>0</v>
      </c>
      <c r="CH89" s="55">
        <f>+'MIP(IxI)_TFEVP'!CH89</f>
        <v>0</v>
      </c>
      <c r="CI89" s="175">
        <f>+'MIP(IxI)_TFEVP'!CI89</f>
        <v>6550260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300189.99999999988</v>
      </c>
      <c r="E90" s="174">
        <f t="shared" ref="E90:BP90" si="13">E88+E89</f>
        <v>147415.99999999988</v>
      </c>
      <c r="F90" s="174">
        <f t="shared" si="13"/>
        <v>356480.99999999965</v>
      </c>
      <c r="G90" s="174">
        <f t="shared" si="13"/>
        <v>133407.99999999991</v>
      </c>
      <c r="H90" s="174">
        <f t="shared" si="13"/>
        <v>2567273.9999999972</v>
      </c>
      <c r="I90" s="174">
        <f t="shared" si="13"/>
        <v>610818</v>
      </c>
      <c r="J90" s="174">
        <f t="shared" si="13"/>
        <v>241554.9999999998</v>
      </c>
      <c r="K90" s="174">
        <f t="shared" si="13"/>
        <v>394988.99999999959</v>
      </c>
      <c r="L90" s="174">
        <f t="shared" si="13"/>
        <v>253422.99999999983</v>
      </c>
      <c r="M90" s="174">
        <f t="shared" si="13"/>
        <v>1423057.0000000002</v>
      </c>
      <c r="N90" s="174">
        <f t="shared" si="13"/>
        <v>145821</v>
      </c>
      <c r="O90" s="174">
        <f t="shared" si="13"/>
        <v>3709316.0000000033</v>
      </c>
      <c r="P90" s="174">
        <f t="shared" si="13"/>
        <v>1180171</v>
      </c>
      <c r="Q90" s="174">
        <f t="shared" si="13"/>
        <v>3484240.9999999953</v>
      </c>
      <c r="R90" s="174">
        <f t="shared" si="13"/>
        <v>1135715.9999999988</v>
      </c>
      <c r="S90" s="174">
        <f t="shared" si="13"/>
        <v>193965.99999999997</v>
      </c>
      <c r="T90" s="174">
        <f t="shared" si="13"/>
        <v>1643773.999999997</v>
      </c>
      <c r="U90" s="174">
        <f t="shared" si="13"/>
        <v>2079715.0000000005</v>
      </c>
      <c r="V90" s="174">
        <f t="shared" si="13"/>
        <v>3676685.9999999981</v>
      </c>
      <c r="W90" s="174">
        <f t="shared" si="13"/>
        <v>1321642.9999999998</v>
      </c>
      <c r="X90" s="174">
        <f t="shared" si="13"/>
        <v>1123021.9999999972</v>
      </c>
      <c r="Y90" s="174">
        <f t="shared" si="13"/>
        <v>376747.99999999994</v>
      </c>
      <c r="Z90" s="174">
        <f t="shared" si="13"/>
        <v>1172635.0000000005</v>
      </c>
      <c r="AA90" s="174">
        <f t="shared" si="13"/>
        <v>277679.00000000006</v>
      </c>
      <c r="AB90" s="174">
        <f t="shared" si="13"/>
        <v>248320.99999999985</v>
      </c>
      <c r="AC90" s="174">
        <f t="shared" si="13"/>
        <v>165418.99999999994</v>
      </c>
      <c r="AD90" s="174">
        <f t="shared" si="13"/>
        <v>117257.9999999999</v>
      </c>
      <c r="AE90" s="174">
        <f t="shared" si="13"/>
        <v>1953756.9999999993</v>
      </c>
      <c r="AF90" s="174">
        <f t="shared" si="13"/>
        <v>590463.99999999942</v>
      </c>
      <c r="AG90" s="174">
        <f t="shared" si="13"/>
        <v>113395.99999999985</v>
      </c>
      <c r="AH90" s="174">
        <f t="shared" si="13"/>
        <v>547269.99999999953</v>
      </c>
      <c r="AI90" s="174">
        <f t="shared" si="13"/>
        <v>299132.99999999977</v>
      </c>
      <c r="AJ90" s="174">
        <f t="shared" si="13"/>
        <v>8774.9999999999836</v>
      </c>
      <c r="AK90" s="174">
        <f t="shared" si="13"/>
        <v>362040.9999999993</v>
      </c>
      <c r="AL90" s="174">
        <f t="shared" si="13"/>
        <v>556561.99999999988</v>
      </c>
      <c r="AM90" s="174">
        <f t="shared" si="13"/>
        <v>194393.99999999997</v>
      </c>
      <c r="AN90" s="174">
        <f t="shared" si="13"/>
        <v>668466.00000000035</v>
      </c>
      <c r="AO90" s="174">
        <f t="shared" si="13"/>
        <v>1385347.0000000009</v>
      </c>
      <c r="AP90" s="174">
        <f t="shared" si="13"/>
        <v>292565.99999999994</v>
      </c>
      <c r="AQ90" s="174">
        <f t="shared" si="13"/>
        <v>3425704.0000000019</v>
      </c>
      <c r="AR90" s="174">
        <f t="shared" si="13"/>
        <v>455514.9999999993</v>
      </c>
      <c r="AS90" s="174">
        <f t="shared" si="13"/>
        <v>693000.99999999977</v>
      </c>
      <c r="AT90" s="174">
        <f t="shared" si="13"/>
        <v>341352.00000000012</v>
      </c>
      <c r="AU90" s="174">
        <f t="shared" si="13"/>
        <v>141638.99999999991</v>
      </c>
      <c r="AV90" s="174">
        <f t="shared" si="13"/>
        <v>1087248</v>
      </c>
      <c r="AW90" s="174">
        <f t="shared" si="13"/>
        <v>245990.00000000012</v>
      </c>
      <c r="AX90" s="174">
        <f t="shared" si="13"/>
        <v>555346.99999999977</v>
      </c>
      <c r="AY90" s="174">
        <f t="shared" si="13"/>
        <v>1305150.0000000007</v>
      </c>
      <c r="AZ90" s="174">
        <f t="shared" si="13"/>
        <v>748270.9999999993</v>
      </c>
      <c r="BA90" s="174">
        <f t="shared" si="13"/>
        <v>168466.99999999991</v>
      </c>
      <c r="BB90" s="174">
        <f t="shared" si="13"/>
        <v>555086.00000000012</v>
      </c>
      <c r="BC90" s="174">
        <f t="shared" si="13"/>
        <v>131955</v>
      </c>
      <c r="BD90" s="174">
        <f t="shared" si="13"/>
        <v>441987.99999999965</v>
      </c>
      <c r="BE90" s="174">
        <f t="shared" si="13"/>
        <v>421656.99999999942</v>
      </c>
      <c r="BF90" s="174">
        <f t="shared" si="13"/>
        <v>315003.99999999948</v>
      </c>
      <c r="BG90" s="174">
        <f t="shared" si="13"/>
        <v>1491326.9999999977</v>
      </c>
      <c r="BH90" s="174">
        <f t="shared" si="13"/>
        <v>482942.00000000017</v>
      </c>
      <c r="BI90" s="174">
        <f t="shared" si="13"/>
        <v>5845825.9999999981</v>
      </c>
      <c r="BJ90" s="174">
        <f t="shared" si="13"/>
        <v>9110342.9999999907</v>
      </c>
      <c r="BK90" s="174">
        <f t="shared" si="13"/>
        <v>6050047.0000000019</v>
      </c>
      <c r="BL90" s="174">
        <f t="shared" si="13"/>
        <v>213708.99999999983</v>
      </c>
      <c r="BM90" s="174">
        <f t="shared" si="13"/>
        <v>257808.99999999988</v>
      </c>
      <c r="BN90" s="174">
        <f t="shared" si="13"/>
        <v>1248494.9999999998</v>
      </c>
      <c r="BO90" s="174">
        <f t="shared" si="13"/>
        <v>2200908.0000000014</v>
      </c>
      <c r="BP90" s="174">
        <f t="shared" si="13"/>
        <v>1714951.9999999988</v>
      </c>
      <c r="BQ90" s="174">
        <f t="shared" ref="BQ90:CI90" si="14">BQ88+BQ89</f>
        <v>1121746.9999999979</v>
      </c>
      <c r="BR90" s="174">
        <f t="shared" si="14"/>
        <v>277253.99999999983</v>
      </c>
      <c r="BS90" s="174">
        <f t="shared" si="14"/>
        <v>2722986.9999999958</v>
      </c>
      <c r="BT90" s="174">
        <f t="shared" si="14"/>
        <v>4619949.9999999907</v>
      </c>
      <c r="BU90" s="174">
        <f t="shared" si="14"/>
        <v>1250673.9999999988</v>
      </c>
      <c r="BV90" s="174">
        <f t="shared" si="14"/>
        <v>841013.99999999884</v>
      </c>
      <c r="BW90" s="174">
        <f t="shared" si="14"/>
        <v>314274.99999999983</v>
      </c>
      <c r="BX90" s="174">
        <f t="shared" si="14"/>
        <v>1922336.9999999967</v>
      </c>
      <c r="BY90" s="174">
        <f t="shared" si="14"/>
        <v>1627753.9999999991</v>
      </c>
      <c r="BZ90" s="174">
        <f t="shared" si="14"/>
        <v>1053085.9999999981</v>
      </c>
      <c r="CA90" s="187">
        <f t="shared" si="14"/>
        <v>0</v>
      </c>
      <c r="CB90" s="84">
        <f t="shared" si="4"/>
        <v>90853722.99999997</v>
      </c>
      <c r="CC90" s="238">
        <f t="shared" si="14"/>
        <v>67209960.99999994</v>
      </c>
      <c r="CD90" s="174">
        <f t="shared" si="14"/>
        <v>15480290.999999985</v>
      </c>
      <c r="CE90" s="174">
        <f t="shared" si="14"/>
        <v>1318543.0000000009</v>
      </c>
      <c r="CF90" s="174">
        <f t="shared" si="14"/>
        <v>20611166.999999993</v>
      </c>
      <c r="CG90" s="174">
        <f t="shared" si="14"/>
        <v>1625930.0000000019</v>
      </c>
      <c r="CH90" s="187">
        <f t="shared" si="14"/>
        <v>29009062.000000004</v>
      </c>
      <c r="CI90" s="79">
        <f t="shared" si="14"/>
        <v>226108676.99999988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SUM(D92:D94)</f>
        <v>432450</v>
      </c>
      <c r="E91" s="178">
        <f t="shared" ref="E91:BP91" si="15">SUM(E92:E94)</f>
        <v>98774</v>
      </c>
      <c r="F91" s="178">
        <f t="shared" si="15"/>
        <v>478945</v>
      </c>
      <c r="G91" s="178">
        <f t="shared" si="15"/>
        <v>86843</v>
      </c>
      <c r="H91" s="178">
        <f t="shared" si="15"/>
        <v>2620144</v>
      </c>
      <c r="I91" s="178">
        <f t="shared" si="15"/>
        <v>756860</v>
      </c>
      <c r="J91" s="178">
        <f t="shared" si="15"/>
        <v>205917</v>
      </c>
      <c r="K91" s="178">
        <f t="shared" si="15"/>
        <v>622111</v>
      </c>
      <c r="L91" s="178">
        <f t="shared" si="15"/>
        <v>387355</v>
      </c>
      <c r="M91" s="178">
        <f t="shared" si="15"/>
        <v>1060096</v>
      </c>
      <c r="N91" s="178">
        <f t="shared" si="15"/>
        <v>316332</v>
      </c>
      <c r="O91" s="178">
        <f t="shared" si="15"/>
        <v>1594242</v>
      </c>
      <c r="P91" s="178">
        <f t="shared" si="15"/>
        <v>2633410</v>
      </c>
      <c r="Q91" s="178">
        <f t="shared" si="15"/>
        <v>4965936</v>
      </c>
      <c r="R91" s="178">
        <f t="shared" si="15"/>
        <v>1310685</v>
      </c>
      <c r="S91" s="178">
        <f t="shared" si="15"/>
        <v>117367</v>
      </c>
      <c r="T91" s="178">
        <f t="shared" si="15"/>
        <v>1025370</v>
      </c>
      <c r="U91" s="178">
        <f t="shared" si="15"/>
        <v>521199</v>
      </c>
      <c r="V91" s="178">
        <f t="shared" si="15"/>
        <v>1895380</v>
      </c>
      <c r="W91" s="178">
        <f t="shared" si="15"/>
        <v>311051</v>
      </c>
      <c r="X91" s="178">
        <f t="shared" si="15"/>
        <v>582972</v>
      </c>
      <c r="Y91" s="178">
        <f t="shared" si="15"/>
        <v>289205</v>
      </c>
      <c r="Z91" s="178">
        <f t="shared" si="15"/>
        <v>623053</v>
      </c>
      <c r="AA91" s="178">
        <f t="shared" si="15"/>
        <v>183771</v>
      </c>
      <c r="AB91" s="178">
        <f t="shared" si="15"/>
        <v>107361</v>
      </c>
      <c r="AC91" s="178">
        <f t="shared" si="15"/>
        <v>68675</v>
      </c>
      <c r="AD91" s="178">
        <f t="shared" si="15"/>
        <v>70434</v>
      </c>
      <c r="AE91" s="178">
        <f t="shared" si="15"/>
        <v>462561</v>
      </c>
      <c r="AF91" s="178">
        <f t="shared" si="15"/>
        <v>410944</v>
      </c>
      <c r="AG91" s="178">
        <f t="shared" si="15"/>
        <v>30391</v>
      </c>
      <c r="AH91" s="178">
        <f t="shared" si="15"/>
        <v>210665</v>
      </c>
      <c r="AI91" s="178">
        <f t="shared" si="15"/>
        <v>299539</v>
      </c>
      <c r="AJ91" s="178">
        <f t="shared" si="15"/>
        <v>891</v>
      </c>
      <c r="AK91" s="178">
        <f t="shared" si="15"/>
        <v>179829</v>
      </c>
      <c r="AL91" s="178">
        <f t="shared" si="15"/>
        <v>413105</v>
      </c>
      <c r="AM91" s="178">
        <f t="shared" si="15"/>
        <v>99635</v>
      </c>
      <c r="AN91" s="178">
        <f t="shared" si="15"/>
        <v>379135</v>
      </c>
      <c r="AO91" s="178">
        <f t="shared" si="15"/>
        <v>528274</v>
      </c>
      <c r="AP91" s="178">
        <f t="shared" si="15"/>
        <v>230915</v>
      </c>
      <c r="AQ91" s="178">
        <f t="shared" si="15"/>
        <v>955474</v>
      </c>
      <c r="AR91" s="178">
        <f t="shared" si="15"/>
        <v>239997</v>
      </c>
      <c r="AS91" s="178">
        <f t="shared" si="15"/>
        <v>412967</v>
      </c>
      <c r="AT91" s="178">
        <f t="shared" si="15"/>
        <v>245250</v>
      </c>
      <c r="AU91" s="178">
        <f t="shared" si="15"/>
        <v>65494</v>
      </c>
      <c r="AV91" s="178">
        <f t="shared" si="15"/>
        <v>434466</v>
      </c>
      <c r="AW91" s="178">
        <f t="shared" si="15"/>
        <v>147567</v>
      </c>
      <c r="AX91" s="178">
        <f t="shared" si="15"/>
        <v>425286</v>
      </c>
      <c r="AY91" s="178">
        <f t="shared" si="15"/>
        <v>441529</v>
      </c>
      <c r="AZ91" s="178">
        <f t="shared" si="15"/>
        <v>555760</v>
      </c>
      <c r="BA91" s="178">
        <f t="shared" si="15"/>
        <v>66903</v>
      </c>
      <c r="BB91" s="178">
        <f t="shared" si="15"/>
        <v>203311</v>
      </c>
      <c r="BC91" s="178">
        <f t="shared" si="15"/>
        <v>122267</v>
      </c>
      <c r="BD91" s="178">
        <f t="shared" si="15"/>
        <v>117332</v>
      </c>
      <c r="BE91" s="178">
        <f t="shared" si="15"/>
        <v>245063</v>
      </c>
      <c r="BF91" s="178">
        <f t="shared" si="15"/>
        <v>341020</v>
      </c>
      <c r="BG91" s="178">
        <f t="shared" si="15"/>
        <v>1601494</v>
      </c>
      <c r="BH91" s="178">
        <f t="shared" si="15"/>
        <v>414422</v>
      </c>
      <c r="BI91" s="178">
        <f t="shared" si="15"/>
        <v>4325575</v>
      </c>
      <c r="BJ91" s="178">
        <f t="shared" si="15"/>
        <v>16230150</v>
      </c>
      <c r="BK91" s="178">
        <f t="shared" si="15"/>
        <v>4822491</v>
      </c>
      <c r="BL91" s="178">
        <f t="shared" si="15"/>
        <v>166171</v>
      </c>
      <c r="BM91" s="178">
        <f t="shared" si="15"/>
        <v>275211</v>
      </c>
      <c r="BN91" s="178">
        <f t="shared" si="15"/>
        <v>1021494</v>
      </c>
      <c r="BO91" s="178">
        <f t="shared" si="15"/>
        <v>2310112</v>
      </c>
      <c r="BP91" s="178">
        <f t="shared" si="15"/>
        <v>3768773</v>
      </c>
      <c r="BQ91" s="178">
        <f t="shared" ref="BQ91:CA91" si="16">SUM(BQ92:BQ94)</f>
        <v>276153</v>
      </c>
      <c r="BR91" s="178">
        <f t="shared" si="16"/>
        <v>264717</v>
      </c>
      <c r="BS91" s="178">
        <f t="shared" si="16"/>
        <v>7106948</v>
      </c>
      <c r="BT91" s="178">
        <f t="shared" si="16"/>
        <v>7310324</v>
      </c>
      <c r="BU91" s="178">
        <f t="shared" si="16"/>
        <v>7881308</v>
      </c>
      <c r="BV91" s="178">
        <f t="shared" si="16"/>
        <v>1594325</v>
      </c>
      <c r="BW91" s="178">
        <f t="shared" si="16"/>
        <v>3489889</v>
      </c>
      <c r="BX91" s="178">
        <f t="shared" si="16"/>
        <v>1726811</v>
      </c>
      <c r="BY91" s="178">
        <f t="shared" si="16"/>
        <v>2619934</v>
      </c>
      <c r="BZ91" s="178">
        <f t="shared" si="16"/>
        <v>1081417</v>
      </c>
      <c r="CA91" s="179">
        <f t="shared" si="16"/>
        <v>709587</v>
      </c>
      <c r="CB91" s="50">
        <f t="shared" si="4"/>
        <v>100628814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 t="array" ref="D92:CA92">TRANSPOSE('Sim_Vt_Of(IxI)'!$D$3:$D$78)</f>
        <v>81754</v>
      </c>
      <c r="E92" s="48">
        <v>30474</v>
      </c>
      <c r="F92" s="48">
        <v>81136</v>
      </c>
      <c r="G92" s="48">
        <v>29187</v>
      </c>
      <c r="H92" s="48">
        <v>989262</v>
      </c>
      <c r="I92" s="48">
        <v>483854</v>
      </c>
      <c r="J92" s="48">
        <v>78129</v>
      </c>
      <c r="K92" s="48">
        <v>95362</v>
      </c>
      <c r="L92" s="48">
        <v>115526</v>
      </c>
      <c r="M92" s="48">
        <v>333332</v>
      </c>
      <c r="N92" s="48">
        <v>58500</v>
      </c>
      <c r="O92" s="48">
        <v>665932</v>
      </c>
      <c r="P92" s="48">
        <v>560253</v>
      </c>
      <c r="Q92" s="48">
        <v>244428</v>
      </c>
      <c r="R92" s="48">
        <v>292687</v>
      </c>
      <c r="S92" s="48">
        <v>47547</v>
      </c>
      <c r="T92" s="48">
        <v>365719</v>
      </c>
      <c r="U92" s="48">
        <v>362325</v>
      </c>
      <c r="V92" s="48">
        <v>339914</v>
      </c>
      <c r="W92" s="48">
        <v>161135</v>
      </c>
      <c r="X92" s="48">
        <v>192534</v>
      </c>
      <c r="Y92" s="48">
        <v>122991</v>
      </c>
      <c r="Z92" s="48">
        <v>175872</v>
      </c>
      <c r="AA92" s="48">
        <v>127620</v>
      </c>
      <c r="AB92" s="48">
        <v>49055</v>
      </c>
      <c r="AC92" s="48">
        <v>45041</v>
      </c>
      <c r="AD92" s="48">
        <v>22686</v>
      </c>
      <c r="AE92" s="48">
        <v>163962</v>
      </c>
      <c r="AF92" s="48">
        <v>218360</v>
      </c>
      <c r="AG92" s="48">
        <v>17463</v>
      </c>
      <c r="AH92" s="48">
        <v>119606</v>
      </c>
      <c r="AI92" s="48">
        <v>98931</v>
      </c>
      <c r="AJ92" s="48">
        <v>4236</v>
      </c>
      <c r="AK92" s="48">
        <v>115132</v>
      </c>
      <c r="AL92" s="48">
        <v>166456</v>
      </c>
      <c r="AM92" s="48">
        <v>43310</v>
      </c>
      <c r="AN92" s="48">
        <v>151098</v>
      </c>
      <c r="AO92" s="48">
        <v>218629</v>
      </c>
      <c r="AP92" s="48">
        <v>92220</v>
      </c>
      <c r="AQ92" s="48">
        <v>141319</v>
      </c>
      <c r="AR92" s="48">
        <v>103676</v>
      </c>
      <c r="AS92" s="48">
        <v>196541</v>
      </c>
      <c r="AT92" s="48">
        <v>135833</v>
      </c>
      <c r="AU92" s="48">
        <v>42729</v>
      </c>
      <c r="AV92" s="48">
        <v>235052</v>
      </c>
      <c r="AW92" s="48">
        <v>78940</v>
      </c>
      <c r="AX92" s="48">
        <v>131574</v>
      </c>
      <c r="AY92" s="48">
        <v>162598</v>
      </c>
      <c r="AZ92" s="48">
        <v>197941</v>
      </c>
      <c r="BA92" s="48">
        <v>23797</v>
      </c>
      <c r="BB92" s="48">
        <v>111141</v>
      </c>
      <c r="BC92" s="48">
        <v>57154</v>
      </c>
      <c r="BD92" s="48">
        <v>70091</v>
      </c>
      <c r="BE92" s="48">
        <v>104240</v>
      </c>
      <c r="BF92" s="48">
        <v>166344</v>
      </c>
      <c r="BG92" s="48">
        <v>674542</v>
      </c>
      <c r="BH92" s="48">
        <v>273697</v>
      </c>
      <c r="BI92" s="48">
        <v>1571070</v>
      </c>
      <c r="BJ92" s="48">
        <v>6414617</v>
      </c>
      <c r="BK92" s="48">
        <v>1318765</v>
      </c>
      <c r="BL92" s="48">
        <v>74184</v>
      </c>
      <c r="BM92" s="48">
        <v>107573</v>
      </c>
      <c r="BN92" s="48">
        <v>536559</v>
      </c>
      <c r="BO92" s="48">
        <v>922522</v>
      </c>
      <c r="BP92" s="48">
        <v>1254832</v>
      </c>
      <c r="BQ92" s="48">
        <v>217158</v>
      </c>
      <c r="BR92" s="48">
        <v>193232</v>
      </c>
      <c r="BS92" s="48">
        <v>250490</v>
      </c>
      <c r="BT92" s="48">
        <v>2841076</v>
      </c>
      <c r="BU92" s="48">
        <v>5806625</v>
      </c>
      <c r="BV92" s="48">
        <v>1209850</v>
      </c>
      <c r="BW92" s="48">
        <v>3087051</v>
      </c>
      <c r="BX92" s="48">
        <v>1011032</v>
      </c>
      <c r="BY92" s="48">
        <v>2333877</v>
      </c>
      <c r="BZ92" s="48">
        <v>584986</v>
      </c>
      <c r="CA92" s="55">
        <v>709587</v>
      </c>
      <c r="CB92" s="175">
        <f t="shared" si="4"/>
        <v>40913953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 t="array" ref="D93:CA93">TRANSPOSE('Sim_Vt_Of(IxI)'!$E$3:$E$78)</f>
        <v>1299</v>
      </c>
      <c r="E93" s="48">
        <v>979</v>
      </c>
      <c r="F93" s="48">
        <v>357</v>
      </c>
      <c r="G93" s="48">
        <v>2006</v>
      </c>
      <c r="H93" s="48">
        <v>10805</v>
      </c>
      <c r="I93" s="48">
        <v>5697</v>
      </c>
      <c r="J93" s="48">
        <v>1722</v>
      </c>
      <c r="K93" s="48">
        <v>981</v>
      </c>
      <c r="L93" s="48">
        <v>1597</v>
      </c>
      <c r="M93" s="48">
        <v>7421</v>
      </c>
      <c r="N93" s="48">
        <v>590</v>
      </c>
      <c r="O93" s="48">
        <v>19195</v>
      </c>
      <c r="P93" s="48">
        <v>156639</v>
      </c>
      <c r="Q93" s="48">
        <v>6866</v>
      </c>
      <c r="R93" s="48">
        <v>66336</v>
      </c>
      <c r="S93" s="48">
        <v>5902</v>
      </c>
      <c r="T93" s="48">
        <v>6084</v>
      </c>
      <c r="U93" s="48">
        <v>10141</v>
      </c>
      <c r="V93" s="48">
        <v>4074</v>
      </c>
      <c r="W93" s="48">
        <v>10992</v>
      </c>
      <c r="X93" s="48">
        <v>4460</v>
      </c>
      <c r="Y93" s="48">
        <v>1773</v>
      </c>
      <c r="Z93" s="48">
        <v>4733</v>
      </c>
      <c r="AA93" s="48">
        <v>7717</v>
      </c>
      <c r="AB93" s="48">
        <v>1225</v>
      </c>
      <c r="AC93" s="48">
        <v>1774</v>
      </c>
      <c r="AD93" s="48">
        <v>341</v>
      </c>
      <c r="AE93" s="48">
        <v>7202</v>
      </c>
      <c r="AF93" s="48">
        <v>3496</v>
      </c>
      <c r="AG93" s="48">
        <v>633</v>
      </c>
      <c r="AH93" s="48">
        <v>3851</v>
      </c>
      <c r="AI93" s="48">
        <v>1763</v>
      </c>
      <c r="AJ93" s="48">
        <v>146</v>
      </c>
      <c r="AK93" s="48">
        <v>4358</v>
      </c>
      <c r="AL93" s="48">
        <v>3431</v>
      </c>
      <c r="AM93" s="48">
        <v>949</v>
      </c>
      <c r="AN93" s="48">
        <v>3795</v>
      </c>
      <c r="AO93" s="48">
        <v>9683</v>
      </c>
      <c r="AP93" s="48">
        <v>3378</v>
      </c>
      <c r="AQ93" s="48">
        <v>2571</v>
      </c>
      <c r="AR93" s="48">
        <v>5129</v>
      </c>
      <c r="AS93" s="48">
        <v>4387</v>
      </c>
      <c r="AT93" s="48">
        <v>4012</v>
      </c>
      <c r="AU93" s="48">
        <v>931</v>
      </c>
      <c r="AV93" s="48">
        <v>7764</v>
      </c>
      <c r="AW93" s="48">
        <v>2847</v>
      </c>
      <c r="AX93" s="48">
        <v>9207</v>
      </c>
      <c r="AY93" s="48">
        <v>6193</v>
      </c>
      <c r="AZ93" s="48">
        <v>4996</v>
      </c>
      <c r="BA93" s="48">
        <v>881</v>
      </c>
      <c r="BB93" s="48">
        <v>2835</v>
      </c>
      <c r="BC93" s="48">
        <v>2545</v>
      </c>
      <c r="BD93" s="48">
        <v>3401</v>
      </c>
      <c r="BE93" s="48">
        <v>3111</v>
      </c>
      <c r="BF93" s="48">
        <v>4413</v>
      </c>
      <c r="BG93" s="48">
        <v>17454</v>
      </c>
      <c r="BH93" s="48">
        <v>6396</v>
      </c>
      <c r="BI93" s="48">
        <v>47203</v>
      </c>
      <c r="BJ93" s="48">
        <v>256386</v>
      </c>
      <c r="BK93" s="48">
        <v>74031</v>
      </c>
      <c r="BL93" s="48">
        <v>2368</v>
      </c>
      <c r="BM93" s="48">
        <v>6566</v>
      </c>
      <c r="BN93" s="48">
        <v>10057</v>
      </c>
      <c r="BO93" s="48">
        <v>88324</v>
      </c>
      <c r="BP93" s="48">
        <v>205429</v>
      </c>
      <c r="BQ93" s="48">
        <v>56240</v>
      </c>
      <c r="BR93" s="48">
        <v>12195</v>
      </c>
      <c r="BS93" s="48">
        <v>100556</v>
      </c>
      <c r="BT93" s="48">
        <v>76854</v>
      </c>
      <c r="BU93" s="48">
        <v>6457</v>
      </c>
      <c r="BV93" s="48">
        <v>20431</v>
      </c>
      <c r="BW93" s="48">
        <v>163</v>
      </c>
      <c r="BX93" s="48">
        <v>22691</v>
      </c>
      <c r="BY93" s="48">
        <v>35</v>
      </c>
      <c r="BZ93" s="48">
        <v>35579</v>
      </c>
      <c r="CA93" s="55">
        <v>0</v>
      </c>
      <c r="CB93" s="175">
        <f t="shared" si="4"/>
        <v>1495029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 t="array" ref="D94:CA94">TRANSPOSE('Sim_Vt_Of(IxI)'!$F$3:$F$78)</f>
        <v>349397</v>
      </c>
      <c r="E94" s="48">
        <v>67321</v>
      </c>
      <c r="F94" s="48">
        <v>397452</v>
      </c>
      <c r="G94" s="48">
        <v>55650</v>
      </c>
      <c r="H94" s="48">
        <v>1620077</v>
      </c>
      <c r="I94" s="48">
        <v>267309</v>
      </c>
      <c r="J94" s="48">
        <v>126066</v>
      </c>
      <c r="K94" s="48">
        <v>525768</v>
      </c>
      <c r="L94" s="48">
        <v>270232</v>
      </c>
      <c r="M94" s="48">
        <v>719343</v>
      </c>
      <c r="N94" s="48">
        <v>257242</v>
      </c>
      <c r="O94" s="48">
        <v>909115</v>
      </c>
      <c r="P94" s="48">
        <v>1916518</v>
      </c>
      <c r="Q94" s="48">
        <v>4714642</v>
      </c>
      <c r="R94" s="48">
        <v>951662</v>
      </c>
      <c r="S94" s="48">
        <v>63918</v>
      </c>
      <c r="T94" s="48">
        <v>653567</v>
      </c>
      <c r="U94" s="48">
        <v>148733</v>
      </c>
      <c r="V94" s="48">
        <v>1551392</v>
      </c>
      <c r="W94" s="48">
        <v>138924</v>
      </c>
      <c r="X94" s="48">
        <v>385978</v>
      </c>
      <c r="Y94" s="48">
        <v>164441</v>
      </c>
      <c r="Z94" s="48">
        <v>442448</v>
      </c>
      <c r="AA94" s="48">
        <v>48434</v>
      </c>
      <c r="AB94" s="48">
        <v>57081</v>
      </c>
      <c r="AC94" s="48">
        <v>21860</v>
      </c>
      <c r="AD94" s="48">
        <v>47407</v>
      </c>
      <c r="AE94" s="48">
        <v>291397</v>
      </c>
      <c r="AF94" s="48">
        <v>189088</v>
      </c>
      <c r="AG94" s="48">
        <v>12295</v>
      </c>
      <c r="AH94" s="48">
        <v>87208</v>
      </c>
      <c r="AI94" s="48">
        <v>198845</v>
      </c>
      <c r="AJ94" s="48">
        <v>-3491</v>
      </c>
      <c r="AK94" s="48">
        <v>60339</v>
      </c>
      <c r="AL94" s="48">
        <v>243218</v>
      </c>
      <c r="AM94" s="48">
        <v>55376</v>
      </c>
      <c r="AN94" s="48">
        <v>224242</v>
      </c>
      <c r="AO94" s="48">
        <v>299962</v>
      </c>
      <c r="AP94" s="48">
        <v>135317</v>
      </c>
      <c r="AQ94" s="48">
        <v>811584</v>
      </c>
      <c r="AR94" s="48">
        <v>131192</v>
      </c>
      <c r="AS94" s="48">
        <v>212039</v>
      </c>
      <c r="AT94" s="48">
        <v>105405</v>
      </c>
      <c r="AU94" s="48">
        <v>21834</v>
      </c>
      <c r="AV94" s="48">
        <v>191650</v>
      </c>
      <c r="AW94" s="48">
        <v>65780</v>
      </c>
      <c r="AX94" s="48">
        <v>284505</v>
      </c>
      <c r="AY94" s="48">
        <v>272738</v>
      </c>
      <c r="AZ94" s="48">
        <v>352823</v>
      </c>
      <c r="BA94" s="48">
        <v>42225</v>
      </c>
      <c r="BB94" s="48">
        <v>89335</v>
      </c>
      <c r="BC94" s="48">
        <v>62568</v>
      </c>
      <c r="BD94" s="48">
        <v>43840</v>
      </c>
      <c r="BE94" s="48">
        <v>137712</v>
      </c>
      <c r="BF94" s="48">
        <v>170263</v>
      </c>
      <c r="BG94" s="48">
        <v>909498</v>
      </c>
      <c r="BH94" s="48">
        <v>134329</v>
      </c>
      <c r="BI94" s="48">
        <v>2707302</v>
      </c>
      <c r="BJ94" s="48">
        <v>9559147</v>
      </c>
      <c r="BK94" s="48">
        <v>3429695</v>
      </c>
      <c r="BL94" s="48">
        <v>89619</v>
      </c>
      <c r="BM94" s="48">
        <v>161072</v>
      </c>
      <c r="BN94" s="48">
        <v>474878</v>
      </c>
      <c r="BO94" s="48">
        <v>1299266</v>
      </c>
      <c r="BP94" s="48">
        <v>2308512</v>
      </c>
      <c r="BQ94" s="48">
        <v>2755</v>
      </c>
      <c r="BR94" s="48">
        <v>59290</v>
      </c>
      <c r="BS94" s="48">
        <v>6755902</v>
      </c>
      <c r="BT94" s="48">
        <v>4392394</v>
      </c>
      <c r="BU94" s="48">
        <v>2068226</v>
      </c>
      <c r="BV94" s="48">
        <v>364044</v>
      </c>
      <c r="BW94" s="48">
        <v>402675</v>
      </c>
      <c r="BX94" s="48">
        <v>693088</v>
      </c>
      <c r="BY94" s="48">
        <v>286022</v>
      </c>
      <c r="BZ94" s="48">
        <v>460852</v>
      </c>
      <c r="CA94" s="55">
        <v>0</v>
      </c>
      <c r="CB94" s="175">
        <f t="shared" si="4"/>
        <v>58219832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D90+D92+D93+D94</f>
        <v>732639.99999999988</v>
      </c>
      <c r="E95" s="166">
        <f t="shared" ref="E95:BP95" si="17">E90+E92+E93+E94</f>
        <v>246189.99999999988</v>
      </c>
      <c r="F95" s="166">
        <f t="shared" si="17"/>
        <v>835425.99999999965</v>
      </c>
      <c r="G95" s="166">
        <f t="shared" si="17"/>
        <v>220250.99999999991</v>
      </c>
      <c r="H95" s="166">
        <f t="shared" si="17"/>
        <v>5187417.9999999972</v>
      </c>
      <c r="I95" s="166">
        <f t="shared" si="17"/>
        <v>1367678</v>
      </c>
      <c r="J95" s="166">
        <f t="shared" si="17"/>
        <v>447471.99999999977</v>
      </c>
      <c r="K95" s="166">
        <f t="shared" si="17"/>
        <v>1017099.9999999995</v>
      </c>
      <c r="L95" s="166">
        <f t="shared" si="17"/>
        <v>640777.99999999977</v>
      </c>
      <c r="M95" s="166">
        <f t="shared" si="17"/>
        <v>2483153</v>
      </c>
      <c r="N95" s="166">
        <f t="shared" si="17"/>
        <v>462153</v>
      </c>
      <c r="O95" s="166">
        <f t="shared" si="17"/>
        <v>5303558.0000000037</v>
      </c>
      <c r="P95" s="166">
        <f t="shared" si="17"/>
        <v>3813581</v>
      </c>
      <c r="Q95" s="166">
        <f t="shared" si="17"/>
        <v>8450176.9999999963</v>
      </c>
      <c r="R95" s="166">
        <f t="shared" si="17"/>
        <v>2446400.9999999991</v>
      </c>
      <c r="S95" s="166">
        <f t="shared" si="17"/>
        <v>311333</v>
      </c>
      <c r="T95" s="166">
        <f t="shared" si="17"/>
        <v>2669143.9999999972</v>
      </c>
      <c r="U95" s="166">
        <f t="shared" si="17"/>
        <v>2600914.0000000005</v>
      </c>
      <c r="V95" s="166">
        <f t="shared" si="17"/>
        <v>5572065.9999999981</v>
      </c>
      <c r="W95" s="166">
        <f t="shared" si="17"/>
        <v>1632693.9999999998</v>
      </c>
      <c r="X95" s="166">
        <f t="shared" si="17"/>
        <v>1705993.9999999972</v>
      </c>
      <c r="Y95" s="166">
        <f t="shared" si="17"/>
        <v>665953</v>
      </c>
      <c r="Z95" s="166">
        <f t="shared" si="17"/>
        <v>1795688.0000000005</v>
      </c>
      <c r="AA95" s="166">
        <f t="shared" si="17"/>
        <v>461450.00000000006</v>
      </c>
      <c r="AB95" s="166">
        <f t="shared" si="17"/>
        <v>355681.99999999988</v>
      </c>
      <c r="AC95" s="166">
        <f t="shared" si="17"/>
        <v>234093.99999999994</v>
      </c>
      <c r="AD95" s="166">
        <f t="shared" si="17"/>
        <v>187691.99999999988</v>
      </c>
      <c r="AE95" s="166">
        <f t="shared" si="17"/>
        <v>2416317.9999999991</v>
      </c>
      <c r="AF95" s="166">
        <f t="shared" si="17"/>
        <v>1001407.9999999994</v>
      </c>
      <c r="AG95" s="166">
        <f t="shared" si="17"/>
        <v>143786.99999999985</v>
      </c>
      <c r="AH95" s="166">
        <f t="shared" si="17"/>
        <v>757934.99999999953</v>
      </c>
      <c r="AI95" s="166">
        <f t="shared" si="17"/>
        <v>598671.99999999977</v>
      </c>
      <c r="AJ95" s="166">
        <f t="shared" si="17"/>
        <v>9665.9999999999836</v>
      </c>
      <c r="AK95" s="166">
        <f t="shared" si="17"/>
        <v>541869.9999999993</v>
      </c>
      <c r="AL95" s="166">
        <f t="shared" si="17"/>
        <v>969666.99999999988</v>
      </c>
      <c r="AM95" s="166">
        <f t="shared" si="17"/>
        <v>294029</v>
      </c>
      <c r="AN95" s="166">
        <f t="shared" si="17"/>
        <v>1047601.0000000003</v>
      </c>
      <c r="AO95" s="166">
        <f t="shared" si="17"/>
        <v>1913621.0000000009</v>
      </c>
      <c r="AP95" s="166">
        <f t="shared" si="17"/>
        <v>523480.99999999994</v>
      </c>
      <c r="AQ95" s="166">
        <f t="shared" si="17"/>
        <v>4381178.0000000019</v>
      </c>
      <c r="AR95" s="166">
        <f t="shared" si="17"/>
        <v>695511.9999999993</v>
      </c>
      <c r="AS95" s="166">
        <f t="shared" si="17"/>
        <v>1105967.9999999998</v>
      </c>
      <c r="AT95" s="166">
        <f t="shared" si="17"/>
        <v>586602.00000000012</v>
      </c>
      <c r="AU95" s="166">
        <f t="shared" si="17"/>
        <v>207132.99999999991</v>
      </c>
      <c r="AV95" s="166">
        <f t="shared" si="17"/>
        <v>1521714</v>
      </c>
      <c r="AW95" s="166">
        <f t="shared" si="17"/>
        <v>393557.00000000012</v>
      </c>
      <c r="AX95" s="166">
        <f t="shared" si="17"/>
        <v>980632.99999999977</v>
      </c>
      <c r="AY95" s="166">
        <f t="shared" si="17"/>
        <v>1746679.0000000007</v>
      </c>
      <c r="AZ95" s="166">
        <f t="shared" si="17"/>
        <v>1304030.9999999993</v>
      </c>
      <c r="BA95" s="166">
        <f t="shared" si="17"/>
        <v>235369.99999999991</v>
      </c>
      <c r="BB95" s="166">
        <f t="shared" si="17"/>
        <v>758397.00000000012</v>
      </c>
      <c r="BC95" s="166">
        <f t="shared" si="17"/>
        <v>254222</v>
      </c>
      <c r="BD95" s="166">
        <f t="shared" si="17"/>
        <v>559319.99999999965</v>
      </c>
      <c r="BE95" s="166">
        <f t="shared" si="17"/>
        <v>666719.99999999942</v>
      </c>
      <c r="BF95" s="166">
        <f t="shared" si="17"/>
        <v>656023.99999999953</v>
      </c>
      <c r="BG95" s="166">
        <f t="shared" si="17"/>
        <v>3092820.9999999977</v>
      </c>
      <c r="BH95" s="166">
        <f t="shared" si="17"/>
        <v>897364.00000000023</v>
      </c>
      <c r="BI95" s="166">
        <f t="shared" si="17"/>
        <v>10171400.999999998</v>
      </c>
      <c r="BJ95" s="166">
        <f t="shared" si="17"/>
        <v>25340492.999999993</v>
      </c>
      <c r="BK95" s="166">
        <f t="shared" si="17"/>
        <v>10872538.000000002</v>
      </c>
      <c r="BL95" s="166">
        <f t="shared" si="17"/>
        <v>379879.99999999983</v>
      </c>
      <c r="BM95" s="166">
        <f t="shared" si="17"/>
        <v>533019.99999999988</v>
      </c>
      <c r="BN95" s="166">
        <f t="shared" si="17"/>
        <v>2269989</v>
      </c>
      <c r="BO95" s="166">
        <f t="shared" si="17"/>
        <v>4511020.0000000019</v>
      </c>
      <c r="BP95" s="166">
        <f t="shared" si="17"/>
        <v>5483724.9999999991</v>
      </c>
      <c r="BQ95" s="166">
        <f t="shared" ref="BQ95:CA95" si="18">BQ90+BQ92+BQ93+BQ94</f>
        <v>1397899.9999999979</v>
      </c>
      <c r="BR95" s="166">
        <f t="shared" si="18"/>
        <v>541970.99999999977</v>
      </c>
      <c r="BS95" s="166">
        <f t="shared" si="18"/>
        <v>9829934.9999999963</v>
      </c>
      <c r="BT95" s="166">
        <f t="shared" si="18"/>
        <v>11930273.999999991</v>
      </c>
      <c r="BU95" s="166">
        <f t="shared" si="18"/>
        <v>9131982</v>
      </c>
      <c r="BV95" s="166">
        <f t="shared" si="18"/>
        <v>2435338.9999999991</v>
      </c>
      <c r="BW95" s="166">
        <f t="shared" si="18"/>
        <v>3804164</v>
      </c>
      <c r="BX95" s="166">
        <f t="shared" si="18"/>
        <v>3649147.9999999967</v>
      </c>
      <c r="BY95" s="166">
        <f t="shared" si="18"/>
        <v>4247687.9999999991</v>
      </c>
      <c r="BZ95" s="166">
        <f t="shared" si="18"/>
        <v>2134502.9999999981</v>
      </c>
      <c r="CA95" s="185">
        <f t="shared" si="18"/>
        <v>709587</v>
      </c>
      <c r="CB95" s="49">
        <f t="shared" si="4"/>
        <v>191482536.99999997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+'MIP(IxI)_TFEVP'!D96+Sim_L_Of_efectoEBEIMB!B79+Sim_L_Of_insp_efecto!B79</f>
        <v>139874</v>
      </c>
      <c r="E96" s="76">
        <f>+'MIP(IxI)_TFEVP'!E96+Sim_L_Of_efectoEBEIMB!C79+Sim_L_Of_insp_efecto!C79</f>
        <v>24985</v>
      </c>
      <c r="F96" s="76">
        <f>+'MIP(IxI)_TFEVP'!F96+Sim_L_Of_efectoEBEIMB!D79+Sim_L_Of_insp_efecto!D79</f>
        <v>100397</v>
      </c>
      <c r="G96" s="76">
        <f>+'MIP(IxI)_TFEVP'!G96+Sim_L_Of_efectoEBEIMB!E79+Sim_L_Of_insp_efecto!E79</f>
        <v>7127</v>
      </c>
      <c r="H96" s="76">
        <f>+'MIP(IxI)_TFEVP'!H96+Sim_L_Of_efectoEBEIMB!F79+Sim_L_Of_insp_efecto!F79</f>
        <v>273909</v>
      </c>
      <c r="I96" s="76">
        <f>+'MIP(IxI)_TFEVP'!I96+Sim_L_Of_efectoEBEIMB!G79+Sim_L_Of_insp_efecto!G79</f>
        <v>74653</v>
      </c>
      <c r="J96" s="76">
        <f>+'MIP(IxI)_TFEVP'!J96+Sim_L_Of_efectoEBEIMB!H79+Sim_L_Of_insp_efecto!H79</f>
        <v>12599</v>
      </c>
      <c r="K96" s="76">
        <f>+'MIP(IxI)_TFEVP'!K96+Sim_L_Of_efectoEBEIMB!I79+Sim_L_Of_insp_efecto!I79</f>
        <v>136866</v>
      </c>
      <c r="L96" s="76">
        <f>+'MIP(IxI)_TFEVP'!L96+Sim_L_Of_efectoEBEIMB!J79+Sim_L_Of_insp_efecto!J79</f>
        <v>29412</v>
      </c>
      <c r="M96" s="76">
        <f>+'MIP(IxI)_TFEVP'!M96+Sim_L_Of_efectoEBEIMB!K79+Sim_L_Of_insp_efecto!K79</f>
        <v>1488306.5</v>
      </c>
      <c r="N96" s="76">
        <f>+'MIP(IxI)_TFEVP'!N96+Sim_L_Of_efectoEBEIMB!L79+Sim_L_Of_insp_efecto!L79</f>
        <v>24802</v>
      </c>
      <c r="O96" s="76">
        <f>+'MIP(IxI)_TFEVP'!O96+Sim_L_Of_efectoEBEIMB!M79+Sim_L_Of_insp_efecto!M79</f>
        <v>107136</v>
      </c>
      <c r="P96" s="76">
        <f>+'MIP(IxI)_TFEVP'!P96+Sim_L_Of_efectoEBEIMB!N79+Sim_L_Of_insp_efecto!N79</f>
        <v>23207</v>
      </c>
      <c r="Q96" s="76">
        <f>+'MIP(IxI)_TFEVP'!Q96+Sim_L_Of_efectoEBEIMB!O79+Sim_L_Of_insp_efecto!O79</f>
        <v>8554</v>
      </c>
      <c r="R96" s="76">
        <f>+'MIP(IxI)_TFEVP'!R96+Sim_L_Of_efectoEBEIMB!P79+Sim_L_Of_insp_efecto!P79</f>
        <v>38195</v>
      </c>
      <c r="S96" s="76">
        <f>+'MIP(IxI)_TFEVP'!S96+Sim_L_Of_efectoEBEIMB!Q79+Sim_L_Of_insp_efecto!Q79</f>
        <v>6464</v>
      </c>
      <c r="T96" s="76">
        <f>+'MIP(IxI)_TFEVP'!T96+Sim_L_Of_efectoEBEIMB!R79+Sim_L_Of_insp_efecto!R79</f>
        <v>67926</v>
      </c>
      <c r="U96" s="76">
        <f>+'MIP(IxI)_TFEVP'!U96+Sim_L_Of_efectoEBEIMB!S79+Sim_L_Of_insp_efecto!S79</f>
        <v>86070</v>
      </c>
      <c r="V96" s="76">
        <f>+'MIP(IxI)_TFEVP'!V96+Sim_L_Of_efectoEBEIMB!T79+Sim_L_Of_insp_efecto!T79</f>
        <v>127430</v>
      </c>
      <c r="W96" s="76">
        <f>+'MIP(IxI)_TFEVP'!W96+Sim_L_Of_efectoEBEIMB!U79+Sim_L_Of_insp_efecto!U79</f>
        <v>35457.5</v>
      </c>
      <c r="X96" s="76">
        <f>+'MIP(IxI)_TFEVP'!X96+Sim_L_Of_efectoEBEIMB!V79+Sim_L_Of_insp_efecto!V79</f>
        <v>45130</v>
      </c>
      <c r="Y96" s="76">
        <f>+'MIP(IxI)_TFEVP'!Y96+Sim_L_Of_efectoEBEIMB!W79+Sim_L_Of_insp_efecto!W79</f>
        <v>64027</v>
      </c>
      <c r="Z96" s="76">
        <f>+'MIP(IxI)_TFEVP'!Z96+Sim_L_Of_efectoEBEIMB!X79+Sim_L_Of_insp_efecto!X79</f>
        <v>49759</v>
      </c>
      <c r="AA96" s="76">
        <f>+'MIP(IxI)_TFEVP'!AA96+Sim_L_Of_efectoEBEIMB!Y79+Sim_L_Of_insp_efecto!Y79</f>
        <v>19169</v>
      </c>
      <c r="AB96" s="76">
        <f>+'MIP(IxI)_TFEVP'!AB96+Sim_L_Of_efectoEBEIMB!Z79+Sim_L_Of_insp_efecto!Z79</f>
        <v>13272</v>
      </c>
      <c r="AC96" s="76">
        <f>+'MIP(IxI)_TFEVP'!AC96+Sim_L_Of_efectoEBEIMB!AA79+Sim_L_Of_insp_efecto!AA79</f>
        <v>4586</v>
      </c>
      <c r="AD96" s="76">
        <f>+'MIP(IxI)_TFEVP'!AD96+Sim_L_Of_efectoEBEIMB!AB79+Sim_L_Of_insp_efecto!AB79</f>
        <v>18215</v>
      </c>
      <c r="AE96" s="76">
        <f>+'MIP(IxI)_TFEVP'!AE96+Sim_L_Of_efectoEBEIMB!AC79+Sim_L_Of_insp_efecto!AC79</f>
        <v>10821</v>
      </c>
      <c r="AF96" s="76">
        <f>+'MIP(IxI)_TFEVP'!AF96+Sim_L_Of_efectoEBEIMB!AD79+Sim_L_Of_insp_efecto!AD79</f>
        <v>44537</v>
      </c>
      <c r="AG96" s="76">
        <f>+'MIP(IxI)_TFEVP'!AG96+Sim_L_Of_efectoEBEIMB!AE79+Sim_L_Of_insp_efecto!AE79</f>
        <v>37459</v>
      </c>
      <c r="AH96" s="76">
        <f>+'MIP(IxI)_TFEVP'!AH96+Sim_L_Of_efectoEBEIMB!AF79+Sim_L_Of_insp_efecto!AF79</f>
        <v>14655</v>
      </c>
      <c r="AI96" s="76">
        <f>+'MIP(IxI)_TFEVP'!AI96+Sim_L_Of_efectoEBEIMB!AG79+Sim_L_Of_insp_efecto!AG79</f>
        <v>18620</v>
      </c>
      <c r="AJ96" s="76">
        <f>+'MIP(IxI)_TFEVP'!AJ96+Sim_L_Of_efectoEBEIMB!AH79+Sim_L_Of_insp_efecto!AH79</f>
        <v>447</v>
      </c>
      <c r="AK96" s="76">
        <f>+'MIP(IxI)_TFEVP'!AK96+Sim_L_Of_efectoEBEIMB!AI79+Sim_L_Of_insp_efecto!AI79</f>
        <v>25056</v>
      </c>
      <c r="AL96" s="76">
        <f>+'MIP(IxI)_TFEVP'!AL96+Sim_L_Of_efectoEBEIMB!AJ79+Sim_L_Of_insp_efecto!AJ79</f>
        <v>103476</v>
      </c>
      <c r="AM96" s="76">
        <f>+'MIP(IxI)_TFEVP'!AM96+Sim_L_Of_efectoEBEIMB!AK79+Sim_L_Of_insp_efecto!AK79</f>
        <v>18494</v>
      </c>
      <c r="AN96" s="76">
        <f>+'MIP(IxI)_TFEVP'!AN96+Sim_L_Of_efectoEBEIMB!AL79+Sim_L_Of_insp_efecto!AL79</f>
        <v>45008</v>
      </c>
      <c r="AO96" s="76">
        <f>+'MIP(IxI)_TFEVP'!AO96+Sim_L_Of_efectoEBEIMB!AM79+Sim_L_Of_insp_efecto!AM79</f>
        <v>20439</v>
      </c>
      <c r="AP96" s="76">
        <f>+'MIP(IxI)_TFEVP'!AP96+Sim_L_Of_efectoEBEIMB!AN79+Sim_L_Of_insp_efecto!AN79</f>
        <v>21475</v>
      </c>
      <c r="AQ96" s="76">
        <f>+'MIP(IxI)_TFEVP'!AQ96+Sim_L_Of_efectoEBEIMB!AO79+Sim_L_Of_insp_efecto!AO79</f>
        <v>5930</v>
      </c>
      <c r="AR96" s="76">
        <f>+'MIP(IxI)_TFEVP'!AR96+Sim_L_Of_efectoEBEIMB!AP79+Sim_L_Of_insp_efecto!AP79</f>
        <v>16545.5</v>
      </c>
      <c r="AS96" s="76">
        <f>+'MIP(IxI)_TFEVP'!AS96+Sim_L_Of_efectoEBEIMB!AQ79+Sim_L_Of_insp_efecto!AQ79</f>
        <v>28624</v>
      </c>
      <c r="AT96" s="76">
        <f>+'MIP(IxI)_TFEVP'!AT96+Sim_L_Of_efectoEBEIMB!AR79+Sim_L_Of_insp_efecto!AR79</f>
        <v>9570</v>
      </c>
      <c r="AU96" s="76">
        <f>+'MIP(IxI)_TFEVP'!AU96+Sim_L_Of_efectoEBEIMB!AS79+Sim_L_Of_insp_efecto!AS79</f>
        <v>3346</v>
      </c>
      <c r="AV96" s="76">
        <f>+'MIP(IxI)_TFEVP'!AV96+Sim_L_Of_efectoEBEIMB!AT79+Sim_L_Of_insp_efecto!AT79</f>
        <v>19520</v>
      </c>
      <c r="AW96" s="76">
        <f>+'MIP(IxI)_TFEVP'!AW96+Sim_L_Of_efectoEBEIMB!AU79+Sim_L_Of_insp_efecto!AU79</f>
        <v>8937</v>
      </c>
      <c r="AX96" s="76">
        <f>+'MIP(IxI)_TFEVP'!AX96+Sim_L_Of_efectoEBEIMB!AV79+Sim_L_Of_insp_efecto!AV79</f>
        <v>20880</v>
      </c>
      <c r="AY96" s="76">
        <f>+'MIP(IxI)_TFEVP'!AY96+Sim_L_Of_efectoEBEIMB!AW79+Sim_L_Of_insp_efecto!AW79</f>
        <v>7771</v>
      </c>
      <c r="AZ96" s="76">
        <f>+'MIP(IxI)_TFEVP'!AZ96+Sim_L_Of_efectoEBEIMB!AX79+Sim_L_Of_insp_efecto!AX79</f>
        <v>65229</v>
      </c>
      <c r="BA96" s="76">
        <f>+'MIP(IxI)_TFEVP'!BA96+Sim_L_Of_efectoEBEIMB!AY79+Sim_L_Of_insp_efecto!AY79</f>
        <v>3088</v>
      </c>
      <c r="BB96" s="76">
        <f>+'MIP(IxI)_TFEVP'!BB96+Sim_L_Of_efectoEBEIMB!AZ79+Sim_L_Of_insp_efecto!AZ79</f>
        <v>11639</v>
      </c>
      <c r="BC96" s="76">
        <f>+'MIP(IxI)_TFEVP'!BC96+Sim_L_Of_efectoEBEIMB!BA79+Sim_L_Of_insp_efecto!BA79</f>
        <v>9224</v>
      </c>
      <c r="BD96" s="76">
        <f>+'MIP(IxI)_TFEVP'!BD96+Sim_L_Of_efectoEBEIMB!BB79+Sim_L_Of_insp_efecto!BB79</f>
        <v>7538</v>
      </c>
      <c r="BE96" s="76">
        <f>+'MIP(IxI)_TFEVP'!BE96+Sim_L_Of_efectoEBEIMB!BC79+Sim_L_Of_insp_efecto!BC79</f>
        <v>49357</v>
      </c>
      <c r="BF96" s="76">
        <f>+'MIP(IxI)_TFEVP'!BF96+Sim_L_Of_efectoEBEIMB!BD79+Sim_L_Of_insp_efecto!BD79</f>
        <v>47118</v>
      </c>
      <c r="BG96" s="76">
        <f>+'MIP(IxI)_TFEVP'!BG96+Sim_L_Of_efectoEBEIMB!BE79+Sim_L_Of_insp_efecto!BE79</f>
        <v>36037</v>
      </c>
      <c r="BH96" s="76">
        <f>+'MIP(IxI)_TFEVP'!BH96+Sim_L_Of_efectoEBEIMB!BF79+Sim_L_Of_insp_efecto!BF79</f>
        <v>28344</v>
      </c>
      <c r="BI96" s="76">
        <f>+'MIP(IxI)_TFEVP'!BI96+Sim_L_Of_efectoEBEIMB!BG79+Sim_L_Of_insp_efecto!BG79</f>
        <v>357274</v>
      </c>
      <c r="BJ96" s="76">
        <f>+'MIP(IxI)_TFEVP'!BJ96+Sim_L_Of_efectoEBEIMB!BH79+Sim_L_Of_insp_efecto!BH79</f>
        <v>1514009</v>
      </c>
      <c r="BK96" s="76">
        <f>+'MIP(IxI)_TFEVP'!BK96+Sim_L_Of_efectoEBEIMB!BI79+Sim_L_Of_insp_efecto!BI79</f>
        <v>458133</v>
      </c>
      <c r="BL96" s="76">
        <f>+'MIP(IxI)_TFEVP'!BL96+Sim_L_Of_efectoEBEIMB!BJ79+Sim_L_Of_insp_efecto!BJ79</f>
        <v>26192</v>
      </c>
      <c r="BM96" s="76">
        <f>+'MIP(IxI)_TFEVP'!BM96+Sim_L_Of_efectoEBEIMB!BK79+Sim_L_Of_insp_efecto!BK79</f>
        <v>27387</v>
      </c>
      <c r="BN96" s="76">
        <f>+'MIP(IxI)_TFEVP'!BN96+Sim_L_Of_efectoEBEIMB!BL79+Sim_L_Of_insp_efecto!BL79</f>
        <v>394713</v>
      </c>
      <c r="BO96" s="76">
        <f>+'MIP(IxI)_TFEVP'!BO96+Sim_L_Of_efectoEBEIMB!BM79+Sim_L_Of_insp_efecto!BM79</f>
        <v>75667</v>
      </c>
      <c r="BP96" s="76">
        <f>+'MIP(IxI)_TFEVP'!BP96+Sim_L_Of_efectoEBEIMB!BN79+Sim_L_Of_insp_efecto!BN79</f>
        <v>73173</v>
      </c>
      <c r="BQ96" s="76">
        <f>+'MIP(IxI)_TFEVP'!BQ96+Sim_L_Of_efectoEBEIMB!BO79+Sim_L_Of_insp_efecto!BO79</f>
        <v>8233</v>
      </c>
      <c r="BR96" s="76">
        <f>+'MIP(IxI)_TFEVP'!BR96+Sim_L_Of_efectoEBEIMB!BP79+Sim_L_Of_insp_efecto!BP79</f>
        <v>13019</v>
      </c>
      <c r="BS96" s="76">
        <f>+'MIP(IxI)_TFEVP'!BS96+Sim_L_Of_efectoEBEIMB!BQ79+Sim_L_Of_insp_efecto!BQ79</f>
        <v>26013</v>
      </c>
      <c r="BT96" s="76">
        <f>+'MIP(IxI)_TFEVP'!BT96+Sim_L_Of_efectoEBEIMB!BR79+Sim_L_Of_insp_efecto!BR79</f>
        <v>481066</v>
      </c>
      <c r="BU96" s="76">
        <f>+'MIP(IxI)_TFEVP'!BU96+Sim_L_Of_efectoEBEIMB!BS79+Sim_L_Of_insp_efecto!BS79</f>
        <v>221176</v>
      </c>
      <c r="BV96" s="76">
        <f>+'MIP(IxI)_TFEVP'!BV96+Sim_L_Of_efectoEBEIMB!BT79+Sim_L_Of_insp_efecto!BT79</f>
        <v>140587.5</v>
      </c>
      <c r="BW96" s="76">
        <f>+'MIP(IxI)_TFEVP'!BW96+Sim_L_Of_efectoEBEIMB!BU79+Sim_L_Of_insp_efecto!BU79</f>
        <v>214783</v>
      </c>
      <c r="BX96" s="76">
        <f>+'MIP(IxI)_TFEVP'!BX96+Sim_L_Of_efectoEBEIMB!BV79+Sim_L_Of_insp_efecto!BV79</f>
        <v>134624</v>
      </c>
      <c r="BY96" s="76">
        <f>+'MIP(IxI)_TFEVP'!BY96+Sim_L_Of_efectoEBEIMB!BW79+Sim_L_Of_insp_efecto!BW79</f>
        <v>78373</v>
      </c>
      <c r="BZ96" s="76">
        <f>+'MIP(IxI)_TFEVP'!BZ96+Sim_L_Of_efectoEBEIMB!BX79+Sim_L_Of_insp_efecto!BX79</f>
        <v>252112</v>
      </c>
      <c r="CA96" s="76">
        <f>+'MIP(IxI)_TFEVP'!CA96+Sim_L_Of_efectoEBEIMB!BY79+Sim_L_Of_insp_efecto!BY79</f>
        <v>197459</v>
      </c>
      <c r="CB96" s="176">
        <f t="shared" si="4"/>
        <v>8460706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>
        <f>D90+D92+D93+D94-D95</f>
        <v>0</v>
      </c>
      <c r="E98" s="81">
        <f t="shared" ref="E98:BP98" si="19">E90+E92+E93+E94-E95</f>
        <v>0</v>
      </c>
      <c r="F98" s="81">
        <f t="shared" si="19"/>
        <v>0</v>
      </c>
      <c r="G98" s="81">
        <f t="shared" si="19"/>
        <v>0</v>
      </c>
      <c r="H98" s="81">
        <f t="shared" si="19"/>
        <v>0</v>
      </c>
      <c r="I98" s="81">
        <f t="shared" si="19"/>
        <v>0</v>
      </c>
      <c r="J98" s="81">
        <f t="shared" si="19"/>
        <v>0</v>
      </c>
      <c r="K98" s="81">
        <f t="shared" si="19"/>
        <v>0</v>
      </c>
      <c r="L98" s="81">
        <f t="shared" si="19"/>
        <v>0</v>
      </c>
      <c r="M98" s="81">
        <f t="shared" si="19"/>
        <v>0</v>
      </c>
      <c r="N98" s="81">
        <f t="shared" si="19"/>
        <v>0</v>
      </c>
      <c r="O98" s="81">
        <f t="shared" si="19"/>
        <v>0</v>
      </c>
      <c r="P98" s="81">
        <f t="shared" si="19"/>
        <v>0</v>
      </c>
      <c r="Q98" s="81">
        <f t="shared" si="19"/>
        <v>0</v>
      </c>
      <c r="R98" s="81">
        <f t="shared" si="19"/>
        <v>0</v>
      </c>
      <c r="S98" s="81">
        <f t="shared" si="19"/>
        <v>0</v>
      </c>
      <c r="T98" s="81">
        <f t="shared" si="19"/>
        <v>0</v>
      </c>
      <c r="U98" s="81">
        <f t="shared" si="19"/>
        <v>0</v>
      </c>
      <c r="V98" s="81">
        <f t="shared" si="19"/>
        <v>0</v>
      </c>
      <c r="W98" s="81">
        <f t="shared" si="19"/>
        <v>0</v>
      </c>
      <c r="X98" s="81">
        <f t="shared" si="19"/>
        <v>0</v>
      </c>
      <c r="Y98" s="81">
        <f t="shared" si="19"/>
        <v>0</v>
      </c>
      <c r="Z98" s="81">
        <f t="shared" si="19"/>
        <v>0</v>
      </c>
      <c r="AA98" s="81">
        <f t="shared" si="19"/>
        <v>0</v>
      </c>
      <c r="AB98" s="81">
        <f t="shared" si="19"/>
        <v>0</v>
      </c>
      <c r="AC98" s="81">
        <f t="shared" si="19"/>
        <v>0</v>
      </c>
      <c r="AD98" s="81">
        <f t="shared" si="19"/>
        <v>0</v>
      </c>
      <c r="AE98" s="81">
        <f t="shared" si="19"/>
        <v>0</v>
      </c>
      <c r="AF98" s="81">
        <f t="shared" si="19"/>
        <v>0</v>
      </c>
      <c r="AG98" s="81">
        <f t="shared" si="19"/>
        <v>0</v>
      </c>
      <c r="AH98" s="81">
        <f t="shared" si="19"/>
        <v>0</v>
      </c>
      <c r="AI98" s="81">
        <f t="shared" si="19"/>
        <v>0</v>
      </c>
      <c r="AJ98" s="81">
        <f t="shared" si="19"/>
        <v>0</v>
      </c>
      <c r="AK98" s="81">
        <f t="shared" si="19"/>
        <v>0</v>
      </c>
      <c r="AL98" s="81">
        <f t="shared" si="19"/>
        <v>0</v>
      </c>
      <c r="AM98" s="81">
        <f t="shared" si="19"/>
        <v>0</v>
      </c>
      <c r="AN98" s="81">
        <f t="shared" si="19"/>
        <v>0</v>
      </c>
      <c r="AO98" s="81">
        <f t="shared" si="19"/>
        <v>0</v>
      </c>
      <c r="AP98" s="81">
        <f t="shared" si="19"/>
        <v>0</v>
      </c>
      <c r="AQ98" s="81">
        <f t="shared" si="19"/>
        <v>0</v>
      </c>
      <c r="AR98" s="81">
        <f t="shared" si="19"/>
        <v>0</v>
      </c>
      <c r="AS98" s="81">
        <f t="shared" si="19"/>
        <v>0</v>
      </c>
      <c r="AT98" s="81">
        <f t="shared" si="19"/>
        <v>0</v>
      </c>
      <c r="AU98" s="81">
        <f t="shared" si="19"/>
        <v>0</v>
      </c>
      <c r="AV98" s="81">
        <f t="shared" si="19"/>
        <v>0</v>
      </c>
      <c r="AW98" s="81">
        <f t="shared" si="19"/>
        <v>0</v>
      </c>
      <c r="AX98" s="81">
        <f t="shared" si="19"/>
        <v>0</v>
      </c>
      <c r="AY98" s="81">
        <f t="shared" si="19"/>
        <v>0</v>
      </c>
      <c r="AZ98" s="81">
        <f t="shared" si="19"/>
        <v>0</v>
      </c>
      <c r="BA98" s="81">
        <f t="shared" si="19"/>
        <v>0</v>
      </c>
      <c r="BB98" s="81">
        <f t="shared" si="19"/>
        <v>0</v>
      </c>
      <c r="BC98" s="81">
        <f t="shared" si="19"/>
        <v>0</v>
      </c>
      <c r="BD98" s="81">
        <f t="shared" si="19"/>
        <v>0</v>
      </c>
      <c r="BE98" s="81">
        <f t="shared" si="19"/>
        <v>0</v>
      </c>
      <c r="BF98" s="81">
        <f t="shared" si="19"/>
        <v>0</v>
      </c>
      <c r="BG98" s="81">
        <f t="shared" si="19"/>
        <v>0</v>
      </c>
      <c r="BH98" s="81">
        <f t="shared" si="19"/>
        <v>0</v>
      </c>
      <c r="BI98" s="81">
        <f t="shared" si="19"/>
        <v>0</v>
      </c>
      <c r="BJ98" s="81">
        <f t="shared" si="19"/>
        <v>0</v>
      </c>
      <c r="BK98" s="81">
        <f t="shared" si="19"/>
        <v>0</v>
      </c>
      <c r="BL98" s="81">
        <f t="shared" si="19"/>
        <v>0</v>
      </c>
      <c r="BM98" s="81">
        <f t="shared" si="19"/>
        <v>0</v>
      </c>
      <c r="BN98" s="81">
        <f t="shared" si="19"/>
        <v>0</v>
      </c>
      <c r="BO98" s="81">
        <f t="shared" si="19"/>
        <v>0</v>
      </c>
      <c r="BP98" s="81">
        <f t="shared" si="19"/>
        <v>0</v>
      </c>
      <c r="BQ98" s="81">
        <f t="shared" ref="BQ98:CB98" si="20">BQ90+BQ92+BQ93+BQ94-BQ95</f>
        <v>0</v>
      </c>
      <c r="BR98" s="81">
        <f t="shared" si="20"/>
        <v>0</v>
      </c>
      <c r="BS98" s="81">
        <f t="shared" si="20"/>
        <v>0</v>
      </c>
      <c r="BT98" s="81">
        <f t="shared" si="20"/>
        <v>0</v>
      </c>
      <c r="BU98" s="81">
        <f t="shared" si="20"/>
        <v>0</v>
      </c>
      <c r="BV98" s="81">
        <f t="shared" si="20"/>
        <v>0</v>
      </c>
      <c r="BW98" s="81">
        <f t="shared" si="20"/>
        <v>0</v>
      </c>
      <c r="BX98" s="81">
        <f t="shared" si="20"/>
        <v>0</v>
      </c>
      <c r="BY98" s="81">
        <f t="shared" si="20"/>
        <v>0</v>
      </c>
      <c r="BZ98" s="81">
        <f t="shared" si="20"/>
        <v>0</v>
      </c>
      <c r="CA98" s="81">
        <f t="shared" si="20"/>
        <v>0</v>
      </c>
      <c r="CB98" s="81">
        <f t="shared" si="20"/>
        <v>0</v>
      </c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732639.99999999965</v>
      </c>
      <c r="E100" s="166">
        <v>246189.9999999998</v>
      </c>
      <c r="F100" s="166">
        <v>835425.9999999979</v>
      </c>
      <c r="G100" s="166">
        <v>220251.00000000032</v>
      </c>
      <c r="H100" s="166">
        <v>5187417.9999999925</v>
      </c>
      <c r="I100" s="166">
        <v>1367677.9999999991</v>
      </c>
      <c r="J100" s="166">
        <v>447472.00000000041</v>
      </c>
      <c r="K100" s="166">
        <v>1017100</v>
      </c>
      <c r="L100" s="166">
        <v>640777.9999999979</v>
      </c>
      <c r="M100" s="166">
        <v>2483152.9999999958</v>
      </c>
      <c r="N100" s="166">
        <v>462152.9999999993</v>
      </c>
      <c r="O100" s="166">
        <v>5303558.0000000047</v>
      </c>
      <c r="P100" s="166">
        <v>3813580.9999999963</v>
      </c>
      <c r="Q100" s="166">
        <v>8450177.0000000075</v>
      </c>
      <c r="R100" s="166">
        <v>2446400.9999999991</v>
      </c>
      <c r="S100" s="166">
        <v>311333.00000000035</v>
      </c>
      <c r="T100" s="166">
        <v>2669144.0000000051</v>
      </c>
      <c r="U100" s="166">
        <v>2600913.9999999972</v>
      </c>
      <c r="V100" s="166">
        <v>5572065.9999999981</v>
      </c>
      <c r="W100" s="166">
        <v>1632694.0000000016</v>
      </c>
      <c r="X100" s="166">
        <v>1705993.9999999995</v>
      </c>
      <c r="Y100" s="166">
        <v>665952.99999999919</v>
      </c>
      <c r="Z100" s="166">
        <v>1795688.0000000014</v>
      </c>
      <c r="AA100" s="166">
        <v>461450.00000000047</v>
      </c>
      <c r="AB100" s="166">
        <v>355682.00000000041</v>
      </c>
      <c r="AC100" s="166">
        <v>234093.99999999959</v>
      </c>
      <c r="AD100" s="166">
        <v>187691.99999999985</v>
      </c>
      <c r="AE100" s="166">
        <v>2416318.0000000061</v>
      </c>
      <c r="AF100" s="166">
        <v>1001408</v>
      </c>
      <c r="AG100" s="166">
        <v>143787.00000000012</v>
      </c>
      <c r="AH100" s="166">
        <v>757935.00000000128</v>
      </c>
      <c r="AI100" s="166">
        <v>598671.99999999988</v>
      </c>
      <c r="AJ100" s="166">
        <v>9665.9999999999909</v>
      </c>
      <c r="AK100" s="166">
        <v>541870.00000000093</v>
      </c>
      <c r="AL100" s="166">
        <v>969667.00000000221</v>
      </c>
      <c r="AM100" s="166">
        <v>294029.00000000076</v>
      </c>
      <c r="AN100" s="166">
        <v>1047601.0000000001</v>
      </c>
      <c r="AO100" s="166">
        <v>1913621.000000004</v>
      </c>
      <c r="AP100" s="166">
        <v>523481.00000000105</v>
      </c>
      <c r="AQ100" s="166">
        <v>4381178.0000000102</v>
      </c>
      <c r="AR100" s="166">
        <v>695512.00000000233</v>
      </c>
      <c r="AS100" s="166">
        <v>1105968.0000000007</v>
      </c>
      <c r="AT100" s="166">
        <v>586601.99999999802</v>
      </c>
      <c r="AU100" s="166">
        <v>207133.00000000017</v>
      </c>
      <c r="AV100" s="166">
        <v>1521713.9999999963</v>
      </c>
      <c r="AW100" s="166">
        <v>393557.00000000017</v>
      </c>
      <c r="AX100" s="166">
        <v>980632.99999999779</v>
      </c>
      <c r="AY100" s="166">
        <v>1746679.0000000033</v>
      </c>
      <c r="AZ100" s="166">
        <v>1304030.9999999988</v>
      </c>
      <c r="BA100" s="166">
        <v>235369.99999999948</v>
      </c>
      <c r="BB100" s="166">
        <v>758396.99999999907</v>
      </c>
      <c r="BC100" s="166">
        <v>254222.00000000061</v>
      </c>
      <c r="BD100" s="166">
        <v>559319.99999999814</v>
      </c>
      <c r="BE100" s="166">
        <v>666720.00000000105</v>
      </c>
      <c r="BF100" s="166">
        <v>656024.00000000081</v>
      </c>
      <c r="BG100" s="166">
        <v>3092820.9999999925</v>
      </c>
      <c r="BH100" s="166">
        <v>897364.00000000058</v>
      </c>
      <c r="BI100" s="166">
        <v>10171401.000000002</v>
      </c>
      <c r="BJ100" s="166">
        <v>25340492.99999994</v>
      </c>
      <c r="BK100" s="166">
        <v>10872538.000000002</v>
      </c>
      <c r="BL100" s="166">
        <v>379879.99999999959</v>
      </c>
      <c r="BM100" s="166">
        <v>533020.00000000012</v>
      </c>
      <c r="BN100" s="166">
        <v>2269989.0000000014</v>
      </c>
      <c r="BO100" s="166">
        <v>4511020.0000000037</v>
      </c>
      <c r="BP100" s="166">
        <v>5483724.9999999832</v>
      </c>
      <c r="BQ100" s="166">
        <v>1397900.0000000002</v>
      </c>
      <c r="BR100" s="166">
        <v>541970.99999999953</v>
      </c>
      <c r="BS100" s="166">
        <v>9829934.999999987</v>
      </c>
      <c r="BT100" s="166">
        <v>11930273.999999961</v>
      </c>
      <c r="BU100" s="166">
        <v>9131981.9999999795</v>
      </c>
      <c r="BV100" s="166">
        <v>2435339.0000000042</v>
      </c>
      <c r="BW100" s="166">
        <v>3804164.0000000019</v>
      </c>
      <c r="BX100" s="166">
        <v>3649147.9999999986</v>
      </c>
      <c r="BY100" s="166">
        <v>4247688</v>
      </c>
      <c r="BZ100" s="166">
        <v>2134502.9999999995</v>
      </c>
      <c r="CA100" s="166">
        <v>709587</v>
      </c>
      <c r="CB100" s="166">
        <f t="shared" si="4"/>
        <v>191482536.99999988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855</v>
      </c>
      <c r="D101" s="48">
        <f>D95-D100</f>
        <v>0</v>
      </c>
      <c r="E101" s="48">
        <f t="shared" ref="E101:BP101" si="21">E95-E100</f>
        <v>0</v>
      </c>
      <c r="F101" s="48">
        <f t="shared" si="21"/>
        <v>1.7462298274040222E-9</v>
      </c>
      <c r="G101" s="48">
        <f t="shared" si="21"/>
        <v>-4.0745362639427185E-10</v>
      </c>
      <c r="H101" s="48">
        <f t="shared" si="21"/>
        <v>0</v>
      </c>
      <c r="I101" s="48">
        <f t="shared" si="21"/>
        <v>0</v>
      </c>
      <c r="J101" s="48">
        <f t="shared" si="21"/>
        <v>-6.4028427004814148E-10</v>
      </c>
      <c r="K101" s="48">
        <f t="shared" si="21"/>
        <v>0</v>
      </c>
      <c r="L101" s="48">
        <f t="shared" si="21"/>
        <v>1.862645149230957E-9</v>
      </c>
      <c r="M101" s="48">
        <f t="shared" si="21"/>
        <v>4.1909515857696533E-9</v>
      </c>
      <c r="N101" s="48">
        <f t="shared" si="21"/>
        <v>6.9849193096160889E-10</v>
      </c>
      <c r="O101" s="48">
        <f t="shared" si="21"/>
        <v>0</v>
      </c>
      <c r="P101" s="48">
        <f t="shared" si="21"/>
        <v>3.7252902984619141E-9</v>
      </c>
      <c r="Q101" s="48">
        <f t="shared" si="21"/>
        <v>0</v>
      </c>
      <c r="R101" s="48">
        <f t="shared" si="21"/>
        <v>0</v>
      </c>
      <c r="S101" s="48">
        <f t="shared" si="21"/>
        <v>0</v>
      </c>
      <c r="T101" s="48">
        <f t="shared" si="21"/>
        <v>-7.9162418842315674E-9</v>
      </c>
      <c r="U101" s="48">
        <f t="shared" si="21"/>
        <v>0</v>
      </c>
      <c r="V101" s="48">
        <f t="shared" si="21"/>
        <v>0</v>
      </c>
      <c r="W101" s="48">
        <f t="shared" si="21"/>
        <v>-1.862645149230957E-9</v>
      </c>
      <c r="X101" s="48">
        <f t="shared" si="21"/>
        <v>-2.3283064365386963E-9</v>
      </c>
      <c r="Y101" s="48">
        <f t="shared" si="21"/>
        <v>0</v>
      </c>
      <c r="Z101" s="48">
        <f t="shared" si="21"/>
        <v>0</v>
      </c>
      <c r="AA101" s="48">
        <f t="shared" si="21"/>
        <v>0</v>
      </c>
      <c r="AB101" s="48">
        <f t="shared" si="21"/>
        <v>-5.2386894822120667E-10</v>
      </c>
      <c r="AC101" s="48">
        <f t="shared" si="21"/>
        <v>3.4924596548080444E-10</v>
      </c>
      <c r="AD101" s="48">
        <f t="shared" si="21"/>
        <v>0</v>
      </c>
      <c r="AE101" s="48">
        <f t="shared" si="21"/>
        <v>-6.9849193096160889E-9</v>
      </c>
      <c r="AF101" s="48">
        <f t="shared" si="21"/>
        <v>0</v>
      </c>
      <c r="AG101" s="48">
        <f t="shared" si="21"/>
        <v>-2.6193447411060333E-10</v>
      </c>
      <c r="AH101" s="48">
        <f t="shared" si="21"/>
        <v>-1.7462298274040222E-9</v>
      </c>
      <c r="AI101" s="48">
        <f t="shared" si="21"/>
        <v>0</v>
      </c>
      <c r="AJ101" s="48">
        <f t="shared" si="21"/>
        <v>0</v>
      </c>
      <c r="AK101" s="48">
        <f t="shared" si="21"/>
        <v>-1.6298145055770874E-9</v>
      </c>
      <c r="AL101" s="48">
        <f t="shared" si="21"/>
        <v>-2.3283064365386963E-9</v>
      </c>
      <c r="AM101" s="48">
        <f t="shared" si="21"/>
        <v>-7.5669959187507629E-10</v>
      </c>
      <c r="AN101" s="48">
        <f t="shared" si="21"/>
        <v>0</v>
      </c>
      <c r="AO101" s="48">
        <f t="shared" si="21"/>
        <v>-3.0267983675003052E-9</v>
      </c>
      <c r="AP101" s="48">
        <f t="shared" si="21"/>
        <v>-1.1059455573558807E-9</v>
      </c>
      <c r="AQ101" s="48">
        <f t="shared" si="21"/>
        <v>-8.3819031715393066E-9</v>
      </c>
      <c r="AR101" s="48">
        <f t="shared" si="21"/>
        <v>-3.0267983675003052E-9</v>
      </c>
      <c r="AS101" s="48">
        <f t="shared" si="21"/>
        <v>0</v>
      </c>
      <c r="AT101" s="48">
        <f t="shared" si="21"/>
        <v>2.0954757928848267E-9</v>
      </c>
      <c r="AU101" s="48">
        <f t="shared" si="21"/>
        <v>-2.6193447411060333E-10</v>
      </c>
      <c r="AV101" s="48">
        <f t="shared" si="21"/>
        <v>3.7252902984619141E-9</v>
      </c>
      <c r="AW101" s="48">
        <f t="shared" si="21"/>
        <v>0</v>
      </c>
      <c r="AX101" s="48">
        <f t="shared" si="21"/>
        <v>1.9790604710578918E-9</v>
      </c>
      <c r="AY101" s="48">
        <f t="shared" si="21"/>
        <v>-2.5611370801925659E-9</v>
      </c>
      <c r="AZ101" s="48">
        <f t="shared" si="21"/>
        <v>0</v>
      </c>
      <c r="BA101" s="48">
        <f t="shared" si="21"/>
        <v>4.3655745685100555E-10</v>
      </c>
      <c r="BB101" s="48">
        <f t="shared" si="21"/>
        <v>1.0477378964424133E-9</v>
      </c>
      <c r="BC101" s="48">
        <f t="shared" si="21"/>
        <v>-6.1118043959140778E-10</v>
      </c>
      <c r="BD101" s="48">
        <f t="shared" si="21"/>
        <v>1.5133991837501526E-9</v>
      </c>
      <c r="BE101" s="48">
        <f t="shared" si="21"/>
        <v>-1.6298145055770874E-9</v>
      </c>
      <c r="BF101" s="48">
        <f t="shared" si="21"/>
        <v>-1.280568540096283E-9</v>
      </c>
      <c r="BG101" s="48">
        <f t="shared" si="21"/>
        <v>5.1222741603851318E-9</v>
      </c>
      <c r="BH101" s="48">
        <f t="shared" si="21"/>
        <v>0</v>
      </c>
      <c r="BI101" s="48">
        <f t="shared" si="21"/>
        <v>0</v>
      </c>
      <c r="BJ101" s="48">
        <f t="shared" si="21"/>
        <v>5.2154064178466797E-8</v>
      </c>
      <c r="BK101" s="48">
        <f t="shared" si="21"/>
        <v>0</v>
      </c>
      <c r="BL101" s="48">
        <f t="shared" si="21"/>
        <v>0</v>
      </c>
      <c r="BM101" s="48">
        <f t="shared" si="21"/>
        <v>0</v>
      </c>
      <c r="BN101" s="48">
        <f t="shared" si="21"/>
        <v>0</v>
      </c>
      <c r="BO101" s="48">
        <f t="shared" si="21"/>
        <v>0</v>
      </c>
      <c r="BP101" s="48">
        <f t="shared" si="21"/>
        <v>1.5832483768463135E-8</v>
      </c>
      <c r="BQ101" s="48">
        <f t="shared" ref="BQ101:CB101" si="22">BQ95-BQ100</f>
        <v>-2.3283064365386963E-9</v>
      </c>
      <c r="BR101" s="48">
        <f t="shared" si="22"/>
        <v>0</v>
      </c>
      <c r="BS101" s="48">
        <f t="shared" si="22"/>
        <v>0</v>
      </c>
      <c r="BT101" s="48">
        <f t="shared" si="22"/>
        <v>2.9802322387695313E-8</v>
      </c>
      <c r="BU101" s="48">
        <f t="shared" si="22"/>
        <v>2.0489096641540527E-8</v>
      </c>
      <c r="BV101" s="48">
        <f t="shared" si="22"/>
        <v>-5.1222741603851318E-9</v>
      </c>
      <c r="BW101" s="48">
        <f t="shared" si="22"/>
        <v>0</v>
      </c>
      <c r="BX101" s="48">
        <f t="shared" si="22"/>
        <v>0</v>
      </c>
      <c r="BY101" s="48">
        <f t="shared" si="22"/>
        <v>0</v>
      </c>
      <c r="BZ101" s="48">
        <f t="shared" si="22"/>
        <v>0</v>
      </c>
      <c r="CA101" s="48">
        <f t="shared" si="22"/>
        <v>0</v>
      </c>
      <c r="CB101" s="48">
        <f t="shared" si="22"/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70" t="s">
        <v>872</v>
      </c>
      <c r="D102" s="171">
        <f>+D91/D95</f>
        <v>0.59026261192400098</v>
      </c>
      <c r="E102" s="171">
        <f t="shared" ref="E102:BP102" si="23">+E91/E95</f>
        <v>0.40121044721556542</v>
      </c>
      <c r="F102" s="171">
        <f t="shared" si="23"/>
        <v>0.57329434324524275</v>
      </c>
      <c r="G102" s="171">
        <f t="shared" si="23"/>
        <v>0.39429105883741744</v>
      </c>
      <c r="H102" s="171">
        <f t="shared" si="23"/>
        <v>0.5050959841678464</v>
      </c>
      <c r="I102" s="171">
        <f t="shared" si="23"/>
        <v>0.55339049103663285</v>
      </c>
      <c r="J102" s="171">
        <f t="shared" si="23"/>
        <v>0.46017851396288506</v>
      </c>
      <c r="K102" s="171">
        <f t="shared" si="23"/>
        <v>0.61165175498967683</v>
      </c>
      <c r="L102" s="171">
        <f t="shared" si="23"/>
        <v>0.60450733327299022</v>
      </c>
      <c r="M102" s="171">
        <f t="shared" si="23"/>
        <v>0.42691529680208995</v>
      </c>
      <c r="N102" s="171">
        <f t="shared" si="23"/>
        <v>0.68447462204075271</v>
      </c>
      <c r="O102" s="171">
        <f t="shared" si="23"/>
        <v>0.3005985792933723</v>
      </c>
      <c r="P102" s="171">
        <f t="shared" si="23"/>
        <v>0.69053469691610059</v>
      </c>
      <c r="Q102" s="171">
        <f t="shared" si="23"/>
        <v>0.5876724239030735</v>
      </c>
      <c r="R102" s="171">
        <f t="shared" si="23"/>
        <v>0.53576049061458053</v>
      </c>
      <c r="S102" s="171">
        <f t="shared" si="23"/>
        <v>0.37698220233640506</v>
      </c>
      <c r="T102" s="171">
        <f t="shared" si="23"/>
        <v>0.38415686826937817</v>
      </c>
      <c r="U102" s="171">
        <f t="shared" si="23"/>
        <v>0.20039070880467402</v>
      </c>
      <c r="V102" s="171">
        <f t="shared" si="23"/>
        <v>0.34015749275044493</v>
      </c>
      <c r="W102" s="171">
        <f t="shared" si="23"/>
        <v>0.19051396036244395</v>
      </c>
      <c r="X102" s="171">
        <f t="shared" si="23"/>
        <v>0.34171984192207061</v>
      </c>
      <c r="Y102" s="171">
        <f t="shared" si="23"/>
        <v>0.43427238859198775</v>
      </c>
      <c r="Z102" s="171">
        <f t="shared" si="23"/>
        <v>0.34697174564846445</v>
      </c>
      <c r="AA102" s="171">
        <f t="shared" si="23"/>
        <v>0.3982468306425398</v>
      </c>
      <c r="AB102" s="171">
        <f t="shared" si="23"/>
        <v>0.3018454687051918</v>
      </c>
      <c r="AC102" s="171">
        <f t="shared" si="23"/>
        <v>0.29336505848078132</v>
      </c>
      <c r="AD102" s="171">
        <f t="shared" si="23"/>
        <v>0.37526372994054114</v>
      </c>
      <c r="AE102" s="171">
        <f t="shared" si="23"/>
        <v>0.19143217076560295</v>
      </c>
      <c r="AF102" s="171">
        <f t="shared" si="23"/>
        <v>0.41036620438422727</v>
      </c>
      <c r="AG102" s="171">
        <f t="shared" si="23"/>
        <v>0.21136124962618338</v>
      </c>
      <c r="AH102" s="171">
        <f t="shared" si="23"/>
        <v>0.27794599800774489</v>
      </c>
      <c r="AI102" s="171">
        <f t="shared" si="23"/>
        <v>0.50033908383889691</v>
      </c>
      <c r="AJ102" s="171">
        <f t="shared" si="23"/>
        <v>9.2178770949720823E-2</v>
      </c>
      <c r="AK102" s="171">
        <f t="shared" si="23"/>
        <v>0.33186742207540598</v>
      </c>
      <c r="AL102" s="171">
        <f t="shared" si="23"/>
        <v>0.42602769816854658</v>
      </c>
      <c r="AM102" s="171">
        <f t="shared" si="23"/>
        <v>0.33886113274540947</v>
      </c>
      <c r="AN102" s="171">
        <f t="shared" si="23"/>
        <v>0.36190782559390444</v>
      </c>
      <c r="AO102" s="171">
        <f t="shared" si="23"/>
        <v>0.27605988855682484</v>
      </c>
      <c r="AP102" s="171">
        <f t="shared" si="23"/>
        <v>0.44111438619548754</v>
      </c>
      <c r="AQ102" s="171">
        <f t="shared" si="23"/>
        <v>0.21808609465308179</v>
      </c>
      <c r="AR102" s="171">
        <f t="shared" si="23"/>
        <v>0.34506521814145585</v>
      </c>
      <c r="AS102" s="171">
        <f t="shared" si="23"/>
        <v>0.37339868784630303</v>
      </c>
      <c r="AT102" s="171">
        <f t="shared" si="23"/>
        <v>0.41808585719107666</v>
      </c>
      <c r="AU102" s="171">
        <f t="shared" si="23"/>
        <v>0.31619297745892749</v>
      </c>
      <c r="AV102" s="171">
        <f t="shared" si="23"/>
        <v>0.28551094358072543</v>
      </c>
      <c r="AW102" s="171">
        <f t="shared" si="23"/>
        <v>0.37495712184003832</v>
      </c>
      <c r="AX102" s="171">
        <f t="shared" si="23"/>
        <v>0.43368518089846059</v>
      </c>
      <c r="AY102" s="171">
        <f t="shared" si="23"/>
        <v>0.25278199371492976</v>
      </c>
      <c r="AZ102" s="171">
        <f t="shared" si="23"/>
        <v>0.42618618729155999</v>
      </c>
      <c r="BA102" s="171">
        <f t="shared" si="23"/>
        <v>0.28424608063899404</v>
      </c>
      <c r="BB102" s="171">
        <f t="shared" si="23"/>
        <v>0.268079910653655</v>
      </c>
      <c r="BC102" s="171">
        <f t="shared" si="23"/>
        <v>0.48094578754002409</v>
      </c>
      <c r="BD102" s="171">
        <f t="shared" si="23"/>
        <v>0.2097761567617823</v>
      </c>
      <c r="BE102" s="171">
        <f t="shared" si="23"/>
        <v>0.36756509479241695</v>
      </c>
      <c r="BF102" s="171">
        <f t="shared" si="23"/>
        <v>0.51982854285818847</v>
      </c>
      <c r="BG102" s="171">
        <f t="shared" si="23"/>
        <v>0.51781011574869718</v>
      </c>
      <c r="BH102" s="171">
        <f t="shared" si="23"/>
        <v>0.46182151278633854</v>
      </c>
      <c r="BI102" s="171">
        <f t="shared" si="23"/>
        <v>0.42526835782012734</v>
      </c>
      <c r="BJ102" s="171">
        <f t="shared" si="23"/>
        <v>0.64048280355082299</v>
      </c>
      <c r="BK102" s="171">
        <f t="shared" si="23"/>
        <v>0.4435478634335423</v>
      </c>
      <c r="BL102" s="171">
        <f t="shared" si="23"/>
        <v>0.43743024112877771</v>
      </c>
      <c r="BM102" s="171">
        <f t="shared" si="23"/>
        <v>0.51632396532963132</v>
      </c>
      <c r="BN102" s="171">
        <f t="shared" si="23"/>
        <v>0.44999953744269244</v>
      </c>
      <c r="BO102" s="171">
        <f t="shared" si="23"/>
        <v>0.5121041360933889</v>
      </c>
      <c r="BP102" s="171">
        <f t="shared" si="23"/>
        <v>0.68726513455725824</v>
      </c>
      <c r="BQ102" s="171">
        <f t="shared" ref="BQ102:CB102" si="24">+BQ91/BQ95</f>
        <v>0.19754846555547637</v>
      </c>
      <c r="BR102" s="171">
        <f t="shared" si="24"/>
        <v>0.48843388299373974</v>
      </c>
      <c r="BS102" s="171">
        <f t="shared" si="24"/>
        <v>0.72299033513446453</v>
      </c>
      <c r="BT102" s="171">
        <f t="shared" si="24"/>
        <v>0.61275407421489281</v>
      </c>
      <c r="BU102" s="171">
        <f t="shared" si="24"/>
        <v>0.86304462711380725</v>
      </c>
      <c r="BV102" s="171">
        <f t="shared" si="24"/>
        <v>0.65466245151085767</v>
      </c>
      <c r="BW102" s="171">
        <f t="shared" si="24"/>
        <v>0.91738657954809522</v>
      </c>
      <c r="BX102" s="171">
        <f t="shared" si="24"/>
        <v>0.47320936284305309</v>
      </c>
      <c r="BY102" s="171">
        <f t="shared" si="24"/>
        <v>0.61679059290607041</v>
      </c>
      <c r="BZ102" s="171">
        <f t="shared" si="24"/>
        <v>0.50663643948966153</v>
      </c>
      <c r="CA102" s="171">
        <f t="shared" si="24"/>
        <v>1</v>
      </c>
      <c r="CB102" s="171">
        <f t="shared" si="24"/>
        <v>0.52552475842744872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856</v>
      </c>
      <c r="D103" s="229">
        <f>+'MIP(IxI)_TFEVP'!D90</f>
        <v>300190</v>
      </c>
      <c r="E103" s="229">
        <f>+'MIP(IxI)_TFEVP'!E90</f>
        <v>147416</v>
      </c>
      <c r="F103" s="229">
        <f>+'MIP(IxI)_TFEVP'!F90</f>
        <v>356481</v>
      </c>
      <c r="G103" s="229">
        <f>+'MIP(IxI)_TFEVP'!G90</f>
        <v>133408</v>
      </c>
      <c r="H103" s="229">
        <f>+'MIP(IxI)_TFEVP'!H90</f>
        <v>2567274</v>
      </c>
      <c r="I103" s="229">
        <f>+'MIP(IxI)_TFEVP'!I90</f>
        <v>610818</v>
      </c>
      <c r="J103" s="229">
        <f>+'MIP(IxI)_TFEVP'!J90</f>
        <v>241555</v>
      </c>
      <c r="K103" s="229">
        <f>+'MIP(IxI)_TFEVP'!K90</f>
        <v>394989</v>
      </c>
      <c r="L103" s="229">
        <f>+'MIP(IxI)_TFEVP'!L90</f>
        <v>253423</v>
      </c>
      <c r="M103" s="229">
        <f>+'MIP(IxI)_TFEVP'!M90</f>
        <v>1423057</v>
      </c>
      <c r="N103" s="229">
        <f>+'MIP(IxI)_TFEVP'!N90</f>
        <v>145821</v>
      </c>
      <c r="O103" s="229">
        <f>+'MIP(IxI)_TFEVP'!O90</f>
        <v>3709316</v>
      </c>
      <c r="P103" s="229">
        <f>+'MIP(IxI)_TFEVP'!P90</f>
        <v>1180171</v>
      </c>
      <c r="Q103" s="229">
        <f>+'MIP(IxI)_TFEVP'!Q90</f>
        <v>3484241</v>
      </c>
      <c r="R103" s="229">
        <f>+'MIP(IxI)_TFEVP'!R90</f>
        <v>1135716</v>
      </c>
      <c r="S103" s="229">
        <f>+'MIP(IxI)_TFEVP'!S90</f>
        <v>193966</v>
      </c>
      <c r="T103" s="229">
        <f>+'MIP(IxI)_TFEVP'!T90</f>
        <v>1643774</v>
      </c>
      <c r="U103" s="229">
        <f>+'MIP(IxI)_TFEVP'!U90</f>
        <v>2079715</v>
      </c>
      <c r="V103" s="229">
        <f>+'MIP(IxI)_TFEVP'!V90</f>
        <v>3676686</v>
      </c>
      <c r="W103" s="229">
        <f>+'MIP(IxI)_TFEVP'!W90</f>
        <v>1321643</v>
      </c>
      <c r="X103" s="229">
        <f>+'MIP(IxI)_TFEVP'!X90</f>
        <v>1123022</v>
      </c>
      <c r="Y103" s="229">
        <f>+'MIP(IxI)_TFEVP'!Y90</f>
        <v>376748</v>
      </c>
      <c r="Z103" s="229">
        <f>+'MIP(IxI)_TFEVP'!Z90</f>
        <v>1172635</v>
      </c>
      <c r="AA103" s="229">
        <f>+'MIP(IxI)_TFEVP'!AA90</f>
        <v>277679</v>
      </c>
      <c r="AB103" s="229">
        <f>+'MIP(IxI)_TFEVP'!AB90</f>
        <v>248321</v>
      </c>
      <c r="AC103" s="229">
        <f>+'MIP(IxI)_TFEVP'!AC90</f>
        <v>165419</v>
      </c>
      <c r="AD103" s="229">
        <f>+'MIP(IxI)_TFEVP'!AD90</f>
        <v>117258</v>
      </c>
      <c r="AE103" s="229">
        <f>+'MIP(IxI)_TFEVP'!AE90</f>
        <v>1953757</v>
      </c>
      <c r="AF103" s="229">
        <f>+'MIP(IxI)_TFEVP'!AF90</f>
        <v>590464</v>
      </c>
      <c r="AG103" s="229">
        <f>+'MIP(IxI)_TFEVP'!AG90</f>
        <v>113396</v>
      </c>
      <c r="AH103" s="229">
        <f>+'MIP(IxI)_TFEVP'!AH90</f>
        <v>547270</v>
      </c>
      <c r="AI103" s="229">
        <f>+'MIP(IxI)_TFEVP'!AI90</f>
        <v>299133</v>
      </c>
      <c r="AJ103" s="229">
        <f>+'MIP(IxI)_TFEVP'!AJ90</f>
        <v>8775</v>
      </c>
      <c r="AK103" s="229">
        <f>+'MIP(IxI)_TFEVP'!AK90</f>
        <v>362041</v>
      </c>
      <c r="AL103" s="229">
        <f>+'MIP(IxI)_TFEVP'!AL90</f>
        <v>556562</v>
      </c>
      <c r="AM103" s="229">
        <f>+'MIP(IxI)_TFEVP'!AM90</f>
        <v>194394</v>
      </c>
      <c r="AN103" s="229">
        <f>+'MIP(IxI)_TFEVP'!AN90</f>
        <v>668466</v>
      </c>
      <c r="AO103" s="229">
        <f>+'MIP(IxI)_TFEVP'!AO90</f>
        <v>1385347</v>
      </c>
      <c r="AP103" s="229">
        <f>+'MIP(IxI)_TFEVP'!AP90</f>
        <v>292566</v>
      </c>
      <c r="AQ103" s="229">
        <f>+'MIP(IxI)_TFEVP'!AQ90</f>
        <v>3425704</v>
      </c>
      <c r="AR103" s="229">
        <f>+'MIP(IxI)_TFEVP'!AR90</f>
        <v>455515</v>
      </c>
      <c r="AS103" s="229">
        <f>+'MIP(IxI)_TFEVP'!AS90</f>
        <v>693001</v>
      </c>
      <c r="AT103" s="229">
        <f>+'MIP(IxI)_TFEVP'!AT90</f>
        <v>341352</v>
      </c>
      <c r="AU103" s="229">
        <f>+'MIP(IxI)_TFEVP'!AU90</f>
        <v>141639</v>
      </c>
      <c r="AV103" s="229">
        <f>+'MIP(IxI)_TFEVP'!AV90</f>
        <v>1087248</v>
      </c>
      <c r="AW103" s="229">
        <f>+'MIP(IxI)_TFEVP'!AW90</f>
        <v>245990</v>
      </c>
      <c r="AX103" s="229">
        <f>+'MIP(IxI)_TFEVP'!AX90</f>
        <v>555347</v>
      </c>
      <c r="AY103" s="229">
        <f>+'MIP(IxI)_TFEVP'!AY90</f>
        <v>1305150</v>
      </c>
      <c r="AZ103" s="229">
        <f>+'MIP(IxI)_TFEVP'!AZ90</f>
        <v>748271</v>
      </c>
      <c r="BA103" s="229">
        <f>+'MIP(IxI)_TFEVP'!BA90</f>
        <v>168467</v>
      </c>
      <c r="BB103" s="229">
        <f>+'MIP(IxI)_TFEVP'!BB90</f>
        <v>555086</v>
      </c>
      <c r="BC103" s="229">
        <f>+'MIP(IxI)_TFEVP'!BC90</f>
        <v>131955</v>
      </c>
      <c r="BD103" s="229">
        <f>+'MIP(IxI)_TFEVP'!BD90</f>
        <v>441988</v>
      </c>
      <c r="BE103" s="229">
        <f>+'MIP(IxI)_TFEVP'!BE90</f>
        <v>421657</v>
      </c>
      <c r="BF103" s="229">
        <f>+'MIP(IxI)_TFEVP'!BF90</f>
        <v>315004</v>
      </c>
      <c r="BG103" s="229">
        <f>+'MIP(IxI)_TFEVP'!BG90</f>
        <v>1491327</v>
      </c>
      <c r="BH103" s="229">
        <f>+'MIP(IxI)_TFEVP'!BH90</f>
        <v>482942</v>
      </c>
      <c r="BI103" s="229">
        <f>+'MIP(IxI)_TFEVP'!BI90</f>
        <v>5845826</v>
      </c>
      <c r="BJ103" s="229">
        <f>+'MIP(IxI)_TFEVP'!BJ90</f>
        <v>9110343</v>
      </c>
      <c r="BK103" s="229">
        <f>+'MIP(IxI)_TFEVP'!BK90</f>
        <v>6050047</v>
      </c>
      <c r="BL103" s="229">
        <f>+'MIP(IxI)_TFEVP'!BL90</f>
        <v>213709</v>
      </c>
      <c r="BM103" s="229">
        <f>+'MIP(IxI)_TFEVP'!BM90</f>
        <v>257809</v>
      </c>
      <c r="BN103" s="229">
        <f>+'MIP(IxI)_TFEVP'!BN90</f>
        <v>1248495</v>
      </c>
      <c r="BO103" s="229">
        <f>+'MIP(IxI)_TFEVP'!BO90</f>
        <v>2200908</v>
      </c>
      <c r="BP103" s="229">
        <f>+'MIP(IxI)_TFEVP'!BP90</f>
        <v>1714952</v>
      </c>
      <c r="BQ103" s="229">
        <f>+'MIP(IxI)_TFEVP'!BQ90</f>
        <v>1121747</v>
      </c>
      <c r="BR103" s="229">
        <f>+'MIP(IxI)_TFEVP'!BR90</f>
        <v>277254</v>
      </c>
      <c r="BS103" s="229">
        <f>+'MIP(IxI)_TFEVP'!BS90</f>
        <v>2722987</v>
      </c>
      <c r="BT103" s="229">
        <f>+'MIP(IxI)_TFEVP'!BT90</f>
        <v>4619950</v>
      </c>
      <c r="BU103" s="229">
        <f>+'MIP(IxI)_TFEVP'!BU90</f>
        <v>1250674</v>
      </c>
      <c r="BV103" s="229">
        <f>+'MIP(IxI)_TFEVP'!BV90</f>
        <v>841014</v>
      </c>
      <c r="BW103" s="229">
        <f>+'MIP(IxI)_TFEVP'!BW90</f>
        <v>314275</v>
      </c>
      <c r="BX103" s="229">
        <f>+'MIP(IxI)_TFEVP'!BX90</f>
        <v>1922337</v>
      </c>
      <c r="BY103" s="229">
        <f>+'MIP(IxI)_TFEVP'!BY90</f>
        <v>1627754</v>
      </c>
      <c r="BZ103" s="229">
        <f>+'MIP(IxI)_TFEVP'!BZ90</f>
        <v>1053086</v>
      </c>
      <c r="CA103" s="229">
        <f>+'MIP(IxI)_TFEVP'!CA90</f>
        <v>0</v>
      </c>
      <c r="CB103" s="229">
        <f>+'MIP(IxI)_TFEVP'!CB90</f>
        <v>90853723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C104" s="163" t="s">
        <v>855</v>
      </c>
      <c r="D104" s="48">
        <f>+D103-D90</f>
        <v>0</v>
      </c>
      <c r="E104" s="48">
        <f t="shared" ref="E104:BP104" si="25">+E103-E90</f>
        <v>0</v>
      </c>
      <c r="F104" s="48">
        <f t="shared" si="25"/>
        <v>0</v>
      </c>
      <c r="G104" s="48">
        <f t="shared" si="25"/>
        <v>0</v>
      </c>
      <c r="H104" s="48">
        <f t="shared" si="25"/>
        <v>0</v>
      </c>
      <c r="I104" s="48">
        <f t="shared" si="25"/>
        <v>0</v>
      </c>
      <c r="J104" s="48">
        <f t="shared" si="25"/>
        <v>0</v>
      </c>
      <c r="K104" s="48">
        <f t="shared" si="25"/>
        <v>0</v>
      </c>
      <c r="L104" s="48">
        <f t="shared" si="25"/>
        <v>0</v>
      </c>
      <c r="M104" s="48">
        <f t="shared" si="25"/>
        <v>0</v>
      </c>
      <c r="N104" s="48">
        <f t="shared" si="25"/>
        <v>0</v>
      </c>
      <c r="O104" s="48">
        <f t="shared" si="25"/>
        <v>0</v>
      </c>
      <c r="P104" s="48">
        <f t="shared" si="25"/>
        <v>0</v>
      </c>
      <c r="Q104" s="48">
        <f t="shared" si="25"/>
        <v>4.6566128730773926E-9</v>
      </c>
      <c r="R104" s="48">
        <f t="shared" si="25"/>
        <v>0</v>
      </c>
      <c r="S104" s="48">
        <f t="shared" si="25"/>
        <v>0</v>
      </c>
      <c r="T104" s="48">
        <f t="shared" si="25"/>
        <v>3.0267983675003052E-9</v>
      </c>
      <c r="U104" s="48">
        <f t="shared" si="25"/>
        <v>0</v>
      </c>
      <c r="V104" s="48">
        <f t="shared" si="25"/>
        <v>0</v>
      </c>
      <c r="W104" s="48">
        <f t="shared" si="25"/>
        <v>0</v>
      </c>
      <c r="X104" s="48">
        <f t="shared" si="25"/>
        <v>2.7939677238464355E-9</v>
      </c>
      <c r="Y104" s="48">
        <f t="shared" si="25"/>
        <v>0</v>
      </c>
      <c r="Z104" s="48">
        <f t="shared" si="25"/>
        <v>0</v>
      </c>
      <c r="AA104" s="48">
        <f t="shared" si="25"/>
        <v>0</v>
      </c>
      <c r="AB104" s="48">
        <f t="shared" si="25"/>
        <v>0</v>
      </c>
      <c r="AC104" s="48">
        <f t="shared" si="25"/>
        <v>0</v>
      </c>
      <c r="AD104" s="48">
        <f t="shared" si="25"/>
        <v>0</v>
      </c>
      <c r="AE104" s="48">
        <f t="shared" si="25"/>
        <v>0</v>
      </c>
      <c r="AF104" s="48">
        <f t="shared" si="25"/>
        <v>0</v>
      </c>
      <c r="AG104" s="48">
        <f t="shared" si="25"/>
        <v>1.4551915228366852E-10</v>
      </c>
      <c r="AH104" s="48">
        <f t="shared" si="25"/>
        <v>0</v>
      </c>
      <c r="AI104" s="48">
        <f t="shared" si="25"/>
        <v>0</v>
      </c>
      <c r="AJ104" s="48">
        <f t="shared" si="25"/>
        <v>1.6370904631912708E-11</v>
      </c>
      <c r="AK104" s="48">
        <f t="shared" si="25"/>
        <v>6.9849193096160889E-10</v>
      </c>
      <c r="AL104" s="48">
        <f t="shared" si="25"/>
        <v>0</v>
      </c>
      <c r="AM104" s="48">
        <f t="shared" si="25"/>
        <v>0</v>
      </c>
      <c r="AN104" s="48">
        <f t="shared" si="25"/>
        <v>0</v>
      </c>
      <c r="AO104" s="48">
        <f t="shared" si="25"/>
        <v>0</v>
      </c>
      <c r="AP104" s="48">
        <f t="shared" si="25"/>
        <v>0</v>
      </c>
      <c r="AQ104" s="48">
        <f t="shared" si="25"/>
        <v>0</v>
      </c>
      <c r="AR104" s="48">
        <f t="shared" si="25"/>
        <v>6.9849193096160889E-10</v>
      </c>
      <c r="AS104" s="48">
        <f t="shared" si="25"/>
        <v>0</v>
      </c>
      <c r="AT104" s="48">
        <f t="shared" si="25"/>
        <v>0</v>
      </c>
      <c r="AU104" s="48">
        <f t="shared" si="25"/>
        <v>0</v>
      </c>
      <c r="AV104" s="48">
        <f t="shared" si="25"/>
        <v>0</v>
      </c>
      <c r="AW104" s="48">
        <f t="shared" si="25"/>
        <v>0</v>
      </c>
      <c r="AX104" s="48">
        <f t="shared" si="25"/>
        <v>0</v>
      </c>
      <c r="AY104" s="48">
        <f t="shared" si="25"/>
        <v>0</v>
      </c>
      <c r="AZ104" s="48">
        <f t="shared" si="25"/>
        <v>0</v>
      </c>
      <c r="BA104" s="48">
        <f t="shared" si="25"/>
        <v>0</v>
      </c>
      <c r="BB104" s="48">
        <f t="shared" si="25"/>
        <v>0</v>
      </c>
      <c r="BC104" s="48">
        <f t="shared" si="25"/>
        <v>0</v>
      </c>
      <c r="BD104" s="48">
        <f t="shared" si="25"/>
        <v>0</v>
      </c>
      <c r="BE104" s="48">
        <f t="shared" si="25"/>
        <v>5.8207660913467407E-10</v>
      </c>
      <c r="BF104" s="48">
        <f t="shared" si="25"/>
        <v>5.2386894822120667E-10</v>
      </c>
      <c r="BG104" s="48">
        <f t="shared" si="25"/>
        <v>2.3283064365386963E-9</v>
      </c>
      <c r="BH104" s="48">
        <f t="shared" si="25"/>
        <v>0</v>
      </c>
      <c r="BI104" s="48">
        <f t="shared" si="25"/>
        <v>0</v>
      </c>
      <c r="BJ104" s="48">
        <f t="shared" si="25"/>
        <v>0</v>
      </c>
      <c r="BK104" s="48">
        <f t="shared" si="25"/>
        <v>0</v>
      </c>
      <c r="BL104" s="48">
        <f t="shared" si="25"/>
        <v>0</v>
      </c>
      <c r="BM104" s="48">
        <f t="shared" si="25"/>
        <v>0</v>
      </c>
      <c r="BN104" s="48">
        <f t="shared" si="25"/>
        <v>0</v>
      </c>
      <c r="BO104" s="48">
        <f t="shared" si="25"/>
        <v>0</v>
      </c>
      <c r="BP104" s="48">
        <f t="shared" si="25"/>
        <v>0</v>
      </c>
      <c r="BQ104" s="48">
        <f t="shared" ref="BQ104:CA104" si="26">+BQ103-BQ90</f>
        <v>2.0954757928848267E-9</v>
      </c>
      <c r="BR104" s="48">
        <f t="shared" si="26"/>
        <v>0</v>
      </c>
      <c r="BS104" s="48">
        <f t="shared" si="26"/>
        <v>4.1909515857696533E-9</v>
      </c>
      <c r="BT104" s="48">
        <f t="shared" si="26"/>
        <v>9.3132257461547852E-9</v>
      </c>
      <c r="BU104" s="48">
        <f t="shared" si="26"/>
        <v>0</v>
      </c>
      <c r="BV104" s="48">
        <f t="shared" si="26"/>
        <v>1.1641532182693481E-9</v>
      </c>
      <c r="BW104" s="48">
        <f t="shared" si="26"/>
        <v>0</v>
      </c>
      <c r="BX104" s="48">
        <f t="shared" si="26"/>
        <v>3.2596290111541748E-9</v>
      </c>
      <c r="BY104" s="48">
        <f t="shared" si="26"/>
        <v>0</v>
      </c>
      <c r="BZ104" s="48">
        <f t="shared" si="26"/>
        <v>1.862645149230957E-9</v>
      </c>
      <c r="CA104" s="48">
        <f t="shared" si="26"/>
        <v>0</v>
      </c>
      <c r="CB104" s="48">
        <f>+SUM(D104:CA104)</f>
        <v>3.7356585380621254E-8</v>
      </c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</row>
    <row r="105" spans="1:95" ht="0" hidden="1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K105" s="110"/>
      <c r="CL105" s="110"/>
    </row>
    <row r="106" spans="1:95" ht="0" hidden="1" customHeight="1" x14ac:dyDescent="0.25">
      <c r="C106" s="231" t="s">
        <v>857</v>
      </c>
      <c r="D106" s="232">
        <f>+'MIP(IxI)_TFEVP'!D95</f>
        <v>732640</v>
      </c>
      <c r="E106" s="232">
        <f>+'MIP(IxI)_TFEVP'!E95</f>
        <v>246190</v>
      </c>
      <c r="F106" s="232">
        <f>+'MIP(IxI)_TFEVP'!F95</f>
        <v>835426</v>
      </c>
      <c r="G106" s="232">
        <f>+'MIP(IxI)_TFEVP'!G95</f>
        <v>220251</v>
      </c>
      <c r="H106" s="232">
        <f>+'MIP(IxI)_TFEVP'!H95</f>
        <v>5187418</v>
      </c>
      <c r="I106" s="232">
        <f>+'MIP(IxI)_TFEVP'!I95</f>
        <v>1367678</v>
      </c>
      <c r="J106" s="232">
        <f>+'MIP(IxI)_TFEVP'!J95</f>
        <v>447472</v>
      </c>
      <c r="K106" s="232">
        <f>+'MIP(IxI)_TFEVP'!K95</f>
        <v>1017100</v>
      </c>
      <c r="L106" s="232">
        <f>+'MIP(IxI)_TFEVP'!L95</f>
        <v>640778</v>
      </c>
      <c r="M106" s="232">
        <f>+'MIP(IxI)_TFEVP'!M95</f>
        <v>2483153</v>
      </c>
      <c r="N106" s="232">
        <f>+'MIP(IxI)_TFEVP'!N95</f>
        <v>462153</v>
      </c>
      <c r="O106" s="232">
        <f>+'MIP(IxI)_TFEVP'!O95</f>
        <v>5303558</v>
      </c>
      <c r="P106" s="232">
        <f>+'MIP(IxI)_TFEVP'!P95</f>
        <v>3813581</v>
      </c>
      <c r="Q106" s="232">
        <f>+'MIP(IxI)_TFEVP'!Q95</f>
        <v>8450177</v>
      </c>
      <c r="R106" s="232">
        <f>+'MIP(IxI)_TFEVP'!R95</f>
        <v>2446401</v>
      </c>
      <c r="S106" s="232">
        <f>+'MIP(IxI)_TFEVP'!S95</f>
        <v>311333</v>
      </c>
      <c r="T106" s="232">
        <f>+'MIP(IxI)_TFEVP'!T95</f>
        <v>2669144</v>
      </c>
      <c r="U106" s="232">
        <f>+'MIP(IxI)_TFEVP'!U95</f>
        <v>2600914</v>
      </c>
      <c r="V106" s="232">
        <f>+'MIP(IxI)_TFEVP'!V95</f>
        <v>5572066</v>
      </c>
      <c r="W106" s="232">
        <f>+'MIP(IxI)_TFEVP'!W95</f>
        <v>1632694</v>
      </c>
      <c r="X106" s="232">
        <f>+'MIP(IxI)_TFEVP'!X95</f>
        <v>1705994</v>
      </c>
      <c r="Y106" s="232">
        <f>+'MIP(IxI)_TFEVP'!Y95</f>
        <v>665953</v>
      </c>
      <c r="Z106" s="232">
        <f>+'MIP(IxI)_TFEVP'!Z95</f>
        <v>1795688</v>
      </c>
      <c r="AA106" s="232">
        <f>+'MIP(IxI)_TFEVP'!AA95</f>
        <v>461450</v>
      </c>
      <c r="AB106" s="232">
        <f>+'MIP(IxI)_TFEVP'!AB95</f>
        <v>355682</v>
      </c>
      <c r="AC106" s="232">
        <f>+'MIP(IxI)_TFEVP'!AC95</f>
        <v>234094</v>
      </c>
      <c r="AD106" s="232">
        <f>+'MIP(IxI)_TFEVP'!AD95</f>
        <v>187692</v>
      </c>
      <c r="AE106" s="232">
        <f>+'MIP(IxI)_TFEVP'!AE95</f>
        <v>2416318</v>
      </c>
      <c r="AF106" s="232">
        <f>+'MIP(IxI)_TFEVP'!AF95</f>
        <v>1001408</v>
      </c>
      <c r="AG106" s="232">
        <f>+'MIP(IxI)_TFEVP'!AG95</f>
        <v>143787</v>
      </c>
      <c r="AH106" s="232">
        <f>+'MIP(IxI)_TFEVP'!AH95</f>
        <v>757935</v>
      </c>
      <c r="AI106" s="232">
        <f>+'MIP(IxI)_TFEVP'!AI95</f>
        <v>598672</v>
      </c>
      <c r="AJ106" s="232">
        <f>+'MIP(IxI)_TFEVP'!AJ95</f>
        <v>9666</v>
      </c>
      <c r="AK106" s="232">
        <f>+'MIP(IxI)_TFEVP'!AK95</f>
        <v>541870</v>
      </c>
      <c r="AL106" s="232">
        <f>+'MIP(IxI)_TFEVP'!AL95</f>
        <v>969667</v>
      </c>
      <c r="AM106" s="232">
        <f>+'MIP(IxI)_TFEVP'!AM95</f>
        <v>294029</v>
      </c>
      <c r="AN106" s="232">
        <f>+'MIP(IxI)_TFEVP'!AN95</f>
        <v>1047601</v>
      </c>
      <c r="AO106" s="232">
        <f>+'MIP(IxI)_TFEVP'!AO95</f>
        <v>1913621</v>
      </c>
      <c r="AP106" s="232">
        <f>+'MIP(IxI)_TFEVP'!AP95</f>
        <v>523481</v>
      </c>
      <c r="AQ106" s="232">
        <f>+'MIP(IxI)_TFEVP'!AQ95</f>
        <v>4381178</v>
      </c>
      <c r="AR106" s="232">
        <f>+'MIP(IxI)_TFEVP'!AR95</f>
        <v>695512</v>
      </c>
      <c r="AS106" s="232">
        <f>+'MIP(IxI)_TFEVP'!AS95</f>
        <v>1105968</v>
      </c>
      <c r="AT106" s="232">
        <f>+'MIP(IxI)_TFEVP'!AT95</f>
        <v>586602</v>
      </c>
      <c r="AU106" s="232">
        <f>+'MIP(IxI)_TFEVP'!AU95</f>
        <v>207133</v>
      </c>
      <c r="AV106" s="232">
        <f>+'MIP(IxI)_TFEVP'!AV95</f>
        <v>1521714</v>
      </c>
      <c r="AW106" s="232">
        <f>+'MIP(IxI)_TFEVP'!AW95</f>
        <v>393557</v>
      </c>
      <c r="AX106" s="232">
        <f>+'MIP(IxI)_TFEVP'!AX95</f>
        <v>980633</v>
      </c>
      <c r="AY106" s="232">
        <f>+'MIP(IxI)_TFEVP'!AY95</f>
        <v>1746679</v>
      </c>
      <c r="AZ106" s="232">
        <f>+'MIP(IxI)_TFEVP'!AZ95</f>
        <v>1304031</v>
      </c>
      <c r="BA106" s="232">
        <f>+'MIP(IxI)_TFEVP'!BA95</f>
        <v>235370</v>
      </c>
      <c r="BB106" s="232">
        <f>+'MIP(IxI)_TFEVP'!BB95</f>
        <v>758397</v>
      </c>
      <c r="BC106" s="232">
        <f>+'MIP(IxI)_TFEVP'!BC95</f>
        <v>254222</v>
      </c>
      <c r="BD106" s="232">
        <f>+'MIP(IxI)_TFEVP'!BD95</f>
        <v>559320</v>
      </c>
      <c r="BE106" s="232">
        <f>+'MIP(IxI)_TFEVP'!BE95</f>
        <v>666720</v>
      </c>
      <c r="BF106" s="232">
        <f>+'MIP(IxI)_TFEVP'!BF95</f>
        <v>656024</v>
      </c>
      <c r="BG106" s="232">
        <f>+'MIP(IxI)_TFEVP'!BG95</f>
        <v>3092821</v>
      </c>
      <c r="BH106" s="232">
        <f>+'MIP(IxI)_TFEVP'!BH95</f>
        <v>897364</v>
      </c>
      <c r="BI106" s="232">
        <f>+'MIP(IxI)_TFEVP'!BI95</f>
        <v>10171401</v>
      </c>
      <c r="BJ106" s="232">
        <f>+'MIP(IxI)_TFEVP'!BJ95</f>
        <v>25340493</v>
      </c>
      <c r="BK106" s="232">
        <f>+'MIP(IxI)_TFEVP'!BK95</f>
        <v>10872538</v>
      </c>
      <c r="BL106" s="232">
        <f>+'MIP(IxI)_TFEVP'!BL95</f>
        <v>379880</v>
      </c>
      <c r="BM106" s="232">
        <f>+'MIP(IxI)_TFEVP'!BM95</f>
        <v>533020</v>
      </c>
      <c r="BN106" s="232">
        <f>+'MIP(IxI)_TFEVP'!BN95</f>
        <v>2269989</v>
      </c>
      <c r="BO106" s="232">
        <f>+'MIP(IxI)_TFEVP'!BO95</f>
        <v>4511020</v>
      </c>
      <c r="BP106" s="232">
        <f>+'MIP(IxI)_TFEVP'!BP95</f>
        <v>5483725</v>
      </c>
      <c r="BQ106" s="232">
        <f>+'MIP(IxI)_TFEVP'!BQ95</f>
        <v>1397900</v>
      </c>
      <c r="BR106" s="232">
        <f>+'MIP(IxI)_TFEVP'!BR95</f>
        <v>541971</v>
      </c>
      <c r="BS106" s="232">
        <f>+'MIP(IxI)_TFEVP'!BS95</f>
        <v>9829935</v>
      </c>
      <c r="BT106" s="232">
        <f>+'MIP(IxI)_TFEVP'!BT95</f>
        <v>11930274</v>
      </c>
      <c r="BU106" s="232">
        <f>+'MIP(IxI)_TFEVP'!BU95</f>
        <v>9131982</v>
      </c>
      <c r="BV106" s="232">
        <f>+'MIP(IxI)_TFEVP'!BV95</f>
        <v>2435339</v>
      </c>
      <c r="BW106" s="232">
        <f>+'MIP(IxI)_TFEVP'!BW95</f>
        <v>3804164</v>
      </c>
      <c r="BX106" s="232">
        <f>+'MIP(IxI)_TFEVP'!BX95</f>
        <v>3649148</v>
      </c>
      <c r="BY106" s="232">
        <f>+'MIP(IxI)_TFEVP'!BY95</f>
        <v>4247688</v>
      </c>
      <c r="BZ106" s="232">
        <f>+'MIP(IxI)_TFEVP'!BZ95</f>
        <v>2134503</v>
      </c>
      <c r="CA106" s="232">
        <f>+'MIP(IxI)_TFEVP'!CA95</f>
        <v>709587</v>
      </c>
      <c r="CB106" s="232">
        <f>+'MIP(IxI)_TFEVP'!CB95</f>
        <v>191482537</v>
      </c>
      <c r="CC106" s="157"/>
      <c r="CD106" s="157"/>
      <c r="CE106" s="157"/>
      <c r="CF106" s="157"/>
      <c r="CG106" s="157"/>
      <c r="CH106" s="157"/>
      <c r="CI106" s="157"/>
      <c r="CJ106" s="157"/>
      <c r="CK106" s="110"/>
      <c r="CL106" s="110"/>
    </row>
    <row r="107" spans="1:95" ht="0" hidden="1" customHeight="1" x14ac:dyDescent="0.25">
      <c r="C107" s="233" t="s">
        <v>855</v>
      </c>
      <c r="D107" s="234">
        <f>+D106-D95</f>
        <v>0</v>
      </c>
      <c r="E107" s="234">
        <f t="shared" ref="E107:BP107" si="27">+E106-E95</f>
        <v>0</v>
      </c>
      <c r="F107" s="234">
        <f t="shared" si="27"/>
        <v>0</v>
      </c>
      <c r="G107" s="234">
        <f t="shared" si="27"/>
        <v>0</v>
      </c>
      <c r="H107" s="234">
        <f t="shared" si="27"/>
        <v>0</v>
      </c>
      <c r="I107" s="234">
        <f t="shared" si="27"/>
        <v>0</v>
      </c>
      <c r="J107" s="234">
        <f t="shared" si="27"/>
        <v>0</v>
      </c>
      <c r="K107" s="234">
        <f t="shared" si="27"/>
        <v>0</v>
      </c>
      <c r="L107" s="234">
        <f t="shared" si="27"/>
        <v>0</v>
      </c>
      <c r="M107" s="234">
        <f t="shared" si="27"/>
        <v>0</v>
      </c>
      <c r="N107" s="234">
        <f t="shared" si="27"/>
        <v>0</v>
      </c>
      <c r="O107" s="234">
        <f t="shared" si="27"/>
        <v>0</v>
      </c>
      <c r="P107" s="234">
        <f t="shared" si="27"/>
        <v>0</v>
      </c>
      <c r="Q107" s="234">
        <f t="shared" si="27"/>
        <v>0</v>
      </c>
      <c r="R107" s="234">
        <f t="shared" si="27"/>
        <v>0</v>
      </c>
      <c r="S107" s="234">
        <f t="shared" si="27"/>
        <v>0</v>
      </c>
      <c r="T107" s="234">
        <f t="shared" si="27"/>
        <v>0</v>
      </c>
      <c r="U107" s="234">
        <f t="shared" si="27"/>
        <v>0</v>
      </c>
      <c r="V107" s="234">
        <f t="shared" si="27"/>
        <v>0</v>
      </c>
      <c r="W107" s="234">
        <f t="shared" si="27"/>
        <v>0</v>
      </c>
      <c r="X107" s="234">
        <f t="shared" si="27"/>
        <v>2.7939677238464355E-9</v>
      </c>
      <c r="Y107" s="234">
        <f t="shared" si="27"/>
        <v>0</v>
      </c>
      <c r="Z107" s="234">
        <f t="shared" si="27"/>
        <v>0</v>
      </c>
      <c r="AA107" s="234">
        <f t="shared" si="27"/>
        <v>0</v>
      </c>
      <c r="AB107" s="234">
        <f t="shared" si="27"/>
        <v>0</v>
      </c>
      <c r="AC107" s="234">
        <f t="shared" si="27"/>
        <v>0</v>
      </c>
      <c r="AD107" s="234">
        <f t="shared" si="27"/>
        <v>0</v>
      </c>
      <c r="AE107" s="234">
        <f t="shared" si="27"/>
        <v>0</v>
      </c>
      <c r="AF107" s="234">
        <f t="shared" si="27"/>
        <v>0</v>
      </c>
      <c r="AG107" s="234">
        <f t="shared" si="27"/>
        <v>0</v>
      </c>
      <c r="AH107" s="234">
        <f t="shared" si="27"/>
        <v>0</v>
      </c>
      <c r="AI107" s="234">
        <f t="shared" si="27"/>
        <v>0</v>
      </c>
      <c r="AJ107" s="234">
        <f t="shared" si="27"/>
        <v>1.6370904631912708E-11</v>
      </c>
      <c r="AK107" s="234">
        <f t="shared" si="27"/>
        <v>0</v>
      </c>
      <c r="AL107" s="234">
        <f t="shared" si="27"/>
        <v>0</v>
      </c>
      <c r="AM107" s="234">
        <f t="shared" si="27"/>
        <v>0</v>
      </c>
      <c r="AN107" s="234">
        <f t="shared" si="27"/>
        <v>0</v>
      </c>
      <c r="AO107" s="234">
        <f t="shared" si="27"/>
        <v>0</v>
      </c>
      <c r="AP107" s="234">
        <f t="shared" si="27"/>
        <v>0</v>
      </c>
      <c r="AQ107" s="234">
        <f t="shared" si="27"/>
        <v>0</v>
      </c>
      <c r="AR107" s="234">
        <f t="shared" si="27"/>
        <v>0</v>
      </c>
      <c r="AS107" s="234">
        <f t="shared" si="27"/>
        <v>0</v>
      </c>
      <c r="AT107" s="234">
        <f t="shared" si="27"/>
        <v>0</v>
      </c>
      <c r="AU107" s="234">
        <f t="shared" si="27"/>
        <v>0</v>
      </c>
      <c r="AV107" s="234">
        <f t="shared" si="27"/>
        <v>0</v>
      </c>
      <c r="AW107" s="234">
        <f t="shared" si="27"/>
        <v>0</v>
      </c>
      <c r="AX107" s="234">
        <f t="shared" si="27"/>
        <v>0</v>
      </c>
      <c r="AY107" s="234">
        <f t="shared" si="27"/>
        <v>0</v>
      </c>
      <c r="AZ107" s="234">
        <f t="shared" si="27"/>
        <v>0</v>
      </c>
      <c r="BA107" s="234">
        <f t="shared" si="27"/>
        <v>0</v>
      </c>
      <c r="BB107" s="234">
        <f t="shared" si="27"/>
        <v>0</v>
      </c>
      <c r="BC107" s="234">
        <f t="shared" si="27"/>
        <v>0</v>
      </c>
      <c r="BD107" s="234">
        <f t="shared" si="27"/>
        <v>0</v>
      </c>
      <c r="BE107" s="234">
        <f t="shared" si="27"/>
        <v>0</v>
      </c>
      <c r="BF107" s="234">
        <f t="shared" si="27"/>
        <v>0</v>
      </c>
      <c r="BG107" s="234">
        <f t="shared" si="27"/>
        <v>0</v>
      </c>
      <c r="BH107" s="234">
        <f t="shared" si="27"/>
        <v>0</v>
      </c>
      <c r="BI107" s="234">
        <f t="shared" si="27"/>
        <v>0</v>
      </c>
      <c r="BJ107" s="234">
        <f t="shared" si="27"/>
        <v>0</v>
      </c>
      <c r="BK107" s="234">
        <f t="shared" si="27"/>
        <v>0</v>
      </c>
      <c r="BL107" s="234">
        <f t="shared" si="27"/>
        <v>0</v>
      </c>
      <c r="BM107" s="234">
        <f t="shared" si="27"/>
        <v>0</v>
      </c>
      <c r="BN107" s="234">
        <f t="shared" si="27"/>
        <v>0</v>
      </c>
      <c r="BO107" s="234">
        <f t="shared" si="27"/>
        <v>0</v>
      </c>
      <c r="BP107" s="234">
        <f t="shared" si="27"/>
        <v>0</v>
      </c>
      <c r="BQ107" s="234">
        <f t="shared" ref="BQ107:CB107" si="28">+BQ106-BQ95</f>
        <v>2.0954757928848267E-9</v>
      </c>
      <c r="BR107" s="234">
        <f t="shared" si="28"/>
        <v>0</v>
      </c>
      <c r="BS107" s="234">
        <f t="shared" si="28"/>
        <v>0</v>
      </c>
      <c r="BT107" s="234">
        <f t="shared" si="28"/>
        <v>0</v>
      </c>
      <c r="BU107" s="234">
        <f t="shared" si="28"/>
        <v>0</v>
      </c>
      <c r="BV107" s="234">
        <f t="shared" si="28"/>
        <v>0</v>
      </c>
      <c r="BW107" s="234">
        <f t="shared" si="28"/>
        <v>0</v>
      </c>
      <c r="BX107" s="234">
        <f t="shared" si="28"/>
        <v>0</v>
      </c>
      <c r="BY107" s="234">
        <f t="shared" si="28"/>
        <v>0</v>
      </c>
      <c r="BZ107" s="234">
        <f t="shared" si="28"/>
        <v>0</v>
      </c>
      <c r="CA107" s="234">
        <f t="shared" si="28"/>
        <v>0</v>
      </c>
      <c r="CB107" s="234">
        <f t="shared" si="28"/>
        <v>0</v>
      </c>
      <c r="CC107" s="113"/>
      <c r="CD107" s="113"/>
      <c r="CE107" s="113"/>
      <c r="CF107" s="113"/>
      <c r="CG107" s="113"/>
      <c r="CH107" s="113"/>
      <c r="CI107" s="113"/>
      <c r="CJ107" s="113"/>
      <c r="CK107" s="110"/>
      <c r="CL107" s="110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8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8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8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8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8">
        <v>0</v>
      </c>
      <c r="D118" s="372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72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8">
        <v>0</v>
      </c>
      <c r="D120" s="372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72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8">
        <v>0</v>
      </c>
      <c r="D122" s="372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72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8">
        <v>0</v>
      </c>
      <c r="D124" s="372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72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60">
        <v>0</v>
      </c>
    </row>
    <row r="126" spans="1:95" ht="0" hidden="1" customHeight="1" x14ac:dyDescent="0.25">
      <c r="A126" s="357"/>
      <c r="B126" s="357"/>
      <c r="C126" s="358">
        <v>0</v>
      </c>
      <c r="D126" s="372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60">
        <v>0</v>
      </c>
    </row>
    <row r="130" spans="4:79" x14ac:dyDescent="0.25"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</row>
  </sheetData>
  <sheetProtection password="BC53" sheet="1" formatColumns="0" formatRows="0"/>
  <autoFilter ref="A8:CQ8" xr:uid="{00000000-0001-0000-45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209" priority="41" operator="lessThan">
      <formula>0</formula>
    </cfRule>
  </conditionalFormatting>
  <conditionalFormatting sqref="B9:C85">
    <cfRule type="cellIs" dxfId="208" priority="40" operator="lessThan">
      <formula>0</formula>
    </cfRule>
  </conditionalFormatting>
  <conditionalFormatting sqref="C86:C104">
    <cfRule type="cellIs" dxfId="207" priority="15" operator="lessThan">
      <formula>0</formula>
    </cfRule>
  </conditionalFormatting>
  <conditionalFormatting sqref="C109:D126">
    <cfRule type="cellIs" dxfId="206" priority="3" operator="lessThan">
      <formula>0</formula>
    </cfRule>
  </conditionalFormatting>
  <conditionalFormatting sqref="C7:CA8">
    <cfRule type="cellIs" dxfId="205" priority="24" operator="lessThan">
      <formula>0</formula>
    </cfRule>
  </conditionalFormatting>
  <conditionalFormatting sqref="D110">
    <cfRule type="cellIs" dxfId="204" priority="4" operator="notEqual">
      <formula>0</formula>
    </cfRule>
  </conditionalFormatting>
  <conditionalFormatting sqref="D112">
    <cfRule type="cellIs" dxfId="203" priority="5" operator="notEqual">
      <formula>0</formula>
    </cfRule>
  </conditionalFormatting>
  <conditionalFormatting sqref="D114">
    <cfRule type="cellIs" dxfId="202" priority="6" operator="notEqual">
      <formula>0</formula>
    </cfRule>
  </conditionalFormatting>
  <conditionalFormatting sqref="D116">
    <cfRule type="cellIs" dxfId="201" priority="7" operator="notEqual">
      <formula>0</formula>
    </cfRule>
  </conditionalFormatting>
  <conditionalFormatting sqref="D118">
    <cfRule type="cellIs" dxfId="200" priority="8" operator="notEqual">
      <formula>0</formula>
    </cfRule>
  </conditionalFormatting>
  <conditionalFormatting sqref="D120">
    <cfRule type="cellIs" dxfId="199" priority="9" operator="notEqual">
      <formula>0</formula>
    </cfRule>
  </conditionalFormatting>
  <conditionalFormatting sqref="D122">
    <cfRule type="cellIs" dxfId="198" priority="10" operator="notEqual">
      <formula>0</formula>
    </cfRule>
  </conditionalFormatting>
  <conditionalFormatting sqref="D124">
    <cfRule type="cellIs" dxfId="197" priority="11" operator="notEqual">
      <formula>0</formula>
    </cfRule>
  </conditionalFormatting>
  <conditionalFormatting sqref="D126">
    <cfRule type="cellIs" dxfId="196" priority="12" operator="notEqual">
      <formula>0</formula>
    </cfRule>
  </conditionalFormatting>
  <conditionalFormatting sqref="D101:CB101">
    <cfRule type="cellIs" dxfId="195" priority="32" operator="notEqual">
      <formula>0</formula>
    </cfRule>
  </conditionalFormatting>
  <conditionalFormatting sqref="D104:CB104">
    <cfRule type="cellIs" dxfId="194" priority="14" operator="notEqual">
      <formula>0</formula>
    </cfRule>
  </conditionalFormatting>
  <conditionalFormatting sqref="D9:CJ101">
    <cfRule type="cellIs" dxfId="193" priority="1" operator="lessThan">
      <formula>0</formula>
    </cfRule>
  </conditionalFormatting>
  <conditionalFormatting sqref="D104:CJ104">
    <cfRule type="cellIs" dxfId="192" priority="13" operator="lessThan">
      <formula>0</formula>
    </cfRule>
  </conditionalFormatting>
  <conditionalFormatting sqref="D106:CJ108 E109:CJ117">
    <cfRule type="cellIs" dxfId="191" priority="30" operator="notEqual">
      <formula>0</formula>
    </cfRule>
  </conditionalFormatting>
  <conditionalFormatting sqref="CB7:CN7 CK8:CM8">
    <cfRule type="cellIs" dxfId="190" priority="21" operator="lessThan">
      <formula>0</formula>
    </cfRule>
  </conditionalFormatting>
  <conditionalFormatting sqref="CM9:CM86">
    <cfRule type="cellIs" dxfId="189" priority="17" operator="greaterThan">
      <formula>0.05</formula>
    </cfRule>
    <cfRule type="cellIs" dxfId="188" priority="16" operator="lessThan">
      <formula>-0.05</formula>
    </cfRule>
  </conditionalFormatting>
  <conditionalFormatting sqref="CN8:CN84">
    <cfRule type="cellIs" dxfId="187" priority="18" operator="lessThan">
      <formula>0</formula>
    </cfRule>
  </conditionalFormatting>
  <conditionalFormatting sqref="CO7:XFD8">
    <cfRule type="cellIs" dxfId="186" priority="3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5:CO113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3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3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/>
      <c r="CC8" s="443"/>
      <c r="CD8" s="410"/>
      <c r="CE8" s="410"/>
      <c r="CF8" s="410"/>
      <c r="CG8" s="410"/>
      <c r="CH8" s="435"/>
      <c r="CI8" s="437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IFERROR(('Sim_MIP_Of_(IxI)'!D9/'MIP(IxI)_TFEVP'!D9-1)*100,0)</f>
        <v>6.6613381477509392E-14</v>
      </c>
      <c r="E9" s="272">
        <f>IFERROR(('Sim_MIP_Of_(IxI)'!E9/'MIP(IxI)_TFEVP'!E9-1)*100,0)</f>
        <v>-1.6653345369377348E-13</v>
      </c>
      <c r="F9" s="272">
        <f>IFERROR(('Sim_MIP_Of_(IxI)'!F9/'MIP(IxI)_TFEVP'!F9-1)*100,0)</f>
        <v>0</v>
      </c>
      <c r="G9" s="272">
        <f>IFERROR(('Sim_MIP_Of_(IxI)'!G9/'MIP(IxI)_TFEVP'!G9-1)*100,0)</f>
        <v>-4.4408920985006262E-14</v>
      </c>
      <c r="H9" s="272">
        <f>IFERROR(('Sim_MIP_Of_(IxI)'!H9/'MIP(IxI)_TFEVP'!H9-1)*100,0)</f>
        <v>-9.9920072216264089E-14</v>
      </c>
      <c r="I9" s="272">
        <f>IFERROR(('Sim_MIP_Of_(IxI)'!I9/'MIP(IxI)_TFEVP'!I9-1)*100,0)</f>
        <v>-9.9920072216264089E-14</v>
      </c>
      <c r="J9" s="272">
        <f>IFERROR(('Sim_MIP_Of_(IxI)'!J9/'MIP(IxI)_TFEVP'!J9-1)*100,0)</f>
        <v>-9.9920072216264089E-14</v>
      </c>
      <c r="K9" s="272">
        <f>IFERROR(('Sim_MIP_Of_(IxI)'!K9/'MIP(IxI)_TFEVP'!K9-1)*100,0)</f>
        <v>-7.7715611723760958E-14</v>
      </c>
      <c r="L9" s="272">
        <f>IFERROR(('Sim_MIP_Of_(IxI)'!L9/'MIP(IxI)_TFEVP'!L9-1)*100,0)</f>
        <v>-5.5511151231257827E-14</v>
      </c>
      <c r="M9" s="272">
        <f>IFERROR(('Sim_MIP_Of_(IxI)'!M9/'MIP(IxI)_TFEVP'!M9-1)*100,0)</f>
        <v>-1.4432899320127035E-13</v>
      </c>
      <c r="N9" s="272">
        <f>IFERROR(('Sim_MIP_Of_(IxI)'!N9/'MIP(IxI)_TFEVP'!N9-1)*100,0)</f>
        <v>-1.1102230246251565E-13</v>
      </c>
      <c r="O9" s="272">
        <f>IFERROR(('Sim_MIP_Of_(IxI)'!O9/'MIP(IxI)_TFEVP'!O9-1)*100,0)</f>
        <v>-1.3322676295501878E-13</v>
      </c>
      <c r="P9" s="272">
        <f>IFERROR(('Sim_MIP_Of_(IxI)'!P9/'MIP(IxI)_TFEVP'!P9-1)*100,0)</f>
        <v>1.7763568394002505E-13</v>
      </c>
      <c r="Q9" s="272">
        <f>IFERROR(('Sim_MIP_Of_(IxI)'!Q9/'MIP(IxI)_TFEVP'!Q9-1)*100,0)</f>
        <v>1.3322676295501878E-13</v>
      </c>
      <c r="R9" s="272">
        <f>IFERROR(('Sim_MIP_Of_(IxI)'!R9/'MIP(IxI)_TFEVP'!R9-1)*100,0)</f>
        <v>6.6613381477509392E-14</v>
      </c>
      <c r="S9" s="272">
        <f>IFERROR(('Sim_MIP_Of_(IxI)'!S9/'MIP(IxI)_TFEVP'!S9-1)*100,0)</f>
        <v>0</v>
      </c>
      <c r="T9" s="272">
        <f>IFERROR(('Sim_MIP_Of_(IxI)'!T9/'MIP(IxI)_TFEVP'!T9-1)*100,0)</f>
        <v>-2.55351295663786E-13</v>
      </c>
      <c r="U9" s="272">
        <f>IFERROR(('Sim_MIP_Of_(IxI)'!U9/'MIP(IxI)_TFEVP'!U9-1)*100,0)</f>
        <v>-2.4424906541753444E-13</v>
      </c>
      <c r="V9" s="272">
        <f>IFERROR(('Sim_MIP_Of_(IxI)'!V9/'MIP(IxI)_TFEVP'!V9-1)*100,0)</f>
        <v>4.4408920985006262E-14</v>
      </c>
      <c r="W9" s="272">
        <f>IFERROR(('Sim_MIP_Of_(IxI)'!W9/'MIP(IxI)_TFEVP'!W9-1)*100,0)</f>
        <v>-7.7715611723760958E-14</v>
      </c>
      <c r="X9" s="272">
        <f>IFERROR(('Sim_MIP_Of_(IxI)'!X9/'MIP(IxI)_TFEVP'!X9-1)*100,0)</f>
        <v>1.7763568394002505E-13</v>
      </c>
      <c r="Y9" s="272">
        <f>IFERROR(('Sim_MIP_Of_(IxI)'!Y9/'MIP(IxI)_TFEVP'!Y9-1)*100,0)</f>
        <v>-1.3322676295501878E-13</v>
      </c>
      <c r="Z9" s="272">
        <f>IFERROR(('Sim_MIP_Of_(IxI)'!Z9/'MIP(IxI)_TFEVP'!Z9-1)*100,0)</f>
        <v>-3.8857805861880479E-13</v>
      </c>
      <c r="AA9" s="272">
        <f>IFERROR(('Sim_MIP_Of_(IxI)'!AA9/'MIP(IxI)_TFEVP'!AA9-1)*100,0)</f>
        <v>-1.1102230246251565E-14</v>
      </c>
      <c r="AB9" s="272">
        <f>IFERROR(('Sim_MIP_Of_(IxI)'!AB9/'MIP(IxI)_TFEVP'!AB9-1)*100,0)</f>
        <v>-1.9984014443252818E-13</v>
      </c>
      <c r="AC9" s="272">
        <f>IFERROR(('Sim_MIP_Of_(IxI)'!AC9/'MIP(IxI)_TFEVP'!AC9-1)*100,0)</f>
        <v>-2.6645352591003757E-13</v>
      </c>
      <c r="AD9" s="272">
        <f>IFERROR(('Sim_MIP_Of_(IxI)'!AD9/'MIP(IxI)_TFEVP'!AD9-1)*100,0)</f>
        <v>-2.2204460492503131E-14</v>
      </c>
      <c r="AE9" s="272">
        <f>IFERROR(('Sim_MIP_Of_(IxI)'!AE9/'MIP(IxI)_TFEVP'!AE9-1)*100,0)</f>
        <v>-2.1094237467877974E-13</v>
      </c>
      <c r="AF9" s="272">
        <f>IFERROR(('Sim_MIP_Of_(IxI)'!AF9/'MIP(IxI)_TFEVP'!AF9-1)*100,0)</f>
        <v>-1.7763568394002505E-13</v>
      </c>
      <c r="AG9" s="272">
        <f>IFERROR(('Sim_MIP_Of_(IxI)'!AG9/'MIP(IxI)_TFEVP'!AG9-1)*100,0)</f>
        <v>-1.1102230246251565E-13</v>
      </c>
      <c r="AH9" s="272">
        <f>IFERROR(('Sim_MIP_Of_(IxI)'!AH9/'MIP(IxI)_TFEVP'!AH9-1)*100,0)</f>
        <v>-8.8817841970012523E-14</v>
      </c>
      <c r="AI9" s="272">
        <f>IFERROR(('Sim_MIP_Of_(IxI)'!AI9/'MIP(IxI)_TFEVP'!AI9-1)*100,0)</f>
        <v>-4.9960036108132044E-13</v>
      </c>
      <c r="AJ9" s="272">
        <f>IFERROR(('Sim_MIP_Of_(IxI)'!AJ9/'MIP(IxI)_TFEVP'!AJ9-1)*100,0)</f>
        <v>4.2188474935755949E-13</v>
      </c>
      <c r="AK9" s="272">
        <f>IFERROR(('Sim_MIP_Of_(IxI)'!AK9/'MIP(IxI)_TFEVP'!AK9-1)*100,0)</f>
        <v>-1.4432899320127035E-13</v>
      </c>
      <c r="AL9" s="272">
        <f>IFERROR(('Sim_MIP_Of_(IxI)'!AL9/'MIP(IxI)_TFEVP'!AL9-1)*100,0)</f>
        <v>0</v>
      </c>
      <c r="AM9" s="272">
        <f>IFERROR(('Sim_MIP_Of_(IxI)'!AM9/'MIP(IxI)_TFEVP'!AM9-1)*100,0)</f>
        <v>-1.1102230246251565E-14</v>
      </c>
      <c r="AN9" s="272">
        <f>IFERROR(('Sim_MIP_Of_(IxI)'!AN9/'MIP(IxI)_TFEVP'!AN9-1)*100,0)</f>
        <v>-7.7715611723760958E-14</v>
      </c>
      <c r="AO9" s="272">
        <f>IFERROR(('Sim_MIP_Of_(IxI)'!AO9/'MIP(IxI)_TFEVP'!AO9-1)*100,0)</f>
        <v>2.2204460492503131E-14</v>
      </c>
      <c r="AP9" s="272">
        <f>IFERROR(('Sim_MIP_Of_(IxI)'!AP9/'MIP(IxI)_TFEVP'!AP9-1)*100,0)</f>
        <v>-4.2188474935755949E-13</v>
      </c>
      <c r="AQ9" s="272">
        <f>IFERROR(('Sim_MIP_Of_(IxI)'!AQ9/'MIP(IxI)_TFEVP'!AQ9-1)*100,0)</f>
        <v>4.4408920985006262E-14</v>
      </c>
      <c r="AR9" s="272">
        <f>IFERROR(('Sim_MIP_Of_(IxI)'!AR9/'MIP(IxI)_TFEVP'!AR9-1)*100,0)</f>
        <v>-1.4432899320127035E-13</v>
      </c>
      <c r="AS9" s="272">
        <f>IFERROR(('Sim_MIP_Of_(IxI)'!AS9/'MIP(IxI)_TFEVP'!AS9-1)*100,0)</f>
        <v>-1.8873791418627661E-13</v>
      </c>
      <c r="AT9" s="272">
        <f>IFERROR(('Sim_MIP_Of_(IxI)'!AT9/'MIP(IxI)_TFEVP'!AT9-1)*100,0)</f>
        <v>-1.5543122344752192E-13</v>
      </c>
      <c r="AU9" s="272">
        <f>IFERROR(('Sim_MIP_Of_(IxI)'!AU9/'MIP(IxI)_TFEVP'!AU9-1)*100,0)</f>
        <v>-5.1070259132757201E-13</v>
      </c>
      <c r="AV9" s="272">
        <f>IFERROR(('Sim_MIP_Of_(IxI)'!AV9/'MIP(IxI)_TFEVP'!AV9-1)*100,0)</f>
        <v>-1.2212453270876722E-13</v>
      </c>
      <c r="AW9" s="272">
        <f>IFERROR(('Sim_MIP_Of_(IxI)'!AW9/'MIP(IxI)_TFEVP'!AW9-1)*100,0)</f>
        <v>2.4424906541753444E-13</v>
      </c>
      <c r="AX9" s="272">
        <f>IFERROR(('Sim_MIP_Of_(IxI)'!AX9/'MIP(IxI)_TFEVP'!AX9-1)*100,0)</f>
        <v>-5.5511151231257827E-14</v>
      </c>
      <c r="AY9" s="272">
        <f>IFERROR(('Sim_MIP_Of_(IxI)'!AY9/'MIP(IxI)_TFEVP'!AY9-1)*100,0)</f>
        <v>-1.1102230246251565E-14</v>
      </c>
      <c r="AZ9" s="272">
        <f>IFERROR(('Sim_MIP_Of_(IxI)'!AZ9/'MIP(IxI)_TFEVP'!AZ9-1)*100,0)</f>
        <v>-1.1102230246251565E-13</v>
      </c>
      <c r="BA9" s="272">
        <f>IFERROR(('Sim_MIP_Of_(IxI)'!BA9/'MIP(IxI)_TFEVP'!BA9-1)*100,0)</f>
        <v>1.7763568394002505E-13</v>
      </c>
      <c r="BB9" s="272">
        <f>IFERROR(('Sim_MIP_Of_(IxI)'!BB9/'MIP(IxI)_TFEVP'!BB9-1)*100,0)</f>
        <v>-1.1102230246251565E-13</v>
      </c>
      <c r="BC9" s="272">
        <f>IFERROR(('Sim_MIP_Of_(IxI)'!BC9/'MIP(IxI)_TFEVP'!BC9-1)*100,0)</f>
        <v>-7.7715611723760958E-14</v>
      </c>
      <c r="BD9" s="272">
        <f>IFERROR(('Sim_MIP_Of_(IxI)'!BD9/'MIP(IxI)_TFEVP'!BD9-1)*100,0)</f>
        <v>-2.9976021664879227E-13</v>
      </c>
      <c r="BE9" s="272">
        <f>IFERROR(('Sim_MIP_Of_(IxI)'!BE9/'MIP(IxI)_TFEVP'!BE9-1)*100,0)</f>
        <v>-3.8857805861880479E-13</v>
      </c>
      <c r="BF9" s="272">
        <f>IFERROR(('Sim_MIP_Of_(IxI)'!BF9/'MIP(IxI)_TFEVP'!BF9-1)*100,0)</f>
        <v>1.9984014443252818E-13</v>
      </c>
      <c r="BG9" s="272">
        <f>IFERROR(('Sim_MIP_Of_(IxI)'!BG9/'MIP(IxI)_TFEVP'!BG9-1)*100,0)</f>
        <v>-1.6653345369377348E-13</v>
      </c>
      <c r="BH9" s="272">
        <f>IFERROR(('Sim_MIP_Of_(IxI)'!BH9/'MIP(IxI)_TFEVP'!BH9-1)*100,0)</f>
        <v>-2.55351295663786E-13</v>
      </c>
      <c r="BI9" s="272">
        <f>IFERROR(('Sim_MIP_Of_(IxI)'!BI9/'MIP(IxI)_TFEVP'!BI9-1)*100,0)</f>
        <v>-1.1102230246251565E-13</v>
      </c>
      <c r="BJ9" s="272">
        <f>IFERROR(('Sim_MIP_Of_(IxI)'!BJ9/'MIP(IxI)_TFEVP'!BJ9-1)*100,0)</f>
        <v>-2.3314683517128287E-13</v>
      </c>
      <c r="BK9" s="272">
        <f>IFERROR(('Sim_MIP_Of_(IxI)'!BK9/'MIP(IxI)_TFEVP'!BK9-1)*100,0)</f>
        <v>-6.6613381477509392E-14</v>
      </c>
      <c r="BL9" s="272">
        <f>IFERROR(('Sim_MIP_Of_(IxI)'!BL9/'MIP(IxI)_TFEVP'!BL9-1)*100,0)</f>
        <v>-1.5543122344752192E-13</v>
      </c>
      <c r="BM9" s="272">
        <f>IFERROR(('Sim_MIP_Of_(IxI)'!BM9/'MIP(IxI)_TFEVP'!BM9-1)*100,0)</f>
        <v>5.773159728050814E-13</v>
      </c>
      <c r="BN9" s="272">
        <f>IFERROR(('Sim_MIP_Of_(IxI)'!BN9/'MIP(IxI)_TFEVP'!BN9-1)*100,0)</f>
        <v>-1.7763568394002505E-13</v>
      </c>
      <c r="BO9" s="272">
        <f>IFERROR(('Sim_MIP_Of_(IxI)'!BO9/'MIP(IxI)_TFEVP'!BO9-1)*100,0)</f>
        <v>-1.7763568394002505E-13</v>
      </c>
      <c r="BP9" s="272">
        <f>IFERROR(('Sim_MIP_Of_(IxI)'!BP9/'MIP(IxI)_TFEVP'!BP9-1)*100,0)</f>
        <v>6.6613381477509392E-14</v>
      </c>
      <c r="BQ9" s="272">
        <f>IFERROR(('Sim_MIP_Of_(IxI)'!BQ9/'MIP(IxI)_TFEVP'!BQ9-1)*100,0)</f>
        <v>-6.6613381477509392E-14</v>
      </c>
      <c r="BR9" s="272">
        <f>IFERROR(('Sim_MIP_Of_(IxI)'!BR9/'MIP(IxI)_TFEVP'!BR9-1)*100,0)</f>
        <v>-2.9976021664879227E-13</v>
      </c>
      <c r="BS9" s="272">
        <f>IFERROR(('Sim_MIP_Of_(IxI)'!BS9/'MIP(IxI)_TFEVP'!BS9-1)*100,0)</f>
        <v>-1.8873791418627661E-13</v>
      </c>
      <c r="BT9" s="272">
        <f>IFERROR(('Sim_MIP_Of_(IxI)'!BT9/'MIP(IxI)_TFEVP'!BT9-1)*100,0)</f>
        <v>-1.6653345369377348E-13</v>
      </c>
      <c r="BU9" s="272">
        <f>IFERROR(('Sim_MIP_Of_(IxI)'!BU9/'MIP(IxI)_TFEVP'!BU9-1)*100,0)</f>
        <v>-4.4408920985006262E-14</v>
      </c>
      <c r="BV9" s="272">
        <f>IFERROR(('Sim_MIP_Of_(IxI)'!BV9/'MIP(IxI)_TFEVP'!BV9-1)*100,0)</f>
        <v>2.2204460492503131E-14</v>
      </c>
      <c r="BW9" s="272">
        <f>IFERROR(('Sim_MIP_Of_(IxI)'!BW9/'MIP(IxI)_TFEVP'!BW9-1)*100,0)</f>
        <v>1.1102230246251565E-13</v>
      </c>
      <c r="BX9" s="272">
        <f>IFERROR(('Sim_MIP_Of_(IxI)'!BX9/'MIP(IxI)_TFEVP'!BX9-1)*100,0)</f>
        <v>-8.8817841970012523E-14</v>
      </c>
      <c r="BY9" s="272">
        <f>IFERROR(('Sim_MIP_Of_(IxI)'!BY9/'MIP(IxI)_TFEVP'!BY9-1)*100,0)</f>
        <v>-2.4424906541753444E-13</v>
      </c>
      <c r="BZ9" s="272">
        <f>IFERROR(('Sim_MIP_Of_(IxI)'!BZ9/'MIP(IxI)_TFEVP'!BZ9-1)*100,0)</f>
        <v>-2.55351295663786E-13</v>
      </c>
      <c r="CA9" s="273">
        <f>IFERROR(('Sim_MIP_Of_(IxI)'!CA9/'MIP(IxI)_TFEVP'!CA9-1)*100,0)</f>
        <v>0</v>
      </c>
      <c r="CB9" s="253">
        <f>IFERROR(('Sim_MIP_Of_(IxI)'!CB9/'MIP(IxI)_TFEVP'!CB9-1)*100,0)</f>
        <v>-3.3306690738754696E-14</v>
      </c>
      <c r="CC9" s="271">
        <f>IFERROR(('Sim_MIP_Of_(IxI)'!CC9/'MIP(IxI)_TFEVP'!CC9-1)*100,0)</f>
        <v>-4.4408920985006262E-14</v>
      </c>
      <c r="CD9" s="272">
        <f>IFERROR(('Sim_MIP_Of_(IxI)'!CD9/'MIP(IxI)_TFEVP'!CD9-1)*100,0)</f>
        <v>0</v>
      </c>
      <c r="CE9" s="272">
        <f>IFERROR(('Sim_MIP_Of_(IxI)'!CE9/'MIP(IxI)_TFEVP'!CE9-1)*100,0)</f>
        <v>0</v>
      </c>
      <c r="CF9" s="272">
        <f>IFERROR(('Sim_MIP_Of_(IxI)'!CF9/'MIP(IxI)_TFEVP'!CF9-1)*100,0)</f>
        <v>6.6613381477509392E-14</v>
      </c>
      <c r="CG9" s="272">
        <f>IFERROR(('Sim_MIP_Of_(IxI)'!CG9/'MIP(IxI)_TFEVP'!CG9-1)*100,0)</f>
        <v>-2.2204460492503131E-14</v>
      </c>
      <c r="CH9" s="282">
        <f>IFERROR(('Sim_MIP_Of_(IxI)'!CH9/'MIP(IxI)_TFEVP'!CH9-1)*100,0)</f>
        <v>-2.2204460492503131E-14</v>
      </c>
      <c r="CI9" s="278">
        <f>IFERROR(('Sim_MIP_Of_(IxI)'!CI9/'MIP(IxI)_TFEVP'!CI9-1)*100,0)</f>
        <v>-4.4408920985006262E-14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IFERROR(('Sim_MIP_Of_(IxI)'!D10/'MIP(IxI)_TFEVP'!D10-1)*100,0)</f>
        <v>-1.6653345369377348E-13</v>
      </c>
      <c r="E10" s="247">
        <f>IFERROR(('Sim_MIP_Of_(IxI)'!E10/'MIP(IxI)_TFEVP'!E10-1)*100,0)</f>
        <v>2.2204460492503131E-14</v>
      </c>
      <c r="F10" s="247">
        <f>IFERROR(('Sim_MIP_Of_(IxI)'!F10/'MIP(IxI)_TFEVP'!F10-1)*100,0)</f>
        <v>6.6613381477509392E-14</v>
      </c>
      <c r="G10" s="247">
        <f>IFERROR(('Sim_MIP_Of_(IxI)'!G10/'MIP(IxI)_TFEVP'!G10-1)*100,0)</f>
        <v>-1.1102230246251565E-13</v>
      </c>
      <c r="H10" s="247">
        <f>IFERROR(('Sim_MIP_Of_(IxI)'!H10/'MIP(IxI)_TFEVP'!H10-1)*100,0)</f>
        <v>1.3322676295501878E-13</v>
      </c>
      <c r="I10" s="247">
        <f>IFERROR(('Sim_MIP_Of_(IxI)'!I10/'MIP(IxI)_TFEVP'!I10-1)*100,0)</f>
        <v>-2.3314683517128287E-13</v>
      </c>
      <c r="J10" s="247">
        <f>IFERROR(('Sim_MIP_Of_(IxI)'!J10/'MIP(IxI)_TFEVP'!J10-1)*100,0)</f>
        <v>4.4408920985006262E-14</v>
      </c>
      <c r="K10" s="247">
        <f>IFERROR(('Sim_MIP_Of_(IxI)'!K10/'MIP(IxI)_TFEVP'!K10-1)*100,0)</f>
        <v>-2.2204460492503131E-13</v>
      </c>
      <c r="L10" s="247">
        <f>IFERROR(('Sim_MIP_Of_(IxI)'!L10/'MIP(IxI)_TFEVP'!L10-1)*100,0)</f>
        <v>-1.5543122344752192E-13</v>
      </c>
      <c r="M10" s="247">
        <f>IFERROR(('Sim_MIP_Of_(IxI)'!M10/'MIP(IxI)_TFEVP'!M10-1)*100,0)</f>
        <v>-8.8817841970012523E-14</v>
      </c>
      <c r="N10" s="247">
        <f>IFERROR(('Sim_MIP_Of_(IxI)'!N10/'MIP(IxI)_TFEVP'!N10-1)*100,0)</f>
        <v>-1.6653345369377348E-13</v>
      </c>
      <c r="O10" s="247">
        <f>IFERROR(('Sim_MIP_Of_(IxI)'!O10/'MIP(IxI)_TFEVP'!O10-1)*100,0)</f>
        <v>-1.6653345369377348E-13</v>
      </c>
      <c r="P10" s="247">
        <f>IFERROR(('Sim_MIP_Of_(IxI)'!P10/'MIP(IxI)_TFEVP'!P10-1)*100,0)</f>
        <v>-1.3322676295501878E-13</v>
      </c>
      <c r="Q10" s="247">
        <f>IFERROR(('Sim_MIP_Of_(IxI)'!Q10/'MIP(IxI)_TFEVP'!Q10-1)*100,0)</f>
        <v>6.6613381477509392E-14</v>
      </c>
      <c r="R10" s="247">
        <f>IFERROR(('Sim_MIP_Of_(IxI)'!R10/'MIP(IxI)_TFEVP'!R10-1)*100,0)</f>
        <v>-3.6637359812630166E-13</v>
      </c>
      <c r="S10" s="247">
        <f>IFERROR(('Sim_MIP_Of_(IxI)'!S10/'MIP(IxI)_TFEVP'!S10-1)*100,0)</f>
        <v>-2.4424906541753444E-13</v>
      </c>
      <c r="T10" s="247">
        <f>IFERROR(('Sim_MIP_Of_(IxI)'!T10/'MIP(IxI)_TFEVP'!T10-1)*100,0)</f>
        <v>-7.7715611723760958E-14</v>
      </c>
      <c r="U10" s="247">
        <f>IFERROR(('Sim_MIP_Of_(IxI)'!U10/'MIP(IxI)_TFEVP'!U10-1)*100,0)</f>
        <v>-5.5511151231257827E-14</v>
      </c>
      <c r="V10" s="247">
        <f>IFERROR(('Sim_MIP_Of_(IxI)'!V10/'MIP(IxI)_TFEVP'!V10-1)*100,0)</f>
        <v>0</v>
      </c>
      <c r="W10" s="247">
        <f>IFERROR(('Sim_MIP_Of_(IxI)'!W10/'MIP(IxI)_TFEVP'!W10-1)*100,0)</f>
        <v>2.886579864025407E-13</v>
      </c>
      <c r="X10" s="247">
        <f>IFERROR(('Sim_MIP_Of_(IxI)'!X10/'MIP(IxI)_TFEVP'!X10-1)*100,0)</f>
        <v>8.8817841970012523E-14</v>
      </c>
      <c r="Y10" s="247">
        <f>IFERROR(('Sim_MIP_Of_(IxI)'!Y10/'MIP(IxI)_TFEVP'!Y10-1)*100,0)</f>
        <v>1.7763568394002505E-13</v>
      </c>
      <c r="Z10" s="247">
        <f>IFERROR(('Sim_MIP_Of_(IxI)'!Z10/'MIP(IxI)_TFEVP'!Z10-1)*100,0)</f>
        <v>6.6613381477509392E-14</v>
      </c>
      <c r="AA10" s="247">
        <f>IFERROR(('Sim_MIP_Of_(IxI)'!AA10/'MIP(IxI)_TFEVP'!AA10-1)*100,0)</f>
        <v>-6.6613381477509392E-14</v>
      </c>
      <c r="AB10" s="247">
        <f>IFERROR(('Sim_MIP_Of_(IxI)'!AB10/'MIP(IxI)_TFEVP'!AB10-1)*100,0)</f>
        <v>1.3322676295501878E-13</v>
      </c>
      <c r="AC10" s="247">
        <f>IFERROR(('Sim_MIP_Of_(IxI)'!AC10/'MIP(IxI)_TFEVP'!AC10-1)*100,0)</f>
        <v>-4.4408920985006262E-14</v>
      </c>
      <c r="AD10" s="247">
        <f>IFERROR(('Sim_MIP_Of_(IxI)'!AD10/'MIP(IxI)_TFEVP'!AD10-1)*100,0)</f>
        <v>-2.9976021664879227E-13</v>
      </c>
      <c r="AE10" s="247">
        <f>IFERROR(('Sim_MIP_Of_(IxI)'!AE10/'MIP(IxI)_TFEVP'!AE10-1)*100,0)</f>
        <v>-1.1102230246251565E-13</v>
      </c>
      <c r="AF10" s="247">
        <f>IFERROR(('Sim_MIP_Of_(IxI)'!AF10/'MIP(IxI)_TFEVP'!AF10-1)*100,0)</f>
        <v>-3.3306690738754696E-14</v>
      </c>
      <c r="AG10" s="247">
        <f>IFERROR(('Sim_MIP_Of_(IxI)'!AG10/'MIP(IxI)_TFEVP'!AG10-1)*100,0)</f>
        <v>6.6613381477509392E-14</v>
      </c>
      <c r="AH10" s="247">
        <f>IFERROR(('Sim_MIP_Of_(IxI)'!AH10/'MIP(IxI)_TFEVP'!AH10-1)*100,0)</f>
        <v>-2.1094237467877974E-13</v>
      </c>
      <c r="AI10" s="247">
        <f>IFERROR(('Sim_MIP_Of_(IxI)'!AI10/'MIP(IxI)_TFEVP'!AI10-1)*100,0)</f>
        <v>-1.3322676295501878E-13</v>
      </c>
      <c r="AJ10" s="247">
        <f>IFERROR(('Sim_MIP_Of_(IxI)'!AJ10/'MIP(IxI)_TFEVP'!AJ10-1)*100,0)</f>
        <v>-1.6653345369377348E-13</v>
      </c>
      <c r="AK10" s="247">
        <f>IFERROR(('Sim_MIP_Of_(IxI)'!AK10/'MIP(IxI)_TFEVP'!AK10-1)*100,0)</f>
        <v>-4.1078251911130792E-13</v>
      </c>
      <c r="AL10" s="247">
        <f>IFERROR(('Sim_MIP_Of_(IxI)'!AL10/'MIP(IxI)_TFEVP'!AL10-1)*100,0)</f>
        <v>-1.8873791418627661E-13</v>
      </c>
      <c r="AM10" s="247">
        <f>IFERROR(('Sim_MIP_Of_(IxI)'!AM10/'MIP(IxI)_TFEVP'!AM10-1)*100,0)</f>
        <v>-1.1102230246251565E-13</v>
      </c>
      <c r="AN10" s="247">
        <f>IFERROR(('Sim_MIP_Of_(IxI)'!AN10/'MIP(IxI)_TFEVP'!AN10-1)*100,0)</f>
        <v>-9.9920072216264089E-14</v>
      </c>
      <c r="AO10" s="247">
        <f>IFERROR(('Sim_MIP_Of_(IxI)'!AO10/'MIP(IxI)_TFEVP'!AO10-1)*100,0)</f>
        <v>-2.55351295663786E-13</v>
      </c>
      <c r="AP10" s="247">
        <f>IFERROR(('Sim_MIP_Of_(IxI)'!AP10/'MIP(IxI)_TFEVP'!AP10-1)*100,0)</f>
        <v>-7.7715611723760958E-14</v>
      </c>
      <c r="AQ10" s="247">
        <f>IFERROR(('Sim_MIP_Of_(IxI)'!AQ10/'MIP(IxI)_TFEVP'!AQ10-1)*100,0)</f>
        <v>-3.8857805861880479E-13</v>
      </c>
      <c r="AR10" s="247">
        <f>IFERROR(('Sim_MIP_Of_(IxI)'!AR10/'MIP(IxI)_TFEVP'!AR10-1)*100,0)</f>
        <v>-2.2204460492503131E-14</v>
      </c>
      <c r="AS10" s="247">
        <f>IFERROR(('Sim_MIP_Of_(IxI)'!AS10/'MIP(IxI)_TFEVP'!AS10-1)*100,0)</f>
        <v>-9.9920072216264089E-14</v>
      </c>
      <c r="AT10" s="247">
        <f>IFERROR(('Sim_MIP_Of_(IxI)'!AT10/'MIP(IxI)_TFEVP'!AT10-1)*100,0)</f>
        <v>2.2204460492503131E-13</v>
      </c>
      <c r="AU10" s="247">
        <f>IFERROR(('Sim_MIP_Of_(IxI)'!AU10/'MIP(IxI)_TFEVP'!AU10-1)*100,0)</f>
        <v>1.3322676295501878E-13</v>
      </c>
      <c r="AV10" s="247">
        <f>IFERROR(('Sim_MIP_Of_(IxI)'!AV10/'MIP(IxI)_TFEVP'!AV10-1)*100,0)</f>
        <v>-2.4424906541753444E-13</v>
      </c>
      <c r="AW10" s="247">
        <f>IFERROR(('Sim_MIP_Of_(IxI)'!AW10/'MIP(IxI)_TFEVP'!AW10-1)*100,0)</f>
        <v>-1.8873791418627661E-13</v>
      </c>
      <c r="AX10" s="247">
        <f>IFERROR(('Sim_MIP_Of_(IxI)'!AX10/'MIP(IxI)_TFEVP'!AX10-1)*100,0)</f>
        <v>-5.3290705182007514E-13</v>
      </c>
      <c r="AY10" s="247">
        <f>IFERROR(('Sim_MIP_Of_(IxI)'!AY10/'MIP(IxI)_TFEVP'!AY10-1)*100,0)</f>
        <v>-2.4424906541753444E-13</v>
      </c>
      <c r="AZ10" s="247">
        <f>IFERROR(('Sim_MIP_Of_(IxI)'!AZ10/'MIP(IxI)_TFEVP'!AZ10-1)*100,0)</f>
        <v>-3.4416913763379853E-13</v>
      </c>
      <c r="BA10" s="247">
        <f>IFERROR(('Sim_MIP_Of_(IxI)'!BA10/'MIP(IxI)_TFEVP'!BA10-1)*100,0)</f>
        <v>2.2204460492503131E-13</v>
      </c>
      <c r="BB10" s="247">
        <f>IFERROR(('Sim_MIP_Of_(IxI)'!BB10/'MIP(IxI)_TFEVP'!BB10-1)*100,0)</f>
        <v>-3.5527136788005009E-13</v>
      </c>
      <c r="BC10" s="247">
        <f>IFERROR(('Sim_MIP_Of_(IxI)'!BC10/'MIP(IxI)_TFEVP'!BC10-1)*100,0)</f>
        <v>-1.4432899320127035E-13</v>
      </c>
      <c r="BD10" s="247">
        <f>IFERROR(('Sim_MIP_Of_(IxI)'!BD10/'MIP(IxI)_TFEVP'!BD10-1)*100,0)</f>
        <v>-4.3298697960381105E-13</v>
      </c>
      <c r="BE10" s="247">
        <f>IFERROR(('Sim_MIP_Of_(IxI)'!BE10/'MIP(IxI)_TFEVP'!BE10-1)*100,0)</f>
        <v>-3.219646771412954E-13</v>
      </c>
      <c r="BF10" s="247">
        <f>IFERROR(('Sim_MIP_Of_(IxI)'!BF10/'MIP(IxI)_TFEVP'!BF10-1)*100,0)</f>
        <v>-2.7755575615628914E-13</v>
      </c>
      <c r="BG10" s="247">
        <f>IFERROR(('Sim_MIP_Of_(IxI)'!BG10/'MIP(IxI)_TFEVP'!BG10-1)*100,0)</f>
        <v>-1.2212453270876722E-13</v>
      </c>
      <c r="BH10" s="247">
        <f>IFERROR(('Sim_MIP_Of_(IxI)'!BH10/'MIP(IxI)_TFEVP'!BH10-1)*100,0)</f>
        <v>-2.886579864025407E-13</v>
      </c>
      <c r="BI10" s="247">
        <f>IFERROR(('Sim_MIP_Of_(IxI)'!BI10/'MIP(IxI)_TFEVP'!BI10-1)*100,0)</f>
        <v>-1.8873791418627661E-13</v>
      </c>
      <c r="BJ10" s="247">
        <f>IFERROR(('Sim_MIP_Of_(IxI)'!BJ10/'MIP(IxI)_TFEVP'!BJ10-1)*100,0)</f>
        <v>-5.773159728050814E-13</v>
      </c>
      <c r="BK10" s="247">
        <f>IFERROR(('Sim_MIP_Of_(IxI)'!BK10/'MIP(IxI)_TFEVP'!BK10-1)*100,0)</f>
        <v>-1.9984014443252818E-13</v>
      </c>
      <c r="BL10" s="247">
        <f>IFERROR(('Sim_MIP_Of_(IxI)'!BL10/'MIP(IxI)_TFEVP'!BL10-1)*100,0)</f>
        <v>-1.6653345369377348E-13</v>
      </c>
      <c r="BM10" s="247">
        <f>IFERROR(('Sim_MIP_Of_(IxI)'!BM10/'MIP(IxI)_TFEVP'!BM10-1)*100,0)</f>
        <v>1.9984014443252818E-13</v>
      </c>
      <c r="BN10" s="247">
        <f>IFERROR(('Sim_MIP_Of_(IxI)'!BN10/'MIP(IxI)_TFEVP'!BN10-1)*100,0)</f>
        <v>1.9984014443252818E-13</v>
      </c>
      <c r="BO10" s="247">
        <f>IFERROR(('Sim_MIP_Of_(IxI)'!BO10/'MIP(IxI)_TFEVP'!BO10-1)*100,0)</f>
        <v>-9.9920072216264089E-14</v>
      </c>
      <c r="BP10" s="247">
        <f>IFERROR(('Sim_MIP_Of_(IxI)'!BP10/'MIP(IxI)_TFEVP'!BP10-1)*100,0)</f>
        <v>1.1102230246251565E-13</v>
      </c>
      <c r="BQ10" s="247">
        <f>IFERROR(('Sim_MIP_Of_(IxI)'!BQ10/'MIP(IxI)_TFEVP'!BQ10-1)*100,0)</f>
        <v>-4.1078251911130792E-13</v>
      </c>
      <c r="BR10" s="247">
        <f>IFERROR(('Sim_MIP_Of_(IxI)'!BR10/'MIP(IxI)_TFEVP'!BR10-1)*100,0)</f>
        <v>-2.2204460492503131E-13</v>
      </c>
      <c r="BS10" s="247">
        <f>IFERROR(('Sim_MIP_Of_(IxI)'!BS10/'MIP(IxI)_TFEVP'!BS10-1)*100,0)</f>
        <v>-1.3322676295501878E-13</v>
      </c>
      <c r="BT10" s="247">
        <f>IFERROR(('Sim_MIP_Of_(IxI)'!BT10/'MIP(IxI)_TFEVP'!BT10-1)*100,0)</f>
        <v>-5.5511151231257827E-14</v>
      </c>
      <c r="BU10" s="247">
        <f>IFERROR(('Sim_MIP_Of_(IxI)'!BU10/'MIP(IxI)_TFEVP'!BU10-1)*100,0)</f>
        <v>-3.8857805861880479E-13</v>
      </c>
      <c r="BV10" s="247">
        <f>IFERROR(('Sim_MIP_Of_(IxI)'!BV10/'MIP(IxI)_TFEVP'!BV10-1)*100,0)</f>
        <v>2.2204460492503131E-13</v>
      </c>
      <c r="BW10" s="247">
        <f>IFERROR(('Sim_MIP_Of_(IxI)'!BW10/'MIP(IxI)_TFEVP'!BW10-1)*100,0)</f>
        <v>4.4408920985006262E-14</v>
      </c>
      <c r="BX10" s="247">
        <f>IFERROR(('Sim_MIP_Of_(IxI)'!BX10/'MIP(IxI)_TFEVP'!BX10-1)*100,0)</f>
        <v>-6.6613381477509392E-14</v>
      </c>
      <c r="BY10" s="247">
        <f>IFERROR(('Sim_MIP_Of_(IxI)'!BY10/'MIP(IxI)_TFEVP'!BY10-1)*100,0)</f>
        <v>-2.3314683517128287E-13</v>
      </c>
      <c r="BZ10" s="247">
        <f>IFERROR(('Sim_MIP_Of_(IxI)'!BZ10/'MIP(IxI)_TFEVP'!BZ10-1)*100,0)</f>
        <v>8.8817841970012523E-14</v>
      </c>
      <c r="CA10" s="265">
        <f>IFERROR(('Sim_MIP_Of_(IxI)'!CA10/'MIP(IxI)_TFEVP'!CA10-1)*100,0)</f>
        <v>0</v>
      </c>
      <c r="CB10" s="256">
        <f>IFERROR(('Sim_MIP_Of_(IxI)'!CB10/'MIP(IxI)_TFEVP'!CB10-1)*100,0)</f>
        <v>-2.7755575615628914E-13</v>
      </c>
      <c r="CC10" s="246">
        <f>IFERROR(('Sim_MIP_Of_(IxI)'!CC10/'MIP(IxI)_TFEVP'!CC10-1)*100,0)</f>
        <v>-1.1102230246251565E-14</v>
      </c>
      <c r="CD10" s="247">
        <f>IFERROR(('Sim_MIP_Of_(IxI)'!CD10/'MIP(IxI)_TFEVP'!CD10-1)*100,0)</f>
        <v>0</v>
      </c>
      <c r="CE10" s="247">
        <f>IFERROR(('Sim_MIP_Of_(IxI)'!CE10/'MIP(IxI)_TFEVP'!CE10-1)*100,0)</f>
        <v>0</v>
      </c>
      <c r="CF10" s="247">
        <f>IFERROR(('Sim_MIP_Of_(IxI)'!CF10/'MIP(IxI)_TFEVP'!CF10-1)*100,0)</f>
        <v>-4.5519144009631418E-13</v>
      </c>
      <c r="CG10" s="247">
        <f>IFERROR(('Sim_MIP_Of_(IxI)'!CG10/'MIP(IxI)_TFEVP'!CG10-1)*100,0)</f>
        <v>-1.9984014443252818E-13</v>
      </c>
      <c r="CH10" s="248">
        <f>IFERROR(('Sim_MIP_Of_(IxI)'!CH10/'MIP(IxI)_TFEVP'!CH10-1)*100,0)</f>
        <v>-4.2188474935755949E-13</v>
      </c>
      <c r="CI10" s="279">
        <f>IFERROR(('Sim_MIP_Of_(IxI)'!CI10/'MIP(IxI)_TFEVP'!CI10-1)*100,0)</f>
        <v>-7.7715611723760958E-14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IFERROR(('Sim_MIP_Of_(IxI)'!D11/'MIP(IxI)_TFEVP'!D11-1)*100,0)</f>
        <v>-1.3322676295501878E-13</v>
      </c>
      <c r="E11" s="247">
        <f>IFERROR(('Sim_MIP_Of_(IxI)'!E11/'MIP(IxI)_TFEVP'!E11-1)*100,0)</f>
        <v>4.4408920985006262E-14</v>
      </c>
      <c r="F11" s="247">
        <f>IFERROR(('Sim_MIP_Of_(IxI)'!F11/'MIP(IxI)_TFEVP'!F11-1)*100,0)</f>
        <v>-1.8873791418627661E-13</v>
      </c>
      <c r="G11" s="247">
        <f>IFERROR(('Sim_MIP_Of_(IxI)'!G11/'MIP(IxI)_TFEVP'!G11-1)*100,0)</f>
        <v>-1.4432899320127035E-13</v>
      </c>
      <c r="H11" s="247">
        <f>IFERROR(('Sim_MIP_Of_(IxI)'!H11/'MIP(IxI)_TFEVP'!H11-1)*100,0)</f>
        <v>-1.9984014443252818E-13</v>
      </c>
      <c r="I11" s="247">
        <f>IFERROR(('Sim_MIP_Of_(IxI)'!I11/'MIP(IxI)_TFEVP'!I11-1)*100,0)</f>
        <v>-2.6645352591003757E-13</v>
      </c>
      <c r="J11" s="247">
        <f>IFERROR(('Sim_MIP_Of_(IxI)'!J11/'MIP(IxI)_TFEVP'!J11-1)*100,0)</f>
        <v>-1.8873791418627661E-13</v>
      </c>
      <c r="K11" s="247">
        <f>IFERROR(('Sim_MIP_Of_(IxI)'!K11/'MIP(IxI)_TFEVP'!K11-1)*100,0)</f>
        <v>-1.2212453270876722E-13</v>
      </c>
      <c r="L11" s="247">
        <f>IFERROR(('Sim_MIP_Of_(IxI)'!L11/'MIP(IxI)_TFEVP'!L11-1)*100,0)</f>
        <v>-2.2204460492503131E-13</v>
      </c>
      <c r="M11" s="247">
        <f>IFERROR(('Sim_MIP_Of_(IxI)'!M11/'MIP(IxI)_TFEVP'!M11-1)*100,0)</f>
        <v>-3.219646771412954E-13</v>
      </c>
      <c r="N11" s="247">
        <f>IFERROR(('Sim_MIP_Of_(IxI)'!N11/'MIP(IxI)_TFEVP'!N11-1)*100,0)</f>
        <v>-2.2204460492503131E-13</v>
      </c>
      <c r="O11" s="247">
        <f>IFERROR(('Sim_MIP_Of_(IxI)'!O11/'MIP(IxI)_TFEVP'!O11-1)*100,0)</f>
        <v>-1.4432899320127035E-13</v>
      </c>
      <c r="P11" s="247">
        <f>IFERROR(('Sim_MIP_Of_(IxI)'!P11/'MIP(IxI)_TFEVP'!P11-1)*100,0)</f>
        <v>-3.1086244689504383E-13</v>
      </c>
      <c r="Q11" s="247">
        <f>IFERROR(('Sim_MIP_Of_(IxI)'!Q11/'MIP(IxI)_TFEVP'!Q11-1)*100,0)</f>
        <v>-1.9984014443252818E-13</v>
      </c>
      <c r="R11" s="247">
        <f>IFERROR(('Sim_MIP_Of_(IxI)'!R11/'MIP(IxI)_TFEVP'!R11-1)*100,0)</f>
        <v>-3.1086244689504383E-13</v>
      </c>
      <c r="S11" s="247">
        <f>IFERROR(('Sim_MIP_Of_(IxI)'!S11/'MIP(IxI)_TFEVP'!S11-1)*100,0)</f>
        <v>-1.7763568394002505E-13</v>
      </c>
      <c r="T11" s="247">
        <f>IFERROR(('Sim_MIP_Of_(IxI)'!T11/'MIP(IxI)_TFEVP'!T11-1)*100,0)</f>
        <v>-5.5511151231257827E-14</v>
      </c>
      <c r="U11" s="247">
        <f>IFERROR(('Sim_MIP_Of_(IxI)'!U11/'MIP(IxI)_TFEVP'!U11-1)*100,0)</f>
        <v>-6.6613381477509392E-14</v>
      </c>
      <c r="V11" s="247">
        <f>IFERROR(('Sim_MIP_Of_(IxI)'!V11/'MIP(IxI)_TFEVP'!V11-1)*100,0)</f>
        <v>-1.3322676295501878E-13</v>
      </c>
      <c r="W11" s="247">
        <f>IFERROR(('Sim_MIP_Of_(IxI)'!W11/'MIP(IxI)_TFEVP'!W11-1)*100,0)</f>
        <v>-1.3322676295501878E-13</v>
      </c>
      <c r="X11" s="247">
        <f>IFERROR(('Sim_MIP_Of_(IxI)'!X11/'MIP(IxI)_TFEVP'!X11-1)*100,0)</f>
        <v>8.8817841970012523E-14</v>
      </c>
      <c r="Y11" s="247">
        <f>IFERROR(('Sim_MIP_Of_(IxI)'!Y11/'MIP(IxI)_TFEVP'!Y11-1)*100,0)</f>
        <v>-2.886579864025407E-13</v>
      </c>
      <c r="Z11" s="247">
        <f>IFERROR(('Sim_MIP_Of_(IxI)'!Z11/'MIP(IxI)_TFEVP'!Z11-1)*100,0)</f>
        <v>-1.3322676295501878E-13</v>
      </c>
      <c r="AA11" s="247">
        <f>IFERROR(('Sim_MIP_Of_(IxI)'!AA11/'MIP(IxI)_TFEVP'!AA11-1)*100,0)</f>
        <v>-2.1094237467877974E-13</v>
      </c>
      <c r="AB11" s="247">
        <f>IFERROR(('Sim_MIP_Of_(IxI)'!AB11/'MIP(IxI)_TFEVP'!AB11-1)*100,0)</f>
        <v>-2.9976021664879227E-13</v>
      </c>
      <c r="AC11" s="247">
        <f>IFERROR(('Sim_MIP_Of_(IxI)'!AC11/'MIP(IxI)_TFEVP'!AC11-1)*100,0)</f>
        <v>-1.6653345369377348E-13</v>
      </c>
      <c r="AD11" s="247">
        <f>IFERROR(('Sim_MIP_Of_(IxI)'!AD11/'MIP(IxI)_TFEVP'!AD11-1)*100,0)</f>
        <v>-4.7739590058881731E-13</v>
      </c>
      <c r="AE11" s="247">
        <f>IFERROR(('Sim_MIP_Of_(IxI)'!AE11/'MIP(IxI)_TFEVP'!AE11-1)*100,0)</f>
        <v>-2.2204460492503131E-14</v>
      </c>
      <c r="AF11" s="247">
        <f>IFERROR(('Sim_MIP_Of_(IxI)'!AF11/'MIP(IxI)_TFEVP'!AF11-1)*100,0)</f>
        <v>-1.6653345369377348E-13</v>
      </c>
      <c r="AG11" s="247">
        <f>IFERROR(('Sim_MIP_Of_(IxI)'!AG11/'MIP(IxI)_TFEVP'!AG11-1)*100,0)</f>
        <v>-1.9984014443252818E-13</v>
      </c>
      <c r="AH11" s="247">
        <f>IFERROR(('Sim_MIP_Of_(IxI)'!AH11/'MIP(IxI)_TFEVP'!AH11-1)*100,0)</f>
        <v>-1.8873791418627661E-13</v>
      </c>
      <c r="AI11" s="247">
        <f>IFERROR(('Sim_MIP_Of_(IxI)'!AI11/'MIP(IxI)_TFEVP'!AI11-1)*100,0)</f>
        <v>-1.4432899320127035E-13</v>
      </c>
      <c r="AJ11" s="247">
        <f>IFERROR(('Sim_MIP_Of_(IxI)'!AJ11/'MIP(IxI)_TFEVP'!AJ11-1)*100,0)</f>
        <v>1.1102230246251565E-13</v>
      </c>
      <c r="AK11" s="247">
        <f>IFERROR(('Sim_MIP_Of_(IxI)'!AK11/'MIP(IxI)_TFEVP'!AK11-1)*100,0)</f>
        <v>-1.6653345369377348E-13</v>
      </c>
      <c r="AL11" s="247">
        <f>IFERROR(('Sim_MIP_Of_(IxI)'!AL11/'MIP(IxI)_TFEVP'!AL11-1)*100,0)</f>
        <v>-2.55351295663786E-13</v>
      </c>
      <c r="AM11" s="247">
        <f>IFERROR(('Sim_MIP_Of_(IxI)'!AM11/'MIP(IxI)_TFEVP'!AM11-1)*100,0)</f>
        <v>6.6613381477509392E-14</v>
      </c>
      <c r="AN11" s="247">
        <f>IFERROR(('Sim_MIP_Of_(IxI)'!AN11/'MIP(IxI)_TFEVP'!AN11-1)*100,0)</f>
        <v>-1.4432899320127035E-13</v>
      </c>
      <c r="AO11" s="247">
        <f>IFERROR(('Sim_MIP_Of_(IxI)'!AO11/'MIP(IxI)_TFEVP'!AO11-1)*100,0)</f>
        <v>-2.1094237467877974E-13</v>
      </c>
      <c r="AP11" s="247">
        <f>IFERROR(('Sim_MIP_Of_(IxI)'!AP11/'MIP(IxI)_TFEVP'!AP11-1)*100,0)</f>
        <v>1.1102230246251565E-13</v>
      </c>
      <c r="AQ11" s="247">
        <f>IFERROR(('Sim_MIP_Of_(IxI)'!AQ11/'MIP(IxI)_TFEVP'!AQ11-1)*100,0)</f>
        <v>2.2204460492503131E-14</v>
      </c>
      <c r="AR11" s="247">
        <f>IFERROR(('Sim_MIP_Of_(IxI)'!AR11/'MIP(IxI)_TFEVP'!AR11-1)*100,0)</f>
        <v>-2.9976021664879227E-13</v>
      </c>
      <c r="AS11" s="247">
        <f>IFERROR(('Sim_MIP_Of_(IxI)'!AS11/'MIP(IxI)_TFEVP'!AS11-1)*100,0)</f>
        <v>-2.1094237467877974E-13</v>
      </c>
      <c r="AT11" s="247">
        <f>IFERROR(('Sim_MIP_Of_(IxI)'!AT11/'MIP(IxI)_TFEVP'!AT11-1)*100,0)</f>
        <v>-8.8817841970012523E-14</v>
      </c>
      <c r="AU11" s="247">
        <f>IFERROR(('Sim_MIP_Of_(IxI)'!AU11/'MIP(IxI)_TFEVP'!AU11-1)*100,0)</f>
        <v>2.886579864025407E-13</v>
      </c>
      <c r="AV11" s="247">
        <f>IFERROR(('Sim_MIP_Of_(IxI)'!AV11/'MIP(IxI)_TFEVP'!AV11-1)*100,0)</f>
        <v>-2.4424906541753444E-13</v>
      </c>
      <c r="AW11" s="247">
        <f>IFERROR(('Sim_MIP_Of_(IxI)'!AW11/'MIP(IxI)_TFEVP'!AW11-1)*100,0)</f>
        <v>2.4424906541753444E-13</v>
      </c>
      <c r="AX11" s="247">
        <f>IFERROR(('Sim_MIP_Of_(IxI)'!AX11/'MIP(IxI)_TFEVP'!AX11-1)*100,0)</f>
        <v>-2.886579864025407E-13</v>
      </c>
      <c r="AY11" s="247">
        <f>IFERROR(('Sim_MIP_Of_(IxI)'!AY11/'MIP(IxI)_TFEVP'!AY11-1)*100,0)</f>
        <v>-1.4432899320127035E-13</v>
      </c>
      <c r="AZ11" s="247">
        <f>IFERROR(('Sim_MIP_Of_(IxI)'!AZ11/'MIP(IxI)_TFEVP'!AZ11-1)*100,0)</f>
        <v>-1.3322676295501878E-13</v>
      </c>
      <c r="BA11" s="247">
        <f>IFERROR(('Sim_MIP_Of_(IxI)'!BA11/'MIP(IxI)_TFEVP'!BA11-1)*100,0)</f>
        <v>-5.9952043329758453E-13</v>
      </c>
      <c r="BB11" s="247">
        <f>IFERROR(('Sim_MIP_Of_(IxI)'!BB11/'MIP(IxI)_TFEVP'!BB11-1)*100,0)</f>
        <v>-3.219646771412954E-13</v>
      </c>
      <c r="BC11" s="247">
        <f>IFERROR(('Sim_MIP_Of_(IxI)'!BC11/'MIP(IxI)_TFEVP'!BC11-1)*100,0)</f>
        <v>-5.6621374255882984E-13</v>
      </c>
      <c r="BD11" s="247">
        <f>IFERROR(('Sim_MIP_Of_(IxI)'!BD11/'MIP(IxI)_TFEVP'!BD11-1)*100,0)</f>
        <v>-6.6613381477509392E-14</v>
      </c>
      <c r="BE11" s="247">
        <f>IFERROR(('Sim_MIP_Of_(IxI)'!BE11/'MIP(IxI)_TFEVP'!BE11-1)*100,0)</f>
        <v>-1.7763568394002505E-13</v>
      </c>
      <c r="BF11" s="247">
        <f>IFERROR(('Sim_MIP_Of_(IxI)'!BF11/'MIP(IxI)_TFEVP'!BF11-1)*100,0)</f>
        <v>-1.6653345369377348E-13</v>
      </c>
      <c r="BG11" s="247">
        <f>IFERROR(('Sim_MIP_Of_(IxI)'!BG11/'MIP(IxI)_TFEVP'!BG11-1)*100,0)</f>
        <v>-2.55351295663786E-13</v>
      </c>
      <c r="BH11" s="247">
        <f>IFERROR(('Sim_MIP_Of_(IxI)'!BH11/'MIP(IxI)_TFEVP'!BH11-1)*100,0)</f>
        <v>-2.55351295663786E-13</v>
      </c>
      <c r="BI11" s="247">
        <f>IFERROR(('Sim_MIP_Of_(IxI)'!BI11/'MIP(IxI)_TFEVP'!BI11-1)*100,0)</f>
        <v>-2.4424906541753444E-13</v>
      </c>
      <c r="BJ11" s="247">
        <f>IFERROR(('Sim_MIP_Of_(IxI)'!BJ11/'MIP(IxI)_TFEVP'!BJ11-1)*100,0)</f>
        <v>-1.7763568394002505E-13</v>
      </c>
      <c r="BK11" s="247">
        <f>IFERROR(('Sim_MIP_Of_(IxI)'!BK11/'MIP(IxI)_TFEVP'!BK11-1)*100,0)</f>
        <v>-1.3322676295501878E-13</v>
      </c>
      <c r="BL11" s="247">
        <f>IFERROR(('Sim_MIP_Of_(IxI)'!BL11/'MIP(IxI)_TFEVP'!BL11-1)*100,0)</f>
        <v>-7.7715611723760958E-14</v>
      </c>
      <c r="BM11" s="247">
        <f>IFERROR(('Sim_MIP_Of_(IxI)'!BM11/'MIP(IxI)_TFEVP'!BM11-1)*100,0)</f>
        <v>-1.9984014443252818E-13</v>
      </c>
      <c r="BN11" s="247">
        <f>IFERROR(('Sim_MIP_Of_(IxI)'!BN11/'MIP(IxI)_TFEVP'!BN11-1)*100,0)</f>
        <v>-2.7755575615628914E-13</v>
      </c>
      <c r="BO11" s="247">
        <f>IFERROR(('Sim_MIP_Of_(IxI)'!BO11/'MIP(IxI)_TFEVP'!BO11-1)*100,0)</f>
        <v>-2.55351295663786E-13</v>
      </c>
      <c r="BP11" s="247">
        <f>IFERROR(('Sim_MIP_Of_(IxI)'!BP11/'MIP(IxI)_TFEVP'!BP11-1)*100,0)</f>
        <v>-1.8873791418627661E-13</v>
      </c>
      <c r="BQ11" s="247">
        <f>IFERROR(('Sim_MIP_Of_(IxI)'!BQ11/'MIP(IxI)_TFEVP'!BQ11-1)*100,0)</f>
        <v>-3.1086244689504383E-13</v>
      </c>
      <c r="BR11" s="247">
        <f>IFERROR(('Sim_MIP_Of_(IxI)'!BR11/'MIP(IxI)_TFEVP'!BR11-1)*100,0)</f>
        <v>6.6613381477509392E-14</v>
      </c>
      <c r="BS11" s="247">
        <f>IFERROR(('Sim_MIP_Of_(IxI)'!BS11/'MIP(IxI)_TFEVP'!BS11-1)*100,0)</f>
        <v>-1.1102230246251565E-13</v>
      </c>
      <c r="BT11" s="247">
        <f>IFERROR(('Sim_MIP_Of_(IxI)'!BT11/'MIP(IxI)_TFEVP'!BT11-1)*100,0)</f>
        <v>-2.3314683517128287E-13</v>
      </c>
      <c r="BU11" s="247">
        <f>IFERROR(('Sim_MIP_Of_(IxI)'!BU11/'MIP(IxI)_TFEVP'!BU11-1)*100,0)</f>
        <v>-1.1102230246251565E-14</v>
      </c>
      <c r="BV11" s="247">
        <f>IFERROR(('Sim_MIP_Of_(IxI)'!BV11/'MIP(IxI)_TFEVP'!BV11-1)*100,0)</f>
        <v>-1.4432899320127035E-13</v>
      </c>
      <c r="BW11" s="247">
        <f>IFERROR(('Sim_MIP_Of_(IxI)'!BW11/'MIP(IxI)_TFEVP'!BW11-1)*100,0)</f>
        <v>-2.9976021664879227E-13</v>
      </c>
      <c r="BX11" s="247">
        <f>IFERROR(('Sim_MIP_Of_(IxI)'!BX11/'MIP(IxI)_TFEVP'!BX11-1)*100,0)</f>
        <v>1.7763568394002505E-13</v>
      </c>
      <c r="BY11" s="247">
        <f>IFERROR(('Sim_MIP_Of_(IxI)'!BY11/'MIP(IxI)_TFEVP'!BY11-1)*100,0)</f>
        <v>-1.9984014443252818E-13</v>
      </c>
      <c r="BZ11" s="247">
        <f>IFERROR(('Sim_MIP_Of_(IxI)'!BZ11/'MIP(IxI)_TFEVP'!BZ11-1)*100,0)</f>
        <v>-2.1094237467877974E-13</v>
      </c>
      <c r="CA11" s="265">
        <f>IFERROR(('Sim_MIP_Of_(IxI)'!CA11/'MIP(IxI)_TFEVP'!CA11-1)*100,0)</f>
        <v>0</v>
      </c>
      <c r="CB11" s="256">
        <f>IFERROR(('Sim_MIP_Of_(IxI)'!CB11/'MIP(IxI)_TFEVP'!CB11-1)*100,0)</f>
        <v>-1.1102230246251565E-13</v>
      </c>
      <c r="CC11" s="246">
        <f>IFERROR(('Sim_MIP_Of_(IxI)'!CC11/'MIP(IxI)_TFEVP'!CC11-1)*100,0)</f>
        <v>-3.1086244689504383E-13</v>
      </c>
      <c r="CD11" s="247">
        <f>IFERROR(('Sim_MIP_Of_(IxI)'!CD11/'MIP(IxI)_TFEVP'!CD11-1)*100,0)</f>
        <v>0</v>
      </c>
      <c r="CE11" s="247">
        <f>IFERROR(('Sim_MIP_Of_(IxI)'!CE11/'MIP(IxI)_TFEVP'!CE11-1)*100,0)</f>
        <v>0</v>
      </c>
      <c r="CF11" s="247">
        <f>IFERROR(('Sim_MIP_Of_(IxI)'!CF11/'MIP(IxI)_TFEVP'!CF11-1)*100,0)</f>
        <v>-5.5511151231257827E-13</v>
      </c>
      <c r="CG11" s="247">
        <f>IFERROR(('Sim_MIP_Of_(IxI)'!CG11/'MIP(IxI)_TFEVP'!CG11-1)*100,0)</f>
        <v>0</v>
      </c>
      <c r="CH11" s="248">
        <f>IFERROR(('Sim_MIP_Of_(IxI)'!CH11/'MIP(IxI)_TFEVP'!CH11-1)*100,0)</f>
        <v>-2.886579864025407E-13</v>
      </c>
      <c r="CI11" s="279">
        <f>IFERROR(('Sim_MIP_Of_(IxI)'!CI11/'MIP(IxI)_TFEVP'!CI11-1)*100,0)</f>
        <v>-2.55351295663786E-13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IFERROR(('Sim_MIP_Of_(IxI)'!D12/'MIP(IxI)_TFEVP'!D12-1)*100,0)</f>
        <v>1.5543122344752192E-13</v>
      </c>
      <c r="E12" s="247">
        <f>IFERROR(('Sim_MIP_Of_(IxI)'!E12/'MIP(IxI)_TFEVP'!E12-1)*100,0)</f>
        <v>-1.2212453270876722E-13</v>
      </c>
      <c r="F12" s="247">
        <f>IFERROR(('Sim_MIP_Of_(IxI)'!F12/'MIP(IxI)_TFEVP'!F12-1)*100,0)</f>
        <v>2.4424906541753444E-13</v>
      </c>
      <c r="G12" s="247">
        <f>IFERROR(('Sim_MIP_Of_(IxI)'!G12/'MIP(IxI)_TFEVP'!G12-1)*100,0)</f>
        <v>1.1102230246251565E-13</v>
      </c>
      <c r="H12" s="247">
        <f>IFERROR(('Sim_MIP_Of_(IxI)'!H12/'MIP(IxI)_TFEVP'!H12-1)*100,0)</f>
        <v>2.6645352591003757E-13</v>
      </c>
      <c r="I12" s="247">
        <f>IFERROR(('Sim_MIP_Of_(IxI)'!I12/'MIP(IxI)_TFEVP'!I12-1)*100,0)</f>
        <v>-1.9984014443252818E-13</v>
      </c>
      <c r="J12" s="247">
        <f>IFERROR(('Sim_MIP_Of_(IxI)'!J12/'MIP(IxI)_TFEVP'!J12-1)*100,0)</f>
        <v>0</v>
      </c>
      <c r="K12" s="247">
        <f>IFERROR(('Sim_MIP_Of_(IxI)'!K12/'MIP(IxI)_TFEVP'!K12-1)*100,0)</f>
        <v>-3.3306690738754696E-14</v>
      </c>
      <c r="L12" s="247">
        <f>IFERROR(('Sim_MIP_Of_(IxI)'!L12/'MIP(IxI)_TFEVP'!L12-1)*100,0)</f>
        <v>5.773159728050814E-13</v>
      </c>
      <c r="M12" s="247">
        <f>IFERROR(('Sim_MIP_Of_(IxI)'!M12/'MIP(IxI)_TFEVP'!M12-1)*100,0)</f>
        <v>6.6613381477509392E-13</v>
      </c>
      <c r="N12" s="247">
        <f>IFERROR(('Sim_MIP_Of_(IxI)'!N12/'MIP(IxI)_TFEVP'!N12-1)*100,0)</f>
        <v>1.7763568394002505E-13</v>
      </c>
      <c r="O12" s="247">
        <f>IFERROR(('Sim_MIP_Of_(IxI)'!O12/'MIP(IxI)_TFEVP'!O12-1)*100,0)</f>
        <v>-9.9920072216264089E-14</v>
      </c>
      <c r="P12" s="247">
        <f>IFERROR(('Sim_MIP_Of_(IxI)'!P12/'MIP(IxI)_TFEVP'!P12-1)*100,0)</f>
        <v>2.2204460492503131E-13</v>
      </c>
      <c r="Q12" s="247">
        <f>IFERROR(('Sim_MIP_Of_(IxI)'!Q12/'MIP(IxI)_TFEVP'!Q12-1)*100,0)</f>
        <v>2.4424906541753444E-13</v>
      </c>
      <c r="R12" s="247">
        <f>IFERROR(('Sim_MIP_Of_(IxI)'!R12/'MIP(IxI)_TFEVP'!R12-1)*100,0)</f>
        <v>8.8817841970012523E-14</v>
      </c>
      <c r="S12" s="247">
        <f>IFERROR(('Sim_MIP_Of_(IxI)'!S12/'MIP(IxI)_TFEVP'!S12-1)*100,0)</f>
        <v>1.5543122344752192E-13</v>
      </c>
      <c r="T12" s="247">
        <f>IFERROR(('Sim_MIP_Of_(IxI)'!T12/'MIP(IxI)_TFEVP'!T12-1)*100,0)</f>
        <v>0</v>
      </c>
      <c r="U12" s="247">
        <f>IFERROR(('Sim_MIP_Of_(IxI)'!U12/'MIP(IxI)_TFEVP'!U12-1)*100,0)</f>
        <v>1.1102230246251565E-13</v>
      </c>
      <c r="V12" s="247">
        <f>IFERROR(('Sim_MIP_Of_(IxI)'!V12/'MIP(IxI)_TFEVP'!V12-1)*100,0)</f>
        <v>3.3306690738754696E-13</v>
      </c>
      <c r="W12" s="247">
        <f>IFERROR(('Sim_MIP_Of_(IxI)'!W12/'MIP(IxI)_TFEVP'!W12-1)*100,0)</f>
        <v>2.2204460492503131E-13</v>
      </c>
      <c r="X12" s="247">
        <f>IFERROR(('Sim_MIP_Of_(IxI)'!X12/'MIP(IxI)_TFEVP'!X12-1)*100,0)</f>
        <v>3.9968028886505635E-13</v>
      </c>
      <c r="Y12" s="247">
        <f>IFERROR(('Sim_MIP_Of_(IxI)'!Y12/'MIP(IxI)_TFEVP'!Y12-1)*100,0)</f>
        <v>6.6613381477509392E-13</v>
      </c>
      <c r="Z12" s="247">
        <f>IFERROR(('Sim_MIP_Of_(IxI)'!Z12/'MIP(IxI)_TFEVP'!Z12-1)*100,0)</f>
        <v>3.5527136788005009E-13</v>
      </c>
      <c r="AA12" s="247">
        <f>IFERROR(('Sim_MIP_Of_(IxI)'!AA12/'MIP(IxI)_TFEVP'!AA12-1)*100,0)</f>
        <v>2.2204460492503131E-14</v>
      </c>
      <c r="AB12" s="247">
        <f>IFERROR(('Sim_MIP_Of_(IxI)'!AB12/'MIP(IxI)_TFEVP'!AB12-1)*100,0)</f>
        <v>-2.2204460492503131E-13</v>
      </c>
      <c r="AC12" s="247">
        <f>IFERROR(('Sim_MIP_Of_(IxI)'!AC12/'MIP(IxI)_TFEVP'!AC12-1)*100,0)</f>
        <v>1.3322676295501878E-13</v>
      </c>
      <c r="AD12" s="247">
        <f>IFERROR(('Sim_MIP_Of_(IxI)'!AD12/'MIP(IxI)_TFEVP'!AD12-1)*100,0)</f>
        <v>4.4408920985006262E-14</v>
      </c>
      <c r="AE12" s="247">
        <f>IFERROR(('Sim_MIP_Of_(IxI)'!AE12/'MIP(IxI)_TFEVP'!AE12-1)*100,0)</f>
        <v>8.8817841970012523E-14</v>
      </c>
      <c r="AF12" s="247">
        <f>IFERROR(('Sim_MIP_Of_(IxI)'!AF12/'MIP(IxI)_TFEVP'!AF12-1)*100,0)</f>
        <v>4.4408920985006262E-13</v>
      </c>
      <c r="AG12" s="247">
        <f>IFERROR(('Sim_MIP_Of_(IxI)'!AG12/'MIP(IxI)_TFEVP'!AG12-1)*100,0)</f>
        <v>3.7747582837255322E-13</v>
      </c>
      <c r="AH12" s="247">
        <f>IFERROR(('Sim_MIP_Of_(IxI)'!AH12/'MIP(IxI)_TFEVP'!AH12-1)*100,0)</f>
        <v>-1.4432899320127035E-13</v>
      </c>
      <c r="AI12" s="247">
        <f>IFERROR(('Sim_MIP_Of_(IxI)'!AI12/'MIP(IxI)_TFEVP'!AI12-1)*100,0)</f>
        <v>1.5543122344752192E-13</v>
      </c>
      <c r="AJ12" s="247">
        <f>IFERROR(('Sim_MIP_Of_(IxI)'!AJ12/'MIP(IxI)_TFEVP'!AJ12-1)*100,0)</f>
        <v>3.5527136788005009E-13</v>
      </c>
      <c r="AK12" s="247">
        <f>IFERROR(('Sim_MIP_Of_(IxI)'!AK12/'MIP(IxI)_TFEVP'!AK12-1)*100,0)</f>
        <v>5.773159728050814E-13</v>
      </c>
      <c r="AL12" s="247">
        <f>IFERROR(('Sim_MIP_Of_(IxI)'!AL12/'MIP(IxI)_TFEVP'!AL12-1)*100,0)</f>
        <v>1.1102230246251565E-13</v>
      </c>
      <c r="AM12" s="247">
        <f>IFERROR(('Sim_MIP_Of_(IxI)'!AM12/'MIP(IxI)_TFEVP'!AM12-1)*100,0)</f>
        <v>2.2204460492503131E-13</v>
      </c>
      <c r="AN12" s="247">
        <f>IFERROR(('Sim_MIP_Of_(IxI)'!AN12/'MIP(IxI)_TFEVP'!AN12-1)*100,0)</f>
        <v>3.9968028886505635E-13</v>
      </c>
      <c r="AO12" s="247">
        <f>IFERROR(('Sim_MIP_Of_(IxI)'!AO12/'MIP(IxI)_TFEVP'!AO12-1)*100,0)</f>
        <v>6.6613381477509392E-14</v>
      </c>
      <c r="AP12" s="247">
        <f>IFERROR(('Sim_MIP_Of_(IxI)'!AP12/'MIP(IxI)_TFEVP'!AP12-1)*100,0)</f>
        <v>1.7763568394002505E-13</v>
      </c>
      <c r="AQ12" s="247">
        <f>IFERROR(('Sim_MIP_Of_(IxI)'!AQ12/'MIP(IxI)_TFEVP'!AQ12-1)*100,0)</f>
        <v>-1.4432899320127035E-13</v>
      </c>
      <c r="AR12" s="247">
        <f>IFERROR(('Sim_MIP_Of_(IxI)'!AR12/'MIP(IxI)_TFEVP'!AR12-1)*100,0)</f>
        <v>4.2188474935755949E-13</v>
      </c>
      <c r="AS12" s="247">
        <f>IFERROR(('Sim_MIP_Of_(IxI)'!AS12/'MIP(IxI)_TFEVP'!AS12-1)*100,0)</f>
        <v>1.1102230246251565E-13</v>
      </c>
      <c r="AT12" s="247">
        <f>IFERROR(('Sim_MIP_Of_(IxI)'!AT12/'MIP(IxI)_TFEVP'!AT12-1)*100,0)</f>
        <v>4.4408920985006262E-14</v>
      </c>
      <c r="AU12" s="247">
        <f>IFERROR(('Sim_MIP_Of_(IxI)'!AU12/'MIP(IxI)_TFEVP'!AU12-1)*100,0)</f>
        <v>2.2204460492503131E-13</v>
      </c>
      <c r="AV12" s="247">
        <f>IFERROR(('Sim_MIP_Of_(IxI)'!AV12/'MIP(IxI)_TFEVP'!AV12-1)*100,0)</f>
        <v>1.5543122344752192E-13</v>
      </c>
      <c r="AW12" s="247">
        <f>IFERROR(('Sim_MIP_Of_(IxI)'!AW12/'MIP(IxI)_TFEVP'!AW12-1)*100,0)</f>
        <v>1.7763568394002505E-13</v>
      </c>
      <c r="AX12" s="247">
        <f>IFERROR(('Sim_MIP_Of_(IxI)'!AX12/'MIP(IxI)_TFEVP'!AX12-1)*100,0)</f>
        <v>1.1102230246251565E-13</v>
      </c>
      <c r="AY12" s="247">
        <f>IFERROR(('Sim_MIP_Of_(IxI)'!AY12/'MIP(IxI)_TFEVP'!AY12-1)*100,0)</f>
        <v>1.1102230246251565E-13</v>
      </c>
      <c r="AZ12" s="247">
        <f>IFERROR(('Sim_MIP_Of_(IxI)'!AZ12/'MIP(IxI)_TFEVP'!AZ12-1)*100,0)</f>
        <v>4.6629367034256575E-13</v>
      </c>
      <c r="BA12" s="247">
        <f>IFERROR(('Sim_MIP_Of_(IxI)'!BA12/'MIP(IxI)_TFEVP'!BA12-1)*100,0)</f>
        <v>4.4408920985006262E-14</v>
      </c>
      <c r="BB12" s="247">
        <f>IFERROR(('Sim_MIP_Of_(IxI)'!BB12/'MIP(IxI)_TFEVP'!BB12-1)*100,0)</f>
        <v>-5.5511151231257827E-14</v>
      </c>
      <c r="BC12" s="247">
        <f>IFERROR(('Sim_MIP_Of_(IxI)'!BC12/'MIP(IxI)_TFEVP'!BC12-1)*100,0)</f>
        <v>8.8817841970012523E-14</v>
      </c>
      <c r="BD12" s="247">
        <f>IFERROR(('Sim_MIP_Of_(IxI)'!BD12/'MIP(IxI)_TFEVP'!BD12-1)*100,0)</f>
        <v>1.1102230246251565E-13</v>
      </c>
      <c r="BE12" s="247">
        <f>IFERROR(('Sim_MIP_Of_(IxI)'!BE12/'MIP(IxI)_TFEVP'!BE12-1)*100,0)</f>
        <v>8.8817841970012523E-14</v>
      </c>
      <c r="BF12" s="247">
        <f>IFERROR(('Sim_MIP_Of_(IxI)'!BF12/'MIP(IxI)_TFEVP'!BF12-1)*100,0)</f>
        <v>-1.3322676295501878E-13</v>
      </c>
      <c r="BG12" s="247">
        <f>IFERROR(('Sim_MIP_Of_(IxI)'!BG12/'MIP(IxI)_TFEVP'!BG12-1)*100,0)</f>
        <v>-6.6613381477509392E-14</v>
      </c>
      <c r="BH12" s="247">
        <f>IFERROR(('Sim_MIP_Of_(IxI)'!BH12/'MIP(IxI)_TFEVP'!BH12-1)*100,0)</f>
        <v>3.5527136788005009E-13</v>
      </c>
      <c r="BI12" s="247">
        <f>IFERROR(('Sim_MIP_Of_(IxI)'!BI12/'MIP(IxI)_TFEVP'!BI12-1)*100,0)</f>
        <v>5.3290705182007514E-13</v>
      </c>
      <c r="BJ12" s="247">
        <f>IFERROR(('Sim_MIP_Of_(IxI)'!BJ12/'MIP(IxI)_TFEVP'!BJ12-1)*100,0)</f>
        <v>0</v>
      </c>
      <c r="BK12" s="247">
        <f>IFERROR(('Sim_MIP_Of_(IxI)'!BK12/'MIP(IxI)_TFEVP'!BK12-1)*100,0)</f>
        <v>1.1102230246251565E-13</v>
      </c>
      <c r="BL12" s="247">
        <f>IFERROR(('Sim_MIP_Of_(IxI)'!BL12/'MIP(IxI)_TFEVP'!BL12-1)*100,0)</f>
        <v>3.9968028886505635E-13</v>
      </c>
      <c r="BM12" s="247">
        <f>IFERROR(('Sim_MIP_Of_(IxI)'!BM12/'MIP(IxI)_TFEVP'!BM12-1)*100,0)</f>
        <v>-2.2204460492503131E-14</v>
      </c>
      <c r="BN12" s="247">
        <f>IFERROR(('Sim_MIP_Of_(IxI)'!BN12/'MIP(IxI)_TFEVP'!BN12-1)*100,0)</f>
        <v>1.5543122344752192E-13</v>
      </c>
      <c r="BO12" s="247">
        <f>IFERROR(('Sim_MIP_Of_(IxI)'!BO12/'MIP(IxI)_TFEVP'!BO12-1)*100,0)</f>
        <v>1.7763568394002505E-13</v>
      </c>
      <c r="BP12" s="247">
        <f>IFERROR(('Sim_MIP_Of_(IxI)'!BP12/'MIP(IxI)_TFEVP'!BP12-1)*100,0)</f>
        <v>2.886579864025407E-13</v>
      </c>
      <c r="BQ12" s="247">
        <f>IFERROR(('Sim_MIP_Of_(IxI)'!BQ12/'MIP(IxI)_TFEVP'!BQ12-1)*100,0)</f>
        <v>-1.6653345369377348E-13</v>
      </c>
      <c r="BR12" s="247">
        <f>IFERROR(('Sim_MIP_Of_(IxI)'!BR12/'MIP(IxI)_TFEVP'!BR12-1)*100,0)</f>
        <v>4.4408920985006262E-14</v>
      </c>
      <c r="BS12" s="247">
        <f>IFERROR(('Sim_MIP_Of_(IxI)'!BS12/'MIP(IxI)_TFEVP'!BS12-1)*100,0)</f>
        <v>6.6613381477509392E-14</v>
      </c>
      <c r="BT12" s="247">
        <f>IFERROR(('Sim_MIP_Of_(IxI)'!BT12/'MIP(IxI)_TFEVP'!BT12-1)*100,0)</f>
        <v>4.4408920985006262E-14</v>
      </c>
      <c r="BU12" s="247">
        <f>IFERROR(('Sim_MIP_Of_(IxI)'!BU12/'MIP(IxI)_TFEVP'!BU12-1)*100,0)</f>
        <v>4.4408920985006262E-14</v>
      </c>
      <c r="BV12" s="247">
        <f>IFERROR(('Sim_MIP_Of_(IxI)'!BV12/'MIP(IxI)_TFEVP'!BV12-1)*100,0)</f>
        <v>1.7763568394002505E-13</v>
      </c>
      <c r="BW12" s="247">
        <f>IFERROR(('Sim_MIP_Of_(IxI)'!BW12/'MIP(IxI)_TFEVP'!BW12-1)*100,0)</f>
        <v>-9.9920072216264089E-14</v>
      </c>
      <c r="BX12" s="247">
        <f>IFERROR(('Sim_MIP_Of_(IxI)'!BX12/'MIP(IxI)_TFEVP'!BX12-1)*100,0)</f>
        <v>2.4424906541753444E-13</v>
      </c>
      <c r="BY12" s="247">
        <f>IFERROR(('Sim_MIP_Of_(IxI)'!BY12/'MIP(IxI)_TFEVP'!BY12-1)*100,0)</f>
        <v>-2.3314683517128287E-13</v>
      </c>
      <c r="BZ12" s="247">
        <f>IFERROR(('Sim_MIP_Of_(IxI)'!BZ12/'MIP(IxI)_TFEVP'!BZ12-1)*100,0)</f>
        <v>3.1086244689504383E-13</v>
      </c>
      <c r="CA12" s="265">
        <f>IFERROR(('Sim_MIP_Of_(IxI)'!CA12/'MIP(IxI)_TFEVP'!CA12-1)*100,0)</f>
        <v>0</v>
      </c>
      <c r="CB12" s="256">
        <f>IFERROR(('Sim_MIP_Of_(IxI)'!CB12/'MIP(IxI)_TFEVP'!CB12-1)*100,0)</f>
        <v>3.3306690738754696E-13</v>
      </c>
      <c r="CC12" s="246">
        <f>IFERROR(('Sim_MIP_Of_(IxI)'!CC12/'MIP(IxI)_TFEVP'!CC12-1)*100,0)</f>
        <v>4.4408920985006262E-14</v>
      </c>
      <c r="CD12" s="247">
        <f>IFERROR(('Sim_MIP_Of_(IxI)'!CD12/'MIP(IxI)_TFEVP'!CD12-1)*100,0)</f>
        <v>0</v>
      </c>
      <c r="CE12" s="247">
        <f>IFERROR(('Sim_MIP_Of_(IxI)'!CE12/'MIP(IxI)_TFEVP'!CE12-1)*100,0)</f>
        <v>0</v>
      </c>
      <c r="CF12" s="247">
        <f>IFERROR(('Sim_MIP_Of_(IxI)'!CF12/'MIP(IxI)_TFEVP'!CF12-1)*100,0)</f>
        <v>3.7747582837255322E-13</v>
      </c>
      <c r="CG12" s="247">
        <f>IFERROR(('Sim_MIP_Of_(IxI)'!CG12/'MIP(IxI)_TFEVP'!CG12-1)*100,0)</f>
        <v>0</v>
      </c>
      <c r="CH12" s="248">
        <f>IFERROR(('Sim_MIP_Of_(IxI)'!CH12/'MIP(IxI)_TFEVP'!CH12-1)*100,0)</f>
        <v>1.9984014443252818E-13</v>
      </c>
      <c r="CI12" s="279">
        <f>IFERROR(('Sim_MIP_Of_(IxI)'!CI12/'MIP(IxI)_TFEVP'!CI12-1)*100,0)</f>
        <v>1.5543122344752192E-13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IFERROR(('Sim_MIP_Of_(IxI)'!D13/'MIP(IxI)_TFEVP'!D13-1)*100,0)</f>
        <v>-2.1094237467877974E-13</v>
      </c>
      <c r="E13" s="247">
        <f>IFERROR(('Sim_MIP_Of_(IxI)'!E13/'MIP(IxI)_TFEVP'!E13-1)*100,0)</f>
        <v>-9.9920072216264089E-14</v>
      </c>
      <c r="F13" s="247">
        <f>IFERROR(('Sim_MIP_Of_(IxI)'!F13/'MIP(IxI)_TFEVP'!F13-1)*100,0)</f>
        <v>-2.55351295663786E-13</v>
      </c>
      <c r="G13" s="247">
        <f>IFERROR(('Sim_MIP_Of_(IxI)'!G13/'MIP(IxI)_TFEVP'!G13-1)*100,0)</f>
        <v>-3.1086244689504383E-13</v>
      </c>
      <c r="H13" s="247">
        <f>IFERROR(('Sim_MIP_Of_(IxI)'!H13/'MIP(IxI)_TFEVP'!H13-1)*100,0)</f>
        <v>-1.9984014443252818E-13</v>
      </c>
      <c r="I13" s="247">
        <f>IFERROR(('Sim_MIP_Of_(IxI)'!I13/'MIP(IxI)_TFEVP'!I13-1)*100,0)</f>
        <v>-3.219646771412954E-13</v>
      </c>
      <c r="J13" s="247">
        <f>IFERROR(('Sim_MIP_Of_(IxI)'!J13/'MIP(IxI)_TFEVP'!J13-1)*100,0)</f>
        <v>3.7747582837255322E-13</v>
      </c>
      <c r="K13" s="247">
        <f>IFERROR(('Sim_MIP_Of_(IxI)'!K13/'MIP(IxI)_TFEVP'!K13-1)*100,0)</f>
        <v>-3.3306690738754696E-14</v>
      </c>
      <c r="L13" s="247">
        <f>IFERROR(('Sim_MIP_Of_(IxI)'!L13/'MIP(IxI)_TFEVP'!L13-1)*100,0)</f>
        <v>2.2204460492503131E-14</v>
      </c>
      <c r="M13" s="247">
        <f>IFERROR(('Sim_MIP_Of_(IxI)'!M13/'MIP(IxI)_TFEVP'!M13-1)*100,0)</f>
        <v>-1.4432899320127035E-13</v>
      </c>
      <c r="N13" s="247">
        <f>IFERROR(('Sim_MIP_Of_(IxI)'!N13/'MIP(IxI)_TFEVP'!N13-1)*100,0)</f>
        <v>-9.9920072216264089E-14</v>
      </c>
      <c r="O13" s="247">
        <f>IFERROR(('Sim_MIP_Of_(IxI)'!O13/'MIP(IxI)_TFEVP'!O13-1)*100,0)</f>
        <v>-2.2204460492503131E-14</v>
      </c>
      <c r="P13" s="247">
        <f>IFERROR(('Sim_MIP_Of_(IxI)'!P13/'MIP(IxI)_TFEVP'!P13-1)*100,0)</f>
        <v>2.2204460492503131E-14</v>
      </c>
      <c r="Q13" s="247">
        <f>IFERROR(('Sim_MIP_Of_(IxI)'!Q13/'MIP(IxI)_TFEVP'!Q13-1)*100,0)</f>
        <v>0</v>
      </c>
      <c r="R13" s="247">
        <f>IFERROR(('Sim_MIP_Of_(IxI)'!R13/'MIP(IxI)_TFEVP'!R13-1)*100,0)</f>
        <v>-1.3322676295501878E-13</v>
      </c>
      <c r="S13" s="247">
        <f>IFERROR(('Sim_MIP_Of_(IxI)'!S13/'MIP(IxI)_TFEVP'!S13-1)*100,0)</f>
        <v>-2.9976021664879227E-13</v>
      </c>
      <c r="T13" s="247">
        <f>IFERROR(('Sim_MIP_Of_(IxI)'!T13/'MIP(IxI)_TFEVP'!T13-1)*100,0)</f>
        <v>2.2204460492503131E-14</v>
      </c>
      <c r="U13" s="247">
        <f>IFERROR(('Sim_MIP_Of_(IxI)'!U13/'MIP(IxI)_TFEVP'!U13-1)*100,0)</f>
        <v>1.3322676295501878E-13</v>
      </c>
      <c r="V13" s="247">
        <f>IFERROR(('Sim_MIP_Of_(IxI)'!V13/'MIP(IxI)_TFEVP'!V13-1)*100,0)</f>
        <v>1.7763568394002505E-13</v>
      </c>
      <c r="W13" s="247">
        <f>IFERROR(('Sim_MIP_Of_(IxI)'!W13/'MIP(IxI)_TFEVP'!W13-1)*100,0)</f>
        <v>-1.1102230246251565E-13</v>
      </c>
      <c r="X13" s="247">
        <f>IFERROR(('Sim_MIP_Of_(IxI)'!X13/'MIP(IxI)_TFEVP'!X13-1)*100,0)</f>
        <v>-4.9960036108132044E-13</v>
      </c>
      <c r="Y13" s="247">
        <f>IFERROR(('Sim_MIP_Of_(IxI)'!Y13/'MIP(IxI)_TFEVP'!Y13-1)*100,0)</f>
        <v>-1.7763568394002505E-13</v>
      </c>
      <c r="Z13" s="247">
        <f>IFERROR(('Sim_MIP_Of_(IxI)'!Z13/'MIP(IxI)_TFEVP'!Z13-1)*100,0)</f>
        <v>8.8817841970012523E-14</v>
      </c>
      <c r="AA13" s="247">
        <f>IFERROR(('Sim_MIP_Of_(IxI)'!AA13/'MIP(IxI)_TFEVP'!AA13-1)*100,0)</f>
        <v>-5.1070259132757201E-13</v>
      </c>
      <c r="AB13" s="247">
        <f>IFERROR(('Sim_MIP_Of_(IxI)'!AB13/'MIP(IxI)_TFEVP'!AB13-1)*100,0)</f>
        <v>-9.9920072216264089E-14</v>
      </c>
      <c r="AC13" s="247">
        <f>IFERROR(('Sim_MIP_Of_(IxI)'!AC13/'MIP(IxI)_TFEVP'!AC13-1)*100,0)</f>
        <v>-1.5543122344752192E-13</v>
      </c>
      <c r="AD13" s="247">
        <f>IFERROR(('Sim_MIP_Of_(IxI)'!AD13/'MIP(IxI)_TFEVP'!AD13-1)*100,0)</f>
        <v>-1.8873791418627661E-13</v>
      </c>
      <c r="AE13" s="247">
        <f>IFERROR(('Sim_MIP_Of_(IxI)'!AE13/'MIP(IxI)_TFEVP'!AE13-1)*100,0)</f>
        <v>-1.5543122344752192E-13</v>
      </c>
      <c r="AF13" s="247">
        <f>IFERROR(('Sim_MIP_Of_(IxI)'!AF13/'MIP(IxI)_TFEVP'!AF13-1)*100,0)</f>
        <v>6.6613381477509392E-14</v>
      </c>
      <c r="AG13" s="247">
        <f>IFERROR(('Sim_MIP_Of_(IxI)'!AG13/'MIP(IxI)_TFEVP'!AG13-1)*100,0)</f>
        <v>-5.5511151231257827E-14</v>
      </c>
      <c r="AH13" s="247">
        <f>IFERROR(('Sim_MIP_Of_(IxI)'!AH13/'MIP(IxI)_TFEVP'!AH13-1)*100,0)</f>
        <v>-2.2204460492503131E-14</v>
      </c>
      <c r="AI13" s="247">
        <f>IFERROR(('Sim_MIP_Of_(IxI)'!AI13/'MIP(IxI)_TFEVP'!AI13-1)*100,0)</f>
        <v>-6.6613381477509392E-14</v>
      </c>
      <c r="AJ13" s="247">
        <f>IFERROR(('Sim_MIP_Of_(IxI)'!AJ13/'MIP(IxI)_TFEVP'!AJ13-1)*100,0)</f>
        <v>-1.9984014443252818E-13</v>
      </c>
      <c r="AK13" s="247">
        <f>IFERROR(('Sim_MIP_Of_(IxI)'!AK13/'MIP(IxI)_TFEVP'!AK13-1)*100,0)</f>
        <v>0</v>
      </c>
      <c r="AL13" s="247">
        <f>IFERROR(('Sim_MIP_Of_(IxI)'!AL13/'MIP(IxI)_TFEVP'!AL13-1)*100,0)</f>
        <v>-2.886579864025407E-13</v>
      </c>
      <c r="AM13" s="247">
        <f>IFERROR(('Sim_MIP_Of_(IxI)'!AM13/'MIP(IxI)_TFEVP'!AM13-1)*100,0)</f>
        <v>-9.9920072216264089E-14</v>
      </c>
      <c r="AN13" s="247">
        <f>IFERROR(('Sim_MIP_Of_(IxI)'!AN13/'MIP(IxI)_TFEVP'!AN13-1)*100,0)</f>
        <v>-8.8817841970012523E-14</v>
      </c>
      <c r="AO13" s="247">
        <f>IFERROR(('Sim_MIP_Of_(IxI)'!AO13/'MIP(IxI)_TFEVP'!AO13-1)*100,0)</f>
        <v>1.5543122344752192E-13</v>
      </c>
      <c r="AP13" s="247">
        <f>IFERROR(('Sim_MIP_Of_(IxI)'!AP13/'MIP(IxI)_TFEVP'!AP13-1)*100,0)</f>
        <v>-1.1102230246251565E-14</v>
      </c>
      <c r="AQ13" s="247">
        <f>IFERROR(('Sim_MIP_Of_(IxI)'!AQ13/'MIP(IxI)_TFEVP'!AQ13-1)*100,0)</f>
        <v>-3.3306690738754696E-14</v>
      </c>
      <c r="AR13" s="247">
        <f>IFERROR(('Sim_MIP_Of_(IxI)'!AR13/'MIP(IxI)_TFEVP'!AR13-1)*100,0)</f>
        <v>-2.886579864025407E-13</v>
      </c>
      <c r="AS13" s="247">
        <f>IFERROR(('Sim_MIP_Of_(IxI)'!AS13/'MIP(IxI)_TFEVP'!AS13-1)*100,0)</f>
        <v>-2.3314683517128287E-13</v>
      </c>
      <c r="AT13" s="247">
        <f>IFERROR(('Sim_MIP_Of_(IxI)'!AT13/'MIP(IxI)_TFEVP'!AT13-1)*100,0)</f>
        <v>4.4408920985006262E-14</v>
      </c>
      <c r="AU13" s="247">
        <f>IFERROR(('Sim_MIP_Of_(IxI)'!AU13/'MIP(IxI)_TFEVP'!AU13-1)*100,0)</f>
        <v>-3.3306690738754696E-14</v>
      </c>
      <c r="AV13" s="247">
        <f>IFERROR(('Sim_MIP_Of_(IxI)'!AV13/'MIP(IxI)_TFEVP'!AV13-1)*100,0)</f>
        <v>-1.2212453270876722E-13</v>
      </c>
      <c r="AW13" s="247">
        <f>IFERROR(('Sim_MIP_Of_(IxI)'!AW13/'MIP(IxI)_TFEVP'!AW13-1)*100,0)</f>
        <v>-1.1102230246251565E-13</v>
      </c>
      <c r="AX13" s="247">
        <f>IFERROR(('Sim_MIP_Of_(IxI)'!AX13/'MIP(IxI)_TFEVP'!AX13-1)*100,0)</f>
        <v>1.3322676295501878E-13</v>
      </c>
      <c r="AY13" s="247">
        <f>IFERROR(('Sim_MIP_Of_(IxI)'!AY13/'MIP(IxI)_TFEVP'!AY13-1)*100,0)</f>
        <v>-2.2204460492503131E-14</v>
      </c>
      <c r="AZ13" s="247">
        <f>IFERROR(('Sim_MIP_Of_(IxI)'!AZ13/'MIP(IxI)_TFEVP'!AZ13-1)*100,0)</f>
        <v>-4.4408920985006262E-14</v>
      </c>
      <c r="BA13" s="247">
        <f>IFERROR(('Sim_MIP_Of_(IxI)'!BA13/'MIP(IxI)_TFEVP'!BA13-1)*100,0)</f>
        <v>-8.8817841970012523E-14</v>
      </c>
      <c r="BB13" s="247">
        <f>IFERROR(('Sim_MIP_Of_(IxI)'!BB13/'MIP(IxI)_TFEVP'!BB13-1)*100,0)</f>
        <v>-1.7763568394002505E-13</v>
      </c>
      <c r="BC13" s="247">
        <f>IFERROR(('Sim_MIP_Of_(IxI)'!BC13/'MIP(IxI)_TFEVP'!BC13-1)*100,0)</f>
        <v>-3.7747582837255322E-13</v>
      </c>
      <c r="BD13" s="247">
        <f>IFERROR(('Sim_MIP_Of_(IxI)'!BD13/'MIP(IxI)_TFEVP'!BD13-1)*100,0)</f>
        <v>1.9984014443252818E-13</v>
      </c>
      <c r="BE13" s="247">
        <f>IFERROR(('Sim_MIP_Of_(IxI)'!BE13/'MIP(IxI)_TFEVP'!BE13-1)*100,0)</f>
        <v>-1.1102230246251565E-13</v>
      </c>
      <c r="BF13" s="247">
        <f>IFERROR(('Sim_MIP_Of_(IxI)'!BF13/'MIP(IxI)_TFEVP'!BF13-1)*100,0)</f>
        <v>-1.8873791418627661E-13</v>
      </c>
      <c r="BG13" s="247">
        <f>IFERROR(('Sim_MIP_Of_(IxI)'!BG13/'MIP(IxI)_TFEVP'!BG13-1)*100,0)</f>
        <v>-3.9968028886505635E-13</v>
      </c>
      <c r="BH13" s="247">
        <f>IFERROR(('Sim_MIP_Of_(IxI)'!BH13/'MIP(IxI)_TFEVP'!BH13-1)*100,0)</f>
        <v>-1.7763568394002505E-13</v>
      </c>
      <c r="BI13" s="247">
        <f>IFERROR(('Sim_MIP_Of_(IxI)'!BI13/'MIP(IxI)_TFEVP'!BI13-1)*100,0)</f>
        <v>-3.4416913763379853E-13</v>
      </c>
      <c r="BJ13" s="247">
        <f>IFERROR(('Sim_MIP_Of_(IxI)'!BJ13/'MIP(IxI)_TFEVP'!BJ13-1)*100,0)</f>
        <v>-1.1102230246251565E-14</v>
      </c>
      <c r="BK13" s="247">
        <f>IFERROR(('Sim_MIP_Of_(IxI)'!BK13/'MIP(IxI)_TFEVP'!BK13-1)*100,0)</f>
        <v>-1.2212453270876722E-13</v>
      </c>
      <c r="BL13" s="247">
        <f>IFERROR(('Sim_MIP_Of_(IxI)'!BL13/'MIP(IxI)_TFEVP'!BL13-1)*100,0)</f>
        <v>-3.4416913763379853E-13</v>
      </c>
      <c r="BM13" s="247">
        <f>IFERROR(('Sim_MIP_Of_(IxI)'!BM13/'MIP(IxI)_TFEVP'!BM13-1)*100,0)</f>
        <v>-1.1102230246251565E-14</v>
      </c>
      <c r="BN13" s="247">
        <f>IFERROR(('Sim_MIP_Of_(IxI)'!BN13/'MIP(IxI)_TFEVP'!BN13-1)*100,0)</f>
        <v>-9.9920072216264089E-14</v>
      </c>
      <c r="BO13" s="247">
        <f>IFERROR(('Sim_MIP_Of_(IxI)'!BO13/'MIP(IxI)_TFEVP'!BO13-1)*100,0)</f>
        <v>-3.4416913763379853E-13</v>
      </c>
      <c r="BP13" s="247">
        <f>IFERROR(('Sim_MIP_Of_(IxI)'!BP13/'MIP(IxI)_TFEVP'!BP13-1)*100,0)</f>
        <v>2.6645352591003757E-13</v>
      </c>
      <c r="BQ13" s="247">
        <f>IFERROR(('Sim_MIP_Of_(IxI)'!BQ13/'MIP(IxI)_TFEVP'!BQ13-1)*100,0)</f>
        <v>2.6645352591003757E-13</v>
      </c>
      <c r="BR13" s="247">
        <f>IFERROR(('Sim_MIP_Of_(IxI)'!BR13/'MIP(IxI)_TFEVP'!BR13-1)*100,0)</f>
        <v>2.886579864025407E-13</v>
      </c>
      <c r="BS13" s="247">
        <f>IFERROR(('Sim_MIP_Of_(IxI)'!BS13/'MIP(IxI)_TFEVP'!BS13-1)*100,0)</f>
        <v>-2.6645352591003757E-13</v>
      </c>
      <c r="BT13" s="247">
        <f>IFERROR(('Sim_MIP_Of_(IxI)'!BT13/'MIP(IxI)_TFEVP'!BT13-1)*100,0)</f>
        <v>-3.9968028886505635E-13</v>
      </c>
      <c r="BU13" s="247">
        <f>IFERROR(('Sim_MIP_Of_(IxI)'!BU13/'MIP(IxI)_TFEVP'!BU13-1)*100,0)</f>
        <v>2.2204460492503131E-13</v>
      </c>
      <c r="BV13" s="247">
        <f>IFERROR(('Sim_MIP_Of_(IxI)'!BV13/'MIP(IxI)_TFEVP'!BV13-1)*100,0)</f>
        <v>-3.3306690738754696E-14</v>
      </c>
      <c r="BW13" s="247">
        <f>IFERROR(('Sim_MIP_Of_(IxI)'!BW13/'MIP(IxI)_TFEVP'!BW13-1)*100,0)</f>
        <v>8.8817841970012523E-14</v>
      </c>
      <c r="BX13" s="247">
        <f>IFERROR(('Sim_MIP_Of_(IxI)'!BX13/'MIP(IxI)_TFEVP'!BX13-1)*100,0)</f>
        <v>2.2204460492503131E-14</v>
      </c>
      <c r="BY13" s="247">
        <f>IFERROR(('Sim_MIP_Of_(IxI)'!BY13/'MIP(IxI)_TFEVP'!BY13-1)*100,0)</f>
        <v>-3.7747582837255322E-13</v>
      </c>
      <c r="BZ13" s="247">
        <f>IFERROR(('Sim_MIP_Of_(IxI)'!BZ13/'MIP(IxI)_TFEVP'!BZ13-1)*100,0)</f>
        <v>-3.6637359812630166E-13</v>
      </c>
      <c r="CA13" s="265">
        <f>IFERROR(('Sim_MIP_Of_(IxI)'!CA13/'MIP(IxI)_TFEVP'!CA13-1)*100,0)</f>
        <v>0</v>
      </c>
      <c r="CB13" s="256">
        <f>IFERROR(('Sim_MIP_Of_(IxI)'!CB13/'MIP(IxI)_TFEVP'!CB13-1)*100,0)</f>
        <v>-3.3306690738754696E-13</v>
      </c>
      <c r="CC13" s="246">
        <f>IFERROR(('Sim_MIP_Of_(IxI)'!CC13/'MIP(IxI)_TFEVP'!CC13-1)*100,0)</f>
        <v>-5.2180482157382357E-13</v>
      </c>
      <c r="CD13" s="247">
        <f>IFERROR(('Sim_MIP_Of_(IxI)'!CD13/'MIP(IxI)_TFEVP'!CD13-1)*100,0)</f>
        <v>0</v>
      </c>
      <c r="CE13" s="247">
        <f>IFERROR(('Sim_MIP_Of_(IxI)'!CE13/'MIP(IxI)_TFEVP'!CE13-1)*100,0)</f>
        <v>0</v>
      </c>
      <c r="CF13" s="247">
        <f>IFERROR(('Sim_MIP_Of_(IxI)'!CF13/'MIP(IxI)_TFEVP'!CF13-1)*100,0)</f>
        <v>-7.7715611723760958E-14</v>
      </c>
      <c r="CG13" s="247">
        <f>IFERROR(('Sim_MIP_Of_(IxI)'!CG13/'MIP(IxI)_TFEVP'!CG13-1)*100,0)</f>
        <v>-1.1102230246251565E-14</v>
      </c>
      <c r="CH13" s="248">
        <f>IFERROR(('Sim_MIP_Of_(IxI)'!CH13/'MIP(IxI)_TFEVP'!CH13-1)*100,0)</f>
        <v>-1.5543122344752192E-13</v>
      </c>
      <c r="CI13" s="279">
        <f>IFERROR(('Sim_MIP_Of_(IxI)'!CI13/'MIP(IxI)_TFEVP'!CI13-1)*100,0)</f>
        <v>-1.4432899320127035E-13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IFERROR(('Sim_MIP_Of_(IxI)'!D14/'MIP(IxI)_TFEVP'!D14-1)*100,0)</f>
        <v>-3.3306690738754696E-14</v>
      </c>
      <c r="E14" s="247">
        <f>IFERROR(('Sim_MIP_Of_(IxI)'!E14/'MIP(IxI)_TFEVP'!E14-1)*100,0)</f>
        <v>2.2204460492503131E-14</v>
      </c>
      <c r="F14" s="247">
        <f>IFERROR(('Sim_MIP_Of_(IxI)'!F14/'MIP(IxI)_TFEVP'!F14-1)*100,0)</f>
        <v>2.2204460492503131E-13</v>
      </c>
      <c r="G14" s="247">
        <f>IFERROR(('Sim_MIP_Of_(IxI)'!G14/'MIP(IxI)_TFEVP'!G14-1)*100,0)</f>
        <v>2.2204460492503131E-13</v>
      </c>
      <c r="H14" s="247">
        <f>IFERROR(('Sim_MIP_Of_(IxI)'!H14/'MIP(IxI)_TFEVP'!H14-1)*100,0)</f>
        <v>-3.3306690738754696E-14</v>
      </c>
      <c r="I14" s="247">
        <f>IFERROR(('Sim_MIP_Of_(IxI)'!I14/'MIP(IxI)_TFEVP'!I14-1)*100,0)</f>
        <v>2.4424906541753444E-13</v>
      </c>
      <c r="J14" s="247">
        <f>IFERROR(('Sim_MIP_Of_(IxI)'!J14/'MIP(IxI)_TFEVP'!J14-1)*100,0)</f>
        <v>-1.2212453270876722E-13</v>
      </c>
      <c r="K14" s="247">
        <f>IFERROR(('Sim_MIP_Of_(IxI)'!K14/'MIP(IxI)_TFEVP'!K14-1)*100,0)</f>
        <v>-6.6613381477509392E-14</v>
      </c>
      <c r="L14" s="247">
        <f>IFERROR(('Sim_MIP_Of_(IxI)'!L14/'MIP(IxI)_TFEVP'!L14-1)*100,0)</f>
        <v>-1.8873791418627661E-13</v>
      </c>
      <c r="M14" s="247">
        <f>IFERROR(('Sim_MIP_Of_(IxI)'!M14/'MIP(IxI)_TFEVP'!M14-1)*100,0)</f>
        <v>-3.5527136788005009E-13</v>
      </c>
      <c r="N14" s="247">
        <f>IFERROR(('Sim_MIP_Of_(IxI)'!N14/'MIP(IxI)_TFEVP'!N14-1)*100,0)</f>
        <v>-8.8817841970012523E-14</v>
      </c>
      <c r="O14" s="247">
        <f>IFERROR(('Sim_MIP_Of_(IxI)'!O14/'MIP(IxI)_TFEVP'!O14-1)*100,0)</f>
        <v>-2.3314683517128287E-13</v>
      </c>
      <c r="P14" s="247">
        <f>IFERROR(('Sim_MIP_Of_(IxI)'!P14/'MIP(IxI)_TFEVP'!P14-1)*100,0)</f>
        <v>-7.7715611723760958E-14</v>
      </c>
      <c r="Q14" s="247">
        <f>IFERROR(('Sim_MIP_Of_(IxI)'!Q14/'MIP(IxI)_TFEVP'!Q14-1)*100,0)</f>
        <v>-8.8817841970012523E-14</v>
      </c>
      <c r="R14" s="247">
        <f>IFERROR(('Sim_MIP_Of_(IxI)'!R14/'MIP(IxI)_TFEVP'!R14-1)*100,0)</f>
        <v>-6.9944050551384862E-13</v>
      </c>
      <c r="S14" s="247">
        <f>IFERROR(('Sim_MIP_Of_(IxI)'!S14/'MIP(IxI)_TFEVP'!S14-1)*100,0)</f>
        <v>-2.4424906541753444E-13</v>
      </c>
      <c r="T14" s="247">
        <f>IFERROR(('Sim_MIP_Of_(IxI)'!T14/'MIP(IxI)_TFEVP'!T14-1)*100,0)</f>
        <v>2.2204460492503131E-14</v>
      </c>
      <c r="U14" s="247">
        <f>IFERROR(('Sim_MIP_Of_(IxI)'!U14/'MIP(IxI)_TFEVP'!U14-1)*100,0)</f>
        <v>-1.4432899320127035E-13</v>
      </c>
      <c r="V14" s="247">
        <f>IFERROR(('Sim_MIP_Of_(IxI)'!V14/'MIP(IxI)_TFEVP'!V14-1)*100,0)</f>
        <v>-9.9920072216264089E-14</v>
      </c>
      <c r="W14" s="247">
        <f>IFERROR(('Sim_MIP_Of_(IxI)'!W14/'MIP(IxI)_TFEVP'!W14-1)*100,0)</f>
        <v>-5.5511151231257827E-14</v>
      </c>
      <c r="X14" s="247">
        <f>IFERROR(('Sim_MIP_Of_(IxI)'!X14/'MIP(IxI)_TFEVP'!X14-1)*100,0)</f>
        <v>-1.7763568394002505E-13</v>
      </c>
      <c r="Y14" s="247">
        <f>IFERROR(('Sim_MIP_Of_(IxI)'!Y14/'MIP(IxI)_TFEVP'!Y14-1)*100,0)</f>
        <v>-3.3306690738754696E-13</v>
      </c>
      <c r="Z14" s="247">
        <f>IFERROR(('Sim_MIP_Of_(IxI)'!Z14/'MIP(IxI)_TFEVP'!Z14-1)*100,0)</f>
        <v>2.886579864025407E-13</v>
      </c>
      <c r="AA14" s="247">
        <f>IFERROR(('Sim_MIP_Of_(IxI)'!AA14/'MIP(IxI)_TFEVP'!AA14-1)*100,0)</f>
        <v>3.5527136788005009E-13</v>
      </c>
      <c r="AB14" s="247">
        <f>IFERROR(('Sim_MIP_Of_(IxI)'!AB14/'MIP(IxI)_TFEVP'!AB14-1)*100,0)</f>
        <v>-2.6645352591003757E-13</v>
      </c>
      <c r="AC14" s="247">
        <f>IFERROR(('Sim_MIP_Of_(IxI)'!AC14/'MIP(IxI)_TFEVP'!AC14-1)*100,0)</f>
        <v>-1.1102230246251565E-13</v>
      </c>
      <c r="AD14" s="247">
        <f>IFERROR(('Sim_MIP_Of_(IxI)'!AD14/'MIP(IxI)_TFEVP'!AD14-1)*100,0)</f>
        <v>-8.8817841970012523E-14</v>
      </c>
      <c r="AE14" s="247">
        <f>IFERROR(('Sim_MIP_Of_(IxI)'!AE14/'MIP(IxI)_TFEVP'!AE14-1)*100,0)</f>
        <v>2.4424906541753444E-13</v>
      </c>
      <c r="AF14" s="247">
        <f>IFERROR(('Sim_MIP_Of_(IxI)'!AF14/'MIP(IxI)_TFEVP'!AF14-1)*100,0)</f>
        <v>-1.1102230246251565E-13</v>
      </c>
      <c r="AG14" s="247">
        <f>IFERROR(('Sim_MIP_Of_(IxI)'!AG14/'MIP(IxI)_TFEVP'!AG14-1)*100,0)</f>
        <v>-5.5511151231257827E-14</v>
      </c>
      <c r="AH14" s="247">
        <f>IFERROR(('Sim_MIP_Of_(IxI)'!AH14/'MIP(IxI)_TFEVP'!AH14-1)*100,0)</f>
        <v>2.886579864025407E-13</v>
      </c>
      <c r="AI14" s="247">
        <f>IFERROR(('Sim_MIP_Of_(IxI)'!AI14/'MIP(IxI)_TFEVP'!AI14-1)*100,0)</f>
        <v>-1.1102230246251565E-13</v>
      </c>
      <c r="AJ14" s="247">
        <f>IFERROR(('Sim_MIP_Of_(IxI)'!AJ14/'MIP(IxI)_TFEVP'!AJ14-1)*100,0)</f>
        <v>-4.4408920985006262E-14</v>
      </c>
      <c r="AK14" s="247">
        <f>IFERROR(('Sim_MIP_Of_(IxI)'!AK14/'MIP(IxI)_TFEVP'!AK14-1)*100,0)</f>
        <v>-9.9920072216264089E-14</v>
      </c>
      <c r="AL14" s="247">
        <f>IFERROR(('Sim_MIP_Of_(IxI)'!AL14/'MIP(IxI)_TFEVP'!AL14-1)*100,0)</f>
        <v>1.3322676295501878E-13</v>
      </c>
      <c r="AM14" s="247">
        <f>IFERROR(('Sim_MIP_Of_(IxI)'!AM14/'MIP(IxI)_TFEVP'!AM14-1)*100,0)</f>
        <v>0</v>
      </c>
      <c r="AN14" s="247">
        <f>IFERROR(('Sim_MIP_Of_(IxI)'!AN14/'MIP(IxI)_TFEVP'!AN14-1)*100,0)</f>
        <v>-1.1102230246251565E-14</v>
      </c>
      <c r="AO14" s="247">
        <f>IFERROR(('Sim_MIP_Of_(IxI)'!AO14/'MIP(IxI)_TFEVP'!AO14-1)*100,0)</f>
        <v>-2.4424906541753444E-13</v>
      </c>
      <c r="AP14" s="247">
        <f>IFERROR(('Sim_MIP_Of_(IxI)'!AP14/'MIP(IxI)_TFEVP'!AP14-1)*100,0)</f>
        <v>-5.5511151231257827E-14</v>
      </c>
      <c r="AQ14" s="247">
        <f>IFERROR(('Sim_MIP_Of_(IxI)'!AQ14/'MIP(IxI)_TFEVP'!AQ14-1)*100,0)</f>
        <v>-1.1102230246251565E-13</v>
      </c>
      <c r="AR14" s="247">
        <f>IFERROR(('Sim_MIP_Of_(IxI)'!AR14/'MIP(IxI)_TFEVP'!AR14-1)*100,0)</f>
        <v>-4.1078251911130792E-13</v>
      </c>
      <c r="AS14" s="247">
        <f>IFERROR(('Sim_MIP_Of_(IxI)'!AS14/'MIP(IxI)_TFEVP'!AS14-1)*100,0)</f>
        <v>-3.7747582837255322E-13</v>
      </c>
      <c r="AT14" s="247">
        <f>IFERROR(('Sim_MIP_Of_(IxI)'!AT14/'MIP(IxI)_TFEVP'!AT14-1)*100,0)</f>
        <v>6.6613381477509392E-14</v>
      </c>
      <c r="AU14" s="247">
        <f>IFERROR(('Sim_MIP_Of_(IxI)'!AU14/'MIP(IxI)_TFEVP'!AU14-1)*100,0)</f>
        <v>-1.4432899320127035E-13</v>
      </c>
      <c r="AV14" s="247">
        <f>IFERROR(('Sim_MIP_Of_(IxI)'!AV14/'MIP(IxI)_TFEVP'!AV14-1)*100,0)</f>
        <v>8.8817841970012523E-14</v>
      </c>
      <c r="AW14" s="247">
        <f>IFERROR(('Sim_MIP_Of_(IxI)'!AW14/'MIP(IxI)_TFEVP'!AW14-1)*100,0)</f>
        <v>4.4408920985006262E-14</v>
      </c>
      <c r="AX14" s="247">
        <f>IFERROR(('Sim_MIP_Of_(IxI)'!AX14/'MIP(IxI)_TFEVP'!AX14-1)*100,0)</f>
        <v>-3.1086244689504383E-13</v>
      </c>
      <c r="AY14" s="247">
        <f>IFERROR(('Sim_MIP_Of_(IxI)'!AY14/'MIP(IxI)_TFEVP'!AY14-1)*100,0)</f>
        <v>1.7763568394002505E-13</v>
      </c>
      <c r="AZ14" s="247">
        <f>IFERROR(('Sim_MIP_Of_(IxI)'!AZ14/'MIP(IxI)_TFEVP'!AZ14-1)*100,0)</f>
        <v>-4.4408920985006262E-13</v>
      </c>
      <c r="BA14" s="247">
        <f>IFERROR(('Sim_MIP_Of_(IxI)'!BA14/'MIP(IxI)_TFEVP'!BA14-1)*100,0)</f>
        <v>-1.1102230246251565E-13</v>
      </c>
      <c r="BB14" s="247">
        <f>IFERROR(('Sim_MIP_Of_(IxI)'!BB14/'MIP(IxI)_TFEVP'!BB14-1)*100,0)</f>
        <v>-3.3306690738754696E-13</v>
      </c>
      <c r="BC14" s="247">
        <f>IFERROR(('Sim_MIP_Of_(IxI)'!BC14/'MIP(IxI)_TFEVP'!BC14-1)*100,0)</f>
        <v>-3.219646771412954E-13</v>
      </c>
      <c r="BD14" s="247">
        <f>IFERROR(('Sim_MIP_Of_(IxI)'!BD14/'MIP(IxI)_TFEVP'!BD14-1)*100,0)</f>
        <v>6.6613381477509392E-14</v>
      </c>
      <c r="BE14" s="247">
        <f>IFERROR(('Sim_MIP_Of_(IxI)'!BE14/'MIP(IxI)_TFEVP'!BE14-1)*100,0)</f>
        <v>1.5543122344752192E-13</v>
      </c>
      <c r="BF14" s="247">
        <f>IFERROR(('Sim_MIP_Of_(IxI)'!BF14/'MIP(IxI)_TFEVP'!BF14-1)*100,0)</f>
        <v>4.2188474935755949E-13</v>
      </c>
      <c r="BG14" s="247">
        <f>IFERROR(('Sim_MIP_Of_(IxI)'!BG14/'MIP(IxI)_TFEVP'!BG14-1)*100,0)</f>
        <v>-4.3298697960381105E-13</v>
      </c>
      <c r="BH14" s="247">
        <f>IFERROR(('Sim_MIP_Of_(IxI)'!BH14/'MIP(IxI)_TFEVP'!BH14-1)*100,0)</f>
        <v>-1.2212453270876722E-13</v>
      </c>
      <c r="BI14" s="247">
        <f>IFERROR(('Sim_MIP_Of_(IxI)'!BI14/'MIP(IxI)_TFEVP'!BI14-1)*100,0)</f>
        <v>-8.8817841970012523E-14</v>
      </c>
      <c r="BJ14" s="247">
        <f>IFERROR(('Sim_MIP_Of_(IxI)'!BJ14/'MIP(IxI)_TFEVP'!BJ14-1)*100,0)</f>
        <v>-7.7715611723760958E-14</v>
      </c>
      <c r="BK14" s="247">
        <f>IFERROR(('Sim_MIP_Of_(IxI)'!BK14/'MIP(IxI)_TFEVP'!BK14-1)*100,0)</f>
        <v>-1.2212453270876722E-13</v>
      </c>
      <c r="BL14" s="247">
        <f>IFERROR(('Sim_MIP_Of_(IxI)'!BL14/'MIP(IxI)_TFEVP'!BL14-1)*100,0)</f>
        <v>8.8817841970012523E-14</v>
      </c>
      <c r="BM14" s="247">
        <f>IFERROR(('Sim_MIP_Of_(IxI)'!BM14/'MIP(IxI)_TFEVP'!BM14-1)*100,0)</f>
        <v>-2.1094237467877974E-13</v>
      </c>
      <c r="BN14" s="247">
        <f>IFERROR(('Sim_MIP_Of_(IxI)'!BN14/'MIP(IxI)_TFEVP'!BN14-1)*100,0)</f>
        <v>-9.9920072216264089E-14</v>
      </c>
      <c r="BO14" s="247">
        <f>IFERROR(('Sim_MIP_Of_(IxI)'!BO14/'MIP(IxI)_TFEVP'!BO14-1)*100,0)</f>
        <v>2.4424906541753444E-13</v>
      </c>
      <c r="BP14" s="247">
        <f>IFERROR(('Sim_MIP_Of_(IxI)'!BP14/'MIP(IxI)_TFEVP'!BP14-1)*100,0)</f>
        <v>1.3322676295501878E-13</v>
      </c>
      <c r="BQ14" s="247">
        <f>IFERROR(('Sim_MIP_Of_(IxI)'!BQ14/'MIP(IxI)_TFEVP'!BQ14-1)*100,0)</f>
        <v>4.4408920985006262E-14</v>
      </c>
      <c r="BR14" s="247">
        <f>IFERROR(('Sim_MIP_Of_(IxI)'!BR14/'MIP(IxI)_TFEVP'!BR14-1)*100,0)</f>
        <v>-1.5543122344752192E-13</v>
      </c>
      <c r="BS14" s="247">
        <f>IFERROR(('Sim_MIP_Of_(IxI)'!BS14/'MIP(IxI)_TFEVP'!BS14-1)*100,0)</f>
        <v>1.3322676295501878E-13</v>
      </c>
      <c r="BT14" s="247">
        <f>IFERROR(('Sim_MIP_Of_(IxI)'!BT14/'MIP(IxI)_TFEVP'!BT14-1)*100,0)</f>
        <v>-2.886579864025407E-13</v>
      </c>
      <c r="BU14" s="247">
        <f>IFERROR(('Sim_MIP_Of_(IxI)'!BU14/'MIP(IxI)_TFEVP'!BU14-1)*100,0)</f>
        <v>6.6613381477509392E-14</v>
      </c>
      <c r="BV14" s="247">
        <f>IFERROR(('Sim_MIP_Of_(IxI)'!BV14/'MIP(IxI)_TFEVP'!BV14-1)*100,0)</f>
        <v>-1.2212453270876722E-13</v>
      </c>
      <c r="BW14" s="247">
        <f>IFERROR(('Sim_MIP_Of_(IxI)'!BW14/'MIP(IxI)_TFEVP'!BW14-1)*100,0)</f>
        <v>-5.5511151231257827E-14</v>
      </c>
      <c r="BX14" s="247">
        <f>IFERROR(('Sim_MIP_Of_(IxI)'!BX14/'MIP(IxI)_TFEVP'!BX14-1)*100,0)</f>
        <v>0</v>
      </c>
      <c r="BY14" s="247">
        <f>IFERROR(('Sim_MIP_Of_(IxI)'!BY14/'MIP(IxI)_TFEVP'!BY14-1)*100,0)</f>
        <v>6.6613381477509392E-14</v>
      </c>
      <c r="BZ14" s="247">
        <f>IFERROR(('Sim_MIP_Of_(IxI)'!BZ14/'MIP(IxI)_TFEVP'!BZ14-1)*100,0)</f>
        <v>-3.5527136788005009E-13</v>
      </c>
      <c r="CA14" s="265">
        <f>IFERROR(('Sim_MIP_Of_(IxI)'!CA14/'MIP(IxI)_TFEVP'!CA14-1)*100,0)</f>
        <v>0</v>
      </c>
      <c r="CB14" s="256">
        <f>IFERROR(('Sim_MIP_Of_(IxI)'!CB14/'MIP(IxI)_TFEVP'!CB14-1)*100,0)</f>
        <v>2.2204460492503131E-13</v>
      </c>
      <c r="CC14" s="246">
        <f>IFERROR(('Sim_MIP_Of_(IxI)'!CC14/'MIP(IxI)_TFEVP'!CC14-1)*100,0)</f>
        <v>6.6613381477509392E-14</v>
      </c>
      <c r="CD14" s="247">
        <f>IFERROR(('Sim_MIP_Of_(IxI)'!CD14/'MIP(IxI)_TFEVP'!CD14-1)*100,0)</f>
        <v>0</v>
      </c>
      <c r="CE14" s="247">
        <f>IFERROR(('Sim_MIP_Of_(IxI)'!CE14/'MIP(IxI)_TFEVP'!CE14-1)*100,0)</f>
        <v>0</v>
      </c>
      <c r="CF14" s="247">
        <f>IFERROR(('Sim_MIP_Of_(IxI)'!CF14/'MIP(IxI)_TFEVP'!CF14-1)*100,0)</f>
        <v>2.886579864025407E-13</v>
      </c>
      <c r="CG14" s="247">
        <f>IFERROR(('Sim_MIP_Of_(IxI)'!CG14/'MIP(IxI)_TFEVP'!CG14-1)*100,0)</f>
        <v>0</v>
      </c>
      <c r="CH14" s="248">
        <f>IFERROR(('Sim_MIP_Of_(IxI)'!CH14/'MIP(IxI)_TFEVP'!CH14-1)*100,0)</f>
        <v>-7.7715611723760958E-14</v>
      </c>
      <c r="CI14" s="279">
        <f>IFERROR(('Sim_MIP_Of_(IxI)'!CI14/'MIP(IxI)_TFEVP'!CI14-1)*100,0)</f>
        <v>-6.6613381477509392E-14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IFERROR(('Sim_MIP_Of_(IxI)'!D15/'MIP(IxI)_TFEVP'!D15-1)*100,0)</f>
        <v>0</v>
      </c>
      <c r="E15" s="247">
        <f>IFERROR(('Sim_MIP_Of_(IxI)'!E15/'MIP(IxI)_TFEVP'!E15-1)*100,0)</f>
        <v>-1.1102230246251565E-13</v>
      </c>
      <c r="F15" s="247">
        <f>IFERROR(('Sim_MIP_Of_(IxI)'!F15/'MIP(IxI)_TFEVP'!F15-1)*100,0)</f>
        <v>-9.9920072216264089E-14</v>
      </c>
      <c r="G15" s="247">
        <f>IFERROR(('Sim_MIP_Of_(IxI)'!G15/'MIP(IxI)_TFEVP'!G15-1)*100,0)</f>
        <v>-1.9984014443252818E-13</v>
      </c>
      <c r="H15" s="247">
        <f>IFERROR(('Sim_MIP_Of_(IxI)'!H15/'MIP(IxI)_TFEVP'!H15-1)*100,0)</f>
        <v>-4.4408920985006262E-14</v>
      </c>
      <c r="I15" s="247">
        <f>IFERROR(('Sim_MIP_Of_(IxI)'!I15/'MIP(IxI)_TFEVP'!I15-1)*100,0)</f>
        <v>1.3322676295501878E-13</v>
      </c>
      <c r="J15" s="247">
        <f>IFERROR(('Sim_MIP_Of_(IxI)'!J15/'MIP(IxI)_TFEVP'!J15-1)*100,0)</f>
        <v>-1.6653345369377348E-13</v>
      </c>
      <c r="K15" s="247">
        <f>IFERROR(('Sim_MIP_Of_(IxI)'!K15/'MIP(IxI)_TFEVP'!K15-1)*100,0)</f>
        <v>0</v>
      </c>
      <c r="L15" s="247">
        <f>IFERROR(('Sim_MIP_Of_(IxI)'!L15/'MIP(IxI)_TFEVP'!L15-1)*100,0)</f>
        <v>4.6629367034256575E-13</v>
      </c>
      <c r="M15" s="247">
        <f>IFERROR(('Sim_MIP_Of_(IxI)'!M15/'MIP(IxI)_TFEVP'!M15-1)*100,0)</f>
        <v>8.8817841970012523E-14</v>
      </c>
      <c r="N15" s="247">
        <f>IFERROR(('Sim_MIP_Of_(IxI)'!N15/'MIP(IxI)_TFEVP'!N15-1)*100,0)</f>
        <v>2.2204460492503131E-14</v>
      </c>
      <c r="O15" s="247">
        <f>IFERROR(('Sim_MIP_Of_(IxI)'!O15/'MIP(IxI)_TFEVP'!O15-1)*100,0)</f>
        <v>-2.6645352591003757E-13</v>
      </c>
      <c r="P15" s="247">
        <f>IFERROR(('Sim_MIP_Of_(IxI)'!P15/'MIP(IxI)_TFEVP'!P15-1)*100,0)</f>
        <v>-1.3322676295501878E-13</v>
      </c>
      <c r="Q15" s="247">
        <f>IFERROR(('Sim_MIP_Of_(IxI)'!Q15/'MIP(IxI)_TFEVP'!Q15-1)*100,0)</f>
        <v>-1.7763568394002505E-13</v>
      </c>
      <c r="R15" s="247">
        <f>IFERROR(('Sim_MIP_Of_(IxI)'!R15/'MIP(IxI)_TFEVP'!R15-1)*100,0)</f>
        <v>3.1086244689504383E-13</v>
      </c>
      <c r="S15" s="247">
        <f>IFERROR(('Sim_MIP_Of_(IxI)'!S15/'MIP(IxI)_TFEVP'!S15-1)*100,0)</f>
        <v>2.6645352591003757E-13</v>
      </c>
      <c r="T15" s="247">
        <f>IFERROR(('Sim_MIP_Of_(IxI)'!T15/'MIP(IxI)_TFEVP'!T15-1)*100,0)</f>
        <v>-1.2212453270876722E-13</v>
      </c>
      <c r="U15" s="247">
        <f>IFERROR(('Sim_MIP_Of_(IxI)'!U15/'MIP(IxI)_TFEVP'!U15-1)*100,0)</f>
        <v>5.1070259132757201E-13</v>
      </c>
      <c r="V15" s="247">
        <f>IFERROR(('Sim_MIP_Of_(IxI)'!V15/'MIP(IxI)_TFEVP'!V15-1)*100,0)</f>
        <v>-8.8817841970012523E-14</v>
      </c>
      <c r="W15" s="247">
        <f>IFERROR(('Sim_MIP_Of_(IxI)'!W15/'MIP(IxI)_TFEVP'!W15-1)*100,0)</f>
        <v>2.2204460492503131E-14</v>
      </c>
      <c r="X15" s="247">
        <f>IFERROR(('Sim_MIP_Of_(IxI)'!X15/'MIP(IxI)_TFEVP'!X15-1)*100,0)</f>
        <v>-1.3322676295501878E-13</v>
      </c>
      <c r="Y15" s="247">
        <f>IFERROR(('Sim_MIP_Of_(IxI)'!Y15/'MIP(IxI)_TFEVP'!Y15-1)*100,0)</f>
        <v>1.1102230246251565E-13</v>
      </c>
      <c r="Z15" s="247">
        <f>IFERROR(('Sim_MIP_Of_(IxI)'!Z15/'MIP(IxI)_TFEVP'!Z15-1)*100,0)</f>
        <v>-5.5511151231257827E-14</v>
      </c>
      <c r="AA15" s="247">
        <f>IFERROR(('Sim_MIP_Of_(IxI)'!AA15/'MIP(IxI)_TFEVP'!AA15-1)*100,0)</f>
        <v>2.886579864025407E-13</v>
      </c>
      <c r="AB15" s="247">
        <f>IFERROR(('Sim_MIP_Of_(IxI)'!AB15/'MIP(IxI)_TFEVP'!AB15-1)*100,0)</f>
        <v>-2.1094237467877974E-13</v>
      </c>
      <c r="AC15" s="247">
        <f>IFERROR(('Sim_MIP_Of_(IxI)'!AC15/'MIP(IxI)_TFEVP'!AC15-1)*100,0)</f>
        <v>6.6613381477509392E-14</v>
      </c>
      <c r="AD15" s="247">
        <f>IFERROR(('Sim_MIP_Of_(IxI)'!AD15/'MIP(IxI)_TFEVP'!AD15-1)*100,0)</f>
        <v>6.6613381477509392E-14</v>
      </c>
      <c r="AE15" s="247">
        <f>IFERROR(('Sim_MIP_Of_(IxI)'!AE15/'MIP(IxI)_TFEVP'!AE15-1)*100,0)</f>
        <v>-3.3306690738754696E-14</v>
      </c>
      <c r="AF15" s="247">
        <f>IFERROR(('Sim_MIP_Of_(IxI)'!AF15/'MIP(IxI)_TFEVP'!AF15-1)*100,0)</f>
        <v>3.3306690738754696E-13</v>
      </c>
      <c r="AG15" s="247">
        <f>IFERROR(('Sim_MIP_Of_(IxI)'!AG15/'MIP(IxI)_TFEVP'!AG15-1)*100,0)</f>
        <v>1.3322676295501878E-13</v>
      </c>
      <c r="AH15" s="247">
        <f>IFERROR(('Sim_MIP_Of_(IxI)'!AH15/'MIP(IxI)_TFEVP'!AH15-1)*100,0)</f>
        <v>-1.8873791418627661E-13</v>
      </c>
      <c r="AI15" s="247">
        <f>IFERROR(('Sim_MIP_Of_(IxI)'!AI15/'MIP(IxI)_TFEVP'!AI15-1)*100,0)</f>
        <v>1.5543122344752192E-13</v>
      </c>
      <c r="AJ15" s="247">
        <f>IFERROR(('Sim_MIP_Of_(IxI)'!AJ15/'MIP(IxI)_TFEVP'!AJ15-1)*100,0)</f>
        <v>-1.4432899320127035E-13</v>
      </c>
      <c r="AK15" s="247">
        <f>IFERROR(('Sim_MIP_Of_(IxI)'!AK15/'MIP(IxI)_TFEVP'!AK15-1)*100,0)</f>
        <v>1.5543122344752192E-13</v>
      </c>
      <c r="AL15" s="247">
        <f>IFERROR(('Sim_MIP_Of_(IxI)'!AL15/'MIP(IxI)_TFEVP'!AL15-1)*100,0)</f>
        <v>3.5527136788005009E-13</v>
      </c>
      <c r="AM15" s="247">
        <f>IFERROR(('Sim_MIP_Of_(IxI)'!AM15/'MIP(IxI)_TFEVP'!AM15-1)*100,0)</f>
        <v>1.5543122344752192E-13</v>
      </c>
      <c r="AN15" s="247">
        <f>IFERROR(('Sim_MIP_Of_(IxI)'!AN15/'MIP(IxI)_TFEVP'!AN15-1)*100,0)</f>
        <v>-9.9920072216264089E-14</v>
      </c>
      <c r="AO15" s="247">
        <f>IFERROR(('Sim_MIP_Of_(IxI)'!AO15/'MIP(IxI)_TFEVP'!AO15-1)*100,0)</f>
        <v>4.4408920985006262E-14</v>
      </c>
      <c r="AP15" s="247">
        <f>IFERROR(('Sim_MIP_Of_(IxI)'!AP15/'MIP(IxI)_TFEVP'!AP15-1)*100,0)</f>
        <v>-5.5511151231257827E-14</v>
      </c>
      <c r="AQ15" s="247">
        <f>IFERROR(('Sim_MIP_Of_(IxI)'!AQ15/'MIP(IxI)_TFEVP'!AQ15-1)*100,0)</f>
        <v>-4.4408920985006262E-14</v>
      </c>
      <c r="AR15" s="247">
        <f>IFERROR(('Sim_MIP_Of_(IxI)'!AR15/'MIP(IxI)_TFEVP'!AR15-1)*100,0)</f>
        <v>3.3306690738754696E-13</v>
      </c>
      <c r="AS15" s="247">
        <f>IFERROR(('Sim_MIP_Of_(IxI)'!AS15/'MIP(IxI)_TFEVP'!AS15-1)*100,0)</f>
        <v>6.6613381477509392E-14</v>
      </c>
      <c r="AT15" s="247">
        <f>IFERROR(('Sim_MIP_Of_(IxI)'!AT15/'MIP(IxI)_TFEVP'!AT15-1)*100,0)</f>
        <v>-7.7715611723760958E-14</v>
      </c>
      <c r="AU15" s="247">
        <f>IFERROR(('Sim_MIP_Of_(IxI)'!AU15/'MIP(IxI)_TFEVP'!AU15-1)*100,0)</f>
        <v>-3.3306690738754696E-14</v>
      </c>
      <c r="AV15" s="247">
        <f>IFERROR(('Sim_MIP_Of_(IxI)'!AV15/'MIP(IxI)_TFEVP'!AV15-1)*100,0)</f>
        <v>-2.55351295663786E-13</v>
      </c>
      <c r="AW15" s="247">
        <f>IFERROR(('Sim_MIP_Of_(IxI)'!AW15/'MIP(IxI)_TFEVP'!AW15-1)*100,0)</f>
        <v>-1.3322676295501878E-13</v>
      </c>
      <c r="AX15" s="247">
        <f>IFERROR(('Sim_MIP_Of_(IxI)'!AX15/'MIP(IxI)_TFEVP'!AX15-1)*100,0)</f>
        <v>1.3322676295501878E-13</v>
      </c>
      <c r="AY15" s="247">
        <f>IFERROR(('Sim_MIP_Of_(IxI)'!AY15/'MIP(IxI)_TFEVP'!AY15-1)*100,0)</f>
        <v>-3.3306690738754696E-14</v>
      </c>
      <c r="AZ15" s="247">
        <f>IFERROR(('Sim_MIP_Of_(IxI)'!AZ15/'MIP(IxI)_TFEVP'!AZ15-1)*100,0)</f>
        <v>-1.6653345369377348E-13</v>
      </c>
      <c r="BA15" s="247">
        <f>IFERROR(('Sim_MIP_Of_(IxI)'!BA15/'MIP(IxI)_TFEVP'!BA15-1)*100,0)</f>
        <v>-1.2212453270876722E-13</v>
      </c>
      <c r="BB15" s="247">
        <f>IFERROR(('Sim_MIP_Of_(IxI)'!BB15/'MIP(IxI)_TFEVP'!BB15-1)*100,0)</f>
        <v>-1.2212453270876722E-13</v>
      </c>
      <c r="BC15" s="247">
        <f>IFERROR(('Sim_MIP_Of_(IxI)'!BC15/'MIP(IxI)_TFEVP'!BC15-1)*100,0)</f>
        <v>1.1102230246251565E-13</v>
      </c>
      <c r="BD15" s="247">
        <f>IFERROR(('Sim_MIP_Of_(IxI)'!BD15/'MIP(IxI)_TFEVP'!BD15-1)*100,0)</f>
        <v>1.1102230246251565E-13</v>
      </c>
      <c r="BE15" s="247">
        <f>IFERROR(('Sim_MIP_Of_(IxI)'!BE15/'MIP(IxI)_TFEVP'!BE15-1)*100,0)</f>
        <v>-1.1102230246251565E-13</v>
      </c>
      <c r="BF15" s="247">
        <f>IFERROR(('Sim_MIP_Of_(IxI)'!BF15/'MIP(IxI)_TFEVP'!BF15-1)*100,0)</f>
        <v>-7.7715611723760958E-14</v>
      </c>
      <c r="BG15" s="247">
        <f>IFERROR(('Sim_MIP_Of_(IxI)'!BG15/'MIP(IxI)_TFEVP'!BG15-1)*100,0)</f>
        <v>-2.7755575615628914E-13</v>
      </c>
      <c r="BH15" s="247">
        <f>IFERROR(('Sim_MIP_Of_(IxI)'!BH15/'MIP(IxI)_TFEVP'!BH15-1)*100,0)</f>
        <v>-7.7715611723760958E-14</v>
      </c>
      <c r="BI15" s="247">
        <f>IFERROR(('Sim_MIP_Of_(IxI)'!BI15/'MIP(IxI)_TFEVP'!BI15-1)*100,0)</f>
        <v>-2.55351295663786E-13</v>
      </c>
      <c r="BJ15" s="247">
        <f>IFERROR(('Sim_MIP_Of_(IxI)'!BJ15/'MIP(IxI)_TFEVP'!BJ15-1)*100,0)</f>
        <v>1.9984014443252818E-13</v>
      </c>
      <c r="BK15" s="247">
        <f>IFERROR(('Sim_MIP_Of_(IxI)'!BK15/'MIP(IxI)_TFEVP'!BK15-1)*100,0)</f>
        <v>4.4408920985006262E-14</v>
      </c>
      <c r="BL15" s="247">
        <f>IFERROR(('Sim_MIP_Of_(IxI)'!BL15/'MIP(IxI)_TFEVP'!BL15-1)*100,0)</f>
        <v>2.2204460492503131E-13</v>
      </c>
      <c r="BM15" s="247">
        <f>IFERROR(('Sim_MIP_Of_(IxI)'!BM15/'MIP(IxI)_TFEVP'!BM15-1)*100,0)</f>
        <v>-1.8873791418627661E-13</v>
      </c>
      <c r="BN15" s="247">
        <f>IFERROR(('Sim_MIP_Of_(IxI)'!BN15/'MIP(IxI)_TFEVP'!BN15-1)*100,0)</f>
        <v>2.6645352591003757E-13</v>
      </c>
      <c r="BO15" s="247">
        <f>IFERROR(('Sim_MIP_Of_(IxI)'!BO15/'MIP(IxI)_TFEVP'!BO15-1)*100,0)</f>
        <v>-2.4424906541753444E-13</v>
      </c>
      <c r="BP15" s="247">
        <f>IFERROR(('Sim_MIP_Of_(IxI)'!BP15/'MIP(IxI)_TFEVP'!BP15-1)*100,0)</f>
        <v>1.7763568394002505E-13</v>
      </c>
      <c r="BQ15" s="247">
        <f>IFERROR(('Sim_MIP_Of_(IxI)'!BQ15/'MIP(IxI)_TFEVP'!BQ15-1)*100,0)</f>
        <v>3.9968028886505635E-13</v>
      </c>
      <c r="BR15" s="247">
        <f>IFERROR(('Sim_MIP_Of_(IxI)'!BR15/'MIP(IxI)_TFEVP'!BR15-1)*100,0)</f>
        <v>1.5543122344752192E-13</v>
      </c>
      <c r="BS15" s="247">
        <f>IFERROR(('Sim_MIP_Of_(IxI)'!BS15/'MIP(IxI)_TFEVP'!BS15-1)*100,0)</f>
        <v>-5.5511151231257827E-14</v>
      </c>
      <c r="BT15" s="247">
        <f>IFERROR(('Sim_MIP_Of_(IxI)'!BT15/'MIP(IxI)_TFEVP'!BT15-1)*100,0)</f>
        <v>-2.886579864025407E-13</v>
      </c>
      <c r="BU15" s="247">
        <f>IFERROR(('Sim_MIP_Of_(IxI)'!BU15/'MIP(IxI)_TFEVP'!BU15-1)*100,0)</f>
        <v>1.5543122344752192E-13</v>
      </c>
      <c r="BV15" s="247">
        <f>IFERROR(('Sim_MIP_Of_(IxI)'!BV15/'MIP(IxI)_TFEVP'!BV15-1)*100,0)</f>
        <v>8.8817841970012523E-14</v>
      </c>
      <c r="BW15" s="247">
        <f>IFERROR(('Sim_MIP_Of_(IxI)'!BW15/'MIP(IxI)_TFEVP'!BW15-1)*100,0)</f>
        <v>-1.2212453270876722E-13</v>
      </c>
      <c r="BX15" s="247">
        <f>IFERROR(('Sim_MIP_Of_(IxI)'!BX15/'MIP(IxI)_TFEVP'!BX15-1)*100,0)</f>
        <v>0</v>
      </c>
      <c r="BY15" s="247">
        <f>IFERROR(('Sim_MIP_Of_(IxI)'!BY15/'MIP(IxI)_TFEVP'!BY15-1)*100,0)</f>
        <v>2.2204460492503131E-14</v>
      </c>
      <c r="BZ15" s="247">
        <f>IFERROR(('Sim_MIP_Of_(IxI)'!BZ15/'MIP(IxI)_TFEVP'!BZ15-1)*100,0)</f>
        <v>0</v>
      </c>
      <c r="CA15" s="265">
        <f>IFERROR(('Sim_MIP_Of_(IxI)'!CA15/'MIP(IxI)_TFEVP'!CA15-1)*100,0)</f>
        <v>0</v>
      </c>
      <c r="CB15" s="256">
        <f>IFERROR(('Sim_MIP_Of_(IxI)'!CB15/'MIP(IxI)_TFEVP'!CB15-1)*100,0)</f>
        <v>8.8817841970012523E-14</v>
      </c>
      <c r="CC15" s="246">
        <f>IFERROR(('Sim_MIP_Of_(IxI)'!CC15/'MIP(IxI)_TFEVP'!CC15-1)*100,0)</f>
        <v>3.9968028886505635E-13</v>
      </c>
      <c r="CD15" s="247">
        <f>IFERROR(('Sim_MIP_Of_(IxI)'!CD15/'MIP(IxI)_TFEVP'!CD15-1)*100,0)</f>
        <v>0</v>
      </c>
      <c r="CE15" s="247">
        <f>IFERROR(('Sim_MIP_Of_(IxI)'!CE15/'MIP(IxI)_TFEVP'!CE15-1)*100,0)</f>
        <v>0</v>
      </c>
      <c r="CF15" s="247">
        <f>IFERROR(('Sim_MIP_Of_(IxI)'!CF15/'MIP(IxI)_TFEVP'!CF15-1)*100,0)</f>
        <v>1.7763568394002505E-13</v>
      </c>
      <c r="CG15" s="247">
        <f>IFERROR(('Sim_MIP_Of_(IxI)'!CG15/'MIP(IxI)_TFEVP'!CG15-1)*100,0)</f>
        <v>0</v>
      </c>
      <c r="CH15" s="248">
        <f>IFERROR(('Sim_MIP_Of_(IxI)'!CH15/'MIP(IxI)_TFEVP'!CH15-1)*100,0)</f>
        <v>-4.6629367034256575E-13</v>
      </c>
      <c r="CI15" s="279">
        <f>IFERROR(('Sim_MIP_Of_(IxI)'!CI15/'MIP(IxI)_TFEVP'!CI15-1)*100,0)</f>
        <v>8.8817841970012523E-14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IFERROR(('Sim_MIP_Of_(IxI)'!D16/'MIP(IxI)_TFEVP'!D16-1)*100,0)</f>
        <v>-4.4408920985006262E-14</v>
      </c>
      <c r="E16" s="247">
        <f>IFERROR(('Sim_MIP_Of_(IxI)'!E16/'MIP(IxI)_TFEVP'!E16-1)*100,0)</f>
        <v>4.4408920985006262E-14</v>
      </c>
      <c r="F16" s="247">
        <f>IFERROR(('Sim_MIP_Of_(IxI)'!F16/'MIP(IxI)_TFEVP'!F16-1)*100,0)</f>
        <v>-3.3306690738754696E-14</v>
      </c>
      <c r="G16" s="247">
        <f>IFERROR(('Sim_MIP_Of_(IxI)'!G16/'MIP(IxI)_TFEVP'!G16-1)*100,0)</f>
        <v>1.1102230246251565E-13</v>
      </c>
      <c r="H16" s="247">
        <f>IFERROR(('Sim_MIP_Of_(IxI)'!H16/'MIP(IxI)_TFEVP'!H16-1)*100,0)</f>
        <v>-5.773159728050814E-13</v>
      </c>
      <c r="I16" s="247">
        <f>IFERROR(('Sim_MIP_Of_(IxI)'!I16/'MIP(IxI)_TFEVP'!I16-1)*100,0)</f>
        <v>1.1102230246251565E-13</v>
      </c>
      <c r="J16" s="247">
        <f>IFERROR(('Sim_MIP_Of_(IxI)'!J16/'MIP(IxI)_TFEVP'!J16-1)*100,0)</f>
        <v>3.1086244689504383E-13</v>
      </c>
      <c r="K16" s="247">
        <f>IFERROR(('Sim_MIP_Of_(IxI)'!K16/'MIP(IxI)_TFEVP'!K16-1)*100,0)</f>
        <v>-8.8817841970012523E-14</v>
      </c>
      <c r="L16" s="247">
        <f>IFERROR(('Sim_MIP_Of_(IxI)'!L16/'MIP(IxI)_TFEVP'!L16-1)*100,0)</f>
        <v>1.9984014443252818E-13</v>
      </c>
      <c r="M16" s="247">
        <f>IFERROR(('Sim_MIP_Of_(IxI)'!M16/'MIP(IxI)_TFEVP'!M16-1)*100,0)</f>
        <v>0</v>
      </c>
      <c r="N16" s="247">
        <f>IFERROR(('Sim_MIP_Of_(IxI)'!N16/'MIP(IxI)_TFEVP'!N16-1)*100,0)</f>
        <v>-1.8873791418627661E-13</v>
      </c>
      <c r="O16" s="247">
        <f>IFERROR(('Sim_MIP_Of_(IxI)'!O16/'MIP(IxI)_TFEVP'!O16-1)*100,0)</f>
        <v>3.1086244689504383E-13</v>
      </c>
      <c r="P16" s="247">
        <f>IFERROR(('Sim_MIP_Of_(IxI)'!P16/'MIP(IxI)_TFEVP'!P16-1)*100,0)</f>
        <v>1.5543122344752192E-13</v>
      </c>
      <c r="Q16" s="247">
        <f>IFERROR(('Sim_MIP_Of_(IxI)'!Q16/'MIP(IxI)_TFEVP'!Q16-1)*100,0)</f>
        <v>-3.3306690738754696E-14</v>
      </c>
      <c r="R16" s="247">
        <f>IFERROR(('Sim_MIP_Of_(IxI)'!R16/'MIP(IxI)_TFEVP'!R16-1)*100,0)</f>
        <v>8.8817841970012523E-14</v>
      </c>
      <c r="S16" s="247">
        <f>IFERROR(('Sim_MIP_Of_(IxI)'!S16/'MIP(IxI)_TFEVP'!S16-1)*100,0)</f>
        <v>8.8817841970012523E-14</v>
      </c>
      <c r="T16" s="247">
        <f>IFERROR(('Sim_MIP_Of_(IxI)'!T16/'MIP(IxI)_TFEVP'!T16-1)*100,0)</f>
        <v>0</v>
      </c>
      <c r="U16" s="247">
        <f>IFERROR(('Sim_MIP_Of_(IxI)'!U16/'MIP(IxI)_TFEVP'!U16-1)*100,0)</f>
        <v>3.3306690738754696E-13</v>
      </c>
      <c r="V16" s="247">
        <f>IFERROR(('Sim_MIP_Of_(IxI)'!V16/'MIP(IxI)_TFEVP'!V16-1)*100,0)</f>
        <v>1.3322676295501878E-13</v>
      </c>
      <c r="W16" s="247">
        <f>IFERROR(('Sim_MIP_Of_(IxI)'!W16/'MIP(IxI)_TFEVP'!W16-1)*100,0)</f>
        <v>-5.440092820663267E-13</v>
      </c>
      <c r="X16" s="247">
        <f>IFERROR(('Sim_MIP_Of_(IxI)'!X16/'MIP(IxI)_TFEVP'!X16-1)*100,0)</f>
        <v>8.8817841970012523E-14</v>
      </c>
      <c r="Y16" s="247">
        <f>IFERROR(('Sim_MIP_Of_(IxI)'!Y16/'MIP(IxI)_TFEVP'!Y16-1)*100,0)</f>
        <v>-3.3306690738754696E-14</v>
      </c>
      <c r="Z16" s="247">
        <f>IFERROR(('Sim_MIP_Of_(IxI)'!Z16/'MIP(IxI)_TFEVP'!Z16-1)*100,0)</f>
        <v>0</v>
      </c>
      <c r="AA16" s="247">
        <f>IFERROR(('Sim_MIP_Of_(IxI)'!AA16/'MIP(IxI)_TFEVP'!AA16-1)*100,0)</f>
        <v>-1.3322676295501878E-13</v>
      </c>
      <c r="AB16" s="247">
        <f>IFERROR(('Sim_MIP_Of_(IxI)'!AB16/'MIP(IxI)_TFEVP'!AB16-1)*100,0)</f>
        <v>2.2204460492503131E-14</v>
      </c>
      <c r="AC16" s="247">
        <f>IFERROR(('Sim_MIP_Of_(IxI)'!AC16/'MIP(IxI)_TFEVP'!AC16-1)*100,0)</f>
        <v>-3.9968028886505635E-13</v>
      </c>
      <c r="AD16" s="247">
        <f>IFERROR(('Sim_MIP_Of_(IxI)'!AD16/'MIP(IxI)_TFEVP'!AD16-1)*100,0)</f>
        <v>-6.6613381477509392E-14</v>
      </c>
      <c r="AE16" s="247">
        <f>IFERROR(('Sim_MIP_Of_(IxI)'!AE16/'MIP(IxI)_TFEVP'!AE16-1)*100,0)</f>
        <v>6.6613381477509392E-14</v>
      </c>
      <c r="AF16" s="247">
        <f>IFERROR(('Sim_MIP_Of_(IxI)'!AF16/'MIP(IxI)_TFEVP'!AF16-1)*100,0)</f>
        <v>-2.2204460492503131E-14</v>
      </c>
      <c r="AG16" s="247">
        <f>IFERROR(('Sim_MIP_Of_(IxI)'!AG16/'MIP(IxI)_TFEVP'!AG16-1)*100,0)</f>
        <v>4.4408920985006262E-14</v>
      </c>
      <c r="AH16" s="247">
        <f>IFERROR(('Sim_MIP_Of_(IxI)'!AH16/'MIP(IxI)_TFEVP'!AH16-1)*100,0)</f>
        <v>1.1102230246251565E-13</v>
      </c>
      <c r="AI16" s="247">
        <f>IFERROR(('Sim_MIP_Of_(IxI)'!AI16/'MIP(IxI)_TFEVP'!AI16-1)*100,0)</f>
        <v>-4.2188474935755949E-13</v>
      </c>
      <c r="AJ16" s="247">
        <f>IFERROR(('Sim_MIP_Of_(IxI)'!AJ16/'MIP(IxI)_TFEVP'!AJ16-1)*100,0)</f>
        <v>-1.1102230246251565E-14</v>
      </c>
      <c r="AK16" s="247">
        <f>IFERROR(('Sim_MIP_Of_(IxI)'!AK16/'MIP(IxI)_TFEVP'!AK16-1)*100,0)</f>
        <v>1.1102230246251565E-13</v>
      </c>
      <c r="AL16" s="247">
        <f>IFERROR(('Sim_MIP_Of_(IxI)'!AL16/'MIP(IxI)_TFEVP'!AL16-1)*100,0)</f>
        <v>-3.3306690738754696E-14</v>
      </c>
      <c r="AM16" s="247">
        <f>IFERROR(('Sim_MIP_Of_(IxI)'!AM16/'MIP(IxI)_TFEVP'!AM16-1)*100,0)</f>
        <v>-4.4408920985006262E-14</v>
      </c>
      <c r="AN16" s="247">
        <f>IFERROR(('Sim_MIP_Of_(IxI)'!AN16/'MIP(IxI)_TFEVP'!AN16-1)*100,0)</f>
        <v>-6.6613381477509392E-14</v>
      </c>
      <c r="AO16" s="247">
        <f>IFERROR(('Sim_MIP_Of_(IxI)'!AO16/'MIP(IxI)_TFEVP'!AO16-1)*100,0)</f>
        <v>8.8817841970012523E-14</v>
      </c>
      <c r="AP16" s="247">
        <f>IFERROR(('Sim_MIP_Of_(IxI)'!AP16/'MIP(IxI)_TFEVP'!AP16-1)*100,0)</f>
        <v>4.2188474935755949E-13</v>
      </c>
      <c r="AQ16" s="247">
        <f>IFERROR(('Sim_MIP_Of_(IxI)'!AQ16/'MIP(IxI)_TFEVP'!AQ16-1)*100,0)</f>
        <v>3.1086244689504383E-13</v>
      </c>
      <c r="AR16" s="247">
        <f>IFERROR(('Sim_MIP_Of_(IxI)'!AR16/'MIP(IxI)_TFEVP'!AR16-1)*100,0)</f>
        <v>-3.3306690738754696E-14</v>
      </c>
      <c r="AS16" s="247">
        <f>IFERROR(('Sim_MIP_Of_(IxI)'!AS16/'MIP(IxI)_TFEVP'!AS16-1)*100,0)</f>
        <v>-2.2204460492503131E-14</v>
      </c>
      <c r="AT16" s="247">
        <f>IFERROR(('Sim_MIP_Of_(IxI)'!AT16/'MIP(IxI)_TFEVP'!AT16-1)*100,0)</f>
        <v>1.5543122344752192E-13</v>
      </c>
      <c r="AU16" s="247">
        <f>IFERROR(('Sim_MIP_Of_(IxI)'!AU16/'MIP(IxI)_TFEVP'!AU16-1)*100,0)</f>
        <v>8.8817841970012523E-14</v>
      </c>
      <c r="AV16" s="247">
        <f>IFERROR(('Sim_MIP_Of_(IxI)'!AV16/'MIP(IxI)_TFEVP'!AV16-1)*100,0)</f>
        <v>-4.4408920985006262E-14</v>
      </c>
      <c r="AW16" s="247">
        <f>IFERROR(('Sim_MIP_Of_(IxI)'!AW16/'MIP(IxI)_TFEVP'!AW16-1)*100,0)</f>
        <v>4.4408920985006262E-14</v>
      </c>
      <c r="AX16" s="247">
        <f>IFERROR(('Sim_MIP_Of_(IxI)'!AX16/'MIP(IxI)_TFEVP'!AX16-1)*100,0)</f>
        <v>-4.4408920985006262E-14</v>
      </c>
      <c r="AY16" s="247">
        <f>IFERROR(('Sim_MIP_Of_(IxI)'!AY16/'MIP(IxI)_TFEVP'!AY16-1)*100,0)</f>
        <v>-2.1094237467877974E-13</v>
      </c>
      <c r="AZ16" s="247">
        <f>IFERROR(('Sim_MIP_Of_(IxI)'!AZ16/'MIP(IxI)_TFEVP'!AZ16-1)*100,0)</f>
        <v>2.2204460492503131E-14</v>
      </c>
      <c r="BA16" s="247">
        <f>IFERROR(('Sim_MIP_Of_(IxI)'!BA16/'MIP(IxI)_TFEVP'!BA16-1)*100,0)</f>
        <v>-3.3306690738754696E-14</v>
      </c>
      <c r="BB16" s="247">
        <f>IFERROR(('Sim_MIP_Of_(IxI)'!BB16/'MIP(IxI)_TFEVP'!BB16-1)*100,0)</f>
        <v>0</v>
      </c>
      <c r="BC16" s="247">
        <f>IFERROR(('Sim_MIP_Of_(IxI)'!BC16/'MIP(IxI)_TFEVP'!BC16-1)*100,0)</f>
        <v>-5.5511151231257827E-14</v>
      </c>
      <c r="BD16" s="247">
        <f>IFERROR(('Sim_MIP_Of_(IxI)'!BD16/'MIP(IxI)_TFEVP'!BD16-1)*100,0)</f>
        <v>0</v>
      </c>
      <c r="BE16" s="247">
        <f>IFERROR(('Sim_MIP_Of_(IxI)'!BE16/'MIP(IxI)_TFEVP'!BE16-1)*100,0)</f>
        <v>-3.3306690738754696E-14</v>
      </c>
      <c r="BF16" s="247">
        <f>IFERROR(('Sim_MIP_Of_(IxI)'!BF16/'MIP(IxI)_TFEVP'!BF16-1)*100,0)</f>
        <v>3.7747582837255322E-13</v>
      </c>
      <c r="BG16" s="247">
        <f>IFERROR(('Sim_MIP_Of_(IxI)'!BG16/'MIP(IxI)_TFEVP'!BG16-1)*100,0)</f>
        <v>-2.4424906541753444E-13</v>
      </c>
      <c r="BH16" s="247">
        <f>IFERROR(('Sim_MIP_Of_(IxI)'!BH16/'MIP(IxI)_TFEVP'!BH16-1)*100,0)</f>
        <v>-1.6653345369377348E-13</v>
      </c>
      <c r="BI16" s="247">
        <f>IFERROR(('Sim_MIP_Of_(IxI)'!BI16/'MIP(IxI)_TFEVP'!BI16-1)*100,0)</f>
        <v>1.5543122344752192E-13</v>
      </c>
      <c r="BJ16" s="247">
        <f>IFERROR(('Sim_MIP_Of_(IxI)'!BJ16/'MIP(IxI)_TFEVP'!BJ16-1)*100,0)</f>
        <v>-4.5519144009631418E-13</v>
      </c>
      <c r="BK16" s="247">
        <f>IFERROR(('Sim_MIP_Of_(IxI)'!BK16/'MIP(IxI)_TFEVP'!BK16-1)*100,0)</f>
        <v>1.9984014443252818E-13</v>
      </c>
      <c r="BL16" s="247">
        <f>IFERROR(('Sim_MIP_Of_(IxI)'!BL16/'MIP(IxI)_TFEVP'!BL16-1)*100,0)</f>
        <v>-6.6613381477509392E-14</v>
      </c>
      <c r="BM16" s="247">
        <f>IFERROR(('Sim_MIP_Of_(IxI)'!BM16/'MIP(IxI)_TFEVP'!BM16-1)*100,0)</f>
        <v>-2.2204460492503131E-14</v>
      </c>
      <c r="BN16" s="247">
        <f>IFERROR(('Sim_MIP_Of_(IxI)'!BN16/'MIP(IxI)_TFEVP'!BN16-1)*100,0)</f>
        <v>-7.7715611723760958E-13</v>
      </c>
      <c r="BO16" s="247">
        <f>IFERROR(('Sim_MIP_Of_(IxI)'!BO16/'MIP(IxI)_TFEVP'!BO16-1)*100,0)</f>
        <v>1.9984014443252818E-13</v>
      </c>
      <c r="BP16" s="247">
        <f>IFERROR(('Sim_MIP_Of_(IxI)'!BP16/'MIP(IxI)_TFEVP'!BP16-1)*100,0)</f>
        <v>3.7747582837255322E-13</v>
      </c>
      <c r="BQ16" s="247">
        <f>IFERROR(('Sim_MIP_Of_(IxI)'!BQ16/'MIP(IxI)_TFEVP'!BQ16-1)*100,0)</f>
        <v>-1.6653345369377348E-13</v>
      </c>
      <c r="BR16" s="247">
        <f>IFERROR(('Sim_MIP_Of_(IxI)'!BR16/'MIP(IxI)_TFEVP'!BR16-1)*100,0)</f>
        <v>-4.3298697960381105E-13</v>
      </c>
      <c r="BS16" s="247">
        <f>IFERROR(('Sim_MIP_Of_(IxI)'!BS16/'MIP(IxI)_TFEVP'!BS16-1)*100,0)</f>
        <v>-1.1102230246251565E-13</v>
      </c>
      <c r="BT16" s="247">
        <f>IFERROR(('Sim_MIP_Of_(IxI)'!BT16/'MIP(IxI)_TFEVP'!BT16-1)*100,0)</f>
        <v>6.6613381477509392E-14</v>
      </c>
      <c r="BU16" s="247">
        <f>IFERROR(('Sim_MIP_Of_(IxI)'!BU16/'MIP(IxI)_TFEVP'!BU16-1)*100,0)</f>
        <v>-9.9920072216264089E-14</v>
      </c>
      <c r="BV16" s="247">
        <f>IFERROR(('Sim_MIP_Of_(IxI)'!BV16/'MIP(IxI)_TFEVP'!BV16-1)*100,0)</f>
        <v>3.5527136788005009E-13</v>
      </c>
      <c r="BW16" s="247">
        <f>IFERROR(('Sim_MIP_Of_(IxI)'!BW16/'MIP(IxI)_TFEVP'!BW16-1)*100,0)</f>
        <v>-5.5511151231257827E-14</v>
      </c>
      <c r="BX16" s="247">
        <f>IFERROR(('Sim_MIP_Of_(IxI)'!BX16/'MIP(IxI)_TFEVP'!BX16-1)*100,0)</f>
        <v>6.6613381477509392E-14</v>
      </c>
      <c r="BY16" s="247">
        <f>IFERROR(('Sim_MIP_Of_(IxI)'!BY16/'MIP(IxI)_TFEVP'!BY16-1)*100,0)</f>
        <v>6.6613381477509392E-14</v>
      </c>
      <c r="BZ16" s="247">
        <f>IFERROR(('Sim_MIP_Of_(IxI)'!BZ16/'MIP(IxI)_TFEVP'!BZ16-1)*100,0)</f>
        <v>-2.9976021664879227E-13</v>
      </c>
      <c r="CA16" s="265">
        <f>IFERROR(('Sim_MIP_Of_(IxI)'!CA16/'MIP(IxI)_TFEVP'!CA16-1)*100,0)</f>
        <v>0</v>
      </c>
      <c r="CB16" s="256">
        <f>IFERROR(('Sim_MIP_Of_(IxI)'!CB16/'MIP(IxI)_TFEVP'!CB16-1)*100,0)</f>
        <v>0</v>
      </c>
      <c r="CC16" s="246">
        <f>IFERROR(('Sim_MIP_Of_(IxI)'!CC16/'MIP(IxI)_TFEVP'!CC16-1)*100,0)</f>
        <v>1.1102230246251565E-13</v>
      </c>
      <c r="CD16" s="247">
        <f>IFERROR(('Sim_MIP_Of_(IxI)'!CD16/'MIP(IxI)_TFEVP'!CD16-1)*100,0)</f>
        <v>0</v>
      </c>
      <c r="CE16" s="247">
        <f>IFERROR(('Sim_MIP_Of_(IxI)'!CE16/'MIP(IxI)_TFEVP'!CE16-1)*100,0)</f>
        <v>0</v>
      </c>
      <c r="CF16" s="247">
        <f>IFERROR(('Sim_MIP_Of_(IxI)'!CF16/'MIP(IxI)_TFEVP'!CF16-1)*100,0)</f>
        <v>-3.3306690738754696E-14</v>
      </c>
      <c r="CG16" s="247">
        <f>IFERROR(('Sim_MIP_Of_(IxI)'!CG16/'MIP(IxI)_TFEVP'!CG16-1)*100,0)</f>
        <v>-9.9920072216264089E-14</v>
      </c>
      <c r="CH16" s="248">
        <f>IFERROR(('Sim_MIP_Of_(IxI)'!CH16/'MIP(IxI)_TFEVP'!CH16-1)*100,0)</f>
        <v>-5.5511151231257827E-14</v>
      </c>
      <c r="CI16" s="279">
        <f>IFERROR(('Sim_MIP_Of_(IxI)'!CI16/'MIP(IxI)_TFEVP'!CI16-1)*100,0)</f>
        <v>0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IFERROR(('Sim_MIP_Of_(IxI)'!D17/'MIP(IxI)_TFEVP'!D17-1)*100,0)</f>
        <v>-6.6613381477509392E-13</v>
      </c>
      <c r="E17" s="247">
        <f>IFERROR(('Sim_MIP_Of_(IxI)'!E17/'MIP(IxI)_TFEVP'!E17-1)*100,0)</f>
        <v>-2.6645352591003757E-13</v>
      </c>
      <c r="F17" s="247">
        <f>IFERROR(('Sim_MIP_Of_(IxI)'!F17/'MIP(IxI)_TFEVP'!F17-1)*100,0)</f>
        <v>-6.6613381477509392E-14</v>
      </c>
      <c r="G17" s="247">
        <f>IFERROR(('Sim_MIP_Of_(IxI)'!G17/'MIP(IxI)_TFEVP'!G17-1)*100,0)</f>
        <v>-2.2204460492503131E-13</v>
      </c>
      <c r="H17" s="247">
        <f>IFERROR(('Sim_MIP_Of_(IxI)'!H17/'MIP(IxI)_TFEVP'!H17-1)*100,0)</f>
        <v>-1.4432899320127035E-13</v>
      </c>
      <c r="I17" s="247">
        <f>IFERROR(('Sim_MIP_Of_(IxI)'!I17/'MIP(IxI)_TFEVP'!I17-1)*100,0)</f>
        <v>-3.5527136788005009E-13</v>
      </c>
      <c r="J17" s="247">
        <f>IFERROR(('Sim_MIP_Of_(IxI)'!J17/'MIP(IxI)_TFEVP'!J17-1)*100,0)</f>
        <v>-3.5527136788005009E-13</v>
      </c>
      <c r="K17" s="247">
        <f>IFERROR(('Sim_MIP_Of_(IxI)'!K17/'MIP(IxI)_TFEVP'!K17-1)*100,0)</f>
        <v>-2.3314683517128287E-13</v>
      </c>
      <c r="L17" s="247">
        <f>IFERROR(('Sim_MIP_Of_(IxI)'!L17/'MIP(IxI)_TFEVP'!L17-1)*100,0)</f>
        <v>-5.8841820305133297E-13</v>
      </c>
      <c r="M17" s="247">
        <f>IFERROR(('Sim_MIP_Of_(IxI)'!M17/'MIP(IxI)_TFEVP'!M17-1)*100,0)</f>
        <v>-1.5543122344752192E-13</v>
      </c>
      <c r="N17" s="247">
        <f>IFERROR(('Sim_MIP_Of_(IxI)'!N17/'MIP(IxI)_TFEVP'!N17-1)*100,0)</f>
        <v>-4.2188474935755949E-13</v>
      </c>
      <c r="O17" s="247">
        <f>IFERROR(('Sim_MIP_Of_(IxI)'!O17/'MIP(IxI)_TFEVP'!O17-1)*100,0)</f>
        <v>-2.1094237467877974E-13</v>
      </c>
      <c r="P17" s="247">
        <f>IFERROR(('Sim_MIP_Of_(IxI)'!P17/'MIP(IxI)_TFEVP'!P17-1)*100,0)</f>
        <v>-4.6629367034256575E-13</v>
      </c>
      <c r="Q17" s="247">
        <f>IFERROR(('Sim_MIP_Of_(IxI)'!Q17/'MIP(IxI)_TFEVP'!Q17-1)*100,0)</f>
        <v>-2.3314683517128287E-13</v>
      </c>
      <c r="R17" s="247">
        <f>IFERROR(('Sim_MIP_Of_(IxI)'!R17/'MIP(IxI)_TFEVP'!R17-1)*100,0)</f>
        <v>-1.1102230246251565E-13</v>
      </c>
      <c r="S17" s="247">
        <f>IFERROR(('Sim_MIP_Of_(IxI)'!S17/'MIP(IxI)_TFEVP'!S17-1)*100,0)</f>
        <v>-3.5527136788005009E-13</v>
      </c>
      <c r="T17" s="247">
        <f>IFERROR(('Sim_MIP_Of_(IxI)'!T17/'MIP(IxI)_TFEVP'!T17-1)*100,0)</f>
        <v>-3.5527136788005009E-13</v>
      </c>
      <c r="U17" s="247">
        <f>IFERROR(('Sim_MIP_Of_(IxI)'!U17/'MIP(IxI)_TFEVP'!U17-1)*100,0)</f>
        <v>1.5543122344752192E-13</v>
      </c>
      <c r="V17" s="247">
        <f>IFERROR(('Sim_MIP_Of_(IxI)'!V17/'MIP(IxI)_TFEVP'!V17-1)*100,0)</f>
        <v>8.8817841970012523E-14</v>
      </c>
      <c r="W17" s="247">
        <f>IFERROR(('Sim_MIP_Of_(IxI)'!W17/'MIP(IxI)_TFEVP'!W17-1)*100,0)</f>
        <v>-2.55351295663786E-13</v>
      </c>
      <c r="X17" s="247">
        <f>IFERROR(('Sim_MIP_Of_(IxI)'!X17/'MIP(IxI)_TFEVP'!X17-1)*100,0)</f>
        <v>-3.3306690738754696E-13</v>
      </c>
      <c r="Y17" s="247">
        <f>IFERROR(('Sim_MIP_Of_(IxI)'!Y17/'MIP(IxI)_TFEVP'!Y17-1)*100,0)</f>
        <v>6.6613381477509392E-14</v>
      </c>
      <c r="Z17" s="247">
        <f>IFERROR(('Sim_MIP_Of_(IxI)'!Z17/'MIP(IxI)_TFEVP'!Z17-1)*100,0)</f>
        <v>-2.886579864025407E-13</v>
      </c>
      <c r="AA17" s="247">
        <f>IFERROR(('Sim_MIP_Of_(IxI)'!AA17/'MIP(IxI)_TFEVP'!AA17-1)*100,0)</f>
        <v>-3.3306690738754696E-13</v>
      </c>
      <c r="AB17" s="247">
        <f>IFERROR(('Sim_MIP_Of_(IxI)'!AB17/'MIP(IxI)_TFEVP'!AB17-1)*100,0)</f>
        <v>-2.886579864025407E-13</v>
      </c>
      <c r="AC17" s="247">
        <f>IFERROR(('Sim_MIP_Of_(IxI)'!AC17/'MIP(IxI)_TFEVP'!AC17-1)*100,0)</f>
        <v>-2.2204460492503131E-13</v>
      </c>
      <c r="AD17" s="247">
        <f>IFERROR(('Sim_MIP_Of_(IxI)'!AD17/'MIP(IxI)_TFEVP'!AD17-1)*100,0)</f>
        <v>-2.2204460492503131E-13</v>
      </c>
      <c r="AE17" s="247">
        <f>IFERROR(('Sim_MIP_Of_(IxI)'!AE17/'MIP(IxI)_TFEVP'!AE17-1)*100,0)</f>
        <v>-3.1086244689504383E-13</v>
      </c>
      <c r="AF17" s="247">
        <f>IFERROR(('Sim_MIP_Of_(IxI)'!AF17/'MIP(IxI)_TFEVP'!AF17-1)*100,0)</f>
        <v>2.2204460492503131E-14</v>
      </c>
      <c r="AG17" s="247">
        <f>IFERROR(('Sim_MIP_Of_(IxI)'!AG17/'MIP(IxI)_TFEVP'!AG17-1)*100,0)</f>
        <v>-2.3314683517128287E-13</v>
      </c>
      <c r="AH17" s="247">
        <f>IFERROR(('Sim_MIP_Of_(IxI)'!AH17/'MIP(IxI)_TFEVP'!AH17-1)*100,0)</f>
        <v>-5.773159728050814E-13</v>
      </c>
      <c r="AI17" s="247">
        <f>IFERROR(('Sim_MIP_Of_(IxI)'!AI17/'MIP(IxI)_TFEVP'!AI17-1)*100,0)</f>
        <v>-9.9920072216264089E-14</v>
      </c>
      <c r="AJ17" s="247">
        <f>IFERROR(('Sim_MIP_Of_(IxI)'!AJ17/'MIP(IxI)_TFEVP'!AJ17-1)*100,0)</f>
        <v>-3.3306690738754696E-13</v>
      </c>
      <c r="AK17" s="247">
        <f>IFERROR(('Sim_MIP_Of_(IxI)'!AK17/'MIP(IxI)_TFEVP'!AK17-1)*100,0)</f>
        <v>-6.2172489379008766E-13</v>
      </c>
      <c r="AL17" s="247">
        <f>IFERROR(('Sim_MIP_Of_(IxI)'!AL17/'MIP(IxI)_TFEVP'!AL17-1)*100,0)</f>
        <v>-3.6637359812630166E-13</v>
      </c>
      <c r="AM17" s="247">
        <f>IFERROR(('Sim_MIP_Of_(IxI)'!AM17/'MIP(IxI)_TFEVP'!AM17-1)*100,0)</f>
        <v>-2.1094237467877974E-13</v>
      </c>
      <c r="AN17" s="247">
        <f>IFERROR(('Sim_MIP_Of_(IxI)'!AN17/'MIP(IxI)_TFEVP'!AN17-1)*100,0)</f>
        <v>-1.6653345369377348E-13</v>
      </c>
      <c r="AO17" s="247">
        <f>IFERROR(('Sim_MIP_Of_(IxI)'!AO17/'MIP(IxI)_TFEVP'!AO17-1)*100,0)</f>
        <v>-1.5543122344752192E-13</v>
      </c>
      <c r="AP17" s="247">
        <f>IFERROR(('Sim_MIP_Of_(IxI)'!AP17/'MIP(IxI)_TFEVP'!AP17-1)*100,0)</f>
        <v>-7.7715611723760958E-14</v>
      </c>
      <c r="AQ17" s="247">
        <f>IFERROR(('Sim_MIP_Of_(IxI)'!AQ17/'MIP(IxI)_TFEVP'!AQ17-1)*100,0)</f>
        <v>-3.219646771412954E-13</v>
      </c>
      <c r="AR17" s="247">
        <f>IFERROR(('Sim_MIP_Of_(IxI)'!AR17/'MIP(IxI)_TFEVP'!AR17-1)*100,0)</f>
        <v>-1.2212453270876722E-13</v>
      </c>
      <c r="AS17" s="247">
        <f>IFERROR(('Sim_MIP_Of_(IxI)'!AS17/'MIP(IxI)_TFEVP'!AS17-1)*100,0)</f>
        <v>3.7747582837255322E-13</v>
      </c>
      <c r="AT17" s="247">
        <f>IFERROR(('Sim_MIP_Of_(IxI)'!AT17/'MIP(IxI)_TFEVP'!AT17-1)*100,0)</f>
        <v>-2.886579864025407E-13</v>
      </c>
      <c r="AU17" s="247">
        <f>IFERROR(('Sim_MIP_Of_(IxI)'!AU17/'MIP(IxI)_TFEVP'!AU17-1)*100,0)</f>
        <v>-2.6645352591003757E-13</v>
      </c>
      <c r="AV17" s="247">
        <f>IFERROR(('Sim_MIP_Of_(IxI)'!AV17/'MIP(IxI)_TFEVP'!AV17-1)*100,0)</f>
        <v>-4.7739590058881731E-13</v>
      </c>
      <c r="AW17" s="247">
        <f>IFERROR(('Sim_MIP_Of_(IxI)'!AW17/'MIP(IxI)_TFEVP'!AW17-1)*100,0)</f>
        <v>-4.2188474935755949E-13</v>
      </c>
      <c r="AX17" s="247">
        <f>IFERROR(('Sim_MIP_Of_(IxI)'!AX17/'MIP(IxI)_TFEVP'!AX17-1)*100,0)</f>
        <v>-4.6629367034256575E-13</v>
      </c>
      <c r="AY17" s="247">
        <f>IFERROR(('Sim_MIP_Of_(IxI)'!AY17/'MIP(IxI)_TFEVP'!AY17-1)*100,0)</f>
        <v>-4.8849813083506888E-13</v>
      </c>
      <c r="AZ17" s="247">
        <f>IFERROR(('Sim_MIP_Of_(IxI)'!AZ17/'MIP(IxI)_TFEVP'!AZ17-1)*100,0)</f>
        <v>-5.440092820663267E-13</v>
      </c>
      <c r="BA17" s="247">
        <f>IFERROR(('Sim_MIP_Of_(IxI)'!BA17/'MIP(IxI)_TFEVP'!BA17-1)*100,0)</f>
        <v>-5.9952043329758453E-13</v>
      </c>
      <c r="BB17" s="247">
        <f>IFERROR(('Sim_MIP_Of_(IxI)'!BB17/'MIP(IxI)_TFEVP'!BB17-1)*100,0)</f>
        <v>-2.55351295663786E-13</v>
      </c>
      <c r="BC17" s="247">
        <f>IFERROR(('Sim_MIP_Of_(IxI)'!BC17/'MIP(IxI)_TFEVP'!BC17-1)*100,0)</f>
        <v>-1.8873791418627661E-13</v>
      </c>
      <c r="BD17" s="247">
        <f>IFERROR(('Sim_MIP_Of_(IxI)'!BD17/'MIP(IxI)_TFEVP'!BD17-1)*100,0)</f>
        <v>8.8817841970012523E-14</v>
      </c>
      <c r="BE17" s="247">
        <f>IFERROR(('Sim_MIP_Of_(IxI)'!BE17/'MIP(IxI)_TFEVP'!BE17-1)*100,0)</f>
        <v>-3.1086244689504383E-13</v>
      </c>
      <c r="BF17" s="247">
        <f>IFERROR(('Sim_MIP_Of_(IxI)'!BF17/'MIP(IxI)_TFEVP'!BF17-1)*100,0)</f>
        <v>-5.5511151231257827E-14</v>
      </c>
      <c r="BG17" s="247">
        <f>IFERROR(('Sim_MIP_Of_(IxI)'!BG17/'MIP(IxI)_TFEVP'!BG17-1)*100,0)</f>
        <v>-2.886579864025407E-13</v>
      </c>
      <c r="BH17" s="247">
        <f>IFERROR(('Sim_MIP_Of_(IxI)'!BH17/'MIP(IxI)_TFEVP'!BH17-1)*100,0)</f>
        <v>-1.7763568394002505E-13</v>
      </c>
      <c r="BI17" s="247">
        <f>IFERROR(('Sim_MIP_Of_(IxI)'!BI17/'MIP(IxI)_TFEVP'!BI17-1)*100,0)</f>
        <v>-8.8817841970012523E-14</v>
      </c>
      <c r="BJ17" s="247">
        <f>IFERROR(('Sim_MIP_Of_(IxI)'!BJ17/'MIP(IxI)_TFEVP'!BJ17-1)*100,0)</f>
        <v>-2.4424906541753444E-13</v>
      </c>
      <c r="BK17" s="247">
        <f>IFERROR(('Sim_MIP_Of_(IxI)'!BK17/'MIP(IxI)_TFEVP'!BK17-1)*100,0)</f>
        <v>-5.8841820305133297E-13</v>
      </c>
      <c r="BL17" s="247">
        <f>IFERROR(('Sim_MIP_Of_(IxI)'!BL17/'MIP(IxI)_TFEVP'!BL17-1)*100,0)</f>
        <v>1.1102230246251565E-13</v>
      </c>
      <c r="BM17" s="247">
        <f>IFERROR(('Sim_MIP_Of_(IxI)'!BM17/'MIP(IxI)_TFEVP'!BM17-1)*100,0)</f>
        <v>-1.5543122344752192E-13</v>
      </c>
      <c r="BN17" s="247">
        <f>IFERROR(('Sim_MIP_Of_(IxI)'!BN17/'MIP(IxI)_TFEVP'!BN17-1)*100,0)</f>
        <v>-3.1086244689504383E-13</v>
      </c>
      <c r="BO17" s="247">
        <f>IFERROR(('Sim_MIP_Of_(IxI)'!BO17/'MIP(IxI)_TFEVP'!BO17-1)*100,0)</f>
        <v>-2.6645352591003757E-13</v>
      </c>
      <c r="BP17" s="247">
        <f>IFERROR(('Sim_MIP_Of_(IxI)'!BP17/'MIP(IxI)_TFEVP'!BP17-1)*100,0)</f>
        <v>-2.55351295663786E-13</v>
      </c>
      <c r="BQ17" s="247">
        <f>IFERROR(('Sim_MIP_Of_(IxI)'!BQ17/'MIP(IxI)_TFEVP'!BQ17-1)*100,0)</f>
        <v>-7.2164496600635175E-13</v>
      </c>
      <c r="BR17" s="247">
        <f>IFERROR(('Sim_MIP_Of_(IxI)'!BR17/'MIP(IxI)_TFEVP'!BR17-1)*100,0)</f>
        <v>-2.886579864025407E-13</v>
      </c>
      <c r="BS17" s="247">
        <f>IFERROR(('Sim_MIP_Of_(IxI)'!BS17/'MIP(IxI)_TFEVP'!BS17-1)*100,0)</f>
        <v>-6.4392935428259079E-13</v>
      </c>
      <c r="BT17" s="247">
        <f>IFERROR(('Sim_MIP_Of_(IxI)'!BT17/'MIP(IxI)_TFEVP'!BT17-1)*100,0)</f>
        <v>2.2204460492503131E-14</v>
      </c>
      <c r="BU17" s="247">
        <f>IFERROR(('Sim_MIP_Of_(IxI)'!BU17/'MIP(IxI)_TFEVP'!BU17-1)*100,0)</f>
        <v>0</v>
      </c>
      <c r="BV17" s="247">
        <f>IFERROR(('Sim_MIP_Of_(IxI)'!BV17/'MIP(IxI)_TFEVP'!BV17-1)*100,0)</f>
        <v>-1.7763568394002505E-13</v>
      </c>
      <c r="BW17" s="247">
        <f>IFERROR(('Sim_MIP_Of_(IxI)'!BW17/'MIP(IxI)_TFEVP'!BW17-1)*100,0)</f>
        <v>-5.773159728050814E-13</v>
      </c>
      <c r="BX17" s="247">
        <f>IFERROR(('Sim_MIP_Of_(IxI)'!BX17/'MIP(IxI)_TFEVP'!BX17-1)*100,0)</f>
        <v>-3.5527136788005009E-13</v>
      </c>
      <c r="BY17" s="247">
        <f>IFERROR(('Sim_MIP_Of_(IxI)'!BY17/'MIP(IxI)_TFEVP'!BY17-1)*100,0)</f>
        <v>-2.7755575615628914E-13</v>
      </c>
      <c r="BZ17" s="247">
        <f>IFERROR(('Sim_MIP_Of_(IxI)'!BZ17/'MIP(IxI)_TFEVP'!BZ17-1)*100,0)</f>
        <v>-2.886579864025407E-13</v>
      </c>
      <c r="CA17" s="265">
        <f>IFERROR(('Sim_MIP_Of_(IxI)'!CA17/'MIP(IxI)_TFEVP'!CA17-1)*100,0)</f>
        <v>0</v>
      </c>
      <c r="CB17" s="256">
        <f>IFERROR(('Sim_MIP_Of_(IxI)'!CB17/'MIP(IxI)_TFEVP'!CB17-1)*100,0)</f>
        <v>-3.7747582837255322E-13</v>
      </c>
      <c r="CC17" s="246">
        <f>IFERROR(('Sim_MIP_Of_(IxI)'!CC17/'MIP(IxI)_TFEVP'!CC17-1)*100,0)</f>
        <v>-1.6653345369377348E-13</v>
      </c>
      <c r="CD17" s="247">
        <f>IFERROR(('Sim_MIP_Of_(IxI)'!CD17/'MIP(IxI)_TFEVP'!CD17-1)*100,0)</f>
        <v>0</v>
      </c>
      <c r="CE17" s="247">
        <f>IFERROR(('Sim_MIP_Of_(IxI)'!CE17/'MIP(IxI)_TFEVP'!CE17-1)*100,0)</f>
        <v>0</v>
      </c>
      <c r="CF17" s="247">
        <f>IFERROR(('Sim_MIP_Of_(IxI)'!CF17/'MIP(IxI)_TFEVP'!CF17-1)*100,0)</f>
        <v>-3.1086244689504383E-13</v>
      </c>
      <c r="CG17" s="247">
        <f>IFERROR(('Sim_MIP_Of_(IxI)'!CG17/'MIP(IxI)_TFEVP'!CG17-1)*100,0)</f>
        <v>0</v>
      </c>
      <c r="CH17" s="248">
        <f>IFERROR(('Sim_MIP_Of_(IxI)'!CH17/'MIP(IxI)_TFEVP'!CH17-1)*100,0)</f>
        <v>-1.7763568394002505E-13</v>
      </c>
      <c r="CI17" s="279">
        <f>IFERROR(('Sim_MIP_Of_(IxI)'!CI17/'MIP(IxI)_TFEVP'!CI17-1)*100,0)</f>
        <v>-3.219646771412954E-13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IFERROR(('Sim_MIP_Of_(IxI)'!D18/'MIP(IxI)_TFEVP'!D18-1)*100,0)</f>
        <v>-2.2204460492503131E-14</v>
      </c>
      <c r="E18" s="247">
        <f>IFERROR(('Sim_MIP_Of_(IxI)'!E18/'MIP(IxI)_TFEVP'!E18-1)*100,0)</f>
        <v>8.8817841970012523E-14</v>
      </c>
      <c r="F18" s="247">
        <f>IFERROR(('Sim_MIP_Of_(IxI)'!F18/'MIP(IxI)_TFEVP'!F18-1)*100,0)</f>
        <v>-1.3322676295501878E-13</v>
      </c>
      <c r="G18" s="247">
        <f>IFERROR(('Sim_MIP_Of_(IxI)'!G18/'MIP(IxI)_TFEVP'!G18-1)*100,0)</f>
        <v>-1.3322676295501878E-13</v>
      </c>
      <c r="H18" s="247">
        <f>IFERROR(('Sim_MIP_Of_(IxI)'!H18/'MIP(IxI)_TFEVP'!H18-1)*100,0)</f>
        <v>2.4424906541753444E-13</v>
      </c>
      <c r="I18" s="247">
        <f>IFERROR(('Sim_MIP_Of_(IxI)'!I18/'MIP(IxI)_TFEVP'!I18-1)*100,0)</f>
        <v>-2.4424906541753444E-13</v>
      </c>
      <c r="J18" s="247">
        <f>IFERROR(('Sim_MIP_Of_(IxI)'!J18/'MIP(IxI)_TFEVP'!J18-1)*100,0)</f>
        <v>-4.8849813083506888E-13</v>
      </c>
      <c r="K18" s="247">
        <f>IFERROR(('Sim_MIP_Of_(IxI)'!K18/'MIP(IxI)_TFEVP'!K18-1)*100,0)</f>
        <v>-7.7715611723760958E-14</v>
      </c>
      <c r="L18" s="247">
        <f>IFERROR(('Sim_MIP_Of_(IxI)'!L18/'MIP(IxI)_TFEVP'!L18-1)*100,0)</f>
        <v>2.2204460492503131E-14</v>
      </c>
      <c r="M18" s="247">
        <f>IFERROR(('Sim_MIP_Of_(IxI)'!M18/'MIP(IxI)_TFEVP'!M18-1)*100,0)</f>
        <v>4.4408920985006262E-14</v>
      </c>
      <c r="N18" s="247">
        <f>IFERROR(('Sim_MIP_Of_(IxI)'!N18/'MIP(IxI)_TFEVP'!N18-1)*100,0)</f>
        <v>2.4424906541753444E-13</v>
      </c>
      <c r="O18" s="247">
        <f>IFERROR(('Sim_MIP_Of_(IxI)'!O18/'MIP(IxI)_TFEVP'!O18-1)*100,0)</f>
        <v>-2.3314683517128287E-13</v>
      </c>
      <c r="P18" s="247">
        <f>IFERROR(('Sim_MIP_Of_(IxI)'!P18/'MIP(IxI)_TFEVP'!P18-1)*100,0)</f>
        <v>-3.3306690738754696E-14</v>
      </c>
      <c r="Q18" s="247">
        <f>IFERROR(('Sim_MIP_Of_(IxI)'!Q18/'MIP(IxI)_TFEVP'!Q18-1)*100,0)</f>
        <v>-5.440092820663267E-13</v>
      </c>
      <c r="R18" s="247">
        <f>IFERROR(('Sim_MIP_Of_(IxI)'!R18/'MIP(IxI)_TFEVP'!R18-1)*100,0)</f>
        <v>-1.2212453270876722E-13</v>
      </c>
      <c r="S18" s="247">
        <f>IFERROR(('Sim_MIP_Of_(IxI)'!S18/'MIP(IxI)_TFEVP'!S18-1)*100,0)</f>
        <v>-3.5527136788005009E-13</v>
      </c>
      <c r="T18" s="247">
        <f>IFERROR(('Sim_MIP_Of_(IxI)'!T18/'MIP(IxI)_TFEVP'!T18-1)*100,0)</f>
        <v>-2.2204460492503131E-13</v>
      </c>
      <c r="U18" s="247">
        <f>IFERROR(('Sim_MIP_Of_(IxI)'!U18/'MIP(IxI)_TFEVP'!U18-1)*100,0)</f>
        <v>-4.4408920985006262E-13</v>
      </c>
      <c r="V18" s="247">
        <f>IFERROR(('Sim_MIP_Of_(IxI)'!V18/'MIP(IxI)_TFEVP'!V18-1)*100,0)</f>
        <v>0</v>
      </c>
      <c r="W18" s="247">
        <f>IFERROR(('Sim_MIP_Of_(IxI)'!W18/'MIP(IxI)_TFEVP'!W18-1)*100,0)</f>
        <v>-7.7715611723760958E-14</v>
      </c>
      <c r="X18" s="247">
        <f>IFERROR(('Sim_MIP_Of_(IxI)'!X18/'MIP(IxI)_TFEVP'!X18-1)*100,0)</f>
        <v>-1.9984014443252818E-13</v>
      </c>
      <c r="Y18" s="247">
        <f>IFERROR(('Sim_MIP_Of_(IxI)'!Y18/'MIP(IxI)_TFEVP'!Y18-1)*100,0)</f>
        <v>-4.4408920985006262E-13</v>
      </c>
      <c r="Z18" s="247">
        <f>IFERROR(('Sim_MIP_Of_(IxI)'!Z18/'MIP(IxI)_TFEVP'!Z18-1)*100,0)</f>
        <v>-4.4408920985006262E-14</v>
      </c>
      <c r="AA18" s="247">
        <f>IFERROR(('Sim_MIP_Of_(IxI)'!AA18/'MIP(IxI)_TFEVP'!AA18-1)*100,0)</f>
        <v>2.6645352591003757E-13</v>
      </c>
      <c r="AB18" s="247">
        <f>IFERROR(('Sim_MIP_Of_(IxI)'!AB18/'MIP(IxI)_TFEVP'!AB18-1)*100,0)</f>
        <v>-2.1094237467877974E-13</v>
      </c>
      <c r="AC18" s="247">
        <f>IFERROR(('Sim_MIP_Of_(IxI)'!AC18/'MIP(IxI)_TFEVP'!AC18-1)*100,0)</f>
        <v>0</v>
      </c>
      <c r="AD18" s="247">
        <f>IFERROR(('Sim_MIP_Of_(IxI)'!AD18/'MIP(IxI)_TFEVP'!AD18-1)*100,0)</f>
        <v>-4.9960036108132044E-13</v>
      </c>
      <c r="AE18" s="247">
        <f>IFERROR(('Sim_MIP_Of_(IxI)'!AE18/'MIP(IxI)_TFEVP'!AE18-1)*100,0)</f>
        <v>-1.8873791418627661E-13</v>
      </c>
      <c r="AF18" s="247">
        <f>IFERROR(('Sim_MIP_Of_(IxI)'!AF18/'MIP(IxI)_TFEVP'!AF18-1)*100,0)</f>
        <v>-4.9960036108132044E-13</v>
      </c>
      <c r="AG18" s="247">
        <f>IFERROR(('Sim_MIP_Of_(IxI)'!AG18/'MIP(IxI)_TFEVP'!AG18-1)*100,0)</f>
        <v>-1.9984014443252818E-13</v>
      </c>
      <c r="AH18" s="247">
        <f>IFERROR(('Sim_MIP_Of_(IxI)'!AH18/'MIP(IxI)_TFEVP'!AH18-1)*100,0)</f>
        <v>-3.219646771412954E-13</v>
      </c>
      <c r="AI18" s="247">
        <f>IFERROR(('Sim_MIP_Of_(IxI)'!AI18/'MIP(IxI)_TFEVP'!AI18-1)*100,0)</f>
        <v>-4.3298697960381105E-13</v>
      </c>
      <c r="AJ18" s="247">
        <f>IFERROR(('Sim_MIP_Of_(IxI)'!AJ18/'MIP(IxI)_TFEVP'!AJ18-1)*100,0)</f>
        <v>1.3322676295501878E-13</v>
      </c>
      <c r="AK18" s="247">
        <f>IFERROR(('Sim_MIP_Of_(IxI)'!AK18/'MIP(IxI)_TFEVP'!AK18-1)*100,0)</f>
        <v>-2.7755575615628914E-13</v>
      </c>
      <c r="AL18" s="247">
        <f>IFERROR(('Sim_MIP_Of_(IxI)'!AL18/'MIP(IxI)_TFEVP'!AL18-1)*100,0)</f>
        <v>-2.55351295663786E-13</v>
      </c>
      <c r="AM18" s="247">
        <f>IFERROR(('Sim_MIP_Of_(IxI)'!AM18/'MIP(IxI)_TFEVP'!AM18-1)*100,0)</f>
        <v>-3.8857805861880479E-13</v>
      </c>
      <c r="AN18" s="247">
        <f>IFERROR(('Sim_MIP_Of_(IxI)'!AN18/'MIP(IxI)_TFEVP'!AN18-1)*100,0)</f>
        <v>-6.2172489379008766E-13</v>
      </c>
      <c r="AO18" s="247">
        <f>IFERROR(('Sim_MIP_Of_(IxI)'!AO18/'MIP(IxI)_TFEVP'!AO18-1)*100,0)</f>
        <v>-4.6629367034256575E-13</v>
      </c>
      <c r="AP18" s="247">
        <f>IFERROR(('Sim_MIP_Of_(IxI)'!AP18/'MIP(IxI)_TFEVP'!AP18-1)*100,0)</f>
        <v>-5.3290705182007514E-13</v>
      </c>
      <c r="AQ18" s="247">
        <f>IFERROR(('Sim_MIP_Of_(IxI)'!AQ18/'MIP(IxI)_TFEVP'!AQ18-1)*100,0)</f>
        <v>-9.9920072216264089E-14</v>
      </c>
      <c r="AR18" s="247">
        <f>IFERROR(('Sim_MIP_Of_(IxI)'!AR18/'MIP(IxI)_TFEVP'!AR18-1)*100,0)</f>
        <v>-2.55351295663786E-13</v>
      </c>
      <c r="AS18" s="247">
        <f>IFERROR(('Sim_MIP_Of_(IxI)'!AS18/'MIP(IxI)_TFEVP'!AS18-1)*100,0)</f>
        <v>-4.4408920985006262E-14</v>
      </c>
      <c r="AT18" s="247">
        <f>IFERROR(('Sim_MIP_Of_(IxI)'!AT18/'MIP(IxI)_TFEVP'!AT18-1)*100,0)</f>
        <v>-3.9968028886505635E-13</v>
      </c>
      <c r="AU18" s="247">
        <f>IFERROR(('Sim_MIP_Of_(IxI)'!AU18/'MIP(IxI)_TFEVP'!AU18-1)*100,0)</f>
        <v>-3.9968028886505635E-13</v>
      </c>
      <c r="AV18" s="247">
        <f>IFERROR(('Sim_MIP_Of_(IxI)'!AV18/'MIP(IxI)_TFEVP'!AV18-1)*100,0)</f>
        <v>-2.4424906541753444E-13</v>
      </c>
      <c r="AW18" s="247">
        <f>IFERROR(('Sim_MIP_Of_(IxI)'!AW18/'MIP(IxI)_TFEVP'!AW18-1)*100,0)</f>
        <v>-4.9960036108132044E-13</v>
      </c>
      <c r="AX18" s="247">
        <f>IFERROR(('Sim_MIP_Of_(IxI)'!AX18/'MIP(IxI)_TFEVP'!AX18-1)*100,0)</f>
        <v>-2.7755575615628914E-13</v>
      </c>
      <c r="AY18" s="247">
        <f>IFERROR(('Sim_MIP_Of_(IxI)'!AY18/'MIP(IxI)_TFEVP'!AY18-1)*100,0)</f>
        <v>0</v>
      </c>
      <c r="AZ18" s="247">
        <f>IFERROR(('Sim_MIP_Of_(IxI)'!AZ18/'MIP(IxI)_TFEVP'!AZ18-1)*100,0)</f>
        <v>-3.219646771412954E-13</v>
      </c>
      <c r="BA18" s="247">
        <f>IFERROR(('Sim_MIP_Of_(IxI)'!BA18/'MIP(IxI)_TFEVP'!BA18-1)*100,0)</f>
        <v>2.2204460492503131E-14</v>
      </c>
      <c r="BB18" s="247">
        <f>IFERROR(('Sim_MIP_Of_(IxI)'!BB18/'MIP(IxI)_TFEVP'!BB18-1)*100,0)</f>
        <v>-4.4408920985006262E-14</v>
      </c>
      <c r="BC18" s="247">
        <f>IFERROR(('Sim_MIP_Of_(IxI)'!BC18/'MIP(IxI)_TFEVP'!BC18-1)*100,0)</f>
        <v>1.5543122344752192E-13</v>
      </c>
      <c r="BD18" s="247">
        <f>IFERROR(('Sim_MIP_Of_(IxI)'!BD18/'MIP(IxI)_TFEVP'!BD18-1)*100,0)</f>
        <v>-1.2212453270876722E-13</v>
      </c>
      <c r="BE18" s="247">
        <f>IFERROR(('Sim_MIP_Of_(IxI)'!BE18/'MIP(IxI)_TFEVP'!BE18-1)*100,0)</f>
        <v>-2.9976021664879227E-13</v>
      </c>
      <c r="BF18" s="247">
        <f>IFERROR(('Sim_MIP_Of_(IxI)'!BF18/'MIP(IxI)_TFEVP'!BF18-1)*100,0)</f>
        <v>-8.8817841970012523E-14</v>
      </c>
      <c r="BG18" s="247">
        <f>IFERROR(('Sim_MIP_Of_(IxI)'!BG18/'MIP(IxI)_TFEVP'!BG18-1)*100,0)</f>
        <v>-9.9920072216264089E-14</v>
      </c>
      <c r="BH18" s="247">
        <f>IFERROR(('Sim_MIP_Of_(IxI)'!BH18/'MIP(IxI)_TFEVP'!BH18-1)*100,0)</f>
        <v>-3.1086244689504383E-13</v>
      </c>
      <c r="BI18" s="247">
        <f>IFERROR(('Sim_MIP_Of_(IxI)'!BI18/'MIP(IxI)_TFEVP'!BI18-1)*100,0)</f>
        <v>-2.1094237467877974E-13</v>
      </c>
      <c r="BJ18" s="247">
        <f>IFERROR(('Sim_MIP_Of_(IxI)'!BJ18/'MIP(IxI)_TFEVP'!BJ18-1)*100,0)</f>
        <v>-1.4432899320127035E-13</v>
      </c>
      <c r="BK18" s="247">
        <f>IFERROR(('Sim_MIP_Of_(IxI)'!BK18/'MIP(IxI)_TFEVP'!BK18-1)*100,0)</f>
        <v>-3.5527136788005009E-13</v>
      </c>
      <c r="BL18" s="247">
        <f>IFERROR(('Sim_MIP_Of_(IxI)'!BL18/'MIP(IxI)_TFEVP'!BL18-1)*100,0)</f>
        <v>-2.7755575615628914E-13</v>
      </c>
      <c r="BM18" s="247">
        <f>IFERROR(('Sim_MIP_Of_(IxI)'!BM18/'MIP(IxI)_TFEVP'!BM18-1)*100,0)</f>
        <v>-8.8817841970012523E-14</v>
      </c>
      <c r="BN18" s="247">
        <f>IFERROR(('Sim_MIP_Of_(IxI)'!BN18/'MIP(IxI)_TFEVP'!BN18-1)*100,0)</f>
        <v>-1.6653345369377348E-13</v>
      </c>
      <c r="BO18" s="247">
        <f>IFERROR(('Sim_MIP_Of_(IxI)'!BO18/'MIP(IxI)_TFEVP'!BO18-1)*100,0)</f>
        <v>-3.219646771412954E-13</v>
      </c>
      <c r="BP18" s="247">
        <f>IFERROR(('Sim_MIP_Of_(IxI)'!BP18/'MIP(IxI)_TFEVP'!BP18-1)*100,0)</f>
        <v>-2.4424906541753444E-13</v>
      </c>
      <c r="BQ18" s="247">
        <f>IFERROR(('Sim_MIP_Of_(IxI)'!BQ18/'MIP(IxI)_TFEVP'!BQ18-1)*100,0)</f>
        <v>-2.1094237467877974E-13</v>
      </c>
      <c r="BR18" s="247">
        <f>IFERROR(('Sim_MIP_Of_(IxI)'!BR18/'MIP(IxI)_TFEVP'!BR18-1)*100,0)</f>
        <v>-3.1086244689504383E-13</v>
      </c>
      <c r="BS18" s="247">
        <f>IFERROR(('Sim_MIP_Of_(IxI)'!BS18/'MIP(IxI)_TFEVP'!BS18-1)*100,0)</f>
        <v>-1.6653345369377348E-13</v>
      </c>
      <c r="BT18" s="247">
        <f>IFERROR(('Sim_MIP_Of_(IxI)'!BT18/'MIP(IxI)_TFEVP'!BT18-1)*100,0)</f>
        <v>-2.1094237467877974E-13</v>
      </c>
      <c r="BU18" s="247">
        <f>IFERROR(('Sim_MIP_Of_(IxI)'!BU18/'MIP(IxI)_TFEVP'!BU18-1)*100,0)</f>
        <v>1.9984014443252818E-13</v>
      </c>
      <c r="BV18" s="247">
        <f>IFERROR(('Sim_MIP_Of_(IxI)'!BV18/'MIP(IxI)_TFEVP'!BV18-1)*100,0)</f>
        <v>-3.7747582837255322E-13</v>
      </c>
      <c r="BW18" s="247">
        <f>IFERROR(('Sim_MIP_Of_(IxI)'!BW18/'MIP(IxI)_TFEVP'!BW18-1)*100,0)</f>
        <v>-3.219646771412954E-13</v>
      </c>
      <c r="BX18" s="247">
        <f>IFERROR(('Sim_MIP_Of_(IxI)'!BX18/'MIP(IxI)_TFEVP'!BX18-1)*100,0)</f>
        <v>-2.4424906541753444E-13</v>
      </c>
      <c r="BY18" s="247">
        <f>IFERROR(('Sim_MIP_Of_(IxI)'!BY18/'MIP(IxI)_TFEVP'!BY18-1)*100,0)</f>
        <v>1.1102230246251565E-13</v>
      </c>
      <c r="BZ18" s="247">
        <f>IFERROR(('Sim_MIP_Of_(IxI)'!BZ18/'MIP(IxI)_TFEVP'!BZ18-1)*100,0)</f>
        <v>-2.1094237467877974E-13</v>
      </c>
      <c r="CA18" s="265">
        <f>IFERROR(('Sim_MIP_Of_(IxI)'!CA18/'MIP(IxI)_TFEVP'!CA18-1)*100,0)</f>
        <v>0</v>
      </c>
      <c r="CB18" s="256">
        <f>IFERROR(('Sim_MIP_Of_(IxI)'!CB18/'MIP(IxI)_TFEVP'!CB18-1)*100,0)</f>
        <v>-2.6645352591003757E-13</v>
      </c>
      <c r="CC18" s="246">
        <f>IFERROR(('Sim_MIP_Of_(IxI)'!CC18/'MIP(IxI)_TFEVP'!CC18-1)*100,0)</f>
        <v>-1.6653345369377348E-13</v>
      </c>
      <c r="CD18" s="247">
        <f>IFERROR(('Sim_MIP_Of_(IxI)'!CD18/'MIP(IxI)_TFEVP'!CD18-1)*100,0)</f>
        <v>0</v>
      </c>
      <c r="CE18" s="247">
        <f>IFERROR(('Sim_MIP_Of_(IxI)'!CE18/'MIP(IxI)_TFEVP'!CE18-1)*100,0)</f>
        <v>0</v>
      </c>
      <c r="CF18" s="247">
        <f>IFERROR(('Sim_MIP_Of_(IxI)'!CF18/'MIP(IxI)_TFEVP'!CF18-1)*100,0)</f>
        <v>-1.3322676295501878E-13</v>
      </c>
      <c r="CG18" s="247">
        <f>IFERROR(('Sim_MIP_Of_(IxI)'!CG18/'MIP(IxI)_TFEVP'!CG18-1)*100,0)</f>
        <v>-1.3322676295501878E-13</v>
      </c>
      <c r="CH18" s="248">
        <f>IFERROR(('Sim_MIP_Of_(IxI)'!CH18/'MIP(IxI)_TFEVP'!CH18-1)*100,0)</f>
        <v>-4.3298697960381105E-13</v>
      </c>
      <c r="CI18" s="279">
        <f>IFERROR(('Sim_MIP_Of_(IxI)'!CI18/'MIP(IxI)_TFEVP'!CI18-1)*100,0)</f>
        <v>-1.6653345369377348E-13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IFERROR(('Sim_MIP_Of_(IxI)'!D19/'MIP(IxI)_TFEVP'!D19-1)*100,0)</f>
        <v>2.2204460492503131E-13</v>
      </c>
      <c r="E19" s="247">
        <f>IFERROR(('Sim_MIP_Of_(IxI)'!E19/'MIP(IxI)_TFEVP'!E19-1)*100,0)</f>
        <v>-2.1094237467877974E-13</v>
      </c>
      <c r="F19" s="247">
        <f>IFERROR(('Sim_MIP_Of_(IxI)'!F19/'MIP(IxI)_TFEVP'!F19-1)*100,0)</f>
        <v>-1.2212453270876722E-13</v>
      </c>
      <c r="G19" s="247">
        <f>IFERROR(('Sim_MIP_Of_(IxI)'!G19/'MIP(IxI)_TFEVP'!G19-1)*100,0)</f>
        <v>-1.1102230246251565E-14</v>
      </c>
      <c r="H19" s="247">
        <f>IFERROR(('Sim_MIP_Of_(IxI)'!H19/'MIP(IxI)_TFEVP'!H19-1)*100,0)</f>
        <v>-2.2204460492503131E-14</v>
      </c>
      <c r="I19" s="247">
        <f>IFERROR(('Sim_MIP_Of_(IxI)'!I19/'MIP(IxI)_TFEVP'!I19-1)*100,0)</f>
        <v>-1.9984014443252818E-13</v>
      </c>
      <c r="J19" s="247">
        <f>IFERROR(('Sim_MIP_Of_(IxI)'!J19/'MIP(IxI)_TFEVP'!J19-1)*100,0)</f>
        <v>4.4408920985006262E-14</v>
      </c>
      <c r="K19" s="247">
        <f>IFERROR(('Sim_MIP_Of_(IxI)'!K19/'MIP(IxI)_TFEVP'!K19-1)*100,0)</f>
        <v>-2.3314683517128287E-13</v>
      </c>
      <c r="L19" s="247">
        <f>IFERROR(('Sim_MIP_Of_(IxI)'!L19/'MIP(IxI)_TFEVP'!L19-1)*100,0)</f>
        <v>-3.3306690738754696E-13</v>
      </c>
      <c r="M19" s="247">
        <f>IFERROR(('Sim_MIP_Of_(IxI)'!M19/'MIP(IxI)_TFEVP'!M19-1)*100,0)</f>
        <v>-3.3306690738754696E-13</v>
      </c>
      <c r="N19" s="247">
        <f>IFERROR(('Sim_MIP_Of_(IxI)'!N19/'MIP(IxI)_TFEVP'!N19-1)*100,0)</f>
        <v>-2.1094237467877974E-13</v>
      </c>
      <c r="O19" s="247">
        <f>IFERROR(('Sim_MIP_Of_(IxI)'!O19/'MIP(IxI)_TFEVP'!O19-1)*100,0)</f>
        <v>-2.6645352591003757E-13</v>
      </c>
      <c r="P19" s="247">
        <f>IFERROR(('Sim_MIP_Of_(IxI)'!P19/'MIP(IxI)_TFEVP'!P19-1)*100,0)</f>
        <v>-2.55351295663786E-13</v>
      </c>
      <c r="Q19" s="247">
        <f>IFERROR(('Sim_MIP_Of_(IxI)'!Q19/'MIP(IxI)_TFEVP'!Q19-1)*100,0)</f>
        <v>-2.886579864025407E-13</v>
      </c>
      <c r="R19" s="247">
        <f>IFERROR(('Sim_MIP_Of_(IxI)'!R19/'MIP(IxI)_TFEVP'!R19-1)*100,0)</f>
        <v>-9.9920072216264089E-14</v>
      </c>
      <c r="S19" s="247">
        <f>IFERROR(('Sim_MIP_Of_(IxI)'!S19/'MIP(IxI)_TFEVP'!S19-1)*100,0)</f>
        <v>-1.1102230246251565E-13</v>
      </c>
      <c r="T19" s="247">
        <f>IFERROR(('Sim_MIP_Of_(IxI)'!T19/'MIP(IxI)_TFEVP'!T19-1)*100,0)</f>
        <v>1.9984014443252818E-13</v>
      </c>
      <c r="U19" s="247">
        <f>IFERROR(('Sim_MIP_Of_(IxI)'!U19/'MIP(IxI)_TFEVP'!U19-1)*100,0)</f>
        <v>8.8817841970012523E-14</v>
      </c>
      <c r="V19" s="247">
        <f>IFERROR(('Sim_MIP_Of_(IxI)'!V19/'MIP(IxI)_TFEVP'!V19-1)*100,0)</f>
        <v>-1.1102230246251565E-14</v>
      </c>
      <c r="W19" s="247">
        <f>IFERROR(('Sim_MIP_Of_(IxI)'!W19/'MIP(IxI)_TFEVP'!W19-1)*100,0)</f>
        <v>2.4424906541753444E-13</v>
      </c>
      <c r="X19" s="247">
        <f>IFERROR(('Sim_MIP_Of_(IxI)'!X19/'MIP(IxI)_TFEVP'!X19-1)*100,0)</f>
        <v>-3.9968028886505635E-13</v>
      </c>
      <c r="Y19" s="247">
        <f>IFERROR(('Sim_MIP_Of_(IxI)'!Y19/'MIP(IxI)_TFEVP'!Y19-1)*100,0)</f>
        <v>4.4408920985006262E-14</v>
      </c>
      <c r="Z19" s="247">
        <f>IFERROR(('Sim_MIP_Of_(IxI)'!Z19/'MIP(IxI)_TFEVP'!Z19-1)*100,0)</f>
        <v>-3.6637359812630166E-13</v>
      </c>
      <c r="AA19" s="247">
        <f>IFERROR(('Sim_MIP_Of_(IxI)'!AA19/'MIP(IxI)_TFEVP'!AA19-1)*100,0)</f>
        <v>-1.5543122344752192E-13</v>
      </c>
      <c r="AB19" s="247">
        <f>IFERROR(('Sim_MIP_Of_(IxI)'!AB19/'MIP(IxI)_TFEVP'!AB19-1)*100,0)</f>
        <v>-3.4416913763379853E-13</v>
      </c>
      <c r="AC19" s="247">
        <f>IFERROR(('Sim_MIP_Of_(IxI)'!AC19/'MIP(IxI)_TFEVP'!AC19-1)*100,0)</f>
        <v>1.1102230246251565E-13</v>
      </c>
      <c r="AD19" s="247">
        <f>IFERROR(('Sim_MIP_Of_(IxI)'!AD19/'MIP(IxI)_TFEVP'!AD19-1)*100,0)</f>
        <v>-6.6613381477509392E-14</v>
      </c>
      <c r="AE19" s="247">
        <f>IFERROR(('Sim_MIP_Of_(IxI)'!AE19/'MIP(IxI)_TFEVP'!AE19-1)*100,0)</f>
        <v>6.6613381477509392E-14</v>
      </c>
      <c r="AF19" s="247">
        <f>IFERROR(('Sim_MIP_Of_(IxI)'!AF19/'MIP(IxI)_TFEVP'!AF19-1)*100,0)</f>
        <v>-7.7715611723760958E-14</v>
      </c>
      <c r="AG19" s="247">
        <f>IFERROR(('Sim_MIP_Of_(IxI)'!AG19/'MIP(IxI)_TFEVP'!AG19-1)*100,0)</f>
        <v>-1.1102230246251565E-14</v>
      </c>
      <c r="AH19" s="247">
        <f>IFERROR(('Sim_MIP_Of_(IxI)'!AH19/'MIP(IxI)_TFEVP'!AH19-1)*100,0)</f>
        <v>-2.3314683517128287E-13</v>
      </c>
      <c r="AI19" s="247">
        <f>IFERROR(('Sim_MIP_Of_(IxI)'!AI19/'MIP(IxI)_TFEVP'!AI19-1)*100,0)</f>
        <v>-3.219646771412954E-13</v>
      </c>
      <c r="AJ19" s="247">
        <f>IFERROR(('Sim_MIP_Of_(IxI)'!AJ19/'MIP(IxI)_TFEVP'!AJ19-1)*100,0)</f>
        <v>-3.1086244689504383E-13</v>
      </c>
      <c r="AK19" s="247">
        <f>IFERROR(('Sim_MIP_Of_(IxI)'!AK19/'MIP(IxI)_TFEVP'!AK19-1)*100,0)</f>
        <v>1.3322676295501878E-13</v>
      </c>
      <c r="AL19" s="247">
        <f>IFERROR(('Sim_MIP_Of_(IxI)'!AL19/'MIP(IxI)_TFEVP'!AL19-1)*100,0)</f>
        <v>-3.7747582837255322E-13</v>
      </c>
      <c r="AM19" s="247">
        <f>IFERROR(('Sim_MIP_Of_(IxI)'!AM19/'MIP(IxI)_TFEVP'!AM19-1)*100,0)</f>
        <v>-2.55351295663786E-13</v>
      </c>
      <c r="AN19" s="247">
        <f>IFERROR(('Sim_MIP_Of_(IxI)'!AN19/'MIP(IxI)_TFEVP'!AN19-1)*100,0)</f>
        <v>-7.7715611723760958E-14</v>
      </c>
      <c r="AO19" s="247">
        <f>IFERROR(('Sim_MIP_Of_(IxI)'!AO19/'MIP(IxI)_TFEVP'!AO19-1)*100,0)</f>
        <v>-1.5543122344752192E-13</v>
      </c>
      <c r="AP19" s="247">
        <f>IFERROR(('Sim_MIP_Of_(IxI)'!AP19/'MIP(IxI)_TFEVP'!AP19-1)*100,0)</f>
        <v>-2.1094237467877974E-13</v>
      </c>
      <c r="AQ19" s="247">
        <f>IFERROR(('Sim_MIP_Of_(IxI)'!AQ19/'MIP(IxI)_TFEVP'!AQ19-1)*100,0)</f>
        <v>-1.8873791418627661E-13</v>
      </c>
      <c r="AR19" s="247">
        <f>IFERROR(('Sim_MIP_Of_(IxI)'!AR19/'MIP(IxI)_TFEVP'!AR19-1)*100,0)</f>
        <v>-2.886579864025407E-13</v>
      </c>
      <c r="AS19" s="247">
        <f>IFERROR(('Sim_MIP_Of_(IxI)'!AS19/'MIP(IxI)_TFEVP'!AS19-1)*100,0)</f>
        <v>-4.4408920985006262E-14</v>
      </c>
      <c r="AT19" s="247">
        <f>IFERROR(('Sim_MIP_Of_(IxI)'!AT19/'MIP(IxI)_TFEVP'!AT19-1)*100,0)</f>
        <v>-1.1102230246251565E-14</v>
      </c>
      <c r="AU19" s="247">
        <f>IFERROR(('Sim_MIP_Of_(IxI)'!AU19/'MIP(IxI)_TFEVP'!AU19-1)*100,0)</f>
        <v>-2.2204460492503131E-14</v>
      </c>
      <c r="AV19" s="247">
        <f>IFERROR(('Sim_MIP_Of_(IxI)'!AV19/'MIP(IxI)_TFEVP'!AV19-1)*100,0)</f>
        <v>-1.7763568394002505E-13</v>
      </c>
      <c r="AW19" s="247">
        <f>IFERROR(('Sim_MIP_Of_(IxI)'!AW19/'MIP(IxI)_TFEVP'!AW19-1)*100,0)</f>
        <v>-9.9920072216264089E-14</v>
      </c>
      <c r="AX19" s="247">
        <f>IFERROR(('Sim_MIP_Of_(IxI)'!AX19/'MIP(IxI)_TFEVP'!AX19-1)*100,0)</f>
        <v>-2.6645352591003757E-13</v>
      </c>
      <c r="AY19" s="247">
        <f>IFERROR(('Sim_MIP_Of_(IxI)'!AY19/'MIP(IxI)_TFEVP'!AY19-1)*100,0)</f>
        <v>-2.4424906541753444E-13</v>
      </c>
      <c r="AZ19" s="247">
        <f>IFERROR(('Sim_MIP_Of_(IxI)'!AZ19/'MIP(IxI)_TFEVP'!AZ19-1)*100,0)</f>
        <v>-1.1102230246251565E-14</v>
      </c>
      <c r="BA19" s="247">
        <f>IFERROR(('Sim_MIP_Of_(IxI)'!BA19/'MIP(IxI)_TFEVP'!BA19-1)*100,0)</f>
        <v>-1.3322676295501878E-13</v>
      </c>
      <c r="BB19" s="247">
        <f>IFERROR(('Sim_MIP_Of_(IxI)'!BB19/'MIP(IxI)_TFEVP'!BB19-1)*100,0)</f>
        <v>-4.4408920985006262E-14</v>
      </c>
      <c r="BC19" s="247">
        <f>IFERROR(('Sim_MIP_Of_(IxI)'!BC19/'MIP(IxI)_TFEVP'!BC19-1)*100,0)</f>
        <v>-2.886579864025407E-13</v>
      </c>
      <c r="BD19" s="247">
        <f>IFERROR(('Sim_MIP_Of_(IxI)'!BD19/'MIP(IxI)_TFEVP'!BD19-1)*100,0)</f>
        <v>-3.7747582837255322E-13</v>
      </c>
      <c r="BE19" s="247">
        <f>IFERROR(('Sim_MIP_Of_(IxI)'!BE19/'MIP(IxI)_TFEVP'!BE19-1)*100,0)</f>
        <v>-3.3306690738754696E-14</v>
      </c>
      <c r="BF19" s="247">
        <f>IFERROR(('Sim_MIP_Of_(IxI)'!BF19/'MIP(IxI)_TFEVP'!BF19-1)*100,0)</f>
        <v>1.1102230246251565E-13</v>
      </c>
      <c r="BG19" s="247">
        <f>IFERROR(('Sim_MIP_Of_(IxI)'!BG19/'MIP(IxI)_TFEVP'!BG19-1)*100,0)</f>
        <v>-2.886579864025407E-13</v>
      </c>
      <c r="BH19" s="247">
        <f>IFERROR(('Sim_MIP_Of_(IxI)'!BH19/'MIP(IxI)_TFEVP'!BH19-1)*100,0)</f>
        <v>-1.1102230246251565E-13</v>
      </c>
      <c r="BI19" s="247">
        <f>IFERROR(('Sim_MIP_Of_(IxI)'!BI19/'MIP(IxI)_TFEVP'!BI19-1)*100,0)</f>
        <v>-9.9920072216264089E-14</v>
      </c>
      <c r="BJ19" s="247">
        <f>IFERROR(('Sim_MIP_Of_(IxI)'!BJ19/'MIP(IxI)_TFEVP'!BJ19-1)*100,0)</f>
        <v>-5.8841820305133297E-13</v>
      </c>
      <c r="BK19" s="247">
        <f>IFERROR(('Sim_MIP_Of_(IxI)'!BK19/'MIP(IxI)_TFEVP'!BK19-1)*100,0)</f>
        <v>-2.7755575615628914E-13</v>
      </c>
      <c r="BL19" s="247">
        <f>IFERROR(('Sim_MIP_Of_(IxI)'!BL19/'MIP(IxI)_TFEVP'!BL19-1)*100,0)</f>
        <v>-3.6637359812630166E-13</v>
      </c>
      <c r="BM19" s="247">
        <f>IFERROR(('Sim_MIP_Of_(IxI)'!BM19/'MIP(IxI)_TFEVP'!BM19-1)*100,0)</f>
        <v>-4.4408920985006262E-14</v>
      </c>
      <c r="BN19" s="247">
        <f>IFERROR(('Sim_MIP_Of_(IxI)'!BN19/'MIP(IxI)_TFEVP'!BN19-1)*100,0)</f>
        <v>-5.1070259132757201E-13</v>
      </c>
      <c r="BO19" s="247">
        <f>IFERROR(('Sim_MIP_Of_(IxI)'!BO19/'MIP(IxI)_TFEVP'!BO19-1)*100,0)</f>
        <v>-4.4408920985006262E-14</v>
      </c>
      <c r="BP19" s="247">
        <f>IFERROR(('Sim_MIP_Of_(IxI)'!BP19/'MIP(IxI)_TFEVP'!BP19-1)*100,0)</f>
        <v>-2.886579864025407E-13</v>
      </c>
      <c r="BQ19" s="247">
        <f>IFERROR(('Sim_MIP_Of_(IxI)'!BQ19/'MIP(IxI)_TFEVP'!BQ19-1)*100,0)</f>
        <v>-1.8873791418627661E-13</v>
      </c>
      <c r="BR19" s="247">
        <f>IFERROR(('Sim_MIP_Of_(IxI)'!BR19/'MIP(IxI)_TFEVP'!BR19-1)*100,0)</f>
        <v>-1.8873791418627661E-13</v>
      </c>
      <c r="BS19" s="247">
        <f>IFERROR(('Sim_MIP_Of_(IxI)'!BS19/'MIP(IxI)_TFEVP'!BS19-1)*100,0)</f>
        <v>-2.3314683517128287E-13</v>
      </c>
      <c r="BT19" s="247">
        <f>IFERROR(('Sim_MIP_Of_(IxI)'!BT19/'MIP(IxI)_TFEVP'!BT19-1)*100,0)</f>
        <v>-9.9920072216264089E-14</v>
      </c>
      <c r="BU19" s="247">
        <f>IFERROR(('Sim_MIP_Of_(IxI)'!BU19/'MIP(IxI)_TFEVP'!BU19-1)*100,0)</f>
        <v>-9.9920072216264089E-14</v>
      </c>
      <c r="BV19" s="247">
        <f>IFERROR(('Sim_MIP_Of_(IxI)'!BV19/'MIP(IxI)_TFEVP'!BV19-1)*100,0)</f>
        <v>6.6613381477509392E-14</v>
      </c>
      <c r="BW19" s="247">
        <f>IFERROR(('Sim_MIP_Of_(IxI)'!BW19/'MIP(IxI)_TFEVP'!BW19-1)*100,0)</f>
        <v>-1.5543122344752192E-13</v>
      </c>
      <c r="BX19" s="247">
        <f>IFERROR(('Sim_MIP_Of_(IxI)'!BX19/'MIP(IxI)_TFEVP'!BX19-1)*100,0)</f>
        <v>-1.6653345369377348E-13</v>
      </c>
      <c r="BY19" s="247">
        <f>IFERROR(('Sim_MIP_Of_(IxI)'!BY19/'MIP(IxI)_TFEVP'!BY19-1)*100,0)</f>
        <v>-4.4408920985006262E-13</v>
      </c>
      <c r="BZ19" s="247">
        <f>IFERROR(('Sim_MIP_Of_(IxI)'!BZ19/'MIP(IxI)_TFEVP'!BZ19-1)*100,0)</f>
        <v>1.3322676295501878E-13</v>
      </c>
      <c r="CA19" s="265">
        <f>IFERROR(('Sim_MIP_Of_(IxI)'!CA19/'MIP(IxI)_TFEVP'!CA19-1)*100,0)</f>
        <v>0</v>
      </c>
      <c r="CB19" s="256">
        <f>IFERROR(('Sim_MIP_Of_(IxI)'!CB19/'MIP(IxI)_TFEVP'!CB19-1)*100,0)</f>
        <v>-1.4432899320127035E-13</v>
      </c>
      <c r="CC19" s="246">
        <f>IFERROR(('Sim_MIP_Of_(IxI)'!CC19/'MIP(IxI)_TFEVP'!CC19-1)*100,0)</f>
        <v>-1.7763568394002505E-13</v>
      </c>
      <c r="CD19" s="247">
        <f>IFERROR(('Sim_MIP_Of_(IxI)'!CD19/'MIP(IxI)_TFEVP'!CD19-1)*100,0)</f>
        <v>0</v>
      </c>
      <c r="CE19" s="247">
        <f>IFERROR(('Sim_MIP_Of_(IxI)'!CE19/'MIP(IxI)_TFEVP'!CE19-1)*100,0)</f>
        <v>0</v>
      </c>
      <c r="CF19" s="247">
        <f>IFERROR(('Sim_MIP_Of_(IxI)'!CF19/'MIP(IxI)_TFEVP'!CF19-1)*100,0)</f>
        <v>-5.5511151231257827E-13</v>
      </c>
      <c r="CG19" s="247">
        <f>IFERROR(('Sim_MIP_Of_(IxI)'!CG19/'MIP(IxI)_TFEVP'!CG19-1)*100,0)</f>
        <v>-1.9984014443252818E-13</v>
      </c>
      <c r="CH19" s="248">
        <f>IFERROR(('Sim_MIP_Of_(IxI)'!CH19/'MIP(IxI)_TFEVP'!CH19-1)*100,0)</f>
        <v>-3.1086244689504383E-13</v>
      </c>
      <c r="CI19" s="279">
        <f>IFERROR(('Sim_MIP_Of_(IxI)'!CI19/'MIP(IxI)_TFEVP'!CI19-1)*100,0)</f>
        <v>-1.5543122344752192E-13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IFERROR(('Sim_MIP_Of_(IxI)'!D20/'MIP(IxI)_TFEVP'!D20-1)*100,0)</f>
        <v>2.886579864025407E-13</v>
      </c>
      <c r="E20" s="247">
        <f>IFERROR(('Sim_MIP_Of_(IxI)'!E20/'MIP(IxI)_TFEVP'!E20-1)*100,0)</f>
        <v>1.7763568394002505E-13</v>
      </c>
      <c r="F20" s="247">
        <f>IFERROR(('Sim_MIP_Of_(IxI)'!F20/'MIP(IxI)_TFEVP'!F20-1)*100,0)</f>
        <v>2.2204460492503131E-14</v>
      </c>
      <c r="G20" s="247">
        <f>IFERROR(('Sim_MIP_Of_(IxI)'!G20/'MIP(IxI)_TFEVP'!G20-1)*100,0)</f>
        <v>-6.6613381477509392E-13</v>
      </c>
      <c r="H20" s="247">
        <f>IFERROR(('Sim_MIP_Of_(IxI)'!H20/'MIP(IxI)_TFEVP'!H20-1)*100,0)</f>
        <v>-6.6613381477509392E-14</v>
      </c>
      <c r="I20" s="247">
        <f>IFERROR(('Sim_MIP_Of_(IxI)'!I20/'MIP(IxI)_TFEVP'!I20-1)*100,0)</f>
        <v>4.4408920985006262E-14</v>
      </c>
      <c r="J20" s="247">
        <f>IFERROR(('Sim_MIP_Of_(IxI)'!J20/'MIP(IxI)_TFEVP'!J20-1)*100,0)</f>
        <v>-8.8817841970012523E-14</v>
      </c>
      <c r="K20" s="247">
        <f>IFERROR(('Sim_MIP_Of_(IxI)'!K20/'MIP(IxI)_TFEVP'!K20-1)*100,0)</f>
        <v>2.2204460492503131E-14</v>
      </c>
      <c r="L20" s="247">
        <f>IFERROR(('Sim_MIP_Of_(IxI)'!L20/'MIP(IxI)_TFEVP'!L20-1)*100,0)</f>
        <v>-2.3314683517128287E-13</v>
      </c>
      <c r="M20" s="247">
        <f>IFERROR(('Sim_MIP_Of_(IxI)'!M20/'MIP(IxI)_TFEVP'!M20-1)*100,0)</f>
        <v>1.1102230246251565E-13</v>
      </c>
      <c r="N20" s="247">
        <f>IFERROR(('Sim_MIP_Of_(IxI)'!N20/'MIP(IxI)_TFEVP'!N20-1)*100,0)</f>
        <v>-1.4432899320127035E-13</v>
      </c>
      <c r="O20" s="247">
        <f>IFERROR(('Sim_MIP_Of_(IxI)'!O20/'MIP(IxI)_TFEVP'!O20-1)*100,0)</f>
        <v>1.9984014443252818E-13</v>
      </c>
      <c r="P20" s="247">
        <f>IFERROR(('Sim_MIP_Of_(IxI)'!P20/'MIP(IxI)_TFEVP'!P20-1)*100,0)</f>
        <v>1.1102230246251565E-13</v>
      </c>
      <c r="Q20" s="247">
        <f>IFERROR(('Sim_MIP_Of_(IxI)'!Q20/'MIP(IxI)_TFEVP'!Q20-1)*100,0)</f>
        <v>2.4424906541753444E-13</v>
      </c>
      <c r="R20" s="247">
        <f>IFERROR(('Sim_MIP_Of_(IxI)'!R20/'MIP(IxI)_TFEVP'!R20-1)*100,0)</f>
        <v>-1.2212453270876722E-13</v>
      </c>
      <c r="S20" s="247">
        <f>IFERROR(('Sim_MIP_Of_(IxI)'!S20/'MIP(IxI)_TFEVP'!S20-1)*100,0)</f>
        <v>-2.2204460492503131E-14</v>
      </c>
      <c r="T20" s="247">
        <f>IFERROR(('Sim_MIP_Of_(IxI)'!T20/'MIP(IxI)_TFEVP'!T20-1)*100,0)</f>
        <v>-2.886579864025407E-13</v>
      </c>
      <c r="U20" s="247">
        <f>IFERROR(('Sim_MIP_Of_(IxI)'!U20/'MIP(IxI)_TFEVP'!U20-1)*100,0)</f>
        <v>1.5543122344752192E-13</v>
      </c>
      <c r="V20" s="247">
        <f>IFERROR(('Sim_MIP_Of_(IxI)'!V20/'MIP(IxI)_TFEVP'!V20-1)*100,0)</f>
        <v>-1.1102230246251565E-13</v>
      </c>
      <c r="W20" s="247">
        <f>IFERROR(('Sim_MIP_Of_(IxI)'!W20/'MIP(IxI)_TFEVP'!W20-1)*100,0)</f>
        <v>-1.2212453270876722E-13</v>
      </c>
      <c r="X20" s="247">
        <f>IFERROR(('Sim_MIP_Of_(IxI)'!X20/'MIP(IxI)_TFEVP'!X20-1)*100,0)</f>
        <v>-8.8817841970012523E-14</v>
      </c>
      <c r="Y20" s="247">
        <f>IFERROR(('Sim_MIP_Of_(IxI)'!Y20/'MIP(IxI)_TFEVP'!Y20-1)*100,0)</f>
        <v>-8.8817841970012523E-14</v>
      </c>
      <c r="Z20" s="247">
        <f>IFERROR(('Sim_MIP_Of_(IxI)'!Z20/'MIP(IxI)_TFEVP'!Z20-1)*100,0)</f>
        <v>-3.3306690738754696E-14</v>
      </c>
      <c r="AA20" s="247">
        <f>IFERROR(('Sim_MIP_Of_(IxI)'!AA20/'MIP(IxI)_TFEVP'!AA20-1)*100,0)</f>
        <v>-4.4408920985006262E-14</v>
      </c>
      <c r="AB20" s="247">
        <f>IFERROR(('Sim_MIP_Of_(IxI)'!AB20/'MIP(IxI)_TFEVP'!AB20-1)*100,0)</f>
        <v>-1.8873791418627661E-13</v>
      </c>
      <c r="AC20" s="247">
        <f>IFERROR(('Sim_MIP_Of_(IxI)'!AC20/'MIP(IxI)_TFEVP'!AC20-1)*100,0)</f>
        <v>2.2204460492503131E-14</v>
      </c>
      <c r="AD20" s="247">
        <f>IFERROR(('Sim_MIP_Of_(IxI)'!AD20/'MIP(IxI)_TFEVP'!AD20-1)*100,0)</f>
        <v>0</v>
      </c>
      <c r="AE20" s="247">
        <f>IFERROR(('Sim_MIP_Of_(IxI)'!AE20/'MIP(IxI)_TFEVP'!AE20-1)*100,0)</f>
        <v>3.5527136788005009E-13</v>
      </c>
      <c r="AF20" s="247">
        <f>IFERROR(('Sim_MIP_Of_(IxI)'!AF20/'MIP(IxI)_TFEVP'!AF20-1)*100,0)</f>
        <v>1.1102230246251565E-13</v>
      </c>
      <c r="AG20" s="247">
        <f>IFERROR(('Sim_MIP_Of_(IxI)'!AG20/'MIP(IxI)_TFEVP'!AG20-1)*100,0)</f>
        <v>-3.219646771412954E-13</v>
      </c>
      <c r="AH20" s="247">
        <f>IFERROR(('Sim_MIP_Of_(IxI)'!AH20/'MIP(IxI)_TFEVP'!AH20-1)*100,0)</f>
        <v>-1.8873791418627661E-13</v>
      </c>
      <c r="AI20" s="247">
        <f>IFERROR(('Sim_MIP_Of_(IxI)'!AI20/'MIP(IxI)_TFEVP'!AI20-1)*100,0)</f>
        <v>6.6613381477509392E-14</v>
      </c>
      <c r="AJ20" s="247">
        <f>IFERROR(('Sim_MIP_Of_(IxI)'!AJ20/'MIP(IxI)_TFEVP'!AJ20-1)*100,0)</f>
        <v>1.3322676295501878E-13</v>
      </c>
      <c r="AK20" s="247">
        <f>IFERROR(('Sim_MIP_Of_(IxI)'!AK20/'MIP(IxI)_TFEVP'!AK20-1)*100,0)</f>
        <v>1.3322676295501878E-13</v>
      </c>
      <c r="AL20" s="247">
        <f>IFERROR(('Sim_MIP_Of_(IxI)'!AL20/'MIP(IxI)_TFEVP'!AL20-1)*100,0)</f>
        <v>1.7763568394002505E-13</v>
      </c>
      <c r="AM20" s="247">
        <f>IFERROR(('Sim_MIP_Of_(IxI)'!AM20/'MIP(IxI)_TFEVP'!AM20-1)*100,0)</f>
        <v>-8.8817841970012523E-14</v>
      </c>
      <c r="AN20" s="247">
        <f>IFERROR(('Sim_MIP_Of_(IxI)'!AN20/'MIP(IxI)_TFEVP'!AN20-1)*100,0)</f>
        <v>-1.4432899320127035E-13</v>
      </c>
      <c r="AO20" s="247">
        <f>IFERROR(('Sim_MIP_Of_(IxI)'!AO20/'MIP(IxI)_TFEVP'!AO20-1)*100,0)</f>
        <v>-1.4432899320127035E-13</v>
      </c>
      <c r="AP20" s="247">
        <f>IFERROR(('Sim_MIP_Of_(IxI)'!AP20/'MIP(IxI)_TFEVP'!AP20-1)*100,0)</f>
        <v>4.4408920985006262E-14</v>
      </c>
      <c r="AQ20" s="247">
        <f>IFERROR(('Sim_MIP_Of_(IxI)'!AQ20/'MIP(IxI)_TFEVP'!AQ20-1)*100,0)</f>
        <v>-1.2212453270876722E-13</v>
      </c>
      <c r="AR20" s="247">
        <f>IFERROR(('Sim_MIP_Of_(IxI)'!AR20/'MIP(IxI)_TFEVP'!AR20-1)*100,0)</f>
        <v>-1.3322676295501878E-13</v>
      </c>
      <c r="AS20" s="247">
        <f>IFERROR(('Sim_MIP_Of_(IxI)'!AS20/'MIP(IxI)_TFEVP'!AS20-1)*100,0)</f>
        <v>6.6613381477509392E-14</v>
      </c>
      <c r="AT20" s="247">
        <f>IFERROR(('Sim_MIP_Of_(IxI)'!AT20/'MIP(IxI)_TFEVP'!AT20-1)*100,0)</f>
        <v>8.8817841970012523E-14</v>
      </c>
      <c r="AU20" s="247">
        <f>IFERROR(('Sim_MIP_Of_(IxI)'!AU20/'MIP(IxI)_TFEVP'!AU20-1)*100,0)</f>
        <v>8.8817841970012523E-14</v>
      </c>
      <c r="AV20" s="247">
        <f>IFERROR(('Sim_MIP_Of_(IxI)'!AV20/'MIP(IxI)_TFEVP'!AV20-1)*100,0)</f>
        <v>2.2204460492503131E-13</v>
      </c>
      <c r="AW20" s="247">
        <f>IFERROR(('Sim_MIP_Of_(IxI)'!AW20/'MIP(IxI)_TFEVP'!AW20-1)*100,0)</f>
        <v>1.7763568394002505E-13</v>
      </c>
      <c r="AX20" s="247">
        <f>IFERROR(('Sim_MIP_Of_(IxI)'!AX20/'MIP(IxI)_TFEVP'!AX20-1)*100,0)</f>
        <v>1.9984014443252818E-13</v>
      </c>
      <c r="AY20" s="247">
        <f>IFERROR(('Sim_MIP_Of_(IxI)'!AY20/'MIP(IxI)_TFEVP'!AY20-1)*100,0)</f>
        <v>1.1102230246251565E-13</v>
      </c>
      <c r="AZ20" s="247">
        <f>IFERROR(('Sim_MIP_Of_(IxI)'!AZ20/'MIP(IxI)_TFEVP'!AZ20-1)*100,0)</f>
        <v>-4.4408920985006262E-14</v>
      </c>
      <c r="BA20" s="247">
        <f>IFERROR(('Sim_MIP_Of_(IxI)'!BA20/'MIP(IxI)_TFEVP'!BA20-1)*100,0)</f>
        <v>-1.1102230246251565E-14</v>
      </c>
      <c r="BB20" s="247">
        <f>IFERROR(('Sim_MIP_Of_(IxI)'!BB20/'MIP(IxI)_TFEVP'!BB20-1)*100,0)</f>
        <v>4.4408920985006262E-14</v>
      </c>
      <c r="BC20" s="247">
        <f>IFERROR(('Sim_MIP_Of_(IxI)'!BC20/'MIP(IxI)_TFEVP'!BC20-1)*100,0)</f>
        <v>-4.7739590058881731E-13</v>
      </c>
      <c r="BD20" s="247">
        <f>IFERROR(('Sim_MIP_Of_(IxI)'!BD20/'MIP(IxI)_TFEVP'!BD20-1)*100,0)</f>
        <v>0</v>
      </c>
      <c r="BE20" s="247">
        <f>IFERROR(('Sim_MIP_Of_(IxI)'!BE20/'MIP(IxI)_TFEVP'!BE20-1)*100,0)</f>
        <v>-1.9984014443252818E-13</v>
      </c>
      <c r="BF20" s="247">
        <f>IFERROR(('Sim_MIP_Of_(IxI)'!BF20/'MIP(IxI)_TFEVP'!BF20-1)*100,0)</f>
        <v>-1.8873791418627661E-13</v>
      </c>
      <c r="BG20" s="247">
        <f>IFERROR(('Sim_MIP_Of_(IxI)'!BG20/'MIP(IxI)_TFEVP'!BG20-1)*100,0)</f>
        <v>4.4408920985006262E-14</v>
      </c>
      <c r="BH20" s="247">
        <f>IFERROR(('Sim_MIP_Of_(IxI)'!BH20/'MIP(IxI)_TFEVP'!BH20-1)*100,0)</f>
        <v>-1.4432899320127035E-13</v>
      </c>
      <c r="BI20" s="247">
        <f>IFERROR(('Sim_MIP_Of_(IxI)'!BI20/'MIP(IxI)_TFEVP'!BI20-1)*100,0)</f>
        <v>1.3322676295501878E-13</v>
      </c>
      <c r="BJ20" s="247">
        <f>IFERROR(('Sim_MIP_Of_(IxI)'!BJ20/'MIP(IxI)_TFEVP'!BJ20-1)*100,0)</f>
        <v>-2.2204460492503131E-13</v>
      </c>
      <c r="BK20" s="247">
        <f>IFERROR(('Sim_MIP_Of_(IxI)'!BK20/'MIP(IxI)_TFEVP'!BK20-1)*100,0)</f>
        <v>-2.2204460492503131E-14</v>
      </c>
      <c r="BL20" s="247">
        <f>IFERROR(('Sim_MIP_Of_(IxI)'!BL20/'MIP(IxI)_TFEVP'!BL20-1)*100,0)</f>
        <v>-3.3306690738754696E-14</v>
      </c>
      <c r="BM20" s="247">
        <f>IFERROR(('Sim_MIP_Of_(IxI)'!BM20/'MIP(IxI)_TFEVP'!BM20-1)*100,0)</f>
        <v>2.2204460492503131E-14</v>
      </c>
      <c r="BN20" s="247">
        <f>IFERROR(('Sim_MIP_Of_(IxI)'!BN20/'MIP(IxI)_TFEVP'!BN20-1)*100,0)</f>
        <v>-4.4408920985006262E-14</v>
      </c>
      <c r="BO20" s="247">
        <f>IFERROR(('Sim_MIP_Of_(IxI)'!BO20/'MIP(IxI)_TFEVP'!BO20-1)*100,0)</f>
        <v>6.6613381477509392E-14</v>
      </c>
      <c r="BP20" s="247">
        <f>IFERROR(('Sim_MIP_Of_(IxI)'!BP20/'MIP(IxI)_TFEVP'!BP20-1)*100,0)</f>
        <v>-2.2204460492503131E-13</v>
      </c>
      <c r="BQ20" s="247">
        <f>IFERROR(('Sim_MIP_Of_(IxI)'!BQ20/'MIP(IxI)_TFEVP'!BQ20-1)*100,0)</f>
        <v>1.1102230246251565E-13</v>
      </c>
      <c r="BR20" s="247">
        <f>IFERROR(('Sim_MIP_Of_(IxI)'!BR20/'MIP(IxI)_TFEVP'!BR20-1)*100,0)</f>
        <v>1.3322676295501878E-13</v>
      </c>
      <c r="BS20" s="247">
        <f>IFERROR(('Sim_MIP_Of_(IxI)'!BS20/'MIP(IxI)_TFEVP'!BS20-1)*100,0)</f>
        <v>-1.1102230246251565E-13</v>
      </c>
      <c r="BT20" s="247">
        <f>IFERROR(('Sim_MIP_Of_(IxI)'!BT20/'MIP(IxI)_TFEVP'!BT20-1)*100,0)</f>
        <v>-1.1102230246251565E-13</v>
      </c>
      <c r="BU20" s="247">
        <f>IFERROR(('Sim_MIP_Of_(IxI)'!BU20/'MIP(IxI)_TFEVP'!BU20-1)*100,0)</f>
        <v>-2.2204460492503131E-14</v>
      </c>
      <c r="BV20" s="247">
        <f>IFERROR(('Sim_MIP_Of_(IxI)'!BV20/'MIP(IxI)_TFEVP'!BV20-1)*100,0)</f>
        <v>-6.6613381477509392E-14</v>
      </c>
      <c r="BW20" s="247">
        <f>IFERROR(('Sim_MIP_Of_(IxI)'!BW20/'MIP(IxI)_TFEVP'!BW20-1)*100,0)</f>
        <v>2.6645352591003757E-13</v>
      </c>
      <c r="BX20" s="247">
        <f>IFERROR(('Sim_MIP_Of_(IxI)'!BX20/'MIP(IxI)_TFEVP'!BX20-1)*100,0)</f>
        <v>-4.4408920985006262E-13</v>
      </c>
      <c r="BY20" s="247">
        <f>IFERROR(('Sim_MIP_Of_(IxI)'!BY20/'MIP(IxI)_TFEVP'!BY20-1)*100,0)</f>
        <v>0</v>
      </c>
      <c r="BZ20" s="247">
        <f>IFERROR(('Sim_MIP_Of_(IxI)'!BZ20/'MIP(IxI)_TFEVP'!BZ20-1)*100,0)</f>
        <v>-9.9920072216264089E-14</v>
      </c>
      <c r="CA20" s="265">
        <f>IFERROR(('Sim_MIP_Of_(IxI)'!CA20/'MIP(IxI)_TFEVP'!CA20-1)*100,0)</f>
        <v>0</v>
      </c>
      <c r="CB20" s="256">
        <f>IFERROR(('Sim_MIP_Of_(IxI)'!CB20/'MIP(IxI)_TFEVP'!CB20-1)*100,0)</f>
        <v>8.8817841970012523E-14</v>
      </c>
      <c r="CC20" s="246">
        <f>IFERROR(('Sim_MIP_Of_(IxI)'!CC20/'MIP(IxI)_TFEVP'!CC20-1)*100,0)</f>
        <v>-9.9920072216264089E-14</v>
      </c>
      <c r="CD20" s="247">
        <f>IFERROR(('Sim_MIP_Of_(IxI)'!CD20/'MIP(IxI)_TFEVP'!CD20-1)*100,0)</f>
        <v>0</v>
      </c>
      <c r="CE20" s="247">
        <f>IFERROR(('Sim_MIP_Of_(IxI)'!CE20/'MIP(IxI)_TFEVP'!CE20-1)*100,0)</f>
        <v>0</v>
      </c>
      <c r="CF20" s="247">
        <f>IFERROR(('Sim_MIP_Of_(IxI)'!CF20/'MIP(IxI)_TFEVP'!CF20-1)*100,0)</f>
        <v>2.2204460492503131E-13</v>
      </c>
      <c r="CG20" s="247">
        <f>IFERROR(('Sim_MIP_Of_(IxI)'!CG20/'MIP(IxI)_TFEVP'!CG20-1)*100,0)</f>
        <v>0</v>
      </c>
      <c r="CH20" s="248">
        <f>IFERROR(('Sim_MIP_Of_(IxI)'!CH20/'MIP(IxI)_TFEVP'!CH20-1)*100,0)</f>
        <v>4.6629367034256575E-13</v>
      </c>
      <c r="CI20" s="279">
        <f>IFERROR(('Sim_MIP_Of_(IxI)'!CI20/'MIP(IxI)_TFEVP'!CI20-1)*100,0)</f>
        <v>8.8817841970012523E-14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IFERROR(('Sim_MIP_Of_(IxI)'!D21/'MIP(IxI)_TFEVP'!D21-1)*100,0)</f>
        <v>0</v>
      </c>
      <c r="E21" s="247">
        <f>IFERROR(('Sim_MIP_Of_(IxI)'!E21/'MIP(IxI)_TFEVP'!E21-1)*100,0)</f>
        <v>0</v>
      </c>
      <c r="F21" s="247">
        <f>IFERROR(('Sim_MIP_Of_(IxI)'!F21/'MIP(IxI)_TFEVP'!F21-1)*100,0)</f>
        <v>0</v>
      </c>
      <c r="G21" s="247">
        <f>IFERROR(('Sim_MIP_Of_(IxI)'!G21/'MIP(IxI)_TFEVP'!G21-1)*100,0)</f>
        <v>0</v>
      </c>
      <c r="H21" s="247">
        <f>IFERROR(('Sim_MIP_Of_(IxI)'!H21/'MIP(IxI)_TFEVP'!H21-1)*100,0)</f>
        <v>0</v>
      </c>
      <c r="I21" s="247">
        <f>IFERROR(('Sim_MIP_Of_(IxI)'!I21/'MIP(IxI)_TFEVP'!I21-1)*100,0)</f>
        <v>0</v>
      </c>
      <c r="J21" s="247">
        <f>IFERROR(('Sim_MIP_Of_(IxI)'!J21/'MIP(IxI)_TFEVP'!J21-1)*100,0)</f>
        <v>0</v>
      </c>
      <c r="K21" s="247">
        <f>IFERROR(('Sim_MIP_Of_(IxI)'!K21/'MIP(IxI)_TFEVP'!K21-1)*100,0)</f>
        <v>0</v>
      </c>
      <c r="L21" s="247">
        <f>IFERROR(('Sim_MIP_Of_(IxI)'!L21/'MIP(IxI)_TFEVP'!L21-1)*100,0)</f>
        <v>0</v>
      </c>
      <c r="M21" s="247">
        <f>IFERROR(('Sim_MIP_Of_(IxI)'!M21/'MIP(IxI)_TFEVP'!M21-1)*100,0)</f>
        <v>0</v>
      </c>
      <c r="N21" s="247">
        <f>IFERROR(('Sim_MIP_Of_(IxI)'!N21/'MIP(IxI)_TFEVP'!N21-1)*100,0)</f>
        <v>0</v>
      </c>
      <c r="O21" s="247">
        <f>IFERROR(('Sim_MIP_Of_(IxI)'!O21/'MIP(IxI)_TFEVP'!O21-1)*100,0)</f>
        <v>0</v>
      </c>
      <c r="P21" s="247">
        <f>IFERROR(('Sim_MIP_Of_(IxI)'!P21/'MIP(IxI)_TFEVP'!P21-1)*100,0)</f>
        <v>2.2204460492503131E-14</v>
      </c>
      <c r="Q21" s="247">
        <f>IFERROR(('Sim_MIP_Of_(IxI)'!Q21/'MIP(IxI)_TFEVP'!Q21-1)*100,0)</f>
        <v>0</v>
      </c>
      <c r="R21" s="247">
        <f>IFERROR(('Sim_MIP_Of_(IxI)'!R21/'MIP(IxI)_TFEVP'!R21-1)*100,0)</f>
        <v>0</v>
      </c>
      <c r="S21" s="247">
        <f>IFERROR(('Sim_MIP_Of_(IxI)'!S21/'MIP(IxI)_TFEVP'!S21-1)*100,0)</f>
        <v>0</v>
      </c>
      <c r="T21" s="247">
        <f>IFERROR(('Sim_MIP_Of_(IxI)'!T21/'MIP(IxI)_TFEVP'!T21-1)*100,0)</f>
        <v>0</v>
      </c>
      <c r="U21" s="247">
        <f>IFERROR(('Sim_MIP_Of_(IxI)'!U21/'MIP(IxI)_TFEVP'!U21-1)*100,0)</f>
        <v>0</v>
      </c>
      <c r="V21" s="247">
        <f>IFERROR(('Sim_MIP_Of_(IxI)'!V21/'MIP(IxI)_TFEVP'!V21-1)*100,0)</f>
        <v>0</v>
      </c>
      <c r="W21" s="247">
        <f>IFERROR(('Sim_MIP_Of_(IxI)'!W21/'MIP(IxI)_TFEVP'!W21-1)*100,0)</f>
        <v>0</v>
      </c>
      <c r="X21" s="247">
        <f>IFERROR(('Sim_MIP_Of_(IxI)'!X21/'MIP(IxI)_TFEVP'!X21-1)*100,0)</f>
        <v>0</v>
      </c>
      <c r="Y21" s="247">
        <f>IFERROR(('Sim_MIP_Of_(IxI)'!Y21/'MIP(IxI)_TFEVP'!Y21-1)*100,0)</f>
        <v>0</v>
      </c>
      <c r="Z21" s="247">
        <f>IFERROR(('Sim_MIP_Of_(IxI)'!Z21/'MIP(IxI)_TFEVP'!Z21-1)*100,0)</f>
        <v>0</v>
      </c>
      <c r="AA21" s="247">
        <f>IFERROR(('Sim_MIP_Of_(IxI)'!AA21/'MIP(IxI)_TFEVP'!AA21-1)*100,0)</f>
        <v>0</v>
      </c>
      <c r="AB21" s="247">
        <f>IFERROR(('Sim_MIP_Of_(IxI)'!AB21/'MIP(IxI)_TFEVP'!AB21-1)*100,0)</f>
        <v>0</v>
      </c>
      <c r="AC21" s="247">
        <f>IFERROR(('Sim_MIP_Of_(IxI)'!AC21/'MIP(IxI)_TFEVP'!AC21-1)*100,0)</f>
        <v>0</v>
      </c>
      <c r="AD21" s="247">
        <f>IFERROR(('Sim_MIP_Of_(IxI)'!AD21/'MIP(IxI)_TFEVP'!AD21-1)*100,0)</f>
        <v>0</v>
      </c>
      <c r="AE21" s="247">
        <f>IFERROR(('Sim_MIP_Of_(IxI)'!AE21/'MIP(IxI)_TFEVP'!AE21-1)*100,0)</f>
        <v>0</v>
      </c>
      <c r="AF21" s="247">
        <f>IFERROR(('Sim_MIP_Of_(IxI)'!AF21/'MIP(IxI)_TFEVP'!AF21-1)*100,0)</f>
        <v>0</v>
      </c>
      <c r="AG21" s="247">
        <f>IFERROR(('Sim_MIP_Of_(IxI)'!AG21/'MIP(IxI)_TFEVP'!AG21-1)*100,0)</f>
        <v>0</v>
      </c>
      <c r="AH21" s="247">
        <f>IFERROR(('Sim_MIP_Of_(IxI)'!AH21/'MIP(IxI)_TFEVP'!AH21-1)*100,0)</f>
        <v>0</v>
      </c>
      <c r="AI21" s="247">
        <f>IFERROR(('Sim_MIP_Of_(IxI)'!AI21/'MIP(IxI)_TFEVP'!AI21-1)*100,0)</f>
        <v>0</v>
      </c>
      <c r="AJ21" s="247">
        <f>IFERROR(('Sim_MIP_Of_(IxI)'!AJ21/'MIP(IxI)_TFEVP'!AJ21-1)*100,0)</f>
        <v>0</v>
      </c>
      <c r="AK21" s="247">
        <f>IFERROR(('Sim_MIP_Of_(IxI)'!AK21/'MIP(IxI)_TFEVP'!AK21-1)*100,0)</f>
        <v>0</v>
      </c>
      <c r="AL21" s="247">
        <f>IFERROR(('Sim_MIP_Of_(IxI)'!AL21/'MIP(IxI)_TFEVP'!AL21-1)*100,0)</f>
        <v>0</v>
      </c>
      <c r="AM21" s="247">
        <f>IFERROR(('Sim_MIP_Of_(IxI)'!AM21/'MIP(IxI)_TFEVP'!AM21-1)*100,0)</f>
        <v>0</v>
      </c>
      <c r="AN21" s="247">
        <f>IFERROR(('Sim_MIP_Of_(IxI)'!AN21/'MIP(IxI)_TFEVP'!AN21-1)*100,0)</f>
        <v>0</v>
      </c>
      <c r="AO21" s="247">
        <f>IFERROR(('Sim_MIP_Of_(IxI)'!AO21/'MIP(IxI)_TFEVP'!AO21-1)*100,0)</f>
        <v>0</v>
      </c>
      <c r="AP21" s="247">
        <f>IFERROR(('Sim_MIP_Of_(IxI)'!AP21/'MIP(IxI)_TFEVP'!AP21-1)*100,0)</f>
        <v>0</v>
      </c>
      <c r="AQ21" s="247">
        <f>IFERROR(('Sim_MIP_Of_(IxI)'!AQ21/'MIP(IxI)_TFEVP'!AQ21-1)*100,0)</f>
        <v>0</v>
      </c>
      <c r="AR21" s="247">
        <f>IFERROR(('Sim_MIP_Of_(IxI)'!AR21/'MIP(IxI)_TFEVP'!AR21-1)*100,0)</f>
        <v>0</v>
      </c>
      <c r="AS21" s="247">
        <f>IFERROR(('Sim_MIP_Of_(IxI)'!AS21/'MIP(IxI)_TFEVP'!AS21-1)*100,0)</f>
        <v>0</v>
      </c>
      <c r="AT21" s="247">
        <f>IFERROR(('Sim_MIP_Of_(IxI)'!AT21/'MIP(IxI)_TFEVP'!AT21-1)*100,0)</f>
        <v>0</v>
      </c>
      <c r="AU21" s="247">
        <f>IFERROR(('Sim_MIP_Of_(IxI)'!AU21/'MIP(IxI)_TFEVP'!AU21-1)*100,0)</f>
        <v>0</v>
      </c>
      <c r="AV21" s="247">
        <f>IFERROR(('Sim_MIP_Of_(IxI)'!AV21/'MIP(IxI)_TFEVP'!AV21-1)*100,0)</f>
        <v>0</v>
      </c>
      <c r="AW21" s="247">
        <f>IFERROR(('Sim_MIP_Of_(IxI)'!AW21/'MIP(IxI)_TFEVP'!AW21-1)*100,0)</f>
        <v>0</v>
      </c>
      <c r="AX21" s="247">
        <f>IFERROR(('Sim_MIP_Of_(IxI)'!AX21/'MIP(IxI)_TFEVP'!AX21-1)*100,0)</f>
        <v>0</v>
      </c>
      <c r="AY21" s="247">
        <f>IFERROR(('Sim_MIP_Of_(IxI)'!AY21/'MIP(IxI)_TFEVP'!AY21-1)*100,0)</f>
        <v>0</v>
      </c>
      <c r="AZ21" s="247">
        <f>IFERROR(('Sim_MIP_Of_(IxI)'!AZ21/'MIP(IxI)_TFEVP'!AZ21-1)*100,0)</f>
        <v>0</v>
      </c>
      <c r="BA21" s="247">
        <f>IFERROR(('Sim_MIP_Of_(IxI)'!BA21/'MIP(IxI)_TFEVP'!BA21-1)*100,0)</f>
        <v>0</v>
      </c>
      <c r="BB21" s="247">
        <f>IFERROR(('Sim_MIP_Of_(IxI)'!BB21/'MIP(IxI)_TFEVP'!BB21-1)*100,0)</f>
        <v>0</v>
      </c>
      <c r="BC21" s="247">
        <f>IFERROR(('Sim_MIP_Of_(IxI)'!BC21/'MIP(IxI)_TFEVP'!BC21-1)*100,0)</f>
        <v>0</v>
      </c>
      <c r="BD21" s="247">
        <f>IFERROR(('Sim_MIP_Of_(IxI)'!BD21/'MIP(IxI)_TFEVP'!BD21-1)*100,0)</f>
        <v>0</v>
      </c>
      <c r="BE21" s="247">
        <f>IFERROR(('Sim_MIP_Of_(IxI)'!BE21/'MIP(IxI)_TFEVP'!BE21-1)*100,0)</f>
        <v>0</v>
      </c>
      <c r="BF21" s="247">
        <f>IFERROR(('Sim_MIP_Of_(IxI)'!BF21/'MIP(IxI)_TFEVP'!BF21-1)*100,0)</f>
        <v>0</v>
      </c>
      <c r="BG21" s="247">
        <f>IFERROR(('Sim_MIP_Of_(IxI)'!BG21/'MIP(IxI)_TFEVP'!BG21-1)*100,0)</f>
        <v>0</v>
      </c>
      <c r="BH21" s="247">
        <f>IFERROR(('Sim_MIP_Of_(IxI)'!BH21/'MIP(IxI)_TFEVP'!BH21-1)*100,0)</f>
        <v>0</v>
      </c>
      <c r="BI21" s="247">
        <f>IFERROR(('Sim_MIP_Of_(IxI)'!BI21/'MIP(IxI)_TFEVP'!BI21-1)*100,0)</f>
        <v>0</v>
      </c>
      <c r="BJ21" s="247">
        <f>IFERROR(('Sim_MIP_Of_(IxI)'!BJ21/'MIP(IxI)_TFEVP'!BJ21-1)*100,0)</f>
        <v>0</v>
      </c>
      <c r="BK21" s="247">
        <f>IFERROR(('Sim_MIP_Of_(IxI)'!BK21/'MIP(IxI)_TFEVP'!BK21-1)*100,0)</f>
        <v>0</v>
      </c>
      <c r="BL21" s="247">
        <f>IFERROR(('Sim_MIP_Of_(IxI)'!BL21/'MIP(IxI)_TFEVP'!BL21-1)*100,0)</f>
        <v>0</v>
      </c>
      <c r="BM21" s="247">
        <f>IFERROR(('Sim_MIP_Of_(IxI)'!BM21/'MIP(IxI)_TFEVP'!BM21-1)*100,0)</f>
        <v>0</v>
      </c>
      <c r="BN21" s="247">
        <f>IFERROR(('Sim_MIP_Of_(IxI)'!BN21/'MIP(IxI)_TFEVP'!BN21-1)*100,0)</f>
        <v>0</v>
      </c>
      <c r="BO21" s="247">
        <f>IFERROR(('Sim_MIP_Of_(IxI)'!BO21/'MIP(IxI)_TFEVP'!BO21-1)*100,0)</f>
        <v>0</v>
      </c>
      <c r="BP21" s="247">
        <f>IFERROR(('Sim_MIP_Of_(IxI)'!BP21/'MIP(IxI)_TFEVP'!BP21-1)*100,0)</f>
        <v>0</v>
      </c>
      <c r="BQ21" s="247">
        <f>IFERROR(('Sim_MIP_Of_(IxI)'!BQ21/'MIP(IxI)_TFEVP'!BQ21-1)*100,0)</f>
        <v>0</v>
      </c>
      <c r="BR21" s="247">
        <f>IFERROR(('Sim_MIP_Of_(IxI)'!BR21/'MIP(IxI)_TFEVP'!BR21-1)*100,0)</f>
        <v>0</v>
      </c>
      <c r="BS21" s="247">
        <f>IFERROR(('Sim_MIP_Of_(IxI)'!BS21/'MIP(IxI)_TFEVP'!BS21-1)*100,0)</f>
        <v>0</v>
      </c>
      <c r="BT21" s="247">
        <f>IFERROR(('Sim_MIP_Of_(IxI)'!BT21/'MIP(IxI)_TFEVP'!BT21-1)*100,0)</f>
        <v>0</v>
      </c>
      <c r="BU21" s="247">
        <f>IFERROR(('Sim_MIP_Of_(IxI)'!BU21/'MIP(IxI)_TFEVP'!BU21-1)*100,0)</f>
        <v>0</v>
      </c>
      <c r="BV21" s="247">
        <f>IFERROR(('Sim_MIP_Of_(IxI)'!BV21/'MIP(IxI)_TFEVP'!BV21-1)*100,0)</f>
        <v>0</v>
      </c>
      <c r="BW21" s="247">
        <f>IFERROR(('Sim_MIP_Of_(IxI)'!BW21/'MIP(IxI)_TFEVP'!BW21-1)*100,0)</f>
        <v>0</v>
      </c>
      <c r="BX21" s="247">
        <f>IFERROR(('Sim_MIP_Of_(IxI)'!BX21/'MIP(IxI)_TFEVP'!BX21-1)*100,0)</f>
        <v>0</v>
      </c>
      <c r="BY21" s="247">
        <f>IFERROR(('Sim_MIP_Of_(IxI)'!BY21/'MIP(IxI)_TFEVP'!BY21-1)*100,0)</f>
        <v>0</v>
      </c>
      <c r="BZ21" s="247">
        <f>IFERROR(('Sim_MIP_Of_(IxI)'!BZ21/'MIP(IxI)_TFEVP'!BZ21-1)*100,0)</f>
        <v>0</v>
      </c>
      <c r="CA21" s="265">
        <f>IFERROR(('Sim_MIP_Of_(IxI)'!CA21/'MIP(IxI)_TFEVP'!CA21-1)*100,0)</f>
        <v>0</v>
      </c>
      <c r="CB21" s="256">
        <f>IFERROR(('Sim_MIP_Of_(IxI)'!CB21/'MIP(IxI)_TFEVP'!CB21-1)*100,0)</f>
        <v>-9.9920072216264089E-14</v>
      </c>
      <c r="CC21" s="246">
        <f>IFERROR(('Sim_MIP_Of_(IxI)'!CC21/'MIP(IxI)_TFEVP'!CC21-1)*100,0)</f>
        <v>0</v>
      </c>
      <c r="CD21" s="247">
        <f>IFERROR(('Sim_MIP_Of_(IxI)'!CD21/'MIP(IxI)_TFEVP'!CD21-1)*100,0)</f>
        <v>0</v>
      </c>
      <c r="CE21" s="247">
        <f>IFERROR(('Sim_MIP_Of_(IxI)'!CE21/'MIP(IxI)_TFEVP'!CE21-1)*100,0)</f>
        <v>0</v>
      </c>
      <c r="CF21" s="247">
        <f>IFERROR(('Sim_MIP_Of_(IxI)'!CF21/'MIP(IxI)_TFEVP'!CF21-1)*100,0)</f>
        <v>0</v>
      </c>
      <c r="CG21" s="247">
        <f>IFERROR(('Sim_MIP_Of_(IxI)'!CG21/'MIP(IxI)_TFEVP'!CG21-1)*100,0)</f>
        <v>0</v>
      </c>
      <c r="CH21" s="248">
        <f>IFERROR(('Sim_MIP_Of_(IxI)'!CH21/'MIP(IxI)_TFEVP'!CH21-1)*100,0)</f>
        <v>0</v>
      </c>
      <c r="CI21" s="279">
        <f>IFERROR(('Sim_MIP_Of_(IxI)'!CI21/'MIP(IxI)_TFEVP'!CI21-1)*100,0)</f>
        <v>-9.9920072216264089E-14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IFERROR(('Sim_MIP_Of_(IxI)'!D22/'MIP(IxI)_TFEVP'!D22-1)*100,0)</f>
        <v>1.7763568394002505E-13</v>
      </c>
      <c r="E22" s="247">
        <f>IFERROR(('Sim_MIP_Of_(IxI)'!E22/'MIP(IxI)_TFEVP'!E22-1)*100,0)</f>
        <v>-5.5511151231257827E-14</v>
      </c>
      <c r="F22" s="247">
        <f>IFERROR(('Sim_MIP_Of_(IxI)'!F22/'MIP(IxI)_TFEVP'!F22-1)*100,0)</f>
        <v>4.4408920985006262E-14</v>
      </c>
      <c r="G22" s="247">
        <f>IFERROR(('Sim_MIP_Of_(IxI)'!G22/'MIP(IxI)_TFEVP'!G22-1)*100,0)</f>
        <v>-2.6645352591003757E-13</v>
      </c>
      <c r="H22" s="247">
        <f>IFERROR(('Sim_MIP_Of_(IxI)'!H22/'MIP(IxI)_TFEVP'!H22-1)*100,0)</f>
        <v>-3.1086244689504383E-13</v>
      </c>
      <c r="I22" s="247">
        <f>IFERROR(('Sim_MIP_Of_(IxI)'!I22/'MIP(IxI)_TFEVP'!I22-1)*100,0)</f>
        <v>0</v>
      </c>
      <c r="J22" s="247">
        <f>IFERROR(('Sim_MIP_Of_(IxI)'!J22/'MIP(IxI)_TFEVP'!J22-1)*100,0)</f>
        <v>-1.6653345369377348E-13</v>
      </c>
      <c r="K22" s="247">
        <f>IFERROR(('Sim_MIP_Of_(IxI)'!K22/'MIP(IxI)_TFEVP'!K22-1)*100,0)</f>
        <v>6.6613381477509392E-14</v>
      </c>
      <c r="L22" s="247">
        <f>IFERROR(('Sim_MIP_Of_(IxI)'!L22/'MIP(IxI)_TFEVP'!L22-1)*100,0)</f>
        <v>1.5543122344752192E-13</v>
      </c>
      <c r="M22" s="247">
        <f>IFERROR(('Sim_MIP_Of_(IxI)'!M22/'MIP(IxI)_TFEVP'!M22-1)*100,0)</f>
        <v>-2.2204460492503131E-14</v>
      </c>
      <c r="N22" s="247">
        <f>IFERROR(('Sim_MIP_Of_(IxI)'!N22/'MIP(IxI)_TFEVP'!N22-1)*100,0)</f>
        <v>1.5543122344752192E-13</v>
      </c>
      <c r="O22" s="247">
        <f>IFERROR(('Sim_MIP_Of_(IxI)'!O22/'MIP(IxI)_TFEVP'!O22-1)*100,0)</f>
        <v>4.4408920985006262E-14</v>
      </c>
      <c r="P22" s="247">
        <f>IFERROR(('Sim_MIP_Of_(IxI)'!P22/'MIP(IxI)_TFEVP'!P22-1)*100,0)</f>
        <v>-9.9920072216264089E-14</v>
      </c>
      <c r="Q22" s="247">
        <f>IFERROR(('Sim_MIP_Of_(IxI)'!Q22/'MIP(IxI)_TFEVP'!Q22-1)*100,0)</f>
        <v>6.6613381477509392E-14</v>
      </c>
      <c r="R22" s="247">
        <f>IFERROR(('Sim_MIP_Of_(IxI)'!R22/'MIP(IxI)_TFEVP'!R22-1)*100,0)</f>
        <v>-4.2188474935755949E-13</v>
      </c>
      <c r="S22" s="247">
        <f>IFERROR(('Sim_MIP_Of_(IxI)'!S22/'MIP(IxI)_TFEVP'!S22-1)*100,0)</f>
        <v>-3.3306690738754696E-13</v>
      </c>
      <c r="T22" s="247">
        <f>IFERROR(('Sim_MIP_Of_(IxI)'!T22/'MIP(IxI)_TFEVP'!T22-1)*100,0)</f>
        <v>2.886579864025407E-13</v>
      </c>
      <c r="U22" s="247">
        <f>IFERROR(('Sim_MIP_Of_(IxI)'!U22/'MIP(IxI)_TFEVP'!U22-1)*100,0)</f>
        <v>8.8817841970012523E-14</v>
      </c>
      <c r="V22" s="247">
        <f>IFERROR(('Sim_MIP_Of_(IxI)'!V22/'MIP(IxI)_TFEVP'!V22-1)*100,0)</f>
        <v>0</v>
      </c>
      <c r="W22" s="247">
        <f>IFERROR(('Sim_MIP_Of_(IxI)'!W22/'MIP(IxI)_TFEVP'!W22-1)*100,0)</f>
        <v>-6.6613381477509392E-14</v>
      </c>
      <c r="X22" s="247">
        <f>IFERROR(('Sim_MIP_Of_(IxI)'!X22/'MIP(IxI)_TFEVP'!X22-1)*100,0)</f>
        <v>-3.219646771412954E-13</v>
      </c>
      <c r="Y22" s="247">
        <f>IFERROR(('Sim_MIP_Of_(IxI)'!Y22/'MIP(IxI)_TFEVP'!Y22-1)*100,0)</f>
        <v>1.1102230246251565E-13</v>
      </c>
      <c r="Z22" s="247">
        <f>IFERROR(('Sim_MIP_Of_(IxI)'!Z22/'MIP(IxI)_TFEVP'!Z22-1)*100,0)</f>
        <v>-2.7755575615628914E-13</v>
      </c>
      <c r="AA22" s="247">
        <f>IFERROR(('Sim_MIP_Of_(IxI)'!AA22/'MIP(IxI)_TFEVP'!AA22-1)*100,0)</f>
        <v>-3.4416913763379853E-13</v>
      </c>
      <c r="AB22" s="247">
        <f>IFERROR(('Sim_MIP_Of_(IxI)'!AB22/'MIP(IxI)_TFEVP'!AB22-1)*100,0)</f>
        <v>6.6613381477509392E-14</v>
      </c>
      <c r="AC22" s="247">
        <f>IFERROR(('Sim_MIP_Of_(IxI)'!AC22/'MIP(IxI)_TFEVP'!AC22-1)*100,0)</f>
        <v>1.3322676295501878E-13</v>
      </c>
      <c r="AD22" s="247">
        <f>IFERROR(('Sim_MIP_Of_(IxI)'!AD22/'MIP(IxI)_TFEVP'!AD22-1)*100,0)</f>
        <v>6.6613381477509392E-14</v>
      </c>
      <c r="AE22" s="247">
        <f>IFERROR(('Sim_MIP_Of_(IxI)'!AE22/'MIP(IxI)_TFEVP'!AE22-1)*100,0)</f>
        <v>8.8817841970012523E-14</v>
      </c>
      <c r="AF22" s="247">
        <f>IFERROR(('Sim_MIP_Of_(IxI)'!AF22/'MIP(IxI)_TFEVP'!AF22-1)*100,0)</f>
        <v>2.4424906541753444E-13</v>
      </c>
      <c r="AG22" s="247">
        <f>IFERROR(('Sim_MIP_Of_(IxI)'!AG22/'MIP(IxI)_TFEVP'!AG22-1)*100,0)</f>
        <v>-1.1102230246251565E-14</v>
      </c>
      <c r="AH22" s="247">
        <f>IFERROR(('Sim_MIP_Of_(IxI)'!AH22/'MIP(IxI)_TFEVP'!AH22-1)*100,0)</f>
        <v>-3.5527136788005009E-13</v>
      </c>
      <c r="AI22" s="247">
        <f>IFERROR(('Sim_MIP_Of_(IxI)'!AI22/'MIP(IxI)_TFEVP'!AI22-1)*100,0)</f>
        <v>2.2204460492503131E-14</v>
      </c>
      <c r="AJ22" s="247">
        <f>IFERROR(('Sim_MIP_Of_(IxI)'!AJ22/'MIP(IxI)_TFEVP'!AJ22-1)*100,0)</f>
        <v>3.1086244689504383E-13</v>
      </c>
      <c r="AK22" s="247">
        <f>IFERROR(('Sim_MIP_Of_(IxI)'!AK22/'MIP(IxI)_TFEVP'!AK22-1)*100,0)</f>
        <v>4.4408920985006262E-13</v>
      </c>
      <c r="AL22" s="247">
        <f>IFERROR(('Sim_MIP_Of_(IxI)'!AL22/'MIP(IxI)_TFEVP'!AL22-1)*100,0)</f>
        <v>-1.5543122344752192E-13</v>
      </c>
      <c r="AM22" s="247">
        <f>IFERROR(('Sim_MIP_Of_(IxI)'!AM22/'MIP(IxI)_TFEVP'!AM22-1)*100,0)</f>
        <v>6.6613381477509392E-14</v>
      </c>
      <c r="AN22" s="247">
        <f>IFERROR(('Sim_MIP_Of_(IxI)'!AN22/'MIP(IxI)_TFEVP'!AN22-1)*100,0)</f>
        <v>3.7747582837255322E-13</v>
      </c>
      <c r="AO22" s="247">
        <f>IFERROR(('Sim_MIP_Of_(IxI)'!AO22/'MIP(IxI)_TFEVP'!AO22-1)*100,0)</f>
        <v>-1.1102230246251565E-14</v>
      </c>
      <c r="AP22" s="247">
        <f>IFERROR(('Sim_MIP_Of_(IxI)'!AP22/'MIP(IxI)_TFEVP'!AP22-1)*100,0)</f>
        <v>2.2204460492503131E-14</v>
      </c>
      <c r="AQ22" s="247">
        <f>IFERROR(('Sim_MIP_Of_(IxI)'!AQ22/'MIP(IxI)_TFEVP'!AQ22-1)*100,0)</f>
        <v>1.9984014443252818E-13</v>
      </c>
      <c r="AR22" s="247">
        <f>IFERROR(('Sim_MIP_Of_(IxI)'!AR22/'MIP(IxI)_TFEVP'!AR22-1)*100,0)</f>
        <v>2.4424906541753444E-13</v>
      </c>
      <c r="AS22" s="247">
        <f>IFERROR(('Sim_MIP_Of_(IxI)'!AS22/'MIP(IxI)_TFEVP'!AS22-1)*100,0)</f>
        <v>4.2188474935755949E-13</v>
      </c>
      <c r="AT22" s="247">
        <f>IFERROR(('Sim_MIP_Of_(IxI)'!AT22/'MIP(IxI)_TFEVP'!AT22-1)*100,0)</f>
        <v>-9.9920072216264089E-14</v>
      </c>
      <c r="AU22" s="247">
        <f>IFERROR(('Sim_MIP_Of_(IxI)'!AU22/'MIP(IxI)_TFEVP'!AU22-1)*100,0)</f>
        <v>6.6613381477509392E-14</v>
      </c>
      <c r="AV22" s="247">
        <f>IFERROR(('Sim_MIP_Of_(IxI)'!AV22/'MIP(IxI)_TFEVP'!AV22-1)*100,0)</f>
        <v>6.6613381477509392E-14</v>
      </c>
      <c r="AW22" s="247">
        <f>IFERROR(('Sim_MIP_Of_(IxI)'!AW22/'MIP(IxI)_TFEVP'!AW22-1)*100,0)</f>
        <v>2.2204460492503131E-14</v>
      </c>
      <c r="AX22" s="247">
        <f>IFERROR(('Sim_MIP_Of_(IxI)'!AX22/'MIP(IxI)_TFEVP'!AX22-1)*100,0)</f>
        <v>8.8817841970012523E-14</v>
      </c>
      <c r="AY22" s="247">
        <f>IFERROR(('Sim_MIP_Of_(IxI)'!AY22/'MIP(IxI)_TFEVP'!AY22-1)*100,0)</f>
        <v>1.3322676295501878E-13</v>
      </c>
      <c r="AZ22" s="247">
        <f>IFERROR(('Sim_MIP_Of_(IxI)'!AZ22/'MIP(IxI)_TFEVP'!AZ22-1)*100,0)</f>
        <v>3.9968028886505635E-13</v>
      </c>
      <c r="BA22" s="247">
        <f>IFERROR(('Sim_MIP_Of_(IxI)'!BA22/'MIP(IxI)_TFEVP'!BA22-1)*100,0)</f>
        <v>1.3322676295501878E-13</v>
      </c>
      <c r="BB22" s="247">
        <f>IFERROR(('Sim_MIP_Of_(IxI)'!BB22/'MIP(IxI)_TFEVP'!BB22-1)*100,0)</f>
        <v>8.8817841970012523E-14</v>
      </c>
      <c r="BC22" s="247">
        <f>IFERROR(('Sim_MIP_Of_(IxI)'!BC22/'MIP(IxI)_TFEVP'!BC22-1)*100,0)</f>
        <v>-1.4432899320127035E-13</v>
      </c>
      <c r="BD22" s="247">
        <f>IFERROR(('Sim_MIP_Of_(IxI)'!BD22/'MIP(IxI)_TFEVP'!BD22-1)*100,0)</f>
        <v>1.3322676295501878E-13</v>
      </c>
      <c r="BE22" s="247">
        <f>IFERROR(('Sim_MIP_Of_(IxI)'!BE22/'MIP(IxI)_TFEVP'!BE22-1)*100,0)</f>
        <v>-1.2212453270876722E-13</v>
      </c>
      <c r="BF22" s="247">
        <f>IFERROR(('Sim_MIP_Of_(IxI)'!BF22/'MIP(IxI)_TFEVP'!BF22-1)*100,0)</f>
        <v>-3.1086244689504383E-13</v>
      </c>
      <c r="BG22" s="247">
        <f>IFERROR(('Sim_MIP_Of_(IxI)'!BG22/'MIP(IxI)_TFEVP'!BG22-1)*100,0)</f>
        <v>-1.6653345369377348E-13</v>
      </c>
      <c r="BH22" s="247">
        <f>IFERROR(('Sim_MIP_Of_(IxI)'!BH22/'MIP(IxI)_TFEVP'!BH22-1)*100,0)</f>
        <v>4.4408920985006262E-14</v>
      </c>
      <c r="BI22" s="247">
        <f>IFERROR(('Sim_MIP_Of_(IxI)'!BI22/'MIP(IxI)_TFEVP'!BI22-1)*100,0)</f>
        <v>4.4408920985006262E-14</v>
      </c>
      <c r="BJ22" s="247">
        <f>IFERROR(('Sim_MIP_Of_(IxI)'!BJ22/'MIP(IxI)_TFEVP'!BJ22-1)*100,0)</f>
        <v>3.3306690738754696E-13</v>
      </c>
      <c r="BK22" s="247">
        <f>IFERROR(('Sim_MIP_Of_(IxI)'!BK22/'MIP(IxI)_TFEVP'!BK22-1)*100,0)</f>
        <v>1.1102230246251565E-13</v>
      </c>
      <c r="BL22" s="247">
        <f>IFERROR(('Sim_MIP_Of_(IxI)'!BL22/'MIP(IxI)_TFEVP'!BL22-1)*100,0)</f>
        <v>8.8817841970012523E-14</v>
      </c>
      <c r="BM22" s="247">
        <f>IFERROR(('Sim_MIP_Of_(IxI)'!BM22/'MIP(IxI)_TFEVP'!BM22-1)*100,0)</f>
        <v>-3.3306690738754696E-14</v>
      </c>
      <c r="BN22" s="247">
        <f>IFERROR(('Sim_MIP_Of_(IxI)'!BN22/'MIP(IxI)_TFEVP'!BN22-1)*100,0)</f>
        <v>5.1070259132757201E-13</v>
      </c>
      <c r="BO22" s="247">
        <f>IFERROR(('Sim_MIP_Of_(IxI)'!BO22/'MIP(IxI)_TFEVP'!BO22-1)*100,0)</f>
        <v>1.5543122344752192E-13</v>
      </c>
      <c r="BP22" s="247">
        <f>IFERROR(('Sim_MIP_Of_(IxI)'!BP22/'MIP(IxI)_TFEVP'!BP22-1)*100,0)</f>
        <v>6.6613381477509392E-14</v>
      </c>
      <c r="BQ22" s="247">
        <f>IFERROR(('Sim_MIP_Of_(IxI)'!BQ22/'MIP(IxI)_TFEVP'!BQ22-1)*100,0)</f>
        <v>-1.2212453270876722E-13</v>
      </c>
      <c r="BR22" s="247">
        <f>IFERROR(('Sim_MIP_Of_(IxI)'!BR22/'MIP(IxI)_TFEVP'!BR22-1)*100,0)</f>
        <v>3.5527136788005009E-13</v>
      </c>
      <c r="BS22" s="247">
        <f>IFERROR(('Sim_MIP_Of_(IxI)'!BS22/'MIP(IxI)_TFEVP'!BS22-1)*100,0)</f>
        <v>6.6613381477509392E-14</v>
      </c>
      <c r="BT22" s="247">
        <f>IFERROR(('Sim_MIP_Of_(IxI)'!BT22/'MIP(IxI)_TFEVP'!BT22-1)*100,0)</f>
        <v>-1.1102230246251565E-14</v>
      </c>
      <c r="BU22" s="247">
        <f>IFERROR(('Sim_MIP_Of_(IxI)'!BU22/'MIP(IxI)_TFEVP'!BU22-1)*100,0)</f>
        <v>2.2204460492503131E-14</v>
      </c>
      <c r="BV22" s="247">
        <f>IFERROR(('Sim_MIP_Of_(IxI)'!BV22/'MIP(IxI)_TFEVP'!BV22-1)*100,0)</f>
        <v>1.9984014443252818E-13</v>
      </c>
      <c r="BW22" s="247">
        <f>IFERROR(('Sim_MIP_Of_(IxI)'!BW22/'MIP(IxI)_TFEVP'!BW22-1)*100,0)</f>
        <v>5.3290705182007514E-13</v>
      </c>
      <c r="BX22" s="247">
        <f>IFERROR(('Sim_MIP_Of_(IxI)'!BX22/'MIP(IxI)_TFEVP'!BX22-1)*100,0)</f>
        <v>-4.4408920985006262E-14</v>
      </c>
      <c r="BY22" s="247">
        <f>IFERROR(('Sim_MIP_Of_(IxI)'!BY22/'MIP(IxI)_TFEVP'!BY22-1)*100,0)</f>
        <v>-1.6653345369377348E-13</v>
      </c>
      <c r="BZ22" s="247">
        <f>IFERROR(('Sim_MIP_Of_(IxI)'!BZ22/'MIP(IxI)_TFEVP'!BZ22-1)*100,0)</f>
        <v>2.4424906541753444E-13</v>
      </c>
      <c r="CA22" s="265">
        <f>IFERROR(('Sim_MIP_Of_(IxI)'!CA22/'MIP(IxI)_TFEVP'!CA22-1)*100,0)</f>
        <v>0</v>
      </c>
      <c r="CB22" s="256">
        <f>IFERROR(('Sim_MIP_Of_(IxI)'!CB22/'MIP(IxI)_TFEVP'!CB22-1)*100,0)</f>
        <v>1.1102230246251565E-13</v>
      </c>
      <c r="CC22" s="246">
        <f>IFERROR(('Sim_MIP_Of_(IxI)'!CC22/'MIP(IxI)_TFEVP'!CC22-1)*100,0)</f>
        <v>4.4408920985006262E-14</v>
      </c>
      <c r="CD22" s="247">
        <f>IFERROR(('Sim_MIP_Of_(IxI)'!CD22/'MIP(IxI)_TFEVP'!CD22-1)*100,0)</f>
        <v>0</v>
      </c>
      <c r="CE22" s="247">
        <f>IFERROR(('Sim_MIP_Of_(IxI)'!CE22/'MIP(IxI)_TFEVP'!CE22-1)*100,0)</f>
        <v>0</v>
      </c>
      <c r="CF22" s="247">
        <f>IFERROR(('Sim_MIP_Of_(IxI)'!CF22/'MIP(IxI)_TFEVP'!CF22-1)*100,0)</f>
        <v>0</v>
      </c>
      <c r="CG22" s="247">
        <f>IFERROR(('Sim_MIP_Of_(IxI)'!CG22/'MIP(IxI)_TFEVP'!CG22-1)*100,0)</f>
        <v>-3.1086244689504383E-13</v>
      </c>
      <c r="CH22" s="248">
        <f>IFERROR(('Sim_MIP_Of_(IxI)'!CH22/'MIP(IxI)_TFEVP'!CH22-1)*100,0)</f>
        <v>1.1102230246251565E-13</v>
      </c>
      <c r="CI22" s="279">
        <f>IFERROR(('Sim_MIP_Of_(IxI)'!CI22/'MIP(IxI)_TFEVP'!CI22-1)*100,0)</f>
        <v>8.8817841970012523E-14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IFERROR(('Sim_MIP_Of_(IxI)'!D23/'MIP(IxI)_TFEVP'!D23-1)*100,0)</f>
        <v>-1.1102230246251565E-14</v>
      </c>
      <c r="E23" s="247">
        <f>IFERROR(('Sim_MIP_Of_(IxI)'!E23/'MIP(IxI)_TFEVP'!E23-1)*100,0)</f>
        <v>-1.4432899320127035E-13</v>
      </c>
      <c r="F23" s="247">
        <f>IFERROR(('Sim_MIP_Of_(IxI)'!F23/'MIP(IxI)_TFEVP'!F23-1)*100,0)</f>
        <v>2.2204460492503131E-14</v>
      </c>
      <c r="G23" s="247">
        <f>IFERROR(('Sim_MIP_Of_(IxI)'!G23/'MIP(IxI)_TFEVP'!G23-1)*100,0)</f>
        <v>-1.9984014443252818E-13</v>
      </c>
      <c r="H23" s="247">
        <f>IFERROR(('Sim_MIP_Of_(IxI)'!H23/'MIP(IxI)_TFEVP'!H23-1)*100,0)</f>
        <v>-2.2204460492503131E-14</v>
      </c>
      <c r="I23" s="247">
        <f>IFERROR(('Sim_MIP_Of_(IxI)'!I23/'MIP(IxI)_TFEVP'!I23-1)*100,0)</f>
        <v>2.2204460492503131E-14</v>
      </c>
      <c r="J23" s="247">
        <f>IFERROR(('Sim_MIP_Of_(IxI)'!J23/'MIP(IxI)_TFEVP'!J23-1)*100,0)</f>
        <v>-2.6645352591003757E-13</v>
      </c>
      <c r="K23" s="247">
        <f>IFERROR(('Sim_MIP_Of_(IxI)'!K23/'MIP(IxI)_TFEVP'!K23-1)*100,0)</f>
        <v>-2.2204460492503131E-14</v>
      </c>
      <c r="L23" s="247">
        <f>IFERROR(('Sim_MIP_Of_(IxI)'!L23/'MIP(IxI)_TFEVP'!L23-1)*100,0)</f>
        <v>0</v>
      </c>
      <c r="M23" s="247">
        <f>IFERROR(('Sim_MIP_Of_(IxI)'!M23/'MIP(IxI)_TFEVP'!M23-1)*100,0)</f>
        <v>-1.2212453270876722E-13</v>
      </c>
      <c r="N23" s="247">
        <f>IFERROR(('Sim_MIP_Of_(IxI)'!N23/'MIP(IxI)_TFEVP'!N23-1)*100,0)</f>
        <v>1.7763568394002505E-13</v>
      </c>
      <c r="O23" s="247">
        <f>IFERROR(('Sim_MIP_Of_(IxI)'!O23/'MIP(IxI)_TFEVP'!O23-1)*100,0)</f>
        <v>-7.7715611723760958E-14</v>
      </c>
      <c r="P23" s="247">
        <f>IFERROR(('Sim_MIP_Of_(IxI)'!P23/'MIP(IxI)_TFEVP'!P23-1)*100,0)</f>
        <v>8.8817841970012523E-14</v>
      </c>
      <c r="Q23" s="247">
        <f>IFERROR(('Sim_MIP_Of_(IxI)'!Q23/'MIP(IxI)_TFEVP'!Q23-1)*100,0)</f>
        <v>-2.55351295663786E-13</v>
      </c>
      <c r="R23" s="247">
        <f>IFERROR(('Sim_MIP_Of_(IxI)'!R23/'MIP(IxI)_TFEVP'!R23-1)*100,0)</f>
        <v>-3.1086244689504383E-13</v>
      </c>
      <c r="S23" s="247">
        <f>IFERROR(('Sim_MIP_Of_(IxI)'!S23/'MIP(IxI)_TFEVP'!S23-1)*100,0)</f>
        <v>1.9984014443252818E-13</v>
      </c>
      <c r="T23" s="247">
        <f>IFERROR(('Sim_MIP_Of_(IxI)'!T23/'MIP(IxI)_TFEVP'!T23-1)*100,0)</f>
        <v>-3.8857805861880479E-13</v>
      </c>
      <c r="U23" s="247">
        <f>IFERROR(('Sim_MIP_Of_(IxI)'!U23/'MIP(IxI)_TFEVP'!U23-1)*100,0)</f>
        <v>2.2204460492503131E-14</v>
      </c>
      <c r="V23" s="247">
        <f>IFERROR(('Sim_MIP_Of_(IxI)'!V23/'MIP(IxI)_TFEVP'!V23-1)*100,0)</f>
        <v>-1.6653345369377348E-13</v>
      </c>
      <c r="W23" s="247">
        <f>IFERROR(('Sim_MIP_Of_(IxI)'!W23/'MIP(IxI)_TFEVP'!W23-1)*100,0)</f>
        <v>-1.8873791418627661E-13</v>
      </c>
      <c r="X23" s="247">
        <f>IFERROR(('Sim_MIP_Of_(IxI)'!X23/'MIP(IxI)_TFEVP'!X23-1)*100,0)</f>
        <v>-3.1086244689504383E-13</v>
      </c>
      <c r="Y23" s="247">
        <f>IFERROR(('Sim_MIP_Of_(IxI)'!Y23/'MIP(IxI)_TFEVP'!Y23-1)*100,0)</f>
        <v>6.6613381477509392E-14</v>
      </c>
      <c r="Z23" s="247">
        <f>IFERROR(('Sim_MIP_Of_(IxI)'!Z23/'MIP(IxI)_TFEVP'!Z23-1)*100,0)</f>
        <v>1.1102230246251565E-13</v>
      </c>
      <c r="AA23" s="247">
        <f>IFERROR(('Sim_MIP_Of_(IxI)'!AA23/'MIP(IxI)_TFEVP'!AA23-1)*100,0)</f>
        <v>-4.4408920985006262E-14</v>
      </c>
      <c r="AB23" s="247">
        <f>IFERROR(('Sim_MIP_Of_(IxI)'!AB23/'MIP(IxI)_TFEVP'!AB23-1)*100,0)</f>
        <v>-2.6645352591003757E-13</v>
      </c>
      <c r="AC23" s="247">
        <f>IFERROR(('Sim_MIP_Of_(IxI)'!AC23/'MIP(IxI)_TFEVP'!AC23-1)*100,0)</f>
        <v>4.4408920985006262E-14</v>
      </c>
      <c r="AD23" s="247">
        <f>IFERROR(('Sim_MIP_Of_(IxI)'!AD23/'MIP(IxI)_TFEVP'!AD23-1)*100,0)</f>
        <v>2.4424906541753444E-13</v>
      </c>
      <c r="AE23" s="247">
        <f>IFERROR(('Sim_MIP_Of_(IxI)'!AE23/'MIP(IxI)_TFEVP'!AE23-1)*100,0)</f>
        <v>-2.9976021664879227E-13</v>
      </c>
      <c r="AF23" s="247">
        <f>IFERROR(('Sim_MIP_Of_(IxI)'!AF23/'MIP(IxI)_TFEVP'!AF23-1)*100,0)</f>
        <v>-3.5527136788005009E-13</v>
      </c>
      <c r="AG23" s="247">
        <f>IFERROR(('Sim_MIP_Of_(IxI)'!AG23/'MIP(IxI)_TFEVP'!AG23-1)*100,0)</f>
        <v>-3.1086244689504383E-13</v>
      </c>
      <c r="AH23" s="247">
        <f>IFERROR(('Sim_MIP_Of_(IxI)'!AH23/'MIP(IxI)_TFEVP'!AH23-1)*100,0)</f>
        <v>-3.4416913763379853E-13</v>
      </c>
      <c r="AI23" s="247">
        <f>IFERROR(('Sim_MIP_Of_(IxI)'!AI23/'MIP(IxI)_TFEVP'!AI23-1)*100,0)</f>
        <v>-1.2212453270876722E-13</v>
      </c>
      <c r="AJ23" s="247">
        <f>IFERROR(('Sim_MIP_Of_(IxI)'!AJ23/'MIP(IxI)_TFEVP'!AJ23-1)*100,0)</f>
        <v>-1.1102230246251565E-13</v>
      </c>
      <c r="AK23" s="247">
        <f>IFERROR(('Sim_MIP_Of_(IxI)'!AK23/'MIP(IxI)_TFEVP'!AK23-1)*100,0)</f>
        <v>2.2204460492503131E-14</v>
      </c>
      <c r="AL23" s="247">
        <f>IFERROR(('Sim_MIP_Of_(IxI)'!AL23/'MIP(IxI)_TFEVP'!AL23-1)*100,0)</f>
        <v>-1.9984014443252818E-13</v>
      </c>
      <c r="AM23" s="247">
        <f>IFERROR(('Sim_MIP_Of_(IxI)'!AM23/'MIP(IxI)_TFEVP'!AM23-1)*100,0)</f>
        <v>-1.9984014443252818E-13</v>
      </c>
      <c r="AN23" s="247">
        <f>IFERROR(('Sim_MIP_Of_(IxI)'!AN23/'MIP(IxI)_TFEVP'!AN23-1)*100,0)</f>
        <v>2.2204460492503131E-14</v>
      </c>
      <c r="AO23" s="247">
        <f>IFERROR(('Sim_MIP_Of_(IxI)'!AO23/'MIP(IxI)_TFEVP'!AO23-1)*100,0)</f>
        <v>2.2204460492503131E-13</v>
      </c>
      <c r="AP23" s="247">
        <f>IFERROR(('Sim_MIP_Of_(IxI)'!AP23/'MIP(IxI)_TFEVP'!AP23-1)*100,0)</f>
        <v>-5.5511151231257827E-14</v>
      </c>
      <c r="AQ23" s="247">
        <f>IFERROR(('Sim_MIP_Of_(IxI)'!AQ23/'MIP(IxI)_TFEVP'!AQ23-1)*100,0)</f>
        <v>-3.8857805861880479E-13</v>
      </c>
      <c r="AR23" s="247">
        <f>IFERROR(('Sim_MIP_Of_(IxI)'!AR23/'MIP(IxI)_TFEVP'!AR23-1)*100,0)</f>
        <v>-1.6653345369377348E-13</v>
      </c>
      <c r="AS23" s="247">
        <f>IFERROR(('Sim_MIP_Of_(IxI)'!AS23/'MIP(IxI)_TFEVP'!AS23-1)*100,0)</f>
        <v>0</v>
      </c>
      <c r="AT23" s="247">
        <f>IFERROR(('Sim_MIP_Of_(IxI)'!AT23/'MIP(IxI)_TFEVP'!AT23-1)*100,0)</f>
        <v>-9.9920072216264089E-14</v>
      </c>
      <c r="AU23" s="247">
        <f>IFERROR(('Sim_MIP_Of_(IxI)'!AU23/'MIP(IxI)_TFEVP'!AU23-1)*100,0)</f>
        <v>-3.219646771412954E-13</v>
      </c>
      <c r="AV23" s="247">
        <f>IFERROR(('Sim_MIP_Of_(IxI)'!AV23/'MIP(IxI)_TFEVP'!AV23-1)*100,0)</f>
        <v>-4.4408920985006262E-13</v>
      </c>
      <c r="AW23" s="247">
        <f>IFERROR(('Sim_MIP_Of_(IxI)'!AW23/'MIP(IxI)_TFEVP'!AW23-1)*100,0)</f>
        <v>2.2204460492503131E-14</v>
      </c>
      <c r="AX23" s="247">
        <f>IFERROR(('Sim_MIP_Of_(IxI)'!AX23/'MIP(IxI)_TFEVP'!AX23-1)*100,0)</f>
        <v>-1.5543122344752192E-13</v>
      </c>
      <c r="AY23" s="247">
        <f>IFERROR(('Sim_MIP_Of_(IxI)'!AY23/'MIP(IxI)_TFEVP'!AY23-1)*100,0)</f>
        <v>1.9984014443252818E-13</v>
      </c>
      <c r="AZ23" s="247">
        <f>IFERROR(('Sim_MIP_Of_(IxI)'!AZ23/'MIP(IxI)_TFEVP'!AZ23-1)*100,0)</f>
        <v>-9.9920072216264089E-14</v>
      </c>
      <c r="BA23" s="247">
        <f>IFERROR(('Sim_MIP_Of_(IxI)'!BA23/'MIP(IxI)_TFEVP'!BA23-1)*100,0)</f>
        <v>4.4408920985006262E-14</v>
      </c>
      <c r="BB23" s="247">
        <f>IFERROR(('Sim_MIP_Of_(IxI)'!BB23/'MIP(IxI)_TFEVP'!BB23-1)*100,0)</f>
        <v>-2.6645352591003757E-13</v>
      </c>
      <c r="BC23" s="247">
        <f>IFERROR(('Sim_MIP_Of_(IxI)'!BC23/'MIP(IxI)_TFEVP'!BC23-1)*100,0)</f>
        <v>2.2204460492503131E-14</v>
      </c>
      <c r="BD23" s="247">
        <f>IFERROR(('Sim_MIP_Of_(IxI)'!BD23/'MIP(IxI)_TFEVP'!BD23-1)*100,0)</f>
        <v>-1.2212453270876722E-13</v>
      </c>
      <c r="BE23" s="247">
        <f>IFERROR(('Sim_MIP_Of_(IxI)'!BE23/'MIP(IxI)_TFEVP'!BE23-1)*100,0)</f>
        <v>-1.1102230246251565E-14</v>
      </c>
      <c r="BF23" s="247">
        <f>IFERROR(('Sim_MIP_Of_(IxI)'!BF23/'MIP(IxI)_TFEVP'!BF23-1)*100,0)</f>
        <v>-2.4424906541753444E-13</v>
      </c>
      <c r="BG23" s="247">
        <f>IFERROR(('Sim_MIP_Of_(IxI)'!BG23/'MIP(IxI)_TFEVP'!BG23-1)*100,0)</f>
        <v>-5.5511151231257827E-14</v>
      </c>
      <c r="BH23" s="247">
        <f>IFERROR(('Sim_MIP_Of_(IxI)'!BH23/'MIP(IxI)_TFEVP'!BH23-1)*100,0)</f>
        <v>6.6613381477509392E-14</v>
      </c>
      <c r="BI23" s="247">
        <f>IFERROR(('Sim_MIP_Of_(IxI)'!BI23/'MIP(IxI)_TFEVP'!BI23-1)*100,0)</f>
        <v>-5.5511151231257827E-14</v>
      </c>
      <c r="BJ23" s="247">
        <f>IFERROR(('Sim_MIP_Of_(IxI)'!BJ23/'MIP(IxI)_TFEVP'!BJ23-1)*100,0)</f>
        <v>-4.1078251911130792E-13</v>
      </c>
      <c r="BK23" s="247">
        <f>IFERROR(('Sim_MIP_Of_(IxI)'!BK23/'MIP(IxI)_TFEVP'!BK23-1)*100,0)</f>
        <v>-1.5543122344752192E-13</v>
      </c>
      <c r="BL23" s="247">
        <f>IFERROR(('Sim_MIP_Of_(IxI)'!BL23/'MIP(IxI)_TFEVP'!BL23-1)*100,0)</f>
        <v>-1.4432899320127035E-13</v>
      </c>
      <c r="BM23" s="247">
        <f>IFERROR(('Sim_MIP_Of_(IxI)'!BM23/'MIP(IxI)_TFEVP'!BM23-1)*100,0)</f>
        <v>-2.7755575615628914E-13</v>
      </c>
      <c r="BN23" s="247">
        <f>IFERROR(('Sim_MIP_Of_(IxI)'!BN23/'MIP(IxI)_TFEVP'!BN23-1)*100,0)</f>
        <v>4.4408920985006262E-14</v>
      </c>
      <c r="BO23" s="247">
        <f>IFERROR(('Sim_MIP_Of_(IxI)'!BO23/'MIP(IxI)_TFEVP'!BO23-1)*100,0)</f>
        <v>-2.7755575615628914E-13</v>
      </c>
      <c r="BP23" s="247">
        <f>IFERROR(('Sim_MIP_Of_(IxI)'!BP23/'MIP(IxI)_TFEVP'!BP23-1)*100,0)</f>
        <v>4.4408920985006262E-14</v>
      </c>
      <c r="BQ23" s="247">
        <f>IFERROR(('Sim_MIP_Of_(IxI)'!BQ23/'MIP(IxI)_TFEVP'!BQ23-1)*100,0)</f>
        <v>1.3322676295501878E-13</v>
      </c>
      <c r="BR23" s="247">
        <f>IFERROR(('Sim_MIP_Of_(IxI)'!BR23/'MIP(IxI)_TFEVP'!BR23-1)*100,0)</f>
        <v>-2.2204460492503131E-14</v>
      </c>
      <c r="BS23" s="247">
        <f>IFERROR(('Sim_MIP_Of_(IxI)'!BS23/'MIP(IxI)_TFEVP'!BS23-1)*100,0)</f>
        <v>-1.9984014443252818E-13</v>
      </c>
      <c r="BT23" s="247">
        <f>IFERROR(('Sim_MIP_Of_(IxI)'!BT23/'MIP(IxI)_TFEVP'!BT23-1)*100,0)</f>
        <v>4.4408920985006262E-14</v>
      </c>
      <c r="BU23" s="247">
        <f>IFERROR(('Sim_MIP_Of_(IxI)'!BU23/'MIP(IxI)_TFEVP'!BU23-1)*100,0)</f>
        <v>-1.1102230246251565E-13</v>
      </c>
      <c r="BV23" s="247">
        <f>IFERROR(('Sim_MIP_Of_(IxI)'!BV23/'MIP(IxI)_TFEVP'!BV23-1)*100,0)</f>
        <v>-3.1086244689504383E-13</v>
      </c>
      <c r="BW23" s="247">
        <f>IFERROR(('Sim_MIP_Of_(IxI)'!BW23/'MIP(IxI)_TFEVP'!BW23-1)*100,0)</f>
        <v>-1.5543122344752192E-13</v>
      </c>
      <c r="BX23" s="247">
        <f>IFERROR(('Sim_MIP_Of_(IxI)'!BX23/'MIP(IxI)_TFEVP'!BX23-1)*100,0)</f>
        <v>-2.4424906541753444E-13</v>
      </c>
      <c r="BY23" s="247">
        <f>IFERROR(('Sim_MIP_Of_(IxI)'!BY23/'MIP(IxI)_TFEVP'!BY23-1)*100,0)</f>
        <v>-1.6653345369377348E-13</v>
      </c>
      <c r="BZ23" s="247">
        <f>IFERROR(('Sim_MIP_Of_(IxI)'!BZ23/'MIP(IxI)_TFEVP'!BZ23-1)*100,0)</f>
        <v>-3.4416913763379853E-13</v>
      </c>
      <c r="CA23" s="265">
        <f>IFERROR(('Sim_MIP_Of_(IxI)'!CA23/'MIP(IxI)_TFEVP'!CA23-1)*100,0)</f>
        <v>0</v>
      </c>
      <c r="CB23" s="256">
        <f>IFERROR(('Sim_MIP_Of_(IxI)'!CB23/'MIP(IxI)_TFEVP'!CB23-1)*100,0)</f>
        <v>3.7747582837255322E-13</v>
      </c>
      <c r="CC23" s="246">
        <f>IFERROR(('Sim_MIP_Of_(IxI)'!CC23/'MIP(IxI)_TFEVP'!CC23-1)*100,0)</f>
        <v>-1.6653345369377348E-13</v>
      </c>
      <c r="CD23" s="247">
        <f>IFERROR(('Sim_MIP_Of_(IxI)'!CD23/'MIP(IxI)_TFEVP'!CD23-1)*100,0)</f>
        <v>0</v>
      </c>
      <c r="CE23" s="247">
        <f>IFERROR(('Sim_MIP_Of_(IxI)'!CE23/'MIP(IxI)_TFEVP'!CE23-1)*100,0)</f>
        <v>0</v>
      </c>
      <c r="CF23" s="247">
        <f>IFERROR(('Sim_MIP_Of_(IxI)'!CF23/'MIP(IxI)_TFEVP'!CF23-1)*100,0)</f>
        <v>1.3322676295501878E-13</v>
      </c>
      <c r="CG23" s="247">
        <f>IFERROR(('Sim_MIP_Of_(IxI)'!CG23/'MIP(IxI)_TFEVP'!CG23-1)*100,0)</f>
        <v>-2.4424906541753444E-13</v>
      </c>
      <c r="CH23" s="248">
        <f>IFERROR(('Sim_MIP_Of_(IxI)'!CH23/'MIP(IxI)_TFEVP'!CH23-1)*100,0)</f>
        <v>6.6613381477509392E-14</v>
      </c>
      <c r="CI23" s="279">
        <f>IFERROR(('Sim_MIP_Of_(IxI)'!CI23/'MIP(IxI)_TFEVP'!CI23-1)*100,0)</f>
        <v>-3.3306690738754696E-14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IFERROR(('Sim_MIP_Of_(IxI)'!D24/'MIP(IxI)_TFEVP'!D24-1)*100,0)</f>
        <v>6.6613381477509392E-14</v>
      </c>
      <c r="E24" s="247">
        <f>IFERROR(('Sim_MIP_Of_(IxI)'!E24/'MIP(IxI)_TFEVP'!E24-1)*100,0)</f>
        <v>1.9984014443252818E-13</v>
      </c>
      <c r="F24" s="247">
        <f>IFERROR(('Sim_MIP_Of_(IxI)'!F24/'MIP(IxI)_TFEVP'!F24-1)*100,0)</f>
        <v>1.1102230246251565E-13</v>
      </c>
      <c r="G24" s="247">
        <f>IFERROR(('Sim_MIP_Of_(IxI)'!G24/'MIP(IxI)_TFEVP'!G24-1)*100,0)</f>
        <v>5.773159728050814E-13</v>
      </c>
      <c r="H24" s="247">
        <f>IFERROR(('Sim_MIP_Of_(IxI)'!H24/'MIP(IxI)_TFEVP'!H24-1)*100,0)</f>
        <v>-2.4424906541753444E-13</v>
      </c>
      <c r="I24" s="247">
        <f>IFERROR(('Sim_MIP_Of_(IxI)'!I24/'MIP(IxI)_TFEVP'!I24-1)*100,0)</f>
        <v>2.6645352591003757E-13</v>
      </c>
      <c r="J24" s="247">
        <f>IFERROR(('Sim_MIP_Of_(IxI)'!J24/'MIP(IxI)_TFEVP'!J24-1)*100,0)</f>
        <v>1.5543122344752192E-13</v>
      </c>
      <c r="K24" s="247">
        <f>IFERROR(('Sim_MIP_Of_(IxI)'!K24/'MIP(IxI)_TFEVP'!K24-1)*100,0)</f>
        <v>3.7747582837255322E-13</v>
      </c>
      <c r="L24" s="247">
        <f>IFERROR(('Sim_MIP_Of_(IxI)'!L24/'MIP(IxI)_TFEVP'!L24-1)*100,0)</f>
        <v>4.4408920985006262E-14</v>
      </c>
      <c r="M24" s="247">
        <f>IFERROR(('Sim_MIP_Of_(IxI)'!M24/'MIP(IxI)_TFEVP'!M24-1)*100,0)</f>
        <v>-1.7763568394002505E-13</v>
      </c>
      <c r="N24" s="247">
        <f>IFERROR(('Sim_MIP_Of_(IxI)'!N24/'MIP(IxI)_TFEVP'!N24-1)*100,0)</f>
        <v>3.7747582837255322E-13</v>
      </c>
      <c r="O24" s="247">
        <f>IFERROR(('Sim_MIP_Of_(IxI)'!O24/'MIP(IxI)_TFEVP'!O24-1)*100,0)</f>
        <v>1.3322676295501878E-13</v>
      </c>
      <c r="P24" s="247">
        <f>IFERROR(('Sim_MIP_Of_(IxI)'!P24/'MIP(IxI)_TFEVP'!P24-1)*100,0)</f>
        <v>1.3322676295501878E-13</v>
      </c>
      <c r="Q24" s="247">
        <f>IFERROR(('Sim_MIP_Of_(IxI)'!Q24/'MIP(IxI)_TFEVP'!Q24-1)*100,0)</f>
        <v>-5.5511151231257827E-14</v>
      </c>
      <c r="R24" s="247">
        <f>IFERROR(('Sim_MIP_Of_(IxI)'!R24/'MIP(IxI)_TFEVP'!R24-1)*100,0)</f>
        <v>2.4424906541753444E-13</v>
      </c>
      <c r="S24" s="247">
        <f>IFERROR(('Sim_MIP_Of_(IxI)'!S24/'MIP(IxI)_TFEVP'!S24-1)*100,0)</f>
        <v>4.2188474935755949E-13</v>
      </c>
      <c r="T24" s="247">
        <f>IFERROR(('Sim_MIP_Of_(IxI)'!T24/'MIP(IxI)_TFEVP'!T24-1)*100,0)</f>
        <v>3.3306690738754696E-13</v>
      </c>
      <c r="U24" s="247">
        <f>IFERROR(('Sim_MIP_Of_(IxI)'!U24/'MIP(IxI)_TFEVP'!U24-1)*100,0)</f>
        <v>-2.886579864025407E-13</v>
      </c>
      <c r="V24" s="247">
        <f>IFERROR(('Sim_MIP_Of_(IxI)'!V24/'MIP(IxI)_TFEVP'!V24-1)*100,0)</f>
        <v>-2.2204460492503131E-14</v>
      </c>
      <c r="W24" s="247">
        <f>IFERROR(('Sim_MIP_Of_(IxI)'!W24/'MIP(IxI)_TFEVP'!W24-1)*100,0)</f>
        <v>2.4424906541753444E-13</v>
      </c>
      <c r="X24" s="247">
        <f>IFERROR(('Sim_MIP_Of_(IxI)'!X24/'MIP(IxI)_TFEVP'!X24-1)*100,0)</f>
        <v>2.6645352591003757E-13</v>
      </c>
      <c r="Y24" s="247">
        <f>IFERROR(('Sim_MIP_Of_(IxI)'!Y24/'MIP(IxI)_TFEVP'!Y24-1)*100,0)</f>
        <v>-2.7755575615628914E-13</v>
      </c>
      <c r="Z24" s="247">
        <f>IFERROR(('Sim_MIP_Of_(IxI)'!Z24/'MIP(IxI)_TFEVP'!Z24-1)*100,0)</f>
        <v>1.1102230246251565E-13</v>
      </c>
      <c r="AA24" s="247">
        <f>IFERROR(('Sim_MIP_Of_(IxI)'!AA24/'MIP(IxI)_TFEVP'!AA24-1)*100,0)</f>
        <v>2.886579864025407E-13</v>
      </c>
      <c r="AB24" s="247">
        <f>IFERROR(('Sim_MIP_Of_(IxI)'!AB24/'MIP(IxI)_TFEVP'!AB24-1)*100,0)</f>
        <v>-1.1102230246251565E-14</v>
      </c>
      <c r="AC24" s="247">
        <f>IFERROR(('Sim_MIP_Of_(IxI)'!AC24/'MIP(IxI)_TFEVP'!AC24-1)*100,0)</f>
        <v>1.9984014443252818E-13</v>
      </c>
      <c r="AD24" s="247">
        <f>IFERROR(('Sim_MIP_Of_(IxI)'!AD24/'MIP(IxI)_TFEVP'!AD24-1)*100,0)</f>
        <v>2.6645352591003757E-13</v>
      </c>
      <c r="AE24" s="247">
        <f>IFERROR(('Sim_MIP_Of_(IxI)'!AE24/'MIP(IxI)_TFEVP'!AE24-1)*100,0)</f>
        <v>6.6613381477509392E-14</v>
      </c>
      <c r="AF24" s="247">
        <f>IFERROR(('Sim_MIP_Of_(IxI)'!AF24/'MIP(IxI)_TFEVP'!AF24-1)*100,0)</f>
        <v>1.1102230246251565E-13</v>
      </c>
      <c r="AG24" s="247">
        <f>IFERROR(('Sim_MIP_Of_(IxI)'!AG24/'MIP(IxI)_TFEVP'!AG24-1)*100,0)</f>
        <v>1.9984014443252818E-13</v>
      </c>
      <c r="AH24" s="247">
        <f>IFERROR(('Sim_MIP_Of_(IxI)'!AH24/'MIP(IxI)_TFEVP'!AH24-1)*100,0)</f>
        <v>6.6613381477509392E-14</v>
      </c>
      <c r="AI24" s="247">
        <f>IFERROR(('Sim_MIP_Of_(IxI)'!AI24/'MIP(IxI)_TFEVP'!AI24-1)*100,0)</f>
        <v>-2.2204460492503131E-14</v>
      </c>
      <c r="AJ24" s="247">
        <f>IFERROR(('Sim_MIP_Of_(IxI)'!AJ24/'MIP(IxI)_TFEVP'!AJ24-1)*100,0)</f>
        <v>8.8817841970012523E-14</v>
      </c>
      <c r="AK24" s="247">
        <f>IFERROR(('Sim_MIP_Of_(IxI)'!AK24/'MIP(IxI)_TFEVP'!AK24-1)*100,0)</f>
        <v>-1.6653345369377348E-13</v>
      </c>
      <c r="AL24" s="247">
        <f>IFERROR(('Sim_MIP_Of_(IxI)'!AL24/'MIP(IxI)_TFEVP'!AL24-1)*100,0)</f>
        <v>-3.3306690738754696E-14</v>
      </c>
      <c r="AM24" s="247">
        <f>IFERROR(('Sim_MIP_Of_(IxI)'!AM24/'MIP(IxI)_TFEVP'!AM24-1)*100,0)</f>
        <v>-5.5511151231257827E-14</v>
      </c>
      <c r="AN24" s="247">
        <f>IFERROR(('Sim_MIP_Of_(IxI)'!AN24/'MIP(IxI)_TFEVP'!AN24-1)*100,0)</f>
        <v>-4.4408920985006262E-14</v>
      </c>
      <c r="AO24" s="247">
        <f>IFERROR(('Sim_MIP_Of_(IxI)'!AO24/'MIP(IxI)_TFEVP'!AO24-1)*100,0)</f>
        <v>3.3306690738754696E-13</v>
      </c>
      <c r="AP24" s="247">
        <f>IFERROR(('Sim_MIP_Of_(IxI)'!AP24/'MIP(IxI)_TFEVP'!AP24-1)*100,0)</f>
        <v>1.5543122344752192E-13</v>
      </c>
      <c r="AQ24" s="247">
        <f>IFERROR(('Sim_MIP_Of_(IxI)'!AQ24/'MIP(IxI)_TFEVP'!AQ24-1)*100,0)</f>
        <v>8.8817841970012523E-14</v>
      </c>
      <c r="AR24" s="247">
        <f>IFERROR(('Sim_MIP_Of_(IxI)'!AR24/'MIP(IxI)_TFEVP'!AR24-1)*100,0)</f>
        <v>3.3306690738754696E-13</v>
      </c>
      <c r="AS24" s="247">
        <f>IFERROR(('Sim_MIP_Of_(IxI)'!AS24/'MIP(IxI)_TFEVP'!AS24-1)*100,0)</f>
        <v>-1.5543122344752192E-13</v>
      </c>
      <c r="AT24" s="247">
        <f>IFERROR(('Sim_MIP_Of_(IxI)'!AT24/'MIP(IxI)_TFEVP'!AT24-1)*100,0)</f>
        <v>-5.5511151231257827E-14</v>
      </c>
      <c r="AU24" s="247">
        <f>IFERROR(('Sim_MIP_Of_(IxI)'!AU24/'MIP(IxI)_TFEVP'!AU24-1)*100,0)</f>
        <v>1.3322676295501878E-13</v>
      </c>
      <c r="AV24" s="247">
        <f>IFERROR(('Sim_MIP_Of_(IxI)'!AV24/'MIP(IxI)_TFEVP'!AV24-1)*100,0)</f>
        <v>3.7747582837255322E-13</v>
      </c>
      <c r="AW24" s="247">
        <f>IFERROR(('Sim_MIP_Of_(IxI)'!AW24/'MIP(IxI)_TFEVP'!AW24-1)*100,0)</f>
        <v>5.773159728050814E-13</v>
      </c>
      <c r="AX24" s="247">
        <f>IFERROR(('Sim_MIP_Of_(IxI)'!AX24/'MIP(IxI)_TFEVP'!AX24-1)*100,0)</f>
        <v>2.2204460492503131E-14</v>
      </c>
      <c r="AY24" s="247">
        <f>IFERROR(('Sim_MIP_Of_(IxI)'!AY24/'MIP(IxI)_TFEVP'!AY24-1)*100,0)</f>
        <v>1.1102230246251565E-13</v>
      </c>
      <c r="AZ24" s="247">
        <f>IFERROR(('Sim_MIP_Of_(IxI)'!AZ24/'MIP(IxI)_TFEVP'!AZ24-1)*100,0)</f>
        <v>1.3322676295501878E-13</v>
      </c>
      <c r="BA24" s="247">
        <f>IFERROR(('Sim_MIP_Of_(IxI)'!BA24/'MIP(IxI)_TFEVP'!BA24-1)*100,0)</f>
        <v>2.886579864025407E-13</v>
      </c>
      <c r="BB24" s="247">
        <f>IFERROR(('Sim_MIP_Of_(IxI)'!BB24/'MIP(IxI)_TFEVP'!BB24-1)*100,0)</f>
        <v>1.9984014443252818E-13</v>
      </c>
      <c r="BC24" s="247">
        <f>IFERROR(('Sim_MIP_Of_(IxI)'!BC24/'MIP(IxI)_TFEVP'!BC24-1)*100,0)</f>
        <v>2.2204460492503131E-14</v>
      </c>
      <c r="BD24" s="247">
        <f>IFERROR(('Sim_MIP_Of_(IxI)'!BD24/'MIP(IxI)_TFEVP'!BD24-1)*100,0)</f>
        <v>5.5511151231257827E-13</v>
      </c>
      <c r="BE24" s="247">
        <f>IFERROR(('Sim_MIP_Of_(IxI)'!BE24/'MIP(IxI)_TFEVP'!BE24-1)*100,0)</f>
        <v>-2.3314683517128287E-13</v>
      </c>
      <c r="BF24" s="247">
        <f>IFERROR(('Sim_MIP_Of_(IxI)'!BF24/'MIP(IxI)_TFEVP'!BF24-1)*100,0)</f>
        <v>1.7763568394002505E-13</v>
      </c>
      <c r="BG24" s="247">
        <f>IFERROR(('Sim_MIP_Of_(IxI)'!BG24/'MIP(IxI)_TFEVP'!BG24-1)*100,0)</f>
        <v>-5.5511151231257827E-14</v>
      </c>
      <c r="BH24" s="247">
        <f>IFERROR(('Sim_MIP_Of_(IxI)'!BH24/'MIP(IxI)_TFEVP'!BH24-1)*100,0)</f>
        <v>-4.4408920985006262E-14</v>
      </c>
      <c r="BI24" s="247">
        <f>IFERROR(('Sim_MIP_Of_(IxI)'!BI24/'MIP(IxI)_TFEVP'!BI24-1)*100,0)</f>
        <v>-1.9984014443252818E-13</v>
      </c>
      <c r="BJ24" s="247">
        <f>IFERROR(('Sim_MIP_Of_(IxI)'!BJ24/'MIP(IxI)_TFEVP'!BJ24-1)*100,0)</f>
        <v>8.8817841970012523E-14</v>
      </c>
      <c r="BK24" s="247">
        <f>IFERROR(('Sim_MIP_Of_(IxI)'!BK24/'MIP(IxI)_TFEVP'!BK24-1)*100,0)</f>
        <v>4.4408920985006262E-14</v>
      </c>
      <c r="BL24" s="247">
        <f>IFERROR(('Sim_MIP_Of_(IxI)'!BL24/'MIP(IxI)_TFEVP'!BL24-1)*100,0)</f>
        <v>2.2204460492503131E-13</v>
      </c>
      <c r="BM24" s="247">
        <f>IFERROR(('Sim_MIP_Of_(IxI)'!BM24/'MIP(IxI)_TFEVP'!BM24-1)*100,0)</f>
        <v>1.7763568394002505E-13</v>
      </c>
      <c r="BN24" s="247">
        <f>IFERROR(('Sim_MIP_Of_(IxI)'!BN24/'MIP(IxI)_TFEVP'!BN24-1)*100,0)</f>
        <v>4.4408920985006262E-14</v>
      </c>
      <c r="BO24" s="247">
        <f>IFERROR(('Sim_MIP_Of_(IxI)'!BO24/'MIP(IxI)_TFEVP'!BO24-1)*100,0)</f>
        <v>-2.4424906541753444E-13</v>
      </c>
      <c r="BP24" s="247">
        <f>IFERROR(('Sim_MIP_Of_(IxI)'!BP24/'MIP(IxI)_TFEVP'!BP24-1)*100,0)</f>
        <v>6.6613381477509392E-14</v>
      </c>
      <c r="BQ24" s="247">
        <f>IFERROR(('Sim_MIP_Of_(IxI)'!BQ24/'MIP(IxI)_TFEVP'!BQ24-1)*100,0)</f>
        <v>5.1070259132757201E-13</v>
      </c>
      <c r="BR24" s="247">
        <f>IFERROR(('Sim_MIP_Of_(IxI)'!BR24/'MIP(IxI)_TFEVP'!BR24-1)*100,0)</f>
        <v>2.2204460492503131E-14</v>
      </c>
      <c r="BS24" s="247">
        <f>IFERROR(('Sim_MIP_Of_(IxI)'!BS24/'MIP(IxI)_TFEVP'!BS24-1)*100,0)</f>
        <v>1.3322676295501878E-13</v>
      </c>
      <c r="BT24" s="247">
        <f>IFERROR(('Sim_MIP_Of_(IxI)'!BT24/'MIP(IxI)_TFEVP'!BT24-1)*100,0)</f>
        <v>4.2188474935755949E-13</v>
      </c>
      <c r="BU24" s="247">
        <f>IFERROR(('Sim_MIP_Of_(IxI)'!BU24/'MIP(IxI)_TFEVP'!BU24-1)*100,0)</f>
        <v>1.1102230246251565E-13</v>
      </c>
      <c r="BV24" s="247">
        <f>IFERROR(('Sim_MIP_Of_(IxI)'!BV24/'MIP(IxI)_TFEVP'!BV24-1)*100,0)</f>
        <v>2.886579864025407E-13</v>
      </c>
      <c r="BW24" s="247">
        <f>IFERROR(('Sim_MIP_Of_(IxI)'!BW24/'MIP(IxI)_TFEVP'!BW24-1)*100,0)</f>
        <v>5.3290705182007514E-13</v>
      </c>
      <c r="BX24" s="247">
        <f>IFERROR(('Sim_MIP_Of_(IxI)'!BX24/'MIP(IxI)_TFEVP'!BX24-1)*100,0)</f>
        <v>-9.9920072216264089E-14</v>
      </c>
      <c r="BY24" s="247">
        <f>IFERROR(('Sim_MIP_Of_(IxI)'!BY24/'MIP(IxI)_TFEVP'!BY24-1)*100,0)</f>
        <v>4.2188474935755949E-13</v>
      </c>
      <c r="BZ24" s="247">
        <f>IFERROR(('Sim_MIP_Of_(IxI)'!BZ24/'MIP(IxI)_TFEVP'!BZ24-1)*100,0)</f>
        <v>-2.886579864025407E-13</v>
      </c>
      <c r="CA24" s="265">
        <f>IFERROR(('Sim_MIP_Of_(IxI)'!CA24/'MIP(IxI)_TFEVP'!CA24-1)*100,0)</f>
        <v>0</v>
      </c>
      <c r="CB24" s="256">
        <f>IFERROR(('Sim_MIP_Of_(IxI)'!CB24/'MIP(IxI)_TFEVP'!CB24-1)*100,0)</f>
        <v>8.8817841970012523E-14</v>
      </c>
      <c r="CC24" s="246">
        <f>IFERROR(('Sim_MIP_Of_(IxI)'!CC24/'MIP(IxI)_TFEVP'!CC24-1)*100,0)</f>
        <v>1.3322676295501878E-13</v>
      </c>
      <c r="CD24" s="247">
        <f>IFERROR(('Sim_MIP_Of_(IxI)'!CD24/'MIP(IxI)_TFEVP'!CD24-1)*100,0)</f>
        <v>0</v>
      </c>
      <c r="CE24" s="247">
        <f>IFERROR(('Sim_MIP_Of_(IxI)'!CE24/'MIP(IxI)_TFEVP'!CE24-1)*100,0)</f>
        <v>0</v>
      </c>
      <c r="CF24" s="247">
        <f>IFERROR(('Sim_MIP_Of_(IxI)'!CF24/'MIP(IxI)_TFEVP'!CF24-1)*100,0)</f>
        <v>-1.2212453270876722E-13</v>
      </c>
      <c r="CG24" s="247">
        <f>IFERROR(('Sim_MIP_Of_(IxI)'!CG24/'MIP(IxI)_TFEVP'!CG24-1)*100,0)</f>
        <v>5.773159728050814E-13</v>
      </c>
      <c r="CH24" s="248">
        <f>IFERROR(('Sim_MIP_Of_(IxI)'!CH24/'MIP(IxI)_TFEVP'!CH24-1)*100,0)</f>
        <v>2.2204460492503131E-13</v>
      </c>
      <c r="CI24" s="279">
        <f>IFERROR(('Sim_MIP_Of_(IxI)'!CI24/'MIP(IxI)_TFEVP'!CI24-1)*100,0)</f>
        <v>1.1102230246251565E-13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IFERROR(('Sim_MIP_Of_(IxI)'!D25/'MIP(IxI)_TFEVP'!D25-1)*100,0)</f>
        <v>2.4424906541753444E-13</v>
      </c>
      <c r="E25" s="247">
        <f>IFERROR(('Sim_MIP_Of_(IxI)'!E25/'MIP(IxI)_TFEVP'!E25-1)*100,0)</f>
        <v>4.2188474935755949E-13</v>
      </c>
      <c r="F25" s="247">
        <f>IFERROR(('Sim_MIP_Of_(IxI)'!F25/'MIP(IxI)_TFEVP'!F25-1)*100,0)</f>
        <v>3.1086244689504383E-13</v>
      </c>
      <c r="G25" s="247">
        <f>IFERROR(('Sim_MIP_Of_(IxI)'!G25/'MIP(IxI)_TFEVP'!G25-1)*100,0)</f>
        <v>2.6645352591003757E-13</v>
      </c>
      <c r="H25" s="247">
        <f>IFERROR(('Sim_MIP_Of_(IxI)'!H25/'MIP(IxI)_TFEVP'!H25-1)*100,0)</f>
        <v>6.6613381477509392E-14</v>
      </c>
      <c r="I25" s="247">
        <f>IFERROR(('Sim_MIP_Of_(IxI)'!I25/'MIP(IxI)_TFEVP'!I25-1)*100,0)</f>
        <v>2.2204460492503131E-14</v>
      </c>
      <c r="J25" s="247">
        <f>IFERROR(('Sim_MIP_Of_(IxI)'!J25/'MIP(IxI)_TFEVP'!J25-1)*100,0)</f>
        <v>3.7747582837255322E-13</v>
      </c>
      <c r="K25" s="247">
        <f>IFERROR(('Sim_MIP_Of_(IxI)'!K25/'MIP(IxI)_TFEVP'!K25-1)*100,0)</f>
        <v>1.1102230246251565E-13</v>
      </c>
      <c r="L25" s="247">
        <f>IFERROR(('Sim_MIP_Of_(IxI)'!L25/'MIP(IxI)_TFEVP'!L25-1)*100,0)</f>
        <v>2.2204460492503131E-13</v>
      </c>
      <c r="M25" s="247">
        <f>IFERROR(('Sim_MIP_Of_(IxI)'!M25/'MIP(IxI)_TFEVP'!M25-1)*100,0)</f>
        <v>1.7763568394002505E-13</v>
      </c>
      <c r="N25" s="247">
        <f>IFERROR(('Sim_MIP_Of_(IxI)'!N25/'MIP(IxI)_TFEVP'!N25-1)*100,0)</f>
        <v>1.1102230246251565E-13</v>
      </c>
      <c r="O25" s="247">
        <f>IFERROR(('Sim_MIP_Of_(IxI)'!O25/'MIP(IxI)_TFEVP'!O25-1)*100,0)</f>
        <v>7.3274719625260332E-13</v>
      </c>
      <c r="P25" s="247">
        <f>IFERROR(('Sim_MIP_Of_(IxI)'!P25/'MIP(IxI)_TFEVP'!P25-1)*100,0)</f>
        <v>-2.2204460492503131E-14</v>
      </c>
      <c r="Q25" s="247">
        <f>IFERROR(('Sim_MIP_Of_(IxI)'!Q25/'MIP(IxI)_TFEVP'!Q25-1)*100,0)</f>
        <v>8.8817841970012523E-14</v>
      </c>
      <c r="R25" s="247">
        <f>IFERROR(('Sim_MIP_Of_(IxI)'!R25/'MIP(IxI)_TFEVP'!R25-1)*100,0)</f>
        <v>8.8817841970012523E-14</v>
      </c>
      <c r="S25" s="247">
        <f>IFERROR(('Sim_MIP_Of_(IxI)'!S25/'MIP(IxI)_TFEVP'!S25-1)*100,0)</f>
        <v>2.4424906541753444E-13</v>
      </c>
      <c r="T25" s="247">
        <f>IFERROR(('Sim_MIP_Of_(IxI)'!T25/'MIP(IxI)_TFEVP'!T25-1)*100,0)</f>
        <v>4.2188474935755949E-13</v>
      </c>
      <c r="U25" s="247">
        <f>IFERROR(('Sim_MIP_Of_(IxI)'!U25/'MIP(IxI)_TFEVP'!U25-1)*100,0)</f>
        <v>2.2204460492503131E-14</v>
      </c>
      <c r="V25" s="247">
        <f>IFERROR(('Sim_MIP_Of_(IxI)'!V25/'MIP(IxI)_TFEVP'!V25-1)*100,0)</f>
        <v>-1.1102230246251565E-14</v>
      </c>
      <c r="W25" s="247">
        <f>IFERROR(('Sim_MIP_Of_(IxI)'!W25/'MIP(IxI)_TFEVP'!W25-1)*100,0)</f>
        <v>4.4408920985006262E-13</v>
      </c>
      <c r="X25" s="247">
        <f>IFERROR(('Sim_MIP_Of_(IxI)'!X25/'MIP(IxI)_TFEVP'!X25-1)*100,0)</f>
        <v>1.9984014443252818E-13</v>
      </c>
      <c r="Y25" s="247">
        <f>IFERROR(('Sim_MIP_Of_(IxI)'!Y25/'MIP(IxI)_TFEVP'!Y25-1)*100,0)</f>
        <v>3.3306690738754696E-13</v>
      </c>
      <c r="Z25" s="247">
        <f>IFERROR(('Sim_MIP_Of_(IxI)'!Z25/'MIP(IxI)_TFEVP'!Z25-1)*100,0)</f>
        <v>1.7763568394002505E-13</v>
      </c>
      <c r="AA25" s="247">
        <f>IFERROR(('Sim_MIP_Of_(IxI)'!AA25/'MIP(IxI)_TFEVP'!AA25-1)*100,0)</f>
        <v>3.7747582837255322E-13</v>
      </c>
      <c r="AB25" s="247">
        <f>IFERROR(('Sim_MIP_Of_(IxI)'!AB25/'MIP(IxI)_TFEVP'!AB25-1)*100,0)</f>
        <v>3.3306690738754696E-13</v>
      </c>
      <c r="AC25" s="247">
        <f>IFERROR(('Sim_MIP_Of_(IxI)'!AC25/'MIP(IxI)_TFEVP'!AC25-1)*100,0)</f>
        <v>-3.3306690738754696E-14</v>
      </c>
      <c r="AD25" s="247">
        <f>IFERROR(('Sim_MIP_Of_(IxI)'!AD25/'MIP(IxI)_TFEVP'!AD25-1)*100,0)</f>
        <v>5.1070259132757201E-13</v>
      </c>
      <c r="AE25" s="247">
        <f>IFERROR(('Sim_MIP_Of_(IxI)'!AE25/'MIP(IxI)_TFEVP'!AE25-1)*100,0)</f>
        <v>4.4408920985006262E-14</v>
      </c>
      <c r="AF25" s="247">
        <f>IFERROR(('Sim_MIP_Of_(IxI)'!AF25/'MIP(IxI)_TFEVP'!AF25-1)*100,0)</f>
        <v>3.1086244689504383E-13</v>
      </c>
      <c r="AG25" s="247">
        <f>IFERROR(('Sim_MIP_Of_(IxI)'!AG25/'MIP(IxI)_TFEVP'!AG25-1)*100,0)</f>
        <v>3.5527136788005009E-13</v>
      </c>
      <c r="AH25" s="247">
        <f>IFERROR(('Sim_MIP_Of_(IxI)'!AH25/'MIP(IxI)_TFEVP'!AH25-1)*100,0)</f>
        <v>3.7747582837255322E-13</v>
      </c>
      <c r="AI25" s="247">
        <f>IFERROR(('Sim_MIP_Of_(IxI)'!AI25/'MIP(IxI)_TFEVP'!AI25-1)*100,0)</f>
        <v>-1.8873791418627661E-13</v>
      </c>
      <c r="AJ25" s="247">
        <f>IFERROR(('Sim_MIP_Of_(IxI)'!AJ25/'MIP(IxI)_TFEVP'!AJ25-1)*100,0)</f>
        <v>2.886579864025407E-13</v>
      </c>
      <c r="AK25" s="247">
        <f>IFERROR(('Sim_MIP_Of_(IxI)'!AK25/'MIP(IxI)_TFEVP'!AK25-1)*100,0)</f>
        <v>3.5527136788005009E-13</v>
      </c>
      <c r="AL25" s="247">
        <f>IFERROR(('Sim_MIP_Of_(IxI)'!AL25/'MIP(IxI)_TFEVP'!AL25-1)*100,0)</f>
        <v>8.8817841970012523E-14</v>
      </c>
      <c r="AM25" s="247">
        <f>IFERROR(('Sim_MIP_Of_(IxI)'!AM25/'MIP(IxI)_TFEVP'!AM25-1)*100,0)</f>
        <v>2.4424906541753444E-13</v>
      </c>
      <c r="AN25" s="247">
        <f>IFERROR(('Sim_MIP_Of_(IxI)'!AN25/'MIP(IxI)_TFEVP'!AN25-1)*100,0)</f>
        <v>2.4424906541753444E-13</v>
      </c>
      <c r="AO25" s="247">
        <f>IFERROR(('Sim_MIP_Of_(IxI)'!AO25/'MIP(IxI)_TFEVP'!AO25-1)*100,0)</f>
        <v>0</v>
      </c>
      <c r="AP25" s="247">
        <f>IFERROR(('Sim_MIP_Of_(IxI)'!AP25/'MIP(IxI)_TFEVP'!AP25-1)*100,0)</f>
        <v>4.4408920985006262E-14</v>
      </c>
      <c r="AQ25" s="247">
        <f>IFERROR(('Sim_MIP_Of_(IxI)'!AQ25/'MIP(IxI)_TFEVP'!AQ25-1)*100,0)</f>
        <v>6.6613381477509392E-14</v>
      </c>
      <c r="AR25" s="247">
        <f>IFERROR(('Sim_MIP_Of_(IxI)'!AR25/'MIP(IxI)_TFEVP'!AR25-1)*100,0)</f>
        <v>5.1070259132757201E-13</v>
      </c>
      <c r="AS25" s="247">
        <f>IFERROR(('Sim_MIP_Of_(IxI)'!AS25/'MIP(IxI)_TFEVP'!AS25-1)*100,0)</f>
        <v>2.2204460492503131E-13</v>
      </c>
      <c r="AT25" s="247">
        <f>IFERROR(('Sim_MIP_Of_(IxI)'!AT25/'MIP(IxI)_TFEVP'!AT25-1)*100,0)</f>
        <v>2.6645352591003757E-13</v>
      </c>
      <c r="AU25" s="247">
        <f>IFERROR(('Sim_MIP_Of_(IxI)'!AU25/'MIP(IxI)_TFEVP'!AU25-1)*100,0)</f>
        <v>6.6613381477509392E-14</v>
      </c>
      <c r="AV25" s="247">
        <f>IFERROR(('Sim_MIP_Of_(IxI)'!AV25/'MIP(IxI)_TFEVP'!AV25-1)*100,0)</f>
        <v>5.5511151231257827E-13</v>
      </c>
      <c r="AW25" s="247">
        <f>IFERROR(('Sim_MIP_Of_(IxI)'!AW25/'MIP(IxI)_TFEVP'!AW25-1)*100,0)</f>
        <v>-1.1102230246251565E-14</v>
      </c>
      <c r="AX25" s="247">
        <f>IFERROR(('Sim_MIP_Of_(IxI)'!AX25/'MIP(IxI)_TFEVP'!AX25-1)*100,0)</f>
        <v>4.4408920985006262E-13</v>
      </c>
      <c r="AY25" s="247">
        <f>IFERROR(('Sim_MIP_Of_(IxI)'!AY25/'MIP(IxI)_TFEVP'!AY25-1)*100,0)</f>
        <v>3.3306690738754696E-13</v>
      </c>
      <c r="AZ25" s="247">
        <f>IFERROR(('Sim_MIP_Of_(IxI)'!AZ25/'MIP(IxI)_TFEVP'!AZ25-1)*100,0)</f>
        <v>3.7747582837255322E-13</v>
      </c>
      <c r="BA25" s="247">
        <f>IFERROR(('Sim_MIP_Of_(IxI)'!BA25/'MIP(IxI)_TFEVP'!BA25-1)*100,0)</f>
        <v>1.7763568394002505E-13</v>
      </c>
      <c r="BB25" s="247">
        <f>IFERROR(('Sim_MIP_Of_(IxI)'!BB25/'MIP(IxI)_TFEVP'!BB25-1)*100,0)</f>
        <v>4.8849813083506888E-13</v>
      </c>
      <c r="BC25" s="247">
        <f>IFERROR(('Sim_MIP_Of_(IxI)'!BC25/'MIP(IxI)_TFEVP'!BC25-1)*100,0)</f>
        <v>3.1086244689504383E-13</v>
      </c>
      <c r="BD25" s="247">
        <f>IFERROR(('Sim_MIP_Of_(IxI)'!BD25/'MIP(IxI)_TFEVP'!BD25-1)*100,0)</f>
        <v>2.886579864025407E-13</v>
      </c>
      <c r="BE25" s="247">
        <f>IFERROR(('Sim_MIP_Of_(IxI)'!BE25/'MIP(IxI)_TFEVP'!BE25-1)*100,0)</f>
        <v>-1.1102230246251565E-13</v>
      </c>
      <c r="BF25" s="247">
        <f>IFERROR(('Sim_MIP_Of_(IxI)'!BF25/'MIP(IxI)_TFEVP'!BF25-1)*100,0)</f>
        <v>1.7763568394002505E-13</v>
      </c>
      <c r="BG25" s="247">
        <f>IFERROR(('Sim_MIP_Of_(IxI)'!BG25/'MIP(IxI)_TFEVP'!BG25-1)*100,0)</f>
        <v>6.6613381477509392E-14</v>
      </c>
      <c r="BH25" s="247">
        <f>IFERROR(('Sim_MIP_Of_(IxI)'!BH25/'MIP(IxI)_TFEVP'!BH25-1)*100,0)</f>
        <v>5.9952043329758453E-13</v>
      </c>
      <c r="BI25" s="247">
        <f>IFERROR(('Sim_MIP_Of_(IxI)'!BI25/'MIP(IxI)_TFEVP'!BI25-1)*100,0)</f>
        <v>1.1102230246251565E-13</v>
      </c>
      <c r="BJ25" s="247">
        <f>IFERROR(('Sim_MIP_Of_(IxI)'!BJ25/'MIP(IxI)_TFEVP'!BJ25-1)*100,0)</f>
        <v>4.4408920985006262E-14</v>
      </c>
      <c r="BK25" s="247">
        <f>IFERROR(('Sim_MIP_Of_(IxI)'!BK25/'MIP(IxI)_TFEVP'!BK25-1)*100,0)</f>
        <v>1.3322676295501878E-13</v>
      </c>
      <c r="BL25" s="247">
        <f>IFERROR(('Sim_MIP_Of_(IxI)'!BL25/'MIP(IxI)_TFEVP'!BL25-1)*100,0)</f>
        <v>8.8817841970012523E-14</v>
      </c>
      <c r="BM25" s="247">
        <f>IFERROR(('Sim_MIP_Of_(IxI)'!BM25/'MIP(IxI)_TFEVP'!BM25-1)*100,0)</f>
        <v>3.1086244689504383E-13</v>
      </c>
      <c r="BN25" s="247">
        <f>IFERROR(('Sim_MIP_Of_(IxI)'!BN25/'MIP(IxI)_TFEVP'!BN25-1)*100,0)</f>
        <v>-6.6613381477509392E-14</v>
      </c>
      <c r="BO25" s="247">
        <f>IFERROR(('Sim_MIP_Of_(IxI)'!BO25/'MIP(IxI)_TFEVP'!BO25-1)*100,0)</f>
        <v>1.1102230246251565E-13</v>
      </c>
      <c r="BP25" s="247">
        <f>IFERROR(('Sim_MIP_Of_(IxI)'!BP25/'MIP(IxI)_TFEVP'!BP25-1)*100,0)</f>
        <v>1.1102230246251565E-13</v>
      </c>
      <c r="BQ25" s="247">
        <f>IFERROR(('Sim_MIP_Of_(IxI)'!BQ25/'MIP(IxI)_TFEVP'!BQ25-1)*100,0)</f>
        <v>1.9984014443252818E-13</v>
      </c>
      <c r="BR25" s="247">
        <f>IFERROR(('Sim_MIP_Of_(IxI)'!BR25/'MIP(IxI)_TFEVP'!BR25-1)*100,0)</f>
        <v>5.5511151231257827E-13</v>
      </c>
      <c r="BS25" s="247">
        <f>IFERROR(('Sim_MIP_Of_(IxI)'!BS25/'MIP(IxI)_TFEVP'!BS25-1)*100,0)</f>
        <v>1.3322676295501878E-13</v>
      </c>
      <c r="BT25" s="247">
        <f>IFERROR(('Sim_MIP_Of_(IxI)'!BT25/'MIP(IxI)_TFEVP'!BT25-1)*100,0)</f>
        <v>2.4424906541753444E-13</v>
      </c>
      <c r="BU25" s="247">
        <f>IFERROR(('Sim_MIP_Of_(IxI)'!BU25/'MIP(IxI)_TFEVP'!BU25-1)*100,0)</f>
        <v>0</v>
      </c>
      <c r="BV25" s="247">
        <f>IFERROR(('Sim_MIP_Of_(IxI)'!BV25/'MIP(IxI)_TFEVP'!BV25-1)*100,0)</f>
        <v>1.1102230246251565E-13</v>
      </c>
      <c r="BW25" s="247">
        <f>IFERROR(('Sim_MIP_Of_(IxI)'!BW25/'MIP(IxI)_TFEVP'!BW25-1)*100,0)</f>
        <v>4.6629367034256575E-13</v>
      </c>
      <c r="BX25" s="247">
        <f>IFERROR(('Sim_MIP_Of_(IxI)'!BX25/'MIP(IxI)_TFEVP'!BX25-1)*100,0)</f>
        <v>-1.1102230246251565E-13</v>
      </c>
      <c r="BY25" s="247">
        <f>IFERROR(('Sim_MIP_Of_(IxI)'!BY25/'MIP(IxI)_TFEVP'!BY25-1)*100,0)</f>
        <v>6.6613381477509392E-14</v>
      </c>
      <c r="BZ25" s="247">
        <f>IFERROR(('Sim_MIP_Of_(IxI)'!BZ25/'MIP(IxI)_TFEVP'!BZ25-1)*100,0)</f>
        <v>6.6613381477509392E-14</v>
      </c>
      <c r="CA25" s="265">
        <f>IFERROR(('Sim_MIP_Of_(IxI)'!CA25/'MIP(IxI)_TFEVP'!CA25-1)*100,0)</f>
        <v>0</v>
      </c>
      <c r="CB25" s="256">
        <f>IFERROR(('Sim_MIP_Of_(IxI)'!CB25/'MIP(IxI)_TFEVP'!CB25-1)*100,0)</f>
        <v>1.9984014443252818E-13</v>
      </c>
      <c r="CC25" s="246">
        <f>IFERROR(('Sim_MIP_Of_(IxI)'!CC25/'MIP(IxI)_TFEVP'!CC25-1)*100,0)</f>
        <v>4.4408920985006262E-13</v>
      </c>
      <c r="CD25" s="247">
        <f>IFERROR(('Sim_MIP_Of_(IxI)'!CD25/'MIP(IxI)_TFEVP'!CD25-1)*100,0)</f>
        <v>0</v>
      </c>
      <c r="CE25" s="247">
        <f>IFERROR(('Sim_MIP_Of_(IxI)'!CE25/'MIP(IxI)_TFEVP'!CE25-1)*100,0)</f>
        <v>0</v>
      </c>
      <c r="CF25" s="247">
        <f>IFERROR(('Sim_MIP_Of_(IxI)'!CF25/'MIP(IxI)_TFEVP'!CF25-1)*100,0)</f>
        <v>1.7763568394002505E-13</v>
      </c>
      <c r="CG25" s="247">
        <f>IFERROR(('Sim_MIP_Of_(IxI)'!CG25/'MIP(IxI)_TFEVP'!CG25-1)*100,0)</f>
        <v>3.5527136788005009E-13</v>
      </c>
      <c r="CH25" s="248">
        <f>IFERROR(('Sim_MIP_Of_(IxI)'!CH25/'MIP(IxI)_TFEVP'!CH25-1)*100,0)</f>
        <v>1.3322676295501878E-13</v>
      </c>
      <c r="CI25" s="279">
        <f>IFERROR(('Sim_MIP_Of_(IxI)'!CI25/'MIP(IxI)_TFEVP'!CI25-1)*100,0)</f>
        <v>1.9984014443252818E-13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IFERROR(('Sim_MIP_Of_(IxI)'!D26/'MIP(IxI)_TFEVP'!D26-1)*100,0)</f>
        <v>-2.1094237467877974E-13</v>
      </c>
      <c r="E26" s="247">
        <f>IFERROR(('Sim_MIP_Of_(IxI)'!E26/'MIP(IxI)_TFEVP'!E26-1)*100,0)</f>
        <v>8.8817841970012523E-14</v>
      </c>
      <c r="F26" s="247">
        <f>IFERROR(('Sim_MIP_Of_(IxI)'!F26/'MIP(IxI)_TFEVP'!F26-1)*100,0)</f>
        <v>-1.4432899320127035E-13</v>
      </c>
      <c r="G26" s="247">
        <f>IFERROR(('Sim_MIP_Of_(IxI)'!G26/'MIP(IxI)_TFEVP'!G26-1)*100,0)</f>
        <v>-3.3306690738754696E-13</v>
      </c>
      <c r="H26" s="247">
        <f>IFERROR(('Sim_MIP_Of_(IxI)'!H26/'MIP(IxI)_TFEVP'!H26-1)*100,0)</f>
        <v>-1.8873791418627661E-13</v>
      </c>
      <c r="I26" s="247">
        <f>IFERROR(('Sim_MIP_Of_(IxI)'!I26/'MIP(IxI)_TFEVP'!I26-1)*100,0)</f>
        <v>1.5543122344752192E-13</v>
      </c>
      <c r="J26" s="247">
        <f>IFERROR(('Sim_MIP_Of_(IxI)'!J26/'MIP(IxI)_TFEVP'!J26-1)*100,0)</f>
        <v>-3.7747582837255322E-13</v>
      </c>
      <c r="K26" s="247">
        <f>IFERROR(('Sim_MIP_Of_(IxI)'!K26/'MIP(IxI)_TFEVP'!K26-1)*100,0)</f>
        <v>8.8817841970012523E-14</v>
      </c>
      <c r="L26" s="247">
        <f>IFERROR(('Sim_MIP_Of_(IxI)'!L26/'MIP(IxI)_TFEVP'!L26-1)*100,0)</f>
        <v>1.9984014443252818E-13</v>
      </c>
      <c r="M26" s="247">
        <f>IFERROR(('Sim_MIP_Of_(IxI)'!M26/'MIP(IxI)_TFEVP'!M26-1)*100,0)</f>
        <v>-3.7747582837255322E-13</v>
      </c>
      <c r="N26" s="247">
        <f>IFERROR(('Sim_MIP_Of_(IxI)'!N26/'MIP(IxI)_TFEVP'!N26-1)*100,0)</f>
        <v>2.2204460492503131E-14</v>
      </c>
      <c r="O26" s="247">
        <f>IFERROR(('Sim_MIP_Of_(IxI)'!O26/'MIP(IxI)_TFEVP'!O26-1)*100,0)</f>
        <v>-2.1094237467877974E-13</v>
      </c>
      <c r="P26" s="247">
        <f>IFERROR(('Sim_MIP_Of_(IxI)'!P26/'MIP(IxI)_TFEVP'!P26-1)*100,0)</f>
        <v>-1.4432899320127035E-13</v>
      </c>
      <c r="Q26" s="247">
        <f>IFERROR(('Sim_MIP_Of_(IxI)'!Q26/'MIP(IxI)_TFEVP'!Q26-1)*100,0)</f>
        <v>-5.5511151231257827E-14</v>
      </c>
      <c r="R26" s="247">
        <f>IFERROR(('Sim_MIP_Of_(IxI)'!R26/'MIP(IxI)_TFEVP'!R26-1)*100,0)</f>
        <v>-8.8817841970012523E-14</v>
      </c>
      <c r="S26" s="247">
        <f>IFERROR(('Sim_MIP_Of_(IxI)'!S26/'MIP(IxI)_TFEVP'!S26-1)*100,0)</f>
        <v>4.4408920985006262E-14</v>
      </c>
      <c r="T26" s="247">
        <f>IFERROR(('Sim_MIP_Of_(IxI)'!T26/'MIP(IxI)_TFEVP'!T26-1)*100,0)</f>
        <v>-6.6613381477509392E-14</v>
      </c>
      <c r="U26" s="247">
        <f>IFERROR(('Sim_MIP_Of_(IxI)'!U26/'MIP(IxI)_TFEVP'!U26-1)*100,0)</f>
        <v>-1.6653345369377348E-13</v>
      </c>
      <c r="V26" s="247">
        <f>IFERROR(('Sim_MIP_Of_(IxI)'!V26/'MIP(IxI)_TFEVP'!V26-1)*100,0)</f>
        <v>-8.8817841970012523E-14</v>
      </c>
      <c r="W26" s="247">
        <f>IFERROR(('Sim_MIP_Of_(IxI)'!W26/'MIP(IxI)_TFEVP'!W26-1)*100,0)</f>
        <v>1.1102230246251565E-13</v>
      </c>
      <c r="X26" s="247">
        <f>IFERROR(('Sim_MIP_Of_(IxI)'!X26/'MIP(IxI)_TFEVP'!X26-1)*100,0)</f>
        <v>0</v>
      </c>
      <c r="Y26" s="247">
        <f>IFERROR(('Sim_MIP_Of_(IxI)'!Y26/'MIP(IxI)_TFEVP'!Y26-1)*100,0)</f>
        <v>8.8817841970012523E-14</v>
      </c>
      <c r="Z26" s="247">
        <f>IFERROR(('Sim_MIP_Of_(IxI)'!Z26/'MIP(IxI)_TFEVP'!Z26-1)*100,0)</f>
        <v>-6.6613381477509392E-14</v>
      </c>
      <c r="AA26" s="247">
        <f>IFERROR(('Sim_MIP_Of_(IxI)'!AA26/'MIP(IxI)_TFEVP'!AA26-1)*100,0)</f>
        <v>2.2204460492503131E-14</v>
      </c>
      <c r="AB26" s="247">
        <f>IFERROR(('Sim_MIP_Of_(IxI)'!AB26/'MIP(IxI)_TFEVP'!AB26-1)*100,0)</f>
        <v>-2.6645352591003757E-13</v>
      </c>
      <c r="AC26" s="247">
        <f>IFERROR(('Sim_MIP_Of_(IxI)'!AC26/'MIP(IxI)_TFEVP'!AC26-1)*100,0)</f>
        <v>-1.1102230246251565E-14</v>
      </c>
      <c r="AD26" s="247">
        <f>IFERROR(('Sim_MIP_Of_(IxI)'!AD26/'MIP(IxI)_TFEVP'!AD26-1)*100,0)</f>
        <v>-4.4408920985006262E-14</v>
      </c>
      <c r="AE26" s="247">
        <f>IFERROR(('Sim_MIP_Of_(IxI)'!AE26/'MIP(IxI)_TFEVP'!AE26-1)*100,0)</f>
        <v>-1.5543122344752192E-13</v>
      </c>
      <c r="AF26" s="247">
        <f>IFERROR(('Sim_MIP_Of_(IxI)'!AF26/'MIP(IxI)_TFEVP'!AF26-1)*100,0)</f>
        <v>1.3322676295501878E-13</v>
      </c>
      <c r="AG26" s="247">
        <f>IFERROR(('Sim_MIP_Of_(IxI)'!AG26/'MIP(IxI)_TFEVP'!AG26-1)*100,0)</f>
        <v>-7.7715611723760958E-14</v>
      </c>
      <c r="AH26" s="247">
        <f>IFERROR(('Sim_MIP_Of_(IxI)'!AH26/'MIP(IxI)_TFEVP'!AH26-1)*100,0)</f>
        <v>-3.4416913763379853E-13</v>
      </c>
      <c r="AI26" s="247">
        <f>IFERROR(('Sim_MIP_Of_(IxI)'!AI26/'MIP(IxI)_TFEVP'!AI26-1)*100,0)</f>
        <v>1.3322676295501878E-13</v>
      </c>
      <c r="AJ26" s="247">
        <f>IFERROR(('Sim_MIP_Of_(IxI)'!AJ26/'MIP(IxI)_TFEVP'!AJ26-1)*100,0)</f>
        <v>6.6613381477509392E-14</v>
      </c>
      <c r="AK26" s="247">
        <f>IFERROR(('Sim_MIP_Of_(IxI)'!AK26/'MIP(IxI)_TFEVP'!AK26-1)*100,0)</f>
        <v>0</v>
      </c>
      <c r="AL26" s="247">
        <f>IFERROR(('Sim_MIP_Of_(IxI)'!AL26/'MIP(IxI)_TFEVP'!AL26-1)*100,0)</f>
        <v>-1.3322676295501878E-13</v>
      </c>
      <c r="AM26" s="247">
        <f>IFERROR(('Sim_MIP_Of_(IxI)'!AM26/'MIP(IxI)_TFEVP'!AM26-1)*100,0)</f>
        <v>-1.1102230246251565E-14</v>
      </c>
      <c r="AN26" s="247">
        <f>IFERROR(('Sim_MIP_Of_(IxI)'!AN26/'MIP(IxI)_TFEVP'!AN26-1)*100,0)</f>
        <v>-2.6645352591003757E-13</v>
      </c>
      <c r="AO26" s="247">
        <f>IFERROR(('Sim_MIP_Of_(IxI)'!AO26/'MIP(IxI)_TFEVP'!AO26-1)*100,0)</f>
        <v>-2.2204460492503131E-14</v>
      </c>
      <c r="AP26" s="247">
        <f>IFERROR(('Sim_MIP_Of_(IxI)'!AP26/'MIP(IxI)_TFEVP'!AP26-1)*100,0)</f>
        <v>-3.5527136788005009E-13</v>
      </c>
      <c r="AQ26" s="247">
        <f>IFERROR(('Sim_MIP_Of_(IxI)'!AQ26/'MIP(IxI)_TFEVP'!AQ26-1)*100,0)</f>
        <v>-1.3322676295501878E-13</v>
      </c>
      <c r="AR26" s="247">
        <f>IFERROR(('Sim_MIP_Of_(IxI)'!AR26/'MIP(IxI)_TFEVP'!AR26-1)*100,0)</f>
        <v>-2.4424906541753444E-13</v>
      </c>
      <c r="AS26" s="247">
        <f>IFERROR(('Sim_MIP_Of_(IxI)'!AS26/'MIP(IxI)_TFEVP'!AS26-1)*100,0)</f>
        <v>0</v>
      </c>
      <c r="AT26" s="247">
        <f>IFERROR(('Sim_MIP_Of_(IxI)'!AT26/'MIP(IxI)_TFEVP'!AT26-1)*100,0)</f>
        <v>-7.7715611723760958E-14</v>
      </c>
      <c r="AU26" s="247">
        <f>IFERROR(('Sim_MIP_Of_(IxI)'!AU26/'MIP(IxI)_TFEVP'!AU26-1)*100,0)</f>
        <v>-2.55351295663786E-13</v>
      </c>
      <c r="AV26" s="247">
        <f>IFERROR(('Sim_MIP_Of_(IxI)'!AV26/'MIP(IxI)_TFEVP'!AV26-1)*100,0)</f>
        <v>2.2204460492503131E-14</v>
      </c>
      <c r="AW26" s="247">
        <f>IFERROR(('Sim_MIP_Of_(IxI)'!AW26/'MIP(IxI)_TFEVP'!AW26-1)*100,0)</f>
        <v>-1.5543122344752192E-13</v>
      </c>
      <c r="AX26" s="247">
        <f>IFERROR(('Sim_MIP_Of_(IxI)'!AX26/'MIP(IxI)_TFEVP'!AX26-1)*100,0)</f>
        <v>-3.3306690738754696E-14</v>
      </c>
      <c r="AY26" s="247">
        <f>IFERROR(('Sim_MIP_Of_(IxI)'!AY26/'MIP(IxI)_TFEVP'!AY26-1)*100,0)</f>
        <v>-2.2204460492503131E-14</v>
      </c>
      <c r="AZ26" s="247">
        <f>IFERROR(('Sim_MIP_Of_(IxI)'!AZ26/'MIP(IxI)_TFEVP'!AZ26-1)*100,0)</f>
        <v>-3.6637359812630166E-13</v>
      </c>
      <c r="BA26" s="247">
        <f>IFERROR(('Sim_MIP_Of_(IxI)'!BA26/'MIP(IxI)_TFEVP'!BA26-1)*100,0)</f>
        <v>4.4408920985006262E-14</v>
      </c>
      <c r="BB26" s="247">
        <f>IFERROR(('Sim_MIP_Of_(IxI)'!BB26/'MIP(IxI)_TFEVP'!BB26-1)*100,0)</f>
        <v>1.3322676295501878E-13</v>
      </c>
      <c r="BC26" s="247">
        <f>IFERROR(('Sim_MIP_Of_(IxI)'!BC26/'MIP(IxI)_TFEVP'!BC26-1)*100,0)</f>
        <v>-9.9920072216264089E-14</v>
      </c>
      <c r="BD26" s="247">
        <f>IFERROR(('Sim_MIP_Of_(IxI)'!BD26/'MIP(IxI)_TFEVP'!BD26-1)*100,0)</f>
        <v>1.3322676295501878E-13</v>
      </c>
      <c r="BE26" s="247">
        <f>IFERROR(('Sim_MIP_Of_(IxI)'!BE26/'MIP(IxI)_TFEVP'!BE26-1)*100,0)</f>
        <v>-2.1094237467877974E-13</v>
      </c>
      <c r="BF26" s="247">
        <f>IFERROR(('Sim_MIP_Of_(IxI)'!BF26/'MIP(IxI)_TFEVP'!BF26-1)*100,0)</f>
        <v>0</v>
      </c>
      <c r="BG26" s="247">
        <f>IFERROR(('Sim_MIP_Of_(IxI)'!BG26/'MIP(IxI)_TFEVP'!BG26-1)*100,0)</f>
        <v>0</v>
      </c>
      <c r="BH26" s="247">
        <f>IFERROR(('Sim_MIP_Of_(IxI)'!BH26/'MIP(IxI)_TFEVP'!BH26-1)*100,0)</f>
        <v>0</v>
      </c>
      <c r="BI26" s="247">
        <f>IFERROR(('Sim_MIP_Of_(IxI)'!BI26/'MIP(IxI)_TFEVP'!BI26-1)*100,0)</f>
        <v>-1.7763568394002505E-13</v>
      </c>
      <c r="BJ26" s="247">
        <f>IFERROR(('Sim_MIP_Of_(IxI)'!BJ26/'MIP(IxI)_TFEVP'!BJ26-1)*100,0)</f>
        <v>-2.1094237467877974E-13</v>
      </c>
      <c r="BK26" s="247">
        <f>IFERROR(('Sim_MIP_Of_(IxI)'!BK26/'MIP(IxI)_TFEVP'!BK26-1)*100,0)</f>
        <v>1.9984014443252818E-13</v>
      </c>
      <c r="BL26" s="247">
        <f>IFERROR(('Sim_MIP_Of_(IxI)'!BL26/'MIP(IxI)_TFEVP'!BL26-1)*100,0)</f>
        <v>4.4408920985006262E-14</v>
      </c>
      <c r="BM26" s="247">
        <f>IFERROR(('Sim_MIP_Of_(IxI)'!BM26/'MIP(IxI)_TFEVP'!BM26-1)*100,0)</f>
        <v>-3.1086244689504383E-13</v>
      </c>
      <c r="BN26" s="247">
        <f>IFERROR(('Sim_MIP_Of_(IxI)'!BN26/'MIP(IxI)_TFEVP'!BN26-1)*100,0)</f>
        <v>-1.4432899320127035E-13</v>
      </c>
      <c r="BO26" s="247">
        <f>IFERROR(('Sim_MIP_Of_(IxI)'!BO26/'MIP(IxI)_TFEVP'!BO26-1)*100,0)</f>
        <v>-3.6637359812630166E-13</v>
      </c>
      <c r="BP26" s="247">
        <f>IFERROR(('Sim_MIP_Of_(IxI)'!BP26/'MIP(IxI)_TFEVP'!BP26-1)*100,0)</f>
        <v>-1.8873791418627661E-13</v>
      </c>
      <c r="BQ26" s="247">
        <f>IFERROR(('Sim_MIP_Of_(IxI)'!BQ26/'MIP(IxI)_TFEVP'!BQ26-1)*100,0)</f>
        <v>-4.2188474935755949E-13</v>
      </c>
      <c r="BR26" s="247">
        <f>IFERROR(('Sim_MIP_Of_(IxI)'!BR26/'MIP(IxI)_TFEVP'!BR26-1)*100,0)</f>
        <v>-4.8849813083506888E-13</v>
      </c>
      <c r="BS26" s="247">
        <f>IFERROR(('Sim_MIP_Of_(IxI)'!BS26/'MIP(IxI)_TFEVP'!BS26-1)*100,0)</f>
        <v>-2.1094237467877974E-13</v>
      </c>
      <c r="BT26" s="247">
        <f>IFERROR(('Sim_MIP_Of_(IxI)'!BT26/'MIP(IxI)_TFEVP'!BT26-1)*100,0)</f>
        <v>6.6613381477509392E-14</v>
      </c>
      <c r="BU26" s="247">
        <f>IFERROR(('Sim_MIP_Of_(IxI)'!BU26/'MIP(IxI)_TFEVP'!BU26-1)*100,0)</f>
        <v>1.9984014443252818E-13</v>
      </c>
      <c r="BV26" s="247">
        <f>IFERROR(('Sim_MIP_Of_(IxI)'!BV26/'MIP(IxI)_TFEVP'!BV26-1)*100,0)</f>
        <v>-2.2204460492503131E-13</v>
      </c>
      <c r="BW26" s="247">
        <f>IFERROR(('Sim_MIP_Of_(IxI)'!BW26/'MIP(IxI)_TFEVP'!BW26-1)*100,0)</f>
        <v>1.7763568394002505E-13</v>
      </c>
      <c r="BX26" s="247">
        <f>IFERROR(('Sim_MIP_Of_(IxI)'!BX26/'MIP(IxI)_TFEVP'!BX26-1)*100,0)</f>
        <v>-1.6653345369377348E-13</v>
      </c>
      <c r="BY26" s="247">
        <f>IFERROR(('Sim_MIP_Of_(IxI)'!BY26/'MIP(IxI)_TFEVP'!BY26-1)*100,0)</f>
        <v>-4.7739590058881731E-13</v>
      </c>
      <c r="BZ26" s="247">
        <f>IFERROR(('Sim_MIP_Of_(IxI)'!BZ26/'MIP(IxI)_TFEVP'!BZ26-1)*100,0)</f>
        <v>2.886579864025407E-13</v>
      </c>
      <c r="CA26" s="265">
        <f>IFERROR(('Sim_MIP_Of_(IxI)'!CA26/'MIP(IxI)_TFEVP'!CA26-1)*100,0)</f>
        <v>0</v>
      </c>
      <c r="CB26" s="256">
        <f>IFERROR(('Sim_MIP_Of_(IxI)'!CB26/'MIP(IxI)_TFEVP'!CB26-1)*100,0)</f>
        <v>-3.3306690738754696E-14</v>
      </c>
      <c r="CC26" s="246">
        <f>IFERROR(('Sim_MIP_Of_(IxI)'!CC26/'MIP(IxI)_TFEVP'!CC26-1)*100,0)</f>
        <v>8.8817841970012523E-14</v>
      </c>
      <c r="CD26" s="247">
        <f>IFERROR(('Sim_MIP_Of_(IxI)'!CD26/'MIP(IxI)_TFEVP'!CD26-1)*100,0)</f>
        <v>0</v>
      </c>
      <c r="CE26" s="247">
        <f>IFERROR(('Sim_MIP_Of_(IxI)'!CE26/'MIP(IxI)_TFEVP'!CE26-1)*100,0)</f>
        <v>0</v>
      </c>
      <c r="CF26" s="247">
        <f>IFERROR(('Sim_MIP_Of_(IxI)'!CF26/'MIP(IxI)_TFEVP'!CF26-1)*100,0)</f>
        <v>-4.4408920985006262E-13</v>
      </c>
      <c r="CG26" s="247">
        <f>IFERROR(('Sim_MIP_Of_(IxI)'!CG26/'MIP(IxI)_TFEVP'!CG26-1)*100,0)</f>
        <v>2.2204460492503131E-14</v>
      </c>
      <c r="CH26" s="248">
        <f>IFERROR(('Sim_MIP_Of_(IxI)'!CH26/'MIP(IxI)_TFEVP'!CH26-1)*100,0)</f>
        <v>-2.7755575615628914E-13</v>
      </c>
      <c r="CI26" s="279">
        <f>IFERROR(('Sim_MIP_Of_(IxI)'!CI26/'MIP(IxI)_TFEVP'!CI26-1)*100,0)</f>
        <v>-1.1102230246251565E-13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IFERROR(('Sim_MIP_Of_(IxI)'!D27/'MIP(IxI)_TFEVP'!D27-1)*100,0)</f>
        <v>0</v>
      </c>
      <c r="E27" s="247">
        <f>IFERROR(('Sim_MIP_Of_(IxI)'!E27/'MIP(IxI)_TFEVP'!E27-1)*100,0)</f>
        <v>0</v>
      </c>
      <c r="F27" s="247">
        <f>IFERROR(('Sim_MIP_Of_(IxI)'!F27/'MIP(IxI)_TFEVP'!F27-1)*100,0)</f>
        <v>0</v>
      </c>
      <c r="G27" s="247">
        <f>IFERROR(('Sim_MIP_Of_(IxI)'!G27/'MIP(IxI)_TFEVP'!G27-1)*100,0)</f>
        <v>0</v>
      </c>
      <c r="H27" s="247">
        <f>IFERROR(('Sim_MIP_Of_(IxI)'!H27/'MIP(IxI)_TFEVP'!H27-1)*100,0)</f>
        <v>0</v>
      </c>
      <c r="I27" s="247">
        <f>IFERROR(('Sim_MIP_Of_(IxI)'!I27/'MIP(IxI)_TFEVP'!I27-1)*100,0)</f>
        <v>0</v>
      </c>
      <c r="J27" s="247">
        <f>IFERROR(('Sim_MIP_Of_(IxI)'!J27/'MIP(IxI)_TFEVP'!J27-1)*100,0)</f>
        <v>0</v>
      </c>
      <c r="K27" s="247">
        <f>IFERROR(('Sim_MIP_Of_(IxI)'!K27/'MIP(IxI)_TFEVP'!K27-1)*100,0)</f>
        <v>0</v>
      </c>
      <c r="L27" s="247">
        <f>IFERROR(('Sim_MIP_Of_(IxI)'!L27/'MIP(IxI)_TFEVP'!L27-1)*100,0)</f>
        <v>0</v>
      </c>
      <c r="M27" s="247">
        <f>IFERROR(('Sim_MIP_Of_(IxI)'!M27/'MIP(IxI)_TFEVP'!M27-1)*100,0)</f>
        <v>0</v>
      </c>
      <c r="N27" s="247">
        <f>IFERROR(('Sim_MIP_Of_(IxI)'!N27/'MIP(IxI)_TFEVP'!N27-1)*100,0)</f>
        <v>0</v>
      </c>
      <c r="O27" s="247">
        <f>IFERROR(('Sim_MIP_Of_(IxI)'!O27/'MIP(IxI)_TFEVP'!O27-1)*100,0)</f>
        <v>-1.3322676295501878E-13</v>
      </c>
      <c r="P27" s="247">
        <f>IFERROR(('Sim_MIP_Of_(IxI)'!P27/'MIP(IxI)_TFEVP'!P27-1)*100,0)</f>
        <v>0</v>
      </c>
      <c r="Q27" s="247">
        <f>IFERROR(('Sim_MIP_Of_(IxI)'!Q27/'MIP(IxI)_TFEVP'!Q27-1)*100,0)</f>
        <v>0</v>
      </c>
      <c r="R27" s="247">
        <f>IFERROR(('Sim_MIP_Of_(IxI)'!R27/'MIP(IxI)_TFEVP'!R27-1)*100,0)</f>
        <v>0</v>
      </c>
      <c r="S27" s="247">
        <f>IFERROR(('Sim_MIP_Of_(IxI)'!S27/'MIP(IxI)_TFEVP'!S27-1)*100,0)</f>
        <v>0</v>
      </c>
      <c r="T27" s="247">
        <f>IFERROR(('Sim_MIP_Of_(IxI)'!T27/'MIP(IxI)_TFEVP'!T27-1)*100,0)</f>
        <v>0</v>
      </c>
      <c r="U27" s="247">
        <f>IFERROR(('Sim_MIP_Of_(IxI)'!U27/'MIP(IxI)_TFEVP'!U27-1)*100,0)</f>
        <v>0</v>
      </c>
      <c r="V27" s="247">
        <f>IFERROR(('Sim_MIP_Of_(IxI)'!V27/'MIP(IxI)_TFEVP'!V27-1)*100,0)</f>
        <v>0</v>
      </c>
      <c r="W27" s="247">
        <f>IFERROR(('Sim_MIP_Of_(IxI)'!W27/'MIP(IxI)_TFEVP'!W27-1)*100,0)</f>
        <v>0</v>
      </c>
      <c r="X27" s="247">
        <f>IFERROR(('Sim_MIP_Of_(IxI)'!X27/'MIP(IxI)_TFEVP'!X27-1)*100,0)</f>
        <v>0</v>
      </c>
      <c r="Y27" s="247">
        <f>IFERROR(('Sim_MIP_Of_(IxI)'!Y27/'MIP(IxI)_TFEVP'!Y27-1)*100,0)</f>
        <v>0</v>
      </c>
      <c r="Z27" s="247">
        <f>IFERROR(('Sim_MIP_Of_(IxI)'!Z27/'MIP(IxI)_TFEVP'!Z27-1)*100,0)</f>
        <v>0</v>
      </c>
      <c r="AA27" s="247">
        <f>IFERROR(('Sim_MIP_Of_(IxI)'!AA27/'MIP(IxI)_TFEVP'!AA27-1)*100,0)</f>
        <v>0</v>
      </c>
      <c r="AB27" s="247">
        <f>IFERROR(('Sim_MIP_Of_(IxI)'!AB27/'MIP(IxI)_TFEVP'!AB27-1)*100,0)</f>
        <v>0</v>
      </c>
      <c r="AC27" s="247">
        <f>IFERROR(('Sim_MIP_Of_(IxI)'!AC27/'MIP(IxI)_TFEVP'!AC27-1)*100,0)</f>
        <v>0</v>
      </c>
      <c r="AD27" s="247">
        <f>IFERROR(('Sim_MIP_Of_(IxI)'!AD27/'MIP(IxI)_TFEVP'!AD27-1)*100,0)</f>
        <v>0</v>
      </c>
      <c r="AE27" s="247">
        <f>IFERROR(('Sim_MIP_Of_(IxI)'!AE27/'MIP(IxI)_TFEVP'!AE27-1)*100,0)</f>
        <v>0</v>
      </c>
      <c r="AF27" s="247">
        <f>IFERROR(('Sim_MIP_Of_(IxI)'!AF27/'MIP(IxI)_TFEVP'!AF27-1)*100,0)</f>
        <v>-1.1102230246251565E-13</v>
      </c>
      <c r="AG27" s="247">
        <f>IFERROR(('Sim_MIP_Of_(IxI)'!AG27/'MIP(IxI)_TFEVP'!AG27-1)*100,0)</f>
        <v>0</v>
      </c>
      <c r="AH27" s="247">
        <f>IFERROR(('Sim_MIP_Of_(IxI)'!AH27/'MIP(IxI)_TFEVP'!AH27-1)*100,0)</f>
        <v>0</v>
      </c>
      <c r="AI27" s="247">
        <f>IFERROR(('Sim_MIP_Of_(IxI)'!AI27/'MIP(IxI)_TFEVP'!AI27-1)*100,0)</f>
        <v>0</v>
      </c>
      <c r="AJ27" s="247">
        <f>IFERROR(('Sim_MIP_Of_(IxI)'!AJ27/'MIP(IxI)_TFEVP'!AJ27-1)*100,0)</f>
        <v>0</v>
      </c>
      <c r="AK27" s="247">
        <f>IFERROR(('Sim_MIP_Of_(IxI)'!AK27/'MIP(IxI)_TFEVP'!AK27-1)*100,0)</f>
        <v>0</v>
      </c>
      <c r="AL27" s="247">
        <f>IFERROR(('Sim_MIP_Of_(IxI)'!AL27/'MIP(IxI)_TFEVP'!AL27-1)*100,0)</f>
        <v>0</v>
      </c>
      <c r="AM27" s="247">
        <f>IFERROR(('Sim_MIP_Of_(IxI)'!AM27/'MIP(IxI)_TFEVP'!AM27-1)*100,0)</f>
        <v>0</v>
      </c>
      <c r="AN27" s="247">
        <f>IFERROR(('Sim_MIP_Of_(IxI)'!AN27/'MIP(IxI)_TFEVP'!AN27-1)*100,0)</f>
        <v>0</v>
      </c>
      <c r="AO27" s="247">
        <f>IFERROR(('Sim_MIP_Of_(IxI)'!AO27/'MIP(IxI)_TFEVP'!AO27-1)*100,0)</f>
        <v>0</v>
      </c>
      <c r="AP27" s="247">
        <f>IFERROR(('Sim_MIP_Of_(IxI)'!AP27/'MIP(IxI)_TFEVP'!AP27-1)*100,0)</f>
        <v>0</v>
      </c>
      <c r="AQ27" s="247">
        <f>IFERROR(('Sim_MIP_Of_(IxI)'!AQ27/'MIP(IxI)_TFEVP'!AQ27-1)*100,0)</f>
        <v>0</v>
      </c>
      <c r="AR27" s="247">
        <f>IFERROR(('Sim_MIP_Of_(IxI)'!AR27/'MIP(IxI)_TFEVP'!AR27-1)*100,0)</f>
        <v>0</v>
      </c>
      <c r="AS27" s="247">
        <f>IFERROR(('Sim_MIP_Of_(IxI)'!AS27/'MIP(IxI)_TFEVP'!AS27-1)*100,0)</f>
        <v>0</v>
      </c>
      <c r="AT27" s="247">
        <f>IFERROR(('Sim_MIP_Of_(IxI)'!AT27/'MIP(IxI)_TFEVP'!AT27-1)*100,0)</f>
        <v>0</v>
      </c>
      <c r="AU27" s="247">
        <f>IFERROR(('Sim_MIP_Of_(IxI)'!AU27/'MIP(IxI)_TFEVP'!AU27-1)*100,0)</f>
        <v>0</v>
      </c>
      <c r="AV27" s="247">
        <f>IFERROR(('Sim_MIP_Of_(IxI)'!AV27/'MIP(IxI)_TFEVP'!AV27-1)*100,0)</f>
        <v>0</v>
      </c>
      <c r="AW27" s="247">
        <f>IFERROR(('Sim_MIP_Of_(IxI)'!AW27/'MIP(IxI)_TFEVP'!AW27-1)*100,0)</f>
        <v>0</v>
      </c>
      <c r="AX27" s="247">
        <f>IFERROR(('Sim_MIP_Of_(IxI)'!AX27/'MIP(IxI)_TFEVP'!AX27-1)*100,0)</f>
        <v>0</v>
      </c>
      <c r="AY27" s="247">
        <f>IFERROR(('Sim_MIP_Of_(IxI)'!AY27/'MIP(IxI)_TFEVP'!AY27-1)*100,0)</f>
        <v>0</v>
      </c>
      <c r="AZ27" s="247">
        <f>IFERROR(('Sim_MIP_Of_(IxI)'!AZ27/'MIP(IxI)_TFEVP'!AZ27-1)*100,0)</f>
        <v>0</v>
      </c>
      <c r="BA27" s="247">
        <f>IFERROR(('Sim_MIP_Of_(IxI)'!BA27/'MIP(IxI)_TFEVP'!BA27-1)*100,0)</f>
        <v>0</v>
      </c>
      <c r="BB27" s="247">
        <f>IFERROR(('Sim_MIP_Of_(IxI)'!BB27/'MIP(IxI)_TFEVP'!BB27-1)*100,0)</f>
        <v>0</v>
      </c>
      <c r="BC27" s="247">
        <f>IFERROR(('Sim_MIP_Of_(IxI)'!BC27/'MIP(IxI)_TFEVP'!BC27-1)*100,0)</f>
        <v>0</v>
      </c>
      <c r="BD27" s="247">
        <f>IFERROR(('Sim_MIP_Of_(IxI)'!BD27/'MIP(IxI)_TFEVP'!BD27-1)*100,0)</f>
        <v>0</v>
      </c>
      <c r="BE27" s="247">
        <f>IFERROR(('Sim_MIP_Of_(IxI)'!BE27/'MIP(IxI)_TFEVP'!BE27-1)*100,0)</f>
        <v>0</v>
      </c>
      <c r="BF27" s="247">
        <f>IFERROR(('Sim_MIP_Of_(IxI)'!BF27/'MIP(IxI)_TFEVP'!BF27-1)*100,0)</f>
        <v>0</v>
      </c>
      <c r="BG27" s="247">
        <f>IFERROR(('Sim_MIP_Of_(IxI)'!BG27/'MIP(IxI)_TFEVP'!BG27-1)*100,0)</f>
        <v>0</v>
      </c>
      <c r="BH27" s="247">
        <f>IFERROR(('Sim_MIP_Of_(IxI)'!BH27/'MIP(IxI)_TFEVP'!BH27-1)*100,0)</f>
        <v>0</v>
      </c>
      <c r="BI27" s="247">
        <f>IFERROR(('Sim_MIP_Of_(IxI)'!BI27/'MIP(IxI)_TFEVP'!BI27-1)*100,0)</f>
        <v>0</v>
      </c>
      <c r="BJ27" s="247">
        <f>IFERROR(('Sim_MIP_Of_(IxI)'!BJ27/'MIP(IxI)_TFEVP'!BJ27-1)*100,0)</f>
        <v>0</v>
      </c>
      <c r="BK27" s="247">
        <f>IFERROR(('Sim_MIP_Of_(IxI)'!BK27/'MIP(IxI)_TFEVP'!BK27-1)*100,0)</f>
        <v>0</v>
      </c>
      <c r="BL27" s="247">
        <f>IFERROR(('Sim_MIP_Of_(IxI)'!BL27/'MIP(IxI)_TFEVP'!BL27-1)*100,0)</f>
        <v>0</v>
      </c>
      <c r="BM27" s="247">
        <f>IFERROR(('Sim_MIP_Of_(IxI)'!BM27/'MIP(IxI)_TFEVP'!BM27-1)*100,0)</f>
        <v>4.2188474935755949E-13</v>
      </c>
      <c r="BN27" s="247">
        <f>IFERROR(('Sim_MIP_Of_(IxI)'!BN27/'MIP(IxI)_TFEVP'!BN27-1)*100,0)</f>
        <v>-1.6653345369377348E-13</v>
      </c>
      <c r="BO27" s="247">
        <f>IFERROR(('Sim_MIP_Of_(IxI)'!BO27/'MIP(IxI)_TFEVP'!BO27-1)*100,0)</f>
        <v>0</v>
      </c>
      <c r="BP27" s="247">
        <f>IFERROR(('Sim_MIP_Of_(IxI)'!BP27/'MIP(IxI)_TFEVP'!BP27-1)*100,0)</f>
        <v>0</v>
      </c>
      <c r="BQ27" s="247">
        <f>IFERROR(('Sim_MIP_Of_(IxI)'!BQ27/'MIP(IxI)_TFEVP'!BQ27-1)*100,0)</f>
        <v>0</v>
      </c>
      <c r="BR27" s="247">
        <f>IFERROR(('Sim_MIP_Of_(IxI)'!BR27/'MIP(IxI)_TFEVP'!BR27-1)*100,0)</f>
        <v>0</v>
      </c>
      <c r="BS27" s="247">
        <f>IFERROR(('Sim_MIP_Of_(IxI)'!BS27/'MIP(IxI)_TFEVP'!BS27-1)*100,0)</f>
        <v>0</v>
      </c>
      <c r="BT27" s="247">
        <f>IFERROR(('Sim_MIP_Of_(IxI)'!BT27/'MIP(IxI)_TFEVP'!BT27-1)*100,0)</f>
        <v>0</v>
      </c>
      <c r="BU27" s="247">
        <f>IFERROR(('Sim_MIP_Of_(IxI)'!BU27/'MIP(IxI)_TFEVP'!BU27-1)*100,0)</f>
        <v>0</v>
      </c>
      <c r="BV27" s="247">
        <f>IFERROR(('Sim_MIP_Of_(IxI)'!BV27/'MIP(IxI)_TFEVP'!BV27-1)*100,0)</f>
        <v>0</v>
      </c>
      <c r="BW27" s="247">
        <f>IFERROR(('Sim_MIP_Of_(IxI)'!BW27/'MIP(IxI)_TFEVP'!BW27-1)*100,0)</f>
        <v>0</v>
      </c>
      <c r="BX27" s="247">
        <f>IFERROR(('Sim_MIP_Of_(IxI)'!BX27/'MIP(IxI)_TFEVP'!BX27-1)*100,0)</f>
        <v>0</v>
      </c>
      <c r="BY27" s="247">
        <f>IFERROR(('Sim_MIP_Of_(IxI)'!BY27/'MIP(IxI)_TFEVP'!BY27-1)*100,0)</f>
        <v>0</v>
      </c>
      <c r="BZ27" s="247">
        <f>IFERROR(('Sim_MIP_Of_(IxI)'!BZ27/'MIP(IxI)_TFEVP'!BZ27-1)*100,0)</f>
        <v>-4.4408920985006262E-14</v>
      </c>
      <c r="CA27" s="265">
        <f>IFERROR(('Sim_MIP_Of_(IxI)'!CA27/'MIP(IxI)_TFEVP'!CA27-1)*100,0)</f>
        <v>0</v>
      </c>
      <c r="CB27" s="256">
        <f>IFERROR(('Sim_MIP_Of_(IxI)'!CB27/'MIP(IxI)_TFEVP'!CB27-1)*100,0)</f>
        <v>-7.7715611723760958E-14</v>
      </c>
      <c r="CC27" s="246">
        <f>IFERROR(('Sim_MIP_Of_(IxI)'!CC27/'MIP(IxI)_TFEVP'!CC27-1)*100,0)</f>
        <v>-6.6613381477509392E-14</v>
      </c>
      <c r="CD27" s="247">
        <f>IFERROR(('Sim_MIP_Of_(IxI)'!CD27/'MIP(IxI)_TFEVP'!CD27-1)*100,0)</f>
        <v>0</v>
      </c>
      <c r="CE27" s="247">
        <f>IFERROR(('Sim_MIP_Of_(IxI)'!CE27/'MIP(IxI)_TFEVP'!CE27-1)*100,0)</f>
        <v>0</v>
      </c>
      <c r="CF27" s="247">
        <f>IFERROR(('Sim_MIP_Of_(IxI)'!CF27/'MIP(IxI)_TFEVP'!CF27-1)*100,0)</f>
        <v>0</v>
      </c>
      <c r="CG27" s="247">
        <f>IFERROR(('Sim_MIP_Of_(IxI)'!CG27/'MIP(IxI)_TFEVP'!CG27-1)*100,0)</f>
        <v>-6.6613381477509392E-14</v>
      </c>
      <c r="CH27" s="248">
        <f>IFERROR(('Sim_MIP_Of_(IxI)'!CH27/'MIP(IxI)_TFEVP'!CH27-1)*100,0)</f>
        <v>-3.3306690738754696E-14</v>
      </c>
      <c r="CI27" s="279">
        <f>IFERROR(('Sim_MIP_Of_(IxI)'!CI27/'MIP(IxI)_TFEVP'!CI27-1)*100,0)</f>
        <v>-3.3306690738754696E-14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IFERROR(('Sim_MIP_Of_(IxI)'!D28/'MIP(IxI)_TFEVP'!D28-1)*100,0)</f>
        <v>1.7763568394002505E-13</v>
      </c>
      <c r="E28" s="247">
        <f>IFERROR(('Sim_MIP_Of_(IxI)'!E28/'MIP(IxI)_TFEVP'!E28-1)*100,0)</f>
        <v>8.8817841970012523E-14</v>
      </c>
      <c r="F28" s="247">
        <f>IFERROR(('Sim_MIP_Of_(IxI)'!F28/'MIP(IxI)_TFEVP'!F28-1)*100,0)</f>
        <v>1.9984014443252818E-13</v>
      </c>
      <c r="G28" s="247">
        <f>IFERROR(('Sim_MIP_Of_(IxI)'!G28/'MIP(IxI)_TFEVP'!G28-1)*100,0)</f>
        <v>3.5527136788005009E-13</v>
      </c>
      <c r="H28" s="247">
        <f>IFERROR(('Sim_MIP_Of_(IxI)'!H28/'MIP(IxI)_TFEVP'!H28-1)*100,0)</f>
        <v>-6.6613381477509392E-14</v>
      </c>
      <c r="I28" s="247">
        <f>IFERROR(('Sim_MIP_Of_(IxI)'!I28/'MIP(IxI)_TFEVP'!I28-1)*100,0)</f>
        <v>2.6645352591003757E-13</v>
      </c>
      <c r="J28" s="247">
        <f>IFERROR(('Sim_MIP_Of_(IxI)'!J28/'MIP(IxI)_TFEVP'!J28-1)*100,0)</f>
        <v>2.886579864025407E-13</v>
      </c>
      <c r="K28" s="247">
        <f>IFERROR(('Sim_MIP_Of_(IxI)'!K28/'MIP(IxI)_TFEVP'!K28-1)*100,0)</f>
        <v>1.5543122344752192E-13</v>
      </c>
      <c r="L28" s="247">
        <f>IFERROR(('Sim_MIP_Of_(IxI)'!L28/'MIP(IxI)_TFEVP'!L28-1)*100,0)</f>
        <v>-2.2204460492503131E-14</v>
      </c>
      <c r="M28" s="247">
        <f>IFERROR(('Sim_MIP_Of_(IxI)'!M28/'MIP(IxI)_TFEVP'!M28-1)*100,0)</f>
        <v>-1.8873791418627661E-13</v>
      </c>
      <c r="N28" s="247">
        <f>IFERROR(('Sim_MIP_Of_(IxI)'!N28/'MIP(IxI)_TFEVP'!N28-1)*100,0)</f>
        <v>3.1086244689504383E-13</v>
      </c>
      <c r="O28" s="247">
        <f>IFERROR(('Sim_MIP_Of_(IxI)'!O28/'MIP(IxI)_TFEVP'!O28-1)*100,0)</f>
        <v>4.8849813083506888E-13</v>
      </c>
      <c r="P28" s="247">
        <f>IFERROR(('Sim_MIP_Of_(IxI)'!P28/'MIP(IxI)_TFEVP'!P28-1)*100,0)</f>
        <v>4.6629367034256575E-13</v>
      </c>
      <c r="Q28" s="247">
        <f>IFERROR(('Sim_MIP_Of_(IxI)'!Q28/'MIP(IxI)_TFEVP'!Q28-1)*100,0)</f>
        <v>-1.1102230246251565E-13</v>
      </c>
      <c r="R28" s="247">
        <f>IFERROR(('Sim_MIP_Of_(IxI)'!R28/'MIP(IxI)_TFEVP'!R28-1)*100,0)</f>
        <v>6.6613381477509392E-14</v>
      </c>
      <c r="S28" s="247">
        <f>IFERROR(('Sim_MIP_Of_(IxI)'!S28/'MIP(IxI)_TFEVP'!S28-1)*100,0)</f>
        <v>-8.8817841970012523E-14</v>
      </c>
      <c r="T28" s="247">
        <f>IFERROR(('Sim_MIP_Of_(IxI)'!T28/'MIP(IxI)_TFEVP'!T28-1)*100,0)</f>
        <v>3.9968028886505635E-13</v>
      </c>
      <c r="U28" s="247">
        <f>IFERROR(('Sim_MIP_Of_(IxI)'!U28/'MIP(IxI)_TFEVP'!U28-1)*100,0)</f>
        <v>-4.4408920985006262E-14</v>
      </c>
      <c r="V28" s="247">
        <f>IFERROR(('Sim_MIP_Of_(IxI)'!V28/'MIP(IxI)_TFEVP'!V28-1)*100,0)</f>
        <v>5.9952043329758453E-13</v>
      </c>
      <c r="W28" s="247">
        <f>IFERROR(('Sim_MIP_Of_(IxI)'!W28/'MIP(IxI)_TFEVP'!W28-1)*100,0)</f>
        <v>-2.2204460492503131E-13</v>
      </c>
      <c r="X28" s="247">
        <f>IFERROR(('Sim_MIP_Of_(IxI)'!X28/'MIP(IxI)_TFEVP'!X28-1)*100,0)</f>
        <v>1.7763568394002505E-13</v>
      </c>
      <c r="Y28" s="247">
        <f>IFERROR(('Sim_MIP_Of_(IxI)'!Y28/'MIP(IxI)_TFEVP'!Y28-1)*100,0)</f>
        <v>-1.9984014443252818E-13</v>
      </c>
      <c r="Z28" s="247">
        <f>IFERROR(('Sim_MIP_Of_(IxI)'!Z28/'MIP(IxI)_TFEVP'!Z28-1)*100,0)</f>
        <v>1.3322676295501878E-13</v>
      </c>
      <c r="AA28" s="247">
        <f>IFERROR(('Sim_MIP_Of_(IxI)'!AA28/'MIP(IxI)_TFEVP'!AA28-1)*100,0)</f>
        <v>8.8817841970012523E-14</v>
      </c>
      <c r="AB28" s="247">
        <f>IFERROR(('Sim_MIP_Of_(IxI)'!AB28/'MIP(IxI)_TFEVP'!AB28-1)*100,0)</f>
        <v>4.4408920985006262E-13</v>
      </c>
      <c r="AC28" s="247">
        <f>IFERROR(('Sim_MIP_Of_(IxI)'!AC28/'MIP(IxI)_TFEVP'!AC28-1)*100,0)</f>
        <v>-1.1102230246251565E-13</v>
      </c>
      <c r="AD28" s="247">
        <f>IFERROR(('Sim_MIP_Of_(IxI)'!AD28/'MIP(IxI)_TFEVP'!AD28-1)*100,0)</f>
        <v>1.9984014443252818E-13</v>
      </c>
      <c r="AE28" s="247">
        <f>IFERROR(('Sim_MIP_Of_(IxI)'!AE28/'MIP(IxI)_TFEVP'!AE28-1)*100,0)</f>
        <v>3.9968028886505635E-13</v>
      </c>
      <c r="AF28" s="247">
        <f>IFERROR(('Sim_MIP_Of_(IxI)'!AF28/'MIP(IxI)_TFEVP'!AF28-1)*100,0)</f>
        <v>-6.6613381477509392E-14</v>
      </c>
      <c r="AG28" s="247">
        <f>IFERROR(('Sim_MIP_Of_(IxI)'!AG28/'MIP(IxI)_TFEVP'!AG28-1)*100,0)</f>
        <v>1.7763568394002505E-13</v>
      </c>
      <c r="AH28" s="247">
        <f>IFERROR(('Sim_MIP_Of_(IxI)'!AH28/'MIP(IxI)_TFEVP'!AH28-1)*100,0)</f>
        <v>1.3322676295501878E-13</v>
      </c>
      <c r="AI28" s="247">
        <f>IFERROR(('Sim_MIP_Of_(IxI)'!AI28/'MIP(IxI)_TFEVP'!AI28-1)*100,0)</f>
        <v>1.7763568394002505E-13</v>
      </c>
      <c r="AJ28" s="247">
        <f>IFERROR(('Sim_MIP_Of_(IxI)'!AJ28/'MIP(IxI)_TFEVP'!AJ28-1)*100,0)</f>
        <v>5.773159728050814E-13</v>
      </c>
      <c r="AK28" s="247">
        <f>IFERROR(('Sim_MIP_Of_(IxI)'!AK28/'MIP(IxI)_TFEVP'!AK28-1)*100,0)</f>
        <v>2.4424906541753444E-13</v>
      </c>
      <c r="AL28" s="247">
        <f>IFERROR(('Sim_MIP_Of_(IxI)'!AL28/'MIP(IxI)_TFEVP'!AL28-1)*100,0)</f>
        <v>-8.8817841970012523E-14</v>
      </c>
      <c r="AM28" s="247">
        <f>IFERROR(('Sim_MIP_Of_(IxI)'!AM28/'MIP(IxI)_TFEVP'!AM28-1)*100,0)</f>
        <v>4.6629367034256575E-13</v>
      </c>
      <c r="AN28" s="247">
        <f>IFERROR(('Sim_MIP_Of_(IxI)'!AN28/'MIP(IxI)_TFEVP'!AN28-1)*100,0)</f>
        <v>-4.4408920985006262E-14</v>
      </c>
      <c r="AO28" s="247">
        <f>IFERROR(('Sim_MIP_Of_(IxI)'!AO28/'MIP(IxI)_TFEVP'!AO28-1)*100,0)</f>
        <v>-6.6613381477509392E-14</v>
      </c>
      <c r="AP28" s="247">
        <f>IFERROR(('Sim_MIP_Of_(IxI)'!AP28/'MIP(IxI)_TFEVP'!AP28-1)*100,0)</f>
        <v>4.6629367034256575E-13</v>
      </c>
      <c r="AQ28" s="247">
        <f>IFERROR(('Sim_MIP_Of_(IxI)'!AQ28/'MIP(IxI)_TFEVP'!AQ28-1)*100,0)</f>
        <v>3.1086244689504383E-13</v>
      </c>
      <c r="AR28" s="247">
        <f>IFERROR(('Sim_MIP_Of_(IxI)'!AR28/'MIP(IxI)_TFEVP'!AR28-1)*100,0)</f>
        <v>1.7763568394002505E-13</v>
      </c>
      <c r="AS28" s="247">
        <f>IFERROR(('Sim_MIP_Of_(IxI)'!AS28/'MIP(IxI)_TFEVP'!AS28-1)*100,0)</f>
        <v>4.4408920985006262E-13</v>
      </c>
      <c r="AT28" s="247">
        <f>IFERROR(('Sim_MIP_Of_(IxI)'!AT28/'MIP(IxI)_TFEVP'!AT28-1)*100,0)</f>
        <v>6.6613381477509392E-14</v>
      </c>
      <c r="AU28" s="247">
        <f>IFERROR(('Sim_MIP_Of_(IxI)'!AU28/'MIP(IxI)_TFEVP'!AU28-1)*100,0)</f>
        <v>3.1086244689504383E-13</v>
      </c>
      <c r="AV28" s="247">
        <f>IFERROR(('Sim_MIP_Of_(IxI)'!AV28/'MIP(IxI)_TFEVP'!AV28-1)*100,0)</f>
        <v>-8.8817841970012523E-14</v>
      </c>
      <c r="AW28" s="247">
        <f>IFERROR(('Sim_MIP_Of_(IxI)'!AW28/'MIP(IxI)_TFEVP'!AW28-1)*100,0)</f>
        <v>-1.9984014443252818E-13</v>
      </c>
      <c r="AX28" s="247">
        <f>IFERROR(('Sim_MIP_Of_(IxI)'!AX28/'MIP(IxI)_TFEVP'!AX28-1)*100,0)</f>
        <v>2.886579864025407E-13</v>
      </c>
      <c r="AY28" s="247">
        <f>IFERROR(('Sim_MIP_Of_(IxI)'!AY28/'MIP(IxI)_TFEVP'!AY28-1)*100,0)</f>
        <v>4.8849813083506888E-13</v>
      </c>
      <c r="AZ28" s="247">
        <f>IFERROR(('Sim_MIP_Of_(IxI)'!AZ28/'MIP(IxI)_TFEVP'!AZ28-1)*100,0)</f>
        <v>6.6613381477509392E-14</v>
      </c>
      <c r="BA28" s="247">
        <f>IFERROR(('Sim_MIP_Of_(IxI)'!BA28/'MIP(IxI)_TFEVP'!BA28-1)*100,0)</f>
        <v>-9.9920072216264089E-14</v>
      </c>
      <c r="BB28" s="247">
        <f>IFERROR(('Sim_MIP_Of_(IxI)'!BB28/'MIP(IxI)_TFEVP'!BB28-1)*100,0)</f>
        <v>1.5543122344752192E-13</v>
      </c>
      <c r="BC28" s="247">
        <f>IFERROR(('Sim_MIP_Of_(IxI)'!BC28/'MIP(IxI)_TFEVP'!BC28-1)*100,0)</f>
        <v>2.886579864025407E-13</v>
      </c>
      <c r="BD28" s="247">
        <f>IFERROR(('Sim_MIP_Of_(IxI)'!BD28/'MIP(IxI)_TFEVP'!BD28-1)*100,0)</f>
        <v>8.8817841970012523E-14</v>
      </c>
      <c r="BE28" s="247">
        <f>IFERROR(('Sim_MIP_Of_(IxI)'!BE28/'MIP(IxI)_TFEVP'!BE28-1)*100,0)</f>
        <v>-1.1102230246251565E-13</v>
      </c>
      <c r="BF28" s="247">
        <f>IFERROR(('Sim_MIP_Of_(IxI)'!BF28/'MIP(IxI)_TFEVP'!BF28-1)*100,0)</f>
        <v>2.2204460492503131E-13</v>
      </c>
      <c r="BG28" s="247">
        <f>IFERROR(('Sim_MIP_Of_(IxI)'!BG28/'MIP(IxI)_TFEVP'!BG28-1)*100,0)</f>
        <v>1.7763568394002505E-13</v>
      </c>
      <c r="BH28" s="247">
        <f>IFERROR(('Sim_MIP_Of_(IxI)'!BH28/'MIP(IxI)_TFEVP'!BH28-1)*100,0)</f>
        <v>1.1102230246251565E-13</v>
      </c>
      <c r="BI28" s="247">
        <f>IFERROR(('Sim_MIP_Of_(IxI)'!BI28/'MIP(IxI)_TFEVP'!BI28-1)*100,0)</f>
        <v>1.7763568394002505E-13</v>
      </c>
      <c r="BJ28" s="247">
        <f>IFERROR(('Sim_MIP_Of_(IxI)'!BJ28/'MIP(IxI)_TFEVP'!BJ28-1)*100,0)</f>
        <v>2.6645352591003757E-13</v>
      </c>
      <c r="BK28" s="247">
        <f>IFERROR(('Sim_MIP_Of_(IxI)'!BK28/'MIP(IxI)_TFEVP'!BK28-1)*100,0)</f>
        <v>4.4408920985006262E-13</v>
      </c>
      <c r="BL28" s="247">
        <f>IFERROR(('Sim_MIP_Of_(IxI)'!BL28/'MIP(IxI)_TFEVP'!BL28-1)*100,0)</f>
        <v>2.2204460492503131E-13</v>
      </c>
      <c r="BM28" s="247">
        <f>IFERROR(('Sim_MIP_Of_(IxI)'!BM28/'MIP(IxI)_TFEVP'!BM28-1)*100,0)</f>
        <v>4.4408920985006262E-13</v>
      </c>
      <c r="BN28" s="247">
        <f>IFERROR(('Sim_MIP_Of_(IxI)'!BN28/'MIP(IxI)_TFEVP'!BN28-1)*100,0)</f>
        <v>-1.1102230246251565E-14</v>
      </c>
      <c r="BO28" s="247">
        <f>IFERROR(('Sim_MIP_Of_(IxI)'!BO28/'MIP(IxI)_TFEVP'!BO28-1)*100,0)</f>
        <v>1.9984014443252818E-13</v>
      </c>
      <c r="BP28" s="247">
        <f>IFERROR(('Sim_MIP_Of_(IxI)'!BP28/'MIP(IxI)_TFEVP'!BP28-1)*100,0)</f>
        <v>2.6645352591003757E-13</v>
      </c>
      <c r="BQ28" s="247">
        <f>IFERROR(('Sim_MIP_Of_(IxI)'!BQ28/'MIP(IxI)_TFEVP'!BQ28-1)*100,0)</f>
        <v>3.1086244689504383E-13</v>
      </c>
      <c r="BR28" s="247">
        <f>IFERROR(('Sim_MIP_Of_(IxI)'!BR28/'MIP(IxI)_TFEVP'!BR28-1)*100,0)</f>
        <v>2.4424906541753444E-13</v>
      </c>
      <c r="BS28" s="247">
        <f>IFERROR(('Sim_MIP_Of_(IxI)'!BS28/'MIP(IxI)_TFEVP'!BS28-1)*100,0)</f>
        <v>5.773159728050814E-13</v>
      </c>
      <c r="BT28" s="247">
        <f>IFERROR(('Sim_MIP_Of_(IxI)'!BT28/'MIP(IxI)_TFEVP'!BT28-1)*100,0)</f>
        <v>3.1086244689504383E-13</v>
      </c>
      <c r="BU28" s="247">
        <f>IFERROR(('Sim_MIP_Of_(IxI)'!BU28/'MIP(IxI)_TFEVP'!BU28-1)*100,0)</f>
        <v>6.6613381477509392E-14</v>
      </c>
      <c r="BV28" s="247">
        <f>IFERROR(('Sim_MIP_Of_(IxI)'!BV28/'MIP(IxI)_TFEVP'!BV28-1)*100,0)</f>
        <v>-1.1102230246251565E-14</v>
      </c>
      <c r="BW28" s="247">
        <f>IFERROR(('Sim_MIP_Of_(IxI)'!BW28/'MIP(IxI)_TFEVP'!BW28-1)*100,0)</f>
        <v>-3.3306690738754696E-14</v>
      </c>
      <c r="BX28" s="247">
        <f>IFERROR(('Sim_MIP_Of_(IxI)'!BX28/'MIP(IxI)_TFEVP'!BX28-1)*100,0)</f>
        <v>1.5543122344752192E-13</v>
      </c>
      <c r="BY28" s="247">
        <f>IFERROR(('Sim_MIP_Of_(IxI)'!BY28/'MIP(IxI)_TFEVP'!BY28-1)*100,0)</f>
        <v>4.4408920985006262E-14</v>
      </c>
      <c r="BZ28" s="247">
        <f>IFERROR(('Sim_MIP_Of_(IxI)'!BZ28/'MIP(IxI)_TFEVP'!BZ28-1)*100,0)</f>
        <v>8.8817841970012523E-14</v>
      </c>
      <c r="CA28" s="265">
        <f>IFERROR(('Sim_MIP_Of_(IxI)'!CA28/'MIP(IxI)_TFEVP'!CA28-1)*100,0)</f>
        <v>0</v>
      </c>
      <c r="CB28" s="256">
        <f>IFERROR(('Sim_MIP_Of_(IxI)'!CB28/'MIP(IxI)_TFEVP'!CB28-1)*100,0)</f>
        <v>-6.6613381477509392E-14</v>
      </c>
      <c r="CC28" s="246">
        <f>IFERROR(('Sim_MIP_Of_(IxI)'!CC28/'MIP(IxI)_TFEVP'!CC28-1)*100,0)</f>
        <v>6.6613381477509392E-14</v>
      </c>
      <c r="CD28" s="247">
        <f>IFERROR(('Sim_MIP_Of_(IxI)'!CD28/'MIP(IxI)_TFEVP'!CD28-1)*100,0)</f>
        <v>0</v>
      </c>
      <c r="CE28" s="247">
        <f>IFERROR(('Sim_MIP_Of_(IxI)'!CE28/'MIP(IxI)_TFEVP'!CE28-1)*100,0)</f>
        <v>0</v>
      </c>
      <c r="CF28" s="247">
        <f>IFERROR(('Sim_MIP_Of_(IxI)'!CF28/'MIP(IxI)_TFEVP'!CF28-1)*100,0)</f>
        <v>2.2204460492503131E-14</v>
      </c>
      <c r="CG28" s="247">
        <f>IFERROR(('Sim_MIP_Of_(IxI)'!CG28/'MIP(IxI)_TFEVP'!CG28-1)*100,0)</f>
        <v>1.7763568394002505E-13</v>
      </c>
      <c r="CH28" s="248">
        <f>IFERROR(('Sim_MIP_Of_(IxI)'!CH28/'MIP(IxI)_TFEVP'!CH28-1)*100,0)</f>
        <v>3.3306690738754696E-13</v>
      </c>
      <c r="CI28" s="279">
        <f>IFERROR(('Sim_MIP_Of_(IxI)'!CI28/'MIP(IxI)_TFEVP'!CI28-1)*100,0)</f>
        <v>8.8817841970012523E-14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IFERROR(('Sim_MIP_Of_(IxI)'!D29/'MIP(IxI)_TFEVP'!D29-1)*100,0)</f>
        <v>-4.4408920985006262E-14</v>
      </c>
      <c r="E29" s="247">
        <f>IFERROR(('Sim_MIP_Of_(IxI)'!E29/'MIP(IxI)_TFEVP'!E29-1)*100,0)</f>
        <v>1.1102230246251565E-13</v>
      </c>
      <c r="F29" s="247">
        <f>IFERROR(('Sim_MIP_Of_(IxI)'!F29/'MIP(IxI)_TFEVP'!F29-1)*100,0)</f>
        <v>8.8817841970012523E-14</v>
      </c>
      <c r="G29" s="247">
        <f>IFERROR(('Sim_MIP_Of_(IxI)'!G29/'MIP(IxI)_TFEVP'!G29-1)*100,0)</f>
        <v>-1.6653345369377348E-13</v>
      </c>
      <c r="H29" s="247">
        <f>IFERROR(('Sim_MIP_Of_(IxI)'!H29/'MIP(IxI)_TFEVP'!H29-1)*100,0)</f>
        <v>2.2204460492503131E-14</v>
      </c>
      <c r="I29" s="247">
        <f>IFERROR(('Sim_MIP_Of_(IxI)'!I29/'MIP(IxI)_TFEVP'!I29-1)*100,0)</f>
        <v>-1.1102230246251565E-13</v>
      </c>
      <c r="J29" s="247">
        <f>IFERROR(('Sim_MIP_Of_(IxI)'!J29/'MIP(IxI)_TFEVP'!J29-1)*100,0)</f>
        <v>3.5527136788005009E-13</v>
      </c>
      <c r="K29" s="247">
        <f>IFERROR(('Sim_MIP_Of_(IxI)'!K29/'MIP(IxI)_TFEVP'!K29-1)*100,0)</f>
        <v>4.8849813083506888E-13</v>
      </c>
      <c r="L29" s="247">
        <f>IFERROR(('Sim_MIP_Of_(IxI)'!L29/'MIP(IxI)_TFEVP'!L29-1)*100,0)</f>
        <v>2.886579864025407E-13</v>
      </c>
      <c r="M29" s="247">
        <f>IFERROR(('Sim_MIP_Of_(IxI)'!M29/'MIP(IxI)_TFEVP'!M29-1)*100,0)</f>
        <v>8.8817841970012523E-14</v>
      </c>
      <c r="N29" s="247">
        <f>IFERROR(('Sim_MIP_Of_(IxI)'!N29/'MIP(IxI)_TFEVP'!N29-1)*100,0)</f>
        <v>-6.6613381477509392E-14</v>
      </c>
      <c r="O29" s="247">
        <f>IFERROR(('Sim_MIP_Of_(IxI)'!O29/'MIP(IxI)_TFEVP'!O29-1)*100,0)</f>
        <v>-3.8857805861880479E-13</v>
      </c>
      <c r="P29" s="247">
        <f>IFERROR(('Sim_MIP_Of_(IxI)'!P29/'MIP(IxI)_TFEVP'!P29-1)*100,0)</f>
        <v>-1.3322676295501878E-13</v>
      </c>
      <c r="Q29" s="247">
        <f>IFERROR(('Sim_MIP_Of_(IxI)'!Q29/'MIP(IxI)_TFEVP'!Q29-1)*100,0)</f>
        <v>2.2204460492503131E-14</v>
      </c>
      <c r="R29" s="247">
        <f>IFERROR(('Sim_MIP_Of_(IxI)'!R29/'MIP(IxI)_TFEVP'!R29-1)*100,0)</f>
        <v>-8.8817841970012523E-14</v>
      </c>
      <c r="S29" s="247">
        <f>IFERROR(('Sim_MIP_Of_(IxI)'!S29/'MIP(IxI)_TFEVP'!S29-1)*100,0)</f>
        <v>-3.219646771412954E-13</v>
      </c>
      <c r="T29" s="247">
        <f>IFERROR(('Sim_MIP_Of_(IxI)'!T29/'MIP(IxI)_TFEVP'!T29-1)*100,0)</f>
        <v>-4.4408920985006262E-13</v>
      </c>
      <c r="U29" s="247">
        <f>IFERROR(('Sim_MIP_Of_(IxI)'!U29/'MIP(IxI)_TFEVP'!U29-1)*100,0)</f>
        <v>8.8817841970012523E-14</v>
      </c>
      <c r="V29" s="247">
        <f>IFERROR(('Sim_MIP_Of_(IxI)'!V29/'MIP(IxI)_TFEVP'!V29-1)*100,0)</f>
        <v>6.6613381477509392E-14</v>
      </c>
      <c r="W29" s="247">
        <f>IFERROR(('Sim_MIP_Of_(IxI)'!W29/'MIP(IxI)_TFEVP'!W29-1)*100,0)</f>
        <v>8.8817841970012523E-14</v>
      </c>
      <c r="X29" s="247">
        <f>IFERROR(('Sim_MIP_Of_(IxI)'!X29/'MIP(IxI)_TFEVP'!X29-1)*100,0)</f>
        <v>-4.8849813083506888E-13</v>
      </c>
      <c r="Y29" s="247">
        <f>IFERROR(('Sim_MIP_Of_(IxI)'!Y29/'MIP(IxI)_TFEVP'!Y29-1)*100,0)</f>
        <v>-3.219646771412954E-13</v>
      </c>
      <c r="Z29" s="247">
        <f>IFERROR(('Sim_MIP_Of_(IxI)'!Z29/'MIP(IxI)_TFEVP'!Z29-1)*100,0)</f>
        <v>0</v>
      </c>
      <c r="AA29" s="247">
        <f>IFERROR(('Sim_MIP_Of_(IxI)'!AA29/'MIP(IxI)_TFEVP'!AA29-1)*100,0)</f>
        <v>6.6613381477509392E-14</v>
      </c>
      <c r="AB29" s="247">
        <f>IFERROR(('Sim_MIP_Of_(IxI)'!AB29/'MIP(IxI)_TFEVP'!AB29-1)*100,0)</f>
        <v>4.4408920985006262E-14</v>
      </c>
      <c r="AC29" s="247">
        <f>IFERROR(('Sim_MIP_Of_(IxI)'!AC29/'MIP(IxI)_TFEVP'!AC29-1)*100,0)</f>
        <v>8.8817841970012523E-14</v>
      </c>
      <c r="AD29" s="247">
        <f>IFERROR(('Sim_MIP_Of_(IxI)'!AD29/'MIP(IxI)_TFEVP'!AD29-1)*100,0)</f>
        <v>-3.5527136788005009E-13</v>
      </c>
      <c r="AE29" s="247">
        <f>IFERROR(('Sim_MIP_Of_(IxI)'!AE29/'MIP(IxI)_TFEVP'!AE29-1)*100,0)</f>
        <v>-3.8857805861880479E-13</v>
      </c>
      <c r="AF29" s="247">
        <f>IFERROR(('Sim_MIP_Of_(IxI)'!AF29/'MIP(IxI)_TFEVP'!AF29-1)*100,0)</f>
        <v>-3.3306690738754696E-14</v>
      </c>
      <c r="AG29" s="247">
        <f>IFERROR(('Sim_MIP_Of_(IxI)'!AG29/'MIP(IxI)_TFEVP'!AG29-1)*100,0)</f>
        <v>3.5527136788005009E-13</v>
      </c>
      <c r="AH29" s="247">
        <f>IFERROR(('Sim_MIP_Of_(IxI)'!AH29/'MIP(IxI)_TFEVP'!AH29-1)*100,0)</f>
        <v>6.6613381477509392E-13</v>
      </c>
      <c r="AI29" s="247">
        <f>IFERROR(('Sim_MIP_Of_(IxI)'!AI29/'MIP(IxI)_TFEVP'!AI29-1)*100,0)</f>
        <v>2.4424906541753444E-13</v>
      </c>
      <c r="AJ29" s="247">
        <f>IFERROR(('Sim_MIP_Of_(IxI)'!AJ29/'MIP(IxI)_TFEVP'!AJ29-1)*100,0)</f>
        <v>-1.3322676295501878E-13</v>
      </c>
      <c r="AK29" s="247">
        <f>IFERROR(('Sim_MIP_Of_(IxI)'!AK29/'MIP(IxI)_TFEVP'!AK29-1)*100,0)</f>
        <v>4.2188474935755949E-13</v>
      </c>
      <c r="AL29" s="247">
        <f>IFERROR(('Sim_MIP_Of_(IxI)'!AL29/'MIP(IxI)_TFEVP'!AL29-1)*100,0)</f>
        <v>-6.6613381477509392E-14</v>
      </c>
      <c r="AM29" s="247">
        <f>IFERROR(('Sim_MIP_Of_(IxI)'!AM29/'MIP(IxI)_TFEVP'!AM29-1)*100,0)</f>
        <v>0</v>
      </c>
      <c r="AN29" s="247">
        <f>IFERROR(('Sim_MIP_Of_(IxI)'!AN29/'MIP(IxI)_TFEVP'!AN29-1)*100,0)</f>
        <v>1.1102230246251565E-13</v>
      </c>
      <c r="AO29" s="247">
        <f>IFERROR(('Sim_MIP_Of_(IxI)'!AO29/'MIP(IxI)_TFEVP'!AO29-1)*100,0)</f>
        <v>-1.4432899320127035E-13</v>
      </c>
      <c r="AP29" s="247">
        <f>IFERROR(('Sim_MIP_Of_(IxI)'!AP29/'MIP(IxI)_TFEVP'!AP29-1)*100,0)</f>
        <v>3.9968028886505635E-13</v>
      </c>
      <c r="AQ29" s="247">
        <f>IFERROR(('Sim_MIP_Of_(IxI)'!AQ29/'MIP(IxI)_TFEVP'!AQ29-1)*100,0)</f>
        <v>2.2204460492503131E-14</v>
      </c>
      <c r="AR29" s="247">
        <f>IFERROR(('Sim_MIP_Of_(IxI)'!AR29/'MIP(IxI)_TFEVP'!AR29-1)*100,0)</f>
        <v>-2.1094237467877974E-13</v>
      </c>
      <c r="AS29" s="247">
        <f>IFERROR(('Sim_MIP_Of_(IxI)'!AS29/'MIP(IxI)_TFEVP'!AS29-1)*100,0)</f>
        <v>1.9984014443252818E-13</v>
      </c>
      <c r="AT29" s="247">
        <f>IFERROR(('Sim_MIP_Of_(IxI)'!AT29/'MIP(IxI)_TFEVP'!AT29-1)*100,0)</f>
        <v>-2.7755575615628914E-13</v>
      </c>
      <c r="AU29" s="247">
        <f>IFERROR(('Sim_MIP_Of_(IxI)'!AU29/'MIP(IxI)_TFEVP'!AU29-1)*100,0)</f>
        <v>0</v>
      </c>
      <c r="AV29" s="247">
        <f>IFERROR(('Sim_MIP_Of_(IxI)'!AV29/'MIP(IxI)_TFEVP'!AV29-1)*100,0)</f>
        <v>-2.2204460492503131E-14</v>
      </c>
      <c r="AW29" s="247">
        <f>IFERROR(('Sim_MIP_Of_(IxI)'!AW29/'MIP(IxI)_TFEVP'!AW29-1)*100,0)</f>
        <v>-7.7715611723760958E-14</v>
      </c>
      <c r="AX29" s="247">
        <f>IFERROR(('Sim_MIP_Of_(IxI)'!AX29/'MIP(IxI)_TFEVP'!AX29-1)*100,0)</f>
        <v>-3.8857805861880479E-13</v>
      </c>
      <c r="AY29" s="247">
        <f>IFERROR(('Sim_MIP_Of_(IxI)'!AY29/'MIP(IxI)_TFEVP'!AY29-1)*100,0)</f>
        <v>6.6613381477509392E-14</v>
      </c>
      <c r="AZ29" s="247">
        <f>IFERROR(('Sim_MIP_Of_(IxI)'!AZ29/'MIP(IxI)_TFEVP'!AZ29-1)*100,0)</f>
        <v>1.3322676295501878E-13</v>
      </c>
      <c r="BA29" s="247">
        <f>IFERROR(('Sim_MIP_Of_(IxI)'!BA29/'MIP(IxI)_TFEVP'!BA29-1)*100,0)</f>
        <v>2.2204460492503131E-14</v>
      </c>
      <c r="BB29" s="247">
        <f>IFERROR(('Sim_MIP_Of_(IxI)'!BB29/'MIP(IxI)_TFEVP'!BB29-1)*100,0)</f>
        <v>2.886579864025407E-13</v>
      </c>
      <c r="BC29" s="247">
        <f>IFERROR(('Sim_MIP_Of_(IxI)'!BC29/'MIP(IxI)_TFEVP'!BC29-1)*100,0)</f>
        <v>2.2204460492503131E-14</v>
      </c>
      <c r="BD29" s="247">
        <f>IFERROR(('Sim_MIP_Of_(IxI)'!BD29/'MIP(IxI)_TFEVP'!BD29-1)*100,0)</f>
        <v>3.3306690738754696E-13</v>
      </c>
      <c r="BE29" s="247">
        <f>IFERROR(('Sim_MIP_Of_(IxI)'!BE29/'MIP(IxI)_TFEVP'!BE29-1)*100,0)</f>
        <v>-3.219646771412954E-13</v>
      </c>
      <c r="BF29" s="247">
        <f>IFERROR(('Sim_MIP_Of_(IxI)'!BF29/'MIP(IxI)_TFEVP'!BF29-1)*100,0)</f>
        <v>2.4424906541753444E-13</v>
      </c>
      <c r="BG29" s="247">
        <f>IFERROR(('Sim_MIP_Of_(IxI)'!BG29/'MIP(IxI)_TFEVP'!BG29-1)*100,0)</f>
        <v>4.8849813083506888E-13</v>
      </c>
      <c r="BH29" s="247">
        <f>IFERROR(('Sim_MIP_Of_(IxI)'!BH29/'MIP(IxI)_TFEVP'!BH29-1)*100,0)</f>
        <v>3.1086244689504383E-13</v>
      </c>
      <c r="BI29" s="247">
        <f>IFERROR(('Sim_MIP_Of_(IxI)'!BI29/'MIP(IxI)_TFEVP'!BI29-1)*100,0)</f>
        <v>-2.1094237467877974E-13</v>
      </c>
      <c r="BJ29" s="247">
        <f>IFERROR(('Sim_MIP_Of_(IxI)'!BJ29/'MIP(IxI)_TFEVP'!BJ29-1)*100,0)</f>
        <v>4.4408920985006262E-14</v>
      </c>
      <c r="BK29" s="247">
        <f>IFERROR(('Sim_MIP_Of_(IxI)'!BK29/'MIP(IxI)_TFEVP'!BK29-1)*100,0)</f>
        <v>8.8817841970012523E-14</v>
      </c>
      <c r="BL29" s="247">
        <f>IFERROR(('Sim_MIP_Of_(IxI)'!BL29/'MIP(IxI)_TFEVP'!BL29-1)*100,0)</f>
        <v>2.6645352591003757E-13</v>
      </c>
      <c r="BM29" s="247">
        <f>IFERROR(('Sim_MIP_Of_(IxI)'!BM29/'MIP(IxI)_TFEVP'!BM29-1)*100,0)</f>
        <v>-6.6613381477509392E-14</v>
      </c>
      <c r="BN29" s="247">
        <f>IFERROR(('Sim_MIP_Of_(IxI)'!BN29/'MIP(IxI)_TFEVP'!BN29-1)*100,0)</f>
        <v>-1.9984014443252818E-13</v>
      </c>
      <c r="BO29" s="247">
        <f>IFERROR(('Sim_MIP_Of_(IxI)'!BO29/'MIP(IxI)_TFEVP'!BO29-1)*100,0)</f>
        <v>-2.2204460492503131E-13</v>
      </c>
      <c r="BP29" s="247">
        <f>IFERROR(('Sim_MIP_Of_(IxI)'!BP29/'MIP(IxI)_TFEVP'!BP29-1)*100,0)</f>
        <v>2.2204460492503131E-14</v>
      </c>
      <c r="BQ29" s="247">
        <f>IFERROR(('Sim_MIP_Of_(IxI)'!BQ29/'MIP(IxI)_TFEVP'!BQ29-1)*100,0)</f>
        <v>-3.3306690738754696E-14</v>
      </c>
      <c r="BR29" s="247">
        <f>IFERROR(('Sim_MIP_Of_(IxI)'!BR29/'MIP(IxI)_TFEVP'!BR29-1)*100,0)</f>
        <v>2.6645352591003757E-13</v>
      </c>
      <c r="BS29" s="247">
        <f>IFERROR(('Sim_MIP_Of_(IxI)'!BS29/'MIP(IxI)_TFEVP'!BS29-1)*100,0)</f>
        <v>3.3306690738754696E-13</v>
      </c>
      <c r="BT29" s="247">
        <f>IFERROR(('Sim_MIP_Of_(IxI)'!BT29/'MIP(IxI)_TFEVP'!BT29-1)*100,0)</f>
        <v>-1.1102230246251565E-13</v>
      </c>
      <c r="BU29" s="247">
        <f>IFERROR(('Sim_MIP_Of_(IxI)'!BU29/'MIP(IxI)_TFEVP'!BU29-1)*100,0)</f>
        <v>2.4424906541753444E-13</v>
      </c>
      <c r="BV29" s="247">
        <f>IFERROR(('Sim_MIP_Of_(IxI)'!BV29/'MIP(IxI)_TFEVP'!BV29-1)*100,0)</f>
        <v>-2.55351295663786E-13</v>
      </c>
      <c r="BW29" s="247">
        <f>IFERROR(('Sim_MIP_Of_(IxI)'!BW29/'MIP(IxI)_TFEVP'!BW29-1)*100,0)</f>
        <v>-7.7715611723760958E-14</v>
      </c>
      <c r="BX29" s="247">
        <f>IFERROR(('Sim_MIP_Of_(IxI)'!BX29/'MIP(IxI)_TFEVP'!BX29-1)*100,0)</f>
        <v>0</v>
      </c>
      <c r="BY29" s="247">
        <f>IFERROR(('Sim_MIP_Of_(IxI)'!BY29/'MIP(IxI)_TFEVP'!BY29-1)*100,0)</f>
        <v>1.3322676295501878E-13</v>
      </c>
      <c r="BZ29" s="247">
        <f>IFERROR(('Sim_MIP_Of_(IxI)'!BZ29/'MIP(IxI)_TFEVP'!BZ29-1)*100,0)</f>
        <v>0</v>
      </c>
      <c r="CA29" s="265">
        <f>IFERROR(('Sim_MIP_Of_(IxI)'!CA29/'MIP(IxI)_TFEVP'!CA29-1)*100,0)</f>
        <v>0</v>
      </c>
      <c r="CB29" s="256">
        <f>IFERROR(('Sim_MIP_Of_(IxI)'!CB29/'MIP(IxI)_TFEVP'!CB29-1)*100,0)</f>
        <v>-1.7763568394002505E-13</v>
      </c>
      <c r="CC29" s="246">
        <f>IFERROR(('Sim_MIP_Of_(IxI)'!CC29/'MIP(IxI)_TFEVP'!CC29-1)*100,0)</f>
        <v>2.2204460492503131E-14</v>
      </c>
      <c r="CD29" s="247">
        <f>IFERROR(('Sim_MIP_Of_(IxI)'!CD29/'MIP(IxI)_TFEVP'!CD29-1)*100,0)</f>
        <v>0</v>
      </c>
      <c r="CE29" s="247">
        <f>IFERROR(('Sim_MIP_Of_(IxI)'!CE29/'MIP(IxI)_TFEVP'!CE29-1)*100,0)</f>
        <v>0</v>
      </c>
      <c r="CF29" s="247">
        <f>IFERROR(('Sim_MIP_Of_(IxI)'!CF29/'MIP(IxI)_TFEVP'!CF29-1)*100,0)</f>
        <v>-1.3322676295501878E-13</v>
      </c>
      <c r="CG29" s="247">
        <f>IFERROR(('Sim_MIP_Of_(IxI)'!CG29/'MIP(IxI)_TFEVP'!CG29-1)*100,0)</f>
        <v>6.6613381477509392E-14</v>
      </c>
      <c r="CH29" s="248">
        <f>IFERROR(('Sim_MIP_Of_(IxI)'!CH29/'MIP(IxI)_TFEVP'!CH29-1)*100,0)</f>
        <v>2.6645352591003757E-13</v>
      </c>
      <c r="CI29" s="279">
        <f>IFERROR(('Sim_MIP_Of_(IxI)'!CI29/'MIP(IxI)_TFEVP'!CI29-1)*100,0)</f>
        <v>-2.2204460492503131E-14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IFERROR(('Sim_MIP_Of_(IxI)'!D30/'MIP(IxI)_TFEVP'!D30-1)*100,0)</f>
        <v>-4.8849813083506888E-13</v>
      </c>
      <c r="E30" s="247">
        <f>IFERROR(('Sim_MIP_Of_(IxI)'!E30/'MIP(IxI)_TFEVP'!E30-1)*100,0)</f>
        <v>-1.1102230246251565E-13</v>
      </c>
      <c r="F30" s="247">
        <f>IFERROR(('Sim_MIP_Of_(IxI)'!F30/'MIP(IxI)_TFEVP'!F30-1)*100,0)</f>
        <v>-2.9976021664879227E-13</v>
      </c>
      <c r="G30" s="247">
        <f>IFERROR(('Sim_MIP_Of_(IxI)'!G30/'MIP(IxI)_TFEVP'!G30-1)*100,0)</f>
        <v>-6.6613381477509392E-14</v>
      </c>
      <c r="H30" s="247">
        <f>IFERROR(('Sim_MIP_Of_(IxI)'!H30/'MIP(IxI)_TFEVP'!H30-1)*100,0)</f>
        <v>-1.3322676295501878E-13</v>
      </c>
      <c r="I30" s="247">
        <f>IFERROR(('Sim_MIP_Of_(IxI)'!I30/'MIP(IxI)_TFEVP'!I30-1)*100,0)</f>
        <v>2.2204460492503131E-14</v>
      </c>
      <c r="J30" s="247">
        <f>IFERROR(('Sim_MIP_Of_(IxI)'!J30/'MIP(IxI)_TFEVP'!J30-1)*100,0)</f>
        <v>-2.55351295663786E-13</v>
      </c>
      <c r="K30" s="247">
        <f>IFERROR(('Sim_MIP_Of_(IxI)'!K30/'MIP(IxI)_TFEVP'!K30-1)*100,0)</f>
        <v>-1.8873791418627661E-13</v>
      </c>
      <c r="L30" s="247">
        <f>IFERROR(('Sim_MIP_Of_(IxI)'!L30/'MIP(IxI)_TFEVP'!L30-1)*100,0)</f>
        <v>-2.2204460492503131E-13</v>
      </c>
      <c r="M30" s="247">
        <f>IFERROR(('Sim_MIP_Of_(IxI)'!M30/'MIP(IxI)_TFEVP'!M30-1)*100,0)</f>
        <v>-4.2188474935755949E-13</v>
      </c>
      <c r="N30" s="247">
        <f>IFERROR(('Sim_MIP_Of_(IxI)'!N30/'MIP(IxI)_TFEVP'!N30-1)*100,0)</f>
        <v>-1.6653345369377348E-13</v>
      </c>
      <c r="O30" s="247">
        <f>IFERROR(('Sim_MIP_Of_(IxI)'!O30/'MIP(IxI)_TFEVP'!O30-1)*100,0)</f>
        <v>2.2204460492503131E-14</v>
      </c>
      <c r="P30" s="247">
        <f>IFERROR(('Sim_MIP_Of_(IxI)'!P30/'MIP(IxI)_TFEVP'!P30-1)*100,0)</f>
        <v>-3.1086244689504383E-13</v>
      </c>
      <c r="Q30" s="247">
        <f>IFERROR(('Sim_MIP_Of_(IxI)'!Q30/'MIP(IxI)_TFEVP'!Q30-1)*100,0)</f>
        <v>-1.4432899320127035E-13</v>
      </c>
      <c r="R30" s="247">
        <f>IFERROR(('Sim_MIP_Of_(IxI)'!R30/'MIP(IxI)_TFEVP'!R30-1)*100,0)</f>
        <v>4.4408920985006262E-14</v>
      </c>
      <c r="S30" s="247">
        <f>IFERROR(('Sim_MIP_Of_(IxI)'!S30/'MIP(IxI)_TFEVP'!S30-1)*100,0)</f>
        <v>-1.3322676295501878E-13</v>
      </c>
      <c r="T30" s="247">
        <f>IFERROR(('Sim_MIP_Of_(IxI)'!T30/'MIP(IxI)_TFEVP'!T30-1)*100,0)</f>
        <v>-3.8857805861880479E-13</v>
      </c>
      <c r="U30" s="247">
        <f>IFERROR(('Sim_MIP_Of_(IxI)'!U30/'MIP(IxI)_TFEVP'!U30-1)*100,0)</f>
        <v>-2.7755575615628914E-13</v>
      </c>
      <c r="V30" s="247">
        <f>IFERROR(('Sim_MIP_Of_(IxI)'!V30/'MIP(IxI)_TFEVP'!V30-1)*100,0)</f>
        <v>8.8817841970012523E-14</v>
      </c>
      <c r="W30" s="247">
        <f>IFERROR(('Sim_MIP_Of_(IxI)'!W30/'MIP(IxI)_TFEVP'!W30-1)*100,0)</f>
        <v>6.6613381477509392E-14</v>
      </c>
      <c r="X30" s="247">
        <f>IFERROR(('Sim_MIP_Of_(IxI)'!X30/'MIP(IxI)_TFEVP'!X30-1)*100,0)</f>
        <v>1.5543122344752192E-13</v>
      </c>
      <c r="Y30" s="247">
        <f>IFERROR(('Sim_MIP_Of_(IxI)'!Y30/'MIP(IxI)_TFEVP'!Y30-1)*100,0)</f>
        <v>-3.8857805861880479E-13</v>
      </c>
      <c r="Z30" s="247">
        <f>IFERROR(('Sim_MIP_Of_(IxI)'!Z30/'MIP(IxI)_TFEVP'!Z30-1)*100,0)</f>
        <v>-3.219646771412954E-13</v>
      </c>
      <c r="AA30" s="247">
        <f>IFERROR(('Sim_MIP_Of_(IxI)'!AA30/'MIP(IxI)_TFEVP'!AA30-1)*100,0)</f>
        <v>-2.4424906541753444E-13</v>
      </c>
      <c r="AB30" s="247">
        <f>IFERROR(('Sim_MIP_Of_(IxI)'!AB30/'MIP(IxI)_TFEVP'!AB30-1)*100,0)</f>
        <v>-3.9968028886505635E-13</v>
      </c>
      <c r="AC30" s="247">
        <f>IFERROR(('Sim_MIP_Of_(IxI)'!AC30/'MIP(IxI)_TFEVP'!AC30-1)*100,0)</f>
        <v>-4.1078251911130792E-13</v>
      </c>
      <c r="AD30" s="247">
        <f>IFERROR(('Sim_MIP_Of_(IxI)'!AD30/'MIP(IxI)_TFEVP'!AD30-1)*100,0)</f>
        <v>2.2204460492503131E-14</v>
      </c>
      <c r="AE30" s="247">
        <f>IFERROR(('Sim_MIP_Of_(IxI)'!AE30/'MIP(IxI)_TFEVP'!AE30-1)*100,0)</f>
        <v>-4.4408920985006262E-13</v>
      </c>
      <c r="AF30" s="247">
        <f>IFERROR(('Sim_MIP_Of_(IxI)'!AF30/'MIP(IxI)_TFEVP'!AF30-1)*100,0)</f>
        <v>-2.55351295663786E-13</v>
      </c>
      <c r="AG30" s="247">
        <f>IFERROR(('Sim_MIP_Of_(IxI)'!AG30/'MIP(IxI)_TFEVP'!AG30-1)*100,0)</f>
        <v>-3.4416913763379853E-13</v>
      </c>
      <c r="AH30" s="247">
        <f>IFERROR(('Sim_MIP_Of_(IxI)'!AH30/'MIP(IxI)_TFEVP'!AH30-1)*100,0)</f>
        <v>-8.8817841970012523E-14</v>
      </c>
      <c r="AI30" s="247">
        <f>IFERROR(('Sim_MIP_Of_(IxI)'!AI30/'MIP(IxI)_TFEVP'!AI30-1)*100,0)</f>
        <v>1.5543122344752192E-13</v>
      </c>
      <c r="AJ30" s="247">
        <f>IFERROR(('Sim_MIP_Of_(IxI)'!AJ30/'MIP(IxI)_TFEVP'!AJ30-1)*100,0)</f>
        <v>-2.1094237467877974E-13</v>
      </c>
      <c r="AK30" s="247">
        <f>IFERROR(('Sim_MIP_Of_(IxI)'!AK30/'MIP(IxI)_TFEVP'!AK30-1)*100,0)</f>
        <v>2.2204460492503131E-14</v>
      </c>
      <c r="AL30" s="247">
        <f>IFERROR(('Sim_MIP_Of_(IxI)'!AL30/'MIP(IxI)_TFEVP'!AL30-1)*100,0)</f>
        <v>-1.4432899320127035E-13</v>
      </c>
      <c r="AM30" s="247">
        <f>IFERROR(('Sim_MIP_Of_(IxI)'!AM30/'MIP(IxI)_TFEVP'!AM30-1)*100,0)</f>
        <v>-9.9920072216264089E-14</v>
      </c>
      <c r="AN30" s="247">
        <f>IFERROR(('Sim_MIP_Of_(IxI)'!AN30/'MIP(IxI)_TFEVP'!AN30-1)*100,0)</f>
        <v>-1.1102230246251565E-13</v>
      </c>
      <c r="AO30" s="247">
        <f>IFERROR(('Sim_MIP_Of_(IxI)'!AO30/'MIP(IxI)_TFEVP'!AO30-1)*100,0)</f>
        <v>-7.7715611723760958E-14</v>
      </c>
      <c r="AP30" s="247">
        <f>IFERROR(('Sim_MIP_Of_(IxI)'!AP30/'MIP(IxI)_TFEVP'!AP30-1)*100,0)</f>
        <v>-3.5527136788005009E-13</v>
      </c>
      <c r="AQ30" s="247">
        <f>IFERROR(('Sim_MIP_Of_(IxI)'!AQ30/'MIP(IxI)_TFEVP'!AQ30-1)*100,0)</f>
        <v>-8.8817841970012523E-14</v>
      </c>
      <c r="AR30" s="247">
        <f>IFERROR(('Sim_MIP_Of_(IxI)'!AR30/'MIP(IxI)_TFEVP'!AR30-1)*100,0)</f>
        <v>2.2204460492503131E-14</v>
      </c>
      <c r="AS30" s="247">
        <f>IFERROR(('Sim_MIP_Of_(IxI)'!AS30/'MIP(IxI)_TFEVP'!AS30-1)*100,0)</f>
        <v>-1.3322676295501878E-13</v>
      </c>
      <c r="AT30" s="247">
        <f>IFERROR(('Sim_MIP_Of_(IxI)'!AT30/'MIP(IxI)_TFEVP'!AT30-1)*100,0)</f>
        <v>-1.1102230246251565E-13</v>
      </c>
      <c r="AU30" s="247">
        <f>IFERROR(('Sim_MIP_Of_(IxI)'!AU30/'MIP(IxI)_TFEVP'!AU30-1)*100,0)</f>
        <v>-2.4424906541753444E-13</v>
      </c>
      <c r="AV30" s="247">
        <f>IFERROR(('Sim_MIP_Of_(IxI)'!AV30/'MIP(IxI)_TFEVP'!AV30-1)*100,0)</f>
        <v>-3.219646771412954E-13</v>
      </c>
      <c r="AW30" s="247">
        <f>IFERROR(('Sim_MIP_Of_(IxI)'!AW30/'MIP(IxI)_TFEVP'!AW30-1)*100,0)</f>
        <v>-9.9920072216264089E-14</v>
      </c>
      <c r="AX30" s="247">
        <f>IFERROR(('Sim_MIP_Of_(IxI)'!AX30/'MIP(IxI)_TFEVP'!AX30-1)*100,0)</f>
        <v>-4.8849813083506888E-13</v>
      </c>
      <c r="AY30" s="247">
        <f>IFERROR(('Sim_MIP_Of_(IxI)'!AY30/'MIP(IxI)_TFEVP'!AY30-1)*100,0)</f>
        <v>1.1102230246251565E-13</v>
      </c>
      <c r="AZ30" s="247">
        <f>IFERROR(('Sim_MIP_Of_(IxI)'!AZ30/'MIP(IxI)_TFEVP'!AZ30-1)*100,0)</f>
        <v>-7.7715611723760958E-14</v>
      </c>
      <c r="BA30" s="247">
        <f>IFERROR(('Sim_MIP_Of_(IxI)'!BA30/'MIP(IxI)_TFEVP'!BA30-1)*100,0)</f>
        <v>-2.1094237467877974E-13</v>
      </c>
      <c r="BB30" s="247">
        <f>IFERROR(('Sim_MIP_Of_(IxI)'!BB30/'MIP(IxI)_TFEVP'!BB30-1)*100,0)</f>
        <v>-3.5527136788005009E-13</v>
      </c>
      <c r="BC30" s="247">
        <f>IFERROR(('Sim_MIP_Of_(IxI)'!BC30/'MIP(IxI)_TFEVP'!BC30-1)*100,0)</f>
        <v>-3.7747582837255322E-13</v>
      </c>
      <c r="BD30" s="247">
        <f>IFERROR(('Sim_MIP_Of_(IxI)'!BD30/'MIP(IxI)_TFEVP'!BD30-1)*100,0)</f>
        <v>-3.219646771412954E-13</v>
      </c>
      <c r="BE30" s="247">
        <f>IFERROR(('Sim_MIP_Of_(IxI)'!BE30/'MIP(IxI)_TFEVP'!BE30-1)*100,0)</f>
        <v>-4.9960036108132044E-13</v>
      </c>
      <c r="BF30" s="247">
        <f>IFERROR(('Sim_MIP_Of_(IxI)'!BF30/'MIP(IxI)_TFEVP'!BF30-1)*100,0)</f>
        <v>-9.9920072216264089E-14</v>
      </c>
      <c r="BG30" s="247">
        <f>IFERROR(('Sim_MIP_Of_(IxI)'!BG30/'MIP(IxI)_TFEVP'!BG30-1)*100,0)</f>
        <v>-8.8817841970012523E-14</v>
      </c>
      <c r="BH30" s="247">
        <f>IFERROR(('Sim_MIP_Of_(IxI)'!BH30/'MIP(IxI)_TFEVP'!BH30-1)*100,0)</f>
        <v>0</v>
      </c>
      <c r="BI30" s="247">
        <f>IFERROR(('Sim_MIP_Of_(IxI)'!BI30/'MIP(IxI)_TFEVP'!BI30-1)*100,0)</f>
        <v>6.6613381477509392E-14</v>
      </c>
      <c r="BJ30" s="247">
        <f>IFERROR(('Sim_MIP_Of_(IxI)'!BJ30/'MIP(IxI)_TFEVP'!BJ30-1)*100,0)</f>
        <v>-3.6637359812630166E-13</v>
      </c>
      <c r="BK30" s="247">
        <f>IFERROR(('Sim_MIP_Of_(IxI)'!BK30/'MIP(IxI)_TFEVP'!BK30-1)*100,0)</f>
        <v>-2.4424906541753444E-13</v>
      </c>
      <c r="BL30" s="247">
        <f>IFERROR(('Sim_MIP_Of_(IxI)'!BL30/'MIP(IxI)_TFEVP'!BL30-1)*100,0)</f>
        <v>-1.9984014443252818E-13</v>
      </c>
      <c r="BM30" s="247">
        <f>IFERROR(('Sim_MIP_Of_(IxI)'!BM30/'MIP(IxI)_TFEVP'!BM30-1)*100,0)</f>
        <v>-1.3322676295501878E-13</v>
      </c>
      <c r="BN30" s="247">
        <f>IFERROR(('Sim_MIP_Of_(IxI)'!BN30/'MIP(IxI)_TFEVP'!BN30-1)*100,0)</f>
        <v>-2.886579864025407E-13</v>
      </c>
      <c r="BO30" s="247">
        <f>IFERROR(('Sim_MIP_Of_(IxI)'!BO30/'MIP(IxI)_TFEVP'!BO30-1)*100,0)</f>
        <v>-6.6613381477509392E-13</v>
      </c>
      <c r="BP30" s="247">
        <f>IFERROR(('Sim_MIP_Of_(IxI)'!BP30/'MIP(IxI)_TFEVP'!BP30-1)*100,0)</f>
        <v>1.1102230246251565E-13</v>
      </c>
      <c r="BQ30" s="247">
        <f>IFERROR(('Sim_MIP_Of_(IxI)'!BQ30/'MIP(IxI)_TFEVP'!BQ30-1)*100,0)</f>
        <v>-1.1102230246251565E-13</v>
      </c>
      <c r="BR30" s="247">
        <f>IFERROR(('Sim_MIP_Of_(IxI)'!BR30/'MIP(IxI)_TFEVP'!BR30-1)*100,0)</f>
        <v>1.7763568394002505E-13</v>
      </c>
      <c r="BS30" s="247">
        <f>IFERROR(('Sim_MIP_Of_(IxI)'!BS30/'MIP(IxI)_TFEVP'!BS30-1)*100,0)</f>
        <v>4.4408920985006262E-14</v>
      </c>
      <c r="BT30" s="247">
        <f>IFERROR(('Sim_MIP_Of_(IxI)'!BT30/'MIP(IxI)_TFEVP'!BT30-1)*100,0)</f>
        <v>-2.2204460492503131E-13</v>
      </c>
      <c r="BU30" s="247">
        <f>IFERROR(('Sim_MIP_Of_(IxI)'!BU30/'MIP(IxI)_TFEVP'!BU30-1)*100,0)</f>
        <v>-1.3322676295501878E-13</v>
      </c>
      <c r="BV30" s="247">
        <f>IFERROR(('Sim_MIP_Of_(IxI)'!BV30/'MIP(IxI)_TFEVP'!BV30-1)*100,0)</f>
        <v>8.8817841970012523E-14</v>
      </c>
      <c r="BW30" s="247">
        <f>IFERROR(('Sim_MIP_Of_(IxI)'!BW30/'MIP(IxI)_TFEVP'!BW30-1)*100,0)</f>
        <v>-2.1094237467877974E-13</v>
      </c>
      <c r="BX30" s="247">
        <f>IFERROR(('Sim_MIP_Of_(IxI)'!BX30/'MIP(IxI)_TFEVP'!BX30-1)*100,0)</f>
        <v>0</v>
      </c>
      <c r="BY30" s="247">
        <f>IFERROR(('Sim_MIP_Of_(IxI)'!BY30/'MIP(IxI)_TFEVP'!BY30-1)*100,0)</f>
        <v>-2.55351295663786E-13</v>
      </c>
      <c r="BZ30" s="247">
        <f>IFERROR(('Sim_MIP_Of_(IxI)'!BZ30/'MIP(IxI)_TFEVP'!BZ30-1)*100,0)</f>
        <v>-1.8873791418627661E-13</v>
      </c>
      <c r="CA30" s="265">
        <f>IFERROR(('Sim_MIP_Of_(IxI)'!CA30/'MIP(IxI)_TFEVP'!CA30-1)*100,0)</f>
        <v>0</v>
      </c>
      <c r="CB30" s="256">
        <f>IFERROR(('Sim_MIP_Of_(IxI)'!CB30/'MIP(IxI)_TFEVP'!CB30-1)*100,0)</f>
        <v>-3.1086244689504383E-13</v>
      </c>
      <c r="CC30" s="246">
        <f>IFERROR(('Sim_MIP_Of_(IxI)'!CC30/'MIP(IxI)_TFEVP'!CC30-1)*100,0)</f>
        <v>-7.7715611723760958E-14</v>
      </c>
      <c r="CD30" s="247">
        <f>IFERROR(('Sim_MIP_Of_(IxI)'!CD30/'MIP(IxI)_TFEVP'!CD30-1)*100,0)</f>
        <v>0</v>
      </c>
      <c r="CE30" s="247">
        <f>IFERROR(('Sim_MIP_Of_(IxI)'!CE30/'MIP(IxI)_TFEVP'!CE30-1)*100,0)</f>
        <v>0</v>
      </c>
      <c r="CF30" s="247">
        <f>IFERROR(('Sim_MIP_Of_(IxI)'!CF30/'MIP(IxI)_TFEVP'!CF30-1)*100,0)</f>
        <v>-4.4408920985006262E-14</v>
      </c>
      <c r="CG30" s="247">
        <f>IFERROR(('Sim_MIP_Of_(IxI)'!CG30/'MIP(IxI)_TFEVP'!CG30-1)*100,0)</f>
        <v>-1.8873791418627661E-13</v>
      </c>
      <c r="CH30" s="248">
        <f>IFERROR(('Sim_MIP_Of_(IxI)'!CH30/'MIP(IxI)_TFEVP'!CH30-1)*100,0)</f>
        <v>-9.9920072216264089E-14</v>
      </c>
      <c r="CI30" s="279">
        <f>IFERROR(('Sim_MIP_Of_(IxI)'!CI30/'MIP(IxI)_TFEVP'!CI30-1)*100,0)</f>
        <v>-1.2212453270876722E-13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IFERROR(('Sim_MIP_Of_(IxI)'!D31/'MIP(IxI)_TFEVP'!D31-1)*100,0)</f>
        <v>1.7763568394002505E-13</v>
      </c>
      <c r="E31" s="247">
        <f>IFERROR(('Sim_MIP_Of_(IxI)'!E31/'MIP(IxI)_TFEVP'!E31-1)*100,0)</f>
        <v>-1.6653345369377348E-13</v>
      </c>
      <c r="F31" s="247">
        <f>IFERROR(('Sim_MIP_Of_(IxI)'!F31/'MIP(IxI)_TFEVP'!F31-1)*100,0)</f>
        <v>4.4408920985006262E-14</v>
      </c>
      <c r="G31" s="247">
        <f>IFERROR(('Sim_MIP_Of_(IxI)'!G31/'MIP(IxI)_TFEVP'!G31-1)*100,0)</f>
        <v>0</v>
      </c>
      <c r="H31" s="247">
        <f>IFERROR(('Sim_MIP_Of_(IxI)'!H31/'MIP(IxI)_TFEVP'!H31-1)*100,0)</f>
        <v>3.1086244689504383E-13</v>
      </c>
      <c r="I31" s="247">
        <f>IFERROR(('Sim_MIP_Of_(IxI)'!I31/'MIP(IxI)_TFEVP'!I31-1)*100,0)</f>
        <v>1.1102230246251565E-13</v>
      </c>
      <c r="J31" s="247">
        <f>IFERROR(('Sim_MIP_Of_(IxI)'!J31/'MIP(IxI)_TFEVP'!J31-1)*100,0)</f>
        <v>1.5543122344752192E-13</v>
      </c>
      <c r="K31" s="247">
        <f>IFERROR(('Sim_MIP_Of_(IxI)'!K31/'MIP(IxI)_TFEVP'!K31-1)*100,0)</f>
        <v>2.4424906541753444E-13</v>
      </c>
      <c r="L31" s="247">
        <f>IFERROR(('Sim_MIP_Of_(IxI)'!L31/'MIP(IxI)_TFEVP'!L31-1)*100,0)</f>
        <v>1.5543122344752192E-13</v>
      </c>
      <c r="M31" s="247">
        <f>IFERROR(('Sim_MIP_Of_(IxI)'!M31/'MIP(IxI)_TFEVP'!M31-1)*100,0)</f>
        <v>-1.8873791418627661E-13</v>
      </c>
      <c r="N31" s="247">
        <f>IFERROR(('Sim_MIP_Of_(IxI)'!N31/'MIP(IxI)_TFEVP'!N31-1)*100,0)</f>
        <v>1.7763568394002505E-13</v>
      </c>
      <c r="O31" s="247">
        <f>IFERROR(('Sim_MIP_Of_(IxI)'!O31/'MIP(IxI)_TFEVP'!O31-1)*100,0)</f>
        <v>1.5543122344752192E-13</v>
      </c>
      <c r="P31" s="247">
        <f>IFERROR(('Sim_MIP_Of_(IxI)'!P31/'MIP(IxI)_TFEVP'!P31-1)*100,0)</f>
        <v>2.2204460492503131E-14</v>
      </c>
      <c r="Q31" s="247">
        <f>IFERROR(('Sim_MIP_Of_(IxI)'!Q31/'MIP(IxI)_TFEVP'!Q31-1)*100,0)</f>
        <v>-5.5511151231257827E-14</v>
      </c>
      <c r="R31" s="247">
        <f>IFERROR(('Sim_MIP_Of_(IxI)'!R31/'MIP(IxI)_TFEVP'!R31-1)*100,0)</f>
        <v>1.5543122344752192E-13</v>
      </c>
      <c r="S31" s="247">
        <f>IFERROR(('Sim_MIP_Of_(IxI)'!S31/'MIP(IxI)_TFEVP'!S31-1)*100,0)</f>
        <v>0</v>
      </c>
      <c r="T31" s="247">
        <f>IFERROR(('Sim_MIP_Of_(IxI)'!T31/'MIP(IxI)_TFEVP'!T31-1)*100,0)</f>
        <v>1.9984014443252818E-13</v>
      </c>
      <c r="U31" s="247">
        <f>IFERROR(('Sim_MIP_Of_(IxI)'!U31/'MIP(IxI)_TFEVP'!U31-1)*100,0)</f>
        <v>2.4424906541753444E-13</v>
      </c>
      <c r="V31" s="247">
        <f>IFERROR(('Sim_MIP_Of_(IxI)'!V31/'MIP(IxI)_TFEVP'!V31-1)*100,0)</f>
        <v>1.7763568394002505E-13</v>
      </c>
      <c r="W31" s="247">
        <f>IFERROR(('Sim_MIP_Of_(IxI)'!W31/'MIP(IxI)_TFEVP'!W31-1)*100,0)</f>
        <v>4.4408920985006262E-14</v>
      </c>
      <c r="X31" s="247">
        <f>IFERROR(('Sim_MIP_Of_(IxI)'!X31/'MIP(IxI)_TFEVP'!X31-1)*100,0)</f>
        <v>-9.9920072216264089E-14</v>
      </c>
      <c r="Y31" s="247">
        <f>IFERROR(('Sim_MIP_Of_(IxI)'!Y31/'MIP(IxI)_TFEVP'!Y31-1)*100,0)</f>
        <v>2.2204460492503131E-13</v>
      </c>
      <c r="Z31" s="247">
        <f>IFERROR(('Sim_MIP_Of_(IxI)'!Z31/'MIP(IxI)_TFEVP'!Z31-1)*100,0)</f>
        <v>1.5543122344752192E-13</v>
      </c>
      <c r="AA31" s="247">
        <f>IFERROR(('Sim_MIP_Of_(IxI)'!AA31/'MIP(IxI)_TFEVP'!AA31-1)*100,0)</f>
        <v>4.4408920985006262E-13</v>
      </c>
      <c r="AB31" s="247">
        <f>IFERROR(('Sim_MIP_Of_(IxI)'!AB31/'MIP(IxI)_TFEVP'!AB31-1)*100,0)</f>
        <v>1.3322676295501878E-13</v>
      </c>
      <c r="AC31" s="247">
        <f>IFERROR(('Sim_MIP_Of_(IxI)'!AC31/'MIP(IxI)_TFEVP'!AC31-1)*100,0)</f>
        <v>-1.1102230246251565E-14</v>
      </c>
      <c r="AD31" s="247">
        <f>IFERROR(('Sim_MIP_Of_(IxI)'!AD31/'MIP(IxI)_TFEVP'!AD31-1)*100,0)</f>
        <v>2.2204460492503131E-13</v>
      </c>
      <c r="AE31" s="247">
        <f>IFERROR(('Sim_MIP_Of_(IxI)'!AE31/'MIP(IxI)_TFEVP'!AE31-1)*100,0)</f>
        <v>3.1086244689504383E-13</v>
      </c>
      <c r="AF31" s="247">
        <f>IFERROR(('Sim_MIP_Of_(IxI)'!AF31/'MIP(IxI)_TFEVP'!AF31-1)*100,0)</f>
        <v>8.8817841970012523E-14</v>
      </c>
      <c r="AG31" s="247">
        <f>IFERROR(('Sim_MIP_Of_(IxI)'!AG31/'MIP(IxI)_TFEVP'!AG31-1)*100,0)</f>
        <v>2.2204460492503131E-13</v>
      </c>
      <c r="AH31" s="247">
        <f>IFERROR(('Sim_MIP_Of_(IxI)'!AH31/'MIP(IxI)_TFEVP'!AH31-1)*100,0)</f>
        <v>4.6629367034256575E-13</v>
      </c>
      <c r="AI31" s="247">
        <f>IFERROR(('Sim_MIP_Of_(IxI)'!AI31/'MIP(IxI)_TFEVP'!AI31-1)*100,0)</f>
        <v>-8.8817841970012523E-14</v>
      </c>
      <c r="AJ31" s="247">
        <f>IFERROR(('Sim_MIP_Of_(IxI)'!AJ31/'MIP(IxI)_TFEVP'!AJ31-1)*100,0)</f>
        <v>1.5543122344752192E-13</v>
      </c>
      <c r="AK31" s="247">
        <f>IFERROR(('Sim_MIP_Of_(IxI)'!AK31/'MIP(IxI)_TFEVP'!AK31-1)*100,0)</f>
        <v>6.6613381477509392E-14</v>
      </c>
      <c r="AL31" s="247">
        <f>IFERROR(('Sim_MIP_Of_(IxI)'!AL31/'MIP(IxI)_TFEVP'!AL31-1)*100,0)</f>
        <v>-3.1086244689504383E-13</v>
      </c>
      <c r="AM31" s="247">
        <f>IFERROR(('Sim_MIP_Of_(IxI)'!AM31/'MIP(IxI)_TFEVP'!AM31-1)*100,0)</f>
        <v>1.7763568394002505E-13</v>
      </c>
      <c r="AN31" s="247">
        <f>IFERROR(('Sim_MIP_Of_(IxI)'!AN31/'MIP(IxI)_TFEVP'!AN31-1)*100,0)</f>
        <v>-1.5543122344752192E-13</v>
      </c>
      <c r="AO31" s="247">
        <f>IFERROR(('Sim_MIP_Of_(IxI)'!AO31/'MIP(IxI)_TFEVP'!AO31-1)*100,0)</f>
        <v>-1.2212453270876722E-13</v>
      </c>
      <c r="AP31" s="247">
        <f>IFERROR(('Sim_MIP_Of_(IxI)'!AP31/'MIP(IxI)_TFEVP'!AP31-1)*100,0)</f>
        <v>4.4408920985006262E-14</v>
      </c>
      <c r="AQ31" s="247">
        <f>IFERROR(('Sim_MIP_Of_(IxI)'!AQ31/'MIP(IxI)_TFEVP'!AQ31-1)*100,0)</f>
        <v>2.6645352591003757E-13</v>
      </c>
      <c r="AR31" s="247">
        <f>IFERROR(('Sim_MIP_Of_(IxI)'!AR31/'MIP(IxI)_TFEVP'!AR31-1)*100,0)</f>
        <v>6.6613381477509392E-14</v>
      </c>
      <c r="AS31" s="247">
        <f>IFERROR(('Sim_MIP_Of_(IxI)'!AS31/'MIP(IxI)_TFEVP'!AS31-1)*100,0)</f>
        <v>-4.4408920985006262E-14</v>
      </c>
      <c r="AT31" s="247">
        <f>IFERROR(('Sim_MIP_Of_(IxI)'!AT31/'MIP(IxI)_TFEVP'!AT31-1)*100,0)</f>
        <v>1.5543122344752192E-13</v>
      </c>
      <c r="AU31" s="247">
        <f>IFERROR(('Sim_MIP_Of_(IxI)'!AU31/'MIP(IxI)_TFEVP'!AU31-1)*100,0)</f>
        <v>-2.2204460492503131E-13</v>
      </c>
      <c r="AV31" s="247">
        <f>IFERROR(('Sim_MIP_Of_(IxI)'!AV31/'MIP(IxI)_TFEVP'!AV31-1)*100,0)</f>
        <v>-8.8817841970012523E-14</v>
      </c>
      <c r="AW31" s="247">
        <f>IFERROR(('Sim_MIP_Of_(IxI)'!AW31/'MIP(IxI)_TFEVP'!AW31-1)*100,0)</f>
        <v>2.6645352591003757E-13</v>
      </c>
      <c r="AX31" s="247">
        <f>IFERROR(('Sim_MIP_Of_(IxI)'!AX31/'MIP(IxI)_TFEVP'!AX31-1)*100,0)</f>
        <v>1.5543122344752192E-13</v>
      </c>
      <c r="AY31" s="247">
        <f>IFERROR(('Sim_MIP_Of_(IxI)'!AY31/'MIP(IxI)_TFEVP'!AY31-1)*100,0)</f>
        <v>3.3306690738754696E-13</v>
      </c>
      <c r="AZ31" s="247">
        <f>IFERROR(('Sim_MIP_Of_(IxI)'!AZ31/'MIP(IxI)_TFEVP'!AZ31-1)*100,0)</f>
        <v>2.2204460492503131E-14</v>
      </c>
      <c r="BA31" s="247">
        <f>IFERROR(('Sim_MIP_Of_(IxI)'!BA31/'MIP(IxI)_TFEVP'!BA31-1)*100,0)</f>
        <v>1.7763568394002505E-13</v>
      </c>
      <c r="BB31" s="247">
        <f>IFERROR(('Sim_MIP_Of_(IxI)'!BB31/'MIP(IxI)_TFEVP'!BB31-1)*100,0)</f>
        <v>2.2204460492503131E-14</v>
      </c>
      <c r="BC31" s="247">
        <f>IFERROR(('Sim_MIP_Of_(IxI)'!BC31/'MIP(IxI)_TFEVP'!BC31-1)*100,0)</f>
        <v>-6.6613381477509392E-14</v>
      </c>
      <c r="BD31" s="247">
        <f>IFERROR(('Sim_MIP_Of_(IxI)'!BD31/'MIP(IxI)_TFEVP'!BD31-1)*100,0)</f>
        <v>5.1070259132757201E-13</v>
      </c>
      <c r="BE31" s="247">
        <f>IFERROR(('Sim_MIP_Of_(IxI)'!BE31/'MIP(IxI)_TFEVP'!BE31-1)*100,0)</f>
        <v>4.4408920985006262E-14</v>
      </c>
      <c r="BF31" s="247">
        <f>IFERROR(('Sim_MIP_Of_(IxI)'!BF31/'MIP(IxI)_TFEVP'!BF31-1)*100,0)</f>
        <v>1.1102230246251565E-13</v>
      </c>
      <c r="BG31" s="247">
        <f>IFERROR(('Sim_MIP_Of_(IxI)'!BG31/'MIP(IxI)_TFEVP'!BG31-1)*100,0)</f>
        <v>1.3322676295501878E-13</v>
      </c>
      <c r="BH31" s="247">
        <f>IFERROR(('Sim_MIP_Of_(IxI)'!BH31/'MIP(IxI)_TFEVP'!BH31-1)*100,0)</f>
        <v>1.1102230246251565E-13</v>
      </c>
      <c r="BI31" s="247">
        <f>IFERROR(('Sim_MIP_Of_(IxI)'!BI31/'MIP(IxI)_TFEVP'!BI31-1)*100,0)</f>
        <v>5.1070259132757201E-13</v>
      </c>
      <c r="BJ31" s="247">
        <f>IFERROR(('Sim_MIP_Of_(IxI)'!BJ31/'MIP(IxI)_TFEVP'!BJ31-1)*100,0)</f>
        <v>1.9984014443252818E-13</v>
      </c>
      <c r="BK31" s="247">
        <f>IFERROR(('Sim_MIP_Of_(IxI)'!BK31/'MIP(IxI)_TFEVP'!BK31-1)*100,0)</f>
        <v>8.8817841970012523E-14</v>
      </c>
      <c r="BL31" s="247">
        <f>IFERROR(('Sim_MIP_Of_(IxI)'!BL31/'MIP(IxI)_TFEVP'!BL31-1)*100,0)</f>
        <v>4.4408920985006262E-14</v>
      </c>
      <c r="BM31" s="247">
        <f>IFERROR(('Sim_MIP_Of_(IxI)'!BM31/'MIP(IxI)_TFEVP'!BM31-1)*100,0)</f>
        <v>2.6645352591003757E-13</v>
      </c>
      <c r="BN31" s="247">
        <f>IFERROR(('Sim_MIP_Of_(IxI)'!BN31/'MIP(IxI)_TFEVP'!BN31-1)*100,0)</f>
        <v>3.3306690738754696E-13</v>
      </c>
      <c r="BO31" s="247">
        <f>IFERROR(('Sim_MIP_Of_(IxI)'!BO31/'MIP(IxI)_TFEVP'!BO31-1)*100,0)</f>
        <v>2.2204460492503131E-14</v>
      </c>
      <c r="BP31" s="247">
        <f>IFERROR(('Sim_MIP_Of_(IxI)'!BP31/'MIP(IxI)_TFEVP'!BP31-1)*100,0)</f>
        <v>1.7763568394002505E-13</v>
      </c>
      <c r="BQ31" s="247">
        <f>IFERROR(('Sim_MIP_Of_(IxI)'!BQ31/'MIP(IxI)_TFEVP'!BQ31-1)*100,0)</f>
        <v>1.7763568394002505E-13</v>
      </c>
      <c r="BR31" s="247">
        <f>IFERROR(('Sim_MIP_Of_(IxI)'!BR31/'MIP(IxI)_TFEVP'!BR31-1)*100,0)</f>
        <v>1.1102230246251565E-13</v>
      </c>
      <c r="BS31" s="247">
        <f>IFERROR(('Sim_MIP_Of_(IxI)'!BS31/'MIP(IxI)_TFEVP'!BS31-1)*100,0)</f>
        <v>4.4408920985006262E-14</v>
      </c>
      <c r="BT31" s="247">
        <f>IFERROR(('Sim_MIP_Of_(IxI)'!BT31/'MIP(IxI)_TFEVP'!BT31-1)*100,0)</f>
        <v>2.2204460492503131E-13</v>
      </c>
      <c r="BU31" s="247">
        <f>IFERROR(('Sim_MIP_Of_(IxI)'!BU31/'MIP(IxI)_TFEVP'!BU31-1)*100,0)</f>
        <v>8.8817841970012523E-14</v>
      </c>
      <c r="BV31" s="247">
        <f>IFERROR(('Sim_MIP_Of_(IxI)'!BV31/'MIP(IxI)_TFEVP'!BV31-1)*100,0)</f>
        <v>4.4408920985006262E-14</v>
      </c>
      <c r="BW31" s="247">
        <f>IFERROR(('Sim_MIP_Of_(IxI)'!BW31/'MIP(IxI)_TFEVP'!BW31-1)*100,0)</f>
        <v>1.7763568394002505E-13</v>
      </c>
      <c r="BX31" s="247">
        <f>IFERROR(('Sim_MIP_Of_(IxI)'!BX31/'MIP(IxI)_TFEVP'!BX31-1)*100,0)</f>
        <v>0</v>
      </c>
      <c r="BY31" s="247">
        <f>IFERROR(('Sim_MIP_Of_(IxI)'!BY31/'MIP(IxI)_TFEVP'!BY31-1)*100,0)</f>
        <v>3.1086244689504383E-13</v>
      </c>
      <c r="BZ31" s="247">
        <f>IFERROR(('Sim_MIP_Of_(IxI)'!BZ31/'MIP(IxI)_TFEVP'!BZ31-1)*100,0)</f>
        <v>1.5543122344752192E-13</v>
      </c>
      <c r="CA31" s="265">
        <f>IFERROR(('Sim_MIP_Of_(IxI)'!CA31/'MIP(IxI)_TFEVP'!CA31-1)*100,0)</f>
        <v>0</v>
      </c>
      <c r="CB31" s="256">
        <f>IFERROR(('Sim_MIP_Of_(IxI)'!CB31/'MIP(IxI)_TFEVP'!CB31-1)*100,0)</f>
        <v>8.8817841970012523E-14</v>
      </c>
      <c r="CC31" s="246">
        <f>IFERROR(('Sim_MIP_Of_(IxI)'!CC31/'MIP(IxI)_TFEVP'!CC31-1)*100,0)</f>
        <v>-2.7755575615628914E-13</v>
      </c>
      <c r="CD31" s="247">
        <f>IFERROR(('Sim_MIP_Of_(IxI)'!CD31/'MIP(IxI)_TFEVP'!CD31-1)*100,0)</f>
        <v>0</v>
      </c>
      <c r="CE31" s="247">
        <f>IFERROR(('Sim_MIP_Of_(IxI)'!CE31/'MIP(IxI)_TFEVP'!CE31-1)*100,0)</f>
        <v>0</v>
      </c>
      <c r="CF31" s="247">
        <f>IFERROR(('Sim_MIP_Of_(IxI)'!CF31/'MIP(IxI)_TFEVP'!CF31-1)*100,0)</f>
        <v>4.4408920985006262E-13</v>
      </c>
      <c r="CG31" s="247">
        <f>IFERROR(('Sim_MIP_Of_(IxI)'!CG31/'MIP(IxI)_TFEVP'!CG31-1)*100,0)</f>
        <v>-1.6653345369377348E-13</v>
      </c>
      <c r="CH31" s="248">
        <f>IFERROR(('Sim_MIP_Of_(IxI)'!CH31/'MIP(IxI)_TFEVP'!CH31-1)*100,0)</f>
        <v>4.2188474935755949E-13</v>
      </c>
      <c r="CI31" s="279">
        <f>IFERROR(('Sim_MIP_Of_(IxI)'!CI31/'MIP(IxI)_TFEVP'!CI31-1)*100,0)</f>
        <v>8.8817841970012523E-14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IFERROR(('Sim_MIP_Of_(IxI)'!D32/'MIP(IxI)_TFEVP'!D32-1)*100,0)</f>
        <v>0</v>
      </c>
      <c r="E32" s="247">
        <f>IFERROR(('Sim_MIP_Of_(IxI)'!E32/'MIP(IxI)_TFEVP'!E32-1)*100,0)</f>
        <v>3.7747582837255322E-13</v>
      </c>
      <c r="F32" s="247">
        <f>IFERROR(('Sim_MIP_Of_(IxI)'!F32/'MIP(IxI)_TFEVP'!F32-1)*100,0)</f>
        <v>8.8817841970012523E-14</v>
      </c>
      <c r="G32" s="247">
        <f>IFERROR(('Sim_MIP_Of_(IxI)'!G32/'MIP(IxI)_TFEVP'!G32-1)*100,0)</f>
        <v>0</v>
      </c>
      <c r="H32" s="247">
        <f>IFERROR(('Sim_MIP_Of_(IxI)'!H32/'MIP(IxI)_TFEVP'!H32-1)*100,0)</f>
        <v>8.8817841970012523E-14</v>
      </c>
      <c r="I32" s="247">
        <f>IFERROR(('Sim_MIP_Of_(IxI)'!I32/'MIP(IxI)_TFEVP'!I32-1)*100,0)</f>
        <v>5.3290705182007514E-13</v>
      </c>
      <c r="J32" s="247">
        <f>IFERROR(('Sim_MIP_Of_(IxI)'!J32/'MIP(IxI)_TFEVP'!J32-1)*100,0)</f>
        <v>1.1102230246251565E-13</v>
      </c>
      <c r="K32" s="247">
        <f>IFERROR(('Sim_MIP_Of_(IxI)'!K32/'MIP(IxI)_TFEVP'!K32-1)*100,0)</f>
        <v>1.1102230246251565E-13</v>
      </c>
      <c r="L32" s="247">
        <f>IFERROR(('Sim_MIP_Of_(IxI)'!L32/'MIP(IxI)_TFEVP'!L32-1)*100,0)</f>
        <v>0</v>
      </c>
      <c r="M32" s="247">
        <f>IFERROR(('Sim_MIP_Of_(IxI)'!M32/'MIP(IxI)_TFEVP'!M32-1)*100,0)</f>
        <v>2.4424906541753444E-13</v>
      </c>
      <c r="N32" s="247">
        <f>IFERROR(('Sim_MIP_Of_(IxI)'!N32/'MIP(IxI)_TFEVP'!N32-1)*100,0)</f>
        <v>3.1086244689504383E-13</v>
      </c>
      <c r="O32" s="247">
        <f>IFERROR(('Sim_MIP_Of_(IxI)'!O32/'MIP(IxI)_TFEVP'!O32-1)*100,0)</f>
        <v>-6.6613381477509392E-14</v>
      </c>
      <c r="P32" s="247">
        <f>IFERROR(('Sim_MIP_Of_(IxI)'!P32/'MIP(IxI)_TFEVP'!P32-1)*100,0)</f>
        <v>1.3322676295501878E-13</v>
      </c>
      <c r="Q32" s="247">
        <f>IFERROR(('Sim_MIP_Of_(IxI)'!Q32/'MIP(IxI)_TFEVP'!Q32-1)*100,0)</f>
        <v>-2.4424906541753444E-13</v>
      </c>
      <c r="R32" s="247">
        <f>IFERROR(('Sim_MIP_Of_(IxI)'!R32/'MIP(IxI)_TFEVP'!R32-1)*100,0)</f>
        <v>2.2204460492503131E-13</v>
      </c>
      <c r="S32" s="247">
        <f>IFERROR(('Sim_MIP_Of_(IxI)'!S32/'MIP(IxI)_TFEVP'!S32-1)*100,0)</f>
        <v>-6.6613381477509392E-14</v>
      </c>
      <c r="T32" s="247">
        <f>IFERROR(('Sim_MIP_Of_(IxI)'!T32/'MIP(IxI)_TFEVP'!T32-1)*100,0)</f>
        <v>-5.2180482157382357E-13</v>
      </c>
      <c r="U32" s="247">
        <f>IFERROR(('Sim_MIP_Of_(IxI)'!U32/'MIP(IxI)_TFEVP'!U32-1)*100,0)</f>
        <v>0</v>
      </c>
      <c r="V32" s="247">
        <f>IFERROR(('Sim_MIP_Of_(IxI)'!V32/'MIP(IxI)_TFEVP'!V32-1)*100,0)</f>
        <v>1.3322676295501878E-13</v>
      </c>
      <c r="W32" s="247">
        <f>IFERROR(('Sim_MIP_Of_(IxI)'!W32/'MIP(IxI)_TFEVP'!W32-1)*100,0)</f>
        <v>8.8817841970012523E-14</v>
      </c>
      <c r="X32" s="247">
        <f>IFERROR(('Sim_MIP_Of_(IxI)'!X32/'MIP(IxI)_TFEVP'!X32-1)*100,0)</f>
        <v>6.6613381477509392E-14</v>
      </c>
      <c r="Y32" s="247">
        <f>IFERROR(('Sim_MIP_Of_(IxI)'!Y32/'MIP(IxI)_TFEVP'!Y32-1)*100,0)</f>
        <v>-3.3306690738754696E-14</v>
      </c>
      <c r="Z32" s="247">
        <f>IFERROR(('Sim_MIP_Of_(IxI)'!Z32/'MIP(IxI)_TFEVP'!Z32-1)*100,0)</f>
        <v>1.3322676295501878E-13</v>
      </c>
      <c r="AA32" s="247">
        <f>IFERROR(('Sim_MIP_Of_(IxI)'!AA32/'MIP(IxI)_TFEVP'!AA32-1)*100,0)</f>
        <v>-2.55351295663786E-13</v>
      </c>
      <c r="AB32" s="247">
        <f>IFERROR(('Sim_MIP_Of_(IxI)'!AB32/'MIP(IxI)_TFEVP'!AB32-1)*100,0)</f>
        <v>1.9984014443252818E-13</v>
      </c>
      <c r="AC32" s="247">
        <f>IFERROR(('Sim_MIP_Of_(IxI)'!AC32/'MIP(IxI)_TFEVP'!AC32-1)*100,0)</f>
        <v>-1.1102230246251565E-14</v>
      </c>
      <c r="AD32" s="247">
        <f>IFERROR(('Sim_MIP_Of_(IxI)'!AD32/'MIP(IxI)_TFEVP'!AD32-1)*100,0)</f>
        <v>-1.1102230246251565E-14</v>
      </c>
      <c r="AE32" s="247">
        <f>IFERROR(('Sim_MIP_Of_(IxI)'!AE32/'MIP(IxI)_TFEVP'!AE32-1)*100,0)</f>
        <v>0</v>
      </c>
      <c r="AF32" s="247">
        <f>IFERROR(('Sim_MIP_Of_(IxI)'!AF32/'MIP(IxI)_TFEVP'!AF32-1)*100,0)</f>
        <v>-4.4408920985006262E-14</v>
      </c>
      <c r="AG32" s="247">
        <f>IFERROR(('Sim_MIP_Of_(IxI)'!AG32/'MIP(IxI)_TFEVP'!AG32-1)*100,0)</f>
        <v>-5.5511151231257827E-14</v>
      </c>
      <c r="AH32" s="247">
        <f>IFERROR(('Sim_MIP_Of_(IxI)'!AH32/'MIP(IxI)_TFEVP'!AH32-1)*100,0)</f>
        <v>2.886579864025407E-13</v>
      </c>
      <c r="AI32" s="247">
        <f>IFERROR(('Sim_MIP_Of_(IxI)'!AI32/'MIP(IxI)_TFEVP'!AI32-1)*100,0)</f>
        <v>5.1070259132757201E-13</v>
      </c>
      <c r="AJ32" s="247">
        <f>IFERROR(('Sim_MIP_Of_(IxI)'!AJ32/'MIP(IxI)_TFEVP'!AJ32-1)*100,0)</f>
        <v>-2.2204460492503131E-14</v>
      </c>
      <c r="AK32" s="247">
        <f>IFERROR(('Sim_MIP_Of_(IxI)'!AK32/'MIP(IxI)_TFEVP'!AK32-1)*100,0)</f>
        <v>4.6629367034256575E-13</v>
      </c>
      <c r="AL32" s="247">
        <f>IFERROR(('Sim_MIP_Of_(IxI)'!AL32/'MIP(IxI)_TFEVP'!AL32-1)*100,0)</f>
        <v>3.7747582837255322E-13</v>
      </c>
      <c r="AM32" s="247">
        <f>IFERROR(('Sim_MIP_Of_(IxI)'!AM32/'MIP(IxI)_TFEVP'!AM32-1)*100,0)</f>
        <v>4.4408920985006262E-14</v>
      </c>
      <c r="AN32" s="247">
        <f>IFERROR(('Sim_MIP_Of_(IxI)'!AN32/'MIP(IxI)_TFEVP'!AN32-1)*100,0)</f>
        <v>2.2204460492503131E-13</v>
      </c>
      <c r="AO32" s="247">
        <f>IFERROR(('Sim_MIP_Of_(IxI)'!AO32/'MIP(IxI)_TFEVP'!AO32-1)*100,0)</f>
        <v>2.2204460492503131E-13</v>
      </c>
      <c r="AP32" s="247">
        <f>IFERROR(('Sim_MIP_Of_(IxI)'!AP32/'MIP(IxI)_TFEVP'!AP32-1)*100,0)</f>
        <v>-3.3306690738754696E-14</v>
      </c>
      <c r="AQ32" s="247">
        <f>IFERROR(('Sim_MIP_Of_(IxI)'!AQ32/'MIP(IxI)_TFEVP'!AQ32-1)*100,0)</f>
        <v>-1.3322676295501878E-13</v>
      </c>
      <c r="AR32" s="247">
        <f>IFERROR(('Sim_MIP_Of_(IxI)'!AR32/'MIP(IxI)_TFEVP'!AR32-1)*100,0)</f>
        <v>-1.4432899320127035E-13</v>
      </c>
      <c r="AS32" s="247">
        <f>IFERROR(('Sim_MIP_Of_(IxI)'!AS32/'MIP(IxI)_TFEVP'!AS32-1)*100,0)</f>
        <v>3.1086244689504383E-13</v>
      </c>
      <c r="AT32" s="247">
        <f>IFERROR(('Sim_MIP_Of_(IxI)'!AT32/'MIP(IxI)_TFEVP'!AT32-1)*100,0)</f>
        <v>6.6613381477509392E-14</v>
      </c>
      <c r="AU32" s="247">
        <f>IFERROR(('Sim_MIP_Of_(IxI)'!AU32/'MIP(IxI)_TFEVP'!AU32-1)*100,0)</f>
        <v>-1.1102230246251565E-14</v>
      </c>
      <c r="AV32" s="247">
        <f>IFERROR(('Sim_MIP_Of_(IxI)'!AV32/'MIP(IxI)_TFEVP'!AV32-1)*100,0)</f>
        <v>1.3322676295501878E-13</v>
      </c>
      <c r="AW32" s="247">
        <f>IFERROR(('Sim_MIP_Of_(IxI)'!AW32/'MIP(IxI)_TFEVP'!AW32-1)*100,0)</f>
        <v>2.2204460492503131E-14</v>
      </c>
      <c r="AX32" s="247">
        <f>IFERROR(('Sim_MIP_Of_(IxI)'!AX32/'MIP(IxI)_TFEVP'!AX32-1)*100,0)</f>
        <v>3.9968028886505635E-13</v>
      </c>
      <c r="AY32" s="247">
        <f>IFERROR(('Sim_MIP_Of_(IxI)'!AY32/'MIP(IxI)_TFEVP'!AY32-1)*100,0)</f>
        <v>6.6613381477509392E-14</v>
      </c>
      <c r="AZ32" s="247">
        <f>IFERROR(('Sim_MIP_Of_(IxI)'!AZ32/'MIP(IxI)_TFEVP'!AZ32-1)*100,0)</f>
        <v>1.3322676295501878E-13</v>
      </c>
      <c r="BA32" s="247">
        <f>IFERROR(('Sim_MIP_Of_(IxI)'!BA32/'MIP(IxI)_TFEVP'!BA32-1)*100,0)</f>
        <v>6.6613381477509392E-14</v>
      </c>
      <c r="BB32" s="247">
        <f>IFERROR(('Sim_MIP_Of_(IxI)'!BB32/'MIP(IxI)_TFEVP'!BB32-1)*100,0)</f>
        <v>2.2204460492503131E-14</v>
      </c>
      <c r="BC32" s="247">
        <f>IFERROR(('Sim_MIP_Of_(IxI)'!BC32/'MIP(IxI)_TFEVP'!BC32-1)*100,0)</f>
        <v>1.3322676295501878E-13</v>
      </c>
      <c r="BD32" s="247">
        <f>IFERROR(('Sim_MIP_Of_(IxI)'!BD32/'MIP(IxI)_TFEVP'!BD32-1)*100,0)</f>
        <v>-2.1094237467877974E-13</v>
      </c>
      <c r="BE32" s="247">
        <f>IFERROR(('Sim_MIP_Of_(IxI)'!BE32/'MIP(IxI)_TFEVP'!BE32-1)*100,0)</f>
        <v>1.7763568394002505E-13</v>
      </c>
      <c r="BF32" s="247">
        <f>IFERROR(('Sim_MIP_Of_(IxI)'!BF32/'MIP(IxI)_TFEVP'!BF32-1)*100,0)</f>
        <v>-6.6613381477509392E-14</v>
      </c>
      <c r="BG32" s="247">
        <f>IFERROR(('Sim_MIP_Of_(IxI)'!BG32/'MIP(IxI)_TFEVP'!BG32-1)*100,0)</f>
        <v>1.3322676295501878E-13</v>
      </c>
      <c r="BH32" s="247">
        <f>IFERROR(('Sim_MIP_Of_(IxI)'!BH32/'MIP(IxI)_TFEVP'!BH32-1)*100,0)</f>
        <v>0</v>
      </c>
      <c r="BI32" s="247">
        <f>IFERROR(('Sim_MIP_Of_(IxI)'!BI32/'MIP(IxI)_TFEVP'!BI32-1)*100,0)</f>
        <v>-3.3306690738754696E-14</v>
      </c>
      <c r="BJ32" s="247">
        <f>IFERROR(('Sim_MIP_Of_(IxI)'!BJ32/'MIP(IxI)_TFEVP'!BJ32-1)*100,0)</f>
        <v>6.6613381477509392E-14</v>
      </c>
      <c r="BK32" s="247">
        <f>IFERROR(('Sim_MIP_Of_(IxI)'!BK32/'MIP(IxI)_TFEVP'!BK32-1)*100,0)</f>
        <v>-1.3322676295501878E-13</v>
      </c>
      <c r="BL32" s="247">
        <f>IFERROR(('Sim_MIP_Of_(IxI)'!BL32/'MIP(IxI)_TFEVP'!BL32-1)*100,0)</f>
        <v>-1.1102230246251565E-13</v>
      </c>
      <c r="BM32" s="247">
        <f>IFERROR(('Sim_MIP_Of_(IxI)'!BM32/'MIP(IxI)_TFEVP'!BM32-1)*100,0)</f>
        <v>-1.6653345369377348E-13</v>
      </c>
      <c r="BN32" s="247">
        <f>IFERROR(('Sim_MIP_Of_(IxI)'!BN32/'MIP(IxI)_TFEVP'!BN32-1)*100,0)</f>
        <v>-1.1102230246251565E-13</v>
      </c>
      <c r="BO32" s="247">
        <f>IFERROR(('Sim_MIP_Of_(IxI)'!BO32/'MIP(IxI)_TFEVP'!BO32-1)*100,0)</f>
        <v>4.4408920985006262E-14</v>
      </c>
      <c r="BP32" s="247">
        <f>IFERROR(('Sim_MIP_Of_(IxI)'!BP32/'MIP(IxI)_TFEVP'!BP32-1)*100,0)</f>
        <v>1.3322676295501878E-13</v>
      </c>
      <c r="BQ32" s="247">
        <f>IFERROR(('Sim_MIP_Of_(IxI)'!BQ32/'MIP(IxI)_TFEVP'!BQ32-1)*100,0)</f>
        <v>4.6629367034256575E-13</v>
      </c>
      <c r="BR32" s="247">
        <f>IFERROR(('Sim_MIP_Of_(IxI)'!BR32/'MIP(IxI)_TFEVP'!BR32-1)*100,0)</f>
        <v>-4.4408920985006262E-14</v>
      </c>
      <c r="BS32" s="247">
        <f>IFERROR(('Sim_MIP_Of_(IxI)'!BS32/'MIP(IxI)_TFEVP'!BS32-1)*100,0)</f>
        <v>4.4408920985006262E-14</v>
      </c>
      <c r="BT32" s="247">
        <f>IFERROR(('Sim_MIP_Of_(IxI)'!BT32/'MIP(IxI)_TFEVP'!BT32-1)*100,0)</f>
        <v>2.2204460492503131E-14</v>
      </c>
      <c r="BU32" s="247">
        <f>IFERROR(('Sim_MIP_Of_(IxI)'!BU32/'MIP(IxI)_TFEVP'!BU32-1)*100,0)</f>
        <v>1.9984014443252818E-13</v>
      </c>
      <c r="BV32" s="247">
        <f>IFERROR(('Sim_MIP_Of_(IxI)'!BV32/'MIP(IxI)_TFEVP'!BV32-1)*100,0)</f>
        <v>-1.7763568394002505E-13</v>
      </c>
      <c r="BW32" s="247">
        <f>IFERROR(('Sim_MIP_Of_(IxI)'!BW32/'MIP(IxI)_TFEVP'!BW32-1)*100,0)</f>
        <v>4.4408920985006262E-14</v>
      </c>
      <c r="BX32" s="247">
        <f>IFERROR(('Sim_MIP_Of_(IxI)'!BX32/'MIP(IxI)_TFEVP'!BX32-1)*100,0)</f>
        <v>0</v>
      </c>
      <c r="BY32" s="247">
        <f>IFERROR(('Sim_MIP_Of_(IxI)'!BY32/'MIP(IxI)_TFEVP'!BY32-1)*100,0)</f>
        <v>4.4408920985006262E-14</v>
      </c>
      <c r="BZ32" s="247">
        <f>IFERROR(('Sim_MIP_Of_(IxI)'!BZ32/'MIP(IxI)_TFEVP'!BZ32-1)*100,0)</f>
        <v>4.6629367034256575E-13</v>
      </c>
      <c r="CA32" s="265">
        <f>IFERROR(('Sim_MIP_Of_(IxI)'!CA32/'MIP(IxI)_TFEVP'!CA32-1)*100,0)</f>
        <v>0</v>
      </c>
      <c r="CB32" s="256">
        <f>IFERROR(('Sim_MIP_Of_(IxI)'!CB32/'MIP(IxI)_TFEVP'!CB32-1)*100,0)</f>
        <v>0</v>
      </c>
      <c r="CC32" s="246">
        <f>IFERROR(('Sim_MIP_Of_(IxI)'!CC32/'MIP(IxI)_TFEVP'!CC32-1)*100,0)</f>
        <v>8.8817841970012523E-14</v>
      </c>
      <c r="CD32" s="247">
        <f>IFERROR(('Sim_MIP_Of_(IxI)'!CD32/'MIP(IxI)_TFEVP'!CD32-1)*100,0)</f>
        <v>0</v>
      </c>
      <c r="CE32" s="247">
        <f>IFERROR(('Sim_MIP_Of_(IxI)'!CE32/'MIP(IxI)_TFEVP'!CE32-1)*100,0)</f>
        <v>0</v>
      </c>
      <c r="CF32" s="247">
        <f>IFERROR(('Sim_MIP_Of_(IxI)'!CF32/'MIP(IxI)_TFEVP'!CF32-1)*100,0)</f>
        <v>-2.2204460492503131E-14</v>
      </c>
      <c r="CG32" s="247">
        <f>IFERROR(('Sim_MIP_Of_(IxI)'!CG32/'MIP(IxI)_TFEVP'!CG32-1)*100,0)</f>
        <v>-3.1086244689504383E-13</v>
      </c>
      <c r="CH32" s="248">
        <f>IFERROR(('Sim_MIP_Of_(IxI)'!CH32/'MIP(IxI)_TFEVP'!CH32-1)*100,0)</f>
        <v>2.2204460492503131E-13</v>
      </c>
      <c r="CI32" s="279">
        <f>IFERROR(('Sim_MIP_Of_(IxI)'!CI32/'MIP(IxI)_TFEVP'!CI32-1)*100,0)</f>
        <v>1.1102230246251565E-13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IFERROR(('Sim_MIP_Of_(IxI)'!D33/'MIP(IxI)_TFEVP'!D33-1)*100,0)</f>
        <v>1.7763568394002505E-13</v>
      </c>
      <c r="E33" s="247">
        <f>IFERROR(('Sim_MIP_Of_(IxI)'!E33/'MIP(IxI)_TFEVP'!E33-1)*100,0)</f>
        <v>2.2204460492503131E-14</v>
      </c>
      <c r="F33" s="247">
        <f>IFERROR(('Sim_MIP_Of_(IxI)'!F33/'MIP(IxI)_TFEVP'!F33-1)*100,0)</f>
        <v>1.3322676295501878E-13</v>
      </c>
      <c r="G33" s="247">
        <f>IFERROR(('Sim_MIP_Of_(IxI)'!G33/'MIP(IxI)_TFEVP'!G33-1)*100,0)</f>
        <v>1.5543122344752192E-13</v>
      </c>
      <c r="H33" s="247">
        <f>IFERROR(('Sim_MIP_Of_(IxI)'!H33/'MIP(IxI)_TFEVP'!H33-1)*100,0)</f>
        <v>6.6613381477509392E-14</v>
      </c>
      <c r="I33" s="247">
        <f>IFERROR(('Sim_MIP_Of_(IxI)'!I33/'MIP(IxI)_TFEVP'!I33-1)*100,0)</f>
        <v>-2.6645352591003757E-13</v>
      </c>
      <c r="J33" s="247">
        <f>IFERROR(('Sim_MIP_Of_(IxI)'!J33/'MIP(IxI)_TFEVP'!J33-1)*100,0)</f>
        <v>2.4424906541753444E-13</v>
      </c>
      <c r="K33" s="247">
        <f>IFERROR(('Sim_MIP_Of_(IxI)'!K33/'MIP(IxI)_TFEVP'!K33-1)*100,0)</f>
        <v>1.3322676295501878E-13</v>
      </c>
      <c r="L33" s="247">
        <f>IFERROR(('Sim_MIP_Of_(IxI)'!L33/'MIP(IxI)_TFEVP'!L33-1)*100,0)</f>
        <v>-5.5511151231257827E-14</v>
      </c>
      <c r="M33" s="247">
        <f>IFERROR(('Sim_MIP_Of_(IxI)'!M33/'MIP(IxI)_TFEVP'!M33-1)*100,0)</f>
        <v>3.7747582837255322E-13</v>
      </c>
      <c r="N33" s="247">
        <f>IFERROR(('Sim_MIP_Of_(IxI)'!N33/'MIP(IxI)_TFEVP'!N33-1)*100,0)</f>
        <v>6.6613381477509392E-14</v>
      </c>
      <c r="O33" s="247">
        <f>IFERROR(('Sim_MIP_Of_(IxI)'!O33/'MIP(IxI)_TFEVP'!O33-1)*100,0)</f>
        <v>2.886579864025407E-13</v>
      </c>
      <c r="P33" s="247">
        <f>IFERROR(('Sim_MIP_Of_(IxI)'!P33/'MIP(IxI)_TFEVP'!P33-1)*100,0)</f>
        <v>3.3306690738754696E-13</v>
      </c>
      <c r="Q33" s="247">
        <f>IFERROR(('Sim_MIP_Of_(IxI)'!Q33/'MIP(IxI)_TFEVP'!Q33-1)*100,0)</f>
        <v>2.2204460492503131E-14</v>
      </c>
      <c r="R33" s="247">
        <f>IFERROR(('Sim_MIP_Of_(IxI)'!R33/'MIP(IxI)_TFEVP'!R33-1)*100,0)</f>
        <v>-1.1102230246251565E-13</v>
      </c>
      <c r="S33" s="247">
        <f>IFERROR(('Sim_MIP_Of_(IxI)'!S33/'MIP(IxI)_TFEVP'!S33-1)*100,0)</f>
        <v>-8.8817841970012523E-14</v>
      </c>
      <c r="T33" s="247">
        <f>IFERROR(('Sim_MIP_Of_(IxI)'!T33/'MIP(IxI)_TFEVP'!T33-1)*100,0)</f>
        <v>1.1102230246251565E-13</v>
      </c>
      <c r="U33" s="247">
        <f>IFERROR(('Sim_MIP_Of_(IxI)'!U33/'MIP(IxI)_TFEVP'!U33-1)*100,0)</f>
        <v>2.6645352591003757E-13</v>
      </c>
      <c r="V33" s="247">
        <f>IFERROR(('Sim_MIP_Of_(IxI)'!V33/'MIP(IxI)_TFEVP'!V33-1)*100,0)</f>
        <v>1.3322676295501878E-13</v>
      </c>
      <c r="W33" s="247">
        <f>IFERROR(('Sim_MIP_Of_(IxI)'!W33/'MIP(IxI)_TFEVP'!W33-1)*100,0)</f>
        <v>-1.7763568394002505E-13</v>
      </c>
      <c r="X33" s="247">
        <f>IFERROR(('Sim_MIP_Of_(IxI)'!X33/'MIP(IxI)_TFEVP'!X33-1)*100,0)</f>
        <v>1.7763568394002505E-13</v>
      </c>
      <c r="Y33" s="247">
        <f>IFERROR(('Sim_MIP_Of_(IxI)'!Y33/'MIP(IxI)_TFEVP'!Y33-1)*100,0)</f>
        <v>2.4424906541753444E-13</v>
      </c>
      <c r="Z33" s="247">
        <f>IFERROR(('Sim_MIP_Of_(IxI)'!Z33/'MIP(IxI)_TFEVP'!Z33-1)*100,0)</f>
        <v>-2.6645352591003757E-13</v>
      </c>
      <c r="AA33" s="247">
        <f>IFERROR(('Sim_MIP_Of_(IxI)'!AA33/'MIP(IxI)_TFEVP'!AA33-1)*100,0)</f>
        <v>1.3322676295501878E-13</v>
      </c>
      <c r="AB33" s="247">
        <f>IFERROR(('Sim_MIP_Of_(IxI)'!AB33/'MIP(IxI)_TFEVP'!AB33-1)*100,0)</f>
        <v>1.3322676295501878E-13</v>
      </c>
      <c r="AC33" s="247">
        <f>IFERROR(('Sim_MIP_Of_(IxI)'!AC33/'MIP(IxI)_TFEVP'!AC33-1)*100,0)</f>
        <v>8.8817841970012523E-14</v>
      </c>
      <c r="AD33" s="247">
        <f>IFERROR(('Sim_MIP_Of_(IxI)'!AD33/'MIP(IxI)_TFEVP'!AD33-1)*100,0)</f>
        <v>-6.6613381477509392E-14</v>
      </c>
      <c r="AE33" s="247">
        <f>IFERROR(('Sim_MIP_Of_(IxI)'!AE33/'MIP(IxI)_TFEVP'!AE33-1)*100,0)</f>
        <v>1.5543122344752192E-13</v>
      </c>
      <c r="AF33" s="247">
        <f>IFERROR(('Sim_MIP_Of_(IxI)'!AF33/'MIP(IxI)_TFEVP'!AF33-1)*100,0)</f>
        <v>-3.3306690738754696E-13</v>
      </c>
      <c r="AG33" s="247">
        <f>IFERROR(('Sim_MIP_Of_(IxI)'!AG33/'MIP(IxI)_TFEVP'!AG33-1)*100,0)</f>
        <v>-3.6637359812630166E-13</v>
      </c>
      <c r="AH33" s="247">
        <f>IFERROR(('Sim_MIP_Of_(IxI)'!AH33/'MIP(IxI)_TFEVP'!AH33-1)*100,0)</f>
        <v>2.6645352591003757E-13</v>
      </c>
      <c r="AI33" s="247">
        <f>IFERROR(('Sim_MIP_Of_(IxI)'!AI33/'MIP(IxI)_TFEVP'!AI33-1)*100,0)</f>
        <v>-2.7755575615628914E-13</v>
      </c>
      <c r="AJ33" s="247">
        <f>IFERROR(('Sim_MIP_Of_(IxI)'!AJ33/'MIP(IxI)_TFEVP'!AJ33-1)*100,0)</f>
        <v>2.2204460492503131E-14</v>
      </c>
      <c r="AK33" s="247">
        <f>IFERROR(('Sim_MIP_Of_(IxI)'!AK33/'MIP(IxI)_TFEVP'!AK33-1)*100,0)</f>
        <v>-1.1102230246251565E-13</v>
      </c>
      <c r="AL33" s="247">
        <f>IFERROR(('Sim_MIP_Of_(IxI)'!AL33/'MIP(IxI)_TFEVP'!AL33-1)*100,0)</f>
        <v>2.4424906541753444E-13</v>
      </c>
      <c r="AM33" s="247">
        <f>IFERROR(('Sim_MIP_Of_(IxI)'!AM33/'MIP(IxI)_TFEVP'!AM33-1)*100,0)</f>
        <v>-1.5543122344752192E-13</v>
      </c>
      <c r="AN33" s="247">
        <f>IFERROR(('Sim_MIP_Of_(IxI)'!AN33/'MIP(IxI)_TFEVP'!AN33-1)*100,0)</f>
        <v>4.4408920985006262E-14</v>
      </c>
      <c r="AO33" s="247">
        <f>IFERROR(('Sim_MIP_Of_(IxI)'!AO33/'MIP(IxI)_TFEVP'!AO33-1)*100,0)</f>
        <v>-3.3306690738754696E-13</v>
      </c>
      <c r="AP33" s="247">
        <f>IFERROR(('Sim_MIP_Of_(IxI)'!AP33/'MIP(IxI)_TFEVP'!AP33-1)*100,0)</f>
        <v>0</v>
      </c>
      <c r="AQ33" s="247">
        <f>IFERROR(('Sim_MIP_Of_(IxI)'!AQ33/'MIP(IxI)_TFEVP'!AQ33-1)*100,0)</f>
        <v>-2.2204460492503131E-14</v>
      </c>
      <c r="AR33" s="247">
        <f>IFERROR(('Sim_MIP_Of_(IxI)'!AR33/'MIP(IxI)_TFEVP'!AR33-1)*100,0)</f>
        <v>6.6613381477509392E-14</v>
      </c>
      <c r="AS33" s="247">
        <f>IFERROR(('Sim_MIP_Of_(IxI)'!AS33/'MIP(IxI)_TFEVP'!AS33-1)*100,0)</f>
        <v>-1.7763568394002505E-13</v>
      </c>
      <c r="AT33" s="247">
        <f>IFERROR(('Sim_MIP_Of_(IxI)'!AT33/'MIP(IxI)_TFEVP'!AT33-1)*100,0)</f>
        <v>1.9984014443252818E-13</v>
      </c>
      <c r="AU33" s="247">
        <f>IFERROR(('Sim_MIP_Of_(IxI)'!AU33/'MIP(IxI)_TFEVP'!AU33-1)*100,0)</f>
        <v>3.9968028886505635E-13</v>
      </c>
      <c r="AV33" s="247">
        <f>IFERROR(('Sim_MIP_Of_(IxI)'!AV33/'MIP(IxI)_TFEVP'!AV33-1)*100,0)</f>
        <v>1.1102230246251565E-13</v>
      </c>
      <c r="AW33" s="247">
        <f>IFERROR(('Sim_MIP_Of_(IxI)'!AW33/'MIP(IxI)_TFEVP'!AW33-1)*100,0)</f>
        <v>2.6645352591003757E-13</v>
      </c>
      <c r="AX33" s="247">
        <f>IFERROR(('Sim_MIP_Of_(IxI)'!AX33/'MIP(IxI)_TFEVP'!AX33-1)*100,0)</f>
        <v>2.2204460492503131E-14</v>
      </c>
      <c r="AY33" s="247">
        <f>IFERROR(('Sim_MIP_Of_(IxI)'!AY33/'MIP(IxI)_TFEVP'!AY33-1)*100,0)</f>
        <v>1.3322676295501878E-13</v>
      </c>
      <c r="AZ33" s="247">
        <f>IFERROR(('Sim_MIP_Of_(IxI)'!AZ33/'MIP(IxI)_TFEVP'!AZ33-1)*100,0)</f>
        <v>3.9968028886505635E-13</v>
      </c>
      <c r="BA33" s="247">
        <f>IFERROR(('Sim_MIP_Of_(IxI)'!BA33/'MIP(IxI)_TFEVP'!BA33-1)*100,0)</f>
        <v>-4.4408920985006262E-14</v>
      </c>
      <c r="BB33" s="247">
        <f>IFERROR(('Sim_MIP_Of_(IxI)'!BB33/'MIP(IxI)_TFEVP'!BB33-1)*100,0)</f>
        <v>8.8817841970012523E-14</v>
      </c>
      <c r="BC33" s="247">
        <f>IFERROR(('Sim_MIP_Of_(IxI)'!BC33/'MIP(IxI)_TFEVP'!BC33-1)*100,0)</f>
        <v>2.2204460492503131E-14</v>
      </c>
      <c r="BD33" s="247">
        <f>IFERROR(('Sim_MIP_Of_(IxI)'!BD33/'MIP(IxI)_TFEVP'!BD33-1)*100,0)</f>
        <v>1.9984014443252818E-13</v>
      </c>
      <c r="BE33" s="247">
        <f>IFERROR(('Sim_MIP_Of_(IxI)'!BE33/'MIP(IxI)_TFEVP'!BE33-1)*100,0)</f>
        <v>2.886579864025407E-13</v>
      </c>
      <c r="BF33" s="247">
        <f>IFERROR(('Sim_MIP_Of_(IxI)'!BF33/'MIP(IxI)_TFEVP'!BF33-1)*100,0)</f>
        <v>-1.1102230246251565E-13</v>
      </c>
      <c r="BG33" s="247">
        <f>IFERROR(('Sim_MIP_Of_(IxI)'!BG33/'MIP(IxI)_TFEVP'!BG33-1)*100,0)</f>
        <v>3.3306690738754696E-13</v>
      </c>
      <c r="BH33" s="247">
        <f>IFERROR(('Sim_MIP_Of_(IxI)'!BH33/'MIP(IxI)_TFEVP'!BH33-1)*100,0)</f>
        <v>4.2188474935755949E-13</v>
      </c>
      <c r="BI33" s="247">
        <f>IFERROR(('Sim_MIP_Of_(IxI)'!BI33/'MIP(IxI)_TFEVP'!BI33-1)*100,0)</f>
        <v>-5.5511151231257827E-14</v>
      </c>
      <c r="BJ33" s="247">
        <f>IFERROR(('Sim_MIP_Of_(IxI)'!BJ33/'MIP(IxI)_TFEVP'!BJ33-1)*100,0)</f>
        <v>1.3322676295501878E-13</v>
      </c>
      <c r="BK33" s="247">
        <f>IFERROR(('Sim_MIP_Of_(IxI)'!BK33/'MIP(IxI)_TFEVP'!BK33-1)*100,0)</f>
        <v>1.5543122344752192E-13</v>
      </c>
      <c r="BL33" s="247">
        <f>IFERROR(('Sim_MIP_Of_(IxI)'!BL33/'MIP(IxI)_TFEVP'!BL33-1)*100,0)</f>
        <v>1.1102230246251565E-13</v>
      </c>
      <c r="BM33" s="247">
        <f>IFERROR(('Sim_MIP_Of_(IxI)'!BM33/'MIP(IxI)_TFEVP'!BM33-1)*100,0)</f>
        <v>2.4424906541753444E-13</v>
      </c>
      <c r="BN33" s="247">
        <f>IFERROR(('Sim_MIP_Of_(IxI)'!BN33/'MIP(IxI)_TFEVP'!BN33-1)*100,0)</f>
        <v>1.1102230246251565E-13</v>
      </c>
      <c r="BO33" s="247">
        <f>IFERROR(('Sim_MIP_Of_(IxI)'!BO33/'MIP(IxI)_TFEVP'!BO33-1)*100,0)</f>
        <v>-2.886579864025407E-13</v>
      </c>
      <c r="BP33" s="247">
        <f>IFERROR(('Sim_MIP_Of_(IxI)'!BP33/'MIP(IxI)_TFEVP'!BP33-1)*100,0)</f>
        <v>3.1086244689504383E-13</v>
      </c>
      <c r="BQ33" s="247">
        <f>IFERROR(('Sim_MIP_Of_(IxI)'!BQ33/'MIP(IxI)_TFEVP'!BQ33-1)*100,0)</f>
        <v>3.5527136788005009E-13</v>
      </c>
      <c r="BR33" s="247">
        <f>IFERROR(('Sim_MIP_Of_(IxI)'!BR33/'MIP(IxI)_TFEVP'!BR33-1)*100,0)</f>
        <v>3.3306690738754696E-13</v>
      </c>
      <c r="BS33" s="247">
        <f>IFERROR(('Sim_MIP_Of_(IxI)'!BS33/'MIP(IxI)_TFEVP'!BS33-1)*100,0)</f>
        <v>6.6613381477509392E-14</v>
      </c>
      <c r="BT33" s="247">
        <f>IFERROR(('Sim_MIP_Of_(IxI)'!BT33/'MIP(IxI)_TFEVP'!BT33-1)*100,0)</f>
        <v>1.9984014443252818E-13</v>
      </c>
      <c r="BU33" s="247">
        <f>IFERROR(('Sim_MIP_Of_(IxI)'!BU33/'MIP(IxI)_TFEVP'!BU33-1)*100,0)</f>
        <v>1.1102230246251565E-13</v>
      </c>
      <c r="BV33" s="247">
        <f>IFERROR(('Sim_MIP_Of_(IxI)'!BV33/'MIP(IxI)_TFEVP'!BV33-1)*100,0)</f>
        <v>-5.5511151231257827E-14</v>
      </c>
      <c r="BW33" s="247">
        <f>IFERROR(('Sim_MIP_Of_(IxI)'!BW33/'MIP(IxI)_TFEVP'!BW33-1)*100,0)</f>
        <v>2.2204460492503131E-13</v>
      </c>
      <c r="BX33" s="247">
        <f>IFERROR(('Sim_MIP_Of_(IxI)'!BX33/'MIP(IxI)_TFEVP'!BX33-1)*100,0)</f>
        <v>1.3322676295501878E-13</v>
      </c>
      <c r="BY33" s="247">
        <f>IFERROR(('Sim_MIP_Of_(IxI)'!BY33/'MIP(IxI)_TFEVP'!BY33-1)*100,0)</f>
        <v>1.5543122344752192E-13</v>
      </c>
      <c r="BZ33" s="247">
        <f>IFERROR(('Sim_MIP_Of_(IxI)'!BZ33/'MIP(IxI)_TFEVP'!BZ33-1)*100,0)</f>
        <v>-1.5543122344752192E-13</v>
      </c>
      <c r="CA33" s="265">
        <f>IFERROR(('Sim_MIP_Of_(IxI)'!CA33/'MIP(IxI)_TFEVP'!CA33-1)*100,0)</f>
        <v>0</v>
      </c>
      <c r="CB33" s="256">
        <f>IFERROR(('Sim_MIP_Of_(IxI)'!CB33/'MIP(IxI)_TFEVP'!CB33-1)*100,0)</f>
        <v>8.8817841970012523E-14</v>
      </c>
      <c r="CC33" s="246">
        <f>IFERROR(('Sim_MIP_Of_(IxI)'!CC33/'MIP(IxI)_TFEVP'!CC33-1)*100,0)</f>
        <v>-1.6653345369377348E-13</v>
      </c>
      <c r="CD33" s="247">
        <f>IFERROR(('Sim_MIP_Of_(IxI)'!CD33/'MIP(IxI)_TFEVP'!CD33-1)*100,0)</f>
        <v>0</v>
      </c>
      <c r="CE33" s="247">
        <f>IFERROR(('Sim_MIP_Of_(IxI)'!CE33/'MIP(IxI)_TFEVP'!CE33-1)*100,0)</f>
        <v>0</v>
      </c>
      <c r="CF33" s="247">
        <f>IFERROR(('Sim_MIP_Of_(IxI)'!CF33/'MIP(IxI)_TFEVP'!CF33-1)*100,0)</f>
        <v>3.3306690738754696E-13</v>
      </c>
      <c r="CG33" s="247">
        <f>IFERROR(('Sim_MIP_Of_(IxI)'!CG33/'MIP(IxI)_TFEVP'!CG33-1)*100,0)</f>
        <v>1.7763568394002505E-13</v>
      </c>
      <c r="CH33" s="248">
        <f>IFERROR(('Sim_MIP_Of_(IxI)'!CH33/'MIP(IxI)_TFEVP'!CH33-1)*100,0)</f>
        <v>4.4408920985006262E-14</v>
      </c>
      <c r="CI33" s="279">
        <f>IFERROR(('Sim_MIP_Of_(IxI)'!CI33/'MIP(IxI)_TFEVP'!CI33-1)*100,0)</f>
        <v>1.1102230246251565E-13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IFERROR(('Sim_MIP_Of_(IxI)'!D34/'MIP(IxI)_TFEVP'!D34-1)*100,0)</f>
        <v>-1.2212453270876722E-13</v>
      </c>
      <c r="E34" s="247">
        <f>IFERROR(('Sim_MIP_Of_(IxI)'!E34/'MIP(IxI)_TFEVP'!E34-1)*100,0)</f>
        <v>-4.1078251911130792E-13</v>
      </c>
      <c r="F34" s="247">
        <f>IFERROR(('Sim_MIP_Of_(IxI)'!F34/'MIP(IxI)_TFEVP'!F34-1)*100,0)</f>
        <v>-1.6653345369377348E-13</v>
      </c>
      <c r="G34" s="247">
        <f>IFERROR(('Sim_MIP_Of_(IxI)'!G34/'MIP(IxI)_TFEVP'!G34-1)*100,0)</f>
        <v>-6.6613381477509392E-14</v>
      </c>
      <c r="H34" s="247">
        <f>IFERROR(('Sim_MIP_Of_(IxI)'!H34/'MIP(IxI)_TFEVP'!H34-1)*100,0)</f>
        <v>2.2204460492503131E-13</v>
      </c>
      <c r="I34" s="247">
        <f>IFERROR(('Sim_MIP_Of_(IxI)'!I34/'MIP(IxI)_TFEVP'!I34-1)*100,0)</f>
        <v>1.5543122344752192E-13</v>
      </c>
      <c r="J34" s="247">
        <f>IFERROR(('Sim_MIP_Of_(IxI)'!J34/'MIP(IxI)_TFEVP'!J34-1)*100,0)</f>
        <v>-2.6645352591003757E-13</v>
      </c>
      <c r="K34" s="247">
        <f>IFERROR(('Sim_MIP_Of_(IxI)'!K34/'MIP(IxI)_TFEVP'!K34-1)*100,0)</f>
        <v>1.5543122344752192E-13</v>
      </c>
      <c r="L34" s="247">
        <f>IFERROR(('Sim_MIP_Of_(IxI)'!L34/'MIP(IxI)_TFEVP'!L34-1)*100,0)</f>
        <v>-1.1102230246251565E-14</v>
      </c>
      <c r="M34" s="247">
        <f>IFERROR(('Sim_MIP_Of_(IxI)'!M34/'MIP(IxI)_TFEVP'!M34-1)*100,0)</f>
        <v>1.3322676295501878E-13</v>
      </c>
      <c r="N34" s="247">
        <f>IFERROR(('Sim_MIP_Of_(IxI)'!N34/'MIP(IxI)_TFEVP'!N34-1)*100,0)</f>
        <v>8.8817841970012523E-14</v>
      </c>
      <c r="O34" s="247">
        <f>IFERROR(('Sim_MIP_Of_(IxI)'!O34/'MIP(IxI)_TFEVP'!O34-1)*100,0)</f>
        <v>-3.3306690738754696E-13</v>
      </c>
      <c r="P34" s="247">
        <f>IFERROR(('Sim_MIP_Of_(IxI)'!P34/'MIP(IxI)_TFEVP'!P34-1)*100,0)</f>
        <v>-3.6637359812630166E-13</v>
      </c>
      <c r="Q34" s="247">
        <f>IFERROR(('Sim_MIP_Of_(IxI)'!Q34/'MIP(IxI)_TFEVP'!Q34-1)*100,0)</f>
        <v>-8.8817841970012523E-14</v>
      </c>
      <c r="R34" s="247">
        <f>IFERROR(('Sim_MIP_Of_(IxI)'!R34/'MIP(IxI)_TFEVP'!R34-1)*100,0)</f>
        <v>-1.9984014443252818E-13</v>
      </c>
      <c r="S34" s="247">
        <f>IFERROR(('Sim_MIP_Of_(IxI)'!S34/'MIP(IxI)_TFEVP'!S34-1)*100,0)</f>
        <v>-1.4432899320127035E-13</v>
      </c>
      <c r="T34" s="247">
        <f>IFERROR(('Sim_MIP_Of_(IxI)'!T34/'MIP(IxI)_TFEVP'!T34-1)*100,0)</f>
        <v>-2.7755575615628914E-13</v>
      </c>
      <c r="U34" s="247">
        <f>IFERROR(('Sim_MIP_Of_(IxI)'!U34/'MIP(IxI)_TFEVP'!U34-1)*100,0)</f>
        <v>-2.4424906541753444E-13</v>
      </c>
      <c r="V34" s="247">
        <f>IFERROR(('Sim_MIP_Of_(IxI)'!V34/'MIP(IxI)_TFEVP'!V34-1)*100,0)</f>
        <v>-1.4432899320127035E-13</v>
      </c>
      <c r="W34" s="247">
        <f>IFERROR(('Sim_MIP_Of_(IxI)'!W34/'MIP(IxI)_TFEVP'!W34-1)*100,0)</f>
        <v>1.3322676295501878E-13</v>
      </c>
      <c r="X34" s="247">
        <f>IFERROR(('Sim_MIP_Of_(IxI)'!X34/'MIP(IxI)_TFEVP'!X34-1)*100,0)</f>
        <v>-1.1102230246251565E-14</v>
      </c>
      <c r="Y34" s="247">
        <f>IFERROR(('Sim_MIP_Of_(IxI)'!Y34/'MIP(IxI)_TFEVP'!Y34-1)*100,0)</f>
        <v>-5.440092820663267E-13</v>
      </c>
      <c r="Z34" s="247">
        <f>IFERROR(('Sim_MIP_Of_(IxI)'!Z34/'MIP(IxI)_TFEVP'!Z34-1)*100,0)</f>
        <v>-3.219646771412954E-13</v>
      </c>
      <c r="AA34" s="247">
        <f>IFERROR(('Sim_MIP_Of_(IxI)'!AA34/'MIP(IxI)_TFEVP'!AA34-1)*100,0)</f>
        <v>-1.5543122344752192E-13</v>
      </c>
      <c r="AB34" s="247">
        <f>IFERROR(('Sim_MIP_Of_(IxI)'!AB34/'MIP(IxI)_TFEVP'!AB34-1)*100,0)</f>
        <v>-3.219646771412954E-13</v>
      </c>
      <c r="AC34" s="247">
        <f>IFERROR(('Sim_MIP_Of_(IxI)'!AC34/'MIP(IxI)_TFEVP'!AC34-1)*100,0)</f>
        <v>-3.8857805861880479E-13</v>
      </c>
      <c r="AD34" s="247">
        <f>IFERROR(('Sim_MIP_Of_(IxI)'!AD34/'MIP(IxI)_TFEVP'!AD34-1)*100,0)</f>
        <v>-2.886579864025407E-13</v>
      </c>
      <c r="AE34" s="247">
        <f>IFERROR(('Sim_MIP_Of_(IxI)'!AE34/'MIP(IxI)_TFEVP'!AE34-1)*100,0)</f>
        <v>-3.219646771412954E-13</v>
      </c>
      <c r="AF34" s="247">
        <f>IFERROR(('Sim_MIP_Of_(IxI)'!AF34/'MIP(IxI)_TFEVP'!AF34-1)*100,0)</f>
        <v>-1.9984014443252818E-13</v>
      </c>
      <c r="AG34" s="247">
        <f>IFERROR(('Sim_MIP_Of_(IxI)'!AG34/'MIP(IxI)_TFEVP'!AG34-1)*100,0)</f>
        <v>-5.1070259132757201E-13</v>
      </c>
      <c r="AH34" s="247">
        <f>IFERROR(('Sim_MIP_Of_(IxI)'!AH34/'MIP(IxI)_TFEVP'!AH34-1)*100,0)</f>
        <v>-1.9984014443252818E-13</v>
      </c>
      <c r="AI34" s="247">
        <f>IFERROR(('Sim_MIP_Of_(IxI)'!AI34/'MIP(IxI)_TFEVP'!AI34-1)*100,0)</f>
        <v>0</v>
      </c>
      <c r="AJ34" s="247">
        <f>IFERROR(('Sim_MIP_Of_(IxI)'!AJ34/'MIP(IxI)_TFEVP'!AJ34-1)*100,0)</f>
        <v>8.8817841970012523E-14</v>
      </c>
      <c r="AK34" s="247">
        <f>IFERROR(('Sim_MIP_Of_(IxI)'!AK34/'MIP(IxI)_TFEVP'!AK34-1)*100,0)</f>
        <v>-3.5527136788005009E-13</v>
      </c>
      <c r="AL34" s="247">
        <f>IFERROR(('Sim_MIP_Of_(IxI)'!AL34/'MIP(IxI)_TFEVP'!AL34-1)*100,0)</f>
        <v>-1.7763568394002505E-13</v>
      </c>
      <c r="AM34" s="247">
        <f>IFERROR(('Sim_MIP_Of_(IxI)'!AM34/'MIP(IxI)_TFEVP'!AM34-1)*100,0)</f>
        <v>2.2204460492503131E-14</v>
      </c>
      <c r="AN34" s="247">
        <f>IFERROR(('Sim_MIP_Of_(IxI)'!AN34/'MIP(IxI)_TFEVP'!AN34-1)*100,0)</f>
        <v>1.5543122344752192E-13</v>
      </c>
      <c r="AO34" s="247">
        <f>IFERROR(('Sim_MIP_Of_(IxI)'!AO34/'MIP(IxI)_TFEVP'!AO34-1)*100,0)</f>
        <v>-2.4424906541753444E-13</v>
      </c>
      <c r="AP34" s="247">
        <f>IFERROR(('Sim_MIP_Of_(IxI)'!AP34/'MIP(IxI)_TFEVP'!AP34-1)*100,0)</f>
        <v>-1.3322676295501878E-13</v>
      </c>
      <c r="AQ34" s="247">
        <f>IFERROR(('Sim_MIP_Of_(IxI)'!AQ34/'MIP(IxI)_TFEVP'!AQ34-1)*100,0)</f>
        <v>-1.1102230246251565E-13</v>
      </c>
      <c r="AR34" s="247">
        <f>IFERROR(('Sim_MIP_Of_(IxI)'!AR34/'MIP(IxI)_TFEVP'!AR34-1)*100,0)</f>
        <v>-4.4408920985006262E-14</v>
      </c>
      <c r="AS34" s="247">
        <f>IFERROR(('Sim_MIP_Of_(IxI)'!AS34/'MIP(IxI)_TFEVP'!AS34-1)*100,0)</f>
        <v>-3.1086244689504383E-13</v>
      </c>
      <c r="AT34" s="247">
        <f>IFERROR(('Sim_MIP_Of_(IxI)'!AT34/'MIP(IxI)_TFEVP'!AT34-1)*100,0)</f>
        <v>-4.6629367034256575E-13</v>
      </c>
      <c r="AU34" s="247">
        <f>IFERROR(('Sim_MIP_Of_(IxI)'!AU34/'MIP(IxI)_TFEVP'!AU34-1)*100,0)</f>
        <v>-4.4408920985006262E-14</v>
      </c>
      <c r="AV34" s="247">
        <f>IFERROR(('Sim_MIP_Of_(IxI)'!AV34/'MIP(IxI)_TFEVP'!AV34-1)*100,0)</f>
        <v>-3.1086244689504383E-13</v>
      </c>
      <c r="AW34" s="247">
        <f>IFERROR(('Sim_MIP_Of_(IxI)'!AW34/'MIP(IxI)_TFEVP'!AW34-1)*100,0)</f>
        <v>-9.9920072216264089E-14</v>
      </c>
      <c r="AX34" s="247">
        <f>IFERROR(('Sim_MIP_Of_(IxI)'!AX34/'MIP(IxI)_TFEVP'!AX34-1)*100,0)</f>
        <v>-3.7747582837255322E-13</v>
      </c>
      <c r="AY34" s="247">
        <f>IFERROR(('Sim_MIP_Of_(IxI)'!AY34/'MIP(IxI)_TFEVP'!AY34-1)*100,0)</f>
        <v>-1.8873791418627661E-13</v>
      </c>
      <c r="AZ34" s="247">
        <f>IFERROR(('Sim_MIP_Of_(IxI)'!AZ34/'MIP(IxI)_TFEVP'!AZ34-1)*100,0)</f>
        <v>-2.2204460492503131E-13</v>
      </c>
      <c r="BA34" s="247">
        <f>IFERROR(('Sim_MIP_Of_(IxI)'!BA34/'MIP(IxI)_TFEVP'!BA34-1)*100,0)</f>
        <v>-1.4432899320127035E-13</v>
      </c>
      <c r="BB34" s="247">
        <f>IFERROR(('Sim_MIP_Of_(IxI)'!BB34/'MIP(IxI)_TFEVP'!BB34-1)*100,0)</f>
        <v>-2.1094237467877974E-13</v>
      </c>
      <c r="BC34" s="247">
        <f>IFERROR(('Sim_MIP_Of_(IxI)'!BC34/'MIP(IxI)_TFEVP'!BC34-1)*100,0)</f>
        <v>-2.3314683517128287E-13</v>
      </c>
      <c r="BD34" s="247">
        <f>IFERROR(('Sim_MIP_Of_(IxI)'!BD34/'MIP(IxI)_TFEVP'!BD34-1)*100,0)</f>
        <v>-4.4408920985006262E-14</v>
      </c>
      <c r="BE34" s="247">
        <f>IFERROR(('Sim_MIP_Of_(IxI)'!BE34/'MIP(IxI)_TFEVP'!BE34-1)*100,0)</f>
        <v>-5.5511151231257827E-13</v>
      </c>
      <c r="BF34" s="247">
        <f>IFERROR(('Sim_MIP_Of_(IxI)'!BF34/'MIP(IxI)_TFEVP'!BF34-1)*100,0)</f>
        <v>-3.8857805861880479E-13</v>
      </c>
      <c r="BG34" s="247">
        <f>IFERROR(('Sim_MIP_Of_(IxI)'!BG34/'MIP(IxI)_TFEVP'!BG34-1)*100,0)</f>
        <v>8.8817841970012523E-14</v>
      </c>
      <c r="BH34" s="247">
        <f>IFERROR(('Sim_MIP_Of_(IxI)'!BH34/'MIP(IxI)_TFEVP'!BH34-1)*100,0)</f>
        <v>-2.2204460492503131E-13</v>
      </c>
      <c r="BI34" s="247">
        <f>IFERROR(('Sim_MIP_Of_(IxI)'!BI34/'MIP(IxI)_TFEVP'!BI34-1)*100,0)</f>
        <v>-2.3314683517128287E-13</v>
      </c>
      <c r="BJ34" s="247">
        <f>IFERROR(('Sim_MIP_Of_(IxI)'!BJ34/'MIP(IxI)_TFEVP'!BJ34-1)*100,0)</f>
        <v>6.6613381477509392E-14</v>
      </c>
      <c r="BK34" s="247">
        <f>IFERROR(('Sim_MIP_Of_(IxI)'!BK34/'MIP(IxI)_TFEVP'!BK34-1)*100,0)</f>
        <v>-2.2204460492503131E-14</v>
      </c>
      <c r="BL34" s="247">
        <f>IFERROR(('Sim_MIP_Of_(IxI)'!BL34/'MIP(IxI)_TFEVP'!BL34-1)*100,0)</f>
        <v>-1.4432899320127035E-13</v>
      </c>
      <c r="BM34" s="247">
        <f>IFERROR(('Sim_MIP_Of_(IxI)'!BM34/'MIP(IxI)_TFEVP'!BM34-1)*100,0)</f>
        <v>-8.8817841970012523E-14</v>
      </c>
      <c r="BN34" s="247">
        <f>IFERROR(('Sim_MIP_Of_(IxI)'!BN34/'MIP(IxI)_TFEVP'!BN34-1)*100,0)</f>
        <v>1.7763568394002505E-13</v>
      </c>
      <c r="BO34" s="247">
        <f>IFERROR(('Sim_MIP_Of_(IxI)'!BO34/'MIP(IxI)_TFEVP'!BO34-1)*100,0)</f>
        <v>4.4408920985006262E-14</v>
      </c>
      <c r="BP34" s="247">
        <f>IFERROR(('Sim_MIP_Of_(IxI)'!BP34/'MIP(IxI)_TFEVP'!BP34-1)*100,0)</f>
        <v>2.2204460492503131E-13</v>
      </c>
      <c r="BQ34" s="247">
        <f>IFERROR(('Sim_MIP_Of_(IxI)'!BQ34/'MIP(IxI)_TFEVP'!BQ34-1)*100,0)</f>
        <v>-4.4408920985006262E-13</v>
      </c>
      <c r="BR34" s="247">
        <f>IFERROR(('Sim_MIP_Of_(IxI)'!BR34/'MIP(IxI)_TFEVP'!BR34-1)*100,0)</f>
        <v>-6.2172489379008766E-13</v>
      </c>
      <c r="BS34" s="247">
        <f>IFERROR(('Sim_MIP_Of_(IxI)'!BS34/'MIP(IxI)_TFEVP'!BS34-1)*100,0)</f>
        <v>-8.8817841970012523E-14</v>
      </c>
      <c r="BT34" s="247">
        <f>IFERROR(('Sim_MIP_Of_(IxI)'!BT34/'MIP(IxI)_TFEVP'!BT34-1)*100,0)</f>
        <v>-3.219646771412954E-13</v>
      </c>
      <c r="BU34" s="247">
        <f>IFERROR(('Sim_MIP_Of_(IxI)'!BU34/'MIP(IxI)_TFEVP'!BU34-1)*100,0)</f>
        <v>-1.1102230246251565E-13</v>
      </c>
      <c r="BV34" s="247">
        <f>IFERROR(('Sim_MIP_Of_(IxI)'!BV34/'MIP(IxI)_TFEVP'!BV34-1)*100,0)</f>
        <v>6.6613381477509392E-14</v>
      </c>
      <c r="BW34" s="247">
        <f>IFERROR(('Sim_MIP_Of_(IxI)'!BW34/'MIP(IxI)_TFEVP'!BW34-1)*100,0)</f>
        <v>1.7763568394002505E-13</v>
      </c>
      <c r="BX34" s="247">
        <f>IFERROR(('Sim_MIP_Of_(IxI)'!BX34/'MIP(IxI)_TFEVP'!BX34-1)*100,0)</f>
        <v>-1.8873791418627661E-13</v>
      </c>
      <c r="BY34" s="247">
        <f>IFERROR(('Sim_MIP_Of_(IxI)'!BY34/'MIP(IxI)_TFEVP'!BY34-1)*100,0)</f>
        <v>-5.1070259132757201E-13</v>
      </c>
      <c r="BZ34" s="247">
        <f>IFERROR(('Sim_MIP_Of_(IxI)'!BZ34/'MIP(IxI)_TFEVP'!BZ34-1)*100,0)</f>
        <v>-3.6637359812630166E-13</v>
      </c>
      <c r="CA34" s="265">
        <f>IFERROR(('Sim_MIP_Of_(IxI)'!CA34/'MIP(IxI)_TFEVP'!CA34-1)*100,0)</f>
        <v>0</v>
      </c>
      <c r="CB34" s="256">
        <f>IFERROR(('Sim_MIP_Of_(IxI)'!CB34/'MIP(IxI)_TFEVP'!CB34-1)*100,0)</f>
        <v>-1.6653345369377348E-13</v>
      </c>
      <c r="CC34" s="246">
        <f>IFERROR(('Sim_MIP_Of_(IxI)'!CC34/'MIP(IxI)_TFEVP'!CC34-1)*100,0)</f>
        <v>-8.8817841970012523E-14</v>
      </c>
      <c r="CD34" s="247">
        <f>IFERROR(('Sim_MIP_Of_(IxI)'!CD34/'MIP(IxI)_TFEVP'!CD34-1)*100,0)</f>
        <v>0</v>
      </c>
      <c r="CE34" s="247">
        <f>IFERROR(('Sim_MIP_Of_(IxI)'!CE34/'MIP(IxI)_TFEVP'!CE34-1)*100,0)</f>
        <v>0</v>
      </c>
      <c r="CF34" s="247">
        <f>IFERROR(('Sim_MIP_Of_(IxI)'!CF34/'MIP(IxI)_TFEVP'!CF34-1)*100,0)</f>
        <v>-2.4424906541753444E-13</v>
      </c>
      <c r="CG34" s="247">
        <f>IFERROR(('Sim_MIP_Of_(IxI)'!CG34/'MIP(IxI)_TFEVP'!CG34-1)*100,0)</f>
        <v>0</v>
      </c>
      <c r="CH34" s="248">
        <f>IFERROR(('Sim_MIP_Of_(IxI)'!CH34/'MIP(IxI)_TFEVP'!CH34-1)*100,0)</f>
        <v>-3.7747582837255322E-13</v>
      </c>
      <c r="CI34" s="279">
        <f>IFERROR(('Sim_MIP_Of_(IxI)'!CI34/'MIP(IxI)_TFEVP'!CI34-1)*100,0)</f>
        <v>-1.7763568394002505E-13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IFERROR(('Sim_MIP_Of_(IxI)'!D35/'MIP(IxI)_TFEVP'!D35-1)*100,0)</f>
        <v>-1.3322676295501878E-13</v>
      </c>
      <c r="E35" s="247">
        <f>IFERROR(('Sim_MIP_Of_(IxI)'!E35/'MIP(IxI)_TFEVP'!E35-1)*100,0)</f>
        <v>1.3322676295501878E-13</v>
      </c>
      <c r="F35" s="247">
        <f>IFERROR(('Sim_MIP_Of_(IxI)'!F35/'MIP(IxI)_TFEVP'!F35-1)*100,0)</f>
        <v>1.9984014443252818E-13</v>
      </c>
      <c r="G35" s="247">
        <f>IFERROR(('Sim_MIP_Of_(IxI)'!G35/'MIP(IxI)_TFEVP'!G35-1)*100,0)</f>
        <v>1.7763568394002505E-13</v>
      </c>
      <c r="H35" s="247">
        <f>IFERROR(('Sim_MIP_Of_(IxI)'!H35/'MIP(IxI)_TFEVP'!H35-1)*100,0)</f>
        <v>0</v>
      </c>
      <c r="I35" s="247">
        <f>IFERROR(('Sim_MIP_Of_(IxI)'!I35/'MIP(IxI)_TFEVP'!I35-1)*100,0)</f>
        <v>6.6613381477509392E-14</v>
      </c>
      <c r="J35" s="247">
        <f>IFERROR(('Sim_MIP_Of_(IxI)'!J35/'MIP(IxI)_TFEVP'!J35-1)*100,0)</f>
        <v>2.2204460492503131E-14</v>
      </c>
      <c r="K35" s="247">
        <f>IFERROR(('Sim_MIP_Of_(IxI)'!K35/'MIP(IxI)_TFEVP'!K35-1)*100,0)</f>
        <v>-1.5543122344752192E-13</v>
      </c>
      <c r="L35" s="247">
        <f>IFERROR(('Sim_MIP_Of_(IxI)'!L35/'MIP(IxI)_TFEVP'!L35-1)*100,0)</f>
        <v>-2.2204460492503131E-13</v>
      </c>
      <c r="M35" s="247">
        <f>IFERROR(('Sim_MIP_Of_(IxI)'!M35/'MIP(IxI)_TFEVP'!M35-1)*100,0)</f>
        <v>-5.440092820663267E-13</v>
      </c>
      <c r="N35" s="247">
        <f>IFERROR(('Sim_MIP_Of_(IxI)'!N35/'MIP(IxI)_TFEVP'!N35-1)*100,0)</f>
        <v>-1.2212453270876722E-13</v>
      </c>
      <c r="O35" s="247">
        <f>IFERROR(('Sim_MIP_Of_(IxI)'!O35/'MIP(IxI)_TFEVP'!O35-1)*100,0)</f>
        <v>-1.4432899320127035E-13</v>
      </c>
      <c r="P35" s="247">
        <f>IFERROR(('Sim_MIP_Of_(IxI)'!P35/'MIP(IxI)_TFEVP'!P35-1)*100,0)</f>
        <v>-2.3314683517128287E-13</v>
      </c>
      <c r="Q35" s="247">
        <f>IFERROR(('Sim_MIP_Of_(IxI)'!Q35/'MIP(IxI)_TFEVP'!Q35-1)*100,0)</f>
        <v>-1.6653345369377348E-13</v>
      </c>
      <c r="R35" s="247">
        <f>IFERROR(('Sim_MIP_Of_(IxI)'!R35/'MIP(IxI)_TFEVP'!R35-1)*100,0)</f>
        <v>-1.6653345369377348E-13</v>
      </c>
      <c r="S35" s="247">
        <f>IFERROR(('Sim_MIP_Of_(IxI)'!S35/'MIP(IxI)_TFEVP'!S35-1)*100,0)</f>
        <v>-2.9976021664879227E-13</v>
      </c>
      <c r="T35" s="247">
        <f>IFERROR(('Sim_MIP_Of_(IxI)'!T35/'MIP(IxI)_TFEVP'!T35-1)*100,0)</f>
        <v>-6.6613381477509392E-14</v>
      </c>
      <c r="U35" s="247">
        <f>IFERROR(('Sim_MIP_Of_(IxI)'!U35/'MIP(IxI)_TFEVP'!U35-1)*100,0)</f>
        <v>-2.3314683517128287E-13</v>
      </c>
      <c r="V35" s="247">
        <f>IFERROR(('Sim_MIP_Of_(IxI)'!V35/'MIP(IxI)_TFEVP'!V35-1)*100,0)</f>
        <v>-4.2188474935755949E-13</v>
      </c>
      <c r="W35" s="247">
        <f>IFERROR(('Sim_MIP_Of_(IxI)'!W35/'MIP(IxI)_TFEVP'!W35-1)*100,0)</f>
        <v>-1.5543122344752192E-13</v>
      </c>
      <c r="X35" s="247">
        <f>IFERROR(('Sim_MIP_Of_(IxI)'!X35/'MIP(IxI)_TFEVP'!X35-1)*100,0)</f>
        <v>-2.4424906541753444E-13</v>
      </c>
      <c r="Y35" s="247">
        <f>IFERROR(('Sim_MIP_Of_(IxI)'!Y35/'MIP(IxI)_TFEVP'!Y35-1)*100,0)</f>
        <v>-1.4432899320127035E-13</v>
      </c>
      <c r="Z35" s="247">
        <f>IFERROR(('Sim_MIP_Of_(IxI)'!Z35/'MIP(IxI)_TFEVP'!Z35-1)*100,0)</f>
        <v>-2.886579864025407E-13</v>
      </c>
      <c r="AA35" s="247">
        <f>IFERROR(('Sim_MIP_Of_(IxI)'!AA35/'MIP(IxI)_TFEVP'!AA35-1)*100,0)</f>
        <v>-3.3306690738754696E-14</v>
      </c>
      <c r="AB35" s="247">
        <f>IFERROR(('Sim_MIP_Of_(IxI)'!AB35/'MIP(IxI)_TFEVP'!AB35-1)*100,0)</f>
        <v>-1.4432899320127035E-13</v>
      </c>
      <c r="AC35" s="247">
        <f>IFERROR(('Sim_MIP_Of_(IxI)'!AC35/'MIP(IxI)_TFEVP'!AC35-1)*100,0)</f>
        <v>-8.8817841970012523E-14</v>
      </c>
      <c r="AD35" s="247">
        <f>IFERROR(('Sim_MIP_Of_(IxI)'!AD35/'MIP(IxI)_TFEVP'!AD35-1)*100,0)</f>
        <v>-2.886579864025407E-13</v>
      </c>
      <c r="AE35" s="247">
        <f>IFERROR(('Sim_MIP_Of_(IxI)'!AE35/'MIP(IxI)_TFEVP'!AE35-1)*100,0)</f>
        <v>-1.3322676295501878E-13</v>
      </c>
      <c r="AF35" s="247">
        <f>IFERROR(('Sim_MIP_Of_(IxI)'!AF35/'MIP(IxI)_TFEVP'!AF35-1)*100,0)</f>
        <v>-2.55351295663786E-13</v>
      </c>
      <c r="AG35" s="247">
        <f>IFERROR(('Sim_MIP_Of_(IxI)'!AG35/'MIP(IxI)_TFEVP'!AG35-1)*100,0)</f>
        <v>-1.5543122344752192E-13</v>
      </c>
      <c r="AH35" s="247">
        <f>IFERROR(('Sim_MIP_Of_(IxI)'!AH35/'MIP(IxI)_TFEVP'!AH35-1)*100,0)</f>
        <v>6.6613381477509392E-14</v>
      </c>
      <c r="AI35" s="247">
        <f>IFERROR(('Sim_MIP_Of_(IxI)'!AI35/'MIP(IxI)_TFEVP'!AI35-1)*100,0)</f>
        <v>-2.2204460492503131E-14</v>
      </c>
      <c r="AJ35" s="247">
        <f>IFERROR(('Sim_MIP_Of_(IxI)'!AJ35/'MIP(IxI)_TFEVP'!AJ35-1)*100,0)</f>
        <v>1.9984014443252818E-13</v>
      </c>
      <c r="AK35" s="247">
        <f>IFERROR(('Sim_MIP_Of_(IxI)'!AK35/'MIP(IxI)_TFEVP'!AK35-1)*100,0)</f>
        <v>-6.6613381477509392E-14</v>
      </c>
      <c r="AL35" s="247">
        <f>IFERROR(('Sim_MIP_Of_(IxI)'!AL35/'MIP(IxI)_TFEVP'!AL35-1)*100,0)</f>
        <v>-9.9920072216264089E-14</v>
      </c>
      <c r="AM35" s="247">
        <f>IFERROR(('Sim_MIP_Of_(IxI)'!AM35/'MIP(IxI)_TFEVP'!AM35-1)*100,0)</f>
        <v>-2.55351295663786E-13</v>
      </c>
      <c r="AN35" s="247">
        <f>IFERROR(('Sim_MIP_Of_(IxI)'!AN35/'MIP(IxI)_TFEVP'!AN35-1)*100,0)</f>
        <v>-4.9960036108132044E-13</v>
      </c>
      <c r="AO35" s="247">
        <f>IFERROR(('Sim_MIP_Of_(IxI)'!AO35/'MIP(IxI)_TFEVP'!AO35-1)*100,0)</f>
        <v>-4.4408920985006262E-14</v>
      </c>
      <c r="AP35" s="247">
        <f>IFERROR(('Sim_MIP_Of_(IxI)'!AP35/'MIP(IxI)_TFEVP'!AP35-1)*100,0)</f>
        <v>-1.1102230246251565E-14</v>
      </c>
      <c r="AQ35" s="247">
        <f>IFERROR(('Sim_MIP_Of_(IxI)'!AQ35/'MIP(IxI)_TFEVP'!AQ35-1)*100,0)</f>
        <v>1.9984014443252818E-13</v>
      </c>
      <c r="AR35" s="247">
        <f>IFERROR(('Sim_MIP_Of_(IxI)'!AR35/'MIP(IxI)_TFEVP'!AR35-1)*100,0)</f>
        <v>-2.886579864025407E-13</v>
      </c>
      <c r="AS35" s="247">
        <f>IFERROR(('Sim_MIP_Of_(IxI)'!AS35/'MIP(IxI)_TFEVP'!AS35-1)*100,0)</f>
        <v>-1.1102230246251565E-13</v>
      </c>
      <c r="AT35" s="247">
        <f>IFERROR(('Sim_MIP_Of_(IxI)'!AT35/'MIP(IxI)_TFEVP'!AT35-1)*100,0)</f>
        <v>-1.6653345369377348E-13</v>
      </c>
      <c r="AU35" s="247">
        <f>IFERROR(('Sim_MIP_Of_(IxI)'!AU35/'MIP(IxI)_TFEVP'!AU35-1)*100,0)</f>
        <v>-1.8873791418627661E-13</v>
      </c>
      <c r="AV35" s="247">
        <f>IFERROR(('Sim_MIP_Of_(IxI)'!AV35/'MIP(IxI)_TFEVP'!AV35-1)*100,0)</f>
        <v>2.2204460492503131E-14</v>
      </c>
      <c r="AW35" s="247">
        <f>IFERROR(('Sim_MIP_Of_(IxI)'!AW35/'MIP(IxI)_TFEVP'!AW35-1)*100,0)</f>
        <v>-8.8817841970012523E-14</v>
      </c>
      <c r="AX35" s="247">
        <f>IFERROR(('Sim_MIP_Of_(IxI)'!AX35/'MIP(IxI)_TFEVP'!AX35-1)*100,0)</f>
        <v>-1.4432899320127035E-13</v>
      </c>
      <c r="AY35" s="247">
        <f>IFERROR(('Sim_MIP_Of_(IxI)'!AY35/'MIP(IxI)_TFEVP'!AY35-1)*100,0)</f>
        <v>-1.6653345369377348E-13</v>
      </c>
      <c r="AZ35" s="247">
        <f>IFERROR(('Sim_MIP_Of_(IxI)'!AZ35/'MIP(IxI)_TFEVP'!AZ35-1)*100,0)</f>
        <v>-1.9984014443252818E-13</v>
      </c>
      <c r="BA35" s="247">
        <f>IFERROR(('Sim_MIP_Of_(IxI)'!BA35/'MIP(IxI)_TFEVP'!BA35-1)*100,0)</f>
        <v>0</v>
      </c>
      <c r="BB35" s="247">
        <f>IFERROR(('Sim_MIP_Of_(IxI)'!BB35/'MIP(IxI)_TFEVP'!BB35-1)*100,0)</f>
        <v>-1.2212453270876722E-13</v>
      </c>
      <c r="BC35" s="247">
        <f>IFERROR(('Sim_MIP_Of_(IxI)'!BC35/'MIP(IxI)_TFEVP'!BC35-1)*100,0)</f>
        <v>-4.4408920985006262E-14</v>
      </c>
      <c r="BD35" s="247">
        <f>IFERROR(('Sim_MIP_Of_(IxI)'!BD35/'MIP(IxI)_TFEVP'!BD35-1)*100,0)</f>
        <v>6.6613381477509392E-14</v>
      </c>
      <c r="BE35" s="247">
        <f>IFERROR(('Sim_MIP_Of_(IxI)'!BE35/'MIP(IxI)_TFEVP'!BE35-1)*100,0)</f>
        <v>-2.7755575615628914E-13</v>
      </c>
      <c r="BF35" s="247">
        <f>IFERROR(('Sim_MIP_Of_(IxI)'!BF35/'MIP(IxI)_TFEVP'!BF35-1)*100,0)</f>
        <v>4.4408920985006262E-14</v>
      </c>
      <c r="BG35" s="247">
        <f>IFERROR(('Sim_MIP_Of_(IxI)'!BG35/'MIP(IxI)_TFEVP'!BG35-1)*100,0)</f>
        <v>-2.2204460492503131E-13</v>
      </c>
      <c r="BH35" s="247">
        <f>IFERROR(('Sim_MIP_Of_(IxI)'!BH35/'MIP(IxI)_TFEVP'!BH35-1)*100,0)</f>
        <v>-7.7715611723760958E-14</v>
      </c>
      <c r="BI35" s="247">
        <f>IFERROR(('Sim_MIP_Of_(IxI)'!BI35/'MIP(IxI)_TFEVP'!BI35-1)*100,0)</f>
        <v>-5.5511151231257827E-14</v>
      </c>
      <c r="BJ35" s="247">
        <f>IFERROR(('Sim_MIP_Of_(IxI)'!BJ35/'MIP(IxI)_TFEVP'!BJ35-1)*100,0)</f>
        <v>-3.7747582837255322E-13</v>
      </c>
      <c r="BK35" s="247">
        <f>IFERROR(('Sim_MIP_Of_(IxI)'!BK35/'MIP(IxI)_TFEVP'!BK35-1)*100,0)</f>
        <v>4.4408920985006262E-14</v>
      </c>
      <c r="BL35" s="247">
        <f>IFERROR(('Sim_MIP_Of_(IxI)'!BL35/'MIP(IxI)_TFEVP'!BL35-1)*100,0)</f>
        <v>-4.8849813083506888E-13</v>
      </c>
      <c r="BM35" s="247">
        <f>IFERROR(('Sim_MIP_Of_(IxI)'!BM35/'MIP(IxI)_TFEVP'!BM35-1)*100,0)</f>
        <v>-2.2204460492503131E-14</v>
      </c>
      <c r="BN35" s="247">
        <f>IFERROR(('Sim_MIP_Of_(IxI)'!BN35/'MIP(IxI)_TFEVP'!BN35-1)*100,0)</f>
        <v>-1.3322676295501878E-13</v>
      </c>
      <c r="BO35" s="247">
        <f>IFERROR(('Sim_MIP_Of_(IxI)'!BO35/'MIP(IxI)_TFEVP'!BO35-1)*100,0)</f>
        <v>4.4408920985006262E-14</v>
      </c>
      <c r="BP35" s="247">
        <f>IFERROR(('Sim_MIP_Of_(IxI)'!BP35/'MIP(IxI)_TFEVP'!BP35-1)*100,0)</f>
        <v>-8.8817841970012523E-14</v>
      </c>
      <c r="BQ35" s="247">
        <f>IFERROR(('Sim_MIP_Of_(IxI)'!BQ35/'MIP(IxI)_TFEVP'!BQ35-1)*100,0)</f>
        <v>-1.9984014443252818E-13</v>
      </c>
      <c r="BR35" s="247">
        <f>IFERROR(('Sim_MIP_Of_(IxI)'!BR35/'MIP(IxI)_TFEVP'!BR35-1)*100,0)</f>
        <v>-2.2204460492503131E-13</v>
      </c>
      <c r="BS35" s="247">
        <f>IFERROR(('Sim_MIP_Of_(IxI)'!BS35/'MIP(IxI)_TFEVP'!BS35-1)*100,0)</f>
        <v>-2.886579864025407E-13</v>
      </c>
      <c r="BT35" s="247">
        <f>IFERROR(('Sim_MIP_Of_(IxI)'!BT35/'MIP(IxI)_TFEVP'!BT35-1)*100,0)</f>
        <v>-6.6613381477509392E-14</v>
      </c>
      <c r="BU35" s="247">
        <f>IFERROR(('Sim_MIP_Of_(IxI)'!BU35/'MIP(IxI)_TFEVP'!BU35-1)*100,0)</f>
        <v>4.4408920985006262E-14</v>
      </c>
      <c r="BV35" s="247">
        <f>IFERROR(('Sim_MIP_Of_(IxI)'!BV35/'MIP(IxI)_TFEVP'!BV35-1)*100,0)</f>
        <v>-6.6613381477509392E-14</v>
      </c>
      <c r="BW35" s="247">
        <f>IFERROR(('Sim_MIP_Of_(IxI)'!BW35/'MIP(IxI)_TFEVP'!BW35-1)*100,0)</f>
        <v>6.6613381477509392E-14</v>
      </c>
      <c r="BX35" s="247">
        <f>IFERROR(('Sim_MIP_Of_(IxI)'!BX35/'MIP(IxI)_TFEVP'!BX35-1)*100,0)</f>
        <v>6.6613381477509392E-14</v>
      </c>
      <c r="BY35" s="247">
        <f>IFERROR(('Sim_MIP_Of_(IxI)'!BY35/'MIP(IxI)_TFEVP'!BY35-1)*100,0)</f>
        <v>4.4408920985006262E-14</v>
      </c>
      <c r="BZ35" s="247">
        <f>IFERROR(('Sim_MIP_Of_(IxI)'!BZ35/'MIP(IxI)_TFEVP'!BZ35-1)*100,0)</f>
        <v>-4.4408920985006262E-14</v>
      </c>
      <c r="CA35" s="265">
        <f>IFERROR(('Sim_MIP_Of_(IxI)'!CA35/'MIP(IxI)_TFEVP'!CA35-1)*100,0)</f>
        <v>0</v>
      </c>
      <c r="CB35" s="256">
        <f>IFERROR(('Sim_MIP_Of_(IxI)'!CB35/'MIP(IxI)_TFEVP'!CB35-1)*100,0)</f>
        <v>-2.1094237467877974E-13</v>
      </c>
      <c r="CC35" s="246">
        <f>IFERROR(('Sim_MIP_Of_(IxI)'!CC35/'MIP(IxI)_TFEVP'!CC35-1)*100,0)</f>
        <v>-6.6613381477509392E-14</v>
      </c>
      <c r="CD35" s="247">
        <f>IFERROR(('Sim_MIP_Of_(IxI)'!CD35/'MIP(IxI)_TFEVP'!CD35-1)*100,0)</f>
        <v>0</v>
      </c>
      <c r="CE35" s="247">
        <f>IFERROR(('Sim_MIP_Of_(IxI)'!CE35/'MIP(IxI)_TFEVP'!CE35-1)*100,0)</f>
        <v>0</v>
      </c>
      <c r="CF35" s="247">
        <f>IFERROR(('Sim_MIP_Of_(IxI)'!CF35/'MIP(IxI)_TFEVP'!CF35-1)*100,0)</f>
        <v>-1.6653345369377348E-13</v>
      </c>
      <c r="CG35" s="247">
        <f>IFERROR(('Sim_MIP_Of_(IxI)'!CG35/'MIP(IxI)_TFEVP'!CG35-1)*100,0)</f>
        <v>-8.8817841970012523E-14</v>
      </c>
      <c r="CH35" s="248">
        <f>IFERROR(('Sim_MIP_Of_(IxI)'!CH35/'MIP(IxI)_TFEVP'!CH35-1)*100,0)</f>
        <v>-2.2204460492503131E-14</v>
      </c>
      <c r="CI35" s="279">
        <f>IFERROR(('Sim_MIP_Of_(IxI)'!CI35/'MIP(IxI)_TFEVP'!CI35-1)*100,0)</f>
        <v>-7.7715611723760958E-14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IFERROR(('Sim_MIP_Of_(IxI)'!D36/'MIP(IxI)_TFEVP'!D36-1)*100,0)</f>
        <v>2.2204460492503131E-13</v>
      </c>
      <c r="E36" s="247">
        <f>IFERROR(('Sim_MIP_Of_(IxI)'!E36/'MIP(IxI)_TFEVP'!E36-1)*100,0)</f>
        <v>6.6613381477509392E-14</v>
      </c>
      <c r="F36" s="247">
        <f>IFERROR(('Sim_MIP_Of_(IxI)'!F36/'MIP(IxI)_TFEVP'!F36-1)*100,0)</f>
        <v>2.6645352591003757E-13</v>
      </c>
      <c r="G36" s="247">
        <f>IFERROR(('Sim_MIP_Of_(IxI)'!G36/'MIP(IxI)_TFEVP'!G36-1)*100,0)</f>
        <v>0</v>
      </c>
      <c r="H36" s="247">
        <f>IFERROR(('Sim_MIP_Of_(IxI)'!H36/'MIP(IxI)_TFEVP'!H36-1)*100,0)</f>
        <v>1.9984014443252818E-13</v>
      </c>
      <c r="I36" s="247">
        <f>IFERROR(('Sim_MIP_Of_(IxI)'!I36/'MIP(IxI)_TFEVP'!I36-1)*100,0)</f>
        <v>3.1086244689504383E-13</v>
      </c>
      <c r="J36" s="247">
        <f>IFERROR(('Sim_MIP_Of_(IxI)'!J36/'MIP(IxI)_TFEVP'!J36-1)*100,0)</f>
        <v>2.6645352591003757E-13</v>
      </c>
      <c r="K36" s="247">
        <f>IFERROR(('Sim_MIP_Of_(IxI)'!K36/'MIP(IxI)_TFEVP'!K36-1)*100,0)</f>
        <v>-2.2204460492503131E-13</v>
      </c>
      <c r="L36" s="247">
        <f>IFERROR(('Sim_MIP_Of_(IxI)'!L36/'MIP(IxI)_TFEVP'!L36-1)*100,0)</f>
        <v>2.4424906541753444E-13</v>
      </c>
      <c r="M36" s="247">
        <f>IFERROR(('Sim_MIP_Of_(IxI)'!M36/'MIP(IxI)_TFEVP'!M36-1)*100,0)</f>
        <v>3.7747582837255322E-13</v>
      </c>
      <c r="N36" s="247">
        <f>IFERROR(('Sim_MIP_Of_(IxI)'!N36/'MIP(IxI)_TFEVP'!N36-1)*100,0)</f>
        <v>4.4408920985006262E-14</v>
      </c>
      <c r="O36" s="247">
        <f>IFERROR(('Sim_MIP_Of_(IxI)'!O36/'MIP(IxI)_TFEVP'!O36-1)*100,0)</f>
        <v>1.1102230246251565E-13</v>
      </c>
      <c r="P36" s="247">
        <f>IFERROR(('Sim_MIP_Of_(IxI)'!P36/'MIP(IxI)_TFEVP'!P36-1)*100,0)</f>
        <v>2.886579864025407E-13</v>
      </c>
      <c r="Q36" s="247">
        <f>IFERROR(('Sim_MIP_Of_(IxI)'!Q36/'MIP(IxI)_TFEVP'!Q36-1)*100,0)</f>
        <v>1.9984014443252818E-13</v>
      </c>
      <c r="R36" s="247">
        <f>IFERROR(('Sim_MIP_Of_(IxI)'!R36/'MIP(IxI)_TFEVP'!R36-1)*100,0)</f>
        <v>4.4408920985006262E-14</v>
      </c>
      <c r="S36" s="247">
        <f>IFERROR(('Sim_MIP_Of_(IxI)'!S36/'MIP(IxI)_TFEVP'!S36-1)*100,0)</f>
        <v>0</v>
      </c>
      <c r="T36" s="247">
        <f>IFERROR(('Sim_MIP_Of_(IxI)'!T36/'MIP(IxI)_TFEVP'!T36-1)*100,0)</f>
        <v>4.2188474935755949E-13</v>
      </c>
      <c r="U36" s="247">
        <f>IFERROR(('Sim_MIP_Of_(IxI)'!U36/'MIP(IxI)_TFEVP'!U36-1)*100,0)</f>
        <v>1.9984014443252818E-13</v>
      </c>
      <c r="V36" s="247">
        <f>IFERROR(('Sim_MIP_Of_(IxI)'!V36/'MIP(IxI)_TFEVP'!V36-1)*100,0)</f>
        <v>1.3322676295501878E-13</v>
      </c>
      <c r="W36" s="247">
        <f>IFERROR(('Sim_MIP_Of_(IxI)'!W36/'MIP(IxI)_TFEVP'!W36-1)*100,0)</f>
        <v>-2.2204460492503131E-14</v>
      </c>
      <c r="X36" s="247">
        <f>IFERROR(('Sim_MIP_Of_(IxI)'!X36/'MIP(IxI)_TFEVP'!X36-1)*100,0)</f>
        <v>3.7747582837255322E-13</v>
      </c>
      <c r="Y36" s="247">
        <f>IFERROR(('Sim_MIP_Of_(IxI)'!Y36/'MIP(IxI)_TFEVP'!Y36-1)*100,0)</f>
        <v>1.1102230246251565E-13</v>
      </c>
      <c r="Z36" s="247">
        <f>IFERROR(('Sim_MIP_Of_(IxI)'!Z36/'MIP(IxI)_TFEVP'!Z36-1)*100,0)</f>
        <v>4.4408920985006262E-14</v>
      </c>
      <c r="AA36" s="247">
        <f>IFERROR(('Sim_MIP_Of_(IxI)'!AA36/'MIP(IxI)_TFEVP'!AA36-1)*100,0)</f>
        <v>-2.2204460492503131E-14</v>
      </c>
      <c r="AB36" s="247">
        <f>IFERROR(('Sim_MIP_Of_(IxI)'!AB36/'MIP(IxI)_TFEVP'!AB36-1)*100,0)</f>
        <v>1.7763568394002505E-13</v>
      </c>
      <c r="AC36" s="247">
        <f>IFERROR(('Sim_MIP_Of_(IxI)'!AC36/'MIP(IxI)_TFEVP'!AC36-1)*100,0)</f>
        <v>1.3322676295501878E-13</v>
      </c>
      <c r="AD36" s="247">
        <f>IFERROR(('Sim_MIP_Of_(IxI)'!AD36/'MIP(IxI)_TFEVP'!AD36-1)*100,0)</f>
        <v>3.3306690738754696E-13</v>
      </c>
      <c r="AE36" s="247">
        <f>IFERROR(('Sim_MIP_Of_(IxI)'!AE36/'MIP(IxI)_TFEVP'!AE36-1)*100,0)</f>
        <v>5.5511151231257827E-13</v>
      </c>
      <c r="AF36" s="247">
        <f>IFERROR(('Sim_MIP_Of_(IxI)'!AF36/'MIP(IxI)_TFEVP'!AF36-1)*100,0)</f>
        <v>1.7763568394002505E-13</v>
      </c>
      <c r="AG36" s="247">
        <f>IFERROR(('Sim_MIP_Of_(IxI)'!AG36/'MIP(IxI)_TFEVP'!AG36-1)*100,0)</f>
        <v>6.6613381477509392E-14</v>
      </c>
      <c r="AH36" s="247">
        <f>IFERROR(('Sim_MIP_Of_(IxI)'!AH36/'MIP(IxI)_TFEVP'!AH36-1)*100,0)</f>
        <v>2.886579864025407E-13</v>
      </c>
      <c r="AI36" s="247">
        <f>IFERROR(('Sim_MIP_Of_(IxI)'!AI36/'MIP(IxI)_TFEVP'!AI36-1)*100,0)</f>
        <v>1.1102230246251565E-13</v>
      </c>
      <c r="AJ36" s="247">
        <f>IFERROR(('Sim_MIP_Of_(IxI)'!AJ36/'MIP(IxI)_TFEVP'!AJ36-1)*100,0)</f>
        <v>2.2204460492503131E-13</v>
      </c>
      <c r="AK36" s="247">
        <f>IFERROR(('Sim_MIP_Of_(IxI)'!AK36/'MIP(IxI)_TFEVP'!AK36-1)*100,0)</f>
        <v>2.6645352591003757E-13</v>
      </c>
      <c r="AL36" s="247">
        <f>IFERROR(('Sim_MIP_Of_(IxI)'!AL36/'MIP(IxI)_TFEVP'!AL36-1)*100,0)</f>
        <v>-1.8873791418627661E-13</v>
      </c>
      <c r="AM36" s="247">
        <f>IFERROR(('Sim_MIP_Of_(IxI)'!AM36/'MIP(IxI)_TFEVP'!AM36-1)*100,0)</f>
        <v>3.9968028886505635E-13</v>
      </c>
      <c r="AN36" s="247">
        <f>IFERROR(('Sim_MIP_Of_(IxI)'!AN36/'MIP(IxI)_TFEVP'!AN36-1)*100,0)</f>
        <v>3.5527136788005009E-13</v>
      </c>
      <c r="AO36" s="247">
        <f>IFERROR(('Sim_MIP_Of_(IxI)'!AO36/'MIP(IxI)_TFEVP'!AO36-1)*100,0)</f>
        <v>-1.1102230246251565E-14</v>
      </c>
      <c r="AP36" s="247">
        <f>IFERROR(('Sim_MIP_Of_(IxI)'!AP36/'MIP(IxI)_TFEVP'!AP36-1)*100,0)</f>
        <v>1.1102230246251565E-13</v>
      </c>
      <c r="AQ36" s="247">
        <f>IFERROR(('Sim_MIP_Of_(IxI)'!AQ36/'MIP(IxI)_TFEVP'!AQ36-1)*100,0)</f>
        <v>4.6629367034256575E-13</v>
      </c>
      <c r="AR36" s="247">
        <f>IFERROR(('Sim_MIP_Of_(IxI)'!AR36/'MIP(IxI)_TFEVP'!AR36-1)*100,0)</f>
        <v>2.4424906541753444E-13</v>
      </c>
      <c r="AS36" s="247">
        <f>IFERROR(('Sim_MIP_Of_(IxI)'!AS36/'MIP(IxI)_TFEVP'!AS36-1)*100,0)</f>
        <v>2.886579864025407E-13</v>
      </c>
      <c r="AT36" s="247">
        <f>IFERROR(('Sim_MIP_Of_(IxI)'!AT36/'MIP(IxI)_TFEVP'!AT36-1)*100,0)</f>
        <v>8.8817841970012523E-14</v>
      </c>
      <c r="AU36" s="247">
        <f>IFERROR(('Sim_MIP_Of_(IxI)'!AU36/'MIP(IxI)_TFEVP'!AU36-1)*100,0)</f>
        <v>1.5543122344752192E-13</v>
      </c>
      <c r="AV36" s="247">
        <f>IFERROR(('Sim_MIP_Of_(IxI)'!AV36/'MIP(IxI)_TFEVP'!AV36-1)*100,0)</f>
        <v>3.9968028886505635E-13</v>
      </c>
      <c r="AW36" s="247">
        <f>IFERROR(('Sim_MIP_Of_(IxI)'!AW36/'MIP(IxI)_TFEVP'!AW36-1)*100,0)</f>
        <v>1.5543122344752192E-13</v>
      </c>
      <c r="AX36" s="247">
        <f>IFERROR(('Sim_MIP_Of_(IxI)'!AX36/'MIP(IxI)_TFEVP'!AX36-1)*100,0)</f>
        <v>1.9984014443252818E-13</v>
      </c>
      <c r="AY36" s="247">
        <f>IFERROR(('Sim_MIP_Of_(IxI)'!AY36/'MIP(IxI)_TFEVP'!AY36-1)*100,0)</f>
        <v>6.6613381477509392E-14</v>
      </c>
      <c r="AZ36" s="247">
        <f>IFERROR(('Sim_MIP_Of_(IxI)'!AZ36/'MIP(IxI)_TFEVP'!AZ36-1)*100,0)</f>
        <v>-9.9920072216264089E-14</v>
      </c>
      <c r="BA36" s="247">
        <f>IFERROR(('Sim_MIP_Of_(IxI)'!BA36/'MIP(IxI)_TFEVP'!BA36-1)*100,0)</f>
        <v>2.2204460492503131E-13</v>
      </c>
      <c r="BB36" s="247">
        <f>IFERROR(('Sim_MIP_Of_(IxI)'!BB36/'MIP(IxI)_TFEVP'!BB36-1)*100,0)</f>
        <v>3.7747582837255322E-13</v>
      </c>
      <c r="BC36" s="247">
        <f>IFERROR(('Sim_MIP_Of_(IxI)'!BC36/'MIP(IxI)_TFEVP'!BC36-1)*100,0)</f>
        <v>2.2204460492503131E-14</v>
      </c>
      <c r="BD36" s="247">
        <f>IFERROR(('Sim_MIP_Of_(IxI)'!BD36/'MIP(IxI)_TFEVP'!BD36-1)*100,0)</f>
        <v>-8.8817841970012523E-14</v>
      </c>
      <c r="BE36" s="247">
        <f>IFERROR(('Sim_MIP_Of_(IxI)'!BE36/'MIP(IxI)_TFEVP'!BE36-1)*100,0)</f>
        <v>2.2204460492503131E-13</v>
      </c>
      <c r="BF36" s="247">
        <f>IFERROR(('Sim_MIP_Of_(IxI)'!BF36/'MIP(IxI)_TFEVP'!BF36-1)*100,0)</f>
        <v>2.886579864025407E-13</v>
      </c>
      <c r="BG36" s="247">
        <f>IFERROR(('Sim_MIP_Of_(IxI)'!BG36/'MIP(IxI)_TFEVP'!BG36-1)*100,0)</f>
        <v>1.7763568394002505E-13</v>
      </c>
      <c r="BH36" s="247">
        <f>IFERROR(('Sim_MIP_Of_(IxI)'!BH36/'MIP(IxI)_TFEVP'!BH36-1)*100,0)</f>
        <v>1.7763568394002505E-13</v>
      </c>
      <c r="BI36" s="247">
        <f>IFERROR(('Sim_MIP_Of_(IxI)'!BI36/'MIP(IxI)_TFEVP'!BI36-1)*100,0)</f>
        <v>1.9984014443252818E-13</v>
      </c>
      <c r="BJ36" s="247">
        <f>IFERROR(('Sim_MIP_Of_(IxI)'!BJ36/'MIP(IxI)_TFEVP'!BJ36-1)*100,0)</f>
        <v>6.6613381477509392E-14</v>
      </c>
      <c r="BK36" s="247">
        <f>IFERROR(('Sim_MIP_Of_(IxI)'!BK36/'MIP(IxI)_TFEVP'!BK36-1)*100,0)</f>
        <v>3.3306690738754696E-13</v>
      </c>
      <c r="BL36" s="247">
        <f>IFERROR(('Sim_MIP_Of_(IxI)'!BL36/'MIP(IxI)_TFEVP'!BL36-1)*100,0)</f>
        <v>2.6645352591003757E-13</v>
      </c>
      <c r="BM36" s="247">
        <f>IFERROR(('Sim_MIP_Of_(IxI)'!BM36/'MIP(IxI)_TFEVP'!BM36-1)*100,0)</f>
        <v>4.4408920985006262E-14</v>
      </c>
      <c r="BN36" s="247">
        <f>IFERROR(('Sim_MIP_Of_(IxI)'!BN36/'MIP(IxI)_TFEVP'!BN36-1)*100,0)</f>
        <v>1.7763568394002505E-13</v>
      </c>
      <c r="BO36" s="247">
        <f>IFERROR(('Sim_MIP_Of_(IxI)'!BO36/'MIP(IxI)_TFEVP'!BO36-1)*100,0)</f>
        <v>3.9968028886505635E-13</v>
      </c>
      <c r="BP36" s="247">
        <f>IFERROR(('Sim_MIP_Of_(IxI)'!BP36/'MIP(IxI)_TFEVP'!BP36-1)*100,0)</f>
        <v>4.2188474935755949E-13</v>
      </c>
      <c r="BQ36" s="247">
        <f>IFERROR(('Sim_MIP_Of_(IxI)'!BQ36/'MIP(IxI)_TFEVP'!BQ36-1)*100,0)</f>
        <v>3.1086244689504383E-13</v>
      </c>
      <c r="BR36" s="247">
        <f>IFERROR(('Sim_MIP_Of_(IxI)'!BR36/'MIP(IxI)_TFEVP'!BR36-1)*100,0)</f>
        <v>1.5543122344752192E-13</v>
      </c>
      <c r="BS36" s="247">
        <f>IFERROR(('Sim_MIP_Of_(IxI)'!BS36/'MIP(IxI)_TFEVP'!BS36-1)*100,0)</f>
        <v>-1.1102230246251565E-13</v>
      </c>
      <c r="BT36" s="247">
        <f>IFERROR(('Sim_MIP_Of_(IxI)'!BT36/'MIP(IxI)_TFEVP'!BT36-1)*100,0)</f>
        <v>3.5527136788005009E-13</v>
      </c>
      <c r="BU36" s="247">
        <f>IFERROR(('Sim_MIP_Of_(IxI)'!BU36/'MIP(IxI)_TFEVP'!BU36-1)*100,0)</f>
        <v>2.2204460492503131E-13</v>
      </c>
      <c r="BV36" s="247">
        <f>IFERROR(('Sim_MIP_Of_(IxI)'!BV36/'MIP(IxI)_TFEVP'!BV36-1)*100,0)</f>
        <v>3.3306690738754696E-13</v>
      </c>
      <c r="BW36" s="247">
        <f>IFERROR(('Sim_MIP_Of_(IxI)'!BW36/'MIP(IxI)_TFEVP'!BW36-1)*100,0)</f>
        <v>3.9968028886505635E-13</v>
      </c>
      <c r="BX36" s="247">
        <f>IFERROR(('Sim_MIP_Of_(IxI)'!BX36/'MIP(IxI)_TFEVP'!BX36-1)*100,0)</f>
        <v>4.4408920985006262E-13</v>
      </c>
      <c r="BY36" s="247">
        <f>IFERROR(('Sim_MIP_Of_(IxI)'!BY36/'MIP(IxI)_TFEVP'!BY36-1)*100,0)</f>
        <v>2.886579864025407E-13</v>
      </c>
      <c r="BZ36" s="247">
        <f>IFERROR(('Sim_MIP_Of_(IxI)'!BZ36/'MIP(IxI)_TFEVP'!BZ36-1)*100,0)</f>
        <v>1.1102230246251565E-13</v>
      </c>
      <c r="CA36" s="265">
        <f>IFERROR(('Sim_MIP_Of_(IxI)'!CA36/'MIP(IxI)_TFEVP'!CA36-1)*100,0)</f>
        <v>0</v>
      </c>
      <c r="CB36" s="256">
        <f>IFERROR(('Sim_MIP_Of_(IxI)'!CB36/'MIP(IxI)_TFEVP'!CB36-1)*100,0)</f>
        <v>-1.1102230246251565E-14</v>
      </c>
      <c r="CC36" s="246">
        <f>IFERROR(('Sim_MIP_Of_(IxI)'!CC36/'MIP(IxI)_TFEVP'!CC36-1)*100,0)</f>
        <v>1.1102230246251565E-13</v>
      </c>
      <c r="CD36" s="247">
        <f>IFERROR(('Sim_MIP_Of_(IxI)'!CD36/'MIP(IxI)_TFEVP'!CD36-1)*100,0)</f>
        <v>0</v>
      </c>
      <c r="CE36" s="247">
        <f>IFERROR(('Sim_MIP_Of_(IxI)'!CE36/'MIP(IxI)_TFEVP'!CE36-1)*100,0)</f>
        <v>0</v>
      </c>
      <c r="CF36" s="247">
        <f>IFERROR(('Sim_MIP_Of_(IxI)'!CF36/'MIP(IxI)_TFEVP'!CF36-1)*100,0)</f>
        <v>-1.2212453270876722E-13</v>
      </c>
      <c r="CG36" s="247">
        <f>IFERROR(('Sim_MIP_Of_(IxI)'!CG36/'MIP(IxI)_TFEVP'!CG36-1)*100,0)</f>
        <v>3.1086244689504383E-13</v>
      </c>
      <c r="CH36" s="248">
        <f>IFERROR(('Sim_MIP_Of_(IxI)'!CH36/'MIP(IxI)_TFEVP'!CH36-1)*100,0)</f>
        <v>8.8817841970012523E-14</v>
      </c>
      <c r="CI36" s="279">
        <f>IFERROR(('Sim_MIP_Of_(IxI)'!CI36/'MIP(IxI)_TFEVP'!CI36-1)*100,0)</f>
        <v>2.4424906541753444E-13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IFERROR(('Sim_MIP_Of_(IxI)'!D37/'MIP(IxI)_TFEVP'!D37-1)*100,0)</f>
        <v>4.4408920985006262E-14</v>
      </c>
      <c r="E37" s="247">
        <f>IFERROR(('Sim_MIP_Of_(IxI)'!E37/'MIP(IxI)_TFEVP'!E37-1)*100,0)</f>
        <v>-1.4432899320127035E-13</v>
      </c>
      <c r="F37" s="247">
        <f>IFERROR(('Sim_MIP_Of_(IxI)'!F37/'MIP(IxI)_TFEVP'!F37-1)*100,0)</f>
        <v>6.6613381477509392E-14</v>
      </c>
      <c r="G37" s="247">
        <f>IFERROR(('Sim_MIP_Of_(IxI)'!G37/'MIP(IxI)_TFEVP'!G37-1)*100,0)</f>
        <v>-1.7763568394002505E-13</v>
      </c>
      <c r="H37" s="247">
        <f>IFERROR(('Sim_MIP_Of_(IxI)'!H37/'MIP(IxI)_TFEVP'!H37-1)*100,0)</f>
        <v>-8.8817841970012523E-14</v>
      </c>
      <c r="I37" s="247">
        <f>IFERROR(('Sim_MIP_Of_(IxI)'!I37/'MIP(IxI)_TFEVP'!I37-1)*100,0)</f>
        <v>-7.7715611723760958E-14</v>
      </c>
      <c r="J37" s="247">
        <f>IFERROR(('Sim_MIP_Of_(IxI)'!J37/'MIP(IxI)_TFEVP'!J37-1)*100,0)</f>
        <v>-1.9984014443252818E-13</v>
      </c>
      <c r="K37" s="247">
        <f>IFERROR(('Sim_MIP_Of_(IxI)'!K37/'MIP(IxI)_TFEVP'!K37-1)*100,0)</f>
        <v>1.9984014443252818E-13</v>
      </c>
      <c r="L37" s="247">
        <f>IFERROR(('Sim_MIP_Of_(IxI)'!L37/'MIP(IxI)_TFEVP'!L37-1)*100,0)</f>
        <v>-2.886579864025407E-13</v>
      </c>
      <c r="M37" s="247">
        <f>IFERROR(('Sim_MIP_Of_(IxI)'!M37/'MIP(IxI)_TFEVP'!M37-1)*100,0)</f>
        <v>-9.9920072216264089E-14</v>
      </c>
      <c r="N37" s="247">
        <f>IFERROR(('Sim_MIP_Of_(IxI)'!N37/'MIP(IxI)_TFEVP'!N37-1)*100,0)</f>
        <v>-1.4432899320127035E-13</v>
      </c>
      <c r="O37" s="247">
        <f>IFERROR(('Sim_MIP_Of_(IxI)'!O37/'MIP(IxI)_TFEVP'!O37-1)*100,0)</f>
        <v>-4.7739590058881731E-13</v>
      </c>
      <c r="P37" s="247">
        <f>IFERROR(('Sim_MIP_Of_(IxI)'!P37/'MIP(IxI)_TFEVP'!P37-1)*100,0)</f>
        <v>3.9968028886505635E-13</v>
      </c>
      <c r="Q37" s="247">
        <f>IFERROR(('Sim_MIP_Of_(IxI)'!Q37/'MIP(IxI)_TFEVP'!Q37-1)*100,0)</f>
        <v>-4.4408920985006262E-14</v>
      </c>
      <c r="R37" s="247">
        <f>IFERROR(('Sim_MIP_Of_(IxI)'!R37/'MIP(IxI)_TFEVP'!R37-1)*100,0)</f>
        <v>-5.5511151231257827E-14</v>
      </c>
      <c r="S37" s="247">
        <f>IFERROR(('Sim_MIP_Of_(IxI)'!S37/'MIP(IxI)_TFEVP'!S37-1)*100,0)</f>
        <v>1.5543122344752192E-13</v>
      </c>
      <c r="T37" s="247">
        <f>IFERROR(('Sim_MIP_Of_(IxI)'!T37/'MIP(IxI)_TFEVP'!T37-1)*100,0)</f>
        <v>-9.9920072216264089E-14</v>
      </c>
      <c r="U37" s="247">
        <f>IFERROR(('Sim_MIP_Of_(IxI)'!U37/'MIP(IxI)_TFEVP'!U37-1)*100,0)</f>
        <v>-7.7715611723760958E-14</v>
      </c>
      <c r="V37" s="247">
        <f>IFERROR(('Sim_MIP_Of_(IxI)'!V37/'MIP(IxI)_TFEVP'!V37-1)*100,0)</f>
        <v>2.2204460492503131E-14</v>
      </c>
      <c r="W37" s="247">
        <f>IFERROR(('Sim_MIP_Of_(IxI)'!W37/'MIP(IxI)_TFEVP'!W37-1)*100,0)</f>
        <v>-5.5511151231257827E-14</v>
      </c>
      <c r="X37" s="247">
        <f>IFERROR(('Sim_MIP_Of_(IxI)'!X37/'MIP(IxI)_TFEVP'!X37-1)*100,0)</f>
        <v>4.4408920985006262E-14</v>
      </c>
      <c r="Y37" s="247">
        <f>IFERROR(('Sim_MIP_Of_(IxI)'!Y37/'MIP(IxI)_TFEVP'!Y37-1)*100,0)</f>
        <v>-6.6613381477509392E-14</v>
      </c>
      <c r="Z37" s="247">
        <f>IFERROR(('Sim_MIP_Of_(IxI)'!Z37/'MIP(IxI)_TFEVP'!Z37-1)*100,0)</f>
        <v>-1.3322676295501878E-13</v>
      </c>
      <c r="AA37" s="247">
        <f>IFERROR(('Sim_MIP_Of_(IxI)'!AA37/'MIP(IxI)_TFEVP'!AA37-1)*100,0)</f>
        <v>1.7763568394002505E-13</v>
      </c>
      <c r="AB37" s="247">
        <f>IFERROR(('Sim_MIP_Of_(IxI)'!AB37/'MIP(IxI)_TFEVP'!AB37-1)*100,0)</f>
        <v>-5.5511151231257827E-14</v>
      </c>
      <c r="AC37" s="247">
        <f>IFERROR(('Sim_MIP_Of_(IxI)'!AC37/'MIP(IxI)_TFEVP'!AC37-1)*100,0)</f>
        <v>-2.2204460492503131E-13</v>
      </c>
      <c r="AD37" s="247">
        <f>IFERROR(('Sim_MIP_Of_(IxI)'!AD37/'MIP(IxI)_TFEVP'!AD37-1)*100,0)</f>
        <v>3.5527136788005009E-13</v>
      </c>
      <c r="AE37" s="247">
        <f>IFERROR(('Sim_MIP_Of_(IxI)'!AE37/'MIP(IxI)_TFEVP'!AE37-1)*100,0)</f>
        <v>-2.4424906541753444E-13</v>
      </c>
      <c r="AF37" s="247">
        <f>IFERROR(('Sim_MIP_Of_(IxI)'!AF37/'MIP(IxI)_TFEVP'!AF37-1)*100,0)</f>
        <v>1.5543122344752192E-13</v>
      </c>
      <c r="AG37" s="247">
        <f>IFERROR(('Sim_MIP_Of_(IxI)'!AG37/'MIP(IxI)_TFEVP'!AG37-1)*100,0)</f>
        <v>1.1102230246251565E-13</v>
      </c>
      <c r="AH37" s="247">
        <f>IFERROR(('Sim_MIP_Of_(IxI)'!AH37/'MIP(IxI)_TFEVP'!AH37-1)*100,0)</f>
        <v>1.1102230246251565E-13</v>
      </c>
      <c r="AI37" s="247">
        <f>IFERROR(('Sim_MIP_Of_(IxI)'!AI37/'MIP(IxI)_TFEVP'!AI37-1)*100,0)</f>
        <v>-1.9984014443252818E-13</v>
      </c>
      <c r="AJ37" s="247">
        <f>IFERROR(('Sim_MIP_Of_(IxI)'!AJ37/'MIP(IxI)_TFEVP'!AJ37-1)*100,0)</f>
        <v>-5.5511151231257827E-14</v>
      </c>
      <c r="AK37" s="247">
        <f>IFERROR(('Sim_MIP_Of_(IxI)'!AK37/'MIP(IxI)_TFEVP'!AK37-1)*100,0)</f>
        <v>-3.5527136788005009E-13</v>
      </c>
      <c r="AL37" s="247">
        <f>IFERROR(('Sim_MIP_Of_(IxI)'!AL37/'MIP(IxI)_TFEVP'!AL37-1)*100,0)</f>
        <v>-9.9920072216264089E-14</v>
      </c>
      <c r="AM37" s="247">
        <f>IFERROR(('Sim_MIP_Of_(IxI)'!AM37/'MIP(IxI)_TFEVP'!AM37-1)*100,0)</f>
        <v>4.4408920985006262E-14</v>
      </c>
      <c r="AN37" s="247">
        <f>IFERROR(('Sim_MIP_Of_(IxI)'!AN37/'MIP(IxI)_TFEVP'!AN37-1)*100,0)</f>
        <v>-5.5511151231257827E-14</v>
      </c>
      <c r="AO37" s="247">
        <f>IFERROR(('Sim_MIP_Of_(IxI)'!AO37/'MIP(IxI)_TFEVP'!AO37-1)*100,0)</f>
        <v>-5.5511151231257827E-14</v>
      </c>
      <c r="AP37" s="247">
        <f>IFERROR(('Sim_MIP_Of_(IxI)'!AP37/'MIP(IxI)_TFEVP'!AP37-1)*100,0)</f>
        <v>-3.3306690738754696E-14</v>
      </c>
      <c r="AQ37" s="247">
        <f>IFERROR(('Sim_MIP_Of_(IxI)'!AQ37/'MIP(IxI)_TFEVP'!AQ37-1)*100,0)</f>
        <v>-3.3306690738754696E-14</v>
      </c>
      <c r="AR37" s="247">
        <f>IFERROR(('Sim_MIP_Of_(IxI)'!AR37/'MIP(IxI)_TFEVP'!AR37-1)*100,0)</f>
        <v>-4.4408920985006262E-14</v>
      </c>
      <c r="AS37" s="247">
        <f>IFERROR(('Sim_MIP_Of_(IxI)'!AS37/'MIP(IxI)_TFEVP'!AS37-1)*100,0)</f>
        <v>1.3322676295501878E-13</v>
      </c>
      <c r="AT37" s="247">
        <f>IFERROR(('Sim_MIP_Of_(IxI)'!AT37/'MIP(IxI)_TFEVP'!AT37-1)*100,0)</f>
        <v>1.9984014443252818E-13</v>
      </c>
      <c r="AU37" s="247">
        <f>IFERROR(('Sim_MIP_Of_(IxI)'!AU37/'MIP(IxI)_TFEVP'!AU37-1)*100,0)</f>
        <v>-1.1102230246251565E-14</v>
      </c>
      <c r="AV37" s="247">
        <f>IFERROR(('Sim_MIP_Of_(IxI)'!AV37/'MIP(IxI)_TFEVP'!AV37-1)*100,0)</f>
        <v>-1.7763568394002505E-13</v>
      </c>
      <c r="AW37" s="247">
        <f>IFERROR(('Sim_MIP_Of_(IxI)'!AW37/'MIP(IxI)_TFEVP'!AW37-1)*100,0)</f>
        <v>2.2204460492503131E-14</v>
      </c>
      <c r="AX37" s="247">
        <f>IFERROR(('Sim_MIP_Of_(IxI)'!AX37/'MIP(IxI)_TFEVP'!AX37-1)*100,0)</f>
        <v>1.5543122344752192E-13</v>
      </c>
      <c r="AY37" s="247">
        <f>IFERROR(('Sim_MIP_Of_(IxI)'!AY37/'MIP(IxI)_TFEVP'!AY37-1)*100,0)</f>
        <v>6.6613381477509392E-14</v>
      </c>
      <c r="AZ37" s="247">
        <f>IFERROR(('Sim_MIP_Of_(IxI)'!AZ37/'MIP(IxI)_TFEVP'!AZ37-1)*100,0)</f>
        <v>1.1102230246251565E-13</v>
      </c>
      <c r="BA37" s="247">
        <f>IFERROR(('Sim_MIP_Of_(IxI)'!BA37/'MIP(IxI)_TFEVP'!BA37-1)*100,0)</f>
        <v>-1.1102230246251565E-14</v>
      </c>
      <c r="BB37" s="247">
        <f>IFERROR(('Sim_MIP_Of_(IxI)'!BB37/'MIP(IxI)_TFEVP'!BB37-1)*100,0)</f>
        <v>4.2188474935755949E-13</v>
      </c>
      <c r="BC37" s="247">
        <f>IFERROR(('Sim_MIP_Of_(IxI)'!BC37/'MIP(IxI)_TFEVP'!BC37-1)*100,0)</f>
        <v>-1.2212453270876722E-13</v>
      </c>
      <c r="BD37" s="247">
        <f>IFERROR(('Sim_MIP_Of_(IxI)'!BD37/'MIP(IxI)_TFEVP'!BD37-1)*100,0)</f>
        <v>0</v>
      </c>
      <c r="BE37" s="247">
        <f>IFERROR(('Sim_MIP_Of_(IxI)'!BE37/'MIP(IxI)_TFEVP'!BE37-1)*100,0)</f>
        <v>-7.7715611723760958E-14</v>
      </c>
      <c r="BF37" s="247">
        <f>IFERROR(('Sim_MIP_Of_(IxI)'!BF37/'MIP(IxI)_TFEVP'!BF37-1)*100,0)</f>
        <v>4.4408920985006262E-14</v>
      </c>
      <c r="BG37" s="247">
        <f>IFERROR(('Sim_MIP_Of_(IxI)'!BG37/'MIP(IxI)_TFEVP'!BG37-1)*100,0)</f>
        <v>1.5543122344752192E-13</v>
      </c>
      <c r="BH37" s="247">
        <f>IFERROR(('Sim_MIP_Of_(IxI)'!BH37/'MIP(IxI)_TFEVP'!BH37-1)*100,0)</f>
        <v>-3.4416913763379853E-13</v>
      </c>
      <c r="BI37" s="247">
        <f>IFERROR(('Sim_MIP_Of_(IxI)'!BI37/'MIP(IxI)_TFEVP'!BI37-1)*100,0)</f>
        <v>4.4408920985006262E-14</v>
      </c>
      <c r="BJ37" s="247">
        <f>IFERROR(('Sim_MIP_Of_(IxI)'!BJ37/'MIP(IxI)_TFEVP'!BJ37-1)*100,0)</f>
        <v>-2.2204460492503131E-14</v>
      </c>
      <c r="BK37" s="247">
        <f>IFERROR(('Sim_MIP_Of_(IxI)'!BK37/'MIP(IxI)_TFEVP'!BK37-1)*100,0)</f>
        <v>1.9984014443252818E-13</v>
      </c>
      <c r="BL37" s="247">
        <f>IFERROR(('Sim_MIP_Of_(IxI)'!BL37/'MIP(IxI)_TFEVP'!BL37-1)*100,0)</f>
        <v>-2.9976021664879227E-13</v>
      </c>
      <c r="BM37" s="247">
        <f>IFERROR(('Sim_MIP_Of_(IxI)'!BM37/'MIP(IxI)_TFEVP'!BM37-1)*100,0)</f>
        <v>4.4408920985006262E-14</v>
      </c>
      <c r="BN37" s="247">
        <f>IFERROR(('Sim_MIP_Of_(IxI)'!BN37/'MIP(IxI)_TFEVP'!BN37-1)*100,0)</f>
        <v>1.1102230246251565E-13</v>
      </c>
      <c r="BO37" s="247">
        <f>IFERROR(('Sim_MIP_Of_(IxI)'!BO37/'MIP(IxI)_TFEVP'!BO37-1)*100,0)</f>
        <v>1.9984014443252818E-13</v>
      </c>
      <c r="BP37" s="247">
        <f>IFERROR(('Sim_MIP_Of_(IxI)'!BP37/'MIP(IxI)_TFEVP'!BP37-1)*100,0)</f>
        <v>5.1070259132757201E-13</v>
      </c>
      <c r="BQ37" s="247">
        <f>IFERROR(('Sim_MIP_Of_(IxI)'!BQ37/'MIP(IxI)_TFEVP'!BQ37-1)*100,0)</f>
        <v>3.3306690738754696E-13</v>
      </c>
      <c r="BR37" s="247">
        <f>IFERROR(('Sim_MIP_Of_(IxI)'!BR37/'MIP(IxI)_TFEVP'!BR37-1)*100,0)</f>
        <v>3.3306690738754696E-13</v>
      </c>
      <c r="BS37" s="247">
        <f>IFERROR(('Sim_MIP_Of_(IxI)'!BS37/'MIP(IxI)_TFEVP'!BS37-1)*100,0)</f>
        <v>1.9984014443252818E-13</v>
      </c>
      <c r="BT37" s="247">
        <f>IFERROR(('Sim_MIP_Of_(IxI)'!BT37/'MIP(IxI)_TFEVP'!BT37-1)*100,0)</f>
        <v>-1.7763568394002505E-13</v>
      </c>
      <c r="BU37" s="247">
        <f>IFERROR(('Sim_MIP_Of_(IxI)'!BU37/'MIP(IxI)_TFEVP'!BU37-1)*100,0)</f>
        <v>-6.6613381477509392E-14</v>
      </c>
      <c r="BV37" s="247">
        <f>IFERROR(('Sim_MIP_Of_(IxI)'!BV37/'MIP(IxI)_TFEVP'!BV37-1)*100,0)</f>
        <v>-1.1102230246251565E-13</v>
      </c>
      <c r="BW37" s="247">
        <f>IFERROR(('Sim_MIP_Of_(IxI)'!BW37/'MIP(IxI)_TFEVP'!BW37-1)*100,0)</f>
        <v>-2.4424906541753444E-13</v>
      </c>
      <c r="BX37" s="247">
        <f>IFERROR(('Sim_MIP_Of_(IxI)'!BX37/'MIP(IxI)_TFEVP'!BX37-1)*100,0)</f>
        <v>6.6613381477509392E-14</v>
      </c>
      <c r="BY37" s="247">
        <f>IFERROR(('Sim_MIP_Of_(IxI)'!BY37/'MIP(IxI)_TFEVP'!BY37-1)*100,0)</f>
        <v>-1.4432899320127035E-13</v>
      </c>
      <c r="BZ37" s="247">
        <f>IFERROR(('Sim_MIP_Of_(IxI)'!BZ37/'MIP(IxI)_TFEVP'!BZ37-1)*100,0)</f>
        <v>1.7763568394002505E-13</v>
      </c>
      <c r="CA37" s="265">
        <f>IFERROR(('Sim_MIP_Of_(IxI)'!CA37/'MIP(IxI)_TFEVP'!CA37-1)*100,0)</f>
        <v>0</v>
      </c>
      <c r="CB37" s="256">
        <f>IFERROR(('Sim_MIP_Of_(IxI)'!CB37/'MIP(IxI)_TFEVP'!CB37-1)*100,0)</f>
        <v>1.7763568394002505E-13</v>
      </c>
      <c r="CC37" s="246">
        <f>IFERROR(('Sim_MIP_Of_(IxI)'!CC37/'MIP(IxI)_TFEVP'!CC37-1)*100,0)</f>
        <v>-1.1102230246251565E-14</v>
      </c>
      <c r="CD37" s="247">
        <f>IFERROR(('Sim_MIP_Of_(IxI)'!CD37/'MIP(IxI)_TFEVP'!CD37-1)*100,0)</f>
        <v>0</v>
      </c>
      <c r="CE37" s="247">
        <f>IFERROR(('Sim_MIP_Of_(IxI)'!CE37/'MIP(IxI)_TFEVP'!CE37-1)*100,0)</f>
        <v>0</v>
      </c>
      <c r="CF37" s="247">
        <f>IFERROR(('Sim_MIP_Of_(IxI)'!CF37/'MIP(IxI)_TFEVP'!CF37-1)*100,0)</f>
        <v>-6.6613381477509392E-14</v>
      </c>
      <c r="CG37" s="247">
        <f>IFERROR(('Sim_MIP_Of_(IxI)'!CG37/'MIP(IxI)_TFEVP'!CG37-1)*100,0)</f>
        <v>-6.6613381477509392E-14</v>
      </c>
      <c r="CH37" s="248">
        <f>IFERROR(('Sim_MIP_Of_(IxI)'!CH37/'MIP(IxI)_TFEVP'!CH37-1)*100,0)</f>
        <v>4.4408920985006262E-14</v>
      </c>
      <c r="CI37" s="279">
        <f>IFERROR(('Sim_MIP_Of_(IxI)'!CI37/'MIP(IxI)_TFEVP'!CI37-1)*100,0)</f>
        <v>0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IFERROR(('Sim_MIP_Of_(IxI)'!D38/'MIP(IxI)_TFEVP'!D38-1)*100,0)</f>
        <v>-1.1102230246251565E-14</v>
      </c>
      <c r="E38" s="247">
        <f>IFERROR(('Sim_MIP_Of_(IxI)'!E38/'MIP(IxI)_TFEVP'!E38-1)*100,0)</f>
        <v>6.6613381477509392E-14</v>
      </c>
      <c r="F38" s="247">
        <f>IFERROR(('Sim_MIP_Of_(IxI)'!F38/'MIP(IxI)_TFEVP'!F38-1)*100,0)</f>
        <v>-9.9920072216264089E-14</v>
      </c>
      <c r="G38" s="247">
        <f>IFERROR(('Sim_MIP_Of_(IxI)'!G38/'MIP(IxI)_TFEVP'!G38-1)*100,0)</f>
        <v>1.5543122344752192E-13</v>
      </c>
      <c r="H38" s="247">
        <f>IFERROR(('Sim_MIP_Of_(IxI)'!H38/'MIP(IxI)_TFEVP'!H38-1)*100,0)</f>
        <v>-1.1102230246251565E-13</v>
      </c>
      <c r="I38" s="247">
        <f>IFERROR(('Sim_MIP_Of_(IxI)'!I38/'MIP(IxI)_TFEVP'!I38-1)*100,0)</f>
        <v>-1.2212453270876722E-13</v>
      </c>
      <c r="J38" s="247">
        <f>IFERROR(('Sim_MIP_Of_(IxI)'!J38/'MIP(IxI)_TFEVP'!J38-1)*100,0)</f>
        <v>8.8817841970012523E-14</v>
      </c>
      <c r="K38" s="247">
        <f>IFERROR(('Sim_MIP_Of_(IxI)'!K38/'MIP(IxI)_TFEVP'!K38-1)*100,0)</f>
        <v>1.1102230246251565E-13</v>
      </c>
      <c r="L38" s="247">
        <f>IFERROR(('Sim_MIP_Of_(IxI)'!L38/'MIP(IxI)_TFEVP'!L38-1)*100,0)</f>
        <v>3.7747582837255322E-13</v>
      </c>
      <c r="M38" s="247">
        <f>IFERROR(('Sim_MIP_Of_(IxI)'!M38/'MIP(IxI)_TFEVP'!M38-1)*100,0)</f>
        <v>1.7763568394002505E-13</v>
      </c>
      <c r="N38" s="247">
        <f>IFERROR(('Sim_MIP_Of_(IxI)'!N38/'MIP(IxI)_TFEVP'!N38-1)*100,0)</f>
        <v>8.8817841970012523E-14</v>
      </c>
      <c r="O38" s="247">
        <f>IFERROR(('Sim_MIP_Of_(IxI)'!O38/'MIP(IxI)_TFEVP'!O38-1)*100,0)</f>
        <v>1.5543122344752192E-13</v>
      </c>
      <c r="P38" s="247">
        <f>IFERROR(('Sim_MIP_Of_(IxI)'!P38/'MIP(IxI)_TFEVP'!P38-1)*100,0)</f>
        <v>-7.7715611723760958E-14</v>
      </c>
      <c r="Q38" s="247">
        <f>IFERROR(('Sim_MIP_Of_(IxI)'!Q38/'MIP(IxI)_TFEVP'!Q38-1)*100,0)</f>
        <v>-1.4432899320127035E-13</v>
      </c>
      <c r="R38" s="247">
        <f>IFERROR(('Sim_MIP_Of_(IxI)'!R38/'MIP(IxI)_TFEVP'!R38-1)*100,0)</f>
        <v>1.9984014443252818E-13</v>
      </c>
      <c r="S38" s="247">
        <f>IFERROR(('Sim_MIP_Of_(IxI)'!S38/'MIP(IxI)_TFEVP'!S38-1)*100,0)</f>
        <v>-3.3306690738754696E-14</v>
      </c>
      <c r="T38" s="247">
        <f>IFERROR(('Sim_MIP_Of_(IxI)'!T38/'MIP(IxI)_TFEVP'!T38-1)*100,0)</f>
        <v>0</v>
      </c>
      <c r="U38" s="247">
        <f>IFERROR(('Sim_MIP_Of_(IxI)'!U38/'MIP(IxI)_TFEVP'!U38-1)*100,0)</f>
        <v>1.9984014443252818E-13</v>
      </c>
      <c r="V38" s="247">
        <f>IFERROR(('Sim_MIP_Of_(IxI)'!V38/'MIP(IxI)_TFEVP'!V38-1)*100,0)</f>
        <v>1.3322676295501878E-13</v>
      </c>
      <c r="W38" s="247">
        <f>IFERROR(('Sim_MIP_Of_(IxI)'!W38/'MIP(IxI)_TFEVP'!W38-1)*100,0)</f>
        <v>3.5527136788005009E-13</v>
      </c>
      <c r="X38" s="247">
        <f>IFERROR(('Sim_MIP_Of_(IxI)'!X38/'MIP(IxI)_TFEVP'!X38-1)*100,0)</f>
        <v>0</v>
      </c>
      <c r="Y38" s="247">
        <f>IFERROR(('Sim_MIP_Of_(IxI)'!Y38/'MIP(IxI)_TFEVP'!Y38-1)*100,0)</f>
        <v>2.2204460492503131E-14</v>
      </c>
      <c r="Z38" s="247">
        <f>IFERROR(('Sim_MIP_Of_(IxI)'!Z38/'MIP(IxI)_TFEVP'!Z38-1)*100,0)</f>
        <v>-2.6645352591003757E-13</v>
      </c>
      <c r="AA38" s="247">
        <f>IFERROR(('Sim_MIP_Of_(IxI)'!AA38/'MIP(IxI)_TFEVP'!AA38-1)*100,0)</f>
        <v>6.6613381477509392E-14</v>
      </c>
      <c r="AB38" s="247">
        <f>IFERROR(('Sim_MIP_Of_(IxI)'!AB38/'MIP(IxI)_TFEVP'!AB38-1)*100,0)</f>
        <v>-3.7747582837255322E-13</v>
      </c>
      <c r="AC38" s="247">
        <f>IFERROR(('Sim_MIP_Of_(IxI)'!AC38/'MIP(IxI)_TFEVP'!AC38-1)*100,0)</f>
        <v>2.4424906541753444E-13</v>
      </c>
      <c r="AD38" s="247">
        <f>IFERROR(('Sim_MIP_Of_(IxI)'!AD38/'MIP(IxI)_TFEVP'!AD38-1)*100,0)</f>
        <v>-3.3306690738754696E-14</v>
      </c>
      <c r="AE38" s="247">
        <f>IFERROR(('Sim_MIP_Of_(IxI)'!AE38/'MIP(IxI)_TFEVP'!AE38-1)*100,0)</f>
        <v>2.2204460492503131E-14</v>
      </c>
      <c r="AF38" s="247">
        <f>IFERROR(('Sim_MIP_Of_(IxI)'!AF38/'MIP(IxI)_TFEVP'!AF38-1)*100,0)</f>
        <v>1.1102230246251565E-13</v>
      </c>
      <c r="AG38" s="247">
        <f>IFERROR(('Sim_MIP_Of_(IxI)'!AG38/'MIP(IxI)_TFEVP'!AG38-1)*100,0)</f>
        <v>4.4408920985006262E-13</v>
      </c>
      <c r="AH38" s="247">
        <f>IFERROR(('Sim_MIP_Of_(IxI)'!AH38/'MIP(IxI)_TFEVP'!AH38-1)*100,0)</f>
        <v>2.2204460492503131E-13</v>
      </c>
      <c r="AI38" s="247">
        <f>IFERROR(('Sim_MIP_Of_(IxI)'!AI38/'MIP(IxI)_TFEVP'!AI38-1)*100,0)</f>
        <v>1.5543122344752192E-13</v>
      </c>
      <c r="AJ38" s="247">
        <f>IFERROR(('Sim_MIP_Of_(IxI)'!AJ38/'MIP(IxI)_TFEVP'!AJ38-1)*100,0)</f>
        <v>3.9968028886505635E-13</v>
      </c>
      <c r="AK38" s="247">
        <f>IFERROR(('Sim_MIP_Of_(IxI)'!AK38/'MIP(IxI)_TFEVP'!AK38-1)*100,0)</f>
        <v>-1.5543122344752192E-13</v>
      </c>
      <c r="AL38" s="247">
        <f>IFERROR(('Sim_MIP_Of_(IxI)'!AL38/'MIP(IxI)_TFEVP'!AL38-1)*100,0)</f>
        <v>3.1086244689504383E-13</v>
      </c>
      <c r="AM38" s="247">
        <f>IFERROR(('Sim_MIP_Of_(IxI)'!AM38/'MIP(IxI)_TFEVP'!AM38-1)*100,0)</f>
        <v>2.4424906541753444E-13</v>
      </c>
      <c r="AN38" s="247">
        <f>IFERROR(('Sim_MIP_Of_(IxI)'!AN38/'MIP(IxI)_TFEVP'!AN38-1)*100,0)</f>
        <v>4.4408920985006262E-14</v>
      </c>
      <c r="AO38" s="247">
        <f>IFERROR(('Sim_MIP_Of_(IxI)'!AO38/'MIP(IxI)_TFEVP'!AO38-1)*100,0)</f>
        <v>1.7763568394002505E-13</v>
      </c>
      <c r="AP38" s="247">
        <f>IFERROR(('Sim_MIP_Of_(IxI)'!AP38/'MIP(IxI)_TFEVP'!AP38-1)*100,0)</f>
        <v>2.2204460492503131E-14</v>
      </c>
      <c r="AQ38" s="247">
        <f>IFERROR(('Sim_MIP_Of_(IxI)'!AQ38/'MIP(IxI)_TFEVP'!AQ38-1)*100,0)</f>
        <v>-7.7715611723760958E-14</v>
      </c>
      <c r="AR38" s="247">
        <f>IFERROR(('Sim_MIP_Of_(IxI)'!AR38/'MIP(IxI)_TFEVP'!AR38-1)*100,0)</f>
        <v>1.9984014443252818E-13</v>
      </c>
      <c r="AS38" s="247">
        <f>IFERROR(('Sim_MIP_Of_(IxI)'!AS38/'MIP(IxI)_TFEVP'!AS38-1)*100,0)</f>
        <v>1.5543122344752192E-13</v>
      </c>
      <c r="AT38" s="247">
        <f>IFERROR(('Sim_MIP_Of_(IxI)'!AT38/'MIP(IxI)_TFEVP'!AT38-1)*100,0)</f>
        <v>0</v>
      </c>
      <c r="AU38" s="247">
        <f>IFERROR(('Sim_MIP_Of_(IxI)'!AU38/'MIP(IxI)_TFEVP'!AU38-1)*100,0)</f>
        <v>-1.8873791418627661E-13</v>
      </c>
      <c r="AV38" s="247">
        <f>IFERROR(('Sim_MIP_Of_(IxI)'!AV38/'MIP(IxI)_TFEVP'!AV38-1)*100,0)</f>
        <v>6.6613381477509392E-14</v>
      </c>
      <c r="AW38" s="247">
        <f>IFERROR(('Sim_MIP_Of_(IxI)'!AW38/'MIP(IxI)_TFEVP'!AW38-1)*100,0)</f>
        <v>3.9968028886505635E-13</v>
      </c>
      <c r="AX38" s="247">
        <f>IFERROR(('Sim_MIP_Of_(IxI)'!AX38/'MIP(IxI)_TFEVP'!AX38-1)*100,0)</f>
        <v>1.3322676295501878E-13</v>
      </c>
      <c r="AY38" s="247">
        <f>IFERROR(('Sim_MIP_Of_(IxI)'!AY38/'MIP(IxI)_TFEVP'!AY38-1)*100,0)</f>
        <v>4.4408920985006262E-14</v>
      </c>
      <c r="AZ38" s="247">
        <f>IFERROR(('Sim_MIP_Of_(IxI)'!AZ38/'MIP(IxI)_TFEVP'!AZ38-1)*100,0)</f>
        <v>-1.3322676295501878E-13</v>
      </c>
      <c r="BA38" s="247">
        <f>IFERROR(('Sim_MIP_Of_(IxI)'!BA38/'MIP(IxI)_TFEVP'!BA38-1)*100,0)</f>
        <v>1.1102230246251565E-13</v>
      </c>
      <c r="BB38" s="247">
        <f>IFERROR(('Sim_MIP_Of_(IxI)'!BB38/'MIP(IxI)_TFEVP'!BB38-1)*100,0)</f>
        <v>4.4408920985006262E-14</v>
      </c>
      <c r="BC38" s="247">
        <f>IFERROR(('Sim_MIP_Of_(IxI)'!BC38/'MIP(IxI)_TFEVP'!BC38-1)*100,0)</f>
        <v>-3.3306690738754696E-14</v>
      </c>
      <c r="BD38" s="247">
        <f>IFERROR(('Sim_MIP_Of_(IxI)'!BD38/'MIP(IxI)_TFEVP'!BD38-1)*100,0)</f>
        <v>1.1102230246251565E-13</v>
      </c>
      <c r="BE38" s="247">
        <f>IFERROR(('Sim_MIP_Of_(IxI)'!BE38/'MIP(IxI)_TFEVP'!BE38-1)*100,0)</f>
        <v>0</v>
      </c>
      <c r="BF38" s="247">
        <f>IFERROR(('Sim_MIP_Of_(IxI)'!BF38/'MIP(IxI)_TFEVP'!BF38-1)*100,0)</f>
        <v>-1.1102230246251565E-14</v>
      </c>
      <c r="BG38" s="247">
        <f>IFERROR(('Sim_MIP_Of_(IxI)'!BG38/'MIP(IxI)_TFEVP'!BG38-1)*100,0)</f>
        <v>-9.9920072216264089E-14</v>
      </c>
      <c r="BH38" s="247">
        <f>IFERROR(('Sim_MIP_Of_(IxI)'!BH38/'MIP(IxI)_TFEVP'!BH38-1)*100,0)</f>
        <v>2.4424906541753444E-13</v>
      </c>
      <c r="BI38" s="247">
        <f>IFERROR(('Sim_MIP_Of_(IxI)'!BI38/'MIP(IxI)_TFEVP'!BI38-1)*100,0)</f>
        <v>3.1086244689504383E-13</v>
      </c>
      <c r="BJ38" s="247">
        <f>IFERROR(('Sim_MIP_Of_(IxI)'!BJ38/'MIP(IxI)_TFEVP'!BJ38-1)*100,0)</f>
        <v>2.886579864025407E-13</v>
      </c>
      <c r="BK38" s="247">
        <f>IFERROR(('Sim_MIP_Of_(IxI)'!BK38/'MIP(IxI)_TFEVP'!BK38-1)*100,0)</f>
        <v>4.4408920985006262E-14</v>
      </c>
      <c r="BL38" s="247">
        <f>IFERROR(('Sim_MIP_Of_(IxI)'!BL38/'MIP(IxI)_TFEVP'!BL38-1)*100,0)</f>
        <v>-1.2212453270876722E-13</v>
      </c>
      <c r="BM38" s="247">
        <f>IFERROR(('Sim_MIP_Of_(IxI)'!BM38/'MIP(IxI)_TFEVP'!BM38-1)*100,0)</f>
        <v>4.4408920985006262E-14</v>
      </c>
      <c r="BN38" s="247">
        <f>IFERROR(('Sim_MIP_Of_(IxI)'!BN38/'MIP(IxI)_TFEVP'!BN38-1)*100,0)</f>
        <v>2.6645352591003757E-13</v>
      </c>
      <c r="BO38" s="247">
        <f>IFERROR(('Sim_MIP_Of_(IxI)'!BO38/'MIP(IxI)_TFEVP'!BO38-1)*100,0)</f>
        <v>3.3306690738754696E-13</v>
      </c>
      <c r="BP38" s="247">
        <f>IFERROR(('Sim_MIP_Of_(IxI)'!BP38/'MIP(IxI)_TFEVP'!BP38-1)*100,0)</f>
        <v>1.7763568394002505E-13</v>
      </c>
      <c r="BQ38" s="247">
        <f>IFERROR(('Sim_MIP_Of_(IxI)'!BQ38/'MIP(IxI)_TFEVP'!BQ38-1)*100,0)</f>
        <v>1.1102230246251565E-13</v>
      </c>
      <c r="BR38" s="247">
        <f>IFERROR(('Sim_MIP_Of_(IxI)'!BR38/'MIP(IxI)_TFEVP'!BR38-1)*100,0)</f>
        <v>1.7763568394002505E-13</v>
      </c>
      <c r="BS38" s="247">
        <f>IFERROR(('Sim_MIP_Of_(IxI)'!BS38/'MIP(IxI)_TFEVP'!BS38-1)*100,0)</f>
        <v>1.1102230246251565E-13</v>
      </c>
      <c r="BT38" s="247">
        <f>IFERROR(('Sim_MIP_Of_(IxI)'!BT38/'MIP(IxI)_TFEVP'!BT38-1)*100,0)</f>
        <v>0</v>
      </c>
      <c r="BU38" s="247">
        <f>IFERROR(('Sim_MIP_Of_(IxI)'!BU38/'MIP(IxI)_TFEVP'!BU38-1)*100,0)</f>
        <v>1.7763568394002505E-13</v>
      </c>
      <c r="BV38" s="247">
        <f>IFERROR(('Sim_MIP_Of_(IxI)'!BV38/'MIP(IxI)_TFEVP'!BV38-1)*100,0)</f>
        <v>2.2204460492503131E-14</v>
      </c>
      <c r="BW38" s="247">
        <f>IFERROR(('Sim_MIP_Of_(IxI)'!BW38/'MIP(IxI)_TFEVP'!BW38-1)*100,0)</f>
        <v>1.7763568394002505E-13</v>
      </c>
      <c r="BX38" s="247">
        <f>IFERROR(('Sim_MIP_Of_(IxI)'!BX38/'MIP(IxI)_TFEVP'!BX38-1)*100,0)</f>
        <v>1.5543122344752192E-13</v>
      </c>
      <c r="BY38" s="247">
        <f>IFERROR(('Sim_MIP_Of_(IxI)'!BY38/'MIP(IxI)_TFEVP'!BY38-1)*100,0)</f>
        <v>1.5543122344752192E-13</v>
      </c>
      <c r="BZ38" s="247">
        <f>IFERROR(('Sim_MIP_Of_(IxI)'!BZ38/'MIP(IxI)_TFEVP'!BZ38-1)*100,0)</f>
        <v>3.9968028886505635E-13</v>
      </c>
      <c r="CA38" s="265">
        <f>IFERROR(('Sim_MIP_Of_(IxI)'!CA38/'MIP(IxI)_TFEVP'!CA38-1)*100,0)</f>
        <v>0</v>
      </c>
      <c r="CB38" s="256">
        <f>IFERROR(('Sim_MIP_Of_(IxI)'!CB38/'MIP(IxI)_TFEVP'!CB38-1)*100,0)</f>
        <v>1.7763568394002505E-13</v>
      </c>
      <c r="CC38" s="246">
        <f>IFERROR(('Sim_MIP_Of_(IxI)'!CC38/'MIP(IxI)_TFEVP'!CC38-1)*100,0)</f>
        <v>2.886579864025407E-13</v>
      </c>
      <c r="CD38" s="247">
        <f>IFERROR(('Sim_MIP_Of_(IxI)'!CD38/'MIP(IxI)_TFEVP'!CD38-1)*100,0)</f>
        <v>0</v>
      </c>
      <c r="CE38" s="247">
        <f>IFERROR(('Sim_MIP_Of_(IxI)'!CE38/'MIP(IxI)_TFEVP'!CE38-1)*100,0)</f>
        <v>0</v>
      </c>
      <c r="CF38" s="247">
        <f>IFERROR(('Sim_MIP_Of_(IxI)'!CF38/'MIP(IxI)_TFEVP'!CF38-1)*100,0)</f>
        <v>-1.1102230246251565E-14</v>
      </c>
      <c r="CG38" s="247">
        <f>IFERROR(('Sim_MIP_Of_(IxI)'!CG38/'MIP(IxI)_TFEVP'!CG38-1)*100,0)</f>
        <v>6.6613381477509392E-14</v>
      </c>
      <c r="CH38" s="248">
        <f>IFERROR(('Sim_MIP_Of_(IxI)'!CH38/'MIP(IxI)_TFEVP'!CH38-1)*100,0)</f>
        <v>-6.6613381477509392E-14</v>
      </c>
      <c r="CI38" s="279">
        <f>IFERROR(('Sim_MIP_Of_(IxI)'!CI38/'MIP(IxI)_TFEVP'!CI38-1)*100,0)</f>
        <v>8.8817841970012523E-14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IFERROR(('Sim_MIP_Of_(IxI)'!D39/'MIP(IxI)_TFEVP'!D39-1)*100,0)</f>
        <v>8.8817841970012523E-14</v>
      </c>
      <c r="E39" s="247">
        <f>IFERROR(('Sim_MIP_Of_(IxI)'!E39/'MIP(IxI)_TFEVP'!E39-1)*100,0)</f>
        <v>-2.886579864025407E-13</v>
      </c>
      <c r="F39" s="247">
        <f>IFERROR(('Sim_MIP_Of_(IxI)'!F39/'MIP(IxI)_TFEVP'!F39-1)*100,0)</f>
        <v>8.8817841970012523E-14</v>
      </c>
      <c r="G39" s="247">
        <f>IFERROR(('Sim_MIP_Of_(IxI)'!G39/'MIP(IxI)_TFEVP'!G39-1)*100,0)</f>
        <v>2.6645352591003757E-13</v>
      </c>
      <c r="H39" s="247">
        <f>IFERROR(('Sim_MIP_Of_(IxI)'!H39/'MIP(IxI)_TFEVP'!H39-1)*100,0)</f>
        <v>2.6645352591003757E-13</v>
      </c>
      <c r="I39" s="247">
        <f>IFERROR(('Sim_MIP_Of_(IxI)'!I39/'MIP(IxI)_TFEVP'!I39-1)*100,0)</f>
        <v>4.4408920985006262E-14</v>
      </c>
      <c r="J39" s="247">
        <f>IFERROR(('Sim_MIP_Of_(IxI)'!J39/'MIP(IxI)_TFEVP'!J39-1)*100,0)</f>
        <v>4.4408920985006262E-14</v>
      </c>
      <c r="K39" s="247">
        <f>IFERROR(('Sim_MIP_Of_(IxI)'!K39/'MIP(IxI)_TFEVP'!K39-1)*100,0)</f>
        <v>1.3322676295501878E-13</v>
      </c>
      <c r="L39" s="247">
        <f>IFERROR(('Sim_MIP_Of_(IxI)'!L39/'MIP(IxI)_TFEVP'!L39-1)*100,0)</f>
        <v>1.3322676295501878E-13</v>
      </c>
      <c r="M39" s="247">
        <f>IFERROR(('Sim_MIP_Of_(IxI)'!M39/'MIP(IxI)_TFEVP'!M39-1)*100,0)</f>
        <v>-1.4432899320127035E-13</v>
      </c>
      <c r="N39" s="247">
        <f>IFERROR(('Sim_MIP_Of_(IxI)'!N39/'MIP(IxI)_TFEVP'!N39-1)*100,0)</f>
        <v>5.1070259132757201E-13</v>
      </c>
      <c r="O39" s="247">
        <f>IFERROR(('Sim_MIP_Of_(IxI)'!O39/'MIP(IxI)_TFEVP'!O39-1)*100,0)</f>
        <v>8.8817841970012523E-14</v>
      </c>
      <c r="P39" s="247">
        <f>IFERROR(('Sim_MIP_Of_(IxI)'!P39/'MIP(IxI)_TFEVP'!P39-1)*100,0)</f>
        <v>1.1102230246251565E-13</v>
      </c>
      <c r="Q39" s="247">
        <f>IFERROR(('Sim_MIP_Of_(IxI)'!Q39/'MIP(IxI)_TFEVP'!Q39-1)*100,0)</f>
        <v>3.9968028886505635E-13</v>
      </c>
      <c r="R39" s="247">
        <f>IFERROR(('Sim_MIP_Of_(IxI)'!R39/'MIP(IxI)_TFEVP'!R39-1)*100,0)</f>
        <v>1.3322676295501878E-13</v>
      </c>
      <c r="S39" s="247">
        <f>IFERROR(('Sim_MIP_Of_(IxI)'!S39/'MIP(IxI)_TFEVP'!S39-1)*100,0)</f>
        <v>1.3322676295501878E-13</v>
      </c>
      <c r="T39" s="247">
        <f>IFERROR(('Sim_MIP_Of_(IxI)'!T39/'MIP(IxI)_TFEVP'!T39-1)*100,0)</f>
        <v>1.3322676295501878E-13</v>
      </c>
      <c r="U39" s="247">
        <f>IFERROR(('Sim_MIP_Of_(IxI)'!U39/'MIP(IxI)_TFEVP'!U39-1)*100,0)</f>
        <v>1.3322676295501878E-13</v>
      </c>
      <c r="V39" s="247">
        <f>IFERROR(('Sim_MIP_Of_(IxI)'!V39/'MIP(IxI)_TFEVP'!V39-1)*100,0)</f>
        <v>1.7763568394002505E-13</v>
      </c>
      <c r="W39" s="247">
        <f>IFERROR(('Sim_MIP_Of_(IxI)'!W39/'MIP(IxI)_TFEVP'!W39-1)*100,0)</f>
        <v>-3.3306690738754696E-14</v>
      </c>
      <c r="X39" s="247">
        <f>IFERROR(('Sim_MIP_Of_(IxI)'!X39/'MIP(IxI)_TFEVP'!X39-1)*100,0)</f>
        <v>3.1086244689504383E-13</v>
      </c>
      <c r="Y39" s="247">
        <f>IFERROR(('Sim_MIP_Of_(IxI)'!Y39/'MIP(IxI)_TFEVP'!Y39-1)*100,0)</f>
        <v>2.6645352591003757E-13</v>
      </c>
      <c r="Z39" s="247">
        <f>IFERROR(('Sim_MIP_Of_(IxI)'!Z39/'MIP(IxI)_TFEVP'!Z39-1)*100,0)</f>
        <v>1.9984014443252818E-13</v>
      </c>
      <c r="AA39" s="247">
        <f>IFERROR(('Sim_MIP_Of_(IxI)'!AA39/'MIP(IxI)_TFEVP'!AA39-1)*100,0)</f>
        <v>1.1102230246251565E-13</v>
      </c>
      <c r="AB39" s="247">
        <f>IFERROR(('Sim_MIP_Of_(IxI)'!AB39/'MIP(IxI)_TFEVP'!AB39-1)*100,0)</f>
        <v>2.2204460492503131E-13</v>
      </c>
      <c r="AC39" s="247">
        <f>IFERROR(('Sim_MIP_Of_(IxI)'!AC39/'MIP(IxI)_TFEVP'!AC39-1)*100,0)</f>
        <v>2.2204460492503131E-14</v>
      </c>
      <c r="AD39" s="247">
        <f>IFERROR(('Sim_MIP_Of_(IxI)'!AD39/'MIP(IxI)_TFEVP'!AD39-1)*100,0)</f>
        <v>-1.1102230246251565E-13</v>
      </c>
      <c r="AE39" s="247">
        <f>IFERROR(('Sim_MIP_Of_(IxI)'!AE39/'MIP(IxI)_TFEVP'!AE39-1)*100,0)</f>
        <v>-7.7715611723760958E-14</v>
      </c>
      <c r="AF39" s="247">
        <f>IFERROR(('Sim_MIP_Of_(IxI)'!AF39/'MIP(IxI)_TFEVP'!AF39-1)*100,0)</f>
        <v>1.3322676295501878E-13</v>
      </c>
      <c r="AG39" s="247">
        <f>IFERROR(('Sim_MIP_Of_(IxI)'!AG39/'MIP(IxI)_TFEVP'!AG39-1)*100,0)</f>
        <v>4.4408920985006262E-14</v>
      </c>
      <c r="AH39" s="247">
        <f>IFERROR(('Sim_MIP_Of_(IxI)'!AH39/'MIP(IxI)_TFEVP'!AH39-1)*100,0)</f>
        <v>3.3306690738754696E-13</v>
      </c>
      <c r="AI39" s="247">
        <f>IFERROR(('Sim_MIP_Of_(IxI)'!AI39/'MIP(IxI)_TFEVP'!AI39-1)*100,0)</f>
        <v>1.7763568394002505E-13</v>
      </c>
      <c r="AJ39" s="247">
        <f>IFERROR(('Sim_MIP_Of_(IxI)'!AJ39/'MIP(IxI)_TFEVP'!AJ39-1)*100,0)</f>
        <v>6.6613381477509392E-14</v>
      </c>
      <c r="AK39" s="247">
        <f>IFERROR(('Sim_MIP_Of_(IxI)'!AK39/'MIP(IxI)_TFEVP'!AK39-1)*100,0)</f>
        <v>2.2204460492503131E-13</v>
      </c>
      <c r="AL39" s="247">
        <f>IFERROR(('Sim_MIP_Of_(IxI)'!AL39/'MIP(IxI)_TFEVP'!AL39-1)*100,0)</f>
        <v>6.4392935428259079E-13</v>
      </c>
      <c r="AM39" s="247">
        <f>IFERROR(('Sim_MIP_Of_(IxI)'!AM39/'MIP(IxI)_TFEVP'!AM39-1)*100,0)</f>
        <v>-2.2204460492503131E-14</v>
      </c>
      <c r="AN39" s="247">
        <f>IFERROR(('Sim_MIP_Of_(IxI)'!AN39/'MIP(IxI)_TFEVP'!AN39-1)*100,0)</f>
        <v>-1.6653345369377348E-13</v>
      </c>
      <c r="AO39" s="247">
        <f>IFERROR(('Sim_MIP_Of_(IxI)'!AO39/'MIP(IxI)_TFEVP'!AO39-1)*100,0)</f>
        <v>-4.4408920985006262E-14</v>
      </c>
      <c r="AP39" s="247">
        <f>IFERROR(('Sim_MIP_Of_(IxI)'!AP39/'MIP(IxI)_TFEVP'!AP39-1)*100,0)</f>
        <v>2.2204460492503131E-13</v>
      </c>
      <c r="AQ39" s="247">
        <f>IFERROR(('Sim_MIP_Of_(IxI)'!AQ39/'MIP(IxI)_TFEVP'!AQ39-1)*100,0)</f>
        <v>2.4424906541753444E-13</v>
      </c>
      <c r="AR39" s="247">
        <f>IFERROR(('Sim_MIP_Of_(IxI)'!AR39/'MIP(IxI)_TFEVP'!AR39-1)*100,0)</f>
        <v>1.7763568394002505E-13</v>
      </c>
      <c r="AS39" s="247">
        <f>IFERROR(('Sim_MIP_Of_(IxI)'!AS39/'MIP(IxI)_TFEVP'!AS39-1)*100,0)</f>
        <v>1.3322676295501878E-13</v>
      </c>
      <c r="AT39" s="247">
        <f>IFERROR(('Sim_MIP_Of_(IxI)'!AT39/'MIP(IxI)_TFEVP'!AT39-1)*100,0)</f>
        <v>2.2204460492503131E-13</v>
      </c>
      <c r="AU39" s="247">
        <f>IFERROR(('Sim_MIP_Of_(IxI)'!AU39/'MIP(IxI)_TFEVP'!AU39-1)*100,0)</f>
        <v>6.6613381477509392E-14</v>
      </c>
      <c r="AV39" s="247">
        <f>IFERROR(('Sim_MIP_Of_(IxI)'!AV39/'MIP(IxI)_TFEVP'!AV39-1)*100,0)</f>
        <v>-3.5527136788005009E-13</v>
      </c>
      <c r="AW39" s="247">
        <f>IFERROR(('Sim_MIP_Of_(IxI)'!AW39/'MIP(IxI)_TFEVP'!AW39-1)*100,0)</f>
        <v>1.7763568394002505E-13</v>
      </c>
      <c r="AX39" s="247">
        <f>IFERROR(('Sim_MIP_Of_(IxI)'!AX39/'MIP(IxI)_TFEVP'!AX39-1)*100,0)</f>
        <v>6.6613381477509392E-14</v>
      </c>
      <c r="AY39" s="247">
        <f>IFERROR(('Sim_MIP_Of_(IxI)'!AY39/'MIP(IxI)_TFEVP'!AY39-1)*100,0)</f>
        <v>4.8849813083506888E-13</v>
      </c>
      <c r="AZ39" s="247">
        <f>IFERROR(('Sim_MIP_Of_(IxI)'!AZ39/'MIP(IxI)_TFEVP'!AZ39-1)*100,0)</f>
        <v>5.5511151231257827E-13</v>
      </c>
      <c r="BA39" s="247">
        <f>IFERROR(('Sim_MIP_Of_(IxI)'!BA39/'MIP(IxI)_TFEVP'!BA39-1)*100,0)</f>
        <v>-1.1102230246251565E-13</v>
      </c>
      <c r="BB39" s="247">
        <f>IFERROR(('Sim_MIP_Of_(IxI)'!BB39/'MIP(IxI)_TFEVP'!BB39-1)*100,0)</f>
        <v>1.1102230246251565E-13</v>
      </c>
      <c r="BC39" s="247">
        <f>IFERROR(('Sim_MIP_Of_(IxI)'!BC39/'MIP(IxI)_TFEVP'!BC39-1)*100,0)</f>
        <v>6.6613381477509392E-14</v>
      </c>
      <c r="BD39" s="247">
        <f>IFERROR(('Sim_MIP_Of_(IxI)'!BD39/'MIP(IxI)_TFEVP'!BD39-1)*100,0)</f>
        <v>1.5543122344752192E-13</v>
      </c>
      <c r="BE39" s="247">
        <f>IFERROR(('Sim_MIP_Of_(IxI)'!BE39/'MIP(IxI)_TFEVP'!BE39-1)*100,0)</f>
        <v>1.3322676295501878E-13</v>
      </c>
      <c r="BF39" s="247">
        <f>IFERROR(('Sim_MIP_Of_(IxI)'!BF39/'MIP(IxI)_TFEVP'!BF39-1)*100,0)</f>
        <v>2.2204460492503131E-13</v>
      </c>
      <c r="BG39" s="247">
        <f>IFERROR(('Sim_MIP_Of_(IxI)'!BG39/'MIP(IxI)_TFEVP'!BG39-1)*100,0)</f>
        <v>8.8817841970012523E-14</v>
      </c>
      <c r="BH39" s="247">
        <f>IFERROR(('Sim_MIP_Of_(IxI)'!BH39/'MIP(IxI)_TFEVP'!BH39-1)*100,0)</f>
        <v>4.4408920985006262E-14</v>
      </c>
      <c r="BI39" s="247">
        <f>IFERROR(('Sim_MIP_Of_(IxI)'!BI39/'MIP(IxI)_TFEVP'!BI39-1)*100,0)</f>
        <v>3.7747582837255322E-13</v>
      </c>
      <c r="BJ39" s="247">
        <f>IFERROR(('Sim_MIP_Of_(IxI)'!BJ39/'MIP(IxI)_TFEVP'!BJ39-1)*100,0)</f>
        <v>-1.3322676295501878E-13</v>
      </c>
      <c r="BK39" s="247">
        <f>IFERROR(('Sim_MIP_Of_(IxI)'!BK39/'MIP(IxI)_TFEVP'!BK39-1)*100,0)</f>
        <v>1.1102230246251565E-13</v>
      </c>
      <c r="BL39" s="247">
        <f>IFERROR(('Sim_MIP_Of_(IxI)'!BL39/'MIP(IxI)_TFEVP'!BL39-1)*100,0)</f>
        <v>2.6645352591003757E-13</v>
      </c>
      <c r="BM39" s="247">
        <f>IFERROR(('Sim_MIP_Of_(IxI)'!BM39/'MIP(IxI)_TFEVP'!BM39-1)*100,0)</f>
        <v>2.6645352591003757E-13</v>
      </c>
      <c r="BN39" s="247">
        <f>IFERROR(('Sim_MIP_Of_(IxI)'!BN39/'MIP(IxI)_TFEVP'!BN39-1)*100,0)</f>
        <v>2.2204460492503131E-13</v>
      </c>
      <c r="BO39" s="247">
        <f>IFERROR(('Sim_MIP_Of_(IxI)'!BO39/'MIP(IxI)_TFEVP'!BO39-1)*100,0)</f>
        <v>1.9984014443252818E-13</v>
      </c>
      <c r="BP39" s="247">
        <f>IFERROR(('Sim_MIP_Of_(IxI)'!BP39/'MIP(IxI)_TFEVP'!BP39-1)*100,0)</f>
        <v>6.6613381477509392E-14</v>
      </c>
      <c r="BQ39" s="247">
        <f>IFERROR(('Sim_MIP_Of_(IxI)'!BQ39/'MIP(IxI)_TFEVP'!BQ39-1)*100,0)</f>
        <v>6.6613381477509392E-14</v>
      </c>
      <c r="BR39" s="247">
        <f>IFERROR(('Sim_MIP_Of_(IxI)'!BR39/'MIP(IxI)_TFEVP'!BR39-1)*100,0)</f>
        <v>1.3322676295501878E-13</v>
      </c>
      <c r="BS39" s="247">
        <f>IFERROR(('Sim_MIP_Of_(IxI)'!BS39/'MIP(IxI)_TFEVP'!BS39-1)*100,0)</f>
        <v>1.3322676295501878E-13</v>
      </c>
      <c r="BT39" s="247">
        <f>IFERROR(('Sim_MIP_Of_(IxI)'!BT39/'MIP(IxI)_TFEVP'!BT39-1)*100,0)</f>
        <v>2.2204460492503131E-13</v>
      </c>
      <c r="BU39" s="247">
        <f>IFERROR(('Sim_MIP_Of_(IxI)'!BU39/'MIP(IxI)_TFEVP'!BU39-1)*100,0)</f>
        <v>-2.6645352591003757E-13</v>
      </c>
      <c r="BV39" s="247">
        <f>IFERROR(('Sim_MIP_Of_(IxI)'!BV39/'MIP(IxI)_TFEVP'!BV39-1)*100,0)</f>
        <v>1.7763568394002505E-13</v>
      </c>
      <c r="BW39" s="247">
        <f>IFERROR(('Sim_MIP_Of_(IxI)'!BW39/'MIP(IxI)_TFEVP'!BW39-1)*100,0)</f>
        <v>2.2204460492503131E-13</v>
      </c>
      <c r="BX39" s="247">
        <f>IFERROR(('Sim_MIP_Of_(IxI)'!BX39/'MIP(IxI)_TFEVP'!BX39-1)*100,0)</f>
        <v>2.2204460492503131E-13</v>
      </c>
      <c r="BY39" s="247">
        <f>IFERROR(('Sim_MIP_Of_(IxI)'!BY39/'MIP(IxI)_TFEVP'!BY39-1)*100,0)</f>
        <v>1.1102230246251565E-13</v>
      </c>
      <c r="BZ39" s="247">
        <f>IFERROR(('Sim_MIP_Of_(IxI)'!BZ39/'MIP(IxI)_TFEVP'!BZ39-1)*100,0)</f>
        <v>1.3322676295501878E-13</v>
      </c>
      <c r="CA39" s="265">
        <f>IFERROR(('Sim_MIP_Of_(IxI)'!CA39/'MIP(IxI)_TFEVP'!CA39-1)*100,0)</f>
        <v>0</v>
      </c>
      <c r="CB39" s="256">
        <f>IFERROR(('Sim_MIP_Of_(IxI)'!CB39/'MIP(IxI)_TFEVP'!CB39-1)*100,0)</f>
        <v>-4.4408920985006262E-14</v>
      </c>
      <c r="CC39" s="246">
        <f>IFERROR(('Sim_MIP_Of_(IxI)'!CC39/'MIP(IxI)_TFEVP'!CC39-1)*100,0)</f>
        <v>2.2204460492503131E-13</v>
      </c>
      <c r="CD39" s="247">
        <f>IFERROR(('Sim_MIP_Of_(IxI)'!CD39/'MIP(IxI)_TFEVP'!CD39-1)*100,0)</f>
        <v>0</v>
      </c>
      <c r="CE39" s="247">
        <f>IFERROR(('Sim_MIP_Of_(IxI)'!CE39/'MIP(IxI)_TFEVP'!CE39-1)*100,0)</f>
        <v>0</v>
      </c>
      <c r="CF39" s="247">
        <f>IFERROR(('Sim_MIP_Of_(IxI)'!CF39/'MIP(IxI)_TFEVP'!CF39-1)*100,0)</f>
        <v>1.7763568394002505E-13</v>
      </c>
      <c r="CG39" s="247">
        <f>IFERROR(('Sim_MIP_Of_(IxI)'!CG39/'MIP(IxI)_TFEVP'!CG39-1)*100,0)</f>
        <v>8.8817841970012523E-14</v>
      </c>
      <c r="CH39" s="248">
        <f>IFERROR(('Sim_MIP_Of_(IxI)'!CH39/'MIP(IxI)_TFEVP'!CH39-1)*100,0)</f>
        <v>2.6645352591003757E-13</v>
      </c>
      <c r="CI39" s="279">
        <f>IFERROR(('Sim_MIP_Of_(IxI)'!CI39/'MIP(IxI)_TFEVP'!CI39-1)*100,0)</f>
        <v>1.7763568394002505E-13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IFERROR(('Sim_MIP_Of_(IxI)'!D40/'MIP(IxI)_TFEVP'!D40-1)*100,0)</f>
        <v>1.1102230246251565E-13</v>
      </c>
      <c r="E40" s="247">
        <f>IFERROR(('Sim_MIP_Of_(IxI)'!E40/'MIP(IxI)_TFEVP'!E40-1)*100,0)</f>
        <v>4.4408920985006262E-14</v>
      </c>
      <c r="F40" s="247">
        <f>IFERROR(('Sim_MIP_Of_(IxI)'!F40/'MIP(IxI)_TFEVP'!F40-1)*100,0)</f>
        <v>-1.7763568394002505E-13</v>
      </c>
      <c r="G40" s="247">
        <f>IFERROR(('Sim_MIP_Of_(IxI)'!G40/'MIP(IxI)_TFEVP'!G40-1)*100,0)</f>
        <v>2.2204460492503131E-14</v>
      </c>
      <c r="H40" s="247">
        <f>IFERROR(('Sim_MIP_Of_(IxI)'!H40/'MIP(IxI)_TFEVP'!H40-1)*100,0)</f>
        <v>1.7763568394002505E-13</v>
      </c>
      <c r="I40" s="247">
        <f>IFERROR(('Sim_MIP_Of_(IxI)'!I40/'MIP(IxI)_TFEVP'!I40-1)*100,0)</f>
        <v>-1.2212453270876722E-13</v>
      </c>
      <c r="J40" s="247">
        <f>IFERROR(('Sim_MIP_Of_(IxI)'!J40/'MIP(IxI)_TFEVP'!J40-1)*100,0)</f>
        <v>8.8817841970012523E-14</v>
      </c>
      <c r="K40" s="247">
        <f>IFERROR(('Sim_MIP_Of_(IxI)'!K40/'MIP(IxI)_TFEVP'!K40-1)*100,0)</f>
        <v>-3.3306690738754696E-14</v>
      </c>
      <c r="L40" s="247">
        <f>IFERROR(('Sim_MIP_Of_(IxI)'!L40/'MIP(IxI)_TFEVP'!L40-1)*100,0)</f>
        <v>6.6613381477509392E-14</v>
      </c>
      <c r="M40" s="247">
        <f>IFERROR(('Sim_MIP_Of_(IxI)'!M40/'MIP(IxI)_TFEVP'!M40-1)*100,0)</f>
        <v>-1.1102230246251565E-13</v>
      </c>
      <c r="N40" s="247">
        <f>IFERROR(('Sim_MIP_Of_(IxI)'!N40/'MIP(IxI)_TFEVP'!N40-1)*100,0)</f>
        <v>-9.9920072216264089E-14</v>
      </c>
      <c r="O40" s="247">
        <f>IFERROR(('Sim_MIP_Of_(IxI)'!O40/'MIP(IxI)_TFEVP'!O40-1)*100,0)</f>
        <v>2.2204460492503131E-14</v>
      </c>
      <c r="P40" s="247">
        <f>IFERROR(('Sim_MIP_Of_(IxI)'!P40/'MIP(IxI)_TFEVP'!P40-1)*100,0)</f>
        <v>8.8817841970012523E-14</v>
      </c>
      <c r="Q40" s="247">
        <f>IFERROR(('Sim_MIP_Of_(IxI)'!Q40/'MIP(IxI)_TFEVP'!Q40-1)*100,0)</f>
        <v>-1.4432899320127035E-13</v>
      </c>
      <c r="R40" s="247">
        <f>IFERROR(('Sim_MIP_Of_(IxI)'!R40/'MIP(IxI)_TFEVP'!R40-1)*100,0)</f>
        <v>-1.8873791418627661E-13</v>
      </c>
      <c r="S40" s="247">
        <f>IFERROR(('Sim_MIP_Of_(IxI)'!S40/'MIP(IxI)_TFEVP'!S40-1)*100,0)</f>
        <v>-1.2212453270876722E-13</v>
      </c>
      <c r="T40" s="247">
        <f>IFERROR(('Sim_MIP_Of_(IxI)'!T40/'MIP(IxI)_TFEVP'!T40-1)*100,0)</f>
        <v>-1.1102230246251565E-14</v>
      </c>
      <c r="U40" s="247">
        <f>IFERROR(('Sim_MIP_Of_(IxI)'!U40/'MIP(IxI)_TFEVP'!U40-1)*100,0)</f>
        <v>-6.6613381477509392E-14</v>
      </c>
      <c r="V40" s="247">
        <f>IFERROR(('Sim_MIP_Of_(IxI)'!V40/'MIP(IxI)_TFEVP'!V40-1)*100,0)</f>
        <v>2.6645352591003757E-13</v>
      </c>
      <c r="W40" s="247">
        <f>IFERROR(('Sim_MIP_Of_(IxI)'!W40/'MIP(IxI)_TFEVP'!W40-1)*100,0)</f>
        <v>4.4408920985006262E-14</v>
      </c>
      <c r="X40" s="247">
        <f>IFERROR(('Sim_MIP_Of_(IxI)'!X40/'MIP(IxI)_TFEVP'!X40-1)*100,0)</f>
        <v>-1.2212453270876722E-13</v>
      </c>
      <c r="Y40" s="247">
        <f>IFERROR(('Sim_MIP_Of_(IxI)'!Y40/'MIP(IxI)_TFEVP'!Y40-1)*100,0)</f>
        <v>-1.9984014443252818E-13</v>
      </c>
      <c r="Z40" s="247">
        <f>IFERROR(('Sim_MIP_Of_(IxI)'!Z40/'MIP(IxI)_TFEVP'!Z40-1)*100,0)</f>
        <v>-2.2204460492503131E-14</v>
      </c>
      <c r="AA40" s="247">
        <f>IFERROR(('Sim_MIP_Of_(IxI)'!AA40/'MIP(IxI)_TFEVP'!AA40-1)*100,0)</f>
        <v>-3.4416913763379853E-13</v>
      </c>
      <c r="AB40" s="247">
        <f>IFERROR(('Sim_MIP_Of_(IxI)'!AB40/'MIP(IxI)_TFEVP'!AB40-1)*100,0)</f>
        <v>2.2204460492503131E-14</v>
      </c>
      <c r="AC40" s="247">
        <f>IFERROR(('Sim_MIP_Of_(IxI)'!AC40/'MIP(IxI)_TFEVP'!AC40-1)*100,0)</f>
        <v>-7.7715611723760958E-14</v>
      </c>
      <c r="AD40" s="247">
        <f>IFERROR(('Sim_MIP_Of_(IxI)'!AD40/'MIP(IxI)_TFEVP'!AD40-1)*100,0)</f>
        <v>-2.1094237467877974E-13</v>
      </c>
      <c r="AE40" s="247">
        <f>IFERROR(('Sim_MIP_Of_(IxI)'!AE40/'MIP(IxI)_TFEVP'!AE40-1)*100,0)</f>
        <v>4.4408920985006262E-14</v>
      </c>
      <c r="AF40" s="247">
        <f>IFERROR(('Sim_MIP_Of_(IxI)'!AF40/'MIP(IxI)_TFEVP'!AF40-1)*100,0)</f>
        <v>2.2204460492503131E-13</v>
      </c>
      <c r="AG40" s="247">
        <f>IFERROR(('Sim_MIP_Of_(IxI)'!AG40/'MIP(IxI)_TFEVP'!AG40-1)*100,0)</f>
        <v>4.4408920985006262E-14</v>
      </c>
      <c r="AH40" s="247">
        <f>IFERROR(('Sim_MIP_Of_(IxI)'!AH40/'MIP(IxI)_TFEVP'!AH40-1)*100,0)</f>
        <v>-1.4432899320127035E-13</v>
      </c>
      <c r="AI40" s="247">
        <f>IFERROR(('Sim_MIP_Of_(IxI)'!AI40/'MIP(IxI)_TFEVP'!AI40-1)*100,0)</f>
        <v>3.1086244689504383E-13</v>
      </c>
      <c r="AJ40" s="247">
        <f>IFERROR(('Sim_MIP_Of_(IxI)'!AJ40/'MIP(IxI)_TFEVP'!AJ40-1)*100,0)</f>
        <v>-3.5527136788005009E-13</v>
      </c>
      <c r="AK40" s="247">
        <f>IFERROR(('Sim_MIP_Of_(IxI)'!AK40/'MIP(IxI)_TFEVP'!AK40-1)*100,0)</f>
        <v>-2.2204460492503131E-14</v>
      </c>
      <c r="AL40" s="247">
        <f>IFERROR(('Sim_MIP_Of_(IxI)'!AL40/'MIP(IxI)_TFEVP'!AL40-1)*100,0)</f>
        <v>2.6645352591003757E-13</v>
      </c>
      <c r="AM40" s="247">
        <f>IFERROR(('Sim_MIP_Of_(IxI)'!AM40/'MIP(IxI)_TFEVP'!AM40-1)*100,0)</f>
        <v>-1.4432899320127035E-13</v>
      </c>
      <c r="AN40" s="247">
        <f>IFERROR(('Sim_MIP_Of_(IxI)'!AN40/'MIP(IxI)_TFEVP'!AN40-1)*100,0)</f>
        <v>1.7763568394002505E-13</v>
      </c>
      <c r="AO40" s="247">
        <f>IFERROR(('Sim_MIP_Of_(IxI)'!AO40/'MIP(IxI)_TFEVP'!AO40-1)*100,0)</f>
        <v>3.1086244689504383E-13</v>
      </c>
      <c r="AP40" s="247">
        <f>IFERROR(('Sim_MIP_Of_(IxI)'!AP40/'MIP(IxI)_TFEVP'!AP40-1)*100,0)</f>
        <v>-7.7715611723760958E-14</v>
      </c>
      <c r="AQ40" s="247">
        <f>IFERROR(('Sim_MIP_Of_(IxI)'!AQ40/'MIP(IxI)_TFEVP'!AQ40-1)*100,0)</f>
        <v>-1.1102230246251565E-14</v>
      </c>
      <c r="AR40" s="247">
        <f>IFERROR(('Sim_MIP_Of_(IxI)'!AR40/'MIP(IxI)_TFEVP'!AR40-1)*100,0)</f>
        <v>-3.3306690738754696E-14</v>
      </c>
      <c r="AS40" s="247">
        <f>IFERROR(('Sim_MIP_Of_(IxI)'!AS40/'MIP(IxI)_TFEVP'!AS40-1)*100,0)</f>
        <v>-2.2204460492503131E-13</v>
      </c>
      <c r="AT40" s="247">
        <f>IFERROR(('Sim_MIP_Of_(IxI)'!AT40/'MIP(IxI)_TFEVP'!AT40-1)*100,0)</f>
        <v>-4.4408920985006262E-14</v>
      </c>
      <c r="AU40" s="247">
        <f>IFERROR(('Sim_MIP_Of_(IxI)'!AU40/'MIP(IxI)_TFEVP'!AU40-1)*100,0)</f>
        <v>-1.8873791418627661E-13</v>
      </c>
      <c r="AV40" s="247">
        <f>IFERROR(('Sim_MIP_Of_(IxI)'!AV40/'MIP(IxI)_TFEVP'!AV40-1)*100,0)</f>
        <v>8.8817841970012523E-14</v>
      </c>
      <c r="AW40" s="247">
        <f>IFERROR(('Sim_MIP_Of_(IxI)'!AW40/'MIP(IxI)_TFEVP'!AW40-1)*100,0)</f>
        <v>1.3322676295501878E-13</v>
      </c>
      <c r="AX40" s="247">
        <f>IFERROR(('Sim_MIP_Of_(IxI)'!AX40/'MIP(IxI)_TFEVP'!AX40-1)*100,0)</f>
        <v>-9.9920072216264089E-14</v>
      </c>
      <c r="AY40" s="247">
        <f>IFERROR(('Sim_MIP_Of_(IxI)'!AY40/'MIP(IxI)_TFEVP'!AY40-1)*100,0)</f>
        <v>4.4408920985006262E-14</v>
      </c>
      <c r="AZ40" s="247">
        <f>IFERROR(('Sim_MIP_Of_(IxI)'!AZ40/'MIP(IxI)_TFEVP'!AZ40-1)*100,0)</f>
        <v>-2.55351295663786E-13</v>
      </c>
      <c r="BA40" s="247">
        <f>IFERROR(('Sim_MIP_Of_(IxI)'!BA40/'MIP(IxI)_TFEVP'!BA40-1)*100,0)</f>
        <v>1.7763568394002505E-13</v>
      </c>
      <c r="BB40" s="247">
        <f>IFERROR(('Sim_MIP_Of_(IxI)'!BB40/'MIP(IxI)_TFEVP'!BB40-1)*100,0)</f>
        <v>4.4408920985006262E-14</v>
      </c>
      <c r="BC40" s="247">
        <f>IFERROR(('Sim_MIP_Of_(IxI)'!BC40/'MIP(IxI)_TFEVP'!BC40-1)*100,0)</f>
        <v>1.1102230246251565E-13</v>
      </c>
      <c r="BD40" s="247">
        <f>IFERROR(('Sim_MIP_Of_(IxI)'!BD40/'MIP(IxI)_TFEVP'!BD40-1)*100,0)</f>
        <v>4.4408920985006262E-14</v>
      </c>
      <c r="BE40" s="247">
        <f>IFERROR(('Sim_MIP_Of_(IxI)'!BE40/'MIP(IxI)_TFEVP'!BE40-1)*100,0)</f>
        <v>-3.3306690738754696E-14</v>
      </c>
      <c r="BF40" s="247">
        <f>IFERROR(('Sim_MIP_Of_(IxI)'!BF40/'MIP(IxI)_TFEVP'!BF40-1)*100,0)</f>
        <v>4.6629367034256575E-13</v>
      </c>
      <c r="BG40" s="247">
        <f>IFERROR(('Sim_MIP_Of_(IxI)'!BG40/'MIP(IxI)_TFEVP'!BG40-1)*100,0)</f>
        <v>-3.3306690738754696E-14</v>
      </c>
      <c r="BH40" s="247">
        <f>IFERROR(('Sim_MIP_Of_(IxI)'!BH40/'MIP(IxI)_TFEVP'!BH40-1)*100,0)</f>
        <v>4.4408920985006262E-14</v>
      </c>
      <c r="BI40" s="247">
        <f>IFERROR(('Sim_MIP_Of_(IxI)'!BI40/'MIP(IxI)_TFEVP'!BI40-1)*100,0)</f>
        <v>1.3322676295501878E-13</v>
      </c>
      <c r="BJ40" s="247">
        <f>IFERROR(('Sim_MIP_Of_(IxI)'!BJ40/'MIP(IxI)_TFEVP'!BJ40-1)*100,0)</f>
        <v>-1.1102230246251565E-14</v>
      </c>
      <c r="BK40" s="247">
        <f>IFERROR(('Sim_MIP_Of_(IxI)'!BK40/'MIP(IxI)_TFEVP'!BK40-1)*100,0)</f>
        <v>4.4408920985006262E-14</v>
      </c>
      <c r="BL40" s="247">
        <f>IFERROR(('Sim_MIP_Of_(IxI)'!BL40/'MIP(IxI)_TFEVP'!BL40-1)*100,0)</f>
        <v>3.3306690738754696E-13</v>
      </c>
      <c r="BM40" s="247">
        <f>IFERROR(('Sim_MIP_Of_(IxI)'!BM40/'MIP(IxI)_TFEVP'!BM40-1)*100,0)</f>
        <v>-2.9976021664879227E-13</v>
      </c>
      <c r="BN40" s="247">
        <f>IFERROR(('Sim_MIP_Of_(IxI)'!BN40/'MIP(IxI)_TFEVP'!BN40-1)*100,0)</f>
        <v>-2.886579864025407E-13</v>
      </c>
      <c r="BO40" s="247">
        <f>IFERROR(('Sim_MIP_Of_(IxI)'!BO40/'MIP(IxI)_TFEVP'!BO40-1)*100,0)</f>
        <v>1.3322676295501878E-13</v>
      </c>
      <c r="BP40" s="247">
        <f>IFERROR(('Sim_MIP_Of_(IxI)'!BP40/'MIP(IxI)_TFEVP'!BP40-1)*100,0)</f>
        <v>2.2204460492503131E-14</v>
      </c>
      <c r="BQ40" s="247">
        <f>IFERROR(('Sim_MIP_Of_(IxI)'!BQ40/'MIP(IxI)_TFEVP'!BQ40-1)*100,0)</f>
        <v>8.8817841970012523E-14</v>
      </c>
      <c r="BR40" s="247">
        <f>IFERROR(('Sim_MIP_Of_(IxI)'!BR40/'MIP(IxI)_TFEVP'!BR40-1)*100,0)</f>
        <v>4.4408920985006262E-14</v>
      </c>
      <c r="BS40" s="247">
        <f>IFERROR(('Sim_MIP_Of_(IxI)'!BS40/'MIP(IxI)_TFEVP'!BS40-1)*100,0)</f>
        <v>4.2188474935755949E-13</v>
      </c>
      <c r="BT40" s="247">
        <f>IFERROR(('Sim_MIP_Of_(IxI)'!BT40/'MIP(IxI)_TFEVP'!BT40-1)*100,0)</f>
        <v>2.2204460492503131E-13</v>
      </c>
      <c r="BU40" s="247">
        <f>IFERROR(('Sim_MIP_Of_(IxI)'!BU40/'MIP(IxI)_TFEVP'!BU40-1)*100,0)</f>
        <v>1.7763568394002505E-13</v>
      </c>
      <c r="BV40" s="247">
        <f>IFERROR(('Sim_MIP_Of_(IxI)'!BV40/'MIP(IxI)_TFEVP'!BV40-1)*100,0)</f>
        <v>2.2204460492503131E-14</v>
      </c>
      <c r="BW40" s="247">
        <f>IFERROR(('Sim_MIP_Of_(IxI)'!BW40/'MIP(IxI)_TFEVP'!BW40-1)*100,0)</f>
        <v>-1.7763568394002505E-13</v>
      </c>
      <c r="BX40" s="247">
        <f>IFERROR(('Sim_MIP_Of_(IxI)'!BX40/'MIP(IxI)_TFEVP'!BX40-1)*100,0)</f>
        <v>3.3306690738754696E-13</v>
      </c>
      <c r="BY40" s="247">
        <f>IFERROR(('Sim_MIP_Of_(IxI)'!BY40/'MIP(IxI)_TFEVP'!BY40-1)*100,0)</f>
        <v>0</v>
      </c>
      <c r="BZ40" s="247">
        <f>IFERROR(('Sim_MIP_Of_(IxI)'!BZ40/'MIP(IxI)_TFEVP'!BZ40-1)*100,0)</f>
        <v>1.9984014443252818E-13</v>
      </c>
      <c r="CA40" s="265">
        <f>IFERROR(('Sim_MIP_Of_(IxI)'!CA40/'MIP(IxI)_TFEVP'!CA40-1)*100,0)</f>
        <v>0</v>
      </c>
      <c r="CB40" s="256">
        <f>IFERROR(('Sim_MIP_Of_(IxI)'!CB40/'MIP(IxI)_TFEVP'!CB40-1)*100,0)</f>
        <v>8.8817841970012523E-14</v>
      </c>
      <c r="CC40" s="246">
        <f>IFERROR(('Sim_MIP_Of_(IxI)'!CC40/'MIP(IxI)_TFEVP'!CC40-1)*100,0)</f>
        <v>2.2204460492503131E-14</v>
      </c>
      <c r="CD40" s="247">
        <f>IFERROR(('Sim_MIP_Of_(IxI)'!CD40/'MIP(IxI)_TFEVP'!CD40-1)*100,0)</f>
        <v>0</v>
      </c>
      <c r="CE40" s="247">
        <f>IFERROR(('Sim_MIP_Of_(IxI)'!CE40/'MIP(IxI)_TFEVP'!CE40-1)*100,0)</f>
        <v>0</v>
      </c>
      <c r="CF40" s="247">
        <f>IFERROR(('Sim_MIP_Of_(IxI)'!CF40/'MIP(IxI)_TFEVP'!CF40-1)*100,0)</f>
        <v>-1.3322676295501878E-13</v>
      </c>
      <c r="CG40" s="247">
        <f>IFERROR(('Sim_MIP_Of_(IxI)'!CG40/'MIP(IxI)_TFEVP'!CG40-1)*100,0)</f>
        <v>0</v>
      </c>
      <c r="CH40" s="248">
        <f>IFERROR(('Sim_MIP_Of_(IxI)'!CH40/'MIP(IxI)_TFEVP'!CH40-1)*100,0)</f>
        <v>3.5527136788005009E-13</v>
      </c>
      <c r="CI40" s="279">
        <f>IFERROR(('Sim_MIP_Of_(IxI)'!CI40/'MIP(IxI)_TFEVP'!CI40-1)*100,0)</f>
        <v>-2.2204460492503131E-14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IFERROR(('Sim_MIP_Of_(IxI)'!D41/'MIP(IxI)_TFEVP'!D41-1)*100,0)</f>
        <v>0</v>
      </c>
      <c r="E41" s="247">
        <f>IFERROR(('Sim_MIP_Of_(IxI)'!E41/'MIP(IxI)_TFEVP'!E41-1)*100,0)</f>
        <v>-5.5511151231257827E-14</v>
      </c>
      <c r="F41" s="247">
        <f>IFERROR(('Sim_MIP_Of_(IxI)'!F41/'MIP(IxI)_TFEVP'!F41-1)*100,0)</f>
        <v>-2.3314683517128287E-13</v>
      </c>
      <c r="G41" s="247">
        <f>IFERROR(('Sim_MIP_Of_(IxI)'!G41/'MIP(IxI)_TFEVP'!G41-1)*100,0)</f>
        <v>-2.2204460492503131E-14</v>
      </c>
      <c r="H41" s="247">
        <f>IFERROR(('Sim_MIP_Of_(IxI)'!H41/'MIP(IxI)_TFEVP'!H41-1)*100,0)</f>
        <v>-1.2212453270876722E-13</v>
      </c>
      <c r="I41" s="247">
        <f>IFERROR(('Sim_MIP_Of_(IxI)'!I41/'MIP(IxI)_TFEVP'!I41-1)*100,0)</f>
        <v>1.5543122344752192E-13</v>
      </c>
      <c r="J41" s="247">
        <f>IFERROR(('Sim_MIP_Of_(IxI)'!J41/'MIP(IxI)_TFEVP'!J41-1)*100,0)</f>
        <v>-1.1102230246251565E-13</v>
      </c>
      <c r="K41" s="247">
        <f>IFERROR(('Sim_MIP_Of_(IxI)'!K41/'MIP(IxI)_TFEVP'!K41-1)*100,0)</f>
        <v>-1.3322676295501878E-13</v>
      </c>
      <c r="L41" s="247">
        <f>IFERROR(('Sim_MIP_Of_(IxI)'!L41/'MIP(IxI)_TFEVP'!L41-1)*100,0)</f>
        <v>-4.4408920985006262E-14</v>
      </c>
      <c r="M41" s="247">
        <f>IFERROR(('Sim_MIP_Of_(IxI)'!M41/'MIP(IxI)_TFEVP'!M41-1)*100,0)</f>
        <v>-4.2188474935755949E-13</v>
      </c>
      <c r="N41" s="247">
        <f>IFERROR(('Sim_MIP_Of_(IxI)'!N41/'MIP(IxI)_TFEVP'!N41-1)*100,0)</f>
        <v>-4.4408920985006262E-14</v>
      </c>
      <c r="O41" s="247">
        <f>IFERROR(('Sim_MIP_Of_(IxI)'!O41/'MIP(IxI)_TFEVP'!O41-1)*100,0)</f>
        <v>-6.6613381477509392E-14</v>
      </c>
      <c r="P41" s="247">
        <f>IFERROR(('Sim_MIP_Of_(IxI)'!P41/'MIP(IxI)_TFEVP'!P41-1)*100,0)</f>
        <v>8.8817841970012523E-14</v>
      </c>
      <c r="Q41" s="247">
        <f>IFERROR(('Sim_MIP_Of_(IxI)'!Q41/'MIP(IxI)_TFEVP'!Q41-1)*100,0)</f>
        <v>-3.7747582837255322E-13</v>
      </c>
      <c r="R41" s="247">
        <f>IFERROR(('Sim_MIP_Of_(IxI)'!R41/'MIP(IxI)_TFEVP'!R41-1)*100,0)</f>
        <v>-1.8873791418627661E-13</v>
      </c>
      <c r="S41" s="247">
        <f>IFERROR(('Sim_MIP_Of_(IxI)'!S41/'MIP(IxI)_TFEVP'!S41-1)*100,0)</f>
        <v>6.6613381477509392E-14</v>
      </c>
      <c r="T41" s="247">
        <f>IFERROR(('Sim_MIP_Of_(IxI)'!T41/'MIP(IxI)_TFEVP'!T41-1)*100,0)</f>
        <v>0</v>
      </c>
      <c r="U41" s="247">
        <f>IFERROR(('Sim_MIP_Of_(IxI)'!U41/'MIP(IxI)_TFEVP'!U41-1)*100,0)</f>
        <v>1.1102230246251565E-13</v>
      </c>
      <c r="V41" s="247">
        <f>IFERROR(('Sim_MIP_Of_(IxI)'!V41/'MIP(IxI)_TFEVP'!V41-1)*100,0)</f>
        <v>-3.3306690738754696E-14</v>
      </c>
      <c r="W41" s="247">
        <f>IFERROR(('Sim_MIP_Of_(IxI)'!W41/'MIP(IxI)_TFEVP'!W41-1)*100,0)</f>
        <v>8.8817841970012523E-14</v>
      </c>
      <c r="X41" s="247">
        <f>IFERROR(('Sim_MIP_Of_(IxI)'!X41/'MIP(IxI)_TFEVP'!X41-1)*100,0)</f>
        <v>-1.6653345369377348E-13</v>
      </c>
      <c r="Y41" s="247">
        <f>IFERROR(('Sim_MIP_Of_(IxI)'!Y41/'MIP(IxI)_TFEVP'!Y41-1)*100,0)</f>
        <v>8.8817841970012523E-14</v>
      </c>
      <c r="Z41" s="247">
        <f>IFERROR(('Sim_MIP_Of_(IxI)'!Z41/'MIP(IxI)_TFEVP'!Z41-1)*100,0)</f>
        <v>-1.5543122344752192E-13</v>
      </c>
      <c r="AA41" s="247">
        <f>IFERROR(('Sim_MIP_Of_(IxI)'!AA41/'MIP(IxI)_TFEVP'!AA41-1)*100,0)</f>
        <v>0</v>
      </c>
      <c r="AB41" s="247">
        <f>IFERROR(('Sim_MIP_Of_(IxI)'!AB41/'MIP(IxI)_TFEVP'!AB41-1)*100,0)</f>
        <v>-7.7715611723760958E-14</v>
      </c>
      <c r="AC41" s="247">
        <f>IFERROR(('Sim_MIP_Of_(IxI)'!AC41/'MIP(IxI)_TFEVP'!AC41-1)*100,0)</f>
        <v>2.886579864025407E-13</v>
      </c>
      <c r="AD41" s="247">
        <f>IFERROR(('Sim_MIP_Of_(IxI)'!AD41/'MIP(IxI)_TFEVP'!AD41-1)*100,0)</f>
        <v>2.2204460492503131E-13</v>
      </c>
      <c r="AE41" s="247">
        <f>IFERROR(('Sim_MIP_Of_(IxI)'!AE41/'MIP(IxI)_TFEVP'!AE41-1)*100,0)</f>
        <v>-2.2204460492503131E-14</v>
      </c>
      <c r="AF41" s="247">
        <f>IFERROR(('Sim_MIP_Of_(IxI)'!AF41/'MIP(IxI)_TFEVP'!AF41-1)*100,0)</f>
        <v>-3.3306690738754696E-14</v>
      </c>
      <c r="AG41" s="247">
        <f>IFERROR(('Sim_MIP_Of_(IxI)'!AG41/'MIP(IxI)_TFEVP'!AG41-1)*100,0)</f>
        <v>2.4424906541753444E-13</v>
      </c>
      <c r="AH41" s="247">
        <f>IFERROR(('Sim_MIP_Of_(IxI)'!AH41/'MIP(IxI)_TFEVP'!AH41-1)*100,0)</f>
        <v>-3.3306690738754696E-14</v>
      </c>
      <c r="AI41" s="247">
        <f>IFERROR(('Sim_MIP_Of_(IxI)'!AI41/'MIP(IxI)_TFEVP'!AI41-1)*100,0)</f>
        <v>1.3322676295501878E-13</v>
      </c>
      <c r="AJ41" s="247">
        <f>IFERROR(('Sim_MIP_Of_(IxI)'!AJ41/'MIP(IxI)_TFEVP'!AJ41-1)*100,0)</f>
        <v>2.2204460492503131E-14</v>
      </c>
      <c r="AK41" s="247">
        <f>IFERROR(('Sim_MIP_Of_(IxI)'!AK41/'MIP(IxI)_TFEVP'!AK41-1)*100,0)</f>
        <v>-8.8817841970012523E-14</v>
      </c>
      <c r="AL41" s="247">
        <f>IFERROR(('Sim_MIP_Of_(IxI)'!AL41/'MIP(IxI)_TFEVP'!AL41-1)*100,0)</f>
        <v>6.6613381477509392E-14</v>
      </c>
      <c r="AM41" s="247">
        <f>IFERROR(('Sim_MIP_Of_(IxI)'!AM41/'MIP(IxI)_TFEVP'!AM41-1)*100,0)</f>
        <v>-1.6653345369377348E-13</v>
      </c>
      <c r="AN41" s="247">
        <f>IFERROR(('Sim_MIP_Of_(IxI)'!AN41/'MIP(IxI)_TFEVP'!AN41-1)*100,0)</f>
        <v>6.6613381477509392E-14</v>
      </c>
      <c r="AO41" s="247">
        <f>IFERROR(('Sim_MIP_Of_(IxI)'!AO41/'MIP(IxI)_TFEVP'!AO41-1)*100,0)</f>
        <v>-4.4408920985006262E-14</v>
      </c>
      <c r="AP41" s="247">
        <f>IFERROR(('Sim_MIP_Of_(IxI)'!AP41/'MIP(IxI)_TFEVP'!AP41-1)*100,0)</f>
        <v>2.6645352591003757E-13</v>
      </c>
      <c r="AQ41" s="247">
        <f>IFERROR(('Sim_MIP_Of_(IxI)'!AQ41/'MIP(IxI)_TFEVP'!AQ41-1)*100,0)</f>
        <v>-3.6637359812630166E-13</v>
      </c>
      <c r="AR41" s="247">
        <f>IFERROR(('Sim_MIP_Of_(IxI)'!AR41/'MIP(IxI)_TFEVP'!AR41-1)*100,0)</f>
        <v>-7.7715611723760958E-14</v>
      </c>
      <c r="AS41" s="247">
        <f>IFERROR(('Sim_MIP_Of_(IxI)'!AS41/'MIP(IxI)_TFEVP'!AS41-1)*100,0)</f>
        <v>8.8817841970012523E-14</v>
      </c>
      <c r="AT41" s="247">
        <f>IFERROR(('Sim_MIP_Of_(IxI)'!AT41/'MIP(IxI)_TFEVP'!AT41-1)*100,0)</f>
        <v>8.8817841970012523E-14</v>
      </c>
      <c r="AU41" s="247">
        <f>IFERROR(('Sim_MIP_Of_(IxI)'!AU41/'MIP(IxI)_TFEVP'!AU41-1)*100,0)</f>
        <v>-2.55351295663786E-13</v>
      </c>
      <c r="AV41" s="247">
        <f>IFERROR(('Sim_MIP_Of_(IxI)'!AV41/'MIP(IxI)_TFEVP'!AV41-1)*100,0)</f>
        <v>2.2204460492503131E-14</v>
      </c>
      <c r="AW41" s="247">
        <f>IFERROR(('Sim_MIP_Of_(IxI)'!AW41/'MIP(IxI)_TFEVP'!AW41-1)*100,0)</f>
        <v>3.9968028886505635E-13</v>
      </c>
      <c r="AX41" s="247">
        <f>IFERROR(('Sim_MIP_Of_(IxI)'!AX41/'MIP(IxI)_TFEVP'!AX41-1)*100,0)</f>
        <v>8.8817841970012523E-14</v>
      </c>
      <c r="AY41" s="247">
        <f>IFERROR(('Sim_MIP_Of_(IxI)'!AY41/'MIP(IxI)_TFEVP'!AY41-1)*100,0)</f>
        <v>-1.7763568394002505E-13</v>
      </c>
      <c r="AZ41" s="247">
        <f>IFERROR(('Sim_MIP_Of_(IxI)'!AZ41/'MIP(IxI)_TFEVP'!AZ41-1)*100,0)</f>
        <v>0</v>
      </c>
      <c r="BA41" s="247">
        <f>IFERROR(('Sim_MIP_Of_(IxI)'!BA41/'MIP(IxI)_TFEVP'!BA41-1)*100,0)</f>
        <v>-8.8817841970012523E-14</v>
      </c>
      <c r="BB41" s="247">
        <f>IFERROR(('Sim_MIP_Of_(IxI)'!BB41/'MIP(IxI)_TFEVP'!BB41-1)*100,0)</f>
        <v>1.5543122344752192E-13</v>
      </c>
      <c r="BC41" s="247">
        <f>IFERROR(('Sim_MIP_Of_(IxI)'!BC41/'MIP(IxI)_TFEVP'!BC41-1)*100,0)</f>
        <v>-9.9920072216264089E-14</v>
      </c>
      <c r="BD41" s="247">
        <f>IFERROR(('Sim_MIP_Of_(IxI)'!BD41/'MIP(IxI)_TFEVP'!BD41-1)*100,0)</f>
        <v>-3.3306690738754696E-14</v>
      </c>
      <c r="BE41" s="247">
        <f>IFERROR(('Sim_MIP_Of_(IxI)'!BE41/'MIP(IxI)_TFEVP'!BE41-1)*100,0)</f>
        <v>-3.1086244689504383E-13</v>
      </c>
      <c r="BF41" s="247">
        <f>IFERROR(('Sim_MIP_Of_(IxI)'!BF41/'MIP(IxI)_TFEVP'!BF41-1)*100,0)</f>
        <v>-2.2204460492503131E-14</v>
      </c>
      <c r="BG41" s="247">
        <f>IFERROR(('Sim_MIP_Of_(IxI)'!BG41/'MIP(IxI)_TFEVP'!BG41-1)*100,0)</f>
        <v>0</v>
      </c>
      <c r="BH41" s="247">
        <f>IFERROR(('Sim_MIP_Of_(IxI)'!BH41/'MIP(IxI)_TFEVP'!BH41-1)*100,0)</f>
        <v>-4.4408920985006262E-14</v>
      </c>
      <c r="BI41" s="247">
        <f>IFERROR(('Sim_MIP_Of_(IxI)'!BI41/'MIP(IxI)_TFEVP'!BI41-1)*100,0)</f>
        <v>-1.1102230246251565E-13</v>
      </c>
      <c r="BJ41" s="247">
        <f>IFERROR(('Sim_MIP_Of_(IxI)'!BJ41/'MIP(IxI)_TFEVP'!BJ41-1)*100,0)</f>
        <v>2.886579864025407E-13</v>
      </c>
      <c r="BK41" s="247">
        <f>IFERROR(('Sim_MIP_Of_(IxI)'!BK41/'MIP(IxI)_TFEVP'!BK41-1)*100,0)</f>
        <v>4.4408920985006262E-14</v>
      </c>
      <c r="BL41" s="247">
        <f>IFERROR(('Sim_MIP_Of_(IxI)'!BL41/'MIP(IxI)_TFEVP'!BL41-1)*100,0)</f>
        <v>-1.2212453270876722E-13</v>
      </c>
      <c r="BM41" s="247">
        <f>IFERROR(('Sim_MIP_Of_(IxI)'!BM41/'MIP(IxI)_TFEVP'!BM41-1)*100,0)</f>
        <v>5.3290705182007514E-13</v>
      </c>
      <c r="BN41" s="247">
        <f>IFERROR(('Sim_MIP_Of_(IxI)'!BN41/'MIP(IxI)_TFEVP'!BN41-1)*100,0)</f>
        <v>-8.8817841970012523E-14</v>
      </c>
      <c r="BO41" s="247">
        <f>IFERROR(('Sim_MIP_Of_(IxI)'!BO41/'MIP(IxI)_TFEVP'!BO41-1)*100,0)</f>
        <v>-2.2204460492503131E-13</v>
      </c>
      <c r="BP41" s="247">
        <f>IFERROR(('Sim_MIP_Of_(IxI)'!BP41/'MIP(IxI)_TFEVP'!BP41-1)*100,0)</f>
        <v>2.6645352591003757E-13</v>
      </c>
      <c r="BQ41" s="247">
        <f>IFERROR(('Sim_MIP_Of_(IxI)'!BQ41/'MIP(IxI)_TFEVP'!BQ41-1)*100,0)</f>
        <v>-2.2204460492503131E-14</v>
      </c>
      <c r="BR41" s="247">
        <f>IFERROR(('Sim_MIP_Of_(IxI)'!BR41/'MIP(IxI)_TFEVP'!BR41-1)*100,0)</f>
        <v>1.5543122344752192E-13</v>
      </c>
      <c r="BS41" s="247">
        <f>IFERROR(('Sim_MIP_Of_(IxI)'!BS41/'MIP(IxI)_TFEVP'!BS41-1)*100,0)</f>
        <v>-1.8873791418627661E-13</v>
      </c>
      <c r="BT41" s="247">
        <f>IFERROR(('Sim_MIP_Of_(IxI)'!BT41/'MIP(IxI)_TFEVP'!BT41-1)*100,0)</f>
        <v>-1.6653345369377348E-13</v>
      </c>
      <c r="BU41" s="247">
        <f>IFERROR(('Sim_MIP_Of_(IxI)'!BU41/'MIP(IxI)_TFEVP'!BU41-1)*100,0)</f>
        <v>-1.7763568394002505E-13</v>
      </c>
      <c r="BV41" s="247">
        <f>IFERROR(('Sim_MIP_Of_(IxI)'!BV41/'MIP(IxI)_TFEVP'!BV41-1)*100,0)</f>
        <v>-1.5543122344752192E-13</v>
      </c>
      <c r="BW41" s="247">
        <f>IFERROR(('Sim_MIP_Of_(IxI)'!BW41/'MIP(IxI)_TFEVP'!BW41-1)*100,0)</f>
        <v>-3.6637359812630166E-13</v>
      </c>
      <c r="BX41" s="247">
        <f>IFERROR(('Sim_MIP_Of_(IxI)'!BX41/'MIP(IxI)_TFEVP'!BX41-1)*100,0)</f>
        <v>2.2204460492503131E-14</v>
      </c>
      <c r="BY41" s="247">
        <f>IFERROR(('Sim_MIP_Of_(IxI)'!BY41/'MIP(IxI)_TFEVP'!BY41-1)*100,0)</f>
        <v>-2.2204460492503131E-14</v>
      </c>
      <c r="BZ41" s="247">
        <f>IFERROR(('Sim_MIP_Of_(IxI)'!BZ41/'MIP(IxI)_TFEVP'!BZ41-1)*100,0)</f>
        <v>-2.886579864025407E-13</v>
      </c>
      <c r="CA41" s="265">
        <f>IFERROR(('Sim_MIP_Of_(IxI)'!CA41/'MIP(IxI)_TFEVP'!CA41-1)*100,0)</f>
        <v>0</v>
      </c>
      <c r="CB41" s="256">
        <f>IFERROR(('Sim_MIP_Of_(IxI)'!CB41/'MIP(IxI)_TFEVP'!CB41-1)*100,0)</f>
        <v>0</v>
      </c>
      <c r="CC41" s="246">
        <f>IFERROR(('Sim_MIP_Of_(IxI)'!CC41/'MIP(IxI)_TFEVP'!CC41-1)*100,0)</f>
        <v>-5.5511151231257827E-14</v>
      </c>
      <c r="CD41" s="247">
        <f>IFERROR(('Sim_MIP_Of_(IxI)'!CD41/'MIP(IxI)_TFEVP'!CD41-1)*100,0)</f>
        <v>0</v>
      </c>
      <c r="CE41" s="247">
        <f>IFERROR(('Sim_MIP_Of_(IxI)'!CE41/'MIP(IxI)_TFEVP'!CE41-1)*100,0)</f>
        <v>0</v>
      </c>
      <c r="CF41" s="247">
        <f>IFERROR(('Sim_MIP_Of_(IxI)'!CF41/'MIP(IxI)_TFEVP'!CF41-1)*100,0)</f>
        <v>-6.5503158452884236E-13</v>
      </c>
      <c r="CG41" s="247">
        <f>IFERROR(('Sim_MIP_Of_(IxI)'!CG41/'MIP(IxI)_TFEVP'!CG41-1)*100,0)</f>
        <v>-1.1102230246251565E-13</v>
      </c>
      <c r="CH41" s="248">
        <f>IFERROR(('Sim_MIP_Of_(IxI)'!CH41/'MIP(IxI)_TFEVP'!CH41-1)*100,0)</f>
        <v>-1.4432899320127035E-13</v>
      </c>
      <c r="CI41" s="279">
        <f>IFERROR(('Sim_MIP_Of_(IxI)'!CI41/'MIP(IxI)_TFEVP'!CI41-1)*100,0)</f>
        <v>-8.8817841970012523E-14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IFERROR(('Sim_MIP_Of_(IxI)'!D42/'MIP(IxI)_TFEVP'!D42-1)*100,0)</f>
        <v>-9.9920072216264089E-14</v>
      </c>
      <c r="E42" s="247">
        <f>IFERROR(('Sim_MIP_Of_(IxI)'!E42/'MIP(IxI)_TFEVP'!E42-1)*100,0)</f>
        <v>-8.8817841970012523E-14</v>
      </c>
      <c r="F42" s="247">
        <f>IFERROR(('Sim_MIP_Of_(IxI)'!F42/'MIP(IxI)_TFEVP'!F42-1)*100,0)</f>
        <v>3.5527136788005009E-13</v>
      </c>
      <c r="G42" s="247">
        <f>IFERROR(('Sim_MIP_Of_(IxI)'!G42/'MIP(IxI)_TFEVP'!G42-1)*100,0)</f>
        <v>-9.9920072216264089E-14</v>
      </c>
      <c r="H42" s="247">
        <f>IFERROR(('Sim_MIP_Of_(IxI)'!H42/'MIP(IxI)_TFEVP'!H42-1)*100,0)</f>
        <v>1.3322676295501878E-13</v>
      </c>
      <c r="I42" s="247">
        <f>IFERROR(('Sim_MIP_Of_(IxI)'!I42/'MIP(IxI)_TFEVP'!I42-1)*100,0)</f>
        <v>-2.3314683517128287E-13</v>
      </c>
      <c r="J42" s="247">
        <f>IFERROR(('Sim_MIP_Of_(IxI)'!J42/'MIP(IxI)_TFEVP'!J42-1)*100,0)</f>
        <v>1.7763568394002505E-13</v>
      </c>
      <c r="K42" s="247">
        <f>IFERROR(('Sim_MIP_Of_(IxI)'!K42/'MIP(IxI)_TFEVP'!K42-1)*100,0)</f>
        <v>1.7763568394002505E-13</v>
      </c>
      <c r="L42" s="247">
        <f>IFERROR(('Sim_MIP_Of_(IxI)'!L42/'MIP(IxI)_TFEVP'!L42-1)*100,0)</f>
        <v>-1.1102230246251565E-14</v>
      </c>
      <c r="M42" s="247">
        <f>IFERROR(('Sim_MIP_Of_(IxI)'!M42/'MIP(IxI)_TFEVP'!M42-1)*100,0)</f>
        <v>4.4408920985006262E-14</v>
      </c>
      <c r="N42" s="247">
        <f>IFERROR(('Sim_MIP_Of_(IxI)'!N42/'MIP(IxI)_TFEVP'!N42-1)*100,0)</f>
        <v>4.4408920985006262E-14</v>
      </c>
      <c r="O42" s="247">
        <f>IFERROR(('Sim_MIP_Of_(IxI)'!O42/'MIP(IxI)_TFEVP'!O42-1)*100,0)</f>
        <v>6.6613381477509392E-14</v>
      </c>
      <c r="P42" s="247">
        <f>IFERROR(('Sim_MIP_Of_(IxI)'!P42/'MIP(IxI)_TFEVP'!P42-1)*100,0)</f>
        <v>1.5543122344752192E-13</v>
      </c>
      <c r="Q42" s="247">
        <f>IFERROR(('Sim_MIP_Of_(IxI)'!Q42/'MIP(IxI)_TFEVP'!Q42-1)*100,0)</f>
        <v>0</v>
      </c>
      <c r="R42" s="247">
        <f>IFERROR(('Sim_MIP_Of_(IxI)'!R42/'MIP(IxI)_TFEVP'!R42-1)*100,0)</f>
        <v>1.7763568394002505E-13</v>
      </c>
      <c r="S42" s="247">
        <f>IFERROR(('Sim_MIP_Of_(IxI)'!S42/'MIP(IxI)_TFEVP'!S42-1)*100,0)</f>
        <v>1.7763568394002505E-13</v>
      </c>
      <c r="T42" s="247">
        <f>IFERROR(('Sim_MIP_Of_(IxI)'!T42/'MIP(IxI)_TFEVP'!T42-1)*100,0)</f>
        <v>-7.7715611723760958E-14</v>
      </c>
      <c r="U42" s="247">
        <f>IFERROR(('Sim_MIP_Of_(IxI)'!U42/'MIP(IxI)_TFEVP'!U42-1)*100,0)</f>
        <v>3.5527136788005009E-13</v>
      </c>
      <c r="V42" s="247">
        <f>IFERROR(('Sim_MIP_Of_(IxI)'!V42/'MIP(IxI)_TFEVP'!V42-1)*100,0)</f>
        <v>5.5511151231257827E-13</v>
      </c>
      <c r="W42" s="247">
        <f>IFERROR(('Sim_MIP_Of_(IxI)'!W42/'MIP(IxI)_TFEVP'!W42-1)*100,0)</f>
        <v>-5.5511151231257827E-14</v>
      </c>
      <c r="X42" s="247">
        <f>IFERROR(('Sim_MIP_Of_(IxI)'!X42/'MIP(IxI)_TFEVP'!X42-1)*100,0)</f>
        <v>-1.3322676295501878E-13</v>
      </c>
      <c r="Y42" s="247">
        <f>IFERROR(('Sim_MIP_Of_(IxI)'!Y42/'MIP(IxI)_TFEVP'!Y42-1)*100,0)</f>
        <v>6.6613381477509392E-14</v>
      </c>
      <c r="Z42" s="247">
        <f>IFERROR(('Sim_MIP_Of_(IxI)'!Z42/'MIP(IxI)_TFEVP'!Z42-1)*100,0)</f>
        <v>3.7747582837255322E-13</v>
      </c>
      <c r="AA42" s="247">
        <f>IFERROR(('Sim_MIP_Of_(IxI)'!AA42/'MIP(IxI)_TFEVP'!AA42-1)*100,0)</f>
        <v>1.9984014443252818E-13</v>
      </c>
      <c r="AB42" s="247">
        <f>IFERROR(('Sim_MIP_Of_(IxI)'!AB42/'MIP(IxI)_TFEVP'!AB42-1)*100,0)</f>
        <v>2.2204460492503131E-14</v>
      </c>
      <c r="AC42" s="247">
        <f>IFERROR(('Sim_MIP_Of_(IxI)'!AC42/'MIP(IxI)_TFEVP'!AC42-1)*100,0)</f>
        <v>1.3322676295501878E-13</v>
      </c>
      <c r="AD42" s="247">
        <f>IFERROR(('Sim_MIP_Of_(IxI)'!AD42/'MIP(IxI)_TFEVP'!AD42-1)*100,0)</f>
        <v>2.2204460492503131E-14</v>
      </c>
      <c r="AE42" s="247">
        <f>IFERROR(('Sim_MIP_Of_(IxI)'!AE42/'MIP(IxI)_TFEVP'!AE42-1)*100,0)</f>
        <v>2.2204460492503131E-14</v>
      </c>
      <c r="AF42" s="247">
        <f>IFERROR(('Sim_MIP_Of_(IxI)'!AF42/'MIP(IxI)_TFEVP'!AF42-1)*100,0)</f>
        <v>-5.5511151231257827E-14</v>
      </c>
      <c r="AG42" s="247">
        <f>IFERROR(('Sim_MIP_Of_(IxI)'!AG42/'MIP(IxI)_TFEVP'!AG42-1)*100,0)</f>
        <v>-2.2204460492503131E-14</v>
      </c>
      <c r="AH42" s="247">
        <f>IFERROR(('Sim_MIP_Of_(IxI)'!AH42/'MIP(IxI)_TFEVP'!AH42-1)*100,0)</f>
        <v>-1.1102230246251565E-13</v>
      </c>
      <c r="AI42" s="247">
        <f>IFERROR(('Sim_MIP_Of_(IxI)'!AI42/'MIP(IxI)_TFEVP'!AI42-1)*100,0)</f>
        <v>2.6645352591003757E-13</v>
      </c>
      <c r="AJ42" s="247">
        <f>IFERROR(('Sim_MIP_Of_(IxI)'!AJ42/'MIP(IxI)_TFEVP'!AJ42-1)*100,0)</f>
        <v>4.2188474935755949E-13</v>
      </c>
      <c r="AK42" s="247">
        <f>IFERROR(('Sim_MIP_Of_(IxI)'!AK42/'MIP(IxI)_TFEVP'!AK42-1)*100,0)</f>
        <v>1.3322676295501878E-13</v>
      </c>
      <c r="AL42" s="247">
        <f>IFERROR(('Sim_MIP_Of_(IxI)'!AL42/'MIP(IxI)_TFEVP'!AL42-1)*100,0)</f>
        <v>3.1086244689504383E-13</v>
      </c>
      <c r="AM42" s="247">
        <f>IFERROR(('Sim_MIP_Of_(IxI)'!AM42/'MIP(IxI)_TFEVP'!AM42-1)*100,0)</f>
        <v>1.1102230246251565E-13</v>
      </c>
      <c r="AN42" s="247">
        <f>IFERROR(('Sim_MIP_Of_(IxI)'!AN42/'MIP(IxI)_TFEVP'!AN42-1)*100,0)</f>
        <v>6.6613381477509392E-14</v>
      </c>
      <c r="AO42" s="247">
        <f>IFERROR(('Sim_MIP_Of_(IxI)'!AO42/'MIP(IxI)_TFEVP'!AO42-1)*100,0)</f>
        <v>0</v>
      </c>
      <c r="AP42" s="247">
        <f>IFERROR(('Sim_MIP_Of_(IxI)'!AP42/'MIP(IxI)_TFEVP'!AP42-1)*100,0)</f>
        <v>1.5543122344752192E-13</v>
      </c>
      <c r="AQ42" s="247">
        <f>IFERROR(('Sim_MIP_Of_(IxI)'!AQ42/'MIP(IxI)_TFEVP'!AQ42-1)*100,0)</f>
        <v>-2.2204460492503131E-13</v>
      </c>
      <c r="AR42" s="247">
        <f>IFERROR(('Sim_MIP_Of_(IxI)'!AR42/'MIP(IxI)_TFEVP'!AR42-1)*100,0)</f>
        <v>-2.7755575615628914E-13</v>
      </c>
      <c r="AS42" s="247">
        <f>IFERROR(('Sim_MIP_Of_(IxI)'!AS42/'MIP(IxI)_TFEVP'!AS42-1)*100,0)</f>
        <v>-3.3306690738754696E-14</v>
      </c>
      <c r="AT42" s="247">
        <f>IFERROR(('Sim_MIP_Of_(IxI)'!AT42/'MIP(IxI)_TFEVP'!AT42-1)*100,0)</f>
        <v>-1.2212453270876722E-13</v>
      </c>
      <c r="AU42" s="247">
        <f>IFERROR(('Sim_MIP_Of_(IxI)'!AU42/'MIP(IxI)_TFEVP'!AU42-1)*100,0)</f>
        <v>1.7763568394002505E-13</v>
      </c>
      <c r="AV42" s="247">
        <f>IFERROR(('Sim_MIP_Of_(IxI)'!AV42/'MIP(IxI)_TFEVP'!AV42-1)*100,0)</f>
        <v>8.8817841970012523E-14</v>
      </c>
      <c r="AW42" s="247">
        <f>IFERROR(('Sim_MIP_Of_(IxI)'!AW42/'MIP(IxI)_TFEVP'!AW42-1)*100,0)</f>
        <v>8.8817841970012523E-14</v>
      </c>
      <c r="AX42" s="247">
        <f>IFERROR(('Sim_MIP_Of_(IxI)'!AX42/'MIP(IxI)_TFEVP'!AX42-1)*100,0)</f>
        <v>2.6645352591003757E-13</v>
      </c>
      <c r="AY42" s="247">
        <f>IFERROR(('Sim_MIP_Of_(IxI)'!AY42/'MIP(IxI)_TFEVP'!AY42-1)*100,0)</f>
        <v>-2.2204460492503131E-14</v>
      </c>
      <c r="AZ42" s="247">
        <f>IFERROR(('Sim_MIP_Of_(IxI)'!AZ42/'MIP(IxI)_TFEVP'!AZ42-1)*100,0)</f>
        <v>2.2204460492503131E-14</v>
      </c>
      <c r="BA42" s="247">
        <f>IFERROR(('Sim_MIP_Of_(IxI)'!BA42/'MIP(IxI)_TFEVP'!BA42-1)*100,0)</f>
        <v>-3.4416913763379853E-13</v>
      </c>
      <c r="BB42" s="247">
        <f>IFERROR(('Sim_MIP_Of_(IxI)'!BB42/'MIP(IxI)_TFEVP'!BB42-1)*100,0)</f>
        <v>8.8817841970012523E-14</v>
      </c>
      <c r="BC42" s="247">
        <f>IFERROR(('Sim_MIP_Of_(IxI)'!BC42/'MIP(IxI)_TFEVP'!BC42-1)*100,0)</f>
        <v>2.2204460492503131E-13</v>
      </c>
      <c r="BD42" s="247">
        <f>IFERROR(('Sim_MIP_Of_(IxI)'!BD42/'MIP(IxI)_TFEVP'!BD42-1)*100,0)</f>
        <v>2.886579864025407E-13</v>
      </c>
      <c r="BE42" s="247">
        <f>IFERROR(('Sim_MIP_Of_(IxI)'!BE42/'MIP(IxI)_TFEVP'!BE42-1)*100,0)</f>
        <v>-1.5543122344752192E-13</v>
      </c>
      <c r="BF42" s="247">
        <f>IFERROR(('Sim_MIP_Of_(IxI)'!BF42/'MIP(IxI)_TFEVP'!BF42-1)*100,0)</f>
        <v>4.4408920985006262E-14</v>
      </c>
      <c r="BG42" s="247">
        <f>IFERROR(('Sim_MIP_Of_(IxI)'!BG42/'MIP(IxI)_TFEVP'!BG42-1)*100,0)</f>
        <v>-5.5511151231257827E-14</v>
      </c>
      <c r="BH42" s="247">
        <f>IFERROR(('Sim_MIP_Of_(IxI)'!BH42/'MIP(IxI)_TFEVP'!BH42-1)*100,0)</f>
        <v>-3.9968028886505635E-13</v>
      </c>
      <c r="BI42" s="247">
        <f>IFERROR(('Sim_MIP_Of_(IxI)'!BI42/'MIP(IxI)_TFEVP'!BI42-1)*100,0)</f>
        <v>4.2188474935755949E-13</v>
      </c>
      <c r="BJ42" s="247">
        <f>IFERROR(('Sim_MIP_Of_(IxI)'!BJ42/'MIP(IxI)_TFEVP'!BJ42-1)*100,0)</f>
        <v>4.4408920985006262E-14</v>
      </c>
      <c r="BK42" s="247">
        <f>IFERROR(('Sim_MIP_Of_(IxI)'!BK42/'MIP(IxI)_TFEVP'!BK42-1)*100,0)</f>
        <v>8.8817841970012523E-14</v>
      </c>
      <c r="BL42" s="247">
        <f>IFERROR(('Sim_MIP_Of_(IxI)'!BL42/'MIP(IxI)_TFEVP'!BL42-1)*100,0)</f>
        <v>-3.219646771412954E-13</v>
      </c>
      <c r="BM42" s="247">
        <f>IFERROR(('Sim_MIP_Of_(IxI)'!BM42/'MIP(IxI)_TFEVP'!BM42-1)*100,0)</f>
        <v>-3.3306690738754696E-14</v>
      </c>
      <c r="BN42" s="247">
        <f>IFERROR(('Sim_MIP_Of_(IxI)'!BN42/'MIP(IxI)_TFEVP'!BN42-1)*100,0)</f>
        <v>-1.5543122344752192E-13</v>
      </c>
      <c r="BO42" s="247">
        <f>IFERROR(('Sim_MIP_Of_(IxI)'!BO42/'MIP(IxI)_TFEVP'!BO42-1)*100,0)</f>
        <v>0</v>
      </c>
      <c r="BP42" s="247">
        <f>IFERROR(('Sim_MIP_Of_(IxI)'!BP42/'MIP(IxI)_TFEVP'!BP42-1)*100,0)</f>
        <v>-1.3322676295501878E-13</v>
      </c>
      <c r="BQ42" s="247">
        <f>IFERROR(('Sim_MIP_Of_(IxI)'!BQ42/'MIP(IxI)_TFEVP'!BQ42-1)*100,0)</f>
        <v>0</v>
      </c>
      <c r="BR42" s="247">
        <f>IFERROR(('Sim_MIP_Of_(IxI)'!BR42/'MIP(IxI)_TFEVP'!BR42-1)*100,0)</f>
        <v>-5.5511151231257827E-14</v>
      </c>
      <c r="BS42" s="247">
        <f>IFERROR(('Sim_MIP_Of_(IxI)'!BS42/'MIP(IxI)_TFEVP'!BS42-1)*100,0)</f>
        <v>-2.3314683517128287E-13</v>
      </c>
      <c r="BT42" s="247">
        <f>IFERROR(('Sim_MIP_Of_(IxI)'!BT42/'MIP(IxI)_TFEVP'!BT42-1)*100,0)</f>
        <v>1.9984014443252818E-13</v>
      </c>
      <c r="BU42" s="247">
        <f>IFERROR(('Sim_MIP_Of_(IxI)'!BU42/'MIP(IxI)_TFEVP'!BU42-1)*100,0)</f>
        <v>3.5527136788005009E-13</v>
      </c>
      <c r="BV42" s="247">
        <f>IFERROR(('Sim_MIP_Of_(IxI)'!BV42/'MIP(IxI)_TFEVP'!BV42-1)*100,0)</f>
        <v>-2.2204460492503131E-14</v>
      </c>
      <c r="BW42" s="247">
        <f>IFERROR(('Sim_MIP_Of_(IxI)'!BW42/'MIP(IxI)_TFEVP'!BW42-1)*100,0)</f>
        <v>6.6613381477509392E-14</v>
      </c>
      <c r="BX42" s="247">
        <f>IFERROR(('Sim_MIP_Of_(IxI)'!BX42/'MIP(IxI)_TFEVP'!BX42-1)*100,0)</f>
        <v>1.9984014443252818E-13</v>
      </c>
      <c r="BY42" s="247">
        <f>IFERROR(('Sim_MIP_Of_(IxI)'!BY42/'MIP(IxI)_TFEVP'!BY42-1)*100,0)</f>
        <v>6.6613381477509392E-14</v>
      </c>
      <c r="BZ42" s="247">
        <f>IFERROR(('Sim_MIP_Of_(IxI)'!BZ42/'MIP(IxI)_TFEVP'!BZ42-1)*100,0)</f>
        <v>2.6645352591003757E-13</v>
      </c>
      <c r="CA42" s="265">
        <f>IFERROR(('Sim_MIP_Of_(IxI)'!CA42/'MIP(IxI)_TFEVP'!CA42-1)*100,0)</f>
        <v>0</v>
      </c>
      <c r="CB42" s="256">
        <f>IFERROR(('Sim_MIP_Of_(IxI)'!CB42/'MIP(IxI)_TFEVP'!CB42-1)*100,0)</f>
        <v>1.9984014443252818E-13</v>
      </c>
      <c r="CC42" s="246">
        <f>IFERROR(('Sim_MIP_Of_(IxI)'!CC42/'MIP(IxI)_TFEVP'!CC42-1)*100,0)</f>
        <v>1.3322676295501878E-13</v>
      </c>
      <c r="CD42" s="247">
        <f>IFERROR(('Sim_MIP_Of_(IxI)'!CD42/'MIP(IxI)_TFEVP'!CD42-1)*100,0)</f>
        <v>0</v>
      </c>
      <c r="CE42" s="247">
        <f>IFERROR(('Sim_MIP_Of_(IxI)'!CE42/'MIP(IxI)_TFEVP'!CE42-1)*100,0)</f>
        <v>0</v>
      </c>
      <c r="CF42" s="247">
        <f>IFERROR(('Sim_MIP_Of_(IxI)'!CF42/'MIP(IxI)_TFEVP'!CF42-1)*100,0)</f>
        <v>-2.7755575615628914E-13</v>
      </c>
      <c r="CG42" s="247">
        <f>IFERROR(('Sim_MIP_Of_(IxI)'!CG42/'MIP(IxI)_TFEVP'!CG42-1)*100,0)</f>
        <v>-1.1102230246251565E-13</v>
      </c>
      <c r="CH42" s="248">
        <f>IFERROR(('Sim_MIP_Of_(IxI)'!CH42/'MIP(IxI)_TFEVP'!CH42-1)*100,0)</f>
        <v>3.9968028886505635E-13</v>
      </c>
      <c r="CI42" s="279">
        <f>IFERROR(('Sim_MIP_Of_(IxI)'!CI42/'MIP(IxI)_TFEVP'!CI42-1)*100,0)</f>
        <v>1.7763568394002505E-13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IFERROR(('Sim_MIP_Of_(IxI)'!D43/'MIP(IxI)_TFEVP'!D43-1)*100,0)</f>
        <v>2.886579864025407E-13</v>
      </c>
      <c r="E43" s="247">
        <f>IFERROR(('Sim_MIP_Of_(IxI)'!E43/'MIP(IxI)_TFEVP'!E43-1)*100,0)</f>
        <v>1.9984014443252818E-13</v>
      </c>
      <c r="F43" s="247">
        <f>IFERROR(('Sim_MIP_Of_(IxI)'!F43/'MIP(IxI)_TFEVP'!F43-1)*100,0)</f>
        <v>4.6629367034256575E-13</v>
      </c>
      <c r="G43" s="247">
        <f>IFERROR(('Sim_MIP_Of_(IxI)'!G43/'MIP(IxI)_TFEVP'!G43-1)*100,0)</f>
        <v>3.7747582837255322E-13</v>
      </c>
      <c r="H43" s="247">
        <f>IFERROR(('Sim_MIP_Of_(IxI)'!H43/'MIP(IxI)_TFEVP'!H43-1)*100,0)</f>
        <v>6.8833827526759706E-13</v>
      </c>
      <c r="I43" s="247">
        <f>IFERROR(('Sim_MIP_Of_(IxI)'!I43/'MIP(IxI)_TFEVP'!I43-1)*100,0)</f>
        <v>6.6613381477509392E-14</v>
      </c>
      <c r="J43" s="247">
        <f>IFERROR(('Sim_MIP_Of_(IxI)'!J43/'MIP(IxI)_TFEVP'!J43-1)*100,0)</f>
        <v>1.3322676295501878E-13</v>
      </c>
      <c r="K43" s="247">
        <f>IFERROR(('Sim_MIP_Of_(IxI)'!K43/'MIP(IxI)_TFEVP'!K43-1)*100,0)</f>
        <v>-7.7715611723760958E-14</v>
      </c>
      <c r="L43" s="247">
        <f>IFERROR(('Sim_MIP_Of_(IxI)'!L43/'MIP(IxI)_TFEVP'!L43-1)*100,0)</f>
        <v>2.886579864025407E-13</v>
      </c>
      <c r="M43" s="247">
        <f>IFERROR(('Sim_MIP_Of_(IxI)'!M43/'MIP(IxI)_TFEVP'!M43-1)*100,0)</f>
        <v>3.5527136788005009E-13</v>
      </c>
      <c r="N43" s="247">
        <f>IFERROR(('Sim_MIP_Of_(IxI)'!N43/'MIP(IxI)_TFEVP'!N43-1)*100,0)</f>
        <v>1.5543122344752192E-13</v>
      </c>
      <c r="O43" s="247">
        <f>IFERROR(('Sim_MIP_Of_(IxI)'!O43/'MIP(IxI)_TFEVP'!O43-1)*100,0)</f>
        <v>2.6645352591003757E-13</v>
      </c>
      <c r="P43" s="247">
        <f>IFERROR(('Sim_MIP_Of_(IxI)'!P43/'MIP(IxI)_TFEVP'!P43-1)*100,0)</f>
        <v>2.4424906541753444E-13</v>
      </c>
      <c r="Q43" s="247">
        <f>IFERROR(('Sim_MIP_Of_(IxI)'!Q43/'MIP(IxI)_TFEVP'!Q43-1)*100,0)</f>
        <v>1.7763568394002505E-13</v>
      </c>
      <c r="R43" s="247">
        <f>IFERROR(('Sim_MIP_Of_(IxI)'!R43/'MIP(IxI)_TFEVP'!R43-1)*100,0)</f>
        <v>-5.5511151231257827E-14</v>
      </c>
      <c r="S43" s="247">
        <f>IFERROR(('Sim_MIP_Of_(IxI)'!S43/'MIP(IxI)_TFEVP'!S43-1)*100,0)</f>
        <v>2.2204460492503131E-14</v>
      </c>
      <c r="T43" s="247">
        <f>IFERROR(('Sim_MIP_Of_(IxI)'!T43/'MIP(IxI)_TFEVP'!T43-1)*100,0)</f>
        <v>1.3322676295501878E-13</v>
      </c>
      <c r="U43" s="247">
        <f>IFERROR(('Sim_MIP_Of_(IxI)'!U43/'MIP(IxI)_TFEVP'!U43-1)*100,0)</f>
        <v>2.4424906541753444E-13</v>
      </c>
      <c r="V43" s="247">
        <f>IFERROR(('Sim_MIP_Of_(IxI)'!V43/'MIP(IxI)_TFEVP'!V43-1)*100,0)</f>
        <v>3.3306690738754696E-13</v>
      </c>
      <c r="W43" s="247">
        <f>IFERROR(('Sim_MIP_Of_(IxI)'!W43/'MIP(IxI)_TFEVP'!W43-1)*100,0)</f>
        <v>1.5543122344752192E-13</v>
      </c>
      <c r="X43" s="247">
        <f>IFERROR(('Sim_MIP_Of_(IxI)'!X43/'MIP(IxI)_TFEVP'!X43-1)*100,0)</f>
        <v>3.3306690738754696E-13</v>
      </c>
      <c r="Y43" s="247">
        <f>IFERROR(('Sim_MIP_Of_(IxI)'!Y43/'MIP(IxI)_TFEVP'!Y43-1)*100,0)</f>
        <v>2.886579864025407E-13</v>
      </c>
      <c r="Z43" s="247">
        <f>IFERROR(('Sim_MIP_Of_(IxI)'!Z43/'MIP(IxI)_TFEVP'!Z43-1)*100,0)</f>
        <v>2.4424906541753444E-13</v>
      </c>
      <c r="AA43" s="247">
        <f>IFERROR(('Sim_MIP_Of_(IxI)'!AA43/'MIP(IxI)_TFEVP'!AA43-1)*100,0)</f>
        <v>1.1102230246251565E-13</v>
      </c>
      <c r="AB43" s="247">
        <f>IFERROR(('Sim_MIP_Of_(IxI)'!AB43/'MIP(IxI)_TFEVP'!AB43-1)*100,0)</f>
        <v>2.6645352591003757E-13</v>
      </c>
      <c r="AC43" s="247">
        <f>IFERROR(('Sim_MIP_Of_(IxI)'!AC43/'MIP(IxI)_TFEVP'!AC43-1)*100,0)</f>
        <v>2.4424906541753444E-13</v>
      </c>
      <c r="AD43" s="247">
        <f>IFERROR(('Sim_MIP_Of_(IxI)'!AD43/'MIP(IxI)_TFEVP'!AD43-1)*100,0)</f>
        <v>1.3322676295501878E-13</v>
      </c>
      <c r="AE43" s="247">
        <f>IFERROR(('Sim_MIP_Of_(IxI)'!AE43/'MIP(IxI)_TFEVP'!AE43-1)*100,0)</f>
        <v>-9.9920072216264089E-14</v>
      </c>
      <c r="AF43" s="247">
        <f>IFERROR(('Sim_MIP_Of_(IxI)'!AF43/'MIP(IxI)_TFEVP'!AF43-1)*100,0)</f>
        <v>2.6645352591003757E-13</v>
      </c>
      <c r="AG43" s="247">
        <f>IFERROR(('Sim_MIP_Of_(IxI)'!AG43/'MIP(IxI)_TFEVP'!AG43-1)*100,0)</f>
        <v>6.2172489379008766E-13</v>
      </c>
      <c r="AH43" s="247">
        <f>IFERROR(('Sim_MIP_Of_(IxI)'!AH43/'MIP(IxI)_TFEVP'!AH43-1)*100,0)</f>
        <v>-1.1102230246251565E-14</v>
      </c>
      <c r="AI43" s="247">
        <f>IFERROR(('Sim_MIP_Of_(IxI)'!AI43/'MIP(IxI)_TFEVP'!AI43-1)*100,0)</f>
        <v>2.6645352591003757E-13</v>
      </c>
      <c r="AJ43" s="247">
        <f>IFERROR(('Sim_MIP_Of_(IxI)'!AJ43/'MIP(IxI)_TFEVP'!AJ43-1)*100,0)</f>
        <v>2.4424906541753444E-13</v>
      </c>
      <c r="AK43" s="247">
        <f>IFERROR(('Sim_MIP_Of_(IxI)'!AK43/'MIP(IxI)_TFEVP'!AK43-1)*100,0)</f>
        <v>-6.6613381477509392E-14</v>
      </c>
      <c r="AL43" s="247">
        <f>IFERROR(('Sim_MIP_Of_(IxI)'!AL43/'MIP(IxI)_TFEVP'!AL43-1)*100,0)</f>
        <v>2.886579864025407E-13</v>
      </c>
      <c r="AM43" s="247">
        <f>IFERROR(('Sim_MIP_Of_(IxI)'!AM43/'MIP(IxI)_TFEVP'!AM43-1)*100,0)</f>
        <v>2.4424906541753444E-13</v>
      </c>
      <c r="AN43" s="247">
        <f>IFERROR(('Sim_MIP_Of_(IxI)'!AN43/'MIP(IxI)_TFEVP'!AN43-1)*100,0)</f>
        <v>-1.4432899320127035E-13</v>
      </c>
      <c r="AO43" s="247">
        <f>IFERROR(('Sim_MIP_Of_(IxI)'!AO43/'MIP(IxI)_TFEVP'!AO43-1)*100,0)</f>
        <v>4.2188474935755949E-13</v>
      </c>
      <c r="AP43" s="247">
        <f>IFERROR(('Sim_MIP_Of_(IxI)'!AP43/'MIP(IxI)_TFEVP'!AP43-1)*100,0)</f>
        <v>1.9984014443252818E-13</v>
      </c>
      <c r="AQ43" s="247">
        <f>IFERROR(('Sim_MIP_Of_(IxI)'!AQ43/'MIP(IxI)_TFEVP'!AQ43-1)*100,0)</f>
        <v>1.7763568394002505E-13</v>
      </c>
      <c r="AR43" s="247">
        <f>IFERROR(('Sim_MIP_Of_(IxI)'!AR43/'MIP(IxI)_TFEVP'!AR43-1)*100,0)</f>
        <v>1.5543122344752192E-13</v>
      </c>
      <c r="AS43" s="247">
        <f>IFERROR(('Sim_MIP_Of_(IxI)'!AS43/'MIP(IxI)_TFEVP'!AS43-1)*100,0)</f>
        <v>5.773159728050814E-13</v>
      </c>
      <c r="AT43" s="247">
        <f>IFERROR(('Sim_MIP_Of_(IxI)'!AT43/'MIP(IxI)_TFEVP'!AT43-1)*100,0)</f>
        <v>0</v>
      </c>
      <c r="AU43" s="247">
        <f>IFERROR(('Sim_MIP_Of_(IxI)'!AU43/'MIP(IxI)_TFEVP'!AU43-1)*100,0)</f>
        <v>3.3306690738754696E-13</v>
      </c>
      <c r="AV43" s="247">
        <f>IFERROR(('Sim_MIP_Of_(IxI)'!AV43/'MIP(IxI)_TFEVP'!AV43-1)*100,0)</f>
        <v>3.1086244689504383E-13</v>
      </c>
      <c r="AW43" s="247">
        <f>IFERROR(('Sim_MIP_Of_(IxI)'!AW43/'MIP(IxI)_TFEVP'!AW43-1)*100,0)</f>
        <v>1.5543122344752192E-13</v>
      </c>
      <c r="AX43" s="247">
        <f>IFERROR(('Sim_MIP_Of_(IxI)'!AX43/'MIP(IxI)_TFEVP'!AX43-1)*100,0)</f>
        <v>4.4408920985006262E-14</v>
      </c>
      <c r="AY43" s="247">
        <f>IFERROR(('Sim_MIP_Of_(IxI)'!AY43/'MIP(IxI)_TFEVP'!AY43-1)*100,0)</f>
        <v>4.2188474935755949E-13</v>
      </c>
      <c r="AZ43" s="247">
        <f>IFERROR(('Sim_MIP_Of_(IxI)'!AZ43/'MIP(IxI)_TFEVP'!AZ43-1)*100,0)</f>
        <v>8.8817841970012523E-14</v>
      </c>
      <c r="BA43" s="247">
        <f>IFERROR(('Sim_MIP_Of_(IxI)'!BA43/'MIP(IxI)_TFEVP'!BA43-1)*100,0)</f>
        <v>1.9984014443252818E-13</v>
      </c>
      <c r="BB43" s="247">
        <f>IFERROR(('Sim_MIP_Of_(IxI)'!BB43/'MIP(IxI)_TFEVP'!BB43-1)*100,0)</f>
        <v>3.1086244689504383E-13</v>
      </c>
      <c r="BC43" s="247">
        <f>IFERROR(('Sim_MIP_Of_(IxI)'!BC43/'MIP(IxI)_TFEVP'!BC43-1)*100,0)</f>
        <v>2.4424906541753444E-13</v>
      </c>
      <c r="BD43" s="247">
        <f>IFERROR(('Sim_MIP_Of_(IxI)'!BD43/'MIP(IxI)_TFEVP'!BD43-1)*100,0)</f>
        <v>1.9984014443252818E-13</v>
      </c>
      <c r="BE43" s="247">
        <f>IFERROR(('Sim_MIP_Of_(IxI)'!BE43/'MIP(IxI)_TFEVP'!BE43-1)*100,0)</f>
        <v>2.4424906541753444E-13</v>
      </c>
      <c r="BF43" s="247">
        <f>IFERROR(('Sim_MIP_Of_(IxI)'!BF43/'MIP(IxI)_TFEVP'!BF43-1)*100,0)</f>
        <v>3.7747582837255322E-13</v>
      </c>
      <c r="BG43" s="247">
        <f>IFERROR(('Sim_MIP_Of_(IxI)'!BG43/'MIP(IxI)_TFEVP'!BG43-1)*100,0)</f>
        <v>6.6613381477509392E-14</v>
      </c>
      <c r="BH43" s="247">
        <f>IFERROR(('Sim_MIP_Of_(IxI)'!BH43/'MIP(IxI)_TFEVP'!BH43-1)*100,0)</f>
        <v>4.6629367034256575E-13</v>
      </c>
      <c r="BI43" s="247">
        <f>IFERROR(('Sim_MIP_Of_(IxI)'!BI43/'MIP(IxI)_TFEVP'!BI43-1)*100,0)</f>
        <v>1.7763568394002505E-13</v>
      </c>
      <c r="BJ43" s="247">
        <f>IFERROR(('Sim_MIP_Of_(IxI)'!BJ43/'MIP(IxI)_TFEVP'!BJ43-1)*100,0)</f>
        <v>3.5527136788005009E-13</v>
      </c>
      <c r="BK43" s="247">
        <f>IFERROR(('Sim_MIP_Of_(IxI)'!BK43/'MIP(IxI)_TFEVP'!BK43-1)*100,0)</f>
        <v>1.7763568394002505E-13</v>
      </c>
      <c r="BL43" s="247">
        <f>IFERROR(('Sim_MIP_Of_(IxI)'!BL43/'MIP(IxI)_TFEVP'!BL43-1)*100,0)</f>
        <v>3.5527136788005009E-13</v>
      </c>
      <c r="BM43" s="247">
        <f>IFERROR(('Sim_MIP_Of_(IxI)'!BM43/'MIP(IxI)_TFEVP'!BM43-1)*100,0)</f>
        <v>4.4408920985006262E-13</v>
      </c>
      <c r="BN43" s="247">
        <f>IFERROR(('Sim_MIP_Of_(IxI)'!BN43/'MIP(IxI)_TFEVP'!BN43-1)*100,0)</f>
        <v>3.1086244689504383E-13</v>
      </c>
      <c r="BO43" s="247">
        <f>IFERROR(('Sim_MIP_Of_(IxI)'!BO43/'MIP(IxI)_TFEVP'!BO43-1)*100,0)</f>
        <v>2.2204460492503131E-14</v>
      </c>
      <c r="BP43" s="247">
        <f>IFERROR(('Sim_MIP_Of_(IxI)'!BP43/'MIP(IxI)_TFEVP'!BP43-1)*100,0)</f>
        <v>1.1102230246251565E-13</v>
      </c>
      <c r="BQ43" s="247">
        <f>IFERROR(('Sim_MIP_Of_(IxI)'!BQ43/'MIP(IxI)_TFEVP'!BQ43-1)*100,0)</f>
        <v>5.1070259132757201E-13</v>
      </c>
      <c r="BR43" s="247">
        <f>IFERROR(('Sim_MIP_Of_(IxI)'!BR43/'MIP(IxI)_TFEVP'!BR43-1)*100,0)</f>
        <v>1.9984014443252818E-13</v>
      </c>
      <c r="BS43" s="247">
        <f>IFERROR(('Sim_MIP_Of_(IxI)'!BS43/'MIP(IxI)_TFEVP'!BS43-1)*100,0)</f>
        <v>7.1054273576010019E-13</v>
      </c>
      <c r="BT43" s="247">
        <f>IFERROR(('Sim_MIP_Of_(IxI)'!BT43/'MIP(IxI)_TFEVP'!BT43-1)*100,0)</f>
        <v>4.4408920985006262E-13</v>
      </c>
      <c r="BU43" s="247">
        <f>IFERROR(('Sim_MIP_Of_(IxI)'!BU43/'MIP(IxI)_TFEVP'!BU43-1)*100,0)</f>
        <v>7.1054273576010019E-13</v>
      </c>
      <c r="BV43" s="247">
        <f>IFERROR(('Sim_MIP_Of_(IxI)'!BV43/'MIP(IxI)_TFEVP'!BV43-1)*100,0)</f>
        <v>1.9984014443252818E-13</v>
      </c>
      <c r="BW43" s="247">
        <f>IFERROR(('Sim_MIP_Of_(IxI)'!BW43/'MIP(IxI)_TFEVP'!BW43-1)*100,0)</f>
        <v>-3.3306690738754696E-14</v>
      </c>
      <c r="BX43" s="247">
        <f>IFERROR(('Sim_MIP_Of_(IxI)'!BX43/'MIP(IxI)_TFEVP'!BX43-1)*100,0)</f>
        <v>1.1102230246251565E-13</v>
      </c>
      <c r="BY43" s="247">
        <f>IFERROR(('Sim_MIP_Of_(IxI)'!BY43/'MIP(IxI)_TFEVP'!BY43-1)*100,0)</f>
        <v>0</v>
      </c>
      <c r="BZ43" s="247">
        <f>IFERROR(('Sim_MIP_Of_(IxI)'!BZ43/'MIP(IxI)_TFEVP'!BZ43-1)*100,0)</f>
        <v>2.4424906541753444E-13</v>
      </c>
      <c r="CA43" s="265">
        <f>IFERROR(('Sim_MIP_Of_(IxI)'!CA43/'MIP(IxI)_TFEVP'!CA43-1)*100,0)</f>
        <v>0</v>
      </c>
      <c r="CB43" s="256">
        <f>IFERROR(('Sim_MIP_Of_(IxI)'!CB43/'MIP(IxI)_TFEVP'!CB43-1)*100,0)</f>
        <v>2.4424906541753444E-13</v>
      </c>
      <c r="CC43" s="246">
        <f>IFERROR(('Sim_MIP_Of_(IxI)'!CC43/'MIP(IxI)_TFEVP'!CC43-1)*100,0)</f>
        <v>2.6645352591003757E-13</v>
      </c>
      <c r="CD43" s="247">
        <f>IFERROR(('Sim_MIP_Of_(IxI)'!CD43/'MIP(IxI)_TFEVP'!CD43-1)*100,0)</f>
        <v>0</v>
      </c>
      <c r="CE43" s="247">
        <f>IFERROR(('Sim_MIP_Of_(IxI)'!CE43/'MIP(IxI)_TFEVP'!CE43-1)*100,0)</f>
        <v>0</v>
      </c>
      <c r="CF43" s="247">
        <f>IFERROR(('Sim_MIP_Of_(IxI)'!CF43/'MIP(IxI)_TFEVP'!CF43-1)*100,0)</f>
        <v>1.1102230246251565E-13</v>
      </c>
      <c r="CG43" s="247">
        <f>IFERROR(('Sim_MIP_Of_(IxI)'!CG43/'MIP(IxI)_TFEVP'!CG43-1)*100,0)</f>
        <v>3.9968028886505635E-13</v>
      </c>
      <c r="CH43" s="248">
        <f>IFERROR(('Sim_MIP_Of_(IxI)'!CH43/'MIP(IxI)_TFEVP'!CH43-1)*100,0)</f>
        <v>2.886579864025407E-13</v>
      </c>
      <c r="CI43" s="279">
        <f>IFERROR(('Sim_MIP_Of_(IxI)'!CI43/'MIP(IxI)_TFEVP'!CI43-1)*100,0)</f>
        <v>2.2204460492503131E-13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IFERROR(('Sim_MIP_Of_(IxI)'!D44/'MIP(IxI)_TFEVP'!D44-1)*100,0)</f>
        <v>4.6629367034256575E-13</v>
      </c>
      <c r="E44" s="247">
        <f>IFERROR(('Sim_MIP_Of_(IxI)'!E44/'MIP(IxI)_TFEVP'!E44-1)*100,0)</f>
        <v>3.1086244689504383E-13</v>
      </c>
      <c r="F44" s="247">
        <f>IFERROR(('Sim_MIP_Of_(IxI)'!F44/'MIP(IxI)_TFEVP'!F44-1)*100,0)</f>
        <v>3.1086244689504383E-13</v>
      </c>
      <c r="G44" s="247">
        <f>IFERROR(('Sim_MIP_Of_(IxI)'!G44/'MIP(IxI)_TFEVP'!G44-1)*100,0)</f>
        <v>5.5511151231257827E-13</v>
      </c>
      <c r="H44" s="247">
        <f>IFERROR(('Sim_MIP_Of_(IxI)'!H44/'MIP(IxI)_TFEVP'!H44-1)*100,0)</f>
        <v>5.1070259132757201E-13</v>
      </c>
      <c r="I44" s="247">
        <f>IFERROR(('Sim_MIP_Of_(IxI)'!I44/'MIP(IxI)_TFEVP'!I44-1)*100,0)</f>
        <v>5.5511151231257827E-13</v>
      </c>
      <c r="J44" s="247">
        <f>IFERROR(('Sim_MIP_Of_(IxI)'!J44/'MIP(IxI)_TFEVP'!J44-1)*100,0)</f>
        <v>3.7747582837255322E-13</v>
      </c>
      <c r="K44" s="247">
        <f>IFERROR(('Sim_MIP_Of_(IxI)'!K44/'MIP(IxI)_TFEVP'!K44-1)*100,0)</f>
        <v>1.3322676295501878E-13</v>
      </c>
      <c r="L44" s="247">
        <f>IFERROR(('Sim_MIP_Of_(IxI)'!L44/'MIP(IxI)_TFEVP'!L44-1)*100,0)</f>
        <v>3.9968028886505635E-13</v>
      </c>
      <c r="M44" s="247">
        <f>IFERROR(('Sim_MIP_Of_(IxI)'!M44/'MIP(IxI)_TFEVP'!M44-1)*100,0)</f>
        <v>8.8817841970012523E-14</v>
      </c>
      <c r="N44" s="247">
        <f>IFERROR(('Sim_MIP_Of_(IxI)'!N44/'MIP(IxI)_TFEVP'!N44-1)*100,0)</f>
        <v>8.8817841970012523E-14</v>
      </c>
      <c r="O44" s="247">
        <f>IFERROR(('Sim_MIP_Of_(IxI)'!O44/'MIP(IxI)_TFEVP'!O44-1)*100,0)</f>
        <v>2.6645352591003757E-13</v>
      </c>
      <c r="P44" s="247">
        <f>IFERROR(('Sim_MIP_Of_(IxI)'!P44/'MIP(IxI)_TFEVP'!P44-1)*100,0)</f>
        <v>2.2204460492503131E-14</v>
      </c>
      <c r="Q44" s="247">
        <f>IFERROR(('Sim_MIP_Of_(IxI)'!Q44/'MIP(IxI)_TFEVP'!Q44-1)*100,0)</f>
        <v>3.3306690738754696E-13</v>
      </c>
      <c r="R44" s="247">
        <f>IFERROR(('Sim_MIP_Of_(IxI)'!R44/'MIP(IxI)_TFEVP'!R44-1)*100,0)</f>
        <v>4.8849813083506888E-13</v>
      </c>
      <c r="S44" s="247">
        <f>IFERROR(('Sim_MIP_Of_(IxI)'!S44/'MIP(IxI)_TFEVP'!S44-1)*100,0)</f>
        <v>-1.6653345369377348E-13</v>
      </c>
      <c r="T44" s="247">
        <f>IFERROR(('Sim_MIP_Of_(IxI)'!T44/'MIP(IxI)_TFEVP'!T44-1)*100,0)</f>
        <v>3.3306690738754696E-13</v>
      </c>
      <c r="U44" s="247">
        <f>IFERROR(('Sim_MIP_Of_(IxI)'!U44/'MIP(IxI)_TFEVP'!U44-1)*100,0)</f>
        <v>1.3322676295501878E-13</v>
      </c>
      <c r="V44" s="247">
        <f>IFERROR(('Sim_MIP_Of_(IxI)'!V44/'MIP(IxI)_TFEVP'!V44-1)*100,0)</f>
        <v>6.6613381477509392E-14</v>
      </c>
      <c r="W44" s="247">
        <f>IFERROR(('Sim_MIP_Of_(IxI)'!W44/'MIP(IxI)_TFEVP'!W44-1)*100,0)</f>
        <v>2.6645352591003757E-13</v>
      </c>
      <c r="X44" s="247">
        <f>IFERROR(('Sim_MIP_Of_(IxI)'!X44/'MIP(IxI)_TFEVP'!X44-1)*100,0)</f>
        <v>2.886579864025407E-13</v>
      </c>
      <c r="Y44" s="247">
        <f>IFERROR(('Sim_MIP_Of_(IxI)'!Y44/'MIP(IxI)_TFEVP'!Y44-1)*100,0)</f>
        <v>2.4424906541753444E-13</v>
      </c>
      <c r="Z44" s="247">
        <f>IFERROR(('Sim_MIP_Of_(IxI)'!Z44/'MIP(IxI)_TFEVP'!Z44-1)*100,0)</f>
        <v>4.2188474935755949E-13</v>
      </c>
      <c r="AA44" s="247">
        <f>IFERROR(('Sim_MIP_Of_(IxI)'!AA44/'MIP(IxI)_TFEVP'!AA44-1)*100,0)</f>
        <v>1.9984014443252818E-13</v>
      </c>
      <c r="AB44" s="247">
        <f>IFERROR(('Sim_MIP_Of_(IxI)'!AB44/'MIP(IxI)_TFEVP'!AB44-1)*100,0)</f>
        <v>4.6629367034256575E-13</v>
      </c>
      <c r="AC44" s="247">
        <f>IFERROR(('Sim_MIP_Of_(IxI)'!AC44/'MIP(IxI)_TFEVP'!AC44-1)*100,0)</f>
        <v>4.4408920985006262E-14</v>
      </c>
      <c r="AD44" s="247">
        <f>IFERROR(('Sim_MIP_Of_(IxI)'!AD44/'MIP(IxI)_TFEVP'!AD44-1)*100,0)</f>
        <v>5.5511151231257827E-13</v>
      </c>
      <c r="AE44" s="247">
        <f>IFERROR(('Sim_MIP_Of_(IxI)'!AE44/'MIP(IxI)_TFEVP'!AE44-1)*100,0)</f>
        <v>8.8817841970012523E-14</v>
      </c>
      <c r="AF44" s="247">
        <f>IFERROR(('Sim_MIP_Of_(IxI)'!AF44/'MIP(IxI)_TFEVP'!AF44-1)*100,0)</f>
        <v>3.9968028886505635E-13</v>
      </c>
      <c r="AG44" s="247">
        <f>IFERROR(('Sim_MIP_Of_(IxI)'!AG44/'MIP(IxI)_TFEVP'!AG44-1)*100,0)</f>
        <v>2.4424906541753444E-13</v>
      </c>
      <c r="AH44" s="247">
        <f>IFERROR(('Sim_MIP_Of_(IxI)'!AH44/'MIP(IxI)_TFEVP'!AH44-1)*100,0)</f>
        <v>5.5511151231257827E-13</v>
      </c>
      <c r="AI44" s="247">
        <f>IFERROR(('Sim_MIP_Of_(IxI)'!AI44/'MIP(IxI)_TFEVP'!AI44-1)*100,0)</f>
        <v>3.3306690738754696E-13</v>
      </c>
      <c r="AJ44" s="247">
        <f>IFERROR(('Sim_MIP_Of_(IxI)'!AJ44/'MIP(IxI)_TFEVP'!AJ44-1)*100,0)</f>
        <v>4.8849813083506888E-13</v>
      </c>
      <c r="AK44" s="247">
        <f>IFERROR(('Sim_MIP_Of_(IxI)'!AK44/'MIP(IxI)_TFEVP'!AK44-1)*100,0)</f>
        <v>4.6629367034256575E-13</v>
      </c>
      <c r="AL44" s="247">
        <f>IFERROR(('Sim_MIP_Of_(IxI)'!AL44/'MIP(IxI)_TFEVP'!AL44-1)*100,0)</f>
        <v>3.5527136788005009E-13</v>
      </c>
      <c r="AM44" s="247">
        <f>IFERROR(('Sim_MIP_Of_(IxI)'!AM44/'MIP(IxI)_TFEVP'!AM44-1)*100,0)</f>
        <v>2.2204460492503131E-14</v>
      </c>
      <c r="AN44" s="247">
        <f>IFERROR(('Sim_MIP_Of_(IxI)'!AN44/'MIP(IxI)_TFEVP'!AN44-1)*100,0)</f>
        <v>1.3322676295501878E-13</v>
      </c>
      <c r="AO44" s="247">
        <f>IFERROR(('Sim_MIP_Of_(IxI)'!AO44/'MIP(IxI)_TFEVP'!AO44-1)*100,0)</f>
        <v>3.7747582837255322E-13</v>
      </c>
      <c r="AP44" s="247">
        <f>IFERROR(('Sim_MIP_Of_(IxI)'!AP44/'MIP(IxI)_TFEVP'!AP44-1)*100,0)</f>
        <v>7.9936057773011271E-13</v>
      </c>
      <c r="AQ44" s="247">
        <f>IFERROR(('Sim_MIP_Of_(IxI)'!AQ44/'MIP(IxI)_TFEVP'!AQ44-1)*100,0)</f>
        <v>2.6645352591003757E-13</v>
      </c>
      <c r="AR44" s="247">
        <f>IFERROR(('Sim_MIP_Of_(IxI)'!AR44/'MIP(IxI)_TFEVP'!AR44-1)*100,0)</f>
        <v>7.1054273576010019E-13</v>
      </c>
      <c r="AS44" s="247">
        <f>IFERROR(('Sim_MIP_Of_(IxI)'!AS44/'MIP(IxI)_TFEVP'!AS44-1)*100,0)</f>
        <v>3.1086244689504383E-13</v>
      </c>
      <c r="AT44" s="247">
        <f>IFERROR(('Sim_MIP_Of_(IxI)'!AT44/'MIP(IxI)_TFEVP'!AT44-1)*100,0)</f>
        <v>3.5527136788005009E-13</v>
      </c>
      <c r="AU44" s="247">
        <f>IFERROR(('Sim_MIP_Of_(IxI)'!AU44/'MIP(IxI)_TFEVP'!AU44-1)*100,0)</f>
        <v>3.3306690738754696E-13</v>
      </c>
      <c r="AV44" s="247">
        <f>IFERROR(('Sim_MIP_Of_(IxI)'!AV44/'MIP(IxI)_TFEVP'!AV44-1)*100,0)</f>
        <v>2.6645352591003757E-13</v>
      </c>
      <c r="AW44" s="247">
        <f>IFERROR(('Sim_MIP_Of_(IxI)'!AW44/'MIP(IxI)_TFEVP'!AW44-1)*100,0)</f>
        <v>2.6645352591003757E-13</v>
      </c>
      <c r="AX44" s="247">
        <f>IFERROR(('Sim_MIP_Of_(IxI)'!AX44/'MIP(IxI)_TFEVP'!AX44-1)*100,0)</f>
        <v>5.1070259132757201E-13</v>
      </c>
      <c r="AY44" s="247">
        <f>IFERROR(('Sim_MIP_Of_(IxI)'!AY44/'MIP(IxI)_TFEVP'!AY44-1)*100,0)</f>
        <v>3.7747582837255322E-13</v>
      </c>
      <c r="AZ44" s="247">
        <f>IFERROR(('Sim_MIP_Of_(IxI)'!AZ44/'MIP(IxI)_TFEVP'!AZ44-1)*100,0)</f>
        <v>3.9968028886505635E-13</v>
      </c>
      <c r="BA44" s="247">
        <f>IFERROR(('Sim_MIP_Of_(IxI)'!BA44/'MIP(IxI)_TFEVP'!BA44-1)*100,0)</f>
        <v>1.5543122344752192E-13</v>
      </c>
      <c r="BB44" s="247">
        <f>IFERROR(('Sim_MIP_Of_(IxI)'!BB44/'MIP(IxI)_TFEVP'!BB44-1)*100,0)</f>
        <v>5.1070259132757201E-13</v>
      </c>
      <c r="BC44" s="247">
        <f>IFERROR(('Sim_MIP_Of_(IxI)'!BC44/'MIP(IxI)_TFEVP'!BC44-1)*100,0)</f>
        <v>4.4408920985006262E-13</v>
      </c>
      <c r="BD44" s="247">
        <f>IFERROR(('Sim_MIP_Of_(IxI)'!BD44/'MIP(IxI)_TFEVP'!BD44-1)*100,0)</f>
        <v>2.4424906541753444E-13</v>
      </c>
      <c r="BE44" s="247">
        <f>IFERROR(('Sim_MIP_Of_(IxI)'!BE44/'MIP(IxI)_TFEVP'!BE44-1)*100,0)</f>
        <v>3.7747582837255322E-13</v>
      </c>
      <c r="BF44" s="247">
        <f>IFERROR(('Sim_MIP_Of_(IxI)'!BF44/'MIP(IxI)_TFEVP'!BF44-1)*100,0)</f>
        <v>3.7747582837255322E-13</v>
      </c>
      <c r="BG44" s="247">
        <f>IFERROR(('Sim_MIP_Of_(IxI)'!BG44/'MIP(IxI)_TFEVP'!BG44-1)*100,0)</f>
        <v>5.9952043329758453E-13</v>
      </c>
      <c r="BH44" s="247">
        <f>IFERROR(('Sim_MIP_Of_(IxI)'!BH44/'MIP(IxI)_TFEVP'!BH44-1)*100,0)</f>
        <v>2.6645352591003757E-13</v>
      </c>
      <c r="BI44" s="247">
        <f>IFERROR(('Sim_MIP_Of_(IxI)'!BI44/'MIP(IxI)_TFEVP'!BI44-1)*100,0)</f>
        <v>3.7747582837255322E-13</v>
      </c>
      <c r="BJ44" s="247">
        <f>IFERROR(('Sim_MIP_Of_(IxI)'!BJ44/'MIP(IxI)_TFEVP'!BJ44-1)*100,0)</f>
        <v>4.2188474935755949E-13</v>
      </c>
      <c r="BK44" s="247">
        <f>IFERROR(('Sim_MIP_Of_(IxI)'!BK44/'MIP(IxI)_TFEVP'!BK44-1)*100,0)</f>
        <v>2.2204460492503131E-13</v>
      </c>
      <c r="BL44" s="247">
        <f>IFERROR(('Sim_MIP_Of_(IxI)'!BL44/'MIP(IxI)_TFEVP'!BL44-1)*100,0)</f>
        <v>3.9968028886505635E-13</v>
      </c>
      <c r="BM44" s="247">
        <f>IFERROR(('Sim_MIP_Of_(IxI)'!BM44/'MIP(IxI)_TFEVP'!BM44-1)*100,0)</f>
        <v>7.1054273576010019E-13</v>
      </c>
      <c r="BN44" s="247">
        <f>IFERROR(('Sim_MIP_Of_(IxI)'!BN44/'MIP(IxI)_TFEVP'!BN44-1)*100,0)</f>
        <v>6.6613381477509392E-14</v>
      </c>
      <c r="BO44" s="247">
        <f>IFERROR(('Sim_MIP_Of_(IxI)'!BO44/'MIP(IxI)_TFEVP'!BO44-1)*100,0)</f>
        <v>1.3322676295501878E-13</v>
      </c>
      <c r="BP44" s="247">
        <f>IFERROR(('Sim_MIP_Of_(IxI)'!BP44/'MIP(IxI)_TFEVP'!BP44-1)*100,0)</f>
        <v>2.886579864025407E-13</v>
      </c>
      <c r="BQ44" s="247">
        <f>IFERROR(('Sim_MIP_Of_(IxI)'!BQ44/'MIP(IxI)_TFEVP'!BQ44-1)*100,0)</f>
        <v>1.9984014443252818E-13</v>
      </c>
      <c r="BR44" s="247">
        <f>IFERROR(('Sim_MIP_Of_(IxI)'!BR44/'MIP(IxI)_TFEVP'!BR44-1)*100,0)</f>
        <v>3.3306690738754696E-13</v>
      </c>
      <c r="BS44" s="247">
        <f>IFERROR(('Sim_MIP_Of_(IxI)'!BS44/'MIP(IxI)_TFEVP'!BS44-1)*100,0)</f>
        <v>5.3290705182007514E-13</v>
      </c>
      <c r="BT44" s="247">
        <f>IFERROR(('Sim_MIP_Of_(IxI)'!BT44/'MIP(IxI)_TFEVP'!BT44-1)*100,0)</f>
        <v>5.1070259132757201E-13</v>
      </c>
      <c r="BU44" s="247">
        <f>IFERROR(('Sim_MIP_Of_(IxI)'!BU44/'MIP(IxI)_TFEVP'!BU44-1)*100,0)</f>
        <v>1.7763568394002505E-13</v>
      </c>
      <c r="BV44" s="247">
        <f>IFERROR(('Sim_MIP_Of_(IxI)'!BV44/'MIP(IxI)_TFEVP'!BV44-1)*100,0)</f>
        <v>3.7747582837255322E-13</v>
      </c>
      <c r="BW44" s="247">
        <f>IFERROR(('Sim_MIP_Of_(IxI)'!BW44/'MIP(IxI)_TFEVP'!BW44-1)*100,0)</f>
        <v>8.8817841970012523E-14</v>
      </c>
      <c r="BX44" s="247">
        <f>IFERROR(('Sim_MIP_Of_(IxI)'!BX44/'MIP(IxI)_TFEVP'!BX44-1)*100,0)</f>
        <v>1.3322676295501878E-13</v>
      </c>
      <c r="BY44" s="247">
        <f>IFERROR(('Sim_MIP_Of_(IxI)'!BY44/'MIP(IxI)_TFEVP'!BY44-1)*100,0)</f>
        <v>2.886579864025407E-13</v>
      </c>
      <c r="BZ44" s="247">
        <f>IFERROR(('Sim_MIP_Of_(IxI)'!BZ44/'MIP(IxI)_TFEVP'!BZ44-1)*100,0)</f>
        <v>4.2188474935755949E-13</v>
      </c>
      <c r="CA44" s="265">
        <f>IFERROR(('Sim_MIP_Of_(IxI)'!CA44/'MIP(IxI)_TFEVP'!CA44-1)*100,0)</f>
        <v>0</v>
      </c>
      <c r="CB44" s="256">
        <f>IFERROR(('Sim_MIP_Of_(IxI)'!CB44/'MIP(IxI)_TFEVP'!CB44-1)*100,0)</f>
        <v>1.9984014443252818E-13</v>
      </c>
      <c r="CC44" s="246">
        <f>IFERROR(('Sim_MIP_Of_(IxI)'!CC44/'MIP(IxI)_TFEVP'!CC44-1)*100,0)</f>
        <v>3.9968028886505635E-13</v>
      </c>
      <c r="CD44" s="247">
        <f>IFERROR(('Sim_MIP_Of_(IxI)'!CD44/'MIP(IxI)_TFEVP'!CD44-1)*100,0)</f>
        <v>0</v>
      </c>
      <c r="CE44" s="247">
        <f>IFERROR(('Sim_MIP_Of_(IxI)'!CE44/'MIP(IxI)_TFEVP'!CE44-1)*100,0)</f>
        <v>0</v>
      </c>
      <c r="CF44" s="247">
        <f>IFERROR(('Sim_MIP_Of_(IxI)'!CF44/'MIP(IxI)_TFEVP'!CF44-1)*100,0)</f>
        <v>2.886579864025407E-13</v>
      </c>
      <c r="CG44" s="247">
        <f>IFERROR(('Sim_MIP_Of_(IxI)'!CG44/'MIP(IxI)_TFEVP'!CG44-1)*100,0)</f>
        <v>2.2204460492503131E-13</v>
      </c>
      <c r="CH44" s="248">
        <f>IFERROR(('Sim_MIP_Of_(IxI)'!CH44/'MIP(IxI)_TFEVP'!CH44-1)*100,0)</f>
        <v>5.5511151231257827E-13</v>
      </c>
      <c r="CI44" s="279">
        <f>IFERROR(('Sim_MIP_Of_(IxI)'!CI44/'MIP(IxI)_TFEVP'!CI44-1)*100,0)</f>
        <v>2.6645352591003757E-13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IFERROR(('Sim_MIP_Of_(IxI)'!D45/'MIP(IxI)_TFEVP'!D45-1)*100,0)</f>
        <v>-1.1102230246251565E-13</v>
      </c>
      <c r="E45" s="247">
        <f>IFERROR(('Sim_MIP_Of_(IxI)'!E45/'MIP(IxI)_TFEVP'!E45-1)*100,0)</f>
        <v>1.7763568394002505E-13</v>
      </c>
      <c r="F45" s="247">
        <f>IFERROR(('Sim_MIP_Of_(IxI)'!F45/'MIP(IxI)_TFEVP'!F45-1)*100,0)</f>
        <v>6.6613381477509392E-14</v>
      </c>
      <c r="G45" s="247">
        <f>IFERROR(('Sim_MIP_Of_(IxI)'!G45/'MIP(IxI)_TFEVP'!G45-1)*100,0)</f>
        <v>1.1102230246251565E-13</v>
      </c>
      <c r="H45" s="247">
        <f>IFERROR(('Sim_MIP_Of_(IxI)'!H45/'MIP(IxI)_TFEVP'!H45-1)*100,0)</f>
        <v>1.9984014443252818E-13</v>
      </c>
      <c r="I45" s="247">
        <f>IFERROR(('Sim_MIP_Of_(IxI)'!I45/'MIP(IxI)_TFEVP'!I45-1)*100,0)</f>
        <v>6.6613381477509392E-14</v>
      </c>
      <c r="J45" s="247">
        <f>IFERROR(('Sim_MIP_Of_(IxI)'!J45/'MIP(IxI)_TFEVP'!J45-1)*100,0)</f>
        <v>8.8817841970012523E-14</v>
      </c>
      <c r="K45" s="247">
        <f>IFERROR(('Sim_MIP_Of_(IxI)'!K45/'MIP(IxI)_TFEVP'!K45-1)*100,0)</f>
        <v>1.5543122344752192E-13</v>
      </c>
      <c r="L45" s="247">
        <f>IFERROR(('Sim_MIP_Of_(IxI)'!L45/'MIP(IxI)_TFEVP'!L45-1)*100,0)</f>
        <v>6.6613381477509392E-14</v>
      </c>
      <c r="M45" s="247">
        <f>IFERROR(('Sim_MIP_Of_(IxI)'!M45/'MIP(IxI)_TFEVP'!M45-1)*100,0)</f>
        <v>-3.4416913763379853E-13</v>
      </c>
      <c r="N45" s="247">
        <f>IFERROR(('Sim_MIP_Of_(IxI)'!N45/'MIP(IxI)_TFEVP'!N45-1)*100,0)</f>
        <v>8.8817841970012523E-14</v>
      </c>
      <c r="O45" s="247">
        <f>IFERROR(('Sim_MIP_Of_(IxI)'!O45/'MIP(IxI)_TFEVP'!O45-1)*100,0)</f>
        <v>-3.3306690738754696E-14</v>
      </c>
      <c r="P45" s="247">
        <f>IFERROR(('Sim_MIP_Of_(IxI)'!P45/'MIP(IxI)_TFEVP'!P45-1)*100,0)</f>
        <v>1.3322676295501878E-13</v>
      </c>
      <c r="Q45" s="247">
        <f>IFERROR(('Sim_MIP_Of_(IxI)'!Q45/'MIP(IxI)_TFEVP'!Q45-1)*100,0)</f>
        <v>6.6613381477509392E-14</v>
      </c>
      <c r="R45" s="247">
        <f>IFERROR(('Sim_MIP_Of_(IxI)'!R45/'MIP(IxI)_TFEVP'!R45-1)*100,0)</f>
        <v>4.4408920985006262E-14</v>
      </c>
      <c r="S45" s="247">
        <f>IFERROR(('Sim_MIP_Of_(IxI)'!S45/'MIP(IxI)_TFEVP'!S45-1)*100,0)</f>
        <v>1.5543122344752192E-13</v>
      </c>
      <c r="T45" s="247">
        <f>IFERROR(('Sim_MIP_Of_(IxI)'!T45/'MIP(IxI)_TFEVP'!T45-1)*100,0)</f>
        <v>1.3322676295501878E-13</v>
      </c>
      <c r="U45" s="247">
        <f>IFERROR(('Sim_MIP_Of_(IxI)'!U45/'MIP(IxI)_TFEVP'!U45-1)*100,0)</f>
        <v>-1.4432899320127035E-13</v>
      </c>
      <c r="V45" s="247">
        <f>IFERROR(('Sim_MIP_Of_(IxI)'!V45/'MIP(IxI)_TFEVP'!V45-1)*100,0)</f>
        <v>1.3322676295501878E-13</v>
      </c>
      <c r="W45" s="247">
        <f>IFERROR(('Sim_MIP_Of_(IxI)'!W45/'MIP(IxI)_TFEVP'!W45-1)*100,0)</f>
        <v>-7.7715611723760958E-14</v>
      </c>
      <c r="X45" s="247">
        <f>IFERROR(('Sim_MIP_Of_(IxI)'!X45/'MIP(IxI)_TFEVP'!X45-1)*100,0)</f>
        <v>2.2204460492503131E-14</v>
      </c>
      <c r="Y45" s="247">
        <f>IFERROR(('Sim_MIP_Of_(IxI)'!Y45/'MIP(IxI)_TFEVP'!Y45-1)*100,0)</f>
        <v>-7.7715611723760958E-14</v>
      </c>
      <c r="Z45" s="247">
        <f>IFERROR(('Sim_MIP_Of_(IxI)'!Z45/'MIP(IxI)_TFEVP'!Z45-1)*100,0)</f>
        <v>1.3322676295501878E-13</v>
      </c>
      <c r="AA45" s="247">
        <f>IFERROR(('Sim_MIP_Of_(IxI)'!AA45/'MIP(IxI)_TFEVP'!AA45-1)*100,0)</f>
        <v>1.1102230246251565E-13</v>
      </c>
      <c r="AB45" s="247">
        <f>IFERROR(('Sim_MIP_Of_(IxI)'!AB45/'MIP(IxI)_TFEVP'!AB45-1)*100,0)</f>
        <v>-3.4416913763379853E-13</v>
      </c>
      <c r="AC45" s="247">
        <f>IFERROR(('Sim_MIP_Of_(IxI)'!AC45/'MIP(IxI)_TFEVP'!AC45-1)*100,0)</f>
        <v>-3.3306690738754696E-14</v>
      </c>
      <c r="AD45" s="247">
        <f>IFERROR(('Sim_MIP_Of_(IxI)'!AD45/'MIP(IxI)_TFEVP'!AD45-1)*100,0)</f>
        <v>1.9984014443252818E-13</v>
      </c>
      <c r="AE45" s="247">
        <f>IFERROR(('Sim_MIP_Of_(IxI)'!AE45/'MIP(IxI)_TFEVP'!AE45-1)*100,0)</f>
        <v>2.2204460492503131E-14</v>
      </c>
      <c r="AF45" s="247">
        <f>IFERROR(('Sim_MIP_Of_(IxI)'!AF45/'MIP(IxI)_TFEVP'!AF45-1)*100,0)</f>
        <v>8.8817841970012523E-14</v>
      </c>
      <c r="AG45" s="247">
        <f>IFERROR(('Sim_MIP_Of_(IxI)'!AG45/'MIP(IxI)_TFEVP'!AG45-1)*100,0)</f>
        <v>1.7763568394002505E-13</v>
      </c>
      <c r="AH45" s="247">
        <f>IFERROR(('Sim_MIP_Of_(IxI)'!AH45/'MIP(IxI)_TFEVP'!AH45-1)*100,0)</f>
        <v>8.8817841970012523E-14</v>
      </c>
      <c r="AI45" s="247">
        <f>IFERROR(('Sim_MIP_Of_(IxI)'!AI45/'MIP(IxI)_TFEVP'!AI45-1)*100,0)</f>
        <v>6.6613381477509392E-14</v>
      </c>
      <c r="AJ45" s="247">
        <f>IFERROR(('Sim_MIP_Of_(IxI)'!AJ45/'MIP(IxI)_TFEVP'!AJ45-1)*100,0)</f>
        <v>8.8817841970012523E-14</v>
      </c>
      <c r="AK45" s="247">
        <f>IFERROR(('Sim_MIP_Of_(IxI)'!AK45/'MIP(IxI)_TFEVP'!AK45-1)*100,0)</f>
        <v>2.2204460492503131E-14</v>
      </c>
      <c r="AL45" s="247">
        <f>IFERROR(('Sim_MIP_Of_(IxI)'!AL45/'MIP(IxI)_TFEVP'!AL45-1)*100,0)</f>
        <v>1.3322676295501878E-13</v>
      </c>
      <c r="AM45" s="247">
        <f>IFERROR(('Sim_MIP_Of_(IxI)'!AM45/'MIP(IxI)_TFEVP'!AM45-1)*100,0)</f>
        <v>1.1102230246251565E-13</v>
      </c>
      <c r="AN45" s="247">
        <f>IFERROR(('Sim_MIP_Of_(IxI)'!AN45/'MIP(IxI)_TFEVP'!AN45-1)*100,0)</f>
        <v>8.8817841970012523E-14</v>
      </c>
      <c r="AO45" s="247">
        <f>IFERROR(('Sim_MIP_Of_(IxI)'!AO45/'MIP(IxI)_TFEVP'!AO45-1)*100,0)</f>
        <v>3.9968028886505635E-13</v>
      </c>
      <c r="AP45" s="247">
        <f>IFERROR(('Sim_MIP_Of_(IxI)'!AP45/'MIP(IxI)_TFEVP'!AP45-1)*100,0)</f>
        <v>6.6613381477509392E-14</v>
      </c>
      <c r="AQ45" s="247">
        <f>IFERROR(('Sim_MIP_Of_(IxI)'!AQ45/'MIP(IxI)_TFEVP'!AQ45-1)*100,0)</f>
        <v>2.6645352591003757E-13</v>
      </c>
      <c r="AR45" s="247">
        <f>IFERROR(('Sim_MIP_Of_(IxI)'!AR45/'MIP(IxI)_TFEVP'!AR45-1)*100,0)</f>
        <v>1.3322676295501878E-13</v>
      </c>
      <c r="AS45" s="247">
        <f>IFERROR(('Sim_MIP_Of_(IxI)'!AS45/'MIP(IxI)_TFEVP'!AS45-1)*100,0)</f>
        <v>-4.7739590058881731E-13</v>
      </c>
      <c r="AT45" s="247">
        <f>IFERROR(('Sim_MIP_Of_(IxI)'!AT45/'MIP(IxI)_TFEVP'!AT45-1)*100,0)</f>
        <v>1.9984014443252818E-13</v>
      </c>
      <c r="AU45" s="247">
        <f>IFERROR(('Sim_MIP_Of_(IxI)'!AU45/'MIP(IxI)_TFEVP'!AU45-1)*100,0)</f>
        <v>-3.7747582837255322E-13</v>
      </c>
      <c r="AV45" s="247">
        <f>IFERROR(('Sim_MIP_Of_(IxI)'!AV45/'MIP(IxI)_TFEVP'!AV45-1)*100,0)</f>
        <v>1.5543122344752192E-13</v>
      </c>
      <c r="AW45" s="247">
        <f>IFERROR(('Sim_MIP_Of_(IxI)'!AW45/'MIP(IxI)_TFEVP'!AW45-1)*100,0)</f>
        <v>1.5543122344752192E-13</v>
      </c>
      <c r="AX45" s="247">
        <f>IFERROR(('Sim_MIP_Of_(IxI)'!AX45/'MIP(IxI)_TFEVP'!AX45-1)*100,0)</f>
        <v>-1.2212453270876722E-13</v>
      </c>
      <c r="AY45" s="247">
        <f>IFERROR(('Sim_MIP_Of_(IxI)'!AY45/'MIP(IxI)_TFEVP'!AY45-1)*100,0)</f>
        <v>8.8817841970012523E-14</v>
      </c>
      <c r="AZ45" s="247">
        <f>IFERROR(('Sim_MIP_Of_(IxI)'!AZ45/'MIP(IxI)_TFEVP'!AZ45-1)*100,0)</f>
        <v>1.1102230246251565E-13</v>
      </c>
      <c r="BA45" s="247">
        <f>IFERROR(('Sim_MIP_Of_(IxI)'!BA45/'MIP(IxI)_TFEVP'!BA45-1)*100,0)</f>
        <v>1.9984014443252818E-13</v>
      </c>
      <c r="BB45" s="247">
        <f>IFERROR(('Sim_MIP_Of_(IxI)'!BB45/'MIP(IxI)_TFEVP'!BB45-1)*100,0)</f>
        <v>1.1102230246251565E-13</v>
      </c>
      <c r="BC45" s="247">
        <f>IFERROR(('Sim_MIP_Of_(IxI)'!BC45/'MIP(IxI)_TFEVP'!BC45-1)*100,0)</f>
        <v>2.2204460492503131E-14</v>
      </c>
      <c r="BD45" s="247">
        <f>IFERROR(('Sim_MIP_Of_(IxI)'!BD45/'MIP(IxI)_TFEVP'!BD45-1)*100,0)</f>
        <v>3.9968028886505635E-13</v>
      </c>
      <c r="BE45" s="247">
        <f>IFERROR(('Sim_MIP_Of_(IxI)'!BE45/'MIP(IxI)_TFEVP'!BE45-1)*100,0)</f>
        <v>6.6613381477509392E-14</v>
      </c>
      <c r="BF45" s="247">
        <f>IFERROR(('Sim_MIP_Of_(IxI)'!BF45/'MIP(IxI)_TFEVP'!BF45-1)*100,0)</f>
        <v>1.5543122344752192E-13</v>
      </c>
      <c r="BG45" s="247">
        <f>IFERROR(('Sim_MIP_Of_(IxI)'!BG45/'MIP(IxI)_TFEVP'!BG45-1)*100,0)</f>
        <v>2.2204460492503131E-14</v>
      </c>
      <c r="BH45" s="247">
        <f>IFERROR(('Sim_MIP_Of_(IxI)'!BH45/'MIP(IxI)_TFEVP'!BH45-1)*100,0)</f>
        <v>6.6613381477509392E-14</v>
      </c>
      <c r="BI45" s="247">
        <f>IFERROR(('Sim_MIP_Of_(IxI)'!BI45/'MIP(IxI)_TFEVP'!BI45-1)*100,0)</f>
        <v>-1.2212453270876722E-13</v>
      </c>
      <c r="BJ45" s="247">
        <f>IFERROR(('Sim_MIP_Of_(IxI)'!BJ45/'MIP(IxI)_TFEVP'!BJ45-1)*100,0)</f>
        <v>-4.5519144009631418E-13</v>
      </c>
      <c r="BK45" s="247">
        <f>IFERROR(('Sim_MIP_Of_(IxI)'!BK45/'MIP(IxI)_TFEVP'!BK45-1)*100,0)</f>
        <v>-4.4408920985006262E-14</v>
      </c>
      <c r="BL45" s="247">
        <f>IFERROR(('Sim_MIP_Of_(IxI)'!BL45/'MIP(IxI)_TFEVP'!BL45-1)*100,0)</f>
        <v>0</v>
      </c>
      <c r="BM45" s="247">
        <f>IFERROR(('Sim_MIP_Of_(IxI)'!BM45/'MIP(IxI)_TFEVP'!BM45-1)*100,0)</f>
        <v>2.886579864025407E-13</v>
      </c>
      <c r="BN45" s="247">
        <f>IFERROR(('Sim_MIP_Of_(IxI)'!BN45/'MIP(IxI)_TFEVP'!BN45-1)*100,0)</f>
        <v>-8.8817841970012523E-14</v>
      </c>
      <c r="BO45" s="247">
        <f>IFERROR(('Sim_MIP_Of_(IxI)'!BO45/'MIP(IxI)_TFEVP'!BO45-1)*100,0)</f>
        <v>2.2204460492503131E-14</v>
      </c>
      <c r="BP45" s="247">
        <f>IFERROR(('Sim_MIP_Of_(IxI)'!BP45/'MIP(IxI)_TFEVP'!BP45-1)*100,0)</f>
        <v>6.6613381477509392E-14</v>
      </c>
      <c r="BQ45" s="247">
        <f>IFERROR(('Sim_MIP_Of_(IxI)'!BQ45/'MIP(IxI)_TFEVP'!BQ45-1)*100,0)</f>
        <v>1.7763568394002505E-13</v>
      </c>
      <c r="BR45" s="247">
        <f>IFERROR(('Sim_MIP_Of_(IxI)'!BR45/'MIP(IxI)_TFEVP'!BR45-1)*100,0)</f>
        <v>1.7763568394002505E-13</v>
      </c>
      <c r="BS45" s="247">
        <f>IFERROR(('Sim_MIP_Of_(IxI)'!BS45/'MIP(IxI)_TFEVP'!BS45-1)*100,0)</f>
        <v>8.8817841970012523E-14</v>
      </c>
      <c r="BT45" s="247">
        <f>IFERROR(('Sim_MIP_Of_(IxI)'!BT45/'MIP(IxI)_TFEVP'!BT45-1)*100,0)</f>
        <v>-3.5527136788005009E-13</v>
      </c>
      <c r="BU45" s="247">
        <f>IFERROR(('Sim_MIP_Of_(IxI)'!BU45/'MIP(IxI)_TFEVP'!BU45-1)*100,0)</f>
        <v>6.6613381477509392E-14</v>
      </c>
      <c r="BV45" s="247">
        <f>IFERROR(('Sim_MIP_Of_(IxI)'!BV45/'MIP(IxI)_TFEVP'!BV45-1)*100,0)</f>
        <v>1.1102230246251565E-13</v>
      </c>
      <c r="BW45" s="247">
        <f>IFERROR(('Sim_MIP_Of_(IxI)'!BW45/'MIP(IxI)_TFEVP'!BW45-1)*100,0)</f>
        <v>-2.2204460492503131E-14</v>
      </c>
      <c r="BX45" s="247">
        <f>IFERROR(('Sim_MIP_Of_(IxI)'!BX45/'MIP(IxI)_TFEVP'!BX45-1)*100,0)</f>
        <v>4.4408920985006262E-14</v>
      </c>
      <c r="BY45" s="247">
        <f>IFERROR(('Sim_MIP_Of_(IxI)'!BY45/'MIP(IxI)_TFEVP'!BY45-1)*100,0)</f>
        <v>-1.8873791418627661E-13</v>
      </c>
      <c r="BZ45" s="247">
        <f>IFERROR(('Sim_MIP_Of_(IxI)'!BZ45/'MIP(IxI)_TFEVP'!BZ45-1)*100,0)</f>
        <v>2.4424906541753444E-13</v>
      </c>
      <c r="CA45" s="265">
        <f>IFERROR(('Sim_MIP_Of_(IxI)'!CA45/'MIP(IxI)_TFEVP'!CA45-1)*100,0)</f>
        <v>0</v>
      </c>
      <c r="CB45" s="256">
        <f>IFERROR(('Sim_MIP_Of_(IxI)'!CB45/'MIP(IxI)_TFEVP'!CB45-1)*100,0)</f>
        <v>6.6613381477509392E-14</v>
      </c>
      <c r="CC45" s="246">
        <f>IFERROR(('Sim_MIP_Of_(IxI)'!CC45/'MIP(IxI)_TFEVP'!CC45-1)*100,0)</f>
        <v>1.5543122344752192E-13</v>
      </c>
      <c r="CD45" s="247">
        <f>IFERROR(('Sim_MIP_Of_(IxI)'!CD45/'MIP(IxI)_TFEVP'!CD45-1)*100,0)</f>
        <v>0</v>
      </c>
      <c r="CE45" s="247">
        <f>IFERROR(('Sim_MIP_Of_(IxI)'!CE45/'MIP(IxI)_TFEVP'!CE45-1)*100,0)</f>
        <v>0</v>
      </c>
      <c r="CF45" s="247">
        <f>IFERROR(('Sim_MIP_Of_(IxI)'!CF45/'MIP(IxI)_TFEVP'!CF45-1)*100,0)</f>
        <v>2.2204460492503131E-14</v>
      </c>
      <c r="CG45" s="247">
        <f>IFERROR(('Sim_MIP_Of_(IxI)'!CG45/'MIP(IxI)_TFEVP'!CG45-1)*100,0)</f>
        <v>-1.1102230246251565E-13</v>
      </c>
      <c r="CH45" s="248">
        <f>IFERROR(('Sim_MIP_Of_(IxI)'!CH45/'MIP(IxI)_TFEVP'!CH45-1)*100,0)</f>
        <v>4.4408920985006262E-14</v>
      </c>
      <c r="CI45" s="279">
        <f>IFERROR(('Sim_MIP_Of_(IxI)'!CI45/'MIP(IxI)_TFEVP'!CI45-1)*100,0)</f>
        <v>2.2204460492503131E-14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IFERROR(('Sim_MIP_Of_(IxI)'!D46/'MIP(IxI)_TFEVP'!D46-1)*100,0)</f>
        <v>1.7763568394002505E-13</v>
      </c>
      <c r="E46" s="247">
        <f>IFERROR(('Sim_MIP_Of_(IxI)'!E46/'MIP(IxI)_TFEVP'!E46-1)*100,0)</f>
        <v>2.4424906541753444E-13</v>
      </c>
      <c r="F46" s="247">
        <f>IFERROR(('Sim_MIP_Of_(IxI)'!F46/'MIP(IxI)_TFEVP'!F46-1)*100,0)</f>
        <v>1.9984014443252818E-13</v>
      </c>
      <c r="G46" s="247">
        <f>IFERROR(('Sim_MIP_Of_(IxI)'!G46/'MIP(IxI)_TFEVP'!G46-1)*100,0)</f>
        <v>3.7747582837255322E-13</v>
      </c>
      <c r="H46" s="247">
        <f>IFERROR(('Sim_MIP_Of_(IxI)'!H46/'MIP(IxI)_TFEVP'!H46-1)*100,0)</f>
        <v>5.773159728050814E-13</v>
      </c>
      <c r="I46" s="247">
        <f>IFERROR(('Sim_MIP_Of_(IxI)'!I46/'MIP(IxI)_TFEVP'!I46-1)*100,0)</f>
        <v>6.2172489379008766E-13</v>
      </c>
      <c r="J46" s="247">
        <f>IFERROR(('Sim_MIP_Of_(IxI)'!J46/'MIP(IxI)_TFEVP'!J46-1)*100,0)</f>
        <v>2.2204460492503131E-13</v>
      </c>
      <c r="K46" s="247">
        <f>IFERROR(('Sim_MIP_Of_(IxI)'!K46/'MIP(IxI)_TFEVP'!K46-1)*100,0)</f>
        <v>2.4424906541753444E-13</v>
      </c>
      <c r="L46" s="247">
        <f>IFERROR(('Sim_MIP_Of_(IxI)'!L46/'MIP(IxI)_TFEVP'!L46-1)*100,0)</f>
        <v>3.5527136788005009E-13</v>
      </c>
      <c r="M46" s="247">
        <f>IFERROR(('Sim_MIP_Of_(IxI)'!M46/'MIP(IxI)_TFEVP'!M46-1)*100,0)</f>
        <v>1.7763568394002505E-13</v>
      </c>
      <c r="N46" s="247">
        <f>IFERROR(('Sim_MIP_Of_(IxI)'!N46/'MIP(IxI)_TFEVP'!N46-1)*100,0)</f>
        <v>3.7747582837255322E-13</v>
      </c>
      <c r="O46" s="247">
        <f>IFERROR(('Sim_MIP_Of_(IxI)'!O46/'MIP(IxI)_TFEVP'!O46-1)*100,0)</f>
        <v>1.5543122344752192E-13</v>
      </c>
      <c r="P46" s="247">
        <f>IFERROR(('Sim_MIP_Of_(IxI)'!P46/'MIP(IxI)_TFEVP'!P46-1)*100,0)</f>
        <v>4.4408920985006262E-14</v>
      </c>
      <c r="Q46" s="247">
        <f>IFERROR(('Sim_MIP_Of_(IxI)'!Q46/'MIP(IxI)_TFEVP'!Q46-1)*100,0)</f>
        <v>3.9968028886505635E-13</v>
      </c>
      <c r="R46" s="247">
        <f>IFERROR(('Sim_MIP_Of_(IxI)'!R46/'MIP(IxI)_TFEVP'!R46-1)*100,0)</f>
        <v>1.1102230246251565E-13</v>
      </c>
      <c r="S46" s="247">
        <f>IFERROR(('Sim_MIP_Of_(IxI)'!S46/'MIP(IxI)_TFEVP'!S46-1)*100,0)</f>
        <v>3.3306690738754696E-13</v>
      </c>
      <c r="T46" s="247">
        <f>IFERROR(('Sim_MIP_Of_(IxI)'!T46/'MIP(IxI)_TFEVP'!T46-1)*100,0)</f>
        <v>-4.4408920985006262E-14</v>
      </c>
      <c r="U46" s="247">
        <f>IFERROR(('Sim_MIP_Of_(IxI)'!U46/'MIP(IxI)_TFEVP'!U46-1)*100,0)</f>
        <v>3.5527136788005009E-13</v>
      </c>
      <c r="V46" s="247">
        <f>IFERROR(('Sim_MIP_Of_(IxI)'!V46/'MIP(IxI)_TFEVP'!V46-1)*100,0)</f>
        <v>-1.1102230246251565E-14</v>
      </c>
      <c r="W46" s="247">
        <f>IFERROR(('Sim_MIP_Of_(IxI)'!W46/'MIP(IxI)_TFEVP'!W46-1)*100,0)</f>
        <v>1.7763568394002505E-13</v>
      </c>
      <c r="X46" s="247">
        <f>IFERROR(('Sim_MIP_Of_(IxI)'!X46/'MIP(IxI)_TFEVP'!X46-1)*100,0)</f>
        <v>1.3322676295501878E-13</v>
      </c>
      <c r="Y46" s="247">
        <f>IFERROR(('Sim_MIP_Of_(IxI)'!Y46/'MIP(IxI)_TFEVP'!Y46-1)*100,0)</f>
        <v>3.7747582837255322E-13</v>
      </c>
      <c r="Z46" s="247">
        <f>IFERROR(('Sim_MIP_Of_(IxI)'!Z46/'MIP(IxI)_TFEVP'!Z46-1)*100,0)</f>
        <v>1.7763568394002505E-13</v>
      </c>
      <c r="AA46" s="247">
        <f>IFERROR(('Sim_MIP_Of_(IxI)'!AA46/'MIP(IxI)_TFEVP'!AA46-1)*100,0)</f>
        <v>8.8817841970012523E-14</v>
      </c>
      <c r="AB46" s="247">
        <f>IFERROR(('Sim_MIP_Of_(IxI)'!AB46/'MIP(IxI)_TFEVP'!AB46-1)*100,0)</f>
        <v>1.5543122344752192E-13</v>
      </c>
      <c r="AC46" s="247">
        <f>IFERROR(('Sim_MIP_Of_(IxI)'!AC46/'MIP(IxI)_TFEVP'!AC46-1)*100,0)</f>
        <v>1.9984014443252818E-13</v>
      </c>
      <c r="AD46" s="247">
        <f>IFERROR(('Sim_MIP_Of_(IxI)'!AD46/'MIP(IxI)_TFEVP'!AD46-1)*100,0)</f>
        <v>3.1086244689504383E-13</v>
      </c>
      <c r="AE46" s="247">
        <f>IFERROR(('Sim_MIP_Of_(IxI)'!AE46/'MIP(IxI)_TFEVP'!AE46-1)*100,0)</f>
        <v>4.8849813083506888E-13</v>
      </c>
      <c r="AF46" s="247">
        <f>IFERROR(('Sim_MIP_Of_(IxI)'!AF46/'MIP(IxI)_TFEVP'!AF46-1)*100,0)</f>
        <v>1.5543122344752192E-13</v>
      </c>
      <c r="AG46" s="247">
        <f>IFERROR(('Sim_MIP_Of_(IxI)'!AG46/'MIP(IxI)_TFEVP'!AG46-1)*100,0)</f>
        <v>2.2204460492503131E-14</v>
      </c>
      <c r="AH46" s="247">
        <f>IFERROR(('Sim_MIP_Of_(IxI)'!AH46/'MIP(IxI)_TFEVP'!AH46-1)*100,0)</f>
        <v>4.2188474935755949E-13</v>
      </c>
      <c r="AI46" s="247">
        <f>IFERROR(('Sim_MIP_Of_(IxI)'!AI46/'MIP(IxI)_TFEVP'!AI46-1)*100,0)</f>
        <v>1.3322676295501878E-13</v>
      </c>
      <c r="AJ46" s="247">
        <f>IFERROR(('Sim_MIP_Of_(IxI)'!AJ46/'MIP(IxI)_TFEVP'!AJ46-1)*100,0)</f>
        <v>3.1086244689504383E-13</v>
      </c>
      <c r="AK46" s="247">
        <f>IFERROR(('Sim_MIP_Of_(IxI)'!AK46/'MIP(IxI)_TFEVP'!AK46-1)*100,0)</f>
        <v>1.5543122344752192E-13</v>
      </c>
      <c r="AL46" s="247">
        <f>IFERROR(('Sim_MIP_Of_(IxI)'!AL46/'MIP(IxI)_TFEVP'!AL46-1)*100,0)</f>
        <v>2.6645352591003757E-13</v>
      </c>
      <c r="AM46" s="247">
        <f>IFERROR(('Sim_MIP_Of_(IxI)'!AM46/'MIP(IxI)_TFEVP'!AM46-1)*100,0)</f>
        <v>-7.7715611723760958E-14</v>
      </c>
      <c r="AN46" s="247">
        <f>IFERROR(('Sim_MIP_Of_(IxI)'!AN46/'MIP(IxI)_TFEVP'!AN46-1)*100,0)</f>
        <v>2.886579864025407E-13</v>
      </c>
      <c r="AO46" s="247">
        <f>IFERROR(('Sim_MIP_Of_(IxI)'!AO46/'MIP(IxI)_TFEVP'!AO46-1)*100,0)</f>
        <v>1.9984014443252818E-13</v>
      </c>
      <c r="AP46" s="247">
        <f>IFERROR(('Sim_MIP_Of_(IxI)'!AP46/'MIP(IxI)_TFEVP'!AP46-1)*100,0)</f>
        <v>4.6629367034256575E-13</v>
      </c>
      <c r="AQ46" s="247">
        <f>IFERROR(('Sim_MIP_Of_(IxI)'!AQ46/'MIP(IxI)_TFEVP'!AQ46-1)*100,0)</f>
        <v>1.5543122344752192E-13</v>
      </c>
      <c r="AR46" s="247">
        <f>IFERROR(('Sim_MIP_Of_(IxI)'!AR46/'MIP(IxI)_TFEVP'!AR46-1)*100,0)</f>
        <v>3.5527136788005009E-13</v>
      </c>
      <c r="AS46" s="247">
        <f>IFERROR(('Sim_MIP_Of_(IxI)'!AS46/'MIP(IxI)_TFEVP'!AS46-1)*100,0)</f>
        <v>5.3290705182007514E-13</v>
      </c>
      <c r="AT46" s="247">
        <f>IFERROR(('Sim_MIP_Of_(IxI)'!AT46/'MIP(IxI)_TFEVP'!AT46-1)*100,0)</f>
        <v>2.2204460492503131E-13</v>
      </c>
      <c r="AU46" s="247">
        <f>IFERROR(('Sim_MIP_Of_(IxI)'!AU46/'MIP(IxI)_TFEVP'!AU46-1)*100,0)</f>
        <v>2.886579864025407E-13</v>
      </c>
      <c r="AV46" s="247">
        <f>IFERROR(('Sim_MIP_Of_(IxI)'!AV46/'MIP(IxI)_TFEVP'!AV46-1)*100,0)</f>
        <v>2.4424906541753444E-13</v>
      </c>
      <c r="AW46" s="247">
        <f>IFERROR(('Sim_MIP_Of_(IxI)'!AW46/'MIP(IxI)_TFEVP'!AW46-1)*100,0)</f>
        <v>4.6629367034256575E-13</v>
      </c>
      <c r="AX46" s="247">
        <f>IFERROR(('Sim_MIP_Of_(IxI)'!AX46/'MIP(IxI)_TFEVP'!AX46-1)*100,0)</f>
        <v>6.2172489379008766E-13</v>
      </c>
      <c r="AY46" s="247">
        <f>IFERROR(('Sim_MIP_Of_(IxI)'!AY46/'MIP(IxI)_TFEVP'!AY46-1)*100,0)</f>
        <v>2.886579864025407E-13</v>
      </c>
      <c r="AZ46" s="247">
        <f>IFERROR(('Sim_MIP_Of_(IxI)'!AZ46/'MIP(IxI)_TFEVP'!AZ46-1)*100,0)</f>
        <v>3.5527136788005009E-13</v>
      </c>
      <c r="BA46" s="247">
        <f>IFERROR(('Sim_MIP_Of_(IxI)'!BA46/'MIP(IxI)_TFEVP'!BA46-1)*100,0)</f>
        <v>5.5511151231257827E-13</v>
      </c>
      <c r="BB46" s="247">
        <f>IFERROR(('Sim_MIP_Of_(IxI)'!BB46/'MIP(IxI)_TFEVP'!BB46-1)*100,0)</f>
        <v>6.4392935428259079E-13</v>
      </c>
      <c r="BC46" s="247">
        <f>IFERROR(('Sim_MIP_Of_(IxI)'!BC46/'MIP(IxI)_TFEVP'!BC46-1)*100,0)</f>
        <v>2.886579864025407E-13</v>
      </c>
      <c r="BD46" s="247">
        <f>IFERROR(('Sim_MIP_Of_(IxI)'!BD46/'MIP(IxI)_TFEVP'!BD46-1)*100,0)</f>
        <v>4.8849813083506888E-13</v>
      </c>
      <c r="BE46" s="247">
        <f>IFERROR(('Sim_MIP_Of_(IxI)'!BE46/'MIP(IxI)_TFEVP'!BE46-1)*100,0)</f>
        <v>3.3306690738754696E-13</v>
      </c>
      <c r="BF46" s="247">
        <f>IFERROR(('Sim_MIP_Of_(IxI)'!BF46/'MIP(IxI)_TFEVP'!BF46-1)*100,0)</f>
        <v>5.3290705182007514E-13</v>
      </c>
      <c r="BG46" s="247">
        <f>IFERROR(('Sim_MIP_Of_(IxI)'!BG46/'MIP(IxI)_TFEVP'!BG46-1)*100,0)</f>
        <v>-1.3322676295501878E-13</v>
      </c>
      <c r="BH46" s="247">
        <f>IFERROR(('Sim_MIP_Of_(IxI)'!BH46/'MIP(IxI)_TFEVP'!BH46-1)*100,0)</f>
        <v>0</v>
      </c>
      <c r="BI46" s="247">
        <f>IFERROR(('Sim_MIP_Of_(IxI)'!BI46/'MIP(IxI)_TFEVP'!BI46-1)*100,0)</f>
        <v>5.773159728050814E-13</v>
      </c>
      <c r="BJ46" s="247">
        <f>IFERROR(('Sim_MIP_Of_(IxI)'!BJ46/'MIP(IxI)_TFEVP'!BJ46-1)*100,0)</f>
        <v>4.4408920985006262E-14</v>
      </c>
      <c r="BK46" s="247">
        <f>IFERROR(('Sim_MIP_Of_(IxI)'!BK46/'MIP(IxI)_TFEVP'!BK46-1)*100,0)</f>
        <v>1.9984014443252818E-13</v>
      </c>
      <c r="BL46" s="247">
        <f>IFERROR(('Sim_MIP_Of_(IxI)'!BL46/'MIP(IxI)_TFEVP'!BL46-1)*100,0)</f>
        <v>1.1102230246251565E-13</v>
      </c>
      <c r="BM46" s="247">
        <f>IFERROR(('Sim_MIP_Of_(IxI)'!BM46/'MIP(IxI)_TFEVP'!BM46-1)*100,0)</f>
        <v>1.9984014443252818E-13</v>
      </c>
      <c r="BN46" s="247">
        <f>IFERROR(('Sim_MIP_Of_(IxI)'!BN46/'MIP(IxI)_TFEVP'!BN46-1)*100,0)</f>
        <v>1.5543122344752192E-13</v>
      </c>
      <c r="BO46" s="247">
        <f>IFERROR(('Sim_MIP_Of_(IxI)'!BO46/'MIP(IxI)_TFEVP'!BO46-1)*100,0)</f>
        <v>6.6613381477509392E-14</v>
      </c>
      <c r="BP46" s="247">
        <f>IFERROR(('Sim_MIP_Of_(IxI)'!BP46/'MIP(IxI)_TFEVP'!BP46-1)*100,0)</f>
        <v>3.5527136788005009E-13</v>
      </c>
      <c r="BQ46" s="247">
        <f>IFERROR(('Sim_MIP_Of_(IxI)'!BQ46/'MIP(IxI)_TFEVP'!BQ46-1)*100,0)</f>
        <v>3.5527136788005009E-13</v>
      </c>
      <c r="BR46" s="247">
        <f>IFERROR(('Sim_MIP_Of_(IxI)'!BR46/'MIP(IxI)_TFEVP'!BR46-1)*100,0)</f>
        <v>3.1086244689504383E-13</v>
      </c>
      <c r="BS46" s="247">
        <f>IFERROR(('Sim_MIP_Of_(IxI)'!BS46/'MIP(IxI)_TFEVP'!BS46-1)*100,0)</f>
        <v>2.2204460492503131E-13</v>
      </c>
      <c r="BT46" s="247">
        <f>IFERROR(('Sim_MIP_Of_(IxI)'!BT46/'MIP(IxI)_TFEVP'!BT46-1)*100,0)</f>
        <v>1.7763568394002505E-13</v>
      </c>
      <c r="BU46" s="247">
        <f>IFERROR(('Sim_MIP_Of_(IxI)'!BU46/'MIP(IxI)_TFEVP'!BU46-1)*100,0)</f>
        <v>8.8817841970012523E-14</v>
      </c>
      <c r="BV46" s="247">
        <f>IFERROR(('Sim_MIP_Of_(IxI)'!BV46/'MIP(IxI)_TFEVP'!BV46-1)*100,0)</f>
        <v>1.5543122344752192E-13</v>
      </c>
      <c r="BW46" s="247">
        <f>IFERROR(('Sim_MIP_Of_(IxI)'!BW46/'MIP(IxI)_TFEVP'!BW46-1)*100,0)</f>
        <v>4.6629367034256575E-13</v>
      </c>
      <c r="BX46" s="247">
        <f>IFERROR(('Sim_MIP_Of_(IxI)'!BX46/'MIP(IxI)_TFEVP'!BX46-1)*100,0)</f>
        <v>4.6629367034256575E-13</v>
      </c>
      <c r="BY46" s="247">
        <f>IFERROR(('Sim_MIP_Of_(IxI)'!BY46/'MIP(IxI)_TFEVP'!BY46-1)*100,0)</f>
        <v>1.9984014443252818E-13</v>
      </c>
      <c r="BZ46" s="247">
        <f>IFERROR(('Sim_MIP_Of_(IxI)'!BZ46/'MIP(IxI)_TFEVP'!BZ46-1)*100,0)</f>
        <v>1.5543122344752192E-13</v>
      </c>
      <c r="CA46" s="265">
        <f>IFERROR(('Sim_MIP_Of_(IxI)'!CA46/'MIP(IxI)_TFEVP'!CA46-1)*100,0)</f>
        <v>0</v>
      </c>
      <c r="CB46" s="256">
        <f>IFERROR(('Sim_MIP_Of_(IxI)'!CB46/'MIP(IxI)_TFEVP'!CB46-1)*100,0)</f>
        <v>-9.9920072216264089E-14</v>
      </c>
      <c r="CC46" s="246">
        <f>IFERROR(('Sim_MIP_Of_(IxI)'!CC46/'MIP(IxI)_TFEVP'!CC46-1)*100,0)</f>
        <v>4.4408920985006262E-13</v>
      </c>
      <c r="CD46" s="247">
        <f>IFERROR(('Sim_MIP_Of_(IxI)'!CD46/'MIP(IxI)_TFEVP'!CD46-1)*100,0)</f>
        <v>0</v>
      </c>
      <c r="CE46" s="247">
        <f>IFERROR(('Sim_MIP_Of_(IxI)'!CE46/'MIP(IxI)_TFEVP'!CE46-1)*100,0)</f>
        <v>0</v>
      </c>
      <c r="CF46" s="247">
        <f>IFERROR(('Sim_MIP_Of_(IxI)'!CF46/'MIP(IxI)_TFEVP'!CF46-1)*100,0)</f>
        <v>3.9968028886505635E-13</v>
      </c>
      <c r="CG46" s="247">
        <f>IFERROR(('Sim_MIP_Of_(IxI)'!CG46/'MIP(IxI)_TFEVP'!CG46-1)*100,0)</f>
        <v>4.8849813083506888E-13</v>
      </c>
      <c r="CH46" s="248">
        <f>IFERROR(('Sim_MIP_Of_(IxI)'!CH46/'MIP(IxI)_TFEVP'!CH46-1)*100,0)</f>
        <v>2.4424906541753444E-13</v>
      </c>
      <c r="CI46" s="279">
        <f>IFERROR(('Sim_MIP_Of_(IxI)'!CI46/'MIP(IxI)_TFEVP'!CI46-1)*100,0)</f>
        <v>1.9984014443252818E-13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IFERROR(('Sim_MIP_Of_(IxI)'!D47/'MIP(IxI)_TFEVP'!D47-1)*100,0)</f>
        <v>2.2204460492503131E-14</v>
      </c>
      <c r="E47" s="247">
        <f>IFERROR(('Sim_MIP_Of_(IxI)'!E47/'MIP(IxI)_TFEVP'!E47-1)*100,0)</f>
        <v>3.9968028886505635E-13</v>
      </c>
      <c r="F47" s="247">
        <f>IFERROR(('Sim_MIP_Of_(IxI)'!F47/'MIP(IxI)_TFEVP'!F47-1)*100,0)</f>
        <v>3.3306690738754696E-13</v>
      </c>
      <c r="G47" s="247">
        <f>IFERROR(('Sim_MIP_Of_(IxI)'!G47/'MIP(IxI)_TFEVP'!G47-1)*100,0)</f>
        <v>-2.2204460492503131E-14</v>
      </c>
      <c r="H47" s="247">
        <f>IFERROR(('Sim_MIP_Of_(IxI)'!H47/'MIP(IxI)_TFEVP'!H47-1)*100,0)</f>
        <v>3.9968028886505635E-13</v>
      </c>
      <c r="I47" s="247">
        <f>IFERROR(('Sim_MIP_Of_(IxI)'!I47/'MIP(IxI)_TFEVP'!I47-1)*100,0)</f>
        <v>8.8817841970012523E-14</v>
      </c>
      <c r="J47" s="247">
        <f>IFERROR(('Sim_MIP_Of_(IxI)'!J47/'MIP(IxI)_TFEVP'!J47-1)*100,0)</f>
        <v>2.886579864025407E-13</v>
      </c>
      <c r="K47" s="247">
        <f>IFERROR(('Sim_MIP_Of_(IxI)'!K47/'MIP(IxI)_TFEVP'!K47-1)*100,0)</f>
        <v>2.2204460492503131E-13</v>
      </c>
      <c r="L47" s="247">
        <f>IFERROR(('Sim_MIP_Of_(IxI)'!L47/'MIP(IxI)_TFEVP'!L47-1)*100,0)</f>
        <v>2.6645352591003757E-13</v>
      </c>
      <c r="M47" s="247">
        <f>IFERROR(('Sim_MIP_Of_(IxI)'!M47/'MIP(IxI)_TFEVP'!M47-1)*100,0)</f>
        <v>-1.3322676295501878E-13</v>
      </c>
      <c r="N47" s="247">
        <f>IFERROR(('Sim_MIP_Of_(IxI)'!N47/'MIP(IxI)_TFEVP'!N47-1)*100,0)</f>
        <v>2.6645352591003757E-13</v>
      </c>
      <c r="O47" s="247">
        <f>IFERROR(('Sim_MIP_Of_(IxI)'!O47/'MIP(IxI)_TFEVP'!O47-1)*100,0)</f>
        <v>6.8833827526759706E-13</v>
      </c>
      <c r="P47" s="247">
        <f>IFERROR(('Sim_MIP_Of_(IxI)'!P47/'MIP(IxI)_TFEVP'!P47-1)*100,0)</f>
        <v>8.8817841970012523E-14</v>
      </c>
      <c r="Q47" s="247">
        <f>IFERROR(('Sim_MIP_Of_(IxI)'!Q47/'MIP(IxI)_TFEVP'!Q47-1)*100,0)</f>
        <v>3.1086244689504383E-13</v>
      </c>
      <c r="R47" s="247">
        <f>IFERROR(('Sim_MIP_Of_(IxI)'!R47/'MIP(IxI)_TFEVP'!R47-1)*100,0)</f>
        <v>3.3306690738754696E-13</v>
      </c>
      <c r="S47" s="247">
        <f>IFERROR(('Sim_MIP_Of_(IxI)'!S47/'MIP(IxI)_TFEVP'!S47-1)*100,0)</f>
        <v>3.7747582837255322E-13</v>
      </c>
      <c r="T47" s="247">
        <f>IFERROR(('Sim_MIP_Of_(IxI)'!T47/'MIP(IxI)_TFEVP'!T47-1)*100,0)</f>
        <v>2.6645352591003757E-13</v>
      </c>
      <c r="U47" s="247">
        <f>IFERROR(('Sim_MIP_Of_(IxI)'!U47/'MIP(IxI)_TFEVP'!U47-1)*100,0)</f>
        <v>3.5527136788005009E-13</v>
      </c>
      <c r="V47" s="247">
        <f>IFERROR(('Sim_MIP_Of_(IxI)'!V47/'MIP(IxI)_TFEVP'!V47-1)*100,0)</f>
        <v>3.9968028886505635E-13</v>
      </c>
      <c r="W47" s="247">
        <f>IFERROR(('Sim_MIP_Of_(IxI)'!W47/'MIP(IxI)_TFEVP'!W47-1)*100,0)</f>
        <v>1.9984014443252818E-13</v>
      </c>
      <c r="X47" s="247">
        <f>IFERROR(('Sim_MIP_Of_(IxI)'!X47/'MIP(IxI)_TFEVP'!X47-1)*100,0)</f>
        <v>4.4408920985006262E-13</v>
      </c>
      <c r="Y47" s="247">
        <f>IFERROR(('Sim_MIP_Of_(IxI)'!Y47/'MIP(IxI)_TFEVP'!Y47-1)*100,0)</f>
        <v>6.6613381477509392E-14</v>
      </c>
      <c r="Z47" s="247">
        <f>IFERROR(('Sim_MIP_Of_(IxI)'!Z47/'MIP(IxI)_TFEVP'!Z47-1)*100,0)</f>
        <v>1.7763568394002505E-13</v>
      </c>
      <c r="AA47" s="247">
        <f>IFERROR(('Sim_MIP_Of_(IxI)'!AA47/'MIP(IxI)_TFEVP'!AA47-1)*100,0)</f>
        <v>-1.7763568394002505E-13</v>
      </c>
      <c r="AB47" s="247">
        <f>IFERROR(('Sim_MIP_Of_(IxI)'!AB47/'MIP(IxI)_TFEVP'!AB47-1)*100,0)</f>
        <v>3.7747582837255322E-13</v>
      </c>
      <c r="AC47" s="247">
        <f>IFERROR(('Sim_MIP_Of_(IxI)'!AC47/'MIP(IxI)_TFEVP'!AC47-1)*100,0)</f>
        <v>2.886579864025407E-13</v>
      </c>
      <c r="AD47" s="247">
        <f>IFERROR(('Sim_MIP_Of_(IxI)'!AD47/'MIP(IxI)_TFEVP'!AD47-1)*100,0)</f>
        <v>1.5543122344752192E-13</v>
      </c>
      <c r="AE47" s="247">
        <f>IFERROR(('Sim_MIP_Of_(IxI)'!AE47/'MIP(IxI)_TFEVP'!AE47-1)*100,0)</f>
        <v>2.4424906541753444E-13</v>
      </c>
      <c r="AF47" s="247">
        <f>IFERROR(('Sim_MIP_Of_(IxI)'!AF47/'MIP(IxI)_TFEVP'!AF47-1)*100,0)</f>
        <v>3.7747582837255322E-13</v>
      </c>
      <c r="AG47" s="247">
        <f>IFERROR(('Sim_MIP_Of_(IxI)'!AG47/'MIP(IxI)_TFEVP'!AG47-1)*100,0)</f>
        <v>2.2204460492503131E-13</v>
      </c>
      <c r="AH47" s="247">
        <f>IFERROR(('Sim_MIP_Of_(IxI)'!AH47/'MIP(IxI)_TFEVP'!AH47-1)*100,0)</f>
        <v>1.7763568394002505E-13</v>
      </c>
      <c r="AI47" s="247">
        <f>IFERROR(('Sim_MIP_Of_(IxI)'!AI47/'MIP(IxI)_TFEVP'!AI47-1)*100,0)</f>
        <v>3.1086244689504383E-13</v>
      </c>
      <c r="AJ47" s="247">
        <f>IFERROR(('Sim_MIP_Of_(IxI)'!AJ47/'MIP(IxI)_TFEVP'!AJ47-1)*100,0)</f>
        <v>4.2188474935755949E-13</v>
      </c>
      <c r="AK47" s="247">
        <f>IFERROR(('Sim_MIP_Of_(IxI)'!AK47/'MIP(IxI)_TFEVP'!AK47-1)*100,0)</f>
        <v>1.7763568394002505E-13</v>
      </c>
      <c r="AL47" s="247">
        <f>IFERROR(('Sim_MIP_Of_(IxI)'!AL47/'MIP(IxI)_TFEVP'!AL47-1)*100,0)</f>
        <v>2.2204460492503131E-14</v>
      </c>
      <c r="AM47" s="247">
        <f>IFERROR(('Sim_MIP_Of_(IxI)'!AM47/'MIP(IxI)_TFEVP'!AM47-1)*100,0)</f>
        <v>1.3322676295501878E-13</v>
      </c>
      <c r="AN47" s="247">
        <f>IFERROR(('Sim_MIP_Of_(IxI)'!AN47/'MIP(IxI)_TFEVP'!AN47-1)*100,0)</f>
        <v>5.3290705182007514E-13</v>
      </c>
      <c r="AO47" s="247">
        <f>IFERROR(('Sim_MIP_Of_(IxI)'!AO47/'MIP(IxI)_TFEVP'!AO47-1)*100,0)</f>
        <v>3.9968028886505635E-13</v>
      </c>
      <c r="AP47" s="247">
        <f>IFERROR(('Sim_MIP_Of_(IxI)'!AP47/'MIP(IxI)_TFEVP'!AP47-1)*100,0)</f>
        <v>1.9984014443252818E-13</v>
      </c>
      <c r="AQ47" s="247">
        <f>IFERROR(('Sim_MIP_Of_(IxI)'!AQ47/'MIP(IxI)_TFEVP'!AQ47-1)*100,0)</f>
        <v>6.4392935428259079E-13</v>
      </c>
      <c r="AR47" s="247">
        <f>IFERROR(('Sim_MIP_Of_(IxI)'!AR47/'MIP(IxI)_TFEVP'!AR47-1)*100,0)</f>
        <v>1.5543122344752192E-13</v>
      </c>
      <c r="AS47" s="247">
        <f>IFERROR(('Sim_MIP_Of_(IxI)'!AS47/'MIP(IxI)_TFEVP'!AS47-1)*100,0)</f>
        <v>3.7747582837255322E-13</v>
      </c>
      <c r="AT47" s="247">
        <f>IFERROR(('Sim_MIP_Of_(IxI)'!AT47/'MIP(IxI)_TFEVP'!AT47-1)*100,0)</f>
        <v>1.9984014443252818E-13</v>
      </c>
      <c r="AU47" s="247">
        <f>IFERROR(('Sim_MIP_Of_(IxI)'!AU47/'MIP(IxI)_TFEVP'!AU47-1)*100,0)</f>
        <v>6.6613381477509392E-14</v>
      </c>
      <c r="AV47" s="247">
        <f>IFERROR(('Sim_MIP_Of_(IxI)'!AV47/'MIP(IxI)_TFEVP'!AV47-1)*100,0)</f>
        <v>1.7763568394002505E-13</v>
      </c>
      <c r="AW47" s="247">
        <f>IFERROR(('Sim_MIP_Of_(IxI)'!AW47/'MIP(IxI)_TFEVP'!AW47-1)*100,0)</f>
        <v>-6.6613381477509392E-14</v>
      </c>
      <c r="AX47" s="247">
        <f>IFERROR(('Sim_MIP_Of_(IxI)'!AX47/'MIP(IxI)_TFEVP'!AX47-1)*100,0)</f>
        <v>3.3306690738754696E-13</v>
      </c>
      <c r="AY47" s="247">
        <f>IFERROR(('Sim_MIP_Of_(IxI)'!AY47/'MIP(IxI)_TFEVP'!AY47-1)*100,0)</f>
        <v>-1.1102230246251565E-13</v>
      </c>
      <c r="AZ47" s="247">
        <f>IFERROR(('Sim_MIP_Of_(IxI)'!AZ47/'MIP(IxI)_TFEVP'!AZ47-1)*100,0)</f>
        <v>2.2204460492503131E-13</v>
      </c>
      <c r="BA47" s="247">
        <f>IFERROR(('Sim_MIP_Of_(IxI)'!BA47/'MIP(IxI)_TFEVP'!BA47-1)*100,0)</f>
        <v>2.2204460492503131E-14</v>
      </c>
      <c r="BB47" s="247">
        <f>IFERROR(('Sim_MIP_Of_(IxI)'!BB47/'MIP(IxI)_TFEVP'!BB47-1)*100,0)</f>
        <v>4.4408920985006262E-14</v>
      </c>
      <c r="BC47" s="247">
        <f>IFERROR(('Sim_MIP_Of_(IxI)'!BC47/'MIP(IxI)_TFEVP'!BC47-1)*100,0)</f>
        <v>1.3322676295501878E-13</v>
      </c>
      <c r="BD47" s="247">
        <f>IFERROR(('Sim_MIP_Of_(IxI)'!BD47/'MIP(IxI)_TFEVP'!BD47-1)*100,0)</f>
        <v>1.5543122344752192E-13</v>
      </c>
      <c r="BE47" s="247">
        <f>IFERROR(('Sim_MIP_Of_(IxI)'!BE47/'MIP(IxI)_TFEVP'!BE47-1)*100,0)</f>
        <v>1.1102230246251565E-13</v>
      </c>
      <c r="BF47" s="247">
        <f>IFERROR(('Sim_MIP_Of_(IxI)'!BF47/'MIP(IxI)_TFEVP'!BF47-1)*100,0)</f>
        <v>-1.9984014443252818E-13</v>
      </c>
      <c r="BG47" s="247">
        <f>IFERROR(('Sim_MIP_Of_(IxI)'!BG47/'MIP(IxI)_TFEVP'!BG47-1)*100,0)</f>
        <v>2.2204460492503131E-13</v>
      </c>
      <c r="BH47" s="247">
        <f>IFERROR(('Sim_MIP_Of_(IxI)'!BH47/'MIP(IxI)_TFEVP'!BH47-1)*100,0)</f>
        <v>2.4424906541753444E-13</v>
      </c>
      <c r="BI47" s="247">
        <f>IFERROR(('Sim_MIP_Of_(IxI)'!BI47/'MIP(IxI)_TFEVP'!BI47-1)*100,0)</f>
        <v>1.1102230246251565E-13</v>
      </c>
      <c r="BJ47" s="247">
        <f>IFERROR(('Sim_MIP_Of_(IxI)'!BJ47/'MIP(IxI)_TFEVP'!BJ47-1)*100,0)</f>
        <v>0</v>
      </c>
      <c r="BK47" s="247">
        <f>IFERROR(('Sim_MIP_Of_(IxI)'!BK47/'MIP(IxI)_TFEVP'!BK47-1)*100,0)</f>
        <v>0</v>
      </c>
      <c r="BL47" s="247">
        <f>IFERROR(('Sim_MIP_Of_(IxI)'!BL47/'MIP(IxI)_TFEVP'!BL47-1)*100,0)</f>
        <v>6.6613381477509392E-14</v>
      </c>
      <c r="BM47" s="247">
        <f>IFERROR(('Sim_MIP_Of_(IxI)'!BM47/'MIP(IxI)_TFEVP'!BM47-1)*100,0)</f>
        <v>4.4408920985006262E-14</v>
      </c>
      <c r="BN47" s="247">
        <f>IFERROR(('Sim_MIP_Of_(IxI)'!BN47/'MIP(IxI)_TFEVP'!BN47-1)*100,0)</f>
        <v>3.7747582837255322E-13</v>
      </c>
      <c r="BO47" s="247">
        <f>IFERROR(('Sim_MIP_Of_(IxI)'!BO47/'MIP(IxI)_TFEVP'!BO47-1)*100,0)</f>
        <v>3.7747582837255322E-13</v>
      </c>
      <c r="BP47" s="247">
        <f>IFERROR(('Sim_MIP_Of_(IxI)'!BP47/'MIP(IxI)_TFEVP'!BP47-1)*100,0)</f>
        <v>1.3322676295501878E-13</v>
      </c>
      <c r="BQ47" s="247">
        <f>IFERROR(('Sim_MIP_Of_(IxI)'!BQ47/'MIP(IxI)_TFEVP'!BQ47-1)*100,0)</f>
        <v>2.4424906541753444E-13</v>
      </c>
      <c r="BR47" s="247">
        <f>IFERROR(('Sim_MIP_Of_(IxI)'!BR47/'MIP(IxI)_TFEVP'!BR47-1)*100,0)</f>
        <v>3.1086244689504383E-13</v>
      </c>
      <c r="BS47" s="247">
        <f>IFERROR(('Sim_MIP_Of_(IxI)'!BS47/'MIP(IxI)_TFEVP'!BS47-1)*100,0)</f>
        <v>1.9984014443252818E-13</v>
      </c>
      <c r="BT47" s="247">
        <f>IFERROR(('Sim_MIP_Of_(IxI)'!BT47/'MIP(IxI)_TFEVP'!BT47-1)*100,0)</f>
        <v>2.2204460492503131E-13</v>
      </c>
      <c r="BU47" s="247">
        <f>IFERROR(('Sim_MIP_Of_(IxI)'!BU47/'MIP(IxI)_TFEVP'!BU47-1)*100,0)</f>
        <v>4.4408920985006262E-14</v>
      </c>
      <c r="BV47" s="247">
        <f>IFERROR(('Sim_MIP_Of_(IxI)'!BV47/'MIP(IxI)_TFEVP'!BV47-1)*100,0)</f>
        <v>3.5527136788005009E-13</v>
      </c>
      <c r="BW47" s="247">
        <f>IFERROR(('Sim_MIP_Of_(IxI)'!BW47/'MIP(IxI)_TFEVP'!BW47-1)*100,0)</f>
        <v>8.8817841970012523E-14</v>
      </c>
      <c r="BX47" s="247">
        <f>IFERROR(('Sim_MIP_Of_(IxI)'!BX47/'MIP(IxI)_TFEVP'!BX47-1)*100,0)</f>
        <v>3.5527136788005009E-13</v>
      </c>
      <c r="BY47" s="247">
        <f>IFERROR(('Sim_MIP_Of_(IxI)'!BY47/'MIP(IxI)_TFEVP'!BY47-1)*100,0)</f>
        <v>1.7763568394002505E-13</v>
      </c>
      <c r="BZ47" s="247">
        <f>IFERROR(('Sim_MIP_Of_(IxI)'!BZ47/'MIP(IxI)_TFEVP'!BZ47-1)*100,0)</f>
        <v>3.3306690738754696E-13</v>
      </c>
      <c r="CA47" s="265">
        <f>IFERROR(('Sim_MIP_Of_(IxI)'!CA47/'MIP(IxI)_TFEVP'!CA47-1)*100,0)</f>
        <v>0</v>
      </c>
      <c r="CB47" s="256">
        <f>IFERROR(('Sim_MIP_Of_(IxI)'!CB47/'MIP(IxI)_TFEVP'!CB47-1)*100,0)</f>
        <v>2.2204460492503131E-13</v>
      </c>
      <c r="CC47" s="246">
        <f>IFERROR(('Sim_MIP_Of_(IxI)'!CC47/'MIP(IxI)_TFEVP'!CC47-1)*100,0)</f>
        <v>1.9984014443252818E-13</v>
      </c>
      <c r="CD47" s="247">
        <f>IFERROR(('Sim_MIP_Of_(IxI)'!CD47/'MIP(IxI)_TFEVP'!CD47-1)*100,0)</f>
        <v>0</v>
      </c>
      <c r="CE47" s="247">
        <f>IFERROR(('Sim_MIP_Of_(IxI)'!CE47/'MIP(IxI)_TFEVP'!CE47-1)*100,0)</f>
        <v>0</v>
      </c>
      <c r="CF47" s="247">
        <f>IFERROR(('Sim_MIP_Of_(IxI)'!CF47/'MIP(IxI)_TFEVP'!CF47-1)*100,0)</f>
        <v>8.8817841970012523E-14</v>
      </c>
      <c r="CG47" s="247">
        <f>IFERROR(('Sim_MIP_Of_(IxI)'!CG47/'MIP(IxI)_TFEVP'!CG47-1)*100,0)</f>
        <v>2.4424906541753444E-13</v>
      </c>
      <c r="CH47" s="248">
        <f>IFERROR(('Sim_MIP_Of_(IxI)'!CH47/'MIP(IxI)_TFEVP'!CH47-1)*100,0)</f>
        <v>2.4424906541753444E-13</v>
      </c>
      <c r="CI47" s="279">
        <f>IFERROR(('Sim_MIP_Of_(IxI)'!CI47/'MIP(IxI)_TFEVP'!CI47-1)*100,0)</f>
        <v>1.9984014443252818E-13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IFERROR(('Sim_MIP_Of_(IxI)'!D48/'MIP(IxI)_TFEVP'!D48-1)*100,0)</f>
        <v>3.7747582837255322E-13</v>
      </c>
      <c r="E48" s="247">
        <f>IFERROR(('Sim_MIP_Of_(IxI)'!E48/'MIP(IxI)_TFEVP'!E48-1)*100,0)</f>
        <v>6.6613381477509392E-14</v>
      </c>
      <c r="F48" s="247">
        <f>IFERROR(('Sim_MIP_Of_(IxI)'!F48/'MIP(IxI)_TFEVP'!F48-1)*100,0)</f>
        <v>2.2204460492503131E-13</v>
      </c>
      <c r="G48" s="247">
        <f>IFERROR(('Sim_MIP_Of_(IxI)'!G48/'MIP(IxI)_TFEVP'!G48-1)*100,0)</f>
        <v>1.9984014443252818E-13</v>
      </c>
      <c r="H48" s="247">
        <f>IFERROR(('Sim_MIP_Of_(IxI)'!H48/'MIP(IxI)_TFEVP'!H48-1)*100,0)</f>
        <v>3.5527136788005009E-13</v>
      </c>
      <c r="I48" s="247">
        <f>IFERROR(('Sim_MIP_Of_(IxI)'!I48/'MIP(IxI)_TFEVP'!I48-1)*100,0)</f>
        <v>8.8817841970012523E-14</v>
      </c>
      <c r="J48" s="247">
        <f>IFERROR(('Sim_MIP_Of_(IxI)'!J48/'MIP(IxI)_TFEVP'!J48-1)*100,0)</f>
        <v>1.3322676295501878E-13</v>
      </c>
      <c r="K48" s="247">
        <f>IFERROR(('Sim_MIP_Of_(IxI)'!K48/'MIP(IxI)_TFEVP'!K48-1)*100,0)</f>
        <v>1.5543122344752192E-13</v>
      </c>
      <c r="L48" s="247">
        <f>IFERROR(('Sim_MIP_Of_(IxI)'!L48/'MIP(IxI)_TFEVP'!L48-1)*100,0)</f>
        <v>2.6645352591003757E-13</v>
      </c>
      <c r="M48" s="247">
        <f>IFERROR(('Sim_MIP_Of_(IxI)'!M48/'MIP(IxI)_TFEVP'!M48-1)*100,0)</f>
        <v>1.5543122344752192E-13</v>
      </c>
      <c r="N48" s="247">
        <f>IFERROR(('Sim_MIP_Of_(IxI)'!N48/'MIP(IxI)_TFEVP'!N48-1)*100,0)</f>
        <v>-5.5511151231257827E-14</v>
      </c>
      <c r="O48" s="247">
        <f>IFERROR(('Sim_MIP_Of_(IxI)'!O48/'MIP(IxI)_TFEVP'!O48-1)*100,0)</f>
        <v>5.5511151231257827E-13</v>
      </c>
      <c r="P48" s="247">
        <f>IFERROR(('Sim_MIP_Of_(IxI)'!P48/'MIP(IxI)_TFEVP'!P48-1)*100,0)</f>
        <v>0</v>
      </c>
      <c r="Q48" s="247">
        <f>IFERROR(('Sim_MIP_Of_(IxI)'!Q48/'MIP(IxI)_TFEVP'!Q48-1)*100,0)</f>
        <v>1.9984014443252818E-13</v>
      </c>
      <c r="R48" s="247">
        <f>IFERROR(('Sim_MIP_Of_(IxI)'!R48/'MIP(IxI)_TFEVP'!R48-1)*100,0)</f>
        <v>3.9968028886505635E-13</v>
      </c>
      <c r="S48" s="247">
        <f>IFERROR(('Sim_MIP_Of_(IxI)'!S48/'MIP(IxI)_TFEVP'!S48-1)*100,0)</f>
        <v>3.3306690738754696E-13</v>
      </c>
      <c r="T48" s="247">
        <f>IFERROR(('Sim_MIP_Of_(IxI)'!T48/'MIP(IxI)_TFEVP'!T48-1)*100,0)</f>
        <v>6.2172489379008766E-13</v>
      </c>
      <c r="U48" s="247">
        <f>IFERROR(('Sim_MIP_Of_(IxI)'!U48/'MIP(IxI)_TFEVP'!U48-1)*100,0)</f>
        <v>4.6629367034256575E-13</v>
      </c>
      <c r="V48" s="247">
        <f>IFERROR(('Sim_MIP_Of_(IxI)'!V48/'MIP(IxI)_TFEVP'!V48-1)*100,0)</f>
        <v>4.4408920985006262E-13</v>
      </c>
      <c r="W48" s="247">
        <f>IFERROR(('Sim_MIP_Of_(IxI)'!W48/'MIP(IxI)_TFEVP'!W48-1)*100,0)</f>
        <v>5.5511151231257827E-13</v>
      </c>
      <c r="X48" s="247">
        <f>IFERROR(('Sim_MIP_Of_(IxI)'!X48/'MIP(IxI)_TFEVP'!X48-1)*100,0)</f>
        <v>1.9984014443252818E-13</v>
      </c>
      <c r="Y48" s="247">
        <f>IFERROR(('Sim_MIP_Of_(IxI)'!Y48/'MIP(IxI)_TFEVP'!Y48-1)*100,0)</f>
        <v>5.3290705182007514E-13</v>
      </c>
      <c r="Z48" s="247">
        <f>IFERROR(('Sim_MIP_Of_(IxI)'!Z48/'MIP(IxI)_TFEVP'!Z48-1)*100,0)</f>
        <v>6.4392935428259079E-13</v>
      </c>
      <c r="AA48" s="247">
        <f>IFERROR(('Sim_MIP_Of_(IxI)'!AA48/'MIP(IxI)_TFEVP'!AA48-1)*100,0)</f>
        <v>3.1086244689504383E-13</v>
      </c>
      <c r="AB48" s="247">
        <f>IFERROR(('Sim_MIP_Of_(IxI)'!AB48/'MIP(IxI)_TFEVP'!AB48-1)*100,0)</f>
        <v>1.9984014443252818E-13</v>
      </c>
      <c r="AC48" s="247">
        <f>IFERROR(('Sim_MIP_Of_(IxI)'!AC48/'MIP(IxI)_TFEVP'!AC48-1)*100,0)</f>
        <v>2.2204460492503131E-13</v>
      </c>
      <c r="AD48" s="247">
        <f>IFERROR(('Sim_MIP_Of_(IxI)'!AD48/'MIP(IxI)_TFEVP'!AD48-1)*100,0)</f>
        <v>3.9968028886505635E-13</v>
      </c>
      <c r="AE48" s="247">
        <f>IFERROR(('Sim_MIP_Of_(IxI)'!AE48/'MIP(IxI)_TFEVP'!AE48-1)*100,0)</f>
        <v>2.886579864025407E-13</v>
      </c>
      <c r="AF48" s="247">
        <f>IFERROR(('Sim_MIP_Of_(IxI)'!AF48/'MIP(IxI)_TFEVP'!AF48-1)*100,0)</f>
        <v>6.2172489379008766E-13</v>
      </c>
      <c r="AG48" s="247">
        <f>IFERROR(('Sim_MIP_Of_(IxI)'!AG48/'MIP(IxI)_TFEVP'!AG48-1)*100,0)</f>
        <v>3.5527136788005009E-13</v>
      </c>
      <c r="AH48" s="247">
        <f>IFERROR(('Sim_MIP_Of_(IxI)'!AH48/'MIP(IxI)_TFEVP'!AH48-1)*100,0)</f>
        <v>4.6629367034256575E-13</v>
      </c>
      <c r="AI48" s="247">
        <f>IFERROR(('Sim_MIP_Of_(IxI)'!AI48/'MIP(IxI)_TFEVP'!AI48-1)*100,0)</f>
        <v>4.6629367034256575E-13</v>
      </c>
      <c r="AJ48" s="247">
        <f>IFERROR(('Sim_MIP_Of_(IxI)'!AJ48/'MIP(IxI)_TFEVP'!AJ48-1)*100,0)</f>
        <v>-1.1102230246251565E-14</v>
      </c>
      <c r="AK48" s="247">
        <f>IFERROR(('Sim_MIP_Of_(IxI)'!AK48/'MIP(IxI)_TFEVP'!AK48-1)*100,0)</f>
        <v>6.4392935428259079E-13</v>
      </c>
      <c r="AL48" s="247">
        <f>IFERROR(('Sim_MIP_Of_(IxI)'!AL48/'MIP(IxI)_TFEVP'!AL48-1)*100,0)</f>
        <v>1.5543122344752192E-13</v>
      </c>
      <c r="AM48" s="247">
        <f>IFERROR(('Sim_MIP_Of_(IxI)'!AM48/'MIP(IxI)_TFEVP'!AM48-1)*100,0)</f>
        <v>5.773159728050814E-13</v>
      </c>
      <c r="AN48" s="247">
        <f>IFERROR(('Sim_MIP_Of_(IxI)'!AN48/'MIP(IxI)_TFEVP'!AN48-1)*100,0)</f>
        <v>4.4408920985006262E-13</v>
      </c>
      <c r="AO48" s="247">
        <f>IFERROR(('Sim_MIP_Of_(IxI)'!AO48/'MIP(IxI)_TFEVP'!AO48-1)*100,0)</f>
        <v>5.773159728050814E-13</v>
      </c>
      <c r="AP48" s="247">
        <f>IFERROR(('Sim_MIP_Of_(IxI)'!AP48/'MIP(IxI)_TFEVP'!AP48-1)*100,0)</f>
        <v>1.7763568394002505E-13</v>
      </c>
      <c r="AQ48" s="247">
        <f>IFERROR(('Sim_MIP_Of_(IxI)'!AQ48/'MIP(IxI)_TFEVP'!AQ48-1)*100,0)</f>
        <v>5.1070259132757201E-13</v>
      </c>
      <c r="AR48" s="247">
        <f>IFERROR(('Sim_MIP_Of_(IxI)'!AR48/'MIP(IxI)_TFEVP'!AR48-1)*100,0)</f>
        <v>4.4408920985006262E-13</v>
      </c>
      <c r="AS48" s="247">
        <f>IFERROR(('Sim_MIP_Of_(IxI)'!AS48/'MIP(IxI)_TFEVP'!AS48-1)*100,0)</f>
        <v>1.5543122344752192E-13</v>
      </c>
      <c r="AT48" s="247">
        <f>IFERROR(('Sim_MIP_Of_(IxI)'!AT48/'MIP(IxI)_TFEVP'!AT48-1)*100,0)</f>
        <v>2.4424906541753444E-13</v>
      </c>
      <c r="AU48" s="247">
        <f>IFERROR(('Sim_MIP_Of_(IxI)'!AU48/'MIP(IxI)_TFEVP'!AU48-1)*100,0)</f>
        <v>5.9952043329758453E-13</v>
      </c>
      <c r="AV48" s="247">
        <f>IFERROR(('Sim_MIP_Of_(IxI)'!AV48/'MIP(IxI)_TFEVP'!AV48-1)*100,0)</f>
        <v>2.2204460492503131E-13</v>
      </c>
      <c r="AW48" s="247">
        <f>IFERROR(('Sim_MIP_Of_(IxI)'!AW48/'MIP(IxI)_TFEVP'!AW48-1)*100,0)</f>
        <v>3.7747582837255322E-13</v>
      </c>
      <c r="AX48" s="247">
        <f>IFERROR(('Sim_MIP_Of_(IxI)'!AX48/'MIP(IxI)_TFEVP'!AX48-1)*100,0)</f>
        <v>2.4424906541753444E-13</v>
      </c>
      <c r="AY48" s="247">
        <f>IFERROR(('Sim_MIP_Of_(IxI)'!AY48/'MIP(IxI)_TFEVP'!AY48-1)*100,0)</f>
        <v>4.8849813083506888E-13</v>
      </c>
      <c r="AZ48" s="247">
        <f>IFERROR(('Sim_MIP_Of_(IxI)'!AZ48/'MIP(IxI)_TFEVP'!AZ48-1)*100,0)</f>
        <v>3.9968028886505635E-13</v>
      </c>
      <c r="BA48" s="247">
        <f>IFERROR(('Sim_MIP_Of_(IxI)'!BA48/'MIP(IxI)_TFEVP'!BA48-1)*100,0)</f>
        <v>4.8849813083506888E-13</v>
      </c>
      <c r="BB48" s="247">
        <f>IFERROR(('Sim_MIP_Of_(IxI)'!BB48/'MIP(IxI)_TFEVP'!BB48-1)*100,0)</f>
        <v>3.1086244689504383E-13</v>
      </c>
      <c r="BC48" s="247">
        <f>IFERROR(('Sim_MIP_Of_(IxI)'!BC48/'MIP(IxI)_TFEVP'!BC48-1)*100,0)</f>
        <v>8.8817841970012523E-13</v>
      </c>
      <c r="BD48" s="247">
        <f>IFERROR(('Sim_MIP_Of_(IxI)'!BD48/'MIP(IxI)_TFEVP'!BD48-1)*100,0)</f>
        <v>4.2188474935755949E-13</v>
      </c>
      <c r="BE48" s="247">
        <f>IFERROR(('Sim_MIP_Of_(IxI)'!BE48/'MIP(IxI)_TFEVP'!BE48-1)*100,0)</f>
        <v>4.6629367034256575E-13</v>
      </c>
      <c r="BF48" s="247">
        <f>IFERROR(('Sim_MIP_Of_(IxI)'!BF48/'MIP(IxI)_TFEVP'!BF48-1)*100,0)</f>
        <v>2.4424906541753444E-13</v>
      </c>
      <c r="BG48" s="247">
        <f>IFERROR(('Sim_MIP_Of_(IxI)'!BG48/'MIP(IxI)_TFEVP'!BG48-1)*100,0)</f>
        <v>8.8817841970012523E-14</v>
      </c>
      <c r="BH48" s="247">
        <f>IFERROR(('Sim_MIP_Of_(IxI)'!BH48/'MIP(IxI)_TFEVP'!BH48-1)*100,0)</f>
        <v>4.4408920985006262E-13</v>
      </c>
      <c r="BI48" s="247">
        <f>IFERROR(('Sim_MIP_Of_(IxI)'!BI48/'MIP(IxI)_TFEVP'!BI48-1)*100,0)</f>
        <v>5.773159728050814E-13</v>
      </c>
      <c r="BJ48" s="247">
        <f>IFERROR(('Sim_MIP_Of_(IxI)'!BJ48/'MIP(IxI)_TFEVP'!BJ48-1)*100,0)</f>
        <v>3.9968028886505635E-13</v>
      </c>
      <c r="BK48" s="247">
        <f>IFERROR(('Sim_MIP_Of_(IxI)'!BK48/'MIP(IxI)_TFEVP'!BK48-1)*100,0)</f>
        <v>3.5527136788005009E-13</v>
      </c>
      <c r="BL48" s="247">
        <f>IFERROR(('Sim_MIP_Of_(IxI)'!BL48/'MIP(IxI)_TFEVP'!BL48-1)*100,0)</f>
        <v>6.6613381477509392E-14</v>
      </c>
      <c r="BM48" s="247">
        <f>IFERROR(('Sim_MIP_Of_(IxI)'!BM48/'MIP(IxI)_TFEVP'!BM48-1)*100,0)</f>
        <v>3.1086244689504383E-13</v>
      </c>
      <c r="BN48" s="247">
        <f>IFERROR(('Sim_MIP_Of_(IxI)'!BN48/'MIP(IxI)_TFEVP'!BN48-1)*100,0)</f>
        <v>1.1102230246251565E-13</v>
      </c>
      <c r="BO48" s="247">
        <f>IFERROR(('Sim_MIP_Of_(IxI)'!BO48/'MIP(IxI)_TFEVP'!BO48-1)*100,0)</f>
        <v>4.2188474935755949E-13</v>
      </c>
      <c r="BP48" s="247">
        <f>IFERROR(('Sim_MIP_Of_(IxI)'!BP48/'MIP(IxI)_TFEVP'!BP48-1)*100,0)</f>
        <v>2.2204460492503131E-14</v>
      </c>
      <c r="BQ48" s="247">
        <f>IFERROR(('Sim_MIP_Of_(IxI)'!BQ48/'MIP(IxI)_TFEVP'!BQ48-1)*100,0)</f>
        <v>8.2156503822261584E-13</v>
      </c>
      <c r="BR48" s="247">
        <f>IFERROR(('Sim_MIP_Of_(IxI)'!BR48/'MIP(IxI)_TFEVP'!BR48-1)*100,0)</f>
        <v>2.6645352591003757E-13</v>
      </c>
      <c r="BS48" s="247">
        <f>IFERROR(('Sim_MIP_Of_(IxI)'!BS48/'MIP(IxI)_TFEVP'!BS48-1)*100,0)</f>
        <v>6.4392935428259079E-13</v>
      </c>
      <c r="BT48" s="247">
        <f>IFERROR(('Sim_MIP_Of_(IxI)'!BT48/'MIP(IxI)_TFEVP'!BT48-1)*100,0)</f>
        <v>2.6645352591003757E-13</v>
      </c>
      <c r="BU48" s="247">
        <f>IFERROR(('Sim_MIP_Of_(IxI)'!BU48/'MIP(IxI)_TFEVP'!BU48-1)*100,0)</f>
        <v>4.4408920985006262E-13</v>
      </c>
      <c r="BV48" s="247">
        <f>IFERROR(('Sim_MIP_Of_(IxI)'!BV48/'MIP(IxI)_TFEVP'!BV48-1)*100,0)</f>
        <v>2.4424906541753444E-13</v>
      </c>
      <c r="BW48" s="247">
        <f>IFERROR(('Sim_MIP_Of_(IxI)'!BW48/'MIP(IxI)_TFEVP'!BW48-1)*100,0)</f>
        <v>1.1102230246251565E-13</v>
      </c>
      <c r="BX48" s="247">
        <f>IFERROR(('Sim_MIP_Of_(IxI)'!BX48/'MIP(IxI)_TFEVP'!BX48-1)*100,0)</f>
        <v>5.1070259132757201E-13</v>
      </c>
      <c r="BY48" s="247">
        <f>IFERROR(('Sim_MIP_Of_(IxI)'!BY48/'MIP(IxI)_TFEVP'!BY48-1)*100,0)</f>
        <v>2.4424906541753444E-13</v>
      </c>
      <c r="BZ48" s="247">
        <f>IFERROR(('Sim_MIP_Of_(IxI)'!BZ48/'MIP(IxI)_TFEVP'!BZ48-1)*100,0)</f>
        <v>1.5543122344752192E-13</v>
      </c>
      <c r="CA48" s="265">
        <f>IFERROR(('Sim_MIP_Of_(IxI)'!CA48/'MIP(IxI)_TFEVP'!CA48-1)*100,0)</f>
        <v>0</v>
      </c>
      <c r="CB48" s="256">
        <f>IFERROR(('Sim_MIP_Of_(IxI)'!CB48/'MIP(IxI)_TFEVP'!CB48-1)*100,0)</f>
        <v>2.886579864025407E-13</v>
      </c>
      <c r="CC48" s="246">
        <f>IFERROR(('Sim_MIP_Of_(IxI)'!CC48/'MIP(IxI)_TFEVP'!CC48-1)*100,0)</f>
        <v>2.2204460492503131E-14</v>
      </c>
      <c r="CD48" s="247">
        <f>IFERROR(('Sim_MIP_Of_(IxI)'!CD48/'MIP(IxI)_TFEVP'!CD48-1)*100,0)</f>
        <v>0</v>
      </c>
      <c r="CE48" s="247">
        <f>IFERROR(('Sim_MIP_Of_(IxI)'!CE48/'MIP(IxI)_TFEVP'!CE48-1)*100,0)</f>
        <v>0</v>
      </c>
      <c r="CF48" s="247">
        <f>IFERROR(('Sim_MIP_Of_(IxI)'!CF48/'MIP(IxI)_TFEVP'!CF48-1)*100,0)</f>
        <v>0</v>
      </c>
      <c r="CG48" s="247">
        <f>IFERROR(('Sim_MIP_Of_(IxI)'!CG48/'MIP(IxI)_TFEVP'!CG48-1)*100,0)</f>
        <v>3.5527136788005009E-13</v>
      </c>
      <c r="CH48" s="248">
        <f>IFERROR(('Sim_MIP_Of_(IxI)'!CH48/'MIP(IxI)_TFEVP'!CH48-1)*100,0)</f>
        <v>1.3322676295501878E-13</v>
      </c>
      <c r="CI48" s="279">
        <f>IFERROR(('Sim_MIP_Of_(IxI)'!CI48/'MIP(IxI)_TFEVP'!CI48-1)*100,0)</f>
        <v>2.4424906541753444E-13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IFERROR(('Sim_MIP_Of_(IxI)'!D49/'MIP(IxI)_TFEVP'!D49-1)*100,0)</f>
        <v>-1.2212453270876722E-13</v>
      </c>
      <c r="E49" s="247">
        <f>IFERROR(('Sim_MIP_Of_(IxI)'!E49/'MIP(IxI)_TFEVP'!E49-1)*100,0)</f>
        <v>2.886579864025407E-13</v>
      </c>
      <c r="F49" s="247">
        <f>IFERROR(('Sim_MIP_Of_(IxI)'!F49/'MIP(IxI)_TFEVP'!F49-1)*100,0)</f>
        <v>2.886579864025407E-13</v>
      </c>
      <c r="G49" s="247">
        <f>IFERROR(('Sim_MIP_Of_(IxI)'!G49/'MIP(IxI)_TFEVP'!G49-1)*100,0)</f>
        <v>2.6645352591003757E-13</v>
      </c>
      <c r="H49" s="247">
        <f>IFERROR(('Sim_MIP_Of_(IxI)'!H49/'MIP(IxI)_TFEVP'!H49-1)*100,0)</f>
        <v>7.1054273576010019E-13</v>
      </c>
      <c r="I49" s="247">
        <f>IFERROR(('Sim_MIP_Of_(IxI)'!I49/'MIP(IxI)_TFEVP'!I49-1)*100,0)</f>
        <v>1.5543122344752192E-13</v>
      </c>
      <c r="J49" s="247">
        <f>IFERROR(('Sim_MIP_Of_(IxI)'!J49/'MIP(IxI)_TFEVP'!J49-1)*100,0)</f>
        <v>1.3322676295501878E-13</v>
      </c>
      <c r="K49" s="247">
        <f>IFERROR(('Sim_MIP_Of_(IxI)'!K49/'MIP(IxI)_TFEVP'!K49-1)*100,0)</f>
        <v>3.9968028886505635E-13</v>
      </c>
      <c r="L49" s="247">
        <f>IFERROR(('Sim_MIP_Of_(IxI)'!L49/'MIP(IxI)_TFEVP'!L49-1)*100,0)</f>
        <v>2.886579864025407E-13</v>
      </c>
      <c r="M49" s="247">
        <f>IFERROR(('Sim_MIP_Of_(IxI)'!M49/'MIP(IxI)_TFEVP'!M49-1)*100,0)</f>
        <v>2.2204460492503131E-13</v>
      </c>
      <c r="N49" s="247">
        <f>IFERROR(('Sim_MIP_Of_(IxI)'!N49/'MIP(IxI)_TFEVP'!N49-1)*100,0)</f>
        <v>3.7747582837255322E-13</v>
      </c>
      <c r="O49" s="247">
        <f>IFERROR(('Sim_MIP_Of_(IxI)'!O49/'MIP(IxI)_TFEVP'!O49-1)*100,0)</f>
        <v>2.886579864025407E-13</v>
      </c>
      <c r="P49" s="247">
        <f>IFERROR(('Sim_MIP_Of_(IxI)'!P49/'MIP(IxI)_TFEVP'!P49-1)*100,0)</f>
        <v>-3.1086244689504383E-13</v>
      </c>
      <c r="Q49" s="247">
        <f>IFERROR(('Sim_MIP_Of_(IxI)'!Q49/'MIP(IxI)_TFEVP'!Q49-1)*100,0)</f>
        <v>5.773159728050814E-13</v>
      </c>
      <c r="R49" s="247">
        <f>IFERROR(('Sim_MIP_Of_(IxI)'!R49/'MIP(IxI)_TFEVP'!R49-1)*100,0)</f>
        <v>1.7763568394002505E-13</v>
      </c>
      <c r="S49" s="247">
        <f>IFERROR(('Sim_MIP_Of_(IxI)'!S49/'MIP(IxI)_TFEVP'!S49-1)*100,0)</f>
        <v>3.7747582837255322E-13</v>
      </c>
      <c r="T49" s="247">
        <f>IFERROR(('Sim_MIP_Of_(IxI)'!T49/'MIP(IxI)_TFEVP'!T49-1)*100,0)</f>
        <v>-1.6653345369377348E-13</v>
      </c>
      <c r="U49" s="247">
        <f>IFERROR(('Sim_MIP_Of_(IxI)'!U49/'MIP(IxI)_TFEVP'!U49-1)*100,0)</f>
        <v>1.7763568394002505E-13</v>
      </c>
      <c r="V49" s="247">
        <f>IFERROR(('Sim_MIP_Of_(IxI)'!V49/'MIP(IxI)_TFEVP'!V49-1)*100,0)</f>
        <v>-7.7715611723760958E-14</v>
      </c>
      <c r="W49" s="247">
        <f>IFERROR(('Sim_MIP_Of_(IxI)'!W49/'MIP(IxI)_TFEVP'!W49-1)*100,0)</f>
        <v>1.3322676295501878E-13</v>
      </c>
      <c r="X49" s="247">
        <f>IFERROR(('Sim_MIP_Of_(IxI)'!X49/'MIP(IxI)_TFEVP'!X49-1)*100,0)</f>
        <v>-2.4424906541753444E-13</v>
      </c>
      <c r="Y49" s="247">
        <f>IFERROR(('Sim_MIP_Of_(IxI)'!Y49/'MIP(IxI)_TFEVP'!Y49-1)*100,0)</f>
        <v>2.886579864025407E-13</v>
      </c>
      <c r="Z49" s="247">
        <f>IFERROR(('Sim_MIP_Of_(IxI)'!Z49/'MIP(IxI)_TFEVP'!Z49-1)*100,0)</f>
        <v>2.886579864025407E-13</v>
      </c>
      <c r="AA49" s="247">
        <f>IFERROR(('Sim_MIP_Of_(IxI)'!AA49/'MIP(IxI)_TFEVP'!AA49-1)*100,0)</f>
        <v>3.3306690738754696E-13</v>
      </c>
      <c r="AB49" s="247">
        <f>IFERROR(('Sim_MIP_Of_(IxI)'!AB49/'MIP(IxI)_TFEVP'!AB49-1)*100,0)</f>
        <v>2.6645352591003757E-13</v>
      </c>
      <c r="AC49" s="247">
        <f>IFERROR(('Sim_MIP_Of_(IxI)'!AC49/'MIP(IxI)_TFEVP'!AC49-1)*100,0)</f>
        <v>1.7763568394002505E-13</v>
      </c>
      <c r="AD49" s="247">
        <f>IFERROR(('Sim_MIP_Of_(IxI)'!AD49/'MIP(IxI)_TFEVP'!AD49-1)*100,0)</f>
        <v>-4.4408920985006262E-14</v>
      </c>
      <c r="AE49" s="247">
        <f>IFERROR(('Sim_MIP_Of_(IxI)'!AE49/'MIP(IxI)_TFEVP'!AE49-1)*100,0)</f>
        <v>-6.6613381477509392E-14</v>
      </c>
      <c r="AF49" s="247">
        <f>IFERROR(('Sim_MIP_Of_(IxI)'!AF49/'MIP(IxI)_TFEVP'!AF49-1)*100,0)</f>
        <v>4.4408920985006262E-14</v>
      </c>
      <c r="AG49" s="247">
        <f>IFERROR(('Sim_MIP_Of_(IxI)'!AG49/'MIP(IxI)_TFEVP'!AG49-1)*100,0)</f>
        <v>1.5543122344752192E-13</v>
      </c>
      <c r="AH49" s="247">
        <f>IFERROR(('Sim_MIP_Of_(IxI)'!AH49/'MIP(IxI)_TFEVP'!AH49-1)*100,0)</f>
        <v>1.5543122344752192E-13</v>
      </c>
      <c r="AI49" s="247">
        <f>IFERROR(('Sim_MIP_Of_(IxI)'!AI49/'MIP(IxI)_TFEVP'!AI49-1)*100,0)</f>
        <v>2.4424906541753444E-13</v>
      </c>
      <c r="AJ49" s="247">
        <f>IFERROR(('Sim_MIP_Of_(IxI)'!AJ49/'MIP(IxI)_TFEVP'!AJ49-1)*100,0)</f>
        <v>1.7763568394002505E-13</v>
      </c>
      <c r="AK49" s="247">
        <f>IFERROR(('Sim_MIP_Of_(IxI)'!AK49/'MIP(IxI)_TFEVP'!AK49-1)*100,0)</f>
        <v>3.5527136788005009E-13</v>
      </c>
      <c r="AL49" s="247">
        <f>IFERROR(('Sim_MIP_Of_(IxI)'!AL49/'MIP(IxI)_TFEVP'!AL49-1)*100,0)</f>
        <v>6.6613381477509392E-14</v>
      </c>
      <c r="AM49" s="247">
        <f>IFERROR(('Sim_MIP_Of_(IxI)'!AM49/'MIP(IxI)_TFEVP'!AM49-1)*100,0)</f>
        <v>2.2204460492503131E-13</v>
      </c>
      <c r="AN49" s="247">
        <f>IFERROR(('Sim_MIP_Of_(IxI)'!AN49/'MIP(IxI)_TFEVP'!AN49-1)*100,0)</f>
        <v>3.5527136788005009E-13</v>
      </c>
      <c r="AO49" s="247">
        <f>IFERROR(('Sim_MIP_Of_(IxI)'!AO49/'MIP(IxI)_TFEVP'!AO49-1)*100,0)</f>
        <v>-1.4432899320127035E-13</v>
      </c>
      <c r="AP49" s="247">
        <f>IFERROR(('Sim_MIP_Of_(IxI)'!AP49/'MIP(IxI)_TFEVP'!AP49-1)*100,0)</f>
        <v>3.7747582837255322E-13</v>
      </c>
      <c r="AQ49" s="247">
        <f>IFERROR(('Sim_MIP_Of_(IxI)'!AQ49/'MIP(IxI)_TFEVP'!AQ49-1)*100,0)</f>
        <v>2.6645352591003757E-13</v>
      </c>
      <c r="AR49" s="247">
        <f>IFERROR(('Sim_MIP_Of_(IxI)'!AR49/'MIP(IxI)_TFEVP'!AR49-1)*100,0)</f>
        <v>5.3290705182007514E-13</v>
      </c>
      <c r="AS49" s="247">
        <f>IFERROR(('Sim_MIP_Of_(IxI)'!AS49/'MIP(IxI)_TFEVP'!AS49-1)*100,0)</f>
        <v>2.4424906541753444E-13</v>
      </c>
      <c r="AT49" s="247">
        <f>IFERROR(('Sim_MIP_Of_(IxI)'!AT49/'MIP(IxI)_TFEVP'!AT49-1)*100,0)</f>
        <v>-8.8817841970012523E-14</v>
      </c>
      <c r="AU49" s="247">
        <f>IFERROR(('Sim_MIP_Of_(IxI)'!AU49/'MIP(IxI)_TFEVP'!AU49-1)*100,0)</f>
        <v>2.2204460492503131E-13</v>
      </c>
      <c r="AV49" s="247">
        <f>IFERROR(('Sim_MIP_Of_(IxI)'!AV49/'MIP(IxI)_TFEVP'!AV49-1)*100,0)</f>
        <v>3.1086244689504383E-13</v>
      </c>
      <c r="AW49" s="247">
        <f>IFERROR(('Sim_MIP_Of_(IxI)'!AW49/'MIP(IxI)_TFEVP'!AW49-1)*100,0)</f>
        <v>1.7763568394002505E-13</v>
      </c>
      <c r="AX49" s="247">
        <f>IFERROR(('Sim_MIP_Of_(IxI)'!AX49/'MIP(IxI)_TFEVP'!AX49-1)*100,0)</f>
        <v>1.3322676295501878E-13</v>
      </c>
      <c r="AY49" s="247">
        <f>IFERROR(('Sim_MIP_Of_(IxI)'!AY49/'MIP(IxI)_TFEVP'!AY49-1)*100,0)</f>
        <v>4.4408920985006262E-13</v>
      </c>
      <c r="AZ49" s="247">
        <f>IFERROR(('Sim_MIP_Of_(IxI)'!AZ49/'MIP(IxI)_TFEVP'!AZ49-1)*100,0)</f>
        <v>-5.5511151231257827E-14</v>
      </c>
      <c r="BA49" s="247">
        <f>IFERROR(('Sim_MIP_Of_(IxI)'!BA49/'MIP(IxI)_TFEVP'!BA49-1)*100,0)</f>
        <v>5.773159728050814E-13</v>
      </c>
      <c r="BB49" s="247">
        <f>IFERROR(('Sim_MIP_Of_(IxI)'!BB49/'MIP(IxI)_TFEVP'!BB49-1)*100,0)</f>
        <v>3.3306690738754696E-13</v>
      </c>
      <c r="BC49" s="247">
        <f>IFERROR(('Sim_MIP_Of_(IxI)'!BC49/'MIP(IxI)_TFEVP'!BC49-1)*100,0)</f>
        <v>3.1086244689504383E-13</v>
      </c>
      <c r="BD49" s="247">
        <f>IFERROR(('Sim_MIP_Of_(IxI)'!BD49/'MIP(IxI)_TFEVP'!BD49-1)*100,0)</f>
        <v>5.1070259132757201E-13</v>
      </c>
      <c r="BE49" s="247">
        <f>IFERROR(('Sim_MIP_Of_(IxI)'!BE49/'MIP(IxI)_TFEVP'!BE49-1)*100,0)</f>
        <v>1.7763568394002505E-13</v>
      </c>
      <c r="BF49" s="247">
        <f>IFERROR(('Sim_MIP_Of_(IxI)'!BF49/'MIP(IxI)_TFEVP'!BF49-1)*100,0)</f>
        <v>1.5543122344752192E-13</v>
      </c>
      <c r="BG49" s="247">
        <f>IFERROR(('Sim_MIP_Of_(IxI)'!BG49/'MIP(IxI)_TFEVP'!BG49-1)*100,0)</f>
        <v>1.1102230246251565E-13</v>
      </c>
      <c r="BH49" s="247">
        <f>IFERROR(('Sim_MIP_Of_(IxI)'!BH49/'MIP(IxI)_TFEVP'!BH49-1)*100,0)</f>
        <v>3.7747582837255322E-13</v>
      </c>
      <c r="BI49" s="247">
        <f>IFERROR(('Sim_MIP_Of_(IxI)'!BI49/'MIP(IxI)_TFEVP'!BI49-1)*100,0)</f>
        <v>4.4408920985006262E-14</v>
      </c>
      <c r="BJ49" s="247">
        <f>IFERROR(('Sim_MIP_Of_(IxI)'!BJ49/'MIP(IxI)_TFEVP'!BJ49-1)*100,0)</f>
        <v>4.4408920985006262E-13</v>
      </c>
      <c r="BK49" s="247">
        <f>IFERROR(('Sim_MIP_Of_(IxI)'!BK49/'MIP(IxI)_TFEVP'!BK49-1)*100,0)</f>
        <v>2.2204460492503131E-13</v>
      </c>
      <c r="BL49" s="247">
        <f>IFERROR(('Sim_MIP_Of_(IxI)'!BL49/'MIP(IxI)_TFEVP'!BL49-1)*100,0)</f>
        <v>2.2204460492503131E-13</v>
      </c>
      <c r="BM49" s="247">
        <f>IFERROR(('Sim_MIP_Of_(IxI)'!BM49/'MIP(IxI)_TFEVP'!BM49-1)*100,0)</f>
        <v>7.1054273576010019E-13</v>
      </c>
      <c r="BN49" s="247">
        <f>IFERROR(('Sim_MIP_Of_(IxI)'!BN49/'MIP(IxI)_TFEVP'!BN49-1)*100,0)</f>
        <v>1.5543122344752192E-13</v>
      </c>
      <c r="BO49" s="247">
        <f>IFERROR(('Sim_MIP_Of_(IxI)'!BO49/'MIP(IxI)_TFEVP'!BO49-1)*100,0)</f>
        <v>2.4424906541753444E-13</v>
      </c>
      <c r="BP49" s="247">
        <f>IFERROR(('Sim_MIP_Of_(IxI)'!BP49/'MIP(IxI)_TFEVP'!BP49-1)*100,0)</f>
        <v>1.5543122344752192E-13</v>
      </c>
      <c r="BQ49" s="247">
        <f>IFERROR(('Sim_MIP_Of_(IxI)'!BQ49/'MIP(IxI)_TFEVP'!BQ49-1)*100,0)</f>
        <v>8.8817841970012523E-14</v>
      </c>
      <c r="BR49" s="247">
        <f>IFERROR(('Sim_MIP_Of_(IxI)'!BR49/'MIP(IxI)_TFEVP'!BR49-1)*100,0)</f>
        <v>-5.5511151231257827E-14</v>
      </c>
      <c r="BS49" s="247">
        <f>IFERROR(('Sim_MIP_Of_(IxI)'!BS49/'MIP(IxI)_TFEVP'!BS49-1)*100,0)</f>
        <v>2.4424906541753444E-13</v>
      </c>
      <c r="BT49" s="247">
        <f>IFERROR(('Sim_MIP_Of_(IxI)'!BT49/'MIP(IxI)_TFEVP'!BT49-1)*100,0)</f>
        <v>1.7763568394002505E-13</v>
      </c>
      <c r="BU49" s="247">
        <f>IFERROR(('Sim_MIP_Of_(IxI)'!BU49/'MIP(IxI)_TFEVP'!BU49-1)*100,0)</f>
        <v>2.4424906541753444E-13</v>
      </c>
      <c r="BV49" s="247">
        <f>IFERROR(('Sim_MIP_Of_(IxI)'!BV49/'MIP(IxI)_TFEVP'!BV49-1)*100,0)</f>
        <v>2.886579864025407E-13</v>
      </c>
      <c r="BW49" s="247">
        <f>IFERROR(('Sim_MIP_Of_(IxI)'!BW49/'MIP(IxI)_TFEVP'!BW49-1)*100,0)</f>
        <v>2.2204460492503131E-13</v>
      </c>
      <c r="BX49" s="247">
        <f>IFERROR(('Sim_MIP_Of_(IxI)'!BX49/'MIP(IxI)_TFEVP'!BX49-1)*100,0)</f>
        <v>1.5543122344752192E-13</v>
      </c>
      <c r="BY49" s="247">
        <f>IFERROR(('Sim_MIP_Of_(IxI)'!BY49/'MIP(IxI)_TFEVP'!BY49-1)*100,0)</f>
        <v>2.4424906541753444E-13</v>
      </c>
      <c r="BZ49" s="247">
        <f>IFERROR(('Sim_MIP_Of_(IxI)'!BZ49/'MIP(IxI)_TFEVP'!BZ49-1)*100,0)</f>
        <v>1.1102230246251565E-13</v>
      </c>
      <c r="CA49" s="265">
        <f>IFERROR(('Sim_MIP_Of_(IxI)'!CA49/'MIP(IxI)_TFEVP'!CA49-1)*100,0)</f>
        <v>0</v>
      </c>
      <c r="CB49" s="256">
        <f>IFERROR(('Sim_MIP_Of_(IxI)'!CB49/'MIP(IxI)_TFEVP'!CB49-1)*100,0)</f>
        <v>3.3306690738754696E-13</v>
      </c>
      <c r="CC49" s="246">
        <f>IFERROR(('Sim_MIP_Of_(IxI)'!CC49/'MIP(IxI)_TFEVP'!CC49-1)*100,0)</f>
        <v>1.5543122344752192E-13</v>
      </c>
      <c r="CD49" s="247">
        <f>IFERROR(('Sim_MIP_Of_(IxI)'!CD49/'MIP(IxI)_TFEVP'!CD49-1)*100,0)</f>
        <v>0</v>
      </c>
      <c r="CE49" s="247">
        <f>IFERROR(('Sim_MIP_Of_(IxI)'!CE49/'MIP(IxI)_TFEVP'!CE49-1)*100,0)</f>
        <v>0</v>
      </c>
      <c r="CF49" s="247">
        <f>IFERROR(('Sim_MIP_Of_(IxI)'!CF49/'MIP(IxI)_TFEVP'!CF49-1)*100,0)</f>
        <v>-9.9920072216264089E-14</v>
      </c>
      <c r="CG49" s="247">
        <f>IFERROR(('Sim_MIP_Of_(IxI)'!CG49/'MIP(IxI)_TFEVP'!CG49-1)*100,0)</f>
        <v>5.5511151231257827E-13</v>
      </c>
      <c r="CH49" s="248">
        <f>IFERROR(('Sim_MIP_Of_(IxI)'!CH49/'MIP(IxI)_TFEVP'!CH49-1)*100,0)</f>
        <v>2.6645352591003757E-13</v>
      </c>
      <c r="CI49" s="279">
        <f>IFERROR(('Sim_MIP_Of_(IxI)'!CI49/'MIP(IxI)_TFEVP'!CI49-1)*100,0)</f>
        <v>3.3306690738754696E-13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IFERROR(('Sim_MIP_Of_(IxI)'!D50/'MIP(IxI)_TFEVP'!D50-1)*100,0)</f>
        <v>3.1086244689504383E-13</v>
      </c>
      <c r="E50" s="247">
        <f>IFERROR(('Sim_MIP_Of_(IxI)'!E50/'MIP(IxI)_TFEVP'!E50-1)*100,0)</f>
        <v>-6.6613381477509392E-14</v>
      </c>
      <c r="F50" s="247">
        <f>IFERROR(('Sim_MIP_Of_(IxI)'!F50/'MIP(IxI)_TFEVP'!F50-1)*100,0)</f>
        <v>-1.1102230246251565E-14</v>
      </c>
      <c r="G50" s="247">
        <f>IFERROR(('Sim_MIP_Of_(IxI)'!G50/'MIP(IxI)_TFEVP'!G50-1)*100,0)</f>
        <v>2.4424906541753444E-13</v>
      </c>
      <c r="H50" s="247">
        <f>IFERROR(('Sim_MIP_Of_(IxI)'!H50/'MIP(IxI)_TFEVP'!H50-1)*100,0)</f>
        <v>1.7763568394002505E-13</v>
      </c>
      <c r="I50" s="247">
        <f>IFERROR(('Sim_MIP_Of_(IxI)'!I50/'MIP(IxI)_TFEVP'!I50-1)*100,0)</f>
        <v>-6.6613381477509392E-14</v>
      </c>
      <c r="J50" s="247">
        <f>IFERROR(('Sim_MIP_Of_(IxI)'!J50/'MIP(IxI)_TFEVP'!J50-1)*100,0)</f>
        <v>6.6613381477509392E-14</v>
      </c>
      <c r="K50" s="247">
        <f>IFERROR(('Sim_MIP_Of_(IxI)'!K50/'MIP(IxI)_TFEVP'!K50-1)*100,0)</f>
        <v>2.6645352591003757E-13</v>
      </c>
      <c r="L50" s="247">
        <f>IFERROR(('Sim_MIP_Of_(IxI)'!L50/'MIP(IxI)_TFEVP'!L50-1)*100,0)</f>
        <v>-1.2212453270876722E-13</v>
      </c>
      <c r="M50" s="247">
        <f>IFERROR(('Sim_MIP_Of_(IxI)'!M50/'MIP(IxI)_TFEVP'!M50-1)*100,0)</f>
        <v>1.1102230246251565E-13</v>
      </c>
      <c r="N50" s="247">
        <f>IFERROR(('Sim_MIP_Of_(IxI)'!N50/'MIP(IxI)_TFEVP'!N50-1)*100,0)</f>
        <v>8.8817841970012523E-14</v>
      </c>
      <c r="O50" s="247">
        <f>IFERROR(('Sim_MIP_Of_(IxI)'!O50/'MIP(IxI)_TFEVP'!O50-1)*100,0)</f>
        <v>6.6613381477509392E-14</v>
      </c>
      <c r="P50" s="247">
        <f>IFERROR(('Sim_MIP_Of_(IxI)'!P50/'MIP(IxI)_TFEVP'!P50-1)*100,0)</f>
        <v>-4.4408920985006262E-14</v>
      </c>
      <c r="Q50" s="247">
        <f>IFERROR(('Sim_MIP_Of_(IxI)'!Q50/'MIP(IxI)_TFEVP'!Q50-1)*100,0)</f>
        <v>-9.9920072216264089E-14</v>
      </c>
      <c r="R50" s="247">
        <f>IFERROR(('Sim_MIP_Of_(IxI)'!R50/'MIP(IxI)_TFEVP'!R50-1)*100,0)</f>
        <v>2.2204460492503131E-14</v>
      </c>
      <c r="S50" s="247">
        <f>IFERROR(('Sim_MIP_Of_(IxI)'!S50/'MIP(IxI)_TFEVP'!S50-1)*100,0)</f>
        <v>1.5543122344752192E-13</v>
      </c>
      <c r="T50" s="247">
        <f>IFERROR(('Sim_MIP_Of_(IxI)'!T50/'MIP(IxI)_TFEVP'!T50-1)*100,0)</f>
        <v>8.8817841970012523E-14</v>
      </c>
      <c r="U50" s="247">
        <f>IFERROR(('Sim_MIP_Of_(IxI)'!U50/'MIP(IxI)_TFEVP'!U50-1)*100,0)</f>
        <v>8.8817841970012523E-14</v>
      </c>
      <c r="V50" s="247">
        <f>IFERROR(('Sim_MIP_Of_(IxI)'!V50/'MIP(IxI)_TFEVP'!V50-1)*100,0)</f>
        <v>-3.3306690738754696E-14</v>
      </c>
      <c r="W50" s="247">
        <f>IFERROR(('Sim_MIP_Of_(IxI)'!W50/'MIP(IxI)_TFEVP'!W50-1)*100,0)</f>
        <v>2.6645352591003757E-13</v>
      </c>
      <c r="X50" s="247">
        <f>IFERROR(('Sim_MIP_Of_(IxI)'!X50/'MIP(IxI)_TFEVP'!X50-1)*100,0)</f>
        <v>1.1102230246251565E-13</v>
      </c>
      <c r="Y50" s="247">
        <f>IFERROR(('Sim_MIP_Of_(IxI)'!Y50/'MIP(IxI)_TFEVP'!Y50-1)*100,0)</f>
        <v>-8.8817841970012523E-14</v>
      </c>
      <c r="Z50" s="247">
        <f>IFERROR(('Sim_MIP_Of_(IxI)'!Z50/'MIP(IxI)_TFEVP'!Z50-1)*100,0)</f>
        <v>2.2204460492503131E-14</v>
      </c>
      <c r="AA50" s="247">
        <f>IFERROR(('Sim_MIP_Of_(IxI)'!AA50/'MIP(IxI)_TFEVP'!AA50-1)*100,0)</f>
        <v>0</v>
      </c>
      <c r="AB50" s="247">
        <f>IFERROR(('Sim_MIP_Of_(IxI)'!AB50/'MIP(IxI)_TFEVP'!AB50-1)*100,0)</f>
        <v>-2.7755575615628914E-13</v>
      </c>
      <c r="AC50" s="247">
        <f>IFERROR(('Sim_MIP_Of_(IxI)'!AC50/'MIP(IxI)_TFEVP'!AC50-1)*100,0)</f>
        <v>-1.1102230246251565E-14</v>
      </c>
      <c r="AD50" s="247">
        <f>IFERROR(('Sim_MIP_Of_(IxI)'!AD50/'MIP(IxI)_TFEVP'!AD50-1)*100,0)</f>
        <v>-2.2204460492503131E-14</v>
      </c>
      <c r="AE50" s="247">
        <f>IFERROR(('Sim_MIP_Of_(IxI)'!AE50/'MIP(IxI)_TFEVP'!AE50-1)*100,0)</f>
        <v>-4.8849813083506888E-13</v>
      </c>
      <c r="AF50" s="247">
        <f>IFERROR(('Sim_MIP_Of_(IxI)'!AF50/'MIP(IxI)_TFEVP'!AF50-1)*100,0)</f>
        <v>2.2204460492503131E-14</v>
      </c>
      <c r="AG50" s="247">
        <f>IFERROR(('Sim_MIP_Of_(IxI)'!AG50/'MIP(IxI)_TFEVP'!AG50-1)*100,0)</f>
        <v>-2.2204460492503131E-13</v>
      </c>
      <c r="AH50" s="247">
        <f>IFERROR(('Sim_MIP_Of_(IxI)'!AH50/'MIP(IxI)_TFEVP'!AH50-1)*100,0)</f>
        <v>0</v>
      </c>
      <c r="AI50" s="247">
        <f>IFERROR(('Sim_MIP_Of_(IxI)'!AI50/'MIP(IxI)_TFEVP'!AI50-1)*100,0)</f>
        <v>-1.1102230246251565E-14</v>
      </c>
      <c r="AJ50" s="247">
        <f>IFERROR(('Sim_MIP_Of_(IxI)'!AJ50/'MIP(IxI)_TFEVP'!AJ50-1)*100,0)</f>
        <v>0</v>
      </c>
      <c r="AK50" s="247">
        <f>IFERROR(('Sim_MIP_Of_(IxI)'!AK50/'MIP(IxI)_TFEVP'!AK50-1)*100,0)</f>
        <v>1.9984014443252818E-13</v>
      </c>
      <c r="AL50" s="247">
        <f>IFERROR(('Sim_MIP_Of_(IxI)'!AL50/'MIP(IxI)_TFEVP'!AL50-1)*100,0)</f>
        <v>-4.4408920985006262E-14</v>
      </c>
      <c r="AM50" s="247">
        <f>IFERROR(('Sim_MIP_Of_(IxI)'!AM50/'MIP(IxI)_TFEVP'!AM50-1)*100,0)</f>
        <v>1.3322676295501878E-13</v>
      </c>
      <c r="AN50" s="247">
        <f>IFERROR(('Sim_MIP_Of_(IxI)'!AN50/'MIP(IxI)_TFEVP'!AN50-1)*100,0)</f>
        <v>4.4408920985006262E-13</v>
      </c>
      <c r="AO50" s="247">
        <f>IFERROR(('Sim_MIP_Of_(IxI)'!AO50/'MIP(IxI)_TFEVP'!AO50-1)*100,0)</f>
        <v>8.8817841970012523E-14</v>
      </c>
      <c r="AP50" s="247">
        <f>IFERROR(('Sim_MIP_Of_(IxI)'!AP50/'MIP(IxI)_TFEVP'!AP50-1)*100,0)</f>
        <v>2.2204460492503131E-14</v>
      </c>
      <c r="AQ50" s="247">
        <f>IFERROR(('Sim_MIP_Of_(IxI)'!AQ50/'MIP(IxI)_TFEVP'!AQ50-1)*100,0)</f>
        <v>-3.6637359812630166E-13</v>
      </c>
      <c r="AR50" s="247">
        <f>IFERROR(('Sim_MIP_Of_(IxI)'!AR50/'MIP(IxI)_TFEVP'!AR50-1)*100,0)</f>
        <v>3.3306690738754696E-13</v>
      </c>
      <c r="AS50" s="247">
        <f>IFERROR(('Sim_MIP_Of_(IxI)'!AS50/'MIP(IxI)_TFEVP'!AS50-1)*100,0)</f>
        <v>8.8817841970012523E-14</v>
      </c>
      <c r="AT50" s="247">
        <f>IFERROR(('Sim_MIP_Of_(IxI)'!AT50/'MIP(IxI)_TFEVP'!AT50-1)*100,0)</f>
        <v>1.5543122344752192E-13</v>
      </c>
      <c r="AU50" s="247">
        <f>IFERROR(('Sim_MIP_Of_(IxI)'!AU50/'MIP(IxI)_TFEVP'!AU50-1)*100,0)</f>
        <v>-3.3306690738754696E-13</v>
      </c>
      <c r="AV50" s="247">
        <f>IFERROR(('Sim_MIP_Of_(IxI)'!AV50/'MIP(IxI)_TFEVP'!AV50-1)*100,0)</f>
        <v>3.7747582837255322E-13</v>
      </c>
      <c r="AW50" s="247">
        <f>IFERROR(('Sim_MIP_Of_(IxI)'!AW50/'MIP(IxI)_TFEVP'!AW50-1)*100,0)</f>
        <v>1.5543122344752192E-13</v>
      </c>
      <c r="AX50" s="247">
        <f>IFERROR(('Sim_MIP_Of_(IxI)'!AX50/'MIP(IxI)_TFEVP'!AX50-1)*100,0)</f>
        <v>1.3322676295501878E-13</v>
      </c>
      <c r="AY50" s="247">
        <f>IFERROR(('Sim_MIP_Of_(IxI)'!AY50/'MIP(IxI)_TFEVP'!AY50-1)*100,0)</f>
        <v>-5.5511151231257827E-14</v>
      </c>
      <c r="AZ50" s="247">
        <f>IFERROR(('Sim_MIP_Of_(IxI)'!AZ50/'MIP(IxI)_TFEVP'!AZ50-1)*100,0)</f>
        <v>-1.1102230246251565E-13</v>
      </c>
      <c r="BA50" s="247">
        <f>IFERROR(('Sim_MIP_Of_(IxI)'!BA50/'MIP(IxI)_TFEVP'!BA50-1)*100,0)</f>
        <v>-7.7715611723760958E-14</v>
      </c>
      <c r="BB50" s="247">
        <f>IFERROR(('Sim_MIP_Of_(IxI)'!BB50/'MIP(IxI)_TFEVP'!BB50-1)*100,0)</f>
        <v>-4.4408920985006262E-14</v>
      </c>
      <c r="BC50" s="247">
        <f>IFERROR(('Sim_MIP_Of_(IxI)'!BC50/'MIP(IxI)_TFEVP'!BC50-1)*100,0)</f>
        <v>2.2204460492503131E-14</v>
      </c>
      <c r="BD50" s="247">
        <f>IFERROR(('Sim_MIP_Of_(IxI)'!BD50/'MIP(IxI)_TFEVP'!BD50-1)*100,0)</f>
        <v>-3.3306690738754696E-14</v>
      </c>
      <c r="BE50" s="247">
        <f>IFERROR(('Sim_MIP_Of_(IxI)'!BE50/'MIP(IxI)_TFEVP'!BE50-1)*100,0)</f>
        <v>-1.1102230246251565E-14</v>
      </c>
      <c r="BF50" s="247">
        <f>IFERROR(('Sim_MIP_Of_(IxI)'!BF50/'MIP(IxI)_TFEVP'!BF50-1)*100,0)</f>
        <v>-2.1094237467877974E-13</v>
      </c>
      <c r="BG50" s="247">
        <f>IFERROR(('Sim_MIP_Of_(IxI)'!BG50/'MIP(IxI)_TFEVP'!BG50-1)*100,0)</f>
        <v>6.6613381477509392E-14</v>
      </c>
      <c r="BH50" s="247">
        <f>IFERROR(('Sim_MIP_Of_(IxI)'!BH50/'MIP(IxI)_TFEVP'!BH50-1)*100,0)</f>
        <v>-5.5511151231257827E-14</v>
      </c>
      <c r="BI50" s="247">
        <f>IFERROR(('Sim_MIP_Of_(IxI)'!BI50/'MIP(IxI)_TFEVP'!BI50-1)*100,0)</f>
        <v>1.3322676295501878E-13</v>
      </c>
      <c r="BJ50" s="247">
        <f>IFERROR(('Sim_MIP_Of_(IxI)'!BJ50/'MIP(IxI)_TFEVP'!BJ50-1)*100,0)</f>
        <v>-5.5511151231257827E-14</v>
      </c>
      <c r="BK50" s="247">
        <f>IFERROR(('Sim_MIP_Of_(IxI)'!BK50/'MIP(IxI)_TFEVP'!BK50-1)*100,0)</f>
        <v>6.6613381477509392E-14</v>
      </c>
      <c r="BL50" s="247">
        <f>IFERROR(('Sim_MIP_Of_(IxI)'!BL50/'MIP(IxI)_TFEVP'!BL50-1)*100,0)</f>
        <v>-1.8873791418627661E-13</v>
      </c>
      <c r="BM50" s="247">
        <f>IFERROR(('Sim_MIP_Of_(IxI)'!BM50/'MIP(IxI)_TFEVP'!BM50-1)*100,0)</f>
        <v>8.8817841970012523E-14</v>
      </c>
      <c r="BN50" s="247">
        <f>IFERROR(('Sim_MIP_Of_(IxI)'!BN50/'MIP(IxI)_TFEVP'!BN50-1)*100,0)</f>
        <v>-1.1102230246251565E-14</v>
      </c>
      <c r="BO50" s="247">
        <f>IFERROR(('Sim_MIP_Of_(IxI)'!BO50/'MIP(IxI)_TFEVP'!BO50-1)*100,0)</f>
        <v>-6.6613381477509392E-14</v>
      </c>
      <c r="BP50" s="247">
        <f>IFERROR(('Sim_MIP_Of_(IxI)'!BP50/'MIP(IxI)_TFEVP'!BP50-1)*100,0)</f>
        <v>-8.8817841970012523E-14</v>
      </c>
      <c r="BQ50" s="247">
        <f>IFERROR(('Sim_MIP_Of_(IxI)'!BQ50/'MIP(IxI)_TFEVP'!BQ50-1)*100,0)</f>
        <v>-1.3322676295501878E-13</v>
      </c>
      <c r="BR50" s="247">
        <f>IFERROR(('Sim_MIP_Of_(IxI)'!BR50/'MIP(IxI)_TFEVP'!BR50-1)*100,0)</f>
        <v>-4.4408920985006262E-14</v>
      </c>
      <c r="BS50" s="247">
        <f>IFERROR(('Sim_MIP_Of_(IxI)'!BS50/'MIP(IxI)_TFEVP'!BS50-1)*100,0)</f>
        <v>-1.2212453270876722E-13</v>
      </c>
      <c r="BT50" s="247">
        <f>IFERROR(('Sim_MIP_Of_(IxI)'!BT50/'MIP(IxI)_TFEVP'!BT50-1)*100,0)</f>
        <v>1.5543122344752192E-13</v>
      </c>
      <c r="BU50" s="247">
        <f>IFERROR(('Sim_MIP_Of_(IxI)'!BU50/'MIP(IxI)_TFEVP'!BU50-1)*100,0)</f>
        <v>1.3322676295501878E-13</v>
      </c>
      <c r="BV50" s="247">
        <f>IFERROR(('Sim_MIP_Of_(IxI)'!BV50/'MIP(IxI)_TFEVP'!BV50-1)*100,0)</f>
        <v>-2.55351295663786E-13</v>
      </c>
      <c r="BW50" s="247">
        <f>IFERROR(('Sim_MIP_Of_(IxI)'!BW50/'MIP(IxI)_TFEVP'!BW50-1)*100,0)</f>
        <v>1.3322676295501878E-13</v>
      </c>
      <c r="BX50" s="247">
        <f>IFERROR(('Sim_MIP_Of_(IxI)'!BX50/'MIP(IxI)_TFEVP'!BX50-1)*100,0)</f>
        <v>-4.4408920985006262E-14</v>
      </c>
      <c r="BY50" s="247">
        <f>IFERROR(('Sim_MIP_Of_(IxI)'!BY50/'MIP(IxI)_TFEVP'!BY50-1)*100,0)</f>
        <v>2.2204460492503131E-14</v>
      </c>
      <c r="BZ50" s="247">
        <f>IFERROR(('Sim_MIP_Of_(IxI)'!BZ50/'MIP(IxI)_TFEVP'!BZ50-1)*100,0)</f>
        <v>-2.2204460492503131E-14</v>
      </c>
      <c r="CA50" s="265">
        <f>IFERROR(('Sim_MIP_Of_(IxI)'!CA50/'MIP(IxI)_TFEVP'!CA50-1)*100,0)</f>
        <v>0</v>
      </c>
      <c r="CB50" s="256">
        <f>IFERROR(('Sim_MIP_Of_(IxI)'!CB50/'MIP(IxI)_TFEVP'!CB50-1)*100,0)</f>
        <v>4.4408920985006262E-14</v>
      </c>
      <c r="CC50" s="246">
        <f>IFERROR(('Sim_MIP_Of_(IxI)'!CC50/'MIP(IxI)_TFEVP'!CC50-1)*100,0)</f>
        <v>4.4408920985006262E-14</v>
      </c>
      <c r="CD50" s="247">
        <f>IFERROR(('Sim_MIP_Of_(IxI)'!CD50/'MIP(IxI)_TFEVP'!CD50-1)*100,0)</f>
        <v>0</v>
      </c>
      <c r="CE50" s="247">
        <f>IFERROR(('Sim_MIP_Of_(IxI)'!CE50/'MIP(IxI)_TFEVP'!CE50-1)*100,0)</f>
        <v>0</v>
      </c>
      <c r="CF50" s="247">
        <f>IFERROR(('Sim_MIP_Of_(IxI)'!CF50/'MIP(IxI)_TFEVP'!CF50-1)*100,0)</f>
        <v>-2.4424906541753444E-13</v>
      </c>
      <c r="CG50" s="247">
        <f>IFERROR(('Sim_MIP_Of_(IxI)'!CG50/'MIP(IxI)_TFEVP'!CG50-1)*100,0)</f>
        <v>4.4408920985006262E-14</v>
      </c>
      <c r="CH50" s="248">
        <f>IFERROR(('Sim_MIP_Of_(IxI)'!CH50/'MIP(IxI)_TFEVP'!CH50-1)*100,0)</f>
        <v>1.7763568394002505E-13</v>
      </c>
      <c r="CI50" s="279">
        <f>IFERROR(('Sim_MIP_Of_(IxI)'!CI50/'MIP(IxI)_TFEVP'!CI50-1)*100,0)</f>
        <v>6.6613381477509392E-14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IFERROR(('Sim_MIP_Of_(IxI)'!D51/'MIP(IxI)_TFEVP'!D51-1)*100,0)</f>
        <v>-2.6645352591003757E-13</v>
      </c>
      <c r="E51" s="247">
        <f>IFERROR(('Sim_MIP_Of_(IxI)'!E51/'MIP(IxI)_TFEVP'!E51-1)*100,0)</f>
        <v>-3.219646771412954E-13</v>
      </c>
      <c r="F51" s="247">
        <f>IFERROR(('Sim_MIP_Of_(IxI)'!F51/'MIP(IxI)_TFEVP'!F51-1)*100,0)</f>
        <v>-3.6637359812630166E-13</v>
      </c>
      <c r="G51" s="247">
        <f>IFERROR(('Sim_MIP_Of_(IxI)'!G51/'MIP(IxI)_TFEVP'!G51-1)*100,0)</f>
        <v>-5.6621374255882984E-13</v>
      </c>
      <c r="H51" s="247">
        <f>IFERROR(('Sim_MIP_Of_(IxI)'!H51/'MIP(IxI)_TFEVP'!H51-1)*100,0)</f>
        <v>-2.886579864025407E-13</v>
      </c>
      <c r="I51" s="247">
        <f>IFERROR(('Sim_MIP_Of_(IxI)'!I51/'MIP(IxI)_TFEVP'!I51-1)*100,0)</f>
        <v>-2.9976021664879227E-13</v>
      </c>
      <c r="J51" s="247">
        <f>IFERROR(('Sim_MIP_Of_(IxI)'!J51/'MIP(IxI)_TFEVP'!J51-1)*100,0)</f>
        <v>-3.1086244689504383E-13</v>
      </c>
      <c r="K51" s="247">
        <f>IFERROR(('Sim_MIP_Of_(IxI)'!K51/'MIP(IxI)_TFEVP'!K51-1)*100,0)</f>
        <v>0</v>
      </c>
      <c r="L51" s="247">
        <f>IFERROR(('Sim_MIP_Of_(IxI)'!L51/'MIP(IxI)_TFEVP'!L51-1)*100,0)</f>
        <v>-2.2204460492503131E-13</v>
      </c>
      <c r="M51" s="247">
        <f>IFERROR(('Sim_MIP_Of_(IxI)'!M51/'MIP(IxI)_TFEVP'!M51-1)*100,0)</f>
        <v>2.2204460492503131E-14</v>
      </c>
      <c r="N51" s="247">
        <f>IFERROR(('Sim_MIP_Of_(IxI)'!N51/'MIP(IxI)_TFEVP'!N51-1)*100,0)</f>
        <v>-5.3290705182007514E-13</v>
      </c>
      <c r="O51" s="247">
        <f>IFERROR(('Sim_MIP_Of_(IxI)'!O51/'MIP(IxI)_TFEVP'!O51-1)*100,0)</f>
        <v>-5.3290705182007514E-13</v>
      </c>
      <c r="P51" s="247">
        <f>IFERROR(('Sim_MIP_Of_(IxI)'!P51/'MIP(IxI)_TFEVP'!P51-1)*100,0)</f>
        <v>-3.4416913763379853E-13</v>
      </c>
      <c r="Q51" s="247">
        <f>IFERROR(('Sim_MIP_Of_(IxI)'!Q51/'MIP(IxI)_TFEVP'!Q51-1)*100,0)</f>
        <v>-3.4416913763379853E-13</v>
      </c>
      <c r="R51" s="247">
        <f>IFERROR(('Sim_MIP_Of_(IxI)'!R51/'MIP(IxI)_TFEVP'!R51-1)*100,0)</f>
        <v>-2.886579864025407E-13</v>
      </c>
      <c r="S51" s="247">
        <f>IFERROR(('Sim_MIP_Of_(IxI)'!S51/'MIP(IxI)_TFEVP'!S51-1)*100,0)</f>
        <v>-2.7755575615628914E-13</v>
      </c>
      <c r="T51" s="247">
        <f>IFERROR(('Sim_MIP_Of_(IxI)'!T51/'MIP(IxI)_TFEVP'!T51-1)*100,0)</f>
        <v>-8.8817841970012523E-14</v>
      </c>
      <c r="U51" s="247">
        <f>IFERROR(('Sim_MIP_Of_(IxI)'!U51/'MIP(IxI)_TFEVP'!U51-1)*100,0)</f>
        <v>-2.55351295663786E-13</v>
      </c>
      <c r="V51" s="247">
        <f>IFERROR(('Sim_MIP_Of_(IxI)'!V51/'MIP(IxI)_TFEVP'!V51-1)*100,0)</f>
        <v>-3.6637359812630166E-13</v>
      </c>
      <c r="W51" s="247">
        <f>IFERROR(('Sim_MIP_Of_(IxI)'!W51/'MIP(IxI)_TFEVP'!W51-1)*100,0)</f>
        <v>-3.219646771412954E-13</v>
      </c>
      <c r="X51" s="247">
        <f>IFERROR(('Sim_MIP_Of_(IxI)'!X51/'MIP(IxI)_TFEVP'!X51-1)*100,0)</f>
        <v>-1.1102230246251565E-14</v>
      </c>
      <c r="Y51" s="247">
        <f>IFERROR(('Sim_MIP_Of_(IxI)'!Y51/'MIP(IxI)_TFEVP'!Y51-1)*100,0)</f>
        <v>-6.4392935428259079E-13</v>
      </c>
      <c r="Z51" s="247">
        <f>IFERROR(('Sim_MIP_Of_(IxI)'!Z51/'MIP(IxI)_TFEVP'!Z51-1)*100,0)</f>
        <v>-4.5519144009631418E-13</v>
      </c>
      <c r="AA51" s="247">
        <f>IFERROR(('Sim_MIP_Of_(IxI)'!AA51/'MIP(IxI)_TFEVP'!AA51-1)*100,0)</f>
        <v>-7.7715611723760958E-14</v>
      </c>
      <c r="AB51" s="247">
        <f>IFERROR(('Sim_MIP_Of_(IxI)'!AB51/'MIP(IxI)_TFEVP'!AB51-1)*100,0)</f>
        <v>-3.8857805861880479E-13</v>
      </c>
      <c r="AC51" s="247">
        <f>IFERROR(('Sim_MIP_Of_(IxI)'!AC51/'MIP(IxI)_TFEVP'!AC51-1)*100,0)</f>
        <v>-2.886579864025407E-13</v>
      </c>
      <c r="AD51" s="247">
        <f>IFERROR(('Sim_MIP_Of_(IxI)'!AD51/'MIP(IxI)_TFEVP'!AD51-1)*100,0)</f>
        <v>-3.5527136788005009E-13</v>
      </c>
      <c r="AE51" s="247">
        <f>IFERROR(('Sim_MIP_Of_(IxI)'!AE51/'MIP(IxI)_TFEVP'!AE51-1)*100,0)</f>
        <v>-3.7747582837255322E-13</v>
      </c>
      <c r="AF51" s="247">
        <f>IFERROR(('Sim_MIP_Of_(IxI)'!AF51/'MIP(IxI)_TFEVP'!AF51-1)*100,0)</f>
        <v>-4.4408920985006262E-14</v>
      </c>
      <c r="AG51" s="247">
        <f>IFERROR(('Sim_MIP_Of_(IxI)'!AG51/'MIP(IxI)_TFEVP'!AG51-1)*100,0)</f>
        <v>-1.3322676295501878E-13</v>
      </c>
      <c r="AH51" s="247">
        <f>IFERROR(('Sim_MIP_Of_(IxI)'!AH51/'MIP(IxI)_TFEVP'!AH51-1)*100,0)</f>
        <v>-1.9984014443252818E-13</v>
      </c>
      <c r="AI51" s="247">
        <f>IFERROR(('Sim_MIP_Of_(IxI)'!AI51/'MIP(IxI)_TFEVP'!AI51-1)*100,0)</f>
        <v>-7.7715611723760958E-14</v>
      </c>
      <c r="AJ51" s="247">
        <f>IFERROR(('Sim_MIP_Of_(IxI)'!AJ51/'MIP(IxI)_TFEVP'!AJ51-1)*100,0)</f>
        <v>-4.3298697960381105E-13</v>
      </c>
      <c r="AK51" s="247">
        <f>IFERROR(('Sim_MIP_Of_(IxI)'!AK51/'MIP(IxI)_TFEVP'!AK51-1)*100,0)</f>
        <v>-8.8817841970012523E-14</v>
      </c>
      <c r="AL51" s="247">
        <f>IFERROR(('Sim_MIP_Of_(IxI)'!AL51/'MIP(IxI)_TFEVP'!AL51-1)*100,0)</f>
        <v>-1.5543122344752192E-13</v>
      </c>
      <c r="AM51" s="247">
        <f>IFERROR(('Sim_MIP_Of_(IxI)'!AM51/'MIP(IxI)_TFEVP'!AM51-1)*100,0)</f>
        <v>-3.9968028886505635E-13</v>
      </c>
      <c r="AN51" s="247">
        <f>IFERROR(('Sim_MIP_Of_(IxI)'!AN51/'MIP(IxI)_TFEVP'!AN51-1)*100,0)</f>
        <v>-4.6629367034256575E-13</v>
      </c>
      <c r="AO51" s="247">
        <f>IFERROR(('Sim_MIP_Of_(IxI)'!AO51/'MIP(IxI)_TFEVP'!AO51-1)*100,0)</f>
        <v>-7.6605388699135801E-13</v>
      </c>
      <c r="AP51" s="247">
        <f>IFERROR(('Sim_MIP_Of_(IxI)'!AP51/'MIP(IxI)_TFEVP'!AP51-1)*100,0)</f>
        <v>-3.5527136788005009E-13</v>
      </c>
      <c r="AQ51" s="247">
        <f>IFERROR(('Sim_MIP_Of_(IxI)'!AQ51/'MIP(IxI)_TFEVP'!AQ51-1)*100,0)</f>
        <v>-3.219646771412954E-13</v>
      </c>
      <c r="AR51" s="247">
        <f>IFERROR(('Sim_MIP_Of_(IxI)'!AR51/'MIP(IxI)_TFEVP'!AR51-1)*100,0)</f>
        <v>-5.6621374255882984E-13</v>
      </c>
      <c r="AS51" s="247">
        <f>IFERROR(('Sim_MIP_Of_(IxI)'!AS51/'MIP(IxI)_TFEVP'!AS51-1)*100,0)</f>
        <v>-5.1070259132757201E-13</v>
      </c>
      <c r="AT51" s="247">
        <f>IFERROR(('Sim_MIP_Of_(IxI)'!AT51/'MIP(IxI)_TFEVP'!AT51-1)*100,0)</f>
        <v>-3.9968028886505635E-13</v>
      </c>
      <c r="AU51" s="247">
        <f>IFERROR(('Sim_MIP_Of_(IxI)'!AU51/'MIP(IxI)_TFEVP'!AU51-1)*100,0)</f>
        <v>-7.7715611723760958E-14</v>
      </c>
      <c r="AV51" s="247">
        <f>IFERROR(('Sim_MIP_Of_(IxI)'!AV51/'MIP(IxI)_TFEVP'!AV51-1)*100,0)</f>
        <v>-5.1070259132757201E-13</v>
      </c>
      <c r="AW51" s="247">
        <f>IFERROR(('Sim_MIP_Of_(IxI)'!AW51/'MIP(IxI)_TFEVP'!AW51-1)*100,0)</f>
        <v>-2.2204460492503131E-13</v>
      </c>
      <c r="AX51" s="247">
        <f>IFERROR(('Sim_MIP_Of_(IxI)'!AX51/'MIP(IxI)_TFEVP'!AX51-1)*100,0)</f>
        <v>-1.2212453270876722E-13</v>
      </c>
      <c r="AY51" s="247">
        <f>IFERROR(('Sim_MIP_Of_(IxI)'!AY51/'MIP(IxI)_TFEVP'!AY51-1)*100,0)</f>
        <v>-5.440092820663267E-13</v>
      </c>
      <c r="AZ51" s="247">
        <f>IFERROR(('Sim_MIP_Of_(IxI)'!AZ51/'MIP(IxI)_TFEVP'!AZ51-1)*100,0)</f>
        <v>-4.6629367034256575E-13</v>
      </c>
      <c r="BA51" s="247">
        <f>IFERROR(('Sim_MIP_Of_(IxI)'!BA51/'MIP(IxI)_TFEVP'!BA51-1)*100,0)</f>
        <v>-4.8849813083506888E-13</v>
      </c>
      <c r="BB51" s="247">
        <f>IFERROR(('Sim_MIP_Of_(IxI)'!BB51/'MIP(IxI)_TFEVP'!BB51-1)*100,0)</f>
        <v>-2.4424906541753444E-13</v>
      </c>
      <c r="BC51" s="247">
        <f>IFERROR(('Sim_MIP_Of_(IxI)'!BC51/'MIP(IxI)_TFEVP'!BC51-1)*100,0)</f>
        <v>-3.3306690738754696E-14</v>
      </c>
      <c r="BD51" s="247">
        <f>IFERROR(('Sim_MIP_Of_(IxI)'!BD51/'MIP(IxI)_TFEVP'!BD51-1)*100,0)</f>
        <v>-6.7723604502134549E-13</v>
      </c>
      <c r="BE51" s="247">
        <f>IFERROR(('Sim_MIP_Of_(IxI)'!BE51/'MIP(IxI)_TFEVP'!BE51-1)*100,0)</f>
        <v>-4.3298697960381105E-13</v>
      </c>
      <c r="BF51" s="247">
        <f>IFERROR(('Sim_MIP_Of_(IxI)'!BF51/'MIP(IxI)_TFEVP'!BF51-1)*100,0)</f>
        <v>-5.5511151231257827E-14</v>
      </c>
      <c r="BG51" s="247">
        <f>IFERROR(('Sim_MIP_Of_(IxI)'!BG51/'MIP(IxI)_TFEVP'!BG51-1)*100,0)</f>
        <v>-5.9952043329758453E-13</v>
      </c>
      <c r="BH51" s="247">
        <f>IFERROR(('Sim_MIP_Of_(IxI)'!BH51/'MIP(IxI)_TFEVP'!BH51-1)*100,0)</f>
        <v>-3.8857805861880479E-13</v>
      </c>
      <c r="BI51" s="247">
        <f>IFERROR(('Sim_MIP_Of_(IxI)'!BI51/'MIP(IxI)_TFEVP'!BI51-1)*100,0)</f>
        <v>6.6613381477509392E-14</v>
      </c>
      <c r="BJ51" s="247">
        <f>IFERROR(('Sim_MIP_Of_(IxI)'!BJ51/'MIP(IxI)_TFEVP'!BJ51-1)*100,0)</f>
        <v>-2.7755575615628914E-13</v>
      </c>
      <c r="BK51" s="247">
        <f>IFERROR(('Sim_MIP_Of_(IxI)'!BK51/'MIP(IxI)_TFEVP'!BK51-1)*100,0)</f>
        <v>-4.2188474935755949E-13</v>
      </c>
      <c r="BL51" s="247">
        <f>IFERROR(('Sim_MIP_Of_(IxI)'!BL51/'MIP(IxI)_TFEVP'!BL51-1)*100,0)</f>
        <v>-4.9960036108132044E-13</v>
      </c>
      <c r="BM51" s="247">
        <f>IFERROR(('Sim_MIP_Of_(IxI)'!BM51/'MIP(IxI)_TFEVP'!BM51-1)*100,0)</f>
        <v>-4.4408920985006262E-13</v>
      </c>
      <c r="BN51" s="247">
        <f>IFERROR(('Sim_MIP_Of_(IxI)'!BN51/'MIP(IxI)_TFEVP'!BN51-1)*100,0)</f>
        <v>0</v>
      </c>
      <c r="BO51" s="247">
        <f>IFERROR(('Sim_MIP_Of_(IxI)'!BO51/'MIP(IxI)_TFEVP'!BO51-1)*100,0)</f>
        <v>-2.55351295663786E-13</v>
      </c>
      <c r="BP51" s="247">
        <f>IFERROR(('Sim_MIP_Of_(IxI)'!BP51/'MIP(IxI)_TFEVP'!BP51-1)*100,0)</f>
        <v>-3.3306690738754696E-13</v>
      </c>
      <c r="BQ51" s="247">
        <f>IFERROR(('Sim_MIP_Of_(IxI)'!BQ51/'MIP(IxI)_TFEVP'!BQ51-1)*100,0)</f>
        <v>-1.6653345369377348E-13</v>
      </c>
      <c r="BR51" s="247">
        <f>IFERROR(('Sim_MIP_Of_(IxI)'!BR51/'MIP(IxI)_TFEVP'!BR51-1)*100,0)</f>
        <v>-3.4416913763379853E-13</v>
      </c>
      <c r="BS51" s="247">
        <f>IFERROR(('Sim_MIP_Of_(IxI)'!BS51/'MIP(IxI)_TFEVP'!BS51-1)*100,0)</f>
        <v>-2.7755575615628914E-13</v>
      </c>
      <c r="BT51" s="247">
        <f>IFERROR(('Sim_MIP_Of_(IxI)'!BT51/'MIP(IxI)_TFEVP'!BT51-1)*100,0)</f>
        <v>2.6645352591003757E-13</v>
      </c>
      <c r="BU51" s="247">
        <f>IFERROR(('Sim_MIP_Of_(IxI)'!BU51/'MIP(IxI)_TFEVP'!BU51-1)*100,0)</f>
        <v>-2.1094237467877974E-13</v>
      </c>
      <c r="BV51" s="247">
        <f>IFERROR(('Sim_MIP_Of_(IxI)'!BV51/'MIP(IxI)_TFEVP'!BV51-1)*100,0)</f>
        <v>-5.8841820305133297E-13</v>
      </c>
      <c r="BW51" s="247">
        <f>IFERROR(('Sim_MIP_Of_(IxI)'!BW51/'MIP(IxI)_TFEVP'!BW51-1)*100,0)</f>
        <v>8.8817841970012523E-14</v>
      </c>
      <c r="BX51" s="247">
        <f>IFERROR(('Sim_MIP_Of_(IxI)'!BX51/'MIP(IxI)_TFEVP'!BX51-1)*100,0)</f>
        <v>-3.1086244689504383E-13</v>
      </c>
      <c r="BY51" s="247">
        <f>IFERROR(('Sim_MIP_Of_(IxI)'!BY51/'MIP(IxI)_TFEVP'!BY51-1)*100,0)</f>
        <v>-2.6645352591003757E-13</v>
      </c>
      <c r="BZ51" s="247">
        <f>IFERROR(('Sim_MIP_Of_(IxI)'!BZ51/'MIP(IxI)_TFEVP'!BZ51-1)*100,0)</f>
        <v>-6.2172489379008766E-13</v>
      </c>
      <c r="CA51" s="265">
        <f>IFERROR(('Sim_MIP_Of_(IxI)'!CA51/'MIP(IxI)_TFEVP'!CA51-1)*100,0)</f>
        <v>0</v>
      </c>
      <c r="CB51" s="256">
        <f>IFERROR(('Sim_MIP_Of_(IxI)'!CB51/'MIP(IxI)_TFEVP'!CB51-1)*100,0)</f>
        <v>-1.4432899320127035E-13</v>
      </c>
      <c r="CC51" s="246">
        <f>IFERROR(('Sim_MIP_Of_(IxI)'!CC51/'MIP(IxI)_TFEVP'!CC51-1)*100,0)</f>
        <v>-5.3290705182007514E-13</v>
      </c>
      <c r="CD51" s="247">
        <f>IFERROR(('Sim_MIP_Of_(IxI)'!CD51/'MIP(IxI)_TFEVP'!CD51-1)*100,0)</f>
        <v>0</v>
      </c>
      <c r="CE51" s="247">
        <f>IFERROR(('Sim_MIP_Of_(IxI)'!CE51/'MIP(IxI)_TFEVP'!CE51-1)*100,0)</f>
        <v>0</v>
      </c>
      <c r="CF51" s="247">
        <f>IFERROR(('Sim_MIP_Of_(IxI)'!CF51/'MIP(IxI)_TFEVP'!CF51-1)*100,0)</f>
        <v>-5.440092820663267E-13</v>
      </c>
      <c r="CG51" s="247">
        <f>IFERROR(('Sim_MIP_Of_(IxI)'!CG51/'MIP(IxI)_TFEVP'!CG51-1)*100,0)</f>
        <v>-3.219646771412954E-13</v>
      </c>
      <c r="CH51" s="248">
        <f>IFERROR(('Sim_MIP_Of_(IxI)'!CH51/'MIP(IxI)_TFEVP'!CH51-1)*100,0)</f>
        <v>-4.6629367034256575E-13</v>
      </c>
      <c r="CI51" s="279">
        <f>IFERROR(('Sim_MIP_Of_(IxI)'!CI51/'MIP(IxI)_TFEVP'!CI51-1)*100,0)</f>
        <v>-3.3306690738754696E-13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IFERROR(('Sim_MIP_Of_(IxI)'!D52/'MIP(IxI)_TFEVP'!D52-1)*100,0)</f>
        <v>1.3322676295501878E-13</v>
      </c>
      <c r="E52" s="247">
        <f>IFERROR(('Sim_MIP_Of_(IxI)'!E52/'MIP(IxI)_TFEVP'!E52-1)*100,0)</f>
        <v>3.3306690738754696E-13</v>
      </c>
      <c r="F52" s="247">
        <f>IFERROR(('Sim_MIP_Of_(IxI)'!F52/'MIP(IxI)_TFEVP'!F52-1)*100,0)</f>
        <v>1.5543122344752192E-13</v>
      </c>
      <c r="G52" s="247">
        <f>IFERROR(('Sim_MIP_Of_(IxI)'!G52/'MIP(IxI)_TFEVP'!G52-1)*100,0)</f>
        <v>-1.3322676295501878E-13</v>
      </c>
      <c r="H52" s="247">
        <f>IFERROR(('Sim_MIP_Of_(IxI)'!H52/'MIP(IxI)_TFEVP'!H52-1)*100,0)</f>
        <v>8.8817841970012523E-14</v>
      </c>
      <c r="I52" s="247">
        <f>IFERROR(('Sim_MIP_Of_(IxI)'!I52/'MIP(IxI)_TFEVP'!I52-1)*100,0)</f>
        <v>4.4408920985006262E-14</v>
      </c>
      <c r="J52" s="247">
        <f>IFERROR(('Sim_MIP_Of_(IxI)'!J52/'MIP(IxI)_TFEVP'!J52-1)*100,0)</f>
        <v>-6.6613381477509392E-14</v>
      </c>
      <c r="K52" s="247">
        <f>IFERROR(('Sim_MIP_Of_(IxI)'!K52/'MIP(IxI)_TFEVP'!K52-1)*100,0)</f>
        <v>1.9984014443252818E-13</v>
      </c>
      <c r="L52" s="247">
        <f>IFERROR(('Sim_MIP_Of_(IxI)'!L52/'MIP(IxI)_TFEVP'!L52-1)*100,0)</f>
        <v>-2.3314683517128287E-13</v>
      </c>
      <c r="M52" s="247">
        <f>IFERROR(('Sim_MIP_Of_(IxI)'!M52/'MIP(IxI)_TFEVP'!M52-1)*100,0)</f>
        <v>4.4408920985006262E-14</v>
      </c>
      <c r="N52" s="247">
        <f>IFERROR(('Sim_MIP_Of_(IxI)'!N52/'MIP(IxI)_TFEVP'!N52-1)*100,0)</f>
        <v>-3.5527136788005009E-13</v>
      </c>
      <c r="O52" s="247">
        <f>IFERROR(('Sim_MIP_Of_(IxI)'!O52/'MIP(IxI)_TFEVP'!O52-1)*100,0)</f>
        <v>1.9984014443252818E-13</v>
      </c>
      <c r="P52" s="247">
        <f>IFERROR(('Sim_MIP_Of_(IxI)'!P52/'MIP(IxI)_TFEVP'!P52-1)*100,0)</f>
        <v>-1.7763568394002505E-13</v>
      </c>
      <c r="Q52" s="247">
        <f>IFERROR(('Sim_MIP_Of_(IxI)'!Q52/'MIP(IxI)_TFEVP'!Q52-1)*100,0)</f>
        <v>-2.9976021664879227E-13</v>
      </c>
      <c r="R52" s="247">
        <f>IFERROR(('Sim_MIP_Of_(IxI)'!R52/'MIP(IxI)_TFEVP'!R52-1)*100,0)</f>
        <v>2.886579864025407E-13</v>
      </c>
      <c r="S52" s="247">
        <f>IFERROR(('Sim_MIP_Of_(IxI)'!S52/'MIP(IxI)_TFEVP'!S52-1)*100,0)</f>
        <v>2.2204460492503131E-13</v>
      </c>
      <c r="T52" s="247">
        <f>IFERROR(('Sim_MIP_Of_(IxI)'!T52/'MIP(IxI)_TFEVP'!T52-1)*100,0)</f>
        <v>4.4408920985006262E-14</v>
      </c>
      <c r="U52" s="247">
        <f>IFERROR(('Sim_MIP_Of_(IxI)'!U52/'MIP(IxI)_TFEVP'!U52-1)*100,0)</f>
        <v>1.3322676295501878E-13</v>
      </c>
      <c r="V52" s="247">
        <f>IFERROR(('Sim_MIP_Of_(IxI)'!V52/'MIP(IxI)_TFEVP'!V52-1)*100,0)</f>
        <v>-1.7763568394002505E-13</v>
      </c>
      <c r="W52" s="247">
        <f>IFERROR(('Sim_MIP_Of_(IxI)'!W52/'MIP(IxI)_TFEVP'!W52-1)*100,0)</f>
        <v>1.3322676295501878E-13</v>
      </c>
      <c r="X52" s="247">
        <f>IFERROR(('Sim_MIP_Of_(IxI)'!X52/'MIP(IxI)_TFEVP'!X52-1)*100,0)</f>
        <v>3.1086244689504383E-13</v>
      </c>
      <c r="Y52" s="247">
        <f>IFERROR(('Sim_MIP_Of_(IxI)'!Y52/'MIP(IxI)_TFEVP'!Y52-1)*100,0)</f>
        <v>0</v>
      </c>
      <c r="Z52" s="247">
        <f>IFERROR(('Sim_MIP_Of_(IxI)'!Z52/'MIP(IxI)_TFEVP'!Z52-1)*100,0)</f>
        <v>1.1102230246251565E-13</v>
      </c>
      <c r="AA52" s="247">
        <f>IFERROR(('Sim_MIP_Of_(IxI)'!AA52/'MIP(IxI)_TFEVP'!AA52-1)*100,0)</f>
        <v>2.6645352591003757E-13</v>
      </c>
      <c r="AB52" s="247">
        <f>IFERROR(('Sim_MIP_Of_(IxI)'!AB52/'MIP(IxI)_TFEVP'!AB52-1)*100,0)</f>
        <v>2.2204460492503131E-13</v>
      </c>
      <c r="AC52" s="247">
        <f>IFERROR(('Sim_MIP_Of_(IxI)'!AC52/'MIP(IxI)_TFEVP'!AC52-1)*100,0)</f>
        <v>2.6645352591003757E-13</v>
      </c>
      <c r="AD52" s="247">
        <f>IFERROR(('Sim_MIP_Of_(IxI)'!AD52/'MIP(IxI)_TFEVP'!AD52-1)*100,0)</f>
        <v>1.5543122344752192E-13</v>
      </c>
      <c r="AE52" s="247">
        <f>IFERROR(('Sim_MIP_Of_(IxI)'!AE52/'MIP(IxI)_TFEVP'!AE52-1)*100,0)</f>
        <v>-6.6613381477509392E-14</v>
      </c>
      <c r="AF52" s="247">
        <f>IFERROR(('Sim_MIP_Of_(IxI)'!AF52/'MIP(IxI)_TFEVP'!AF52-1)*100,0)</f>
        <v>0</v>
      </c>
      <c r="AG52" s="247">
        <f>IFERROR(('Sim_MIP_Of_(IxI)'!AG52/'MIP(IxI)_TFEVP'!AG52-1)*100,0)</f>
        <v>-3.3306690738754696E-14</v>
      </c>
      <c r="AH52" s="247">
        <f>IFERROR(('Sim_MIP_Of_(IxI)'!AH52/'MIP(IxI)_TFEVP'!AH52-1)*100,0)</f>
        <v>-3.3306690738754696E-14</v>
      </c>
      <c r="AI52" s="247">
        <f>IFERROR(('Sim_MIP_Of_(IxI)'!AI52/'MIP(IxI)_TFEVP'!AI52-1)*100,0)</f>
        <v>0</v>
      </c>
      <c r="AJ52" s="247">
        <f>IFERROR(('Sim_MIP_Of_(IxI)'!AJ52/'MIP(IxI)_TFEVP'!AJ52-1)*100,0)</f>
        <v>3.5527136788005009E-13</v>
      </c>
      <c r="AK52" s="247">
        <f>IFERROR(('Sim_MIP_Of_(IxI)'!AK52/'MIP(IxI)_TFEVP'!AK52-1)*100,0)</f>
        <v>4.8849813083506888E-13</v>
      </c>
      <c r="AL52" s="247">
        <f>IFERROR(('Sim_MIP_Of_(IxI)'!AL52/'MIP(IxI)_TFEVP'!AL52-1)*100,0)</f>
        <v>1.9984014443252818E-13</v>
      </c>
      <c r="AM52" s="247">
        <f>IFERROR(('Sim_MIP_Of_(IxI)'!AM52/'MIP(IxI)_TFEVP'!AM52-1)*100,0)</f>
        <v>8.8817841970012523E-14</v>
      </c>
      <c r="AN52" s="247">
        <f>IFERROR(('Sim_MIP_Of_(IxI)'!AN52/'MIP(IxI)_TFEVP'!AN52-1)*100,0)</f>
        <v>2.6645352591003757E-13</v>
      </c>
      <c r="AO52" s="247">
        <f>IFERROR(('Sim_MIP_Of_(IxI)'!AO52/'MIP(IxI)_TFEVP'!AO52-1)*100,0)</f>
        <v>-1.5543122344752192E-13</v>
      </c>
      <c r="AP52" s="247">
        <f>IFERROR(('Sim_MIP_Of_(IxI)'!AP52/'MIP(IxI)_TFEVP'!AP52-1)*100,0)</f>
        <v>1.5543122344752192E-13</v>
      </c>
      <c r="AQ52" s="247">
        <f>IFERROR(('Sim_MIP_Of_(IxI)'!AQ52/'MIP(IxI)_TFEVP'!AQ52-1)*100,0)</f>
        <v>1.1102230246251565E-13</v>
      </c>
      <c r="AR52" s="247">
        <f>IFERROR(('Sim_MIP_Of_(IxI)'!AR52/'MIP(IxI)_TFEVP'!AR52-1)*100,0)</f>
        <v>1.7763568394002505E-13</v>
      </c>
      <c r="AS52" s="247">
        <f>IFERROR(('Sim_MIP_Of_(IxI)'!AS52/'MIP(IxI)_TFEVP'!AS52-1)*100,0)</f>
        <v>1.7763568394002505E-13</v>
      </c>
      <c r="AT52" s="247">
        <f>IFERROR(('Sim_MIP_Of_(IxI)'!AT52/'MIP(IxI)_TFEVP'!AT52-1)*100,0)</f>
        <v>1.1102230246251565E-13</v>
      </c>
      <c r="AU52" s="247">
        <f>IFERROR(('Sim_MIP_Of_(IxI)'!AU52/'MIP(IxI)_TFEVP'!AU52-1)*100,0)</f>
        <v>1.1102230246251565E-13</v>
      </c>
      <c r="AV52" s="247">
        <f>IFERROR(('Sim_MIP_Of_(IxI)'!AV52/'MIP(IxI)_TFEVP'!AV52-1)*100,0)</f>
        <v>1.1102230246251565E-13</v>
      </c>
      <c r="AW52" s="247">
        <f>IFERROR(('Sim_MIP_Of_(IxI)'!AW52/'MIP(IxI)_TFEVP'!AW52-1)*100,0)</f>
        <v>0</v>
      </c>
      <c r="AX52" s="247">
        <f>IFERROR(('Sim_MIP_Of_(IxI)'!AX52/'MIP(IxI)_TFEVP'!AX52-1)*100,0)</f>
        <v>1.1102230246251565E-13</v>
      </c>
      <c r="AY52" s="247">
        <f>IFERROR(('Sim_MIP_Of_(IxI)'!AY52/'MIP(IxI)_TFEVP'!AY52-1)*100,0)</f>
        <v>3.5527136788005009E-13</v>
      </c>
      <c r="AZ52" s="247">
        <f>IFERROR(('Sim_MIP_Of_(IxI)'!AZ52/'MIP(IxI)_TFEVP'!AZ52-1)*100,0)</f>
        <v>8.8817841970012523E-14</v>
      </c>
      <c r="BA52" s="247">
        <f>IFERROR(('Sim_MIP_Of_(IxI)'!BA52/'MIP(IxI)_TFEVP'!BA52-1)*100,0)</f>
        <v>4.4408920985006262E-14</v>
      </c>
      <c r="BB52" s="247">
        <f>IFERROR(('Sim_MIP_Of_(IxI)'!BB52/'MIP(IxI)_TFEVP'!BB52-1)*100,0)</f>
        <v>0</v>
      </c>
      <c r="BC52" s="247">
        <f>IFERROR(('Sim_MIP_Of_(IxI)'!BC52/'MIP(IxI)_TFEVP'!BC52-1)*100,0)</f>
        <v>2.2204460492503131E-14</v>
      </c>
      <c r="BD52" s="247">
        <f>IFERROR(('Sim_MIP_Of_(IxI)'!BD52/'MIP(IxI)_TFEVP'!BD52-1)*100,0)</f>
        <v>2.2204460492503131E-14</v>
      </c>
      <c r="BE52" s="247">
        <f>IFERROR(('Sim_MIP_Of_(IxI)'!BE52/'MIP(IxI)_TFEVP'!BE52-1)*100,0)</f>
        <v>3.3306690738754696E-13</v>
      </c>
      <c r="BF52" s="247">
        <f>IFERROR(('Sim_MIP_Of_(IxI)'!BF52/'MIP(IxI)_TFEVP'!BF52-1)*100,0)</f>
        <v>0</v>
      </c>
      <c r="BG52" s="247">
        <f>IFERROR(('Sim_MIP_Of_(IxI)'!BG52/'MIP(IxI)_TFEVP'!BG52-1)*100,0)</f>
        <v>1.5543122344752192E-13</v>
      </c>
      <c r="BH52" s="247">
        <f>IFERROR(('Sim_MIP_Of_(IxI)'!BH52/'MIP(IxI)_TFEVP'!BH52-1)*100,0)</f>
        <v>1.3322676295501878E-13</v>
      </c>
      <c r="BI52" s="247">
        <f>IFERROR(('Sim_MIP_Of_(IxI)'!BI52/'MIP(IxI)_TFEVP'!BI52-1)*100,0)</f>
        <v>-3.3306690738754696E-14</v>
      </c>
      <c r="BJ52" s="247">
        <f>IFERROR(('Sim_MIP_Of_(IxI)'!BJ52/'MIP(IxI)_TFEVP'!BJ52-1)*100,0)</f>
        <v>3.3306690738754696E-13</v>
      </c>
      <c r="BK52" s="247">
        <f>IFERROR(('Sim_MIP_Of_(IxI)'!BK52/'MIP(IxI)_TFEVP'!BK52-1)*100,0)</f>
        <v>-1.8873791418627661E-13</v>
      </c>
      <c r="BL52" s="247">
        <f>IFERROR(('Sim_MIP_Of_(IxI)'!BL52/'MIP(IxI)_TFEVP'!BL52-1)*100,0)</f>
        <v>2.2204460492503131E-13</v>
      </c>
      <c r="BM52" s="247">
        <f>IFERROR(('Sim_MIP_Of_(IxI)'!BM52/'MIP(IxI)_TFEVP'!BM52-1)*100,0)</f>
        <v>2.4424906541753444E-13</v>
      </c>
      <c r="BN52" s="247">
        <f>IFERROR(('Sim_MIP_Of_(IxI)'!BN52/'MIP(IxI)_TFEVP'!BN52-1)*100,0)</f>
        <v>-7.7715611723760958E-14</v>
      </c>
      <c r="BO52" s="247">
        <f>IFERROR(('Sim_MIP_Of_(IxI)'!BO52/'MIP(IxI)_TFEVP'!BO52-1)*100,0)</f>
        <v>2.886579864025407E-13</v>
      </c>
      <c r="BP52" s="247">
        <f>IFERROR(('Sim_MIP_Of_(IxI)'!BP52/'MIP(IxI)_TFEVP'!BP52-1)*100,0)</f>
        <v>2.2204460492503131E-14</v>
      </c>
      <c r="BQ52" s="247">
        <f>IFERROR(('Sim_MIP_Of_(IxI)'!BQ52/'MIP(IxI)_TFEVP'!BQ52-1)*100,0)</f>
        <v>-1.8873791418627661E-13</v>
      </c>
      <c r="BR52" s="247">
        <f>IFERROR(('Sim_MIP_Of_(IxI)'!BR52/'MIP(IxI)_TFEVP'!BR52-1)*100,0)</f>
        <v>-8.8817841970012523E-14</v>
      </c>
      <c r="BS52" s="247">
        <f>IFERROR(('Sim_MIP_Of_(IxI)'!BS52/'MIP(IxI)_TFEVP'!BS52-1)*100,0)</f>
        <v>2.6645352591003757E-13</v>
      </c>
      <c r="BT52" s="247">
        <f>IFERROR(('Sim_MIP_Of_(IxI)'!BT52/'MIP(IxI)_TFEVP'!BT52-1)*100,0)</f>
        <v>1.7763568394002505E-13</v>
      </c>
      <c r="BU52" s="247">
        <f>IFERROR(('Sim_MIP_Of_(IxI)'!BU52/'MIP(IxI)_TFEVP'!BU52-1)*100,0)</f>
        <v>-2.3314683517128287E-13</v>
      </c>
      <c r="BV52" s="247">
        <f>IFERROR(('Sim_MIP_Of_(IxI)'!BV52/'MIP(IxI)_TFEVP'!BV52-1)*100,0)</f>
        <v>1.3322676295501878E-13</v>
      </c>
      <c r="BW52" s="247">
        <f>IFERROR(('Sim_MIP_Of_(IxI)'!BW52/'MIP(IxI)_TFEVP'!BW52-1)*100,0)</f>
        <v>2.886579864025407E-13</v>
      </c>
      <c r="BX52" s="247">
        <f>IFERROR(('Sim_MIP_Of_(IxI)'!BX52/'MIP(IxI)_TFEVP'!BX52-1)*100,0)</f>
        <v>-2.2204460492503131E-14</v>
      </c>
      <c r="BY52" s="247">
        <f>IFERROR(('Sim_MIP_Of_(IxI)'!BY52/'MIP(IxI)_TFEVP'!BY52-1)*100,0)</f>
        <v>1.5543122344752192E-13</v>
      </c>
      <c r="BZ52" s="247">
        <f>IFERROR(('Sim_MIP_Of_(IxI)'!BZ52/'MIP(IxI)_TFEVP'!BZ52-1)*100,0)</f>
        <v>1.9984014443252818E-13</v>
      </c>
      <c r="CA52" s="265">
        <f>IFERROR(('Sim_MIP_Of_(IxI)'!CA52/'MIP(IxI)_TFEVP'!CA52-1)*100,0)</f>
        <v>0</v>
      </c>
      <c r="CB52" s="256">
        <f>IFERROR(('Sim_MIP_Of_(IxI)'!CB52/'MIP(IxI)_TFEVP'!CB52-1)*100,0)</f>
        <v>8.8817841970012523E-14</v>
      </c>
      <c r="CC52" s="246">
        <f>IFERROR(('Sim_MIP_Of_(IxI)'!CC52/'MIP(IxI)_TFEVP'!CC52-1)*100,0)</f>
        <v>2.2204460492503131E-14</v>
      </c>
      <c r="CD52" s="247">
        <f>IFERROR(('Sim_MIP_Of_(IxI)'!CD52/'MIP(IxI)_TFEVP'!CD52-1)*100,0)</f>
        <v>0</v>
      </c>
      <c r="CE52" s="247">
        <f>IFERROR(('Sim_MIP_Of_(IxI)'!CE52/'MIP(IxI)_TFEVP'!CE52-1)*100,0)</f>
        <v>0</v>
      </c>
      <c r="CF52" s="247">
        <f>IFERROR(('Sim_MIP_Of_(IxI)'!CF52/'MIP(IxI)_TFEVP'!CF52-1)*100,0)</f>
        <v>-4.4408920985006262E-14</v>
      </c>
      <c r="CG52" s="247">
        <f>IFERROR(('Sim_MIP_Of_(IxI)'!CG52/'MIP(IxI)_TFEVP'!CG52-1)*100,0)</f>
        <v>1.5543122344752192E-13</v>
      </c>
      <c r="CH52" s="248">
        <f>IFERROR(('Sim_MIP_Of_(IxI)'!CH52/'MIP(IxI)_TFEVP'!CH52-1)*100,0)</f>
        <v>1.5543122344752192E-13</v>
      </c>
      <c r="CI52" s="279">
        <f>IFERROR(('Sim_MIP_Of_(IxI)'!CI52/'MIP(IxI)_TFEVP'!CI52-1)*100,0)</f>
        <v>8.8817841970012523E-14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IFERROR(('Sim_MIP_Of_(IxI)'!D53/'MIP(IxI)_TFEVP'!D53-1)*100,0)</f>
        <v>-2.886579864025407E-13</v>
      </c>
      <c r="E53" s="247">
        <f>IFERROR(('Sim_MIP_Of_(IxI)'!E53/'MIP(IxI)_TFEVP'!E53-1)*100,0)</f>
        <v>-1.9984014443252818E-13</v>
      </c>
      <c r="F53" s="247">
        <f>IFERROR(('Sim_MIP_Of_(IxI)'!F53/'MIP(IxI)_TFEVP'!F53-1)*100,0)</f>
        <v>-3.4416913763379853E-13</v>
      </c>
      <c r="G53" s="247">
        <f>IFERROR(('Sim_MIP_Of_(IxI)'!G53/'MIP(IxI)_TFEVP'!G53-1)*100,0)</f>
        <v>4.4408920985006262E-14</v>
      </c>
      <c r="H53" s="247">
        <f>IFERROR(('Sim_MIP_Of_(IxI)'!H53/'MIP(IxI)_TFEVP'!H53-1)*100,0)</f>
        <v>-1.5543122344752192E-13</v>
      </c>
      <c r="I53" s="247">
        <f>IFERROR(('Sim_MIP_Of_(IxI)'!I53/'MIP(IxI)_TFEVP'!I53-1)*100,0)</f>
        <v>-4.2188474935755949E-13</v>
      </c>
      <c r="J53" s="247">
        <f>IFERROR(('Sim_MIP_Of_(IxI)'!J53/'MIP(IxI)_TFEVP'!J53-1)*100,0)</f>
        <v>-2.2204460492503131E-14</v>
      </c>
      <c r="K53" s="247">
        <f>IFERROR(('Sim_MIP_Of_(IxI)'!K53/'MIP(IxI)_TFEVP'!K53-1)*100,0)</f>
        <v>-2.3314683517128287E-13</v>
      </c>
      <c r="L53" s="247">
        <f>IFERROR(('Sim_MIP_Of_(IxI)'!L53/'MIP(IxI)_TFEVP'!L53-1)*100,0)</f>
        <v>-3.6637359812630166E-13</v>
      </c>
      <c r="M53" s="247">
        <f>IFERROR(('Sim_MIP_Of_(IxI)'!M53/'MIP(IxI)_TFEVP'!M53-1)*100,0)</f>
        <v>-2.3314683517128287E-13</v>
      </c>
      <c r="N53" s="247">
        <f>IFERROR(('Sim_MIP_Of_(IxI)'!N53/'MIP(IxI)_TFEVP'!N53-1)*100,0)</f>
        <v>8.8817841970012523E-14</v>
      </c>
      <c r="O53" s="247">
        <f>IFERROR(('Sim_MIP_Of_(IxI)'!O53/'MIP(IxI)_TFEVP'!O53-1)*100,0)</f>
        <v>-2.9976021664879227E-13</v>
      </c>
      <c r="P53" s="247">
        <f>IFERROR(('Sim_MIP_Of_(IxI)'!P53/'MIP(IxI)_TFEVP'!P53-1)*100,0)</f>
        <v>-3.5527136788005009E-13</v>
      </c>
      <c r="Q53" s="247">
        <f>IFERROR(('Sim_MIP_Of_(IxI)'!Q53/'MIP(IxI)_TFEVP'!Q53-1)*100,0)</f>
        <v>-3.3306690738754696E-13</v>
      </c>
      <c r="R53" s="247">
        <f>IFERROR(('Sim_MIP_Of_(IxI)'!R53/'MIP(IxI)_TFEVP'!R53-1)*100,0)</f>
        <v>-2.7755575615628914E-13</v>
      </c>
      <c r="S53" s="247">
        <f>IFERROR(('Sim_MIP_Of_(IxI)'!S53/'MIP(IxI)_TFEVP'!S53-1)*100,0)</f>
        <v>-3.9968028886505635E-13</v>
      </c>
      <c r="T53" s="247">
        <f>IFERROR(('Sim_MIP_Of_(IxI)'!T53/'MIP(IxI)_TFEVP'!T53-1)*100,0)</f>
        <v>-4.7739590058881731E-13</v>
      </c>
      <c r="U53" s="247">
        <f>IFERROR(('Sim_MIP_Of_(IxI)'!U53/'MIP(IxI)_TFEVP'!U53-1)*100,0)</f>
        <v>-6.6613381477509392E-13</v>
      </c>
      <c r="V53" s="247">
        <f>IFERROR(('Sim_MIP_Of_(IxI)'!V53/'MIP(IxI)_TFEVP'!V53-1)*100,0)</f>
        <v>-5.9952043329758453E-13</v>
      </c>
      <c r="W53" s="247">
        <f>IFERROR(('Sim_MIP_Of_(IxI)'!W53/'MIP(IxI)_TFEVP'!W53-1)*100,0)</f>
        <v>-1.1102230246251565E-13</v>
      </c>
      <c r="X53" s="247">
        <f>IFERROR(('Sim_MIP_Of_(IxI)'!X53/'MIP(IxI)_TFEVP'!X53-1)*100,0)</f>
        <v>-1.9984014443252818E-13</v>
      </c>
      <c r="Y53" s="247">
        <f>IFERROR(('Sim_MIP_Of_(IxI)'!Y53/'MIP(IxI)_TFEVP'!Y53-1)*100,0)</f>
        <v>-2.55351295663786E-13</v>
      </c>
      <c r="Z53" s="247">
        <f>IFERROR(('Sim_MIP_Of_(IxI)'!Z53/'MIP(IxI)_TFEVP'!Z53-1)*100,0)</f>
        <v>-5.8841820305133297E-13</v>
      </c>
      <c r="AA53" s="247">
        <f>IFERROR(('Sim_MIP_Of_(IxI)'!AA53/'MIP(IxI)_TFEVP'!AA53-1)*100,0)</f>
        <v>8.8817841970012523E-14</v>
      </c>
      <c r="AB53" s="247">
        <f>IFERROR(('Sim_MIP_Of_(IxI)'!AB53/'MIP(IxI)_TFEVP'!AB53-1)*100,0)</f>
        <v>-3.6637359812630166E-13</v>
      </c>
      <c r="AC53" s="247">
        <f>IFERROR(('Sim_MIP_Of_(IxI)'!AC53/'MIP(IxI)_TFEVP'!AC53-1)*100,0)</f>
        <v>-4.5519144009631418E-13</v>
      </c>
      <c r="AD53" s="247">
        <f>IFERROR(('Sim_MIP_Of_(IxI)'!AD53/'MIP(IxI)_TFEVP'!AD53-1)*100,0)</f>
        <v>-2.2204460492503131E-13</v>
      </c>
      <c r="AE53" s="247">
        <f>IFERROR(('Sim_MIP_Of_(IxI)'!AE53/'MIP(IxI)_TFEVP'!AE53-1)*100,0)</f>
        <v>-6.6613381477509392E-14</v>
      </c>
      <c r="AF53" s="247">
        <f>IFERROR(('Sim_MIP_Of_(IxI)'!AF53/'MIP(IxI)_TFEVP'!AF53-1)*100,0)</f>
        <v>-2.55351295663786E-13</v>
      </c>
      <c r="AG53" s="247">
        <f>IFERROR(('Sim_MIP_Of_(IxI)'!AG53/'MIP(IxI)_TFEVP'!AG53-1)*100,0)</f>
        <v>-5.6621374255882984E-13</v>
      </c>
      <c r="AH53" s="247">
        <f>IFERROR(('Sim_MIP_Of_(IxI)'!AH53/'MIP(IxI)_TFEVP'!AH53-1)*100,0)</f>
        <v>-4.1078251911130792E-13</v>
      </c>
      <c r="AI53" s="247">
        <f>IFERROR(('Sim_MIP_Of_(IxI)'!AI53/'MIP(IxI)_TFEVP'!AI53-1)*100,0)</f>
        <v>-4.5519144009631418E-13</v>
      </c>
      <c r="AJ53" s="247">
        <f>IFERROR(('Sim_MIP_Of_(IxI)'!AJ53/'MIP(IxI)_TFEVP'!AJ53-1)*100,0)</f>
        <v>-3.3306690738754696E-13</v>
      </c>
      <c r="AK53" s="247">
        <f>IFERROR(('Sim_MIP_Of_(IxI)'!AK53/'MIP(IxI)_TFEVP'!AK53-1)*100,0)</f>
        <v>-1.7763568394002505E-13</v>
      </c>
      <c r="AL53" s="247">
        <f>IFERROR(('Sim_MIP_Of_(IxI)'!AL53/'MIP(IxI)_TFEVP'!AL53-1)*100,0)</f>
        <v>-4.2188474935755949E-13</v>
      </c>
      <c r="AM53" s="247">
        <f>IFERROR(('Sim_MIP_Of_(IxI)'!AM53/'MIP(IxI)_TFEVP'!AM53-1)*100,0)</f>
        <v>-1.6653345369377348E-13</v>
      </c>
      <c r="AN53" s="247">
        <f>IFERROR(('Sim_MIP_Of_(IxI)'!AN53/'MIP(IxI)_TFEVP'!AN53-1)*100,0)</f>
        <v>-3.7747582837255322E-13</v>
      </c>
      <c r="AO53" s="247">
        <f>IFERROR(('Sim_MIP_Of_(IxI)'!AO53/'MIP(IxI)_TFEVP'!AO53-1)*100,0)</f>
        <v>-5.5511151231257827E-13</v>
      </c>
      <c r="AP53" s="247">
        <f>IFERROR(('Sim_MIP_Of_(IxI)'!AP53/'MIP(IxI)_TFEVP'!AP53-1)*100,0)</f>
        <v>-4.4408920985006262E-13</v>
      </c>
      <c r="AQ53" s="247">
        <f>IFERROR(('Sim_MIP_Of_(IxI)'!AQ53/'MIP(IxI)_TFEVP'!AQ53-1)*100,0)</f>
        <v>-3.4416913763379853E-13</v>
      </c>
      <c r="AR53" s="247">
        <f>IFERROR(('Sim_MIP_Of_(IxI)'!AR53/'MIP(IxI)_TFEVP'!AR53-1)*100,0)</f>
        <v>1.3322676295501878E-13</v>
      </c>
      <c r="AS53" s="247">
        <f>IFERROR(('Sim_MIP_Of_(IxI)'!AS53/'MIP(IxI)_TFEVP'!AS53-1)*100,0)</f>
        <v>-2.2204460492503131E-13</v>
      </c>
      <c r="AT53" s="247">
        <f>IFERROR(('Sim_MIP_Of_(IxI)'!AT53/'MIP(IxI)_TFEVP'!AT53-1)*100,0)</f>
        <v>-2.6645352591003757E-13</v>
      </c>
      <c r="AU53" s="247">
        <f>IFERROR(('Sim_MIP_Of_(IxI)'!AU53/'MIP(IxI)_TFEVP'!AU53-1)*100,0)</f>
        <v>-3.5527136788005009E-13</v>
      </c>
      <c r="AV53" s="247">
        <f>IFERROR(('Sim_MIP_Of_(IxI)'!AV53/'MIP(IxI)_TFEVP'!AV53-1)*100,0)</f>
        <v>-2.9976021664879227E-13</v>
      </c>
      <c r="AW53" s="247">
        <f>IFERROR(('Sim_MIP_Of_(IxI)'!AW53/'MIP(IxI)_TFEVP'!AW53-1)*100,0)</f>
        <v>-1.7763568394002505E-13</v>
      </c>
      <c r="AX53" s="247">
        <f>IFERROR(('Sim_MIP_Of_(IxI)'!AX53/'MIP(IxI)_TFEVP'!AX53-1)*100,0)</f>
        <v>-2.7755575615628914E-13</v>
      </c>
      <c r="AY53" s="247">
        <f>IFERROR(('Sim_MIP_Of_(IxI)'!AY53/'MIP(IxI)_TFEVP'!AY53-1)*100,0)</f>
        <v>-7.4384942649885488E-13</v>
      </c>
      <c r="AZ53" s="247">
        <f>IFERROR(('Sim_MIP_Of_(IxI)'!AZ53/'MIP(IxI)_TFEVP'!AZ53-1)*100,0)</f>
        <v>-2.2204460492503131E-13</v>
      </c>
      <c r="BA53" s="247">
        <f>IFERROR(('Sim_MIP_Of_(IxI)'!BA53/'MIP(IxI)_TFEVP'!BA53-1)*100,0)</f>
        <v>-1.9984014443252818E-13</v>
      </c>
      <c r="BB53" s="247">
        <f>IFERROR(('Sim_MIP_Of_(IxI)'!BB53/'MIP(IxI)_TFEVP'!BB53-1)*100,0)</f>
        <v>-2.7755575615628914E-13</v>
      </c>
      <c r="BC53" s="247">
        <f>IFERROR(('Sim_MIP_Of_(IxI)'!BC53/'MIP(IxI)_TFEVP'!BC53-1)*100,0)</f>
        <v>2.2204460492503131E-14</v>
      </c>
      <c r="BD53" s="247">
        <f>IFERROR(('Sim_MIP_Of_(IxI)'!BD53/'MIP(IxI)_TFEVP'!BD53-1)*100,0)</f>
        <v>-4.4408920985006262E-14</v>
      </c>
      <c r="BE53" s="247">
        <f>IFERROR(('Sim_MIP_Of_(IxI)'!BE53/'MIP(IxI)_TFEVP'!BE53-1)*100,0)</f>
        <v>-4.5519144009631418E-13</v>
      </c>
      <c r="BF53" s="247">
        <f>IFERROR(('Sim_MIP_Of_(IxI)'!BF53/'MIP(IxI)_TFEVP'!BF53-1)*100,0)</f>
        <v>-4.1078251911130792E-13</v>
      </c>
      <c r="BG53" s="247">
        <f>IFERROR(('Sim_MIP_Of_(IxI)'!BG53/'MIP(IxI)_TFEVP'!BG53-1)*100,0)</f>
        <v>-2.55351295663786E-13</v>
      </c>
      <c r="BH53" s="247">
        <f>IFERROR(('Sim_MIP_Of_(IxI)'!BH53/'MIP(IxI)_TFEVP'!BH53-1)*100,0)</f>
        <v>1.7763568394002505E-13</v>
      </c>
      <c r="BI53" s="247">
        <f>IFERROR(('Sim_MIP_Of_(IxI)'!BI53/'MIP(IxI)_TFEVP'!BI53-1)*100,0)</f>
        <v>-2.4424906541753444E-13</v>
      </c>
      <c r="BJ53" s="247">
        <f>IFERROR(('Sim_MIP_Of_(IxI)'!BJ53/'MIP(IxI)_TFEVP'!BJ53-1)*100,0)</f>
        <v>-2.886579864025407E-13</v>
      </c>
      <c r="BK53" s="247">
        <f>IFERROR(('Sim_MIP_Of_(IxI)'!BK53/'MIP(IxI)_TFEVP'!BK53-1)*100,0)</f>
        <v>-2.1094237467877974E-13</v>
      </c>
      <c r="BL53" s="247">
        <f>IFERROR(('Sim_MIP_Of_(IxI)'!BL53/'MIP(IxI)_TFEVP'!BL53-1)*100,0)</f>
        <v>-5.440092820663267E-13</v>
      </c>
      <c r="BM53" s="247">
        <f>IFERROR(('Sim_MIP_Of_(IxI)'!BM53/'MIP(IxI)_TFEVP'!BM53-1)*100,0)</f>
        <v>-3.1086244689504383E-13</v>
      </c>
      <c r="BN53" s="247">
        <f>IFERROR(('Sim_MIP_Of_(IxI)'!BN53/'MIP(IxI)_TFEVP'!BN53-1)*100,0)</f>
        <v>-1.9984014443252818E-13</v>
      </c>
      <c r="BO53" s="247">
        <f>IFERROR(('Sim_MIP_Of_(IxI)'!BO53/'MIP(IxI)_TFEVP'!BO53-1)*100,0)</f>
        <v>-4.2188474935755949E-13</v>
      </c>
      <c r="BP53" s="247">
        <f>IFERROR(('Sim_MIP_Of_(IxI)'!BP53/'MIP(IxI)_TFEVP'!BP53-1)*100,0)</f>
        <v>-4.8849813083506888E-13</v>
      </c>
      <c r="BQ53" s="247">
        <f>IFERROR(('Sim_MIP_Of_(IxI)'!BQ53/'MIP(IxI)_TFEVP'!BQ53-1)*100,0)</f>
        <v>-2.7755575615628914E-13</v>
      </c>
      <c r="BR53" s="247">
        <f>IFERROR(('Sim_MIP_Of_(IxI)'!BR53/'MIP(IxI)_TFEVP'!BR53-1)*100,0)</f>
        <v>-3.9968028886505635E-13</v>
      </c>
      <c r="BS53" s="247">
        <f>IFERROR(('Sim_MIP_Of_(IxI)'!BS53/'MIP(IxI)_TFEVP'!BS53-1)*100,0)</f>
        <v>-1.8873791418627661E-13</v>
      </c>
      <c r="BT53" s="247">
        <f>IFERROR(('Sim_MIP_Of_(IxI)'!BT53/'MIP(IxI)_TFEVP'!BT53-1)*100,0)</f>
        <v>2.2204460492503131E-13</v>
      </c>
      <c r="BU53" s="247">
        <f>IFERROR(('Sim_MIP_Of_(IxI)'!BU53/'MIP(IxI)_TFEVP'!BU53-1)*100,0)</f>
        <v>-5.3290705182007514E-13</v>
      </c>
      <c r="BV53" s="247">
        <f>IFERROR(('Sim_MIP_Of_(IxI)'!BV53/'MIP(IxI)_TFEVP'!BV53-1)*100,0)</f>
        <v>1.1102230246251565E-13</v>
      </c>
      <c r="BW53" s="247">
        <f>IFERROR(('Sim_MIP_Of_(IxI)'!BW53/'MIP(IxI)_TFEVP'!BW53-1)*100,0)</f>
        <v>2.2204460492503131E-14</v>
      </c>
      <c r="BX53" s="247">
        <f>IFERROR(('Sim_MIP_Of_(IxI)'!BX53/'MIP(IxI)_TFEVP'!BX53-1)*100,0)</f>
        <v>-6.5503158452884236E-13</v>
      </c>
      <c r="BY53" s="247">
        <f>IFERROR(('Sim_MIP_Of_(IxI)'!BY53/'MIP(IxI)_TFEVP'!BY53-1)*100,0)</f>
        <v>-3.9968028886505635E-13</v>
      </c>
      <c r="BZ53" s="247">
        <f>IFERROR(('Sim_MIP_Of_(IxI)'!BZ53/'MIP(IxI)_TFEVP'!BZ53-1)*100,0)</f>
        <v>-4.3298697960381105E-13</v>
      </c>
      <c r="CA53" s="265">
        <f>IFERROR(('Sim_MIP_Of_(IxI)'!CA53/'MIP(IxI)_TFEVP'!CA53-1)*100,0)</f>
        <v>0</v>
      </c>
      <c r="CB53" s="256">
        <f>IFERROR(('Sim_MIP_Of_(IxI)'!CB53/'MIP(IxI)_TFEVP'!CB53-1)*100,0)</f>
        <v>4.4408920985006262E-14</v>
      </c>
      <c r="CC53" s="246">
        <f>IFERROR(('Sim_MIP_Of_(IxI)'!CC53/'MIP(IxI)_TFEVP'!CC53-1)*100,0)</f>
        <v>-1.5543122344752192E-13</v>
      </c>
      <c r="CD53" s="247">
        <f>IFERROR(('Sim_MIP_Of_(IxI)'!CD53/'MIP(IxI)_TFEVP'!CD53-1)*100,0)</f>
        <v>0</v>
      </c>
      <c r="CE53" s="247">
        <f>IFERROR(('Sim_MIP_Of_(IxI)'!CE53/'MIP(IxI)_TFEVP'!CE53-1)*100,0)</f>
        <v>0</v>
      </c>
      <c r="CF53" s="247">
        <f>IFERROR(('Sim_MIP_Of_(IxI)'!CF53/'MIP(IxI)_TFEVP'!CF53-1)*100,0)</f>
        <v>-2.6645352591003757E-13</v>
      </c>
      <c r="CG53" s="247">
        <f>IFERROR(('Sim_MIP_Of_(IxI)'!CG53/'MIP(IxI)_TFEVP'!CG53-1)*100,0)</f>
        <v>-7.4384942649885488E-13</v>
      </c>
      <c r="CH53" s="248">
        <f>IFERROR(('Sim_MIP_Of_(IxI)'!CH53/'MIP(IxI)_TFEVP'!CH53-1)*100,0)</f>
        <v>-1.2212453270876722E-13</v>
      </c>
      <c r="CI53" s="279">
        <f>IFERROR(('Sim_MIP_Of_(IxI)'!CI53/'MIP(IxI)_TFEVP'!CI53-1)*100,0)</f>
        <v>-2.4424906541753444E-13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IFERROR(('Sim_MIP_Of_(IxI)'!D54/'MIP(IxI)_TFEVP'!D54-1)*100,0)</f>
        <v>-5.6621374255882984E-13</v>
      </c>
      <c r="E54" s="247">
        <f>IFERROR(('Sim_MIP_Of_(IxI)'!E54/'MIP(IxI)_TFEVP'!E54-1)*100,0)</f>
        <v>-1.2212453270876722E-13</v>
      </c>
      <c r="F54" s="247">
        <f>IFERROR(('Sim_MIP_Of_(IxI)'!F54/'MIP(IxI)_TFEVP'!F54-1)*100,0)</f>
        <v>1.7763568394002505E-13</v>
      </c>
      <c r="G54" s="247">
        <f>IFERROR(('Sim_MIP_Of_(IxI)'!G54/'MIP(IxI)_TFEVP'!G54-1)*100,0)</f>
        <v>1.9984014443252818E-13</v>
      </c>
      <c r="H54" s="247">
        <f>IFERROR(('Sim_MIP_Of_(IxI)'!H54/'MIP(IxI)_TFEVP'!H54-1)*100,0)</f>
        <v>0</v>
      </c>
      <c r="I54" s="247">
        <f>IFERROR(('Sim_MIP_Of_(IxI)'!I54/'MIP(IxI)_TFEVP'!I54-1)*100,0)</f>
        <v>-1.4432899320127035E-13</v>
      </c>
      <c r="J54" s="247">
        <f>IFERROR(('Sim_MIP_Of_(IxI)'!J54/'MIP(IxI)_TFEVP'!J54-1)*100,0)</f>
        <v>-2.3314683517128287E-13</v>
      </c>
      <c r="K54" s="247">
        <f>IFERROR(('Sim_MIP_Of_(IxI)'!K54/'MIP(IxI)_TFEVP'!K54-1)*100,0)</f>
        <v>6.6613381477509392E-14</v>
      </c>
      <c r="L54" s="247">
        <f>IFERROR(('Sim_MIP_Of_(IxI)'!L54/'MIP(IxI)_TFEVP'!L54-1)*100,0)</f>
        <v>-2.2204460492503131E-13</v>
      </c>
      <c r="M54" s="247">
        <f>IFERROR(('Sim_MIP_Of_(IxI)'!M54/'MIP(IxI)_TFEVP'!M54-1)*100,0)</f>
        <v>-1.1102230246251565E-13</v>
      </c>
      <c r="N54" s="247">
        <f>IFERROR(('Sim_MIP_Of_(IxI)'!N54/'MIP(IxI)_TFEVP'!N54-1)*100,0)</f>
        <v>-4.4408920985006262E-14</v>
      </c>
      <c r="O54" s="247">
        <f>IFERROR(('Sim_MIP_Of_(IxI)'!O54/'MIP(IxI)_TFEVP'!O54-1)*100,0)</f>
        <v>4.4408920985006262E-14</v>
      </c>
      <c r="P54" s="247">
        <f>IFERROR(('Sim_MIP_Of_(IxI)'!P54/'MIP(IxI)_TFEVP'!P54-1)*100,0)</f>
        <v>1.1102230246251565E-13</v>
      </c>
      <c r="Q54" s="247">
        <f>IFERROR(('Sim_MIP_Of_(IxI)'!Q54/'MIP(IxI)_TFEVP'!Q54-1)*100,0)</f>
        <v>-8.8817841970012523E-14</v>
      </c>
      <c r="R54" s="247">
        <f>IFERROR(('Sim_MIP_Of_(IxI)'!R54/'MIP(IxI)_TFEVP'!R54-1)*100,0)</f>
        <v>6.6613381477509392E-14</v>
      </c>
      <c r="S54" s="247">
        <f>IFERROR(('Sim_MIP_Of_(IxI)'!S54/'MIP(IxI)_TFEVP'!S54-1)*100,0)</f>
        <v>-4.6629367034256575E-13</v>
      </c>
      <c r="T54" s="247">
        <f>IFERROR(('Sim_MIP_Of_(IxI)'!T54/'MIP(IxI)_TFEVP'!T54-1)*100,0)</f>
        <v>1.5543122344752192E-13</v>
      </c>
      <c r="U54" s="247">
        <f>IFERROR(('Sim_MIP_Of_(IxI)'!U54/'MIP(IxI)_TFEVP'!U54-1)*100,0)</f>
        <v>-9.9920072216264089E-14</v>
      </c>
      <c r="V54" s="247">
        <f>IFERROR(('Sim_MIP_Of_(IxI)'!V54/'MIP(IxI)_TFEVP'!V54-1)*100,0)</f>
        <v>-2.7755575615628914E-13</v>
      </c>
      <c r="W54" s="247">
        <f>IFERROR(('Sim_MIP_Of_(IxI)'!W54/'MIP(IxI)_TFEVP'!W54-1)*100,0)</f>
        <v>-3.1086244689504383E-13</v>
      </c>
      <c r="X54" s="247">
        <f>IFERROR(('Sim_MIP_Of_(IxI)'!X54/'MIP(IxI)_TFEVP'!X54-1)*100,0)</f>
        <v>-1.1102230246251565E-13</v>
      </c>
      <c r="Y54" s="247">
        <f>IFERROR(('Sim_MIP_Of_(IxI)'!Y54/'MIP(IxI)_TFEVP'!Y54-1)*100,0)</f>
        <v>-3.4416913763379853E-13</v>
      </c>
      <c r="Z54" s="247">
        <f>IFERROR(('Sim_MIP_Of_(IxI)'!Z54/'MIP(IxI)_TFEVP'!Z54-1)*100,0)</f>
        <v>-8.8817841970012523E-14</v>
      </c>
      <c r="AA54" s="247">
        <f>IFERROR(('Sim_MIP_Of_(IxI)'!AA54/'MIP(IxI)_TFEVP'!AA54-1)*100,0)</f>
        <v>1.3322676295501878E-13</v>
      </c>
      <c r="AB54" s="247">
        <f>IFERROR(('Sim_MIP_Of_(IxI)'!AB54/'MIP(IxI)_TFEVP'!AB54-1)*100,0)</f>
        <v>6.6613381477509392E-14</v>
      </c>
      <c r="AC54" s="247">
        <f>IFERROR(('Sim_MIP_Of_(IxI)'!AC54/'MIP(IxI)_TFEVP'!AC54-1)*100,0)</f>
        <v>-3.3306690738754696E-14</v>
      </c>
      <c r="AD54" s="247">
        <f>IFERROR(('Sim_MIP_Of_(IxI)'!AD54/'MIP(IxI)_TFEVP'!AD54-1)*100,0)</f>
        <v>-8.8817841970012523E-14</v>
      </c>
      <c r="AE54" s="247">
        <f>IFERROR(('Sim_MIP_Of_(IxI)'!AE54/'MIP(IxI)_TFEVP'!AE54-1)*100,0)</f>
        <v>-2.6645352591003757E-13</v>
      </c>
      <c r="AF54" s="247">
        <f>IFERROR(('Sim_MIP_Of_(IxI)'!AF54/'MIP(IxI)_TFEVP'!AF54-1)*100,0)</f>
        <v>-3.3306690738754696E-13</v>
      </c>
      <c r="AG54" s="247">
        <f>IFERROR(('Sim_MIP_Of_(IxI)'!AG54/'MIP(IxI)_TFEVP'!AG54-1)*100,0)</f>
        <v>-2.2204460492503131E-13</v>
      </c>
      <c r="AH54" s="247">
        <f>IFERROR(('Sim_MIP_Of_(IxI)'!AH54/'MIP(IxI)_TFEVP'!AH54-1)*100,0)</f>
        <v>-3.3306690738754696E-13</v>
      </c>
      <c r="AI54" s="247">
        <f>IFERROR(('Sim_MIP_Of_(IxI)'!AI54/'MIP(IxI)_TFEVP'!AI54-1)*100,0)</f>
        <v>-2.2204460492503131E-14</v>
      </c>
      <c r="AJ54" s="247">
        <f>IFERROR(('Sim_MIP_Of_(IxI)'!AJ54/'MIP(IxI)_TFEVP'!AJ54-1)*100,0)</f>
        <v>-1.4432899320127035E-13</v>
      </c>
      <c r="AK54" s="247">
        <f>IFERROR(('Sim_MIP_Of_(IxI)'!AK54/'MIP(IxI)_TFEVP'!AK54-1)*100,0)</f>
        <v>-2.6645352591003757E-13</v>
      </c>
      <c r="AL54" s="247">
        <f>IFERROR(('Sim_MIP_Of_(IxI)'!AL54/'MIP(IxI)_TFEVP'!AL54-1)*100,0)</f>
        <v>-3.8857805861880479E-13</v>
      </c>
      <c r="AM54" s="247">
        <f>IFERROR(('Sim_MIP_Of_(IxI)'!AM54/'MIP(IxI)_TFEVP'!AM54-1)*100,0)</f>
        <v>6.6613381477509392E-14</v>
      </c>
      <c r="AN54" s="247">
        <f>IFERROR(('Sim_MIP_Of_(IxI)'!AN54/'MIP(IxI)_TFEVP'!AN54-1)*100,0)</f>
        <v>6.6613381477509392E-14</v>
      </c>
      <c r="AO54" s="247">
        <f>IFERROR(('Sim_MIP_Of_(IxI)'!AO54/'MIP(IxI)_TFEVP'!AO54-1)*100,0)</f>
        <v>1.9984014443252818E-13</v>
      </c>
      <c r="AP54" s="247">
        <f>IFERROR(('Sim_MIP_Of_(IxI)'!AP54/'MIP(IxI)_TFEVP'!AP54-1)*100,0)</f>
        <v>-9.9920072216264089E-14</v>
      </c>
      <c r="AQ54" s="247">
        <f>IFERROR(('Sim_MIP_Of_(IxI)'!AQ54/'MIP(IxI)_TFEVP'!AQ54-1)*100,0)</f>
        <v>-4.8849813083506888E-13</v>
      </c>
      <c r="AR54" s="247">
        <f>IFERROR(('Sim_MIP_Of_(IxI)'!AR54/'MIP(IxI)_TFEVP'!AR54-1)*100,0)</f>
        <v>-9.9920072216264089E-14</v>
      </c>
      <c r="AS54" s="247">
        <f>IFERROR(('Sim_MIP_Of_(IxI)'!AS54/'MIP(IxI)_TFEVP'!AS54-1)*100,0)</f>
        <v>3.7747582837255322E-13</v>
      </c>
      <c r="AT54" s="247">
        <f>IFERROR(('Sim_MIP_Of_(IxI)'!AT54/'MIP(IxI)_TFEVP'!AT54-1)*100,0)</f>
        <v>-5.5511151231257827E-14</v>
      </c>
      <c r="AU54" s="247">
        <f>IFERROR(('Sim_MIP_Of_(IxI)'!AU54/'MIP(IxI)_TFEVP'!AU54-1)*100,0)</f>
        <v>-5.5511151231257827E-14</v>
      </c>
      <c r="AV54" s="247">
        <f>IFERROR(('Sim_MIP_Of_(IxI)'!AV54/'MIP(IxI)_TFEVP'!AV54-1)*100,0)</f>
        <v>-1.1102230246251565E-13</v>
      </c>
      <c r="AW54" s="247">
        <f>IFERROR(('Sim_MIP_Of_(IxI)'!AW54/'MIP(IxI)_TFEVP'!AW54-1)*100,0)</f>
        <v>-3.219646771412954E-13</v>
      </c>
      <c r="AX54" s="247">
        <f>IFERROR(('Sim_MIP_Of_(IxI)'!AX54/'MIP(IxI)_TFEVP'!AX54-1)*100,0)</f>
        <v>8.8817841970012523E-14</v>
      </c>
      <c r="AY54" s="247">
        <f>IFERROR(('Sim_MIP_Of_(IxI)'!AY54/'MIP(IxI)_TFEVP'!AY54-1)*100,0)</f>
        <v>-8.8817841970012523E-14</v>
      </c>
      <c r="AZ54" s="247">
        <f>IFERROR(('Sim_MIP_Of_(IxI)'!AZ54/'MIP(IxI)_TFEVP'!AZ54-1)*100,0)</f>
        <v>8.8817841970012523E-14</v>
      </c>
      <c r="BA54" s="247">
        <f>IFERROR(('Sim_MIP_Of_(IxI)'!BA54/'MIP(IxI)_TFEVP'!BA54-1)*100,0)</f>
        <v>1.3322676295501878E-13</v>
      </c>
      <c r="BB54" s="247">
        <f>IFERROR(('Sim_MIP_Of_(IxI)'!BB54/'MIP(IxI)_TFEVP'!BB54-1)*100,0)</f>
        <v>-3.3306690738754696E-14</v>
      </c>
      <c r="BC54" s="247">
        <f>IFERROR(('Sim_MIP_Of_(IxI)'!BC54/'MIP(IxI)_TFEVP'!BC54-1)*100,0)</f>
        <v>-4.4408920985006262E-14</v>
      </c>
      <c r="BD54" s="247">
        <f>IFERROR(('Sim_MIP_Of_(IxI)'!BD54/'MIP(IxI)_TFEVP'!BD54-1)*100,0)</f>
        <v>-7.7715611723760958E-14</v>
      </c>
      <c r="BE54" s="247">
        <f>IFERROR(('Sim_MIP_Of_(IxI)'!BE54/'MIP(IxI)_TFEVP'!BE54-1)*100,0)</f>
        <v>2.4424906541753444E-13</v>
      </c>
      <c r="BF54" s="247">
        <f>IFERROR(('Sim_MIP_Of_(IxI)'!BF54/'MIP(IxI)_TFEVP'!BF54-1)*100,0)</f>
        <v>-2.6645352591003757E-13</v>
      </c>
      <c r="BG54" s="247">
        <f>IFERROR(('Sim_MIP_Of_(IxI)'!BG54/'MIP(IxI)_TFEVP'!BG54-1)*100,0)</f>
        <v>4.2188474935755949E-13</v>
      </c>
      <c r="BH54" s="247">
        <f>IFERROR(('Sim_MIP_Of_(IxI)'!BH54/'MIP(IxI)_TFEVP'!BH54-1)*100,0)</f>
        <v>-8.8817841970012523E-14</v>
      </c>
      <c r="BI54" s="247">
        <f>IFERROR(('Sim_MIP_Of_(IxI)'!BI54/'MIP(IxI)_TFEVP'!BI54-1)*100,0)</f>
        <v>6.6613381477509392E-14</v>
      </c>
      <c r="BJ54" s="247">
        <f>IFERROR(('Sim_MIP_Of_(IxI)'!BJ54/'MIP(IxI)_TFEVP'!BJ54-1)*100,0)</f>
        <v>8.8817841970012523E-14</v>
      </c>
      <c r="BK54" s="247">
        <f>IFERROR(('Sim_MIP_Of_(IxI)'!BK54/'MIP(IxI)_TFEVP'!BK54-1)*100,0)</f>
        <v>-1.2212453270876722E-13</v>
      </c>
      <c r="BL54" s="247">
        <f>IFERROR(('Sim_MIP_Of_(IxI)'!BL54/'MIP(IxI)_TFEVP'!BL54-1)*100,0)</f>
        <v>-5.2180482157382357E-13</v>
      </c>
      <c r="BM54" s="247">
        <f>IFERROR(('Sim_MIP_Of_(IxI)'!BM54/'MIP(IxI)_TFEVP'!BM54-1)*100,0)</f>
        <v>-1.1102230246251565E-14</v>
      </c>
      <c r="BN54" s="247">
        <f>IFERROR(('Sim_MIP_Of_(IxI)'!BN54/'MIP(IxI)_TFEVP'!BN54-1)*100,0)</f>
        <v>1.3322676295501878E-13</v>
      </c>
      <c r="BO54" s="247">
        <f>IFERROR(('Sim_MIP_Of_(IxI)'!BO54/'MIP(IxI)_TFEVP'!BO54-1)*100,0)</f>
        <v>4.4408920985006262E-14</v>
      </c>
      <c r="BP54" s="247">
        <f>IFERROR(('Sim_MIP_Of_(IxI)'!BP54/'MIP(IxI)_TFEVP'!BP54-1)*100,0)</f>
        <v>3.1086244689504383E-13</v>
      </c>
      <c r="BQ54" s="247">
        <f>IFERROR(('Sim_MIP_Of_(IxI)'!BQ54/'MIP(IxI)_TFEVP'!BQ54-1)*100,0)</f>
        <v>-2.6645352591003757E-13</v>
      </c>
      <c r="BR54" s="247">
        <f>IFERROR(('Sim_MIP_Of_(IxI)'!BR54/'MIP(IxI)_TFEVP'!BR54-1)*100,0)</f>
        <v>-3.3306690738754696E-13</v>
      </c>
      <c r="BS54" s="247">
        <f>IFERROR(('Sim_MIP_Of_(IxI)'!BS54/'MIP(IxI)_TFEVP'!BS54-1)*100,0)</f>
        <v>4.4408920985006262E-14</v>
      </c>
      <c r="BT54" s="247">
        <f>IFERROR(('Sim_MIP_Of_(IxI)'!BT54/'MIP(IxI)_TFEVP'!BT54-1)*100,0)</f>
        <v>1.7763568394002505E-13</v>
      </c>
      <c r="BU54" s="247">
        <f>IFERROR(('Sim_MIP_Of_(IxI)'!BU54/'MIP(IxI)_TFEVP'!BU54-1)*100,0)</f>
        <v>-2.2204460492503131E-13</v>
      </c>
      <c r="BV54" s="247">
        <f>IFERROR(('Sim_MIP_Of_(IxI)'!BV54/'MIP(IxI)_TFEVP'!BV54-1)*100,0)</f>
        <v>2.886579864025407E-13</v>
      </c>
      <c r="BW54" s="247">
        <f>IFERROR(('Sim_MIP_Of_(IxI)'!BW54/'MIP(IxI)_TFEVP'!BW54-1)*100,0)</f>
        <v>4.4408920985006262E-14</v>
      </c>
      <c r="BX54" s="247">
        <f>IFERROR(('Sim_MIP_Of_(IxI)'!BX54/'MIP(IxI)_TFEVP'!BX54-1)*100,0)</f>
        <v>-1.9984014443252818E-13</v>
      </c>
      <c r="BY54" s="247">
        <f>IFERROR(('Sim_MIP_Of_(IxI)'!BY54/'MIP(IxI)_TFEVP'!BY54-1)*100,0)</f>
        <v>6.6613381477509392E-14</v>
      </c>
      <c r="BZ54" s="247">
        <f>IFERROR(('Sim_MIP_Of_(IxI)'!BZ54/'MIP(IxI)_TFEVP'!BZ54-1)*100,0)</f>
        <v>-7.7715611723760958E-14</v>
      </c>
      <c r="CA54" s="265">
        <f>IFERROR(('Sim_MIP_Of_(IxI)'!CA54/'MIP(IxI)_TFEVP'!CA54-1)*100,0)</f>
        <v>0</v>
      </c>
      <c r="CB54" s="256">
        <f>IFERROR(('Sim_MIP_Of_(IxI)'!CB54/'MIP(IxI)_TFEVP'!CB54-1)*100,0)</f>
        <v>1.9984014443252818E-13</v>
      </c>
      <c r="CC54" s="246">
        <f>IFERROR(('Sim_MIP_Of_(IxI)'!CC54/'MIP(IxI)_TFEVP'!CC54-1)*100,0)</f>
        <v>8.8817841970012523E-14</v>
      </c>
      <c r="CD54" s="247">
        <f>IFERROR(('Sim_MIP_Of_(IxI)'!CD54/'MIP(IxI)_TFEVP'!CD54-1)*100,0)</f>
        <v>0</v>
      </c>
      <c r="CE54" s="247">
        <f>IFERROR(('Sim_MIP_Of_(IxI)'!CE54/'MIP(IxI)_TFEVP'!CE54-1)*100,0)</f>
        <v>0</v>
      </c>
      <c r="CF54" s="247">
        <f>IFERROR(('Sim_MIP_Of_(IxI)'!CF54/'MIP(IxI)_TFEVP'!CF54-1)*100,0)</f>
        <v>-1.6653345369377348E-13</v>
      </c>
      <c r="CG54" s="247">
        <f>IFERROR(('Sim_MIP_Of_(IxI)'!CG54/'MIP(IxI)_TFEVP'!CG54-1)*100,0)</f>
        <v>4.2188474935755949E-13</v>
      </c>
      <c r="CH54" s="248">
        <f>IFERROR(('Sim_MIP_Of_(IxI)'!CH54/'MIP(IxI)_TFEVP'!CH54-1)*100,0)</f>
        <v>-2.2204460492503131E-14</v>
      </c>
      <c r="CI54" s="279">
        <f>IFERROR(('Sim_MIP_Of_(IxI)'!CI54/'MIP(IxI)_TFEVP'!CI54-1)*100,0)</f>
        <v>4.4408920985006262E-14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IFERROR(('Sim_MIP_Of_(IxI)'!D55/'MIP(IxI)_TFEVP'!D55-1)*100,0)</f>
        <v>-3.3306690738754696E-14</v>
      </c>
      <c r="E55" s="247">
        <f>IFERROR(('Sim_MIP_Of_(IxI)'!E55/'MIP(IxI)_TFEVP'!E55-1)*100,0)</f>
        <v>-1.5543122344752192E-13</v>
      </c>
      <c r="F55" s="247">
        <f>IFERROR(('Sim_MIP_Of_(IxI)'!F55/'MIP(IxI)_TFEVP'!F55-1)*100,0)</f>
        <v>-9.9920072216264089E-14</v>
      </c>
      <c r="G55" s="247">
        <f>IFERROR(('Sim_MIP_Of_(IxI)'!G55/'MIP(IxI)_TFEVP'!G55-1)*100,0)</f>
        <v>-1.2212453270876722E-13</v>
      </c>
      <c r="H55" s="247">
        <f>IFERROR(('Sim_MIP_Of_(IxI)'!H55/'MIP(IxI)_TFEVP'!H55-1)*100,0)</f>
        <v>0</v>
      </c>
      <c r="I55" s="247">
        <f>IFERROR(('Sim_MIP_Of_(IxI)'!I55/'MIP(IxI)_TFEVP'!I55-1)*100,0)</f>
        <v>-3.8857805861880479E-13</v>
      </c>
      <c r="J55" s="247">
        <f>IFERROR(('Sim_MIP_Of_(IxI)'!J55/'MIP(IxI)_TFEVP'!J55-1)*100,0)</f>
        <v>-2.7755575615628914E-13</v>
      </c>
      <c r="K55" s="247">
        <f>IFERROR(('Sim_MIP_Of_(IxI)'!K55/'MIP(IxI)_TFEVP'!K55-1)*100,0)</f>
        <v>-2.2204460492503131E-13</v>
      </c>
      <c r="L55" s="247">
        <f>IFERROR(('Sim_MIP_Of_(IxI)'!L55/'MIP(IxI)_TFEVP'!L55-1)*100,0)</f>
        <v>-6.6613381477509392E-14</v>
      </c>
      <c r="M55" s="247">
        <f>IFERROR(('Sim_MIP_Of_(IxI)'!M55/'MIP(IxI)_TFEVP'!M55-1)*100,0)</f>
        <v>-1.2212453270876722E-13</v>
      </c>
      <c r="N55" s="247">
        <f>IFERROR(('Sim_MIP_Of_(IxI)'!N55/'MIP(IxI)_TFEVP'!N55-1)*100,0)</f>
        <v>-1.6653345369377348E-13</v>
      </c>
      <c r="O55" s="247">
        <f>IFERROR(('Sim_MIP_Of_(IxI)'!O55/'MIP(IxI)_TFEVP'!O55-1)*100,0)</f>
        <v>-3.3306690738754696E-13</v>
      </c>
      <c r="P55" s="247">
        <f>IFERROR(('Sim_MIP_Of_(IxI)'!P55/'MIP(IxI)_TFEVP'!P55-1)*100,0)</f>
        <v>-4.3298697960381105E-13</v>
      </c>
      <c r="Q55" s="247">
        <f>IFERROR(('Sim_MIP_Of_(IxI)'!Q55/'MIP(IxI)_TFEVP'!Q55-1)*100,0)</f>
        <v>2.4424906541753444E-13</v>
      </c>
      <c r="R55" s="247">
        <f>IFERROR(('Sim_MIP_Of_(IxI)'!R55/'MIP(IxI)_TFEVP'!R55-1)*100,0)</f>
        <v>-1.2212453270876722E-13</v>
      </c>
      <c r="S55" s="247">
        <f>IFERROR(('Sim_MIP_Of_(IxI)'!S55/'MIP(IxI)_TFEVP'!S55-1)*100,0)</f>
        <v>-1.9984014443252818E-13</v>
      </c>
      <c r="T55" s="247">
        <f>IFERROR(('Sim_MIP_Of_(IxI)'!T55/'MIP(IxI)_TFEVP'!T55-1)*100,0)</f>
        <v>-3.3306690738754696E-13</v>
      </c>
      <c r="U55" s="247">
        <f>IFERROR(('Sim_MIP_Of_(IxI)'!U55/'MIP(IxI)_TFEVP'!U55-1)*100,0)</f>
        <v>-3.4416913763379853E-13</v>
      </c>
      <c r="V55" s="247">
        <f>IFERROR(('Sim_MIP_Of_(IxI)'!V55/'MIP(IxI)_TFEVP'!V55-1)*100,0)</f>
        <v>-1.2212453270876722E-13</v>
      </c>
      <c r="W55" s="247">
        <f>IFERROR(('Sim_MIP_Of_(IxI)'!W55/'MIP(IxI)_TFEVP'!W55-1)*100,0)</f>
        <v>-1.4432899320127035E-13</v>
      </c>
      <c r="X55" s="247">
        <f>IFERROR(('Sim_MIP_Of_(IxI)'!X55/'MIP(IxI)_TFEVP'!X55-1)*100,0)</f>
        <v>-7.3274719625260332E-13</v>
      </c>
      <c r="Y55" s="247">
        <f>IFERROR(('Sim_MIP_Of_(IxI)'!Y55/'MIP(IxI)_TFEVP'!Y55-1)*100,0)</f>
        <v>-3.7747582837255322E-13</v>
      </c>
      <c r="Z55" s="247">
        <f>IFERROR(('Sim_MIP_Of_(IxI)'!Z55/'MIP(IxI)_TFEVP'!Z55-1)*100,0)</f>
        <v>-1.5543122344752192E-13</v>
      </c>
      <c r="AA55" s="247">
        <f>IFERROR(('Sim_MIP_Of_(IxI)'!AA55/'MIP(IxI)_TFEVP'!AA55-1)*100,0)</f>
        <v>-2.1094237467877974E-13</v>
      </c>
      <c r="AB55" s="247">
        <f>IFERROR(('Sim_MIP_Of_(IxI)'!AB55/'MIP(IxI)_TFEVP'!AB55-1)*100,0)</f>
        <v>-1.6653345369377348E-13</v>
      </c>
      <c r="AC55" s="247">
        <f>IFERROR(('Sim_MIP_Of_(IxI)'!AC55/'MIP(IxI)_TFEVP'!AC55-1)*100,0)</f>
        <v>-3.4416913763379853E-13</v>
      </c>
      <c r="AD55" s="247">
        <f>IFERROR(('Sim_MIP_Of_(IxI)'!AD55/'MIP(IxI)_TFEVP'!AD55-1)*100,0)</f>
        <v>-2.9976021664879227E-13</v>
      </c>
      <c r="AE55" s="247">
        <f>IFERROR(('Sim_MIP_Of_(IxI)'!AE55/'MIP(IxI)_TFEVP'!AE55-1)*100,0)</f>
        <v>-8.8817841970012523E-14</v>
      </c>
      <c r="AF55" s="247">
        <f>IFERROR(('Sim_MIP_Of_(IxI)'!AF55/'MIP(IxI)_TFEVP'!AF55-1)*100,0)</f>
        <v>-1.2212453270876722E-13</v>
      </c>
      <c r="AG55" s="247">
        <f>IFERROR(('Sim_MIP_Of_(IxI)'!AG55/'MIP(IxI)_TFEVP'!AG55-1)*100,0)</f>
        <v>-1.9984014443252818E-13</v>
      </c>
      <c r="AH55" s="247">
        <f>IFERROR(('Sim_MIP_Of_(IxI)'!AH55/'MIP(IxI)_TFEVP'!AH55-1)*100,0)</f>
        <v>-1.9984014443252818E-13</v>
      </c>
      <c r="AI55" s="247">
        <f>IFERROR(('Sim_MIP_Of_(IxI)'!AI55/'MIP(IxI)_TFEVP'!AI55-1)*100,0)</f>
        <v>-3.219646771412954E-13</v>
      </c>
      <c r="AJ55" s="247">
        <f>IFERROR(('Sim_MIP_Of_(IxI)'!AJ55/'MIP(IxI)_TFEVP'!AJ55-1)*100,0)</f>
        <v>-2.886579864025407E-13</v>
      </c>
      <c r="AK55" s="247">
        <f>IFERROR(('Sim_MIP_Of_(IxI)'!AK55/'MIP(IxI)_TFEVP'!AK55-1)*100,0)</f>
        <v>-5.5511151231257827E-14</v>
      </c>
      <c r="AL55" s="247">
        <f>IFERROR(('Sim_MIP_Of_(IxI)'!AL55/'MIP(IxI)_TFEVP'!AL55-1)*100,0)</f>
        <v>-1.9984014443252818E-13</v>
      </c>
      <c r="AM55" s="247">
        <f>IFERROR(('Sim_MIP_Of_(IxI)'!AM55/'MIP(IxI)_TFEVP'!AM55-1)*100,0)</f>
        <v>-1.5543122344752192E-13</v>
      </c>
      <c r="AN55" s="247">
        <f>IFERROR(('Sim_MIP_Of_(IxI)'!AN55/'MIP(IxI)_TFEVP'!AN55-1)*100,0)</f>
        <v>-2.1094237467877974E-13</v>
      </c>
      <c r="AO55" s="247">
        <f>IFERROR(('Sim_MIP_Of_(IxI)'!AO55/'MIP(IxI)_TFEVP'!AO55-1)*100,0)</f>
        <v>1.7763568394002505E-13</v>
      </c>
      <c r="AP55" s="247">
        <f>IFERROR(('Sim_MIP_Of_(IxI)'!AP55/'MIP(IxI)_TFEVP'!AP55-1)*100,0)</f>
        <v>-1.2212453270876722E-13</v>
      </c>
      <c r="AQ55" s="247">
        <f>IFERROR(('Sim_MIP_Of_(IxI)'!AQ55/'MIP(IxI)_TFEVP'!AQ55-1)*100,0)</f>
        <v>-2.1094237467877974E-13</v>
      </c>
      <c r="AR55" s="247">
        <f>IFERROR(('Sim_MIP_Of_(IxI)'!AR55/'MIP(IxI)_TFEVP'!AR55-1)*100,0)</f>
        <v>-2.3314683517128287E-13</v>
      </c>
      <c r="AS55" s="247">
        <f>IFERROR(('Sim_MIP_Of_(IxI)'!AS55/'MIP(IxI)_TFEVP'!AS55-1)*100,0)</f>
        <v>-3.5527136788005009E-13</v>
      </c>
      <c r="AT55" s="247">
        <f>IFERROR(('Sim_MIP_Of_(IxI)'!AT55/'MIP(IxI)_TFEVP'!AT55-1)*100,0)</f>
        <v>-2.9976021664879227E-13</v>
      </c>
      <c r="AU55" s="247">
        <f>IFERROR(('Sim_MIP_Of_(IxI)'!AU55/'MIP(IxI)_TFEVP'!AU55-1)*100,0)</f>
        <v>-3.219646771412954E-13</v>
      </c>
      <c r="AV55" s="247">
        <f>IFERROR(('Sim_MIP_Of_(IxI)'!AV55/'MIP(IxI)_TFEVP'!AV55-1)*100,0)</f>
        <v>-1.7763568394002505E-13</v>
      </c>
      <c r="AW55" s="247">
        <f>IFERROR(('Sim_MIP_Of_(IxI)'!AW55/'MIP(IxI)_TFEVP'!AW55-1)*100,0)</f>
        <v>1.1102230246251565E-13</v>
      </c>
      <c r="AX55" s="247">
        <f>IFERROR(('Sim_MIP_Of_(IxI)'!AX55/'MIP(IxI)_TFEVP'!AX55-1)*100,0)</f>
        <v>-1.4432899320127035E-13</v>
      </c>
      <c r="AY55" s="247">
        <f>IFERROR(('Sim_MIP_Of_(IxI)'!AY55/'MIP(IxI)_TFEVP'!AY55-1)*100,0)</f>
        <v>-1.7763568394002505E-13</v>
      </c>
      <c r="AZ55" s="247">
        <f>IFERROR(('Sim_MIP_Of_(IxI)'!AZ55/'MIP(IxI)_TFEVP'!AZ55-1)*100,0)</f>
        <v>1.9984014443252818E-13</v>
      </c>
      <c r="BA55" s="247">
        <f>IFERROR(('Sim_MIP_Of_(IxI)'!BA55/'MIP(IxI)_TFEVP'!BA55-1)*100,0)</f>
        <v>-5.6621374255882984E-13</v>
      </c>
      <c r="BB55" s="247">
        <f>IFERROR(('Sim_MIP_Of_(IxI)'!BB55/'MIP(IxI)_TFEVP'!BB55-1)*100,0)</f>
        <v>-9.9920072216264089E-14</v>
      </c>
      <c r="BC55" s="247">
        <f>IFERROR(('Sim_MIP_Of_(IxI)'!BC55/'MIP(IxI)_TFEVP'!BC55-1)*100,0)</f>
        <v>0</v>
      </c>
      <c r="BD55" s="247">
        <f>IFERROR(('Sim_MIP_Of_(IxI)'!BD55/'MIP(IxI)_TFEVP'!BD55-1)*100,0)</f>
        <v>-1.8873791418627661E-13</v>
      </c>
      <c r="BE55" s="247">
        <f>IFERROR(('Sim_MIP_Of_(IxI)'!BE55/'MIP(IxI)_TFEVP'!BE55-1)*100,0)</f>
        <v>-1.7763568394002505E-13</v>
      </c>
      <c r="BF55" s="247">
        <f>IFERROR(('Sim_MIP_Of_(IxI)'!BF55/'MIP(IxI)_TFEVP'!BF55-1)*100,0)</f>
        <v>-7.7715611723760958E-14</v>
      </c>
      <c r="BG55" s="247">
        <f>IFERROR(('Sim_MIP_Of_(IxI)'!BG55/'MIP(IxI)_TFEVP'!BG55-1)*100,0)</f>
        <v>-9.9920072216264089E-14</v>
      </c>
      <c r="BH55" s="247">
        <f>IFERROR(('Sim_MIP_Of_(IxI)'!BH55/'MIP(IxI)_TFEVP'!BH55-1)*100,0)</f>
        <v>-2.55351295663786E-13</v>
      </c>
      <c r="BI55" s="247">
        <f>IFERROR(('Sim_MIP_Of_(IxI)'!BI55/'MIP(IxI)_TFEVP'!BI55-1)*100,0)</f>
        <v>-2.3314683517128287E-13</v>
      </c>
      <c r="BJ55" s="247">
        <f>IFERROR(('Sim_MIP_Of_(IxI)'!BJ55/'MIP(IxI)_TFEVP'!BJ55-1)*100,0)</f>
        <v>-3.4416913763379853E-13</v>
      </c>
      <c r="BK55" s="247">
        <f>IFERROR(('Sim_MIP_Of_(IxI)'!BK55/'MIP(IxI)_TFEVP'!BK55-1)*100,0)</f>
        <v>-1.7763568394002505E-13</v>
      </c>
      <c r="BL55" s="247">
        <f>IFERROR(('Sim_MIP_Of_(IxI)'!BL55/'MIP(IxI)_TFEVP'!BL55-1)*100,0)</f>
        <v>-1.8873791418627661E-13</v>
      </c>
      <c r="BM55" s="247">
        <f>IFERROR(('Sim_MIP_Of_(IxI)'!BM55/'MIP(IxI)_TFEVP'!BM55-1)*100,0)</f>
        <v>-3.5527136788005009E-13</v>
      </c>
      <c r="BN55" s="247">
        <f>IFERROR(('Sim_MIP_Of_(IxI)'!BN55/'MIP(IxI)_TFEVP'!BN55-1)*100,0)</f>
        <v>-2.1094237467877974E-13</v>
      </c>
      <c r="BO55" s="247">
        <f>IFERROR(('Sim_MIP_Of_(IxI)'!BO55/'MIP(IxI)_TFEVP'!BO55-1)*100,0)</f>
        <v>-2.1094237467877974E-13</v>
      </c>
      <c r="BP55" s="247">
        <f>IFERROR(('Sim_MIP_Of_(IxI)'!BP55/'MIP(IxI)_TFEVP'!BP55-1)*100,0)</f>
        <v>-4.4408920985006262E-13</v>
      </c>
      <c r="BQ55" s="247">
        <f>IFERROR(('Sim_MIP_Of_(IxI)'!BQ55/'MIP(IxI)_TFEVP'!BQ55-1)*100,0)</f>
        <v>-1.9984014443252818E-13</v>
      </c>
      <c r="BR55" s="247">
        <f>IFERROR(('Sim_MIP_Of_(IxI)'!BR55/'MIP(IxI)_TFEVP'!BR55-1)*100,0)</f>
        <v>-3.219646771412954E-13</v>
      </c>
      <c r="BS55" s="247">
        <f>IFERROR(('Sim_MIP_Of_(IxI)'!BS55/'MIP(IxI)_TFEVP'!BS55-1)*100,0)</f>
        <v>-2.6645352591003757E-13</v>
      </c>
      <c r="BT55" s="247">
        <f>IFERROR(('Sim_MIP_Of_(IxI)'!BT55/'MIP(IxI)_TFEVP'!BT55-1)*100,0)</f>
        <v>-1.7763568394002505E-13</v>
      </c>
      <c r="BU55" s="247">
        <f>IFERROR(('Sim_MIP_Of_(IxI)'!BU55/'MIP(IxI)_TFEVP'!BU55-1)*100,0)</f>
        <v>-2.1094237467877974E-13</v>
      </c>
      <c r="BV55" s="247">
        <f>IFERROR(('Sim_MIP_Of_(IxI)'!BV55/'MIP(IxI)_TFEVP'!BV55-1)*100,0)</f>
        <v>-1.4432899320127035E-13</v>
      </c>
      <c r="BW55" s="247">
        <f>IFERROR(('Sim_MIP_Of_(IxI)'!BW55/'MIP(IxI)_TFEVP'!BW55-1)*100,0)</f>
        <v>-5.6621374255882984E-13</v>
      </c>
      <c r="BX55" s="247">
        <f>IFERROR(('Sim_MIP_Of_(IxI)'!BX55/'MIP(IxI)_TFEVP'!BX55-1)*100,0)</f>
        <v>-1.6653345369377348E-13</v>
      </c>
      <c r="BY55" s="247">
        <f>IFERROR(('Sim_MIP_Of_(IxI)'!BY55/'MIP(IxI)_TFEVP'!BY55-1)*100,0)</f>
        <v>-2.1094237467877974E-13</v>
      </c>
      <c r="BZ55" s="247">
        <f>IFERROR(('Sim_MIP_Of_(IxI)'!BZ55/'MIP(IxI)_TFEVP'!BZ55-1)*100,0)</f>
        <v>-1.7763568394002505E-13</v>
      </c>
      <c r="CA55" s="265">
        <f>IFERROR(('Sim_MIP_Of_(IxI)'!CA55/'MIP(IxI)_TFEVP'!CA55-1)*100,0)</f>
        <v>0</v>
      </c>
      <c r="CB55" s="256">
        <f>IFERROR(('Sim_MIP_Of_(IxI)'!CB55/'MIP(IxI)_TFEVP'!CB55-1)*100,0)</f>
        <v>-2.1094237467877974E-13</v>
      </c>
      <c r="CC55" s="246">
        <f>IFERROR(('Sim_MIP_Of_(IxI)'!CC55/'MIP(IxI)_TFEVP'!CC55-1)*100,0)</f>
        <v>-2.7755575615628914E-13</v>
      </c>
      <c r="CD55" s="247">
        <f>IFERROR(('Sim_MIP_Of_(IxI)'!CD55/'MIP(IxI)_TFEVP'!CD55-1)*100,0)</f>
        <v>0</v>
      </c>
      <c r="CE55" s="247">
        <f>IFERROR(('Sim_MIP_Of_(IxI)'!CE55/'MIP(IxI)_TFEVP'!CE55-1)*100,0)</f>
        <v>0</v>
      </c>
      <c r="CF55" s="247">
        <f>IFERROR(('Sim_MIP_Of_(IxI)'!CF55/'MIP(IxI)_TFEVP'!CF55-1)*100,0)</f>
        <v>-3.5527136788005009E-13</v>
      </c>
      <c r="CG55" s="247">
        <f>IFERROR(('Sim_MIP_Of_(IxI)'!CG55/'MIP(IxI)_TFEVP'!CG55-1)*100,0)</f>
        <v>-4.2188474935755949E-13</v>
      </c>
      <c r="CH55" s="248">
        <f>IFERROR(('Sim_MIP_Of_(IxI)'!CH55/'MIP(IxI)_TFEVP'!CH55-1)*100,0)</f>
        <v>-1.7763568394002505E-13</v>
      </c>
      <c r="CI55" s="279">
        <f>IFERROR(('Sim_MIP_Of_(IxI)'!CI55/'MIP(IxI)_TFEVP'!CI55-1)*100,0)</f>
        <v>-2.2204460492503131E-13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IFERROR(('Sim_MIP_Of_(IxI)'!D56/'MIP(IxI)_TFEVP'!D56-1)*100,0)</f>
        <v>6.6613381477509392E-14</v>
      </c>
      <c r="E56" s="247">
        <f>IFERROR(('Sim_MIP_Of_(IxI)'!E56/'MIP(IxI)_TFEVP'!E56-1)*100,0)</f>
        <v>1.9984014443252818E-13</v>
      </c>
      <c r="F56" s="247">
        <f>IFERROR(('Sim_MIP_Of_(IxI)'!F56/'MIP(IxI)_TFEVP'!F56-1)*100,0)</f>
        <v>-9.9920072216264089E-14</v>
      </c>
      <c r="G56" s="247">
        <f>IFERROR(('Sim_MIP_Of_(IxI)'!G56/'MIP(IxI)_TFEVP'!G56-1)*100,0)</f>
        <v>5.1070259132757201E-13</v>
      </c>
      <c r="H56" s="247">
        <f>IFERROR(('Sim_MIP_Of_(IxI)'!H56/'MIP(IxI)_TFEVP'!H56-1)*100,0)</f>
        <v>-4.4408920985006262E-14</v>
      </c>
      <c r="I56" s="247">
        <f>IFERROR(('Sim_MIP_Of_(IxI)'!I56/'MIP(IxI)_TFEVP'!I56-1)*100,0)</f>
        <v>2.4424906541753444E-13</v>
      </c>
      <c r="J56" s="247">
        <f>IFERROR(('Sim_MIP_Of_(IxI)'!J56/'MIP(IxI)_TFEVP'!J56-1)*100,0)</f>
        <v>1.3322676295501878E-13</v>
      </c>
      <c r="K56" s="247">
        <f>IFERROR(('Sim_MIP_Of_(IxI)'!K56/'MIP(IxI)_TFEVP'!K56-1)*100,0)</f>
        <v>2.2204460492503131E-14</v>
      </c>
      <c r="L56" s="247">
        <f>IFERROR(('Sim_MIP_Of_(IxI)'!L56/'MIP(IxI)_TFEVP'!L56-1)*100,0)</f>
        <v>1.1102230246251565E-13</v>
      </c>
      <c r="M56" s="247">
        <f>IFERROR(('Sim_MIP_Of_(IxI)'!M56/'MIP(IxI)_TFEVP'!M56-1)*100,0)</f>
        <v>1.3322676295501878E-13</v>
      </c>
      <c r="N56" s="247">
        <f>IFERROR(('Sim_MIP_Of_(IxI)'!N56/'MIP(IxI)_TFEVP'!N56-1)*100,0)</f>
        <v>1.5543122344752192E-13</v>
      </c>
      <c r="O56" s="247">
        <f>IFERROR(('Sim_MIP_Of_(IxI)'!O56/'MIP(IxI)_TFEVP'!O56-1)*100,0)</f>
        <v>4.4408920985006262E-13</v>
      </c>
      <c r="P56" s="247">
        <f>IFERROR(('Sim_MIP_Of_(IxI)'!P56/'MIP(IxI)_TFEVP'!P56-1)*100,0)</f>
        <v>8.8817841970012523E-14</v>
      </c>
      <c r="Q56" s="247">
        <f>IFERROR(('Sim_MIP_Of_(IxI)'!Q56/'MIP(IxI)_TFEVP'!Q56-1)*100,0)</f>
        <v>2.4424906541753444E-13</v>
      </c>
      <c r="R56" s="247">
        <f>IFERROR(('Sim_MIP_Of_(IxI)'!R56/'MIP(IxI)_TFEVP'!R56-1)*100,0)</f>
        <v>0</v>
      </c>
      <c r="S56" s="247">
        <f>IFERROR(('Sim_MIP_Of_(IxI)'!S56/'MIP(IxI)_TFEVP'!S56-1)*100,0)</f>
        <v>8.8817841970012523E-14</v>
      </c>
      <c r="T56" s="247">
        <f>IFERROR(('Sim_MIP_Of_(IxI)'!T56/'MIP(IxI)_TFEVP'!T56-1)*100,0)</f>
        <v>2.2204460492503131E-13</v>
      </c>
      <c r="U56" s="247">
        <f>IFERROR(('Sim_MIP_Of_(IxI)'!U56/'MIP(IxI)_TFEVP'!U56-1)*100,0)</f>
        <v>5.5511151231257827E-13</v>
      </c>
      <c r="V56" s="247">
        <f>IFERROR(('Sim_MIP_Of_(IxI)'!V56/'MIP(IxI)_TFEVP'!V56-1)*100,0)</f>
        <v>-2.2204460492503131E-13</v>
      </c>
      <c r="W56" s="247">
        <f>IFERROR(('Sim_MIP_Of_(IxI)'!W56/'MIP(IxI)_TFEVP'!W56-1)*100,0)</f>
        <v>1.1102230246251565E-13</v>
      </c>
      <c r="X56" s="247">
        <f>IFERROR(('Sim_MIP_Of_(IxI)'!X56/'MIP(IxI)_TFEVP'!X56-1)*100,0)</f>
        <v>8.8817841970012523E-14</v>
      </c>
      <c r="Y56" s="247">
        <f>IFERROR(('Sim_MIP_Of_(IxI)'!Y56/'MIP(IxI)_TFEVP'!Y56-1)*100,0)</f>
        <v>2.2204460492503131E-14</v>
      </c>
      <c r="Z56" s="247">
        <f>IFERROR(('Sim_MIP_Of_(IxI)'!Z56/'MIP(IxI)_TFEVP'!Z56-1)*100,0)</f>
        <v>3.5527136788005009E-13</v>
      </c>
      <c r="AA56" s="247">
        <f>IFERROR(('Sim_MIP_Of_(IxI)'!AA56/'MIP(IxI)_TFEVP'!AA56-1)*100,0)</f>
        <v>3.5527136788005009E-13</v>
      </c>
      <c r="AB56" s="247">
        <f>IFERROR(('Sim_MIP_Of_(IxI)'!AB56/'MIP(IxI)_TFEVP'!AB56-1)*100,0)</f>
        <v>4.6629367034256575E-13</v>
      </c>
      <c r="AC56" s="247">
        <f>IFERROR(('Sim_MIP_Of_(IxI)'!AC56/'MIP(IxI)_TFEVP'!AC56-1)*100,0)</f>
        <v>1.9984014443252818E-13</v>
      </c>
      <c r="AD56" s="247">
        <f>IFERROR(('Sim_MIP_Of_(IxI)'!AD56/'MIP(IxI)_TFEVP'!AD56-1)*100,0)</f>
        <v>2.4424906541753444E-13</v>
      </c>
      <c r="AE56" s="247">
        <f>IFERROR(('Sim_MIP_Of_(IxI)'!AE56/'MIP(IxI)_TFEVP'!AE56-1)*100,0)</f>
        <v>2.4424906541753444E-13</v>
      </c>
      <c r="AF56" s="247">
        <f>IFERROR(('Sim_MIP_Of_(IxI)'!AF56/'MIP(IxI)_TFEVP'!AF56-1)*100,0)</f>
        <v>1.5543122344752192E-13</v>
      </c>
      <c r="AG56" s="247">
        <f>IFERROR(('Sim_MIP_Of_(IxI)'!AG56/'MIP(IxI)_TFEVP'!AG56-1)*100,0)</f>
        <v>2.6645352591003757E-13</v>
      </c>
      <c r="AH56" s="247">
        <f>IFERROR(('Sim_MIP_Of_(IxI)'!AH56/'MIP(IxI)_TFEVP'!AH56-1)*100,0)</f>
        <v>1.3322676295501878E-13</v>
      </c>
      <c r="AI56" s="247">
        <f>IFERROR(('Sim_MIP_Of_(IxI)'!AI56/'MIP(IxI)_TFEVP'!AI56-1)*100,0)</f>
        <v>-2.2204460492503131E-13</v>
      </c>
      <c r="AJ56" s="247">
        <f>IFERROR(('Sim_MIP_Of_(IxI)'!AJ56/'MIP(IxI)_TFEVP'!AJ56-1)*100,0)</f>
        <v>-7.7715611723760958E-14</v>
      </c>
      <c r="AK56" s="247">
        <f>IFERROR(('Sim_MIP_Of_(IxI)'!AK56/'MIP(IxI)_TFEVP'!AK56-1)*100,0)</f>
        <v>3.1086244689504383E-13</v>
      </c>
      <c r="AL56" s="247">
        <f>IFERROR(('Sim_MIP_Of_(IxI)'!AL56/'MIP(IxI)_TFEVP'!AL56-1)*100,0)</f>
        <v>6.6613381477509392E-14</v>
      </c>
      <c r="AM56" s="247">
        <f>IFERROR(('Sim_MIP_Of_(IxI)'!AM56/'MIP(IxI)_TFEVP'!AM56-1)*100,0)</f>
        <v>4.2188474935755949E-13</v>
      </c>
      <c r="AN56" s="247">
        <f>IFERROR(('Sim_MIP_Of_(IxI)'!AN56/'MIP(IxI)_TFEVP'!AN56-1)*100,0)</f>
        <v>3.5527136788005009E-13</v>
      </c>
      <c r="AO56" s="247">
        <f>IFERROR(('Sim_MIP_Of_(IxI)'!AO56/'MIP(IxI)_TFEVP'!AO56-1)*100,0)</f>
        <v>1.5543122344752192E-13</v>
      </c>
      <c r="AP56" s="247">
        <f>IFERROR(('Sim_MIP_Of_(IxI)'!AP56/'MIP(IxI)_TFEVP'!AP56-1)*100,0)</f>
        <v>1.3322676295501878E-13</v>
      </c>
      <c r="AQ56" s="247">
        <f>IFERROR(('Sim_MIP_Of_(IxI)'!AQ56/'MIP(IxI)_TFEVP'!AQ56-1)*100,0)</f>
        <v>6.6613381477509392E-14</v>
      </c>
      <c r="AR56" s="247">
        <f>IFERROR(('Sim_MIP_Of_(IxI)'!AR56/'MIP(IxI)_TFEVP'!AR56-1)*100,0)</f>
        <v>2.2204460492503131E-14</v>
      </c>
      <c r="AS56" s="247">
        <f>IFERROR(('Sim_MIP_Of_(IxI)'!AS56/'MIP(IxI)_TFEVP'!AS56-1)*100,0)</f>
        <v>5.5511151231257827E-13</v>
      </c>
      <c r="AT56" s="247">
        <f>IFERROR(('Sim_MIP_Of_(IxI)'!AT56/'MIP(IxI)_TFEVP'!AT56-1)*100,0)</f>
        <v>-2.2204460492503131E-13</v>
      </c>
      <c r="AU56" s="247">
        <f>IFERROR(('Sim_MIP_Of_(IxI)'!AU56/'MIP(IxI)_TFEVP'!AU56-1)*100,0)</f>
        <v>2.886579864025407E-13</v>
      </c>
      <c r="AV56" s="247">
        <f>IFERROR(('Sim_MIP_Of_(IxI)'!AV56/'MIP(IxI)_TFEVP'!AV56-1)*100,0)</f>
        <v>-1.6653345369377348E-13</v>
      </c>
      <c r="AW56" s="247">
        <f>IFERROR(('Sim_MIP_Of_(IxI)'!AW56/'MIP(IxI)_TFEVP'!AW56-1)*100,0)</f>
        <v>-9.9920072216264089E-14</v>
      </c>
      <c r="AX56" s="247">
        <f>IFERROR(('Sim_MIP_Of_(IxI)'!AX56/'MIP(IxI)_TFEVP'!AX56-1)*100,0)</f>
        <v>-2.1094237467877974E-13</v>
      </c>
      <c r="AY56" s="247">
        <f>IFERROR(('Sim_MIP_Of_(IxI)'!AY56/'MIP(IxI)_TFEVP'!AY56-1)*100,0)</f>
        <v>5.3290705182007514E-13</v>
      </c>
      <c r="AZ56" s="247">
        <f>IFERROR(('Sim_MIP_Of_(IxI)'!AZ56/'MIP(IxI)_TFEVP'!AZ56-1)*100,0)</f>
        <v>4.2188474935755949E-13</v>
      </c>
      <c r="BA56" s="247">
        <f>IFERROR(('Sim_MIP_Of_(IxI)'!BA56/'MIP(IxI)_TFEVP'!BA56-1)*100,0)</f>
        <v>-1.4432899320127035E-13</v>
      </c>
      <c r="BB56" s="247">
        <f>IFERROR(('Sim_MIP_Of_(IxI)'!BB56/'MIP(IxI)_TFEVP'!BB56-1)*100,0)</f>
        <v>3.5527136788005009E-13</v>
      </c>
      <c r="BC56" s="247">
        <f>IFERROR(('Sim_MIP_Of_(IxI)'!BC56/'MIP(IxI)_TFEVP'!BC56-1)*100,0)</f>
        <v>1.3322676295501878E-13</v>
      </c>
      <c r="BD56" s="247">
        <f>IFERROR(('Sim_MIP_Of_(IxI)'!BD56/'MIP(IxI)_TFEVP'!BD56-1)*100,0)</f>
        <v>-4.4408920985006262E-14</v>
      </c>
      <c r="BE56" s="247">
        <f>IFERROR(('Sim_MIP_Of_(IxI)'!BE56/'MIP(IxI)_TFEVP'!BE56-1)*100,0)</f>
        <v>2.4424906541753444E-13</v>
      </c>
      <c r="BF56" s="247">
        <f>IFERROR(('Sim_MIP_Of_(IxI)'!BF56/'MIP(IxI)_TFEVP'!BF56-1)*100,0)</f>
        <v>8.8817841970012523E-14</v>
      </c>
      <c r="BG56" s="247">
        <f>IFERROR(('Sim_MIP_Of_(IxI)'!BG56/'MIP(IxI)_TFEVP'!BG56-1)*100,0)</f>
        <v>3.9968028886505635E-13</v>
      </c>
      <c r="BH56" s="247">
        <f>IFERROR(('Sim_MIP_Of_(IxI)'!BH56/'MIP(IxI)_TFEVP'!BH56-1)*100,0)</f>
        <v>2.886579864025407E-13</v>
      </c>
      <c r="BI56" s="247">
        <f>IFERROR(('Sim_MIP_Of_(IxI)'!BI56/'MIP(IxI)_TFEVP'!BI56-1)*100,0)</f>
        <v>1.5543122344752192E-13</v>
      </c>
      <c r="BJ56" s="247">
        <f>IFERROR(('Sim_MIP_Of_(IxI)'!BJ56/'MIP(IxI)_TFEVP'!BJ56-1)*100,0)</f>
        <v>-9.9920072216264089E-14</v>
      </c>
      <c r="BK56" s="247">
        <f>IFERROR(('Sim_MIP_Of_(IxI)'!BK56/'MIP(IxI)_TFEVP'!BK56-1)*100,0)</f>
        <v>3.5527136788005009E-13</v>
      </c>
      <c r="BL56" s="247">
        <f>IFERROR(('Sim_MIP_Of_(IxI)'!BL56/'MIP(IxI)_TFEVP'!BL56-1)*100,0)</f>
        <v>2.2204460492503131E-14</v>
      </c>
      <c r="BM56" s="247">
        <f>IFERROR(('Sim_MIP_Of_(IxI)'!BM56/'MIP(IxI)_TFEVP'!BM56-1)*100,0)</f>
        <v>2.2204460492503131E-13</v>
      </c>
      <c r="BN56" s="247">
        <f>IFERROR(('Sim_MIP_Of_(IxI)'!BN56/'MIP(IxI)_TFEVP'!BN56-1)*100,0)</f>
        <v>6.6613381477509392E-14</v>
      </c>
      <c r="BO56" s="247">
        <f>IFERROR(('Sim_MIP_Of_(IxI)'!BO56/'MIP(IxI)_TFEVP'!BO56-1)*100,0)</f>
        <v>1.9984014443252818E-13</v>
      </c>
      <c r="BP56" s="247">
        <f>IFERROR(('Sim_MIP_Of_(IxI)'!BP56/'MIP(IxI)_TFEVP'!BP56-1)*100,0)</f>
        <v>2.4424906541753444E-13</v>
      </c>
      <c r="BQ56" s="247">
        <f>IFERROR(('Sim_MIP_Of_(IxI)'!BQ56/'MIP(IxI)_TFEVP'!BQ56-1)*100,0)</f>
        <v>-2.6645352591003757E-13</v>
      </c>
      <c r="BR56" s="247">
        <f>IFERROR(('Sim_MIP_Of_(IxI)'!BR56/'MIP(IxI)_TFEVP'!BR56-1)*100,0)</f>
        <v>2.6645352591003757E-13</v>
      </c>
      <c r="BS56" s="247">
        <f>IFERROR(('Sim_MIP_Of_(IxI)'!BS56/'MIP(IxI)_TFEVP'!BS56-1)*100,0)</f>
        <v>4.4408920985006262E-14</v>
      </c>
      <c r="BT56" s="247">
        <f>IFERROR(('Sim_MIP_Of_(IxI)'!BT56/'MIP(IxI)_TFEVP'!BT56-1)*100,0)</f>
        <v>-1.1102230246251565E-14</v>
      </c>
      <c r="BU56" s="247">
        <f>IFERROR(('Sim_MIP_Of_(IxI)'!BU56/'MIP(IxI)_TFEVP'!BU56-1)*100,0)</f>
        <v>-1.1102230246251565E-14</v>
      </c>
      <c r="BV56" s="247">
        <f>IFERROR(('Sim_MIP_Of_(IxI)'!BV56/'MIP(IxI)_TFEVP'!BV56-1)*100,0)</f>
        <v>1.5543122344752192E-13</v>
      </c>
      <c r="BW56" s="247">
        <f>IFERROR(('Sim_MIP_Of_(IxI)'!BW56/'MIP(IxI)_TFEVP'!BW56-1)*100,0)</f>
        <v>2.886579864025407E-13</v>
      </c>
      <c r="BX56" s="247">
        <f>IFERROR(('Sim_MIP_Of_(IxI)'!BX56/'MIP(IxI)_TFEVP'!BX56-1)*100,0)</f>
        <v>4.2188474935755949E-13</v>
      </c>
      <c r="BY56" s="247">
        <f>IFERROR(('Sim_MIP_Of_(IxI)'!BY56/'MIP(IxI)_TFEVP'!BY56-1)*100,0)</f>
        <v>1.7763568394002505E-13</v>
      </c>
      <c r="BZ56" s="247">
        <f>IFERROR(('Sim_MIP_Of_(IxI)'!BZ56/'MIP(IxI)_TFEVP'!BZ56-1)*100,0)</f>
        <v>4.8849813083506888E-13</v>
      </c>
      <c r="CA56" s="265">
        <f>IFERROR(('Sim_MIP_Of_(IxI)'!CA56/'MIP(IxI)_TFEVP'!CA56-1)*100,0)</f>
        <v>0</v>
      </c>
      <c r="CB56" s="256">
        <f>IFERROR(('Sim_MIP_Of_(IxI)'!CB56/'MIP(IxI)_TFEVP'!CB56-1)*100,0)</f>
        <v>2.2204460492503131E-14</v>
      </c>
      <c r="CC56" s="246">
        <f>IFERROR(('Sim_MIP_Of_(IxI)'!CC56/'MIP(IxI)_TFEVP'!CC56-1)*100,0)</f>
        <v>4.4408920985006262E-14</v>
      </c>
      <c r="CD56" s="247">
        <f>IFERROR(('Sim_MIP_Of_(IxI)'!CD56/'MIP(IxI)_TFEVP'!CD56-1)*100,0)</f>
        <v>0</v>
      </c>
      <c r="CE56" s="247">
        <f>IFERROR(('Sim_MIP_Of_(IxI)'!CE56/'MIP(IxI)_TFEVP'!CE56-1)*100,0)</f>
        <v>0</v>
      </c>
      <c r="CF56" s="247">
        <f>IFERROR(('Sim_MIP_Of_(IxI)'!CF56/'MIP(IxI)_TFEVP'!CF56-1)*100,0)</f>
        <v>1.5543122344752192E-13</v>
      </c>
      <c r="CG56" s="247">
        <f>IFERROR(('Sim_MIP_Of_(IxI)'!CG56/'MIP(IxI)_TFEVP'!CG56-1)*100,0)</f>
        <v>3.1086244689504383E-13</v>
      </c>
      <c r="CH56" s="248">
        <f>IFERROR(('Sim_MIP_Of_(IxI)'!CH56/'MIP(IxI)_TFEVP'!CH56-1)*100,0)</f>
        <v>1.9984014443252818E-13</v>
      </c>
      <c r="CI56" s="279">
        <f>IFERROR(('Sim_MIP_Of_(IxI)'!CI56/'MIP(IxI)_TFEVP'!CI56-1)*100,0)</f>
        <v>1.7763568394002505E-13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IFERROR(('Sim_MIP_Of_(IxI)'!D57/'MIP(IxI)_TFEVP'!D57-1)*100,0)</f>
        <v>8.8817841970012523E-14</v>
      </c>
      <c r="E57" s="247">
        <f>IFERROR(('Sim_MIP_Of_(IxI)'!E57/'MIP(IxI)_TFEVP'!E57-1)*100,0)</f>
        <v>-6.106226635438361E-13</v>
      </c>
      <c r="F57" s="247">
        <f>IFERROR(('Sim_MIP_Of_(IxI)'!F57/'MIP(IxI)_TFEVP'!F57-1)*100,0)</f>
        <v>-2.55351295663786E-13</v>
      </c>
      <c r="G57" s="247">
        <f>IFERROR(('Sim_MIP_Of_(IxI)'!G57/'MIP(IxI)_TFEVP'!G57-1)*100,0)</f>
        <v>2.886579864025407E-13</v>
      </c>
      <c r="H57" s="247">
        <f>IFERROR(('Sim_MIP_Of_(IxI)'!H57/'MIP(IxI)_TFEVP'!H57-1)*100,0)</f>
        <v>-5.6621374255882984E-13</v>
      </c>
      <c r="I57" s="247">
        <f>IFERROR(('Sim_MIP_Of_(IxI)'!I57/'MIP(IxI)_TFEVP'!I57-1)*100,0)</f>
        <v>-6.6613381477509392E-14</v>
      </c>
      <c r="J57" s="247">
        <f>IFERROR(('Sim_MIP_Of_(IxI)'!J57/'MIP(IxI)_TFEVP'!J57-1)*100,0)</f>
        <v>-4.2188474935755949E-13</v>
      </c>
      <c r="K57" s="247">
        <f>IFERROR(('Sim_MIP_Of_(IxI)'!K57/'MIP(IxI)_TFEVP'!K57-1)*100,0)</f>
        <v>-1.5543122344752192E-13</v>
      </c>
      <c r="L57" s="247">
        <f>IFERROR(('Sim_MIP_Of_(IxI)'!L57/'MIP(IxI)_TFEVP'!L57-1)*100,0)</f>
        <v>-8.8817841970012523E-14</v>
      </c>
      <c r="M57" s="247">
        <f>IFERROR(('Sim_MIP_Of_(IxI)'!M57/'MIP(IxI)_TFEVP'!M57-1)*100,0)</f>
        <v>-1.4432899320127035E-13</v>
      </c>
      <c r="N57" s="247">
        <f>IFERROR(('Sim_MIP_Of_(IxI)'!N57/'MIP(IxI)_TFEVP'!N57-1)*100,0)</f>
        <v>-1.9984014443252818E-13</v>
      </c>
      <c r="O57" s="247">
        <f>IFERROR(('Sim_MIP_Of_(IxI)'!O57/'MIP(IxI)_TFEVP'!O57-1)*100,0)</f>
        <v>-7.7715611723760958E-14</v>
      </c>
      <c r="P57" s="247">
        <f>IFERROR(('Sim_MIP_Of_(IxI)'!P57/'MIP(IxI)_TFEVP'!P57-1)*100,0)</f>
        <v>4.4408920985006262E-14</v>
      </c>
      <c r="Q57" s="247">
        <f>IFERROR(('Sim_MIP_Of_(IxI)'!Q57/'MIP(IxI)_TFEVP'!Q57-1)*100,0)</f>
        <v>-1.6653345369377348E-13</v>
      </c>
      <c r="R57" s="247">
        <f>IFERROR(('Sim_MIP_Of_(IxI)'!R57/'MIP(IxI)_TFEVP'!R57-1)*100,0)</f>
        <v>-1.4432899320127035E-13</v>
      </c>
      <c r="S57" s="247">
        <f>IFERROR(('Sim_MIP_Of_(IxI)'!S57/'MIP(IxI)_TFEVP'!S57-1)*100,0)</f>
        <v>-2.9976021664879227E-13</v>
      </c>
      <c r="T57" s="247">
        <f>IFERROR(('Sim_MIP_Of_(IxI)'!T57/'MIP(IxI)_TFEVP'!T57-1)*100,0)</f>
        <v>-1.1102230246251565E-13</v>
      </c>
      <c r="U57" s="247">
        <f>IFERROR(('Sim_MIP_Of_(IxI)'!U57/'MIP(IxI)_TFEVP'!U57-1)*100,0)</f>
        <v>-3.9968028886505635E-13</v>
      </c>
      <c r="V57" s="247">
        <f>IFERROR(('Sim_MIP_Of_(IxI)'!V57/'MIP(IxI)_TFEVP'!V57-1)*100,0)</f>
        <v>-6.6613381477509392E-14</v>
      </c>
      <c r="W57" s="247">
        <f>IFERROR(('Sim_MIP_Of_(IxI)'!W57/'MIP(IxI)_TFEVP'!W57-1)*100,0)</f>
        <v>-1.1102230246251565E-13</v>
      </c>
      <c r="X57" s="247">
        <f>IFERROR(('Sim_MIP_Of_(IxI)'!X57/'MIP(IxI)_TFEVP'!X57-1)*100,0)</f>
        <v>-2.2204460492503131E-14</v>
      </c>
      <c r="Y57" s="247">
        <f>IFERROR(('Sim_MIP_Of_(IxI)'!Y57/'MIP(IxI)_TFEVP'!Y57-1)*100,0)</f>
        <v>-1.5543122344752192E-13</v>
      </c>
      <c r="Z57" s="247">
        <f>IFERROR(('Sim_MIP_Of_(IxI)'!Z57/'MIP(IxI)_TFEVP'!Z57-1)*100,0)</f>
        <v>2.6645352591003757E-13</v>
      </c>
      <c r="AA57" s="247">
        <f>IFERROR(('Sim_MIP_Of_(IxI)'!AA57/'MIP(IxI)_TFEVP'!AA57-1)*100,0)</f>
        <v>-2.2204460492503131E-14</v>
      </c>
      <c r="AB57" s="247">
        <f>IFERROR(('Sim_MIP_Of_(IxI)'!AB57/'MIP(IxI)_TFEVP'!AB57-1)*100,0)</f>
        <v>-2.1094237467877974E-13</v>
      </c>
      <c r="AC57" s="247">
        <f>IFERROR(('Sim_MIP_Of_(IxI)'!AC57/'MIP(IxI)_TFEVP'!AC57-1)*100,0)</f>
        <v>-2.55351295663786E-13</v>
      </c>
      <c r="AD57" s="247">
        <f>IFERROR(('Sim_MIP_Of_(IxI)'!AD57/'MIP(IxI)_TFEVP'!AD57-1)*100,0)</f>
        <v>-3.4416913763379853E-13</v>
      </c>
      <c r="AE57" s="247">
        <f>IFERROR(('Sim_MIP_Of_(IxI)'!AE57/'MIP(IxI)_TFEVP'!AE57-1)*100,0)</f>
        <v>-8.8817841970012523E-14</v>
      </c>
      <c r="AF57" s="247">
        <f>IFERROR(('Sim_MIP_Of_(IxI)'!AF57/'MIP(IxI)_TFEVP'!AF57-1)*100,0)</f>
        <v>-1.9984014443252818E-13</v>
      </c>
      <c r="AG57" s="247">
        <f>IFERROR(('Sim_MIP_Of_(IxI)'!AG57/'MIP(IxI)_TFEVP'!AG57-1)*100,0)</f>
        <v>-2.2204460492503131E-14</v>
      </c>
      <c r="AH57" s="247">
        <f>IFERROR(('Sim_MIP_Of_(IxI)'!AH57/'MIP(IxI)_TFEVP'!AH57-1)*100,0)</f>
        <v>6.6613381477509392E-14</v>
      </c>
      <c r="AI57" s="247">
        <f>IFERROR(('Sim_MIP_Of_(IxI)'!AI57/'MIP(IxI)_TFEVP'!AI57-1)*100,0)</f>
        <v>8.8817841970012523E-14</v>
      </c>
      <c r="AJ57" s="247">
        <f>IFERROR(('Sim_MIP_Of_(IxI)'!AJ57/'MIP(IxI)_TFEVP'!AJ57-1)*100,0)</f>
        <v>-3.3306690738754696E-14</v>
      </c>
      <c r="AK57" s="247">
        <f>IFERROR(('Sim_MIP_Of_(IxI)'!AK57/'MIP(IxI)_TFEVP'!AK57-1)*100,0)</f>
        <v>-4.4408920985006262E-14</v>
      </c>
      <c r="AL57" s="247">
        <f>IFERROR(('Sim_MIP_Of_(IxI)'!AL57/'MIP(IxI)_TFEVP'!AL57-1)*100,0)</f>
        <v>-1.7763568394002505E-13</v>
      </c>
      <c r="AM57" s="247">
        <f>IFERROR(('Sim_MIP_Of_(IxI)'!AM57/'MIP(IxI)_TFEVP'!AM57-1)*100,0)</f>
        <v>-7.7715611723760958E-14</v>
      </c>
      <c r="AN57" s="247">
        <f>IFERROR(('Sim_MIP_Of_(IxI)'!AN57/'MIP(IxI)_TFEVP'!AN57-1)*100,0)</f>
        <v>-1.1102230246251565E-14</v>
      </c>
      <c r="AO57" s="247">
        <f>IFERROR(('Sim_MIP_Of_(IxI)'!AO57/'MIP(IxI)_TFEVP'!AO57-1)*100,0)</f>
        <v>-9.9920072216264089E-14</v>
      </c>
      <c r="AP57" s="247">
        <f>IFERROR(('Sim_MIP_Of_(IxI)'!AP57/'MIP(IxI)_TFEVP'!AP57-1)*100,0)</f>
        <v>-2.9976021664879227E-13</v>
      </c>
      <c r="AQ57" s="247">
        <f>IFERROR(('Sim_MIP_Of_(IxI)'!AQ57/'MIP(IxI)_TFEVP'!AQ57-1)*100,0)</f>
        <v>-1.1102230246251565E-13</v>
      </c>
      <c r="AR57" s="247">
        <f>IFERROR(('Sim_MIP_Of_(IxI)'!AR57/'MIP(IxI)_TFEVP'!AR57-1)*100,0)</f>
        <v>-1.8873791418627661E-13</v>
      </c>
      <c r="AS57" s="247">
        <f>IFERROR(('Sim_MIP_Of_(IxI)'!AS57/'MIP(IxI)_TFEVP'!AS57-1)*100,0)</f>
        <v>0</v>
      </c>
      <c r="AT57" s="247">
        <f>IFERROR(('Sim_MIP_Of_(IxI)'!AT57/'MIP(IxI)_TFEVP'!AT57-1)*100,0)</f>
        <v>-1.6653345369377348E-13</v>
      </c>
      <c r="AU57" s="247">
        <f>IFERROR(('Sim_MIP_Of_(IxI)'!AU57/'MIP(IxI)_TFEVP'!AU57-1)*100,0)</f>
        <v>-2.2204460492503131E-14</v>
      </c>
      <c r="AV57" s="247">
        <f>IFERROR(('Sim_MIP_Of_(IxI)'!AV57/'MIP(IxI)_TFEVP'!AV57-1)*100,0)</f>
        <v>-7.7715611723760958E-14</v>
      </c>
      <c r="AW57" s="247">
        <f>IFERROR(('Sim_MIP_Of_(IxI)'!AW57/'MIP(IxI)_TFEVP'!AW57-1)*100,0)</f>
        <v>-4.3298697960381105E-13</v>
      </c>
      <c r="AX57" s="247">
        <f>IFERROR(('Sim_MIP_Of_(IxI)'!AX57/'MIP(IxI)_TFEVP'!AX57-1)*100,0)</f>
        <v>-2.55351295663786E-13</v>
      </c>
      <c r="AY57" s="247">
        <f>IFERROR(('Sim_MIP_Of_(IxI)'!AY57/'MIP(IxI)_TFEVP'!AY57-1)*100,0)</f>
        <v>-9.9920072216264089E-14</v>
      </c>
      <c r="AZ57" s="247">
        <f>IFERROR(('Sim_MIP_Of_(IxI)'!AZ57/'MIP(IxI)_TFEVP'!AZ57-1)*100,0)</f>
        <v>4.4408920985006262E-14</v>
      </c>
      <c r="BA57" s="247">
        <f>IFERROR(('Sim_MIP_Of_(IxI)'!BA57/'MIP(IxI)_TFEVP'!BA57-1)*100,0)</f>
        <v>-1.5543122344752192E-13</v>
      </c>
      <c r="BB57" s="247">
        <f>IFERROR(('Sim_MIP_Of_(IxI)'!BB57/'MIP(IxI)_TFEVP'!BB57-1)*100,0)</f>
        <v>-4.2188474935755949E-13</v>
      </c>
      <c r="BC57" s="247">
        <f>IFERROR(('Sim_MIP_Of_(IxI)'!BC57/'MIP(IxI)_TFEVP'!BC57-1)*100,0)</f>
        <v>-4.4408920985006262E-14</v>
      </c>
      <c r="BD57" s="247">
        <f>IFERROR(('Sim_MIP_Of_(IxI)'!BD57/'MIP(IxI)_TFEVP'!BD57-1)*100,0)</f>
        <v>-1.8873791418627661E-13</v>
      </c>
      <c r="BE57" s="247">
        <f>IFERROR(('Sim_MIP_Of_(IxI)'!BE57/'MIP(IxI)_TFEVP'!BE57-1)*100,0)</f>
        <v>-8.8817841970012523E-14</v>
      </c>
      <c r="BF57" s="247">
        <f>IFERROR(('Sim_MIP_Of_(IxI)'!BF57/'MIP(IxI)_TFEVP'!BF57-1)*100,0)</f>
        <v>-1.6653345369377348E-13</v>
      </c>
      <c r="BG57" s="247">
        <f>IFERROR(('Sim_MIP_Of_(IxI)'!BG57/'MIP(IxI)_TFEVP'!BG57-1)*100,0)</f>
        <v>-1.3322676295501878E-13</v>
      </c>
      <c r="BH57" s="247">
        <f>IFERROR(('Sim_MIP_Of_(IxI)'!BH57/'MIP(IxI)_TFEVP'!BH57-1)*100,0)</f>
        <v>-2.3314683517128287E-13</v>
      </c>
      <c r="BI57" s="247">
        <f>IFERROR(('Sim_MIP_Of_(IxI)'!BI57/'MIP(IxI)_TFEVP'!BI57-1)*100,0)</f>
        <v>-1.7763568394002505E-13</v>
      </c>
      <c r="BJ57" s="247">
        <f>IFERROR(('Sim_MIP_Of_(IxI)'!BJ57/'MIP(IxI)_TFEVP'!BJ57-1)*100,0)</f>
        <v>8.8817841970012523E-14</v>
      </c>
      <c r="BK57" s="247">
        <f>IFERROR(('Sim_MIP_Of_(IxI)'!BK57/'MIP(IxI)_TFEVP'!BK57-1)*100,0)</f>
        <v>8.8817841970012523E-14</v>
      </c>
      <c r="BL57" s="247">
        <f>IFERROR(('Sim_MIP_Of_(IxI)'!BL57/'MIP(IxI)_TFEVP'!BL57-1)*100,0)</f>
        <v>-1.2212453270876722E-13</v>
      </c>
      <c r="BM57" s="247">
        <f>IFERROR(('Sim_MIP_Of_(IxI)'!BM57/'MIP(IxI)_TFEVP'!BM57-1)*100,0)</f>
        <v>4.4408920985006262E-14</v>
      </c>
      <c r="BN57" s="247">
        <f>IFERROR(('Sim_MIP_Of_(IxI)'!BN57/'MIP(IxI)_TFEVP'!BN57-1)*100,0)</f>
        <v>-1.1102230246251565E-13</v>
      </c>
      <c r="BO57" s="247">
        <f>IFERROR(('Sim_MIP_Of_(IxI)'!BO57/'MIP(IxI)_TFEVP'!BO57-1)*100,0)</f>
        <v>-1.7763568394002505E-13</v>
      </c>
      <c r="BP57" s="247">
        <f>IFERROR(('Sim_MIP_Of_(IxI)'!BP57/'MIP(IxI)_TFEVP'!BP57-1)*100,0)</f>
        <v>1.7763568394002505E-13</v>
      </c>
      <c r="BQ57" s="247">
        <f>IFERROR(('Sim_MIP_Of_(IxI)'!BQ57/'MIP(IxI)_TFEVP'!BQ57-1)*100,0)</f>
        <v>-3.1086244689504383E-13</v>
      </c>
      <c r="BR57" s="247">
        <f>IFERROR(('Sim_MIP_Of_(IxI)'!BR57/'MIP(IxI)_TFEVP'!BR57-1)*100,0)</f>
        <v>-4.4408920985006262E-14</v>
      </c>
      <c r="BS57" s="247">
        <f>IFERROR(('Sim_MIP_Of_(IxI)'!BS57/'MIP(IxI)_TFEVP'!BS57-1)*100,0)</f>
        <v>-4.2188474935755949E-13</v>
      </c>
      <c r="BT57" s="247">
        <f>IFERROR(('Sim_MIP_Of_(IxI)'!BT57/'MIP(IxI)_TFEVP'!BT57-1)*100,0)</f>
        <v>-5.5511151231257827E-14</v>
      </c>
      <c r="BU57" s="247">
        <f>IFERROR(('Sim_MIP_Of_(IxI)'!BU57/'MIP(IxI)_TFEVP'!BU57-1)*100,0)</f>
        <v>-4.4408920985006262E-14</v>
      </c>
      <c r="BV57" s="247">
        <f>IFERROR(('Sim_MIP_Of_(IxI)'!BV57/'MIP(IxI)_TFEVP'!BV57-1)*100,0)</f>
        <v>-2.3314683517128287E-13</v>
      </c>
      <c r="BW57" s="247">
        <f>IFERROR(('Sim_MIP_Of_(IxI)'!BW57/'MIP(IxI)_TFEVP'!BW57-1)*100,0)</f>
        <v>-9.9920072216264089E-14</v>
      </c>
      <c r="BX57" s="247">
        <f>IFERROR(('Sim_MIP_Of_(IxI)'!BX57/'MIP(IxI)_TFEVP'!BX57-1)*100,0)</f>
        <v>-2.9976021664879227E-13</v>
      </c>
      <c r="BY57" s="247">
        <f>IFERROR(('Sim_MIP_Of_(IxI)'!BY57/'MIP(IxI)_TFEVP'!BY57-1)*100,0)</f>
        <v>-1.6653345369377348E-13</v>
      </c>
      <c r="BZ57" s="247">
        <f>IFERROR(('Sim_MIP_Of_(IxI)'!BZ57/'MIP(IxI)_TFEVP'!BZ57-1)*100,0)</f>
        <v>4.4408920985006262E-14</v>
      </c>
      <c r="CA57" s="265">
        <f>IFERROR(('Sim_MIP_Of_(IxI)'!CA57/'MIP(IxI)_TFEVP'!CA57-1)*100,0)</f>
        <v>0</v>
      </c>
      <c r="CB57" s="256">
        <f>IFERROR(('Sim_MIP_Of_(IxI)'!CB57/'MIP(IxI)_TFEVP'!CB57-1)*100,0)</f>
        <v>-2.1094237467877974E-13</v>
      </c>
      <c r="CC57" s="246">
        <f>IFERROR(('Sim_MIP_Of_(IxI)'!CC57/'MIP(IxI)_TFEVP'!CC57-1)*100,0)</f>
        <v>8.8817841970012523E-14</v>
      </c>
      <c r="CD57" s="247">
        <f>IFERROR(('Sim_MIP_Of_(IxI)'!CD57/'MIP(IxI)_TFEVP'!CD57-1)*100,0)</f>
        <v>0</v>
      </c>
      <c r="CE57" s="247">
        <f>IFERROR(('Sim_MIP_Of_(IxI)'!CE57/'MIP(IxI)_TFEVP'!CE57-1)*100,0)</f>
        <v>0</v>
      </c>
      <c r="CF57" s="247">
        <f>IFERROR(('Sim_MIP_Of_(IxI)'!CF57/'MIP(IxI)_TFEVP'!CF57-1)*100,0)</f>
        <v>-1.2212453270876722E-13</v>
      </c>
      <c r="CG57" s="247">
        <f>IFERROR(('Sim_MIP_Of_(IxI)'!CG57/'MIP(IxI)_TFEVP'!CG57-1)*100,0)</f>
        <v>-4.4408920985006262E-13</v>
      </c>
      <c r="CH57" s="248">
        <f>IFERROR(('Sim_MIP_Of_(IxI)'!CH57/'MIP(IxI)_TFEVP'!CH57-1)*100,0)</f>
        <v>4.4408920985006262E-14</v>
      </c>
      <c r="CI57" s="279">
        <f>IFERROR(('Sim_MIP_Of_(IxI)'!CI57/'MIP(IxI)_TFEVP'!CI57-1)*100,0)</f>
        <v>-8.8817841970012523E-14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IFERROR(('Sim_MIP_Of_(IxI)'!D58/'MIP(IxI)_TFEVP'!D58-1)*100,0)</f>
        <v>-4.8849813083506888E-13</v>
      </c>
      <c r="E58" s="247">
        <f>IFERROR(('Sim_MIP_Of_(IxI)'!E58/'MIP(IxI)_TFEVP'!E58-1)*100,0)</f>
        <v>-2.2204460492503131E-13</v>
      </c>
      <c r="F58" s="247">
        <f>IFERROR(('Sim_MIP_Of_(IxI)'!F58/'MIP(IxI)_TFEVP'!F58-1)*100,0)</f>
        <v>-7.7715611723760958E-14</v>
      </c>
      <c r="G58" s="247">
        <f>IFERROR(('Sim_MIP_Of_(IxI)'!G58/'MIP(IxI)_TFEVP'!G58-1)*100,0)</f>
        <v>-2.7755575615628914E-13</v>
      </c>
      <c r="H58" s="247">
        <f>IFERROR(('Sim_MIP_Of_(IxI)'!H58/'MIP(IxI)_TFEVP'!H58-1)*100,0)</f>
        <v>-1.3322676295501878E-13</v>
      </c>
      <c r="I58" s="247">
        <f>IFERROR(('Sim_MIP_Of_(IxI)'!I58/'MIP(IxI)_TFEVP'!I58-1)*100,0)</f>
        <v>-3.3306690738754696E-13</v>
      </c>
      <c r="J58" s="247">
        <f>IFERROR(('Sim_MIP_Of_(IxI)'!J58/'MIP(IxI)_TFEVP'!J58-1)*100,0)</f>
        <v>-1.6653345369377348E-13</v>
      </c>
      <c r="K58" s="247">
        <f>IFERROR(('Sim_MIP_Of_(IxI)'!K58/'MIP(IxI)_TFEVP'!K58-1)*100,0)</f>
        <v>-3.6637359812630166E-13</v>
      </c>
      <c r="L58" s="247">
        <f>IFERROR(('Sim_MIP_Of_(IxI)'!L58/'MIP(IxI)_TFEVP'!L58-1)*100,0)</f>
        <v>-2.3314683517128287E-13</v>
      </c>
      <c r="M58" s="247">
        <f>IFERROR(('Sim_MIP_Of_(IxI)'!M58/'MIP(IxI)_TFEVP'!M58-1)*100,0)</f>
        <v>-2.2204460492503131E-13</v>
      </c>
      <c r="N58" s="247">
        <f>IFERROR(('Sim_MIP_Of_(IxI)'!N58/'MIP(IxI)_TFEVP'!N58-1)*100,0)</f>
        <v>1.1102230246251565E-13</v>
      </c>
      <c r="O58" s="247">
        <f>IFERROR(('Sim_MIP_Of_(IxI)'!O58/'MIP(IxI)_TFEVP'!O58-1)*100,0)</f>
        <v>-1.7763568394002505E-13</v>
      </c>
      <c r="P58" s="247">
        <f>IFERROR(('Sim_MIP_Of_(IxI)'!P58/'MIP(IxI)_TFEVP'!P58-1)*100,0)</f>
        <v>-2.6645352591003757E-13</v>
      </c>
      <c r="Q58" s="247">
        <f>IFERROR(('Sim_MIP_Of_(IxI)'!Q58/'MIP(IxI)_TFEVP'!Q58-1)*100,0)</f>
        <v>-1.1102230246251565E-13</v>
      </c>
      <c r="R58" s="247">
        <f>IFERROR(('Sim_MIP_Of_(IxI)'!R58/'MIP(IxI)_TFEVP'!R58-1)*100,0)</f>
        <v>-1.9984014443252818E-13</v>
      </c>
      <c r="S58" s="247">
        <f>IFERROR(('Sim_MIP_Of_(IxI)'!S58/'MIP(IxI)_TFEVP'!S58-1)*100,0)</f>
        <v>-1.8873791418627661E-13</v>
      </c>
      <c r="T58" s="247">
        <f>IFERROR(('Sim_MIP_Of_(IxI)'!T58/'MIP(IxI)_TFEVP'!T58-1)*100,0)</f>
        <v>-9.9920072216264089E-14</v>
      </c>
      <c r="U58" s="247">
        <f>IFERROR(('Sim_MIP_Of_(IxI)'!U58/'MIP(IxI)_TFEVP'!U58-1)*100,0)</f>
        <v>-2.9976021664879227E-13</v>
      </c>
      <c r="V58" s="247">
        <f>IFERROR(('Sim_MIP_Of_(IxI)'!V58/'MIP(IxI)_TFEVP'!V58-1)*100,0)</f>
        <v>-9.9920072216264089E-14</v>
      </c>
      <c r="W58" s="247">
        <f>IFERROR(('Sim_MIP_Of_(IxI)'!W58/'MIP(IxI)_TFEVP'!W58-1)*100,0)</f>
        <v>-2.1094237467877974E-13</v>
      </c>
      <c r="X58" s="247">
        <f>IFERROR(('Sim_MIP_Of_(IxI)'!X58/'MIP(IxI)_TFEVP'!X58-1)*100,0)</f>
        <v>-5.3290705182007514E-13</v>
      </c>
      <c r="Y58" s="247">
        <f>IFERROR(('Sim_MIP_Of_(IxI)'!Y58/'MIP(IxI)_TFEVP'!Y58-1)*100,0)</f>
        <v>2.4424906541753444E-13</v>
      </c>
      <c r="Z58" s="247">
        <f>IFERROR(('Sim_MIP_Of_(IxI)'!Z58/'MIP(IxI)_TFEVP'!Z58-1)*100,0)</f>
        <v>-4.3298697960381105E-13</v>
      </c>
      <c r="AA58" s="247">
        <f>IFERROR(('Sim_MIP_Of_(IxI)'!AA58/'MIP(IxI)_TFEVP'!AA58-1)*100,0)</f>
        <v>-5.8841820305133297E-13</v>
      </c>
      <c r="AB58" s="247">
        <f>IFERROR(('Sim_MIP_Of_(IxI)'!AB58/'MIP(IxI)_TFEVP'!AB58-1)*100,0)</f>
        <v>8.8817841970012523E-14</v>
      </c>
      <c r="AC58" s="247">
        <f>IFERROR(('Sim_MIP_Of_(IxI)'!AC58/'MIP(IxI)_TFEVP'!AC58-1)*100,0)</f>
        <v>-3.9968028886505635E-13</v>
      </c>
      <c r="AD58" s="247">
        <f>IFERROR(('Sim_MIP_Of_(IxI)'!AD58/'MIP(IxI)_TFEVP'!AD58-1)*100,0)</f>
        <v>2.2204460492503131E-14</v>
      </c>
      <c r="AE58" s="247">
        <f>IFERROR(('Sim_MIP_Of_(IxI)'!AE58/'MIP(IxI)_TFEVP'!AE58-1)*100,0)</f>
        <v>-2.2204460492503131E-13</v>
      </c>
      <c r="AF58" s="247">
        <f>IFERROR(('Sim_MIP_Of_(IxI)'!AF58/'MIP(IxI)_TFEVP'!AF58-1)*100,0)</f>
        <v>-2.886579864025407E-13</v>
      </c>
      <c r="AG58" s="247">
        <f>IFERROR(('Sim_MIP_Of_(IxI)'!AG58/'MIP(IxI)_TFEVP'!AG58-1)*100,0)</f>
        <v>-2.2204460492503131E-13</v>
      </c>
      <c r="AH58" s="247">
        <f>IFERROR(('Sim_MIP_Of_(IxI)'!AH58/'MIP(IxI)_TFEVP'!AH58-1)*100,0)</f>
        <v>-1.7763568394002505E-13</v>
      </c>
      <c r="AI58" s="247">
        <f>IFERROR(('Sim_MIP_Of_(IxI)'!AI58/'MIP(IxI)_TFEVP'!AI58-1)*100,0)</f>
        <v>-5.440092820663267E-13</v>
      </c>
      <c r="AJ58" s="247">
        <f>IFERROR(('Sim_MIP_Of_(IxI)'!AJ58/'MIP(IxI)_TFEVP'!AJ58-1)*100,0)</f>
        <v>-2.886579864025407E-13</v>
      </c>
      <c r="AK58" s="247">
        <f>IFERROR(('Sim_MIP_Of_(IxI)'!AK58/'MIP(IxI)_TFEVP'!AK58-1)*100,0)</f>
        <v>-7.7715611723760958E-14</v>
      </c>
      <c r="AL58" s="247">
        <f>IFERROR(('Sim_MIP_Of_(IxI)'!AL58/'MIP(IxI)_TFEVP'!AL58-1)*100,0)</f>
        <v>-1.4432899320127035E-13</v>
      </c>
      <c r="AM58" s="247">
        <f>IFERROR(('Sim_MIP_Of_(IxI)'!AM58/'MIP(IxI)_TFEVP'!AM58-1)*100,0)</f>
        <v>-3.1086244689504383E-13</v>
      </c>
      <c r="AN58" s="247">
        <f>IFERROR(('Sim_MIP_Of_(IxI)'!AN58/'MIP(IxI)_TFEVP'!AN58-1)*100,0)</f>
        <v>-7.7715611723760958E-14</v>
      </c>
      <c r="AO58" s="247">
        <f>IFERROR(('Sim_MIP_Of_(IxI)'!AO58/'MIP(IxI)_TFEVP'!AO58-1)*100,0)</f>
        <v>0</v>
      </c>
      <c r="AP58" s="247">
        <f>IFERROR(('Sim_MIP_Of_(IxI)'!AP58/'MIP(IxI)_TFEVP'!AP58-1)*100,0)</f>
        <v>-2.886579864025407E-13</v>
      </c>
      <c r="AQ58" s="247">
        <f>IFERROR(('Sim_MIP_Of_(IxI)'!AQ58/'MIP(IxI)_TFEVP'!AQ58-1)*100,0)</f>
        <v>-4.1078251911130792E-13</v>
      </c>
      <c r="AR58" s="247">
        <f>IFERROR(('Sim_MIP_Of_(IxI)'!AR58/'MIP(IxI)_TFEVP'!AR58-1)*100,0)</f>
        <v>-4.2188474935755949E-13</v>
      </c>
      <c r="AS58" s="247">
        <f>IFERROR(('Sim_MIP_Of_(IxI)'!AS58/'MIP(IxI)_TFEVP'!AS58-1)*100,0)</f>
        <v>-5.3290705182007514E-13</v>
      </c>
      <c r="AT58" s="247">
        <f>IFERROR(('Sim_MIP_Of_(IxI)'!AT58/'MIP(IxI)_TFEVP'!AT58-1)*100,0)</f>
        <v>-4.5519144009631418E-13</v>
      </c>
      <c r="AU58" s="247">
        <f>IFERROR(('Sim_MIP_Of_(IxI)'!AU58/'MIP(IxI)_TFEVP'!AU58-1)*100,0)</f>
        <v>-2.2204460492503131E-13</v>
      </c>
      <c r="AV58" s="247">
        <f>IFERROR(('Sim_MIP_Of_(IxI)'!AV58/'MIP(IxI)_TFEVP'!AV58-1)*100,0)</f>
        <v>-3.219646771412954E-13</v>
      </c>
      <c r="AW58" s="247">
        <f>IFERROR(('Sim_MIP_Of_(IxI)'!AW58/'MIP(IxI)_TFEVP'!AW58-1)*100,0)</f>
        <v>-1.3322676295501878E-13</v>
      </c>
      <c r="AX58" s="247">
        <f>IFERROR(('Sim_MIP_Of_(IxI)'!AX58/'MIP(IxI)_TFEVP'!AX58-1)*100,0)</f>
        <v>-5.773159728050814E-13</v>
      </c>
      <c r="AY58" s="247">
        <f>IFERROR(('Sim_MIP_Of_(IxI)'!AY58/'MIP(IxI)_TFEVP'!AY58-1)*100,0)</f>
        <v>-3.6637359812630166E-13</v>
      </c>
      <c r="AZ58" s="247">
        <f>IFERROR(('Sim_MIP_Of_(IxI)'!AZ58/'MIP(IxI)_TFEVP'!AZ58-1)*100,0)</f>
        <v>-3.219646771412954E-13</v>
      </c>
      <c r="BA58" s="247">
        <f>IFERROR(('Sim_MIP_Of_(IxI)'!BA58/'MIP(IxI)_TFEVP'!BA58-1)*100,0)</f>
        <v>-3.4416913763379853E-13</v>
      </c>
      <c r="BB58" s="247">
        <f>IFERROR(('Sim_MIP_Of_(IxI)'!BB58/'MIP(IxI)_TFEVP'!BB58-1)*100,0)</f>
        <v>8.8817841970012523E-14</v>
      </c>
      <c r="BC58" s="247">
        <f>IFERROR(('Sim_MIP_Of_(IxI)'!BC58/'MIP(IxI)_TFEVP'!BC58-1)*100,0)</f>
        <v>-1.9984014443252818E-13</v>
      </c>
      <c r="BD58" s="247">
        <f>IFERROR(('Sim_MIP_Of_(IxI)'!BD58/'MIP(IxI)_TFEVP'!BD58-1)*100,0)</f>
        <v>-1.8873791418627661E-13</v>
      </c>
      <c r="BE58" s="247">
        <f>IFERROR(('Sim_MIP_Of_(IxI)'!BE58/'MIP(IxI)_TFEVP'!BE58-1)*100,0)</f>
        <v>-2.886579864025407E-13</v>
      </c>
      <c r="BF58" s="247">
        <f>IFERROR(('Sim_MIP_Of_(IxI)'!BF58/'MIP(IxI)_TFEVP'!BF58-1)*100,0)</f>
        <v>-3.219646771412954E-13</v>
      </c>
      <c r="BG58" s="247">
        <f>IFERROR(('Sim_MIP_Of_(IxI)'!BG58/'MIP(IxI)_TFEVP'!BG58-1)*100,0)</f>
        <v>-8.8817841970012523E-14</v>
      </c>
      <c r="BH58" s="247">
        <f>IFERROR(('Sim_MIP_Of_(IxI)'!BH58/'MIP(IxI)_TFEVP'!BH58-1)*100,0)</f>
        <v>-8.8817841970012523E-14</v>
      </c>
      <c r="BI58" s="247">
        <f>IFERROR(('Sim_MIP_Of_(IxI)'!BI58/'MIP(IxI)_TFEVP'!BI58-1)*100,0)</f>
        <v>-4.7739590058881731E-13</v>
      </c>
      <c r="BJ58" s="247">
        <f>IFERROR(('Sim_MIP_Of_(IxI)'!BJ58/'MIP(IxI)_TFEVP'!BJ58-1)*100,0)</f>
        <v>-4.2188474935755949E-13</v>
      </c>
      <c r="BK58" s="247">
        <f>IFERROR(('Sim_MIP_Of_(IxI)'!BK58/'MIP(IxI)_TFEVP'!BK58-1)*100,0)</f>
        <v>-2.4424906541753444E-13</v>
      </c>
      <c r="BL58" s="247">
        <f>IFERROR(('Sim_MIP_Of_(IxI)'!BL58/'MIP(IxI)_TFEVP'!BL58-1)*100,0)</f>
        <v>1.9984014443252818E-13</v>
      </c>
      <c r="BM58" s="247">
        <f>IFERROR(('Sim_MIP_Of_(IxI)'!BM58/'MIP(IxI)_TFEVP'!BM58-1)*100,0)</f>
        <v>-3.6637359812630166E-13</v>
      </c>
      <c r="BN58" s="247">
        <f>IFERROR(('Sim_MIP_Of_(IxI)'!BN58/'MIP(IxI)_TFEVP'!BN58-1)*100,0)</f>
        <v>-5.5511151231257827E-14</v>
      </c>
      <c r="BO58" s="247">
        <f>IFERROR(('Sim_MIP_Of_(IxI)'!BO58/'MIP(IxI)_TFEVP'!BO58-1)*100,0)</f>
        <v>-2.9976021664879227E-13</v>
      </c>
      <c r="BP58" s="247">
        <f>IFERROR(('Sim_MIP_Of_(IxI)'!BP58/'MIP(IxI)_TFEVP'!BP58-1)*100,0)</f>
        <v>-3.1086244689504383E-13</v>
      </c>
      <c r="BQ58" s="247">
        <f>IFERROR(('Sim_MIP_Of_(IxI)'!BQ58/'MIP(IxI)_TFEVP'!BQ58-1)*100,0)</f>
        <v>-1.4432899320127035E-13</v>
      </c>
      <c r="BR58" s="247">
        <f>IFERROR(('Sim_MIP_Of_(IxI)'!BR58/'MIP(IxI)_TFEVP'!BR58-1)*100,0)</f>
        <v>-2.2204460492503131E-14</v>
      </c>
      <c r="BS58" s="247">
        <f>IFERROR(('Sim_MIP_Of_(IxI)'!BS58/'MIP(IxI)_TFEVP'!BS58-1)*100,0)</f>
        <v>-6.6613381477509392E-14</v>
      </c>
      <c r="BT58" s="247">
        <f>IFERROR(('Sim_MIP_Of_(IxI)'!BT58/'MIP(IxI)_TFEVP'!BT58-1)*100,0)</f>
        <v>-8.8817841970012523E-14</v>
      </c>
      <c r="BU58" s="247">
        <f>IFERROR(('Sim_MIP_Of_(IxI)'!BU58/'MIP(IxI)_TFEVP'!BU58-1)*100,0)</f>
        <v>-2.9976021664879227E-13</v>
      </c>
      <c r="BV58" s="247">
        <f>IFERROR(('Sim_MIP_Of_(IxI)'!BV58/'MIP(IxI)_TFEVP'!BV58-1)*100,0)</f>
        <v>-3.3306690738754696E-13</v>
      </c>
      <c r="BW58" s="247">
        <f>IFERROR(('Sim_MIP_Of_(IxI)'!BW58/'MIP(IxI)_TFEVP'!BW58-1)*100,0)</f>
        <v>-2.6645352591003757E-13</v>
      </c>
      <c r="BX58" s="247">
        <f>IFERROR(('Sim_MIP_Of_(IxI)'!BX58/'MIP(IxI)_TFEVP'!BX58-1)*100,0)</f>
        <v>-3.5527136788005009E-13</v>
      </c>
      <c r="BY58" s="247">
        <f>IFERROR(('Sim_MIP_Of_(IxI)'!BY58/'MIP(IxI)_TFEVP'!BY58-1)*100,0)</f>
        <v>-8.8817841970012523E-14</v>
      </c>
      <c r="BZ58" s="247">
        <f>IFERROR(('Sim_MIP_Of_(IxI)'!BZ58/'MIP(IxI)_TFEVP'!BZ58-1)*100,0)</f>
        <v>4.4408920985006262E-14</v>
      </c>
      <c r="CA58" s="265">
        <f>IFERROR(('Sim_MIP_Of_(IxI)'!CA58/'MIP(IxI)_TFEVP'!CA58-1)*100,0)</f>
        <v>0</v>
      </c>
      <c r="CB58" s="256">
        <f>IFERROR(('Sim_MIP_Of_(IxI)'!CB58/'MIP(IxI)_TFEVP'!CB58-1)*100,0)</f>
        <v>-2.2204460492503131E-13</v>
      </c>
      <c r="CC58" s="246">
        <f>IFERROR(('Sim_MIP_Of_(IxI)'!CC58/'MIP(IxI)_TFEVP'!CC58-1)*100,0)</f>
        <v>-2.9976021664879227E-13</v>
      </c>
      <c r="CD58" s="247">
        <f>IFERROR(('Sim_MIP_Of_(IxI)'!CD58/'MIP(IxI)_TFEVP'!CD58-1)*100,0)</f>
        <v>0</v>
      </c>
      <c r="CE58" s="247">
        <f>IFERROR(('Sim_MIP_Of_(IxI)'!CE58/'MIP(IxI)_TFEVP'!CE58-1)*100,0)</f>
        <v>0</v>
      </c>
      <c r="CF58" s="247">
        <f>IFERROR(('Sim_MIP_Of_(IxI)'!CF58/'MIP(IxI)_TFEVP'!CF58-1)*100,0)</f>
        <v>-4.4408920985006262E-14</v>
      </c>
      <c r="CG58" s="247">
        <f>IFERROR(('Sim_MIP_Of_(IxI)'!CG58/'MIP(IxI)_TFEVP'!CG58-1)*100,0)</f>
        <v>-8.8817841970012523E-14</v>
      </c>
      <c r="CH58" s="248">
        <f>IFERROR(('Sim_MIP_Of_(IxI)'!CH58/'MIP(IxI)_TFEVP'!CH58-1)*100,0)</f>
        <v>-2.1094237467877974E-13</v>
      </c>
      <c r="CI58" s="279">
        <f>IFERROR(('Sim_MIP_Of_(IxI)'!CI58/'MIP(IxI)_TFEVP'!CI58-1)*100,0)</f>
        <v>-2.2204460492503131E-13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IFERROR(('Sim_MIP_Of_(IxI)'!D59/'MIP(IxI)_TFEVP'!D59-1)*100,0)</f>
        <v>-1.9984014443252818E-13</v>
      </c>
      <c r="E59" s="247">
        <f>IFERROR(('Sim_MIP_Of_(IxI)'!E59/'MIP(IxI)_TFEVP'!E59-1)*100,0)</f>
        <v>-8.8817841970012523E-14</v>
      </c>
      <c r="F59" s="247">
        <f>IFERROR(('Sim_MIP_Of_(IxI)'!F59/'MIP(IxI)_TFEVP'!F59-1)*100,0)</f>
        <v>-7.7715611723760958E-14</v>
      </c>
      <c r="G59" s="247">
        <f>IFERROR(('Sim_MIP_Of_(IxI)'!G59/'MIP(IxI)_TFEVP'!G59-1)*100,0)</f>
        <v>-1.1102230246251565E-13</v>
      </c>
      <c r="H59" s="247">
        <f>IFERROR(('Sim_MIP_Of_(IxI)'!H59/'MIP(IxI)_TFEVP'!H59-1)*100,0)</f>
        <v>-1.6653345369377348E-13</v>
      </c>
      <c r="I59" s="247">
        <f>IFERROR(('Sim_MIP_Of_(IxI)'!I59/'MIP(IxI)_TFEVP'!I59-1)*100,0)</f>
        <v>-1.5543122344752192E-13</v>
      </c>
      <c r="J59" s="247">
        <f>IFERROR(('Sim_MIP_Of_(IxI)'!J59/'MIP(IxI)_TFEVP'!J59-1)*100,0)</f>
        <v>-1.9984014443252818E-13</v>
      </c>
      <c r="K59" s="247">
        <f>IFERROR(('Sim_MIP_Of_(IxI)'!K59/'MIP(IxI)_TFEVP'!K59-1)*100,0)</f>
        <v>1.9984014443252818E-13</v>
      </c>
      <c r="L59" s="247">
        <f>IFERROR(('Sim_MIP_Of_(IxI)'!L59/'MIP(IxI)_TFEVP'!L59-1)*100,0)</f>
        <v>4.4408920985006262E-14</v>
      </c>
      <c r="M59" s="247">
        <f>IFERROR(('Sim_MIP_Of_(IxI)'!M59/'MIP(IxI)_TFEVP'!M59-1)*100,0)</f>
        <v>-1.3322676295501878E-13</v>
      </c>
      <c r="N59" s="247">
        <f>IFERROR(('Sim_MIP_Of_(IxI)'!N59/'MIP(IxI)_TFEVP'!N59-1)*100,0)</f>
        <v>-2.3314683517128287E-13</v>
      </c>
      <c r="O59" s="247">
        <f>IFERROR(('Sim_MIP_Of_(IxI)'!O59/'MIP(IxI)_TFEVP'!O59-1)*100,0)</f>
        <v>-3.6637359812630166E-13</v>
      </c>
      <c r="P59" s="247">
        <f>IFERROR(('Sim_MIP_Of_(IxI)'!P59/'MIP(IxI)_TFEVP'!P59-1)*100,0)</f>
        <v>-7.7715611723760958E-14</v>
      </c>
      <c r="Q59" s="247">
        <f>IFERROR(('Sim_MIP_Of_(IxI)'!Q59/'MIP(IxI)_TFEVP'!Q59-1)*100,0)</f>
        <v>-1.6653345369377348E-13</v>
      </c>
      <c r="R59" s="247">
        <f>IFERROR(('Sim_MIP_Of_(IxI)'!R59/'MIP(IxI)_TFEVP'!R59-1)*100,0)</f>
        <v>-2.2204460492503131E-14</v>
      </c>
      <c r="S59" s="247">
        <f>IFERROR(('Sim_MIP_Of_(IxI)'!S59/'MIP(IxI)_TFEVP'!S59-1)*100,0)</f>
        <v>2.2204460492503131E-14</v>
      </c>
      <c r="T59" s="247">
        <f>IFERROR(('Sim_MIP_Of_(IxI)'!T59/'MIP(IxI)_TFEVP'!T59-1)*100,0)</f>
        <v>-1.4432899320127035E-13</v>
      </c>
      <c r="U59" s="247">
        <f>IFERROR(('Sim_MIP_Of_(IxI)'!U59/'MIP(IxI)_TFEVP'!U59-1)*100,0)</f>
        <v>-2.6645352591003757E-13</v>
      </c>
      <c r="V59" s="247">
        <f>IFERROR(('Sim_MIP_Of_(IxI)'!V59/'MIP(IxI)_TFEVP'!V59-1)*100,0)</f>
        <v>-1.5543122344752192E-13</v>
      </c>
      <c r="W59" s="247">
        <f>IFERROR(('Sim_MIP_Of_(IxI)'!W59/'MIP(IxI)_TFEVP'!W59-1)*100,0)</f>
        <v>-2.7755575615628914E-13</v>
      </c>
      <c r="X59" s="247">
        <f>IFERROR(('Sim_MIP_Of_(IxI)'!X59/'MIP(IxI)_TFEVP'!X59-1)*100,0)</f>
        <v>-7.7715611723760958E-14</v>
      </c>
      <c r="Y59" s="247">
        <f>IFERROR(('Sim_MIP_Of_(IxI)'!Y59/'MIP(IxI)_TFEVP'!Y59-1)*100,0)</f>
        <v>-3.3306690738754696E-14</v>
      </c>
      <c r="Z59" s="247">
        <f>IFERROR(('Sim_MIP_Of_(IxI)'!Z59/'MIP(IxI)_TFEVP'!Z59-1)*100,0)</f>
        <v>8.8817841970012523E-14</v>
      </c>
      <c r="AA59" s="247">
        <f>IFERROR(('Sim_MIP_Of_(IxI)'!AA59/'MIP(IxI)_TFEVP'!AA59-1)*100,0)</f>
        <v>-2.2204460492503131E-14</v>
      </c>
      <c r="AB59" s="247">
        <f>IFERROR(('Sim_MIP_Of_(IxI)'!AB59/'MIP(IxI)_TFEVP'!AB59-1)*100,0)</f>
        <v>-1.3322676295501878E-13</v>
      </c>
      <c r="AC59" s="247">
        <f>IFERROR(('Sim_MIP_Of_(IxI)'!AC59/'MIP(IxI)_TFEVP'!AC59-1)*100,0)</f>
        <v>-2.886579864025407E-13</v>
      </c>
      <c r="AD59" s="247">
        <f>IFERROR(('Sim_MIP_Of_(IxI)'!AD59/'MIP(IxI)_TFEVP'!AD59-1)*100,0)</f>
        <v>-2.2204460492503131E-14</v>
      </c>
      <c r="AE59" s="247">
        <f>IFERROR(('Sim_MIP_Of_(IxI)'!AE59/'MIP(IxI)_TFEVP'!AE59-1)*100,0)</f>
        <v>-3.6637359812630166E-13</v>
      </c>
      <c r="AF59" s="247">
        <f>IFERROR(('Sim_MIP_Of_(IxI)'!AF59/'MIP(IxI)_TFEVP'!AF59-1)*100,0)</f>
        <v>-5.2180482157382357E-13</v>
      </c>
      <c r="AG59" s="247">
        <f>IFERROR(('Sim_MIP_Of_(IxI)'!AG59/'MIP(IxI)_TFEVP'!AG59-1)*100,0)</f>
        <v>-2.886579864025407E-13</v>
      </c>
      <c r="AH59" s="247">
        <f>IFERROR(('Sim_MIP_Of_(IxI)'!AH59/'MIP(IxI)_TFEVP'!AH59-1)*100,0)</f>
        <v>-5.5511151231257827E-14</v>
      </c>
      <c r="AI59" s="247">
        <f>IFERROR(('Sim_MIP_Of_(IxI)'!AI59/'MIP(IxI)_TFEVP'!AI59-1)*100,0)</f>
        <v>-1.5543122344752192E-13</v>
      </c>
      <c r="AJ59" s="247">
        <f>IFERROR(('Sim_MIP_Of_(IxI)'!AJ59/'MIP(IxI)_TFEVP'!AJ59-1)*100,0)</f>
        <v>-1.6653345369377348E-13</v>
      </c>
      <c r="AK59" s="247">
        <f>IFERROR(('Sim_MIP_Of_(IxI)'!AK59/'MIP(IxI)_TFEVP'!AK59-1)*100,0)</f>
        <v>-3.5527136788005009E-13</v>
      </c>
      <c r="AL59" s="247">
        <f>IFERROR(('Sim_MIP_Of_(IxI)'!AL59/'MIP(IxI)_TFEVP'!AL59-1)*100,0)</f>
        <v>-5.5511151231257827E-14</v>
      </c>
      <c r="AM59" s="247">
        <f>IFERROR(('Sim_MIP_Of_(IxI)'!AM59/'MIP(IxI)_TFEVP'!AM59-1)*100,0)</f>
        <v>-4.9960036108132044E-13</v>
      </c>
      <c r="AN59" s="247">
        <f>IFERROR(('Sim_MIP_Of_(IxI)'!AN59/'MIP(IxI)_TFEVP'!AN59-1)*100,0)</f>
        <v>-2.3314683517128287E-13</v>
      </c>
      <c r="AO59" s="247">
        <f>IFERROR(('Sim_MIP_Of_(IxI)'!AO59/'MIP(IxI)_TFEVP'!AO59-1)*100,0)</f>
        <v>-9.9920072216264089E-14</v>
      </c>
      <c r="AP59" s="247">
        <f>IFERROR(('Sim_MIP_Of_(IxI)'!AP59/'MIP(IxI)_TFEVP'!AP59-1)*100,0)</f>
        <v>-1.1102230246251565E-13</v>
      </c>
      <c r="AQ59" s="247">
        <f>IFERROR(('Sim_MIP_Of_(IxI)'!AQ59/'MIP(IxI)_TFEVP'!AQ59-1)*100,0)</f>
        <v>-1.3322676295501878E-13</v>
      </c>
      <c r="AR59" s="247">
        <f>IFERROR(('Sim_MIP_Of_(IxI)'!AR59/'MIP(IxI)_TFEVP'!AR59-1)*100,0)</f>
        <v>2.886579864025407E-13</v>
      </c>
      <c r="AS59" s="247">
        <f>IFERROR(('Sim_MIP_Of_(IxI)'!AS59/'MIP(IxI)_TFEVP'!AS59-1)*100,0)</f>
        <v>4.4408920985006262E-14</v>
      </c>
      <c r="AT59" s="247">
        <f>IFERROR(('Sim_MIP_Of_(IxI)'!AT59/'MIP(IxI)_TFEVP'!AT59-1)*100,0)</f>
        <v>-2.7755575615628914E-13</v>
      </c>
      <c r="AU59" s="247">
        <f>IFERROR(('Sim_MIP_Of_(IxI)'!AU59/'MIP(IxI)_TFEVP'!AU59-1)*100,0)</f>
        <v>-2.3314683517128287E-13</v>
      </c>
      <c r="AV59" s="247">
        <f>IFERROR(('Sim_MIP_Of_(IxI)'!AV59/'MIP(IxI)_TFEVP'!AV59-1)*100,0)</f>
        <v>-1.5543122344752192E-13</v>
      </c>
      <c r="AW59" s="247">
        <f>IFERROR(('Sim_MIP_Of_(IxI)'!AW59/'MIP(IxI)_TFEVP'!AW59-1)*100,0)</f>
        <v>-2.2204460492503131E-13</v>
      </c>
      <c r="AX59" s="247">
        <f>IFERROR(('Sim_MIP_Of_(IxI)'!AX59/'MIP(IxI)_TFEVP'!AX59-1)*100,0)</f>
        <v>-1.2212453270876722E-13</v>
      </c>
      <c r="AY59" s="247">
        <f>IFERROR(('Sim_MIP_Of_(IxI)'!AY59/'MIP(IxI)_TFEVP'!AY59-1)*100,0)</f>
        <v>-1.1102230246251565E-13</v>
      </c>
      <c r="AZ59" s="247">
        <f>IFERROR(('Sim_MIP_Of_(IxI)'!AZ59/'MIP(IxI)_TFEVP'!AZ59-1)*100,0)</f>
        <v>-7.7715611723760958E-14</v>
      </c>
      <c r="BA59" s="247">
        <f>IFERROR(('Sim_MIP_Of_(IxI)'!BA59/'MIP(IxI)_TFEVP'!BA59-1)*100,0)</f>
        <v>-5.440092820663267E-13</v>
      </c>
      <c r="BB59" s="247">
        <f>IFERROR(('Sim_MIP_Of_(IxI)'!BB59/'MIP(IxI)_TFEVP'!BB59-1)*100,0)</f>
        <v>2.2204460492503131E-13</v>
      </c>
      <c r="BC59" s="247">
        <f>IFERROR(('Sim_MIP_Of_(IxI)'!BC59/'MIP(IxI)_TFEVP'!BC59-1)*100,0)</f>
        <v>1.3322676295501878E-13</v>
      </c>
      <c r="BD59" s="247">
        <f>IFERROR(('Sim_MIP_Of_(IxI)'!BD59/'MIP(IxI)_TFEVP'!BD59-1)*100,0)</f>
        <v>-2.6645352591003757E-13</v>
      </c>
      <c r="BE59" s="247">
        <f>IFERROR(('Sim_MIP_Of_(IxI)'!BE59/'MIP(IxI)_TFEVP'!BE59-1)*100,0)</f>
        <v>-1.1102230246251565E-14</v>
      </c>
      <c r="BF59" s="247">
        <f>IFERROR(('Sim_MIP_Of_(IxI)'!BF59/'MIP(IxI)_TFEVP'!BF59-1)*100,0)</f>
        <v>1.1102230246251565E-13</v>
      </c>
      <c r="BG59" s="247">
        <f>IFERROR(('Sim_MIP_Of_(IxI)'!BG59/'MIP(IxI)_TFEVP'!BG59-1)*100,0)</f>
        <v>6.6613381477509392E-14</v>
      </c>
      <c r="BH59" s="247">
        <f>IFERROR(('Sim_MIP_Of_(IxI)'!BH59/'MIP(IxI)_TFEVP'!BH59-1)*100,0)</f>
        <v>-8.8817841970012523E-14</v>
      </c>
      <c r="BI59" s="247">
        <f>IFERROR(('Sim_MIP_Of_(IxI)'!BI59/'MIP(IxI)_TFEVP'!BI59-1)*100,0)</f>
        <v>2.2204460492503131E-14</v>
      </c>
      <c r="BJ59" s="247">
        <f>IFERROR(('Sim_MIP_Of_(IxI)'!BJ59/'MIP(IxI)_TFEVP'!BJ59-1)*100,0)</f>
        <v>-4.2188474935755949E-13</v>
      </c>
      <c r="BK59" s="247">
        <f>IFERROR(('Sim_MIP_Of_(IxI)'!BK59/'MIP(IxI)_TFEVP'!BK59-1)*100,0)</f>
        <v>-7.7715611723760958E-14</v>
      </c>
      <c r="BL59" s="247">
        <f>IFERROR(('Sim_MIP_Of_(IxI)'!BL59/'MIP(IxI)_TFEVP'!BL59-1)*100,0)</f>
        <v>-4.4408920985006262E-14</v>
      </c>
      <c r="BM59" s="247">
        <f>IFERROR(('Sim_MIP_Of_(IxI)'!BM59/'MIP(IxI)_TFEVP'!BM59-1)*100,0)</f>
        <v>-1.4432899320127035E-13</v>
      </c>
      <c r="BN59" s="247">
        <f>IFERROR(('Sim_MIP_Of_(IxI)'!BN59/'MIP(IxI)_TFEVP'!BN59-1)*100,0)</f>
        <v>-2.55351295663786E-13</v>
      </c>
      <c r="BO59" s="247">
        <f>IFERROR(('Sim_MIP_Of_(IxI)'!BO59/'MIP(IxI)_TFEVP'!BO59-1)*100,0)</f>
        <v>5.3290705182007514E-13</v>
      </c>
      <c r="BP59" s="247">
        <f>IFERROR(('Sim_MIP_Of_(IxI)'!BP59/'MIP(IxI)_TFEVP'!BP59-1)*100,0)</f>
        <v>-1.3322676295501878E-13</v>
      </c>
      <c r="BQ59" s="247">
        <f>IFERROR(('Sim_MIP_Of_(IxI)'!BQ59/'MIP(IxI)_TFEVP'!BQ59-1)*100,0)</f>
        <v>-2.7755575615628914E-13</v>
      </c>
      <c r="BR59" s="247">
        <f>IFERROR(('Sim_MIP_Of_(IxI)'!BR59/'MIP(IxI)_TFEVP'!BR59-1)*100,0)</f>
        <v>2.2204460492503131E-13</v>
      </c>
      <c r="BS59" s="247">
        <f>IFERROR(('Sim_MIP_Of_(IxI)'!BS59/'MIP(IxI)_TFEVP'!BS59-1)*100,0)</f>
        <v>-3.1086244689504383E-13</v>
      </c>
      <c r="BT59" s="247">
        <f>IFERROR(('Sim_MIP_Of_(IxI)'!BT59/'MIP(IxI)_TFEVP'!BT59-1)*100,0)</f>
        <v>2.2204460492503131E-14</v>
      </c>
      <c r="BU59" s="247">
        <f>IFERROR(('Sim_MIP_Of_(IxI)'!BU59/'MIP(IxI)_TFEVP'!BU59-1)*100,0)</f>
        <v>-1.7763568394002505E-13</v>
      </c>
      <c r="BV59" s="247">
        <f>IFERROR(('Sim_MIP_Of_(IxI)'!BV59/'MIP(IxI)_TFEVP'!BV59-1)*100,0)</f>
        <v>-3.219646771412954E-13</v>
      </c>
      <c r="BW59" s="247">
        <f>IFERROR(('Sim_MIP_Of_(IxI)'!BW59/'MIP(IxI)_TFEVP'!BW59-1)*100,0)</f>
        <v>-2.3314683517128287E-13</v>
      </c>
      <c r="BX59" s="247">
        <f>IFERROR(('Sim_MIP_Of_(IxI)'!BX59/'MIP(IxI)_TFEVP'!BX59-1)*100,0)</f>
        <v>-1.3322676295501878E-13</v>
      </c>
      <c r="BY59" s="247">
        <f>IFERROR(('Sim_MIP_Of_(IxI)'!BY59/'MIP(IxI)_TFEVP'!BY59-1)*100,0)</f>
        <v>2.2204460492503131E-14</v>
      </c>
      <c r="BZ59" s="247">
        <f>IFERROR(('Sim_MIP_Of_(IxI)'!BZ59/'MIP(IxI)_TFEVP'!BZ59-1)*100,0)</f>
        <v>-1.5543122344752192E-13</v>
      </c>
      <c r="CA59" s="265">
        <f>IFERROR(('Sim_MIP_Of_(IxI)'!CA59/'MIP(IxI)_TFEVP'!CA59-1)*100,0)</f>
        <v>0</v>
      </c>
      <c r="CB59" s="256">
        <f>IFERROR(('Sim_MIP_Of_(IxI)'!CB59/'MIP(IxI)_TFEVP'!CB59-1)*100,0)</f>
        <v>-1.4432899320127035E-13</v>
      </c>
      <c r="CC59" s="246">
        <f>IFERROR(('Sim_MIP_Of_(IxI)'!CC59/'MIP(IxI)_TFEVP'!CC59-1)*100,0)</f>
        <v>-1.5543122344752192E-13</v>
      </c>
      <c r="CD59" s="247">
        <f>IFERROR(('Sim_MIP_Of_(IxI)'!CD59/'MIP(IxI)_TFEVP'!CD59-1)*100,0)</f>
        <v>0</v>
      </c>
      <c r="CE59" s="247">
        <f>IFERROR(('Sim_MIP_Of_(IxI)'!CE59/'MIP(IxI)_TFEVP'!CE59-1)*100,0)</f>
        <v>0</v>
      </c>
      <c r="CF59" s="247">
        <f>IFERROR(('Sim_MIP_Of_(IxI)'!CF59/'MIP(IxI)_TFEVP'!CF59-1)*100,0)</f>
        <v>-1.8873791418627661E-13</v>
      </c>
      <c r="CG59" s="247">
        <f>IFERROR(('Sim_MIP_Of_(IxI)'!CG59/'MIP(IxI)_TFEVP'!CG59-1)*100,0)</f>
        <v>2.2204460492503131E-13</v>
      </c>
      <c r="CH59" s="248">
        <f>IFERROR(('Sim_MIP_Of_(IxI)'!CH59/'MIP(IxI)_TFEVP'!CH59-1)*100,0)</f>
        <v>2.2204460492503131E-14</v>
      </c>
      <c r="CI59" s="279">
        <f>IFERROR(('Sim_MIP_Of_(IxI)'!CI59/'MIP(IxI)_TFEVP'!CI59-1)*100,0)</f>
        <v>-1.2212453270876722E-13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IFERROR(('Sim_MIP_Of_(IxI)'!D60/'MIP(IxI)_TFEVP'!D60-1)*100,0)</f>
        <v>2.2204460492503131E-13</v>
      </c>
      <c r="E60" s="247">
        <f>IFERROR(('Sim_MIP_Of_(IxI)'!E60/'MIP(IxI)_TFEVP'!E60-1)*100,0)</f>
        <v>2.886579864025407E-13</v>
      </c>
      <c r="F60" s="247">
        <f>IFERROR(('Sim_MIP_Of_(IxI)'!F60/'MIP(IxI)_TFEVP'!F60-1)*100,0)</f>
        <v>3.3306690738754696E-13</v>
      </c>
      <c r="G60" s="247">
        <f>IFERROR(('Sim_MIP_Of_(IxI)'!G60/'MIP(IxI)_TFEVP'!G60-1)*100,0)</f>
        <v>-1.1102230246251565E-13</v>
      </c>
      <c r="H60" s="247">
        <f>IFERROR(('Sim_MIP_Of_(IxI)'!H60/'MIP(IxI)_TFEVP'!H60-1)*100,0)</f>
        <v>4.2188474935755949E-13</v>
      </c>
      <c r="I60" s="247">
        <f>IFERROR(('Sim_MIP_Of_(IxI)'!I60/'MIP(IxI)_TFEVP'!I60-1)*100,0)</f>
        <v>1.9984014443252818E-13</v>
      </c>
      <c r="J60" s="247">
        <f>IFERROR(('Sim_MIP_Of_(IxI)'!J60/'MIP(IxI)_TFEVP'!J60-1)*100,0)</f>
        <v>2.4424906541753444E-13</v>
      </c>
      <c r="K60" s="247">
        <f>IFERROR(('Sim_MIP_Of_(IxI)'!K60/'MIP(IxI)_TFEVP'!K60-1)*100,0)</f>
        <v>3.9968028886505635E-13</v>
      </c>
      <c r="L60" s="247">
        <f>IFERROR(('Sim_MIP_Of_(IxI)'!L60/'MIP(IxI)_TFEVP'!L60-1)*100,0)</f>
        <v>4.4408920985006262E-14</v>
      </c>
      <c r="M60" s="247">
        <f>IFERROR(('Sim_MIP_Of_(IxI)'!M60/'MIP(IxI)_TFEVP'!M60-1)*100,0)</f>
        <v>2.2204460492503131E-13</v>
      </c>
      <c r="N60" s="247">
        <f>IFERROR(('Sim_MIP_Of_(IxI)'!N60/'MIP(IxI)_TFEVP'!N60-1)*100,0)</f>
        <v>2.2204460492503131E-14</v>
      </c>
      <c r="O60" s="247">
        <f>IFERROR(('Sim_MIP_Of_(IxI)'!O60/'MIP(IxI)_TFEVP'!O60-1)*100,0)</f>
        <v>1.5543122344752192E-13</v>
      </c>
      <c r="P60" s="247">
        <f>IFERROR(('Sim_MIP_Of_(IxI)'!P60/'MIP(IxI)_TFEVP'!P60-1)*100,0)</f>
        <v>4.2188474935755949E-13</v>
      </c>
      <c r="Q60" s="247">
        <f>IFERROR(('Sim_MIP_Of_(IxI)'!Q60/'MIP(IxI)_TFEVP'!Q60-1)*100,0)</f>
        <v>3.3306690738754696E-13</v>
      </c>
      <c r="R60" s="247">
        <f>IFERROR(('Sim_MIP_Of_(IxI)'!R60/'MIP(IxI)_TFEVP'!R60-1)*100,0)</f>
        <v>3.3306690738754696E-13</v>
      </c>
      <c r="S60" s="247">
        <f>IFERROR(('Sim_MIP_Of_(IxI)'!S60/'MIP(IxI)_TFEVP'!S60-1)*100,0)</f>
        <v>8.8817841970012523E-14</v>
      </c>
      <c r="T60" s="247">
        <f>IFERROR(('Sim_MIP_Of_(IxI)'!T60/'MIP(IxI)_TFEVP'!T60-1)*100,0)</f>
        <v>-4.4408920985006262E-14</v>
      </c>
      <c r="U60" s="247">
        <f>IFERROR(('Sim_MIP_Of_(IxI)'!U60/'MIP(IxI)_TFEVP'!U60-1)*100,0)</f>
        <v>2.6645352591003757E-13</v>
      </c>
      <c r="V60" s="247">
        <f>IFERROR(('Sim_MIP_Of_(IxI)'!V60/'MIP(IxI)_TFEVP'!V60-1)*100,0)</f>
        <v>3.7747582837255322E-13</v>
      </c>
      <c r="W60" s="247">
        <f>IFERROR(('Sim_MIP_Of_(IxI)'!W60/'MIP(IxI)_TFEVP'!W60-1)*100,0)</f>
        <v>3.5527136788005009E-13</v>
      </c>
      <c r="X60" s="247">
        <f>IFERROR(('Sim_MIP_Of_(IxI)'!X60/'MIP(IxI)_TFEVP'!X60-1)*100,0)</f>
        <v>1.3322676295501878E-13</v>
      </c>
      <c r="Y60" s="247">
        <f>IFERROR(('Sim_MIP_Of_(IxI)'!Y60/'MIP(IxI)_TFEVP'!Y60-1)*100,0)</f>
        <v>2.6645352591003757E-13</v>
      </c>
      <c r="Z60" s="247">
        <f>IFERROR(('Sim_MIP_Of_(IxI)'!Z60/'MIP(IxI)_TFEVP'!Z60-1)*100,0)</f>
        <v>-7.7715611723760958E-14</v>
      </c>
      <c r="AA60" s="247">
        <f>IFERROR(('Sim_MIP_Of_(IxI)'!AA60/'MIP(IxI)_TFEVP'!AA60-1)*100,0)</f>
        <v>-1.1102230246251565E-14</v>
      </c>
      <c r="AB60" s="247">
        <f>IFERROR(('Sim_MIP_Of_(IxI)'!AB60/'MIP(IxI)_TFEVP'!AB60-1)*100,0)</f>
        <v>2.2204460492503131E-13</v>
      </c>
      <c r="AC60" s="247">
        <f>IFERROR(('Sim_MIP_Of_(IxI)'!AC60/'MIP(IxI)_TFEVP'!AC60-1)*100,0)</f>
        <v>3.5527136788005009E-13</v>
      </c>
      <c r="AD60" s="247">
        <f>IFERROR(('Sim_MIP_Of_(IxI)'!AD60/'MIP(IxI)_TFEVP'!AD60-1)*100,0)</f>
        <v>2.4424906541753444E-13</v>
      </c>
      <c r="AE60" s="247">
        <f>IFERROR(('Sim_MIP_Of_(IxI)'!AE60/'MIP(IxI)_TFEVP'!AE60-1)*100,0)</f>
        <v>2.2204460492503131E-14</v>
      </c>
      <c r="AF60" s="247">
        <f>IFERROR(('Sim_MIP_Of_(IxI)'!AF60/'MIP(IxI)_TFEVP'!AF60-1)*100,0)</f>
        <v>-4.4408920985006262E-14</v>
      </c>
      <c r="AG60" s="247">
        <f>IFERROR(('Sim_MIP_Of_(IxI)'!AG60/'MIP(IxI)_TFEVP'!AG60-1)*100,0)</f>
        <v>8.8817841970012523E-14</v>
      </c>
      <c r="AH60" s="247">
        <f>IFERROR(('Sim_MIP_Of_(IxI)'!AH60/'MIP(IxI)_TFEVP'!AH60-1)*100,0)</f>
        <v>1.9984014443252818E-13</v>
      </c>
      <c r="AI60" s="247">
        <f>IFERROR(('Sim_MIP_Of_(IxI)'!AI60/'MIP(IxI)_TFEVP'!AI60-1)*100,0)</f>
        <v>2.2204460492503131E-13</v>
      </c>
      <c r="AJ60" s="247">
        <f>IFERROR(('Sim_MIP_Of_(IxI)'!AJ60/'MIP(IxI)_TFEVP'!AJ60-1)*100,0)</f>
        <v>3.1086244689504383E-13</v>
      </c>
      <c r="AK60" s="247">
        <f>IFERROR(('Sim_MIP_Of_(IxI)'!AK60/'MIP(IxI)_TFEVP'!AK60-1)*100,0)</f>
        <v>2.6645352591003757E-13</v>
      </c>
      <c r="AL60" s="247">
        <f>IFERROR(('Sim_MIP_Of_(IxI)'!AL60/'MIP(IxI)_TFEVP'!AL60-1)*100,0)</f>
        <v>6.8833827526759706E-13</v>
      </c>
      <c r="AM60" s="247">
        <f>IFERROR(('Sim_MIP_Of_(IxI)'!AM60/'MIP(IxI)_TFEVP'!AM60-1)*100,0)</f>
        <v>1.5543122344752192E-13</v>
      </c>
      <c r="AN60" s="247">
        <f>IFERROR(('Sim_MIP_Of_(IxI)'!AN60/'MIP(IxI)_TFEVP'!AN60-1)*100,0)</f>
        <v>4.6629367034256575E-13</v>
      </c>
      <c r="AO60" s="247">
        <f>IFERROR(('Sim_MIP_Of_(IxI)'!AO60/'MIP(IxI)_TFEVP'!AO60-1)*100,0)</f>
        <v>-1.5543122344752192E-13</v>
      </c>
      <c r="AP60" s="247">
        <f>IFERROR(('Sim_MIP_Of_(IxI)'!AP60/'MIP(IxI)_TFEVP'!AP60-1)*100,0)</f>
        <v>2.2204460492503131E-13</v>
      </c>
      <c r="AQ60" s="247">
        <f>IFERROR(('Sim_MIP_Of_(IxI)'!AQ60/'MIP(IxI)_TFEVP'!AQ60-1)*100,0)</f>
        <v>2.6645352591003757E-13</v>
      </c>
      <c r="AR60" s="247">
        <f>IFERROR(('Sim_MIP_Of_(IxI)'!AR60/'MIP(IxI)_TFEVP'!AR60-1)*100,0)</f>
        <v>1.9984014443252818E-13</v>
      </c>
      <c r="AS60" s="247">
        <f>IFERROR(('Sim_MIP_Of_(IxI)'!AS60/'MIP(IxI)_TFEVP'!AS60-1)*100,0)</f>
        <v>1.7763568394002505E-13</v>
      </c>
      <c r="AT60" s="247">
        <f>IFERROR(('Sim_MIP_Of_(IxI)'!AT60/'MIP(IxI)_TFEVP'!AT60-1)*100,0)</f>
        <v>3.7747582837255322E-13</v>
      </c>
      <c r="AU60" s="247">
        <f>IFERROR(('Sim_MIP_Of_(IxI)'!AU60/'MIP(IxI)_TFEVP'!AU60-1)*100,0)</f>
        <v>1.9984014443252818E-13</v>
      </c>
      <c r="AV60" s="247">
        <f>IFERROR(('Sim_MIP_Of_(IxI)'!AV60/'MIP(IxI)_TFEVP'!AV60-1)*100,0)</f>
        <v>-4.4408920985006262E-14</v>
      </c>
      <c r="AW60" s="247">
        <f>IFERROR(('Sim_MIP_Of_(IxI)'!AW60/'MIP(IxI)_TFEVP'!AW60-1)*100,0)</f>
        <v>2.4424906541753444E-13</v>
      </c>
      <c r="AX60" s="247">
        <f>IFERROR(('Sim_MIP_Of_(IxI)'!AX60/'MIP(IxI)_TFEVP'!AX60-1)*100,0)</f>
        <v>6.6613381477509392E-14</v>
      </c>
      <c r="AY60" s="247">
        <f>IFERROR(('Sim_MIP_Of_(IxI)'!AY60/'MIP(IxI)_TFEVP'!AY60-1)*100,0)</f>
        <v>3.1086244689504383E-13</v>
      </c>
      <c r="AZ60" s="247">
        <f>IFERROR(('Sim_MIP_Of_(IxI)'!AZ60/'MIP(IxI)_TFEVP'!AZ60-1)*100,0)</f>
        <v>1.3322676295501878E-13</v>
      </c>
      <c r="BA60" s="247">
        <f>IFERROR(('Sim_MIP_Of_(IxI)'!BA60/'MIP(IxI)_TFEVP'!BA60-1)*100,0)</f>
        <v>-1.1102230246251565E-13</v>
      </c>
      <c r="BB60" s="247">
        <f>IFERROR(('Sim_MIP_Of_(IxI)'!BB60/'MIP(IxI)_TFEVP'!BB60-1)*100,0)</f>
        <v>4.4408920985006262E-14</v>
      </c>
      <c r="BC60" s="247">
        <f>IFERROR(('Sim_MIP_Of_(IxI)'!BC60/'MIP(IxI)_TFEVP'!BC60-1)*100,0)</f>
        <v>2.4424906541753444E-13</v>
      </c>
      <c r="BD60" s="247">
        <f>IFERROR(('Sim_MIP_Of_(IxI)'!BD60/'MIP(IxI)_TFEVP'!BD60-1)*100,0)</f>
        <v>1.9984014443252818E-13</v>
      </c>
      <c r="BE60" s="247">
        <f>IFERROR(('Sim_MIP_Of_(IxI)'!BE60/'MIP(IxI)_TFEVP'!BE60-1)*100,0)</f>
        <v>-2.2204460492503131E-13</v>
      </c>
      <c r="BF60" s="247">
        <f>IFERROR(('Sim_MIP_Of_(IxI)'!BF60/'MIP(IxI)_TFEVP'!BF60-1)*100,0)</f>
        <v>3.3306690738754696E-13</v>
      </c>
      <c r="BG60" s="247">
        <f>IFERROR(('Sim_MIP_Of_(IxI)'!BG60/'MIP(IxI)_TFEVP'!BG60-1)*100,0)</f>
        <v>3.3306690738754696E-13</v>
      </c>
      <c r="BH60" s="247">
        <f>IFERROR(('Sim_MIP_Of_(IxI)'!BH60/'MIP(IxI)_TFEVP'!BH60-1)*100,0)</f>
        <v>4.2188474935755949E-13</v>
      </c>
      <c r="BI60" s="247">
        <f>IFERROR(('Sim_MIP_Of_(IxI)'!BI60/'MIP(IxI)_TFEVP'!BI60-1)*100,0)</f>
        <v>1.9984014443252818E-13</v>
      </c>
      <c r="BJ60" s="247">
        <f>IFERROR(('Sim_MIP_Of_(IxI)'!BJ60/'MIP(IxI)_TFEVP'!BJ60-1)*100,0)</f>
        <v>8.8817841970012523E-14</v>
      </c>
      <c r="BK60" s="247">
        <f>IFERROR(('Sim_MIP_Of_(IxI)'!BK60/'MIP(IxI)_TFEVP'!BK60-1)*100,0)</f>
        <v>3.9968028886505635E-13</v>
      </c>
      <c r="BL60" s="247">
        <f>IFERROR(('Sim_MIP_Of_(IxI)'!BL60/'MIP(IxI)_TFEVP'!BL60-1)*100,0)</f>
        <v>6.6613381477509392E-13</v>
      </c>
      <c r="BM60" s="247">
        <f>IFERROR(('Sim_MIP_Of_(IxI)'!BM60/'MIP(IxI)_TFEVP'!BM60-1)*100,0)</f>
        <v>5.1070259132757201E-13</v>
      </c>
      <c r="BN60" s="247">
        <f>IFERROR(('Sim_MIP_Of_(IxI)'!BN60/'MIP(IxI)_TFEVP'!BN60-1)*100,0)</f>
        <v>3.5527136788005009E-13</v>
      </c>
      <c r="BO60" s="247">
        <f>IFERROR(('Sim_MIP_Of_(IxI)'!BO60/'MIP(IxI)_TFEVP'!BO60-1)*100,0)</f>
        <v>3.3306690738754696E-13</v>
      </c>
      <c r="BP60" s="247">
        <f>IFERROR(('Sim_MIP_Of_(IxI)'!BP60/'MIP(IxI)_TFEVP'!BP60-1)*100,0)</f>
        <v>2.2204460492503131E-14</v>
      </c>
      <c r="BQ60" s="247">
        <f>IFERROR(('Sim_MIP_Of_(IxI)'!BQ60/'MIP(IxI)_TFEVP'!BQ60-1)*100,0)</f>
        <v>2.4424906541753444E-13</v>
      </c>
      <c r="BR60" s="247">
        <f>IFERROR(('Sim_MIP_Of_(IxI)'!BR60/'MIP(IxI)_TFEVP'!BR60-1)*100,0)</f>
        <v>2.2204460492503131E-13</v>
      </c>
      <c r="BS60" s="247">
        <f>IFERROR(('Sim_MIP_Of_(IxI)'!BS60/'MIP(IxI)_TFEVP'!BS60-1)*100,0)</f>
        <v>3.3306690738754696E-13</v>
      </c>
      <c r="BT60" s="247">
        <f>IFERROR(('Sim_MIP_Of_(IxI)'!BT60/'MIP(IxI)_TFEVP'!BT60-1)*100,0)</f>
        <v>3.3306690738754696E-13</v>
      </c>
      <c r="BU60" s="247">
        <f>IFERROR(('Sim_MIP_Of_(IxI)'!BU60/'MIP(IxI)_TFEVP'!BU60-1)*100,0)</f>
        <v>1.5543122344752192E-13</v>
      </c>
      <c r="BV60" s="247">
        <f>IFERROR(('Sim_MIP_Of_(IxI)'!BV60/'MIP(IxI)_TFEVP'!BV60-1)*100,0)</f>
        <v>1.3322676295501878E-13</v>
      </c>
      <c r="BW60" s="247">
        <f>IFERROR(('Sim_MIP_Of_(IxI)'!BW60/'MIP(IxI)_TFEVP'!BW60-1)*100,0)</f>
        <v>6.6613381477509392E-14</v>
      </c>
      <c r="BX60" s="247">
        <f>IFERROR(('Sim_MIP_Of_(IxI)'!BX60/'MIP(IxI)_TFEVP'!BX60-1)*100,0)</f>
        <v>1.1102230246251565E-13</v>
      </c>
      <c r="BY60" s="247">
        <f>IFERROR(('Sim_MIP_Of_(IxI)'!BY60/'MIP(IxI)_TFEVP'!BY60-1)*100,0)</f>
        <v>2.2204460492503131E-13</v>
      </c>
      <c r="BZ60" s="247">
        <f>IFERROR(('Sim_MIP_Of_(IxI)'!BZ60/'MIP(IxI)_TFEVP'!BZ60-1)*100,0)</f>
        <v>3.1086244689504383E-13</v>
      </c>
      <c r="CA60" s="265">
        <f>IFERROR(('Sim_MIP_Of_(IxI)'!CA60/'MIP(IxI)_TFEVP'!CA60-1)*100,0)</f>
        <v>0</v>
      </c>
      <c r="CB60" s="256">
        <f>IFERROR(('Sim_MIP_Of_(IxI)'!CB60/'MIP(IxI)_TFEVP'!CB60-1)*100,0)</f>
        <v>1.9984014443252818E-13</v>
      </c>
      <c r="CC60" s="246">
        <f>IFERROR(('Sim_MIP_Of_(IxI)'!CC60/'MIP(IxI)_TFEVP'!CC60-1)*100,0)</f>
        <v>5.5511151231257827E-13</v>
      </c>
      <c r="CD60" s="247">
        <f>IFERROR(('Sim_MIP_Of_(IxI)'!CD60/'MIP(IxI)_TFEVP'!CD60-1)*100,0)</f>
        <v>0</v>
      </c>
      <c r="CE60" s="247">
        <f>IFERROR(('Sim_MIP_Of_(IxI)'!CE60/'MIP(IxI)_TFEVP'!CE60-1)*100,0)</f>
        <v>0</v>
      </c>
      <c r="CF60" s="247">
        <f>IFERROR(('Sim_MIP_Of_(IxI)'!CF60/'MIP(IxI)_TFEVP'!CF60-1)*100,0)</f>
        <v>1.9984014443252818E-13</v>
      </c>
      <c r="CG60" s="247">
        <f>IFERROR(('Sim_MIP_Of_(IxI)'!CG60/'MIP(IxI)_TFEVP'!CG60-1)*100,0)</f>
        <v>1.9984014443252818E-13</v>
      </c>
      <c r="CH60" s="248">
        <f>IFERROR(('Sim_MIP_Of_(IxI)'!CH60/'MIP(IxI)_TFEVP'!CH60-1)*100,0)</f>
        <v>8.8817841970012523E-14</v>
      </c>
      <c r="CI60" s="279">
        <f>IFERROR(('Sim_MIP_Of_(IxI)'!CI60/'MIP(IxI)_TFEVP'!CI60-1)*100,0)</f>
        <v>2.4424906541753444E-13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IFERROR(('Sim_MIP_Of_(IxI)'!D61/'MIP(IxI)_TFEVP'!D61-1)*100,0)</f>
        <v>-2.3314683517128287E-13</v>
      </c>
      <c r="E61" s="247">
        <f>IFERROR(('Sim_MIP_Of_(IxI)'!E61/'MIP(IxI)_TFEVP'!E61-1)*100,0)</f>
        <v>-4.1078251911130792E-13</v>
      </c>
      <c r="F61" s="247">
        <f>IFERROR(('Sim_MIP_Of_(IxI)'!F61/'MIP(IxI)_TFEVP'!F61-1)*100,0)</f>
        <v>-1.3322676295501878E-13</v>
      </c>
      <c r="G61" s="247">
        <f>IFERROR(('Sim_MIP_Of_(IxI)'!G61/'MIP(IxI)_TFEVP'!G61-1)*100,0)</f>
        <v>-6.6613381477509392E-14</v>
      </c>
      <c r="H61" s="247">
        <f>IFERROR(('Sim_MIP_Of_(IxI)'!H61/'MIP(IxI)_TFEVP'!H61-1)*100,0)</f>
        <v>-2.3314683517128287E-13</v>
      </c>
      <c r="I61" s="247">
        <f>IFERROR(('Sim_MIP_Of_(IxI)'!I61/'MIP(IxI)_TFEVP'!I61-1)*100,0)</f>
        <v>-1.2212453270876722E-13</v>
      </c>
      <c r="J61" s="247">
        <f>IFERROR(('Sim_MIP_Of_(IxI)'!J61/'MIP(IxI)_TFEVP'!J61-1)*100,0)</f>
        <v>-3.5527136788005009E-13</v>
      </c>
      <c r="K61" s="247">
        <f>IFERROR(('Sim_MIP_Of_(IxI)'!K61/'MIP(IxI)_TFEVP'!K61-1)*100,0)</f>
        <v>-1.5543122344752192E-13</v>
      </c>
      <c r="L61" s="247">
        <f>IFERROR(('Sim_MIP_Of_(IxI)'!L61/'MIP(IxI)_TFEVP'!L61-1)*100,0)</f>
        <v>-1.1102230246251565E-13</v>
      </c>
      <c r="M61" s="247">
        <f>IFERROR(('Sim_MIP_Of_(IxI)'!M61/'MIP(IxI)_TFEVP'!M61-1)*100,0)</f>
        <v>-3.219646771412954E-13</v>
      </c>
      <c r="N61" s="247">
        <f>IFERROR(('Sim_MIP_Of_(IxI)'!N61/'MIP(IxI)_TFEVP'!N61-1)*100,0)</f>
        <v>-4.7739590058881731E-13</v>
      </c>
      <c r="O61" s="247">
        <f>IFERROR(('Sim_MIP_Of_(IxI)'!O61/'MIP(IxI)_TFEVP'!O61-1)*100,0)</f>
        <v>-2.6645352591003757E-13</v>
      </c>
      <c r="P61" s="247">
        <f>IFERROR(('Sim_MIP_Of_(IxI)'!P61/'MIP(IxI)_TFEVP'!P61-1)*100,0)</f>
        <v>-3.1086244689504383E-13</v>
      </c>
      <c r="Q61" s="247">
        <f>IFERROR(('Sim_MIP_Of_(IxI)'!Q61/'MIP(IxI)_TFEVP'!Q61-1)*100,0)</f>
        <v>-2.1094237467877974E-13</v>
      </c>
      <c r="R61" s="247">
        <f>IFERROR(('Sim_MIP_Of_(IxI)'!R61/'MIP(IxI)_TFEVP'!R61-1)*100,0)</f>
        <v>-5.9952043329758453E-13</v>
      </c>
      <c r="S61" s="247">
        <f>IFERROR(('Sim_MIP_Of_(IxI)'!S61/'MIP(IxI)_TFEVP'!S61-1)*100,0)</f>
        <v>-2.55351295663786E-13</v>
      </c>
      <c r="T61" s="247">
        <f>IFERROR(('Sim_MIP_Of_(IxI)'!T61/'MIP(IxI)_TFEVP'!T61-1)*100,0)</f>
        <v>-2.55351295663786E-13</v>
      </c>
      <c r="U61" s="247">
        <f>IFERROR(('Sim_MIP_Of_(IxI)'!U61/'MIP(IxI)_TFEVP'!U61-1)*100,0)</f>
        <v>-5.2180482157382357E-13</v>
      </c>
      <c r="V61" s="247">
        <f>IFERROR(('Sim_MIP_Of_(IxI)'!V61/'MIP(IxI)_TFEVP'!V61-1)*100,0)</f>
        <v>-4.1078251911130792E-13</v>
      </c>
      <c r="W61" s="247">
        <f>IFERROR(('Sim_MIP_Of_(IxI)'!W61/'MIP(IxI)_TFEVP'!W61-1)*100,0)</f>
        <v>-3.3306690738754696E-13</v>
      </c>
      <c r="X61" s="247">
        <f>IFERROR(('Sim_MIP_Of_(IxI)'!X61/'MIP(IxI)_TFEVP'!X61-1)*100,0)</f>
        <v>-3.9968028886505635E-13</v>
      </c>
      <c r="Y61" s="247">
        <f>IFERROR(('Sim_MIP_Of_(IxI)'!Y61/'MIP(IxI)_TFEVP'!Y61-1)*100,0)</f>
        <v>-6.7723604502134549E-13</v>
      </c>
      <c r="Z61" s="247">
        <f>IFERROR(('Sim_MIP_Of_(IxI)'!Z61/'MIP(IxI)_TFEVP'!Z61-1)*100,0)</f>
        <v>-3.1086244689504383E-13</v>
      </c>
      <c r="AA61" s="247">
        <f>IFERROR(('Sim_MIP_Of_(IxI)'!AA61/'MIP(IxI)_TFEVP'!AA61-1)*100,0)</f>
        <v>0</v>
      </c>
      <c r="AB61" s="247">
        <f>IFERROR(('Sim_MIP_Of_(IxI)'!AB61/'MIP(IxI)_TFEVP'!AB61-1)*100,0)</f>
        <v>-5.9952043329758453E-13</v>
      </c>
      <c r="AC61" s="247">
        <f>IFERROR(('Sim_MIP_Of_(IxI)'!AC61/'MIP(IxI)_TFEVP'!AC61-1)*100,0)</f>
        <v>-3.219646771412954E-13</v>
      </c>
      <c r="AD61" s="247">
        <f>IFERROR(('Sim_MIP_Of_(IxI)'!AD61/'MIP(IxI)_TFEVP'!AD61-1)*100,0)</f>
        <v>-1.9984014443252818E-13</v>
      </c>
      <c r="AE61" s="247">
        <f>IFERROR(('Sim_MIP_Of_(IxI)'!AE61/'MIP(IxI)_TFEVP'!AE61-1)*100,0)</f>
        <v>-3.3306690738754696E-13</v>
      </c>
      <c r="AF61" s="247">
        <f>IFERROR(('Sim_MIP_Of_(IxI)'!AF61/'MIP(IxI)_TFEVP'!AF61-1)*100,0)</f>
        <v>-1.9984014443252818E-13</v>
      </c>
      <c r="AG61" s="247">
        <f>IFERROR(('Sim_MIP_Of_(IxI)'!AG61/'MIP(IxI)_TFEVP'!AG61-1)*100,0)</f>
        <v>-2.55351295663786E-13</v>
      </c>
      <c r="AH61" s="247">
        <f>IFERROR(('Sim_MIP_Of_(IxI)'!AH61/'MIP(IxI)_TFEVP'!AH61-1)*100,0)</f>
        <v>-1.6653345369377348E-13</v>
      </c>
      <c r="AI61" s="247">
        <f>IFERROR(('Sim_MIP_Of_(IxI)'!AI61/'MIP(IxI)_TFEVP'!AI61-1)*100,0)</f>
        <v>-1.9984014443252818E-13</v>
      </c>
      <c r="AJ61" s="247">
        <f>IFERROR(('Sim_MIP_Of_(IxI)'!AJ61/'MIP(IxI)_TFEVP'!AJ61-1)*100,0)</f>
        <v>-2.55351295663786E-13</v>
      </c>
      <c r="AK61" s="247">
        <f>IFERROR(('Sim_MIP_Of_(IxI)'!AK61/'MIP(IxI)_TFEVP'!AK61-1)*100,0)</f>
        <v>-2.886579864025407E-13</v>
      </c>
      <c r="AL61" s="247">
        <f>IFERROR(('Sim_MIP_Of_(IxI)'!AL61/'MIP(IxI)_TFEVP'!AL61-1)*100,0)</f>
        <v>-4.3298697960381105E-13</v>
      </c>
      <c r="AM61" s="247">
        <f>IFERROR(('Sim_MIP_Of_(IxI)'!AM61/'MIP(IxI)_TFEVP'!AM61-1)*100,0)</f>
        <v>-2.2204460492503131E-13</v>
      </c>
      <c r="AN61" s="247">
        <f>IFERROR(('Sim_MIP_Of_(IxI)'!AN61/'MIP(IxI)_TFEVP'!AN61-1)*100,0)</f>
        <v>-3.8857805861880479E-13</v>
      </c>
      <c r="AO61" s="247">
        <f>IFERROR(('Sim_MIP_Of_(IxI)'!AO61/'MIP(IxI)_TFEVP'!AO61-1)*100,0)</f>
        <v>-8.8817841970012523E-14</v>
      </c>
      <c r="AP61" s="247">
        <f>IFERROR(('Sim_MIP_Of_(IxI)'!AP61/'MIP(IxI)_TFEVP'!AP61-1)*100,0)</f>
        <v>-2.886579864025407E-13</v>
      </c>
      <c r="AQ61" s="247">
        <f>IFERROR(('Sim_MIP_Of_(IxI)'!AQ61/'MIP(IxI)_TFEVP'!AQ61-1)*100,0)</f>
        <v>-5.440092820663267E-13</v>
      </c>
      <c r="AR61" s="247">
        <f>IFERROR(('Sim_MIP_Of_(IxI)'!AR61/'MIP(IxI)_TFEVP'!AR61-1)*100,0)</f>
        <v>-1.1102230246251565E-13</v>
      </c>
      <c r="AS61" s="247">
        <f>IFERROR(('Sim_MIP_Of_(IxI)'!AS61/'MIP(IxI)_TFEVP'!AS61-1)*100,0)</f>
        <v>1.7763568394002505E-13</v>
      </c>
      <c r="AT61" s="247">
        <f>IFERROR(('Sim_MIP_Of_(IxI)'!AT61/'MIP(IxI)_TFEVP'!AT61-1)*100,0)</f>
        <v>-2.1094237467877974E-13</v>
      </c>
      <c r="AU61" s="247">
        <f>IFERROR(('Sim_MIP_Of_(IxI)'!AU61/'MIP(IxI)_TFEVP'!AU61-1)*100,0)</f>
        <v>-4.3298697960381105E-13</v>
      </c>
      <c r="AV61" s="247">
        <f>IFERROR(('Sim_MIP_Of_(IxI)'!AV61/'MIP(IxI)_TFEVP'!AV61-1)*100,0)</f>
        <v>-1.6653345369377348E-13</v>
      </c>
      <c r="AW61" s="247">
        <f>IFERROR(('Sim_MIP_Of_(IxI)'!AW61/'MIP(IxI)_TFEVP'!AW61-1)*100,0)</f>
        <v>-2.9976021664879227E-13</v>
      </c>
      <c r="AX61" s="247">
        <f>IFERROR(('Sim_MIP_Of_(IxI)'!AX61/'MIP(IxI)_TFEVP'!AX61-1)*100,0)</f>
        <v>-6.6613381477509392E-14</v>
      </c>
      <c r="AY61" s="247">
        <f>IFERROR(('Sim_MIP_Of_(IxI)'!AY61/'MIP(IxI)_TFEVP'!AY61-1)*100,0)</f>
        <v>-4.3298697960381105E-13</v>
      </c>
      <c r="AZ61" s="247">
        <f>IFERROR(('Sim_MIP_Of_(IxI)'!AZ61/'MIP(IxI)_TFEVP'!AZ61-1)*100,0)</f>
        <v>-1.3322676295501878E-13</v>
      </c>
      <c r="BA61" s="247">
        <f>IFERROR(('Sim_MIP_Of_(IxI)'!BA61/'MIP(IxI)_TFEVP'!BA61-1)*100,0)</f>
        <v>-1.4432899320127035E-13</v>
      </c>
      <c r="BB61" s="247">
        <f>IFERROR(('Sim_MIP_Of_(IxI)'!BB61/'MIP(IxI)_TFEVP'!BB61-1)*100,0)</f>
        <v>-2.7755575615628914E-13</v>
      </c>
      <c r="BC61" s="247">
        <f>IFERROR(('Sim_MIP_Of_(IxI)'!BC61/'MIP(IxI)_TFEVP'!BC61-1)*100,0)</f>
        <v>-2.2204460492503131E-13</v>
      </c>
      <c r="BD61" s="247">
        <f>IFERROR(('Sim_MIP_Of_(IxI)'!BD61/'MIP(IxI)_TFEVP'!BD61-1)*100,0)</f>
        <v>-3.1086244689504383E-13</v>
      </c>
      <c r="BE61" s="247">
        <f>IFERROR(('Sim_MIP_Of_(IxI)'!BE61/'MIP(IxI)_TFEVP'!BE61-1)*100,0)</f>
        <v>-2.7755575615628914E-13</v>
      </c>
      <c r="BF61" s="247">
        <f>IFERROR(('Sim_MIP_Of_(IxI)'!BF61/'MIP(IxI)_TFEVP'!BF61-1)*100,0)</f>
        <v>1.1102230246251565E-13</v>
      </c>
      <c r="BG61" s="247">
        <f>IFERROR(('Sim_MIP_Of_(IxI)'!BG61/'MIP(IxI)_TFEVP'!BG61-1)*100,0)</f>
        <v>-5.5511151231257827E-13</v>
      </c>
      <c r="BH61" s="247">
        <f>IFERROR(('Sim_MIP_Of_(IxI)'!BH61/'MIP(IxI)_TFEVP'!BH61-1)*100,0)</f>
        <v>-2.4424906541753444E-13</v>
      </c>
      <c r="BI61" s="247">
        <f>IFERROR(('Sim_MIP_Of_(IxI)'!BI61/'MIP(IxI)_TFEVP'!BI61-1)*100,0)</f>
        <v>-3.3306690738754696E-13</v>
      </c>
      <c r="BJ61" s="247">
        <f>IFERROR(('Sim_MIP_Of_(IxI)'!BJ61/'MIP(IxI)_TFEVP'!BJ61-1)*100,0)</f>
        <v>-4.5519144009631418E-13</v>
      </c>
      <c r="BK61" s="247">
        <f>IFERROR(('Sim_MIP_Of_(IxI)'!BK61/'MIP(IxI)_TFEVP'!BK61-1)*100,0)</f>
        <v>-4.7739590058881731E-13</v>
      </c>
      <c r="BL61" s="247">
        <f>IFERROR(('Sim_MIP_Of_(IxI)'!BL61/'MIP(IxI)_TFEVP'!BL61-1)*100,0)</f>
        <v>-4.2188474935755949E-13</v>
      </c>
      <c r="BM61" s="247">
        <f>IFERROR(('Sim_MIP_Of_(IxI)'!BM61/'MIP(IxI)_TFEVP'!BM61-1)*100,0)</f>
        <v>-3.7747582837255322E-13</v>
      </c>
      <c r="BN61" s="247">
        <f>IFERROR(('Sim_MIP_Of_(IxI)'!BN61/'MIP(IxI)_TFEVP'!BN61-1)*100,0)</f>
        <v>-3.6637359812630166E-13</v>
      </c>
      <c r="BO61" s="247">
        <f>IFERROR(('Sim_MIP_Of_(IxI)'!BO61/'MIP(IxI)_TFEVP'!BO61-1)*100,0)</f>
        <v>-1.3322676295501878E-13</v>
      </c>
      <c r="BP61" s="247">
        <f>IFERROR(('Sim_MIP_Of_(IxI)'!BP61/'MIP(IxI)_TFEVP'!BP61-1)*100,0)</f>
        <v>-3.7747582837255322E-13</v>
      </c>
      <c r="BQ61" s="247">
        <f>IFERROR(('Sim_MIP_Of_(IxI)'!BQ61/'MIP(IxI)_TFEVP'!BQ61-1)*100,0)</f>
        <v>-3.3306690738754696E-14</v>
      </c>
      <c r="BR61" s="247">
        <f>IFERROR(('Sim_MIP_Of_(IxI)'!BR61/'MIP(IxI)_TFEVP'!BR61-1)*100,0)</f>
        <v>-6.4392935428259079E-13</v>
      </c>
      <c r="BS61" s="247">
        <f>IFERROR(('Sim_MIP_Of_(IxI)'!BS61/'MIP(IxI)_TFEVP'!BS61-1)*100,0)</f>
        <v>-2.7755575615628914E-13</v>
      </c>
      <c r="BT61" s="247">
        <f>IFERROR(('Sim_MIP_Of_(IxI)'!BT61/'MIP(IxI)_TFEVP'!BT61-1)*100,0)</f>
        <v>-4.5519144009631418E-13</v>
      </c>
      <c r="BU61" s="247">
        <f>IFERROR(('Sim_MIP_Of_(IxI)'!BU61/'MIP(IxI)_TFEVP'!BU61-1)*100,0)</f>
        <v>-5.3290705182007514E-13</v>
      </c>
      <c r="BV61" s="247">
        <f>IFERROR(('Sim_MIP_Of_(IxI)'!BV61/'MIP(IxI)_TFEVP'!BV61-1)*100,0)</f>
        <v>-2.9976021664879227E-13</v>
      </c>
      <c r="BW61" s="247">
        <f>IFERROR(('Sim_MIP_Of_(IxI)'!BW61/'MIP(IxI)_TFEVP'!BW61-1)*100,0)</f>
        <v>-4.6629367034256575E-13</v>
      </c>
      <c r="BX61" s="247">
        <f>IFERROR(('Sim_MIP_Of_(IxI)'!BX61/'MIP(IxI)_TFEVP'!BX61-1)*100,0)</f>
        <v>-3.3306690738754696E-14</v>
      </c>
      <c r="BY61" s="247">
        <f>IFERROR(('Sim_MIP_Of_(IxI)'!BY61/'MIP(IxI)_TFEVP'!BY61-1)*100,0)</f>
        <v>-3.219646771412954E-13</v>
      </c>
      <c r="BZ61" s="247">
        <f>IFERROR(('Sim_MIP_Of_(IxI)'!BZ61/'MIP(IxI)_TFEVP'!BZ61-1)*100,0)</f>
        <v>-3.9968028886505635E-13</v>
      </c>
      <c r="CA61" s="265">
        <f>IFERROR(('Sim_MIP_Of_(IxI)'!CA61/'MIP(IxI)_TFEVP'!CA61-1)*100,0)</f>
        <v>0</v>
      </c>
      <c r="CB61" s="256">
        <f>IFERROR(('Sim_MIP_Of_(IxI)'!CB61/'MIP(IxI)_TFEVP'!CB61-1)*100,0)</f>
        <v>-3.8857805861880479E-13</v>
      </c>
      <c r="CC61" s="246">
        <f>IFERROR(('Sim_MIP_Of_(IxI)'!CC61/'MIP(IxI)_TFEVP'!CC61-1)*100,0)</f>
        <v>-4.4408920985006262E-13</v>
      </c>
      <c r="CD61" s="247">
        <f>IFERROR(('Sim_MIP_Of_(IxI)'!CD61/'MIP(IxI)_TFEVP'!CD61-1)*100,0)</f>
        <v>0</v>
      </c>
      <c r="CE61" s="247">
        <f>IFERROR(('Sim_MIP_Of_(IxI)'!CE61/'MIP(IxI)_TFEVP'!CE61-1)*100,0)</f>
        <v>0</v>
      </c>
      <c r="CF61" s="247">
        <f>IFERROR(('Sim_MIP_Of_(IxI)'!CF61/'MIP(IxI)_TFEVP'!CF61-1)*100,0)</f>
        <v>-9.9920072216264089E-14</v>
      </c>
      <c r="CG61" s="247">
        <f>IFERROR(('Sim_MIP_Of_(IxI)'!CG61/'MIP(IxI)_TFEVP'!CG61-1)*100,0)</f>
        <v>-3.219646771412954E-13</v>
      </c>
      <c r="CH61" s="248">
        <f>IFERROR(('Sim_MIP_Of_(IxI)'!CH61/'MIP(IxI)_TFEVP'!CH61-1)*100,0)</f>
        <v>-2.1094237467877974E-13</v>
      </c>
      <c r="CI61" s="279">
        <f>IFERROR(('Sim_MIP_Of_(IxI)'!CI61/'MIP(IxI)_TFEVP'!CI61-1)*100,0)</f>
        <v>-3.3306690738754696E-13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IFERROR(('Sim_MIP_Of_(IxI)'!D62/'MIP(IxI)_TFEVP'!D62-1)*100,0)</f>
        <v>-5.5511151231257827E-14</v>
      </c>
      <c r="E62" s="247">
        <f>IFERROR(('Sim_MIP_Of_(IxI)'!E62/'MIP(IxI)_TFEVP'!E62-1)*100,0)</f>
        <v>-1.5543122344752192E-13</v>
      </c>
      <c r="F62" s="247">
        <f>IFERROR(('Sim_MIP_Of_(IxI)'!F62/'MIP(IxI)_TFEVP'!F62-1)*100,0)</f>
        <v>2.886579864025407E-13</v>
      </c>
      <c r="G62" s="247">
        <f>IFERROR(('Sim_MIP_Of_(IxI)'!G62/'MIP(IxI)_TFEVP'!G62-1)*100,0)</f>
        <v>-9.9920072216264089E-14</v>
      </c>
      <c r="H62" s="247">
        <f>IFERROR(('Sim_MIP_Of_(IxI)'!H62/'MIP(IxI)_TFEVP'!H62-1)*100,0)</f>
        <v>1.3322676295501878E-13</v>
      </c>
      <c r="I62" s="247">
        <f>IFERROR(('Sim_MIP_Of_(IxI)'!I62/'MIP(IxI)_TFEVP'!I62-1)*100,0)</f>
        <v>1.5543122344752192E-13</v>
      </c>
      <c r="J62" s="247">
        <f>IFERROR(('Sim_MIP_Of_(IxI)'!J62/'MIP(IxI)_TFEVP'!J62-1)*100,0)</f>
        <v>8.8817841970012523E-14</v>
      </c>
      <c r="K62" s="247">
        <f>IFERROR(('Sim_MIP_Of_(IxI)'!K62/'MIP(IxI)_TFEVP'!K62-1)*100,0)</f>
        <v>2.2204460492503131E-14</v>
      </c>
      <c r="L62" s="247">
        <f>IFERROR(('Sim_MIP_Of_(IxI)'!L62/'MIP(IxI)_TFEVP'!L62-1)*100,0)</f>
        <v>1.3322676295501878E-13</v>
      </c>
      <c r="M62" s="247">
        <f>IFERROR(('Sim_MIP_Of_(IxI)'!M62/'MIP(IxI)_TFEVP'!M62-1)*100,0)</f>
        <v>1.9984014443252818E-13</v>
      </c>
      <c r="N62" s="247">
        <f>IFERROR(('Sim_MIP_Of_(IxI)'!N62/'MIP(IxI)_TFEVP'!N62-1)*100,0)</f>
        <v>-7.7715611723760958E-14</v>
      </c>
      <c r="O62" s="247">
        <f>IFERROR(('Sim_MIP_Of_(IxI)'!O62/'MIP(IxI)_TFEVP'!O62-1)*100,0)</f>
        <v>1.9984014443252818E-13</v>
      </c>
      <c r="P62" s="247">
        <f>IFERROR(('Sim_MIP_Of_(IxI)'!P62/'MIP(IxI)_TFEVP'!P62-1)*100,0)</f>
        <v>4.4408920985006262E-14</v>
      </c>
      <c r="Q62" s="247">
        <f>IFERROR(('Sim_MIP_Of_(IxI)'!Q62/'MIP(IxI)_TFEVP'!Q62-1)*100,0)</f>
        <v>2.2204460492503131E-14</v>
      </c>
      <c r="R62" s="247">
        <f>IFERROR(('Sim_MIP_Of_(IxI)'!R62/'MIP(IxI)_TFEVP'!R62-1)*100,0)</f>
        <v>2.4424906541753444E-13</v>
      </c>
      <c r="S62" s="247">
        <f>IFERROR(('Sim_MIP_Of_(IxI)'!S62/'MIP(IxI)_TFEVP'!S62-1)*100,0)</f>
        <v>1.7763568394002505E-13</v>
      </c>
      <c r="T62" s="247">
        <f>IFERROR(('Sim_MIP_Of_(IxI)'!T62/'MIP(IxI)_TFEVP'!T62-1)*100,0)</f>
        <v>2.4424906541753444E-13</v>
      </c>
      <c r="U62" s="247">
        <f>IFERROR(('Sim_MIP_Of_(IxI)'!U62/'MIP(IxI)_TFEVP'!U62-1)*100,0)</f>
        <v>2.2204460492503131E-14</v>
      </c>
      <c r="V62" s="247">
        <f>IFERROR(('Sim_MIP_Of_(IxI)'!V62/'MIP(IxI)_TFEVP'!V62-1)*100,0)</f>
        <v>3.7747582837255322E-13</v>
      </c>
      <c r="W62" s="247">
        <f>IFERROR(('Sim_MIP_Of_(IxI)'!W62/'MIP(IxI)_TFEVP'!W62-1)*100,0)</f>
        <v>1.3322676295501878E-13</v>
      </c>
      <c r="X62" s="247">
        <f>IFERROR(('Sim_MIP_Of_(IxI)'!X62/'MIP(IxI)_TFEVP'!X62-1)*100,0)</f>
        <v>-2.2204460492503131E-13</v>
      </c>
      <c r="Y62" s="247">
        <f>IFERROR(('Sim_MIP_Of_(IxI)'!Y62/'MIP(IxI)_TFEVP'!Y62-1)*100,0)</f>
        <v>6.6613381477509392E-14</v>
      </c>
      <c r="Z62" s="247">
        <f>IFERROR(('Sim_MIP_Of_(IxI)'!Z62/'MIP(IxI)_TFEVP'!Z62-1)*100,0)</f>
        <v>8.8817841970012523E-14</v>
      </c>
      <c r="AA62" s="247">
        <f>IFERROR(('Sim_MIP_Of_(IxI)'!AA62/'MIP(IxI)_TFEVP'!AA62-1)*100,0)</f>
        <v>-9.9920072216264089E-14</v>
      </c>
      <c r="AB62" s="247">
        <f>IFERROR(('Sim_MIP_Of_(IxI)'!AB62/'MIP(IxI)_TFEVP'!AB62-1)*100,0)</f>
        <v>1.3322676295501878E-13</v>
      </c>
      <c r="AC62" s="247">
        <f>IFERROR(('Sim_MIP_Of_(IxI)'!AC62/'MIP(IxI)_TFEVP'!AC62-1)*100,0)</f>
        <v>1.1102230246251565E-13</v>
      </c>
      <c r="AD62" s="247">
        <f>IFERROR(('Sim_MIP_Of_(IxI)'!AD62/'MIP(IxI)_TFEVP'!AD62-1)*100,0)</f>
        <v>2.6645352591003757E-13</v>
      </c>
      <c r="AE62" s="247">
        <f>IFERROR(('Sim_MIP_Of_(IxI)'!AE62/'MIP(IxI)_TFEVP'!AE62-1)*100,0)</f>
        <v>1.1102230246251565E-13</v>
      </c>
      <c r="AF62" s="247">
        <f>IFERROR(('Sim_MIP_Of_(IxI)'!AF62/'MIP(IxI)_TFEVP'!AF62-1)*100,0)</f>
        <v>1.5543122344752192E-13</v>
      </c>
      <c r="AG62" s="247">
        <f>IFERROR(('Sim_MIP_Of_(IxI)'!AG62/'MIP(IxI)_TFEVP'!AG62-1)*100,0)</f>
        <v>1.3322676295501878E-13</v>
      </c>
      <c r="AH62" s="247">
        <f>IFERROR(('Sim_MIP_Of_(IxI)'!AH62/'MIP(IxI)_TFEVP'!AH62-1)*100,0)</f>
        <v>4.4408920985006262E-13</v>
      </c>
      <c r="AI62" s="247">
        <f>IFERROR(('Sim_MIP_Of_(IxI)'!AI62/'MIP(IxI)_TFEVP'!AI62-1)*100,0)</f>
        <v>6.6613381477509392E-14</v>
      </c>
      <c r="AJ62" s="247">
        <f>IFERROR(('Sim_MIP_Of_(IxI)'!AJ62/'MIP(IxI)_TFEVP'!AJ62-1)*100,0)</f>
        <v>4.8849813083506888E-13</v>
      </c>
      <c r="AK62" s="247">
        <f>IFERROR(('Sim_MIP_Of_(IxI)'!AK62/'MIP(IxI)_TFEVP'!AK62-1)*100,0)</f>
        <v>0</v>
      </c>
      <c r="AL62" s="247">
        <f>IFERROR(('Sim_MIP_Of_(IxI)'!AL62/'MIP(IxI)_TFEVP'!AL62-1)*100,0)</f>
        <v>2.2204460492503131E-13</v>
      </c>
      <c r="AM62" s="247">
        <f>IFERROR(('Sim_MIP_Of_(IxI)'!AM62/'MIP(IxI)_TFEVP'!AM62-1)*100,0)</f>
        <v>1.1102230246251565E-13</v>
      </c>
      <c r="AN62" s="247">
        <f>IFERROR(('Sim_MIP_Of_(IxI)'!AN62/'MIP(IxI)_TFEVP'!AN62-1)*100,0)</f>
        <v>-2.9976021664879227E-13</v>
      </c>
      <c r="AO62" s="247">
        <f>IFERROR(('Sim_MIP_Of_(IxI)'!AO62/'MIP(IxI)_TFEVP'!AO62-1)*100,0)</f>
        <v>2.2204460492503131E-13</v>
      </c>
      <c r="AP62" s="247">
        <f>IFERROR(('Sim_MIP_Of_(IxI)'!AP62/'MIP(IxI)_TFEVP'!AP62-1)*100,0)</f>
        <v>1.5543122344752192E-13</v>
      </c>
      <c r="AQ62" s="247">
        <f>IFERROR(('Sim_MIP_Of_(IxI)'!AQ62/'MIP(IxI)_TFEVP'!AQ62-1)*100,0)</f>
        <v>3.3306690738754696E-13</v>
      </c>
      <c r="AR62" s="247">
        <f>IFERROR(('Sim_MIP_Of_(IxI)'!AR62/'MIP(IxI)_TFEVP'!AR62-1)*100,0)</f>
        <v>-2.2204460492503131E-14</v>
      </c>
      <c r="AS62" s="247">
        <f>IFERROR(('Sim_MIP_Of_(IxI)'!AS62/'MIP(IxI)_TFEVP'!AS62-1)*100,0)</f>
        <v>-5.5511151231257827E-14</v>
      </c>
      <c r="AT62" s="247">
        <f>IFERROR(('Sim_MIP_Of_(IxI)'!AT62/'MIP(IxI)_TFEVP'!AT62-1)*100,0)</f>
        <v>8.8817841970012523E-14</v>
      </c>
      <c r="AU62" s="247">
        <f>IFERROR(('Sim_MIP_Of_(IxI)'!AU62/'MIP(IxI)_TFEVP'!AU62-1)*100,0)</f>
        <v>4.4408920985006262E-14</v>
      </c>
      <c r="AV62" s="247">
        <f>IFERROR(('Sim_MIP_Of_(IxI)'!AV62/'MIP(IxI)_TFEVP'!AV62-1)*100,0)</f>
        <v>-1.7763568394002505E-13</v>
      </c>
      <c r="AW62" s="247">
        <f>IFERROR(('Sim_MIP_Of_(IxI)'!AW62/'MIP(IxI)_TFEVP'!AW62-1)*100,0)</f>
        <v>4.4408920985006262E-14</v>
      </c>
      <c r="AX62" s="247">
        <f>IFERROR(('Sim_MIP_Of_(IxI)'!AX62/'MIP(IxI)_TFEVP'!AX62-1)*100,0)</f>
        <v>1.5543122344752192E-13</v>
      </c>
      <c r="AY62" s="247">
        <f>IFERROR(('Sim_MIP_Of_(IxI)'!AY62/'MIP(IxI)_TFEVP'!AY62-1)*100,0)</f>
        <v>-5.5511151231257827E-14</v>
      </c>
      <c r="AZ62" s="247">
        <f>IFERROR(('Sim_MIP_Of_(IxI)'!AZ62/'MIP(IxI)_TFEVP'!AZ62-1)*100,0)</f>
        <v>1.3322676295501878E-13</v>
      </c>
      <c r="BA62" s="247">
        <f>IFERROR(('Sim_MIP_Of_(IxI)'!BA62/'MIP(IxI)_TFEVP'!BA62-1)*100,0)</f>
        <v>-1.2212453270876722E-13</v>
      </c>
      <c r="BB62" s="247">
        <f>IFERROR(('Sim_MIP_Of_(IxI)'!BB62/'MIP(IxI)_TFEVP'!BB62-1)*100,0)</f>
        <v>2.4424906541753444E-13</v>
      </c>
      <c r="BC62" s="247">
        <f>IFERROR(('Sim_MIP_Of_(IxI)'!BC62/'MIP(IxI)_TFEVP'!BC62-1)*100,0)</f>
        <v>2.2204460492503131E-13</v>
      </c>
      <c r="BD62" s="247">
        <f>IFERROR(('Sim_MIP_Of_(IxI)'!BD62/'MIP(IxI)_TFEVP'!BD62-1)*100,0)</f>
        <v>4.4408920985006262E-14</v>
      </c>
      <c r="BE62" s="247">
        <f>IFERROR(('Sim_MIP_Of_(IxI)'!BE62/'MIP(IxI)_TFEVP'!BE62-1)*100,0)</f>
        <v>1.9984014443252818E-13</v>
      </c>
      <c r="BF62" s="247">
        <f>IFERROR(('Sim_MIP_Of_(IxI)'!BF62/'MIP(IxI)_TFEVP'!BF62-1)*100,0)</f>
        <v>-3.3306690738754696E-14</v>
      </c>
      <c r="BG62" s="247">
        <f>IFERROR(('Sim_MIP_Of_(IxI)'!BG62/'MIP(IxI)_TFEVP'!BG62-1)*100,0)</f>
        <v>7.3274719625260332E-13</v>
      </c>
      <c r="BH62" s="247">
        <f>IFERROR(('Sim_MIP_Of_(IxI)'!BH62/'MIP(IxI)_TFEVP'!BH62-1)*100,0)</f>
        <v>2.4424906541753444E-13</v>
      </c>
      <c r="BI62" s="247">
        <f>IFERROR(('Sim_MIP_Of_(IxI)'!BI62/'MIP(IxI)_TFEVP'!BI62-1)*100,0)</f>
        <v>4.2188474935755949E-13</v>
      </c>
      <c r="BJ62" s="247">
        <f>IFERROR(('Sim_MIP_Of_(IxI)'!BJ62/'MIP(IxI)_TFEVP'!BJ62-1)*100,0)</f>
        <v>0</v>
      </c>
      <c r="BK62" s="247">
        <f>IFERROR(('Sim_MIP_Of_(IxI)'!BK62/'MIP(IxI)_TFEVP'!BK62-1)*100,0)</f>
        <v>1.1102230246251565E-13</v>
      </c>
      <c r="BL62" s="247">
        <f>IFERROR(('Sim_MIP_Of_(IxI)'!BL62/'MIP(IxI)_TFEVP'!BL62-1)*100,0)</f>
        <v>1.1102230246251565E-13</v>
      </c>
      <c r="BM62" s="247">
        <f>IFERROR(('Sim_MIP_Of_(IxI)'!BM62/'MIP(IxI)_TFEVP'!BM62-1)*100,0)</f>
        <v>-7.7715611723760958E-14</v>
      </c>
      <c r="BN62" s="247">
        <f>IFERROR(('Sim_MIP_Of_(IxI)'!BN62/'MIP(IxI)_TFEVP'!BN62-1)*100,0)</f>
        <v>-1.2212453270876722E-13</v>
      </c>
      <c r="BO62" s="247">
        <f>IFERROR(('Sim_MIP_Of_(IxI)'!BO62/'MIP(IxI)_TFEVP'!BO62-1)*100,0)</f>
        <v>1.7763568394002505E-13</v>
      </c>
      <c r="BP62" s="247">
        <f>IFERROR(('Sim_MIP_Of_(IxI)'!BP62/'MIP(IxI)_TFEVP'!BP62-1)*100,0)</f>
        <v>1.3322676295501878E-13</v>
      </c>
      <c r="BQ62" s="247">
        <f>IFERROR(('Sim_MIP_Of_(IxI)'!BQ62/'MIP(IxI)_TFEVP'!BQ62-1)*100,0)</f>
        <v>1.5543122344752192E-13</v>
      </c>
      <c r="BR62" s="247">
        <f>IFERROR(('Sim_MIP_Of_(IxI)'!BR62/'MIP(IxI)_TFEVP'!BR62-1)*100,0)</f>
        <v>1.1102230246251565E-13</v>
      </c>
      <c r="BS62" s="247">
        <f>IFERROR(('Sim_MIP_Of_(IxI)'!BS62/'MIP(IxI)_TFEVP'!BS62-1)*100,0)</f>
        <v>1.9984014443252818E-13</v>
      </c>
      <c r="BT62" s="247">
        <f>IFERROR(('Sim_MIP_Of_(IxI)'!BT62/'MIP(IxI)_TFEVP'!BT62-1)*100,0)</f>
        <v>3.5527136788005009E-13</v>
      </c>
      <c r="BU62" s="247">
        <f>IFERROR(('Sim_MIP_Of_(IxI)'!BU62/'MIP(IxI)_TFEVP'!BU62-1)*100,0)</f>
        <v>1.9984014443252818E-13</v>
      </c>
      <c r="BV62" s="247">
        <f>IFERROR(('Sim_MIP_Of_(IxI)'!BV62/'MIP(IxI)_TFEVP'!BV62-1)*100,0)</f>
        <v>1.5543122344752192E-13</v>
      </c>
      <c r="BW62" s="247">
        <f>IFERROR(('Sim_MIP_Of_(IxI)'!BW62/'MIP(IxI)_TFEVP'!BW62-1)*100,0)</f>
        <v>-5.5511151231257827E-14</v>
      </c>
      <c r="BX62" s="247">
        <f>IFERROR(('Sim_MIP_Of_(IxI)'!BX62/'MIP(IxI)_TFEVP'!BX62-1)*100,0)</f>
        <v>-1.5543122344752192E-13</v>
      </c>
      <c r="BY62" s="247">
        <f>IFERROR(('Sim_MIP_Of_(IxI)'!BY62/'MIP(IxI)_TFEVP'!BY62-1)*100,0)</f>
        <v>1.3322676295501878E-13</v>
      </c>
      <c r="BZ62" s="247">
        <f>IFERROR(('Sim_MIP_Of_(IxI)'!BZ62/'MIP(IxI)_TFEVP'!BZ62-1)*100,0)</f>
        <v>1.9984014443252818E-13</v>
      </c>
      <c r="CA62" s="265">
        <f>IFERROR(('Sim_MIP_Of_(IxI)'!CA62/'MIP(IxI)_TFEVP'!CA62-1)*100,0)</f>
        <v>0</v>
      </c>
      <c r="CB62" s="256">
        <f>IFERROR(('Sim_MIP_Of_(IxI)'!CB62/'MIP(IxI)_TFEVP'!CB62-1)*100,0)</f>
        <v>1.9984014443252818E-13</v>
      </c>
      <c r="CC62" s="246">
        <f>IFERROR(('Sim_MIP_Of_(IxI)'!CC62/'MIP(IxI)_TFEVP'!CC62-1)*100,0)</f>
        <v>4.4408920985006262E-14</v>
      </c>
      <c r="CD62" s="247">
        <f>IFERROR(('Sim_MIP_Of_(IxI)'!CD62/'MIP(IxI)_TFEVP'!CD62-1)*100,0)</f>
        <v>0</v>
      </c>
      <c r="CE62" s="247">
        <f>IFERROR(('Sim_MIP_Of_(IxI)'!CE62/'MIP(IxI)_TFEVP'!CE62-1)*100,0)</f>
        <v>0</v>
      </c>
      <c r="CF62" s="247">
        <f>IFERROR(('Sim_MIP_Of_(IxI)'!CF62/'MIP(IxI)_TFEVP'!CF62-1)*100,0)</f>
        <v>4.8849813083506888E-13</v>
      </c>
      <c r="CG62" s="247">
        <f>IFERROR(('Sim_MIP_Of_(IxI)'!CG62/'MIP(IxI)_TFEVP'!CG62-1)*100,0)</f>
        <v>1.7763568394002505E-13</v>
      </c>
      <c r="CH62" s="248">
        <f>IFERROR(('Sim_MIP_Of_(IxI)'!CH62/'MIP(IxI)_TFEVP'!CH62-1)*100,0)</f>
        <v>2.886579864025407E-13</v>
      </c>
      <c r="CI62" s="279">
        <f>IFERROR(('Sim_MIP_Of_(IxI)'!CI62/'MIP(IxI)_TFEVP'!CI62-1)*100,0)</f>
        <v>1.5543122344752192E-13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IFERROR(('Sim_MIP_Of_(IxI)'!D63/'MIP(IxI)_TFEVP'!D63-1)*100,0)</f>
        <v>-2.3314683517128287E-13</v>
      </c>
      <c r="E63" s="247">
        <f>IFERROR(('Sim_MIP_Of_(IxI)'!E63/'MIP(IxI)_TFEVP'!E63-1)*100,0)</f>
        <v>1.7763568394002505E-13</v>
      </c>
      <c r="F63" s="247">
        <f>IFERROR(('Sim_MIP_Of_(IxI)'!F63/'MIP(IxI)_TFEVP'!F63-1)*100,0)</f>
        <v>2.6645352591003757E-13</v>
      </c>
      <c r="G63" s="247">
        <f>IFERROR(('Sim_MIP_Of_(IxI)'!G63/'MIP(IxI)_TFEVP'!G63-1)*100,0)</f>
        <v>1.5543122344752192E-13</v>
      </c>
      <c r="H63" s="247">
        <f>IFERROR(('Sim_MIP_Of_(IxI)'!H63/'MIP(IxI)_TFEVP'!H63-1)*100,0)</f>
        <v>1.1102230246251565E-13</v>
      </c>
      <c r="I63" s="247">
        <f>IFERROR(('Sim_MIP_Of_(IxI)'!I63/'MIP(IxI)_TFEVP'!I63-1)*100,0)</f>
        <v>1.3322676295501878E-13</v>
      </c>
      <c r="J63" s="247">
        <f>IFERROR(('Sim_MIP_Of_(IxI)'!J63/'MIP(IxI)_TFEVP'!J63-1)*100,0)</f>
        <v>-1.3322676295501878E-13</v>
      </c>
      <c r="K63" s="247">
        <f>IFERROR(('Sim_MIP_Of_(IxI)'!K63/'MIP(IxI)_TFEVP'!K63-1)*100,0)</f>
        <v>5.1070259132757201E-13</v>
      </c>
      <c r="L63" s="247">
        <f>IFERROR(('Sim_MIP_Of_(IxI)'!L63/'MIP(IxI)_TFEVP'!L63-1)*100,0)</f>
        <v>1.5543122344752192E-13</v>
      </c>
      <c r="M63" s="247">
        <f>IFERROR(('Sim_MIP_Of_(IxI)'!M63/'MIP(IxI)_TFEVP'!M63-1)*100,0)</f>
        <v>6.6613381477509392E-14</v>
      </c>
      <c r="N63" s="247">
        <f>IFERROR(('Sim_MIP_Of_(IxI)'!N63/'MIP(IxI)_TFEVP'!N63-1)*100,0)</f>
        <v>8.8817841970012523E-14</v>
      </c>
      <c r="O63" s="247">
        <f>IFERROR(('Sim_MIP_Of_(IxI)'!O63/'MIP(IxI)_TFEVP'!O63-1)*100,0)</f>
        <v>3.9968028886505635E-13</v>
      </c>
      <c r="P63" s="247">
        <f>IFERROR(('Sim_MIP_Of_(IxI)'!P63/'MIP(IxI)_TFEVP'!P63-1)*100,0)</f>
        <v>2.4424906541753444E-13</v>
      </c>
      <c r="Q63" s="247">
        <f>IFERROR(('Sim_MIP_Of_(IxI)'!Q63/'MIP(IxI)_TFEVP'!Q63-1)*100,0)</f>
        <v>1.9984014443252818E-13</v>
      </c>
      <c r="R63" s="247">
        <f>IFERROR(('Sim_MIP_Of_(IxI)'!R63/'MIP(IxI)_TFEVP'!R63-1)*100,0)</f>
        <v>3.1086244689504383E-13</v>
      </c>
      <c r="S63" s="247">
        <f>IFERROR(('Sim_MIP_Of_(IxI)'!S63/'MIP(IxI)_TFEVP'!S63-1)*100,0)</f>
        <v>6.6613381477509392E-14</v>
      </c>
      <c r="T63" s="247">
        <f>IFERROR(('Sim_MIP_Of_(IxI)'!T63/'MIP(IxI)_TFEVP'!T63-1)*100,0)</f>
        <v>4.2188474935755949E-13</v>
      </c>
      <c r="U63" s="247">
        <f>IFERROR(('Sim_MIP_Of_(IxI)'!U63/'MIP(IxI)_TFEVP'!U63-1)*100,0)</f>
        <v>-1.2212453270876722E-13</v>
      </c>
      <c r="V63" s="247">
        <f>IFERROR(('Sim_MIP_Of_(IxI)'!V63/'MIP(IxI)_TFEVP'!V63-1)*100,0)</f>
        <v>-1.1102230246251565E-14</v>
      </c>
      <c r="W63" s="247">
        <f>IFERROR(('Sim_MIP_Of_(IxI)'!W63/'MIP(IxI)_TFEVP'!W63-1)*100,0)</f>
        <v>3.9968028886505635E-13</v>
      </c>
      <c r="X63" s="247">
        <f>IFERROR(('Sim_MIP_Of_(IxI)'!X63/'MIP(IxI)_TFEVP'!X63-1)*100,0)</f>
        <v>1.5543122344752192E-13</v>
      </c>
      <c r="Y63" s="247">
        <f>IFERROR(('Sim_MIP_Of_(IxI)'!Y63/'MIP(IxI)_TFEVP'!Y63-1)*100,0)</f>
        <v>8.8817841970012523E-14</v>
      </c>
      <c r="Z63" s="247">
        <f>IFERROR(('Sim_MIP_Of_(IxI)'!Z63/'MIP(IxI)_TFEVP'!Z63-1)*100,0)</f>
        <v>-2.55351295663786E-13</v>
      </c>
      <c r="AA63" s="247">
        <f>IFERROR(('Sim_MIP_Of_(IxI)'!AA63/'MIP(IxI)_TFEVP'!AA63-1)*100,0)</f>
        <v>2.2204460492503131E-14</v>
      </c>
      <c r="AB63" s="247">
        <f>IFERROR(('Sim_MIP_Of_(IxI)'!AB63/'MIP(IxI)_TFEVP'!AB63-1)*100,0)</f>
        <v>1.9984014443252818E-13</v>
      </c>
      <c r="AC63" s="247">
        <f>IFERROR(('Sim_MIP_Of_(IxI)'!AC63/'MIP(IxI)_TFEVP'!AC63-1)*100,0)</f>
        <v>0</v>
      </c>
      <c r="AD63" s="247">
        <f>IFERROR(('Sim_MIP_Of_(IxI)'!AD63/'MIP(IxI)_TFEVP'!AD63-1)*100,0)</f>
        <v>-2.4424906541753444E-13</v>
      </c>
      <c r="AE63" s="247">
        <f>IFERROR(('Sim_MIP_Of_(IxI)'!AE63/'MIP(IxI)_TFEVP'!AE63-1)*100,0)</f>
        <v>3.9968028886505635E-13</v>
      </c>
      <c r="AF63" s="247">
        <f>IFERROR(('Sim_MIP_Of_(IxI)'!AF63/'MIP(IxI)_TFEVP'!AF63-1)*100,0)</f>
        <v>2.6645352591003757E-13</v>
      </c>
      <c r="AG63" s="247">
        <f>IFERROR(('Sim_MIP_Of_(IxI)'!AG63/'MIP(IxI)_TFEVP'!AG63-1)*100,0)</f>
        <v>2.6645352591003757E-13</v>
      </c>
      <c r="AH63" s="247">
        <f>IFERROR(('Sim_MIP_Of_(IxI)'!AH63/'MIP(IxI)_TFEVP'!AH63-1)*100,0)</f>
        <v>2.2204460492503131E-13</v>
      </c>
      <c r="AI63" s="247">
        <f>IFERROR(('Sim_MIP_Of_(IxI)'!AI63/'MIP(IxI)_TFEVP'!AI63-1)*100,0)</f>
        <v>-5.5511151231257827E-14</v>
      </c>
      <c r="AJ63" s="247">
        <f>IFERROR(('Sim_MIP_Of_(IxI)'!AJ63/'MIP(IxI)_TFEVP'!AJ63-1)*100,0)</f>
        <v>1.5543122344752192E-13</v>
      </c>
      <c r="AK63" s="247">
        <f>IFERROR(('Sim_MIP_Of_(IxI)'!AK63/'MIP(IxI)_TFEVP'!AK63-1)*100,0)</f>
        <v>2.886579864025407E-13</v>
      </c>
      <c r="AL63" s="247">
        <f>IFERROR(('Sim_MIP_Of_(IxI)'!AL63/'MIP(IxI)_TFEVP'!AL63-1)*100,0)</f>
        <v>-9.9920072216264089E-14</v>
      </c>
      <c r="AM63" s="247">
        <f>IFERROR(('Sim_MIP_Of_(IxI)'!AM63/'MIP(IxI)_TFEVP'!AM63-1)*100,0)</f>
        <v>2.886579864025407E-13</v>
      </c>
      <c r="AN63" s="247">
        <f>IFERROR(('Sim_MIP_Of_(IxI)'!AN63/'MIP(IxI)_TFEVP'!AN63-1)*100,0)</f>
        <v>1.3322676295501878E-13</v>
      </c>
      <c r="AO63" s="247">
        <f>IFERROR(('Sim_MIP_Of_(IxI)'!AO63/'MIP(IxI)_TFEVP'!AO63-1)*100,0)</f>
        <v>4.4408920985006262E-14</v>
      </c>
      <c r="AP63" s="247">
        <f>IFERROR(('Sim_MIP_Of_(IxI)'!AP63/'MIP(IxI)_TFEVP'!AP63-1)*100,0)</f>
        <v>5.3290705182007514E-13</v>
      </c>
      <c r="AQ63" s="247">
        <f>IFERROR(('Sim_MIP_Of_(IxI)'!AQ63/'MIP(IxI)_TFEVP'!AQ63-1)*100,0)</f>
        <v>1.3322676295501878E-13</v>
      </c>
      <c r="AR63" s="247">
        <f>IFERROR(('Sim_MIP_Of_(IxI)'!AR63/'MIP(IxI)_TFEVP'!AR63-1)*100,0)</f>
        <v>3.3306690738754696E-13</v>
      </c>
      <c r="AS63" s="247">
        <f>IFERROR(('Sim_MIP_Of_(IxI)'!AS63/'MIP(IxI)_TFEVP'!AS63-1)*100,0)</f>
        <v>2.4424906541753444E-13</v>
      </c>
      <c r="AT63" s="247">
        <f>IFERROR(('Sim_MIP_Of_(IxI)'!AT63/'MIP(IxI)_TFEVP'!AT63-1)*100,0)</f>
        <v>-3.3306690738754696E-14</v>
      </c>
      <c r="AU63" s="247">
        <f>IFERROR(('Sim_MIP_Of_(IxI)'!AU63/'MIP(IxI)_TFEVP'!AU63-1)*100,0)</f>
        <v>1.7763568394002505E-13</v>
      </c>
      <c r="AV63" s="247">
        <f>IFERROR(('Sim_MIP_Of_(IxI)'!AV63/'MIP(IxI)_TFEVP'!AV63-1)*100,0)</f>
        <v>2.2204460492503131E-13</v>
      </c>
      <c r="AW63" s="247">
        <f>IFERROR(('Sim_MIP_Of_(IxI)'!AW63/'MIP(IxI)_TFEVP'!AW63-1)*100,0)</f>
        <v>1.1102230246251565E-13</v>
      </c>
      <c r="AX63" s="247">
        <f>IFERROR(('Sim_MIP_Of_(IxI)'!AX63/'MIP(IxI)_TFEVP'!AX63-1)*100,0)</f>
        <v>3.7747582837255322E-13</v>
      </c>
      <c r="AY63" s="247">
        <f>IFERROR(('Sim_MIP_Of_(IxI)'!AY63/'MIP(IxI)_TFEVP'!AY63-1)*100,0)</f>
        <v>3.7747582837255322E-13</v>
      </c>
      <c r="AZ63" s="247">
        <f>IFERROR(('Sim_MIP_Of_(IxI)'!AZ63/'MIP(IxI)_TFEVP'!AZ63-1)*100,0)</f>
        <v>1.7763568394002505E-13</v>
      </c>
      <c r="BA63" s="247">
        <f>IFERROR(('Sim_MIP_Of_(IxI)'!BA63/'MIP(IxI)_TFEVP'!BA63-1)*100,0)</f>
        <v>1.7763568394002505E-13</v>
      </c>
      <c r="BB63" s="247">
        <f>IFERROR(('Sim_MIP_Of_(IxI)'!BB63/'MIP(IxI)_TFEVP'!BB63-1)*100,0)</f>
        <v>-2.55351295663786E-13</v>
      </c>
      <c r="BC63" s="247">
        <f>IFERROR(('Sim_MIP_Of_(IxI)'!BC63/'MIP(IxI)_TFEVP'!BC63-1)*100,0)</f>
        <v>1.7763568394002505E-13</v>
      </c>
      <c r="BD63" s="247">
        <f>IFERROR(('Sim_MIP_Of_(IxI)'!BD63/'MIP(IxI)_TFEVP'!BD63-1)*100,0)</f>
        <v>-2.6645352591003757E-13</v>
      </c>
      <c r="BE63" s="247">
        <f>IFERROR(('Sim_MIP_Of_(IxI)'!BE63/'MIP(IxI)_TFEVP'!BE63-1)*100,0)</f>
        <v>-1.1102230246251565E-14</v>
      </c>
      <c r="BF63" s="247">
        <f>IFERROR(('Sim_MIP_Of_(IxI)'!BF63/'MIP(IxI)_TFEVP'!BF63-1)*100,0)</f>
        <v>0</v>
      </c>
      <c r="BG63" s="247">
        <f>IFERROR(('Sim_MIP_Of_(IxI)'!BG63/'MIP(IxI)_TFEVP'!BG63-1)*100,0)</f>
        <v>-1.8873791418627661E-13</v>
      </c>
      <c r="BH63" s="247">
        <f>IFERROR(('Sim_MIP_Of_(IxI)'!BH63/'MIP(IxI)_TFEVP'!BH63-1)*100,0)</f>
        <v>1.7763568394002505E-13</v>
      </c>
      <c r="BI63" s="247">
        <f>IFERROR(('Sim_MIP_Of_(IxI)'!BI63/'MIP(IxI)_TFEVP'!BI63-1)*100,0)</f>
        <v>5.1070259132757201E-13</v>
      </c>
      <c r="BJ63" s="247">
        <f>IFERROR(('Sim_MIP_Of_(IxI)'!BJ63/'MIP(IxI)_TFEVP'!BJ63-1)*100,0)</f>
        <v>4.4408920985006262E-14</v>
      </c>
      <c r="BK63" s="247">
        <f>IFERROR(('Sim_MIP_Of_(IxI)'!BK63/'MIP(IxI)_TFEVP'!BK63-1)*100,0)</f>
        <v>5.1070259132757201E-13</v>
      </c>
      <c r="BL63" s="247">
        <f>IFERROR(('Sim_MIP_Of_(IxI)'!BL63/'MIP(IxI)_TFEVP'!BL63-1)*100,0)</f>
        <v>1.9984014443252818E-13</v>
      </c>
      <c r="BM63" s="247">
        <f>IFERROR(('Sim_MIP_Of_(IxI)'!BM63/'MIP(IxI)_TFEVP'!BM63-1)*100,0)</f>
        <v>2.2204460492503131E-13</v>
      </c>
      <c r="BN63" s="247">
        <f>IFERROR(('Sim_MIP_Of_(IxI)'!BN63/'MIP(IxI)_TFEVP'!BN63-1)*100,0)</f>
        <v>1.1102230246251565E-13</v>
      </c>
      <c r="BO63" s="247">
        <f>IFERROR(('Sim_MIP_Of_(IxI)'!BO63/'MIP(IxI)_TFEVP'!BO63-1)*100,0)</f>
        <v>1.5543122344752192E-13</v>
      </c>
      <c r="BP63" s="247">
        <f>IFERROR(('Sim_MIP_Of_(IxI)'!BP63/'MIP(IxI)_TFEVP'!BP63-1)*100,0)</f>
        <v>2.6645352591003757E-13</v>
      </c>
      <c r="BQ63" s="247">
        <f>IFERROR(('Sim_MIP_Of_(IxI)'!BQ63/'MIP(IxI)_TFEVP'!BQ63-1)*100,0)</f>
        <v>5.9952043329758453E-13</v>
      </c>
      <c r="BR63" s="247">
        <f>IFERROR(('Sim_MIP_Of_(IxI)'!BR63/'MIP(IxI)_TFEVP'!BR63-1)*100,0)</f>
        <v>6.6613381477509392E-14</v>
      </c>
      <c r="BS63" s="247">
        <f>IFERROR(('Sim_MIP_Of_(IxI)'!BS63/'MIP(IxI)_TFEVP'!BS63-1)*100,0)</f>
        <v>3.3306690738754696E-13</v>
      </c>
      <c r="BT63" s="247">
        <f>IFERROR(('Sim_MIP_Of_(IxI)'!BT63/'MIP(IxI)_TFEVP'!BT63-1)*100,0)</f>
        <v>8.8817841970012523E-14</v>
      </c>
      <c r="BU63" s="247">
        <f>IFERROR(('Sim_MIP_Of_(IxI)'!BU63/'MIP(IxI)_TFEVP'!BU63-1)*100,0)</f>
        <v>4.4408920985006262E-14</v>
      </c>
      <c r="BV63" s="247">
        <f>IFERROR(('Sim_MIP_Of_(IxI)'!BV63/'MIP(IxI)_TFEVP'!BV63-1)*100,0)</f>
        <v>0</v>
      </c>
      <c r="BW63" s="247">
        <f>IFERROR(('Sim_MIP_Of_(IxI)'!BW63/'MIP(IxI)_TFEVP'!BW63-1)*100,0)</f>
        <v>4.6629367034256575E-13</v>
      </c>
      <c r="BX63" s="247">
        <f>IFERROR(('Sim_MIP_Of_(IxI)'!BX63/'MIP(IxI)_TFEVP'!BX63-1)*100,0)</f>
        <v>1.5543122344752192E-13</v>
      </c>
      <c r="BY63" s="247">
        <f>IFERROR(('Sim_MIP_Of_(IxI)'!BY63/'MIP(IxI)_TFEVP'!BY63-1)*100,0)</f>
        <v>-2.3314683517128287E-13</v>
      </c>
      <c r="BZ63" s="247">
        <f>IFERROR(('Sim_MIP_Of_(IxI)'!BZ63/'MIP(IxI)_TFEVP'!BZ63-1)*100,0)</f>
        <v>8.8817841970012523E-14</v>
      </c>
      <c r="CA63" s="265">
        <f>IFERROR(('Sim_MIP_Of_(IxI)'!CA63/'MIP(IxI)_TFEVP'!CA63-1)*100,0)</f>
        <v>0</v>
      </c>
      <c r="CB63" s="256">
        <f>IFERROR(('Sim_MIP_Of_(IxI)'!CB63/'MIP(IxI)_TFEVP'!CB63-1)*100,0)</f>
        <v>1.3322676295501878E-13</v>
      </c>
      <c r="CC63" s="246">
        <f>IFERROR(('Sim_MIP_Of_(IxI)'!CC63/'MIP(IxI)_TFEVP'!CC63-1)*100,0)</f>
        <v>4.4408920985006262E-14</v>
      </c>
      <c r="CD63" s="247">
        <f>IFERROR(('Sim_MIP_Of_(IxI)'!CD63/'MIP(IxI)_TFEVP'!CD63-1)*100,0)</f>
        <v>0</v>
      </c>
      <c r="CE63" s="247">
        <f>IFERROR(('Sim_MIP_Of_(IxI)'!CE63/'MIP(IxI)_TFEVP'!CE63-1)*100,0)</f>
        <v>0</v>
      </c>
      <c r="CF63" s="247">
        <f>IFERROR(('Sim_MIP_Of_(IxI)'!CF63/'MIP(IxI)_TFEVP'!CF63-1)*100,0)</f>
        <v>3.1086244689504383E-13</v>
      </c>
      <c r="CG63" s="247">
        <f>IFERROR(('Sim_MIP_Of_(IxI)'!CG63/'MIP(IxI)_TFEVP'!CG63-1)*100,0)</f>
        <v>1.1102230246251565E-13</v>
      </c>
      <c r="CH63" s="248">
        <f>IFERROR(('Sim_MIP_Of_(IxI)'!CH63/'MIP(IxI)_TFEVP'!CH63-1)*100,0)</f>
        <v>1.7763568394002505E-13</v>
      </c>
      <c r="CI63" s="279">
        <f>IFERROR(('Sim_MIP_Of_(IxI)'!CI63/'MIP(IxI)_TFEVP'!CI63-1)*100,0)</f>
        <v>1.3322676295501878E-13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IFERROR(('Sim_MIP_Of_(IxI)'!D64/'MIP(IxI)_TFEVP'!D64-1)*100,0)</f>
        <v>-5.1070259132757201E-13</v>
      </c>
      <c r="E64" s="247">
        <f>IFERROR(('Sim_MIP_Of_(IxI)'!E64/'MIP(IxI)_TFEVP'!E64-1)*100,0)</f>
        <v>2.2204460492503131E-14</v>
      </c>
      <c r="F64" s="247">
        <f>IFERROR(('Sim_MIP_Of_(IxI)'!F64/'MIP(IxI)_TFEVP'!F64-1)*100,0)</f>
        <v>-3.7747582837255322E-13</v>
      </c>
      <c r="G64" s="247">
        <f>IFERROR(('Sim_MIP_Of_(IxI)'!G64/'MIP(IxI)_TFEVP'!G64-1)*100,0)</f>
        <v>-3.1086244689504383E-13</v>
      </c>
      <c r="H64" s="247">
        <f>IFERROR(('Sim_MIP_Of_(IxI)'!H64/'MIP(IxI)_TFEVP'!H64-1)*100,0)</f>
        <v>2.6645352591003757E-13</v>
      </c>
      <c r="I64" s="247">
        <f>IFERROR(('Sim_MIP_Of_(IxI)'!I64/'MIP(IxI)_TFEVP'!I64-1)*100,0)</f>
        <v>-1.3322676295501878E-13</v>
      </c>
      <c r="J64" s="247">
        <f>IFERROR(('Sim_MIP_Of_(IxI)'!J64/'MIP(IxI)_TFEVP'!J64-1)*100,0)</f>
        <v>-4.7739590058881731E-13</v>
      </c>
      <c r="K64" s="247">
        <f>IFERROR(('Sim_MIP_Of_(IxI)'!K64/'MIP(IxI)_TFEVP'!K64-1)*100,0)</f>
        <v>-2.55351295663786E-13</v>
      </c>
      <c r="L64" s="247">
        <f>IFERROR(('Sim_MIP_Of_(IxI)'!L64/'MIP(IxI)_TFEVP'!L64-1)*100,0)</f>
        <v>-1.3322676295501878E-13</v>
      </c>
      <c r="M64" s="247">
        <f>IFERROR(('Sim_MIP_Of_(IxI)'!M64/'MIP(IxI)_TFEVP'!M64-1)*100,0)</f>
        <v>-1.5543122344752192E-13</v>
      </c>
      <c r="N64" s="247">
        <f>IFERROR(('Sim_MIP_Of_(IxI)'!N64/'MIP(IxI)_TFEVP'!N64-1)*100,0)</f>
        <v>-3.219646771412954E-13</v>
      </c>
      <c r="O64" s="247">
        <f>IFERROR(('Sim_MIP_Of_(IxI)'!O64/'MIP(IxI)_TFEVP'!O64-1)*100,0)</f>
        <v>-2.886579864025407E-13</v>
      </c>
      <c r="P64" s="247">
        <f>IFERROR(('Sim_MIP_Of_(IxI)'!P64/'MIP(IxI)_TFEVP'!P64-1)*100,0)</f>
        <v>2.2204460492503131E-14</v>
      </c>
      <c r="Q64" s="247">
        <f>IFERROR(('Sim_MIP_Of_(IxI)'!Q64/'MIP(IxI)_TFEVP'!Q64-1)*100,0)</f>
        <v>-4.6629367034256575E-13</v>
      </c>
      <c r="R64" s="247">
        <f>IFERROR(('Sim_MIP_Of_(IxI)'!R64/'MIP(IxI)_TFEVP'!R64-1)*100,0)</f>
        <v>-1.3322676295501878E-13</v>
      </c>
      <c r="S64" s="247">
        <f>IFERROR(('Sim_MIP_Of_(IxI)'!S64/'MIP(IxI)_TFEVP'!S64-1)*100,0)</f>
        <v>-2.7755575615628914E-13</v>
      </c>
      <c r="T64" s="247">
        <f>IFERROR(('Sim_MIP_Of_(IxI)'!T64/'MIP(IxI)_TFEVP'!T64-1)*100,0)</f>
        <v>-4.8849813083506888E-13</v>
      </c>
      <c r="U64" s="247">
        <f>IFERROR(('Sim_MIP_Of_(IxI)'!U64/'MIP(IxI)_TFEVP'!U64-1)*100,0)</f>
        <v>6.6613381477509392E-14</v>
      </c>
      <c r="V64" s="247">
        <f>IFERROR(('Sim_MIP_Of_(IxI)'!V64/'MIP(IxI)_TFEVP'!V64-1)*100,0)</f>
        <v>-6.6613381477509392E-14</v>
      </c>
      <c r="W64" s="247">
        <f>IFERROR(('Sim_MIP_Of_(IxI)'!W64/'MIP(IxI)_TFEVP'!W64-1)*100,0)</f>
        <v>-2.1094237467877974E-13</v>
      </c>
      <c r="X64" s="247">
        <f>IFERROR(('Sim_MIP_Of_(IxI)'!X64/'MIP(IxI)_TFEVP'!X64-1)*100,0)</f>
        <v>-1.8873791418627661E-13</v>
      </c>
      <c r="Y64" s="247">
        <f>IFERROR(('Sim_MIP_Of_(IxI)'!Y64/'MIP(IxI)_TFEVP'!Y64-1)*100,0)</f>
        <v>-3.7747582837255322E-13</v>
      </c>
      <c r="Z64" s="247">
        <f>IFERROR(('Sim_MIP_Of_(IxI)'!Z64/'MIP(IxI)_TFEVP'!Z64-1)*100,0)</f>
        <v>-2.1094237467877974E-13</v>
      </c>
      <c r="AA64" s="247">
        <f>IFERROR(('Sim_MIP_Of_(IxI)'!AA64/'MIP(IxI)_TFEVP'!AA64-1)*100,0)</f>
        <v>-5.5511151231257827E-14</v>
      </c>
      <c r="AB64" s="247">
        <f>IFERROR(('Sim_MIP_Of_(IxI)'!AB64/'MIP(IxI)_TFEVP'!AB64-1)*100,0)</f>
        <v>-1.6653345369377348E-13</v>
      </c>
      <c r="AC64" s="247">
        <f>IFERROR(('Sim_MIP_Of_(IxI)'!AC64/'MIP(IxI)_TFEVP'!AC64-1)*100,0)</f>
        <v>-5.1070259132757201E-13</v>
      </c>
      <c r="AD64" s="247">
        <f>IFERROR(('Sim_MIP_Of_(IxI)'!AD64/'MIP(IxI)_TFEVP'!AD64-1)*100,0)</f>
        <v>-4.6629367034256575E-13</v>
      </c>
      <c r="AE64" s="247">
        <f>IFERROR(('Sim_MIP_Of_(IxI)'!AE64/'MIP(IxI)_TFEVP'!AE64-1)*100,0)</f>
        <v>-4.4408920985006262E-13</v>
      </c>
      <c r="AF64" s="247">
        <f>IFERROR(('Sim_MIP_Of_(IxI)'!AF64/'MIP(IxI)_TFEVP'!AF64-1)*100,0)</f>
        <v>-1.9984014443252818E-13</v>
      </c>
      <c r="AG64" s="247">
        <f>IFERROR(('Sim_MIP_Of_(IxI)'!AG64/'MIP(IxI)_TFEVP'!AG64-1)*100,0)</f>
        <v>-2.6645352591003757E-13</v>
      </c>
      <c r="AH64" s="247">
        <f>IFERROR(('Sim_MIP_Of_(IxI)'!AH64/'MIP(IxI)_TFEVP'!AH64-1)*100,0)</f>
        <v>1.7763568394002505E-13</v>
      </c>
      <c r="AI64" s="247">
        <f>IFERROR(('Sim_MIP_Of_(IxI)'!AI64/'MIP(IxI)_TFEVP'!AI64-1)*100,0)</f>
        <v>-1.7763568394002505E-13</v>
      </c>
      <c r="AJ64" s="247">
        <f>IFERROR(('Sim_MIP_Of_(IxI)'!AJ64/'MIP(IxI)_TFEVP'!AJ64-1)*100,0)</f>
        <v>-5.440092820663267E-13</v>
      </c>
      <c r="AK64" s="247">
        <f>IFERROR(('Sim_MIP_Of_(IxI)'!AK64/'MIP(IxI)_TFEVP'!AK64-1)*100,0)</f>
        <v>-1.6653345369377348E-13</v>
      </c>
      <c r="AL64" s="247">
        <f>IFERROR(('Sim_MIP_Of_(IxI)'!AL64/'MIP(IxI)_TFEVP'!AL64-1)*100,0)</f>
        <v>4.4408920985006262E-14</v>
      </c>
      <c r="AM64" s="247">
        <f>IFERROR(('Sim_MIP_Of_(IxI)'!AM64/'MIP(IxI)_TFEVP'!AM64-1)*100,0)</f>
        <v>-1.4432899320127035E-13</v>
      </c>
      <c r="AN64" s="247">
        <f>IFERROR(('Sim_MIP_Of_(IxI)'!AN64/'MIP(IxI)_TFEVP'!AN64-1)*100,0)</f>
        <v>-1.8873791418627661E-13</v>
      </c>
      <c r="AO64" s="247">
        <f>IFERROR(('Sim_MIP_Of_(IxI)'!AO64/'MIP(IxI)_TFEVP'!AO64-1)*100,0)</f>
        <v>-2.7755575615628914E-13</v>
      </c>
      <c r="AP64" s="247">
        <f>IFERROR(('Sim_MIP_Of_(IxI)'!AP64/'MIP(IxI)_TFEVP'!AP64-1)*100,0)</f>
        <v>-2.4424906541753444E-13</v>
      </c>
      <c r="AQ64" s="247">
        <f>IFERROR(('Sim_MIP_Of_(IxI)'!AQ64/'MIP(IxI)_TFEVP'!AQ64-1)*100,0)</f>
        <v>-3.8857805861880479E-13</v>
      </c>
      <c r="AR64" s="247">
        <f>IFERROR(('Sim_MIP_Of_(IxI)'!AR64/'MIP(IxI)_TFEVP'!AR64-1)*100,0)</f>
        <v>-4.2188474935755949E-13</v>
      </c>
      <c r="AS64" s="247">
        <f>IFERROR(('Sim_MIP_Of_(IxI)'!AS64/'MIP(IxI)_TFEVP'!AS64-1)*100,0)</f>
        <v>-1.6653345369377348E-13</v>
      </c>
      <c r="AT64" s="247">
        <f>IFERROR(('Sim_MIP_Of_(IxI)'!AT64/'MIP(IxI)_TFEVP'!AT64-1)*100,0)</f>
        <v>-3.7747582837255322E-13</v>
      </c>
      <c r="AU64" s="247">
        <f>IFERROR(('Sim_MIP_Of_(IxI)'!AU64/'MIP(IxI)_TFEVP'!AU64-1)*100,0)</f>
        <v>-3.3306690738754696E-14</v>
      </c>
      <c r="AV64" s="247">
        <f>IFERROR(('Sim_MIP_Of_(IxI)'!AV64/'MIP(IxI)_TFEVP'!AV64-1)*100,0)</f>
        <v>8.8817841970012523E-14</v>
      </c>
      <c r="AW64" s="247">
        <f>IFERROR(('Sim_MIP_Of_(IxI)'!AW64/'MIP(IxI)_TFEVP'!AW64-1)*100,0)</f>
        <v>-8.2156503822261584E-13</v>
      </c>
      <c r="AX64" s="247">
        <f>IFERROR(('Sim_MIP_Of_(IxI)'!AX64/'MIP(IxI)_TFEVP'!AX64-1)*100,0)</f>
        <v>-1.7763568394002505E-13</v>
      </c>
      <c r="AY64" s="247">
        <f>IFERROR(('Sim_MIP_Of_(IxI)'!AY64/'MIP(IxI)_TFEVP'!AY64-1)*100,0)</f>
        <v>2.2204460492503131E-14</v>
      </c>
      <c r="AZ64" s="247">
        <f>IFERROR(('Sim_MIP_Of_(IxI)'!AZ64/'MIP(IxI)_TFEVP'!AZ64-1)*100,0)</f>
        <v>-4.4408920985006262E-14</v>
      </c>
      <c r="BA64" s="247">
        <f>IFERROR(('Sim_MIP_Of_(IxI)'!BA64/'MIP(IxI)_TFEVP'!BA64-1)*100,0)</f>
        <v>2.2204460492503131E-14</v>
      </c>
      <c r="BB64" s="247">
        <f>IFERROR(('Sim_MIP_Of_(IxI)'!BB64/'MIP(IxI)_TFEVP'!BB64-1)*100,0)</f>
        <v>-3.6637359812630166E-13</v>
      </c>
      <c r="BC64" s="247">
        <f>IFERROR(('Sim_MIP_Of_(IxI)'!BC64/'MIP(IxI)_TFEVP'!BC64-1)*100,0)</f>
        <v>-3.219646771412954E-13</v>
      </c>
      <c r="BD64" s="247">
        <f>IFERROR(('Sim_MIP_Of_(IxI)'!BD64/'MIP(IxI)_TFEVP'!BD64-1)*100,0)</f>
        <v>-3.9968028886505635E-13</v>
      </c>
      <c r="BE64" s="247">
        <f>IFERROR(('Sim_MIP_Of_(IxI)'!BE64/'MIP(IxI)_TFEVP'!BE64-1)*100,0)</f>
        <v>-1.6653345369377348E-13</v>
      </c>
      <c r="BF64" s="247">
        <f>IFERROR(('Sim_MIP_Of_(IxI)'!BF64/'MIP(IxI)_TFEVP'!BF64-1)*100,0)</f>
        <v>-3.8857805861880479E-13</v>
      </c>
      <c r="BG64" s="247">
        <f>IFERROR(('Sim_MIP_Of_(IxI)'!BG64/'MIP(IxI)_TFEVP'!BG64-1)*100,0)</f>
        <v>-2.6645352591003757E-13</v>
      </c>
      <c r="BH64" s="247">
        <f>IFERROR(('Sim_MIP_Of_(IxI)'!BH64/'MIP(IxI)_TFEVP'!BH64-1)*100,0)</f>
        <v>1.3322676295501878E-13</v>
      </c>
      <c r="BI64" s="247">
        <f>IFERROR(('Sim_MIP_Of_(IxI)'!BI64/'MIP(IxI)_TFEVP'!BI64-1)*100,0)</f>
        <v>-2.1094237467877974E-13</v>
      </c>
      <c r="BJ64" s="247">
        <f>IFERROR(('Sim_MIP_Of_(IxI)'!BJ64/'MIP(IxI)_TFEVP'!BJ64-1)*100,0)</f>
        <v>-1.3322676295501878E-13</v>
      </c>
      <c r="BK64" s="247">
        <f>IFERROR(('Sim_MIP_Of_(IxI)'!BK64/'MIP(IxI)_TFEVP'!BK64-1)*100,0)</f>
        <v>-2.2204460492503131E-13</v>
      </c>
      <c r="BL64" s="247">
        <f>IFERROR(('Sim_MIP_Of_(IxI)'!BL64/'MIP(IxI)_TFEVP'!BL64-1)*100,0)</f>
        <v>-3.1086244689504383E-13</v>
      </c>
      <c r="BM64" s="247">
        <f>IFERROR(('Sim_MIP_Of_(IxI)'!BM64/'MIP(IxI)_TFEVP'!BM64-1)*100,0)</f>
        <v>-2.3314683517128287E-13</v>
      </c>
      <c r="BN64" s="247">
        <f>IFERROR(('Sim_MIP_Of_(IxI)'!BN64/'MIP(IxI)_TFEVP'!BN64-1)*100,0)</f>
        <v>-4.3298697960381105E-13</v>
      </c>
      <c r="BO64" s="247">
        <f>IFERROR(('Sim_MIP_Of_(IxI)'!BO64/'MIP(IxI)_TFEVP'!BO64-1)*100,0)</f>
        <v>1.5543122344752192E-13</v>
      </c>
      <c r="BP64" s="247">
        <f>IFERROR(('Sim_MIP_Of_(IxI)'!BP64/'MIP(IxI)_TFEVP'!BP64-1)*100,0)</f>
        <v>-1.4432899320127035E-13</v>
      </c>
      <c r="BQ64" s="247">
        <f>IFERROR(('Sim_MIP_Of_(IxI)'!BQ64/'MIP(IxI)_TFEVP'!BQ64-1)*100,0)</f>
        <v>-5.3290705182007514E-13</v>
      </c>
      <c r="BR64" s="247">
        <f>IFERROR(('Sim_MIP_Of_(IxI)'!BR64/'MIP(IxI)_TFEVP'!BR64-1)*100,0)</f>
        <v>-2.9976021664879227E-13</v>
      </c>
      <c r="BS64" s="247">
        <f>IFERROR(('Sim_MIP_Of_(IxI)'!BS64/'MIP(IxI)_TFEVP'!BS64-1)*100,0)</f>
        <v>-7.5495165674510645E-13</v>
      </c>
      <c r="BT64" s="247">
        <f>IFERROR(('Sim_MIP_Of_(IxI)'!BT64/'MIP(IxI)_TFEVP'!BT64-1)*100,0)</f>
        <v>1.3322676295501878E-13</v>
      </c>
      <c r="BU64" s="247">
        <f>IFERROR(('Sim_MIP_Of_(IxI)'!BU64/'MIP(IxI)_TFEVP'!BU64-1)*100,0)</f>
        <v>-3.3306690738754696E-13</v>
      </c>
      <c r="BV64" s="247">
        <f>IFERROR(('Sim_MIP_Of_(IxI)'!BV64/'MIP(IxI)_TFEVP'!BV64-1)*100,0)</f>
        <v>-3.4416913763379853E-13</v>
      </c>
      <c r="BW64" s="247">
        <f>IFERROR(('Sim_MIP_Of_(IxI)'!BW64/'MIP(IxI)_TFEVP'!BW64-1)*100,0)</f>
        <v>-3.219646771412954E-13</v>
      </c>
      <c r="BX64" s="247">
        <f>IFERROR(('Sim_MIP_Of_(IxI)'!BX64/'MIP(IxI)_TFEVP'!BX64-1)*100,0)</f>
        <v>-2.1094237467877974E-13</v>
      </c>
      <c r="BY64" s="247">
        <f>IFERROR(('Sim_MIP_Of_(IxI)'!BY64/'MIP(IxI)_TFEVP'!BY64-1)*100,0)</f>
        <v>0</v>
      </c>
      <c r="BZ64" s="247">
        <f>IFERROR(('Sim_MIP_Of_(IxI)'!BZ64/'MIP(IxI)_TFEVP'!BZ64-1)*100,0)</f>
        <v>-7.7715611723760958E-14</v>
      </c>
      <c r="CA64" s="265">
        <f>IFERROR(('Sim_MIP_Of_(IxI)'!CA64/'MIP(IxI)_TFEVP'!CA64-1)*100,0)</f>
        <v>0</v>
      </c>
      <c r="CB64" s="256">
        <f>IFERROR(('Sim_MIP_Of_(IxI)'!CB64/'MIP(IxI)_TFEVP'!CB64-1)*100,0)</f>
        <v>-7.7715611723760958E-14</v>
      </c>
      <c r="CC64" s="246">
        <f>IFERROR(('Sim_MIP_Of_(IxI)'!CC64/'MIP(IxI)_TFEVP'!CC64-1)*100,0)</f>
        <v>-1.6653345369377348E-13</v>
      </c>
      <c r="CD64" s="247">
        <f>IFERROR(('Sim_MIP_Of_(IxI)'!CD64/'MIP(IxI)_TFEVP'!CD64-1)*100,0)</f>
        <v>0</v>
      </c>
      <c r="CE64" s="247">
        <f>IFERROR(('Sim_MIP_Of_(IxI)'!CE64/'MIP(IxI)_TFEVP'!CE64-1)*100,0)</f>
        <v>0</v>
      </c>
      <c r="CF64" s="247">
        <f>IFERROR(('Sim_MIP_Of_(IxI)'!CF64/'MIP(IxI)_TFEVP'!CF64-1)*100,0)</f>
        <v>0</v>
      </c>
      <c r="CG64" s="247">
        <f>IFERROR(('Sim_MIP_Of_(IxI)'!CG64/'MIP(IxI)_TFEVP'!CG64-1)*100,0)</f>
        <v>-2.1094237467877974E-13</v>
      </c>
      <c r="CH64" s="248">
        <f>IFERROR(('Sim_MIP_Of_(IxI)'!CH64/'MIP(IxI)_TFEVP'!CH64-1)*100,0)</f>
        <v>-4.4408920985006262E-14</v>
      </c>
      <c r="CI64" s="279">
        <f>IFERROR(('Sim_MIP_Of_(IxI)'!CI64/'MIP(IxI)_TFEVP'!CI64-1)*100,0)</f>
        <v>-2.4424906541753444E-13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IFERROR(('Sim_MIP_Of_(IxI)'!D65/'MIP(IxI)_TFEVP'!D65-1)*100,0)</f>
        <v>-1.1102230246251565E-14</v>
      </c>
      <c r="E65" s="247">
        <f>IFERROR(('Sim_MIP_Of_(IxI)'!E65/'MIP(IxI)_TFEVP'!E65-1)*100,0)</f>
        <v>2.2204460492503131E-13</v>
      </c>
      <c r="F65" s="247">
        <f>IFERROR(('Sim_MIP_Of_(IxI)'!F65/'MIP(IxI)_TFEVP'!F65-1)*100,0)</f>
        <v>-2.2204460492503131E-13</v>
      </c>
      <c r="G65" s="247">
        <f>IFERROR(('Sim_MIP_Of_(IxI)'!G65/'MIP(IxI)_TFEVP'!G65-1)*100,0)</f>
        <v>-2.886579864025407E-13</v>
      </c>
      <c r="H65" s="247">
        <f>IFERROR(('Sim_MIP_Of_(IxI)'!H65/'MIP(IxI)_TFEVP'!H65-1)*100,0)</f>
        <v>1.1102230246251565E-13</v>
      </c>
      <c r="I65" s="247">
        <f>IFERROR(('Sim_MIP_Of_(IxI)'!I65/'MIP(IxI)_TFEVP'!I65-1)*100,0)</f>
        <v>8.8817841970012523E-14</v>
      </c>
      <c r="J65" s="247">
        <f>IFERROR(('Sim_MIP_Of_(IxI)'!J65/'MIP(IxI)_TFEVP'!J65-1)*100,0)</f>
        <v>4.4408920985006262E-14</v>
      </c>
      <c r="K65" s="247">
        <f>IFERROR(('Sim_MIP_Of_(IxI)'!K65/'MIP(IxI)_TFEVP'!K65-1)*100,0)</f>
        <v>2.2204460492503131E-14</v>
      </c>
      <c r="L65" s="247">
        <f>IFERROR(('Sim_MIP_Of_(IxI)'!L65/'MIP(IxI)_TFEVP'!L65-1)*100,0)</f>
        <v>-2.7755575615628914E-13</v>
      </c>
      <c r="M65" s="247">
        <f>IFERROR(('Sim_MIP_Of_(IxI)'!M65/'MIP(IxI)_TFEVP'!M65-1)*100,0)</f>
        <v>-1.1102230246251565E-14</v>
      </c>
      <c r="N65" s="247">
        <f>IFERROR(('Sim_MIP_Of_(IxI)'!N65/'MIP(IxI)_TFEVP'!N65-1)*100,0)</f>
        <v>4.4408920985006262E-14</v>
      </c>
      <c r="O65" s="247">
        <f>IFERROR(('Sim_MIP_Of_(IxI)'!O65/'MIP(IxI)_TFEVP'!O65-1)*100,0)</f>
        <v>-2.6645352591003757E-13</v>
      </c>
      <c r="P65" s="247">
        <f>IFERROR(('Sim_MIP_Of_(IxI)'!P65/'MIP(IxI)_TFEVP'!P65-1)*100,0)</f>
        <v>-6.6613381477509392E-14</v>
      </c>
      <c r="Q65" s="247">
        <f>IFERROR(('Sim_MIP_Of_(IxI)'!Q65/'MIP(IxI)_TFEVP'!Q65-1)*100,0)</f>
        <v>-1.7763568394002505E-13</v>
      </c>
      <c r="R65" s="247">
        <f>IFERROR(('Sim_MIP_Of_(IxI)'!R65/'MIP(IxI)_TFEVP'!R65-1)*100,0)</f>
        <v>-1.1102230246251565E-14</v>
      </c>
      <c r="S65" s="247">
        <f>IFERROR(('Sim_MIP_Of_(IxI)'!S65/'MIP(IxI)_TFEVP'!S65-1)*100,0)</f>
        <v>-1.1102230246251565E-14</v>
      </c>
      <c r="T65" s="247">
        <f>IFERROR(('Sim_MIP_Of_(IxI)'!T65/'MIP(IxI)_TFEVP'!T65-1)*100,0)</f>
        <v>-4.4408920985006262E-14</v>
      </c>
      <c r="U65" s="247">
        <f>IFERROR(('Sim_MIP_Of_(IxI)'!U65/'MIP(IxI)_TFEVP'!U65-1)*100,0)</f>
        <v>1.3322676295501878E-13</v>
      </c>
      <c r="V65" s="247">
        <f>IFERROR(('Sim_MIP_Of_(IxI)'!V65/'MIP(IxI)_TFEVP'!V65-1)*100,0)</f>
        <v>4.4408920985006262E-14</v>
      </c>
      <c r="W65" s="247">
        <f>IFERROR(('Sim_MIP_Of_(IxI)'!W65/'MIP(IxI)_TFEVP'!W65-1)*100,0)</f>
        <v>1.1102230246251565E-13</v>
      </c>
      <c r="X65" s="247">
        <f>IFERROR(('Sim_MIP_Of_(IxI)'!X65/'MIP(IxI)_TFEVP'!X65-1)*100,0)</f>
        <v>6.6613381477509392E-14</v>
      </c>
      <c r="Y65" s="247">
        <f>IFERROR(('Sim_MIP_Of_(IxI)'!Y65/'MIP(IxI)_TFEVP'!Y65-1)*100,0)</f>
        <v>6.6613381477509392E-14</v>
      </c>
      <c r="Z65" s="247">
        <f>IFERROR(('Sim_MIP_Of_(IxI)'!Z65/'MIP(IxI)_TFEVP'!Z65-1)*100,0)</f>
        <v>-1.1102230246251565E-13</v>
      </c>
      <c r="AA65" s="247">
        <f>IFERROR(('Sim_MIP_Of_(IxI)'!AA65/'MIP(IxI)_TFEVP'!AA65-1)*100,0)</f>
        <v>8.8817841970012523E-14</v>
      </c>
      <c r="AB65" s="247">
        <f>IFERROR(('Sim_MIP_Of_(IxI)'!AB65/'MIP(IxI)_TFEVP'!AB65-1)*100,0)</f>
        <v>1.5543122344752192E-13</v>
      </c>
      <c r="AC65" s="247">
        <f>IFERROR(('Sim_MIP_Of_(IxI)'!AC65/'MIP(IxI)_TFEVP'!AC65-1)*100,0)</f>
        <v>1.3322676295501878E-13</v>
      </c>
      <c r="AD65" s="247">
        <f>IFERROR(('Sim_MIP_Of_(IxI)'!AD65/'MIP(IxI)_TFEVP'!AD65-1)*100,0)</f>
        <v>1.3322676295501878E-13</v>
      </c>
      <c r="AE65" s="247">
        <f>IFERROR(('Sim_MIP_Of_(IxI)'!AE65/'MIP(IxI)_TFEVP'!AE65-1)*100,0)</f>
        <v>-1.1102230246251565E-14</v>
      </c>
      <c r="AF65" s="247">
        <f>IFERROR(('Sim_MIP_Of_(IxI)'!AF65/'MIP(IxI)_TFEVP'!AF65-1)*100,0)</f>
        <v>3.5527136788005009E-13</v>
      </c>
      <c r="AG65" s="247">
        <f>IFERROR(('Sim_MIP_Of_(IxI)'!AG65/'MIP(IxI)_TFEVP'!AG65-1)*100,0)</f>
        <v>-1.1102230246251565E-13</v>
      </c>
      <c r="AH65" s="247">
        <f>IFERROR(('Sim_MIP_Of_(IxI)'!AH65/'MIP(IxI)_TFEVP'!AH65-1)*100,0)</f>
        <v>-1.4432899320127035E-13</v>
      </c>
      <c r="AI65" s="247">
        <f>IFERROR(('Sim_MIP_Of_(IxI)'!AI65/'MIP(IxI)_TFEVP'!AI65-1)*100,0)</f>
        <v>6.6613381477509392E-14</v>
      </c>
      <c r="AJ65" s="247">
        <f>IFERROR(('Sim_MIP_Of_(IxI)'!AJ65/'MIP(IxI)_TFEVP'!AJ65-1)*100,0)</f>
        <v>0</v>
      </c>
      <c r="AK65" s="247">
        <f>IFERROR(('Sim_MIP_Of_(IxI)'!AK65/'MIP(IxI)_TFEVP'!AK65-1)*100,0)</f>
        <v>6.6613381477509392E-14</v>
      </c>
      <c r="AL65" s="247">
        <f>IFERROR(('Sim_MIP_Of_(IxI)'!AL65/'MIP(IxI)_TFEVP'!AL65-1)*100,0)</f>
        <v>3.7747582837255322E-13</v>
      </c>
      <c r="AM65" s="247">
        <f>IFERROR(('Sim_MIP_Of_(IxI)'!AM65/'MIP(IxI)_TFEVP'!AM65-1)*100,0)</f>
        <v>-8.8817841970012523E-14</v>
      </c>
      <c r="AN65" s="247">
        <f>IFERROR(('Sim_MIP_Of_(IxI)'!AN65/'MIP(IxI)_TFEVP'!AN65-1)*100,0)</f>
        <v>1.3322676295501878E-13</v>
      </c>
      <c r="AO65" s="247">
        <f>IFERROR(('Sim_MIP_Of_(IxI)'!AO65/'MIP(IxI)_TFEVP'!AO65-1)*100,0)</f>
        <v>-2.9976021664879227E-13</v>
      </c>
      <c r="AP65" s="247">
        <f>IFERROR(('Sim_MIP_Of_(IxI)'!AP65/'MIP(IxI)_TFEVP'!AP65-1)*100,0)</f>
        <v>-2.3314683517128287E-13</v>
      </c>
      <c r="AQ65" s="247">
        <f>IFERROR(('Sim_MIP_Of_(IxI)'!AQ65/'MIP(IxI)_TFEVP'!AQ65-1)*100,0)</f>
        <v>1.3322676295501878E-13</v>
      </c>
      <c r="AR65" s="247">
        <f>IFERROR(('Sim_MIP_Of_(IxI)'!AR65/'MIP(IxI)_TFEVP'!AR65-1)*100,0)</f>
        <v>4.4408920985006262E-13</v>
      </c>
      <c r="AS65" s="247">
        <f>IFERROR(('Sim_MIP_Of_(IxI)'!AS65/'MIP(IxI)_TFEVP'!AS65-1)*100,0)</f>
        <v>6.6613381477509392E-14</v>
      </c>
      <c r="AT65" s="247">
        <f>IFERROR(('Sim_MIP_Of_(IxI)'!AT65/'MIP(IxI)_TFEVP'!AT65-1)*100,0)</f>
        <v>1.1102230246251565E-13</v>
      </c>
      <c r="AU65" s="247">
        <f>IFERROR(('Sim_MIP_Of_(IxI)'!AU65/'MIP(IxI)_TFEVP'!AU65-1)*100,0)</f>
        <v>6.6613381477509392E-14</v>
      </c>
      <c r="AV65" s="247">
        <f>IFERROR(('Sim_MIP_Of_(IxI)'!AV65/'MIP(IxI)_TFEVP'!AV65-1)*100,0)</f>
        <v>2.2204460492503131E-13</v>
      </c>
      <c r="AW65" s="247">
        <f>IFERROR(('Sim_MIP_Of_(IxI)'!AW65/'MIP(IxI)_TFEVP'!AW65-1)*100,0)</f>
        <v>-2.4424906541753444E-13</v>
      </c>
      <c r="AX65" s="247">
        <f>IFERROR(('Sim_MIP_Of_(IxI)'!AX65/'MIP(IxI)_TFEVP'!AX65-1)*100,0)</f>
        <v>-1.1102230246251565E-14</v>
      </c>
      <c r="AY65" s="247">
        <f>IFERROR(('Sim_MIP_Of_(IxI)'!AY65/'MIP(IxI)_TFEVP'!AY65-1)*100,0)</f>
        <v>4.4408920985006262E-14</v>
      </c>
      <c r="AZ65" s="247">
        <f>IFERROR(('Sim_MIP_Of_(IxI)'!AZ65/'MIP(IxI)_TFEVP'!AZ65-1)*100,0)</f>
        <v>-3.9968028886505635E-13</v>
      </c>
      <c r="BA65" s="247">
        <f>IFERROR(('Sim_MIP_Of_(IxI)'!BA65/'MIP(IxI)_TFEVP'!BA65-1)*100,0)</f>
        <v>1.9984014443252818E-13</v>
      </c>
      <c r="BB65" s="247">
        <f>IFERROR(('Sim_MIP_Of_(IxI)'!BB65/'MIP(IxI)_TFEVP'!BB65-1)*100,0)</f>
        <v>-3.3306690738754696E-14</v>
      </c>
      <c r="BC65" s="247">
        <f>IFERROR(('Sim_MIP_Of_(IxI)'!BC65/'MIP(IxI)_TFEVP'!BC65-1)*100,0)</f>
        <v>0</v>
      </c>
      <c r="BD65" s="247">
        <f>IFERROR(('Sim_MIP_Of_(IxI)'!BD65/'MIP(IxI)_TFEVP'!BD65-1)*100,0)</f>
        <v>3.3306690738754696E-13</v>
      </c>
      <c r="BE65" s="247">
        <f>IFERROR(('Sim_MIP_Of_(IxI)'!BE65/'MIP(IxI)_TFEVP'!BE65-1)*100,0)</f>
        <v>1.1102230246251565E-13</v>
      </c>
      <c r="BF65" s="247">
        <f>IFERROR(('Sim_MIP_Of_(IxI)'!BF65/'MIP(IxI)_TFEVP'!BF65-1)*100,0)</f>
        <v>1.1102230246251565E-13</v>
      </c>
      <c r="BG65" s="247">
        <f>IFERROR(('Sim_MIP_Of_(IxI)'!BG65/'MIP(IxI)_TFEVP'!BG65-1)*100,0)</f>
        <v>2.2204460492503131E-14</v>
      </c>
      <c r="BH65" s="247">
        <f>IFERROR(('Sim_MIP_Of_(IxI)'!BH65/'MIP(IxI)_TFEVP'!BH65-1)*100,0)</f>
        <v>4.4408920985006262E-14</v>
      </c>
      <c r="BI65" s="247">
        <f>IFERROR(('Sim_MIP_Of_(IxI)'!BI65/'MIP(IxI)_TFEVP'!BI65-1)*100,0)</f>
        <v>3.3306690738754696E-13</v>
      </c>
      <c r="BJ65" s="247">
        <f>IFERROR(('Sim_MIP_Of_(IxI)'!BJ65/'MIP(IxI)_TFEVP'!BJ65-1)*100,0)</f>
        <v>1.1102230246251565E-13</v>
      </c>
      <c r="BK65" s="247">
        <f>IFERROR(('Sim_MIP_Of_(IxI)'!BK65/'MIP(IxI)_TFEVP'!BK65-1)*100,0)</f>
        <v>-1.9984014443252818E-13</v>
      </c>
      <c r="BL65" s="247">
        <f>IFERROR(('Sim_MIP_Of_(IxI)'!BL65/'MIP(IxI)_TFEVP'!BL65-1)*100,0)</f>
        <v>2.2204460492503131E-14</v>
      </c>
      <c r="BM65" s="247">
        <f>IFERROR(('Sim_MIP_Of_(IxI)'!BM65/'MIP(IxI)_TFEVP'!BM65-1)*100,0)</f>
        <v>8.8817841970012523E-14</v>
      </c>
      <c r="BN65" s="247">
        <f>IFERROR(('Sim_MIP_Of_(IxI)'!BN65/'MIP(IxI)_TFEVP'!BN65-1)*100,0)</f>
        <v>-9.9920072216264089E-14</v>
      </c>
      <c r="BO65" s="247">
        <f>IFERROR(('Sim_MIP_Of_(IxI)'!BO65/'MIP(IxI)_TFEVP'!BO65-1)*100,0)</f>
        <v>4.4408920985006262E-14</v>
      </c>
      <c r="BP65" s="247">
        <f>IFERROR(('Sim_MIP_Of_(IxI)'!BP65/'MIP(IxI)_TFEVP'!BP65-1)*100,0)</f>
        <v>8.8817841970012523E-14</v>
      </c>
      <c r="BQ65" s="247">
        <f>IFERROR(('Sim_MIP_Of_(IxI)'!BQ65/'MIP(IxI)_TFEVP'!BQ65-1)*100,0)</f>
        <v>2.2204460492503131E-14</v>
      </c>
      <c r="BR65" s="247">
        <f>IFERROR(('Sim_MIP_Of_(IxI)'!BR65/'MIP(IxI)_TFEVP'!BR65-1)*100,0)</f>
        <v>3.5527136788005009E-13</v>
      </c>
      <c r="BS65" s="247">
        <f>IFERROR(('Sim_MIP_Of_(IxI)'!BS65/'MIP(IxI)_TFEVP'!BS65-1)*100,0)</f>
        <v>1.1102230246251565E-13</v>
      </c>
      <c r="BT65" s="247">
        <f>IFERROR(('Sim_MIP_Of_(IxI)'!BT65/'MIP(IxI)_TFEVP'!BT65-1)*100,0)</f>
        <v>-2.886579864025407E-13</v>
      </c>
      <c r="BU65" s="247">
        <f>IFERROR(('Sim_MIP_Of_(IxI)'!BU65/'MIP(IxI)_TFEVP'!BU65-1)*100,0)</f>
        <v>3.9968028886505635E-13</v>
      </c>
      <c r="BV65" s="247">
        <f>IFERROR(('Sim_MIP_Of_(IxI)'!BV65/'MIP(IxI)_TFEVP'!BV65-1)*100,0)</f>
        <v>4.4408920985006262E-14</v>
      </c>
      <c r="BW65" s="247">
        <f>IFERROR(('Sim_MIP_Of_(IxI)'!BW65/'MIP(IxI)_TFEVP'!BW65-1)*100,0)</f>
        <v>0</v>
      </c>
      <c r="BX65" s="247">
        <f>IFERROR(('Sim_MIP_Of_(IxI)'!BX65/'MIP(IxI)_TFEVP'!BX65-1)*100,0)</f>
        <v>3.9968028886505635E-13</v>
      </c>
      <c r="BY65" s="247">
        <f>IFERROR(('Sim_MIP_Of_(IxI)'!BY65/'MIP(IxI)_TFEVP'!BY65-1)*100,0)</f>
        <v>-8.8817841970012523E-14</v>
      </c>
      <c r="BZ65" s="247">
        <f>IFERROR(('Sim_MIP_Of_(IxI)'!BZ65/'MIP(IxI)_TFEVP'!BZ65-1)*100,0)</f>
        <v>8.8817841970012523E-14</v>
      </c>
      <c r="CA65" s="265">
        <f>IFERROR(('Sim_MIP_Of_(IxI)'!CA65/'MIP(IxI)_TFEVP'!CA65-1)*100,0)</f>
        <v>0</v>
      </c>
      <c r="CB65" s="256">
        <f>IFERROR(('Sim_MIP_Of_(IxI)'!CB65/'MIP(IxI)_TFEVP'!CB65-1)*100,0)</f>
        <v>-2.2204460492503131E-14</v>
      </c>
      <c r="CC65" s="246">
        <f>IFERROR(('Sim_MIP_Of_(IxI)'!CC65/'MIP(IxI)_TFEVP'!CC65-1)*100,0)</f>
        <v>4.4408920985006262E-14</v>
      </c>
      <c r="CD65" s="247">
        <f>IFERROR(('Sim_MIP_Of_(IxI)'!CD65/'MIP(IxI)_TFEVP'!CD65-1)*100,0)</f>
        <v>0</v>
      </c>
      <c r="CE65" s="247">
        <f>IFERROR(('Sim_MIP_Of_(IxI)'!CE65/'MIP(IxI)_TFEVP'!CE65-1)*100,0)</f>
        <v>5.5511151231257827E-13</v>
      </c>
      <c r="CF65" s="247">
        <f>IFERROR(('Sim_MIP_Of_(IxI)'!CF65/'MIP(IxI)_TFEVP'!CF65-1)*100,0)</f>
        <v>-3.8857805861880479E-13</v>
      </c>
      <c r="CG65" s="247">
        <f>IFERROR(('Sim_MIP_Of_(IxI)'!CG65/'MIP(IxI)_TFEVP'!CG65-1)*100,0)</f>
        <v>8.8817841970012523E-14</v>
      </c>
      <c r="CH65" s="248">
        <f>IFERROR(('Sim_MIP_Of_(IxI)'!CH65/'MIP(IxI)_TFEVP'!CH65-1)*100,0)</f>
        <v>3.1086244689504383E-13</v>
      </c>
      <c r="CI65" s="279">
        <f>IFERROR(('Sim_MIP_Of_(IxI)'!CI65/'MIP(IxI)_TFEVP'!CI65-1)*100,0)</f>
        <v>6.6613381477509392E-14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IFERROR(('Sim_MIP_Of_(IxI)'!D66/'MIP(IxI)_TFEVP'!D66-1)*100,0)</f>
        <v>1.1102230246251565E-13</v>
      </c>
      <c r="E66" s="247">
        <f>IFERROR(('Sim_MIP_Of_(IxI)'!E66/'MIP(IxI)_TFEVP'!E66-1)*100,0)</f>
        <v>1.5543122344752192E-13</v>
      </c>
      <c r="F66" s="247">
        <f>IFERROR(('Sim_MIP_Of_(IxI)'!F66/'MIP(IxI)_TFEVP'!F66-1)*100,0)</f>
        <v>-1.1102230246251565E-14</v>
      </c>
      <c r="G66" s="247">
        <f>IFERROR(('Sim_MIP_Of_(IxI)'!G66/'MIP(IxI)_TFEVP'!G66-1)*100,0)</f>
        <v>2.6645352591003757E-13</v>
      </c>
      <c r="H66" s="247">
        <f>IFERROR(('Sim_MIP_Of_(IxI)'!H66/'MIP(IxI)_TFEVP'!H66-1)*100,0)</f>
        <v>2.2204460492503131E-14</v>
      </c>
      <c r="I66" s="247">
        <f>IFERROR(('Sim_MIP_Of_(IxI)'!I66/'MIP(IxI)_TFEVP'!I66-1)*100,0)</f>
        <v>2.2204460492503131E-14</v>
      </c>
      <c r="J66" s="247">
        <f>IFERROR(('Sim_MIP_Of_(IxI)'!J66/'MIP(IxI)_TFEVP'!J66-1)*100,0)</f>
        <v>-1.1102230246251565E-14</v>
      </c>
      <c r="K66" s="247">
        <f>IFERROR(('Sim_MIP_Of_(IxI)'!K66/'MIP(IxI)_TFEVP'!K66-1)*100,0)</f>
        <v>-5.6621374255882984E-13</v>
      </c>
      <c r="L66" s="247">
        <f>IFERROR(('Sim_MIP_Of_(IxI)'!L66/'MIP(IxI)_TFEVP'!L66-1)*100,0)</f>
        <v>-3.3306690738754696E-14</v>
      </c>
      <c r="M66" s="247">
        <f>IFERROR(('Sim_MIP_Of_(IxI)'!M66/'MIP(IxI)_TFEVP'!M66-1)*100,0)</f>
        <v>6.6613381477509392E-14</v>
      </c>
      <c r="N66" s="247">
        <f>IFERROR(('Sim_MIP_Of_(IxI)'!N66/'MIP(IxI)_TFEVP'!N66-1)*100,0)</f>
        <v>-3.3306690738754696E-14</v>
      </c>
      <c r="O66" s="247">
        <f>IFERROR(('Sim_MIP_Of_(IxI)'!O66/'MIP(IxI)_TFEVP'!O66-1)*100,0)</f>
        <v>4.8849813083506888E-13</v>
      </c>
      <c r="P66" s="247">
        <f>IFERROR(('Sim_MIP_Of_(IxI)'!P66/'MIP(IxI)_TFEVP'!P66-1)*100,0)</f>
        <v>-4.4408920985006262E-14</v>
      </c>
      <c r="Q66" s="247">
        <f>IFERROR(('Sim_MIP_Of_(IxI)'!Q66/'MIP(IxI)_TFEVP'!Q66-1)*100,0)</f>
        <v>2.2204460492503131E-14</v>
      </c>
      <c r="R66" s="247">
        <f>IFERROR(('Sim_MIP_Of_(IxI)'!R66/'MIP(IxI)_TFEVP'!R66-1)*100,0)</f>
        <v>-4.7739590058881731E-13</v>
      </c>
      <c r="S66" s="247">
        <f>IFERROR(('Sim_MIP_Of_(IxI)'!S66/'MIP(IxI)_TFEVP'!S66-1)*100,0)</f>
        <v>-3.9968028886505635E-13</v>
      </c>
      <c r="T66" s="247">
        <f>IFERROR(('Sim_MIP_Of_(IxI)'!T66/'MIP(IxI)_TFEVP'!T66-1)*100,0)</f>
        <v>8.8817841970012523E-14</v>
      </c>
      <c r="U66" s="247">
        <f>IFERROR(('Sim_MIP_Of_(IxI)'!U66/'MIP(IxI)_TFEVP'!U66-1)*100,0)</f>
        <v>-3.3306690738754696E-13</v>
      </c>
      <c r="V66" s="247">
        <f>IFERROR(('Sim_MIP_Of_(IxI)'!V66/'MIP(IxI)_TFEVP'!V66-1)*100,0)</f>
        <v>-3.4416913763379853E-13</v>
      </c>
      <c r="W66" s="247">
        <f>IFERROR(('Sim_MIP_Of_(IxI)'!W66/'MIP(IxI)_TFEVP'!W66-1)*100,0)</f>
        <v>-1.1102230246251565E-14</v>
      </c>
      <c r="X66" s="247">
        <f>IFERROR(('Sim_MIP_Of_(IxI)'!X66/'MIP(IxI)_TFEVP'!X66-1)*100,0)</f>
        <v>2.2204460492503131E-14</v>
      </c>
      <c r="Y66" s="247">
        <f>IFERROR(('Sim_MIP_Of_(IxI)'!Y66/'MIP(IxI)_TFEVP'!Y66-1)*100,0)</f>
        <v>1.5543122344752192E-13</v>
      </c>
      <c r="Z66" s="247">
        <f>IFERROR(('Sim_MIP_Of_(IxI)'!Z66/'MIP(IxI)_TFEVP'!Z66-1)*100,0)</f>
        <v>6.6613381477509392E-14</v>
      </c>
      <c r="AA66" s="247">
        <f>IFERROR(('Sim_MIP_Of_(IxI)'!AA66/'MIP(IxI)_TFEVP'!AA66-1)*100,0)</f>
        <v>1.9984014443252818E-13</v>
      </c>
      <c r="AB66" s="247">
        <f>IFERROR(('Sim_MIP_Of_(IxI)'!AB66/'MIP(IxI)_TFEVP'!AB66-1)*100,0)</f>
        <v>-1.4432899320127035E-13</v>
      </c>
      <c r="AC66" s="247">
        <f>IFERROR(('Sim_MIP_Of_(IxI)'!AC66/'MIP(IxI)_TFEVP'!AC66-1)*100,0)</f>
        <v>4.4408920985006262E-14</v>
      </c>
      <c r="AD66" s="247">
        <f>IFERROR(('Sim_MIP_Of_(IxI)'!AD66/'MIP(IxI)_TFEVP'!AD66-1)*100,0)</f>
        <v>3.5527136788005009E-13</v>
      </c>
      <c r="AE66" s="247">
        <f>IFERROR(('Sim_MIP_Of_(IxI)'!AE66/'MIP(IxI)_TFEVP'!AE66-1)*100,0)</f>
        <v>6.6613381477509392E-14</v>
      </c>
      <c r="AF66" s="247">
        <f>IFERROR(('Sim_MIP_Of_(IxI)'!AF66/'MIP(IxI)_TFEVP'!AF66-1)*100,0)</f>
        <v>2.2204460492503131E-14</v>
      </c>
      <c r="AG66" s="247">
        <f>IFERROR(('Sim_MIP_Of_(IxI)'!AG66/'MIP(IxI)_TFEVP'!AG66-1)*100,0)</f>
        <v>0</v>
      </c>
      <c r="AH66" s="247">
        <f>IFERROR(('Sim_MIP_Of_(IxI)'!AH66/'MIP(IxI)_TFEVP'!AH66-1)*100,0)</f>
        <v>-1.2212453270876722E-13</v>
      </c>
      <c r="AI66" s="247">
        <f>IFERROR(('Sim_MIP_Of_(IxI)'!AI66/'MIP(IxI)_TFEVP'!AI66-1)*100,0)</f>
        <v>6.6613381477509392E-14</v>
      </c>
      <c r="AJ66" s="247">
        <f>IFERROR(('Sim_MIP_Of_(IxI)'!AJ66/'MIP(IxI)_TFEVP'!AJ66-1)*100,0)</f>
        <v>1.1102230246251565E-13</v>
      </c>
      <c r="AK66" s="247">
        <f>IFERROR(('Sim_MIP_Of_(IxI)'!AK66/'MIP(IxI)_TFEVP'!AK66-1)*100,0)</f>
        <v>-3.3306690738754696E-13</v>
      </c>
      <c r="AL66" s="247">
        <f>IFERROR(('Sim_MIP_Of_(IxI)'!AL66/'MIP(IxI)_TFEVP'!AL66-1)*100,0)</f>
        <v>-1.3322676295501878E-13</v>
      </c>
      <c r="AM66" s="247">
        <f>IFERROR(('Sim_MIP_Of_(IxI)'!AM66/'MIP(IxI)_TFEVP'!AM66-1)*100,0)</f>
        <v>-9.9920072216264089E-14</v>
      </c>
      <c r="AN66" s="247">
        <f>IFERROR(('Sim_MIP_Of_(IxI)'!AN66/'MIP(IxI)_TFEVP'!AN66-1)*100,0)</f>
        <v>5.1070259132757201E-13</v>
      </c>
      <c r="AO66" s="247">
        <f>IFERROR(('Sim_MIP_Of_(IxI)'!AO66/'MIP(IxI)_TFEVP'!AO66-1)*100,0)</f>
        <v>0</v>
      </c>
      <c r="AP66" s="247">
        <f>IFERROR(('Sim_MIP_Of_(IxI)'!AP66/'MIP(IxI)_TFEVP'!AP66-1)*100,0)</f>
        <v>-6.6613381477509392E-14</v>
      </c>
      <c r="AQ66" s="247">
        <f>IFERROR(('Sim_MIP_Of_(IxI)'!AQ66/'MIP(IxI)_TFEVP'!AQ66-1)*100,0)</f>
        <v>4.4408920985006262E-14</v>
      </c>
      <c r="AR66" s="247">
        <f>IFERROR(('Sim_MIP_Of_(IxI)'!AR66/'MIP(IxI)_TFEVP'!AR66-1)*100,0)</f>
        <v>-5.2180482157382357E-13</v>
      </c>
      <c r="AS66" s="247">
        <f>IFERROR(('Sim_MIP_Of_(IxI)'!AS66/'MIP(IxI)_TFEVP'!AS66-1)*100,0)</f>
        <v>-1.3322676295501878E-13</v>
      </c>
      <c r="AT66" s="247">
        <f>IFERROR(('Sim_MIP_Of_(IxI)'!AT66/'MIP(IxI)_TFEVP'!AT66-1)*100,0)</f>
        <v>4.4408920985006262E-14</v>
      </c>
      <c r="AU66" s="247">
        <f>IFERROR(('Sim_MIP_Of_(IxI)'!AU66/'MIP(IxI)_TFEVP'!AU66-1)*100,0)</f>
        <v>-2.3314683517128287E-13</v>
      </c>
      <c r="AV66" s="247">
        <f>IFERROR(('Sim_MIP_Of_(IxI)'!AV66/'MIP(IxI)_TFEVP'!AV66-1)*100,0)</f>
        <v>1.7763568394002505E-13</v>
      </c>
      <c r="AW66" s="247">
        <f>IFERROR(('Sim_MIP_Of_(IxI)'!AW66/'MIP(IxI)_TFEVP'!AW66-1)*100,0)</f>
        <v>1.1102230246251565E-13</v>
      </c>
      <c r="AX66" s="247">
        <f>IFERROR(('Sim_MIP_Of_(IxI)'!AX66/'MIP(IxI)_TFEVP'!AX66-1)*100,0)</f>
        <v>2.2204460492503131E-13</v>
      </c>
      <c r="AY66" s="247">
        <f>IFERROR(('Sim_MIP_Of_(IxI)'!AY66/'MIP(IxI)_TFEVP'!AY66-1)*100,0)</f>
        <v>-1.2212453270876722E-13</v>
      </c>
      <c r="AZ66" s="247">
        <f>IFERROR(('Sim_MIP_Of_(IxI)'!AZ66/'MIP(IxI)_TFEVP'!AZ66-1)*100,0)</f>
        <v>4.4408920985006262E-14</v>
      </c>
      <c r="BA66" s="247">
        <f>IFERROR(('Sim_MIP_Of_(IxI)'!BA66/'MIP(IxI)_TFEVP'!BA66-1)*100,0)</f>
        <v>4.4408920985006262E-14</v>
      </c>
      <c r="BB66" s="247">
        <f>IFERROR(('Sim_MIP_Of_(IxI)'!BB66/'MIP(IxI)_TFEVP'!BB66-1)*100,0)</f>
        <v>2.2204460492503131E-14</v>
      </c>
      <c r="BC66" s="247">
        <f>IFERROR(('Sim_MIP_Of_(IxI)'!BC66/'MIP(IxI)_TFEVP'!BC66-1)*100,0)</f>
        <v>-1.3322676295501878E-13</v>
      </c>
      <c r="BD66" s="247">
        <f>IFERROR(('Sim_MIP_Of_(IxI)'!BD66/'MIP(IxI)_TFEVP'!BD66-1)*100,0)</f>
        <v>-2.4424906541753444E-13</v>
      </c>
      <c r="BE66" s="247">
        <f>IFERROR(('Sim_MIP_Of_(IxI)'!BE66/'MIP(IxI)_TFEVP'!BE66-1)*100,0)</f>
        <v>6.6613381477509392E-14</v>
      </c>
      <c r="BF66" s="247">
        <f>IFERROR(('Sim_MIP_Of_(IxI)'!BF66/'MIP(IxI)_TFEVP'!BF66-1)*100,0)</f>
        <v>6.6613381477509392E-14</v>
      </c>
      <c r="BG66" s="247">
        <f>IFERROR(('Sim_MIP_Of_(IxI)'!BG66/'MIP(IxI)_TFEVP'!BG66-1)*100,0)</f>
        <v>-4.2188474935755949E-13</v>
      </c>
      <c r="BH66" s="247">
        <f>IFERROR(('Sim_MIP_Of_(IxI)'!BH66/'MIP(IxI)_TFEVP'!BH66-1)*100,0)</f>
        <v>4.4408920985006262E-14</v>
      </c>
      <c r="BI66" s="247">
        <f>IFERROR(('Sim_MIP_Of_(IxI)'!BI66/'MIP(IxI)_TFEVP'!BI66-1)*100,0)</f>
        <v>0</v>
      </c>
      <c r="BJ66" s="247">
        <f>IFERROR(('Sim_MIP_Of_(IxI)'!BJ66/'MIP(IxI)_TFEVP'!BJ66-1)*100,0)</f>
        <v>-3.3306690738754696E-14</v>
      </c>
      <c r="BK66" s="247">
        <f>IFERROR(('Sim_MIP_Of_(IxI)'!BK66/'MIP(IxI)_TFEVP'!BK66-1)*100,0)</f>
        <v>-8.8817841970012523E-14</v>
      </c>
      <c r="BL66" s="247">
        <f>IFERROR(('Sim_MIP_Of_(IxI)'!BL66/'MIP(IxI)_TFEVP'!BL66-1)*100,0)</f>
        <v>0</v>
      </c>
      <c r="BM66" s="247">
        <f>IFERROR(('Sim_MIP_Of_(IxI)'!BM66/'MIP(IxI)_TFEVP'!BM66-1)*100,0)</f>
        <v>0</v>
      </c>
      <c r="BN66" s="247">
        <f>IFERROR(('Sim_MIP_Of_(IxI)'!BN66/'MIP(IxI)_TFEVP'!BN66-1)*100,0)</f>
        <v>1.9984014443252818E-13</v>
      </c>
      <c r="BO66" s="247">
        <f>IFERROR(('Sim_MIP_Of_(IxI)'!BO66/'MIP(IxI)_TFEVP'!BO66-1)*100,0)</f>
        <v>0</v>
      </c>
      <c r="BP66" s="247">
        <f>IFERROR(('Sim_MIP_Of_(IxI)'!BP66/'MIP(IxI)_TFEVP'!BP66-1)*100,0)</f>
        <v>2.2204460492503131E-14</v>
      </c>
      <c r="BQ66" s="247">
        <f>IFERROR(('Sim_MIP_Of_(IxI)'!BQ66/'MIP(IxI)_TFEVP'!BQ66-1)*100,0)</f>
        <v>2.4424906541753444E-13</v>
      </c>
      <c r="BR66" s="247">
        <f>IFERROR(('Sim_MIP_Of_(IxI)'!BR66/'MIP(IxI)_TFEVP'!BR66-1)*100,0)</f>
        <v>2.2204460492503131E-14</v>
      </c>
      <c r="BS66" s="247">
        <f>IFERROR(('Sim_MIP_Of_(IxI)'!BS66/'MIP(IxI)_TFEVP'!BS66-1)*100,0)</f>
        <v>-2.2204460492503131E-13</v>
      </c>
      <c r="BT66" s="247">
        <f>IFERROR(('Sim_MIP_Of_(IxI)'!BT66/'MIP(IxI)_TFEVP'!BT66-1)*100,0)</f>
        <v>-1.4432899320127035E-13</v>
      </c>
      <c r="BU66" s="247">
        <f>IFERROR(('Sim_MIP_Of_(IxI)'!BU66/'MIP(IxI)_TFEVP'!BU66-1)*100,0)</f>
        <v>1.5543122344752192E-13</v>
      </c>
      <c r="BV66" s="247">
        <f>IFERROR(('Sim_MIP_Of_(IxI)'!BV66/'MIP(IxI)_TFEVP'!BV66-1)*100,0)</f>
        <v>-4.2188474935755949E-13</v>
      </c>
      <c r="BW66" s="247">
        <f>IFERROR(('Sim_MIP_Of_(IxI)'!BW66/'MIP(IxI)_TFEVP'!BW66-1)*100,0)</f>
        <v>0</v>
      </c>
      <c r="BX66" s="247">
        <f>IFERROR(('Sim_MIP_Of_(IxI)'!BX66/'MIP(IxI)_TFEVP'!BX66-1)*100,0)</f>
        <v>4.4408920985006262E-14</v>
      </c>
      <c r="BY66" s="247">
        <f>IFERROR(('Sim_MIP_Of_(IxI)'!BY66/'MIP(IxI)_TFEVP'!BY66-1)*100,0)</f>
        <v>-1.1102230246251565E-14</v>
      </c>
      <c r="BZ66" s="247">
        <f>IFERROR(('Sim_MIP_Of_(IxI)'!BZ66/'MIP(IxI)_TFEVP'!BZ66-1)*100,0)</f>
        <v>2.2204460492503131E-14</v>
      </c>
      <c r="CA66" s="265">
        <f>IFERROR(('Sim_MIP_Of_(IxI)'!CA66/'MIP(IxI)_TFEVP'!CA66-1)*100,0)</f>
        <v>0</v>
      </c>
      <c r="CB66" s="256">
        <f>IFERROR(('Sim_MIP_Of_(IxI)'!CB66/'MIP(IxI)_TFEVP'!CB66-1)*100,0)</f>
        <v>-2.2204460492503131E-14</v>
      </c>
      <c r="CC66" s="246">
        <f>IFERROR(('Sim_MIP_Of_(IxI)'!CC66/'MIP(IxI)_TFEVP'!CC66-1)*100,0)</f>
        <v>2.4424906541753444E-13</v>
      </c>
      <c r="CD66" s="247">
        <f>IFERROR(('Sim_MIP_Of_(IxI)'!CD66/'MIP(IxI)_TFEVP'!CD66-1)*100,0)</f>
        <v>0</v>
      </c>
      <c r="CE66" s="247">
        <f>IFERROR(('Sim_MIP_Of_(IxI)'!CE66/'MIP(IxI)_TFEVP'!CE66-1)*100,0)</f>
        <v>0</v>
      </c>
      <c r="CF66" s="247">
        <f>IFERROR(('Sim_MIP_Of_(IxI)'!CF66/'MIP(IxI)_TFEVP'!CF66-1)*100,0)</f>
        <v>4.4408920985006262E-14</v>
      </c>
      <c r="CG66" s="247">
        <f>IFERROR(('Sim_MIP_Of_(IxI)'!CG66/'MIP(IxI)_TFEVP'!CG66-1)*100,0)</f>
        <v>1.1102230246251565E-13</v>
      </c>
      <c r="CH66" s="248">
        <f>IFERROR(('Sim_MIP_Of_(IxI)'!CH66/'MIP(IxI)_TFEVP'!CH66-1)*100,0)</f>
        <v>1.9984014443252818E-13</v>
      </c>
      <c r="CI66" s="279">
        <f>IFERROR(('Sim_MIP_Of_(IxI)'!CI66/'MIP(IxI)_TFEVP'!CI66-1)*100,0)</f>
        <v>2.2204460492503131E-14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IFERROR(('Sim_MIP_Of_(IxI)'!D67/'MIP(IxI)_TFEVP'!D67-1)*100,0)</f>
        <v>-4.4408920985006262E-14</v>
      </c>
      <c r="E67" s="247">
        <f>IFERROR(('Sim_MIP_Of_(IxI)'!E67/'MIP(IxI)_TFEVP'!E67-1)*100,0)</f>
        <v>-1.5543122344752192E-13</v>
      </c>
      <c r="F67" s="247">
        <f>IFERROR(('Sim_MIP_Of_(IxI)'!F67/'MIP(IxI)_TFEVP'!F67-1)*100,0)</f>
        <v>2.886579864025407E-13</v>
      </c>
      <c r="G67" s="247">
        <f>IFERROR(('Sim_MIP_Of_(IxI)'!G67/'MIP(IxI)_TFEVP'!G67-1)*100,0)</f>
        <v>-3.3306690738754696E-13</v>
      </c>
      <c r="H67" s="247">
        <f>IFERROR(('Sim_MIP_Of_(IxI)'!H67/'MIP(IxI)_TFEVP'!H67-1)*100,0)</f>
        <v>-4.6629367034256575E-13</v>
      </c>
      <c r="I67" s="247">
        <f>IFERROR(('Sim_MIP_Of_(IxI)'!I67/'MIP(IxI)_TFEVP'!I67-1)*100,0)</f>
        <v>1.1102230246251565E-13</v>
      </c>
      <c r="J67" s="247">
        <f>IFERROR(('Sim_MIP_Of_(IxI)'!J67/'MIP(IxI)_TFEVP'!J67-1)*100,0)</f>
        <v>-1.6653345369377348E-13</v>
      </c>
      <c r="K67" s="247">
        <f>IFERROR(('Sim_MIP_Of_(IxI)'!K67/'MIP(IxI)_TFEVP'!K67-1)*100,0)</f>
        <v>-1.5543122344752192E-13</v>
      </c>
      <c r="L67" s="247">
        <f>IFERROR(('Sim_MIP_Of_(IxI)'!L67/'MIP(IxI)_TFEVP'!L67-1)*100,0)</f>
        <v>-3.6637359812630166E-13</v>
      </c>
      <c r="M67" s="247">
        <f>IFERROR(('Sim_MIP_Of_(IxI)'!M67/'MIP(IxI)_TFEVP'!M67-1)*100,0)</f>
        <v>-2.55351295663786E-13</v>
      </c>
      <c r="N67" s="247">
        <f>IFERROR(('Sim_MIP_Of_(IxI)'!N67/'MIP(IxI)_TFEVP'!N67-1)*100,0)</f>
        <v>2.6645352591003757E-13</v>
      </c>
      <c r="O67" s="247">
        <f>IFERROR(('Sim_MIP_Of_(IxI)'!O67/'MIP(IxI)_TFEVP'!O67-1)*100,0)</f>
        <v>-1.2212453270876722E-13</v>
      </c>
      <c r="P67" s="247">
        <f>IFERROR(('Sim_MIP_Of_(IxI)'!P67/'MIP(IxI)_TFEVP'!P67-1)*100,0)</f>
        <v>6.6613381477509392E-14</v>
      </c>
      <c r="Q67" s="247">
        <f>IFERROR(('Sim_MIP_Of_(IxI)'!Q67/'MIP(IxI)_TFEVP'!Q67-1)*100,0)</f>
        <v>1.7763568394002505E-13</v>
      </c>
      <c r="R67" s="247">
        <f>IFERROR(('Sim_MIP_Of_(IxI)'!R67/'MIP(IxI)_TFEVP'!R67-1)*100,0)</f>
        <v>-2.55351295663786E-13</v>
      </c>
      <c r="S67" s="247">
        <f>IFERROR(('Sim_MIP_Of_(IxI)'!S67/'MIP(IxI)_TFEVP'!S67-1)*100,0)</f>
        <v>-2.2204460492503131E-13</v>
      </c>
      <c r="T67" s="247">
        <f>IFERROR(('Sim_MIP_Of_(IxI)'!T67/'MIP(IxI)_TFEVP'!T67-1)*100,0)</f>
        <v>-3.1086244689504383E-13</v>
      </c>
      <c r="U67" s="247">
        <f>IFERROR(('Sim_MIP_Of_(IxI)'!U67/'MIP(IxI)_TFEVP'!U67-1)*100,0)</f>
        <v>-1.7763568394002505E-13</v>
      </c>
      <c r="V67" s="247">
        <f>IFERROR(('Sim_MIP_Of_(IxI)'!V67/'MIP(IxI)_TFEVP'!V67-1)*100,0)</f>
        <v>-1.5543122344752192E-13</v>
      </c>
      <c r="W67" s="247">
        <f>IFERROR(('Sim_MIP_Of_(IxI)'!W67/'MIP(IxI)_TFEVP'!W67-1)*100,0)</f>
        <v>-2.4424906541753444E-13</v>
      </c>
      <c r="X67" s="247">
        <f>IFERROR(('Sim_MIP_Of_(IxI)'!X67/'MIP(IxI)_TFEVP'!X67-1)*100,0)</f>
        <v>-3.8857805861880479E-13</v>
      </c>
      <c r="Y67" s="247">
        <f>IFERROR(('Sim_MIP_Of_(IxI)'!Y67/'MIP(IxI)_TFEVP'!Y67-1)*100,0)</f>
        <v>-1.9984014443252818E-13</v>
      </c>
      <c r="Z67" s="247">
        <f>IFERROR(('Sim_MIP_Of_(IxI)'!Z67/'MIP(IxI)_TFEVP'!Z67-1)*100,0)</f>
        <v>-6.6613381477509392E-14</v>
      </c>
      <c r="AA67" s="247">
        <f>IFERROR(('Sim_MIP_Of_(IxI)'!AA67/'MIP(IxI)_TFEVP'!AA67-1)*100,0)</f>
        <v>-4.4408920985006262E-14</v>
      </c>
      <c r="AB67" s="247">
        <f>IFERROR(('Sim_MIP_Of_(IxI)'!AB67/'MIP(IxI)_TFEVP'!AB67-1)*100,0)</f>
        <v>-3.7747582837255322E-13</v>
      </c>
      <c r="AC67" s="247">
        <f>IFERROR(('Sim_MIP_Of_(IxI)'!AC67/'MIP(IxI)_TFEVP'!AC67-1)*100,0)</f>
        <v>-1.8873791418627661E-13</v>
      </c>
      <c r="AD67" s="247">
        <f>IFERROR(('Sim_MIP_Of_(IxI)'!AD67/'MIP(IxI)_TFEVP'!AD67-1)*100,0)</f>
        <v>2.2204460492503131E-14</v>
      </c>
      <c r="AE67" s="247">
        <f>IFERROR(('Sim_MIP_Of_(IxI)'!AE67/'MIP(IxI)_TFEVP'!AE67-1)*100,0)</f>
        <v>-9.9920072216264089E-14</v>
      </c>
      <c r="AF67" s="247">
        <f>IFERROR(('Sim_MIP_Of_(IxI)'!AF67/'MIP(IxI)_TFEVP'!AF67-1)*100,0)</f>
        <v>6.6613381477509392E-14</v>
      </c>
      <c r="AG67" s="247">
        <f>IFERROR(('Sim_MIP_Of_(IxI)'!AG67/'MIP(IxI)_TFEVP'!AG67-1)*100,0)</f>
        <v>-2.3314683517128287E-13</v>
      </c>
      <c r="AH67" s="247">
        <f>IFERROR(('Sim_MIP_Of_(IxI)'!AH67/'MIP(IxI)_TFEVP'!AH67-1)*100,0)</f>
        <v>-1.7763568394002505E-13</v>
      </c>
      <c r="AI67" s="247">
        <f>IFERROR(('Sim_MIP_Of_(IxI)'!AI67/'MIP(IxI)_TFEVP'!AI67-1)*100,0)</f>
        <v>-1.4432899320127035E-13</v>
      </c>
      <c r="AJ67" s="247">
        <f>IFERROR(('Sim_MIP_Of_(IxI)'!AJ67/'MIP(IxI)_TFEVP'!AJ67-1)*100,0)</f>
        <v>-6.6613381477509392E-13</v>
      </c>
      <c r="AK67" s="247">
        <f>IFERROR(('Sim_MIP_Of_(IxI)'!AK67/'MIP(IxI)_TFEVP'!AK67-1)*100,0)</f>
        <v>-3.6637359812630166E-13</v>
      </c>
      <c r="AL67" s="247">
        <f>IFERROR(('Sim_MIP_Of_(IxI)'!AL67/'MIP(IxI)_TFEVP'!AL67-1)*100,0)</f>
        <v>-3.1086244689504383E-13</v>
      </c>
      <c r="AM67" s="247">
        <f>IFERROR(('Sim_MIP_Of_(IxI)'!AM67/'MIP(IxI)_TFEVP'!AM67-1)*100,0)</f>
        <v>-1.2212453270876722E-13</v>
      </c>
      <c r="AN67" s="247">
        <f>IFERROR(('Sim_MIP_Of_(IxI)'!AN67/'MIP(IxI)_TFEVP'!AN67-1)*100,0)</f>
        <v>-3.1086244689504383E-13</v>
      </c>
      <c r="AO67" s="247">
        <f>IFERROR(('Sim_MIP_Of_(IxI)'!AO67/'MIP(IxI)_TFEVP'!AO67-1)*100,0)</f>
        <v>-3.7747582837255322E-13</v>
      </c>
      <c r="AP67" s="247">
        <f>IFERROR(('Sim_MIP_Of_(IxI)'!AP67/'MIP(IxI)_TFEVP'!AP67-1)*100,0)</f>
        <v>-1.8873791418627661E-13</v>
      </c>
      <c r="AQ67" s="247">
        <f>IFERROR(('Sim_MIP_Of_(IxI)'!AQ67/'MIP(IxI)_TFEVP'!AQ67-1)*100,0)</f>
        <v>-3.3306690738754696E-14</v>
      </c>
      <c r="AR67" s="247">
        <f>IFERROR(('Sim_MIP_Of_(IxI)'!AR67/'MIP(IxI)_TFEVP'!AR67-1)*100,0)</f>
        <v>-2.4424906541753444E-13</v>
      </c>
      <c r="AS67" s="247">
        <f>IFERROR(('Sim_MIP_Of_(IxI)'!AS67/'MIP(IxI)_TFEVP'!AS67-1)*100,0)</f>
        <v>-2.4424906541753444E-13</v>
      </c>
      <c r="AT67" s="247">
        <f>IFERROR(('Sim_MIP_Of_(IxI)'!AT67/'MIP(IxI)_TFEVP'!AT67-1)*100,0)</f>
        <v>-3.8857805861880479E-13</v>
      </c>
      <c r="AU67" s="247">
        <f>IFERROR(('Sim_MIP_Of_(IxI)'!AU67/'MIP(IxI)_TFEVP'!AU67-1)*100,0)</f>
        <v>-3.6637359812630166E-13</v>
      </c>
      <c r="AV67" s="247">
        <f>IFERROR(('Sim_MIP_Of_(IxI)'!AV67/'MIP(IxI)_TFEVP'!AV67-1)*100,0)</f>
        <v>-5.2180482157382357E-13</v>
      </c>
      <c r="AW67" s="247">
        <f>IFERROR(('Sim_MIP_Of_(IxI)'!AW67/'MIP(IxI)_TFEVP'!AW67-1)*100,0)</f>
        <v>-2.2204460492503131E-14</v>
      </c>
      <c r="AX67" s="247">
        <f>IFERROR(('Sim_MIP_Of_(IxI)'!AX67/'MIP(IxI)_TFEVP'!AX67-1)*100,0)</f>
        <v>-2.7755575615628914E-13</v>
      </c>
      <c r="AY67" s="247">
        <f>IFERROR(('Sim_MIP_Of_(IxI)'!AY67/'MIP(IxI)_TFEVP'!AY67-1)*100,0)</f>
        <v>-2.4424906541753444E-13</v>
      </c>
      <c r="AZ67" s="247">
        <f>IFERROR(('Sim_MIP_Of_(IxI)'!AZ67/'MIP(IxI)_TFEVP'!AZ67-1)*100,0)</f>
        <v>-3.1086244689504383E-13</v>
      </c>
      <c r="BA67" s="247">
        <f>IFERROR(('Sim_MIP_Of_(IxI)'!BA67/'MIP(IxI)_TFEVP'!BA67-1)*100,0)</f>
        <v>-4.3298697960381105E-13</v>
      </c>
      <c r="BB67" s="247">
        <f>IFERROR(('Sim_MIP_Of_(IxI)'!BB67/'MIP(IxI)_TFEVP'!BB67-1)*100,0)</f>
        <v>-1.2212453270876722E-13</v>
      </c>
      <c r="BC67" s="247">
        <f>IFERROR(('Sim_MIP_Of_(IxI)'!BC67/'MIP(IxI)_TFEVP'!BC67-1)*100,0)</f>
        <v>-7.7715611723760958E-14</v>
      </c>
      <c r="BD67" s="247">
        <f>IFERROR(('Sim_MIP_Of_(IxI)'!BD67/'MIP(IxI)_TFEVP'!BD67-1)*100,0)</f>
        <v>-3.5527136788005009E-13</v>
      </c>
      <c r="BE67" s="247">
        <f>IFERROR(('Sim_MIP_Of_(IxI)'!BE67/'MIP(IxI)_TFEVP'!BE67-1)*100,0)</f>
        <v>-3.5527136788005009E-13</v>
      </c>
      <c r="BF67" s="247">
        <f>IFERROR(('Sim_MIP_Of_(IxI)'!BF67/'MIP(IxI)_TFEVP'!BF67-1)*100,0)</f>
        <v>-2.55351295663786E-13</v>
      </c>
      <c r="BG67" s="247">
        <f>IFERROR(('Sim_MIP_Of_(IxI)'!BG67/'MIP(IxI)_TFEVP'!BG67-1)*100,0)</f>
        <v>2.2204460492503131E-14</v>
      </c>
      <c r="BH67" s="247">
        <f>IFERROR(('Sim_MIP_Of_(IxI)'!BH67/'MIP(IxI)_TFEVP'!BH67-1)*100,0)</f>
        <v>4.4408920985006262E-14</v>
      </c>
      <c r="BI67" s="247">
        <f>IFERROR(('Sim_MIP_Of_(IxI)'!BI67/'MIP(IxI)_TFEVP'!BI67-1)*100,0)</f>
        <v>-1.7763568394002505E-13</v>
      </c>
      <c r="BJ67" s="247">
        <f>IFERROR(('Sim_MIP_Of_(IxI)'!BJ67/'MIP(IxI)_TFEVP'!BJ67-1)*100,0)</f>
        <v>-4.6629367034256575E-13</v>
      </c>
      <c r="BK67" s="247">
        <f>IFERROR(('Sim_MIP_Of_(IxI)'!BK67/'MIP(IxI)_TFEVP'!BK67-1)*100,0)</f>
        <v>-7.2164496600635175E-13</v>
      </c>
      <c r="BL67" s="247">
        <f>IFERROR(('Sim_MIP_Of_(IxI)'!BL67/'MIP(IxI)_TFEVP'!BL67-1)*100,0)</f>
        <v>-3.6637359812630166E-13</v>
      </c>
      <c r="BM67" s="247">
        <f>IFERROR(('Sim_MIP_Of_(IxI)'!BM67/'MIP(IxI)_TFEVP'!BM67-1)*100,0)</f>
        <v>-2.7755575615628914E-13</v>
      </c>
      <c r="BN67" s="247">
        <f>IFERROR(('Sim_MIP_Of_(IxI)'!BN67/'MIP(IxI)_TFEVP'!BN67-1)*100,0)</f>
        <v>4.4408920985006262E-14</v>
      </c>
      <c r="BO67" s="247">
        <f>IFERROR(('Sim_MIP_Of_(IxI)'!BO67/'MIP(IxI)_TFEVP'!BO67-1)*100,0)</f>
        <v>-1.4432899320127035E-13</v>
      </c>
      <c r="BP67" s="247">
        <f>IFERROR(('Sim_MIP_Of_(IxI)'!BP67/'MIP(IxI)_TFEVP'!BP67-1)*100,0)</f>
        <v>6.6613381477509392E-14</v>
      </c>
      <c r="BQ67" s="247">
        <f>IFERROR(('Sim_MIP_Of_(IxI)'!BQ67/'MIP(IxI)_TFEVP'!BQ67-1)*100,0)</f>
        <v>-2.9976021664879227E-13</v>
      </c>
      <c r="BR67" s="247">
        <f>IFERROR(('Sim_MIP_Of_(IxI)'!BR67/'MIP(IxI)_TFEVP'!BR67-1)*100,0)</f>
        <v>-2.7755575615628914E-13</v>
      </c>
      <c r="BS67" s="247">
        <f>IFERROR(('Sim_MIP_Of_(IxI)'!BS67/'MIP(IxI)_TFEVP'!BS67-1)*100,0)</f>
        <v>-2.886579864025407E-13</v>
      </c>
      <c r="BT67" s="247">
        <f>IFERROR(('Sim_MIP_Of_(IxI)'!BT67/'MIP(IxI)_TFEVP'!BT67-1)*100,0)</f>
        <v>-3.6637359812630166E-13</v>
      </c>
      <c r="BU67" s="247">
        <f>IFERROR(('Sim_MIP_Of_(IxI)'!BU67/'MIP(IxI)_TFEVP'!BU67-1)*100,0)</f>
        <v>-2.55351295663786E-13</v>
      </c>
      <c r="BV67" s="247">
        <f>IFERROR(('Sim_MIP_Of_(IxI)'!BV67/'MIP(IxI)_TFEVP'!BV67-1)*100,0)</f>
        <v>-3.3306690738754696E-14</v>
      </c>
      <c r="BW67" s="247">
        <f>IFERROR(('Sim_MIP_Of_(IxI)'!BW67/'MIP(IxI)_TFEVP'!BW67-1)*100,0)</f>
        <v>-2.4424906541753444E-13</v>
      </c>
      <c r="BX67" s="247">
        <f>IFERROR(('Sim_MIP_Of_(IxI)'!BX67/'MIP(IxI)_TFEVP'!BX67-1)*100,0)</f>
        <v>-4.3298697960381105E-13</v>
      </c>
      <c r="BY67" s="247">
        <f>IFERROR(('Sim_MIP_Of_(IxI)'!BY67/'MIP(IxI)_TFEVP'!BY67-1)*100,0)</f>
        <v>-3.6637359812630166E-13</v>
      </c>
      <c r="BZ67" s="247">
        <f>IFERROR(('Sim_MIP_Of_(IxI)'!BZ67/'MIP(IxI)_TFEVP'!BZ67-1)*100,0)</f>
        <v>-4.1078251911130792E-13</v>
      </c>
      <c r="CA67" s="265">
        <f>IFERROR(('Sim_MIP_Of_(IxI)'!CA67/'MIP(IxI)_TFEVP'!CA67-1)*100,0)</f>
        <v>0</v>
      </c>
      <c r="CB67" s="256">
        <f>IFERROR(('Sim_MIP_Of_(IxI)'!CB67/'MIP(IxI)_TFEVP'!CB67-1)*100,0)</f>
        <v>8.8817841970012523E-14</v>
      </c>
      <c r="CC67" s="246">
        <f>IFERROR(('Sim_MIP_Of_(IxI)'!CC67/'MIP(IxI)_TFEVP'!CC67-1)*100,0)</f>
        <v>-7.7715611723760958E-14</v>
      </c>
      <c r="CD67" s="247">
        <f>IFERROR(('Sim_MIP_Of_(IxI)'!CD67/'MIP(IxI)_TFEVP'!CD67-1)*100,0)</f>
        <v>0</v>
      </c>
      <c r="CE67" s="247">
        <f>IFERROR(('Sim_MIP_Of_(IxI)'!CE67/'MIP(IxI)_TFEVP'!CE67-1)*100,0)</f>
        <v>0</v>
      </c>
      <c r="CF67" s="247">
        <f>IFERROR(('Sim_MIP_Of_(IxI)'!CF67/'MIP(IxI)_TFEVP'!CF67-1)*100,0)</f>
        <v>-3.6637359812630166E-13</v>
      </c>
      <c r="CG67" s="247">
        <f>IFERROR(('Sim_MIP_Of_(IxI)'!CG67/'MIP(IxI)_TFEVP'!CG67-1)*100,0)</f>
        <v>0</v>
      </c>
      <c r="CH67" s="248">
        <f>IFERROR(('Sim_MIP_Of_(IxI)'!CH67/'MIP(IxI)_TFEVP'!CH67-1)*100,0)</f>
        <v>0</v>
      </c>
      <c r="CI67" s="279">
        <f>IFERROR(('Sim_MIP_Of_(IxI)'!CI67/'MIP(IxI)_TFEVP'!CI67-1)*100,0)</f>
        <v>-2.3314683517128287E-13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IFERROR(('Sim_MIP_Of_(IxI)'!D68/'MIP(IxI)_TFEVP'!D68-1)*100,0)</f>
        <v>1.1102230246251565E-13</v>
      </c>
      <c r="E68" s="247">
        <f>IFERROR(('Sim_MIP_Of_(IxI)'!E68/'MIP(IxI)_TFEVP'!E68-1)*100,0)</f>
        <v>0</v>
      </c>
      <c r="F68" s="247">
        <f>IFERROR(('Sim_MIP_Of_(IxI)'!F68/'MIP(IxI)_TFEVP'!F68-1)*100,0)</f>
        <v>6.6613381477509392E-14</v>
      </c>
      <c r="G68" s="247">
        <f>IFERROR(('Sim_MIP_Of_(IxI)'!G68/'MIP(IxI)_TFEVP'!G68-1)*100,0)</f>
        <v>1.3322676295501878E-13</v>
      </c>
      <c r="H68" s="247">
        <f>IFERROR(('Sim_MIP_Of_(IxI)'!H68/'MIP(IxI)_TFEVP'!H68-1)*100,0)</f>
        <v>6.6613381477509392E-14</v>
      </c>
      <c r="I68" s="247">
        <f>IFERROR(('Sim_MIP_Of_(IxI)'!I68/'MIP(IxI)_TFEVP'!I68-1)*100,0)</f>
        <v>1.7763568394002505E-13</v>
      </c>
      <c r="J68" s="247">
        <f>IFERROR(('Sim_MIP_Of_(IxI)'!J68/'MIP(IxI)_TFEVP'!J68-1)*100,0)</f>
        <v>1.3322676295501878E-13</v>
      </c>
      <c r="K68" s="247">
        <f>IFERROR(('Sim_MIP_Of_(IxI)'!K68/'MIP(IxI)_TFEVP'!K68-1)*100,0)</f>
        <v>-6.6613381477509392E-14</v>
      </c>
      <c r="L68" s="247">
        <f>IFERROR(('Sim_MIP_Of_(IxI)'!L68/'MIP(IxI)_TFEVP'!L68-1)*100,0)</f>
        <v>-6.6613381477509392E-14</v>
      </c>
      <c r="M68" s="247">
        <f>IFERROR(('Sim_MIP_Of_(IxI)'!M68/'MIP(IxI)_TFEVP'!M68-1)*100,0)</f>
        <v>0</v>
      </c>
      <c r="N68" s="247">
        <f>IFERROR(('Sim_MIP_Of_(IxI)'!N68/'MIP(IxI)_TFEVP'!N68-1)*100,0)</f>
        <v>1.3322676295501878E-13</v>
      </c>
      <c r="O68" s="247">
        <f>IFERROR(('Sim_MIP_Of_(IxI)'!O68/'MIP(IxI)_TFEVP'!O68-1)*100,0)</f>
        <v>2.2204460492503131E-13</v>
      </c>
      <c r="P68" s="247">
        <f>IFERROR(('Sim_MIP_Of_(IxI)'!P68/'MIP(IxI)_TFEVP'!P68-1)*100,0)</f>
        <v>1.9984014443252818E-13</v>
      </c>
      <c r="Q68" s="247">
        <f>IFERROR(('Sim_MIP_Of_(IxI)'!Q68/'MIP(IxI)_TFEVP'!Q68-1)*100,0)</f>
        <v>-3.1086244689504383E-13</v>
      </c>
      <c r="R68" s="247">
        <f>IFERROR(('Sim_MIP_Of_(IxI)'!R68/'MIP(IxI)_TFEVP'!R68-1)*100,0)</f>
        <v>-3.4416913763379853E-13</v>
      </c>
      <c r="S68" s="247">
        <f>IFERROR(('Sim_MIP_Of_(IxI)'!S68/'MIP(IxI)_TFEVP'!S68-1)*100,0)</f>
        <v>2.2204460492503131E-13</v>
      </c>
      <c r="T68" s="247">
        <f>IFERROR(('Sim_MIP_Of_(IxI)'!T68/'MIP(IxI)_TFEVP'!T68-1)*100,0)</f>
        <v>8.8817841970012523E-14</v>
      </c>
      <c r="U68" s="247">
        <f>IFERROR(('Sim_MIP_Of_(IxI)'!U68/'MIP(IxI)_TFEVP'!U68-1)*100,0)</f>
        <v>2.2204460492503131E-14</v>
      </c>
      <c r="V68" s="247">
        <f>IFERROR(('Sim_MIP_Of_(IxI)'!V68/'MIP(IxI)_TFEVP'!V68-1)*100,0)</f>
        <v>1.1102230246251565E-13</v>
      </c>
      <c r="W68" s="247">
        <f>IFERROR(('Sim_MIP_Of_(IxI)'!W68/'MIP(IxI)_TFEVP'!W68-1)*100,0)</f>
        <v>1.1102230246251565E-13</v>
      </c>
      <c r="X68" s="247">
        <f>IFERROR(('Sim_MIP_Of_(IxI)'!X68/'MIP(IxI)_TFEVP'!X68-1)*100,0)</f>
        <v>0</v>
      </c>
      <c r="Y68" s="247">
        <f>IFERROR(('Sim_MIP_Of_(IxI)'!Y68/'MIP(IxI)_TFEVP'!Y68-1)*100,0)</f>
        <v>0</v>
      </c>
      <c r="Z68" s="247">
        <f>IFERROR(('Sim_MIP_Of_(IxI)'!Z68/'MIP(IxI)_TFEVP'!Z68-1)*100,0)</f>
        <v>1.5543122344752192E-13</v>
      </c>
      <c r="AA68" s="247">
        <f>IFERROR(('Sim_MIP_Of_(IxI)'!AA68/'MIP(IxI)_TFEVP'!AA68-1)*100,0)</f>
        <v>8.8817841970012523E-14</v>
      </c>
      <c r="AB68" s="247">
        <f>IFERROR(('Sim_MIP_Of_(IxI)'!AB68/'MIP(IxI)_TFEVP'!AB68-1)*100,0)</f>
        <v>7.7715611723760958E-13</v>
      </c>
      <c r="AC68" s="247">
        <f>IFERROR(('Sim_MIP_Of_(IxI)'!AC68/'MIP(IxI)_TFEVP'!AC68-1)*100,0)</f>
        <v>1.1102230246251565E-13</v>
      </c>
      <c r="AD68" s="247">
        <f>IFERROR(('Sim_MIP_Of_(IxI)'!AD68/'MIP(IxI)_TFEVP'!AD68-1)*100,0)</f>
        <v>-3.3306690738754696E-13</v>
      </c>
      <c r="AE68" s="247">
        <f>IFERROR(('Sim_MIP_Of_(IxI)'!AE68/'MIP(IxI)_TFEVP'!AE68-1)*100,0)</f>
        <v>-1.1102230246251565E-14</v>
      </c>
      <c r="AF68" s="247">
        <f>IFERROR(('Sim_MIP_Of_(IxI)'!AF68/'MIP(IxI)_TFEVP'!AF68-1)*100,0)</f>
        <v>1.5543122344752192E-13</v>
      </c>
      <c r="AG68" s="247">
        <f>IFERROR(('Sim_MIP_Of_(IxI)'!AG68/'MIP(IxI)_TFEVP'!AG68-1)*100,0)</f>
        <v>4.4408920985006262E-14</v>
      </c>
      <c r="AH68" s="247">
        <f>IFERROR(('Sim_MIP_Of_(IxI)'!AH68/'MIP(IxI)_TFEVP'!AH68-1)*100,0)</f>
        <v>2.2204460492503131E-14</v>
      </c>
      <c r="AI68" s="247">
        <f>IFERROR(('Sim_MIP_Of_(IxI)'!AI68/'MIP(IxI)_TFEVP'!AI68-1)*100,0)</f>
        <v>-1.3322676295501878E-13</v>
      </c>
      <c r="AJ68" s="247">
        <f>IFERROR(('Sim_MIP_Of_(IxI)'!AJ68/'MIP(IxI)_TFEVP'!AJ68-1)*100,0)</f>
        <v>-3.9968028886505635E-13</v>
      </c>
      <c r="AK68" s="247">
        <f>IFERROR(('Sim_MIP_Of_(IxI)'!AK68/'MIP(IxI)_TFEVP'!AK68-1)*100,0)</f>
        <v>1.9984014443252818E-13</v>
      </c>
      <c r="AL68" s="247">
        <f>IFERROR(('Sim_MIP_Of_(IxI)'!AL68/'MIP(IxI)_TFEVP'!AL68-1)*100,0)</f>
        <v>1.5543122344752192E-13</v>
      </c>
      <c r="AM68" s="247">
        <f>IFERROR(('Sim_MIP_Of_(IxI)'!AM68/'MIP(IxI)_TFEVP'!AM68-1)*100,0)</f>
        <v>2.2204460492503131E-14</v>
      </c>
      <c r="AN68" s="247">
        <f>IFERROR(('Sim_MIP_Of_(IxI)'!AN68/'MIP(IxI)_TFEVP'!AN68-1)*100,0)</f>
        <v>6.6613381477509392E-14</v>
      </c>
      <c r="AO68" s="247">
        <f>IFERROR(('Sim_MIP_Of_(IxI)'!AO68/'MIP(IxI)_TFEVP'!AO68-1)*100,0)</f>
        <v>3.3306690738754696E-13</v>
      </c>
      <c r="AP68" s="247">
        <f>IFERROR(('Sim_MIP_Of_(IxI)'!AP68/'MIP(IxI)_TFEVP'!AP68-1)*100,0)</f>
        <v>1.7763568394002505E-13</v>
      </c>
      <c r="AQ68" s="247">
        <f>IFERROR(('Sim_MIP_Of_(IxI)'!AQ68/'MIP(IxI)_TFEVP'!AQ68-1)*100,0)</f>
        <v>2.2204460492503131E-14</v>
      </c>
      <c r="AR68" s="247">
        <f>IFERROR(('Sim_MIP_Of_(IxI)'!AR68/'MIP(IxI)_TFEVP'!AR68-1)*100,0)</f>
        <v>1.5543122344752192E-13</v>
      </c>
      <c r="AS68" s="247">
        <f>IFERROR(('Sim_MIP_Of_(IxI)'!AS68/'MIP(IxI)_TFEVP'!AS68-1)*100,0)</f>
        <v>6.6613381477509392E-14</v>
      </c>
      <c r="AT68" s="247">
        <f>IFERROR(('Sim_MIP_Of_(IxI)'!AT68/'MIP(IxI)_TFEVP'!AT68-1)*100,0)</f>
        <v>6.6613381477509392E-14</v>
      </c>
      <c r="AU68" s="247">
        <f>IFERROR(('Sim_MIP_Of_(IxI)'!AU68/'MIP(IxI)_TFEVP'!AU68-1)*100,0)</f>
        <v>4.4408920985006262E-14</v>
      </c>
      <c r="AV68" s="247">
        <f>IFERROR(('Sim_MIP_Of_(IxI)'!AV68/'MIP(IxI)_TFEVP'!AV68-1)*100,0)</f>
        <v>1.9984014443252818E-13</v>
      </c>
      <c r="AW68" s="247">
        <f>IFERROR(('Sim_MIP_Of_(IxI)'!AW68/'MIP(IxI)_TFEVP'!AW68-1)*100,0)</f>
        <v>1.3322676295501878E-13</v>
      </c>
      <c r="AX68" s="247">
        <f>IFERROR(('Sim_MIP_Of_(IxI)'!AX68/'MIP(IxI)_TFEVP'!AX68-1)*100,0)</f>
        <v>-3.7747582837255322E-13</v>
      </c>
      <c r="AY68" s="247">
        <f>IFERROR(('Sim_MIP_Of_(IxI)'!AY68/'MIP(IxI)_TFEVP'!AY68-1)*100,0)</f>
        <v>2.2204460492503131E-13</v>
      </c>
      <c r="AZ68" s="247">
        <f>IFERROR(('Sim_MIP_Of_(IxI)'!AZ68/'MIP(IxI)_TFEVP'!AZ68-1)*100,0)</f>
        <v>-1.2212453270876722E-13</v>
      </c>
      <c r="BA68" s="247">
        <f>IFERROR(('Sim_MIP_Of_(IxI)'!BA68/'MIP(IxI)_TFEVP'!BA68-1)*100,0)</f>
        <v>1.1102230246251565E-13</v>
      </c>
      <c r="BB68" s="247">
        <f>IFERROR(('Sim_MIP_Of_(IxI)'!BB68/'MIP(IxI)_TFEVP'!BB68-1)*100,0)</f>
        <v>-4.8849813083506888E-13</v>
      </c>
      <c r="BC68" s="247">
        <f>IFERROR(('Sim_MIP_Of_(IxI)'!BC68/'MIP(IxI)_TFEVP'!BC68-1)*100,0)</f>
        <v>1.1102230246251565E-13</v>
      </c>
      <c r="BD68" s="247">
        <f>IFERROR(('Sim_MIP_Of_(IxI)'!BD68/'MIP(IxI)_TFEVP'!BD68-1)*100,0)</f>
        <v>8.8817841970012523E-14</v>
      </c>
      <c r="BE68" s="247">
        <f>IFERROR(('Sim_MIP_Of_(IxI)'!BE68/'MIP(IxI)_TFEVP'!BE68-1)*100,0)</f>
        <v>1.7763568394002505E-13</v>
      </c>
      <c r="BF68" s="247">
        <f>IFERROR(('Sim_MIP_Of_(IxI)'!BF68/'MIP(IxI)_TFEVP'!BF68-1)*100,0)</f>
        <v>6.6613381477509392E-14</v>
      </c>
      <c r="BG68" s="247">
        <f>IFERROR(('Sim_MIP_Of_(IxI)'!BG68/'MIP(IxI)_TFEVP'!BG68-1)*100,0)</f>
        <v>2.6645352591003757E-13</v>
      </c>
      <c r="BH68" s="247">
        <f>IFERROR(('Sim_MIP_Of_(IxI)'!BH68/'MIP(IxI)_TFEVP'!BH68-1)*100,0)</f>
        <v>1.5543122344752192E-13</v>
      </c>
      <c r="BI68" s="247">
        <f>IFERROR(('Sim_MIP_Of_(IxI)'!BI68/'MIP(IxI)_TFEVP'!BI68-1)*100,0)</f>
        <v>1.1102230246251565E-13</v>
      </c>
      <c r="BJ68" s="247">
        <f>IFERROR(('Sim_MIP_Of_(IxI)'!BJ68/'MIP(IxI)_TFEVP'!BJ68-1)*100,0)</f>
        <v>4.4408920985006262E-14</v>
      </c>
      <c r="BK68" s="247">
        <f>IFERROR(('Sim_MIP_Of_(IxI)'!BK68/'MIP(IxI)_TFEVP'!BK68-1)*100,0)</f>
        <v>8.8817841970012523E-14</v>
      </c>
      <c r="BL68" s="247">
        <f>IFERROR(('Sim_MIP_Of_(IxI)'!BL68/'MIP(IxI)_TFEVP'!BL68-1)*100,0)</f>
        <v>4.4408920985006262E-14</v>
      </c>
      <c r="BM68" s="247">
        <f>IFERROR(('Sim_MIP_Of_(IxI)'!BM68/'MIP(IxI)_TFEVP'!BM68-1)*100,0)</f>
        <v>1.1102230246251565E-13</v>
      </c>
      <c r="BN68" s="247">
        <f>IFERROR(('Sim_MIP_Of_(IxI)'!BN68/'MIP(IxI)_TFEVP'!BN68-1)*100,0)</f>
        <v>1.9984014443252818E-13</v>
      </c>
      <c r="BO68" s="247">
        <f>IFERROR(('Sim_MIP_Of_(IxI)'!BO68/'MIP(IxI)_TFEVP'!BO68-1)*100,0)</f>
        <v>2.2204460492503131E-13</v>
      </c>
      <c r="BP68" s="247">
        <f>IFERROR(('Sim_MIP_Of_(IxI)'!BP68/'MIP(IxI)_TFEVP'!BP68-1)*100,0)</f>
        <v>1.7763568394002505E-13</v>
      </c>
      <c r="BQ68" s="247">
        <f>IFERROR(('Sim_MIP_Of_(IxI)'!BQ68/'MIP(IxI)_TFEVP'!BQ68-1)*100,0)</f>
        <v>6.6613381477509392E-14</v>
      </c>
      <c r="BR68" s="247">
        <f>IFERROR(('Sim_MIP_Of_(IxI)'!BR68/'MIP(IxI)_TFEVP'!BR68-1)*100,0)</f>
        <v>6.6613381477509392E-14</v>
      </c>
      <c r="BS68" s="247">
        <f>IFERROR(('Sim_MIP_Of_(IxI)'!BS68/'MIP(IxI)_TFEVP'!BS68-1)*100,0)</f>
        <v>4.4408920985006262E-14</v>
      </c>
      <c r="BT68" s="247">
        <f>IFERROR(('Sim_MIP_Of_(IxI)'!BT68/'MIP(IxI)_TFEVP'!BT68-1)*100,0)</f>
        <v>4.4408920985006262E-14</v>
      </c>
      <c r="BU68" s="247">
        <f>IFERROR(('Sim_MIP_Of_(IxI)'!BU68/'MIP(IxI)_TFEVP'!BU68-1)*100,0)</f>
        <v>4.4408920985006262E-14</v>
      </c>
      <c r="BV68" s="247">
        <f>IFERROR(('Sim_MIP_Of_(IxI)'!BV68/'MIP(IxI)_TFEVP'!BV68-1)*100,0)</f>
        <v>-4.4408920985006262E-14</v>
      </c>
      <c r="BW68" s="247">
        <f>IFERROR(('Sim_MIP_Of_(IxI)'!BW68/'MIP(IxI)_TFEVP'!BW68-1)*100,0)</f>
        <v>8.8817841970012523E-14</v>
      </c>
      <c r="BX68" s="247">
        <f>IFERROR(('Sim_MIP_Of_(IxI)'!BX68/'MIP(IxI)_TFEVP'!BX68-1)*100,0)</f>
        <v>1.7763568394002505E-13</v>
      </c>
      <c r="BY68" s="247">
        <f>IFERROR(('Sim_MIP_Of_(IxI)'!BY68/'MIP(IxI)_TFEVP'!BY68-1)*100,0)</f>
        <v>2.2204460492503131E-13</v>
      </c>
      <c r="BZ68" s="247">
        <f>IFERROR(('Sim_MIP_Of_(IxI)'!BZ68/'MIP(IxI)_TFEVP'!BZ68-1)*100,0)</f>
        <v>1.7763568394002505E-13</v>
      </c>
      <c r="CA68" s="265">
        <f>IFERROR(('Sim_MIP_Of_(IxI)'!CA68/'MIP(IxI)_TFEVP'!CA68-1)*100,0)</f>
        <v>0</v>
      </c>
      <c r="CB68" s="256">
        <f>IFERROR(('Sim_MIP_Of_(IxI)'!CB68/'MIP(IxI)_TFEVP'!CB68-1)*100,0)</f>
        <v>4.4408920985006262E-14</v>
      </c>
      <c r="CC68" s="246">
        <f>IFERROR(('Sim_MIP_Of_(IxI)'!CC68/'MIP(IxI)_TFEVP'!CC68-1)*100,0)</f>
        <v>-1.7763568394002505E-13</v>
      </c>
      <c r="CD68" s="247">
        <f>IFERROR(('Sim_MIP_Of_(IxI)'!CD68/'MIP(IxI)_TFEVP'!CD68-1)*100,0)</f>
        <v>0</v>
      </c>
      <c r="CE68" s="247">
        <f>IFERROR(('Sim_MIP_Of_(IxI)'!CE68/'MIP(IxI)_TFEVP'!CE68-1)*100,0)</f>
        <v>0</v>
      </c>
      <c r="CF68" s="247">
        <f>IFERROR(('Sim_MIP_Of_(IxI)'!CF68/'MIP(IxI)_TFEVP'!CF68-1)*100,0)</f>
        <v>5.3290705182007514E-13</v>
      </c>
      <c r="CG68" s="247">
        <f>IFERROR(('Sim_MIP_Of_(IxI)'!CG68/'MIP(IxI)_TFEVP'!CG68-1)*100,0)</f>
        <v>0</v>
      </c>
      <c r="CH68" s="248">
        <f>IFERROR(('Sim_MIP_Of_(IxI)'!CH68/'MIP(IxI)_TFEVP'!CH68-1)*100,0)</f>
        <v>1.7763568394002505E-13</v>
      </c>
      <c r="CI68" s="279">
        <f>IFERROR(('Sim_MIP_Of_(IxI)'!CI68/'MIP(IxI)_TFEVP'!CI68-1)*100,0)</f>
        <v>2.2204460492503131E-14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IFERROR(('Sim_MIP_Of_(IxI)'!D69/'MIP(IxI)_TFEVP'!D69-1)*100,0)</f>
        <v>-1.8873791418627661E-13</v>
      </c>
      <c r="E69" s="247">
        <f>IFERROR(('Sim_MIP_Of_(IxI)'!E69/'MIP(IxI)_TFEVP'!E69-1)*100,0)</f>
        <v>-1.1102230246251565E-14</v>
      </c>
      <c r="F69" s="247">
        <f>IFERROR(('Sim_MIP_Of_(IxI)'!F69/'MIP(IxI)_TFEVP'!F69-1)*100,0)</f>
        <v>-1.5543122344752192E-13</v>
      </c>
      <c r="G69" s="247">
        <f>IFERROR(('Sim_MIP_Of_(IxI)'!G69/'MIP(IxI)_TFEVP'!G69-1)*100,0)</f>
        <v>4.4408920985006262E-14</v>
      </c>
      <c r="H69" s="247">
        <f>IFERROR(('Sim_MIP_Of_(IxI)'!H69/'MIP(IxI)_TFEVP'!H69-1)*100,0)</f>
        <v>-2.886579864025407E-13</v>
      </c>
      <c r="I69" s="247">
        <f>IFERROR(('Sim_MIP_Of_(IxI)'!I69/'MIP(IxI)_TFEVP'!I69-1)*100,0)</f>
        <v>-2.9976021664879227E-13</v>
      </c>
      <c r="J69" s="247">
        <f>IFERROR(('Sim_MIP_Of_(IxI)'!J69/'MIP(IxI)_TFEVP'!J69-1)*100,0)</f>
        <v>-1.9984014443252818E-13</v>
      </c>
      <c r="K69" s="247">
        <f>IFERROR(('Sim_MIP_Of_(IxI)'!K69/'MIP(IxI)_TFEVP'!K69-1)*100,0)</f>
        <v>3.3306690738754696E-13</v>
      </c>
      <c r="L69" s="247">
        <f>IFERROR(('Sim_MIP_Of_(IxI)'!L69/'MIP(IxI)_TFEVP'!L69-1)*100,0)</f>
        <v>-2.9976021664879227E-13</v>
      </c>
      <c r="M69" s="247">
        <f>IFERROR(('Sim_MIP_Of_(IxI)'!M69/'MIP(IxI)_TFEVP'!M69-1)*100,0)</f>
        <v>8.8817841970012523E-14</v>
      </c>
      <c r="N69" s="247">
        <f>IFERROR(('Sim_MIP_Of_(IxI)'!N69/'MIP(IxI)_TFEVP'!N69-1)*100,0)</f>
        <v>1.1102230246251565E-13</v>
      </c>
      <c r="O69" s="247">
        <f>IFERROR(('Sim_MIP_Of_(IxI)'!O69/'MIP(IxI)_TFEVP'!O69-1)*100,0)</f>
        <v>-3.4416913763379853E-13</v>
      </c>
      <c r="P69" s="247">
        <f>IFERROR(('Sim_MIP_Of_(IxI)'!P69/'MIP(IxI)_TFEVP'!P69-1)*100,0)</f>
        <v>-2.7755575615628914E-13</v>
      </c>
      <c r="Q69" s="247">
        <f>IFERROR(('Sim_MIP_Of_(IxI)'!Q69/'MIP(IxI)_TFEVP'!Q69-1)*100,0)</f>
        <v>-1.6653345369377348E-13</v>
      </c>
      <c r="R69" s="247">
        <f>IFERROR(('Sim_MIP_Of_(IxI)'!R69/'MIP(IxI)_TFEVP'!R69-1)*100,0)</f>
        <v>-3.5527136788005009E-13</v>
      </c>
      <c r="S69" s="247">
        <f>IFERROR(('Sim_MIP_Of_(IxI)'!S69/'MIP(IxI)_TFEVP'!S69-1)*100,0)</f>
        <v>-5.2180482157382357E-13</v>
      </c>
      <c r="T69" s="247">
        <f>IFERROR(('Sim_MIP_Of_(IxI)'!T69/'MIP(IxI)_TFEVP'!T69-1)*100,0)</f>
        <v>-2.1094237467877974E-13</v>
      </c>
      <c r="U69" s="247">
        <f>IFERROR(('Sim_MIP_Of_(IxI)'!U69/'MIP(IxI)_TFEVP'!U69-1)*100,0)</f>
        <v>-1.1102230246251565E-13</v>
      </c>
      <c r="V69" s="247">
        <f>IFERROR(('Sim_MIP_Of_(IxI)'!V69/'MIP(IxI)_TFEVP'!V69-1)*100,0)</f>
        <v>-2.1094237467877974E-13</v>
      </c>
      <c r="W69" s="247">
        <f>IFERROR(('Sim_MIP_Of_(IxI)'!W69/'MIP(IxI)_TFEVP'!W69-1)*100,0)</f>
        <v>0</v>
      </c>
      <c r="X69" s="247">
        <f>IFERROR(('Sim_MIP_Of_(IxI)'!X69/'MIP(IxI)_TFEVP'!X69-1)*100,0)</f>
        <v>2.2204460492503131E-14</v>
      </c>
      <c r="Y69" s="247">
        <f>IFERROR(('Sim_MIP_Of_(IxI)'!Y69/'MIP(IxI)_TFEVP'!Y69-1)*100,0)</f>
        <v>-3.5527136788005009E-13</v>
      </c>
      <c r="Z69" s="247">
        <f>IFERROR(('Sim_MIP_Of_(IxI)'!Z69/'MIP(IxI)_TFEVP'!Z69-1)*100,0)</f>
        <v>1.7763568394002505E-13</v>
      </c>
      <c r="AA69" s="247">
        <f>IFERROR(('Sim_MIP_Of_(IxI)'!AA69/'MIP(IxI)_TFEVP'!AA69-1)*100,0)</f>
        <v>-2.6645352591003757E-13</v>
      </c>
      <c r="AB69" s="247">
        <f>IFERROR(('Sim_MIP_Of_(IxI)'!AB69/'MIP(IxI)_TFEVP'!AB69-1)*100,0)</f>
        <v>-3.7747582837255322E-13</v>
      </c>
      <c r="AC69" s="247">
        <f>IFERROR(('Sim_MIP_Of_(IxI)'!AC69/'MIP(IxI)_TFEVP'!AC69-1)*100,0)</f>
        <v>-1.7763568394002505E-13</v>
      </c>
      <c r="AD69" s="247">
        <f>IFERROR(('Sim_MIP_Of_(IxI)'!AD69/'MIP(IxI)_TFEVP'!AD69-1)*100,0)</f>
        <v>-2.6645352591003757E-13</v>
      </c>
      <c r="AE69" s="247">
        <f>IFERROR(('Sim_MIP_Of_(IxI)'!AE69/'MIP(IxI)_TFEVP'!AE69-1)*100,0)</f>
        <v>-9.9920072216264089E-14</v>
      </c>
      <c r="AF69" s="247">
        <f>IFERROR(('Sim_MIP_Of_(IxI)'!AF69/'MIP(IxI)_TFEVP'!AF69-1)*100,0)</f>
        <v>-1.7763568394002505E-13</v>
      </c>
      <c r="AG69" s="247">
        <f>IFERROR(('Sim_MIP_Of_(IxI)'!AG69/'MIP(IxI)_TFEVP'!AG69-1)*100,0)</f>
        <v>-1.6653345369377348E-13</v>
      </c>
      <c r="AH69" s="247">
        <f>IFERROR(('Sim_MIP_Of_(IxI)'!AH69/'MIP(IxI)_TFEVP'!AH69-1)*100,0)</f>
        <v>4.4408920985006262E-14</v>
      </c>
      <c r="AI69" s="247">
        <f>IFERROR(('Sim_MIP_Of_(IxI)'!AI69/'MIP(IxI)_TFEVP'!AI69-1)*100,0)</f>
        <v>-4.5519144009631418E-13</v>
      </c>
      <c r="AJ69" s="247">
        <f>IFERROR(('Sim_MIP_Of_(IxI)'!AJ69/'MIP(IxI)_TFEVP'!AJ69-1)*100,0)</f>
        <v>-3.219646771412954E-13</v>
      </c>
      <c r="AK69" s="247">
        <f>IFERROR(('Sim_MIP_Of_(IxI)'!AK69/'MIP(IxI)_TFEVP'!AK69-1)*100,0)</f>
        <v>6.6613381477509392E-14</v>
      </c>
      <c r="AL69" s="247">
        <f>IFERROR(('Sim_MIP_Of_(IxI)'!AL69/'MIP(IxI)_TFEVP'!AL69-1)*100,0)</f>
        <v>-9.9920072216264089E-14</v>
      </c>
      <c r="AM69" s="247">
        <f>IFERROR(('Sim_MIP_Of_(IxI)'!AM69/'MIP(IxI)_TFEVP'!AM69-1)*100,0)</f>
        <v>-2.1094237467877974E-13</v>
      </c>
      <c r="AN69" s="247">
        <f>IFERROR(('Sim_MIP_Of_(IxI)'!AN69/'MIP(IxI)_TFEVP'!AN69-1)*100,0)</f>
        <v>-4.4408920985006262E-14</v>
      </c>
      <c r="AO69" s="247">
        <f>IFERROR(('Sim_MIP_Of_(IxI)'!AO69/'MIP(IxI)_TFEVP'!AO69-1)*100,0)</f>
        <v>-2.7755575615628914E-13</v>
      </c>
      <c r="AP69" s="247">
        <f>IFERROR(('Sim_MIP_Of_(IxI)'!AP69/'MIP(IxI)_TFEVP'!AP69-1)*100,0)</f>
        <v>-1.7763568394002505E-13</v>
      </c>
      <c r="AQ69" s="247">
        <f>IFERROR(('Sim_MIP_Of_(IxI)'!AQ69/'MIP(IxI)_TFEVP'!AQ69-1)*100,0)</f>
        <v>-2.7755575615628914E-13</v>
      </c>
      <c r="AR69" s="247">
        <f>IFERROR(('Sim_MIP_Of_(IxI)'!AR69/'MIP(IxI)_TFEVP'!AR69-1)*100,0)</f>
        <v>0</v>
      </c>
      <c r="AS69" s="247">
        <f>IFERROR(('Sim_MIP_Of_(IxI)'!AS69/'MIP(IxI)_TFEVP'!AS69-1)*100,0)</f>
        <v>-3.3306690738754696E-14</v>
      </c>
      <c r="AT69" s="247">
        <f>IFERROR(('Sim_MIP_Of_(IxI)'!AT69/'MIP(IxI)_TFEVP'!AT69-1)*100,0)</f>
        <v>-1.3322676295501878E-13</v>
      </c>
      <c r="AU69" s="247">
        <f>IFERROR(('Sim_MIP_Of_(IxI)'!AU69/'MIP(IxI)_TFEVP'!AU69-1)*100,0)</f>
        <v>-3.8857805861880479E-13</v>
      </c>
      <c r="AV69" s="247">
        <f>IFERROR(('Sim_MIP_Of_(IxI)'!AV69/'MIP(IxI)_TFEVP'!AV69-1)*100,0)</f>
        <v>-1.8873791418627661E-13</v>
      </c>
      <c r="AW69" s="247">
        <f>IFERROR(('Sim_MIP_Of_(IxI)'!AW69/'MIP(IxI)_TFEVP'!AW69-1)*100,0)</f>
        <v>-2.886579864025407E-13</v>
      </c>
      <c r="AX69" s="247">
        <f>IFERROR(('Sim_MIP_Of_(IxI)'!AX69/'MIP(IxI)_TFEVP'!AX69-1)*100,0)</f>
        <v>-1.1102230246251565E-13</v>
      </c>
      <c r="AY69" s="247">
        <f>IFERROR(('Sim_MIP_Of_(IxI)'!AY69/'MIP(IxI)_TFEVP'!AY69-1)*100,0)</f>
        <v>0</v>
      </c>
      <c r="AZ69" s="247">
        <f>IFERROR(('Sim_MIP_Of_(IxI)'!AZ69/'MIP(IxI)_TFEVP'!AZ69-1)*100,0)</f>
        <v>-1.1102230246251565E-13</v>
      </c>
      <c r="BA69" s="247">
        <f>IFERROR(('Sim_MIP_Of_(IxI)'!BA69/'MIP(IxI)_TFEVP'!BA69-1)*100,0)</f>
        <v>-2.55351295663786E-13</v>
      </c>
      <c r="BB69" s="247">
        <f>IFERROR(('Sim_MIP_Of_(IxI)'!BB69/'MIP(IxI)_TFEVP'!BB69-1)*100,0)</f>
        <v>0</v>
      </c>
      <c r="BC69" s="247">
        <f>IFERROR(('Sim_MIP_Of_(IxI)'!BC69/'MIP(IxI)_TFEVP'!BC69-1)*100,0)</f>
        <v>-2.7755575615628914E-13</v>
      </c>
      <c r="BD69" s="247">
        <f>IFERROR(('Sim_MIP_Of_(IxI)'!BD69/'MIP(IxI)_TFEVP'!BD69-1)*100,0)</f>
        <v>-2.55351295663786E-13</v>
      </c>
      <c r="BE69" s="247">
        <f>IFERROR(('Sim_MIP_Of_(IxI)'!BE69/'MIP(IxI)_TFEVP'!BE69-1)*100,0)</f>
        <v>-4.4408920985006262E-14</v>
      </c>
      <c r="BF69" s="247">
        <f>IFERROR(('Sim_MIP_Of_(IxI)'!BF69/'MIP(IxI)_TFEVP'!BF69-1)*100,0)</f>
        <v>-1.9984014443252818E-13</v>
      </c>
      <c r="BG69" s="247">
        <f>IFERROR(('Sim_MIP_Of_(IxI)'!BG69/'MIP(IxI)_TFEVP'!BG69-1)*100,0)</f>
        <v>-2.55351295663786E-13</v>
      </c>
      <c r="BH69" s="247">
        <f>IFERROR(('Sim_MIP_Of_(IxI)'!BH69/'MIP(IxI)_TFEVP'!BH69-1)*100,0)</f>
        <v>-2.886579864025407E-13</v>
      </c>
      <c r="BI69" s="247">
        <f>IFERROR(('Sim_MIP_Of_(IxI)'!BI69/'MIP(IxI)_TFEVP'!BI69-1)*100,0)</f>
        <v>-1.2212453270876722E-13</v>
      </c>
      <c r="BJ69" s="247">
        <f>IFERROR(('Sim_MIP_Of_(IxI)'!BJ69/'MIP(IxI)_TFEVP'!BJ69-1)*100,0)</f>
        <v>2.2204460492503131E-14</v>
      </c>
      <c r="BK69" s="247">
        <f>IFERROR(('Sim_MIP_Of_(IxI)'!BK69/'MIP(IxI)_TFEVP'!BK69-1)*100,0)</f>
        <v>6.6613381477509392E-14</v>
      </c>
      <c r="BL69" s="247">
        <f>IFERROR(('Sim_MIP_Of_(IxI)'!BL69/'MIP(IxI)_TFEVP'!BL69-1)*100,0)</f>
        <v>1.1102230246251565E-13</v>
      </c>
      <c r="BM69" s="247">
        <f>IFERROR(('Sim_MIP_Of_(IxI)'!BM69/'MIP(IxI)_TFEVP'!BM69-1)*100,0)</f>
        <v>-4.2188474935755949E-13</v>
      </c>
      <c r="BN69" s="247">
        <f>IFERROR(('Sim_MIP_Of_(IxI)'!BN69/'MIP(IxI)_TFEVP'!BN69-1)*100,0)</f>
        <v>-2.6645352591003757E-13</v>
      </c>
      <c r="BO69" s="247">
        <f>IFERROR(('Sim_MIP_Of_(IxI)'!BO69/'MIP(IxI)_TFEVP'!BO69-1)*100,0)</f>
        <v>2.2204460492503131E-14</v>
      </c>
      <c r="BP69" s="247">
        <f>IFERROR(('Sim_MIP_Of_(IxI)'!BP69/'MIP(IxI)_TFEVP'!BP69-1)*100,0)</f>
        <v>6.6613381477509392E-14</v>
      </c>
      <c r="BQ69" s="247">
        <f>IFERROR(('Sim_MIP_Of_(IxI)'!BQ69/'MIP(IxI)_TFEVP'!BQ69-1)*100,0)</f>
        <v>-7.7715611723760958E-14</v>
      </c>
      <c r="BR69" s="247">
        <f>IFERROR(('Sim_MIP_Of_(IxI)'!BR69/'MIP(IxI)_TFEVP'!BR69-1)*100,0)</f>
        <v>-3.9968028886505635E-13</v>
      </c>
      <c r="BS69" s="247">
        <f>IFERROR(('Sim_MIP_Of_(IxI)'!BS69/'MIP(IxI)_TFEVP'!BS69-1)*100,0)</f>
        <v>-1.7763568394002505E-13</v>
      </c>
      <c r="BT69" s="247">
        <f>IFERROR(('Sim_MIP_Of_(IxI)'!BT69/'MIP(IxI)_TFEVP'!BT69-1)*100,0)</f>
        <v>-2.2204460492503131E-13</v>
      </c>
      <c r="BU69" s="247">
        <f>IFERROR(('Sim_MIP_Of_(IxI)'!BU69/'MIP(IxI)_TFEVP'!BU69-1)*100,0)</f>
        <v>4.4408920985006262E-14</v>
      </c>
      <c r="BV69" s="247">
        <f>IFERROR(('Sim_MIP_Of_(IxI)'!BV69/'MIP(IxI)_TFEVP'!BV69-1)*100,0)</f>
        <v>-1.6653345369377348E-13</v>
      </c>
      <c r="BW69" s="247">
        <f>IFERROR(('Sim_MIP_Of_(IxI)'!BW69/'MIP(IxI)_TFEVP'!BW69-1)*100,0)</f>
        <v>-1.9984014443252818E-13</v>
      </c>
      <c r="BX69" s="247">
        <f>IFERROR(('Sim_MIP_Of_(IxI)'!BX69/'MIP(IxI)_TFEVP'!BX69-1)*100,0)</f>
        <v>-7.7715611723760958E-14</v>
      </c>
      <c r="BY69" s="247">
        <f>IFERROR(('Sim_MIP_Of_(IxI)'!BY69/'MIP(IxI)_TFEVP'!BY69-1)*100,0)</f>
        <v>8.8817841970012523E-14</v>
      </c>
      <c r="BZ69" s="247">
        <f>IFERROR(('Sim_MIP_Of_(IxI)'!BZ69/'MIP(IxI)_TFEVP'!BZ69-1)*100,0)</f>
        <v>-2.1094237467877974E-13</v>
      </c>
      <c r="CA69" s="265">
        <f>IFERROR(('Sim_MIP_Of_(IxI)'!CA69/'MIP(IxI)_TFEVP'!CA69-1)*100,0)</f>
        <v>0</v>
      </c>
      <c r="CB69" s="256">
        <f>IFERROR(('Sim_MIP_Of_(IxI)'!CB69/'MIP(IxI)_TFEVP'!CB69-1)*100,0)</f>
        <v>1.9984014443252818E-13</v>
      </c>
      <c r="CC69" s="246">
        <f>IFERROR(('Sim_MIP_Of_(IxI)'!CC69/'MIP(IxI)_TFEVP'!CC69-1)*100,0)</f>
        <v>-2.2204460492503131E-14</v>
      </c>
      <c r="CD69" s="247">
        <f>IFERROR(('Sim_MIP_Of_(IxI)'!CD69/'MIP(IxI)_TFEVP'!CD69-1)*100,0)</f>
        <v>0</v>
      </c>
      <c r="CE69" s="247">
        <f>IFERROR(('Sim_MIP_Of_(IxI)'!CE69/'MIP(IxI)_TFEVP'!CE69-1)*100,0)</f>
        <v>0</v>
      </c>
      <c r="CF69" s="247">
        <f>IFERROR(('Sim_MIP_Of_(IxI)'!CF69/'MIP(IxI)_TFEVP'!CF69-1)*100,0)</f>
        <v>1.3322676295501878E-13</v>
      </c>
      <c r="CG69" s="247">
        <f>IFERROR(('Sim_MIP_Of_(IxI)'!CG69/'MIP(IxI)_TFEVP'!CG69-1)*100,0)</f>
        <v>0</v>
      </c>
      <c r="CH69" s="248">
        <f>IFERROR(('Sim_MIP_Of_(IxI)'!CH69/'MIP(IxI)_TFEVP'!CH69-1)*100,0)</f>
        <v>-1.5543122344752192E-13</v>
      </c>
      <c r="CI69" s="279">
        <f>IFERROR(('Sim_MIP_Of_(IxI)'!CI69/'MIP(IxI)_TFEVP'!CI69-1)*100,0)</f>
        <v>-1.1102230246251565E-13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IFERROR(('Sim_MIP_Of_(IxI)'!D70/'MIP(IxI)_TFEVP'!D70-1)*100,0)</f>
        <v>-9.9920072216264089E-14</v>
      </c>
      <c r="E70" s="247">
        <f>IFERROR(('Sim_MIP_Of_(IxI)'!E70/'MIP(IxI)_TFEVP'!E70-1)*100,0)</f>
        <v>-2.2204460492503131E-13</v>
      </c>
      <c r="F70" s="247">
        <f>IFERROR(('Sim_MIP_Of_(IxI)'!F70/'MIP(IxI)_TFEVP'!F70-1)*100,0)</f>
        <v>-3.3306690738754696E-14</v>
      </c>
      <c r="G70" s="247">
        <f>IFERROR(('Sim_MIP_Of_(IxI)'!G70/'MIP(IxI)_TFEVP'!G70-1)*100,0)</f>
        <v>8.8817841970012523E-14</v>
      </c>
      <c r="H70" s="247">
        <f>IFERROR(('Sim_MIP_Of_(IxI)'!H70/'MIP(IxI)_TFEVP'!H70-1)*100,0)</f>
        <v>1.1102230246251565E-13</v>
      </c>
      <c r="I70" s="247">
        <f>IFERROR(('Sim_MIP_Of_(IxI)'!I70/'MIP(IxI)_TFEVP'!I70-1)*100,0)</f>
        <v>-9.9920072216264089E-14</v>
      </c>
      <c r="J70" s="247">
        <f>IFERROR(('Sim_MIP_Of_(IxI)'!J70/'MIP(IxI)_TFEVP'!J70-1)*100,0)</f>
        <v>3.9968028886505635E-13</v>
      </c>
      <c r="K70" s="247">
        <f>IFERROR(('Sim_MIP_Of_(IxI)'!K70/'MIP(IxI)_TFEVP'!K70-1)*100,0)</f>
        <v>-2.7755575615628914E-13</v>
      </c>
      <c r="L70" s="247">
        <f>IFERROR(('Sim_MIP_Of_(IxI)'!L70/'MIP(IxI)_TFEVP'!L70-1)*100,0)</f>
        <v>1.9984014443252818E-13</v>
      </c>
      <c r="M70" s="247">
        <f>IFERROR(('Sim_MIP_Of_(IxI)'!M70/'MIP(IxI)_TFEVP'!M70-1)*100,0)</f>
        <v>-1.1102230246251565E-13</v>
      </c>
      <c r="N70" s="247">
        <f>IFERROR(('Sim_MIP_Of_(IxI)'!N70/'MIP(IxI)_TFEVP'!N70-1)*100,0)</f>
        <v>-1.8873791418627661E-13</v>
      </c>
      <c r="O70" s="247">
        <f>IFERROR(('Sim_MIP_Of_(IxI)'!O70/'MIP(IxI)_TFEVP'!O70-1)*100,0)</f>
        <v>-3.1086244689504383E-13</v>
      </c>
      <c r="P70" s="247">
        <f>IFERROR(('Sim_MIP_Of_(IxI)'!P70/'MIP(IxI)_TFEVP'!P70-1)*100,0)</f>
        <v>1.9984014443252818E-13</v>
      </c>
      <c r="Q70" s="247">
        <f>IFERROR(('Sim_MIP_Of_(IxI)'!Q70/'MIP(IxI)_TFEVP'!Q70-1)*100,0)</f>
        <v>-5.5511151231257827E-14</v>
      </c>
      <c r="R70" s="247">
        <f>IFERROR(('Sim_MIP_Of_(IxI)'!R70/'MIP(IxI)_TFEVP'!R70-1)*100,0)</f>
        <v>2.2204460492503131E-14</v>
      </c>
      <c r="S70" s="247">
        <f>IFERROR(('Sim_MIP_Of_(IxI)'!S70/'MIP(IxI)_TFEVP'!S70-1)*100,0)</f>
        <v>4.4408920985006262E-14</v>
      </c>
      <c r="T70" s="247">
        <f>IFERROR(('Sim_MIP_Of_(IxI)'!T70/'MIP(IxI)_TFEVP'!T70-1)*100,0)</f>
        <v>-3.3306690738754696E-14</v>
      </c>
      <c r="U70" s="247">
        <f>IFERROR(('Sim_MIP_Of_(IxI)'!U70/'MIP(IxI)_TFEVP'!U70-1)*100,0)</f>
        <v>2.2204460492503131E-13</v>
      </c>
      <c r="V70" s="247">
        <f>IFERROR(('Sim_MIP_Of_(IxI)'!V70/'MIP(IxI)_TFEVP'!V70-1)*100,0)</f>
        <v>-4.4408920985006262E-14</v>
      </c>
      <c r="W70" s="247">
        <f>IFERROR(('Sim_MIP_Of_(IxI)'!W70/'MIP(IxI)_TFEVP'!W70-1)*100,0)</f>
        <v>-1.2212453270876722E-13</v>
      </c>
      <c r="X70" s="247">
        <f>IFERROR(('Sim_MIP_Of_(IxI)'!X70/'MIP(IxI)_TFEVP'!X70-1)*100,0)</f>
        <v>-8.8817841970012523E-14</v>
      </c>
      <c r="Y70" s="247">
        <f>IFERROR(('Sim_MIP_Of_(IxI)'!Y70/'MIP(IxI)_TFEVP'!Y70-1)*100,0)</f>
        <v>2.2204460492503131E-14</v>
      </c>
      <c r="Z70" s="247">
        <f>IFERROR(('Sim_MIP_Of_(IxI)'!Z70/'MIP(IxI)_TFEVP'!Z70-1)*100,0)</f>
        <v>4.4408920985006262E-14</v>
      </c>
      <c r="AA70" s="247">
        <f>IFERROR(('Sim_MIP_Of_(IxI)'!AA70/'MIP(IxI)_TFEVP'!AA70-1)*100,0)</f>
        <v>-3.4416913763379853E-13</v>
      </c>
      <c r="AB70" s="247">
        <f>IFERROR(('Sim_MIP_Of_(IxI)'!AB70/'MIP(IxI)_TFEVP'!AB70-1)*100,0)</f>
        <v>1.9984014443252818E-13</v>
      </c>
      <c r="AC70" s="247">
        <f>IFERROR(('Sim_MIP_Of_(IxI)'!AC70/'MIP(IxI)_TFEVP'!AC70-1)*100,0)</f>
        <v>6.6613381477509392E-14</v>
      </c>
      <c r="AD70" s="247">
        <f>IFERROR(('Sim_MIP_Of_(IxI)'!AD70/'MIP(IxI)_TFEVP'!AD70-1)*100,0)</f>
        <v>-1.3322676295501878E-13</v>
      </c>
      <c r="AE70" s="247">
        <f>IFERROR(('Sim_MIP_Of_(IxI)'!AE70/'MIP(IxI)_TFEVP'!AE70-1)*100,0)</f>
        <v>-3.3306690738754696E-14</v>
      </c>
      <c r="AF70" s="247">
        <f>IFERROR(('Sim_MIP_Of_(IxI)'!AF70/'MIP(IxI)_TFEVP'!AF70-1)*100,0)</f>
        <v>1.3322676295501878E-13</v>
      </c>
      <c r="AG70" s="247">
        <f>IFERROR(('Sim_MIP_Of_(IxI)'!AG70/'MIP(IxI)_TFEVP'!AG70-1)*100,0)</f>
        <v>-1.1102230246251565E-13</v>
      </c>
      <c r="AH70" s="247">
        <f>IFERROR(('Sim_MIP_Of_(IxI)'!AH70/'MIP(IxI)_TFEVP'!AH70-1)*100,0)</f>
        <v>1.5543122344752192E-13</v>
      </c>
      <c r="AI70" s="247">
        <f>IFERROR(('Sim_MIP_Of_(IxI)'!AI70/'MIP(IxI)_TFEVP'!AI70-1)*100,0)</f>
        <v>-1.1102230246251565E-13</v>
      </c>
      <c r="AJ70" s="247">
        <f>IFERROR(('Sim_MIP_Of_(IxI)'!AJ70/'MIP(IxI)_TFEVP'!AJ70-1)*100,0)</f>
        <v>2.2204460492503131E-14</v>
      </c>
      <c r="AK70" s="247">
        <f>IFERROR(('Sim_MIP_Of_(IxI)'!AK70/'MIP(IxI)_TFEVP'!AK70-1)*100,0)</f>
        <v>1.1102230246251565E-13</v>
      </c>
      <c r="AL70" s="247">
        <f>IFERROR(('Sim_MIP_Of_(IxI)'!AL70/'MIP(IxI)_TFEVP'!AL70-1)*100,0)</f>
        <v>6.6613381477509392E-14</v>
      </c>
      <c r="AM70" s="247">
        <f>IFERROR(('Sim_MIP_Of_(IxI)'!AM70/'MIP(IxI)_TFEVP'!AM70-1)*100,0)</f>
        <v>-2.2204460492503131E-14</v>
      </c>
      <c r="AN70" s="247">
        <f>IFERROR(('Sim_MIP_Of_(IxI)'!AN70/'MIP(IxI)_TFEVP'!AN70-1)*100,0)</f>
        <v>8.8817841970012523E-14</v>
      </c>
      <c r="AO70" s="247">
        <f>IFERROR(('Sim_MIP_Of_(IxI)'!AO70/'MIP(IxI)_TFEVP'!AO70-1)*100,0)</f>
        <v>2.886579864025407E-13</v>
      </c>
      <c r="AP70" s="247">
        <f>IFERROR(('Sim_MIP_Of_(IxI)'!AP70/'MIP(IxI)_TFEVP'!AP70-1)*100,0)</f>
        <v>-8.8817841970012523E-14</v>
      </c>
      <c r="AQ70" s="247">
        <f>IFERROR(('Sim_MIP_Of_(IxI)'!AQ70/'MIP(IxI)_TFEVP'!AQ70-1)*100,0)</f>
        <v>2.886579864025407E-13</v>
      </c>
      <c r="AR70" s="247">
        <f>IFERROR(('Sim_MIP_Of_(IxI)'!AR70/'MIP(IxI)_TFEVP'!AR70-1)*100,0)</f>
        <v>-5.5511151231257827E-14</v>
      </c>
      <c r="AS70" s="247">
        <f>IFERROR(('Sim_MIP_Of_(IxI)'!AS70/'MIP(IxI)_TFEVP'!AS70-1)*100,0)</f>
        <v>4.4408920985006262E-13</v>
      </c>
      <c r="AT70" s="247">
        <f>IFERROR(('Sim_MIP_Of_(IxI)'!AT70/'MIP(IxI)_TFEVP'!AT70-1)*100,0)</f>
        <v>0</v>
      </c>
      <c r="AU70" s="247">
        <f>IFERROR(('Sim_MIP_Of_(IxI)'!AU70/'MIP(IxI)_TFEVP'!AU70-1)*100,0)</f>
        <v>1.3322676295501878E-13</v>
      </c>
      <c r="AV70" s="247">
        <f>IFERROR(('Sim_MIP_Of_(IxI)'!AV70/'MIP(IxI)_TFEVP'!AV70-1)*100,0)</f>
        <v>-1.6653345369377348E-13</v>
      </c>
      <c r="AW70" s="247">
        <f>IFERROR(('Sim_MIP_Of_(IxI)'!AW70/'MIP(IxI)_TFEVP'!AW70-1)*100,0)</f>
        <v>2.2204460492503131E-14</v>
      </c>
      <c r="AX70" s="247">
        <f>IFERROR(('Sim_MIP_Of_(IxI)'!AX70/'MIP(IxI)_TFEVP'!AX70-1)*100,0)</f>
        <v>-1.3322676295501878E-13</v>
      </c>
      <c r="AY70" s="247">
        <f>IFERROR(('Sim_MIP_Of_(IxI)'!AY70/'MIP(IxI)_TFEVP'!AY70-1)*100,0)</f>
        <v>4.4408920985006262E-14</v>
      </c>
      <c r="AZ70" s="247">
        <f>IFERROR(('Sim_MIP_Of_(IxI)'!AZ70/'MIP(IxI)_TFEVP'!AZ70-1)*100,0)</f>
        <v>-5.5511151231257827E-14</v>
      </c>
      <c r="BA70" s="247">
        <f>IFERROR(('Sim_MIP_Of_(IxI)'!BA70/'MIP(IxI)_TFEVP'!BA70-1)*100,0)</f>
        <v>2.2204460492503131E-14</v>
      </c>
      <c r="BB70" s="247">
        <f>IFERROR(('Sim_MIP_Of_(IxI)'!BB70/'MIP(IxI)_TFEVP'!BB70-1)*100,0)</f>
        <v>2.4424906541753444E-13</v>
      </c>
      <c r="BC70" s="247">
        <f>IFERROR(('Sim_MIP_Of_(IxI)'!BC70/'MIP(IxI)_TFEVP'!BC70-1)*100,0)</f>
        <v>-1.3322676295501878E-13</v>
      </c>
      <c r="BD70" s="247">
        <f>IFERROR(('Sim_MIP_Of_(IxI)'!BD70/'MIP(IxI)_TFEVP'!BD70-1)*100,0)</f>
        <v>-2.2204460492503131E-14</v>
      </c>
      <c r="BE70" s="247">
        <f>IFERROR(('Sim_MIP_Of_(IxI)'!BE70/'MIP(IxI)_TFEVP'!BE70-1)*100,0)</f>
        <v>3.5527136788005009E-13</v>
      </c>
      <c r="BF70" s="247">
        <f>IFERROR(('Sim_MIP_Of_(IxI)'!BF70/'MIP(IxI)_TFEVP'!BF70-1)*100,0)</f>
        <v>8.8817841970012523E-14</v>
      </c>
      <c r="BG70" s="247">
        <f>IFERROR(('Sim_MIP_Of_(IxI)'!BG70/'MIP(IxI)_TFEVP'!BG70-1)*100,0)</f>
        <v>-1.4432899320127035E-13</v>
      </c>
      <c r="BH70" s="247">
        <f>IFERROR(('Sim_MIP_Of_(IxI)'!BH70/'MIP(IxI)_TFEVP'!BH70-1)*100,0)</f>
        <v>-7.7715611723760958E-14</v>
      </c>
      <c r="BI70" s="247">
        <f>IFERROR(('Sim_MIP_Of_(IxI)'!BI70/'MIP(IxI)_TFEVP'!BI70-1)*100,0)</f>
        <v>-3.219646771412954E-13</v>
      </c>
      <c r="BJ70" s="247">
        <f>IFERROR(('Sim_MIP_Of_(IxI)'!BJ70/'MIP(IxI)_TFEVP'!BJ70-1)*100,0)</f>
        <v>2.2204460492503131E-14</v>
      </c>
      <c r="BK70" s="247">
        <f>IFERROR(('Sim_MIP_Of_(IxI)'!BK70/'MIP(IxI)_TFEVP'!BK70-1)*100,0)</f>
        <v>-6.6613381477509392E-14</v>
      </c>
      <c r="BL70" s="247">
        <f>IFERROR(('Sim_MIP_Of_(IxI)'!BL70/'MIP(IxI)_TFEVP'!BL70-1)*100,0)</f>
        <v>-1.6653345369377348E-13</v>
      </c>
      <c r="BM70" s="247">
        <f>IFERROR(('Sim_MIP_Of_(IxI)'!BM70/'MIP(IxI)_TFEVP'!BM70-1)*100,0)</f>
        <v>2.2204460492503131E-13</v>
      </c>
      <c r="BN70" s="247">
        <f>IFERROR(('Sim_MIP_Of_(IxI)'!BN70/'MIP(IxI)_TFEVP'!BN70-1)*100,0)</f>
        <v>2.2204460492503131E-14</v>
      </c>
      <c r="BO70" s="247">
        <f>IFERROR(('Sim_MIP_Of_(IxI)'!BO70/'MIP(IxI)_TFEVP'!BO70-1)*100,0)</f>
        <v>-1.9984014443252818E-13</v>
      </c>
      <c r="BP70" s="247">
        <f>IFERROR(('Sim_MIP_Of_(IxI)'!BP70/'MIP(IxI)_TFEVP'!BP70-1)*100,0)</f>
        <v>6.6613381477509392E-14</v>
      </c>
      <c r="BQ70" s="247">
        <f>IFERROR(('Sim_MIP_Of_(IxI)'!BQ70/'MIP(IxI)_TFEVP'!BQ70-1)*100,0)</f>
        <v>0</v>
      </c>
      <c r="BR70" s="247">
        <f>IFERROR(('Sim_MIP_Of_(IxI)'!BR70/'MIP(IxI)_TFEVP'!BR70-1)*100,0)</f>
        <v>0</v>
      </c>
      <c r="BS70" s="247">
        <f>IFERROR(('Sim_MIP_Of_(IxI)'!BS70/'MIP(IxI)_TFEVP'!BS70-1)*100,0)</f>
        <v>5.1070259132757201E-13</v>
      </c>
      <c r="BT70" s="247">
        <f>IFERROR(('Sim_MIP_Of_(IxI)'!BT70/'MIP(IxI)_TFEVP'!BT70-1)*100,0)</f>
        <v>3.9968028886505635E-13</v>
      </c>
      <c r="BU70" s="247">
        <f>IFERROR(('Sim_MIP_Of_(IxI)'!BU70/'MIP(IxI)_TFEVP'!BU70-1)*100,0)</f>
        <v>8.8817841970012523E-14</v>
      </c>
      <c r="BV70" s="247">
        <f>IFERROR(('Sim_MIP_Of_(IxI)'!BV70/'MIP(IxI)_TFEVP'!BV70-1)*100,0)</f>
        <v>1.7763568394002505E-13</v>
      </c>
      <c r="BW70" s="247">
        <f>IFERROR(('Sim_MIP_Of_(IxI)'!BW70/'MIP(IxI)_TFEVP'!BW70-1)*100,0)</f>
        <v>2.2204460492503131E-14</v>
      </c>
      <c r="BX70" s="247">
        <f>IFERROR(('Sim_MIP_Of_(IxI)'!BX70/'MIP(IxI)_TFEVP'!BX70-1)*100,0)</f>
        <v>-6.6613381477509392E-14</v>
      </c>
      <c r="BY70" s="247">
        <f>IFERROR(('Sim_MIP_Of_(IxI)'!BY70/'MIP(IxI)_TFEVP'!BY70-1)*100,0)</f>
        <v>2.2204460492503131E-14</v>
      </c>
      <c r="BZ70" s="247">
        <f>IFERROR(('Sim_MIP_Of_(IxI)'!BZ70/'MIP(IxI)_TFEVP'!BZ70-1)*100,0)</f>
        <v>-2.1094237467877974E-13</v>
      </c>
      <c r="CA70" s="265">
        <f>IFERROR(('Sim_MIP_Of_(IxI)'!CA70/'MIP(IxI)_TFEVP'!CA70-1)*100,0)</f>
        <v>0</v>
      </c>
      <c r="CB70" s="256">
        <f>IFERROR(('Sim_MIP_Of_(IxI)'!CB70/'MIP(IxI)_TFEVP'!CB70-1)*100,0)</f>
        <v>-3.3306690738754696E-14</v>
      </c>
      <c r="CC70" s="246">
        <f>IFERROR(('Sim_MIP_Of_(IxI)'!CC70/'MIP(IxI)_TFEVP'!CC70-1)*100,0)</f>
        <v>-1.6653345369377348E-13</v>
      </c>
      <c r="CD70" s="247">
        <f>IFERROR(('Sim_MIP_Of_(IxI)'!CD70/'MIP(IxI)_TFEVP'!CD70-1)*100,0)</f>
        <v>0</v>
      </c>
      <c r="CE70" s="247">
        <f>IFERROR(('Sim_MIP_Of_(IxI)'!CE70/'MIP(IxI)_TFEVP'!CE70-1)*100,0)</f>
        <v>1.3322676295501878E-13</v>
      </c>
      <c r="CF70" s="247">
        <f>IFERROR(('Sim_MIP_Of_(IxI)'!CF70/'MIP(IxI)_TFEVP'!CF70-1)*100,0)</f>
        <v>2.2204460492503131E-14</v>
      </c>
      <c r="CG70" s="247">
        <f>IFERROR(('Sim_MIP_Of_(IxI)'!CG70/'MIP(IxI)_TFEVP'!CG70-1)*100,0)</f>
        <v>0</v>
      </c>
      <c r="CH70" s="248">
        <f>IFERROR(('Sim_MIP_Of_(IxI)'!CH70/'MIP(IxI)_TFEVP'!CH70-1)*100,0)</f>
        <v>-1.6653345369377348E-13</v>
      </c>
      <c r="CI70" s="279">
        <f>IFERROR(('Sim_MIP_Of_(IxI)'!CI70/'MIP(IxI)_TFEVP'!CI70-1)*100,0)</f>
        <v>2.2204460492503131E-14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IFERROR(('Sim_MIP_Of_(IxI)'!D71/'MIP(IxI)_TFEVP'!D71-1)*100,0)</f>
        <v>-4.4408920985006262E-14</v>
      </c>
      <c r="E71" s="247">
        <f>IFERROR(('Sim_MIP_Of_(IxI)'!E71/'MIP(IxI)_TFEVP'!E71-1)*100,0)</f>
        <v>1.9984014443252818E-13</v>
      </c>
      <c r="F71" s="247">
        <f>IFERROR(('Sim_MIP_Of_(IxI)'!F71/'MIP(IxI)_TFEVP'!F71-1)*100,0)</f>
        <v>-5.5511151231257827E-14</v>
      </c>
      <c r="G71" s="247">
        <f>IFERROR(('Sim_MIP_Of_(IxI)'!G71/'MIP(IxI)_TFEVP'!G71-1)*100,0)</f>
        <v>1.5543122344752192E-13</v>
      </c>
      <c r="H71" s="247">
        <f>IFERROR(('Sim_MIP_Of_(IxI)'!H71/'MIP(IxI)_TFEVP'!H71-1)*100,0)</f>
        <v>-4.4408920985006262E-14</v>
      </c>
      <c r="I71" s="247">
        <f>IFERROR(('Sim_MIP_Of_(IxI)'!I71/'MIP(IxI)_TFEVP'!I71-1)*100,0)</f>
        <v>1.3322676295501878E-13</v>
      </c>
      <c r="J71" s="247">
        <f>IFERROR(('Sim_MIP_Of_(IxI)'!J71/'MIP(IxI)_TFEVP'!J71-1)*100,0)</f>
        <v>-2.9976021664879227E-13</v>
      </c>
      <c r="K71" s="247">
        <f>IFERROR(('Sim_MIP_Of_(IxI)'!K71/'MIP(IxI)_TFEVP'!K71-1)*100,0)</f>
        <v>4.4408920985006262E-14</v>
      </c>
      <c r="L71" s="247">
        <f>IFERROR(('Sim_MIP_Of_(IxI)'!L71/'MIP(IxI)_TFEVP'!L71-1)*100,0)</f>
        <v>1.5543122344752192E-13</v>
      </c>
      <c r="M71" s="247">
        <f>IFERROR(('Sim_MIP_Of_(IxI)'!M71/'MIP(IxI)_TFEVP'!M71-1)*100,0)</f>
        <v>2.2204460492503131E-14</v>
      </c>
      <c r="N71" s="247">
        <f>IFERROR(('Sim_MIP_Of_(IxI)'!N71/'MIP(IxI)_TFEVP'!N71-1)*100,0)</f>
        <v>-2.2204460492503131E-14</v>
      </c>
      <c r="O71" s="247">
        <f>IFERROR(('Sim_MIP_Of_(IxI)'!O71/'MIP(IxI)_TFEVP'!O71-1)*100,0)</f>
        <v>1.3322676295501878E-13</v>
      </c>
      <c r="P71" s="247">
        <f>IFERROR(('Sim_MIP_Of_(IxI)'!P71/'MIP(IxI)_TFEVP'!P71-1)*100,0)</f>
        <v>2.2204460492503131E-14</v>
      </c>
      <c r="Q71" s="247">
        <f>IFERROR(('Sim_MIP_Of_(IxI)'!Q71/'MIP(IxI)_TFEVP'!Q71-1)*100,0)</f>
        <v>5.1070259132757201E-13</v>
      </c>
      <c r="R71" s="247">
        <f>IFERROR(('Sim_MIP_Of_(IxI)'!R71/'MIP(IxI)_TFEVP'!R71-1)*100,0)</f>
        <v>0</v>
      </c>
      <c r="S71" s="247">
        <f>IFERROR(('Sim_MIP_Of_(IxI)'!S71/'MIP(IxI)_TFEVP'!S71-1)*100,0)</f>
        <v>2.2204460492503131E-14</v>
      </c>
      <c r="T71" s="247">
        <f>IFERROR(('Sim_MIP_Of_(IxI)'!T71/'MIP(IxI)_TFEVP'!T71-1)*100,0)</f>
        <v>-1.7763568394002505E-13</v>
      </c>
      <c r="U71" s="247">
        <f>IFERROR(('Sim_MIP_Of_(IxI)'!U71/'MIP(IxI)_TFEVP'!U71-1)*100,0)</f>
        <v>-2.1094237467877974E-13</v>
      </c>
      <c r="V71" s="247">
        <f>IFERROR(('Sim_MIP_Of_(IxI)'!V71/'MIP(IxI)_TFEVP'!V71-1)*100,0)</f>
        <v>-7.7715611723760958E-14</v>
      </c>
      <c r="W71" s="247">
        <f>IFERROR(('Sim_MIP_Of_(IxI)'!W71/'MIP(IxI)_TFEVP'!W71-1)*100,0)</f>
        <v>-1.7763568394002505E-13</v>
      </c>
      <c r="X71" s="247">
        <f>IFERROR(('Sim_MIP_Of_(IxI)'!X71/'MIP(IxI)_TFEVP'!X71-1)*100,0)</f>
        <v>2.2204460492503131E-14</v>
      </c>
      <c r="Y71" s="247">
        <f>IFERROR(('Sim_MIP_Of_(IxI)'!Y71/'MIP(IxI)_TFEVP'!Y71-1)*100,0)</f>
        <v>8.8817841970012523E-14</v>
      </c>
      <c r="Z71" s="247">
        <f>IFERROR(('Sim_MIP_Of_(IxI)'!Z71/'MIP(IxI)_TFEVP'!Z71-1)*100,0)</f>
        <v>-2.6645352591003757E-13</v>
      </c>
      <c r="AA71" s="247">
        <f>IFERROR(('Sim_MIP_Of_(IxI)'!AA71/'MIP(IxI)_TFEVP'!AA71-1)*100,0)</f>
        <v>8.8817841970012523E-14</v>
      </c>
      <c r="AB71" s="247">
        <f>IFERROR(('Sim_MIP_Of_(IxI)'!AB71/'MIP(IxI)_TFEVP'!AB71-1)*100,0)</f>
        <v>-2.1094237467877974E-13</v>
      </c>
      <c r="AC71" s="247">
        <f>IFERROR(('Sim_MIP_Of_(IxI)'!AC71/'MIP(IxI)_TFEVP'!AC71-1)*100,0)</f>
        <v>5.1070259132757201E-13</v>
      </c>
      <c r="AD71" s="247">
        <f>IFERROR(('Sim_MIP_Of_(IxI)'!AD71/'MIP(IxI)_TFEVP'!AD71-1)*100,0)</f>
        <v>2.886579864025407E-13</v>
      </c>
      <c r="AE71" s="247">
        <f>IFERROR(('Sim_MIP_Of_(IxI)'!AE71/'MIP(IxI)_TFEVP'!AE71-1)*100,0)</f>
        <v>-3.4416913763379853E-13</v>
      </c>
      <c r="AF71" s="247">
        <f>IFERROR(('Sim_MIP_Of_(IxI)'!AF71/'MIP(IxI)_TFEVP'!AF71-1)*100,0)</f>
        <v>3.9968028886505635E-13</v>
      </c>
      <c r="AG71" s="247">
        <f>IFERROR(('Sim_MIP_Of_(IxI)'!AG71/'MIP(IxI)_TFEVP'!AG71-1)*100,0)</f>
        <v>-7.7715611723760958E-14</v>
      </c>
      <c r="AH71" s="247">
        <f>IFERROR(('Sim_MIP_Of_(IxI)'!AH71/'MIP(IxI)_TFEVP'!AH71-1)*100,0)</f>
        <v>1.1102230246251565E-13</v>
      </c>
      <c r="AI71" s="247">
        <f>IFERROR(('Sim_MIP_Of_(IxI)'!AI71/'MIP(IxI)_TFEVP'!AI71-1)*100,0)</f>
        <v>6.6613381477509392E-14</v>
      </c>
      <c r="AJ71" s="247">
        <f>IFERROR(('Sim_MIP_Of_(IxI)'!AJ71/'MIP(IxI)_TFEVP'!AJ71-1)*100,0)</f>
        <v>8.8817841970012523E-14</v>
      </c>
      <c r="AK71" s="247">
        <f>IFERROR(('Sim_MIP_Of_(IxI)'!AK71/'MIP(IxI)_TFEVP'!AK71-1)*100,0)</f>
        <v>-6.6613381477509392E-14</v>
      </c>
      <c r="AL71" s="247">
        <f>IFERROR(('Sim_MIP_Of_(IxI)'!AL71/'MIP(IxI)_TFEVP'!AL71-1)*100,0)</f>
        <v>1.7763568394002505E-13</v>
      </c>
      <c r="AM71" s="247">
        <f>IFERROR(('Sim_MIP_Of_(IxI)'!AM71/'MIP(IxI)_TFEVP'!AM71-1)*100,0)</f>
        <v>-3.1086244689504383E-13</v>
      </c>
      <c r="AN71" s="247">
        <f>IFERROR(('Sim_MIP_Of_(IxI)'!AN71/'MIP(IxI)_TFEVP'!AN71-1)*100,0)</f>
        <v>-1.5543122344752192E-13</v>
      </c>
      <c r="AO71" s="247">
        <f>IFERROR(('Sim_MIP_Of_(IxI)'!AO71/'MIP(IxI)_TFEVP'!AO71-1)*100,0)</f>
        <v>2.4424906541753444E-13</v>
      </c>
      <c r="AP71" s="247">
        <f>IFERROR(('Sim_MIP_Of_(IxI)'!AP71/'MIP(IxI)_TFEVP'!AP71-1)*100,0)</f>
        <v>-2.9976021664879227E-13</v>
      </c>
      <c r="AQ71" s="247">
        <f>IFERROR(('Sim_MIP_Of_(IxI)'!AQ71/'MIP(IxI)_TFEVP'!AQ71-1)*100,0)</f>
        <v>-1.7763568394002505E-13</v>
      </c>
      <c r="AR71" s="247">
        <f>IFERROR(('Sim_MIP_Of_(IxI)'!AR71/'MIP(IxI)_TFEVP'!AR71-1)*100,0)</f>
        <v>1.9984014443252818E-13</v>
      </c>
      <c r="AS71" s="247">
        <f>IFERROR(('Sim_MIP_Of_(IxI)'!AS71/'MIP(IxI)_TFEVP'!AS71-1)*100,0)</f>
        <v>1.1102230246251565E-13</v>
      </c>
      <c r="AT71" s="247">
        <f>IFERROR(('Sim_MIP_Of_(IxI)'!AT71/'MIP(IxI)_TFEVP'!AT71-1)*100,0)</f>
        <v>2.4424906541753444E-13</v>
      </c>
      <c r="AU71" s="247">
        <f>IFERROR(('Sim_MIP_Of_(IxI)'!AU71/'MIP(IxI)_TFEVP'!AU71-1)*100,0)</f>
        <v>-2.2204460492503131E-14</v>
      </c>
      <c r="AV71" s="247">
        <f>IFERROR(('Sim_MIP_Of_(IxI)'!AV71/'MIP(IxI)_TFEVP'!AV71-1)*100,0)</f>
        <v>2.2204460492503131E-14</v>
      </c>
      <c r="AW71" s="247">
        <f>IFERROR(('Sim_MIP_Of_(IxI)'!AW71/'MIP(IxI)_TFEVP'!AW71-1)*100,0)</f>
        <v>-1.8873791418627661E-13</v>
      </c>
      <c r="AX71" s="247">
        <f>IFERROR(('Sim_MIP_Of_(IxI)'!AX71/'MIP(IxI)_TFEVP'!AX71-1)*100,0)</f>
        <v>1.7763568394002505E-13</v>
      </c>
      <c r="AY71" s="247">
        <f>IFERROR(('Sim_MIP_Of_(IxI)'!AY71/'MIP(IxI)_TFEVP'!AY71-1)*100,0)</f>
        <v>6.6613381477509392E-14</v>
      </c>
      <c r="AZ71" s="247">
        <f>IFERROR(('Sim_MIP_Of_(IxI)'!AZ71/'MIP(IxI)_TFEVP'!AZ71-1)*100,0)</f>
        <v>2.2204460492503131E-13</v>
      </c>
      <c r="BA71" s="247">
        <f>IFERROR(('Sim_MIP_Of_(IxI)'!BA71/'MIP(IxI)_TFEVP'!BA71-1)*100,0)</f>
        <v>-6.6613381477509392E-14</v>
      </c>
      <c r="BB71" s="247">
        <f>IFERROR(('Sim_MIP_Of_(IxI)'!BB71/'MIP(IxI)_TFEVP'!BB71-1)*100,0)</f>
        <v>4.2188474935755949E-13</v>
      </c>
      <c r="BC71" s="247">
        <f>IFERROR(('Sim_MIP_Of_(IxI)'!BC71/'MIP(IxI)_TFEVP'!BC71-1)*100,0)</f>
        <v>-3.5527136788005009E-13</v>
      </c>
      <c r="BD71" s="247">
        <f>IFERROR(('Sim_MIP_Of_(IxI)'!BD71/'MIP(IxI)_TFEVP'!BD71-1)*100,0)</f>
        <v>2.2204460492503131E-14</v>
      </c>
      <c r="BE71" s="247">
        <f>IFERROR(('Sim_MIP_Of_(IxI)'!BE71/'MIP(IxI)_TFEVP'!BE71-1)*100,0)</f>
        <v>2.4424906541753444E-13</v>
      </c>
      <c r="BF71" s="247">
        <f>IFERROR(('Sim_MIP_Of_(IxI)'!BF71/'MIP(IxI)_TFEVP'!BF71-1)*100,0)</f>
        <v>4.4408920985006262E-14</v>
      </c>
      <c r="BG71" s="247">
        <f>IFERROR(('Sim_MIP_Of_(IxI)'!BG71/'MIP(IxI)_TFEVP'!BG71-1)*100,0)</f>
        <v>-2.1094237467877974E-13</v>
      </c>
      <c r="BH71" s="247">
        <f>IFERROR(('Sim_MIP_Of_(IxI)'!BH71/'MIP(IxI)_TFEVP'!BH71-1)*100,0)</f>
        <v>-1.5543122344752192E-13</v>
      </c>
      <c r="BI71" s="247">
        <f>IFERROR(('Sim_MIP_Of_(IxI)'!BI71/'MIP(IxI)_TFEVP'!BI71-1)*100,0)</f>
        <v>-5.2180482157382357E-13</v>
      </c>
      <c r="BJ71" s="247">
        <f>IFERROR(('Sim_MIP_Of_(IxI)'!BJ71/'MIP(IxI)_TFEVP'!BJ71-1)*100,0)</f>
        <v>1.1102230246251565E-13</v>
      </c>
      <c r="BK71" s="247">
        <f>IFERROR(('Sim_MIP_Of_(IxI)'!BK71/'MIP(IxI)_TFEVP'!BK71-1)*100,0)</f>
        <v>-1.7763568394002505E-13</v>
      </c>
      <c r="BL71" s="247">
        <f>IFERROR(('Sim_MIP_Of_(IxI)'!BL71/'MIP(IxI)_TFEVP'!BL71-1)*100,0)</f>
        <v>-5.6621374255882984E-13</v>
      </c>
      <c r="BM71" s="247">
        <f>IFERROR(('Sim_MIP_Of_(IxI)'!BM71/'MIP(IxI)_TFEVP'!BM71-1)*100,0)</f>
        <v>-1.3322676295501878E-13</v>
      </c>
      <c r="BN71" s="247">
        <f>IFERROR(('Sim_MIP_Of_(IxI)'!BN71/'MIP(IxI)_TFEVP'!BN71-1)*100,0)</f>
        <v>-3.3306690738754696E-14</v>
      </c>
      <c r="BO71" s="247">
        <f>IFERROR(('Sim_MIP_Of_(IxI)'!BO71/'MIP(IxI)_TFEVP'!BO71-1)*100,0)</f>
        <v>-3.3306690738754696E-14</v>
      </c>
      <c r="BP71" s="247">
        <f>IFERROR(('Sim_MIP_Of_(IxI)'!BP71/'MIP(IxI)_TFEVP'!BP71-1)*100,0)</f>
        <v>1.7763568394002505E-13</v>
      </c>
      <c r="BQ71" s="247">
        <f>IFERROR(('Sim_MIP_Of_(IxI)'!BQ71/'MIP(IxI)_TFEVP'!BQ71-1)*100,0)</f>
        <v>6.6613381477509392E-14</v>
      </c>
      <c r="BR71" s="247">
        <f>IFERROR(('Sim_MIP_Of_(IxI)'!BR71/'MIP(IxI)_TFEVP'!BR71-1)*100,0)</f>
        <v>1.1102230246251565E-13</v>
      </c>
      <c r="BS71" s="247">
        <f>IFERROR(('Sim_MIP_Of_(IxI)'!BS71/'MIP(IxI)_TFEVP'!BS71-1)*100,0)</f>
        <v>2.886579864025407E-13</v>
      </c>
      <c r="BT71" s="247">
        <f>IFERROR(('Sim_MIP_Of_(IxI)'!BT71/'MIP(IxI)_TFEVP'!BT71-1)*100,0)</f>
        <v>-3.219646771412954E-13</v>
      </c>
      <c r="BU71" s="247">
        <f>IFERROR(('Sim_MIP_Of_(IxI)'!BU71/'MIP(IxI)_TFEVP'!BU71-1)*100,0)</f>
        <v>-8.8817841970012523E-14</v>
      </c>
      <c r="BV71" s="247">
        <f>IFERROR(('Sim_MIP_Of_(IxI)'!BV71/'MIP(IxI)_TFEVP'!BV71-1)*100,0)</f>
        <v>4.4408920985006262E-14</v>
      </c>
      <c r="BW71" s="247">
        <f>IFERROR(('Sim_MIP_Of_(IxI)'!BW71/'MIP(IxI)_TFEVP'!BW71-1)*100,0)</f>
        <v>1.1102230246251565E-13</v>
      </c>
      <c r="BX71" s="247">
        <f>IFERROR(('Sim_MIP_Of_(IxI)'!BX71/'MIP(IxI)_TFEVP'!BX71-1)*100,0)</f>
        <v>1.5543122344752192E-13</v>
      </c>
      <c r="BY71" s="247">
        <f>IFERROR(('Sim_MIP_Of_(IxI)'!BY71/'MIP(IxI)_TFEVP'!BY71-1)*100,0)</f>
        <v>-5.2180482157382357E-13</v>
      </c>
      <c r="BZ71" s="247">
        <f>IFERROR(('Sim_MIP_Of_(IxI)'!BZ71/'MIP(IxI)_TFEVP'!BZ71-1)*100,0)</f>
        <v>-8.8817841970012523E-14</v>
      </c>
      <c r="CA71" s="265">
        <f>IFERROR(('Sim_MIP_Of_(IxI)'!CA71/'MIP(IxI)_TFEVP'!CA71-1)*100,0)</f>
        <v>0</v>
      </c>
      <c r="CB71" s="256">
        <f>IFERROR(('Sim_MIP_Of_(IxI)'!CB71/'MIP(IxI)_TFEVP'!CB71-1)*100,0)</f>
        <v>4.4408920985006262E-14</v>
      </c>
      <c r="CC71" s="246">
        <f>IFERROR(('Sim_MIP_Of_(IxI)'!CC71/'MIP(IxI)_TFEVP'!CC71-1)*100,0)</f>
        <v>-1.6653345369377348E-13</v>
      </c>
      <c r="CD71" s="247">
        <f>IFERROR(('Sim_MIP_Of_(IxI)'!CD71/'MIP(IxI)_TFEVP'!CD71-1)*100,0)</f>
        <v>0</v>
      </c>
      <c r="CE71" s="247">
        <f>IFERROR(('Sim_MIP_Of_(IxI)'!CE71/'MIP(IxI)_TFEVP'!CE71-1)*100,0)</f>
        <v>0</v>
      </c>
      <c r="CF71" s="247">
        <f>IFERROR(('Sim_MIP_Of_(IxI)'!CF71/'MIP(IxI)_TFEVP'!CF71-1)*100,0)</f>
        <v>2.6645352591003757E-13</v>
      </c>
      <c r="CG71" s="247">
        <f>IFERROR(('Sim_MIP_Of_(IxI)'!CG71/'MIP(IxI)_TFEVP'!CG71-1)*100,0)</f>
        <v>0</v>
      </c>
      <c r="CH71" s="248">
        <f>IFERROR(('Sim_MIP_Of_(IxI)'!CH71/'MIP(IxI)_TFEVP'!CH71-1)*100,0)</f>
        <v>-1.5543122344752192E-13</v>
      </c>
      <c r="CI71" s="279">
        <f>IFERROR(('Sim_MIP_Of_(IxI)'!CI71/'MIP(IxI)_TFEVP'!CI71-1)*100,0)</f>
        <v>6.6613381477509392E-14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IFERROR(('Sim_MIP_Of_(IxI)'!D72/'MIP(IxI)_TFEVP'!D72-1)*100,0)</f>
        <v>8.8817841970012523E-14</v>
      </c>
      <c r="E72" s="247">
        <f>IFERROR(('Sim_MIP_Of_(IxI)'!E72/'MIP(IxI)_TFEVP'!E72-1)*100,0)</f>
        <v>-1.5543122344752192E-13</v>
      </c>
      <c r="F72" s="247">
        <f>IFERROR(('Sim_MIP_Of_(IxI)'!F72/'MIP(IxI)_TFEVP'!F72-1)*100,0)</f>
        <v>8.8817841970012523E-14</v>
      </c>
      <c r="G72" s="247">
        <f>IFERROR(('Sim_MIP_Of_(IxI)'!G72/'MIP(IxI)_TFEVP'!G72-1)*100,0)</f>
        <v>1.1102230246251565E-13</v>
      </c>
      <c r="H72" s="247">
        <f>IFERROR(('Sim_MIP_Of_(IxI)'!H72/'MIP(IxI)_TFEVP'!H72-1)*100,0)</f>
        <v>-6.6613381477509392E-14</v>
      </c>
      <c r="I72" s="247">
        <f>IFERROR(('Sim_MIP_Of_(IxI)'!I72/'MIP(IxI)_TFEVP'!I72-1)*100,0)</f>
        <v>8.8817841970012523E-14</v>
      </c>
      <c r="J72" s="247">
        <f>IFERROR(('Sim_MIP_Of_(IxI)'!J72/'MIP(IxI)_TFEVP'!J72-1)*100,0)</f>
        <v>-6.6613381477509392E-14</v>
      </c>
      <c r="K72" s="247">
        <f>IFERROR(('Sim_MIP_Of_(IxI)'!K72/'MIP(IxI)_TFEVP'!K72-1)*100,0)</f>
        <v>0</v>
      </c>
      <c r="L72" s="247">
        <f>IFERROR(('Sim_MIP_Of_(IxI)'!L72/'MIP(IxI)_TFEVP'!L72-1)*100,0)</f>
        <v>2.2204460492503131E-13</v>
      </c>
      <c r="M72" s="247">
        <f>IFERROR(('Sim_MIP_Of_(IxI)'!M72/'MIP(IxI)_TFEVP'!M72-1)*100,0)</f>
        <v>1.7763568394002505E-13</v>
      </c>
      <c r="N72" s="247">
        <f>IFERROR(('Sim_MIP_Of_(IxI)'!N72/'MIP(IxI)_TFEVP'!N72-1)*100,0)</f>
        <v>5.1070259132757201E-13</v>
      </c>
      <c r="O72" s="247">
        <f>IFERROR(('Sim_MIP_Of_(IxI)'!O72/'MIP(IxI)_TFEVP'!O72-1)*100,0)</f>
        <v>2.4424906541753444E-13</v>
      </c>
      <c r="P72" s="247">
        <f>IFERROR(('Sim_MIP_Of_(IxI)'!P72/'MIP(IxI)_TFEVP'!P72-1)*100,0)</f>
        <v>5.1070259132757201E-13</v>
      </c>
      <c r="Q72" s="247">
        <f>IFERROR(('Sim_MIP_Of_(IxI)'!Q72/'MIP(IxI)_TFEVP'!Q72-1)*100,0)</f>
        <v>-1.1102230246251565E-13</v>
      </c>
      <c r="R72" s="247">
        <f>IFERROR(('Sim_MIP_Of_(IxI)'!R72/'MIP(IxI)_TFEVP'!R72-1)*100,0)</f>
        <v>0</v>
      </c>
      <c r="S72" s="247">
        <f>IFERROR(('Sim_MIP_Of_(IxI)'!S72/'MIP(IxI)_TFEVP'!S72-1)*100,0)</f>
        <v>2.2204460492503131E-14</v>
      </c>
      <c r="T72" s="247">
        <f>IFERROR(('Sim_MIP_Of_(IxI)'!T72/'MIP(IxI)_TFEVP'!T72-1)*100,0)</f>
        <v>-2.2204460492503131E-14</v>
      </c>
      <c r="U72" s="247">
        <f>IFERROR(('Sim_MIP_Of_(IxI)'!U72/'MIP(IxI)_TFEVP'!U72-1)*100,0)</f>
        <v>8.8817841970012523E-14</v>
      </c>
      <c r="V72" s="247">
        <f>IFERROR(('Sim_MIP_Of_(IxI)'!V72/'MIP(IxI)_TFEVP'!V72-1)*100,0)</f>
        <v>1.7763568394002505E-13</v>
      </c>
      <c r="W72" s="247">
        <f>IFERROR(('Sim_MIP_Of_(IxI)'!W72/'MIP(IxI)_TFEVP'!W72-1)*100,0)</f>
        <v>-3.3306690738754696E-14</v>
      </c>
      <c r="X72" s="247">
        <f>IFERROR(('Sim_MIP_Of_(IxI)'!X72/'MIP(IxI)_TFEVP'!X72-1)*100,0)</f>
        <v>6.6613381477509392E-14</v>
      </c>
      <c r="Y72" s="247">
        <f>IFERROR(('Sim_MIP_Of_(IxI)'!Y72/'MIP(IxI)_TFEVP'!Y72-1)*100,0)</f>
        <v>2.2204460492503131E-13</v>
      </c>
      <c r="Z72" s="247">
        <f>IFERROR(('Sim_MIP_Of_(IxI)'!Z72/'MIP(IxI)_TFEVP'!Z72-1)*100,0)</f>
        <v>-6.6613381477509392E-14</v>
      </c>
      <c r="AA72" s="247">
        <f>IFERROR(('Sim_MIP_Of_(IxI)'!AA72/'MIP(IxI)_TFEVP'!AA72-1)*100,0)</f>
        <v>8.8817841970012523E-14</v>
      </c>
      <c r="AB72" s="247">
        <f>IFERROR(('Sim_MIP_Of_(IxI)'!AB72/'MIP(IxI)_TFEVP'!AB72-1)*100,0)</f>
        <v>-1.5543122344752192E-13</v>
      </c>
      <c r="AC72" s="247">
        <f>IFERROR(('Sim_MIP_Of_(IxI)'!AC72/'MIP(IxI)_TFEVP'!AC72-1)*100,0)</f>
        <v>1.3322676295501878E-13</v>
      </c>
      <c r="AD72" s="247">
        <f>IFERROR(('Sim_MIP_Of_(IxI)'!AD72/'MIP(IxI)_TFEVP'!AD72-1)*100,0)</f>
        <v>-2.886579864025407E-13</v>
      </c>
      <c r="AE72" s="247">
        <f>IFERROR(('Sim_MIP_Of_(IxI)'!AE72/'MIP(IxI)_TFEVP'!AE72-1)*100,0)</f>
        <v>-2.2204460492503131E-14</v>
      </c>
      <c r="AF72" s="247">
        <f>IFERROR(('Sim_MIP_Of_(IxI)'!AF72/'MIP(IxI)_TFEVP'!AF72-1)*100,0)</f>
        <v>4.4408920985006262E-14</v>
      </c>
      <c r="AG72" s="247">
        <f>IFERROR(('Sim_MIP_Of_(IxI)'!AG72/'MIP(IxI)_TFEVP'!AG72-1)*100,0)</f>
        <v>3.5527136788005009E-13</v>
      </c>
      <c r="AH72" s="247">
        <f>IFERROR(('Sim_MIP_Of_(IxI)'!AH72/'MIP(IxI)_TFEVP'!AH72-1)*100,0)</f>
        <v>2.2204460492503131E-13</v>
      </c>
      <c r="AI72" s="247">
        <f>IFERROR(('Sim_MIP_Of_(IxI)'!AI72/'MIP(IxI)_TFEVP'!AI72-1)*100,0)</f>
        <v>-1.3322676295501878E-13</v>
      </c>
      <c r="AJ72" s="247">
        <f>IFERROR(('Sim_MIP_Of_(IxI)'!AJ72/'MIP(IxI)_TFEVP'!AJ72-1)*100,0)</f>
        <v>2.2204460492503131E-14</v>
      </c>
      <c r="AK72" s="247">
        <f>IFERROR(('Sim_MIP_Of_(IxI)'!AK72/'MIP(IxI)_TFEVP'!AK72-1)*100,0)</f>
        <v>1.3322676295501878E-13</v>
      </c>
      <c r="AL72" s="247">
        <f>IFERROR(('Sim_MIP_Of_(IxI)'!AL72/'MIP(IxI)_TFEVP'!AL72-1)*100,0)</f>
        <v>2.2204460492503131E-14</v>
      </c>
      <c r="AM72" s="247">
        <f>IFERROR(('Sim_MIP_Of_(IxI)'!AM72/'MIP(IxI)_TFEVP'!AM72-1)*100,0)</f>
        <v>-3.3306690738754696E-14</v>
      </c>
      <c r="AN72" s="247">
        <f>IFERROR(('Sim_MIP_Of_(IxI)'!AN72/'MIP(IxI)_TFEVP'!AN72-1)*100,0)</f>
        <v>1.9984014443252818E-13</v>
      </c>
      <c r="AO72" s="247">
        <f>IFERROR(('Sim_MIP_Of_(IxI)'!AO72/'MIP(IxI)_TFEVP'!AO72-1)*100,0)</f>
        <v>-7.7715611723760958E-14</v>
      </c>
      <c r="AP72" s="247">
        <f>IFERROR(('Sim_MIP_Of_(IxI)'!AP72/'MIP(IxI)_TFEVP'!AP72-1)*100,0)</f>
        <v>6.6613381477509392E-14</v>
      </c>
      <c r="AQ72" s="247">
        <f>IFERROR(('Sim_MIP_Of_(IxI)'!AQ72/'MIP(IxI)_TFEVP'!AQ72-1)*100,0)</f>
        <v>-1.2212453270876722E-13</v>
      </c>
      <c r="AR72" s="247">
        <f>IFERROR(('Sim_MIP_Of_(IxI)'!AR72/'MIP(IxI)_TFEVP'!AR72-1)*100,0)</f>
        <v>1.1102230246251565E-13</v>
      </c>
      <c r="AS72" s="247">
        <f>IFERROR(('Sim_MIP_Of_(IxI)'!AS72/'MIP(IxI)_TFEVP'!AS72-1)*100,0)</f>
        <v>-2.3314683517128287E-13</v>
      </c>
      <c r="AT72" s="247">
        <f>IFERROR(('Sim_MIP_Of_(IxI)'!AT72/'MIP(IxI)_TFEVP'!AT72-1)*100,0)</f>
        <v>2.6645352591003757E-13</v>
      </c>
      <c r="AU72" s="247">
        <f>IFERROR(('Sim_MIP_Of_(IxI)'!AU72/'MIP(IxI)_TFEVP'!AU72-1)*100,0)</f>
        <v>3.3306690738754696E-13</v>
      </c>
      <c r="AV72" s="247">
        <f>IFERROR(('Sim_MIP_Of_(IxI)'!AV72/'MIP(IxI)_TFEVP'!AV72-1)*100,0)</f>
        <v>2.4424906541753444E-13</v>
      </c>
      <c r="AW72" s="247">
        <f>IFERROR(('Sim_MIP_Of_(IxI)'!AW72/'MIP(IxI)_TFEVP'!AW72-1)*100,0)</f>
        <v>1.5543122344752192E-13</v>
      </c>
      <c r="AX72" s="247">
        <f>IFERROR(('Sim_MIP_Of_(IxI)'!AX72/'MIP(IxI)_TFEVP'!AX72-1)*100,0)</f>
        <v>-2.2204460492503131E-13</v>
      </c>
      <c r="AY72" s="247">
        <f>IFERROR(('Sim_MIP_Of_(IxI)'!AY72/'MIP(IxI)_TFEVP'!AY72-1)*100,0)</f>
        <v>1.1102230246251565E-13</v>
      </c>
      <c r="AZ72" s="247">
        <f>IFERROR(('Sim_MIP_Of_(IxI)'!AZ72/'MIP(IxI)_TFEVP'!AZ72-1)*100,0)</f>
        <v>2.2204460492503131E-14</v>
      </c>
      <c r="BA72" s="247">
        <f>IFERROR(('Sim_MIP_Of_(IxI)'!BA72/'MIP(IxI)_TFEVP'!BA72-1)*100,0)</f>
        <v>-3.3306690738754696E-14</v>
      </c>
      <c r="BB72" s="247">
        <f>IFERROR(('Sim_MIP_Of_(IxI)'!BB72/'MIP(IxI)_TFEVP'!BB72-1)*100,0)</f>
        <v>0</v>
      </c>
      <c r="BC72" s="247">
        <f>IFERROR(('Sim_MIP_Of_(IxI)'!BC72/'MIP(IxI)_TFEVP'!BC72-1)*100,0)</f>
        <v>2.4424906541753444E-13</v>
      </c>
      <c r="BD72" s="247">
        <f>IFERROR(('Sim_MIP_Of_(IxI)'!BD72/'MIP(IxI)_TFEVP'!BD72-1)*100,0)</f>
        <v>-2.2204460492503131E-14</v>
      </c>
      <c r="BE72" s="247">
        <f>IFERROR(('Sim_MIP_Of_(IxI)'!BE72/'MIP(IxI)_TFEVP'!BE72-1)*100,0)</f>
        <v>1.1102230246251565E-13</v>
      </c>
      <c r="BF72" s="247">
        <f>IFERROR(('Sim_MIP_Of_(IxI)'!BF72/'MIP(IxI)_TFEVP'!BF72-1)*100,0)</f>
        <v>-1.2212453270876722E-13</v>
      </c>
      <c r="BG72" s="247">
        <f>IFERROR(('Sim_MIP_Of_(IxI)'!BG72/'MIP(IxI)_TFEVP'!BG72-1)*100,0)</f>
        <v>3.1086244689504383E-13</v>
      </c>
      <c r="BH72" s="247">
        <f>IFERROR(('Sim_MIP_Of_(IxI)'!BH72/'MIP(IxI)_TFEVP'!BH72-1)*100,0)</f>
        <v>-2.9976021664879227E-13</v>
      </c>
      <c r="BI72" s="247">
        <f>IFERROR(('Sim_MIP_Of_(IxI)'!BI72/'MIP(IxI)_TFEVP'!BI72-1)*100,0)</f>
        <v>3.7747582837255322E-13</v>
      </c>
      <c r="BJ72" s="247">
        <f>IFERROR(('Sim_MIP_Of_(IxI)'!BJ72/'MIP(IxI)_TFEVP'!BJ72-1)*100,0)</f>
        <v>-3.3306690738754696E-14</v>
      </c>
      <c r="BK72" s="247">
        <f>IFERROR(('Sim_MIP_Of_(IxI)'!BK72/'MIP(IxI)_TFEVP'!BK72-1)*100,0)</f>
        <v>-1.1102230246251565E-14</v>
      </c>
      <c r="BL72" s="247">
        <f>IFERROR(('Sim_MIP_Of_(IxI)'!BL72/'MIP(IxI)_TFEVP'!BL72-1)*100,0)</f>
        <v>8.8817841970012523E-14</v>
      </c>
      <c r="BM72" s="247">
        <f>IFERROR(('Sim_MIP_Of_(IxI)'!BM72/'MIP(IxI)_TFEVP'!BM72-1)*100,0)</f>
        <v>6.6613381477509392E-14</v>
      </c>
      <c r="BN72" s="247">
        <f>IFERROR(('Sim_MIP_Of_(IxI)'!BN72/'MIP(IxI)_TFEVP'!BN72-1)*100,0)</f>
        <v>-1.1102230246251565E-13</v>
      </c>
      <c r="BO72" s="247">
        <f>IFERROR(('Sim_MIP_Of_(IxI)'!BO72/'MIP(IxI)_TFEVP'!BO72-1)*100,0)</f>
        <v>4.8849813083506888E-13</v>
      </c>
      <c r="BP72" s="247">
        <f>IFERROR(('Sim_MIP_Of_(IxI)'!BP72/'MIP(IxI)_TFEVP'!BP72-1)*100,0)</f>
        <v>1.7763568394002505E-13</v>
      </c>
      <c r="BQ72" s="247">
        <f>IFERROR(('Sim_MIP_Of_(IxI)'!BQ72/'MIP(IxI)_TFEVP'!BQ72-1)*100,0)</f>
        <v>3.1086244689504383E-13</v>
      </c>
      <c r="BR72" s="247">
        <f>IFERROR(('Sim_MIP_Of_(IxI)'!BR72/'MIP(IxI)_TFEVP'!BR72-1)*100,0)</f>
        <v>1.3322676295501878E-13</v>
      </c>
      <c r="BS72" s="247">
        <f>IFERROR(('Sim_MIP_Of_(IxI)'!BS72/'MIP(IxI)_TFEVP'!BS72-1)*100,0)</f>
        <v>-4.4408920985006262E-14</v>
      </c>
      <c r="BT72" s="247">
        <f>IFERROR(('Sim_MIP_Of_(IxI)'!BT72/'MIP(IxI)_TFEVP'!BT72-1)*100,0)</f>
        <v>-1.3322676295501878E-13</v>
      </c>
      <c r="BU72" s="247">
        <f>IFERROR(('Sim_MIP_Of_(IxI)'!BU72/'MIP(IxI)_TFEVP'!BU72-1)*100,0)</f>
        <v>1.7763568394002505E-13</v>
      </c>
      <c r="BV72" s="247">
        <f>IFERROR(('Sim_MIP_Of_(IxI)'!BV72/'MIP(IxI)_TFEVP'!BV72-1)*100,0)</f>
        <v>8.8817841970012523E-14</v>
      </c>
      <c r="BW72" s="247">
        <f>IFERROR(('Sim_MIP_Of_(IxI)'!BW72/'MIP(IxI)_TFEVP'!BW72-1)*100,0)</f>
        <v>-2.3314683517128287E-13</v>
      </c>
      <c r="BX72" s="247">
        <f>IFERROR(('Sim_MIP_Of_(IxI)'!BX72/'MIP(IxI)_TFEVP'!BX72-1)*100,0)</f>
        <v>2.4424906541753444E-13</v>
      </c>
      <c r="BY72" s="247">
        <f>IFERROR(('Sim_MIP_Of_(IxI)'!BY72/'MIP(IxI)_TFEVP'!BY72-1)*100,0)</f>
        <v>-9.9920072216264089E-14</v>
      </c>
      <c r="BZ72" s="247">
        <f>IFERROR(('Sim_MIP_Of_(IxI)'!BZ72/'MIP(IxI)_TFEVP'!BZ72-1)*100,0)</f>
        <v>-6.6613381477509392E-14</v>
      </c>
      <c r="CA72" s="265">
        <f>IFERROR(('Sim_MIP_Of_(IxI)'!CA72/'MIP(IxI)_TFEVP'!CA72-1)*100,0)</f>
        <v>0</v>
      </c>
      <c r="CB72" s="256">
        <f>IFERROR(('Sim_MIP_Of_(IxI)'!CB72/'MIP(IxI)_TFEVP'!CB72-1)*100,0)</f>
        <v>6.6613381477509392E-14</v>
      </c>
      <c r="CC72" s="246">
        <f>IFERROR(('Sim_MIP_Of_(IxI)'!CC72/'MIP(IxI)_TFEVP'!CC72-1)*100,0)</f>
        <v>1.5543122344752192E-13</v>
      </c>
      <c r="CD72" s="247">
        <f>IFERROR(('Sim_MIP_Of_(IxI)'!CD72/'MIP(IxI)_TFEVP'!CD72-1)*100,0)</f>
        <v>0</v>
      </c>
      <c r="CE72" s="247">
        <f>IFERROR(('Sim_MIP_Of_(IxI)'!CE72/'MIP(IxI)_TFEVP'!CE72-1)*100,0)</f>
        <v>1.7763568394002505E-13</v>
      </c>
      <c r="CF72" s="247">
        <f>IFERROR(('Sim_MIP_Of_(IxI)'!CF72/'MIP(IxI)_TFEVP'!CF72-1)*100,0)</f>
        <v>5.1070259132757201E-13</v>
      </c>
      <c r="CG72" s="247">
        <f>IFERROR(('Sim_MIP_Of_(IxI)'!CG72/'MIP(IxI)_TFEVP'!CG72-1)*100,0)</f>
        <v>3.9968028886505635E-13</v>
      </c>
      <c r="CH72" s="248">
        <f>IFERROR(('Sim_MIP_Of_(IxI)'!CH72/'MIP(IxI)_TFEVP'!CH72-1)*100,0)</f>
        <v>-2.1094237467877974E-13</v>
      </c>
      <c r="CI72" s="279">
        <f>IFERROR(('Sim_MIP_Of_(IxI)'!CI72/'MIP(IxI)_TFEVP'!CI72-1)*100,0)</f>
        <v>8.8817841970012523E-14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IFERROR(('Sim_MIP_Of_(IxI)'!D73/'MIP(IxI)_TFEVP'!D73-1)*100,0)</f>
        <v>-1.6653345369377348E-13</v>
      </c>
      <c r="E73" s="247">
        <f>IFERROR(('Sim_MIP_Of_(IxI)'!E73/'MIP(IxI)_TFEVP'!E73-1)*100,0)</f>
        <v>-3.8857805861880479E-13</v>
      </c>
      <c r="F73" s="247">
        <f>IFERROR(('Sim_MIP_Of_(IxI)'!F73/'MIP(IxI)_TFEVP'!F73-1)*100,0)</f>
        <v>-1.1102230246251565E-14</v>
      </c>
      <c r="G73" s="247">
        <f>IFERROR(('Sim_MIP_Of_(IxI)'!G73/'MIP(IxI)_TFEVP'!G73-1)*100,0)</f>
        <v>-3.219646771412954E-13</v>
      </c>
      <c r="H73" s="247">
        <f>IFERROR(('Sim_MIP_Of_(IxI)'!H73/'MIP(IxI)_TFEVP'!H73-1)*100,0)</f>
        <v>-8.8817841970012523E-14</v>
      </c>
      <c r="I73" s="247">
        <f>IFERROR(('Sim_MIP_Of_(IxI)'!I73/'MIP(IxI)_TFEVP'!I73-1)*100,0)</f>
        <v>-3.4416913763379853E-13</v>
      </c>
      <c r="J73" s="247">
        <f>IFERROR(('Sim_MIP_Of_(IxI)'!J73/'MIP(IxI)_TFEVP'!J73-1)*100,0)</f>
        <v>-1.5543122344752192E-13</v>
      </c>
      <c r="K73" s="247">
        <f>IFERROR(('Sim_MIP_Of_(IxI)'!K73/'MIP(IxI)_TFEVP'!K73-1)*100,0)</f>
        <v>1.3322676295501878E-13</v>
      </c>
      <c r="L73" s="247">
        <f>IFERROR(('Sim_MIP_Of_(IxI)'!L73/'MIP(IxI)_TFEVP'!L73-1)*100,0)</f>
        <v>-4.3298697960381105E-13</v>
      </c>
      <c r="M73" s="247">
        <f>IFERROR(('Sim_MIP_Of_(IxI)'!M73/'MIP(IxI)_TFEVP'!M73-1)*100,0)</f>
        <v>-2.3314683517128287E-13</v>
      </c>
      <c r="N73" s="247">
        <f>IFERROR(('Sim_MIP_Of_(IxI)'!N73/'MIP(IxI)_TFEVP'!N73-1)*100,0)</f>
        <v>-1.5543122344752192E-13</v>
      </c>
      <c r="O73" s="247">
        <f>IFERROR(('Sim_MIP_Of_(IxI)'!O73/'MIP(IxI)_TFEVP'!O73-1)*100,0)</f>
        <v>-3.9968028886505635E-13</v>
      </c>
      <c r="P73" s="247">
        <f>IFERROR(('Sim_MIP_Of_(IxI)'!P73/'MIP(IxI)_TFEVP'!P73-1)*100,0)</f>
        <v>-3.9968028886505635E-13</v>
      </c>
      <c r="Q73" s="247">
        <f>IFERROR(('Sim_MIP_Of_(IxI)'!Q73/'MIP(IxI)_TFEVP'!Q73-1)*100,0)</f>
        <v>-1.5543122344752192E-13</v>
      </c>
      <c r="R73" s="247">
        <f>IFERROR(('Sim_MIP_Of_(IxI)'!R73/'MIP(IxI)_TFEVP'!R73-1)*100,0)</f>
        <v>-2.9976021664879227E-13</v>
      </c>
      <c r="S73" s="247">
        <f>IFERROR(('Sim_MIP_Of_(IxI)'!S73/'MIP(IxI)_TFEVP'!S73-1)*100,0)</f>
        <v>-5.1070259132757201E-13</v>
      </c>
      <c r="T73" s="247">
        <f>IFERROR(('Sim_MIP_Of_(IxI)'!T73/'MIP(IxI)_TFEVP'!T73-1)*100,0)</f>
        <v>-3.3306690738754696E-13</v>
      </c>
      <c r="U73" s="247">
        <f>IFERROR(('Sim_MIP_Of_(IxI)'!U73/'MIP(IxI)_TFEVP'!U73-1)*100,0)</f>
        <v>-3.3306690738754696E-13</v>
      </c>
      <c r="V73" s="247">
        <f>IFERROR(('Sim_MIP_Of_(IxI)'!V73/'MIP(IxI)_TFEVP'!V73-1)*100,0)</f>
        <v>-4.3298697960381105E-13</v>
      </c>
      <c r="W73" s="247">
        <f>IFERROR(('Sim_MIP_Of_(IxI)'!W73/'MIP(IxI)_TFEVP'!W73-1)*100,0)</f>
        <v>-2.9976021664879227E-13</v>
      </c>
      <c r="X73" s="247">
        <f>IFERROR(('Sim_MIP_Of_(IxI)'!X73/'MIP(IxI)_TFEVP'!X73-1)*100,0)</f>
        <v>-1.7763568394002505E-13</v>
      </c>
      <c r="Y73" s="247">
        <f>IFERROR(('Sim_MIP_Of_(IxI)'!Y73/'MIP(IxI)_TFEVP'!Y73-1)*100,0)</f>
        <v>-3.6637359812630166E-13</v>
      </c>
      <c r="Z73" s="247">
        <f>IFERROR(('Sim_MIP_Of_(IxI)'!Z73/'MIP(IxI)_TFEVP'!Z73-1)*100,0)</f>
        <v>-5.2180482157382357E-13</v>
      </c>
      <c r="AA73" s="247">
        <f>IFERROR(('Sim_MIP_Of_(IxI)'!AA73/'MIP(IxI)_TFEVP'!AA73-1)*100,0)</f>
        <v>-5.440092820663267E-13</v>
      </c>
      <c r="AB73" s="247">
        <f>IFERROR(('Sim_MIP_Of_(IxI)'!AB73/'MIP(IxI)_TFEVP'!AB73-1)*100,0)</f>
        <v>-2.2204460492503131E-14</v>
      </c>
      <c r="AC73" s="247">
        <f>IFERROR(('Sim_MIP_Of_(IxI)'!AC73/'MIP(IxI)_TFEVP'!AC73-1)*100,0)</f>
        <v>-1.2212453270876722E-13</v>
      </c>
      <c r="AD73" s="247">
        <f>IFERROR(('Sim_MIP_Of_(IxI)'!AD73/'MIP(IxI)_TFEVP'!AD73-1)*100,0)</f>
        <v>-8.659739592076221E-13</v>
      </c>
      <c r="AE73" s="247">
        <f>IFERROR(('Sim_MIP_Of_(IxI)'!AE73/'MIP(IxI)_TFEVP'!AE73-1)*100,0)</f>
        <v>-1.1102230246251565E-13</v>
      </c>
      <c r="AF73" s="247">
        <f>IFERROR(('Sim_MIP_Of_(IxI)'!AF73/'MIP(IxI)_TFEVP'!AF73-1)*100,0)</f>
        <v>-3.8857805861880479E-13</v>
      </c>
      <c r="AG73" s="247">
        <f>IFERROR(('Sim_MIP_Of_(IxI)'!AG73/'MIP(IxI)_TFEVP'!AG73-1)*100,0)</f>
        <v>-3.4416913763379853E-13</v>
      </c>
      <c r="AH73" s="247">
        <f>IFERROR(('Sim_MIP_Of_(IxI)'!AH73/'MIP(IxI)_TFEVP'!AH73-1)*100,0)</f>
        <v>-2.886579864025407E-13</v>
      </c>
      <c r="AI73" s="247">
        <f>IFERROR(('Sim_MIP_Of_(IxI)'!AI73/'MIP(IxI)_TFEVP'!AI73-1)*100,0)</f>
        <v>-2.7755575615628914E-13</v>
      </c>
      <c r="AJ73" s="247">
        <f>IFERROR(('Sim_MIP_Of_(IxI)'!AJ73/'MIP(IxI)_TFEVP'!AJ73-1)*100,0)</f>
        <v>-4.7739590058881731E-13</v>
      </c>
      <c r="AK73" s="247">
        <f>IFERROR(('Sim_MIP_Of_(IxI)'!AK73/'MIP(IxI)_TFEVP'!AK73-1)*100,0)</f>
        <v>2.2204460492503131E-14</v>
      </c>
      <c r="AL73" s="247">
        <f>IFERROR(('Sim_MIP_Of_(IxI)'!AL73/'MIP(IxI)_TFEVP'!AL73-1)*100,0)</f>
        <v>-5.1070259132757201E-13</v>
      </c>
      <c r="AM73" s="247">
        <f>IFERROR(('Sim_MIP_Of_(IxI)'!AM73/'MIP(IxI)_TFEVP'!AM73-1)*100,0)</f>
        <v>-2.55351295663786E-13</v>
      </c>
      <c r="AN73" s="247">
        <f>IFERROR(('Sim_MIP_Of_(IxI)'!AN73/'MIP(IxI)_TFEVP'!AN73-1)*100,0)</f>
        <v>-8.8817841970012523E-14</v>
      </c>
      <c r="AO73" s="247">
        <f>IFERROR(('Sim_MIP_Of_(IxI)'!AO73/'MIP(IxI)_TFEVP'!AO73-1)*100,0)</f>
        <v>-5.5511151231257827E-14</v>
      </c>
      <c r="AP73" s="247">
        <f>IFERROR(('Sim_MIP_Of_(IxI)'!AP73/'MIP(IxI)_TFEVP'!AP73-1)*100,0)</f>
        <v>-5.1070259132757201E-13</v>
      </c>
      <c r="AQ73" s="247">
        <f>IFERROR(('Sim_MIP_Of_(IxI)'!AQ73/'MIP(IxI)_TFEVP'!AQ73-1)*100,0)</f>
        <v>-3.9968028886505635E-13</v>
      </c>
      <c r="AR73" s="247">
        <f>IFERROR(('Sim_MIP_Of_(IxI)'!AR73/'MIP(IxI)_TFEVP'!AR73-1)*100,0)</f>
        <v>-1.6653345369377348E-13</v>
      </c>
      <c r="AS73" s="247">
        <f>IFERROR(('Sim_MIP_Of_(IxI)'!AS73/'MIP(IxI)_TFEVP'!AS73-1)*100,0)</f>
        <v>-4.4408920985006262E-14</v>
      </c>
      <c r="AT73" s="247">
        <f>IFERROR(('Sim_MIP_Of_(IxI)'!AT73/'MIP(IxI)_TFEVP'!AT73-1)*100,0)</f>
        <v>-2.886579864025407E-13</v>
      </c>
      <c r="AU73" s="247">
        <f>IFERROR(('Sim_MIP_Of_(IxI)'!AU73/'MIP(IxI)_TFEVP'!AU73-1)*100,0)</f>
        <v>-1.8873791418627661E-13</v>
      </c>
      <c r="AV73" s="247">
        <f>IFERROR(('Sim_MIP_Of_(IxI)'!AV73/'MIP(IxI)_TFEVP'!AV73-1)*100,0)</f>
        <v>-5.773159728050814E-13</v>
      </c>
      <c r="AW73" s="247">
        <f>IFERROR(('Sim_MIP_Of_(IxI)'!AW73/'MIP(IxI)_TFEVP'!AW73-1)*100,0)</f>
        <v>-6.2172489379008766E-13</v>
      </c>
      <c r="AX73" s="247">
        <f>IFERROR(('Sim_MIP_Of_(IxI)'!AX73/'MIP(IxI)_TFEVP'!AX73-1)*100,0)</f>
        <v>-6.3282712403633923E-13</v>
      </c>
      <c r="AY73" s="247">
        <f>IFERROR(('Sim_MIP_Of_(IxI)'!AY73/'MIP(IxI)_TFEVP'!AY73-1)*100,0)</f>
        <v>-1.9984014443252818E-13</v>
      </c>
      <c r="AZ73" s="247">
        <f>IFERROR(('Sim_MIP_Of_(IxI)'!AZ73/'MIP(IxI)_TFEVP'!AZ73-1)*100,0)</f>
        <v>-5.440092820663267E-13</v>
      </c>
      <c r="BA73" s="247">
        <f>IFERROR(('Sim_MIP_Of_(IxI)'!BA73/'MIP(IxI)_TFEVP'!BA73-1)*100,0)</f>
        <v>6.6613381477509392E-14</v>
      </c>
      <c r="BB73" s="247">
        <f>IFERROR(('Sim_MIP_Of_(IxI)'!BB73/'MIP(IxI)_TFEVP'!BB73-1)*100,0)</f>
        <v>-7.7715611723760958E-14</v>
      </c>
      <c r="BC73" s="247">
        <f>IFERROR(('Sim_MIP_Of_(IxI)'!BC73/'MIP(IxI)_TFEVP'!BC73-1)*100,0)</f>
        <v>-4.3298697960381105E-13</v>
      </c>
      <c r="BD73" s="247">
        <f>IFERROR(('Sim_MIP_Of_(IxI)'!BD73/'MIP(IxI)_TFEVP'!BD73-1)*100,0)</f>
        <v>-5.2180482157382357E-13</v>
      </c>
      <c r="BE73" s="247">
        <f>IFERROR(('Sim_MIP_Of_(IxI)'!BE73/'MIP(IxI)_TFEVP'!BE73-1)*100,0)</f>
        <v>-3.9968028886505635E-13</v>
      </c>
      <c r="BF73" s="247">
        <f>IFERROR(('Sim_MIP_Of_(IxI)'!BF73/'MIP(IxI)_TFEVP'!BF73-1)*100,0)</f>
        <v>-3.7747582837255322E-13</v>
      </c>
      <c r="BG73" s="247">
        <f>IFERROR(('Sim_MIP_Of_(IxI)'!BG73/'MIP(IxI)_TFEVP'!BG73-1)*100,0)</f>
        <v>-3.3306690738754696E-14</v>
      </c>
      <c r="BH73" s="247">
        <f>IFERROR(('Sim_MIP_Of_(IxI)'!BH73/'MIP(IxI)_TFEVP'!BH73-1)*100,0)</f>
        <v>-4.4408920985006262E-13</v>
      </c>
      <c r="BI73" s="247">
        <f>IFERROR(('Sim_MIP_Of_(IxI)'!BI73/'MIP(IxI)_TFEVP'!BI73-1)*100,0)</f>
        <v>1.5543122344752192E-13</v>
      </c>
      <c r="BJ73" s="247">
        <f>IFERROR(('Sim_MIP_Of_(IxI)'!BJ73/'MIP(IxI)_TFEVP'!BJ73-1)*100,0)</f>
        <v>-3.5527136788005009E-13</v>
      </c>
      <c r="BK73" s="247">
        <f>IFERROR(('Sim_MIP_Of_(IxI)'!BK73/'MIP(IxI)_TFEVP'!BK73-1)*100,0)</f>
        <v>-4.4408920985006262E-13</v>
      </c>
      <c r="BL73" s="247">
        <f>IFERROR(('Sim_MIP_Of_(IxI)'!BL73/'MIP(IxI)_TFEVP'!BL73-1)*100,0)</f>
        <v>-2.886579864025407E-13</v>
      </c>
      <c r="BM73" s="247">
        <f>IFERROR(('Sim_MIP_Of_(IxI)'!BM73/'MIP(IxI)_TFEVP'!BM73-1)*100,0)</f>
        <v>-1.6653345369377348E-13</v>
      </c>
      <c r="BN73" s="247">
        <f>IFERROR(('Sim_MIP_Of_(IxI)'!BN73/'MIP(IxI)_TFEVP'!BN73-1)*100,0)</f>
        <v>-4.9960036108132044E-13</v>
      </c>
      <c r="BO73" s="247">
        <f>IFERROR(('Sim_MIP_Of_(IxI)'!BO73/'MIP(IxI)_TFEVP'!BO73-1)*100,0)</f>
        <v>-2.4424906541753444E-13</v>
      </c>
      <c r="BP73" s="247">
        <f>IFERROR(('Sim_MIP_Of_(IxI)'!BP73/'MIP(IxI)_TFEVP'!BP73-1)*100,0)</f>
        <v>-1.3322676295501878E-13</v>
      </c>
      <c r="BQ73" s="247">
        <f>IFERROR(('Sim_MIP_Of_(IxI)'!BQ73/'MIP(IxI)_TFEVP'!BQ73-1)*100,0)</f>
        <v>-4.7739590058881731E-13</v>
      </c>
      <c r="BR73" s="247">
        <f>IFERROR(('Sim_MIP_Of_(IxI)'!BR73/'MIP(IxI)_TFEVP'!BR73-1)*100,0)</f>
        <v>-3.7747582837255322E-13</v>
      </c>
      <c r="BS73" s="247">
        <f>IFERROR(('Sim_MIP_Of_(IxI)'!BS73/'MIP(IxI)_TFEVP'!BS73-1)*100,0)</f>
        <v>-6.6613381477509392E-13</v>
      </c>
      <c r="BT73" s="247">
        <f>IFERROR(('Sim_MIP_Of_(IxI)'!BT73/'MIP(IxI)_TFEVP'!BT73-1)*100,0)</f>
        <v>-3.5527136788005009E-13</v>
      </c>
      <c r="BU73" s="247">
        <f>IFERROR(('Sim_MIP_Of_(IxI)'!BU73/'MIP(IxI)_TFEVP'!BU73-1)*100,0)</f>
        <v>-4.4408920985006262E-13</v>
      </c>
      <c r="BV73" s="247">
        <f>IFERROR(('Sim_MIP_Of_(IxI)'!BV73/'MIP(IxI)_TFEVP'!BV73-1)*100,0)</f>
        <v>-2.4424906541753444E-13</v>
      </c>
      <c r="BW73" s="247">
        <f>IFERROR(('Sim_MIP_Of_(IxI)'!BW73/'MIP(IxI)_TFEVP'!BW73-1)*100,0)</f>
        <v>-2.55351295663786E-13</v>
      </c>
      <c r="BX73" s="247">
        <f>IFERROR(('Sim_MIP_Of_(IxI)'!BX73/'MIP(IxI)_TFEVP'!BX73-1)*100,0)</f>
        <v>-2.4424906541753444E-13</v>
      </c>
      <c r="BY73" s="247">
        <f>IFERROR(('Sim_MIP_Of_(IxI)'!BY73/'MIP(IxI)_TFEVP'!BY73-1)*100,0)</f>
        <v>-2.3314683517128287E-13</v>
      </c>
      <c r="BZ73" s="247">
        <f>IFERROR(('Sim_MIP_Of_(IxI)'!BZ73/'MIP(IxI)_TFEVP'!BZ73-1)*100,0)</f>
        <v>-2.7755575615628914E-13</v>
      </c>
      <c r="CA73" s="265">
        <f>IFERROR(('Sim_MIP_Of_(IxI)'!CA73/'MIP(IxI)_TFEVP'!CA73-1)*100,0)</f>
        <v>0</v>
      </c>
      <c r="CB73" s="256">
        <f>IFERROR(('Sim_MIP_Of_(IxI)'!CB73/'MIP(IxI)_TFEVP'!CB73-1)*100,0)</f>
        <v>-2.55351295663786E-13</v>
      </c>
      <c r="CC73" s="246">
        <f>IFERROR(('Sim_MIP_Of_(IxI)'!CC73/'MIP(IxI)_TFEVP'!CC73-1)*100,0)</f>
        <v>-1.8873791418627661E-13</v>
      </c>
      <c r="CD73" s="247">
        <f>IFERROR(('Sim_MIP_Of_(IxI)'!CD73/'MIP(IxI)_TFEVP'!CD73-1)*100,0)</f>
        <v>0</v>
      </c>
      <c r="CE73" s="247">
        <f>IFERROR(('Sim_MIP_Of_(IxI)'!CE73/'MIP(IxI)_TFEVP'!CE73-1)*100,0)</f>
        <v>0</v>
      </c>
      <c r="CF73" s="247">
        <f>IFERROR(('Sim_MIP_Of_(IxI)'!CF73/'MIP(IxI)_TFEVP'!CF73-1)*100,0)</f>
        <v>-3.3306690738754696E-13</v>
      </c>
      <c r="CG73" s="247">
        <f>IFERROR(('Sim_MIP_Of_(IxI)'!CG73/'MIP(IxI)_TFEVP'!CG73-1)*100,0)</f>
        <v>-2.1094237467877974E-13</v>
      </c>
      <c r="CH73" s="248">
        <f>IFERROR(('Sim_MIP_Of_(IxI)'!CH73/'MIP(IxI)_TFEVP'!CH73-1)*100,0)</f>
        <v>-1.4432899320127035E-13</v>
      </c>
      <c r="CI73" s="279">
        <f>IFERROR(('Sim_MIP_Of_(IxI)'!CI73/'MIP(IxI)_TFEVP'!CI73-1)*100,0)</f>
        <v>-3.1086244689504383E-13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IFERROR(('Sim_MIP_Of_(IxI)'!D74/'MIP(IxI)_TFEVP'!D74-1)*100,0)</f>
        <v>0</v>
      </c>
      <c r="E74" s="247">
        <f>IFERROR(('Sim_MIP_Of_(IxI)'!E74/'MIP(IxI)_TFEVP'!E74-1)*100,0)</f>
        <v>-5.5511151231257827E-14</v>
      </c>
      <c r="F74" s="247">
        <f>IFERROR(('Sim_MIP_Of_(IxI)'!F74/'MIP(IxI)_TFEVP'!F74-1)*100,0)</f>
        <v>1.1102230246251565E-13</v>
      </c>
      <c r="G74" s="247">
        <f>IFERROR(('Sim_MIP_Of_(IxI)'!G74/'MIP(IxI)_TFEVP'!G74-1)*100,0)</f>
        <v>-8.8817841970012523E-14</v>
      </c>
      <c r="H74" s="247">
        <f>IFERROR(('Sim_MIP_Of_(IxI)'!H74/'MIP(IxI)_TFEVP'!H74-1)*100,0)</f>
        <v>1.5543122344752192E-13</v>
      </c>
      <c r="I74" s="247">
        <f>IFERROR(('Sim_MIP_Of_(IxI)'!I74/'MIP(IxI)_TFEVP'!I74-1)*100,0)</f>
        <v>-2.4424906541753444E-13</v>
      </c>
      <c r="J74" s="247">
        <f>IFERROR(('Sim_MIP_Of_(IxI)'!J74/'MIP(IxI)_TFEVP'!J74-1)*100,0)</f>
        <v>1.7763568394002505E-13</v>
      </c>
      <c r="K74" s="247">
        <f>IFERROR(('Sim_MIP_Of_(IxI)'!K74/'MIP(IxI)_TFEVP'!K74-1)*100,0)</f>
        <v>1.1102230246251565E-13</v>
      </c>
      <c r="L74" s="247">
        <f>IFERROR(('Sim_MIP_Of_(IxI)'!L74/'MIP(IxI)_TFEVP'!L74-1)*100,0)</f>
        <v>0</v>
      </c>
      <c r="M74" s="247">
        <f>IFERROR(('Sim_MIP_Of_(IxI)'!M74/'MIP(IxI)_TFEVP'!M74-1)*100,0)</f>
        <v>-1.1102230246251565E-13</v>
      </c>
      <c r="N74" s="247">
        <f>IFERROR(('Sim_MIP_Of_(IxI)'!N74/'MIP(IxI)_TFEVP'!N74-1)*100,0)</f>
        <v>-2.4424906541753444E-13</v>
      </c>
      <c r="O74" s="247">
        <f>IFERROR(('Sim_MIP_Of_(IxI)'!O74/'MIP(IxI)_TFEVP'!O74-1)*100,0)</f>
        <v>-3.3306690738754696E-14</v>
      </c>
      <c r="P74" s="247">
        <f>IFERROR(('Sim_MIP_Of_(IxI)'!P74/'MIP(IxI)_TFEVP'!P74-1)*100,0)</f>
        <v>-4.4408920985006262E-14</v>
      </c>
      <c r="Q74" s="247">
        <f>IFERROR(('Sim_MIP_Of_(IxI)'!Q74/'MIP(IxI)_TFEVP'!Q74-1)*100,0)</f>
        <v>-5.440092820663267E-13</v>
      </c>
      <c r="R74" s="247">
        <f>IFERROR(('Sim_MIP_Of_(IxI)'!R74/'MIP(IxI)_TFEVP'!R74-1)*100,0)</f>
        <v>-2.2204460492503131E-14</v>
      </c>
      <c r="S74" s="247">
        <f>IFERROR(('Sim_MIP_Of_(IxI)'!S74/'MIP(IxI)_TFEVP'!S74-1)*100,0)</f>
        <v>-9.9920072216264089E-14</v>
      </c>
      <c r="T74" s="247">
        <f>IFERROR(('Sim_MIP_Of_(IxI)'!T74/'MIP(IxI)_TFEVP'!T74-1)*100,0)</f>
        <v>1.7763568394002505E-13</v>
      </c>
      <c r="U74" s="247">
        <f>IFERROR(('Sim_MIP_Of_(IxI)'!U74/'MIP(IxI)_TFEVP'!U74-1)*100,0)</f>
        <v>4.8849813083506888E-13</v>
      </c>
      <c r="V74" s="247">
        <f>IFERROR(('Sim_MIP_Of_(IxI)'!V74/'MIP(IxI)_TFEVP'!V74-1)*100,0)</f>
        <v>-1.5543122344752192E-13</v>
      </c>
      <c r="W74" s="247">
        <f>IFERROR(('Sim_MIP_Of_(IxI)'!W74/'MIP(IxI)_TFEVP'!W74-1)*100,0)</f>
        <v>-1.2212453270876722E-13</v>
      </c>
      <c r="X74" s="247">
        <f>IFERROR(('Sim_MIP_Of_(IxI)'!X74/'MIP(IxI)_TFEVP'!X74-1)*100,0)</f>
        <v>4.4408920985006262E-13</v>
      </c>
      <c r="Y74" s="247">
        <f>IFERROR(('Sim_MIP_Of_(IxI)'!Y74/'MIP(IxI)_TFEVP'!Y74-1)*100,0)</f>
        <v>-1.2212453270876722E-13</v>
      </c>
      <c r="Z74" s="247">
        <f>IFERROR(('Sim_MIP_Of_(IxI)'!Z74/'MIP(IxI)_TFEVP'!Z74-1)*100,0)</f>
        <v>-1.4432899320127035E-13</v>
      </c>
      <c r="AA74" s="247">
        <f>IFERROR(('Sim_MIP_Of_(IxI)'!AA74/'MIP(IxI)_TFEVP'!AA74-1)*100,0)</f>
        <v>-9.9920072216264089E-14</v>
      </c>
      <c r="AB74" s="247">
        <f>IFERROR(('Sim_MIP_Of_(IxI)'!AB74/'MIP(IxI)_TFEVP'!AB74-1)*100,0)</f>
        <v>-1.1102230246251565E-14</v>
      </c>
      <c r="AC74" s="247">
        <f>IFERROR(('Sim_MIP_Of_(IxI)'!AC74/'MIP(IxI)_TFEVP'!AC74-1)*100,0)</f>
        <v>4.2188474935755949E-13</v>
      </c>
      <c r="AD74" s="247">
        <f>IFERROR(('Sim_MIP_Of_(IxI)'!AD74/'MIP(IxI)_TFEVP'!AD74-1)*100,0)</f>
        <v>-3.3306690738754696E-14</v>
      </c>
      <c r="AE74" s="247">
        <f>IFERROR(('Sim_MIP_Of_(IxI)'!AE74/'MIP(IxI)_TFEVP'!AE74-1)*100,0)</f>
        <v>-1.4432899320127035E-13</v>
      </c>
      <c r="AF74" s="247">
        <f>IFERROR(('Sim_MIP_Of_(IxI)'!AF74/'MIP(IxI)_TFEVP'!AF74-1)*100,0)</f>
        <v>6.6613381477509392E-14</v>
      </c>
      <c r="AG74" s="247">
        <f>IFERROR(('Sim_MIP_Of_(IxI)'!AG74/'MIP(IxI)_TFEVP'!AG74-1)*100,0)</f>
        <v>-8.8817841970012523E-14</v>
      </c>
      <c r="AH74" s="247">
        <f>IFERROR(('Sim_MIP_Of_(IxI)'!AH74/'MIP(IxI)_TFEVP'!AH74-1)*100,0)</f>
        <v>-2.2204460492503131E-13</v>
      </c>
      <c r="AI74" s="247">
        <f>IFERROR(('Sim_MIP_Of_(IxI)'!AI74/'MIP(IxI)_TFEVP'!AI74-1)*100,0)</f>
        <v>-1.1102230246251565E-13</v>
      </c>
      <c r="AJ74" s="247">
        <f>IFERROR(('Sim_MIP_Of_(IxI)'!AJ74/'MIP(IxI)_TFEVP'!AJ74-1)*100,0)</f>
        <v>2.2204460492503131E-14</v>
      </c>
      <c r="AK74" s="247">
        <f>IFERROR(('Sim_MIP_Of_(IxI)'!AK74/'MIP(IxI)_TFEVP'!AK74-1)*100,0)</f>
        <v>3.1086244689504383E-13</v>
      </c>
      <c r="AL74" s="247">
        <f>IFERROR(('Sim_MIP_Of_(IxI)'!AL74/'MIP(IxI)_TFEVP'!AL74-1)*100,0)</f>
        <v>8.8817841970012523E-14</v>
      </c>
      <c r="AM74" s="247">
        <f>IFERROR(('Sim_MIP_Of_(IxI)'!AM74/'MIP(IxI)_TFEVP'!AM74-1)*100,0)</f>
        <v>2.2204460492503131E-13</v>
      </c>
      <c r="AN74" s="247">
        <f>IFERROR(('Sim_MIP_Of_(IxI)'!AN74/'MIP(IxI)_TFEVP'!AN74-1)*100,0)</f>
        <v>-2.2204460492503131E-14</v>
      </c>
      <c r="AO74" s="247">
        <f>IFERROR(('Sim_MIP_Of_(IxI)'!AO74/'MIP(IxI)_TFEVP'!AO74-1)*100,0)</f>
        <v>-7.7715611723760958E-14</v>
      </c>
      <c r="AP74" s="247">
        <f>IFERROR(('Sim_MIP_Of_(IxI)'!AP74/'MIP(IxI)_TFEVP'!AP74-1)*100,0)</f>
        <v>-1.9984014443252818E-13</v>
      </c>
      <c r="AQ74" s="247">
        <f>IFERROR(('Sim_MIP_Of_(IxI)'!AQ74/'MIP(IxI)_TFEVP'!AQ74-1)*100,0)</f>
        <v>1.5543122344752192E-13</v>
      </c>
      <c r="AR74" s="247">
        <f>IFERROR(('Sim_MIP_Of_(IxI)'!AR74/'MIP(IxI)_TFEVP'!AR74-1)*100,0)</f>
        <v>-3.3306690738754696E-14</v>
      </c>
      <c r="AS74" s="247">
        <f>IFERROR(('Sim_MIP_Of_(IxI)'!AS74/'MIP(IxI)_TFEVP'!AS74-1)*100,0)</f>
        <v>1.3322676295501878E-13</v>
      </c>
      <c r="AT74" s="247">
        <f>IFERROR(('Sim_MIP_Of_(IxI)'!AT74/'MIP(IxI)_TFEVP'!AT74-1)*100,0)</f>
        <v>-6.6613381477509392E-14</v>
      </c>
      <c r="AU74" s="247">
        <f>IFERROR(('Sim_MIP_Of_(IxI)'!AU74/'MIP(IxI)_TFEVP'!AU74-1)*100,0)</f>
        <v>4.4408920985006262E-14</v>
      </c>
      <c r="AV74" s="247">
        <f>IFERROR(('Sim_MIP_Of_(IxI)'!AV74/'MIP(IxI)_TFEVP'!AV74-1)*100,0)</f>
        <v>-1.5543122344752192E-13</v>
      </c>
      <c r="AW74" s="247">
        <f>IFERROR(('Sim_MIP_Of_(IxI)'!AW74/'MIP(IxI)_TFEVP'!AW74-1)*100,0)</f>
        <v>4.4408920985006262E-14</v>
      </c>
      <c r="AX74" s="247">
        <f>IFERROR(('Sim_MIP_Of_(IxI)'!AX74/'MIP(IxI)_TFEVP'!AX74-1)*100,0)</f>
        <v>-9.9920072216264089E-14</v>
      </c>
      <c r="AY74" s="247">
        <f>IFERROR(('Sim_MIP_Of_(IxI)'!AY74/'MIP(IxI)_TFEVP'!AY74-1)*100,0)</f>
        <v>-1.8873791418627661E-13</v>
      </c>
      <c r="AZ74" s="247">
        <f>IFERROR(('Sim_MIP_Of_(IxI)'!AZ74/'MIP(IxI)_TFEVP'!AZ74-1)*100,0)</f>
        <v>-3.3306690738754696E-14</v>
      </c>
      <c r="BA74" s="247">
        <f>IFERROR(('Sim_MIP_Of_(IxI)'!BA74/'MIP(IxI)_TFEVP'!BA74-1)*100,0)</f>
        <v>1.7763568394002505E-13</v>
      </c>
      <c r="BB74" s="247">
        <f>IFERROR(('Sim_MIP_Of_(IxI)'!BB74/'MIP(IxI)_TFEVP'!BB74-1)*100,0)</f>
        <v>-1.3322676295501878E-13</v>
      </c>
      <c r="BC74" s="247">
        <f>IFERROR(('Sim_MIP_Of_(IxI)'!BC74/'MIP(IxI)_TFEVP'!BC74-1)*100,0)</f>
        <v>8.8817841970012523E-14</v>
      </c>
      <c r="BD74" s="247">
        <f>IFERROR(('Sim_MIP_Of_(IxI)'!BD74/'MIP(IxI)_TFEVP'!BD74-1)*100,0)</f>
        <v>4.2188474935755949E-13</v>
      </c>
      <c r="BE74" s="247">
        <f>IFERROR(('Sim_MIP_Of_(IxI)'!BE74/'MIP(IxI)_TFEVP'!BE74-1)*100,0)</f>
        <v>-1.8873791418627661E-13</v>
      </c>
      <c r="BF74" s="247">
        <f>IFERROR(('Sim_MIP_Of_(IxI)'!BF74/'MIP(IxI)_TFEVP'!BF74-1)*100,0)</f>
        <v>0</v>
      </c>
      <c r="BG74" s="247">
        <f>IFERROR(('Sim_MIP_Of_(IxI)'!BG74/'MIP(IxI)_TFEVP'!BG74-1)*100,0)</f>
        <v>2.2204460492503131E-14</v>
      </c>
      <c r="BH74" s="247">
        <f>IFERROR(('Sim_MIP_Of_(IxI)'!BH74/'MIP(IxI)_TFEVP'!BH74-1)*100,0)</f>
        <v>4.4408920985006262E-14</v>
      </c>
      <c r="BI74" s="247">
        <f>IFERROR(('Sim_MIP_Of_(IxI)'!BI74/'MIP(IxI)_TFEVP'!BI74-1)*100,0)</f>
        <v>-7.7715611723760958E-14</v>
      </c>
      <c r="BJ74" s="247">
        <f>IFERROR(('Sim_MIP_Of_(IxI)'!BJ74/'MIP(IxI)_TFEVP'!BJ74-1)*100,0)</f>
        <v>-3.3306690738754696E-14</v>
      </c>
      <c r="BK74" s="247">
        <f>IFERROR(('Sim_MIP_Of_(IxI)'!BK74/'MIP(IxI)_TFEVP'!BK74-1)*100,0)</f>
        <v>8.8817841970012523E-14</v>
      </c>
      <c r="BL74" s="247">
        <f>IFERROR(('Sim_MIP_Of_(IxI)'!BL74/'MIP(IxI)_TFEVP'!BL74-1)*100,0)</f>
        <v>-2.2204460492503131E-13</v>
      </c>
      <c r="BM74" s="247">
        <f>IFERROR(('Sim_MIP_Of_(IxI)'!BM74/'MIP(IxI)_TFEVP'!BM74-1)*100,0)</f>
        <v>2.4424906541753444E-13</v>
      </c>
      <c r="BN74" s="247">
        <f>IFERROR(('Sim_MIP_Of_(IxI)'!BN74/'MIP(IxI)_TFEVP'!BN74-1)*100,0)</f>
        <v>2.2204460492503131E-14</v>
      </c>
      <c r="BO74" s="247">
        <f>IFERROR(('Sim_MIP_Of_(IxI)'!BO74/'MIP(IxI)_TFEVP'!BO74-1)*100,0)</f>
        <v>2.2204460492503131E-14</v>
      </c>
      <c r="BP74" s="247">
        <f>IFERROR(('Sim_MIP_Of_(IxI)'!BP74/'MIP(IxI)_TFEVP'!BP74-1)*100,0)</f>
        <v>2.886579864025407E-13</v>
      </c>
      <c r="BQ74" s="247">
        <f>IFERROR(('Sim_MIP_Of_(IxI)'!BQ74/'MIP(IxI)_TFEVP'!BQ74-1)*100,0)</f>
        <v>4.4408920985006262E-14</v>
      </c>
      <c r="BR74" s="247">
        <f>IFERROR(('Sim_MIP_Of_(IxI)'!BR74/'MIP(IxI)_TFEVP'!BR74-1)*100,0)</f>
        <v>1.7763568394002505E-13</v>
      </c>
      <c r="BS74" s="247">
        <f>IFERROR(('Sim_MIP_Of_(IxI)'!BS74/'MIP(IxI)_TFEVP'!BS74-1)*100,0)</f>
        <v>6.6613381477509392E-14</v>
      </c>
      <c r="BT74" s="247">
        <f>IFERROR(('Sim_MIP_Of_(IxI)'!BT74/'MIP(IxI)_TFEVP'!BT74-1)*100,0)</f>
        <v>-7.7715611723760958E-14</v>
      </c>
      <c r="BU74" s="247">
        <f>IFERROR(('Sim_MIP_Of_(IxI)'!BU74/'MIP(IxI)_TFEVP'!BU74-1)*100,0)</f>
        <v>-3.3306690738754696E-14</v>
      </c>
      <c r="BV74" s="247">
        <f>IFERROR(('Sim_MIP_Of_(IxI)'!BV74/'MIP(IxI)_TFEVP'!BV74-1)*100,0)</f>
        <v>-2.9976021664879227E-13</v>
      </c>
      <c r="BW74" s="247">
        <f>IFERROR(('Sim_MIP_Of_(IxI)'!BW74/'MIP(IxI)_TFEVP'!BW74-1)*100,0)</f>
        <v>1.5543122344752192E-13</v>
      </c>
      <c r="BX74" s="247">
        <f>IFERROR(('Sim_MIP_Of_(IxI)'!BX74/'MIP(IxI)_TFEVP'!BX74-1)*100,0)</f>
        <v>3.7747582837255322E-13</v>
      </c>
      <c r="BY74" s="247">
        <f>IFERROR(('Sim_MIP_Of_(IxI)'!BY74/'MIP(IxI)_TFEVP'!BY74-1)*100,0)</f>
        <v>4.4408920985006262E-14</v>
      </c>
      <c r="BZ74" s="247">
        <f>IFERROR(('Sim_MIP_Of_(IxI)'!BZ74/'MIP(IxI)_TFEVP'!BZ74-1)*100,0)</f>
        <v>-2.7755575615628914E-13</v>
      </c>
      <c r="CA74" s="265">
        <f>IFERROR(('Sim_MIP_Of_(IxI)'!CA74/'MIP(IxI)_TFEVP'!CA74-1)*100,0)</f>
        <v>0</v>
      </c>
      <c r="CB74" s="256">
        <f>IFERROR(('Sim_MIP_Of_(IxI)'!CB74/'MIP(IxI)_TFEVP'!CB74-1)*100,0)</f>
        <v>-4.5519144009631418E-13</v>
      </c>
      <c r="CC74" s="246">
        <f>IFERROR(('Sim_MIP_Of_(IxI)'!CC74/'MIP(IxI)_TFEVP'!CC74-1)*100,0)</f>
        <v>1.9984014443252818E-13</v>
      </c>
      <c r="CD74" s="247">
        <f>IFERROR(('Sim_MIP_Of_(IxI)'!CD74/'MIP(IxI)_TFEVP'!CD74-1)*100,0)</f>
        <v>0</v>
      </c>
      <c r="CE74" s="247">
        <f>IFERROR(('Sim_MIP_Of_(IxI)'!CE74/'MIP(IxI)_TFEVP'!CE74-1)*100,0)</f>
        <v>0</v>
      </c>
      <c r="CF74" s="247">
        <f>IFERROR(('Sim_MIP_Of_(IxI)'!CF74/'MIP(IxI)_TFEVP'!CF74-1)*100,0)</f>
        <v>0</v>
      </c>
      <c r="CG74" s="247">
        <f>IFERROR(('Sim_MIP_Of_(IxI)'!CG74/'MIP(IxI)_TFEVP'!CG74-1)*100,0)</f>
        <v>0</v>
      </c>
      <c r="CH74" s="248">
        <f>IFERROR(('Sim_MIP_Of_(IxI)'!CH74/'MIP(IxI)_TFEVP'!CH74-1)*100,0)</f>
        <v>0</v>
      </c>
      <c r="CI74" s="279">
        <f>IFERROR(('Sim_MIP_Of_(IxI)'!CI74/'MIP(IxI)_TFEVP'!CI74-1)*100,0)</f>
        <v>2.2204460492503131E-14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IFERROR(('Sim_MIP_Of_(IxI)'!D75/'MIP(IxI)_TFEVP'!D75-1)*100,0)</f>
        <v>-1.6653345369377348E-13</v>
      </c>
      <c r="E75" s="247">
        <f>IFERROR(('Sim_MIP_Of_(IxI)'!E75/'MIP(IxI)_TFEVP'!E75-1)*100,0)</f>
        <v>-3.9968028886505635E-13</v>
      </c>
      <c r="F75" s="247">
        <f>IFERROR(('Sim_MIP_Of_(IxI)'!F75/'MIP(IxI)_TFEVP'!F75-1)*100,0)</f>
        <v>-1.5543122344752192E-13</v>
      </c>
      <c r="G75" s="247">
        <f>IFERROR(('Sim_MIP_Of_(IxI)'!G75/'MIP(IxI)_TFEVP'!G75-1)*100,0)</f>
        <v>-1.2212453270876722E-13</v>
      </c>
      <c r="H75" s="247">
        <f>IFERROR(('Sim_MIP_Of_(IxI)'!H75/'MIP(IxI)_TFEVP'!H75-1)*100,0)</f>
        <v>-4.4408920985006262E-14</v>
      </c>
      <c r="I75" s="247">
        <f>IFERROR(('Sim_MIP_Of_(IxI)'!I75/'MIP(IxI)_TFEVP'!I75-1)*100,0)</f>
        <v>-1.8873791418627661E-13</v>
      </c>
      <c r="J75" s="247">
        <f>IFERROR(('Sim_MIP_Of_(IxI)'!J75/'MIP(IxI)_TFEVP'!J75-1)*100,0)</f>
        <v>-2.2204460492503131E-14</v>
      </c>
      <c r="K75" s="247">
        <f>IFERROR(('Sim_MIP_Of_(IxI)'!K75/'MIP(IxI)_TFEVP'!K75-1)*100,0)</f>
        <v>-1.7763568394002505E-13</v>
      </c>
      <c r="L75" s="247">
        <f>IFERROR(('Sim_MIP_Of_(IxI)'!L75/'MIP(IxI)_TFEVP'!L75-1)*100,0)</f>
        <v>-2.1094237467877974E-13</v>
      </c>
      <c r="M75" s="247">
        <f>IFERROR(('Sim_MIP_Of_(IxI)'!M75/'MIP(IxI)_TFEVP'!M75-1)*100,0)</f>
        <v>1.5543122344752192E-13</v>
      </c>
      <c r="N75" s="247">
        <f>IFERROR(('Sim_MIP_Of_(IxI)'!N75/'MIP(IxI)_TFEVP'!N75-1)*100,0)</f>
        <v>-4.5519144009631418E-13</v>
      </c>
      <c r="O75" s="247">
        <f>IFERROR(('Sim_MIP_Of_(IxI)'!O75/'MIP(IxI)_TFEVP'!O75-1)*100,0)</f>
        <v>4.4408920985006262E-14</v>
      </c>
      <c r="P75" s="247">
        <f>IFERROR(('Sim_MIP_Of_(IxI)'!P75/'MIP(IxI)_TFEVP'!P75-1)*100,0)</f>
        <v>0</v>
      </c>
      <c r="Q75" s="247">
        <f>IFERROR(('Sim_MIP_Of_(IxI)'!Q75/'MIP(IxI)_TFEVP'!Q75-1)*100,0)</f>
        <v>0</v>
      </c>
      <c r="R75" s="247">
        <f>IFERROR(('Sim_MIP_Of_(IxI)'!R75/'MIP(IxI)_TFEVP'!R75-1)*100,0)</f>
        <v>-1.7763568394002505E-13</v>
      </c>
      <c r="S75" s="247">
        <f>IFERROR(('Sim_MIP_Of_(IxI)'!S75/'MIP(IxI)_TFEVP'!S75-1)*100,0)</f>
        <v>-8.8817841970012523E-14</v>
      </c>
      <c r="T75" s="247">
        <f>IFERROR(('Sim_MIP_Of_(IxI)'!T75/'MIP(IxI)_TFEVP'!T75-1)*100,0)</f>
        <v>-2.3314683517128287E-13</v>
      </c>
      <c r="U75" s="247">
        <f>IFERROR(('Sim_MIP_Of_(IxI)'!U75/'MIP(IxI)_TFEVP'!U75-1)*100,0)</f>
        <v>-9.9920072216264089E-14</v>
      </c>
      <c r="V75" s="247">
        <f>IFERROR(('Sim_MIP_Of_(IxI)'!V75/'MIP(IxI)_TFEVP'!V75-1)*100,0)</f>
        <v>-4.8849813083506888E-13</v>
      </c>
      <c r="W75" s="247">
        <f>IFERROR(('Sim_MIP_Of_(IxI)'!W75/'MIP(IxI)_TFEVP'!W75-1)*100,0)</f>
        <v>2.2204460492503131E-14</v>
      </c>
      <c r="X75" s="247">
        <f>IFERROR(('Sim_MIP_Of_(IxI)'!X75/'MIP(IxI)_TFEVP'!X75-1)*100,0)</f>
        <v>-1.8873791418627661E-13</v>
      </c>
      <c r="Y75" s="247">
        <f>IFERROR(('Sim_MIP_Of_(IxI)'!Y75/'MIP(IxI)_TFEVP'!Y75-1)*100,0)</f>
        <v>-1.4432899320127035E-13</v>
      </c>
      <c r="Z75" s="247">
        <f>IFERROR(('Sim_MIP_Of_(IxI)'!Z75/'MIP(IxI)_TFEVP'!Z75-1)*100,0)</f>
        <v>-3.3306690738754696E-14</v>
      </c>
      <c r="AA75" s="247">
        <f>IFERROR(('Sim_MIP_Of_(IxI)'!AA75/'MIP(IxI)_TFEVP'!AA75-1)*100,0)</f>
        <v>-8.8817841970012523E-14</v>
      </c>
      <c r="AB75" s="247">
        <f>IFERROR(('Sim_MIP_Of_(IxI)'!AB75/'MIP(IxI)_TFEVP'!AB75-1)*100,0)</f>
        <v>2.6645352591003757E-13</v>
      </c>
      <c r="AC75" s="247">
        <f>IFERROR(('Sim_MIP_Of_(IxI)'!AC75/'MIP(IxI)_TFEVP'!AC75-1)*100,0)</f>
        <v>-3.1086244689504383E-13</v>
      </c>
      <c r="AD75" s="247">
        <f>IFERROR(('Sim_MIP_Of_(IxI)'!AD75/'MIP(IxI)_TFEVP'!AD75-1)*100,0)</f>
        <v>-2.4424906541753444E-13</v>
      </c>
      <c r="AE75" s="247">
        <f>IFERROR(('Sim_MIP_Of_(IxI)'!AE75/'MIP(IxI)_TFEVP'!AE75-1)*100,0)</f>
        <v>-1.5543122344752192E-13</v>
      </c>
      <c r="AF75" s="247">
        <f>IFERROR(('Sim_MIP_Of_(IxI)'!AF75/'MIP(IxI)_TFEVP'!AF75-1)*100,0)</f>
        <v>-3.8857805861880479E-13</v>
      </c>
      <c r="AG75" s="247">
        <f>IFERROR(('Sim_MIP_Of_(IxI)'!AG75/'MIP(IxI)_TFEVP'!AG75-1)*100,0)</f>
        <v>-1.2212453270876722E-13</v>
      </c>
      <c r="AH75" s="247">
        <f>IFERROR(('Sim_MIP_Of_(IxI)'!AH75/'MIP(IxI)_TFEVP'!AH75-1)*100,0)</f>
        <v>-8.8817841970012523E-14</v>
      </c>
      <c r="AI75" s="247">
        <f>IFERROR(('Sim_MIP_Of_(IxI)'!AI75/'MIP(IxI)_TFEVP'!AI75-1)*100,0)</f>
        <v>-2.55351295663786E-13</v>
      </c>
      <c r="AJ75" s="247">
        <f>IFERROR(('Sim_MIP_Of_(IxI)'!AJ75/'MIP(IxI)_TFEVP'!AJ75-1)*100,0)</f>
        <v>0</v>
      </c>
      <c r="AK75" s="247">
        <f>IFERROR(('Sim_MIP_Of_(IxI)'!AK75/'MIP(IxI)_TFEVP'!AK75-1)*100,0)</f>
        <v>-1.1102230246251565E-13</v>
      </c>
      <c r="AL75" s="247">
        <f>IFERROR(('Sim_MIP_Of_(IxI)'!AL75/'MIP(IxI)_TFEVP'!AL75-1)*100,0)</f>
        <v>-1.2212453270876722E-13</v>
      </c>
      <c r="AM75" s="247">
        <f>IFERROR(('Sim_MIP_Of_(IxI)'!AM75/'MIP(IxI)_TFEVP'!AM75-1)*100,0)</f>
        <v>-1.9984014443252818E-13</v>
      </c>
      <c r="AN75" s="247">
        <f>IFERROR(('Sim_MIP_Of_(IxI)'!AN75/'MIP(IxI)_TFEVP'!AN75-1)*100,0)</f>
        <v>-6.6613381477509392E-14</v>
      </c>
      <c r="AO75" s="247">
        <f>IFERROR(('Sim_MIP_Of_(IxI)'!AO75/'MIP(IxI)_TFEVP'!AO75-1)*100,0)</f>
        <v>-1.4432899320127035E-13</v>
      </c>
      <c r="AP75" s="247">
        <f>IFERROR(('Sim_MIP_Of_(IxI)'!AP75/'MIP(IxI)_TFEVP'!AP75-1)*100,0)</f>
        <v>-1.2212453270876722E-13</v>
      </c>
      <c r="AQ75" s="247">
        <f>IFERROR(('Sim_MIP_Of_(IxI)'!AQ75/'MIP(IxI)_TFEVP'!AQ75-1)*100,0)</f>
        <v>0</v>
      </c>
      <c r="AR75" s="247">
        <f>IFERROR(('Sim_MIP_Of_(IxI)'!AR75/'MIP(IxI)_TFEVP'!AR75-1)*100,0)</f>
        <v>-9.9920072216264089E-14</v>
      </c>
      <c r="AS75" s="247">
        <f>IFERROR(('Sim_MIP_Of_(IxI)'!AS75/'MIP(IxI)_TFEVP'!AS75-1)*100,0)</f>
        <v>-6.6613381477509392E-14</v>
      </c>
      <c r="AT75" s="247">
        <f>IFERROR(('Sim_MIP_Of_(IxI)'!AT75/'MIP(IxI)_TFEVP'!AT75-1)*100,0)</f>
        <v>-1.6653345369377348E-13</v>
      </c>
      <c r="AU75" s="247">
        <f>IFERROR(('Sim_MIP_Of_(IxI)'!AU75/'MIP(IxI)_TFEVP'!AU75-1)*100,0)</f>
        <v>0</v>
      </c>
      <c r="AV75" s="247">
        <f>IFERROR(('Sim_MIP_Of_(IxI)'!AV75/'MIP(IxI)_TFEVP'!AV75-1)*100,0)</f>
        <v>-2.4424906541753444E-13</v>
      </c>
      <c r="AW75" s="247">
        <f>IFERROR(('Sim_MIP_Of_(IxI)'!AW75/'MIP(IxI)_TFEVP'!AW75-1)*100,0)</f>
        <v>-7.7715611723760958E-14</v>
      </c>
      <c r="AX75" s="247">
        <f>IFERROR(('Sim_MIP_Of_(IxI)'!AX75/'MIP(IxI)_TFEVP'!AX75-1)*100,0)</f>
        <v>0</v>
      </c>
      <c r="AY75" s="247">
        <f>IFERROR(('Sim_MIP_Of_(IxI)'!AY75/'MIP(IxI)_TFEVP'!AY75-1)*100,0)</f>
        <v>-3.9968028886505635E-13</v>
      </c>
      <c r="AZ75" s="247">
        <f>IFERROR(('Sim_MIP_Of_(IxI)'!AZ75/'MIP(IxI)_TFEVP'!AZ75-1)*100,0)</f>
        <v>-3.5527136788005009E-13</v>
      </c>
      <c r="BA75" s="247">
        <f>IFERROR(('Sim_MIP_Of_(IxI)'!BA75/'MIP(IxI)_TFEVP'!BA75-1)*100,0)</f>
        <v>0</v>
      </c>
      <c r="BB75" s="247">
        <f>IFERROR(('Sim_MIP_Of_(IxI)'!BB75/'MIP(IxI)_TFEVP'!BB75-1)*100,0)</f>
        <v>-3.7747582837255322E-13</v>
      </c>
      <c r="BC75" s="247">
        <f>IFERROR(('Sim_MIP_Of_(IxI)'!BC75/'MIP(IxI)_TFEVP'!BC75-1)*100,0)</f>
        <v>-4.4408920985006262E-13</v>
      </c>
      <c r="BD75" s="247">
        <f>IFERROR(('Sim_MIP_Of_(IxI)'!BD75/'MIP(IxI)_TFEVP'!BD75-1)*100,0)</f>
        <v>-2.2204460492503131E-14</v>
      </c>
      <c r="BE75" s="247">
        <f>IFERROR(('Sim_MIP_Of_(IxI)'!BE75/'MIP(IxI)_TFEVP'!BE75-1)*100,0)</f>
        <v>1.3322676295501878E-13</v>
      </c>
      <c r="BF75" s="247">
        <f>IFERROR(('Sim_MIP_Of_(IxI)'!BF75/'MIP(IxI)_TFEVP'!BF75-1)*100,0)</f>
        <v>-1.6653345369377348E-13</v>
      </c>
      <c r="BG75" s="247">
        <f>IFERROR(('Sim_MIP_Of_(IxI)'!BG75/'MIP(IxI)_TFEVP'!BG75-1)*100,0)</f>
        <v>8.8817841970012523E-14</v>
      </c>
      <c r="BH75" s="247">
        <f>IFERROR(('Sim_MIP_Of_(IxI)'!BH75/'MIP(IxI)_TFEVP'!BH75-1)*100,0)</f>
        <v>-1.8873791418627661E-13</v>
      </c>
      <c r="BI75" s="247">
        <f>IFERROR(('Sim_MIP_Of_(IxI)'!BI75/'MIP(IxI)_TFEVP'!BI75-1)*100,0)</f>
        <v>-1.6653345369377348E-13</v>
      </c>
      <c r="BJ75" s="247">
        <f>IFERROR(('Sim_MIP_Of_(IxI)'!BJ75/'MIP(IxI)_TFEVP'!BJ75-1)*100,0)</f>
        <v>6.6613381477509392E-14</v>
      </c>
      <c r="BK75" s="247">
        <f>IFERROR(('Sim_MIP_Of_(IxI)'!BK75/'MIP(IxI)_TFEVP'!BK75-1)*100,0)</f>
        <v>-3.3306690738754696E-13</v>
      </c>
      <c r="BL75" s="247">
        <f>IFERROR(('Sim_MIP_Of_(IxI)'!BL75/'MIP(IxI)_TFEVP'!BL75-1)*100,0)</f>
        <v>-2.3314683517128287E-13</v>
      </c>
      <c r="BM75" s="247">
        <f>IFERROR(('Sim_MIP_Of_(IxI)'!BM75/'MIP(IxI)_TFEVP'!BM75-1)*100,0)</f>
        <v>-4.1078251911130792E-13</v>
      </c>
      <c r="BN75" s="247">
        <f>IFERROR(('Sim_MIP_Of_(IxI)'!BN75/'MIP(IxI)_TFEVP'!BN75-1)*100,0)</f>
        <v>1.1102230246251565E-13</v>
      </c>
      <c r="BO75" s="247">
        <f>IFERROR(('Sim_MIP_Of_(IxI)'!BO75/'MIP(IxI)_TFEVP'!BO75-1)*100,0)</f>
        <v>-2.2204460492503131E-14</v>
      </c>
      <c r="BP75" s="247">
        <f>IFERROR(('Sim_MIP_Of_(IxI)'!BP75/'MIP(IxI)_TFEVP'!BP75-1)*100,0)</f>
        <v>1.1102230246251565E-13</v>
      </c>
      <c r="BQ75" s="247">
        <f>IFERROR(('Sim_MIP_Of_(IxI)'!BQ75/'MIP(IxI)_TFEVP'!BQ75-1)*100,0)</f>
        <v>-1.4432899320127035E-13</v>
      </c>
      <c r="BR75" s="247">
        <f>IFERROR(('Sim_MIP_Of_(IxI)'!BR75/'MIP(IxI)_TFEVP'!BR75-1)*100,0)</f>
        <v>1.3322676295501878E-13</v>
      </c>
      <c r="BS75" s="247">
        <f>IFERROR(('Sim_MIP_Of_(IxI)'!BS75/'MIP(IxI)_TFEVP'!BS75-1)*100,0)</f>
        <v>-4.7739590058881731E-13</v>
      </c>
      <c r="BT75" s="247">
        <f>IFERROR(('Sim_MIP_Of_(IxI)'!BT75/'MIP(IxI)_TFEVP'!BT75-1)*100,0)</f>
        <v>8.8817841970012523E-14</v>
      </c>
      <c r="BU75" s="247">
        <f>IFERROR(('Sim_MIP_Of_(IxI)'!BU75/'MIP(IxI)_TFEVP'!BU75-1)*100,0)</f>
        <v>0</v>
      </c>
      <c r="BV75" s="247">
        <f>IFERROR(('Sim_MIP_Of_(IxI)'!BV75/'MIP(IxI)_TFEVP'!BV75-1)*100,0)</f>
        <v>-2.886579864025407E-13</v>
      </c>
      <c r="BW75" s="247">
        <f>IFERROR(('Sim_MIP_Of_(IxI)'!BW75/'MIP(IxI)_TFEVP'!BW75-1)*100,0)</f>
        <v>0</v>
      </c>
      <c r="BX75" s="247">
        <f>IFERROR(('Sim_MIP_Of_(IxI)'!BX75/'MIP(IxI)_TFEVP'!BX75-1)*100,0)</f>
        <v>-2.2204460492503131E-13</v>
      </c>
      <c r="BY75" s="247">
        <f>IFERROR(('Sim_MIP_Of_(IxI)'!BY75/'MIP(IxI)_TFEVP'!BY75-1)*100,0)</f>
        <v>0</v>
      </c>
      <c r="BZ75" s="247">
        <f>IFERROR(('Sim_MIP_Of_(IxI)'!BZ75/'MIP(IxI)_TFEVP'!BZ75-1)*100,0)</f>
        <v>-2.7755575615628914E-13</v>
      </c>
      <c r="CA75" s="265">
        <f>IFERROR(('Sim_MIP_Of_(IxI)'!CA75/'MIP(IxI)_TFEVP'!CA75-1)*100,0)</f>
        <v>0</v>
      </c>
      <c r="CB75" s="256">
        <f>IFERROR(('Sim_MIP_Of_(IxI)'!CB75/'MIP(IxI)_TFEVP'!CB75-1)*100,0)</f>
        <v>-8.8817841970012523E-14</v>
      </c>
      <c r="CC75" s="246">
        <f>IFERROR(('Sim_MIP_Of_(IxI)'!CC75/'MIP(IxI)_TFEVP'!CC75-1)*100,0)</f>
        <v>-1.2212453270876722E-13</v>
      </c>
      <c r="CD75" s="247">
        <f>IFERROR(('Sim_MIP_Of_(IxI)'!CD75/'MIP(IxI)_TFEVP'!CD75-1)*100,0)</f>
        <v>0</v>
      </c>
      <c r="CE75" s="247">
        <f>IFERROR(('Sim_MIP_Of_(IxI)'!CE75/'MIP(IxI)_TFEVP'!CE75-1)*100,0)</f>
        <v>0</v>
      </c>
      <c r="CF75" s="247">
        <f>IFERROR(('Sim_MIP_Of_(IxI)'!CF75/'MIP(IxI)_TFEVP'!CF75-1)*100,0)</f>
        <v>0</v>
      </c>
      <c r="CG75" s="247">
        <f>IFERROR(('Sim_MIP_Of_(IxI)'!CG75/'MIP(IxI)_TFEVP'!CG75-1)*100,0)</f>
        <v>0</v>
      </c>
      <c r="CH75" s="248">
        <f>IFERROR(('Sim_MIP_Of_(IxI)'!CH75/'MIP(IxI)_TFEVP'!CH75-1)*100,0)</f>
        <v>0</v>
      </c>
      <c r="CI75" s="279">
        <f>IFERROR(('Sim_MIP_Of_(IxI)'!CI75/'MIP(IxI)_TFEVP'!CI75-1)*100,0)</f>
        <v>-8.8817841970012523E-14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IFERROR(('Sim_MIP_Of_(IxI)'!D76/'MIP(IxI)_TFEVP'!D76-1)*100,0)</f>
        <v>-2.4424906541753444E-13</v>
      </c>
      <c r="E76" s="247">
        <f>IFERROR(('Sim_MIP_Of_(IxI)'!E76/'MIP(IxI)_TFEVP'!E76-1)*100,0)</f>
        <v>-2.7755575615628914E-13</v>
      </c>
      <c r="F76" s="247">
        <f>IFERROR(('Sim_MIP_Of_(IxI)'!F76/'MIP(IxI)_TFEVP'!F76-1)*100,0)</f>
        <v>-2.1094237467877974E-13</v>
      </c>
      <c r="G76" s="247">
        <f>IFERROR(('Sim_MIP_Of_(IxI)'!G76/'MIP(IxI)_TFEVP'!G76-1)*100,0)</f>
        <v>-8.8817841970012523E-14</v>
      </c>
      <c r="H76" s="247">
        <f>IFERROR(('Sim_MIP_Of_(IxI)'!H76/'MIP(IxI)_TFEVP'!H76-1)*100,0)</f>
        <v>-1.4432899320127035E-13</v>
      </c>
      <c r="I76" s="247">
        <f>IFERROR(('Sim_MIP_Of_(IxI)'!I76/'MIP(IxI)_TFEVP'!I76-1)*100,0)</f>
        <v>-1.7763568394002505E-13</v>
      </c>
      <c r="J76" s="247">
        <f>IFERROR(('Sim_MIP_Of_(IxI)'!J76/'MIP(IxI)_TFEVP'!J76-1)*100,0)</f>
        <v>-9.9920072216264089E-14</v>
      </c>
      <c r="K76" s="247">
        <f>IFERROR(('Sim_MIP_Of_(IxI)'!K76/'MIP(IxI)_TFEVP'!K76-1)*100,0)</f>
        <v>-9.9920072216264089E-14</v>
      </c>
      <c r="L76" s="247">
        <f>IFERROR(('Sim_MIP_Of_(IxI)'!L76/'MIP(IxI)_TFEVP'!L76-1)*100,0)</f>
        <v>-2.2204460492503131E-13</v>
      </c>
      <c r="M76" s="247">
        <f>IFERROR(('Sim_MIP_Of_(IxI)'!M76/'MIP(IxI)_TFEVP'!M76-1)*100,0)</f>
        <v>-2.55351295663786E-13</v>
      </c>
      <c r="N76" s="247">
        <f>IFERROR(('Sim_MIP_Of_(IxI)'!N76/'MIP(IxI)_TFEVP'!N76-1)*100,0)</f>
        <v>-1.3322676295501878E-13</v>
      </c>
      <c r="O76" s="247">
        <f>IFERROR(('Sim_MIP_Of_(IxI)'!O76/'MIP(IxI)_TFEVP'!O76-1)*100,0)</f>
        <v>-8.8817841970012523E-14</v>
      </c>
      <c r="P76" s="247">
        <f>IFERROR(('Sim_MIP_Of_(IxI)'!P76/'MIP(IxI)_TFEVP'!P76-1)*100,0)</f>
        <v>-1.6653345369377348E-13</v>
      </c>
      <c r="Q76" s="247">
        <f>IFERROR(('Sim_MIP_Of_(IxI)'!Q76/'MIP(IxI)_TFEVP'!Q76-1)*100,0)</f>
        <v>-8.8817841970012523E-14</v>
      </c>
      <c r="R76" s="247">
        <f>IFERROR(('Sim_MIP_Of_(IxI)'!R76/'MIP(IxI)_TFEVP'!R76-1)*100,0)</f>
        <v>-5.5511151231257827E-13</v>
      </c>
      <c r="S76" s="247">
        <f>IFERROR(('Sim_MIP_Of_(IxI)'!S76/'MIP(IxI)_TFEVP'!S76-1)*100,0)</f>
        <v>-9.9920072216264089E-14</v>
      </c>
      <c r="T76" s="247">
        <f>IFERROR(('Sim_MIP_Of_(IxI)'!T76/'MIP(IxI)_TFEVP'!T76-1)*100,0)</f>
        <v>-1.3322676295501878E-13</v>
      </c>
      <c r="U76" s="247">
        <f>IFERROR(('Sim_MIP_Of_(IxI)'!U76/'MIP(IxI)_TFEVP'!U76-1)*100,0)</f>
        <v>-2.1094237467877974E-13</v>
      </c>
      <c r="V76" s="247">
        <f>IFERROR(('Sim_MIP_Of_(IxI)'!V76/'MIP(IxI)_TFEVP'!V76-1)*100,0)</f>
        <v>0</v>
      </c>
      <c r="W76" s="247">
        <f>IFERROR(('Sim_MIP_Of_(IxI)'!W76/'MIP(IxI)_TFEVP'!W76-1)*100,0)</f>
        <v>-9.9920072216264089E-14</v>
      </c>
      <c r="X76" s="247">
        <f>IFERROR(('Sim_MIP_Of_(IxI)'!X76/'MIP(IxI)_TFEVP'!X76-1)*100,0)</f>
        <v>-1.2212453270876722E-13</v>
      </c>
      <c r="Y76" s="247">
        <f>IFERROR(('Sim_MIP_Of_(IxI)'!Y76/'MIP(IxI)_TFEVP'!Y76-1)*100,0)</f>
        <v>-2.7755575615628914E-13</v>
      </c>
      <c r="Z76" s="247">
        <f>IFERROR(('Sim_MIP_Of_(IxI)'!Z76/'MIP(IxI)_TFEVP'!Z76-1)*100,0)</f>
        <v>3.5527136788005009E-13</v>
      </c>
      <c r="AA76" s="247">
        <f>IFERROR(('Sim_MIP_Of_(IxI)'!AA76/'MIP(IxI)_TFEVP'!AA76-1)*100,0)</f>
        <v>-1.1102230246251565E-13</v>
      </c>
      <c r="AB76" s="247">
        <f>IFERROR(('Sim_MIP_Of_(IxI)'!AB76/'MIP(IxI)_TFEVP'!AB76-1)*100,0)</f>
        <v>1.1102230246251565E-13</v>
      </c>
      <c r="AC76" s="247">
        <f>IFERROR(('Sim_MIP_Of_(IxI)'!AC76/'MIP(IxI)_TFEVP'!AC76-1)*100,0)</f>
        <v>-2.55351295663786E-13</v>
      </c>
      <c r="AD76" s="247">
        <f>IFERROR(('Sim_MIP_Of_(IxI)'!AD76/'MIP(IxI)_TFEVP'!AD76-1)*100,0)</f>
        <v>1.7763568394002505E-13</v>
      </c>
      <c r="AE76" s="247">
        <f>IFERROR(('Sim_MIP_Of_(IxI)'!AE76/'MIP(IxI)_TFEVP'!AE76-1)*100,0)</f>
        <v>4.8849813083506888E-13</v>
      </c>
      <c r="AF76" s="247">
        <f>IFERROR(('Sim_MIP_Of_(IxI)'!AF76/'MIP(IxI)_TFEVP'!AF76-1)*100,0)</f>
        <v>-1.1102230246251565E-14</v>
      </c>
      <c r="AG76" s="247">
        <f>IFERROR(('Sim_MIP_Of_(IxI)'!AG76/'MIP(IxI)_TFEVP'!AG76-1)*100,0)</f>
        <v>-3.219646771412954E-13</v>
      </c>
      <c r="AH76" s="247">
        <f>IFERROR(('Sim_MIP_Of_(IxI)'!AH76/'MIP(IxI)_TFEVP'!AH76-1)*100,0)</f>
        <v>-4.4408920985006262E-14</v>
      </c>
      <c r="AI76" s="247">
        <f>IFERROR(('Sim_MIP_Of_(IxI)'!AI76/'MIP(IxI)_TFEVP'!AI76-1)*100,0)</f>
        <v>-8.4376949871511897E-13</v>
      </c>
      <c r="AJ76" s="247">
        <f>IFERROR(('Sim_MIP_Of_(IxI)'!AJ76/'MIP(IxI)_TFEVP'!AJ76-1)*100,0)</f>
        <v>-8.8817841970012523E-14</v>
      </c>
      <c r="AK76" s="247">
        <f>IFERROR(('Sim_MIP_Of_(IxI)'!AK76/'MIP(IxI)_TFEVP'!AK76-1)*100,0)</f>
        <v>-6.6613381477509392E-14</v>
      </c>
      <c r="AL76" s="247">
        <f>IFERROR(('Sim_MIP_Of_(IxI)'!AL76/'MIP(IxI)_TFEVP'!AL76-1)*100,0)</f>
        <v>-2.1094237467877974E-13</v>
      </c>
      <c r="AM76" s="247">
        <f>IFERROR(('Sim_MIP_Of_(IxI)'!AM76/'MIP(IxI)_TFEVP'!AM76-1)*100,0)</f>
        <v>-1.2212453270876722E-13</v>
      </c>
      <c r="AN76" s="247">
        <f>IFERROR(('Sim_MIP_Of_(IxI)'!AN76/'MIP(IxI)_TFEVP'!AN76-1)*100,0)</f>
        <v>-9.9920072216264089E-14</v>
      </c>
      <c r="AO76" s="247">
        <f>IFERROR(('Sim_MIP_Of_(IxI)'!AO76/'MIP(IxI)_TFEVP'!AO76-1)*100,0)</f>
        <v>-2.7755575615628914E-13</v>
      </c>
      <c r="AP76" s="247">
        <f>IFERROR(('Sim_MIP_Of_(IxI)'!AP76/'MIP(IxI)_TFEVP'!AP76-1)*100,0)</f>
        <v>-5.773159728050814E-13</v>
      </c>
      <c r="AQ76" s="247">
        <f>IFERROR(('Sim_MIP_Of_(IxI)'!AQ76/'MIP(IxI)_TFEVP'!AQ76-1)*100,0)</f>
        <v>-5.2180482157382357E-13</v>
      </c>
      <c r="AR76" s="247">
        <f>IFERROR(('Sim_MIP_Of_(IxI)'!AR76/'MIP(IxI)_TFEVP'!AR76-1)*100,0)</f>
        <v>1.3322676295501878E-13</v>
      </c>
      <c r="AS76" s="247">
        <f>IFERROR(('Sim_MIP_Of_(IxI)'!AS76/'MIP(IxI)_TFEVP'!AS76-1)*100,0)</f>
        <v>-4.4408920985006262E-13</v>
      </c>
      <c r="AT76" s="247">
        <f>IFERROR(('Sim_MIP_Of_(IxI)'!AT76/'MIP(IxI)_TFEVP'!AT76-1)*100,0)</f>
        <v>-3.6637359812630166E-13</v>
      </c>
      <c r="AU76" s="247">
        <f>IFERROR(('Sim_MIP_Of_(IxI)'!AU76/'MIP(IxI)_TFEVP'!AU76-1)*100,0)</f>
        <v>0</v>
      </c>
      <c r="AV76" s="247">
        <f>IFERROR(('Sim_MIP_Of_(IxI)'!AV76/'MIP(IxI)_TFEVP'!AV76-1)*100,0)</f>
        <v>-1.9984014443252818E-13</v>
      </c>
      <c r="AW76" s="247">
        <f>IFERROR(('Sim_MIP_Of_(IxI)'!AW76/'MIP(IxI)_TFEVP'!AW76-1)*100,0)</f>
        <v>-1.7763568394002505E-13</v>
      </c>
      <c r="AX76" s="247">
        <f>IFERROR(('Sim_MIP_Of_(IxI)'!AX76/'MIP(IxI)_TFEVP'!AX76-1)*100,0)</f>
        <v>-1.4432899320127035E-13</v>
      </c>
      <c r="AY76" s="247">
        <f>IFERROR(('Sim_MIP_Of_(IxI)'!AY76/'MIP(IxI)_TFEVP'!AY76-1)*100,0)</f>
        <v>-2.55351295663786E-13</v>
      </c>
      <c r="AZ76" s="247">
        <f>IFERROR(('Sim_MIP_Of_(IxI)'!AZ76/'MIP(IxI)_TFEVP'!AZ76-1)*100,0)</f>
        <v>-1.5543122344752192E-13</v>
      </c>
      <c r="BA76" s="247">
        <f>IFERROR(('Sim_MIP_Of_(IxI)'!BA76/'MIP(IxI)_TFEVP'!BA76-1)*100,0)</f>
        <v>-1.5543122344752192E-13</v>
      </c>
      <c r="BB76" s="247">
        <f>IFERROR(('Sim_MIP_Of_(IxI)'!BB76/'MIP(IxI)_TFEVP'!BB76-1)*100,0)</f>
        <v>-1.9984014443252818E-13</v>
      </c>
      <c r="BC76" s="247">
        <f>IFERROR(('Sim_MIP_Of_(IxI)'!BC76/'MIP(IxI)_TFEVP'!BC76-1)*100,0)</f>
        <v>-6.5503158452884236E-13</v>
      </c>
      <c r="BD76" s="247">
        <f>IFERROR(('Sim_MIP_Of_(IxI)'!BD76/'MIP(IxI)_TFEVP'!BD76-1)*100,0)</f>
        <v>-1.1102230246251565E-14</v>
      </c>
      <c r="BE76" s="247">
        <f>IFERROR(('Sim_MIP_Of_(IxI)'!BE76/'MIP(IxI)_TFEVP'!BE76-1)*100,0)</f>
        <v>-6.6613381477509392E-14</v>
      </c>
      <c r="BF76" s="247">
        <f>IFERROR(('Sim_MIP_Of_(IxI)'!BF76/'MIP(IxI)_TFEVP'!BF76-1)*100,0)</f>
        <v>-7.7715611723760958E-14</v>
      </c>
      <c r="BG76" s="247">
        <f>IFERROR(('Sim_MIP_Of_(IxI)'!BG76/'MIP(IxI)_TFEVP'!BG76-1)*100,0)</f>
        <v>0</v>
      </c>
      <c r="BH76" s="247">
        <f>IFERROR(('Sim_MIP_Of_(IxI)'!BH76/'MIP(IxI)_TFEVP'!BH76-1)*100,0)</f>
        <v>2.2204460492503131E-14</v>
      </c>
      <c r="BI76" s="247">
        <f>IFERROR(('Sim_MIP_Of_(IxI)'!BI76/'MIP(IxI)_TFEVP'!BI76-1)*100,0)</f>
        <v>-1.4432899320127035E-13</v>
      </c>
      <c r="BJ76" s="247">
        <f>IFERROR(('Sim_MIP_Of_(IxI)'!BJ76/'MIP(IxI)_TFEVP'!BJ76-1)*100,0)</f>
        <v>-2.6645352591003757E-13</v>
      </c>
      <c r="BK76" s="247">
        <f>IFERROR(('Sim_MIP_Of_(IxI)'!BK76/'MIP(IxI)_TFEVP'!BK76-1)*100,0)</f>
        <v>-5.5511151231257827E-14</v>
      </c>
      <c r="BL76" s="247">
        <f>IFERROR(('Sim_MIP_Of_(IxI)'!BL76/'MIP(IxI)_TFEVP'!BL76-1)*100,0)</f>
        <v>-1.5543122344752192E-13</v>
      </c>
      <c r="BM76" s="247">
        <f>IFERROR(('Sim_MIP_Of_(IxI)'!BM76/'MIP(IxI)_TFEVP'!BM76-1)*100,0)</f>
        <v>4.4408920985006262E-14</v>
      </c>
      <c r="BN76" s="247">
        <f>IFERROR(('Sim_MIP_Of_(IxI)'!BN76/'MIP(IxI)_TFEVP'!BN76-1)*100,0)</f>
        <v>-6.6613381477509392E-14</v>
      </c>
      <c r="BO76" s="247">
        <f>IFERROR(('Sim_MIP_Of_(IxI)'!BO76/'MIP(IxI)_TFEVP'!BO76-1)*100,0)</f>
        <v>1.5543122344752192E-13</v>
      </c>
      <c r="BP76" s="247">
        <f>IFERROR(('Sim_MIP_Of_(IxI)'!BP76/'MIP(IxI)_TFEVP'!BP76-1)*100,0)</f>
        <v>-5.5511151231257827E-14</v>
      </c>
      <c r="BQ76" s="247">
        <f>IFERROR(('Sim_MIP_Of_(IxI)'!BQ76/'MIP(IxI)_TFEVP'!BQ76-1)*100,0)</f>
        <v>-2.6645352591003757E-13</v>
      </c>
      <c r="BR76" s="247">
        <f>IFERROR(('Sim_MIP_Of_(IxI)'!BR76/'MIP(IxI)_TFEVP'!BR76-1)*100,0)</f>
        <v>-4.4408920985006262E-13</v>
      </c>
      <c r="BS76" s="247">
        <f>IFERROR(('Sim_MIP_Of_(IxI)'!BS76/'MIP(IxI)_TFEVP'!BS76-1)*100,0)</f>
        <v>-8.8817841970012523E-14</v>
      </c>
      <c r="BT76" s="247">
        <f>IFERROR(('Sim_MIP_Of_(IxI)'!BT76/'MIP(IxI)_TFEVP'!BT76-1)*100,0)</f>
        <v>4.4408920985006262E-14</v>
      </c>
      <c r="BU76" s="247">
        <f>IFERROR(('Sim_MIP_Of_(IxI)'!BU76/'MIP(IxI)_TFEVP'!BU76-1)*100,0)</f>
        <v>-1.1102230246251565E-14</v>
      </c>
      <c r="BV76" s="247">
        <f>IFERROR(('Sim_MIP_Of_(IxI)'!BV76/'MIP(IxI)_TFEVP'!BV76-1)*100,0)</f>
        <v>-1.1102230246251565E-13</v>
      </c>
      <c r="BW76" s="247">
        <f>IFERROR(('Sim_MIP_Of_(IxI)'!BW76/'MIP(IxI)_TFEVP'!BW76-1)*100,0)</f>
        <v>-7.7715611723760958E-14</v>
      </c>
      <c r="BX76" s="247">
        <f>IFERROR(('Sim_MIP_Of_(IxI)'!BX76/'MIP(IxI)_TFEVP'!BX76-1)*100,0)</f>
        <v>-2.1094237467877974E-13</v>
      </c>
      <c r="BY76" s="247">
        <f>IFERROR(('Sim_MIP_Of_(IxI)'!BY76/'MIP(IxI)_TFEVP'!BY76-1)*100,0)</f>
        <v>2.2204460492503131E-14</v>
      </c>
      <c r="BZ76" s="247">
        <f>IFERROR(('Sim_MIP_Of_(IxI)'!BZ76/'MIP(IxI)_TFEVP'!BZ76-1)*100,0)</f>
        <v>-5.773159728050814E-13</v>
      </c>
      <c r="CA76" s="265">
        <f>IFERROR(('Sim_MIP_Of_(IxI)'!CA76/'MIP(IxI)_TFEVP'!CA76-1)*100,0)</f>
        <v>0</v>
      </c>
      <c r="CB76" s="256">
        <f>IFERROR(('Sim_MIP_Of_(IxI)'!CB76/'MIP(IxI)_TFEVP'!CB76-1)*100,0)</f>
        <v>-3.8857805861880479E-13</v>
      </c>
      <c r="CC76" s="246">
        <f>IFERROR(('Sim_MIP_Of_(IxI)'!CC76/'MIP(IxI)_TFEVP'!CC76-1)*100,0)</f>
        <v>-1.7763568394002505E-13</v>
      </c>
      <c r="CD76" s="247">
        <f>IFERROR(('Sim_MIP_Of_(IxI)'!CD76/'MIP(IxI)_TFEVP'!CD76-1)*100,0)</f>
        <v>0</v>
      </c>
      <c r="CE76" s="247">
        <f>IFERROR(('Sim_MIP_Of_(IxI)'!CE76/'MIP(IxI)_TFEVP'!CE76-1)*100,0)</f>
        <v>0</v>
      </c>
      <c r="CF76" s="247">
        <f>IFERROR(('Sim_MIP_Of_(IxI)'!CF76/'MIP(IxI)_TFEVP'!CF76-1)*100,0)</f>
        <v>0</v>
      </c>
      <c r="CG76" s="247">
        <f>IFERROR(('Sim_MIP_Of_(IxI)'!CG76/'MIP(IxI)_TFEVP'!CG76-1)*100,0)</f>
        <v>0</v>
      </c>
      <c r="CH76" s="248">
        <f>IFERROR(('Sim_MIP_Of_(IxI)'!CH76/'MIP(IxI)_TFEVP'!CH76-1)*100,0)</f>
        <v>-2.2204460492503131E-14</v>
      </c>
      <c r="CI76" s="279">
        <f>IFERROR(('Sim_MIP_Of_(IxI)'!CI76/'MIP(IxI)_TFEVP'!CI76-1)*100,0)</f>
        <v>-1.3322676295501878E-13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IFERROR(('Sim_MIP_Of_(IxI)'!D77/'MIP(IxI)_TFEVP'!D77-1)*100,0)</f>
        <v>-3.5527136788005009E-13</v>
      </c>
      <c r="E77" s="247">
        <f>IFERROR(('Sim_MIP_Of_(IxI)'!E77/'MIP(IxI)_TFEVP'!E77-1)*100,0)</f>
        <v>-5.5511151231257827E-14</v>
      </c>
      <c r="F77" s="247">
        <f>IFERROR(('Sim_MIP_Of_(IxI)'!F77/'MIP(IxI)_TFEVP'!F77-1)*100,0)</f>
        <v>-4.6629367034256575E-13</v>
      </c>
      <c r="G77" s="247">
        <f>IFERROR(('Sim_MIP_Of_(IxI)'!G77/'MIP(IxI)_TFEVP'!G77-1)*100,0)</f>
        <v>-3.1086244689504383E-13</v>
      </c>
      <c r="H77" s="247">
        <f>IFERROR(('Sim_MIP_Of_(IxI)'!H77/'MIP(IxI)_TFEVP'!H77-1)*100,0)</f>
        <v>-7.3274719625260332E-13</v>
      </c>
      <c r="I77" s="247">
        <f>IFERROR(('Sim_MIP_Of_(IxI)'!I77/'MIP(IxI)_TFEVP'!I77-1)*100,0)</f>
        <v>2.2204460492503131E-14</v>
      </c>
      <c r="J77" s="247">
        <f>IFERROR(('Sim_MIP_Of_(IxI)'!J77/'MIP(IxI)_TFEVP'!J77-1)*100,0)</f>
        <v>-6.9944050551384862E-13</v>
      </c>
      <c r="K77" s="247">
        <f>IFERROR(('Sim_MIP_Of_(IxI)'!K77/'MIP(IxI)_TFEVP'!K77-1)*100,0)</f>
        <v>-2.9976021664879227E-13</v>
      </c>
      <c r="L77" s="247">
        <f>IFERROR(('Sim_MIP_Of_(IxI)'!L77/'MIP(IxI)_TFEVP'!L77-1)*100,0)</f>
        <v>-1.1102230246251565E-14</v>
      </c>
      <c r="M77" s="247">
        <f>IFERROR(('Sim_MIP_Of_(IxI)'!M77/'MIP(IxI)_TFEVP'!M77-1)*100,0)</f>
        <v>-2.886579864025407E-13</v>
      </c>
      <c r="N77" s="247">
        <f>IFERROR(('Sim_MIP_Of_(IxI)'!N77/'MIP(IxI)_TFEVP'!N77-1)*100,0)</f>
        <v>-2.6645352591003757E-13</v>
      </c>
      <c r="O77" s="247">
        <f>IFERROR(('Sim_MIP_Of_(IxI)'!O77/'MIP(IxI)_TFEVP'!O77-1)*100,0)</f>
        <v>1.9984014443252818E-13</v>
      </c>
      <c r="P77" s="247">
        <f>IFERROR(('Sim_MIP_Of_(IxI)'!P77/'MIP(IxI)_TFEVP'!P77-1)*100,0)</f>
        <v>-2.886579864025407E-13</v>
      </c>
      <c r="Q77" s="247">
        <f>IFERROR(('Sim_MIP_Of_(IxI)'!Q77/'MIP(IxI)_TFEVP'!Q77-1)*100,0)</f>
        <v>-1.7763568394002505E-13</v>
      </c>
      <c r="R77" s="247">
        <f>IFERROR(('Sim_MIP_Of_(IxI)'!R77/'MIP(IxI)_TFEVP'!R77-1)*100,0)</f>
        <v>-1.1102230246251565E-13</v>
      </c>
      <c r="S77" s="247">
        <f>IFERROR(('Sim_MIP_Of_(IxI)'!S77/'MIP(IxI)_TFEVP'!S77-1)*100,0)</f>
        <v>-2.2204460492503131E-13</v>
      </c>
      <c r="T77" s="247">
        <f>IFERROR(('Sim_MIP_Of_(IxI)'!T77/'MIP(IxI)_TFEVP'!T77-1)*100,0)</f>
        <v>-3.5527136788005009E-13</v>
      </c>
      <c r="U77" s="247">
        <f>IFERROR(('Sim_MIP_Of_(IxI)'!U77/'MIP(IxI)_TFEVP'!U77-1)*100,0)</f>
        <v>-1.8873791418627661E-13</v>
      </c>
      <c r="V77" s="247">
        <f>IFERROR(('Sim_MIP_Of_(IxI)'!V77/'MIP(IxI)_TFEVP'!V77-1)*100,0)</f>
        <v>-2.55351295663786E-13</v>
      </c>
      <c r="W77" s="247">
        <f>IFERROR(('Sim_MIP_Of_(IxI)'!W77/'MIP(IxI)_TFEVP'!W77-1)*100,0)</f>
        <v>-4.1078251911130792E-13</v>
      </c>
      <c r="X77" s="247">
        <f>IFERROR(('Sim_MIP_Of_(IxI)'!X77/'MIP(IxI)_TFEVP'!X77-1)*100,0)</f>
        <v>-2.55351295663786E-13</v>
      </c>
      <c r="Y77" s="247">
        <f>IFERROR(('Sim_MIP_Of_(IxI)'!Y77/'MIP(IxI)_TFEVP'!Y77-1)*100,0)</f>
        <v>-1.0325074129013956E-12</v>
      </c>
      <c r="Z77" s="247">
        <f>IFERROR(('Sim_MIP_Of_(IxI)'!Z77/'MIP(IxI)_TFEVP'!Z77-1)*100,0)</f>
        <v>-2.7755575615628914E-13</v>
      </c>
      <c r="AA77" s="247">
        <f>IFERROR(('Sim_MIP_Of_(IxI)'!AA77/'MIP(IxI)_TFEVP'!AA77-1)*100,0)</f>
        <v>-3.1086244689504383E-13</v>
      </c>
      <c r="AB77" s="247">
        <f>IFERROR(('Sim_MIP_Of_(IxI)'!AB77/'MIP(IxI)_TFEVP'!AB77-1)*100,0)</f>
        <v>-1.5543122344752192E-13</v>
      </c>
      <c r="AC77" s="247">
        <f>IFERROR(('Sim_MIP_Of_(IxI)'!AC77/'MIP(IxI)_TFEVP'!AC77-1)*100,0)</f>
        <v>-2.7755575615628914E-13</v>
      </c>
      <c r="AD77" s="247">
        <f>IFERROR(('Sim_MIP_Of_(IxI)'!AD77/'MIP(IxI)_TFEVP'!AD77-1)*100,0)</f>
        <v>-2.6645352591003757E-13</v>
      </c>
      <c r="AE77" s="247">
        <f>IFERROR(('Sim_MIP_Of_(IxI)'!AE77/'MIP(IxI)_TFEVP'!AE77-1)*100,0)</f>
        <v>-2.7755575615628914E-13</v>
      </c>
      <c r="AF77" s="247">
        <f>IFERROR(('Sim_MIP_Of_(IxI)'!AF77/'MIP(IxI)_TFEVP'!AF77-1)*100,0)</f>
        <v>-2.55351295663786E-13</v>
      </c>
      <c r="AG77" s="247">
        <f>IFERROR(('Sim_MIP_Of_(IxI)'!AG77/'MIP(IxI)_TFEVP'!AG77-1)*100,0)</f>
        <v>-3.3306690738754696E-14</v>
      </c>
      <c r="AH77" s="247">
        <f>IFERROR(('Sim_MIP_Of_(IxI)'!AH77/'MIP(IxI)_TFEVP'!AH77-1)*100,0)</f>
        <v>-3.5527136788005009E-13</v>
      </c>
      <c r="AI77" s="247">
        <f>IFERROR(('Sim_MIP_Of_(IxI)'!AI77/'MIP(IxI)_TFEVP'!AI77-1)*100,0)</f>
        <v>-7.7715611723760958E-14</v>
      </c>
      <c r="AJ77" s="247">
        <f>IFERROR(('Sim_MIP_Of_(IxI)'!AJ77/'MIP(IxI)_TFEVP'!AJ77-1)*100,0)</f>
        <v>-5.1070259132757201E-13</v>
      </c>
      <c r="AK77" s="247">
        <f>IFERROR(('Sim_MIP_Of_(IxI)'!AK77/'MIP(IxI)_TFEVP'!AK77-1)*100,0)</f>
        <v>-3.219646771412954E-13</v>
      </c>
      <c r="AL77" s="247">
        <f>IFERROR(('Sim_MIP_Of_(IxI)'!AL77/'MIP(IxI)_TFEVP'!AL77-1)*100,0)</f>
        <v>4.4408920985006262E-14</v>
      </c>
      <c r="AM77" s="247">
        <f>IFERROR(('Sim_MIP_Of_(IxI)'!AM77/'MIP(IxI)_TFEVP'!AM77-1)*100,0)</f>
        <v>-4.4408920985006262E-13</v>
      </c>
      <c r="AN77" s="247">
        <f>IFERROR(('Sim_MIP_Of_(IxI)'!AN77/'MIP(IxI)_TFEVP'!AN77-1)*100,0)</f>
        <v>-4.4408920985006262E-13</v>
      </c>
      <c r="AO77" s="247">
        <f>IFERROR(('Sim_MIP_Of_(IxI)'!AO77/'MIP(IxI)_TFEVP'!AO77-1)*100,0)</f>
        <v>-2.7755575615628914E-13</v>
      </c>
      <c r="AP77" s="247">
        <f>IFERROR(('Sim_MIP_Of_(IxI)'!AP77/'MIP(IxI)_TFEVP'!AP77-1)*100,0)</f>
        <v>-4.8849813083506888E-13</v>
      </c>
      <c r="AQ77" s="247">
        <f>IFERROR(('Sim_MIP_Of_(IxI)'!AQ77/'MIP(IxI)_TFEVP'!AQ77-1)*100,0)</f>
        <v>-4.4408920985006262E-13</v>
      </c>
      <c r="AR77" s="247">
        <f>IFERROR(('Sim_MIP_Of_(IxI)'!AR77/'MIP(IxI)_TFEVP'!AR77-1)*100,0)</f>
        <v>-5.5511151231257827E-13</v>
      </c>
      <c r="AS77" s="247">
        <f>IFERROR(('Sim_MIP_Of_(IxI)'!AS77/'MIP(IxI)_TFEVP'!AS77-1)*100,0)</f>
        <v>-3.5527136788005009E-13</v>
      </c>
      <c r="AT77" s="247">
        <f>IFERROR(('Sim_MIP_Of_(IxI)'!AT77/'MIP(IxI)_TFEVP'!AT77-1)*100,0)</f>
        <v>1.7763568394002505E-13</v>
      </c>
      <c r="AU77" s="247">
        <f>IFERROR(('Sim_MIP_Of_(IxI)'!AU77/'MIP(IxI)_TFEVP'!AU77-1)*100,0)</f>
        <v>-3.219646771412954E-13</v>
      </c>
      <c r="AV77" s="247">
        <f>IFERROR(('Sim_MIP_Of_(IxI)'!AV77/'MIP(IxI)_TFEVP'!AV77-1)*100,0)</f>
        <v>-3.6637359812630166E-13</v>
      </c>
      <c r="AW77" s="247">
        <f>IFERROR(('Sim_MIP_Of_(IxI)'!AW77/'MIP(IxI)_TFEVP'!AW77-1)*100,0)</f>
        <v>-1.1102230246251565E-14</v>
      </c>
      <c r="AX77" s="247">
        <f>IFERROR(('Sim_MIP_Of_(IxI)'!AX77/'MIP(IxI)_TFEVP'!AX77-1)*100,0)</f>
        <v>-2.886579864025407E-13</v>
      </c>
      <c r="AY77" s="247">
        <f>IFERROR(('Sim_MIP_Of_(IxI)'!AY77/'MIP(IxI)_TFEVP'!AY77-1)*100,0)</f>
        <v>4.4408920985006262E-14</v>
      </c>
      <c r="AZ77" s="247">
        <f>IFERROR(('Sim_MIP_Of_(IxI)'!AZ77/'MIP(IxI)_TFEVP'!AZ77-1)*100,0)</f>
        <v>-3.6637359812630166E-13</v>
      </c>
      <c r="BA77" s="247">
        <f>IFERROR(('Sim_MIP_Of_(IxI)'!BA77/'MIP(IxI)_TFEVP'!BA77-1)*100,0)</f>
        <v>8.8817841970012523E-14</v>
      </c>
      <c r="BB77" s="247">
        <f>IFERROR(('Sim_MIP_Of_(IxI)'!BB77/'MIP(IxI)_TFEVP'!BB77-1)*100,0)</f>
        <v>1.1102230246251565E-13</v>
      </c>
      <c r="BC77" s="247">
        <f>IFERROR(('Sim_MIP_Of_(IxI)'!BC77/'MIP(IxI)_TFEVP'!BC77-1)*100,0)</f>
        <v>-3.4416913763379853E-13</v>
      </c>
      <c r="BD77" s="247">
        <f>IFERROR(('Sim_MIP_Of_(IxI)'!BD77/'MIP(IxI)_TFEVP'!BD77-1)*100,0)</f>
        <v>-2.6645352591003757E-13</v>
      </c>
      <c r="BE77" s="247">
        <f>IFERROR(('Sim_MIP_Of_(IxI)'!BE77/'MIP(IxI)_TFEVP'!BE77-1)*100,0)</f>
        <v>-7.3274719625260332E-13</v>
      </c>
      <c r="BF77" s="247">
        <f>IFERROR(('Sim_MIP_Of_(IxI)'!BF77/'MIP(IxI)_TFEVP'!BF77-1)*100,0)</f>
        <v>-3.219646771412954E-13</v>
      </c>
      <c r="BG77" s="247">
        <f>IFERROR(('Sim_MIP_Of_(IxI)'!BG77/'MIP(IxI)_TFEVP'!BG77-1)*100,0)</f>
        <v>4.4408920985006262E-13</v>
      </c>
      <c r="BH77" s="247">
        <f>IFERROR(('Sim_MIP_Of_(IxI)'!BH77/'MIP(IxI)_TFEVP'!BH77-1)*100,0)</f>
        <v>-3.3306690738754696E-14</v>
      </c>
      <c r="BI77" s="247">
        <f>IFERROR(('Sim_MIP_Of_(IxI)'!BI77/'MIP(IxI)_TFEVP'!BI77-1)*100,0)</f>
        <v>-4.2188474935755949E-13</v>
      </c>
      <c r="BJ77" s="247">
        <f>IFERROR(('Sim_MIP_Of_(IxI)'!BJ77/'MIP(IxI)_TFEVP'!BJ77-1)*100,0)</f>
        <v>8.8817841970012523E-14</v>
      </c>
      <c r="BK77" s="247">
        <f>IFERROR(('Sim_MIP_Of_(IxI)'!BK77/'MIP(IxI)_TFEVP'!BK77-1)*100,0)</f>
        <v>-3.5527136788005009E-13</v>
      </c>
      <c r="BL77" s="247">
        <f>IFERROR(('Sim_MIP_Of_(IxI)'!BL77/'MIP(IxI)_TFEVP'!BL77-1)*100,0)</f>
        <v>-2.886579864025407E-13</v>
      </c>
      <c r="BM77" s="247">
        <f>IFERROR(('Sim_MIP_Of_(IxI)'!BM77/'MIP(IxI)_TFEVP'!BM77-1)*100,0)</f>
        <v>-3.3306690738754696E-13</v>
      </c>
      <c r="BN77" s="247">
        <f>IFERROR(('Sim_MIP_Of_(IxI)'!BN77/'MIP(IxI)_TFEVP'!BN77-1)*100,0)</f>
        <v>-2.9976021664879227E-13</v>
      </c>
      <c r="BO77" s="247">
        <f>IFERROR(('Sim_MIP_Of_(IxI)'!BO77/'MIP(IxI)_TFEVP'!BO77-1)*100,0)</f>
        <v>-2.886579864025407E-13</v>
      </c>
      <c r="BP77" s="247">
        <f>IFERROR(('Sim_MIP_Of_(IxI)'!BP77/'MIP(IxI)_TFEVP'!BP77-1)*100,0)</f>
        <v>-1.8873791418627661E-13</v>
      </c>
      <c r="BQ77" s="247">
        <f>IFERROR(('Sim_MIP_Of_(IxI)'!BQ77/'MIP(IxI)_TFEVP'!BQ77-1)*100,0)</f>
        <v>-4.9960036108132044E-13</v>
      </c>
      <c r="BR77" s="247">
        <f>IFERROR(('Sim_MIP_Of_(IxI)'!BR77/'MIP(IxI)_TFEVP'!BR77-1)*100,0)</f>
        <v>-3.7747582837255322E-13</v>
      </c>
      <c r="BS77" s="247">
        <f>IFERROR(('Sim_MIP_Of_(IxI)'!BS77/'MIP(IxI)_TFEVP'!BS77-1)*100,0)</f>
        <v>1.3322676295501878E-13</v>
      </c>
      <c r="BT77" s="247">
        <f>IFERROR(('Sim_MIP_Of_(IxI)'!BT77/'MIP(IxI)_TFEVP'!BT77-1)*100,0)</f>
        <v>-3.4416913763379853E-13</v>
      </c>
      <c r="BU77" s="247">
        <f>IFERROR(('Sim_MIP_Of_(IxI)'!BU77/'MIP(IxI)_TFEVP'!BU77-1)*100,0)</f>
        <v>0</v>
      </c>
      <c r="BV77" s="247">
        <f>IFERROR(('Sim_MIP_Of_(IxI)'!BV77/'MIP(IxI)_TFEVP'!BV77-1)*100,0)</f>
        <v>-3.219646771412954E-13</v>
      </c>
      <c r="BW77" s="247">
        <f>IFERROR(('Sim_MIP_Of_(IxI)'!BW77/'MIP(IxI)_TFEVP'!BW77-1)*100,0)</f>
        <v>-4.1078251911130792E-13</v>
      </c>
      <c r="BX77" s="247">
        <f>IFERROR(('Sim_MIP_Of_(IxI)'!BX77/'MIP(IxI)_TFEVP'!BX77-1)*100,0)</f>
        <v>-3.4416913763379853E-13</v>
      </c>
      <c r="BY77" s="247">
        <f>IFERROR(('Sim_MIP_Of_(IxI)'!BY77/'MIP(IxI)_TFEVP'!BY77-1)*100,0)</f>
        <v>-5.1070259132757201E-13</v>
      </c>
      <c r="BZ77" s="247">
        <f>IFERROR(('Sim_MIP_Of_(IxI)'!BZ77/'MIP(IxI)_TFEVP'!BZ77-1)*100,0)</f>
        <v>-5.5511151231257827E-13</v>
      </c>
      <c r="CA77" s="265">
        <f>IFERROR(('Sim_MIP_Of_(IxI)'!CA77/'MIP(IxI)_TFEVP'!CA77-1)*100,0)</f>
        <v>0</v>
      </c>
      <c r="CB77" s="256">
        <f>IFERROR(('Sim_MIP_Of_(IxI)'!CB77/'MIP(IxI)_TFEVP'!CB77-1)*100,0)</f>
        <v>-1.6653345369377348E-13</v>
      </c>
      <c r="CC77" s="246">
        <f>IFERROR(('Sim_MIP_Of_(IxI)'!CC77/'MIP(IxI)_TFEVP'!CC77-1)*100,0)</f>
        <v>-3.6637359812630166E-13</v>
      </c>
      <c r="CD77" s="247">
        <f>IFERROR(('Sim_MIP_Of_(IxI)'!CD77/'MIP(IxI)_TFEVP'!CD77-1)*100,0)</f>
        <v>0</v>
      </c>
      <c r="CE77" s="247">
        <f>IFERROR(('Sim_MIP_Of_(IxI)'!CE77/'MIP(IxI)_TFEVP'!CE77-1)*100,0)</f>
        <v>-2.1094237467877974E-13</v>
      </c>
      <c r="CF77" s="247">
        <f>IFERROR(('Sim_MIP_Of_(IxI)'!CF77/'MIP(IxI)_TFEVP'!CF77-1)*100,0)</f>
        <v>-2.1094237467877974E-13</v>
      </c>
      <c r="CG77" s="247">
        <f>IFERROR(('Sim_MIP_Of_(IxI)'!CG77/'MIP(IxI)_TFEVP'!CG77-1)*100,0)</f>
        <v>-2.6645352591003757E-13</v>
      </c>
      <c r="CH77" s="248">
        <f>IFERROR(('Sim_MIP_Of_(IxI)'!CH77/'MIP(IxI)_TFEVP'!CH77-1)*100,0)</f>
        <v>-2.2204460492503131E-14</v>
      </c>
      <c r="CI77" s="279">
        <f>IFERROR(('Sim_MIP_Of_(IxI)'!CI77/'MIP(IxI)_TFEVP'!CI77-1)*100,0)</f>
        <v>-3.3306690738754696E-13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IFERROR(('Sim_MIP_Of_(IxI)'!D78/'MIP(IxI)_TFEVP'!D78-1)*100,0)</f>
        <v>-1.4432899320127035E-13</v>
      </c>
      <c r="E78" s="247">
        <f>IFERROR(('Sim_MIP_Of_(IxI)'!E78/'MIP(IxI)_TFEVP'!E78-1)*100,0)</f>
        <v>-2.6645352591003757E-13</v>
      </c>
      <c r="F78" s="247">
        <f>IFERROR(('Sim_MIP_Of_(IxI)'!F78/'MIP(IxI)_TFEVP'!F78-1)*100,0)</f>
        <v>2.886579864025407E-13</v>
      </c>
      <c r="G78" s="247">
        <f>IFERROR(('Sim_MIP_Of_(IxI)'!G78/'MIP(IxI)_TFEVP'!G78-1)*100,0)</f>
        <v>-1.6653345369377348E-13</v>
      </c>
      <c r="H78" s="247">
        <f>IFERROR(('Sim_MIP_Of_(IxI)'!H78/'MIP(IxI)_TFEVP'!H78-1)*100,0)</f>
        <v>-1.4432899320127035E-13</v>
      </c>
      <c r="I78" s="247">
        <f>IFERROR(('Sim_MIP_Of_(IxI)'!I78/'MIP(IxI)_TFEVP'!I78-1)*100,0)</f>
        <v>-1.4432899320127035E-13</v>
      </c>
      <c r="J78" s="247">
        <f>IFERROR(('Sim_MIP_Of_(IxI)'!J78/'MIP(IxI)_TFEVP'!J78-1)*100,0)</f>
        <v>-6.6613381477509392E-13</v>
      </c>
      <c r="K78" s="247">
        <f>IFERROR(('Sim_MIP_Of_(IxI)'!K78/'MIP(IxI)_TFEVP'!K78-1)*100,0)</f>
        <v>-2.4424906541753444E-13</v>
      </c>
      <c r="L78" s="247">
        <f>IFERROR(('Sim_MIP_Of_(IxI)'!L78/'MIP(IxI)_TFEVP'!L78-1)*100,0)</f>
        <v>-2.6645352591003757E-13</v>
      </c>
      <c r="M78" s="247">
        <f>IFERROR(('Sim_MIP_Of_(IxI)'!M78/'MIP(IxI)_TFEVP'!M78-1)*100,0)</f>
        <v>-3.219646771412954E-13</v>
      </c>
      <c r="N78" s="247">
        <f>IFERROR(('Sim_MIP_Of_(IxI)'!N78/'MIP(IxI)_TFEVP'!N78-1)*100,0)</f>
        <v>-7.9936057773011271E-13</v>
      </c>
      <c r="O78" s="247">
        <f>IFERROR(('Sim_MIP_Of_(IxI)'!O78/'MIP(IxI)_TFEVP'!O78-1)*100,0)</f>
        <v>-2.7755575615628914E-13</v>
      </c>
      <c r="P78" s="247">
        <f>IFERROR(('Sim_MIP_Of_(IxI)'!P78/'MIP(IxI)_TFEVP'!P78-1)*100,0)</f>
        <v>-4.8849813083506888E-13</v>
      </c>
      <c r="Q78" s="247">
        <f>IFERROR(('Sim_MIP_Of_(IxI)'!Q78/'MIP(IxI)_TFEVP'!Q78-1)*100,0)</f>
        <v>-2.9976021664879227E-13</v>
      </c>
      <c r="R78" s="247">
        <f>IFERROR(('Sim_MIP_Of_(IxI)'!R78/'MIP(IxI)_TFEVP'!R78-1)*100,0)</f>
        <v>4.4408920985006262E-14</v>
      </c>
      <c r="S78" s="247">
        <f>IFERROR(('Sim_MIP_Of_(IxI)'!S78/'MIP(IxI)_TFEVP'!S78-1)*100,0)</f>
        <v>-2.3314683517128287E-13</v>
      </c>
      <c r="T78" s="247">
        <f>IFERROR(('Sim_MIP_Of_(IxI)'!T78/'MIP(IxI)_TFEVP'!T78-1)*100,0)</f>
        <v>-1.3322676295501878E-13</v>
      </c>
      <c r="U78" s="247">
        <f>IFERROR(('Sim_MIP_Of_(IxI)'!U78/'MIP(IxI)_TFEVP'!U78-1)*100,0)</f>
        <v>-2.7755575615628914E-13</v>
      </c>
      <c r="V78" s="247">
        <f>IFERROR(('Sim_MIP_Of_(IxI)'!V78/'MIP(IxI)_TFEVP'!V78-1)*100,0)</f>
        <v>-9.9920072216264089E-14</v>
      </c>
      <c r="W78" s="247">
        <f>IFERROR(('Sim_MIP_Of_(IxI)'!W78/'MIP(IxI)_TFEVP'!W78-1)*100,0)</f>
        <v>-4.1078251911130792E-13</v>
      </c>
      <c r="X78" s="247">
        <f>IFERROR(('Sim_MIP_Of_(IxI)'!X78/'MIP(IxI)_TFEVP'!X78-1)*100,0)</f>
        <v>-4.4408920985006262E-14</v>
      </c>
      <c r="Y78" s="247">
        <f>IFERROR(('Sim_MIP_Of_(IxI)'!Y78/'MIP(IxI)_TFEVP'!Y78-1)*100,0)</f>
        <v>-1.9984014443252818E-13</v>
      </c>
      <c r="Z78" s="247">
        <f>IFERROR(('Sim_MIP_Of_(IxI)'!Z78/'MIP(IxI)_TFEVP'!Z78-1)*100,0)</f>
        <v>1.9984014443252818E-13</v>
      </c>
      <c r="AA78" s="247">
        <f>IFERROR(('Sim_MIP_Of_(IxI)'!AA78/'MIP(IxI)_TFEVP'!AA78-1)*100,0)</f>
        <v>-2.3314683517128287E-13</v>
      </c>
      <c r="AB78" s="247">
        <f>IFERROR(('Sim_MIP_Of_(IxI)'!AB78/'MIP(IxI)_TFEVP'!AB78-1)*100,0)</f>
        <v>-3.8857805861880479E-13</v>
      </c>
      <c r="AC78" s="247">
        <f>IFERROR(('Sim_MIP_Of_(IxI)'!AC78/'MIP(IxI)_TFEVP'!AC78-1)*100,0)</f>
        <v>-2.4424906541753444E-13</v>
      </c>
      <c r="AD78" s="247">
        <f>IFERROR(('Sim_MIP_Of_(IxI)'!AD78/'MIP(IxI)_TFEVP'!AD78-1)*100,0)</f>
        <v>-1.8873791418627661E-13</v>
      </c>
      <c r="AE78" s="247">
        <f>IFERROR(('Sim_MIP_Of_(IxI)'!AE78/'MIP(IxI)_TFEVP'!AE78-1)*100,0)</f>
        <v>-1.9984014443252818E-13</v>
      </c>
      <c r="AF78" s="247">
        <f>IFERROR(('Sim_MIP_Of_(IxI)'!AF78/'MIP(IxI)_TFEVP'!AF78-1)*100,0)</f>
        <v>-4.7739590058881731E-13</v>
      </c>
      <c r="AG78" s="247">
        <f>IFERROR(('Sim_MIP_Of_(IxI)'!AG78/'MIP(IxI)_TFEVP'!AG78-1)*100,0)</f>
        <v>-2.6645352591003757E-13</v>
      </c>
      <c r="AH78" s="247">
        <f>IFERROR(('Sim_MIP_Of_(IxI)'!AH78/'MIP(IxI)_TFEVP'!AH78-1)*100,0)</f>
        <v>8.8817841970012523E-14</v>
      </c>
      <c r="AI78" s="247">
        <f>IFERROR(('Sim_MIP_Of_(IxI)'!AI78/'MIP(IxI)_TFEVP'!AI78-1)*100,0)</f>
        <v>-2.55351295663786E-13</v>
      </c>
      <c r="AJ78" s="247">
        <f>IFERROR(('Sim_MIP_Of_(IxI)'!AJ78/'MIP(IxI)_TFEVP'!AJ78-1)*100,0)</f>
        <v>-2.6645352591003757E-13</v>
      </c>
      <c r="AK78" s="247">
        <f>IFERROR(('Sim_MIP_Of_(IxI)'!AK78/'MIP(IxI)_TFEVP'!AK78-1)*100,0)</f>
        <v>-2.3314683517128287E-13</v>
      </c>
      <c r="AL78" s="247">
        <f>IFERROR(('Sim_MIP_Of_(IxI)'!AL78/'MIP(IxI)_TFEVP'!AL78-1)*100,0)</f>
        <v>-6.106226635438361E-13</v>
      </c>
      <c r="AM78" s="247">
        <f>IFERROR(('Sim_MIP_Of_(IxI)'!AM78/'MIP(IxI)_TFEVP'!AM78-1)*100,0)</f>
        <v>-3.3306690738754696E-14</v>
      </c>
      <c r="AN78" s="247">
        <f>IFERROR(('Sim_MIP_Of_(IxI)'!AN78/'MIP(IxI)_TFEVP'!AN78-1)*100,0)</f>
        <v>-1.6653345369377348E-13</v>
      </c>
      <c r="AO78" s="247">
        <f>IFERROR(('Sim_MIP_Of_(IxI)'!AO78/'MIP(IxI)_TFEVP'!AO78-1)*100,0)</f>
        <v>-2.55351295663786E-13</v>
      </c>
      <c r="AP78" s="247">
        <f>IFERROR(('Sim_MIP_Of_(IxI)'!AP78/'MIP(IxI)_TFEVP'!AP78-1)*100,0)</f>
        <v>-1.2212453270876722E-13</v>
      </c>
      <c r="AQ78" s="247">
        <f>IFERROR(('Sim_MIP_Of_(IxI)'!AQ78/'MIP(IxI)_TFEVP'!AQ78-1)*100,0)</f>
        <v>-3.6637359812630166E-13</v>
      </c>
      <c r="AR78" s="247">
        <f>IFERROR(('Sim_MIP_Of_(IxI)'!AR78/'MIP(IxI)_TFEVP'!AR78-1)*100,0)</f>
        <v>-7.7715611723760958E-14</v>
      </c>
      <c r="AS78" s="247">
        <f>IFERROR(('Sim_MIP_Of_(IxI)'!AS78/'MIP(IxI)_TFEVP'!AS78-1)*100,0)</f>
        <v>-1.7763568394002505E-13</v>
      </c>
      <c r="AT78" s="247">
        <f>IFERROR(('Sim_MIP_Of_(IxI)'!AT78/'MIP(IxI)_TFEVP'!AT78-1)*100,0)</f>
        <v>-1.6653345369377348E-13</v>
      </c>
      <c r="AU78" s="247">
        <f>IFERROR(('Sim_MIP_Of_(IxI)'!AU78/'MIP(IxI)_TFEVP'!AU78-1)*100,0)</f>
        <v>-1.2212453270876722E-13</v>
      </c>
      <c r="AV78" s="247">
        <f>IFERROR(('Sim_MIP_Of_(IxI)'!AV78/'MIP(IxI)_TFEVP'!AV78-1)*100,0)</f>
        <v>-3.4416913763379853E-13</v>
      </c>
      <c r="AW78" s="247">
        <f>IFERROR(('Sim_MIP_Of_(IxI)'!AW78/'MIP(IxI)_TFEVP'!AW78-1)*100,0)</f>
        <v>-2.1094237467877974E-13</v>
      </c>
      <c r="AX78" s="247">
        <f>IFERROR(('Sim_MIP_Of_(IxI)'!AX78/'MIP(IxI)_TFEVP'!AX78-1)*100,0)</f>
        <v>-2.3314683517128287E-13</v>
      </c>
      <c r="AY78" s="247">
        <f>IFERROR(('Sim_MIP_Of_(IxI)'!AY78/'MIP(IxI)_TFEVP'!AY78-1)*100,0)</f>
        <v>-3.219646771412954E-13</v>
      </c>
      <c r="AZ78" s="247">
        <f>IFERROR(('Sim_MIP_Of_(IxI)'!AZ78/'MIP(IxI)_TFEVP'!AZ78-1)*100,0)</f>
        <v>-2.55351295663786E-13</v>
      </c>
      <c r="BA78" s="247">
        <f>IFERROR(('Sim_MIP_Of_(IxI)'!BA78/'MIP(IxI)_TFEVP'!BA78-1)*100,0)</f>
        <v>-2.4424906541753444E-13</v>
      </c>
      <c r="BB78" s="247">
        <f>IFERROR(('Sim_MIP_Of_(IxI)'!BB78/'MIP(IxI)_TFEVP'!BB78-1)*100,0)</f>
        <v>-8.8817841970012523E-14</v>
      </c>
      <c r="BC78" s="247">
        <f>IFERROR(('Sim_MIP_Of_(IxI)'!BC78/'MIP(IxI)_TFEVP'!BC78-1)*100,0)</f>
        <v>-1.2212453270876722E-13</v>
      </c>
      <c r="BD78" s="247">
        <f>IFERROR(('Sim_MIP_Of_(IxI)'!BD78/'MIP(IxI)_TFEVP'!BD78-1)*100,0)</f>
        <v>-3.3306690738754696E-13</v>
      </c>
      <c r="BE78" s="247">
        <f>IFERROR(('Sim_MIP_Of_(IxI)'!BE78/'MIP(IxI)_TFEVP'!BE78-1)*100,0)</f>
        <v>-1.6653345369377348E-13</v>
      </c>
      <c r="BF78" s="247">
        <f>IFERROR(('Sim_MIP_Of_(IxI)'!BF78/'MIP(IxI)_TFEVP'!BF78-1)*100,0)</f>
        <v>-4.6629367034256575E-13</v>
      </c>
      <c r="BG78" s="247">
        <f>IFERROR(('Sim_MIP_Of_(IxI)'!BG78/'MIP(IxI)_TFEVP'!BG78-1)*100,0)</f>
        <v>-1.5543122344752192E-13</v>
      </c>
      <c r="BH78" s="247">
        <f>IFERROR(('Sim_MIP_Of_(IxI)'!BH78/'MIP(IxI)_TFEVP'!BH78-1)*100,0)</f>
        <v>-1.7763568394002505E-13</v>
      </c>
      <c r="BI78" s="247">
        <f>IFERROR(('Sim_MIP_Of_(IxI)'!BI78/'MIP(IxI)_TFEVP'!BI78-1)*100,0)</f>
        <v>-4.4408920985006262E-14</v>
      </c>
      <c r="BJ78" s="247">
        <f>IFERROR(('Sim_MIP_Of_(IxI)'!BJ78/'MIP(IxI)_TFEVP'!BJ78-1)*100,0)</f>
        <v>-7.7715611723760958E-14</v>
      </c>
      <c r="BK78" s="247">
        <f>IFERROR(('Sim_MIP_Of_(IxI)'!BK78/'MIP(IxI)_TFEVP'!BK78-1)*100,0)</f>
        <v>-2.6645352591003757E-13</v>
      </c>
      <c r="BL78" s="247">
        <f>IFERROR(('Sim_MIP_Of_(IxI)'!BL78/'MIP(IxI)_TFEVP'!BL78-1)*100,0)</f>
        <v>-2.9976021664879227E-13</v>
      </c>
      <c r="BM78" s="247">
        <f>IFERROR(('Sim_MIP_Of_(IxI)'!BM78/'MIP(IxI)_TFEVP'!BM78-1)*100,0)</f>
        <v>-1.9984014443252818E-13</v>
      </c>
      <c r="BN78" s="247">
        <f>IFERROR(('Sim_MIP_Of_(IxI)'!BN78/'MIP(IxI)_TFEVP'!BN78-1)*100,0)</f>
        <v>-1.9984014443252818E-13</v>
      </c>
      <c r="BO78" s="247">
        <f>IFERROR(('Sim_MIP_Of_(IxI)'!BO78/'MIP(IxI)_TFEVP'!BO78-1)*100,0)</f>
        <v>-1.4432899320127035E-13</v>
      </c>
      <c r="BP78" s="247">
        <f>IFERROR(('Sim_MIP_Of_(IxI)'!BP78/'MIP(IxI)_TFEVP'!BP78-1)*100,0)</f>
        <v>-1.1102230246251565E-13</v>
      </c>
      <c r="BQ78" s="247">
        <f>IFERROR(('Sim_MIP_Of_(IxI)'!BQ78/'MIP(IxI)_TFEVP'!BQ78-1)*100,0)</f>
        <v>-4.2188474935755949E-13</v>
      </c>
      <c r="BR78" s="247">
        <f>IFERROR(('Sim_MIP_Of_(IxI)'!BR78/'MIP(IxI)_TFEVP'!BR78-1)*100,0)</f>
        <v>-3.1086244689504383E-13</v>
      </c>
      <c r="BS78" s="247">
        <f>IFERROR(('Sim_MIP_Of_(IxI)'!BS78/'MIP(IxI)_TFEVP'!BS78-1)*100,0)</f>
        <v>-1.2212453270876722E-13</v>
      </c>
      <c r="BT78" s="247">
        <f>IFERROR(('Sim_MIP_Of_(IxI)'!BT78/'MIP(IxI)_TFEVP'!BT78-1)*100,0)</f>
        <v>-1.1102230246251565E-14</v>
      </c>
      <c r="BU78" s="247">
        <f>IFERROR(('Sim_MIP_Of_(IxI)'!BU78/'MIP(IxI)_TFEVP'!BU78-1)*100,0)</f>
        <v>-2.3314683517128287E-13</v>
      </c>
      <c r="BV78" s="247">
        <f>IFERROR(('Sim_MIP_Of_(IxI)'!BV78/'MIP(IxI)_TFEVP'!BV78-1)*100,0)</f>
        <v>-2.55351295663786E-13</v>
      </c>
      <c r="BW78" s="247">
        <f>IFERROR(('Sim_MIP_Of_(IxI)'!BW78/'MIP(IxI)_TFEVP'!BW78-1)*100,0)</f>
        <v>-9.9920072216264089E-14</v>
      </c>
      <c r="BX78" s="247">
        <f>IFERROR(('Sim_MIP_Of_(IxI)'!BX78/'MIP(IxI)_TFEVP'!BX78-1)*100,0)</f>
        <v>-4.1078251911130792E-13</v>
      </c>
      <c r="BY78" s="247">
        <f>IFERROR(('Sim_MIP_Of_(IxI)'!BY78/'MIP(IxI)_TFEVP'!BY78-1)*100,0)</f>
        <v>-7.7715611723760958E-14</v>
      </c>
      <c r="BZ78" s="247">
        <f>IFERROR(('Sim_MIP_Of_(IxI)'!BZ78/'MIP(IxI)_TFEVP'!BZ78-1)*100,0)</f>
        <v>2.2204460492503131E-14</v>
      </c>
      <c r="CA78" s="265">
        <f>IFERROR(('Sim_MIP_Of_(IxI)'!CA78/'MIP(IxI)_TFEVP'!CA78-1)*100,0)</f>
        <v>0</v>
      </c>
      <c r="CB78" s="256">
        <f>IFERROR(('Sim_MIP_Of_(IxI)'!CB78/'MIP(IxI)_TFEVP'!CB78-1)*100,0)</f>
        <v>-1.3322676295501878E-13</v>
      </c>
      <c r="CC78" s="246">
        <f>IFERROR(('Sim_MIP_Of_(IxI)'!CC78/'MIP(IxI)_TFEVP'!CC78-1)*100,0)</f>
        <v>-2.3314683517128287E-13</v>
      </c>
      <c r="CD78" s="247">
        <f>IFERROR(('Sim_MIP_Of_(IxI)'!CD78/'MIP(IxI)_TFEVP'!CD78-1)*100,0)</f>
        <v>-2.2204460492503131E-13</v>
      </c>
      <c r="CE78" s="247">
        <f>IFERROR(('Sim_MIP_Of_(IxI)'!CE78/'MIP(IxI)_TFEVP'!CE78-1)*100,0)</f>
        <v>-2.9976021664879227E-13</v>
      </c>
      <c r="CF78" s="247">
        <f>IFERROR(('Sim_MIP_Of_(IxI)'!CF78/'MIP(IxI)_TFEVP'!CF78-1)*100,0)</f>
        <v>-1.9984014443252818E-13</v>
      </c>
      <c r="CG78" s="247">
        <f>IFERROR(('Sim_MIP_Of_(IxI)'!CG78/'MIP(IxI)_TFEVP'!CG78-1)*100,0)</f>
        <v>2.4424906541753444E-13</v>
      </c>
      <c r="CH78" s="248">
        <f>IFERROR(('Sim_MIP_Of_(IxI)'!CH78/'MIP(IxI)_TFEVP'!CH78-1)*100,0)</f>
        <v>-1.7763568394002505E-13</v>
      </c>
      <c r="CI78" s="279">
        <f>IFERROR(('Sim_MIP_Of_(IxI)'!CI78/'MIP(IxI)_TFEVP'!CI78-1)*100,0)</f>
        <v>-2.2204460492503131E-13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IFERROR(('Sim_MIP_Of_(IxI)'!D79/'MIP(IxI)_TFEVP'!D79-1)*100,0)</f>
        <v>-1.1102230246251565E-13</v>
      </c>
      <c r="E79" s="247">
        <f>IFERROR(('Sim_MIP_Of_(IxI)'!E79/'MIP(IxI)_TFEVP'!E79-1)*100,0)</f>
        <v>3.7747582837255322E-13</v>
      </c>
      <c r="F79" s="247">
        <f>IFERROR(('Sim_MIP_Of_(IxI)'!F79/'MIP(IxI)_TFEVP'!F79-1)*100,0)</f>
        <v>-6.6613381477509392E-14</v>
      </c>
      <c r="G79" s="247">
        <f>IFERROR(('Sim_MIP_Of_(IxI)'!G79/'MIP(IxI)_TFEVP'!G79-1)*100,0)</f>
        <v>1.9984014443252818E-13</v>
      </c>
      <c r="H79" s="247">
        <f>IFERROR(('Sim_MIP_Of_(IxI)'!H79/'MIP(IxI)_TFEVP'!H79-1)*100,0)</f>
        <v>-8.8817841970012523E-14</v>
      </c>
      <c r="I79" s="247">
        <f>IFERROR(('Sim_MIP_Of_(IxI)'!I79/'MIP(IxI)_TFEVP'!I79-1)*100,0)</f>
        <v>4.4408920985006262E-13</v>
      </c>
      <c r="J79" s="247">
        <f>IFERROR(('Sim_MIP_Of_(IxI)'!J79/'MIP(IxI)_TFEVP'!J79-1)*100,0)</f>
        <v>1.1102230246251565E-13</v>
      </c>
      <c r="K79" s="247">
        <f>IFERROR(('Sim_MIP_Of_(IxI)'!K79/'MIP(IxI)_TFEVP'!K79-1)*100,0)</f>
        <v>8.8817841970012523E-14</v>
      </c>
      <c r="L79" s="247">
        <f>IFERROR(('Sim_MIP_Of_(IxI)'!L79/'MIP(IxI)_TFEVP'!L79-1)*100,0)</f>
        <v>3.5527136788005009E-13</v>
      </c>
      <c r="M79" s="247">
        <f>IFERROR(('Sim_MIP_Of_(IxI)'!M79/'MIP(IxI)_TFEVP'!M79-1)*100,0)</f>
        <v>6.2172489379008766E-13</v>
      </c>
      <c r="N79" s="247">
        <f>IFERROR(('Sim_MIP_Of_(IxI)'!N79/'MIP(IxI)_TFEVP'!N79-1)*100,0)</f>
        <v>3.5527136788005009E-13</v>
      </c>
      <c r="O79" s="247">
        <f>IFERROR(('Sim_MIP_Of_(IxI)'!O79/'MIP(IxI)_TFEVP'!O79-1)*100,0)</f>
        <v>3.3306690738754696E-13</v>
      </c>
      <c r="P79" s="247">
        <f>IFERROR(('Sim_MIP_Of_(IxI)'!P79/'MIP(IxI)_TFEVP'!P79-1)*100,0)</f>
        <v>8.8817841970012523E-14</v>
      </c>
      <c r="Q79" s="247">
        <f>IFERROR(('Sim_MIP_Of_(IxI)'!Q79/'MIP(IxI)_TFEVP'!Q79-1)*100,0)</f>
        <v>4.4408920985006262E-13</v>
      </c>
      <c r="R79" s="247">
        <f>IFERROR(('Sim_MIP_Of_(IxI)'!R79/'MIP(IxI)_TFEVP'!R79-1)*100,0)</f>
        <v>-4.4408920985006262E-14</v>
      </c>
      <c r="S79" s="247">
        <f>IFERROR(('Sim_MIP_Of_(IxI)'!S79/'MIP(IxI)_TFEVP'!S79-1)*100,0)</f>
        <v>3.3306690738754696E-13</v>
      </c>
      <c r="T79" s="247">
        <f>IFERROR(('Sim_MIP_Of_(IxI)'!T79/'MIP(IxI)_TFEVP'!T79-1)*100,0)</f>
        <v>1.3322676295501878E-13</v>
      </c>
      <c r="U79" s="247">
        <f>IFERROR(('Sim_MIP_Of_(IxI)'!U79/'MIP(IxI)_TFEVP'!U79-1)*100,0)</f>
        <v>-1.1102230246251565E-13</v>
      </c>
      <c r="V79" s="247">
        <f>IFERROR(('Sim_MIP_Of_(IxI)'!V79/'MIP(IxI)_TFEVP'!V79-1)*100,0)</f>
        <v>-3.3306690738754696E-14</v>
      </c>
      <c r="W79" s="247">
        <f>IFERROR(('Sim_MIP_Of_(IxI)'!W79/'MIP(IxI)_TFEVP'!W79-1)*100,0)</f>
        <v>4.2188474935755949E-13</v>
      </c>
      <c r="X79" s="247">
        <f>IFERROR(('Sim_MIP_Of_(IxI)'!X79/'MIP(IxI)_TFEVP'!X79-1)*100,0)</f>
        <v>4.6629367034256575E-13</v>
      </c>
      <c r="Y79" s="247">
        <f>IFERROR(('Sim_MIP_Of_(IxI)'!Y79/'MIP(IxI)_TFEVP'!Y79-1)*100,0)</f>
        <v>2.4424906541753444E-13</v>
      </c>
      <c r="Z79" s="247">
        <f>IFERROR(('Sim_MIP_Of_(IxI)'!Z79/'MIP(IxI)_TFEVP'!Z79-1)*100,0)</f>
        <v>2.6645352591003757E-13</v>
      </c>
      <c r="AA79" s="247">
        <f>IFERROR(('Sim_MIP_Of_(IxI)'!AA79/'MIP(IxI)_TFEVP'!AA79-1)*100,0)</f>
        <v>2.2204460492503131E-14</v>
      </c>
      <c r="AB79" s="247">
        <f>IFERROR(('Sim_MIP_Of_(IxI)'!AB79/'MIP(IxI)_TFEVP'!AB79-1)*100,0)</f>
        <v>7.7715611723760958E-13</v>
      </c>
      <c r="AC79" s="247">
        <f>IFERROR(('Sim_MIP_Of_(IxI)'!AC79/'MIP(IxI)_TFEVP'!AC79-1)*100,0)</f>
        <v>6.6613381477509392E-14</v>
      </c>
      <c r="AD79" s="247">
        <f>IFERROR(('Sim_MIP_Of_(IxI)'!AD79/'MIP(IxI)_TFEVP'!AD79-1)*100,0)</f>
        <v>1.3322676295501878E-13</v>
      </c>
      <c r="AE79" s="247">
        <f>IFERROR(('Sim_MIP_Of_(IxI)'!AE79/'MIP(IxI)_TFEVP'!AE79-1)*100,0)</f>
        <v>4.6629367034256575E-13</v>
      </c>
      <c r="AF79" s="247">
        <f>IFERROR(('Sim_MIP_Of_(IxI)'!AF79/'MIP(IxI)_TFEVP'!AF79-1)*100,0)</f>
        <v>3.3306690738754696E-13</v>
      </c>
      <c r="AG79" s="247">
        <f>IFERROR(('Sim_MIP_Of_(IxI)'!AG79/'MIP(IxI)_TFEVP'!AG79-1)*100,0)</f>
        <v>2.2204460492503131E-13</v>
      </c>
      <c r="AH79" s="247">
        <f>IFERROR(('Sim_MIP_Of_(IxI)'!AH79/'MIP(IxI)_TFEVP'!AH79-1)*100,0)</f>
        <v>2.886579864025407E-13</v>
      </c>
      <c r="AI79" s="247">
        <f>IFERROR(('Sim_MIP_Of_(IxI)'!AI79/'MIP(IxI)_TFEVP'!AI79-1)*100,0)</f>
        <v>-2.2204460492503131E-14</v>
      </c>
      <c r="AJ79" s="247">
        <f>IFERROR(('Sim_MIP_Of_(IxI)'!AJ79/'MIP(IxI)_TFEVP'!AJ79-1)*100,0)</f>
        <v>2.2204460492503131E-14</v>
      </c>
      <c r="AK79" s="247">
        <f>IFERROR(('Sim_MIP_Of_(IxI)'!AK79/'MIP(IxI)_TFEVP'!AK79-1)*100,0)</f>
        <v>4.4408920985006262E-13</v>
      </c>
      <c r="AL79" s="247">
        <f>IFERROR(('Sim_MIP_Of_(IxI)'!AL79/'MIP(IxI)_TFEVP'!AL79-1)*100,0)</f>
        <v>-1.1102230246251565E-13</v>
      </c>
      <c r="AM79" s="247">
        <f>IFERROR(('Sim_MIP_Of_(IxI)'!AM79/'MIP(IxI)_TFEVP'!AM79-1)*100,0)</f>
        <v>-1.2212453270876722E-13</v>
      </c>
      <c r="AN79" s="247">
        <f>IFERROR(('Sim_MIP_Of_(IxI)'!AN79/'MIP(IxI)_TFEVP'!AN79-1)*100,0)</f>
        <v>6.6613381477509392E-14</v>
      </c>
      <c r="AO79" s="247">
        <f>IFERROR(('Sim_MIP_Of_(IxI)'!AO79/'MIP(IxI)_TFEVP'!AO79-1)*100,0)</f>
        <v>1.3322676295501878E-13</v>
      </c>
      <c r="AP79" s="247">
        <f>IFERROR(('Sim_MIP_Of_(IxI)'!AP79/'MIP(IxI)_TFEVP'!AP79-1)*100,0)</f>
        <v>3.9968028886505635E-13</v>
      </c>
      <c r="AQ79" s="247">
        <f>IFERROR(('Sim_MIP_Of_(IxI)'!AQ79/'MIP(IxI)_TFEVP'!AQ79-1)*100,0)</f>
        <v>3.3306690738754696E-13</v>
      </c>
      <c r="AR79" s="247">
        <f>IFERROR(('Sim_MIP_Of_(IxI)'!AR79/'MIP(IxI)_TFEVP'!AR79-1)*100,0)</f>
        <v>4.4408920985006262E-13</v>
      </c>
      <c r="AS79" s="247">
        <f>IFERROR(('Sim_MIP_Of_(IxI)'!AS79/'MIP(IxI)_TFEVP'!AS79-1)*100,0)</f>
        <v>2.886579864025407E-13</v>
      </c>
      <c r="AT79" s="247">
        <f>IFERROR(('Sim_MIP_Of_(IxI)'!AT79/'MIP(IxI)_TFEVP'!AT79-1)*100,0)</f>
        <v>-3.3306690738754696E-13</v>
      </c>
      <c r="AU79" s="247">
        <f>IFERROR(('Sim_MIP_Of_(IxI)'!AU79/'MIP(IxI)_TFEVP'!AU79-1)*100,0)</f>
        <v>3.5527136788005009E-13</v>
      </c>
      <c r="AV79" s="247">
        <f>IFERROR(('Sim_MIP_Of_(IxI)'!AV79/'MIP(IxI)_TFEVP'!AV79-1)*100,0)</f>
        <v>2.2204460492503131E-13</v>
      </c>
      <c r="AW79" s="247">
        <f>IFERROR(('Sim_MIP_Of_(IxI)'!AW79/'MIP(IxI)_TFEVP'!AW79-1)*100,0)</f>
        <v>1.5543122344752192E-13</v>
      </c>
      <c r="AX79" s="247">
        <f>IFERROR(('Sim_MIP_Of_(IxI)'!AX79/'MIP(IxI)_TFEVP'!AX79-1)*100,0)</f>
        <v>2.2204460492503131E-13</v>
      </c>
      <c r="AY79" s="247">
        <f>IFERROR(('Sim_MIP_Of_(IxI)'!AY79/'MIP(IxI)_TFEVP'!AY79-1)*100,0)</f>
        <v>2.2204460492503131E-14</v>
      </c>
      <c r="AZ79" s="247">
        <f>IFERROR(('Sim_MIP_Of_(IxI)'!AZ79/'MIP(IxI)_TFEVP'!AZ79-1)*100,0)</f>
        <v>3.5527136788005009E-13</v>
      </c>
      <c r="BA79" s="247">
        <f>IFERROR(('Sim_MIP_Of_(IxI)'!BA79/'MIP(IxI)_TFEVP'!BA79-1)*100,0)</f>
        <v>1.9984014443252818E-13</v>
      </c>
      <c r="BB79" s="247">
        <f>IFERROR(('Sim_MIP_Of_(IxI)'!BB79/'MIP(IxI)_TFEVP'!BB79-1)*100,0)</f>
        <v>2.2204460492503131E-14</v>
      </c>
      <c r="BC79" s="247">
        <f>IFERROR(('Sim_MIP_Of_(IxI)'!BC79/'MIP(IxI)_TFEVP'!BC79-1)*100,0)</f>
        <v>2.2204460492503131E-13</v>
      </c>
      <c r="BD79" s="247">
        <f>IFERROR(('Sim_MIP_Of_(IxI)'!BD79/'MIP(IxI)_TFEVP'!BD79-1)*100,0)</f>
        <v>4.4408920985006262E-14</v>
      </c>
      <c r="BE79" s="247">
        <f>IFERROR(('Sim_MIP_Of_(IxI)'!BE79/'MIP(IxI)_TFEVP'!BE79-1)*100,0)</f>
        <v>-1.1102230246251565E-13</v>
      </c>
      <c r="BF79" s="247">
        <f>IFERROR(('Sim_MIP_Of_(IxI)'!BF79/'MIP(IxI)_TFEVP'!BF79-1)*100,0)</f>
        <v>4.8849813083506888E-13</v>
      </c>
      <c r="BG79" s="247">
        <f>IFERROR(('Sim_MIP_Of_(IxI)'!BG79/'MIP(IxI)_TFEVP'!BG79-1)*100,0)</f>
        <v>1.3322676295501878E-13</v>
      </c>
      <c r="BH79" s="247">
        <f>IFERROR(('Sim_MIP_Of_(IxI)'!BH79/'MIP(IxI)_TFEVP'!BH79-1)*100,0)</f>
        <v>2.4424906541753444E-13</v>
      </c>
      <c r="BI79" s="247">
        <f>IFERROR(('Sim_MIP_Of_(IxI)'!BI79/'MIP(IxI)_TFEVP'!BI79-1)*100,0)</f>
        <v>2.2204460492503131E-14</v>
      </c>
      <c r="BJ79" s="247">
        <f>IFERROR(('Sim_MIP_Of_(IxI)'!BJ79/'MIP(IxI)_TFEVP'!BJ79-1)*100,0)</f>
        <v>2.886579864025407E-13</v>
      </c>
      <c r="BK79" s="247">
        <f>IFERROR(('Sim_MIP_Of_(IxI)'!BK79/'MIP(IxI)_TFEVP'!BK79-1)*100,0)</f>
        <v>2.886579864025407E-13</v>
      </c>
      <c r="BL79" s="247">
        <f>IFERROR(('Sim_MIP_Of_(IxI)'!BL79/'MIP(IxI)_TFEVP'!BL79-1)*100,0)</f>
        <v>3.3306690738754696E-13</v>
      </c>
      <c r="BM79" s="247">
        <f>IFERROR(('Sim_MIP_Of_(IxI)'!BM79/'MIP(IxI)_TFEVP'!BM79-1)*100,0)</f>
        <v>1.7763568394002505E-13</v>
      </c>
      <c r="BN79" s="247">
        <f>IFERROR(('Sim_MIP_Of_(IxI)'!BN79/'MIP(IxI)_TFEVP'!BN79-1)*100,0)</f>
        <v>1.7763568394002505E-13</v>
      </c>
      <c r="BO79" s="247">
        <f>IFERROR(('Sim_MIP_Of_(IxI)'!BO79/'MIP(IxI)_TFEVP'!BO79-1)*100,0)</f>
        <v>1.1102230246251565E-13</v>
      </c>
      <c r="BP79" s="247">
        <f>IFERROR(('Sim_MIP_Of_(IxI)'!BP79/'MIP(IxI)_TFEVP'!BP79-1)*100,0)</f>
        <v>6.6613381477509392E-14</v>
      </c>
      <c r="BQ79" s="247">
        <f>IFERROR(('Sim_MIP_Of_(IxI)'!BQ79/'MIP(IxI)_TFEVP'!BQ79-1)*100,0)</f>
        <v>2.886579864025407E-13</v>
      </c>
      <c r="BR79" s="247">
        <f>IFERROR(('Sim_MIP_Of_(IxI)'!BR79/'MIP(IxI)_TFEVP'!BR79-1)*100,0)</f>
        <v>4.2188474935755949E-13</v>
      </c>
      <c r="BS79" s="247">
        <f>IFERROR(('Sim_MIP_Of_(IxI)'!BS79/'MIP(IxI)_TFEVP'!BS79-1)*100,0)</f>
        <v>2.2204460492503131E-13</v>
      </c>
      <c r="BT79" s="247">
        <f>IFERROR(('Sim_MIP_Of_(IxI)'!BT79/'MIP(IxI)_TFEVP'!BT79-1)*100,0)</f>
        <v>2.2204460492503131E-13</v>
      </c>
      <c r="BU79" s="247">
        <f>IFERROR(('Sim_MIP_Of_(IxI)'!BU79/'MIP(IxI)_TFEVP'!BU79-1)*100,0)</f>
        <v>0</v>
      </c>
      <c r="BV79" s="247">
        <f>IFERROR(('Sim_MIP_Of_(IxI)'!BV79/'MIP(IxI)_TFEVP'!BV79-1)*100,0)</f>
        <v>3.7747582837255322E-13</v>
      </c>
      <c r="BW79" s="247">
        <f>IFERROR(('Sim_MIP_Of_(IxI)'!BW79/'MIP(IxI)_TFEVP'!BW79-1)*100,0)</f>
        <v>1.7763568394002505E-13</v>
      </c>
      <c r="BX79" s="247">
        <f>IFERROR(('Sim_MIP_Of_(IxI)'!BX79/'MIP(IxI)_TFEVP'!BX79-1)*100,0)</f>
        <v>6.6613381477509392E-14</v>
      </c>
      <c r="BY79" s="247">
        <f>IFERROR(('Sim_MIP_Of_(IxI)'!BY79/'MIP(IxI)_TFEVP'!BY79-1)*100,0)</f>
        <v>4.4408920985006262E-14</v>
      </c>
      <c r="BZ79" s="247">
        <f>IFERROR(('Sim_MIP_Of_(IxI)'!BZ79/'MIP(IxI)_TFEVP'!BZ79-1)*100,0)</f>
        <v>1.5543122344752192E-13</v>
      </c>
      <c r="CA79" s="265">
        <f>IFERROR(('Sim_MIP_Of_(IxI)'!CA79/'MIP(IxI)_TFEVP'!CA79-1)*100,0)</f>
        <v>0</v>
      </c>
      <c r="CB79" s="256">
        <f>IFERROR(('Sim_MIP_Of_(IxI)'!CB79/'MIP(IxI)_TFEVP'!CB79-1)*100,0)</f>
        <v>2.6645352591003757E-13</v>
      </c>
      <c r="CC79" s="246">
        <f>IFERROR(('Sim_MIP_Of_(IxI)'!CC79/'MIP(IxI)_TFEVP'!CC79-1)*100,0)</f>
        <v>3.7747582837255322E-13</v>
      </c>
      <c r="CD79" s="247">
        <f>IFERROR(('Sim_MIP_Of_(IxI)'!CD79/'MIP(IxI)_TFEVP'!CD79-1)*100,0)</f>
        <v>0</v>
      </c>
      <c r="CE79" s="247">
        <f>IFERROR(('Sim_MIP_Of_(IxI)'!CE79/'MIP(IxI)_TFEVP'!CE79-1)*100,0)</f>
        <v>1.9984014443252818E-13</v>
      </c>
      <c r="CF79" s="247">
        <f>IFERROR(('Sim_MIP_Of_(IxI)'!CF79/'MIP(IxI)_TFEVP'!CF79-1)*100,0)</f>
        <v>1.9984014443252818E-13</v>
      </c>
      <c r="CG79" s="247">
        <f>IFERROR(('Sim_MIP_Of_(IxI)'!CG79/'MIP(IxI)_TFEVP'!CG79-1)*100,0)</f>
        <v>0</v>
      </c>
      <c r="CH79" s="248">
        <f>IFERROR(('Sim_MIP_Of_(IxI)'!CH79/'MIP(IxI)_TFEVP'!CH79-1)*100,0)</f>
        <v>2.6645352591003757E-13</v>
      </c>
      <c r="CI79" s="279">
        <f>IFERROR(('Sim_MIP_Of_(IxI)'!CI79/'MIP(IxI)_TFEVP'!CI79-1)*100,0)</f>
        <v>1.7763568394002505E-13</v>
      </c>
    </row>
    <row r="80" spans="1:87" ht="19.5" x14ac:dyDescent="0.25">
      <c r="B80" s="42" t="s">
        <v>71</v>
      </c>
      <c r="C80" s="43" t="s">
        <v>182</v>
      </c>
      <c r="D80" s="246">
        <f>IFERROR(('Sim_MIP_Of_(IxI)'!D80/'MIP(IxI)_TFEVP'!D80-1)*100,0)</f>
        <v>0</v>
      </c>
      <c r="E80" s="247">
        <f>IFERROR(('Sim_MIP_Of_(IxI)'!E80/'MIP(IxI)_TFEVP'!E80-1)*100,0)</f>
        <v>0</v>
      </c>
      <c r="F80" s="247">
        <f>IFERROR(('Sim_MIP_Of_(IxI)'!F80/'MIP(IxI)_TFEVP'!F80-1)*100,0)</f>
        <v>0</v>
      </c>
      <c r="G80" s="247">
        <f>IFERROR(('Sim_MIP_Of_(IxI)'!G80/'MIP(IxI)_TFEVP'!G80-1)*100,0)</f>
        <v>0</v>
      </c>
      <c r="H80" s="247">
        <f>IFERROR(('Sim_MIP_Of_(IxI)'!H80/'MIP(IxI)_TFEVP'!H80-1)*100,0)</f>
        <v>0</v>
      </c>
      <c r="I80" s="247">
        <f>IFERROR(('Sim_MIP_Of_(IxI)'!I80/'MIP(IxI)_TFEVP'!I80-1)*100,0)</f>
        <v>0</v>
      </c>
      <c r="J80" s="247">
        <f>IFERROR(('Sim_MIP_Of_(IxI)'!J80/'MIP(IxI)_TFEVP'!J80-1)*100,0)</f>
        <v>0</v>
      </c>
      <c r="K80" s="247">
        <f>IFERROR(('Sim_MIP_Of_(IxI)'!K80/'MIP(IxI)_TFEVP'!K80-1)*100,0)</f>
        <v>0</v>
      </c>
      <c r="L80" s="247">
        <f>IFERROR(('Sim_MIP_Of_(IxI)'!L80/'MIP(IxI)_TFEVP'!L80-1)*100,0)</f>
        <v>0</v>
      </c>
      <c r="M80" s="247">
        <f>IFERROR(('Sim_MIP_Of_(IxI)'!M80/'MIP(IxI)_TFEVP'!M80-1)*100,0)</f>
        <v>0</v>
      </c>
      <c r="N80" s="247">
        <f>IFERROR(('Sim_MIP_Of_(IxI)'!N80/'MIP(IxI)_TFEVP'!N80-1)*100,0)</f>
        <v>0</v>
      </c>
      <c r="O80" s="247">
        <f>IFERROR(('Sim_MIP_Of_(IxI)'!O80/'MIP(IxI)_TFEVP'!O80-1)*100,0)</f>
        <v>0</v>
      </c>
      <c r="P80" s="247">
        <f>IFERROR(('Sim_MIP_Of_(IxI)'!P80/'MIP(IxI)_TFEVP'!P80-1)*100,0)</f>
        <v>0</v>
      </c>
      <c r="Q80" s="247">
        <f>IFERROR(('Sim_MIP_Of_(IxI)'!Q80/'MIP(IxI)_TFEVP'!Q80-1)*100,0)</f>
        <v>0</v>
      </c>
      <c r="R80" s="247">
        <f>IFERROR(('Sim_MIP_Of_(IxI)'!R80/'MIP(IxI)_TFEVP'!R80-1)*100,0)</f>
        <v>0</v>
      </c>
      <c r="S80" s="247">
        <f>IFERROR(('Sim_MIP_Of_(IxI)'!S80/'MIP(IxI)_TFEVP'!S80-1)*100,0)</f>
        <v>0</v>
      </c>
      <c r="T80" s="247">
        <f>IFERROR(('Sim_MIP_Of_(IxI)'!T80/'MIP(IxI)_TFEVP'!T80-1)*100,0)</f>
        <v>0</v>
      </c>
      <c r="U80" s="247">
        <f>IFERROR(('Sim_MIP_Of_(IxI)'!U80/'MIP(IxI)_TFEVP'!U80-1)*100,0)</f>
        <v>0</v>
      </c>
      <c r="V80" s="247">
        <f>IFERROR(('Sim_MIP_Of_(IxI)'!V80/'MIP(IxI)_TFEVP'!V80-1)*100,0)</f>
        <v>0</v>
      </c>
      <c r="W80" s="247">
        <f>IFERROR(('Sim_MIP_Of_(IxI)'!W80/'MIP(IxI)_TFEVP'!W80-1)*100,0)</f>
        <v>0</v>
      </c>
      <c r="X80" s="247">
        <f>IFERROR(('Sim_MIP_Of_(IxI)'!X80/'MIP(IxI)_TFEVP'!X80-1)*100,0)</f>
        <v>0</v>
      </c>
      <c r="Y80" s="247">
        <f>IFERROR(('Sim_MIP_Of_(IxI)'!Y80/'MIP(IxI)_TFEVP'!Y80-1)*100,0)</f>
        <v>0</v>
      </c>
      <c r="Z80" s="247">
        <f>IFERROR(('Sim_MIP_Of_(IxI)'!Z80/'MIP(IxI)_TFEVP'!Z80-1)*100,0)</f>
        <v>0</v>
      </c>
      <c r="AA80" s="247">
        <f>IFERROR(('Sim_MIP_Of_(IxI)'!AA80/'MIP(IxI)_TFEVP'!AA80-1)*100,0)</f>
        <v>0</v>
      </c>
      <c r="AB80" s="247">
        <f>IFERROR(('Sim_MIP_Of_(IxI)'!AB80/'MIP(IxI)_TFEVP'!AB80-1)*100,0)</f>
        <v>0</v>
      </c>
      <c r="AC80" s="247">
        <f>IFERROR(('Sim_MIP_Of_(IxI)'!AC80/'MIP(IxI)_TFEVP'!AC80-1)*100,0)</f>
        <v>0</v>
      </c>
      <c r="AD80" s="247">
        <f>IFERROR(('Sim_MIP_Of_(IxI)'!AD80/'MIP(IxI)_TFEVP'!AD80-1)*100,0)</f>
        <v>0</v>
      </c>
      <c r="AE80" s="247">
        <f>IFERROR(('Sim_MIP_Of_(IxI)'!AE80/'MIP(IxI)_TFEVP'!AE80-1)*100,0)</f>
        <v>0</v>
      </c>
      <c r="AF80" s="247">
        <f>IFERROR(('Sim_MIP_Of_(IxI)'!AF80/'MIP(IxI)_TFEVP'!AF80-1)*100,0)</f>
        <v>0</v>
      </c>
      <c r="AG80" s="247">
        <f>IFERROR(('Sim_MIP_Of_(IxI)'!AG80/'MIP(IxI)_TFEVP'!AG80-1)*100,0)</f>
        <v>0</v>
      </c>
      <c r="AH80" s="247">
        <f>IFERROR(('Sim_MIP_Of_(IxI)'!AH80/'MIP(IxI)_TFEVP'!AH80-1)*100,0)</f>
        <v>0</v>
      </c>
      <c r="AI80" s="247">
        <f>IFERROR(('Sim_MIP_Of_(IxI)'!AI80/'MIP(IxI)_TFEVP'!AI80-1)*100,0)</f>
        <v>0</v>
      </c>
      <c r="AJ80" s="247">
        <f>IFERROR(('Sim_MIP_Of_(IxI)'!AJ80/'MIP(IxI)_TFEVP'!AJ80-1)*100,0)</f>
        <v>0</v>
      </c>
      <c r="AK80" s="247">
        <f>IFERROR(('Sim_MIP_Of_(IxI)'!AK80/'MIP(IxI)_TFEVP'!AK80-1)*100,0)</f>
        <v>0</v>
      </c>
      <c r="AL80" s="247">
        <f>IFERROR(('Sim_MIP_Of_(IxI)'!AL80/'MIP(IxI)_TFEVP'!AL80-1)*100,0)</f>
        <v>0</v>
      </c>
      <c r="AM80" s="247">
        <f>IFERROR(('Sim_MIP_Of_(IxI)'!AM80/'MIP(IxI)_TFEVP'!AM80-1)*100,0)</f>
        <v>0</v>
      </c>
      <c r="AN80" s="247">
        <f>IFERROR(('Sim_MIP_Of_(IxI)'!AN80/'MIP(IxI)_TFEVP'!AN80-1)*100,0)</f>
        <v>0</v>
      </c>
      <c r="AO80" s="247">
        <f>IFERROR(('Sim_MIP_Of_(IxI)'!AO80/'MIP(IxI)_TFEVP'!AO80-1)*100,0)</f>
        <v>0</v>
      </c>
      <c r="AP80" s="247">
        <f>IFERROR(('Sim_MIP_Of_(IxI)'!AP80/'MIP(IxI)_TFEVP'!AP80-1)*100,0)</f>
        <v>0</v>
      </c>
      <c r="AQ80" s="247">
        <f>IFERROR(('Sim_MIP_Of_(IxI)'!AQ80/'MIP(IxI)_TFEVP'!AQ80-1)*100,0)</f>
        <v>0</v>
      </c>
      <c r="AR80" s="247">
        <f>IFERROR(('Sim_MIP_Of_(IxI)'!AR80/'MIP(IxI)_TFEVP'!AR80-1)*100,0)</f>
        <v>0</v>
      </c>
      <c r="AS80" s="247">
        <f>IFERROR(('Sim_MIP_Of_(IxI)'!AS80/'MIP(IxI)_TFEVP'!AS80-1)*100,0)</f>
        <v>0</v>
      </c>
      <c r="AT80" s="247">
        <f>IFERROR(('Sim_MIP_Of_(IxI)'!AT80/'MIP(IxI)_TFEVP'!AT80-1)*100,0)</f>
        <v>0</v>
      </c>
      <c r="AU80" s="247">
        <f>IFERROR(('Sim_MIP_Of_(IxI)'!AU80/'MIP(IxI)_TFEVP'!AU80-1)*100,0)</f>
        <v>0</v>
      </c>
      <c r="AV80" s="247">
        <f>IFERROR(('Sim_MIP_Of_(IxI)'!AV80/'MIP(IxI)_TFEVP'!AV80-1)*100,0)</f>
        <v>0</v>
      </c>
      <c r="AW80" s="247">
        <f>IFERROR(('Sim_MIP_Of_(IxI)'!AW80/'MIP(IxI)_TFEVP'!AW80-1)*100,0)</f>
        <v>0</v>
      </c>
      <c r="AX80" s="247">
        <f>IFERROR(('Sim_MIP_Of_(IxI)'!AX80/'MIP(IxI)_TFEVP'!AX80-1)*100,0)</f>
        <v>0</v>
      </c>
      <c r="AY80" s="247">
        <f>IFERROR(('Sim_MIP_Of_(IxI)'!AY80/'MIP(IxI)_TFEVP'!AY80-1)*100,0)</f>
        <v>0</v>
      </c>
      <c r="AZ80" s="247">
        <f>IFERROR(('Sim_MIP_Of_(IxI)'!AZ80/'MIP(IxI)_TFEVP'!AZ80-1)*100,0)</f>
        <v>0</v>
      </c>
      <c r="BA80" s="247">
        <f>IFERROR(('Sim_MIP_Of_(IxI)'!BA80/'MIP(IxI)_TFEVP'!BA80-1)*100,0)</f>
        <v>0</v>
      </c>
      <c r="BB80" s="247">
        <f>IFERROR(('Sim_MIP_Of_(IxI)'!BB80/'MIP(IxI)_TFEVP'!BB80-1)*100,0)</f>
        <v>0</v>
      </c>
      <c r="BC80" s="247">
        <f>IFERROR(('Sim_MIP_Of_(IxI)'!BC80/'MIP(IxI)_TFEVP'!BC80-1)*100,0)</f>
        <v>0</v>
      </c>
      <c r="BD80" s="247">
        <f>IFERROR(('Sim_MIP_Of_(IxI)'!BD80/'MIP(IxI)_TFEVP'!BD80-1)*100,0)</f>
        <v>0</v>
      </c>
      <c r="BE80" s="247">
        <f>IFERROR(('Sim_MIP_Of_(IxI)'!BE80/'MIP(IxI)_TFEVP'!BE80-1)*100,0)</f>
        <v>0</v>
      </c>
      <c r="BF80" s="247">
        <f>IFERROR(('Sim_MIP_Of_(IxI)'!BF80/'MIP(IxI)_TFEVP'!BF80-1)*100,0)</f>
        <v>0</v>
      </c>
      <c r="BG80" s="247">
        <f>IFERROR(('Sim_MIP_Of_(IxI)'!BG80/'MIP(IxI)_TFEVP'!BG80-1)*100,0)</f>
        <v>0</v>
      </c>
      <c r="BH80" s="247">
        <f>IFERROR(('Sim_MIP_Of_(IxI)'!BH80/'MIP(IxI)_TFEVP'!BH80-1)*100,0)</f>
        <v>0</v>
      </c>
      <c r="BI80" s="247">
        <f>IFERROR(('Sim_MIP_Of_(IxI)'!BI80/'MIP(IxI)_TFEVP'!BI80-1)*100,0)</f>
        <v>0</v>
      </c>
      <c r="BJ80" s="247">
        <f>IFERROR(('Sim_MIP_Of_(IxI)'!BJ80/'MIP(IxI)_TFEVP'!BJ80-1)*100,0)</f>
        <v>0</v>
      </c>
      <c r="BK80" s="247">
        <f>IFERROR(('Sim_MIP_Of_(IxI)'!BK80/'MIP(IxI)_TFEVP'!BK80-1)*100,0)</f>
        <v>0</v>
      </c>
      <c r="BL80" s="247">
        <f>IFERROR(('Sim_MIP_Of_(IxI)'!BL80/'MIP(IxI)_TFEVP'!BL80-1)*100,0)</f>
        <v>0</v>
      </c>
      <c r="BM80" s="247">
        <f>IFERROR(('Sim_MIP_Of_(IxI)'!BM80/'MIP(IxI)_TFEVP'!BM80-1)*100,0)</f>
        <v>0</v>
      </c>
      <c r="BN80" s="247">
        <f>IFERROR(('Sim_MIP_Of_(IxI)'!BN80/'MIP(IxI)_TFEVP'!BN80-1)*100,0)</f>
        <v>0</v>
      </c>
      <c r="BO80" s="247">
        <f>IFERROR(('Sim_MIP_Of_(IxI)'!BO80/'MIP(IxI)_TFEVP'!BO80-1)*100,0)</f>
        <v>0</v>
      </c>
      <c r="BP80" s="247">
        <f>IFERROR(('Sim_MIP_Of_(IxI)'!BP80/'MIP(IxI)_TFEVP'!BP80-1)*100,0)</f>
        <v>0</v>
      </c>
      <c r="BQ80" s="247">
        <f>IFERROR(('Sim_MIP_Of_(IxI)'!BQ80/'MIP(IxI)_TFEVP'!BQ80-1)*100,0)</f>
        <v>0</v>
      </c>
      <c r="BR80" s="247">
        <f>IFERROR(('Sim_MIP_Of_(IxI)'!BR80/'MIP(IxI)_TFEVP'!BR80-1)*100,0)</f>
        <v>0</v>
      </c>
      <c r="BS80" s="247">
        <f>IFERROR(('Sim_MIP_Of_(IxI)'!BS80/'MIP(IxI)_TFEVP'!BS80-1)*100,0)</f>
        <v>0</v>
      </c>
      <c r="BT80" s="247">
        <f>IFERROR(('Sim_MIP_Of_(IxI)'!BT80/'MIP(IxI)_TFEVP'!BT80-1)*100,0)</f>
        <v>0</v>
      </c>
      <c r="BU80" s="247">
        <f>IFERROR(('Sim_MIP_Of_(IxI)'!BU80/'MIP(IxI)_TFEVP'!BU80-1)*100,0)</f>
        <v>0</v>
      </c>
      <c r="BV80" s="247">
        <f>IFERROR(('Sim_MIP_Of_(IxI)'!BV80/'MIP(IxI)_TFEVP'!BV80-1)*100,0)</f>
        <v>0</v>
      </c>
      <c r="BW80" s="247">
        <f>IFERROR(('Sim_MIP_Of_(IxI)'!BW80/'MIP(IxI)_TFEVP'!BW80-1)*100,0)</f>
        <v>0</v>
      </c>
      <c r="BX80" s="247">
        <f>IFERROR(('Sim_MIP_Of_(IxI)'!BX80/'MIP(IxI)_TFEVP'!BX80-1)*100,0)</f>
        <v>0</v>
      </c>
      <c r="BY80" s="247">
        <f>IFERROR(('Sim_MIP_Of_(IxI)'!BY80/'MIP(IxI)_TFEVP'!BY80-1)*100,0)</f>
        <v>0</v>
      </c>
      <c r="BZ80" s="247">
        <f>IFERROR(('Sim_MIP_Of_(IxI)'!BZ80/'MIP(IxI)_TFEVP'!BZ80-1)*100,0)</f>
        <v>0</v>
      </c>
      <c r="CA80" s="265">
        <f>IFERROR(('Sim_MIP_Of_(IxI)'!CA80/'MIP(IxI)_TFEVP'!CA80-1)*100,0)</f>
        <v>0</v>
      </c>
      <c r="CB80" s="256">
        <f>IFERROR(('Sim_MIP_Of_(IxI)'!CB80/'MIP(IxI)_TFEVP'!CB80-1)*100,0)</f>
        <v>0</v>
      </c>
      <c r="CC80" s="246">
        <f>IFERROR(('Sim_MIP_Of_(IxI)'!CC80/'MIP(IxI)_TFEVP'!CC80-1)*100,0)</f>
        <v>8.8817841970012523E-14</v>
      </c>
      <c r="CD80" s="247">
        <f>IFERROR(('Sim_MIP_Of_(IxI)'!CD80/'MIP(IxI)_TFEVP'!CD80-1)*100,0)</f>
        <v>4.4408920985006262E-14</v>
      </c>
      <c r="CE80" s="247">
        <f>IFERROR(('Sim_MIP_Of_(IxI)'!CE80/'MIP(IxI)_TFEVP'!CE80-1)*100,0)</f>
        <v>0</v>
      </c>
      <c r="CF80" s="247">
        <f>IFERROR(('Sim_MIP_Of_(IxI)'!CF80/'MIP(IxI)_TFEVP'!CF80-1)*100,0)</f>
        <v>0</v>
      </c>
      <c r="CG80" s="247">
        <f>IFERROR(('Sim_MIP_Of_(IxI)'!CG80/'MIP(IxI)_TFEVP'!CG80-1)*100,0)</f>
        <v>0</v>
      </c>
      <c r="CH80" s="248">
        <f>IFERROR(('Sim_MIP_Of_(IxI)'!CH80/'MIP(IxI)_TFEVP'!CH80-1)*100,0)</f>
        <v>0</v>
      </c>
      <c r="CI80" s="279">
        <f>IFERROR(('Sim_MIP_Of_(IxI)'!CI80/'MIP(IxI)_TFEVP'!CI80-1)*100,0)</f>
        <v>4.4408920985006262E-14</v>
      </c>
    </row>
    <row r="81" spans="1:90" ht="19.5" x14ac:dyDescent="0.25">
      <c r="B81" s="42" t="s">
        <v>72</v>
      </c>
      <c r="C81" s="43" t="s">
        <v>183</v>
      </c>
      <c r="D81" s="246">
        <f>IFERROR(('Sim_MIP_Of_(IxI)'!D81/'MIP(IxI)_TFEVP'!D81-1)*100,0)</f>
        <v>3.1086244689504383E-13</v>
      </c>
      <c r="E81" s="247">
        <f>IFERROR(('Sim_MIP_Of_(IxI)'!E81/'MIP(IxI)_TFEVP'!E81-1)*100,0)</f>
        <v>-1.8873791418627661E-13</v>
      </c>
      <c r="F81" s="247">
        <f>IFERROR(('Sim_MIP_Of_(IxI)'!F81/'MIP(IxI)_TFEVP'!F81-1)*100,0)</f>
        <v>0</v>
      </c>
      <c r="G81" s="247">
        <f>IFERROR(('Sim_MIP_Of_(IxI)'!G81/'MIP(IxI)_TFEVP'!G81-1)*100,0)</f>
        <v>-3.3306690738754696E-14</v>
      </c>
      <c r="H81" s="247">
        <f>IFERROR(('Sim_MIP_Of_(IxI)'!H81/'MIP(IxI)_TFEVP'!H81-1)*100,0)</f>
        <v>-2.886579864025407E-13</v>
      </c>
      <c r="I81" s="247">
        <f>IFERROR(('Sim_MIP_Of_(IxI)'!I81/'MIP(IxI)_TFEVP'!I81-1)*100,0)</f>
        <v>4.4408920985006262E-14</v>
      </c>
      <c r="J81" s="247">
        <f>IFERROR(('Sim_MIP_Of_(IxI)'!J81/'MIP(IxI)_TFEVP'!J81-1)*100,0)</f>
        <v>-1.5543122344752192E-13</v>
      </c>
      <c r="K81" s="247">
        <f>IFERROR(('Sim_MIP_Of_(IxI)'!K81/'MIP(IxI)_TFEVP'!K81-1)*100,0)</f>
        <v>2.2204460492503131E-14</v>
      </c>
      <c r="L81" s="247">
        <f>IFERROR(('Sim_MIP_Of_(IxI)'!L81/'MIP(IxI)_TFEVP'!L81-1)*100,0)</f>
        <v>8.8817841970012523E-14</v>
      </c>
      <c r="M81" s="247">
        <f>IFERROR(('Sim_MIP_Of_(IxI)'!M81/'MIP(IxI)_TFEVP'!M81-1)*100,0)</f>
        <v>-4.4408920985006262E-14</v>
      </c>
      <c r="N81" s="247">
        <f>IFERROR(('Sim_MIP_Of_(IxI)'!N81/'MIP(IxI)_TFEVP'!N81-1)*100,0)</f>
        <v>1.1102230246251565E-13</v>
      </c>
      <c r="O81" s="247">
        <f>IFERROR(('Sim_MIP_Of_(IxI)'!O81/'MIP(IxI)_TFEVP'!O81-1)*100,0)</f>
        <v>-8.8817841970012523E-14</v>
      </c>
      <c r="P81" s="247">
        <f>IFERROR(('Sim_MIP_Of_(IxI)'!P81/'MIP(IxI)_TFEVP'!P81-1)*100,0)</f>
        <v>-1.6653345369377348E-13</v>
      </c>
      <c r="Q81" s="247">
        <f>IFERROR(('Sim_MIP_Of_(IxI)'!Q81/'MIP(IxI)_TFEVP'!Q81-1)*100,0)</f>
        <v>2.6645352591003757E-13</v>
      </c>
      <c r="R81" s="247">
        <f>IFERROR(('Sim_MIP_Of_(IxI)'!R81/'MIP(IxI)_TFEVP'!R81-1)*100,0)</f>
        <v>2.2204460492503131E-14</v>
      </c>
      <c r="S81" s="247">
        <f>IFERROR(('Sim_MIP_Of_(IxI)'!S81/'MIP(IxI)_TFEVP'!S81-1)*100,0)</f>
        <v>-2.886579864025407E-13</v>
      </c>
      <c r="T81" s="247">
        <f>IFERROR(('Sim_MIP_Of_(IxI)'!T81/'MIP(IxI)_TFEVP'!T81-1)*100,0)</f>
        <v>1.1102230246251565E-13</v>
      </c>
      <c r="U81" s="247">
        <f>IFERROR(('Sim_MIP_Of_(IxI)'!U81/'MIP(IxI)_TFEVP'!U81-1)*100,0)</f>
        <v>4.4408920985006262E-14</v>
      </c>
      <c r="V81" s="247">
        <f>IFERROR(('Sim_MIP_Of_(IxI)'!V81/'MIP(IxI)_TFEVP'!V81-1)*100,0)</f>
        <v>-1.4432899320127035E-13</v>
      </c>
      <c r="W81" s="247">
        <f>IFERROR(('Sim_MIP_Of_(IxI)'!W81/'MIP(IxI)_TFEVP'!W81-1)*100,0)</f>
        <v>-3.6637359812630166E-13</v>
      </c>
      <c r="X81" s="247">
        <f>IFERROR(('Sim_MIP_Of_(IxI)'!X81/'MIP(IxI)_TFEVP'!X81-1)*100,0)</f>
        <v>-2.4424906541753444E-13</v>
      </c>
      <c r="Y81" s="247">
        <f>IFERROR(('Sim_MIP_Of_(IxI)'!Y81/'MIP(IxI)_TFEVP'!Y81-1)*100,0)</f>
        <v>-3.3306690738754696E-14</v>
      </c>
      <c r="Z81" s="247">
        <f>IFERROR(('Sim_MIP_Of_(IxI)'!Z81/'MIP(IxI)_TFEVP'!Z81-1)*100,0)</f>
        <v>-6.6613381477509392E-14</v>
      </c>
      <c r="AA81" s="247">
        <f>IFERROR(('Sim_MIP_Of_(IxI)'!AA81/'MIP(IxI)_TFEVP'!AA81-1)*100,0)</f>
        <v>3.3306690738754696E-13</v>
      </c>
      <c r="AB81" s="247">
        <f>IFERROR(('Sim_MIP_Of_(IxI)'!AB81/'MIP(IxI)_TFEVP'!AB81-1)*100,0)</f>
        <v>-1.8873791418627661E-13</v>
      </c>
      <c r="AC81" s="247">
        <f>IFERROR(('Sim_MIP_Of_(IxI)'!AC81/'MIP(IxI)_TFEVP'!AC81-1)*100,0)</f>
        <v>-1.1102230246251565E-14</v>
      </c>
      <c r="AD81" s="247">
        <f>IFERROR(('Sim_MIP_Of_(IxI)'!AD81/'MIP(IxI)_TFEVP'!AD81-1)*100,0)</f>
        <v>0</v>
      </c>
      <c r="AE81" s="247">
        <f>IFERROR(('Sim_MIP_Of_(IxI)'!AE81/'MIP(IxI)_TFEVP'!AE81-1)*100,0)</f>
        <v>-3.6637359812630166E-13</v>
      </c>
      <c r="AF81" s="247">
        <f>IFERROR(('Sim_MIP_Of_(IxI)'!AF81/'MIP(IxI)_TFEVP'!AF81-1)*100,0)</f>
        <v>-1.1102230246251565E-14</v>
      </c>
      <c r="AG81" s="247">
        <f>IFERROR(('Sim_MIP_Of_(IxI)'!AG81/'MIP(IxI)_TFEVP'!AG81-1)*100,0)</f>
        <v>0</v>
      </c>
      <c r="AH81" s="247">
        <f>IFERROR(('Sim_MIP_Of_(IxI)'!AH81/'MIP(IxI)_TFEVP'!AH81-1)*100,0)</f>
        <v>-1.2212453270876722E-13</v>
      </c>
      <c r="AI81" s="247">
        <f>IFERROR(('Sim_MIP_Of_(IxI)'!AI81/'MIP(IxI)_TFEVP'!AI81-1)*100,0)</f>
        <v>2.6645352591003757E-13</v>
      </c>
      <c r="AJ81" s="247">
        <f>IFERROR(('Sim_MIP_Of_(IxI)'!AJ81/'MIP(IxI)_TFEVP'!AJ81-1)*100,0)</f>
        <v>-1.5543122344752192E-13</v>
      </c>
      <c r="AK81" s="247">
        <f>IFERROR(('Sim_MIP_Of_(IxI)'!AK81/'MIP(IxI)_TFEVP'!AK81-1)*100,0)</f>
        <v>1.7763568394002505E-13</v>
      </c>
      <c r="AL81" s="247">
        <f>IFERROR(('Sim_MIP_Of_(IxI)'!AL81/'MIP(IxI)_TFEVP'!AL81-1)*100,0)</f>
        <v>-1.3322676295501878E-13</v>
      </c>
      <c r="AM81" s="247">
        <f>IFERROR(('Sim_MIP_Of_(IxI)'!AM81/'MIP(IxI)_TFEVP'!AM81-1)*100,0)</f>
        <v>2.2204460492503131E-13</v>
      </c>
      <c r="AN81" s="247">
        <f>IFERROR(('Sim_MIP_Of_(IxI)'!AN81/'MIP(IxI)_TFEVP'!AN81-1)*100,0)</f>
        <v>-4.4408920985006262E-13</v>
      </c>
      <c r="AO81" s="247">
        <f>IFERROR(('Sim_MIP_Of_(IxI)'!AO81/'MIP(IxI)_TFEVP'!AO81-1)*100,0)</f>
        <v>-1.1102230246251565E-14</v>
      </c>
      <c r="AP81" s="247">
        <f>IFERROR(('Sim_MIP_Of_(IxI)'!AP81/'MIP(IxI)_TFEVP'!AP81-1)*100,0)</f>
        <v>8.8817841970012523E-14</v>
      </c>
      <c r="AQ81" s="247">
        <f>IFERROR(('Sim_MIP_Of_(IxI)'!AQ81/'MIP(IxI)_TFEVP'!AQ81-1)*100,0)</f>
        <v>1.5543122344752192E-13</v>
      </c>
      <c r="AR81" s="247">
        <f>IFERROR(('Sim_MIP_Of_(IxI)'!AR81/'MIP(IxI)_TFEVP'!AR81-1)*100,0)</f>
        <v>4.4408920985006262E-14</v>
      </c>
      <c r="AS81" s="247">
        <f>IFERROR(('Sim_MIP_Of_(IxI)'!AS81/'MIP(IxI)_TFEVP'!AS81-1)*100,0)</f>
        <v>8.8817841970012523E-14</v>
      </c>
      <c r="AT81" s="247">
        <f>IFERROR(('Sim_MIP_Of_(IxI)'!AT81/'MIP(IxI)_TFEVP'!AT81-1)*100,0)</f>
        <v>-9.9920072216264089E-14</v>
      </c>
      <c r="AU81" s="247">
        <f>IFERROR(('Sim_MIP_Of_(IxI)'!AU81/'MIP(IxI)_TFEVP'!AU81-1)*100,0)</f>
        <v>1.7763568394002505E-13</v>
      </c>
      <c r="AV81" s="247">
        <f>IFERROR(('Sim_MIP_Of_(IxI)'!AV81/'MIP(IxI)_TFEVP'!AV81-1)*100,0)</f>
        <v>0</v>
      </c>
      <c r="AW81" s="247">
        <f>IFERROR(('Sim_MIP_Of_(IxI)'!AW81/'MIP(IxI)_TFEVP'!AW81-1)*100,0)</f>
        <v>-2.6645352591003757E-13</v>
      </c>
      <c r="AX81" s="247">
        <f>IFERROR(('Sim_MIP_Of_(IxI)'!AX81/'MIP(IxI)_TFEVP'!AX81-1)*100,0)</f>
        <v>2.2204460492503131E-14</v>
      </c>
      <c r="AY81" s="247">
        <f>IFERROR(('Sim_MIP_Of_(IxI)'!AY81/'MIP(IxI)_TFEVP'!AY81-1)*100,0)</f>
        <v>-3.219646771412954E-13</v>
      </c>
      <c r="AZ81" s="247">
        <f>IFERROR(('Sim_MIP_Of_(IxI)'!AZ81/'MIP(IxI)_TFEVP'!AZ81-1)*100,0)</f>
        <v>6.6613381477509392E-14</v>
      </c>
      <c r="BA81" s="247">
        <f>IFERROR(('Sim_MIP_Of_(IxI)'!BA81/'MIP(IxI)_TFEVP'!BA81-1)*100,0)</f>
        <v>1.9984014443252818E-13</v>
      </c>
      <c r="BB81" s="247">
        <f>IFERROR(('Sim_MIP_Of_(IxI)'!BB81/'MIP(IxI)_TFEVP'!BB81-1)*100,0)</f>
        <v>-5.5511151231257827E-14</v>
      </c>
      <c r="BC81" s="247">
        <f>IFERROR(('Sim_MIP_Of_(IxI)'!BC81/'MIP(IxI)_TFEVP'!BC81-1)*100,0)</f>
        <v>8.8817841970012523E-14</v>
      </c>
      <c r="BD81" s="247">
        <f>IFERROR(('Sim_MIP_Of_(IxI)'!BD81/'MIP(IxI)_TFEVP'!BD81-1)*100,0)</f>
        <v>1.1102230246251565E-13</v>
      </c>
      <c r="BE81" s="247">
        <f>IFERROR(('Sim_MIP_Of_(IxI)'!BE81/'MIP(IxI)_TFEVP'!BE81-1)*100,0)</f>
        <v>-2.2204460492503131E-14</v>
      </c>
      <c r="BF81" s="247">
        <f>IFERROR(('Sim_MIP_Of_(IxI)'!BF81/'MIP(IxI)_TFEVP'!BF81-1)*100,0)</f>
        <v>-2.4424906541753444E-13</v>
      </c>
      <c r="BG81" s="247">
        <f>IFERROR(('Sim_MIP_Of_(IxI)'!BG81/'MIP(IxI)_TFEVP'!BG81-1)*100,0)</f>
        <v>-1.3322676295501878E-13</v>
      </c>
      <c r="BH81" s="247">
        <f>IFERROR(('Sim_MIP_Of_(IxI)'!BH81/'MIP(IxI)_TFEVP'!BH81-1)*100,0)</f>
        <v>-3.219646771412954E-13</v>
      </c>
      <c r="BI81" s="247">
        <f>IFERROR(('Sim_MIP_Of_(IxI)'!BI81/'MIP(IxI)_TFEVP'!BI81-1)*100,0)</f>
        <v>-1.5543122344752192E-13</v>
      </c>
      <c r="BJ81" s="247">
        <f>IFERROR(('Sim_MIP_Of_(IxI)'!BJ81/'MIP(IxI)_TFEVP'!BJ81-1)*100,0)</f>
        <v>-4.2188474935755949E-13</v>
      </c>
      <c r="BK81" s="247">
        <f>IFERROR(('Sim_MIP_Of_(IxI)'!BK81/'MIP(IxI)_TFEVP'!BK81-1)*100,0)</f>
        <v>3.7747582837255322E-13</v>
      </c>
      <c r="BL81" s="247">
        <f>IFERROR(('Sim_MIP_Of_(IxI)'!BL81/'MIP(IxI)_TFEVP'!BL81-1)*100,0)</f>
        <v>-2.4424906541753444E-13</v>
      </c>
      <c r="BM81" s="247">
        <f>IFERROR(('Sim_MIP_Of_(IxI)'!BM81/'MIP(IxI)_TFEVP'!BM81-1)*100,0)</f>
        <v>2.2204460492503131E-13</v>
      </c>
      <c r="BN81" s="247">
        <f>IFERROR(('Sim_MIP_Of_(IxI)'!BN81/'MIP(IxI)_TFEVP'!BN81-1)*100,0)</f>
        <v>-1.2212453270876722E-13</v>
      </c>
      <c r="BO81" s="247">
        <f>IFERROR(('Sim_MIP_Of_(IxI)'!BO81/'MIP(IxI)_TFEVP'!BO81-1)*100,0)</f>
        <v>-2.55351295663786E-13</v>
      </c>
      <c r="BP81" s="247">
        <f>IFERROR(('Sim_MIP_Of_(IxI)'!BP81/'MIP(IxI)_TFEVP'!BP81-1)*100,0)</f>
        <v>1.7763568394002505E-13</v>
      </c>
      <c r="BQ81" s="247">
        <f>IFERROR(('Sim_MIP_Of_(IxI)'!BQ81/'MIP(IxI)_TFEVP'!BQ81-1)*100,0)</f>
        <v>-1.1102230246251565E-13</v>
      </c>
      <c r="BR81" s="247">
        <f>IFERROR(('Sim_MIP_Of_(IxI)'!BR81/'MIP(IxI)_TFEVP'!BR81-1)*100,0)</f>
        <v>2.886579864025407E-13</v>
      </c>
      <c r="BS81" s="247">
        <f>IFERROR(('Sim_MIP_Of_(IxI)'!BS81/'MIP(IxI)_TFEVP'!BS81-1)*100,0)</f>
        <v>3.1086244689504383E-13</v>
      </c>
      <c r="BT81" s="247">
        <f>IFERROR(('Sim_MIP_Of_(IxI)'!BT81/'MIP(IxI)_TFEVP'!BT81-1)*100,0)</f>
        <v>4.8849813083506888E-13</v>
      </c>
      <c r="BU81" s="247">
        <f>IFERROR(('Sim_MIP_Of_(IxI)'!BU81/'MIP(IxI)_TFEVP'!BU81-1)*100,0)</f>
        <v>-2.2204460492503131E-13</v>
      </c>
      <c r="BV81" s="247">
        <f>IFERROR(('Sim_MIP_Of_(IxI)'!BV81/'MIP(IxI)_TFEVP'!BV81-1)*100,0)</f>
        <v>-8.8817841970012523E-14</v>
      </c>
      <c r="BW81" s="247">
        <f>IFERROR(('Sim_MIP_Of_(IxI)'!BW81/'MIP(IxI)_TFEVP'!BW81-1)*100,0)</f>
        <v>-1.4432899320127035E-13</v>
      </c>
      <c r="BX81" s="247">
        <f>IFERROR(('Sim_MIP_Of_(IxI)'!BX81/'MIP(IxI)_TFEVP'!BX81-1)*100,0)</f>
        <v>-2.3314683517128287E-13</v>
      </c>
      <c r="BY81" s="247">
        <f>IFERROR(('Sim_MIP_Of_(IxI)'!BY81/'MIP(IxI)_TFEVP'!BY81-1)*100,0)</f>
        <v>-9.9920072216264089E-14</v>
      </c>
      <c r="BZ81" s="247">
        <f>IFERROR(('Sim_MIP_Of_(IxI)'!BZ81/'MIP(IxI)_TFEVP'!BZ81-1)*100,0)</f>
        <v>-8.8817841970012523E-14</v>
      </c>
      <c r="CA81" s="265">
        <f>IFERROR(('Sim_MIP_Of_(IxI)'!CA81/'MIP(IxI)_TFEVP'!CA81-1)*100,0)</f>
        <v>0</v>
      </c>
      <c r="CB81" s="256">
        <f>IFERROR(('Sim_MIP_Of_(IxI)'!CB81/'MIP(IxI)_TFEVP'!CB81-1)*100,0)</f>
        <v>-1.4432899320127035E-13</v>
      </c>
      <c r="CC81" s="246">
        <f>IFERROR(('Sim_MIP_Of_(IxI)'!CC81/'MIP(IxI)_TFEVP'!CC81-1)*100,0)</f>
        <v>8.8817841970012523E-14</v>
      </c>
      <c r="CD81" s="247">
        <f>IFERROR(('Sim_MIP_Of_(IxI)'!CD81/'MIP(IxI)_TFEVP'!CD81-1)*100,0)</f>
        <v>0</v>
      </c>
      <c r="CE81" s="247">
        <f>IFERROR(('Sim_MIP_Of_(IxI)'!CE81/'MIP(IxI)_TFEVP'!CE81-1)*100,0)</f>
        <v>-7.7715611723760958E-14</v>
      </c>
      <c r="CF81" s="247">
        <f>IFERROR(('Sim_MIP_Of_(IxI)'!CF81/'MIP(IxI)_TFEVP'!CF81-1)*100,0)</f>
        <v>-5.5511151231257827E-14</v>
      </c>
      <c r="CG81" s="247">
        <f>IFERROR(('Sim_MIP_Of_(IxI)'!CG81/'MIP(IxI)_TFEVP'!CG81-1)*100,0)</f>
        <v>0</v>
      </c>
      <c r="CH81" s="248">
        <f>IFERROR(('Sim_MIP_Of_(IxI)'!CH81/'MIP(IxI)_TFEVP'!CH81-1)*100,0)</f>
        <v>-1.7763568394002505E-13</v>
      </c>
      <c r="CI81" s="279">
        <f>IFERROR(('Sim_MIP_Of_(IxI)'!CI81/'MIP(IxI)_TFEVP'!CI81-1)*100,0)</f>
        <v>-3.3306690738754696E-14</v>
      </c>
    </row>
    <row r="82" spans="1:90" ht="19.5" x14ac:dyDescent="0.25">
      <c r="B82" s="42" t="s">
        <v>73</v>
      </c>
      <c r="C82" s="43" t="s">
        <v>184</v>
      </c>
      <c r="D82" s="246">
        <f>IFERROR(('Sim_MIP_Of_(IxI)'!D82/'MIP(IxI)_TFEVP'!D82-1)*100,0)</f>
        <v>0</v>
      </c>
      <c r="E82" s="247">
        <f>IFERROR(('Sim_MIP_Of_(IxI)'!E82/'MIP(IxI)_TFEVP'!E82-1)*100,0)</f>
        <v>0</v>
      </c>
      <c r="F82" s="247">
        <f>IFERROR(('Sim_MIP_Of_(IxI)'!F82/'MIP(IxI)_TFEVP'!F82-1)*100,0)</f>
        <v>0</v>
      </c>
      <c r="G82" s="247">
        <f>IFERROR(('Sim_MIP_Of_(IxI)'!G82/'MIP(IxI)_TFEVP'!G82-1)*100,0)</f>
        <v>0</v>
      </c>
      <c r="H82" s="247">
        <f>IFERROR(('Sim_MIP_Of_(IxI)'!H82/'MIP(IxI)_TFEVP'!H82-1)*100,0)</f>
        <v>0</v>
      </c>
      <c r="I82" s="247">
        <f>IFERROR(('Sim_MIP_Of_(IxI)'!I82/'MIP(IxI)_TFEVP'!I82-1)*100,0)</f>
        <v>0</v>
      </c>
      <c r="J82" s="247">
        <f>IFERROR(('Sim_MIP_Of_(IxI)'!J82/'MIP(IxI)_TFEVP'!J82-1)*100,0)</f>
        <v>0</v>
      </c>
      <c r="K82" s="247">
        <f>IFERROR(('Sim_MIP_Of_(IxI)'!K82/'MIP(IxI)_TFEVP'!K82-1)*100,0)</f>
        <v>0</v>
      </c>
      <c r="L82" s="247">
        <f>IFERROR(('Sim_MIP_Of_(IxI)'!L82/'MIP(IxI)_TFEVP'!L82-1)*100,0)</f>
        <v>0</v>
      </c>
      <c r="M82" s="247">
        <f>IFERROR(('Sim_MIP_Of_(IxI)'!M82/'MIP(IxI)_TFEVP'!M82-1)*100,0)</f>
        <v>0</v>
      </c>
      <c r="N82" s="247">
        <f>IFERROR(('Sim_MIP_Of_(IxI)'!N82/'MIP(IxI)_TFEVP'!N82-1)*100,0)</f>
        <v>0</v>
      </c>
      <c r="O82" s="247">
        <f>IFERROR(('Sim_MIP_Of_(IxI)'!O82/'MIP(IxI)_TFEVP'!O82-1)*100,0)</f>
        <v>0</v>
      </c>
      <c r="P82" s="247">
        <f>IFERROR(('Sim_MIP_Of_(IxI)'!P82/'MIP(IxI)_TFEVP'!P82-1)*100,0)</f>
        <v>0</v>
      </c>
      <c r="Q82" s="247">
        <f>IFERROR(('Sim_MIP_Of_(IxI)'!Q82/'MIP(IxI)_TFEVP'!Q82-1)*100,0)</f>
        <v>0</v>
      </c>
      <c r="R82" s="247">
        <f>IFERROR(('Sim_MIP_Of_(IxI)'!R82/'MIP(IxI)_TFEVP'!R82-1)*100,0)</f>
        <v>0</v>
      </c>
      <c r="S82" s="247">
        <f>IFERROR(('Sim_MIP_Of_(IxI)'!S82/'MIP(IxI)_TFEVP'!S82-1)*100,0)</f>
        <v>0</v>
      </c>
      <c r="T82" s="247">
        <f>IFERROR(('Sim_MIP_Of_(IxI)'!T82/'MIP(IxI)_TFEVP'!T82-1)*100,0)</f>
        <v>0</v>
      </c>
      <c r="U82" s="247">
        <f>IFERROR(('Sim_MIP_Of_(IxI)'!U82/'MIP(IxI)_TFEVP'!U82-1)*100,0)</f>
        <v>0</v>
      </c>
      <c r="V82" s="247">
        <f>IFERROR(('Sim_MIP_Of_(IxI)'!V82/'MIP(IxI)_TFEVP'!V82-1)*100,0)</f>
        <v>0</v>
      </c>
      <c r="W82" s="247">
        <f>IFERROR(('Sim_MIP_Of_(IxI)'!W82/'MIP(IxI)_TFEVP'!W82-1)*100,0)</f>
        <v>0</v>
      </c>
      <c r="X82" s="247">
        <f>IFERROR(('Sim_MIP_Of_(IxI)'!X82/'MIP(IxI)_TFEVP'!X82-1)*100,0)</f>
        <v>0</v>
      </c>
      <c r="Y82" s="247">
        <f>IFERROR(('Sim_MIP_Of_(IxI)'!Y82/'MIP(IxI)_TFEVP'!Y82-1)*100,0)</f>
        <v>0</v>
      </c>
      <c r="Z82" s="247">
        <f>IFERROR(('Sim_MIP_Of_(IxI)'!Z82/'MIP(IxI)_TFEVP'!Z82-1)*100,0)</f>
        <v>0</v>
      </c>
      <c r="AA82" s="247">
        <f>IFERROR(('Sim_MIP_Of_(IxI)'!AA82/'MIP(IxI)_TFEVP'!AA82-1)*100,0)</f>
        <v>0</v>
      </c>
      <c r="AB82" s="247">
        <f>IFERROR(('Sim_MIP_Of_(IxI)'!AB82/'MIP(IxI)_TFEVP'!AB82-1)*100,0)</f>
        <v>0</v>
      </c>
      <c r="AC82" s="247">
        <f>IFERROR(('Sim_MIP_Of_(IxI)'!AC82/'MIP(IxI)_TFEVP'!AC82-1)*100,0)</f>
        <v>0</v>
      </c>
      <c r="AD82" s="247">
        <f>IFERROR(('Sim_MIP_Of_(IxI)'!AD82/'MIP(IxI)_TFEVP'!AD82-1)*100,0)</f>
        <v>0</v>
      </c>
      <c r="AE82" s="247">
        <f>IFERROR(('Sim_MIP_Of_(IxI)'!AE82/'MIP(IxI)_TFEVP'!AE82-1)*100,0)</f>
        <v>0</v>
      </c>
      <c r="AF82" s="247">
        <f>IFERROR(('Sim_MIP_Of_(IxI)'!AF82/'MIP(IxI)_TFEVP'!AF82-1)*100,0)</f>
        <v>0</v>
      </c>
      <c r="AG82" s="247">
        <f>IFERROR(('Sim_MIP_Of_(IxI)'!AG82/'MIP(IxI)_TFEVP'!AG82-1)*100,0)</f>
        <v>0</v>
      </c>
      <c r="AH82" s="247">
        <f>IFERROR(('Sim_MIP_Of_(IxI)'!AH82/'MIP(IxI)_TFEVP'!AH82-1)*100,0)</f>
        <v>0</v>
      </c>
      <c r="AI82" s="247">
        <f>IFERROR(('Sim_MIP_Of_(IxI)'!AI82/'MIP(IxI)_TFEVP'!AI82-1)*100,0)</f>
        <v>0</v>
      </c>
      <c r="AJ82" s="247">
        <f>IFERROR(('Sim_MIP_Of_(IxI)'!AJ82/'MIP(IxI)_TFEVP'!AJ82-1)*100,0)</f>
        <v>0</v>
      </c>
      <c r="AK82" s="247">
        <f>IFERROR(('Sim_MIP_Of_(IxI)'!AK82/'MIP(IxI)_TFEVP'!AK82-1)*100,0)</f>
        <v>0</v>
      </c>
      <c r="AL82" s="247">
        <f>IFERROR(('Sim_MIP_Of_(IxI)'!AL82/'MIP(IxI)_TFEVP'!AL82-1)*100,0)</f>
        <v>0</v>
      </c>
      <c r="AM82" s="247">
        <f>IFERROR(('Sim_MIP_Of_(IxI)'!AM82/'MIP(IxI)_TFEVP'!AM82-1)*100,0)</f>
        <v>0</v>
      </c>
      <c r="AN82" s="247">
        <f>IFERROR(('Sim_MIP_Of_(IxI)'!AN82/'MIP(IxI)_TFEVP'!AN82-1)*100,0)</f>
        <v>0</v>
      </c>
      <c r="AO82" s="247">
        <f>IFERROR(('Sim_MIP_Of_(IxI)'!AO82/'MIP(IxI)_TFEVP'!AO82-1)*100,0)</f>
        <v>0</v>
      </c>
      <c r="AP82" s="247">
        <f>IFERROR(('Sim_MIP_Of_(IxI)'!AP82/'MIP(IxI)_TFEVP'!AP82-1)*100,0)</f>
        <v>0</v>
      </c>
      <c r="AQ82" s="247">
        <f>IFERROR(('Sim_MIP_Of_(IxI)'!AQ82/'MIP(IxI)_TFEVP'!AQ82-1)*100,0)</f>
        <v>0</v>
      </c>
      <c r="AR82" s="247">
        <f>IFERROR(('Sim_MIP_Of_(IxI)'!AR82/'MIP(IxI)_TFEVP'!AR82-1)*100,0)</f>
        <v>0</v>
      </c>
      <c r="AS82" s="247">
        <f>IFERROR(('Sim_MIP_Of_(IxI)'!AS82/'MIP(IxI)_TFEVP'!AS82-1)*100,0)</f>
        <v>0</v>
      </c>
      <c r="AT82" s="247">
        <f>IFERROR(('Sim_MIP_Of_(IxI)'!AT82/'MIP(IxI)_TFEVP'!AT82-1)*100,0)</f>
        <v>0</v>
      </c>
      <c r="AU82" s="247">
        <f>IFERROR(('Sim_MIP_Of_(IxI)'!AU82/'MIP(IxI)_TFEVP'!AU82-1)*100,0)</f>
        <v>0</v>
      </c>
      <c r="AV82" s="247">
        <f>IFERROR(('Sim_MIP_Of_(IxI)'!AV82/'MIP(IxI)_TFEVP'!AV82-1)*100,0)</f>
        <v>0</v>
      </c>
      <c r="AW82" s="247">
        <f>IFERROR(('Sim_MIP_Of_(IxI)'!AW82/'MIP(IxI)_TFEVP'!AW82-1)*100,0)</f>
        <v>0</v>
      </c>
      <c r="AX82" s="247">
        <f>IFERROR(('Sim_MIP_Of_(IxI)'!AX82/'MIP(IxI)_TFEVP'!AX82-1)*100,0)</f>
        <v>0</v>
      </c>
      <c r="AY82" s="247">
        <f>IFERROR(('Sim_MIP_Of_(IxI)'!AY82/'MIP(IxI)_TFEVP'!AY82-1)*100,0)</f>
        <v>0</v>
      </c>
      <c r="AZ82" s="247">
        <f>IFERROR(('Sim_MIP_Of_(IxI)'!AZ82/'MIP(IxI)_TFEVP'!AZ82-1)*100,0)</f>
        <v>0</v>
      </c>
      <c r="BA82" s="247">
        <f>IFERROR(('Sim_MIP_Of_(IxI)'!BA82/'MIP(IxI)_TFEVP'!BA82-1)*100,0)</f>
        <v>0</v>
      </c>
      <c r="BB82" s="247">
        <f>IFERROR(('Sim_MIP_Of_(IxI)'!BB82/'MIP(IxI)_TFEVP'!BB82-1)*100,0)</f>
        <v>0</v>
      </c>
      <c r="BC82" s="247">
        <f>IFERROR(('Sim_MIP_Of_(IxI)'!BC82/'MIP(IxI)_TFEVP'!BC82-1)*100,0)</f>
        <v>0</v>
      </c>
      <c r="BD82" s="247">
        <f>IFERROR(('Sim_MIP_Of_(IxI)'!BD82/'MIP(IxI)_TFEVP'!BD82-1)*100,0)</f>
        <v>0</v>
      </c>
      <c r="BE82" s="247">
        <f>IFERROR(('Sim_MIP_Of_(IxI)'!BE82/'MIP(IxI)_TFEVP'!BE82-1)*100,0)</f>
        <v>0</v>
      </c>
      <c r="BF82" s="247">
        <f>IFERROR(('Sim_MIP_Of_(IxI)'!BF82/'MIP(IxI)_TFEVP'!BF82-1)*100,0)</f>
        <v>0</v>
      </c>
      <c r="BG82" s="247">
        <f>IFERROR(('Sim_MIP_Of_(IxI)'!BG82/'MIP(IxI)_TFEVP'!BG82-1)*100,0)</f>
        <v>0</v>
      </c>
      <c r="BH82" s="247">
        <f>IFERROR(('Sim_MIP_Of_(IxI)'!BH82/'MIP(IxI)_TFEVP'!BH82-1)*100,0)</f>
        <v>0</v>
      </c>
      <c r="BI82" s="247">
        <f>IFERROR(('Sim_MIP_Of_(IxI)'!BI82/'MIP(IxI)_TFEVP'!BI82-1)*100,0)</f>
        <v>0</v>
      </c>
      <c r="BJ82" s="247">
        <f>IFERROR(('Sim_MIP_Of_(IxI)'!BJ82/'MIP(IxI)_TFEVP'!BJ82-1)*100,0)</f>
        <v>0</v>
      </c>
      <c r="BK82" s="247">
        <f>IFERROR(('Sim_MIP_Of_(IxI)'!BK82/'MIP(IxI)_TFEVP'!BK82-1)*100,0)</f>
        <v>0</v>
      </c>
      <c r="BL82" s="247">
        <f>IFERROR(('Sim_MIP_Of_(IxI)'!BL82/'MIP(IxI)_TFEVP'!BL82-1)*100,0)</f>
        <v>0</v>
      </c>
      <c r="BM82" s="247">
        <f>IFERROR(('Sim_MIP_Of_(IxI)'!BM82/'MIP(IxI)_TFEVP'!BM82-1)*100,0)</f>
        <v>0</v>
      </c>
      <c r="BN82" s="247">
        <f>IFERROR(('Sim_MIP_Of_(IxI)'!BN82/'MIP(IxI)_TFEVP'!BN82-1)*100,0)</f>
        <v>0</v>
      </c>
      <c r="BO82" s="247">
        <f>IFERROR(('Sim_MIP_Of_(IxI)'!BO82/'MIP(IxI)_TFEVP'!BO82-1)*100,0)</f>
        <v>0</v>
      </c>
      <c r="BP82" s="247">
        <f>IFERROR(('Sim_MIP_Of_(IxI)'!BP82/'MIP(IxI)_TFEVP'!BP82-1)*100,0)</f>
        <v>0</v>
      </c>
      <c r="BQ82" s="247">
        <f>IFERROR(('Sim_MIP_Of_(IxI)'!BQ82/'MIP(IxI)_TFEVP'!BQ82-1)*100,0)</f>
        <v>0</v>
      </c>
      <c r="BR82" s="247">
        <f>IFERROR(('Sim_MIP_Of_(IxI)'!BR82/'MIP(IxI)_TFEVP'!BR82-1)*100,0)</f>
        <v>0</v>
      </c>
      <c r="BS82" s="247">
        <f>IFERROR(('Sim_MIP_Of_(IxI)'!BS82/'MIP(IxI)_TFEVP'!BS82-1)*100,0)</f>
        <v>0</v>
      </c>
      <c r="BT82" s="247">
        <f>IFERROR(('Sim_MIP_Of_(IxI)'!BT82/'MIP(IxI)_TFEVP'!BT82-1)*100,0)</f>
        <v>0</v>
      </c>
      <c r="BU82" s="247">
        <f>IFERROR(('Sim_MIP_Of_(IxI)'!BU82/'MIP(IxI)_TFEVP'!BU82-1)*100,0)</f>
        <v>0</v>
      </c>
      <c r="BV82" s="247">
        <f>IFERROR(('Sim_MIP_Of_(IxI)'!BV82/'MIP(IxI)_TFEVP'!BV82-1)*100,0)</f>
        <v>0</v>
      </c>
      <c r="BW82" s="247">
        <f>IFERROR(('Sim_MIP_Of_(IxI)'!BW82/'MIP(IxI)_TFEVP'!BW82-1)*100,0)</f>
        <v>0</v>
      </c>
      <c r="BX82" s="247">
        <f>IFERROR(('Sim_MIP_Of_(IxI)'!BX82/'MIP(IxI)_TFEVP'!BX82-1)*100,0)</f>
        <v>0</v>
      </c>
      <c r="BY82" s="247">
        <f>IFERROR(('Sim_MIP_Of_(IxI)'!BY82/'MIP(IxI)_TFEVP'!BY82-1)*100,0)</f>
        <v>0</v>
      </c>
      <c r="BZ82" s="247">
        <f>IFERROR(('Sim_MIP_Of_(IxI)'!BZ82/'MIP(IxI)_TFEVP'!BZ82-1)*100,0)</f>
        <v>0</v>
      </c>
      <c r="CA82" s="265">
        <f>IFERROR(('Sim_MIP_Of_(IxI)'!CA82/'MIP(IxI)_TFEVP'!CA82-1)*100,0)</f>
        <v>0</v>
      </c>
      <c r="CB82" s="256">
        <f>IFERROR(('Sim_MIP_Of_(IxI)'!CB82/'MIP(IxI)_TFEVP'!CB82-1)*100,0)</f>
        <v>0</v>
      </c>
      <c r="CC82" s="246">
        <f>IFERROR(('Sim_MIP_Of_(IxI)'!CC82/'MIP(IxI)_TFEVP'!CC82-1)*100,0)</f>
        <v>-2.2204460492503131E-13</v>
      </c>
      <c r="CD82" s="247">
        <f>IFERROR(('Sim_MIP_Of_(IxI)'!CD82/'MIP(IxI)_TFEVP'!CD82-1)*100,0)</f>
        <v>2.2204460492503131E-14</v>
      </c>
      <c r="CE82" s="247">
        <f>IFERROR(('Sim_MIP_Of_(IxI)'!CE82/'MIP(IxI)_TFEVP'!CE82-1)*100,0)</f>
        <v>0</v>
      </c>
      <c r="CF82" s="247">
        <f>IFERROR(('Sim_MIP_Of_(IxI)'!CF82/'MIP(IxI)_TFEVP'!CF82-1)*100,0)</f>
        <v>0</v>
      </c>
      <c r="CG82" s="247">
        <f>IFERROR(('Sim_MIP_Of_(IxI)'!CG82/'MIP(IxI)_TFEVP'!CG82-1)*100,0)</f>
        <v>0</v>
      </c>
      <c r="CH82" s="248">
        <f>IFERROR(('Sim_MIP_Of_(IxI)'!CH82/'MIP(IxI)_TFEVP'!CH82-1)*100,0)</f>
        <v>0</v>
      </c>
      <c r="CI82" s="279">
        <f>IFERROR(('Sim_MIP_Of_(IxI)'!CI82/'MIP(IxI)_TFEVP'!CI82-1)*100,0)</f>
        <v>0</v>
      </c>
    </row>
    <row r="83" spans="1:90" ht="19.5" x14ac:dyDescent="0.25">
      <c r="B83" s="56" t="s">
        <v>74</v>
      </c>
      <c r="C83" s="43" t="s">
        <v>185</v>
      </c>
      <c r="D83" s="246">
        <f>IFERROR(('Sim_MIP_Of_(IxI)'!D83/'MIP(IxI)_TFEVP'!D83-1)*100,0)</f>
        <v>-9.9920072216264089E-14</v>
      </c>
      <c r="E83" s="247">
        <f>IFERROR(('Sim_MIP_Of_(IxI)'!E83/'MIP(IxI)_TFEVP'!E83-1)*100,0)</f>
        <v>-1.4432899320127035E-13</v>
      </c>
      <c r="F83" s="247">
        <f>IFERROR(('Sim_MIP_Of_(IxI)'!F83/'MIP(IxI)_TFEVP'!F83-1)*100,0)</f>
        <v>-1.4432899320127035E-13</v>
      </c>
      <c r="G83" s="247">
        <f>IFERROR(('Sim_MIP_Of_(IxI)'!G83/'MIP(IxI)_TFEVP'!G83-1)*100,0)</f>
        <v>-2.1094237467877974E-13</v>
      </c>
      <c r="H83" s="247">
        <f>IFERROR(('Sim_MIP_Of_(IxI)'!H83/'MIP(IxI)_TFEVP'!H83-1)*100,0)</f>
        <v>-3.4416913763379853E-13</v>
      </c>
      <c r="I83" s="247">
        <f>IFERROR(('Sim_MIP_Of_(IxI)'!I83/'MIP(IxI)_TFEVP'!I83-1)*100,0)</f>
        <v>-2.4424906541753444E-13</v>
      </c>
      <c r="J83" s="247">
        <f>IFERROR(('Sim_MIP_Of_(IxI)'!J83/'MIP(IxI)_TFEVP'!J83-1)*100,0)</f>
        <v>1.1102230246251565E-13</v>
      </c>
      <c r="K83" s="247">
        <f>IFERROR(('Sim_MIP_Of_(IxI)'!K83/'MIP(IxI)_TFEVP'!K83-1)*100,0)</f>
        <v>-2.9976021664879227E-13</v>
      </c>
      <c r="L83" s="247">
        <f>IFERROR(('Sim_MIP_Of_(IxI)'!L83/'MIP(IxI)_TFEVP'!L83-1)*100,0)</f>
        <v>8.8817841970012523E-14</v>
      </c>
      <c r="M83" s="247">
        <f>IFERROR(('Sim_MIP_Of_(IxI)'!M83/'MIP(IxI)_TFEVP'!M83-1)*100,0)</f>
        <v>-1.5543122344752192E-13</v>
      </c>
      <c r="N83" s="247">
        <f>IFERROR(('Sim_MIP_Of_(IxI)'!N83/'MIP(IxI)_TFEVP'!N83-1)*100,0)</f>
        <v>-9.9920072216264089E-14</v>
      </c>
      <c r="O83" s="247">
        <f>IFERROR(('Sim_MIP_Of_(IxI)'!O83/'MIP(IxI)_TFEVP'!O83-1)*100,0)</f>
        <v>-6.6613381477509392E-14</v>
      </c>
      <c r="P83" s="247">
        <f>IFERROR(('Sim_MIP_Of_(IxI)'!P83/'MIP(IxI)_TFEVP'!P83-1)*100,0)</f>
        <v>6.6613381477509392E-14</v>
      </c>
      <c r="Q83" s="247">
        <f>IFERROR(('Sim_MIP_Of_(IxI)'!Q83/'MIP(IxI)_TFEVP'!Q83-1)*100,0)</f>
        <v>1.9984014443252818E-13</v>
      </c>
      <c r="R83" s="247">
        <f>IFERROR(('Sim_MIP_Of_(IxI)'!R83/'MIP(IxI)_TFEVP'!R83-1)*100,0)</f>
        <v>-7.7715611723760958E-14</v>
      </c>
      <c r="S83" s="247">
        <f>IFERROR(('Sim_MIP_Of_(IxI)'!S83/'MIP(IxI)_TFEVP'!S83-1)*100,0)</f>
        <v>4.4408920985006262E-14</v>
      </c>
      <c r="T83" s="247">
        <f>IFERROR(('Sim_MIP_Of_(IxI)'!T83/'MIP(IxI)_TFEVP'!T83-1)*100,0)</f>
        <v>-1.1102230246251565E-13</v>
      </c>
      <c r="U83" s="247">
        <f>IFERROR(('Sim_MIP_Of_(IxI)'!U83/'MIP(IxI)_TFEVP'!U83-1)*100,0)</f>
        <v>-2.2204460492503131E-14</v>
      </c>
      <c r="V83" s="247">
        <f>IFERROR(('Sim_MIP_Of_(IxI)'!V83/'MIP(IxI)_TFEVP'!V83-1)*100,0)</f>
        <v>3.1086244689504383E-13</v>
      </c>
      <c r="W83" s="247">
        <f>IFERROR(('Sim_MIP_Of_(IxI)'!W83/'MIP(IxI)_TFEVP'!W83-1)*100,0)</f>
        <v>8.8817841970012523E-14</v>
      </c>
      <c r="X83" s="247">
        <f>IFERROR(('Sim_MIP_Of_(IxI)'!X83/'MIP(IxI)_TFEVP'!X83-1)*100,0)</f>
        <v>4.4408920985006262E-14</v>
      </c>
      <c r="Y83" s="247">
        <f>IFERROR(('Sim_MIP_Of_(IxI)'!Y83/'MIP(IxI)_TFEVP'!Y83-1)*100,0)</f>
        <v>-9.9920072216264089E-14</v>
      </c>
      <c r="Z83" s="247">
        <f>IFERROR(('Sim_MIP_Of_(IxI)'!Z83/'MIP(IxI)_TFEVP'!Z83-1)*100,0)</f>
        <v>2.2204460492503131E-13</v>
      </c>
      <c r="AA83" s="247">
        <f>IFERROR(('Sim_MIP_Of_(IxI)'!AA83/'MIP(IxI)_TFEVP'!AA83-1)*100,0)</f>
        <v>-1.6653345369377348E-13</v>
      </c>
      <c r="AB83" s="247">
        <f>IFERROR(('Sim_MIP_Of_(IxI)'!AB83/'MIP(IxI)_TFEVP'!AB83-1)*100,0)</f>
        <v>2.6645352591003757E-13</v>
      </c>
      <c r="AC83" s="247">
        <f>IFERROR(('Sim_MIP_Of_(IxI)'!AC83/'MIP(IxI)_TFEVP'!AC83-1)*100,0)</f>
        <v>-1.1102230246251565E-13</v>
      </c>
      <c r="AD83" s="247">
        <f>IFERROR(('Sim_MIP_Of_(IxI)'!AD83/'MIP(IxI)_TFEVP'!AD83-1)*100,0)</f>
        <v>-1.5543122344752192E-13</v>
      </c>
      <c r="AE83" s="247">
        <f>IFERROR(('Sim_MIP_Of_(IxI)'!AE83/'MIP(IxI)_TFEVP'!AE83-1)*100,0)</f>
        <v>-1.3322676295501878E-13</v>
      </c>
      <c r="AF83" s="247">
        <f>IFERROR(('Sim_MIP_Of_(IxI)'!AF83/'MIP(IxI)_TFEVP'!AF83-1)*100,0)</f>
        <v>3.3306690738754696E-13</v>
      </c>
      <c r="AG83" s="247">
        <f>IFERROR(('Sim_MIP_Of_(IxI)'!AG83/'MIP(IxI)_TFEVP'!AG83-1)*100,0)</f>
        <v>3.9968028886505635E-13</v>
      </c>
      <c r="AH83" s="247">
        <f>IFERROR(('Sim_MIP_Of_(IxI)'!AH83/'MIP(IxI)_TFEVP'!AH83-1)*100,0)</f>
        <v>-1.2212453270876722E-13</v>
      </c>
      <c r="AI83" s="247">
        <f>IFERROR(('Sim_MIP_Of_(IxI)'!AI83/'MIP(IxI)_TFEVP'!AI83-1)*100,0)</f>
        <v>-1.6653345369377348E-13</v>
      </c>
      <c r="AJ83" s="247">
        <f>IFERROR(('Sim_MIP_Of_(IxI)'!AJ83/'MIP(IxI)_TFEVP'!AJ83-1)*100,0)</f>
        <v>-2.886579864025407E-13</v>
      </c>
      <c r="AK83" s="247">
        <f>IFERROR(('Sim_MIP_Of_(IxI)'!AK83/'MIP(IxI)_TFEVP'!AK83-1)*100,0)</f>
        <v>-1.5543122344752192E-13</v>
      </c>
      <c r="AL83" s="247">
        <f>IFERROR(('Sim_MIP_Of_(IxI)'!AL83/'MIP(IxI)_TFEVP'!AL83-1)*100,0)</f>
        <v>-2.1094237467877974E-13</v>
      </c>
      <c r="AM83" s="247">
        <f>IFERROR(('Sim_MIP_Of_(IxI)'!AM83/'MIP(IxI)_TFEVP'!AM83-1)*100,0)</f>
        <v>2.2204460492503131E-14</v>
      </c>
      <c r="AN83" s="247">
        <f>IFERROR(('Sim_MIP_Of_(IxI)'!AN83/'MIP(IxI)_TFEVP'!AN83-1)*100,0)</f>
        <v>-6.6613381477509392E-14</v>
      </c>
      <c r="AO83" s="247">
        <f>IFERROR(('Sim_MIP_Of_(IxI)'!AO83/'MIP(IxI)_TFEVP'!AO83-1)*100,0)</f>
        <v>-8.8817841970012523E-14</v>
      </c>
      <c r="AP83" s="247">
        <f>IFERROR(('Sim_MIP_Of_(IxI)'!AP83/'MIP(IxI)_TFEVP'!AP83-1)*100,0)</f>
        <v>1.1102230246251565E-13</v>
      </c>
      <c r="AQ83" s="247">
        <f>IFERROR(('Sim_MIP_Of_(IxI)'!AQ83/'MIP(IxI)_TFEVP'!AQ83-1)*100,0)</f>
        <v>-8.8817841970012523E-14</v>
      </c>
      <c r="AR83" s="247">
        <f>IFERROR(('Sim_MIP_Of_(IxI)'!AR83/'MIP(IxI)_TFEVP'!AR83-1)*100,0)</f>
        <v>-2.2204460492503131E-14</v>
      </c>
      <c r="AS83" s="247">
        <f>IFERROR(('Sim_MIP_Of_(IxI)'!AS83/'MIP(IxI)_TFEVP'!AS83-1)*100,0)</f>
        <v>-2.4424906541753444E-13</v>
      </c>
      <c r="AT83" s="247">
        <f>IFERROR(('Sim_MIP_Of_(IxI)'!AT83/'MIP(IxI)_TFEVP'!AT83-1)*100,0)</f>
        <v>2.2204460492503131E-14</v>
      </c>
      <c r="AU83" s="247">
        <f>IFERROR(('Sim_MIP_Of_(IxI)'!AU83/'MIP(IxI)_TFEVP'!AU83-1)*100,0)</f>
        <v>8.8817841970012523E-14</v>
      </c>
      <c r="AV83" s="247">
        <f>IFERROR(('Sim_MIP_Of_(IxI)'!AV83/'MIP(IxI)_TFEVP'!AV83-1)*100,0)</f>
        <v>-1.1102230246251565E-14</v>
      </c>
      <c r="AW83" s="247">
        <f>IFERROR(('Sim_MIP_Of_(IxI)'!AW83/'MIP(IxI)_TFEVP'!AW83-1)*100,0)</f>
        <v>-3.3306690738754696E-14</v>
      </c>
      <c r="AX83" s="247">
        <f>IFERROR(('Sim_MIP_Of_(IxI)'!AX83/'MIP(IxI)_TFEVP'!AX83-1)*100,0)</f>
        <v>6.6613381477509392E-14</v>
      </c>
      <c r="AY83" s="247">
        <f>IFERROR(('Sim_MIP_Of_(IxI)'!AY83/'MIP(IxI)_TFEVP'!AY83-1)*100,0)</f>
        <v>-6.6613381477509392E-14</v>
      </c>
      <c r="AZ83" s="247">
        <f>IFERROR(('Sim_MIP_Of_(IxI)'!AZ83/'MIP(IxI)_TFEVP'!AZ83-1)*100,0)</f>
        <v>0</v>
      </c>
      <c r="BA83" s="247">
        <f>IFERROR(('Sim_MIP_Of_(IxI)'!BA83/'MIP(IxI)_TFEVP'!BA83-1)*100,0)</f>
        <v>-2.2204460492503131E-14</v>
      </c>
      <c r="BB83" s="247">
        <f>IFERROR(('Sim_MIP_Of_(IxI)'!BB83/'MIP(IxI)_TFEVP'!BB83-1)*100,0)</f>
        <v>-1.6653345369377348E-13</v>
      </c>
      <c r="BC83" s="247">
        <f>IFERROR(('Sim_MIP_Of_(IxI)'!BC83/'MIP(IxI)_TFEVP'!BC83-1)*100,0)</f>
        <v>-1.1102230246251565E-14</v>
      </c>
      <c r="BD83" s="247">
        <f>IFERROR(('Sim_MIP_Of_(IxI)'!BD83/'MIP(IxI)_TFEVP'!BD83-1)*100,0)</f>
        <v>-9.9920072216264089E-14</v>
      </c>
      <c r="BE83" s="247">
        <f>IFERROR(('Sim_MIP_Of_(IxI)'!BE83/'MIP(IxI)_TFEVP'!BE83-1)*100,0)</f>
        <v>1.9984014443252818E-13</v>
      </c>
      <c r="BF83" s="247">
        <f>IFERROR(('Sim_MIP_Of_(IxI)'!BF83/'MIP(IxI)_TFEVP'!BF83-1)*100,0)</f>
        <v>4.4408920985006262E-14</v>
      </c>
      <c r="BG83" s="247">
        <f>IFERROR(('Sim_MIP_Of_(IxI)'!BG83/'MIP(IxI)_TFEVP'!BG83-1)*100,0)</f>
        <v>1.3322676295501878E-13</v>
      </c>
      <c r="BH83" s="247">
        <f>IFERROR(('Sim_MIP_Of_(IxI)'!BH83/'MIP(IxI)_TFEVP'!BH83-1)*100,0)</f>
        <v>1.9984014443252818E-13</v>
      </c>
      <c r="BI83" s="247">
        <f>IFERROR(('Sim_MIP_Of_(IxI)'!BI83/'MIP(IxI)_TFEVP'!BI83-1)*100,0)</f>
        <v>-1.4432899320127035E-13</v>
      </c>
      <c r="BJ83" s="247">
        <f>IFERROR(('Sim_MIP_Of_(IxI)'!BJ83/'MIP(IxI)_TFEVP'!BJ83-1)*100,0)</f>
        <v>-7.7715611723760958E-14</v>
      </c>
      <c r="BK83" s="247">
        <f>IFERROR(('Sim_MIP_Of_(IxI)'!BK83/'MIP(IxI)_TFEVP'!BK83-1)*100,0)</f>
        <v>-1.6653345369377348E-13</v>
      </c>
      <c r="BL83" s="247">
        <f>IFERROR(('Sim_MIP_Of_(IxI)'!BL83/'MIP(IxI)_TFEVP'!BL83-1)*100,0)</f>
        <v>1.5543122344752192E-13</v>
      </c>
      <c r="BM83" s="247">
        <f>IFERROR(('Sim_MIP_Of_(IxI)'!BM83/'MIP(IxI)_TFEVP'!BM83-1)*100,0)</f>
        <v>-1.4432899320127035E-13</v>
      </c>
      <c r="BN83" s="247">
        <f>IFERROR(('Sim_MIP_Of_(IxI)'!BN83/'MIP(IxI)_TFEVP'!BN83-1)*100,0)</f>
        <v>-4.2188474935755949E-13</v>
      </c>
      <c r="BO83" s="247">
        <f>IFERROR(('Sim_MIP_Of_(IxI)'!BO83/'MIP(IxI)_TFEVP'!BO83-1)*100,0)</f>
        <v>6.6613381477509392E-14</v>
      </c>
      <c r="BP83" s="247">
        <f>IFERROR(('Sim_MIP_Of_(IxI)'!BP83/'MIP(IxI)_TFEVP'!BP83-1)*100,0)</f>
        <v>2.6645352591003757E-13</v>
      </c>
      <c r="BQ83" s="247">
        <f>IFERROR(('Sim_MIP_Of_(IxI)'!BQ83/'MIP(IxI)_TFEVP'!BQ83-1)*100,0)</f>
        <v>-6.6613381477509392E-14</v>
      </c>
      <c r="BR83" s="247">
        <f>IFERROR(('Sim_MIP_Of_(IxI)'!BR83/'MIP(IxI)_TFEVP'!BR83-1)*100,0)</f>
        <v>-2.1094237467877974E-13</v>
      </c>
      <c r="BS83" s="247">
        <f>IFERROR(('Sim_MIP_Of_(IxI)'!BS83/'MIP(IxI)_TFEVP'!BS83-1)*100,0)</f>
        <v>-4.3298697960381105E-13</v>
      </c>
      <c r="BT83" s="247">
        <f>IFERROR(('Sim_MIP_Of_(IxI)'!BT83/'MIP(IxI)_TFEVP'!BT83-1)*100,0)</f>
        <v>-2.3314683517128287E-13</v>
      </c>
      <c r="BU83" s="247">
        <f>IFERROR(('Sim_MIP_Of_(IxI)'!BU83/'MIP(IxI)_TFEVP'!BU83-1)*100,0)</f>
        <v>-8.8817841970012523E-14</v>
      </c>
      <c r="BV83" s="247">
        <f>IFERROR(('Sim_MIP_Of_(IxI)'!BV83/'MIP(IxI)_TFEVP'!BV83-1)*100,0)</f>
        <v>-1.7763568394002505E-13</v>
      </c>
      <c r="BW83" s="247">
        <f>IFERROR(('Sim_MIP_Of_(IxI)'!BW83/'MIP(IxI)_TFEVP'!BW83-1)*100,0)</f>
        <v>8.8817841970012523E-14</v>
      </c>
      <c r="BX83" s="247">
        <f>IFERROR(('Sim_MIP_Of_(IxI)'!BX83/'MIP(IxI)_TFEVP'!BX83-1)*100,0)</f>
        <v>-1.2212453270876722E-13</v>
      </c>
      <c r="BY83" s="247">
        <f>IFERROR(('Sim_MIP_Of_(IxI)'!BY83/'MIP(IxI)_TFEVP'!BY83-1)*100,0)</f>
        <v>4.4408920985006262E-14</v>
      </c>
      <c r="BZ83" s="247">
        <f>IFERROR(('Sim_MIP_Of_(IxI)'!BZ83/'MIP(IxI)_TFEVP'!BZ83-1)*100,0)</f>
        <v>2.6645352591003757E-13</v>
      </c>
      <c r="CA83" s="265">
        <f>IFERROR(('Sim_MIP_Of_(IxI)'!CA83/'MIP(IxI)_TFEVP'!CA83-1)*100,0)</f>
        <v>0</v>
      </c>
      <c r="CB83" s="256">
        <f>IFERROR(('Sim_MIP_Of_(IxI)'!CB83/'MIP(IxI)_TFEVP'!CB83-1)*100,0)</f>
        <v>-5.5511151231257827E-14</v>
      </c>
      <c r="CC83" s="246">
        <f>IFERROR(('Sim_MIP_Of_(IxI)'!CC83/'MIP(IxI)_TFEVP'!CC83-1)*100,0)</f>
        <v>2.2204460492503131E-14</v>
      </c>
      <c r="CD83" s="247">
        <f>IFERROR(('Sim_MIP_Of_(IxI)'!CD83/'MIP(IxI)_TFEVP'!CD83-1)*100,0)</f>
        <v>0</v>
      </c>
      <c r="CE83" s="247">
        <f>IFERROR(('Sim_MIP_Of_(IxI)'!CE83/'MIP(IxI)_TFEVP'!CE83-1)*100,0)</f>
        <v>2.2204460492503131E-13</v>
      </c>
      <c r="CF83" s="247">
        <f>IFERROR(('Sim_MIP_Of_(IxI)'!CF83/'MIP(IxI)_TFEVP'!CF83-1)*100,0)</f>
        <v>1.5543122344752192E-13</v>
      </c>
      <c r="CG83" s="247">
        <f>IFERROR(('Sim_MIP_Of_(IxI)'!CG83/'MIP(IxI)_TFEVP'!CG83-1)*100,0)</f>
        <v>0</v>
      </c>
      <c r="CH83" s="248">
        <f>IFERROR(('Sim_MIP_Of_(IxI)'!CH83/'MIP(IxI)_TFEVP'!CH83-1)*100,0)</f>
        <v>1.9984014443252818E-13</v>
      </c>
      <c r="CI83" s="279">
        <f>IFERROR(('Sim_MIP_Of_(IxI)'!CI83/'MIP(IxI)_TFEVP'!CI83-1)*100,0)</f>
        <v>-2.2204460492503131E-14</v>
      </c>
    </row>
    <row r="84" spans="1:90" ht="19.5" x14ac:dyDescent="0.25">
      <c r="B84" s="56" t="s">
        <v>75</v>
      </c>
      <c r="C84" s="43" t="s">
        <v>186</v>
      </c>
      <c r="D84" s="246">
        <f>IFERROR(('Sim_MIP_Of_(IxI)'!D84/'MIP(IxI)_TFEVP'!D84-1)*100,0)</f>
        <v>0</v>
      </c>
      <c r="E84" s="247">
        <f>IFERROR(('Sim_MIP_Of_(IxI)'!E84/'MIP(IxI)_TFEVP'!E84-1)*100,0)</f>
        <v>0</v>
      </c>
      <c r="F84" s="247">
        <f>IFERROR(('Sim_MIP_Of_(IxI)'!F84/'MIP(IxI)_TFEVP'!F84-1)*100,0)</f>
        <v>0</v>
      </c>
      <c r="G84" s="247">
        <f>IFERROR(('Sim_MIP_Of_(IxI)'!G84/'MIP(IxI)_TFEVP'!G84-1)*100,0)</f>
        <v>0</v>
      </c>
      <c r="H84" s="247">
        <f>IFERROR(('Sim_MIP_Of_(IxI)'!H84/'MIP(IxI)_TFEVP'!H84-1)*100,0)</f>
        <v>0</v>
      </c>
      <c r="I84" s="247">
        <f>IFERROR(('Sim_MIP_Of_(IxI)'!I84/'MIP(IxI)_TFEVP'!I84-1)*100,0)</f>
        <v>0</v>
      </c>
      <c r="J84" s="247">
        <f>IFERROR(('Sim_MIP_Of_(IxI)'!J84/'MIP(IxI)_TFEVP'!J84-1)*100,0)</f>
        <v>0</v>
      </c>
      <c r="K84" s="247">
        <f>IFERROR(('Sim_MIP_Of_(IxI)'!K84/'MIP(IxI)_TFEVP'!K84-1)*100,0)</f>
        <v>0</v>
      </c>
      <c r="L84" s="247">
        <f>IFERROR(('Sim_MIP_Of_(IxI)'!L84/'MIP(IxI)_TFEVP'!L84-1)*100,0)</f>
        <v>0</v>
      </c>
      <c r="M84" s="247">
        <f>IFERROR(('Sim_MIP_Of_(IxI)'!M84/'MIP(IxI)_TFEVP'!M84-1)*100,0)</f>
        <v>0</v>
      </c>
      <c r="N84" s="247">
        <f>IFERROR(('Sim_MIP_Of_(IxI)'!N84/'MIP(IxI)_TFEVP'!N84-1)*100,0)</f>
        <v>0</v>
      </c>
      <c r="O84" s="247">
        <f>IFERROR(('Sim_MIP_Of_(IxI)'!O84/'MIP(IxI)_TFEVP'!O84-1)*100,0)</f>
        <v>0</v>
      </c>
      <c r="P84" s="247">
        <f>IFERROR(('Sim_MIP_Of_(IxI)'!P84/'MIP(IxI)_TFEVP'!P84-1)*100,0)</f>
        <v>0</v>
      </c>
      <c r="Q84" s="247">
        <f>IFERROR(('Sim_MIP_Of_(IxI)'!Q84/'MIP(IxI)_TFEVP'!Q84-1)*100,0)</f>
        <v>0</v>
      </c>
      <c r="R84" s="247">
        <f>IFERROR(('Sim_MIP_Of_(IxI)'!R84/'MIP(IxI)_TFEVP'!R84-1)*100,0)</f>
        <v>0</v>
      </c>
      <c r="S84" s="247">
        <f>IFERROR(('Sim_MIP_Of_(IxI)'!S84/'MIP(IxI)_TFEVP'!S84-1)*100,0)</f>
        <v>0</v>
      </c>
      <c r="T84" s="247">
        <f>IFERROR(('Sim_MIP_Of_(IxI)'!T84/'MIP(IxI)_TFEVP'!T84-1)*100,0)</f>
        <v>0</v>
      </c>
      <c r="U84" s="247">
        <f>IFERROR(('Sim_MIP_Of_(IxI)'!U84/'MIP(IxI)_TFEVP'!U84-1)*100,0)</f>
        <v>0</v>
      </c>
      <c r="V84" s="247">
        <f>IFERROR(('Sim_MIP_Of_(IxI)'!V84/'MIP(IxI)_TFEVP'!V84-1)*100,0)</f>
        <v>0</v>
      </c>
      <c r="W84" s="247">
        <f>IFERROR(('Sim_MIP_Of_(IxI)'!W84/'MIP(IxI)_TFEVP'!W84-1)*100,0)</f>
        <v>0</v>
      </c>
      <c r="X84" s="247">
        <f>IFERROR(('Sim_MIP_Of_(IxI)'!X84/'MIP(IxI)_TFEVP'!X84-1)*100,0)</f>
        <v>0</v>
      </c>
      <c r="Y84" s="247">
        <f>IFERROR(('Sim_MIP_Of_(IxI)'!Y84/'MIP(IxI)_TFEVP'!Y84-1)*100,0)</f>
        <v>0</v>
      </c>
      <c r="Z84" s="247">
        <f>IFERROR(('Sim_MIP_Of_(IxI)'!Z84/'MIP(IxI)_TFEVP'!Z84-1)*100,0)</f>
        <v>0</v>
      </c>
      <c r="AA84" s="247">
        <f>IFERROR(('Sim_MIP_Of_(IxI)'!AA84/'MIP(IxI)_TFEVP'!AA84-1)*100,0)</f>
        <v>0</v>
      </c>
      <c r="AB84" s="247">
        <f>IFERROR(('Sim_MIP_Of_(IxI)'!AB84/'MIP(IxI)_TFEVP'!AB84-1)*100,0)</f>
        <v>0</v>
      </c>
      <c r="AC84" s="247">
        <f>IFERROR(('Sim_MIP_Of_(IxI)'!AC84/'MIP(IxI)_TFEVP'!AC84-1)*100,0)</f>
        <v>0</v>
      </c>
      <c r="AD84" s="247">
        <f>IFERROR(('Sim_MIP_Of_(IxI)'!AD84/'MIP(IxI)_TFEVP'!AD84-1)*100,0)</f>
        <v>0</v>
      </c>
      <c r="AE84" s="247">
        <f>IFERROR(('Sim_MIP_Of_(IxI)'!AE84/'MIP(IxI)_TFEVP'!AE84-1)*100,0)</f>
        <v>0</v>
      </c>
      <c r="AF84" s="247">
        <f>IFERROR(('Sim_MIP_Of_(IxI)'!AF84/'MIP(IxI)_TFEVP'!AF84-1)*100,0)</f>
        <v>0</v>
      </c>
      <c r="AG84" s="247">
        <f>IFERROR(('Sim_MIP_Of_(IxI)'!AG84/'MIP(IxI)_TFEVP'!AG84-1)*100,0)</f>
        <v>0</v>
      </c>
      <c r="AH84" s="247">
        <f>IFERROR(('Sim_MIP_Of_(IxI)'!AH84/'MIP(IxI)_TFEVP'!AH84-1)*100,0)</f>
        <v>0</v>
      </c>
      <c r="AI84" s="247">
        <f>IFERROR(('Sim_MIP_Of_(IxI)'!AI84/'MIP(IxI)_TFEVP'!AI84-1)*100,0)</f>
        <v>0</v>
      </c>
      <c r="AJ84" s="247">
        <f>IFERROR(('Sim_MIP_Of_(IxI)'!AJ84/'MIP(IxI)_TFEVP'!AJ84-1)*100,0)</f>
        <v>0</v>
      </c>
      <c r="AK84" s="247">
        <f>IFERROR(('Sim_MIP_Of_(IxI)'!AK84/'MIP(IxI)_TFEVP'!AK84-1)*100,0)</f>
        <v>0</v>
      </c>
      <c r="AL84" s="247">
        <f>IFERROR(('Sim_MIP_Of_(IxI)'!AL84/'MIP(IxI)_TFEVP'!AL84-1)*100,0)</f>
        <v>0</v>
      </c>
      <c r="AM84" s="247">
        <f>IFERROR(('Sim_MIP_Of_(IxI)'!AM84/'MIP(IxI)_TFEVP'!AM84-1)*100,0)</f>
        <v>0</v>
      </c>
      <c r="AN84" s="247">
        <f>IFERROR(('Sim_MIP_Of_(IxI)'!AN84/'MIP(IxI)_TFEVP'!AN84-1)*100,0)</f>
        <v>0</v>
      </c>
      <c r="AO84" s="247">
        <f>IFERROR(('Sim_MIP_Of_(IxI)'!AO84/'MIP(IxI)_TFEVP'!AO84-1)*100,0)</f>
        <v>0</v>
      </c>
      <c r="AP84" s="247">
        <f>IFERROR(('Sim_MIP_Of_(IxI)'!AP84/'MIP(IxI)_TFEVP'!AP84-1)*100,0)</f>
        <v>0</v>
      </c>
      <c r="AQ84" s="247">
        <f>IFERROR(('Sim_MIP_Of_(IxI)'!AQ84/'MIP(IxI)_TFEVP'!AQ84-1)*100,0)</f>
        <v>0</v>
      </c>
      <c r="AR84" s="247">
        <f>IFERROR(('Sim_MIP_Of_(IxI)'!AR84/'MIP(IxI)_TFEVP'!AR84-1)*100,0)</f>
        <v>0</v>
      </c>
      <c r="AS84" s="247">
        <f>IFERROR(('Sim_MIP_Of_(IxI)'!AS84/'MIP(IxI)_TFEVP'!AS84-1)*100,0)</f>
        <v>0</v>
      </c>
      <c r="AT84" s="247">
        <f>IFERROR(('Sim_MIP_Of_(IxI)'!AT84/'MIP(IxI)_TFEVP'!AT84-1)*100,0)</f>
        <v>0</v>
      </c>
      <c r="AU84" s="247">
        <f>IFERROR(('Sim_MIP_Of_(IxI)'!AU84/'MIP(IxI)_TFEVP'!AU84-1)*100,0)</f>
        <v>0</v>
      </c>
      <c r="AV84" s="247">
        <f>IFERROR(('Sim_MIP_Of_(IxI)'!AV84/'MIP(IxI)_TFEVP'!AV84-1)*100,0)</f>
        <v>0</v>
      </c>
      <c r="AW84" s="247">
        <f>IFERROR(('Sim_MIP_Of_(IxI)'!AW84/'MIP(IxI)_TFEVP'!AW84-1)*100,0)</f>
        <v>0</v>
      </c>
      <c r="AX84" s="247">
        <f>IFERROR(('Sim_MIP_Of_(IxI)'!AX84/'MIP(IxI)_TFEVP'!AX84-1)*100,0)</f>
        <v>0</v>
      </c>
      <c r="AY84" s="247">
        <f>IFERROR(('Sim_MIP_Of_(IxI)'!AY84/'MIP(IxI)_TFEVP'!AY84-1)*100,0)</f>
        <v>0</v>
      </c>
      <c r="AZ84" s="247">
        <f>IFERROR(('Sim_MIP_Of_(IxI)'!AZ84/'MIP(IxI)_TFEVP'!AZ84-1)*100,0)</f>
        <v>0</v>
      </c>
      <c r="BA84" s="247">
        <f>IFERROR(('Sim_MIP_Of_(IxI)'!BA84/'MIP(IxI)_TFEVP'!BA84-1)*100,0)</f>
        <v>0</v>
      </c>
      <c r="BB84" s="247">
        <f>IFERROR(('Sim_MIP_Of_(IxI)'!BB84/'MIP(IxI)_TFEVP'!BB84-1)*100,0)</f>
        <v>0</v>
      </c>
      <c r="BC84" s="247">
        <f>IFERROR(('Sim_MIP_Of_(IxI)'!BC84/'MIP(IxI)_TFEVP'!BC84-1)*100,0)</f>
        <v>0</v>
      </c>
      <c r="BD84" s="247">
        <f>IFERROR(('Sim_MIP_Of_(IxI)'!BD84/'MIP(IxI)_TFEVP'!BD84-1)*100,0)</f>
        <v>0</v>
      </c>
      <c r="BE84" s="247">
        <f>IFERROR(('Sim_MIP_Of_(IxI)'!BE84/'MIP(IxI)_TFEVP'!BE84-1)*100,0)</f>
        <v>0</v>
      </c>
      <c r="BF84" s="247">
        <f>IFERROR(('Sim_MIP_Of_(IxI)'!BF84/'MIP(IxI)_TFEVP'!BF84-1)*100,0)</f>
        <v>0</v>
      </c>
      <c r="BG84" s="247">
        <f>IFERROR(('Sim_MIP_Of_(IxI)'!BG84/'MIP(IxI)_TFEVP'!BG84-1)*100,0)</f>
        <v>0</v>
      </c>
      <c r="BH84" s="247">
        <f>IFERROR(('Sim_MIP_Of_(IxI)'!BH84/'MIP(IxI)_TFEVP'!BH84-1)*100,0)</f>
        <v>0</v>
      </c>
      <c r="BI84" s="247">
        <f>IFERROR(('Sim_MIP_Of_(IxI)'!BI84/'MIP(IxI)_TFEVP'!BI84-1)*100,0)</f>
        <v>0</v>
      </c>
      <c r="BJ84" s="247">
        <f>IFERROR(('Sim_MIP_Of_(IxI)'!BJ84/'MIP(IxI)_TFEVP'!BJ84-1)*100,0)</f>
        <v>0</v>
      </c>
      <c r="BK84" s="247">
        <f>IFERROR(('Sim_MIP_Of_(IxI)'!BK84/'MIP(IxI)_TFEVP'!BK84-1)*100,0)</f>
        <v>0</v>
      </c>
      <c r="BL84" s="247">
        <f>IFERROR(('Sim_MIP_Of_(IxI)'!BL84/'MIP(IxI)_TFEVP'!BL84-1)*100,0)</f>
        <v>0</v>
      </c>
      <c r="BM84" s="247">
        <f>IFERROR(('Sim_MIP_Of_(IxI)'!BM84/'MIP(IxI)_TFEVP'!BM84-1)*100,0)</f>
        <v>0</v>
      </c>
      <c r="BN84" s="247">
        <f>IFERROR(('Sim_MIP_Of_(IxI)'!BN84/'MIP(IxI)_TFEVP'!BN84-1)*100,0)</f>
        <v>0</v>
      </c>
      <c r="BO84" s="247">
        <f>IFERROR(('Sim_MIP_Of_(IxI)'!BO84/'MIP(IxI)_TFEVP'!BO84-1)*100,0)</f>
        <v>0</v>
      </c>
      <c r="BP84" s="247">
        <f>IFERROR(('Sim_MIP_Of_(IxI)'!BP84/'MIP(IxI)_TFEVP'!BP84-1)*100,0)</f>
        <v>0</v>
      </c>
      <c r="BQ84" s="247">
        <f>IFERROR(('Sim_MIP_Of_(IxI)'!BQ84/'MIP(IxI)_TFEVP'!BQ84-1)*100,0)</f>
        <v>0</v>
      </c>
      <c r="BR84" s="247">
        <f>IFERROR(('Sim_MIP_Of_(IxI)'!BR84/'MIP(IxI)_TFEVP'!BR84-1)*100,0)</f>
        <v>0</v>
      </c>
      <c r="BS84" s="247">
        <f>IFERROR(('Sim_MIP_Of_(IxI)'!BS84/'MIP(IxI)_TFEVP'!BS84-1)*100,0)</f>
        <v>0</v>
      </c>
      <c r="BT84" s="247">
        <f>IFERROR(('Sim_MIP_Of_(IxI)'!BT84/'MIP(IxI)_TFEVP'!BT84-1)*100,0)</f>
        <v>0</v>
      </c>
      <c r="BU84" s="247">
        <f>IFERROR(('Sim_MIP_Of_(IxI)'!BU84/'MIP(IxI)_TFEVP'!BU84-1)*100,0)</f>
        <v>0</v>
      </c>
      <c r="BV84" s="247">
        <f>IFERROR(('Sim_MIP_Of_(IxI)'!BV84/'MIP(IxI)_TFEVP'!BV84-1)*100,0)</f>
        <v>0</v>
      </c>
      <c r="BW84" s="247">
        <f>IFERROR(('Sim_MIP_Of_(IxI)'!BW84/'MIP(IxI)_TFEVP'!BW84-1)*100,0)</f>
        <v>0</v>
      </c>
      <c r="BX84" s="247">
        <f>IFERROR(('Sim_MIP_Of_(IxI)'!BX84/'MIP(IxI)_TFEVP'!BX84-1)*100,0)</f>
        <v>0</v>
      </c>
      <c r="BY84" s="247">
        <f>IFERROR(('Sim_MIP_Of_(IxI)'!BY84/'MIP(IxI)_TFEVP'!BY84-1)*100,0)</f>
        <v>0</v>
      </c>
      <c r="BZ84" s="247">
        <f>IFERROR(('Sim_MIP_Of_(IxI)'!BZ84/'MIP(IxI)_TFEVP'!BZ84-1)*100,0)</f>
        <v>0</v>
      </c>
      <c r="CA84" s="265">
        <f>IFERROR(('Sim_MIP_Of_(IxI)'!CA84/'MIP(IxI)_TFEVP'!CA84-1)*100,0)</f>
        <v>0</v>
      </c>
      <c r="CB84" s="256">
        <f>IFERROR(('Sim_MIP_Of_(IxI)'!CB84/'MIP(IxI)_TFEVP'!CB84-1)*100,0)</f>
        <v>0</v>
      </c>
      <c r="CC84" s="246">
        <f>IFERROR(('Sim_MIP_Of_(IxI)'!CC84/'MIP(IxI)_TFEVP'!CC84-1)*100,0)</f>
        <v>0</v>
      </c>
      <c r="CD84" s="247">
        <f>IFERROR(('Sim_MIP_Of_(IxI)'!CD84/'MIP(IxI)_TFEVP'!CD84-1)*100,0)</f>
        <v>0</v>
      </c>
      <c r="CE84" s="247">
        <f>IFERROR(('Sim_MIP_Of_(IxI)'!CE84/'MIP(IxI)_TFEVP'!CE84-1)*100,0)</f>
        <v>0</v>
      </c>
      <c r="CF84" s="247">
        <f>IFERROR(('Sim_MIP_Of_(IxI)'!CF84/'MIP(IxI)_TFEVP'!CF84-1)*100,0)</f>
        <v>0</v>
      </c>
      <c r="CG84" s="247">
        <f>IFERROR(('Sim_MIP_Of_(IxI)'!CG84/'MIP(IxI)_TFEVP'!CG84-1)*100,0)</f>
        <v>0</v>
      </c>
      <c r="CH84" s="248">
        <f>IFERROR(('Sim_MIP_Of_(IxI)'!CH84/'MIP(IxI)_TFEVP'!CH84-1)*100,0)</f>
        <v>0</v>
      </c>
      <c r="CI84" s="279">
        <f>IFERROR(('Sim_MIP_Of_(IxI)'!CI84/'MIP(IxI)_TFEVP'!CI84-1)*100,0)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IFERROR(('Sim_MIP_Of_(IxI)'!D85/'MIP(IxI)_TFEVP'!D85-1)*100,0)</f>
        <v>0</v>
      </c>
      <c r="E85" s="275">
        <f>IFERROR(('Sim_MIP_Of_(IxI)'!E85/'MIP(IxI)_TFEVP'!E85-1)*100,0)</f>
        <v>0</v>
      </c>
      <c r="F85" s="275">
        <f>IFERROR(('Sim_MIP_Of_(IxI)'!F85/'MIP(IxI)_TFEVP'!F85-1)*100,0)</f>
        <v>0</v>
      </c>
      <c r="G85" s="275">
        <f>IFERROR(('Sim_MIP_Of_(IxI)'!G85/'MIP(IxI)_TFEVP'!G85-1)*100,0)</f>
        <v>0</v>
      </c>
      <c r="H85" s="275">
        <f>IFERROR(('Sim_MIP_Of_(IxI)'!H85/'MIP(IxI)_TFEVP'!H85-1)*100,0)</f>
        <v>0</v>
      </c>
      <c r="I85" s="275">
        <f>IFERROR(('Sim_MIP_Of_(IxI)'!I85/'MIP(IxI)_TFEVP'!I85-1)*100,0)</f>
        <v>0</v>
      </c>
      <c r="J85" s="275">
        <f>IFERROR(('Sim_MIP_Of_(IxI)'!J85/'MIP(IxI)_TFEVP'!J85-1)*100,0)</f>
        <v>0</v>
      </c>
      <c r="K85" s="275">
        <f>IFERROR(('Sim_MIP_Of_(IxI)'!K85/'MIP(IxI)_TFEVP'!K85-1)*100,0)</f>
        <v>0</v>
      </c>
      <c r="L85" s="275">
        <f>IFERROR(('Sim_MIP_Of_(IxI)'!L85/'MIP(IxI)_TFEVP'!L85-1)*100,0)</f>
        <v>0</v>
      </c>
      <c r="M85" s="275">
        <f>IFERROR(('Sim_MIP_Of_(IxI)'!M85/'MIP(IxI)_TFEVP'!M85-1)*100,0)</f>
        <v>0</v>
      </c>
      <c r="N85" s="275">
        <f>IFERROR(('Sim_MIP_Of_(IxI)'!N85/'MIP(IxI)_TFEVP'!N85-1)*100,0)</f>
        <v>0</v>
      </c>
      <c r="O85" s="275">
        <f>IFERROR(('Sim_MIP_Of_(IxI)'!O85/'MIP(IxI)_TFEVP'!O85-1)*100,0)</f>
        <v>0</v>
      </c>
      <c r="P85" s="275">
        <f>IFERROR(('Sim_MIP_Of_(IxI)'!P85/'MIP(IxI)_TFEVP'!P85-1)*100,0)</f>
        <v>0</v>
      </c>
      <c r="Q85" s="275">
        <f>IFERROR(('Sim_MIP_Of_(IxI)'!Q85/'MIP(IxI)_TFEVP'!Q85-1)*100,0)</f>
        <v>0</v>
      </c>
      <c r="R85" s="275">
        <f>IFERROR(('Sim_MIP_Of_(IxI)'!R85/'MIP(IxI)_TFEVP'!R85-1)*100,0)</f>
        <v>0</v>
      </c>
      <c r="S85" s="275">
        <f>IFERROR(('Sim_MIP_Of_(IxI)'!S85/'MIP(IxI)_TFEVP'!S85-1)*100,0)</f>
        <v>0</v>
      </c>
      <c r="T85" s="275">
        <f>IFERROR(('Sim_MIP_Of_(IxI)'!T85/'MIP(IxI)_TFEVP'!T85-1)*100,0)</f>
        <v>0</v>
      </c>
      <c r="U85" s="275">
        <f>IFERROR(('Sim_MIP_Of_(IxI)'!U85/'MIP(IxI)_TFEVP'!U85-1)*100,0)</f>
        <v>0</v>
      </c>
      <c r="V85" s="275">
        <f>IFERROR(('Sim_MIP_Of_(IxI)'!V85/'MIP(IxI)_TFEVP'!V85-1)*100,0)</f>
        <v>0</v>
      </c>
      <c r="W85" s="275">
        <f>IFERROR(('Sim_MIP_Of_(IxI)'!W85/'MIP(IxI)_TFEVP'!W85-1)*100,0)</f>
        <v>0</v>
      </c>
      <c r="X85" s="275">
        <f>IFERROR(('Sim_MIP_Of_(IxI)'!X85/'MIP(IxI)_TFEVP'!X85-1)*100,0)</f>
        <v>0</v>
      </c>
      <c r="Y85" s="275">
        <f>IFERROR(('Sim_MIP_Of_(IxI)'!Y85/'MIP(IxI)_TFEVP'!Y85-1)*100,0)</f>
        <v>0</v>
      </c>
      <c r="Z85" s="275">
        <f>IFERROR(('Sim_MIP_Of_(IxI)'!Z85/'MIP(IxI)_TFEVP'!Z85-1)*100,0)</f>
        <v>0</v>
      </c>
      <c r="AA85" s="275">
        <f>IFERROR(('Sim_MIP_Of_(IxI)'!AA85/'MIP(IxI)_TFEVP'!AA85-1)*100,0)</f>
        <v>0</v>
      </c>
      <c r="AB85" s="275">
        <f>IFERROR(('Sim_MIP_Of_(IxI)'!AB85/'MIP(IxI)_TFEVP'!AB85-1)*100,0)</f>
        <v>0</v>
      </c>
      <c r="AC85" s="275">
        <f>IFERROR(('Sim_MIP_Of_(IxI)'!AC85/'MIP(IxI)_TFEVP'!AC85-1)*100,0)</f>
        <v>0</v>
      </c>
      <c r="AD85" s="275">
        <f>IFERROR(('Sim_MIP_Of_(IxI)'!AD85/'MIP(IxI)_TFEVP'!AD85-1)*100,0)</f>
        <v>0</v>
      </c>
      <c r="AE85" s="275">
        <f>IFERROR(('Sim_MIP_Of_(IxI)'!AE85/'MIP(IxI)_TFEVP'!AE85-1)*100,0)</f>
        <v>0</v>
      </c>
      <c r="AF85" s="275">
        <f>IFERROR(('Sim_MIP_Of_(IxI)'!AF85/'MIP(IxI)_TFEVP'!AF85-1)*100,0)</f>
        <v>0</v>
      </c>
      <c r="AG85" s="275">
        <f>IFERROR(('Sim_MIP_Of_(IxI)'!AG85/'MIP(IxI)_TFEVP'!AG85-1)*100,0)</f>
        <v>0</v>
      </c>
      <c r="AH85" s="275">
        <f>IFERROR(('Sim_MIP_Of_(IxI)'!AH85/'MIP(IxI)_TFEVP'!AH85-1)*100,0)</f>
        <v>0</v>
      </c>
      <c r="AI85" s="275">
        <f>IFERROR(('Sim_MIP_Of_(IxI)'!AI85/'MIP(IxI)_TFEVP'!AI85-1)*100,0)</f>
        <v>0</v>
      </c>
      <c r="AJ85" s="275">
        <f>IFERROR(('Sim_MIP_Of_(IxI)'!AJ85/'MIP(IxI)_TFEVP'!AJ85-1)*100,0)</f>
        <v>0</v>
      </c>
      <c r="AK85" s="275">
        <f>IFERROR(('Sim_MIP_Of_(IxI)'!AK85/'MIP(IxI)_TFEVP'!AK85-1)*100,0)</f>
        <v>0</v>
      </c>
      <c r="AL85" s="275">
        <f>IFERROR(('Sim_MIP_Of_(IxI)'!AL85/'MIP(IxI)_TFEVP'!AL85-1)*100,0)</f>
        <v>0</v>
      </c>
      <c r="AM85" s="275">
        <f>IFERROR(('Sim_MIP_Of_(IxI)'!AM85/'MIP(IxI)_TFEVP'!AM85-1)*100,0)</f>
        <v>0</v>
      </c>
      <c r="AN85" s="275">
        <f>IFERROR(('Sim_MIP_Of_(IxI)'!AN85/'MIP(IxI)_TFEVP'!AN85-1)*100,0)</f>
        <v>0</v>
      </c>
      <c r="AO85" s="275">
        <f>IFERROR(('Sim_MIP_Of_(IxI)'!AO85/'MIP(IxI)_TFEVP'!AO85-1)*100,0)</f>
        <v>0</v>
      </c>
      <c r="AP85" s="275">
        <f>IFERROR(('Sim_MIP_Of_(IxI)'!AP85/'MIP(IxI)_TFEVP'!AP85-1)*100,0)</f>
        <v>0</v>
      </c>
      <c r="AQ85" s="275">
        <f>IFERROR(('Sim_MIP_Of_(IxI)'!AQ85/'MIP(IxI)_TFEVP'!AQ85-1)*100,0)</f>
        <v>0</v>
      </c>
      <c r="AR85" s="275">
        <f>IFERROR(('Sim_MIP_Of_(IxI)'!AR85/'MIP(IxI)_TFEVP'!AR85-1)*100,0)</f>
        <v>0</v>
      </c>
      <c r="AS85" s="275">
        <f>IFERROR(('Sim_MIP_Of_(IxI)'!AS85/'MIP(IxI)_TFEVP'!AS85-1)*100,0)</f>
        <v>0</v>
      </c>
      <c r="AT85" s="275">
        <f>IFERROR(('Sim_MIP_Of_(IxI)'!AT85/'MIP(IxI)_TFEVP'!AT85-1)*100,0)</f>
        <v>0</v>
      </c>
      <c r="AU85" s="275">
        <f>IFERROR(('Sim_MIP_Of_(IxI)'!AU85/'MIP(IxI)_TFEVP'!AU85-1)*100,0)</f>
        <v>0</v>
      </c>
      <c r="AV85" s="275">
        <f>IFERROR(('Sim_MIP_Of_(IxI)'!AV85/'MIP(IxI)_TFEVP'!AV85-1)*100,0)</f>
        <v>0</v>
      </c>
      <c r="AW85" s="275">
        <f>IFERROR(('Sim_MIP_Of_(IxI)'!AW85/'MIP(IxI)_TFEVP'!AW85-1)*100,0)</f>
        <v>0</v>
      </c>
      <c r="AX85" s="275">
        <f>IFERROR(('Sim_MIP_Of_(IxI)'!AX85/'MIP(IxI)_TFEVP'!AX85-1)*100,0)</f>
        <v>0</v>
      </c>
      <c r="AY85" s="275">
        <f>IFERROR(('Sim_MIP_Of_(IxI)'!AY85/'MIP(IxI)_TFEVP'!AY85-1)*100,0)</f>
        <v>0</v>
      </c>
      <c r="AZ85" s="275">
        <f>IFERROR(('Sim_MIP_Of_(IxI)'!AZ85/'MIP(IxI)_TFEVP'!AZ85-1)*100,0)</f>
        <v>0</v>
      </c>
      <c r="BA85" s="275">
        <f>IFERROR(('Sim_MIP_Of_(IxI)'!BA85/'MIP(IxI)_TFEVP'!BA85-1)*100,0)</f>
        <v>0</v>
      </c>
      <c r="BB85" s="275">
        <f>IFERROR(('Sim_MIP_Of_(IxI)'!BB85/'MIP(IxI)_TFEVP'!BB85-1)*100,0)</f>
        <v>0</v>
      </c>
      <c r="BC85" s="275">
        <f>IFERROR(('Sim_MIP_Of_(IxI)'!BC85/'MIP(IxI)_TFEVP'!BC85-1)*100,0)</f>
        <v>0</v>
      </c>
      <c r="BD85" s="275">
        <f>IFERROR(('Sim_MIP_Of_(IxI)'!BD85/'MIP(IxI)_TFEVP'!BD85-1)*100,0)</f>
        <v>0</v>
      </c>
      <c r="BE85" s="275">
        <f>IFERROR(('Sim_MIP_Of_(IxI)'!BE85/'MIP(IxI)_TFEVP'!BE85-1)*100,0)</f>
        <v>0</v>
      </c>
      <c r="BF85" s="275">
        <f>IFERROR(('Sim_MIP_Of_(IxI)'!BF85/'MIP(IxI)_TFEVP'!BF85-1)*100,0)</f>
        <v>0</v>
      </c>
      <c r="BG85" s="275">
        <f>IFERROR(('Sim_MIP_Of_(IxI)'!BG85/'MIP(IxI)_TFEVP'!BG85-1)*100,0)</f>
        <v>0</v>
      </c>
      <c r="BH85" s="275">
        <f>IFERROR(('Sim_MIP_Of_(IxI)'!BH85/'MIP(IxI)_TFEVP'!BH85-1)*100,0)</f>
        <v>0</v>
      </c>
      <c r="BI85" s="275">
        <f>IFERROR(('Sim_MIP_Of_(IxI)'!BI85/'MIP(IxI)_TFEVP'!BI85-1)*100,0)</f>
        <v>0</v>
      </c>
      <c r="BJ85" s="275">
        <f>IFERROR(('Sim_MIP_Of_(IxI)'!BJ85/'MIP(IxI)_TFEVP'!BJ85-1)*100,0)</f>
        <v>0</v>
      </c>
      <c r="BK85" s="275">
        <f>IFERROR(('Sim_MIP_Of_(IxI)'!BK85/'MIP(IxI)_TFEVP'!BK85-1)*100,0)</f>
        <v>0</v>
      </c>
      <c r="BL85" s="275">
        <f>IFERROR(('Sim_MIP_Of_(IxI)'!BL85/'MIP(IxI)_TFEVP'!BL85-1)*100,0)</f>
        <v>0</v>
      </c>
      <c r="BM85" s="275">
        <f>IFERROR(('Sim_MIP_Of_(IxI)'!BM85/'MIP(IxI)_TFEVP'!BM85-1)*100,0)</f>
        <v>0</v>
      </c>
      <c r="BN85" s="275">
        <f>IFERROR(('Sim_MIP_Of_(IxI)'!BN85/'MIP(IxI)_TFEVP'!BN85-1)*100,0)</f>
        <v>0</v>
      </c>
      <c r="BO85" s="275">
        <f>IFERROR(('Sim_MIP_Of_(IxI)'!BO85/'MIP(IxI)_TFEVP'!BO85-1)*100,0)</f>
        <v>0</v>
      </c>
      <c r="BP85" s="275">
        <f>IFERROR(('Sim_MIP_Of_(IxI)'!BP85/'MIP(IxI)_TFEVP'!BP85-1)*100,0)</f>
        <v>0</v>
      </c>
      <c r="BQ85" s="275">
        <f>IFERROR(('Sim_MIP_Of_(IxI)'!BQ85/'MIP(IxI)_TFEVP'!BQ85-1)*100,0)</f>
        <v>0</v>
      </c>
      <c r="BR85" s="275">
        <f>IFERROR(('Sim_MIP_Of_(IxI)'!BR85/'MIP(IxI)_TFEVP'!BR85-1)*100,0)</f>
        <v>0</v>
      </c>
      <c r="BS85" s="275">
        <f>IFERROR(('Sim_MIP_Of_(IxI)'!BS85/'MIP(IxI)_TFEVP'!BS85-1)*100,0)</f>
        <v>0</v>
      </c>
      <c r="BT85" s="275">
        <f>IFERROR(('Sim_MIP_Of_(IxI)'!BT85/'MIP(IxI)_TFEVP'!BT85-1)*100,0)</f>
        <v>0</v>
      </c>
      <c r="BU85" s="275">
        <f>IFERROR(('Sim_MIP_Of_(IxI)'!BU85/'MIP(IxI)_TFEVP'!BU85-1)*100,0)</f>
        <v>0</v>
      </c>
      <c r="BV85" s="275">
        <f>IFERROR(('Sim_MIP_Of_(IxI)'!BV85/'MIP(IxI)_TFEVP'!BV85-1)*100,0)</f>
        <v>0</v>
      </c>
      <c r="BW85" s="275">
        <f>IFERROR(('Sim_MIP_Of_(IxI)'!BW85/'MIP(IxI)_TFEVP'!BW85-1)*100,0)</f>
        <v>0</v>
      </c>
      <c r="BX85" s="275">
        <f>IFERROR(('Sim_MIP_Of_(IxI)'!BX85/'MIP(IxI)_TFEVP'!BX85-1)*100,0)</f>
        <v>0</v>
      </c>
      <c r="BY85" s="275">
        <f>IFERROR(('Sim_MIP_Of_(IxI)'!BY85/'MIP(IxI)_TFEVP'!BY85-1)*100,0)</f>
        <v>0</v>
      </c>
      <c r="BZ85" s="275">
        <f>IFERROR(('Sim_MIP_Of_(IxI)'!BZ85/'MIP(IxI)_TFEVP'!BZ85-1)*100,0)</f>
        <v>0</v>
      </c>
      <c r="CA85" s="276">
        <f>IFERROR(('Sim_MIP_Of_(IxI)'!CA85/'MIP(IxI)_TFEVP'!CA85-1)*100,0)</f>
        <v>0</v>
      </c>
      <c r="CB85" s="260">
        <f>IFERROR(('Sim_MIP_Of_(IxI)'!CB85/'MIP(IxI)_TFEVP'!CB85-1)*100,0)</f>
        <v>0</v>
      </c>
      <c r="CC85" s="283">
        <f>IFERROR(('Sim_MIP_Of_(IxI)'!CC85/'MIP(IxI)_TFEVP'!CC85-1)*100,0)</f>
        <v>0</v>
      </c>
      <c r="CD85" s="269">
        <f>IFERROR(('Sim_MIP_Of_(IxI)'!CD85/'MIP(IxI)_TFEVP'!CD85-1)*100,0)</f>
        <v>0</v>
      </c>
      <c r="CE85" s="269">
        <f>IFERROR(('Sim_MIP_Of_(IxI)'!CE85/'MIP(IxI)_TFEVP'!CE85-1)*100,0)</f>
        <v>0</v>
      </c>
      <c r="CF85" s="269">
        <f>IFERROR(('Sim_MIP_Of_(IxI)'!CF85/'MIP(IxI)_TFEVP'!CF85-1)*100,0)</f>
        <v>0</v>
      </c>
      <c r="CG85" s="269">
        <f>IFERROR(('Sim_MIP_Of_(IxI)'!CG85/'MIP(IxI)_TFEVP'!CG85-1)*100,0)</f>
        <v>0</v>
      </c>
      <c r="CH85" s="284">
        <f>IFERROR(('Sim_MIP_Of_(IxI)'!CH85/'MIP(IxI)_TFEVP'!CH85-1)*100,0)</f>
        <v>0</v>
      </c>
      <c r="CI85" s="280">
        <f>IFERROR(('Sim_MIP_Of_(IxI)'!CI85/'MIP(IxI)_TFEVP'!CI85-1)*100,0)</f>
        <v>0</v>
      </c>
    </row>
    <row r="86" spans="1:90" x14ac:dyDescent="0.25">
      <c r="C86" s="125" t="s">
        <v>831</v>
      </c>
      <c r="D86" s="261">
        <f>IFERROR(('Sim_MIP_Of_(IxI)'!D86/'MIP(IxI)_TFEVP'!D86-1)*100,0)</f>
        <v>-2.3314683517128287E-13</v>
      </c>
      <c r="E86" s="262">
        <f>IFERROR(('Sim_MIP_Of_(IxI)'!E86/'MIP(IxI)_TFEVP'!E86-1)*100,0)</f>
        <v>-4.5519144009631418E-13</v>
      </c>
      <c r="F86" s="262">
        <f>IFERROR(('Sim_MIP_Of_(IxI)'!F86/'MIP(IxI)_TFEVP'!F86-1)*100,0)</f>
        <v>-1.6653345369377348E-13</v>
      </c>
      <c r="G86" s="262">
        <f>IFERROR(('Sim_MIP_Of_(IxI)'!G86/'MIP(IxI)_TFEVP'!G86-1)*100,0)</f>
        <v>2.4424906541753444E-13</v>
      </c>
      <c r="H86" s="262">
        <f>IFERROR(('Sim_MIP_Of_(IxI)'!H86/'MIP(IxI)_TFEVP'!H86-1)*100,0)</f>
        <v>-2.1094237467877974E-13</v>
      </c>
      <c r="I86" s="262">
        <f>IFERROR(('Sim_MIP_Of_(IxI)'!I86/'MIP(IxI)_TFEVP'!I86-1)*100,0)</f>
        <v>-2.2204460492503131E-14</v>
      </c>
      <c r="J86" s="262">
        <f>IFERROR(('Sim_MIP_Of_(IxI)'!J86/'MIP(IxI)_TFEVP'!J86-1)*100,0)</f>
        <v>-3.1086244689504383E-13</v>
      </c>
      <c r="K86" s="262">
        <f>IFERROR(('Sim_MIP_Of_(IxI)'!K86/'MIP(IxI)_TFEVP'!K86-1)*100,0)</f>
        <v>4.4408920985006262E-14</v>
      </c>
      <c r="L86" s="262">
        <f>IFERROR(('Sim_MIP_Of_(IxI)'!L86/'MIP(IxI)_TFEVP'!L86-1)*100,0)</f>
        <v>-6.6613381477509392E-14</v>
      </c>
      <c r="M86" s="262">
        <f>IFERROR(('Sim_MIP_Of_(IxI)'!M86/'MIP(IxI)_TFEVP'!M86-1)*100,0)</f>
        <v>1.9984014443252818E-13</v>
      </c>
      <c r="N86" s="262">
        <f>IFERROR(('Sim_MIP_Of_(IxI)'!N86/'MIP(IxI)_TFEVP'!N86-1)*100,0)</f>
        <v>-1.7763568394002505E-13</v>
      </c>
      <c r="O86" s="262">
        <f>IFERROR(('Sim_MIP_Of_(IxI)'!O86/'MIP(IxI)_TFEVP'!O86-1)*100,0)</f>
        <v>1.9984014443252818E-13</v>
      </c>
      <c r="P86" s="262">
        <f>IFERROR(('Sim_MIP_Of_(IxI)'!P86/'MIP(IxI)_TFEVP'!P86-1)*100,0)</f>
        <v>3.3306690738754696E-13</v>
      </c>
      <c r="Q86" s="262">
        <f>IFERROR(('Sim_MIP_Of_(IxI)'!Q86/'MIP(IxI)_TFEVP'!Q86-1)*100,0)</f>
        <v>-5.5511151231257827E-14</v>
      </c>
      <c r="R86" s="262">
        <f>IFERROR(('Sim_MIP_Of_(IxI)'!R86/'MIP(IxI)_TFEVP'!R86-1)*100,0)</f>
        <v>-3.8857805861880479E-13</v>
      </c>
      <c r="S86" s="262">
        <f>IFERROR(('Sim_MIP_Of_(IxI)'!S86/'MIP(IxI)_TFEVP'!S86-1)*100,0)</f>
        <v>2.6645352591003757E-13</v>
      </c>
      <c r="T86" s="262">
        <f>IFERROR(('Sim_MIP_Of_(IxI)'!T86/'MIP(IxI)_TFEVP'!T86-1)*100,0)</f>
        <v>-2.7755575615628914E-13</v>
      </c>
      <c r="U86" s="262">
        <f>IFERROR(('Sim_MIP_Of_(IxI)'!U86/'MIP(IxI)_TFEVP'!U86-1)*100,0)</f>
        <v>2.4424906541753444E-13</v>
      </c>
      <c r="V86" s="262">
        <f>IFERROR(('Sim_MIP_Of_(IxI)'!V86/'MIP(IxI)_TFEVP'!V86-1)*100,0)</f>
        <v>4.4408920985006262E-14</v>
      </c>
      <c r="W86" s="262">
        <f>IFERROR(('Sim_MIP_Of_(IxI)'!W86/'MIP(IxI)_TFEVP'!W86-1)*100,0)</f>
        <v>-6.6613381477509392E-14</v>
      </c>
      <c r="X86" s="262">
        <f>IFERROR(('Sim_MIP_Of_(IxI)'!X86/'MIP(IxI)_TFEVP'!X86-1)*100,0)</f>
        <v>-5.773159728050814E-13</v>
      </c>
      <c r="Y86" s="262">
        <f>IFERROR(('Sim_MIP_Of_(IxI)'!Y86/'MIP(IxI)_TFEVP'!Y86-1)*100,0)</f>
        <v>8.8817841970012523E-14</v>
      </c>
      <c r="Z86" s="262">
        <f>IFERROR(('Sim_MIP_Of_(IxI)'!Z86/'MIP(IxI)_TFEVP'!Z86-1)*100,0)</f>
        <v>-5.5511151231257827E-14</v>
      </c>
      <c r="AA86" s="262">
        <f>IFERROR(('Sim_MIP_Of_(IxI)'!AA86/'MIP(IxI)_TFEVP'!AA86-1)*100,0)</f>
        <v>0</v>
      </c>
      <c r="AB86" s="262">
        <f>IFERROR(('Sim_MIP_Of_(IxI)'!AB86/'MIP(IxI)_TFEVP'!AB86-1)*100,0)</f>
        <v>8.8817841970012523E-14</v>
      </c>
      <c r="AC86" s="262">
        <f>IFERROR(('Sim_MIP_Of_(IxI)'!AC86/'MIP(IxI)_TFEVP'!AC86-1)*100,0)</f>
        <v>0</v>
      </c>
      <c r="AD86" s="262">
        <f>IFERROR(('Sim_MIP_Of_(IxI)'!AD86/'MIP(IxI)_TFEVP'!AD86-1)*100,0)</f>
        <v>-3.6637359812630166E-13</v>
      </c>
      <c r="AE86" s="262">
        <f>IFERROR(('Sim_MIP_Of_(IxI)'!AE86/'MIP(IxI)_TFEVP'!AE86-1)*100,0)</f>
        <v>-3.3306690738754696E-13</v>
      </c>
      <c r="AF86" s="262">
        <f>IFERROR(('Sim_MIP_Of_(IxI)'!AF86/'MIP(IxI)_TFEVP'!AF86-1)*100,0)</f>
        <v>-1.1102230246251565E-14</v>
      </c>
      <c r="AG86" s="262">
        <f>IFERROR(('Sim_MIP_Of_(IxI)'!AG86/'MIP(IxI)_TFEVP'!AG86-1)*100,0)</f>
        <v>-4.1078251911130792E-13</v>
      </c>
      <c r="AH86" s="262">
        <f>IFERROR(('Sim_MIP_Of_(IxI)'!AH86/'MIP(IxI)_TFEVP'!AH86-1)*100,0)</f>
        <v>-7.7715611723760958E-14</v>
      </c>
      <c r="AI86" s="262">
        <f>IFERROR(('Sim_MIP_Of_(IxI)'!AI86/'MIP(IxI)_TFEVP'!AI86-1)*100,0)</f>
        <v>-2.7755575615628914E-13</v>
      </c>
      <c r="AJ86" s="262">
        <f>IFERROR(('Sim_MIP_Of_(IxI)'!AJ86/'MIP(IxI)_TFEVP'!AJ86-1)*100,0)</f>
        <v>-2.55351295663786E-13</v>
      </c>
      <c r="AK86" s="262">
        <f>IFERROR(('Sim_MIP_Of_(IxI)'!AK86/'MIP(IxI)_TFEVP'!AK86-1)*100,0)</f>
        <v>-8.8817841970012523E-14</v>
      </c>
      <c r="AL86" s="262">
        <f>IFERROR(('Sim_MIP_Of_(IxI)'!AL86/'MIP(IxI)_TFEVP'!AL86-1)*100,0)</f>
        <v>4.4408920985006262E-14</v>
      </c>
      <c r="AM86" s="262">
        <f>IFERROR(('Sim_MIP_Of_(IxI)'!AM86/'MIP(IxI)_TFEVP'!AM86-1)*100,0)</f>
        <v>1.3322676295501878E-13</v>
      </c>
      <c r="AN86" s="262">
        <f>IFERROR(('Sim_MIP_Of_(IxI)'!AN86/'MIP(IxI)_TFEVP'!AN86-1)*100,0)</f>
        <v>4.4408920985006262E-14</v>
      </c>
      <c r="AO86" s="262">
        <f>IFERROR(('Sim_MIP_Of_(IxI)'!AO86/'MIP(IxI)_TFEVP'!AO86-1)*100,0)</f>
        <v>1.3322676295501878E-13</v>
      </c>
      <c r="AP86" s="262">
        <f>IFERROR(('Sim_MIP_Of_(IxI)'!AP86/'MIP(IxI)_TFEVP'!AP86-1)*100,0)</f>
        <v>-1.4432899320127035E-13</v>
      </c>
      <c r="AQ86" s="262">
        <f>IFERROR(('Sim_MIP_Of_(IxI)'!AQ86/'MIP(IxI)_TFEVP'!AQ86-1)*100,0)</f>
        <v>1.1102230246251565E-13</v>
      </c>
      <c r="AR86" s="262">
        <f>IFERROR(('Sim_MIP_Of_(IxI)'!AR86/'MIP(IxI)_TFEVP'!AR86-1)*100,0)</f>
        <v>-3.4416913763379853E-13</v>
      </c>
      <c r="AS86" s="262">
        <f>IFERROR(('Sim_MIP_Of_(IxI)'!AS86/'MIP(IxI)_TFEVP'!AS86-1)*100,0)</f>
        <v>6.6613381477509392E-14</v>
      </c>
      <c r="AT86" s="262">
        <f>IFERROR(('Sim_MIP_Of_(IxI)'!AT86/'MIP(IxI)_TFEVP'!AT86-1)*100,0)</f>
        <v>-2.55351295663786E-13</v>
      </c>
      <c r="AU86" s="262">
        <f>IFERROR(('Sim_MIP_Of_(IxI)'!AU86/'MIP(IxI)_TFEVP'!AU86-1)*100,0)</f>
        <v>-1.6653345369377348E-13</v>
      </c>
      <c r="AV86" s="262">
        <f>IFERROR(('Sim_MIP_Of_(IxI)'!AV86/'MIP(IxI)_TFEVP'!AV86-1)*100,0)</f>
        <v>-7.7715611723760958E-14</v>
      </c>
      <c r="AW86" s="262">
        <f>IFERROR(('Sim_MIP_Of_(IxI)'!AW86/'MIP(IxI)_TFEVP'!AW86-1)*100,0)</f>
        <v>2.4424906541753444E-13</v>
      </c>
      <c r="AX86" s="262">
        <f>IFERROR(('Sim_MIP_Of_(IxI)'!AX86/'MIP(IxI)_TFEVP'!AX86-1)*100,0)</f>
        <v>-1.1102230246251565E-14</v>
      </c>
      <c r="AY86" s="262">
        <f>IFERROR(('Sim_MIP_Of_(IxI)'!AY86/'MIP(IxI)_TFEVP'!AY86-1)*100,0)</f>
        <v>6.6613381477509392E-14</v>
      </c>
      <c r="AZ86" s="262">
        <f>IFERROR(('Sim_MIP_Of_(IxI)'!AZ86/'MIP(IxI)_TFEVP'!AZ86-1)*100,0)</f>
        <v>-1.2212453270876722E-13</v>
      </c>
      <c r="BA86" s="262">
        <f>IFERROR(('Sim_MIP_Of_(IxI)'!BA86/'MIP(IxI)_TFEVP'!BA86-1)*100,0)</f>
        <v>-1.1102230246251565E-13</v>
      </c>
      <c r="BB86" s="262">
        <f>IFERROR(('Sim_MIP_Of_(IxI)'!BB86/'MIP(IxI)_TFEVP'!BB86-1)*100,0)</f>
        <v>2.2204460492503131E-14</v>
      </c>
      <c r="BC86" s="262">
        <f>IFERROR(('Sim_MIP_Of_(IxI)'!BC86/'MIP(IxI)_TFEVP'!BC86-1)*100,0)</f>
        <v>-9.9920072216264089E-14</v>
      </c>
      <c r="BD86" s="262">
        <f>IFERROR(('Sim_MIP_Of_(IxI)'!BD86/'MIP(IxI)_TFEVP'!BD86-1)*100,0)</f>
        <v>-4.9960036108132044E-13</v>
      </c>
      <c r="BE86" s="262">
        <f>IFERROR(('Sim_MIP_Of_(IxI)'!BE86/'MIP(IxI)_TFEVP'!BE86-1)*100,0)</f>
        <v>4.4408920985006262E-14</v>
      </c>
      <c r="BF86" s="262">
        <f>IFERROR(('Sim_MIP_Of_(IxI)'!BF86/'MIP(IxI)_TFEVP'!BF86-1)*100,0)</f>
        <v>-8.8817841970012523E-14</v>
      </c>
      <c r="BG86" s="262">
        <f>IFERROR(('Sim_MIP_Of_(IxI)'!BG86/'MIP(IxI)_TFEVP'!BG86-1)*100,0)</f>
        <v>-3.7747582837255322E-13</v>
      </c>
      <c r="BH86" s="262">
        <f>IFERROR(('Sim_MIP_Of_(IxI)'!BH86/'MIP(IxI)_TFEVP'!BH86-1)*100,0)</f>
        <v>1.1102230246251565E-13</v>
      </c>
      <c r="BI86" s="262">
        <f>IFERROR(('Sim_MIP_Of_(IxI)'!BI86/'MIP(IxI)_TFEVP'!BI86-1)*100,0)</f>
        <v>-1.4432899320127035E-13</v>
      </c>
      <c r="BJ86" s="262">
        <f>IFERROR(('Sim_MIP_Of_(IxI)'!BJ86/'MIP(IxI)_TFEVP'!BJ86-1)*100,0)</f>
        <v>-8.8817841970012523E-14</v>
      </c>
      <c r="BK86" s="262">
        <f>IFERROR(('Sim_MIP_Of_(IxI)'!BK86/'MIP(IxI)_TFEVP'!BK86-1)*100,0)</f>
        <v>8.8817841970012523E-14</v>
      </c>
      <c r="BL86" s="262">
        <f>IFERROR(('Sim_MIP_Of_(IxI)'!BL86/'MIP(IxI)_TFEVP'!BL86-1)*100,0)</f>
        <v>2.2204460492503131E-14</v>
      </c>
      <c r="BM86" s="262">
        <f>IFERROR(('Sim_MIP_Of_(IxI)'!BM86/'MIP(IxI)_TFEVP'!BM86-1)*100,0)</f>
        <v>-1.5543122344752192E-13</v>
      </c>
      <c r="BN86" s="262">
        <f>IFERROR(('Sim_MIP_Of_(IxI)'!BN86/'MIP(IxI)_TFEVP'!BN86-1)*100,0)</f>
        <v>-5.5511151231257827E-14</v>
      </c>
      <c r="BO86" s="262">
        <f>IFERROR(('Sim_MIP_Of_(IxI)'!BO86/'MIP(IxI)_TFEVP'!BO86-1)*100,0)</f>
        <v>2.6645352591003757E-13</v>
      </c>
      <c r="BP86" s="262">
        <f>IFERROR(('Sim_MIP_Of_(IxI)'!BP86/'MIP(IxI)_TFEVP'!BP86-1)*100,0)</f>
        <v>2.2204460492503131E-14</v>
      </c>
      <c r="BQ86" s="262">
        <f>IFERROR(('Sim_MIP_Of_(IxI)'!BQ86/'MIP(IxI)_TFEVP'!BQ86-1)*100,0)</f>
        <v>-2.4424906541753444E-13</v>
      </c>
      <c r="BR86" s="262">
        <f>IFERROR(('Sim_MIP_Of_(IxI)'!BR86/'MIP(IxI)_TFEVP'!BR86-1)*100,0)</f>
        <v>8.8817841970012523E-14</v>
      </c>
      <c r="BS86" s="262">
        <f>IFERROR(('Sim_MIP_Of_(IxI)'!BS86/'MIP(IxI)_TFEVP'!BS86-1)*100,0)</f>
        <v>-2.9976021664879227E-13</v>
      </c>
      <c r="BT86" s="262">
        <f>IFERROR(('Sim_MIP_Of_(IxI)'!BT86/'MIP(IxI)_TFEVP'!BT86-1)*100,0)</f>
        <v>-1.3322676295501878E-13</v>
      </c>
      <c r="BU86" s="262">
        <f>IFERROR(('Sim_MIP_Of_(IxI)'!BU86/'MIP(IxI)_TFEVP'!BU86-1)*100,0)</f>
        <v>4.4408920985006262E-14</v>
      </c>
      <c r="BV86" s="262">
        <f>IFERROR(('Sim_MIP_Of_(IxI)'!BV86/'MIP(IxI)_TFEVP'!BV86-1)*100,0)</f>
        <v>-9.9920072216264089E-14</v>
      </c>
      <c r="BW86" s="262">
        <f>IFERROR(('Sim_MIP_Of_(IxI)'!BW86/'MIP(IxI)_TFEVP'!BW86-1)*100,0)</f>
        <v>1.1102230246251565E-13</v>
      </c>
      <c r="BX86" s="262">
        <f>IFERROR(('Sim_MIP_Of_(IxI)'!BX86/'MIP(IxI)_TFEVP'!BX86-1)*100,0)</f>
        <v>8.8817841970012523E-14</v>
      </c>
      <c r="BY86" s="262">
        <f>IFERROR(('Sim_MIP_Of_(IxI)'!BY86/'MIP(IxI)_TFEVP'!BY86-1)*100,0)</f>
        <v>-1.3322676295501878E-13</v>
      </c>
      <c r="BZ86" s="262">
        <f>IFERROR(('Sim_MIP_Of_(IxI)'!BZ86/'MIP(IxI)_TFEVP'!BZ86-1)*100,0)</f>
        <v>-2.6645352591003757E-13</v>
      </c>
      <c r="CA86" s="263">
        <f>IFERROR(('Sim_MIP_Of_(IxI)'!CA86/'MIP(IxI)_TFEVP'!CA86-1)*100,0)</f>
        <v>0</v>
      </c>
      <c r="CB86" s="253">
        <f>IFERROR(('Sim_MIP_Of_(IxI)'!CB86/'MIP(IxI)_TFEVP'!CB86-1)*100,0)</f>
        <v>-9.9920072216264089E-14</v>
      </c>
      <c r="CC86" s="285">
        <f>IFERROR(('Sim_MIP_Of_(IxI)'!CC86/'MIP(IxI)_TFEVP'!CC86-1)*100,0)</f>
        <v>-9.9920072216264089E-14</v>
      </c>
      <c r="CD86" s="262">
        <f>IFERROR(('Sim_MIP_Of_(IxI)'!CD86/'MIP(IxI)_TFEVP'!CD86-1)*100,0)</f>
        <v>-9.9920072216264089E-14</v>
      </c>
      <c r="CE86" s="262">
        <f>IFERROR(('Sim_MIP_Of_(IxI)'!CE86/'MIP(IxI)_TFEVP'!CE86-1)*100,0)</f>
        <v>6.6613381477509392E-14</v>
      </c>
      <c r="CF86" s="262">
        <f>IFERROR(('Sim_MIP_Of_(IxI)'!CF86/'MIP(IxI)_TFEVP'!CF86-1)*100,0)</f>
        <v>-5.5511151231257827E-14</v>
      </c>
      <c r="CG86" s="262">
        <f>IFERROR(('Sim_MIP_Of_(IxI)'!CG86/'MIP(IxI)_TFEVP'!CG86-1)*100,0)</f>
        <v>1.9984014443252818E-13</v>
      </c>
      <c r="CH86" s="264">
        <f>IFERROR(('Sim_MIP_Of_(IxI)'!CH86/'MIP(IxI)_TFEVP'!CH86-1)*100,0)</f>
        <v>2.2204460492503131E-14</v>
      </c>
      <c r="CI86" s="278">
        <f>IFERROR(('Sim_MIP_Of_(IxI)'!CI86/'MIP(IxI)_TFEVP'!CI86-1)*100,0)</f>
        <v>-6.6613381477509392E-14</v>
      </c>
      <c r="CK86" s="180"/>
      <c r="CL86" s="241"/>
    </row>
    <row r="87" spans="1:90" x14ac:dyDescent="0.25">
      <c r="C87" s="181" t="s">
        <v>832</v>
      </c>
      <c r="D87" s="257">
        <f>IFERROR(('Sim_MIP_Of_(IxI)'!D87/'MIP(IxI)_TFEVP'!D87-1)*100,0)</f>
        <v>0</v>
      </c>
      <c r="E87" s="247">
        <f>IFERROR(('Sim_MIP_Of_(IxI)'!E87/'MIP(IxI)_TFEVP'!E87-1)*100,0)</f>
        <v>0</v>
      </c>
      <c r="F87" s="247">
        <f>IFERROR(('Sim_MIP_Of_(IxI)'!F87/'MIP(IxI)_TFEVP'!F87-1)*100,0)</f>
        <v>0</v>
      </c>
      <c r="G87" s="247">
        <f>IFERROR(('Sim_MIP_Of_(IxI)'!G87/'MIP(IxI)_TFEVP'!G87-1)*100,0)</f>
        <v>0</v>
      </c>
      <c r="H87" s="247">
        <f>IFERROR(('Sim_MIP_Of_(IxI)'!H87/'MIP(IxI)_TFEVP'!H87-1)*100,0)</f>
        <v>0</v>
      </c>
      <c r="I87" s="247">
        <f>IFERROR(('Sim_MIP_Of_(IxI)'!I87/'MIP(IxI)_TFEVP'!I87-1)*100,0)</f>
        <v>0</v>
      </c>
      <c r="J87" s="247">
        <f>IFERROR(('Sim_MIP_Of_(IxI)'!J87/'MIP(IxI)_TFEVP'!J87-1)*100,0)</f>
        <v>0</v>
      </c>
      <c r="K87" s="247">
        <f>IFERROR(('Sim_MIP_Of_(IxI)'!K87/'MIP(IxI)_TFEVP'!K87-1)*100,0)</f>
        <v>0</v>
      </c>
      <c r="L87" s="247">
        <f>IFERROR(('Sim_MIP_Of_(IxI)'!L87/'MIP(IxI)_TFEVP'!L87-1)*100,0)</f>
        <v>0</v>
      </c>
      <c r="M87" s="247">
        <f>IFERROR(('Sim_MIP_Of_(IxI)'!M87/'MIP(IxI)_TFEVP'!M87-1)*100,0)</f>
        <v>0</v>
      </c>
      <c r="N87" s="247">
        <f>IFERROR(('Sim_MIP_Of_(IxI)'!N87/'MIP(IxI)_TFEVP'!N87-1)*100,0)</f>
        <v>0</v>
      </c>
      <c r="O87" s="247">
        <f>IFERROR(('Sim_MIP_Of_(IxI)'!O87/'MIP(IxI)_TFEVP'!O87-1)*100,0)</f>
        <v>0</v>
      </c>
      <c r="P87" s="247">
        <f>IFERROR(('Sim_MIP_Of_(IxI)'!P87/'MIP(IxI)_TFEVP'!P87-1)*100,0)</f>
        <v>0</v>
      </c>
      <c r="Q87" s="247">
        <f>IFERROR(('Sim_MIP_Of_(IxI)'!Q87/'MIP(IxI)_TFEVP'!Q87-1)*100,0)</f>
        <v>0</v>
      </c>
      <c r="R87" s="247">
        <f>IFERROR(('Sim_MIP_Of_(IxI)'!R87/'MIP(IxI)_TFEVP'!R87-1)*100,0)</f>
        <v>0</v>
      </c>
      <c r="S87" s="247">
        <f>IFERROR(('Sim_MIP_Of_(IxI)'!S87/'MIP(IxI)_TFEVP'!S87-1)*100,0)</f>
        <v>0</v>
      </c>
      <c r="T87" s="247">
        <f>IFERROR(('Sim_MIP_Of_(IxI)'!T87/'MIP(IxI)_TFEVP'!T87-1)*100,0)</f>
        <v>0</v>
      </c>
      <c r="U87" s="247">
        <f>IFERROR(('Sim_MIP_Of_(IxI)'!U87/'MIP(IxI)_TFEVP'!U87-1)*100,0)</f>
        <v>0</v>
      </c>
      <c r="V87" s="247">
        <f>IFERROR(('Sim_MIP_Of_(IxI)'!V87/'MIP(IxI)_TFEVP'!V87-1)*100,0)</f>
        <v>0</v>
      </c>
      <c r="W87" s="247">
        <f>IFERROR(('Sim_MIP_Of_(IxI)'!W87/'MIP(IxI)_TFEVP'!W87-1)*100,0)</f>
        <v>0</v>
      </c>
      <c r="X87" s="247">
        <f>IFERROR(('Sim_MIP_Of_(IxI)'!X87/'MIP(IxI)_TFEVP'!X87-1)*100,0)</f>
        <v>0</v>
      </c>
      <c r="Y87" s="247">
        <f>IFERROR(('Sim_MIP_Of_(IxI)'!Y87/'MIP(IxI)_TFEVP'!Y87-1)*100,0)</f>
        <v>0</v>
      </c>
      <c r="Z87" s="247">
        <f>IFERROR(('Sim_MIP_Of_(IxI)'!Z87/'MIP(IxI)_TFEVP'!Z87-1)*100,0)</f>
        <v>0</v>
      </c>
      <c r="AA87" s="247">
        <f>IFERROR(('Sim_MIP_Of_(IxI)'!AA87/'MIP(IxI)_TFEVP'!AA87-1)*100,0)</f>
        <v>0</v>
      </c>
      <c r="AB87" s="247">
        <f>IFERROR(('Sim_MIP_Of_(IxI)'!AB87/'MIP(IxI)_TFEVP'!AB87-1)*100,0)</f>
        <v>0</v>
      </c>
      <c r="AC87" s="247">
        <f>IFERROR(('Sim_MIP_Of_(IxI)'!AC87/'MIP(IxI)_TFEVP'!AC87-1)*100,0)</f>
        <v>0</v>
      </c>
      <c r="AD87" s="247">
        <f>IFERROR(('Sim_MIP_Of_(IxI)'!AD87/'MIP(IxI)_TFEVP'!AD87-1)*100,0)</f>
        <v>0</v>
      </c>
      <c r="AE87" s="247">
        <f>IFERROR(('Sim_MIP_Of_(IxI)'!AE87/'MIP(IxI)_TFEVP'!AE87-1)*100,0)</f>
        <v>0</v>
      </c>
      <c r="AF87" s="247">
        <f>IFERROR(('Sim_MIP_Of_(IxI)'!AF87/'MIP(IxI)_TFEVP'!AF87-1)*100,0)</f>
        <v>0</v>
      </c>
      <c r="AG87" s="247">
        <f>IFERROR(('Sim_MIP_Of_(IxI)'!AG87/'MIP(IxI)_TFEVP'!AG87-1)*100,0)</f>
        <v>0</v>
      </c>
      <c r="AH87" s="247">
        <f>IFERROR(('Sim_MIP_Of_(IxI)'!AH87/'MIP(IxI)_TFEVP'!AH87-1)*100,0)</f>
        <v>0</v>
      </c>
      <c r="AI87" s="247">
        <f>IFERROR(('Sim_MIP_Of_(IxI)'!AI87/'MIP(IxI)_TFEVP'!AI87-1)*100,0)</f>
        <v>0</v>
      </c>
      <c r="AJ87" s="247">
        <f>IFERROR(('Sim_MIP_Of_(IxI)'!AJ87/'MIP(IxI)_TFEVP'!AJ87-1)*100,0)</f>
        <v>0</v>
      </c>
      <c r="AK87" s="247">
        <f>IFERROR(('Sim_MIP_Of_(IxI)'!AK87/'MIP(IxI)_TFEVP'!AK87-1)*100,0)</f>
        <v>0</v>
      </c>
      <c r="AL87" s="247">
        <f>IFERROR(('Sim_MIP_Of_(IxI)'!AL87/'MIP(IxI)_TFEVP'!AL87-1)*100,0)</f>
        <v>0</v>
      </c>
      <c r="AM87" s="247">
        <f>IFERROR(('Sim_MIP_Of_(IxI)'!AM87/'MIP(IxI)_TFEVP'!AM87-1)*100,0)</f>
        <v>0</v>
      </c>
      <c r="AN87" s="247">
        <f>IFERROR(('Sim_MIP_Of_(IxI)'!AN87/'MIP(IxI)_TFEVP'!AN87-1)*100,0)</f>
        <v>0</v>
      </c>
      <c r="AO87" s="247">
        <f>IFERROR(('Sim_MIP_Of_(IxI)'!AO87/'MIP(IxI)_TFEVP'!AO87-1)*100,0)</f>
        <v>0</v>
      </c>
      <c r="AP87" s="247">
        <f>IFERROR(('Sim_MIP_Of_(IxI)'!AP87/'MIP(IxI)_TFEVP'!AP87-1)*100,0)</f>
        <v>0</v>
      </c>
      <c r="AQ87" s="247">
        <f>IFERROR(('Sim_MIP_Of_(IxI)'!AQ87/'MIP(IxI)_TFEVP'!AQ87-1)*100,0)</f>
        <v>0</v>
      </c>
      <c r="AR87" s="247">
        <f>IFERROR(('Sim_MIP_Of_(IxI)'!AR87/'MIP(IxI)_TFEVP'!AR87-1)*100,0)</f>
        <v>0</v>
      </c>
      <c r="AS87" s="247">
        <f>IFERROR(('Sim_MIP_Of_(IxI)'!AS87/'MIP(IxI)_TFEVP'!AS87-1)*100,0)</f>
        <v>0</v>
      </c>
      <c r="AT87" s="247">
        <f>IFERROR(('Sim_MIP_Of_(IxI)'!AT87/'MIP(IxI)_TFEVP'!AT87-1)*100,0)</f>
        <v>0</v>
      </c>
      <c r="AU87" s="247">
        <f>IFERROR(('Sim_MIP_Of_(IxI)'!AU87/'MIP(IxI)_TFEVP'!AU87-1)*100,0)</f>
        <v>0</v>
      </c>
      <c r="AV87" s="247">
        <f>IFERROR(('Sim_MIP_Of_(IxI)'!AV87/'MIP(IxI)_TFEVP'!AV87-1)*100,0)</f>
        <v>0</v>
      </c>
      <c r="AW87" s="247">
        <f>IFERROR(('Sim_MIP_Of_(IxI)'!AW87/'MIP(IxI)_TFEVP'!AW87-1)*100,0)</f>
        <v>0</v>
      </c>
      <c r="AX87" s="247">
        <f>IFERROR(('Sim_MIP_Of_(IxI)'!AX87/'MIP(IxI)_TFEVP'!AX87-1)*100,0)</f>
        <v>0</v>
      </c>
      <c r="AY87" s="247">
        <f>IFERROR(('Sim_MIP_Of_(IxI)'!AY87/'MIP(IxI)_TFEVP'!AY87-1)*100,0)</f>
        <v>0</v>
      </c>
      <c r="AZ87" s="247">
        <f>IFERROR(('Sim_MIP_Of_(IxI)'!AZ87/'MIP(IxI)_TFEVP'!AZ87-1)*100,0)</f>
        <v>0</v>
      </c>
      <c r="BA87" s="247">
        <f>IFERROR(('Sim_MIP_Of_(IxI)'!BA87/'MIP(IxI)_TFEVP'!BA87-1)*100,0)</f>
        <v>0</v>
      </c>
      <c r="BB87" s="247">
        <f>IFERROR(('Sim_MIP_Of_(IxI)'!BB87/'MIP(IxI)_TFEVP'!BB87-1)*100,0)</f>
        <v>0</v>
      </c>
      <c r="BC87" s="247">
        <f>IFERROR(('Sim_MIP_Of_(IxI)'!BC87/'MIP(IxI)_TFEVP'!BC87-1)*100,0)</f>
        <v>0</v>
      </c>
      <c r="BD87" s="247">
        <f>IFERROR(('Sim_MIP_Of_(IxI)'!BD87/'MIP(IxI)_TFEVP'!BD87-1)*100,0)</f>
        <v>0</v>
      </c>
      <c r="BE87" s="247">
        <f>IFERROR(('Sim_MIP_Of_(IxI)'!BE87/'MIP(IxI)_TFEVP'!BE87-1)*100,0)</f>
        <v>0</v>
      </c>
      <c r="BF87" s="247">
        <f>IFERROR(('Sim_MIP_Of_(IxI)'!BF87/'MIP(IxI)_TFEVP'!BF87-1)*100,0)</f>
        <v>0</v>
      </c>
      <c r="BG87" s="247">
        <f>IFERROR(('Sim_MIP_Of_(IxI)'!BG87/'MIP(IxI)_TFEVP'!BG87-1)*100,0)</f>
        <v>0</v>
      </c>
      <c r="BH87" s="247">
        <f>IFERROR(('Sim_MIP_Of_(IxI)'!BH87/'MIP(IxI)_TFEVP'!BH87-1)*100,0)</f>
        <v>0</v>
      </c>
      <c r="BI87" s="247">
        <f>IFERROR(('Sim_MIP_Of_(IxI)'!BI87/'MIP(IxI)_TFEVP'!BI87-1)*100,0)</f>
        <v>0</v>
      </c>
      <c r="BJ87" s="247">
        <f>IFERROR(('Sim_MIP_Of_(IxI)'!BJ87/'MIP(IxI)_TFEVP'!BJ87-1)*100,0)</f>
        <v>0</v>
      </c>
      <c r="BK87" s="247">
        <f>IFERROR(('Sim_MIP_Of_(IxI)'!BK87/'MIP(IxI)_TFEVP'!BK87-1)*100,0)</f>
        <v>0</v>
      </c>
      <c r="BL87" s="247">
        <f>IFERROR(('Sim_MIP_Of_(IxI)'!BL87/'MIP(IxI)_TFEVP'!BL87-1)*100,0)</f>
        <v>0</v>
      </c>
      <c r="BM87" s="247">
        <f>IFERROR(('Sim_MIP_Of_(IxI)'!BM87/'MIP(IxI)_TFEVP'!BM87-1)*100,0)</f>
        <v>0</v>
      </c>
      <c r="BN87" s="247">
        <f>IFERROR(('Sim_MIP_Of_(IxI)'!BN87/'MIP(IxI)_TFEVP'!BN87-1)*100,0)</f>
        <v>0</v>
      </c>
      <c r="BO87" s="247">
        <f>IFERROR(('Sim_MIP_Of_(IxI)'!BO87/'MIP(IxI)_TFEVP'!BO87-1)*100,0)</f>
        <v>0</v>
      </c>
      <c r="BP87" s="247">
        <f>IFERROR(('Sim_MIP_Of_(IxI)'!BP87/'MIP(IxI)_TFEVP'!BP87-1)*100,0)</f>
        <v>0</v>
      </c>
      <c r="BQ87" s="247">
        <f>IFERROR(('Sim_MIP_Of_(IxI)'!BQ87/'MIP(IxI)_TFEVP'!BQ87-1)*100,0)</f>
        <v>0</v>
      </c>
      <c r="BR87" s="247">
        <f>IFERROR(('Sim_MIP_Of_(IxI)'!BR87/'MIP(IxI)_TFEVP'!BR87-1)*100,0)</f>
        <v>0</v>
      </c>
      <c r="BS87" s="247">
        <f>IFERROR(('Sim_MIP_Of_(IxI)'!BS87/'MIP(IxI)_TFEVP'!BS87-1)*100,0)</f>
        <v>0</v>
      </c>
      <c r="BT87" s="247">
        <f>IFERROR(('Sim_MIP_Of_(IxI)'!BT87/'MIP(IxI)_TFEVP'!BT87-1)*100,0)</f>
        <v>0</v>
      </c>
      <c r="BU87" s="247">
        <f>IFERROR(('Sim_MIP_Of_(IxI)'!BU87/'MIP(IxI)_TFEVP'!BU87-1)*100,0)</f>
        <v>0</v>
      </c>
      <c r="BV87" s="247">
        <f>IFERROR(('Sim_MIP_Of_(IxI)'!BV87/'MIP(IxI)_TFEVP'!BV87-1)*100,0)</f>
        <v>0</v>
      </c>
      <c r="BW87" s="247">
        <f>IFERROR(('Sim_MIP_Of_(IxI)'!BW87/'MIP(IxI)_TFEVP'!BW87-1)*100,0)</f>
        <v>0</v>
      </c>
      <c r="BX87" s="247">
        <f>IFERROR(('Sim_MIP_Of_(IxI)'!BX87/'MIP(IxI)_TFEVP'!BX87-1)*100,0)</f>
        <v>0</v>
      </c>
      <c r="BY87" s="247">
        <f>IFERROR(('Sim_MIP_Of_(IxI)'!BY87/'MIP(IxI)_TFEVP'!BY87-1)*100,0)</f>
        <v>0</v>
      </c>
      <c r="BZ87" s="247">
        <f>IFERROR(('Sim_MIP_Of_(IxI)'!BZ87/'MIP(IxI)_TFEVP'!BZ87-1)*100,0)</f>
        <v>0</v>
      </c>
      <c r="CA87" s="265">
        <f>IFERROR(('Sim_MIP_Of_(IxI)'!CA87/'MIP(IxI)_TFEVP'!CA87-1)*100,0)</f>
        <v>0</v>
      </c>
      <c r="CB87" s="256">
        <f>IFERROR(('Sim_MIP_Of_(IxI)'!CB87/'MIP(IxI)_TFEVP'!CB87-1)*100,0)</f>
        <v>2.2204460492503131E-14</v>
      </c>
      <c r="CC87" s="246">
        <f>IFERROR(('Sim_MIP_Of_(IxI)'!CC87/'MIP(IxI)_TFEVP'!CC87-1)*100,0)</f>
        <v>0</v>
      </c>
      <c r="CD87" s="247">
        <f>IFERROR(('Sim_MIP_Of_(IxI)'!CD87/'MIP(IxI)_TFEVP'!CD87-1)*100,0)</f>
        <v>0</v>
      </c>
      <c r="CE87" s="247">
        <f>IFERROR(('Sim_MIP_Of_(IxI)'!CE87/'MIP(IxI)_TFEVP'!CE87-1)*100,0)</f>
        <v>0</v>
      </c>
      <c r="CF87" s="247">
        <f>IFERROR(('Sim_MIP_Of_(IxI)'!CF87/'MIP(IxI)_TFEVP'!CF87-1)*100,0)</f>
        <v>0</v>
      </c>
      <c r="CG87" s="247">
        <f>IFERROR(('Sim_MIP_Of_(IxI)'!CG87/'MIP(IxI)_TFEVP'!CG87-1)*100,0)</f>
        <v>0</v>
      </c>
      <c r="CH87" s="248">
        <f>IFERROR(('Sim_MIP_Of_(IxI)'!CH87/'MIP(IxI)_TFEVP'!CH87-1)*100,0)</f>
        <v>0</v>
      </c>
      <c r="CI87" s="281">
        <f>IFERROR(('Sim_MIP_Of_(IxI)'!CI87/'MIP(IxI)_TFEVP'!CI87-1)*100,0)</f>
        <v>0</v>
      </c>
      <c r="CK87" s="180"/>
      <c r="CL87" s="182"/>
    </row>
    <row r="88" spans="1:90" x14ac:dyDescent="0.25">
      <c r="C88" s="183" t="s">
        <v>833</v>
      </c>
      <c r="D88" s="258">
        <f>IFERROR(('Sim_MIP_Of_(IxI)'!D88/'MIP(IxI)_TFEVP'!D88-1)*100,0)</f>
        <v>6.6613381477509392E-14</v>
      </c>
      <c r="E88" s="249">
        <f>IFERROR(('Sim_MIP_Of_(IxI)'!E88/'MIP(IxI)_TFEVP'!E88-1)*100,0)</f>
        <v>-3.3306690738754696E-13</v>
      </c>
      <c r="F88" s="249">
        <f>IFERROR(('Sim_MIP_Of_(IxI)'!F88/'MIP(IxI)_TFEVP'!F88-1)*100,0)</f>
        <v>-6.6613381477509392E-14</v>
      </c>
      <c r="G88" s="249">
        <f>IFERROR(('Sim_MIP_Of_(IxI)'!G88/'MIP(IxI)_TFEVP'!G88-1)*100,0)</f>
        <v>2.886579864025407E-13</v>
      </c>
      <c r="H88" s="249">
        <f>IFERROR(('Sim_MIP_Of_(IxI)'!H88/'MIP(IxI)_TFEVP'!H88-1)*100,0)</f>
        <v>-1.5543122344752192E-13</v>
      </c>
      <c r="I88" s="249">
        <f>IFERROR(('Sim_MIP_Of_(IxI)'!I88/'MIP(IxI)_TFEVP'!I88-1)*100,0)</f>
        <v>4.4408920985006262E-14</v>
      </c>
      <c r="J88" s="249">
        <f>IFERROR(('Sim_MIP_Of_(IxI)'!J88/'MIP(IxI)_TFEVP'!J88-1)*100,0)</f>
        <v>-1.2212453270876722E-13</v>
      </c>
      <c r="K88" s="249">
        <f>IFERROR(('Sim_MIP_Of_(IxI)'!K88/'MIP(IxI)_TFEVP'!K88-1)*100,0)</f>
        <v>0</v>
      </c>
      <c r="L88" s="249">
        <f>IFERROR(('Sim_MIP_Of_(IxI)'!L88/'MIP(IxI)_TFEVP'!L88-1)*100,0)</f>
        <v>1.3322676295501878E-13</v>
      </c>
      <c r="M88" s="249">
        <f>IFERROR(('Sim_MIP_Of_(IxI)'!M88/'MIP(IxI)_TFEVP'!M88-1)*100,0)</f>
        <v>-2.9976021664879227E-13</v>
      </c>
      <c r="N88" s="249">
        <f>IFERROR(('Sim_MIP_Of_(IxI)'!N88/'MIP(IxI)_TFEVP'!N88-1)*100,0)</f>
        <v>2.886579864025407E-13</v>
      </c>
      <c r="O88" s="249">
        <f>IFERROR(('Sim_MIP_Of_(IxI)'!O88/'MIP(IxI)_TFEVP'!O88-1)*100,0)</f>
        <v>6.6613381477509392E-14</v>
      </c>
      <c r="P88" s="249">
        <f>IFERROR(('Sim_MIP_Of_(IxI)'!P88/'MIP(IxI)_TFEVP'!P88-1)*100,0)</f>
        <v>2.886579864025407E-13</v>
      </c>
      <c r="Q88" s="249">
        <f>IFERROR(('Sim_MIP_Of_(IxI)'!Q88/'MIP(IxI)_TFEVP'!Q88-1)*100,0)</f>
        <v>-8.8817841970012523E-14</v>
      </c>
      <c r="R88" s="249">
        <f>IFERROR(('Sim_MIP_Of_(IxI)'!R88/'MIP(IxI)_TFEVP'!R88-1)*100,0)</f>
        <v>-5.3290705182007514E-13</v>
      </c>
      <c r="S88" s="249">
        <f>IFERROR(('Sim_MIP_Of_(IxI)'!S88/'MIP(IxI)_TFEVP'!S88-1)*100,0)</f>
        <v>-2.1094237467877974E-13</v>
      </c>
      <c r="T88" s="249">
        <f>IFERROR(('Sim_MIP_Of_(IxI)'!T88/'MIP(IxI)_TFEVP'!T88-1)*100,0)</f>
        <v>-5.5511151231257827E-14</v>
      </c>
      <c r="U88" s="249">
        <f>IFERROR(('Sim_MIP_Of_(IxI)'!U88/'MIP(IxI)_TFEVP'!U88-1)*100,0)</f>
        <v>-4.4408920985006262E-14</v>
      </c>
      <c r="V88" s="249">
        <f>IFERROR(('Sim_MIP_Of_(IxI)'!V88/'MIP(IxI)_TFEVP'!V88-1)*100,0)</f>
        <v>6.6613381477509392E-14</v>
      </c>
      <c r="W88" s="249">
        <f>IFERROR(('Sim_MIP_Of_(IxI)'!W88/'MIP(IxI)_TFEVP'!W88-1)*100,0)</f>
        <v>-2.7755575615628914E-13</v>
      </c>
      <c r="X88" s="249">
        <f>IFERROR(('Sim_MIP_Of_(IxI)'!X88/'MIP(IxI)_TFEVP'!X88-1)*100,0)</f>
        <v>-4.4408920985006262E-14</v>
      </c>
      <c r="Y88" s="249">
        <f>IFERROR(('Sim_MIP_Of_(IxI)'!Y88/'MIP(IxI)_TFEVP'!Y88-1)*100,0)</f>
        <v>-1.5543122344752192E-13</v>
      </c>
      <c r="Z88" s="249">
        <f>IFERROR(('Sim_MIP_Of_(IxI)'!Z88/'MIP(IxI)_TFEVP'!Z88-1)*100,0)</f>
        <v>-2.1094237467877974E-13</v>
      </c>
      <c r="AA88" s="249">
        <f>IFERROR(('Sim_MIP_Of_(IxI)'!AA88/'MIP(IxI)_TFEVP'!AA88-1)*100,0)</f>
        <v>-4.4408920985006262E-14</v>
      </c>
      <c r="AB88" s="249">
        <f>IFERROR(('Sim_MIP_Of_(IxI)'!AB88/'MIP(IxI)_TFEVP'!AB88-1)*100,0)</f>
        <v>8.8817841970012523E-14</v>
      </c>
      <c r="AC88" s="249">
        <f>IFERROR(('Sim_MIP_Of_(IxI)'!AC88/'MIP(IxI)_TFEVP'!AC88-1)*100,0)</f>
        <v>0</v>
      </c>
      <c r="AD88" s="249">
        <f>IFERROR(('Sim_MIP_Of_(IxI)'!AD88/'MIP(IxI)_TFEVP'!AD88-1)*100,0)</f>
        <v>1.9984014443252818E-13</v>
      </c>
      <c r="AE88" s="249">
        <f>IFERROR(('Sim_MIP_Of_(IxI)'!AE88/'MIP(IxI)_TFEVP'!AE88-1)*100,0)</f>
        <v>-1.3322676295501878E-13</v>
      </c>
      <c r="AF88" s="249">
        <f>IFERROR(('Sim_MIP_Of_(IxI)'!AF88/'MIP(IxI)_TFEVP'!AF88-1)*100,0)</f>
        <v>-2.2204460492503131E-14</v>
      </c>
      <c r="AG88" s="249">
        <f>IFERROR(('Sim_MIP_Of_(IxI)'!AG88/'MIP(IxI)_TFEVP'!AG88-1)*100,0)</f>
        <v>1.7763568394002505E-13</v>
      </c>
      <c r="AH88" s="249">
        <f>IFERROR(('Sim_MIP_Of_(IxI)'!AH88/'MIP(IxI)_TFEVP'!AH88-1)*100,0)</f>
        <v>-6.6613381477509392E-14</v>
      </c>
      <c r="AI88" s="249">
        <f>IFERROR(('Sim_MIP_Of_(IxI)'!AI88/'MIP(IxI)_TFEVP'!AI88-1)*100,0)</f>
        <v>0</v>
      </c>
      <c r="AJ88" s="249">
        <f>IFERROR(('Sim_MIP_Of_(IxI)'!AJ88/'MIP(IxI)_TFEVP'!AJ88-1)*100,0)</f>
        <v>-2.7755575615628914E-13</v>
      </c>
      <c r="AK88" s="249">
        <f>IFERROR(('Sim_MIP_Of_(IxI)'!AK88/'MIP(IxI)_TFEVP'!AK88-1)*100,0)</f>
        <v>-3.3306690738754696E-13</v>
      </c>
      <c r="AL88" s="249">
        <f>IFERROR(('Sim_MIP_Of_(IxI)'!AL88/'MIP(IxI)_TFEVP'!AL88-1)*100,0)</f>
        <v>4.4408920985006262E-14</v>
      </c>
      <c r="AM88" s="249">
        <f>IFERROR(('Sim_MIP_Of_(IxI)'!AM88/'MIP(IxI)_TFEVP'!AM88-1)*100,0)</f>
        <v>6.6613381477509392E-14</v>
      </c>
      <c r="AN88" s="249">
        <f>IFERROR(('Sim_MIP_Of_(IxI)'!AN88/'MIP(IxI)_TFEVP'!AN88-1)*100,0)</f>
        <v>2.2204460492503131E-14</v>
      </c>
      <c r="AO88" s="249">
        <f>IFERROR(('Sim_MIP_Of_(IxI)'!AO88/'MIP(IxI)_TFEVP'!AO88-1)*100,0)</f>
        <v>4.4408920985006262E-14</v>
      </c>
      <c r="AP88" s="249">
        <f>IFERROR(('Sim_MIP_Of_(IxI)'!AP88/'MIP(IxI)_TFEVP'!AP88-1)*100,0)</f>
        <v>1.3322676295501878E-13</v>
      </c>
      <c r="AQ88" s="249">
        <f>IFERROR(('Sim_MIP_Of_(IxI)'!AQ88/'MIP(IxI)_TFEVP'!AQ88-1)*100,0)</f>
        <v>4.4408920985006262E-14</v>
      </c>
      <c r="AR88" s="249">
        <f>IFERROR(('Sim_MIP_Of_(IxI)'!AR88/'MIP(IxI)_TFEVP'!AR88-1)*100,0)</f>
        <v>-1.5543122344752192E-13</v>
      </c>
      <c r="AS88" s="249">
        <f>IFERROR(('Sim_MIP_Of_(IxI)'!AS88/'MIP(IxI)_TFEVP'!AS88-1)*100,0)</f>
        <v>-9.9920072216264089E-14</v>
      </c>
      <c r="AT88" s="249">
        <f>IFERROR(('Sim_MIP_Of_(IxI)'!AT88/'MIP(IxI)_TFEVP'!AT88-1)*100,0)</f>
        <v>1.9984014443252818E-13</v>
      </c>
      <c r="AU88" s="249">
        <f>IFERROR(('Sim_MIP_Of_(IxI)'!AU88/'MIP(IxI)_TFEVP'!AU88-1)*100,0)</f>
        <v>-1.3322676295501878E-13</v>
      </c>
      <c r="AV88" s="249">
        <f>IFERROR(('Sim_MIP_Of_(IxI)'!AV88/'MIP(IxI)_TFEVP'!AV88-1)*100,0)</f>
        <v>2.6645352591003757E-13</v>
      </c>
      <c r="AW88" s="249">
        <f>IFERROR(('Sim_MIP_Of_(IxI)'!AW88/'MIP(IxI)_TFEVP'!AW88-1)*100,0)</f>
        <v>-4.4408920985006262E-14</v>
      </c>
      <c r="AX88" s="249">
        <f>IFERROR(('Sim_MIP_Of_(IxI)'!AX88/'MIP(IxI)_TFEVP'!AX88-1)*100,0)</f>
        <v>-8.8817841970012523E-14</v>
      </c>
      <c r="AY88" s="249">
        <f>IFERROR(('Sim_MIP_Of_(IxI)'!AY88/'MIP(IxI)_TFEVP'!AY88-1)*100,0)</f>
        <v>1.3322676295501878E-13</v>
      </c>
      <c r="AZ88" s="249">
        <f>IFERROR(('Sim_MIP_Of_(IxI)'!AZ88/'MIP(IxI)_TFEVP'!AZ88-1)*100,0)</f>
        <v>-7.7715611723760958E-14</v>
      </c>
      <c r="BA88" s="249">
        <f>IFERROR(('Sim_MIP_Of_(IxI)'!BA88/'MIP(IxI)_TFEVP'!BA88-1)*100,0)</f>
        <v>-2.3314683517128287E-13</v>
      </c>
      <c r="BB88" s="249">
        <f>IFERROR(('Sim_MIP_Of_(IxI)'!BB88/'MIP(IxI)_TFEVP'!BB88-1)*100,0)</f>
        <v>0</v>
      </c>
      <c r="BC88" s="249">
        <f>IFERROR(('Sim_MIP_Of_(IxI)'!BC88/'MIP(IxI)_TFEVP'!BC88-1)*100,0)</f>
        <v>-5.5511151231257827E-14</v>
      </c>
      <c r="BD88" s="249">
        <f>IFERROR(('Sim_MIP_Of_(IxI)'!BD88/'MIP(IxI)_TFEVP'!BD88-1)*100,0)</f>
        <v>-1.8873791418627661E-13</v>
      </c>
      <c r="BE88" s="249">
        <f>IFERROR(('Sim_MIP_Of_(IxI)'!BE88/'MIP(IxI)_TFEVP'!BE88-1)*100,0)</f>
        <v>-2.2204460492503131E-13</v>
      </c>
      <c r="BF88" s="249">
        <f>IFERROR(('Sim_MIP_Of_(IxI)'!BF88/'MIP(IxI)_TFEVP'!BF88-1)*100,0)</f>
        <v>-1.5543122344752192E-13</v>
      </c>
      <c r="BG88" s="249">
        <f>IFERROR(('Sim_MIP_Of_(IxI)'!BG88/'MIP(IxI)_TFEVP'!BG88-1)*100,0)</f>
        <v>-3.9968028886505635E-13</v>
      </c>
      <c r="BH88" s="249">
        <f>IFERROR(('Sim_MIP_Of_(IxI)'!BH88/'MIP(IxI)_TFEVP'!BH88-1)*100,0)</f>
        <v>2.2204460492503131E-14</v>
      </c>
      <c r="BI88" s="249">
        <f>IFERROR(('Sim_MIP_Of_(IxI)'!BI88/'MIP(IxI)_TFEVP'!BI88-1)*100,0)</f>
        <v>-5.5511151231257827E-14</v>
      </c>
      <c r="BJ88" s="249">
        <f>IFERROR(('Sim_MIP_Of_(IxI)'!BJ88/'MIP(IxI)_TFEVP'!BJ88-1)*100,0)</f>
        <v>-2.2204460492503131E-14</v>
      </c>
      <c r="BK88" s="249">
        <f>IFERROR(('Sim_MIP_Of_(IxI)'!BK88/'MIP(IxI)_TFEVP'!BK88-1)*100,0)</f>
        <v>6.6613381477509392E-14</v>
      </c>
      <c r="BL88" s="249">
        <f>IFERROR(('Sim_MIP_Of_(IxI)'!BL88/'MIP(IxI)_TFEVP'!BL88-1)*100,0)</f>
        <v>-1.7763568394002505E-13</v>
      </c>
      <c r="BM88" s="249">
        <f>IFERROR(('Sim_MIP_Of_(IxI)'!BM88/'MIP(IxI)_TFEVP'!BM88-1)*100,0)</f>
        <v>1.3322676295501878E-13</v>
      </c>
      <c r="BN88" s="249">
        <f>IFERROR(('Sim_MIP_Of_(IxI)'!BN88/'MIP(IxI)_TFEVP'!BN88-1)*100,0)</f>
        <v>-1.1102230246251565E-13</v>
      </c>
      <c r="BO88" s="249">
        <f>IFERROR(('Sim_MIP_Of_(IxI)'!BO88/'MIP(IxI)_TFEVP'!BO88-1)*100,0)</f>
        <v>-6.6613381477509392E-14</v>
      </c>
      <c r="BP88" s="249">
        <f>IFERROR(('Sim_MIP_Of_(IxI)'!BP88/'MIP(IxI)_TFEVP'!BP88-1)*100,0)</f>
        <v>-4.4408920985006262E-14</v>
      </c>
      <c r="BQ88" s="249">
        <f>IFERROR(('Sim_MIP_Of_(IxI)'!BQ88/'MIP(IxI)_TFEVP'!BQ88-1)*100,0)</f>
        <v>-3.7747582837255322E-13</v>
      </c>
      <c r="BR88" s="249">
        <f>IFERROR(('Sim_MIP_Of_(IxI)'!BR88/'MIP(IxI)_TFEVP'!BR88-1)*100,0)</f>
        <v>-4.4408920985006262E-14</v>
      </c>
      <c r="BS88" s="249">
        <f>IFERROR(('Sim_MIP_Of_(IxI)'!BS88/'MIP(IxI)_TFEVP'!BS88-1)*100,0)</f>
        <v>-3.3306690738754696E-13</v>
      </c>
      <c r="BT88" s="249">
        <f>IFERROR(('Sim_MIP_Of_(IxI)'!BT88/'MIP(IxI)_TFEVP'!BT88-1)*100,0)</f>
        <v>-2.3314683517128287E-13</v>
      </c>
      <c r="BU88" s="249">
        <f>IFERROR(('Sim_MIP_Of_(IxI)'!BU88/'MIP(IxI)_TFEVP'!BU88-1)*100,0)</f>
        <v>2.2204460492503131E-13</v>
      </c>
      <c r="BV88" s="249">
        <f>IFERROR(('Sim_MIP_Of_(IxI)'!BV88/'MIP(IxI)_TFEVP'!BV88-1)*100,0)</f>
        <v>-1.6653345369377348E-13</v>
      </c>
      <c r="BW88" s="249">
        <f>IFERROR(('Sim_MIP_Of_(IxI)'!BW88/'MIP(IxI)_TFEVP'!BW88-1)*100,0)</f>
        <v>-6.6613381477509392E-14</v>
      </c>
      <c r="BX88" s="249">
        <f>IFERROR(('Sim_MIP_Of_(IxI)'!BX88/'MIP(IxI)_TFEVP'!BX88-1)*100,0)</f>
        <v>-1.8873791418627661E-13</v>
      </c>
      <c r="BY88" s="249">
        <f>IFERROR(('Sim_MIP_Of_(IxI)'!BY88/'MIP(IxI)_TFEVP'!BY88-1)*100,0)</f>
        <v>4.4408920985006262E-14</v>
      </c>
      <c r="BZ88" s="249">
        <f>IFERROR(('Sim_MIP_Of_(IxI)'!BZ88/'MIP(IxI)_TFEVP'!BZ88-1)*100,0)</f>
        <v>1.9984014443252818E-13</v>
      </c>
      <c r="CA88" s="266">
        <f>IFERROR(('Sim_MIP_Of_(IxI)'!CA88/'MIP(IxI)_TFEVP'!CA88-1)*100,0)</f>
        <v>0</v>
      </c>
      <c r="CB88" s="256">
        <f>IFERROR(('Sim_MIP_Of_(IxI)'!CB88/'MIP(IxI)_TFEVP'!CB88-1)*100,0)</f>
        <v>-6.6613381477509392E-14</v>
      </c>
      <c r="CC88" s="286">
        <f>IFERROR(('Sim_MIP_Of_(IxI)'!CC88/'MIP(IxI)_TFEVP'!CC88-1)*100,0)</f>
        <v>-8.8817841970012523E-14</v>
      </c>
      <c r="CD88" s="249">
        <f>IFERROR(('Sim_MIP_Of_(IxI)'!CD88/'MIP(IxI)_TFEVP'!CD88-1)*100,0)</f>
        <v>-9.9920072216264089E-14</v>
      </c>
      <c r="CE88" s="249">
        <f>IFERROR(('Sim_MIP_Of_(IxI)'!CE88/'MIP(IxI)_TFEVP'!CE88-1)*100,0)</f>
        <v>6.6613381477509392E-14</v>
      </c>
      <c r="CF88" s="249">
        <f>IFERROR(('Sim_MIP_Of_(IxI)'!CF88/'MIP(IxI)_TFEVP'!CF88-1)*100,0)</f>
        <v>-3.3306690738754696E-14</v>
      </c>
      <c r="CG88" s="249">
        <f>IFERROR(('Sim_MIP_Of_(IxI)'!CG88/'MIP(IxI)_TFEVP'!CG88-1)*100,0)</f>
        <v>1.1102230246251565E-13</v>
      </c>
      <c r="CH88" s="250">
        <f>IFERROR(('Sim_MIP_Of_(IxI)'!CH88/'MIP(IxI)_TFEVP'!CH88-1)*100,0)</f>
        <v>2.2204460492503131E-14</v>
      </c>
      <c r="CI88" s="279">
        <f>IFERROR(('Sim_MIP_Of_(IxI)'!CI88/'MIP(IxI)_TFEVP'!CI88-1)*100,0)</f>
        <v>-5.5511151231257827E-14</v>
      </c>
      <c r="CK88" s="180"/>
      <c r="CL88" s="182"/>
    </row>
    <row r="89" spans="1:90" x14ac:dyDescent="0.25">
      <c r="C89" s="181" t="s">
        <v>834</v>
      </c>
      <c r="D89" s="257">
        <f>IFERROR(('Sim_MIP_Of_(IxI)'!D89/'MIP(IxI)_TFEVP'!D89-1)*100,0)</f>
        <v>0</v>
      </c>
      <c r="E89" s="247">
        <f>IFERROR(('Sim_MIP_Of_(IxI)'!E89/'MIP(IxI)_TFEVP'!E89-1)*100,0)</f>
        <v>0</v>
      </c>
      <c r="F89" s="247">
        <f>IFERROR(('Sim_MIP_Of_(IxI)'!F89/'MIP(IxI)_TFEVP'!F89-1)*100,0)</f>
        <v>0</v>
      </c>
      <c r="G89" s="247">
        <f>IFERROR(('Sim_MIP_Of_(IxI)'!G89/'MIP(IxI)_TFEVP'!G89-1)*100,0)</f>
        <v>0</v>
      </c>
      <c r="H89" s="247">
        <f>IFERROR(('Sim_MIP_Of_(IxI)'!H89/'MIP(IxI)_TFEVP'!H89-1)*100,0)</f>
        <v>0</v>
      </c>
      <c r="I89" s="247">
        <f>IFERROR(('Sim_MIP_Of_(IxI)'!I89/'MIP(IxI)_TFEVP'!I89-1)*100,0)</f>
        <v>0</v>
      </c>
      <c r="J89" s="247">
        <f>IFERROR(('Sim_MIP_Of_(IxI)'!J89/'MIP(IxI)_TFEVP'!J89-1)*100,0)</f>
        <v>0</v>
      </c>
      <c r="K89" s="247">
        <f>IFERROR(('Sim_MIP_Of_(IxI)'!K89/'MIP(IxI)_TFEVP'!K89-1)*100,0)</f>
        <v>0</v>
      </c>
      <c r="L89" s="247">
        <f>IFERROR(('Sim_MIP_Of_(IxI)'!L89/'MIP(IxI)_TFEVP'!L89-1)*100,0)</f>
        <v>0</v>
      </c>
      <c r="M89" s="247">
        <f>IFERROR(('Sim_MIP_Of_(IxI)'!M89/'MIP(IxI)_TFEVP'!M89-1)*100,0)</f>
        <v>0</v>
      </c>
      <c r="N89" s="247">
        <f>IFERROR(('Sim_MIP_Of_(IxI)'!N89/'MIP(IxI)_TFEVP'!N89-1)*100,0)</f>
        <v>0</v>
      </c>
      <c r="O89" s="247">
        <f>IFERROR(('Sim_MIP_Of_(IxI)'!O89/'MIP(IxI)_TFEVP'!O89-1)*100,0)</f>
        <v>0</v>
      </c>
      <c r="P89" s="247">
        <f>IFERROR(('Sim_MIP_Of_(IxI)'!P89/'MIP(IxI)_TFEVP'!P89-1)*100,0)</f>
        <v>0</v>
      </c>
      <c r="Q89" s="247">
        <f>IFERROR(('Sim_MIP_Of_(IxI)'!Q89/'MIP(IxI)_TFEVP'!Q89-1)*100,0)</f>
        <v>0</v>
      </c>
      <c r="R89" s="247">
        <f>IFERROR(('Sim_MIP_Of_(IxI)'!R89/'MIP(IxI)_TFEVP'!R89-1)*100,0)</f>
        <v>0</v>
      </c>
      <c r="S89" s="247">
        <f>IFERROR(('Sim_MIP_Of_(IxI)'!S89/'MIP(IxI)_TFEVP'!S89-1)*100,0)</f>
        <v>0</v>
      </c>
      <c r="T89" s="247">
        <f>IFERROR(('Sim_MIP_Of_(IxI)'!T89/'MIP(IxI)_TFEVP'!T89-1)*100,0)</f>
        <v>0</v>
      </c>
      <c r="U89" s="247">
        <f>IFERROR(('Sim_MIP_Of_(IxI)'!U89/'MIP(IxI)_TFEVP'!U89-1)*100,0)</f>
        <v>0</v>
      </c>
      <c r="V89" s="247">
        <f>IFERROR(('Sim_MIP_Of_(IxI)'!V89/'MIP(IxI)_TFEVP'!V89-1)*100,0)</f>
        <v>0</v>
      </c>
      <c r="W89" s="247">
        <f>IFERROR(('Sim_MIP_Of_(IxI)'!W89/'MIP(IxI)_TFEVP'!W89-1)*100,0)</f>
        <v>0</v>
      </c>
      <c r="X89" s="247">
        <f>IFERROR(('Sim_MIP_Of_(IxI)'!X89/'MIP(IxI)_TFEVP'!X89-1)*100,0)</f>
        <v>0</v>
      </c>
      <c r="Y89" s="247">
        <f>IFERROR(('Sim_MIP_Of_(IxI)'!Y89/'MIP(IxI)_TFEVP'!Y89-1)*100,0)</f>
        <v>0</v>
      </c>
      <c r="Z89" s="247">
        <f>IFERROR(('Sim_MIP_Of_(IxI)'!Z89/'MIP(IxI)_TFEVP'!Z89-1)*100,0)</f>
        <v>0</v>
      </c>
      <c r="AA89" s="247">
        <f>IFERROR(('Sim_MIP_Of_(IxI)'!AA89/'MIP(IxI)_TFEVP'!AA89-1)*100,0)</f>
        <v>0</v>
      </c>
      <c r="AB89" s="247">
        <f>IFERROR(('Sim_MIP_Of_(IxI)'!AB89/'MIP(IxI)_TFEVP'!AB89-1)*100,0)</f>
        <v>0</v>
      </c>
      <c r="AC89" s="247">
        <f>IFERROR(('Sim_MIP_Of_(IxI)'!AC89/'MIP(IxI)_TFEVP'!AC89-1)*100,0)</f>
        <v>0</v>
      </c>
      <c r="AD89" s="247">
        <f>IFERROR(('Sim_MIP_Of_(IxI)'!AD89/'MIP(IxI)_TFEVP'!AD89-1)*100,0)</f>
        <v>0</v>
      </c>
      <c r="AE89" s="247">
        <f>IFERROR(('Sim_MIP_Of_(IxI)'!AE89/'MIP(IxI)_TFEVP'!AE89-1)*100,0)</f>
        <v>0</v>
      </c>
      <c r="AF89" s="247">
        <f>IFERROR(('Sim_MIP_Of_(IxI)'!AF89/'MIP(IxI)_TFEVP'!AF89-1)*100,0)</f>
        <v>0</v>
      </c>
      <c r="AG89" s="247">
        <f>IFERROR(('Sim_MIP_Of_(IxI)'!AG89/'MIP(IxI)_TFEVP'!AG89-1)*100,0)</f>
        <v>0</v>
      </c>
      <c r="AH89" s="247">
        <f>IFERROR(('Sim_MIP_Of_(IxI)'!AH89/'MIP(IxI)_TFEVP'!AH89-1)*100,0)</f>
        <v>0</v>
      </c>
      <c r="AI89" s="247">
        <f>IFERROR(('Sim_MIP_Of_(IxI)'!AI89/'MIP(IxI)_TFEVP'!AI89-1)*100,0)</f>
        <v>0</v>
      </c>
      <c r="AJ89" s="247">
        <f>IFERROR(('Sim_MIP_Of_(IxI)'!AJ89/'MIP(IxI)_TFEVP'!AJ89-1)*100,0)</f>
        <v>0</v>
      </c>
      <c r="AK89" s="247">
        <f>IFERROR(('Sim_MIP_Of_(IxI)'!AK89/'MIP(IxI)_TFEVP'!AK89-1)*100,0)</f>
        <v>0</v>
      </c>
      <c r="AL89" s="247">
        <f>IFERROR(('Sim_MIP_Of_(IxI)'!AL89/'MIP(IxI)_TFEVP'!AL89-1)*100,0)</f>
        <v>0</v>
      </c>
      <c r="AM89" s="247">
        <f>IFERROR(('Sim_MIP_Of_(IxI)'!AM89/'MIP(IxI)_TFEVP'!AM89-1)*100,0)</f>
        <v>0</v>
      </c>
      <c r="AN89" s="247">
        <f>IFERROR(('Sim_MIP_Of_(IxI)'!AN89/'MIP(IxI)_TFEVP'!AN89-1)*100,0)</f>
        <v>0</v>
      </c>
      <c r="AO89" s="247">
        <f>IFERROR(('Sim_MIP_Of_(IxI)'!AO89/'MIP(IxI)_TFEVP'!AO89-1)*100,0)</f>
        <v>0</v>
      </c>
      <c r="AP89" s="247">
        <f>IFERROR(('Sim_MIP_Of_(IxI)'!AP89/'MIP(IxI)_TFEVP'!AP89-1)*100,0)</f>
        <v>0</v>
      </c>
      <c r="AQ89" s="247">
        <f>IFERROR(('Sim_MIP_Of_(IxI)'!AQ89/'MIP(IxI)_TFEVP'!AQ89-1)*100,0)</f>
        <v>0</v>
      </c>
      <c r="AR89" s="247">
        <f>IFERROR(('Sim_MIP_Of_(IxI)'!AR89/'MIP(IxI)_TFEVP'!AR89-1)*100,0)</f>
        <v>0</v>
      </c>
      <c r="AS89" s="247">
        <f>IFERROR(('Sim_MIP_Of_(IxI)'!AS89/'MIP(IxI)_TFEVP'!AS89-1)*100,0)</f>
        <v>0</v>
      </c>
      <c r="AT89" s="247">
        <f>IFERROR(('Sim_MIP_Of_(IxI)'!AT89/'MIP(IxI)_TFEVP'!AT89-1)*100,0)</f>
        <v>0</v>
      </c>
      <c r="AU89" s="247">
        <f>IFERROR(('Sim_MIP_Of_(IxI)'!AU89/'MIP(IxI)_TFEVP'!AU89-1)*100,0)</f>
        <v>0</v>
      </c>
      <c r="AV89" s="247">
        <f>IFERROR(('Sim_MIP_Of_(IxI)'!AV89/'MIP(IxI)_TFEVP'!AV89-1)*100,0)</f>
        <v>0</v>
      </c>
      <c r="AW89" s="247">
        <f>IFERROR(('Sim_MIP_Of_(IxI)'!AW89/'MIP(IxI)_TFEVP'!AW89-1)*100,0)</f>
        <v>0</v>
      </c>
      <c r="AX89" s="247">
        <f>IFERROR(('Sim_MIP_Of_(IxI)'!AX89/'MIP(IxI)_TFEVP'!AX89-1)*100,0)</f>
        <v>0</v>
      </c>
      <c r="AY89" s="247">
        <f>IFERROR(('Sim_MIP_Of_(IxI)'!AY89/'MIP(IxI)_TFEVP'!AY89-1)*100,0)</f>
        <v>0</v>
      </c>
      <c r="AZ89" s="247">
        <f>IFERROR(('Sim_MIP_Of_(IxI)'!AZ89/'MIP(IxI)_TFEVP'!AZ89-1)*100,0)</f>
        <v>0</v>
      </c>
      <c r="BA89" s="247">
        <f>IFERROR(('Sim_MIP_Of_(IxI)'!BA89/'MIP(IxI)_TFEVP'!BA89-1)*100,0)</f>
        <v>0</v>
      </c>
      <c r="BB89" s="247">
        <f>IFERROR(('Sim_MIP_Of_(IxI)'!BB89/'MIP(IxI)_TFEVP'!BB89-1)*100,0)</f>
        <v>0</v>
      </c>
      <c r="BC89" s="247">
        <f>IFERROR(('Sim_MIP_Of_(IxI)'!BC89/'MIP(IxI)_TFEVP'!BC89-1)*100,0)</f>
        <v>0</v>
      </c>
      <c r="BD89" s="247">
        <f>IFERROR(('Sim_MIP_Of_(IxI)'!BD89/'MIP(IxI)_TFEVP'!BD89-1)*100,0)</f>
        <v>0</v>
      </c>
      <c r="BE89" s="247">
        <f>IFERROR(('Sim_MIP_Of_(IxI)'!BE89/'MIP(IxI)_TFEVP'!BE89-1)*100,0)</f>
        <v>0</v>
      </c>
      <c r="BF89" s="247">
        <f>IFERROR(('Sim_MIP_Of_(IxI)'!BF89/'MIP(IxI)_TFEVP'!BF89-1)*100,0)</f>
        <v>0</v>
      </c>
      <c r="BG89" s="247">
        <f>IFERROR(('Sim_MIP_Of_(IxI)'!BG89/'MIP(IxI)_TFEVP'!BG89-1)*100,0)</f>
        <v>0</v>
      </c>
      <c r="BH89" s="247">
        <f>IFERROR(('Sim_MIP_Of_(IxI)'!BH89/'MIP(IxI)_TFEVP'!BH89-1)*100,0)</f>
        <v>0</v>
      </c>
      <c r="BI89" s="247">
        <f>IFERROR(('Sim_MIP_Of_(IxI)'!BI89/'MIP(IxI)_TFEVP'!BI89-1)*100,0)</f>
        <v>0</v>
      </c>
      <c r="BJ89" s="247">
        <f>IFERROR(('Sim_MIP_Of_(IxI)'!BJ89/'MIP(IxI)_TFEVP'!BJ89-1)*100,0)</f>
        <v>0</v>
      </c>
      <c r="BK89" s="247">
        <f>IFERROR(('Sim_MIP_Of_(IxI)'!BK89/'MIP(IxI)_TFEVP'!BK89-1)*100,0)</f>
        <v>0</v>
      </c>
      <c r="BL89" s="247">
        <f>IFERROR(('Sim_MIP_Of_(IxI)'!BL89/'MIP(IxI)_TFEVP'!BL89-1)*100,0)</f>
        <v>0</v>
      </c>
      <c r="BM89" s="247">
        <f>IFERROR(('Sim_MIP_Of_(IxI)'!BM89/'MIP(IxI)_TFEVP'!BM89-1)*100,0)</f>
        <v>0</v>
      </c>
      <c r="BN89" s="247">
        <f>IFERROR(('Sim_MIP_Of_(IxI)'!BN89/'MIP(IxI)_TFEVP'!BN89-1)*100,0)</f>
        <v>0</v>
      </c>
      <c r="BO89" s="247">
        <f>IFERROR(('Sim_MIP_Of_(IxI)'!BO89/'MIP(IxI)_TFEVP'!BO89-1)*100,0)</f>
        <v>0</v>
      </c>
      <c r="BP89" s="247">
        <f>IFERROR(('Sim_MIP_Of_(IxI)'!BP89/'MIP(IxI)_TFEVP'!BP89-1)*100,0)</f>
        <v>0</v>
      </c>
      <c r="BQ89" s="247">
        <f>IFERROR(('Sim_MIP_Of_(IxI)'!BQ89/'MIP(IxI)_TFEVP'!BQ89-1)*100,0)</f>
        <v>0</v>
      </c>
      <c r="BR89" s="247">
        <f>IFERROR(('Sim_MIP_Of_(IxI)'!BR89/'MIP(IxI)_TFEVP'!BR89-1)*100,0)</f>
        <v>0</v>
      </c>
      <c r="BS89" s="247">
        <f>IFERROR(('Sim_MIP_Of_(IxI)'!BS89/'MIP(IxI)_TFEVP'!BS89-1)*100,0)</f>
        <v>0</v>
      </c>
      <c r="BT89" s="247">
        <f>IFERROR(('Sim_MIP_Of_(IxI)'!BT89/'MIP(IxI)_TFEVP'!BT89-1)*100,0)</f>
        <v>0</v>
      </c>
      <c r="BU89" s="247">
        <f>IFERROR(('Sim_MIP_Of_(IxI)'!BU89/'MIP(IxI)_TFEVP'!BU89-1)*100,0)</f>
        <v>0</v>
      </c>
      <c r="BV89" s="247">
        <f>IFERROR(('Sim_MIP_Of_(IxI)'!BV89/'MIP(IxI)_TFEVP'!BV89-1)*100,0)</f>
        <v>0</v>
      </c>
      <c r="BW89" s="247">
        <f>IFERROR(('Sim_MIP_Of_(IxI)'!BW89/'MIP(IxI)_TFEVP'!BW89-1)*100,0)</f>
        <v>0</v>
      </c>
      <c r="BX89" s="247">
        <f>IFERROR(('Sim_MIP_Of_(IxI)'!BX89/'MIP(IxI)_TFEVP'!BX89-1)*100,0)</f>
        <v>0</v>
      </c>
      <c r="BY89" s="247">
        <f>IFERROR(('Sim_MIP_Of_(IxI)'!BY89/'MIP(IxI)_TFEVP'!BY89-1)*100,0)</f>
        <v>0</v>
      </c>
      <c r="BZ89" s="247">
        <f>IFERROR(('Sim_MIP_Of_(IxI)'!BZ89/'MIP(IxI)_TFEVP'!BZ89-1)*100,0)</f>
        <v>0</v>
      </c>
      <c r="CA89" s="265">
        <f>IFERROR(('Sim_MIP_Of_(IxI)'!CA89/'MIP(IxI)_TFEVP'!CA89-1)*100,0)</f>
        <v>0</v>
      </c>
      <c r="CB89" s="256">
        <f>IFERROR(('Sim_MIP_Of_(IxI)'!CB89/'MIP(IxI)_TFEVP'!CB89-1)*100,0)</f>
        <v>-6.6613381477509392E-14</v>
      </c>
      <c r="CC89" s="246">
        <f>IFERROR(('Sim_MIP_Of_(IxI)'!CC89/'MIP(IxI)_TFEVP'!CC89-1)*100,0)</f>
        <v>0</v>
      </c>
      <c r="CD89" s="247">
        <f>IFERROR(('Sim_MIP_Of_(IxI)'!CD89/'MIP(IxI)_TFEVP'!CD89-1)*100,0)</f>
        <v>0</v>
      </c>
      <c r="CE89" s="247">
        <f>IFERROR(('Sim_MIP_Of_(IxI)'!CE89/'MIP(IxI)_TFEVP'!CE89-1)*100,0)</f>
        <v>0</v>
      </c>
      <c r="CF89" s="247">
        <f>IFERROR(('Sim_MIP_Of_(IxI)'!CF89/'MIP(IxI)_TFEVP'!CF89-1)*100,0)</f>
        <v>0</v>
      </c>
      <c r="CG89" s="247">
        <f>IFERROR(('Sim_MIP_Of_(IxI)'!CG89/'MIP(IxI)_TFEVP'!CG89-1)*100,0)</f>
        <v>0</v>
      </c>
      <c r="CH89" s="248">
        <f>IFERROR(('Sim_MIP_Of_(IxI)'!CH89/'MIP(IxI)_TFEVP'!CH89-1)*100,0)</f>
        <v>0</v>
      </c>
      <c r="CI89" s="281">
        <f>IFERROR(('Sim_MIP_Of_(IxI)'!CI89/'MIP(IxI)_TFEVP'!CI89-1)*100,0)</f>
        <v>0</v>
      </c>
      <c r="CK89" s="180"/>
      <c r="CL89" s="182"/>
    </row>
    <row r="90" spans="1:90" x14ac:dyDescent="0.25">
      <c r="C90" s="115" t="s">
        <v>835</v>
      </c>
      <c r="D90" s="259">
        <f>IFERROR(('Sim_MIP_Of_(IxI)'!D90/'MIP(IxI)_TFEVP'!D90-1)*100,0)</f>
        <v>-3.3306690738754696E-14</v>
      </c>
      <c r="E90" s="251">
        <f>IFERROR(('Sim_MIP_Of_(IxI)'!E90/'MIP(IxI)_TFEVP'!E90-1)*100,0)</f>
        <v>-7.7715611723760958E-14</v>
      </c>
      <c r="F90" s="251">
        <f>IFERROR(('Sim_MIP_Of_(IxI)'!F90/'MIP(IxI)_TFEVP'!F90-1)*100,0)</f>
        <v>-9.9920072216264089E-14</v>
      </c>
      <c r="G90" s="251">
        <f>IFERROR(('Sim_MIP_Of_(IxI)'!G90/'MIP(IxI)_TFEVP'!G90-1)*100,0)</f>
        <v>-6.6613381477509392E-14</v>
      </c>
      <c r="H90" s="251">
        <f>IFERROR(('Sim_MIP_Of_(IxI)'!H90/'MIP(IxI)_TFEVP'!H90-1)*100,0)</f>
        <v>-1.1102230246251565E-13</v>
      </c>
      <c r="I90" s="251">
        <f>IFERROR(('Sim_MIP_Of_(IxI)'!I90/'MIP(IxI)_TFEVP'!I90-1)*100,0)</f>
        <v>0</v>
      </c>
      <c r="J90" s="251">
        <f>IFERROR(('Sim_MIP_Of_(IxI)'!J90/'MIP(IxI)_TFEVP'!J90-1)*100,0)</f>
        <v>-8.8817841970012523E-14</v>
      </c>
      <c r="K90" s="251">
        <f>IFERROR(('Sim_MIP_Of_(IxI)'!K90/'MIP(IxI)_TFEVP'!K90-1)*100,0)</f>
        <v>-9.9920072216264089E-14</v>
      </c>
      <c r="L90" s="251">
        <f>IFERROR(('Sim_MIP_Of_(IxI)'!L90/'MIP(IxI)_TFEVP'!L90-1)*100,0)</f>
        <v>-6.6613381477509392E-14</v>
      </c>
      <c r="M90" s="251">
        <f>IFERROR(('Sim_MIP_Of_(IxI)'!M90/'MIP(IxI)_TFEVP'!M90-1)*100,0)</f>
        <v>2.2204460492503131E-14</v>
      </c>
      <c r="N90" s="251">
        <f>IFERROR(('Sim_MIP_Of_(IxI)'!N90/'MIP(IxI)_TFEVP'!N90-1)*100,0)</f>
        <v>0</v>
      </c>
      <c r="O90" s="251">
        <f>IFERROR(('Sim_MIP_Of_(IxI)'!O90/'MIP(IxI)_TFEVP'!O90-1)*100,0)</f>
        <v>8.8817841970012523E-14</v>
      </c>
      <c r="P90" s="251">
        <f>IFERROR(('Sim_MIP_Of_(IxI)'!P90/'MIP(IxI)_TFEVP'!P90-1)*100,0)</f>
        <v>0</v>
      </c>
      <c r="Q90" s="251">
        <f>IFERROR(('Sim_MIP_Of_(IxI)'!Q90/'MIP(IxI)_TFEVP'!Q90-1)*100,0)</f>
        <v>-1.3322676295501878E-13</v>
      </c>
      <c r="R90" s="251">
        <f>IFERROR(('Sim_MIP_Of_(IxI)'!R90/'MIP(IxI)_TFEVP'!R90-1)*100,0)</f>
        <v>-9.9920072216264089E-14</v>
      </c>
      <c r="S90" s="251">
        <f>IFERROR(('Sim_MIP_Of_(IxI)'!S90/'MIP(IxI)_TFEVP'!S90-1)*100,0)</f>
        <v>-1.1102230246251565E-14</v>
      </c>
      <c r="T90" s="251">
        <f>IFERROR(('Sim_MIP_Of_(IxI)'!T90/'MIP(IxI)_TFEVP'!T90-1)*100,0)</f>
        <v>-1.8873791418627661E-13</v>
      </c>
      <c r="U90" s="251">
        <f>IFERROR(('Sim_MIP_Of_(IxI)'!U90/'MIP(IxI)_TFEVP'!U90-1)*100,0)</f>
        <v>2.2204460492503131E-14</v>
      </c>
      <c r="V90" s="251">
        <f>IFERROR(('Sim_MIP_Of_(IxI)'!V90/'MIP(IxI)_TFEVP'!V90-1)*100,0)</f>
        <v>-5.5511151231257827E-14</v>
      </c>
      <c r="W90" s="251">
        <f>IFERROR(('Sim_MIP_Of_(IxI)'!W90/'MIP(IxI)_TFEVP'!W90-1)*100,0)</f>
        <v>-2.2204460492503131E-14</v>
      </c>
      <c r="X90" s="251">
        <f>IFERROR(('Sim_MIP_Of_(IxI)'!X90/'MIP(IxI)_TFEVP'!X90-1)*100,0)</f>
        <v>-2.4424906541753444E-13</v>
      </c>
      <c r="Y90" s="251">
        <f>IFERROR(('Sim_MIP_Of_(IxI)'!Y90/'MIP(IxI)_TFEVP'!Y90-1)*100,0)</f>
        <v>-1.1102230246251565E-14</v>
      </c>
      <c r="Z90" s="251">
        <f>IFERROR(('Sim_MIP_Of_(IxI)'!Z90/'MIP(IxI)_TFEVP'!Z90-1)*100,0)</f>
        <v>4.4408920985006262E-14</v>
      </c>
      <c r="AA90" s="251">
        <f>IFERROR(('Sim_MIP_Of_(IxI)'!AA90/'MIP(IxI)_TFEVP'!AA90-1)*100,0)</f>
        <v>2.2204460492503131E-14</v>
      </c>
      <c r="AB90" s="251">
        <f>IFERROR(('Sim_MIP_Of_(IxI)'!AB90/'MIP(IxI)_TFEVP'!AB90-1)*100,0)</f>
        <v>-5.5511151231257827E-14</v>
      </c>
      <c r="AC90" s="251">
        <f>IFERROR(('Sim_MIP_Of_(IxI)'!AC90/'MIP(IxI)_TFEVP'!AC90-1)*100,0)</f>
        <v>-3.3306690738754696E-14</v>
      </c>
      <c r="AD90" s="251">
        <f>IFERROR(('Sim_MIP_Of_(IxI)'!AD90/'MIP(IxI)_TFEVP'!AD90-1)*100,0)</f>
        <v>-8.8817841970012523E-14</v>
      </c>
      <c r="AE90" s="251">
        <f>IFERROR(('Sim_MIP_Of_(IxI)'!AE90/'MIP(IxI)_TFEVP'!AE90-1)*100,0)</f>
        <v>-3.3306690738754696E-14</v>
      </c>
      <c r="AF90" s="251">
        <f>IFERROR(('Sim_MIP_Of_(IxI)'!AF90/'MIP(IxI)_TFEVP'!AF90-1)*100,0)</f>
        <v>-9.9920072216264089E-14</v>
      </c>
      <c r="AG90" s="251">
        <f>IFERROR(('Sim_MIP_Of_(IxI)'!AG90/'MIP(IxI)_TFEVP'!AG90-1)*100,0)</f>
        <v>-1.3322676295501878E-13</v>
      </c>
      <c r="AH90" s="251">
        <f>IFERROR(('Sim_MIP_Of_(IxI)'!AH90/'MIP(IxI)_TFEVP'!AH90-1)*100,0)</f>
        <v>-8.8817841970012523E-14</v>
      </c>
      <c r="AI90" s="251">
        <f>IFERROR(('Sim_MIP_Of_(IxI)'!AI90/'MIP(IxI)_TFEVP'!AI90-1)*100,0)</f>
        <v>-7.7715611723760958E-14</v>
      </c>
      <c r="AJ90" s="251">
        <f>IFERROR(('Sim_MIP_Of_(IxI)'!AJ90/'MIP(IxI)_TFEVP'!AJ90-1)*100,0)</f>
        <v>-1.8873791418627661E-13</v>
      </c>
      <c r="AK90" s="251">
        <f>IFERROR(('Sim_MIP_Of_(IxI)'!AK90/'MIP(IxI)_TFEVP'!AK90-1)*100,0)</f>
        <v>-1.8873791418627661E-13</v>
      </c>
      <c r="AL90" s="251">
        <f>IFERROR(('Sim_MIP_Of_(IxI)'!AL90/'MIP(IxI)_TFEVP'!AL90-1)*100,0)</f>
        <v>-2.2204460492503131E-14</v>
      </c>
      <c r="AM90" s="251">
        <f>IFERROR(('Sim_MIP_Of_(IxI)'!AM90/'MIP(IxI)_TFEVP'!AM90-1)*100,0)</f>
        <v>-1.1102230246251565E-14</v>
      </c>
      <c r="AN90" s="251">
        <f>IFERROR(('Sim_MIP_Of_(IxI)'!AN90/'MIP(IxI)_TFEVP'!AN90-1)*100,0)</f>
        <v>4.4408920985006262E-14</v>
      </c>
      <c r="AO90" s="251">
        <f>IFERROR(('Sim_MIP_Of_(IxI)'!AO90/'MIP(IxI)_TFEVP'!AO90-1)*100,0)</f>
        <v>6.6613381477509392E-14</v>
      </c>
      <c r="AP90" s="251">
        <f>IFERROR(('Sim_MIP_Of_(IxI)'!AP90/'MIP(IxI)_TFEVP'!AP90-1)*100,0)</f>
        <v>-2.2204460492503131E-14</v>
      </c>
      <c r="AQ90" s="251">
        <f>IFERROR(('Sim_MIP_Of_(IxI)'!AQ90/'MIP(IxI)_TFEVP'!AQ90-1)*100,0)</f>
        <v>4.4408920985006262E-14</v>
      </c>
      <c r="AR90" s="251">
        <f>IFERROR(('Sim_MIP_Of_(IxI)'!AR90/'MIP(IxI)_TFEVP'!AR90-1)*100,0)</f>
        <v>-1.5543122344752192E-13</v>
      </c>
      <c r="AS90" s="251">
        <f>IFERROR(('Sim_MIP_Of_(IxI)'!AS90/'MIP(IxI)_TFEVP'!AS90-1)*100,0)</f>
        <v>-3.3306690738754696E-14</v>
      </c>
      <c r="AT90" s="251">
        <f>IFERROR(('Sim_MIP_Of_(IxI)'!AT90/'MIP(IxI)_TFEVP'!AT90-1)*100,0)</f>
        <v>4.4408920985006262E-14</v>
      </c>
      <c r="AU90" s="251">
        <f>IFERROR(('Sim_MIP_Of_(IxI)'!AU90/'MIP(IxI)_TFEVP'!AU90-1)*100,0)</f>
        <v>-6.6613381477509392E-14</v>
      </c>
      <c r="AV90" s="251">
        <f>IFERROR(('Sim_MIP_Of_(IxI)'!AV90/'MIP(IxI)_TFEVP'!AV90-1)*100,0)</f>
        <v>0</v>
      </c>
      <c r="AW90" s="251">
        <f>IFERROR(('Sim_MIP_Of_(IxI)'!AW90/'MIP(IxI)_TFEVP'!AW90-1)*100,0)</f>
        <v>4.4408920985006262E-14</v>
      </c>
      <c r="AX90" s="251">
        <f>IFERROR(('Sim_MIP_Of_(IxI)'!AX90/'MIP(IxI)_TFEVP'!AX90-1)*100,0)</f>
        <v>-4.4408920985006262E-14</v>
      </c>
      <c r="AY90" s="251">
        <f>IFERROR(('Sim_MIP_Of_(IxI)'!AY90/'MIP(IxI)_TFEVP'!AY90-1)*100,0)</f>
        <v>4.4408920985006262E-14</v>
      </c>
      <c r="AZ90" s="251">
        <f>IFERROR(('Sim_MIP_Of_(IxI)'!AZ90/'MIP(IxI)_TFEVP'!AZ90-1)*100,0)</f>
        <v>-8.8817841970012523E-14</v>
      </c>
      <c r="BA90" s="251">
        <f>IFERROR(('Sim_MIP_Of_(IxI)'!BA90/'MIP(IxI)_TFEVP'!BA90-1)*100,0)</f>
        <v>-5.5511151231257827E-14</v>
      </c>
      <c r="BB90" s="251">
        <f>IFERROR(('Sim_MIP_Of_(IxI)'!BB90/'MIP(IxI)_TFEVP'!BB90-1)*100,0)</f>
        <v>2.2204460492503131E-14</v>
      </c>
      <c r="BC90" s="251">
        <f>IFERROR(('Sim_MIP_Of_(IxI)'!BC90/'MIP(IxI)_TFEVP'!BC90-1)*100,0)</f>
        <v>0</v>
      </c>
      <c r="BD90" s="251">
        <f>IFERROR(('Sim_MIP_Of_(IxI)'!BD90/'MIP(IxI)_TFEVP'!BD90-1)*100,0)</f>
        <v>-7.7715611723760958E-14</v>
      </c>
      <c r="BE90" s="251">
        <f>IFERROR(('Sim_MIP_Of_(IxI)'!BE90/'MIP(IxI)_TFEVP'!BE90-1)*100,0)</f>
        <v>-1.3322676295501878E-13</v>
      </c>
      <c r="BF90" s="251">
        <f>IFERROR(('Sim_MIP_Of_(IxI)'!BF90/'MIP(IxI)_TFEVP'!BF90-1)*100,0)</f>
        <v>-1.6653345369377348E-13</v>
      </c>
      <c r="BG90" s="251">
        <f>IFERROR(('Sim_MIP_Of_(IxI)'!BG90/'MIP(IxI)_TFEVP'!BG90-1)*100,0)</f>
        <v>-1.5543122344752192E-13</v>
      </c>
      <c r="BH90" s="251">
        <f>IFERROR(('Sim_MIP_Of_(IxI)'!BH90/'MIP(IxI)_TFEVP'!BH90-1)*100,0)</f>
        <v>4.4408920985006262E-14</v>
      </c>
      <c r="BI90" s="251">
        <f>IFERROR(('Sim_MIP_Of_(IxI)'!BI90/'MIP(IxI)_TFEVP'!BI90-1)*100,0)</f>
        <v>-3.3306690738754696E-14</v>
      </c>
      <c r="BJ90" s="251">
        <f>IFERROR(('Sim_MIP_Of_(IxI)'!BJ90/'MIP(IxI)_TFEVP'!BJ90-1)*100,0)</f>
        <v>-9.9920072216264089E-14</v>
      </c>
      <c r="BK90" s="251">
        <f>IFERROR(('Sim_MIP_Of_(IxI)'!BK90/'MIP(IxI)_TFEVP'!BK90-1)*100,0)</f>
        <v>2.2204460492503131E-14</v>
      </c>
      <c r="BL90" s="251">
        <f>IFERROR(('Sim_MIP_Of_(IxI)'!BL90/'MIP(IxI)_TFEVP'!BL90-1)*100,0)</f>
        <v>-7.7715611723760958E-14</v>
      </c>
      <c r="BM90" s="251">
        <f>IFERROR(('Sim_MIP_Of_(IxI)'!BM90/'MIP(IxI)_TFEVP'!BM90-1)*100,0)</f>
        <v>-4.4408920985006262E-14</v>
      </c>
      <c r="BN90" s="251">
        <f>IFERROR(('Sim_MIP_Of_(IxI)'!BN90/'MIP(IxI)_TFEVP'!BN90-1)*100,0)</f>
        <v>-2.2204460492503131E-14</v>
      </c>
      <c r="BO90" s="251">
        <f>IFERROR(('Sim_MIP_Of_(IxI)'!BO90/'MIP(IxI)_TFEVP'!BO90-1)*100,0)</f>
        <v>6.6613381477509392E-14</v>
      </c>
      <c r="BP90" s="251">
        <f>IFERROR(('Sim_MIP_Of_(IxI)'!BP90/'MIP(IxI)_TFEVP'!BP90-1)*100,0)</f>
        <v>-6.6613381477509392E-14</v>
      </c>
      <c r="BQ90" s="251">
        <f>IFERROR(('Sim_MIP_Of_(IxI)'!BQ90/'MIP(IxI)_TFEVP'!BQ90-1)*100,0)</f>
        <v>-1.8873791418627661E-13</v>
      </c>
      <c r="BR90" s="251">
        <f>IFERROR(('Sim_MIP_Of_(IxI)'!BR90/'MIP(IxI)_TFEVP'!BR90-1)*100,0)</f>
        <v>-6.6613381477509392E-14</v>
      </c>
      <c r="BS90" s="251">
        <f>IFERROR(('Sim_MIP_Of_(IxI)'!BS90/'MIP(IxI)_TFEVP'!BS90-1)*100,0)</f>
        <v>-1.5543122344752192E-13</v>
      </c>
      <c r="BT90" s="251">
        <f>IFERROR(('Sim_MIP_Of_(IxI)'!BT90/'MIP(IxI)_TFEVP'!BT90-1)*100,0)</f>
        <v>-1.9984014443252818E-13</v>
      </c>
      <c r="BU90" s="251">
        <f>IFERROR(('Sim_MIP_Of_(IxI)'!BU90/'MIP(IxI)_TFEVP'!BU90-1)*100,0)</f>
        <v>-8.8817841970012523E-14</v>
      </c>
      <c r="BV90" s="251">
        <f>IFERROR(('Sim_MIP_Of_(IxI)'!BV90/'MIP(IxI)_TFEVP'!BV90-1)*100,0)</f>
        <v>-1.3322676295501878E-13</v>
      </c>
      <c r="BW90" s="251">
        <f>IFERROR(('Sim_MIP_Of_(IxI)'!BW90/'MIP(IxI)_TFEVP'!BW90-1)*100,0)</f>
        <v>-5.5511151231257827E-14</v>
      </c>
      <c r="BX90" s="251">
        <f>IFERROR(('Sim_MIP_Of_(IxI)'!BX90/'MIP(IxI)_TFEVP'!BX90-1)*100,0)</f>
        <v>-1.6653345369377348E-13</v>
      </c>
      <c r="BY90" s="251">
        <f>IFERROR(('Sim_MIP_Of_(IxI)'!BY90/'MIP(IxI)_TFEVP'!BY90-1)*100,0)</f>
        <v>-5.5511151231257827E-14</v>
      </c>
      <c r="BZ90" s="251">
        <f>IFERROR(('Sim_MIP_Of_(IxI)'!BZ90/'MIP(IxI)_TFEVP'!BZ90-1)*100,0)</f>
        <v>-1.7763568394002505E-13</v>
      </c>
      <c r="CA90" s="267">
        <f>IFERROR(('Sim_MIP_Of_(IxI)'!CA90/'MIP(IxI)_TFEVP'!CA90-1)*100,0)</f>
        <v>0</v>
      </c>
      <c r="CB90" s="260">
        <f>IFERROR(('Sim_MIP_Of_(IxI)'!CB90/'MIP(IxI)_TFEVP'!CB90-1)*100,0)</f>
        <v>-3.3306690738754696E-14</v>
      </c>
      <c r="CC90" s="287">
        <f>IFERROR(('Sim_MIP_Of_(IxI)'!CC90/'MIP(IxI)_TFEVP'!CC90-1)*100,0)</f>
        <v>-8.8817841970012523E-14</v>
      </c>
      <c r="CD90" s="251">
        <f>IFERROR(('Sim_MIP_Of_(IxI)'!CD90/'MIP(IxI)_TFEVP'!CD90-1)*100,0)</f>
        <v>-9.9920072216264089E-14</v>
      </c>
      <c r="CE90" s="251">
        <f>IFERROR(('Sim_MIP_Of_(IxI)'!CE90/'MIP(IxI)_TFEVP'!CE90-1)*100,0)</f>
        <v>6.6613381477509392E-14</v>
      </c>
      <c r="CF90" s="251">
        <f>IFERROR(('Sim_MIP_Of_(IxI)'!CF90/'MIP(IxI)_TFEVP'!CF90-1)*100,0)</f>
        <v>-3.3306690738754696E-14</v>
      </c>
      <c r="CG90" s="251">
        <f>IFERROR(('Sim_MIP_Of_(IxI)'!CG90/'MIP(IxI)_TFEVP'!CG90-1)*100,0)</f>
        <v>1.1102230246251565E-13</v>
      </c>
      <c r="CH90" s="252">
        <f>IFERROR(('Sim_MIP_Of_(IxI)'!CH90/'MIP(IxI)_TFEVP'!CH90-1)*100,0)</f>
        <v>2.2204460492503131E-14</v>
      </c>
      <c r="CI90" s="280">
        <f>IFERROR(('Sim_MIP_Of_(IxI)'!CI90/'MIP(IxI)_TFEVP'!CI90-1)*100,0)</f>
        <v>-5.5511151231257827E-14</v>
      </c>
      <c r="CK90" s="180"/>
      <c r="CL90" s="182"/>
    </row>
    <row r="91" spans="1:90" x14ac:dyDescent="0.25">
      <c r="C91" s="125" t="s">
        <v>836</v>
      </c>
      <c r="D91" s="261">
        <f>IFERROR(('Sim_MIP_Of_(IxI)'!D91/'MIP(IxI)_TFEVP'!D91-1)*100,0)</f>
        <v>0</v>
      </c>
      <c r="E91" s="262">
        <f>IFERROR(('Sim_MIP_Of_(IxI)'!E91/'MIP(IxI)_TFEVP'!E91-1)*100,0)</f>
        <v>0</v>
      </c>
      <c r="F91" s="262">
        <f>IFERROR(('Sim_MIP_Of_(IxI)'!F91/'MIP(IxI)_TFEVP'!F91-1)*100,0)</f>
        <v>0</v>
      </c>
      <c r="G91" s="262">
        <f>IFERROR(('Sim_MIP_Of_(IxI)'!G91/'MIP(IxI)_TFEVP'!G91-1)*100,0)</f>
        <v>0</v>
      </c>
      <c r="H91" s="262">
        <f>IFERROR(('Sim_MIP_Of_(IxI)'!H91/'MIP(IxI)_TFEVP'!H91-1)*100,0)</f>
        <v>0</v>
      </c>
      <c r="I91" s="262">
        <f>IFERROR(('Sim_MIP_Of_(IxI)'!I91/'MIP(IxI)_TFEVP'!I91-1)*100,0)</f>
        <v>0</v>
      </c>
      <c r="J91" s="262">
        <f>IFERROR(('Sim_MIP_Of_(IxI)'!J91/'MIP(IxI)_TFEVP'!J91-1)*100,0)</f>
        <v>0</v>
      </c>
      <c r="K91" s="262">
        <f>IFERROR(('Sim_MIP_Of_(IxI)'!K91/'MIP(IxI)_TFEVP'!K91-1)*100,0)</f>
        <v>0</v>
      </c>
      <c r="L91" s="262">
        <f>IFERROR(('Sim_MIP_Of_(IxI)'!L91/'MIP(IxI)_TFEVP'!L91-1)*100,0)</f>
        <v>0</v>
      </c>
      <c r="M91" s="262">
        <f>IFERROR(('Sim_MIP_Of_(IxI)'!M91/'MIP(IxI)_TFEVP'!M91-1)*100,0)</f>
        <v>0</v>
      </c>
      <c r="N91" s="262">
        <f>IFERROR(('Sim_MIP_Of_(IxI)'!N91/'MIP(IxI)_TFEVP'!N91-1)*100,0)</f>
        <v>0</v>
      </c>
      <c r="O91" s="262">
        <f>IFERROR(('Sim_MIP_Of_(IxI)'!O91/'MIP(IxI)_TFEVP'!O91-1)*100,0)</f>
        <v>0</v>
      </c>
      <c r="P91" s="262">
        <f>IFERROR(('Sim_MIP_Of_(IxI)'!P91/'MIP(IxI)_TFEVP'!P91-1)*100,0)</f>
        <v>0</v>
      </c>
      <c r="Q91" s="262">
        <f>IFERROR(('Sim_MIP_Of_(IxI)'!Q91/'MIP(IxI)_TFEVP'!Q91-1)*100,0)</f>
        <v>0</v>
      </c>
      <c r="R91" s="262">
        <f>IFERROR(('Sim_MIP_Of_(IxI)'!R91/'MIP(IxI)_TFEVP'!R91-1)*100,0)</f>
        <v>0</v>
      </c>
      <c r="S91" s="262">
        <f>IFERROR(('Sim_MIP_Of_(IxI)'!S91/'MIP(IxI)_TFEVP'!S91-1)*100,0)</f>
        <v>0</v>
      </c>
      <c r="T91" s="262">
        <f>IFERROR(('Sim_MIP_Of_(IxI)'!T91/'MIP(IxI)_TFEVP'!T91-1)*100,0)</f>
        <v>0</v>
      </c>
      <c r="U91" s="262">
        <f>IFERROR(('Sim_MIP_Of_(IxI)'!U91/'MIP(IxI)_TFEVP'!U91-1)*100,0)</f>
        <v>0</v>
      </c>
      <c r="V91" s="262">
        <f>IFERROR(('Sim_MIP_Of_(IxI)'!V91/'MIP(IxI)_TFEVP'!V91-1)*100,0)</f>
        <v>0</v>
      </c>
      <c r="W91" s="262">
        <f>IFERROR(('Sim_MIP_Of_(IxI)'!W91/'MIP(IxI)_TFEVP'!W91-1)*100,0)</f>
        <v>0</v>
      </c>
      <c r="X91" s="262">
        <f>IFERROR(('Sim_MIP_Of_(IxI)'!X91/'MIP(IxI)_TFEVP'!X91-1)*100,0)</f>
        <v>0</v>
      </c>
      <c r="Y91" s="262">
        <f>IFERROR(('Sim_MIP_Of_(IxI)'!Y91/'MIP(IxI)_TFEVP'!Y91-1)*100,0)</f>
        <v>0</v>
      </c>
      <c r="Z91" s="262">
        <f>IFERROR(('Sim_MIP_Of_(IxI)'!Z91/'MIP(IxI)_TFEVP'!Z91-1)*100,0)</f>
        <v>0</v>
      </c>
      <c r="AA91" s="262">
        <f>IFERROR(('Sim_MIP_Of_(IxI)'!AA91/'MIP(IxI)_TFEVP'!AA91-1)*100,0)</f>
        <v>0</v>
      </c>
      <c r="AB91" s="262">
        <f>IFERROR(('Sim_MIP_Of_(IxI)'!AB91/'MIP(IxI)_TFEVP'!AB91-1)*100,0)</f>
        <v>0</v>
      </c>
      <c r="AC91" s="262">
        <f>IFERROR(('Sim_MIP_Of_(IxI)'!AC91/'MIP(IxI)_TFEVP'!AC91-1)*100,0)</f>
        <v>0</v>
      </c>
      <c r="AD91" s="262">
        <f>IFERROR(('Sim_MIP_Of_(IxI)'!AD91/'MIP(IxI)_TFEVP'!AD91-1)*100,0)</f>
        <v>0</v>
      </c>
      <c r="AE91" s="262">
        <f>IFERROR(('Sim_MIP_Of_(IxI)'!AE91/'MIP(IxI)_TFEVP'!AE91-1)*100,0)</f>
        <v>0</v>
      </c>
      <c r="AF91" s="262">
        <f>IFERROR(('Sim_MIP_Of_(IxI)'!AF91/'MIP(IxI)_TFEVP'!AF91-1)*100,0)</f>
        <v>0</v>
      </c>
      <c r="AG91" s="262">
        <f>IFERROR(('Sim_MIP_Of_(IxI)'!AG91/'MIP(IxI)_TFEVP'!AG91-1)*100,0)</f>
        <v>0</v>
      </c>
      <c r="AH91" s="262">
        <f>IFERROR(('Sim_MIP_Of_(IxI)'!AH91/'MIP(IxI)_TFEVP'!AH91-1)*100,0)</f>
        <v>0</v>
      </c>
      <c r="AI91" s="262">
        <f>IFERROR(('Sim_MIP_Of_(IxI)'!AI91/'MIP(IxI)_TFEVP'!AI91-1)*100,0)</f>
        <v>0</v>
      </c>
      <c r="AJ91" s="262">
        <f>IFERROR(('Sim_MIP_Of_(IxI)'!AJ91/'MIP(IxI)_TFEVP'!AJ91-1)*100,0)</f>
        <v>0</v>
      </c>
      <c r="AK91" s="262">
        <f>IFERROR(('Sim_MIP_Of_(IxI)'!AK91/'MIP(IxI)_TFEVP'!AK91-1)*100,0)</f>
        <v>0</v>
      </c>
      <c r="AL91" s="262">
        <f>IFERROR(('Sim_MIP_Of_(IxI)'!AL91/'MIP(IxI)_TFEVP'!AL91-1)*100,0)</f>
        <v>0</v>
      </c>
      <c r="AM91" s="262">
        <f>IFERROR(('Sim_MIP_Of_(IxI)'!AM91/'MIP(IxI)_TFEVP'!AM91-1)*100,0)</f>
        <v>0</v>
      </c>
      <c r="AN91" s="262">
        <f>IFERROR(('Sim_MIP_Of_(IxI)'!AN91/'MIP(IxI)_TFEVP'!AN91-1)*100,0)</f>
        <v>0</v>
      </c>
      <c r="AO91" s="262">
        <f>IFERROR(('Sim_MIP_Of_(IxI)'!AO91/'MIP(IxI)_TFEVP'!AO91-1)*100,0)</f>
        <v>0</v>
      </c>
      <c r="AP91" s="262">
        <f>IFERROR(('Sim_MIP_Of_(IxI)'!AP91/'MIP(IxI)_TFEVP'!AP91-1)*100,0)</f>
        <v>0</v>
      </c>
      <c r="AQ91" s="262">
        <f>IFERROR(('Sim_MIP_Of_(IxI)'!AQ91/'MIP(IxI)_TFEVP'!AQ91-1)*100,0)</f>
        <v>0</v>
      </c>
      <c r="AR91" s="262">
        <f>IFERROR(('Sim_MIP_Of_(IxI)'!AR91/'MIP(IxI)_TFEVP'!AR91-1)*100,0)</f>
        <v>0</v>
      </c>
      <c r="AS91" s="262">
        <f>IFERROR(('Sim_MIP_Of_(IxI)'!AS91/'MIP(IxI)_TFEVP'!AS91-1)*100,0)</f>
        <v>0</v>
      </c>
      <c r="AT91" s="262">
        <f>IFERROR(('Sim_MIP_Of_(IxI)'!AT91/'MIP(IxI)_TFEVP'!AT91-1)*100,0)</f>
        <v>0</v>
      </c>
      <c r="AU91" s="262">
        <f>IFERROR(('Sim_MIP_Of_(IxI)'!AU91/'MIP(IxI)_TFEVP'!AU91-1)*100,0)</f>
        <v>0</v>
      </c>
      <c r="AV91" s="262">
        <f>IFERROR(('Sim_MIP_Of_(IxI)'!AV91/'MIP(IxI)_TFEVP'!AV91-1)*100,0)</f>
        <v>0</v>
      </c>
      <c r="AW91" s="262">
        <f>IFERROR(('Sim_MIP_Of_(IxI)'!AW91/'MIP(IxI)_TFEVP'!AW91-1)*100,0)</f>
        <v>0</v>
      </c>
      <c r="AX91" s="262">
        <f>IFERROR(('Sim_MIP_Of_(IxI)'!AX91/'MIP(IxI)_TFEVP'!AX91-1)*100,0)</f>
        <v>0</v>
      </c>
      <c r="AY91" s="262">
        <f>IFERROR(('Sim_MIP_Of_(IxI)'!AY91/'MIP(IxI)_TFEVP'!AY91-1)*100,0)</f>
        <v>0</v>
      </c>
      <c r="AZ91" s="262">
        <f>IFERROR(('Sim_MIP_Of_(IxI)'!AZ91/'MIP(IxI)_TFEVP'!AZ91-1)*100,0)</f>
        <v>0</v>
      </c>
      <c r="BA91" s="262">
        <f>IFERROR(('Sim_MIP_Of_(IxI)'!BA91/'MIP(IxI)_TFEVP'!BA91-1)*100,0)</f>
        <v>0</v>
      </c>
      <c r="BB91" s="262">
        <f>IFERROR(('Sim_MIP_Of_(IxI)'!BB91/'MIP(IxI)_TFEVP'!BB91-1)*100,0)</f>
        <v>0</v>
      </c>
      <c r="BC91" s="262">
        <f>IFERROR(('Sim_MIP_Of_(IxI)'!BC91/'MIP(IxI)_TFEVP'!BC91-1)*100,0)</f>
        <v>0</v>
      </c>
      <c r="BD91" s="262">
        <f>IFERROR(('Sim_MIP_Of_(IxI)'!BD91/'MIP(IxI)_TFEVP'!BD91-1)*100,0)</f>
        <v>0</v>
      </c>
      <c r="BE91" s="262">
        <f>IFERROR(('Sim_MIP_Of_(IxI)'!BE91/'MIP(IxI)_TFEVP'!BE91-1)*100,0)</f>
        <v>0</v>
      </c>
      <c r="BF91" s="262">
        <f>IFERROR(('Sim_MIP_Of_(IxI)'!BF91/'MIP(IxI)_TFEVP'!BF91-1)*100,0)</f>
        <v>0</v>
      </c>
      <c r="BG91" s="262">
        <f>IFERROR(('Sim_MIP_Of_(IxI)'!BG91/'MIP(IxI)_TFEVP'!BG91-1)*100,0)</f>
        <v>0</v>
      </c>
      <c r="BH91" s="262">
        <f>IFERROR(('Sim_MIP_Of_(IxI)'!BH91/'MIP(IxI)_TFEVP'!BH91-1)*100,0)</f>
        <v>0</v>
      </c>
      <c r="BI91" s="262">
        <f>IFERROR(('Sim_MIP_Of_(IxI)'!BI91/'MIP(IxI)_TFEVP'!BI91-1)*100,0)</f>
        <v>0</v>
      </c>
      <c r="BJ91" s="262">
        <f>IFERROR(('Sim_MIP_Of_(IxI)'!BJ91/'MIP(IxI)_TFEVP'!BJ91-1)*100,0)</f>
        <v>0</v>
      </c>
      <c r="BK91" s="262">
        <f>IFERROR(('Sim_MIP_Of_(IxI)'!BK91/'MIP(IxI)_TFEVP'!BK91-1)*100,0)</f>
        <v>0</v>
      </c>
      <c r="BL91" s="262">
        <f>IFERROR(('Sim_MIP_Of_(IxI)'!BL91/'MIP(IxI)_TFEVP'!BL91-1)*100,0)</f>
        <v>0</v>
      </c>
      <c r="BM91" s="262">
        <f>IFERROR(('Sim_MIP_Of_(IxI)'!BM91/'MIP(IxI)_TFEVP'!BM91-1)*100,0)</f>
        <v>0</v>
      </c>
      <c r="BN91" s="262">
        <f>IFERROR(('Sim_MIP_Of_(IxI)'!BN91/'MIP(IxI)_TFEVP'!BN91-1)*100,0)</f>
        <v>0</v>
      </c>
      <c r="BO91" s="262">
        <f>IFERROR(('Sim_MIP_Of_(IxI)'!BO91/'MIP(IxI)_TFEVP'!BO91-1)*100,0)</f>
        <v>0</v>
      </c>
      <c r="BP91" s="262">
        <f>IFERROR(('Sim_MIP_Of_(IxI)'!BP91/'MIP(IxI)_TFEVP'!BP91-1)*100,0)</f>
        <v>0</v>
      </c>
      <c r="BQ91" s="262">
        <f>IFERROR(('Sim_MIP_Of_(IxI)'!BQ91/'MIP(IxI)_TFEVP'!BQ91-1)*100,0)</f>
        <v>0</v>
      </c>
      <c r="BR91" s="262">
        <f>IFERROR(('Sim_MIP_Of_(IxI)'!BR91/'MIP(IxI)_TFEVP'!BR91-1)*100,0)</f>
        <v>0</v>
      </c>
      <c r="BS91" s="262">
        <f>IFERROR(('Sim_MIP_Of_(IxI)'!BS91/'MIP(IxI)_TFEVP'!BS91-1)*100,0)</f>
        <v>0</v>
      </c>
      <c r="BT91" s="262">
        <f>IFERROR(('Sim_MIP_Of_(IxI)'!BT91/'MIP(IxI)_TFEVP'!BT91-1)*100,0)</f>
        <v>0</v>
      </c>
      <c r="BU91" s="262">
        <f>IFERROR(('Sim_MIP_Of_(IxI)'!BU91/'MIP(IxI)_TFEVP'!BU91-1)*100,0)</f>
        <v>0</v>
      </c>
      <c r="BV91" s="262">
        <f>IFERROR(('Sim_MIP_Of_(IxI)'!BV91/'MIP(IxI)_TFEVP'!BV91-1)*100,0)</f>
        <v>0</v>
      </c>
      <c r="BW91" s="262">
        <f>IFERROR(('Sim_MIP_Of_(IxI)'!BW91/'MIP(IxI)_TFEVP'!BW91-1)*100,0)</f>
        <v>0</v>
      </c>
      <c r="BX91" s="262">
        <f>IFERROR(('Sim_MIP_Of_(IxI)'!BX91/'MIP(IxI)_TFEVP'!BX91-1)*100,0)</f>
        <v>0</v>
      </c>
      <c r="BY91" s="262">
        <f>IFERROR(('Sim_MIP_Of_(IxI)'!BY91/'MIP(IxI)_TFEVP'!BY91-1)*100,0)</f>
        <v>0</v>
      </c>
      <c r="BZ91" s="262">
        <f>IFERROR(('Sim_MIP_Of_(IxI)'!BZ91/'MIP(IxI)_TFEVP'!BZ91-1)*100,0)</f>
        <v>0</v>
      </c>
      <c r="CA91" s="263">
        <f>IFERROR(('Sim_MIP_Of_(IxI)'!CA91/'MIP(IxI)_TFEVP'!CA91-1)*100,0)</f>
        <v>0</v>
      </c>
      <c r="CB91" s="253">
        <f>IFERROR(('Sim_MIP_Of_(IxI)'!CB91/'MIP(IxI)_TFEVP'!CB91-1)*100,0)</f>
        <v>0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IFERROR(('Sim_MIP_Of_(IxI)'!D92/'MIP(IxI)_TFEVP'!D92-1)*100,0)</f>
        <v>0</v>
      </c>
      <c r="E92" s="247">
        <f>IFERROR(('Sim_MIP_Of_(IxI)'!E92/'MIP(IxI)_TFEVP'!E92-1)*100,0)</f>
        <v>0</v>
      </c>
      <c r="F92" s="247">
        <f>IFERROR(('Sim_MIP_Of_(IxI)'!F92/'MIP(IxI)_TFEVP'!F92-1)*100,0)</f>
        <v>0</v>
      </c>
      <c r="G92" s="247">
        <f>IFERROR(('Sim_MIP_Of_(IxI)'!G92/'MIP(IxI)_TFEVP'!G92-1)*100,0)</f>
        <v>0</v>
      </c>
      <c r="H92" s="247">
        <f>IFERROR(('Sim_MIP_Of_(IxI)'!H92/'MIP(IxI)_TFEVP'!H92-1)*100,0)</f>
        <v>0</v>
      </c>
      <c r="I92" s="247">
        <f>IFERROR(('Sim_MIP_Of_(IxI)'!I92/'MIP(IxI)_TFEVP'!I92-1)*100,0)</f>
        <v>0</v>
      </c>
      <c r="J92" s="247">
        <f>IFERROR(('Sim_MIP_Of_(IxI)'!J92/'MIP(IxI)_TFEVP'!J92-1)*100,0)</f>
        <v>0</v>
      </c>
      <c r="K92" s="247">
        <f>IFERROR(('Sim_MIP_Of_(IxI)'!K92/'MIP(IxI)_TFEVP'!K92-1)*100,0)</f>
        <v>0</v>
      </c>
      <c r="L92" s="247">
        <f>IFERROR(('Sim_MIP_Of_(IxI)'!L92/'MIP(IxI)_TFEVP'!L92-1)*100,0)</f>
        <v>0</v>
      </c>
      <c r="M92" s="247">
        <f>IFERROR(('Sim_MIP_Of_(IxI)'!M92/'MIP(IxI)_TFEVP'!M92-1)*100,0)</f>
        <v>0</v>
      </c>
      <c r="N92" s="247">
        <f>IFERROR(('Sim_MIP_Of_(IxI)'!N92/'MIP(IxI)_TFEVP'!N92-1)*100,0)</f>
        <v>0</v>
      </c>
      <c r="O92" s="247">
        <f>IFERROR(('Sim_MIP_Of_(IxI)'!O92/'MIP(IxI)_TFEVP'!O92-1)*100,0)</f>
        <v>0</v>
      </c>
      <c r="P92" s="247">
        <f>IFERROR(('Sim_MIP_Of_(IxI)'!P92/'MIP(IxI)_TFEVP'!P92-1)*100,0)</f>
        <v>0</v>
      </c>
      <c r="Q92" s="247">
        <f>IFERROR(('Sim_MIP_Of_(IxI)'!Q92/'MIP(IxI)_TFEVP'!Q92-1)*100,0)</f>
        <v>0</v>
      </c>
      <c r="R92" s="247">
        <f>IFERROR(('Sim_MIP_Of_(IxI)'!R92/'MIP(IxI)_TFEVP'!R92-1)*100,0)</f>
        <v>0</v>
      </c>
      <c r="S92" s="247">
        <f>IFERROR(('Sim_MIP_Of_(IxI)'!S92/'MIP(IxI)_TFEVP'!S92-1)*100,0)</f>
        <v>0</v>
      </c>
      <c r="T92" s="247">
        <f>IFERROR(('Sim_MIP_Of_(IxI)'!T92/'MIP(IxI)_TFEVP'!T92-1)*100,0)</f>
        <v>0</v>
      </c>
      <c r="U92" s="247">
        <f>IFERROR(('Sim_MIP_Of_(IxI)'!U92/'MIP(IxI)_TFEVP'!U92-1)*100,0)</f>
        <v>0</v>
      </c>
      <c r="V92" s="247">
        <f>IFERROR(('Sim_MIP_Of_(IxI)'!V92/'MIP(IxI)_TFEVP'!V92-1)*100,0)</f>
        <v>0</v>
      </c>
      <c r="W92" s="247">
        <f>IFERROR(('Sim_MIP_Of_(IxI)'!W92/'MIP(IxI)_TFEVP'!W92-1)*100,0)</f>
        <v>0</v>
      </c>
      <c r="X92" s="247">
        <f>IFERROR(('Sim_MIP_Of_(IxI)'!X92/'MIP(IxI)_TFEVP'!X92-1)*100,0)</f>
        <v>0</v>
      </c>
      <c r="Y92" s="247">
        <f>IFERROR(('Sim_MIP_Of_(IxI)'!Y92/'MIP(IxI)_TFEVP'!Y92-1)*100,0)</f>
        <v>0</v>
      </c>
      <c r="Z92" s="247">
        <f>IFERROR(('Sim_MIP_Of_(IxI)'!Z92/'MIP(IxI)_TFEVP'!Z92-1)*100,0)</f>
        <v>0</v>
      </c>
      <c r="AA92" s="247">
        <f>IFERROR(('Sim_MIP_Of_(IxI)'!AA92/'MIP(IxI)_TFEVP'!AA92-1)*100,0)</f>
        <v>0</v>
      </c>
      <c r="AB92" s="247">
        <f>IFERROR(('Sim_MIP_Of_(IxI)'!AB92/'MIP(IxI)_TFEVP'!AB92-1)*100,0)</f>
        <v>0</v>
      </c>
      <c r="AC92" s="247">
        <f>IFERROR(('Sim_MIP_Of_(IxI)'!AC92/'MIP(IxI)_TFEVP'!AC92-1)*100,0)</f>
        <v>0</v>
      </c>
      <c r="AD92" s="247">
        <f>IFERROR(('Sim_MIP_Of_(IxI)'!AD92/'MIP(IxI)_TFEVP'!AD92-1)*100,0)</f>
        <v>0</v>
      </c>
      <c r="AE92" s="247">
        <f>IFERROR(('Sim_MIP_Of_(IxI)'!AE92/'MIP(IxI)_TFEVP'!AE92-1)*100,0)</f>
        <v>0</v>
      </c>
      <c r="AF92" s="247">
        <f>IFERROR(('Sim_MIP_Of_(IxI)'!AF92/'MIP(IxI)_TFEVP'!AF92-1)*100,0)</f>
        <v>0</v>
      </c>
      <c r="AG92" s="247">
        <f>IFERROR(('Sim_MIP_Of_(IxI)'!AG92/'MIP(IxI)_TFEVP'!AG92-1)*100,0)</f>
        <v>0</v>
      </c>
      <c r="AH92" s="247">
        <f>IFERROR(('Sim_MIP_Of_(IxI)'!AH92/'MIP(IxI)_TFEVP'!AH92-1)*100,0)</f>
        <v>0</v>
      </c>
      <c r="AI92" s="247">
        <f>IFERROR(('Sim_MIP_Of_(IxI)'!AI92/'MIP(IxI)_TFEVP'!AI92-1)*100,0)</f>
        <v>0</v>
      </c>
      <c r="AJ92" s="247">
        <f>IFERROR(('Sim_MIP_Of_(IxI)'!AJ92/'MIP(IxI)_TFEVP'!AJ92-1)*100,0)</f>
        <v>0</v>
      </c>
      <c r="AK92" s="247">
        <f>IFERROR(('Sim_MIP_Of_(IxI)'!AK92/'MIP(IxI)_TFEVP'!AK92-1)*100,0)</f>
        <v>0</v>
      </c>
      <c r="AL92" s="247">
        <f>IFERROR(('Sim_MIP_Of_(IxI)'!AL92/'MIP(IxI)_TFEVP'!AL92-1)*100,0)</f>
        <v>0</v>
      </c>
      <c r="AM92" s="247">
        <f>IFERROR(('Sim_MIP_Of_(IxI)'!AM92/'MIP(IxI)_TFEVP'!AM92-1)*100,0)</f>
        <v>0</v>
      </c>
      <c r="AN92" s="247">
        <f>IFERROR(('Sim_MIP_Of_(IxI)'!AN92/'MIP(IxI)_TFEVP'!AN92-1)*100,0)</f>
        <v>0</v>
      </c>
      <c r="AO92" s="247">
        <f>IFERROR(('Sim_MIP_Of_(IxI)'!AO92/'MIP(IxI)_TFEVP'!AO92-1)*100,0)</f>
        <v>0</v>
      </c>
      <c r="AP92" s="247">
        <f>IFERROR(('Sim_MIP_Of_(IxI)'!AP92/'MIP(IxI)_TFEVP'!AP92-1)*100,0)</f>
        <v>0</v>
      </c>
      <c r="AQ92" s="247">
        <f>IFERROR(('Sim_MIP_Of_(IxI)'!AQ92/'MIP(IxI)_TFEVP'!AQ92-1)*100,0)</f>
        <v>0</v>
      </c>
      <c r="AR92" s="247">
        <f>IFERROR(('Sim_MIP_Of_(IxI)'!AR92/'MIP(IxI)_TFEVP'!AR92-1)*100,0)</f>
        <v>0</v>
      </c>
      <c r="AS92" s="247">
        <f>IFERROR(('Sim_MIP_Of_(IxI)'!AS92/'MIP(IxI)_TFEVP'!AS92-1)*100,0)</f>
        <v>0</v>
      </c>
      <c r="AT92" s="247">
        <f>IFERROR(('Sim_MIP_Of_(IxI)'!AT92/'MIP(IxI)_TFEVP'!AT92-1)*100,0)</f>
        <v>0</v>
      </c>
      <c r="AU92" s="247">
        <f>IFERROR(('Sim_MIP_Of_(IxI)'!AU92/'MIP(IxI)_TFEVP'!AU92-1)*100,0)</f>
        <v>0</v>
      </c>
      <c r="AV92" s="247">
        <f>IFERROR(('Sim_MIP_Of_(IxI)'!AV92/'MIP(IxI)_TFEVP'!AV92-1)*100,0)</f>
        <v>0</v>
      </c>
      <c r="AW92" s="247">
        <f>IFERROR(('Sim_MIP_Of_(IxI)'!AW92/'MIP(IxI)_TFEVP'!AW92-1)*100,0)</f>
        <v>0</v>
      </c>
      <c r="AX92" s="247">
        <f>IFERROR(('Sim_MIP_Of_(IxI)'!AX92/'MIP(IxI)_TFEVP'!AX92-1)*100,0)</f>
        <v>0</v>
      </c>
      <c r="AY92" s="247">
        <f>IFERROR(('Sim_MIP_Of_(IxI)'!AY92/'MIP(IxI)_TFEVP'!AY92-1)*100,0)</f>
        <v>0</v>
      </c>
      <c r="AZ92" s="247">
        <f>IFERROR(('Sim_MIP_Of_(IxI)'!AZ92/'MIP(IxI)_TFEVP'!AZ92-1)*100,0)</f>
        <v>0</v>
      </c>
      <c r="BA92" s="247">
        <f>IFERROR(('Sim_MIP_Of_(IxI)'!BA92/'MIP(IxI)_TFEVP'!BA92-1)*100,0)</f>
        <v>0</v>
      </c>
      <c r="BB92" s="247">
        <f>IFERROR(('Sim_MIP_Of_(IxI)'!BB92/'MIP(IxI)_TFEVP'!BB92-1)*100,0)</f>
        <v>0</v>
      </c>
      <c r="BC92" s="247">
        <f>IFERROR(('Sim_MIP_Of_(IxI)'!BC92/'MIP(IxI)_TFEVP'!BC92-1)*100,0)</f>
        <v>0</v>
      </c>
      <c r="BD92" s="247">
        <f>IFERROR(('Sim_MIP_Of_(IxI)'!BD92/'MIP(IxI)_TFEVP'!BD92-1)*100,0)</f>
        <v>0</v>
      </c>
      <c r="BE92" s="247">
        <f>IFERROR(('Sim_MIP_Of_(IxI)'!BE92/'MIP(IxI)_TFEVP'!BE92-1)*100,0)</f>
        <v>0</v>
      </c>
      <c r="BF92" s="247">
        <f>IFERROR(('Sim_MIP_Of_(IxI)'!BF92/'MIP(IxI)_TFEVP'!BF92-1)*100,0)</f>
        <v>0</v>
      </c>
      <c r="BG92" s="247">
        <f>IFERROR(('Sim_MIP_Of_(IxI)'!BG92/'MIP(IxI)_TFEVP'!BG92-1)*100,0)</f>
        <v>0</v>
      </c>
      <c r="BH92" s="247">
        <f>IFERROR(('Sim_MIP_Of_(IxI)'!BH92/'MIP(IxI)_TFEVP'!BH92-1)*100,0)</f>
        <v>0</v>
      </c>
      <c r="BI92" s="247">
        <f>IFERROR(('Sim_MIP_Of_(IxI)'!BI92/'MIP(IxI)_TFEVP'!BI92-1)*100,0)</f>
        <v>0</v>
      </c>
      <c r="BJ92" s="247">
        <f>IFERROR(('Sim_MIP_Of_(IxI)'!BJ92/'MIP(IxI)_TFEVP'!BJ92-1)*100,0)</f>
        <v>0</v>
      </c>
      <c r="BK92" s="247">
        <f>IFERROR(('Sim_MIP_Of_(IxI)'!BK92/'MIP(IxI)_TFEVP'!BK92-1)*100,0)</f>
        <v>0</v>
      </c>
      <c r="BL92" s="247">
        <f>IFERROR(('Sim_MIP_Of_(IxI)'!BL92/'MIP(IxI)_TFEVP'!BL92-1)*100,0)</f>
        <v>0</v>
      </c>
      <c r="BM92" s="247">
        <f>IFERROR(('Sim_MIP_Of_(IxI)'!BM92/'MIP(IxI)_TFEVP'!BM92-1)*100,0)</f>
        <v>0</v>
      </c>
      <c r="BN92" s="247">
        <f>IFERROR(('Sim_MIP_Of_(IxI)'!BN92/'MIP(IxI)_TFEVP'!BN92-1)*100,0)</f>
        <v>0</v>
      </c>
      <c r="BO92" s="247">
        <f>IFERROR(('Sim_MIP_Of_(IxI)'!BO92/'MIP(IxI)_TFEVP'!BO92-1)*100,0)</f>
        <v>0</v>
      </c>
      <c r="BP92" s="247">
        <f>IFERROR(('Sim_MIP_Of_(IxI)'!BP92/'MIP(IxI)_TFEVP'!BP92-1)*100,0)</f>
        <v>0</v>
      </c>
      <c r="BQ92" s="247">
        <f>IFERROR(('Sim_MIP_Of_(IxI)'!BQ92/'MIP(IxI)_TFEVP'!BQ92-1)*100,0)</f>
        <v>0</v>
      </c>
      <c r="BR92" s="247">
        <f>IFERROR(('Sim_MIP_Of_(IxI)'!BR92/'MIP(IxI)_TFEVP'!BR92-1)*100,0)</f>
        <v>0</v>
      </c>
      <c r="BS92" s="247">
        <f>IFERROR(('Sim_MIP_Of_(IxI)'!BS92/'MIP(IxI)_TFEVP'!BS92-1)*100,0)</f>
        <v>0</v>
      </c>
      <c r="BT92" s="247">
        <f>IFERROR(('Sim_MIP_Of_(IxI)'!BT92/'MIP(IxI)_TFEVP'!BT92-1)*100,0)</f>
        <v>0</v>
      </c>
      <c r="BU92" s="247">
        <f>IFERROR(('Sim_MIP_Of_(IxI)'!BU92/'MIP(IxI)_TFEVP'!BU92-1)*100,0)</f>
        <v>0</v>
      </c>
      <c r="BV92" s="247">
        <f>IFERROR(('Sim_MIP_Of_(IxI)'!BV92/'MIP(IxI)_TFEVP'!BV92-1)*100,0)</f>
        <v>0</v>
      </c>
      <c r="BW92" s="247">
        <f>IFERROR(('Sim_MIP_Of_(IxI)'!BW92/'MIP(IxI)_TFEVP'!BW92-1)*100,0)</f>
        <v>0</v>
      </c>
      <c r="BX92" s="247">
        <f>IFERROR(('Sim_MIP_Of_(IxI)'!BX92/'MIP(IxI)_TFEVP'!BX92-1)*100,0)</f>
        <v>0</v>
      </c>
      <c r="BY92" s="247">
        <f>IFERROR(('Sim_MIP_Of_(IxI)'!BY92/'MIP(IxI)_TFEVP'!BY92-1)*100,0)</f>
        <v>0</v>
      </c>
      <c r="BZ92" s="247">
        <f>IFERROR(('Sim_MIP_Of_(IxI)'!BZ92/'MIP(IxI)_TFEVP'!BZ92-1)*100,0)</f>
        <v>0</v>
      </c>
      <c r="CA92" s="265">
        <f>IFERROR(('Sim_MIP_Of_(IxI)'!CA92/'MIP(IxI)_TFEVP'!CA92-1)*100,0)</f>
        <v>0</v>
      </c>
      <c r="CB92" s="256">
        <f>IFERROR(('Sim_MIP_Of_(IxI)'!CB92/'MIP(IxI)_TFEVP'!CB92-1)*100,0)</f>
        <v>0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IFERROR(('Sim_MIP_Of_(IxI)'!D93/'MIP(IxI)_TFEVP'!D93-1)*100,0)</f>
        <v>0</v>
      </c>
      <c r="E93" s="247">
        <f>IFERROR(('Sim_MIP_Of_(IxI)'!E93/'MIP(IxI)_TFEVP'!E93-1)*100,0)</f>
        <v>0</v>
      </c>
      <c r="F93" s="247">
        <f>IFERROR(('Sim_MIP_Of_(IxI)'!F93/'MIP(IxI)_TFEVP'!F93-1)*100,0)</f>
        <v>0</v>
      </c>
      <c r="G93" s="247">
        <f>IFERROR(('Sim_MIP_Of_(IxI)'!G93/'MIP(IxI)_TFEVP'!G93-1)*100,0)</f>
        <v>0</v>
      </c>
      <c r="H93" s="247">
        <f>IFERROR(('Sim_MIP_Of_(IxI)'!H93/'MIP(IxI)_TFEVP'!H93-1)*100,0)</f>
        <v>0</v>
      </c>
      <c r="I93" s="247">
        <f>IFERROR(('Sim_MIP_Of_(IxI)'!I93/'MIP(IxI)_TFEVP'!I93-1)*100,0)</f>
        <v>0</v>
      </c>
      <c r="J93" s="247">
        <f>IFERROR(('Sim_MIP_Of_(IxI)'!J93/'MIP(IxI)_TFEVP'!J93-1)*100,0)</f>
        <v>0</v>
      </c>
      <c r="K93" s="247">
        <f>IFERROR(('Sim_MIP_Of_(IxI)'!K93/'MIP(IxI)_TFEVP'!K93-1)*100,0)</f>
        <v>0</v>
      </c>
      <c r="L93" s="247">
        <f>IFERROR(('Sim_MIP_Of_(IxI)'!L93/'MIP(IxI)_TFEVP'!L93-1)*100,0)</f>
        <v>0</v>
      </c>
      <c r="M93" s="247">
        <f>IFERROR(('Sim_MIP_Of_(IxI)'!M93/'MIP(IxI)_TFEVP'!M93-1)*100,0)</f>
        <v>0</v>
      </c>
      <c r="N93" s="247">
        <f>IFERROR(('Sim_MIP_Of_(IxI)'!N93/'MIP(IxI)_TFEVP'!N93-1)*100,0)</f>
        <v>0</v>
      </c>
      <c r="O93" s="247">
        <f>IFERROR(('Sim_MIP_Of_(IxI)'!O93/'MIP(IxI)_TFEVP'!O93-1)*100,0)</f>
        <v>0</v>
      </c>
      <c r="P93" s="247">
        <f>IFERROR(('Sim_MIP_Of_(IxI)'!P93/'MIP(IxI)_TFEVP'!P93-1)*100,0)</f>
        <v>0</v>
      </c>
      <c r="Q93" s="247">
        <f>IFERROR(('Sim_MIP_Of_(IxI)'!Q93/'MIP(IxI)_TFEVP'!Q93-1)*100,0)</f>
        <v>0</v>
      </c>
      <c r="R93" s="247">
        <f>IFERROR(('Sim_MIP_Of_(IxI)'!R93/'MIP(IxI)_TFEVP'!R93-1)*100,0)</f>
        <v>0</v>
      </c>
      <c r="S93" s="247">
        <f>IFERROR(('Sim_MIP_Of_(IxI)'!S93/'MIP(IxI)_TFEVP'!S93-1)*100,0)</f>
        <v>0</v>
      </c>
      <c r="T93" s="247">
        <f>IFERROR(('Sim_MIP_Of_(IxI)'!T93/'MIP(IxI)_TFEVP'!T93-1)*100,0)</f>
        <v>0</v>
      </c>
      <c r="U93" s="247">
        <f>IFERROR(('Sim_MIP_Of_(IxI)'!U93/'MIP(IxI)_TFEVP'!U93-1)*100,0)</f>
        <v>0</v>
      </c>
      <c r="V93" s="247">
        <f>IFERROR(('Sim_MIP_Of_(IxI)'!V93/'MIP(IxI)_TFEVP'!V93-1)*100,0)</f>
        <v>0</v>
      </c>
      <c r="W93" s="247">
        <f>IFERROR(('Sim_MIP_Of_(IxI)'!W93/'MIP(IxI)_TFEVP'!W93-1)*100,0)</f>
        <v>0</v>
      </c>
      <c r="X93" s="247">
        <f>IFERROR(('Sim_MIP_Of_(IxI)'!X93/'MIP(IxI)_TFEVP'!X93-1)*100,0)</f>
        <v>0</v>
      </c>
      <c r="Y93" s="247">
        <f>IFERROR(('Sim_MIP_Of_(IxI)'!Y93/'MIP(IxI)_TFEVP'!Y93-1)*100,0)</f>
        <v>0</v>
      </c>
      <c r="Z93" s="247">
        <f>IFERROR(('Sim_MIP_Of_(IxI)'!Z93/'MIP(IxI)_TFEVP'!Z93-1)*100,0)</f>
        <v>0</v>
      </c>
      <c r="AA93" s="247">
        <f>IFERROR(('Sim_MIP_Of_(IxI)'!AA93/'MIP(IxI)_TFEVP'!AA93-1)*100,0)</f>
        <v>0</v>
      </c>
      <c r="AB93" s="247">
        <f>IFERROR(('Sim_MIP_Of_(IxI)'!AB93/'MIP(IxI)_TFEVP'!AB93-1)*100,0)</f>
        <v>0</v>
      </c>
      <c r="AC93" s="247">
        <f>IFERROR(('Sim_MIP_Of_(IxI)'!AC93/'MIP(IxI)_TFEVP'!AC93-1)*100,0)</f>
        <v>0</v>
      </c>
      <c r="AD93" s="247">
        <f>IFERROR(('Sim_MIP_Of_(IxI)'!AD93/'MIP(IxI)_TFEVP'!AD93-1)*100,0)</f>
        <v>0</v>
      </c>
      <c r="AE93" s="247">
        <f>IFERROR(('Sim_MIP_Of_(IxI)'!AE93/'MIP(IxI)_TFEVP'!AE93-1)*100,0)</f>
        <v>0</v>
      </c>
      <c r="AF93" s="247">
        <f>IFERROR(('Sim_MIP_Of_(IxI)'!AF93/'MIP(IxI)_TFEVP'!AF93-1)*100,0)</f>
        <v>0</v>
      </c>
      <c r="AG93" s="247">
        <f>IFERROR(('Sim_MIP_Of_(IxI)'!AG93/'MIP(IxI)_TFEVP'!AG93-1)*100,0)</f>
        <v>0</v>
      </c>
      <c r="AH93" s="247">
        <f>IFERROR(('Sim_MIP_Of_(IxI)'!AH93/'MIP(IxI)_TFEVP'!AH93-1)*100,0)</f>
        <v>0</v>
      </c>
      <c r="AI93" s="247">
        <f>IFERROR(('Sim_MIP_Of_(IxI)'!AI93/'MIP(IxI)_TFEVP'!AI93-1)*100,0)</f>
        <v>0</v>
      </c>
      <c r="AJ93" s="247">
        <f>IFERROR(('Sim_MIP_Of_(IxI)'!AJ93/'MIP(IxI)_TFEVP'!AJ93-1)*100,0)</f>
        <v>0</v>
      </c>
      <c r="AK93" s="247">
        <f>IFERROR(('Sim_MIP_Of_(IxI)'!AK93/'MIP(IxI)_TFEVP'!AK93-1)*100,0)</f>
        <v>0</v>
      </c>
      <c r="AL93" s="247">
        <f>IFERROR(('Sim_MIP_Of_(IxI)'!AL93/'MIP(IxI)_TFEVP'!AL93-1)*100,0)</f>
        <v>0</v>
      </c>
      <c r="AM93" s="247">
        <f>IFERROR(('Sim_MIP_Of_(IxI)'!AM93/'MIP(IxI)_TFEVP'!AM93-1)*100,0)</f>
        <v>0</v>
      </c>
      <c r="AN93" s="247">
        <f>IFERROR(('Sim_MIP_Of_(IxI)'!AN93/'MIP(IxI)_TFEVP'!AN93-1)*100,0)</f>
        <v>0</v>
      </c>
      <c r="AO93" s="247">
        <f>IFERROR(('Sim_MIP_Of_(IxI)'!AO93/'MIP(IxI)_TFEVP'!AO93-1)*100,0)</f>
        <v>0</v>
      </c>
      <c r="AP93" s="247">
        <f>IFERROR(('Sim_MIP_Of_(IxI)'!AP93/'MIP(IxI)_TFEVP'!AP93-1)*100,0)</f>
        <v>0</v>
      </c>
      <c r="AQ93" s="247">
        <f>IFERROR(('Sim_MIP_Of_(IxI)'!AQ93/'MIP(IxI)_TFEVP'!AQ93-1)*100,0)</f>
        <v>0</v>
      </c>
      <c r="AR93" s="247">
        <f>IFERROR(('Sim_MIP_Of_(IxI)'!AR93/'MIP(IxI)_TFEVP'!AR93-1)*100,0)</f>
        <v>0</v>
      </c>
      <c r="AS93" s="247">
        <f>IFERROR(('Sim_MIP_Of_(IxI)'!AS93/'MIP(IxI)_TFEVP'!AS93-1)*100,0)</f>
        <v>0</v>
      </c>
      <c r="AT93" s="247">
        <f>IFERROR(('Sim_MIP_Of_(IxI)'!AT93/'MIP(IxI)_TFEVP'!AT93-1)*100,0)</f>
        <v>0</v>
      </c>
      <c r="AU93" s="247">
        <f>IFERROR(('Sim_MIP_Of_(IxI)'!AU93/'MIP(IxI)_TFEVP'!AU93-1)*100,0)</f>
        <v>0</v>
      </c>
      <c r="AV93" s="247">
        <f>IFERROR(('Sim_MIP_Of_(IxI)'!AV93/'MIP(IxI)_TFEVP'!AV93-1)*100,0)</f>
        <v>0</v>
      </c>
      <c r="AW93" s="247">
        <f>IFERROR(('Sim_MIP_Of_(IxI)'!AW93/'MIP(IxI)_TFEVP'!AW93-1)*100,0)</f>
        <v>0</v>
      </c>
      <c r="AX93" s="247">
        <f>IFERROR(('Sim_MIP_Of_(IxI)'!AX93/'MIP(IxI)_TFEVP'!AX93-1)*100,0)</f>
        <v>0</v>
      </c>
      <c r="AY93" s="247">
        <f>IFERROR(('Sim_MIP_Of_(IxI)'!AY93/'MIP(IxI)_TFEVP'!AY93-1)*100,0)</f>
        <v>0</v>
      </c>
      <c r="AZ93" s="247">
        <f>IFERROR(('Sim_MIP_Of_(IxI)'!AZ93/'MIP(IxI)_TFEVP'!AZ93-1)*100,0)</f>
        <v>0</v>
      </c>
      <c r="BA93" s="247">
        <f>IFERROR(('Sim_MIP_Of_(IxI)'!BA93/'MIP(IxI)_TFEVP'!BA93-1)*100,0)</f>
        <v>0</v>
      </c>
      <c r="BB93" s="247">
        <f>IFERROR(('Sim_MIP_Of_(IxI)'!BB93/'MIP(IxI)_TFEVP'!BB93-1)*100,0)</f>
        <v>0</v>
      </c>
      <c r="BC93" s="247">
        <f>IFERROR(('Sim_MIP_Of_(IxI)'!BC93/'MIP(IxI)_TFEVP'!BC93-1)*100,0)</f>
        <v>0</v>
      </c>
      <c r="BD93" s="247">
        <f>IFERROR(('Sim_MIP_Of_(IxI)'!BD93/'MIP(IxI)_TFEVP'!BD93-1)*100,0)</f>
        <v>0</v>
      </c>
      <c r="BE93" s="247">
        <f>IFERROR(('Sim_MIP_Of_(IxI)'!BE93/'MIP(IxI)_TFEVP'!BE93-1)*100,0)</f>
        <v>0</v>
      </c>
      <c r="BF93" s="247">
        <f>IFERROR(('Sim_MIP_Of_(IxI)'!BF93/'MIP(IxI)_TFEVP'!BF93-1)*100,0)</f>
        <v>0</v>
      </c>
      <c r="BG93" s="247">
        <f>IFERROR(('Sim_MIP_Of_(IxI)'!BG93/'MIP(IxI)_TFEVP'!BG93-1)*100,0)</f>
        <v>0</v>
      </c>
      <c r="BH93" s="247">
        <f>IFERROR(('Sim_MIP_Of_(IxI)'!BH93/'MIP(IxI)_TFEVP'!BH93-1)*100,0)</f>
        <v>0</v>
      </c>
      <c r="BI93" s="247">
        <f>IFERROR(('Sim_MIP_Of_(IxI)'!BI93/'MIP(IxI)_TFEVP'!BI93-1)*100,0)</f>
        <v>0</v>
      </c>
      <c r="BJ93" s="247">
        <f>IFERROR(('Sim_MIP_Of_(IxI)'!BJ93/'MIP(IxI)_TFEVP'!BJ93-1)*100,0)</f>
        <v>0</v>
      </c>
      <c r="BK93" s="247">
        <f>IFERROR(('Sim_MIP_Of_(IxI)'!BK93/'MIP(IxI)_TFEVP'!BK93-1)*100,0)</f>
        <v>0</v>
      </c>
      <c r="BL93" s="247">
        <f>IFERROR(('Sim_MIP_Of_(IxI)'!BL93/'MIP(IxI)_TFEVP'!BL93-1)*100,0)</f>
        <v>0</v>
      </c>
      <c r="BM93" s="247">
        <f>IFERROR(('Sim_MIP_Of_(IxI)'!BM93/'MIP(IxI)_TFEVP'!BM93-1)*100,0)</f>
        <v>0</v>
      </c>
      <c r="BN93" s="247">
        <f>IFERROR(('Sim_MIP_Of_(IxI)'!BN93/'MIP(IxI)_TFEVP'!BN93-1)*100,0)</f>
        <v>0</v>
      </c>
      <c r="BO93" s="247">
        <f>IFERROR(('Sim_MIP_Of_(IxI)'!BO93/'MIP(IxI)_TFEVP'!BO93-1)*100,0)</f>
        <v>0</v>
      </c>
      <c r="BP93" s="247">
        <f>IFERROR(('Sim_MIP_Of_(IxI)'!BP93/'MIP(IxI)_TFEVP'!BP93-1)*100,0)</f>
        <v>0</v>
      </c>
      <c r="BQ93" s="247">
        <f>IFERROR(('Sim_MIP_Of_(IxI)'!BQ93/'MIP(IxI)_TFEVP'!BQ93-1)*100,0)</f>
        <v>0</v>
      </c>
      <c r="BR93" s="247">
        <f>IFERROR(('Sim_MIP_Of_(IxI)'!BR93/'MIP(IxI)_TFEVP'!BR93-1)*100,0)</f>
        <v>0</v>
      </c>
      <c r="BS93" s="247">
        <f>IFERROR(('Sim_MIP_Of_(IxI)'!BS93/'MIP(IxI)_TFEVP'!BS93-1)*100,0)</f>
        <v>0</v>
      </c>
      <c r="BT93" s="247">
        <f>IFERROR(('Sim_MIP_Of_(IxI)'!BT93/'MIP(IxI)_TFEVP'!BT93-1)*100,0)</f>
        <v>0</v>
      </c>
      <c r="BU93" s="247">
        <f>IFERROR(('Sim_MIP_Of_(IxI)'!BU93/'MIP(IxI)_TFEVP'!BU93-1)*100,0)</f>
        <v>0</v>
      </c>
      <c r="BV93" s="247">
        <f>IFERROR(('Sim_MIP_Of_(IxI)'!BV93/'MIP(IxI)_TFEVP'!BV93-1)*100,0)</f>
        <v>0</v>
      </c>
      <c r="BW93" s="247">
        <f>IFERROR(('Sim_MIP_Of_(IxI)'!BW93/'MIP(IxI)_TFEVP'!BW93-1)*100,0)</f>
        <v>0</v>
      </c>
      <c r="BX93" s="247">
        <f>IFERROR(('Sim_MIP_Of_(IxI)'!BX93/'MIP(IxI)_TFEVP'!BX93-1)*100,0)</f>
        <v>0</v>
      </c>
      <c r="BY93" s="247">
        <f>IFERROR(('Sim_MIP_Of_(IxI)'!BY93/'MIP(IxI)_TFEVP'!BY93-1)*100,0)</f>
        <v>0</v>
      </c>
      <c r="BZ93" s="247">
        <f>IFERROR(('Sim_MIP_Of_(IxI)'!BZ93/'MIP(IxI)_TFEVP'!BZ93-1)*100,0)</f>
        <v>0</v>
      </c>
      <c r="CA93" s="265">
        <f>IFERROR(('Sim_MIP_Of_(IxI)'!CA93/'MIP(IxI)_TFEVP'!CA93-1)*100,0)</f>
        <v>0</v>
      </c>
      <c r="CB93" s="256">
        <f>IFERROR(('Sim_MIP_Of_(IxI)'!CB93/'MIP(IxI)_TFEVP'!CB93-1)*100,0)</f>
        <v>0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IFERROR(('Sim_MIP_Of_(IxI)'!D94/'MIP(IxI)_TFEVP'!D94-1)*100,0)</f>
        <v>0</v>
      </c>
      <c r="E94" s="247">
        <f>IFERROR(('Sim_MIP_Of_(IxI)'!E94/'MIP(IxI)_TFEVP'!E94-1)*100,0)</f>
        <v>0</v>
      </c>
      <c r="F94" s="247">
        <f>IFERROR(('Sim_MIP_Of_(IxI)'!F94/'MIP(IxI)_TFEVP'!F94-1)*100,0)</f>
        <v>0</v>
      </c>
      <c r="G94" s="247">
        <f>IFERROR(('Sim_MIP_Of_(IxI)'!G94/'MIP(IxI)_TFEVP'!G94-1)*100,0)</f>
        <v>0</v>
      </c>
      <c r="H94" s="247">
        <f>IFERROR(('Sim_MIP_Of_(IxI)'!H94/'MIP(IxI)_TFEVP'!H94-1)*100,0)</f>
        <v>0</v>
      </c>
      <c r="I94" s="247">
        <f>IFERROR(('Sim_MIP_Of_(IxI)'!I94/'MIP(IxI)_TFEVP'!I94-1)*100,0)</f>
        <v>0</v>
      </c>
      <c r="J94" s="247">
        <f>IFERROR(('Sim_MIP_Of_(IxI)'!J94/'MIP(IxI)_TFEVP'!J94-1)*100,0)</f>
        <v>0</v>
      </c>
      <c r="K94" s="247">
        <f>IFERROR(('Sim_MIP_Of_(IxI)'!K94/'MIP(IxI)_TFEVP'!K94-1)*100,0)</f>
        <v>0</v>
      </c>
      <c r="L94" s="247">
        <f>IFERROR(('Sim_MIP_Of_(IxI)'!L94/'MIP(IxI)_TFEVP'!L94-1)*100,0)</f>
        <v>0</v>
      </c>
      <c r="M94" s="247">
        <f>IFERROR(('Sim_MIP_Of_(IxI)'!M94/'MIP(IxI)_TFEVP'!M94-1)*100,0)</f>
        <v>0</v>
      </c>
      <c r="N94" s="247">
        <f>IFERROR(('Sim_MIP_Of_(IxI)'!N94/'MIP(IxI)_TFEVP'!N94-1)*100,0)</f>
        <v>0</v>
      </c>
      <c r="O94" s="247">
        <f>IFERROR(('Sim_MIP_Of_(IxI)'!O94/'MIP(IxI)_TFEVP'!O94-1)*100,0)</f>
        <v>0</v>
      </c>
      <c r="P94" s="247">
        <f>IFERROR(('Sim_MIP_Of_(IxI)'!P94/'MIP(IxI)_TFEVP'!P94-1)*100,0)</f>
        <v>0</v>
      </c>
      <c r="Q94" s="247">
        <f>IFERROR(('Sim_MIP_Of_(IxI)'!Q94/'MIP(IxI)_TFEVP'!Q94-1)*100,0)</f>
        <v>0</v>
      </c>
      <c r="R94" s="247">
        <f>IFERROR(('Sim_MIP_Of_(IxI)'!R94/'MIP(IxI)_TFEVP'!R94-1)*100,0)</f>
        <v>0</v>
      </c>
      <c r="S94" s="247">
        <f>IFERROR(('Sim_MIP_Of_(IxI)'!S94/'MIP(IxI)_TFEVP'!S94-1)*100,0)</f>
        <v>0</v>
      </c>
      <c r="T94" s="247">
        <f>IFERROR(('Sim_MIP_Of_(IxI)'!T94/'MIP(IxI)_TFEVP'!T94-1)*100,0)</f>
        <v>0</v>
      </c>
      <c r="U94" s="247">
        <f>IFERROR(('Sim_MIP_Of_(IxI)'!U94/'MIP(IxI)_TFEVP'!U94-1)*100,0)</f>
        <v>0</v>
      </c>
      <c r="V94" s="247">
        <f>IFERROR(('Sim_MIP_Of_(IxI)'!V94/'MIP(IxI)_TFEVP'!V94-1)*100,0)</f>
        <v>0</v>
      </c>
      <c r="W94" s="247">
        <f>IFERROR(('Sim_MIP_Of_(IxI)'!W94/'MIP(IxI)_TFEVP'!W94-1)*100,0)</f>
        <v>0</v>
      </c>
      <c r="X94" s="247">
        <f>IFERROR(('Sim_MIP_Of_(IxI)'!X94/'MIP(IxI)_TFEVP'!X94-1)*100,0)</f>
        <v>0</v>
      </c>
      <c r="Y94" s="247">
        <f>IFERROR(('Sim_MIP_Of_(IxI)'!Y94/'MIP(IxI)_TFEVP'!Y94-1)*100,0)</f>
        <v>0</v>
      </c>
      <c r="Z94" s="247">
        <f>IFERROR(('Sim_MIP_Of_(IxI)'!Z94/'MIP(IxI)_TFEVP'!Z94-1)*100,0)</f>
        <v>0</v>
      </c>
      <c r="AA94" s="247">
        <f>IFERROR(('Sim_MIP_Of_(IxI)'!AA94/'MIP(IxI)_TFEVP'!AA94-1)*100,0)</f>
        <v>0</v>
      </c>
      <c r="AB94" s="247">
        <f>IFERROR(('Sim_MIP_Of_(IxI)'!AB94/'MIP(IxI)_TFEVP'!AB94-1)*100,0)</f>
        <v>0</v>
      </c>
      <c r="AC94" s="247">
        <f>IFERROR(('Sim_MIP_Of_(IxI)'!AC94/'MIP(IxI)_TFEVP'!AC94-1)*100,0)</f>
        <v>0</v>
      </c>
      <c r="AD94" s="247">
        <f>IFERROR(('Sim_MIP_Of_(IxI)'!AD94/'MIP(IxI)_TFEVP'!AD94-1)*100,0)</f>
        <v>0</v>
      </c>
      <c r="AE94" s="247">
        <f>IFERROR(('Sim_MIP_Of_(IxI)'!AE94/'MIP(IxI)_TFEVP'!AE94-1)*100,0)</f>
        <v>0</v>
      </c>
      <c r="AF94" s="247">
        <f>IFERROR(('Sim_MIP_Of_(IxI)'!AF94/'MIP(IxI)_TFEVP'!AF94-1)*100,0)</f>
        <v>0</v>
      </c>
      <c r="AG94" s="247">
        <f>IFERROR(('Sim_MIP_Of_(IxI)'!AG94/'MIP(IxI)_TFEVP'!AG94-1)*100,0)</f>
        <v>0</v>
      </c>
      <c r="AH94" s="247">
        <f>IFERROR(('Sim_MIP_Of_(IxI)'!AH94/'MIP(IxI)_TFEVP'!AH94-1)*100,0)</f>
        <v>0</v>
      </c>
      <c r="AI94" s="247">
        <f>IFERROR(('Sim_MIP_Of_(IxI)'!AI94/'MIP(IxI)_TFEVP'!AI94-1)*100,0)</f>
        <v>0</v>
      </c>
      <c r="AJ94" s="247">
        <f>IFERROR(('Sim_MIP_Of_(IxI)'!AJ94/'MIP(IxI)_TFEVP'!AJ94-1)*100,0)</f>
        <v>0</v>
      </c>
      <c r="AK94" s="247">
        <f>IFERROR(('Sim_MIP_Of_(IxI)'!AK94/'MIP(IxI)_TFEVP'!AK94-1)*100,0)</f>
        <v>0</v>
      </c>
      <c r="AL94" s="247">
        <f>IFERROR(('Sim_MIP_Of_(IxI)'!AL94/'MIP(IxI)_TFEVP'!AL94-1)*100,0)</f>
        <v>0</v>
      </c>
      <c r="AM94" s="247">
        <f>IFERROR(('Sim_MIP_Of_(IxI)'!AM94/'MIP(IxI)_TFEVP'!AM94-1)*100,0)</f>
        <v>0</v>
      </c>
      <c r="AN94" s="247">
        <f>IFERROR(('Sim_MIP_Of_(IxI)'!AN94/'MIP(IxI)_TFEVP'!AN94-1)*100,0)</f>
        <v>0</v>
      </c>
      <c r="AO94" s="247">
        <f>IFERROR(('Sim_MIP_Of_(IxI)'!AO94/'MIP(IxI)_TFEVP'!AO94-1)*100,0)</f>
        <v>0</v>
      </c>
      <c r="AP94" s="247">
        <f>IFERROR(('Sim_MIP_Of_(IxI)'!AP94/'MIP(IxI)_TFEVP'!AP94-1)*100,0)</f>
        <v>0</v>
      </c>
      <c r="AQ94" s="247">
        <f>IFERROR(('Sim_MIP_Of_(IxI)'!AQ94/'MIP(IxI)_TFEVP'!AQ94-1)*100,0)</f>
        <v>0</v>
      </c>
      <c r="AR94" s="247">
        <f>IFERROR(('Sim_MIP_Of_(IxI)'!AR94/'MIP(IxI)_TFEVP'!AR94-1)*100,0)</f>
        <v>0</v>
      </c>
      <c r="AS94" s="247">
        <f>IFERROR(('Sim_MIP_Of_(IxI)'!AS94/'MIP(IxI)_TFEVP'!AS94-1)*100,0)</f>
        <v>0</v>
      </c>
      <c r="AT94" s="247">
        <f>IFERROR(('Sim_MIP_Of_(IxI)'!AT94/'MIP(IxI)_TFEVP'!AT94-1)*100,0)</f>
        <v>0</v>
      </c>
      <c r="AU94" s="247">
        <f>IFERROR(('Sim_MIP_Of_(IxI)'!AU94/'MIP(IxI)_TFEVP'!AU94-1)*100,0)</f>
        <v>0</v>
      </c>
      <c r="AV94" s="247">
        <f>IFERROR(('Sim_MIP_Of_(IxI)'!AV94/'MIP(IxI)_TFEVP'!AV94-1)*100,0)</f>
        <v>0</v>
      </c>
      <c r="AW94" s="247">
        <f>IFERROR(('Sim_MIP_Of_(IxI)'!AW94/'MIP(IxI)_TFEVP'!AW94-1)*100,0)</f>
        <v>0</v>
      </c>
      <c r="AX94" s="247">
        <f>IFERROR(('Sim_MIP_Of_(IxI)'!AX94/'MIP(IxI)_TFEVP'!AX94-1)*100,0)</f>
        <v>0</v>
      </c>
      <c r="AY94" s="247">
        <f>IFERROR(('Sim_MIP_Of_(IxI)'!AY94/'MIP(IxI)_TFEVP'!AY94-1)*100,0)</f>
        <v>0</v>
      </c>
      <c r="AZ94" s="247">
        <f>IFERROR(('Sim_MIP_Of_(IxI)'!AZ94/'MIP(IxI)_TFEVP'!AZ94-1)*100,0)</f>
        <v>0</v>
      </c>
      <c r="BA94" s="247">
        <f>IFERROR(('Sim_MIP_Of_(IxI)'!BA94/'MIP(IxI)_TFEVP'!BA94-1)*100,0)</f>
        <v>0</v>
      </c>
      <c r="BB94" s="247">
        <f>IFERROR(('Sim_MIP_Of_(IxI)'!BB94/'MIP(IxI)_TFEVP'!BB94-1)*100,0)</f>
        <v>0</v>
      </c>
      <c r="BC94" s="247">
        <f>IFERROR(('Sim_MIP_Of_(IxI)'!BC94/'MIP(IxI)_TFEVP'!BC94-1)*100,0)</f>
        <v>0</v>
      </c>
      <c r="BD94" s="247">
        <f>IFERROR(('Sim_MIP_Of_(IxI)'!BD94/'MIP(IxI)_TFEVP'!BD94-1)*100,0)</f>
        <v>0</v>
      </c>
      <c r="BE94" s="247">
        <f>IFERROR(('Sim_MIP_Of_(IxI)'!BE94/'MIP(IxI)_TFEVP'!BE94-1)*100,0)</f>
        <v>0</v>
      </c>
      <c r="BF94" s="247">
        <f>IFERROR(('Sim_MIP_Of_(IxI)'!BF94/'MIP(IxI)_TFEVP'!BF94-1)*100,0)</f>
        <v>0</v>
      </c>
      <c r="BG94" s="247">
        <f>IFERROR(('Sim_MIP_Of_(IxI)'!BG94/'MIP(IxI)_TFEVP'!BG94-1)*100,0)</f>
        <v>0</v>
      </c>
      <c r="BH94" s="247">
        <f>IFERROR(('Sim_MIP_Of_(IxI)'!BH94/'MIP(IxI)_TFEVP'!BH94-1)*100,0)</f>
        <v>0</v>
      </c>
      <c r="BI94" s="247">
        <f>IFERROR(('Sim_MIP_Of_(IxI)'!BI94/'MIP(IxI)_TFEVP'!BI94-1)*100,0)</f>
        <v>0</v>
      </c>
      <c r="BJ94" s="247">
        <f>IFERROR(('Sim_MIP_Of_(IxI)'!BJ94/'MIP(IxI)_TFEVP'!BJ94-1)*100,0)</f>
        <v>0</v>
      </c>
      <c r="BK94" s="247">
        <f>IFERROR(('Sim_MIP_Of_(IxI)'!BK94/'MIP(IxI)_TFEVP'!BK94-1)*100,0)</f>
        <v>0</v>
      </c>
      <c r="BL94" s="247">
        <f>IFERROR(('Sim_MIP_Of_(IxI)'!BL94/'MIP(IxI)_TFEVP'!BL94-1)*100,0)</f>
        <v>0</v>
      </c>
      <c r="BM94" s="247">
        <f>IFERROR(('Sim_MIP_Of_(IxI)'!BM94/'MIP(IxI)_TFEVP'!BM94-1)*100,0)</f>
        <v>0</v>
      </c>
      <c r="BN94" s="247">
        <f>IFERROR(('Sim_MIP_Of_(IxI)'!BN94/'MIP(IxI)_TFEVP'!BN94-1)*100,0)</f>
        <v>0</v>
      </c>
      <c r="BO94" s="247">
        <f>IFERROR(('Sim_MIP_Of_(IxI)'!BO94/'MIP(IxI)_TFEVP'!BO94-1)*100,0)</f>
        <v>0</v>
      </c>
      <c r="BP94" s="247">
        <f>IFERROR(('Sim_MIP_Of_(IxI)'!BP94/'MIP(IxI)_TFEVP'!BP94-1)*100,0)</f>
        <v>0</v>
      </c>
      <c r="BQ94" s="247">
        <f>IFERROR(('Sim_MIP_Of_(IxI)'!BQ94/'MIP(IxI)_TFEVP'!BQ94-1)*100,0)</f>
        <v>0</v>
      </c>
      <c r="BR94" s="247">
        <f>IFERROR(('Sim_MIP_Of_(IxI)'!BR94/'MIP(IxI)_TFEVP'!BR94-1)*100,0)</f>
        <v>0</v>
      </c>
      <c r="BS94" s="247">
        <f>IFERROR(('Sim_MIP_Of_(IxI)'!BS94/'MIP(IxI)_TFEVP'!BS94-1)*100,0)</f>
        <v>0</v>
      </c>
      <c r="BT94" s="247">
        <f>IFERROR(('Sim_MIP_Of_(IxI)'!BT94/'MIP(IxI)_TFEVP'!BT94-1)*100,0)</f>
        <v>0</v>
      </c>
      <c r="BU94" s="247">
        <f>IFERROR(('Sim_MIP_Of_(IxI)'!BU94/'MIP(IxI)_TFEVP'!BU94-1)*100,0)</f>
        <v>0</v>
      </c>
      <c r="BV94" s="247">
        <f>IFERROR(('Sim_MIP_Of_(IxI)'!BV94/'MIP(IxI)_TFEVP'!BV94-1)*100,0)</f>
        <v>0</v>
      </c>
      <c r="BW94" s="247">
        <f>IFERROR(('Sim_MIP_Of_(IxI)'!BW94/'MIP(IxI)_TFEVP'!BW94-1)*100,0)</f>
        <v>0</v>
      </c>
      <c r="BX94" s="247">
        <f>IFERROR(('Sim_MIP_Of_(IxI)'!BX94/'MIP(IxI)_TFEVP'!BX94-1)*100,0)</f>
        <v>0</v>
      </c>
      <c r="BY94" s="247">
        <f>IFERROR(('Sim_MIP_Of_(IxI)'!BY94/'MIP(IxI)_TFEVP'!BY94-1)*100,0)</f>
        <v>0</v>
      </c>
      <c r="BZ94" s="247">
        <f>IFERROR(('Sim_MIP_Of_(IxI)'!BZ94/'MIP(IxI)_TFEVP'!BZ94-1)*100,0)</f>
        <v>0</v>
      </c>
      <c r="CA94" s="265">
        <f>IFERROR(('Sim_MIP_Of_(IxI)'!CA94/'MIP(IxI)_TFEVP'!CA94-1)*100,0)</f>
        <v>0</v>
      </c>
      <c r="CB94" s="256">
        <f>IFERROR(('Sim_MIP_Of_(IxI)'!CB94/'MIP(IxI)_TFEVP'!CB94-1)*100,0)</f>
        <v>0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IFERROR(('Sim_MIP_Of_(IxI)'!D95/'MIP(IxI)_TFEVP'!D95-1)*100,0)</f>
        <v>-1.1102230246251565E-14</v>
      </c>
      <c r="E95" s="249">
        <f>IFERROR(('Sim_MIP_Of_(IxI)'!E95/'MIP(IxI)_TFEVP'!E95-1)*100,0)</f>
        <v>-4.4408920985006262E-14</v>
      </c>
      <c r="F95" s="249">
        <f>IFERROR(('Sim_MIP_Of_(IxI)'!F95/'MIP(IxI)_TFEVP'!F95-1)*100,0)</f>
        <v>-4.4408920985006262E-14</v>
      </c>
      <c r="G95" s="249">
        <f>IFERROR(('Sim_MIP_Of_(IxI)'!G95/'MIP(IxI)_TFEVP'!G95-1)*100,0)</f>
        <v>-4.4408920985006262E-14</v>
      </c>
      <c r="H95" s="249">
        <f>IFERROR(('Sim_MIP_Of_(IxI)'!H95/'MIP(IxI)_TFEVP'!H95-1)*100,0)</f>
        <v>-5.5511151231257827E-14</v>
      </c>
      <c r="I95" s="249">
        <f>IFERROR(('Sim_MIP_Of_(IxI)'!I95/'MIP(IxI)_TFEVP'!I95-1)*100,0)</f>
        <v>0</v>
      </c>
      <c r="J95" s="249">
        <f>IFERROR(('Sim_MIP_Of_(IxI)'!J95/'MIP(IxI)_TFEVP'!J95-1)*100,0)</f>
        <v>-5.5511151231257827E-14</v>
      </c>
      <c r="K95" s="249">
        <f>IFERROR(('Sim_MIP_Of_(IxI)'!K95/'MIP(IxI)_TFEVP'!K95-1)*100,0)</f>
        <v>-4.4408920985006262E-14</v>
      </c>
      <c r="L95" s="249">
        <f>IFERROR(('Sim_MIP_Of_(IxI)'!L95/'MIP(IxI)_TFEVP'!L95-1)*100,0)</f>
        <v>-3.3306690738754696E-14</v>
      </c>
      <c r="M95" s="249">
        <f>IFERROR(('Sim_MIP_Of_(IxI)'!M95/'MIP(IxI)_TFEVP'!M95-1)*100,0)</f>
        <v>0</v>
      </c>
      <c r="N95" s="249">
        <f>IFERROR(('Sim_MIP_Of_(IxI)'!N95/'MIP(IxI)_TFEVP'!N95-1)*100,0)</f>
        <v>0</v>
      </c>
      <c r="O95" s="249">
        <f>IFERROR(('Sim_MIP_Of_(IxI)'!O95/'MIP(IxI)_TFEVP'!O95-1)*100,0)</f>
        <v>6.6613381477509392E-14</v>
      </c>
      <c r="P95" s="249">
        <f>IFERROR(('Sim_MIP_Of_(IxI)'!P95/'MIP(IxI)_TFEVP'!P95-1)*100,0)</f>
        <v>0</v>
      </c>
      <c r="Q95" s="249">
        <f>IFERROR(('Sim_MIP_Of_(IxI)'!Q95/'MIP(IxI)_TFEVP'!Q95-1)*100,0)</f>
        <v>-4.4408920985006262E-14</v>
      </c>
      <c r="R95" s="249">
        <f>IFERROR(('Sim_MIP_Of_(IxI)'!R95/'MIP(IxI)_TFEVP'!R95-1)*100,0)</f>
        <v>-3.3306690738754696E-14</v>
      </c>
      <c r="S95" s="249">
        <f>IFERROR(('Sim_MIP_Of_(IxI)'!S95/'MIP(IxI)_TFEVP'!S95-1)*100,0)</f>
        <v>0</v>
      </c>
      <c r="T95" s="249">
        <f>IFERROR(('Sim_MIP_Of_(IxI)'!T95/'MIP(IxI)_TFEVP'!T95-1)*100,0)</f>
        <v>-9.9920072216264089E-14</v>
      </c>
      <c r="U95" s="249">
        <f>IFERROR(('Sim_MIP_Of_(IxI)'!U95/'MIP(IxI)_TFEVP'!U95-1)*100,0)</f>
        <v>2.2204460492503131E-14</v>
      </c>
      <c r="V95" s="249">
        <f>IFERROR(('Sim_MIP_Of_(IxI)'!V95/'MIP(IxI)_TFEVP'!V95-1)*100,0)</f>
        <v>-3.3306690738754696E-14</v>
      </c>
      <c r="W95" s="249">
        <f>IFERROR(('Sim_MIP_Of_(IxI)'!W95/'MIP(IxI)_TFEVP'!W95-1)*100,0)</f>
        <v>-1.1102230246251565E-14</v>
      </c>
      <c r="X95" s="249">
        <f>IFERROR(('Sim_MIP_Of_(IxI)'!X95/'MIP(IxI)_TFEVP'!X95-1)*100,0)</f>
        <v>-1.6653345369377348E-13</v>
      </c>
      <c r="Y95" s="249">
        <f>IFERROR(('Sim_MIP_Of_(IxI)'!Y95/'MIP(IxI)_TFEVP'!Y95-1)*100,0)</f>
        <v>0</v>
      </c>
      <c r="Z95" s="249">
        <f>IFERROR(('Sim_MIP_Of_(IxI)'!Z95/'MIP(IxI)_TFEVP'!Z95-1)*100,0)</f>
        <v>2.2204460492503131E-14</v>
      </c>
      <c r="AA95" s="249">
        <f>IFERROR(('Sim_MIP_Of_(IxI)'!AA95/'MIP(IxI)_TFEVP'!AA95-1)*100,0)</f>
        <v>2.2204460492503131E-14</v>
      </c>
      <c r="AB95" s="249">
        <f>IFERROR(('Sim_MIP_Of_(IxI)'!AB95/'MIP(IxI)_TFEVP'!AB95-1)*100,0)</f>
        <v>-3.3306690738754696E-14</v>
      </c>
      <c r="AC95" s="249">
        <f>IFERROR(('Sim_MIP_Of_(IxI)'!AC95/'MIP(IxI)_TFEVP'!AC95-1)*100,0)</f>
        <v>-2.2204460492503131E-14</v>
      </c>
      <c r="AD95" s="249">
        <f>IFERROR(('Sim_MIP_Of_(IxI)'!AD95/'MIP(IxI)_TFEVP'!AD95-1)*100,0)</f>
        <v>-6.6613381477509392E-14</v>
      </c>
      <c r="AE95" s="249">
        <f>IFERROR(('Sim_MIP_Of_(IxI)'!AE95/'MIP(IxI)_TFEVP'!AE95-1)*100,0)</f>
        <v>-3.3306690738754696E-14</v>
      </c>
      <c r="AF95" s="249">
        <f>IFERROR(('Sim_MIP_Of_(IxI)'!AF95/'MIP(IxI)_TFEVP'!AF95-1)*100,0)</f>
        <v>-5.5511151231257827E-14</v>
      </c>
      <c r="AG95" s="249">
        <f>IFERROR(('Sim_MIP_Of_(IxI)'!AG95/'MIP(IxI)_TFEVP'!AG95-1)*100,0)</f>
        <v>-9.9920072216264089E-14</v>
      </c>
      <c r="AH95" s="249">
        <f>IFERROR(('Sim_MIP_Of_(IxI)'!AH95/'MIP(IxI)_TFEVP'!AH95-1)*100,0)</f>
        <v>-6.6613381477509392E-14</v>
      </c>
      <c r="AI95" s="249">
        <f>IFERROR(('Sim_MIP_Of_(IxI)'!AI95/'MIP(IxI)_TFEVP'!AI95-1)*100,0)</f>
        <v>-4.4408920985006262E-14</v>
      </c>
      <c r="AJ95" s="249">
        <f>IFERROR(('Sim_MIP_Of_(IxI)'!AJ95/'MIP(IxI)_TFEVP'!AJ95-1)*100,0)</f>
        <v>-1.6653345369377348E-13</v>
      </c>
      <c r="AK95" s="249">
        <f>IFERROR(('Sim_MIP_Of_(IxI)'!AK95/'MIP(IxI)_TFEVP'!AK95-1)*100,0)</f>
        <v>-1.3322676295501878E-13</v>
      </c>
      <c r="AL95" s="249">
        <f>IFERROR(('Sim_MIP_Of_(IxI)'!AL95/'MIP(IxI)_TFEVP'!AL95-1)*100,0)</f>
        <v>-1.1102230246251565E-14</v>
      </c>
      <c r="AM95" s="249">
        <f>IFERROR(('Sim_MIP_Of_(IxI)'!AM95/'MIP(IxI)_TFEVP'!AM95-1)*100,0)</f>
        <v>0</v>
      </c>
      <c r="AN95" s="249">
        <f>IFERROR(('Sim_MIP_Of_(IxI)'!AN95/'MIP(IxI)_TFEVP'!AN95-1)*100,0)</f>
        <v>4.4408920985006262E-14</v>
      </c>
      <c r="AO95" s="249">
        <f>IFERROR(('Sim_MIP_Of_(IxI)'!AO95/'MIP(IxI)_TFEVP'!AO95-1)*100,0)</f>
        <v>4.4408920985006262E-14</v>
      </c>
      <c r="AP95" s="249">
        <f>IFERROR(('Sim_MIP_Of_(IxI)'!AP95/'MIP(IxI)_TFEVP'!AP95-1)*100,0)</f>
        <v>-1.1102230246251565E-14</v>
      </c>
      <c r="AQ95" s="249">
        <f>IFERROR(('Sim_MIP_Of_(IxI)'!AQ95/'MIP(IxI)_TFEVP'!AQ95-1)*100,0)</f>
        <v>4.4408920985006262E-14</v>
      </c>
      <c r="AR95" s="249">
        <f>IFERROR(('Sim_MIP_Of_(IxI)'!AR95/'MIP(IxI)_TFEVP'!AR95-1)*100,0)</f>
        <v>-9.9920072216264089E-14</v>
      </c>
      <c r="AS95" s="249">
        <f>IFERROR(('Sim_MIP_Of_(IxI)'!AS95/'MIP(IxI)_TFEVP'!AS95-1)*100,0)</f>
        <v>-2.2204460492503131E-14</v>
      </c>
      <c r="AT95" s="249">
        <f>IFERROR(('Sim_MIP_Of_(IxI)'!AT95/'MIP(IxI)_TFEVP'!AT95-1)*100,0)</f>
        <v>2.2204460492503131E-14</v>
      </c>
      <c r="AU95" s="249">
        <f>IFERROR(('Sim_MIP_Of_(IxI)'!AU95/'MIP(IxI)_TFEVP'!AU95-1)*100,0)</f>
        <v>-4.4408920985006262E-14</v>
      </c>
      <c r="AV95" s="249">
        <f>IFERROR(('Sim_MIP_Of_(IxI)'!AV95/'MIP(IxI)_TFEVP'!AV95-1)*100,0)</f>
        <v>0</v>
      </c>
      <c r="AW95" s="249">
        <f>IFERROR(('Sim_MIP_Of_(IxI)'!AW95/'MIP(IxI)_TFEVP'!AW95-1)*100,0)</f>
        <v>2.2204460492503131E-14</v>
      </c>
      <c r="AX95" s="249">
        <f>IFERROR(('Sim_MIP_Of_(IxI)'!AX95/'MIP(IxI)_TFEVP'!AX95-1)*100,0)</f>
        <v>-2.2204460492503131E-14</v>
      </c>
      <c r="AY95" s="249">
        <f>IFERROR(('Sim_MIP_Of_(IxI)'!AY95/'MIP(IxI)_TFEVP'!AY95-1)*100,0)</f>
        <v>4.4408920985006262E-14</v>
      </c>
      <c r="AZ95" s="249">
        <f>IFERROR(('Sim_MIP_Of_(IxI)'!AZ95/'MIP(IxI)_TFEVP'!AZ95-1)*100,0)</f>
        <v>-5.5511151231257827E-14</v>
      </c>
      <c r="BA95" s="249">
        <f>IFERROR(('Sim_MIP_Of_(IxI)'!BA95/'MIP(IxI)_TFEVP'!BA95-1)*100,0)</f>
        <v>-3.3306690738754696E-14</v>
      </c>
      <c r="BB95" s="249">
        <f>IFERROR(('Sim_MIP_Of_(IxI)'!BB95/'MIP(IxI)_TFEVP'!BB95-1)*100,0)</f>
        <v>2.2204460492503131E-14</v>
      </c>
      <c r="BC95" s="249">
        <f>IFERROR(('Sim_MIP_Of_(IxI)'!BC95/'MIP(IxI)_TFEVP'!BC95-1)*100,0)</f>
        <v>0</v>
      </c>
      <c r="BD95" s="249">
        <f>IFERROR(('Sim_MIP_Of_(IxI)'!BD95/'MIP(IxI)_TFEVP'!BD95-1)*100,0)</f>
        <v>-6.6613381477509392E-14</v>
      </c>
      <c r="BE95" s="249">
        <f>IFERROR(('Sim_MIP_Of_(IxI)'!BE95/'MIP(IxI)_TFEVP'!BE95-1)*100,0)</f>
        <v>-8.8817841970012523E-14</v>
      </c>
      <c r="BF95" s="249">
        <f>IFERROR(('Sim_MIP_Of_(IxI)'!BF95/'MIP(IxI)_TFEVP'!BF95-1)*100,0)</f>
        <v>-6.6613381477509392E-14</v>
      </c>
      <c r="BG95" s="249">
        <f>IFERROR(('Sim_MIP_Of_(IxI)'!BG95/'MIP(IxI)_TFEVP'!BG95-1)*100,0)</f>
        <v>-7.7715611723760958E-14</v>
      </c>
      <c r="BH95" s="249">
        <f>IFERROR(('Sim_MIP_Of_(IxI)'!BH95/'MIP(IxI)_TFEVP'!BH95-1)*100,0)</f>
        <v>2.2204460492503131E-14</v>
      </c>
      <c r="BI95" s="249">
        <f>IFERROR(('Sim_MIP_Of_(IxI)'!BI95/'MIP(IxI)_TFEVP'!BI95-1)*100,0)</f>
        <v>-2.2204460492503131E-14</v>
      </c>
      <c r="BJ95" s="249">
        <f>IFERROR(('Sim_MIP_Of_(IxI)'!BJ95/'MIP(IxI)_TFEVP'!BJ95-1)*100,0)</f>
        <v>-3.3306690738754696E-14</v>
      </c>
      <c r="BK95" s="249">
        <f>IFERROR(('Sim_MIP_Of_(IxI)'!BK95/'MIP(IxI)_TFEVP'!BK95-1)*100,0)</f>
        <v>2.2204460492503131E-14</v>
      </c>
      <c r="BL95" s="249">
        <f>IFERROR(('Sim_MIP_Of_(IxI)'!BL95/'MIP(IxI)_TFEVP'!BL95-1)*100,0)</f>
        <v>-4.4408920985006262E-14</v>
      </c>
      <c r="BM95" s="249">
        <f>IFERROR(('Sim_MIP_Of_(IxI)'!BM95/'MIP(IxI)_TFEVP'!BM95-1)*100,0)</f>
        <v>-2.2204460492503131E-14</v>
      </c>
      <c r="BN95" s="249">
        <f>IFERROR(('Sim_MIP_Of_(IxI)'!BN95/'MIP(IxI)_TFEVP'!BN95-1)*100,0)</f>
        <v>0</v>
      </c>
      <c r="BO95" s="249">
        <f>IFERROR(('Sim_MIP_Of_(IxI)'!BO95/'MIP(IxI)_TFEVP'!BO95-1)*100,0)</f>
        <v>4.4408920985006262E-14</v>
      </c>
      <c r="BP95" s="249">
        <f>IFERROR(('Sim_MIP_Of_(IxI)'!BP95/'MIP(IxI)_TFEVP'!BP95-1)*100,0)</f>
        <v>-2.2204460492503131E-14</v>
      </c>
      <c r="BQ95" s="249">
        <f>IFERROR(('Sim_MIP_Of_(IxI)'!BQ95/'MIP(IxI)_TFEVP'!BQ95-1)*100,0)</f>
        <v>-1.5543122344752192E-13</v>
      </c>
      <c r="BR95" s="249">
        <f>IFERROR(('Sim_MIP_Of_(IxI)'!BR95/'MIP(IxI)_TFEVP'!BR95-1)*100,0)</f>
        <v>-4.4408920985006262E-14</v>
      </c>
      <c r="BS95" s="249">
        <f>IFERROR(('Sim_MIP_Of_(IxI)'!BS95/'MIP(IxI)_TFEVP'!BS95-1)*100,0)</f>
        <v>-3.3306690738754696E-14</v>
      </c>
      <c r="BT95" s="249">
        <f>IFERROR(('Sim_MIP_Of_(IxI)'!BT95/'MIP(IxI)_TFEVP'!BT95-1)*100,0)</f>
        <v>-7.7715611723760958E-14</v>
      </c>
      <c r="BU95" s="249">
        <f>IFERROR(('Sim_MIP_Of_(IxI)'!BU95/'MIP(IxI)_TFEVP'!BU95-1)*100,0)</f>
        <v>0</v>
      </c>
      <c r="BV95" s="249">
        <f>IFERROR(('Sim_MIP_Of_(IxI)'!BV95/'MIP(IxI)_TFEVP'!BV95-1)*100,0)</f>
        <v>-3.3306690738754696E-14</v>
      </c>
      <c r="BW95" s="249">
        <f>IFERROR(('Sim_MIP_Of_(IxI)'!BW95/'MIP(IxI)_TFEVP'!BW95-1)*100,0)</f>
        <v>0</v>
      </c>
      <c r="BX95" s="249">
        <f>IFERROR(('Sim_MIP_Of_(IxI)'!BX95/'MIP(IxI)_TFEVP'!BX95-1)*100,0)</f>
        <v>-8.8817841970012523E-14</v>
      </c>
      <c r="BY95" s="249">
        <f>IFERROR(('Sim_MIP_Of_(IxI)'!BY95/'MIP(IxI)_TFEVP'!BY95-1)*100,0)</f>
        <v>-2.2204460492503131E-14</v>
      </c>
      <c r="BZ95" s="249">
        <f>IFERROR(('Sim_MIP_Of_(IxI)'!BZ95/'MIP(IxI)_TFEVP'!BZ95-1)*100,0)</f>
        <v>-8.8817841970012523E-14</v>
      </c>
      <c r="CA95" s="266">
        <f>IFERROR(('Sim_MIP_Of_(IxI)'!CA95/'MIP(IxI)_TFEVP'!CA95-1)*100,0)</f>
        <v>0</v>
      </c>
      <c r="CB95" s="256">
        <f>IFERROR(('Sim_MIP_Of_(IxI)'!CB95/'MIP(IxI)_TFEVP'!CB95-1)*100,0)</f>
        <v>-1.1102230246251565E-14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IFERROR(('Sim_MIP_Of_(IxI)'!D96/'MIP(IxI)_TFEVP'!D96-1)*100,0)</f>
        <v>0</v>
      </c>
      <c r="E96" s="269">
        <f>IFERROR(('Sim_MIP_Of_(IxI)'!E96/'MIP(IxI)_TFEVP'!E96-1)*100,0)</f>
        <v>0</v>
      </c>
      <c r="F96" s="269">
        <f>IFERROR(('Sim_MIP_Of_(IxI)'!F96/'MIP(IxI)_TFEVP'!F96-1)*100,0)</f>
        <v>0</v>
      </c>
      <c r="G96" s="269">
        <f>IFERROR(('Sim_MIP_Of_(IxI)'!G96/'MIP(IxI)_TFEVP'!G96-1)*100,0)</f>
        <v>0</v>
      </c>
      <c r="H96" s="269">
        <f>IFERROR(('Sim_MIP_Of_(IxI)'!H96/'MIP(IxI)_TFEVP'!H96-1)*100,0)</f>
        <v>0</v>
      </c>
      <c r="I96" s="269">
        <f>IFERROR(('Sim_MIP_Of_(IxI)'!I96/'MIP(IxI)_TFEVP'!I96-1)*100,0)</f>
        <v>0</v>
      </c>
      <c r="J96" s="269">
        <f>IFERROR(('Sim_MIP_Of_(IxI)'!J96/'MIP(IxI)_TFEVP'!J96-1)*100,0)</f>
        <v>0</v>
      </c>
      <c r="K96" s="269">
        <f>IFERROR(('Sim_MIP_Of_(IxI)'!K96/'MIP(IxI)_TFEVP'!K96-1)*100,0)</f>
        <v>0</v>
      </c>
      <c r="L96" s="269">
        <f>IFERROR(('Sim_MIP_Of_(IxI)'!L96/'MIP(IxI)_TFEVP'!L96-1)*100,0)</f>
        <v>0</v>
      </c>
      <c r="M96" s="269">
        <f>IFERROR(('Sim_MIP_Of_(IxI)'!M96/'MIP(IxI)_TFEVP'!M96-1)*100,0)</f>
        <v>0</v>
      </c>
      <c r="N96" s="269">
        <f>IFERROR(('Sim_MIP_Of_(IxI)'!N96/'MIP(IxI)_TFEVP'!N96-1)*100,0)</f>
        <v>0</v>
      </c>
      <c r="O96" s="269">
        <f>IFERROR(('Sim_MIP_Of_(IxI)'!O96/'MIP(IxI)_TFEVP'!O96-1)*100,0)</f>
        <v>0</v>
      </c>
      <c r="P96" s="269">
        <f>IFERROR(('Sim_MIP_Of_(IxI)'!P96/'MIP(IxI)_TFEVP'!P96-1)*100,0)</f>
        <v>0</v>
      </c>
      <c r="Q96" s="269">
        <f>IFERROR(('Sim_MIP_Of_(IxI)'!Q96/'MIP(IxI)_TFEVP'!Q96-1)*100,0)</f>
        <v>0</v>
      </c>
      <c r="R96" s="269">
        <f>IFERROR(('Sim_MIP_Of_(IxI)'!R96/'MIP(IxI)_TFEVP'!R96-1)*100,0)</f>
        <v>0</v>
      </c>
      <c r="S96" s="269">
        <f>IFERROR(('Sim_MIP_Of_(IxI)'!S96/'MIP(IxI)_TFEVP'!S96-1)*100,0)</f>
        <v>0</v>
      </c>
      <c r="T96" s="269">
        <f>IFERROR(('Sim_MIP_Of_(IxI)'!T96/'MIP(IxI)_TFEVP'!T96-1)*100,0)</f>
        <v>0</v>
      </c>
      <c r="U96" s="269">
        <f>IFERROR(('Sim_MIP_Of_(IxI)'!U96/'MIP(IxI)_TFEVP'!U96-1)*100,0)</f>
        <v>0</v>
      </c>
      <c r="V96" s="269">
        <f>IFERROR(('Sim_MIP_Of_(IxI)'!V96/'MIP(IxI)_TFEVP'!V96-1)*100,0)</f>
        <v>0</v>
      </c>
      <c r="W96" s="269">
        <f>IFERROR(('Sim_MIP_Of_(IxI)'!W96/'MIP(IxI)_TFEVP'!W96-1)*100,0)</f>
        <v>0</v>
      </c>
      <c r="X96" s="269">
        <f>IFERROR(('Sim_MIP_Of_(IxI)'!X96/'MIP(IxI)_TFEVP'!X96-1)*100,0)</f>
        <v>0</v>
      </c>
      <c r="Y96" s="269">
        <f>IFERROR(('Sim_MIP_Of_(IxI)'!Y96/'MIP(IxI)_TFEVP'!Y96-1)*100,0)</f>
        <v>0</v>
      </c>
      <c r="Z96" s="269">
        <f>IFERROR(('Sim_MIP_Of_(IxI)'!Z96/'MIP(IxI)_TFEVP'!Z96-1)*100,0)</f>
        <v>0</v>
      </c>
      <c r="AA96" s="269">
        <f>IFERROR(('Sim_MIP_Of_(IxI)'!AA96/'MIP(IxI)_TFEVP'!AA96-1)*100,0)</f>
        <v>0</v>
      </c>
      <c r="AB96" s="269">
        <f>IFERROR(('Sim_MIP_Of_(IxI)'!AB96/'MIP(IxI)_TFEVP'!AB96-1)*100,0)</f>
        <v>0</v>
      </c>
      <c r="AC96" s="269">
        <f>IFERROR(('Sim_MIP_Of_(IxI)'!AC96/'MIP(IxI)_TFEVP'!AC96-1)*100,0)</f>
        <v>0</v>
      </c>
      <c r="AD96" s="269">
        <f>IFERROR(('Sim_MIP_Of_(IxI)'!AD96/'MIP(IxI)_TFEVP'!AD96-1)*100,0)</f>
        <v>0</v>
      </c>
      <c r="AE96" s="269">
        <f>IFERROR(('Sim_MIP_Of_(IxI)'!AE96/'MIP(IxI)_TFEVP'!AE96-1)*100,0)</f>
        <v>0</v>
      </c>
      <c r="AF96" s="269">
        <f>IFERROR(('Sim_MIP_Of_(IxI)'!AF96/'MIP(IxI)_TFEVP'!AF96-1)*100,0)</f>
        <v>0</v>
      </c>
      <c r="AG96" s="269">
        <f>IFERROR(('Sim_MIP_Of_(IxI)'!AG96/'MIP(IxI)_TFEVP'!AG96-1)*100,0)</f>
        <v>0</v>
      </c>
      <c r="AH96" s="269">
        <f>IFERROR(('Sim_MIP_Of_(IxI)'!AH96/'MIP(IxI)_TFEVP'!AH96-1)*100,0)</f>
        <v>0</v>
      </c>
      <c r="AI96" s="269">
        <f>IFERROR(('Sim_MIP_Of_(IxI)'!AI96/'MIP(IxI)_TFEVP'!AI96-1)*100,0)</f>
        <v>0</v>
      </c>
      <c r="AJ96" s="269">
        <f>IFERROR(('Sim_MIP_Of_(IxI)'!AJ96/'MIP(IxI)_TFEVP'!AJ96-1)*100,0)</f>
        <v>0</v>
      </c>
      <c r="AK96" s="269">
        <f>IFERROR(('Sim_MIP_Of_(IxI)'!AK96/'MIP(IxI)_TFEVP'!AK96-1)*100,0)</f>
        <v>0</v>
      </c>
      <c r="AL96" s="269">
        <f>IFERROR(('Sim_MIP_Of_(IxI)'!AL96/'MIP(IxI)_TFEVP'!AL96-1)*100,0)</f>
        <v>0</v>
      </c>
      <c r="AM96" s="269">
        <f>IFERROR(('Sim_MIP_Of_(IxI)'!AM96/'MIP(IxI)_TFEVP'!AM96-1)*100,0)</f>
        <v>0</v>
      </c>
      <c r="AN96" s="269">
        <f>IFERROR(('Sim_MIP_Of_(IxI)'!AN96/'MIP(IxI)_TFEVP'!AN96-1)*100,0)</f>
        <v>0</v>
      </c>
      <c r="AO96" s="269">
        <f>IFERROR(('Sim_MIP_Of_(IxI)'!AO96/'MIP(IxI)_TFEVP'!AO96-1)*100,0)</f>
        <v>0</v>
      </c>
      <c r="AP96" s="269">
        <f>IFERROR(('Sim_MIP_Of_(IxI)'!AP96/'MIP(IxI)_TFEVP'!AP96-1)*100,0)</f>
        <v>0</v>
      </c>
      <c r="AQ96" s="269">
        <f>IFERROR(('Sim_MIP_Of_(IxI)'!AQ96/'MIP(IxI)_TFEVP'!AQ96-1)*100,0)</f>
        <v>0</v>
      </c>
      <c r="AR96" s="269">
        <f>IFERROR(('Sim_MIP_Of_(IxI)'!AR96/'MIP(IxI)_TFEVP'!AR96-1)*100,0)</f>
        <v>0</v>
      </c>
      <c r="AS96" s="269">
        <f>IFERROR(('Sim_MIP_Of_(IxI)'!AS96/'MIP(IxI)_TFEVP'!AS96-1)*100,0)</f>
        <v>0</v>
      </c>
      <c r="AT96" s="269">
        <f>IFERROR(('Sim_MIP_Of_(IxI)'!AT96/'MIP(IxI)_TFEVP'!AT96-1)*100,0)</f>
        <v>0</v>
      </c>
      <c r="AU96" s="269">
        <f>IFERROR(('Sim_MIP_Of_(IxI)'!AU96/'MIP(IxI)_TFEVP'!AU96-1)*100,0)</f>
        <v>0</v>
      </c>
      <c r="AV96" s="269">
        <f>IFERROR(('Sim_MIP_Of_(IxI)'!AV96/'MIP(IxI)_TFEVP'!AV96-1)*100,0)</f>
        <v>0</v>
      </c>
      <c r="AW96" s="269">
        <f>IFERROR(('Sim_MIP_Of_(IxI)'!AW96/'MIP(IxI)_TFEVP'!AW96-1)*100,0)</f>
        <v>0</v>
      </c>
      <c r="AX96" s="269">
        <f>IFERROR(('Sim_MIP_Of_(IxI)'!AX96/'MIP(IxI)_TFEVP'!AX96-1)*100,0)</f>
        <v>0</v>
      </c>
      <c r="AY96" s="269">
        <f>IFERROR(('Sim_MIP_Of_(IxI)'!AY96/'MIP(IxI)_TFEVP'!AY96-1)*100,0)</f>
        <v>0</v>
      </c>
      <c r="AZ96" s="269">
        <f>IFERROR(('Sim_MIP_Of_(IxI)'!AZ96/'MIP(IxI)_TFEVP'!AZ96-1)*100,0)</f>
        <v>0</v>
      </c>
      <c r="BA96" s="269">
        <f>IFERROR(('Sim_MIP_Of_(IxI)'!BA96/'MIP(IxI)_TFEVP'!BA96-1)*100,0)</f>
        <v>0</v>
      </c>
      <c r="BB96" s="269">
        <f>IFERROR(('Sim_MIP_Of_(IxI)'!BB96/'MIP(IxI)_TFEVP'!BB96-1)*100,0)</f>
        <v>0</v>
      </c>
      <c r="BC96" s="269">
        <f>IFERROR(('Sim_MIP_Of_(IxI)'!BC96/'MIP(IxI)_TFEVP'!BC96-1)*100,0)</f>
        <v>0</v>
      </c>
      <c r="BD96" s="269">
        <f>IFERROR(('Sim_MIP_Of_(IxI)'!BD96/'MIP(IxI)_TFEVP'!BD96-1)*100,0)</f>
        <v>0</v>
      </c>
      <c r="BE96" s="269">
        <f>IFERROR(('Sim_MIP_Of_(IxI)'!BE96/'MIP(IxI)_TFEVP'!BE96-1)*100,0)</f>
        <v>0</v>
      </c>
      <c r="BF96" s="269">
        <f>IFERROR(('Sim_MIP_Of_(IxI)'!BF96/'MIP(IxI)_TFEVP'!BF96-1)*100,0)</f>
        <v>0</v>
      </c>
      <c r="BG96" s="269">
        <f>IFERROR(('Sim_MIP_Of_(IxI)'!BG96/'MIP(IxI)_TFEVP'!BG96-1)*100,0)</f>
        <v>0</v>
      </c>
      <c r="BH96" s="269">
        <f>IFERROR(('Sim_MIP_Of_(IxI)'!BH96/'MIP(IxI)_TFEVP'!BH96-1)*100,0)</f>
        <v>0</v>
      </c>
      <c r="BI96" s="269">
        <f>IFERROR(('Sim_MIP_Of_(IxI)'!BI96/'MIP(IxI)_TFEVP'!BI96-1)*100,0)</f>
        <v>0</v>
      </c>
      <c r="BJ96" s="269">
        <f>IFERROR(('Sim_MIP_Of_(IxI)'!BJ96/'MIP(IxI)_TFEVP'!BJ96-1)*100,0)</f>
        <v>0</v>
      </c>
      <c r="BK96" s="269">
        <f>IFERROR(('Sim_MIP_Of_(IxI)'!BK96/'MIP(IxI)_TFEVP'!BK96-1)*100,0)</f>
        <v>0</v>
      </c>
      <c r="BL96" s="269">
        <f>IFERROR(('Sim_MIP_Of_(IxI)'!BL96/'MIP(IxI)_TFEVP'!BL96-1)*100,0)</f>
        <v>0</v>
      </c>
      <c r="BM96" s="269">
        <f>IFERROR(('Sim_MIP_Of_(IxI)'!BM96/'MIP(IxI)_TFEVP'!BM96-1)*100,0)</f>
        <v>0</v>
      </c>
      <c r="BN96" s="269">
        <f>IFERROR(('Sim_MIP_Of_(IxI)'!BN96/'MIP(IxI)_TFEVP'!BN96-1)*100,0)</f>
        <v>0</v>
      </c>
      <c r="BO96" s="269">
        <f>IFERROR(('Sim_MIP_Of_(IxI)'!BO96/'MIP(IxI)_TFEVP'!BO96-1)*100,0)</f>
        <v>0</v>
      </c>
      <c r="BP96" s="269">
        <f>IFERROR(('Sim_MIP_Of_(IxI)'!BP96/'MIP(IxI)_TFEVP'!BP96-1)*100,0)</f>
        <v>0</v>
      </c>
      <c r="BQ96" s="269">
        <f>IFERROR(('Sim_MIP_Of_(IxI)'!BQ96/'MIP(IxI)_TFEVP'!BQ96-1)*100,0)</f>
        <v>0</v>
      </c>
      <c r="BR96" s="269">
        <f>IFERROR(('Sim_MIP_Of_(IxI)'!BR96/'MIP(IxI)_TFEVP'!BR96-1)*100,0)</f>
        <v>0</v>
      </c>
      <c r="BS96" s="269">
        <f>IFERROR(('Sim_MIP_Of_(IxI)'!BS96/'MIP(IxI)_TFEVP'!BS96-1)*100,0)</f>
        <v>0</v>
      </c>
      <c r="BT96" s="269">
        <f>IFERROR(('Sim_MIP_Of_(IxI)'!BT96/'MIP(IxI)_TFEVP'!BT96-1)*100,0)</f>
        <v>0</v>
      </c>
      <c r="BU96" s="269">
        <f>IFERROR(('Sim_MIP_Of_(IxI)'!BU96/'MIP(IxI)_TFEVP'!BU96-1)*100,0)</f>
        <v>0</v>
      </c>
      <c r="BV96" s="269">
        <f>IFERROR(('Sim_MIP_Of_(IxI)'!BV96/'MIP(IxI)_TFEVP'!BV96-1)*100,0)</f>
        <v>0</v>
      </c>
      <c r="BW96" s="269">
        <f>IFERROR(('Sim_MIP_Of_(IxI)'!BW96/'MIP(IxI)_TFEVP'!BW96-1)*100,0)</f>
        <v>0</v>
      </c>
      <c r="BX96" s="269">
        <f>IFERROR(('Sim_MIP_Of_(IxI)'!BX96/'MIP(IxI)_TFEVP'!BX96-1)*100,0)</f>
        <v>0</v>
      </c>
      <c r="BY96" s="269">
        <f>IFERROR(('Sim_MIP_Of_(IxI)'!BY96/'MIP(IxI)_TFEVP'!BY96-1)*100,0)</f>
        <v>0</v>
      </c>
      <c r="BZ96" s="269">
        <f>IFERROR(('Sim_MIP_Of_(IxI)'!BZ96/'MIP(IxI)_TFEVP'!BZ96-1)*100,0)</f>
        <v>0</v>
      </c>
      <c r="CA96" s="270">
        <f>IFERROR(('Sim_MIP_Of_(IxI)'!CA96/'MIP(IxI)_TFEVP'!CA96-1)*100,0)</f>
        <v>0</v>
      </c>
      <c r="CB96" s="277">
        <f>IFERROR(('Sim_MIP_Of_(IxI)'!CB96/'MIP(IxI)_TFEVP'!CB96-1)*100,0)</f>
        <v>0</v>
      </c>
      <c r="CC96" s="255"/>
      <c r="CD96" s="255"/>
      <c r="CE96" s="255"/>
      <c r="CF96" s="255"/>
      <c r="CG96" s="255"/>
      <c r="CH96" s="255"/>
      <c r="CI96" s="255"/>
    </row>
    <row r="97" spans="2:87" x14ac:dyDescent="0.25">
      <c r="C97" s="156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81"/>
      <c r="CD97" s="81"/>
      <c r="CE97" s="81"/>
      <c r="CF97" s="81"/>
      <c r="CG97" s="81"/>
      <c r="CH97" s="81"/>
      <c r="CI97" s="81"/>
    </row>
    <row r="98" spans="2:87" x14ac:dyDescent="0.25"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</row>
    <row r="100" spans="2:87" x14ac:dyDescent="0.25">
      <c r="D100" s="245"/>
    </row>
    <row r="102" spans="2:87" x14ac:dyDescent="0.25"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</row>
    <row r="103" spans="2:87" x14ac:dyDescent="0.25"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</row>
    <row r="104" spans="2:87" x14ac:dyDescent="0.25"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</row>
    <row r="105" spans="2:87" x14ac:dyDescent="0.25"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</row>
    <row r="106" spans="2:87" x14ac:dyDescent="0.25"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</row>
    <row r="107" spans="2:87" x14ac:dyDescent="0.25"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</row>
    <row r="108" spans="2:87" x14ac:dyDescent="0.25"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</row>
    <row r="109" spans="2:87" x14ac:dyDescent="0.25"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</row>
    <row r="110" spans="2:87" x14ac:dyDescent="0.25"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</row>
    <row r="111" spans="2:87" x14ac:dyDescent="0.25"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</row>
    <row r="112" spans="2:87" x14ac:dyDescent="0.25"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</row>
    <row r="113" spans="4:87" x14ac:dyDescent="0.25"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</row>
  </sheetData>
  <sheetProtection password="B453" sheet="1" formatColumns="0" formatRows="0"/>
  <autoFilter ref="A8:CO8" xr:uid="{00000000-0001-0000-4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185" priority="14" operator="lessThan">
      <formula>0</formula>
    </cfRule>
  </conditionalFormatting>
  <conditionalFormatting sqref="B9:C85">
    <cfRule type="cellIs" dxfId="184" priority="13" operator="lessThan">
      <formula>0</formula>
    </cfRule>
  </conditionalFormatting>
  <conditionalFormatting sqref="C86:C98">
    <cfRule type="cellIs" dxfId="183" priority="7" operator="lessThan">
      <formula>0</formula>
    </cfRule>
  </conditionalFormatting>
  <conditionalFormatting sqref="C7:CA8">
    <cfRule type="cellIs" dxfId="182" priority="1" operator="lessThan">
      <formula>0</formula>
    </cfRule>
  </conditionalFormatting>
  <conditionalFormatting sqref="D97:CI98">
    <cfRule type="cellIs" dxfId="181" priority="6" operator="lessThan">
      <formula>0</formula>
    </cfRule>
  </conditionalFormatting>
  <conditionalFormatting sqref="D102:CI113">
    <cfRule type="cellIs" dxfId="180" priority="5" operator="notEqual">
      <formula>0</formula>
    </cfRule>
  </conditionalFormatting>
  <conditionalFormatting sqref="CB7:CI7">
    <cfRule type="cellIs" dxfId="179" priority="2" operator="lessThan">
      <formula>0</formula>
    </cfRule>
  </conditionalFormatting>
  <conditionalFormatting sqref="CJ7:XFD8">
    <cfRule type="cellIs" dxfId="178" priority="10" operator="lessThan">
      <formula>0</formula>
    </cfRule>
  </conditionalFormatting>
  <conditionalFormatting sqref="CL9:CL86">
    <cfRule type="cellIs" dxfId="177" priority="8" operator="lessThan">
      <formula>-0.05</formula>
    </cfRule>
    <cfRule type="cellIs" dxfId="176" priority="9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 activeCell="L10" sqref="L10:Q10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23.25" x14ac:dyDescent="0.25">
      <c r="B9" s="422" t="s">
        <v>933</v>
      </c>
      <c r="C9" s="422"/>
      <c r="D9" s="206" t="s">
        <v>934</v>
      </c>
    </row>
    <row r="10" spans="2:40" x14ac:dyDescent="0.25">
      <c r="E10" s="487" t="s">
        <v>879</v>
      </c>
      <c r="F10" s="488"/>
      <c r="G10" s="488"/>
      <c r="H10" s="488"/>
      <c r="I10" s="488"/>
      <c r="J10" s="488"/>
      <c r="K10" s="489"/>
      <c r="L10" s="490" t="s">
        <v>949</v>
      </c>
      <c r="M10" s="491">
        <v>0</v>
      </c>
      <c r="N10" s="491">
        <v>0</v>
      </c>
      <c r="O10" s="491">
        <v>0</v>
      </c>
      <c r="P10" s="491">
        <v>0</v>
      </c>
      <c r="Q10" s="492">
        <v>0</v>
      </c>
      <c r="R10" s="493" t="s">
        <v>875</v>
      </c>
      <c r="S10" s="493">
        <v>0</v>
      </c>
      <c r="T10" s="493">
        <v>0</v>
      </c>
      <c r="U10" s="494" t="s">
        <v>876</v>
      </c>
      <c r="V10" s="495">
        <v>0</v>
      </c>
      <c r="W10" s="495">
        <v>0</v>
      </c>
      <c r="X10" s="479" t="s">
        <v>877</v>
      </c>
      <c r="Y10" s="480">
        <v>0</v>
      </c>
      <c r="Z10" s="480">
        <v>0</v>
      </c>
      <c r="AA10" s="481" t="s">
        <v>719</v>
      </c>
      <c r="AB10" s="482">
        <v>0</v>
      </c>
      <c r="AC10" s="482">
        <v>0</v>
      </c>
      <c r="AD10" s="483" t="s">
        <v>735</v>
      </c>
      <c r="AE10" s="484">
        <v>0</v>
      </c>
      <c r="AF10" s="484">
        <v>0</v>
      </c>
      <c r="AG10" s="485" t="s">
        <v>878</v>
      </c>
      <c r="AH10" s="486">
        <v>0</v>
      </c>
      <c r="AI10" s="486">
        <v>0</v>
      </c>
      <c r="AJ10" s="463" t="s">
        <v>838</v>
      </c>
      <c r="AK10" s="464">
        <v>0</v>
      </c>
      <c r="AL10" s="465">
        <v>0</v>
      </c>
    </row>
    <row r="11" spans="2:40" x14ac:dyDescent="0.25">
      <c r="B11" s="438" t="s">
        <v>918</v>
      </c>
      <c r="C11" s="467" t="s">
        <v>935</v>
      </c>
      <c r="D11" s="468"/>
      <c r="E11" s="477" t="s">
        <v>889</v>
      </c>
      <c r="F11" s="471" t="s">
        <v>890</v>
      </c>
      <c r="G11" s="471" t="s">
        <v>891</v>
      </c>
      <c r="H11" s="471" t="s">
        <v>718</v>
      </c>
      <c r="I11" s="471" t="s">
        <v>735</v>
      </c>
      <c r="J11" s="471" t="s">
        <v>878</v>
      </c>
      <c r="K11" s="473" t="s">
        <v>838</v>
      </c>
      <c r="L11" s="475" t="s">
        <v>950</v>
      </c>
      <c r="M11" s="461" t="s">
        <v>832</v>
      </c>
      <c r="N11" s="461" t="s">
        <v>834</v>
      </c>
      <c r="O11" s="461" t="s">
        <v>826</v>
      </c>
      <c r="P11" s="461" t="s">
        <v>837</v>
      </c>
      <c r="Q11" s="496" t="s">
        <v>838</v>
      </c>
      <c r="R11" s="450" t="s">
        <v>893</v>
      </c>
      <c r="S11" s="452" t="s">
        <v>955</v>
      </c>
      <c r="T11" s="454" t="s">
        <v>894</v>
      </c>
      <c r="U11" s="459" t="s">
        <v>895</v>
      </c>
      <c r="V11" s="452" t="s">
        <v>956</v>
      </c>
      <c r="W11" s="454" t="s">
        <v>881</v>
      </c>
      <c r="X11" s="459" t="s">
        <v>896</v>
      </c>
      <c r="Y11" s="452" t="s">
        <v>957</v>
      </c>
      <c r="Z11" s="454" t="s">
        <v>882</v>
      </c>
      <c r="AA11" s="459" t="s">
        <v>897</v>
      </c>
      <c r="AB11" s="452" t="s">
        <v>958</v>
      </c>
      <c r="AC11" s="454" t="s">
        <v>883</v>
      </c>
      <c r="AD11" s="459" t="s">
        <v>898</v>
      </c>
      <c r="AE11" s="452" t="s">
        <v>959</v>
      </c>
      <c r="AF11" s="454" t="s">
        <v>882</v>
      </c>
      <c r="AG11" s="459" t="s">
        <v>899</v>
      </c>
      <c r="AH11" s="452" t="s">
        <v>960</v>
      </c>
      <c r="AI11" s="454" t="s">
        <v>884</v>
      </c>
      <c r="AJ11" s="450" t="s">
        <v>900</v>
      </c>
      <c r="AK11" s="452" t="s">
        <v>961</v>
      </c>
      <c r="AL11" s="454" t="s">
        <v>962</v>
      </c>
      <c r="AM11" s="309"/>
    </row>
    <row r="12" spans="2:40" x14ac:dyDescent="0.25">
      <c r="B12" s="466">
        <v>0</v>
      </c>
      <c r="C12" s="469">
        <v>0</v>
      </c>
      <c r="D12" s="470"/>
      <c r="E12" s="478">
        <v>0</v>
      </c>
      <c r="F12" s="472">
        <v>0</v>
      </c>
      <c r="G12" s="472"/>
      <c r="H12" s="472"/>
      <c r="I12" s="472"/>
      <c r="J12" s="472"/>
      <c r="K12" s="474">
        <v>19</v>
      </c>
      <c r="L12" s="476">
        <v>0</v>
      </c>
      <c r="M12" s="462">
        <v>0</v>
      </c>
      <c r="N12" s="462">
        <v>0</v>
      </c>
      <c r="O12" s="462">
        <v>0</v>
      </c>
      <c r="P12" s="462">
        <v>0</v>
      </c>
      <c r="Q12" s="497">
        <v>0</v>
      </c>
      <c r="R12" s="451"/>
      <c r="S12" s="453">
        <v>0</v>
      </c>
      <c r="T12" s="455">
        <v>0</v>
      </c>
      <c r="U12" s="460"/>
      <c r="V12" s="453">
        <v>0</v>
      </c>
      <c r="W12" s="455">
        <v>0</v>
      </c>
      <c r="X12" s="460"/>
      <c r="Y12" s="453"/>
      <c r="Z12" s="455"/>
      <c r="AA12" s="460">
        <v>0</v>
      </c>
      <c r="AB12" s="453">
        <v>0</v>
      </c>
      <c r="AC12" s="455">
        <v>0</v>
      </c>
      <c r="AD12" s="460">
        <v>0</v>
      </c>
      <c r="AE12" s="453">
        <v>0</v>
      </c>
      <c r="AF12" s="455">
        <v>0</v>
      </c>
      <c r="AG12" s="460">
        <v>0</v>
      </c>
      <c r="AH12" s="453">
        <v>0</v>
      </c>
      <c r="AI12" s="455">
        <v>0</v>
      </c>
      <c r="AJ12" s="451">
        <v>0</v>
      </c>
      <c r="AK12" s="453">
        <v>0</v>
      </c>
      <c r="AL12" s="455">
        <v>0</v>
      </c>
      <c r="AM12" s="310" t="s">
        <v>952</v>
      </c>
    </row>
    <row r="13" spans="2:40" x14ac:dyDescent="0.25">
      <c r="B13" s="290" t="s">
        <v>0</v>
      </c>
      <c r="C13" s="456" t="s">
        <v>111</v>
      </c>
      <c r="D13" s="457"/>
      <c r="E13" s="52">
        <f>+'MIP(IxI)_TFEVP'!CI9</f>
        <v>732640</v>
      </c>
      <c r="F13" s="53">
        <f t="array" ref="F13:F88">+TRANSPOSE('MIP(IxI)_TFEVP'!$D$96:$CA$96)</f>
        <v>139874</v>
      </c>
      <c r="G13" s="53">
        <f t="array" ref="G13:G88">+TRANSPOSE('MIP(IxI)_TFEVP'!$D$87:$CA$87)</f>
        <v>47953.7378356357</v>
      </c>
      <c r="H13" s="53">
        <f t="array" ref="H13:H88">+TRANSPOSE('MIP(IxI)_TFEVP'!$D$91:$CA$91)</f>
        <v>432450</v>
      </c>
      <c r="I13" s="53">
        <f t="array" ref="I13:I88">+TRANSPOSE('MIP(IxI)_TFEVP'!$D$92:$CA$92)</f>
        <v>81754</v>
      </c>
      <c r="J13" s="53">
        <f t="array" ref="J13:J88">+TRANSPOSE('MIP(IxI)_TFEVP'!$D$93:$CA$93)</f>
        <v>1299</v>
      </c>
      <c r="K13" s="54">
        <f t="array" ref="K13:K88">+TRANSPOSE('MIP(IxI)_TFEVP'!$D$94:$CA$94)</f>
        <v>349397</v>
      </c>
      <c r="L13" s="52">
        <f t="shared" ref="L13:L44" si="0">+SUM(M13:Q13)</f>
        <v>505263.96353499638</v>
      </c>
      <c r="M13" s="53">
        <f>+'Sim_Vt_Of(IxI)'!B3</f>
        <v>47953.7378356357</v>
      </c>
      <c r="N13" s="53">
        <f>+'Sim_Vt_Of(IxI)'!C3</f>
        <v>24860.225699360701</v>
      </c>
      <c r="O13" s="53">
        <f>+'Sim_Vt_Of(IxI)'!D3</f>
        <v>81754</v>
      </c>
      <c r="P13" s="53">
        <f>+'Sim_Vt_Of(IxI)'!E3</f>
        <v>1299</v>
      </c>
      <c r="Q13" s="242">
        <f>+'Sim_Vt_Of(IxI)'!F3</f>
        <v>349397</v>
      </c>
      <c r="R13" s="66">
        <f t="array" ref="R13:R88">+TRANSPOSE('Sim_MIP_Of_(IxI)'!$D$95:$CA$95)</f>
        <v>732639.99999999988</v>
      </c>
      <c r="S13" s="53">
        <f t="shared" ref="S13:S44" si="1">+R13-E13</f>
        <v>0</v>
      </c>
      <c r="T13" s="291">
        <f t="shared" ref="T13:T44" si="2">+IFERROR(((R13/E13)-1),0)</f>
        <v>-1.1102230246251565E-16</v>
      </c>
      <c r="U13" s="66">
        <f t="array" ref="U13:U88">+TRANSPOSE('Sim_MIP_Of_(IxI)'!$D$96:$CA$96)</f>
        <v>139874</v>
      </c>
      <c r="V13" s="53">
        <f t="shared" ref="V13:V44" si="3">+U13-F13</f>
        <v>0</v>
      </c>
      <c r="W13" s="291">
        <f t="shared" ref="W13:W44" si="4">+IFERROR(((U13/F13)-1),0)</f>
        <v>0</v>
      </c>
      <c r="X13" s="66">
        <f t="array" ref="X13:X88">+TRANSPOSE('Sim_MIP_Of_(IxI)'!$D$87:$CA$87)</f>
        <v>47953.7378356357</v>
      </c>
      <c r="Y13" s="53">
        <f t="shared" ref="Y13:Y44" si="5">+X13-G13</f>
        <v>0</v>
      </c>
      <c r="Z13" s="291">
        <f t="shared" ref="Z13:Z44" si="6">+IFERROR(((X13/G13)-1),0)</f>
        <v>0</v>
      </c>
      <c r="AA13" s="52">
        <f t="array" ref="AA13:AA88">+TRANSPOSE('Sim_MIP_Of_(IxI)'!$D$91:$CA$91)</f>
        <v>432450</v>
      </c>
      <c r="AB13" s="53">
        <f t="shared" ref="AB13:AB44" si="7">AA13-H13</f>
        <v>0</v>
      </c>
      <c r="AC13" s="291">
        <f t="shared" ref="AC13:AC44" si="8">+IFERROR(((AA13/H13)-1),0)</f>
        <v>0</v>
      </c>
      <c r="AD13" s="66">
        <f t="array" ref="AD13:AD88">+TRANSPOSE('Sim_MIP_Of_(IxI)'!$D$92:$CA$92)</f>
        <v>81754</v>
      </c>
      <c r="AE13" s="53">
        <f t="shared" ref="AE13:AE44" si="9">+AD13-I13</f>
        <v>0</v>
      </c>
      <c r="AF13" s="291">
        <f t="shared" ref="AF13:AF44" si="10">+IFERROR(((AD13/I13)-1),0)</f>
        <v>0</v>
      </c>
      <c r="AG13" s="52">
        <f t="array" ref="AG13:AG88">+TRANSPOSE('Sim_MIP_Of_(IxI)'!$D$93:$CA$93)</f>
        <v>1299</v>
      </c>
      <c r="AH13" s="53">
        <f t="shared" ref="AH13:AH44" si="11">+AG13-J13</f>
        <v>0</v>
      </c>
      <c r="AI13" s="291">
        <f t="shared" ref="AI13:AI44" si="12">+IFERROR(((AG13/J13)-1),0)</f>
        <v>0</v>
      </c>
      <c r="AJ13" s="66">
        <f t="array" ref="AJ13:AJ88">+TRANSPOSE('Sim_MIP_Of_(IxI)'!$D$94:$CA$94)</f>
        <v>349397</v>
      </c>
      <c r="AK13" s="53">
        <f t="shared" ref="AK13:AK44" si="13">+AJ13-K13</f>
        <v>0</v>
      </c>
      <c r="AL13" s="291">
        <f t="shared" ref="AL13:AL44" si="14">+IFERROR(((AJ13/K13)-1),0)</f>
        <v>0</v>
      </c>
      <c r="AM13" s="311">
        <f>+'Sim_Vt_Of(IxI)'!S3</f>
        <v>505263.96353499638</v>
      </c>
      <c r="AN13" s="307"/>
    </row>
    <row r="14" spans="2:40" x14ac:dyDescent="0.25">
      <c r="B14" s="292" t="s">
        <v>1</v>
      </c>
      <c r="C14" s="458" t="s">
        <v>112</v>
      </c>
      <c r="D14" s="445"/>
      <c r="E14" s="51">
        <f>+'MIP(IxI)_TFEVP'!CI10</f>
        <v>246190</v>
      </c>
      <c r="F14" s="48">
        <v>24985</v>
      </c>
      <c r="G14" s="48">
        <v>11988.337703859101</v>
      </c>
      <c r="H14" s="48">
        <v>98774</v>
      </c>
      <c r="I14" s="48">
        <v>30474</v>
      </c>
      <c r="J14" s="48">
        <v>979</v>
      </c>
      <c r="K14" s="55">
        <v>67321</v>
      </c>
      <c r="L14" s="51">
        <f t="shared" si="0"/>
        <v>118165.98555603944</v>
      </c>
      <c r="M14" s="48">
        <f>+'Sim_Vt_Of(IxI)'!B4</f>
        <v>11988.337703859101</v>
      </c>
      <c r="N14" s="48">
        <f>+'Sim_Vt_Of(IxI)'!C4</f>
        <v>7403.6478521803401</v>
      </c>
      <c r="O14" s="48">
        <f>+'Sim_Vt_Of(IxI)'!D4</f>
        <v>30474</v>
      </c>
      <c r="P14" s="48">
        <f>+'Sim_Vt_Of(IxI)'!E4</f>
        <v>979</v>
      </c>
      <c r="Q14" s="82">
        <f>+'Sim_Vt_Of(IxI)'!F4</f>
        <v>67321</v>
      </c>
      <c r="R14" s="61">
        <v>246189.99999999988</v>
      </c>
      <c r="S14" s="48">
        <f t="shared" si="1"/>
        <v>0</v>
      </c>
      <c r="T14" s="293">
        <f t="shared" si="2"/>
        <v>-4.4408920985006262E-16</v>
      </c>
      <c r="U14" s="61">
        <v>24985</v>
      </c>
      <c r="V14" s="48">
        <f t="shared" si="3"/>
        <v>0</v>
      </c>
      <c r="W14" s="293">
        <f t="shared" si="4"/>
        <v>0</v>
      </c>
      <c r="X14" s="61">
        <v>11988.337703859101</v>
      </c>
      <c r="Y14" s="48">
        <f t="shared" si="5"/>
        <v>0</v>
      </c>
      <c r="Z14" s="293">
        <f t="shared" si="6"/>
        <v>0</v>
      </c>
      <c r="AA14" s="51">
        <v>98774</v>
      </c>
      <c r="AB14" s="48">
        <f t="shared" si="7"/>
        <v>0</v>
      </c>
      <c r="AC14" s="293">
        <f t="shared" si="8"/>
        <v>0</v>
      </c>
      <c r="AD14" s="61">
        <v>30474</v>
      </c>
      <c r="AE14" s="48">
        <f t="shared" si="9"/>
        <v>0</v>
      </c>
      <c r="AF14" s="293">
        <f t="shared" si="10"/>
        <v>0</v>
      </c>
      <c r="AG14" s="51">
        <v>979</v>
      </c>
      <c r="AH14" s="48">
        <f t="shared" si="11"/>
        <v>0</v>
      </c>
      <c r="AI14" s="293">
        <f t="shared" si="12"/>
        <v>0</v>
      </c>
      <c r="AJ14" s="61">
        <v>67321</v>
      </c>
      <c r="AK14" s="48">
        <f t="shared" si="13"/>
        <v>0</v>
      </c>
      <c r="AL14" s="293">
        <f t="shared" si="14"/>
        <v>0</v>
      </c>
      <c r="AM14" s="311">
        <f>+'Sim_Vt_Of(IxI)'!S4</f>
        <v>118165.98555603944</v>
      </c>
      <c r="AN14" s="308"/>
    </row>
    <row r="15" spans="2:40" x14ac:dyDescent="0.25">
      <c r="B15" s="292" t="s">
        <v>2</v>
      </c>
      <c r="C15" s="444" t="s">
        <v>113</v>
      </c>
      <c r="D15" s="445"/>
      <c r="E15" s="51">
        <f>+'MIP(IxI)_TFEVP'!CI11</f>
        <v>835426</v>
      </c>
      <c r="F15" s="48">
        <v>100397</v>
      </c>
      <c r="G15" s="48">
        <v>23021.7481391193</v>
      </c>
      <c r="H15" s="48">
        <v>478945</v>
      </c>
      <c r="I15" s="48">
        <v>81136</v>
      </c>
      <c r="J15" s="48">
        <v>357</v>
      </c>
      <c r="K15" s="55">
        <v>397452</v>
      </c>
      <c r="L15" s="51">
        <f t="shared" si="0"/>
        <v>522048.46696073719</v>
      </c>
      <c r="M15" s="48">
        <f>+'Sim_Vt_Of(IxI)'!B5</f>
        <v>23021.7481391193</v>
      </c>
      <c r="N15" s="48">
        <f>+'Sim_Vt_Of(IxI)'!C5</f>
        <v>20081.718821617898</v>
      </c>
      <c r="O15" s="48">
        <f>+'Sim_Vt_Of(IxI)'!D5</f>
        <v>81136</v>
      </c>
      <c r="P15" s="48">
        <f>+'Sim_Vt_Of(IxI)'!E5</f>
        <v>357</v>
      </c>
      <c r="Q15" s="82">
        <f>+'Sim_Vt_Of(IxI)'!F5</f>
        <v>397452</v>
      </c>
      <c r="R15" s="61">
        <v>835425.99999999965</v>
      </c>
      <c r="S15" s="48">
        <f t="shared" si="1"/>
        <v>0</v>
      </c>
      <c r="T15" s="293">
        <f t="shared" si="2"/>
        <v>-4.4408920985006262E-16</v>
      </c>
      <c r="U15" s="61">
        <v>100397</v>
      </c>
      <c r="V15" s="48">
        <f t="shared" si="3"/>
        <v>0</v>
      </c>
      <c r="W15" s="293">
        <f t="shared" si="4"/>
        <v>0</v>
      </c>
      <c r="X15" s="61">
        <v>23021.7481391193</v>
      </c>
      <c r="Y15" s="48">
        <f t="shared" si="5"/>
        <v>0</v>
      </c>
      <c r="Z15" s="293">
        <f t="shared" si="6"/>
        <v>0</v>
      </c>
      <c r="AA15" s="51">
        <v>478945</v>
      </c>
      <c r="AB15" s="48">
        <f t="shared" si="7"/>
        <v>0</v>
      </c>
      <c r="AC15" s="293">
        <f t="shared" si="8"/>
        <v>0</v>
      </c>
      <c r="AD15" s="61">
        <v>81136</v>
      </c>
      <c r="AE15" s="48">
        <f t="shared" si="9"/>
        <v>0</v>
      </c>
      <c r="AF15" s="293">
        <f t="shared" si="10"/>
        <v>0</v>
      </c>
      <c r="AG15" s="51">
        <v>357</v>
      </c>
      <c r="AH15" s="48">
        <f t="shared" si="11"/>
        <v>0</v>
      </c>
      <c r="AI15" s="293">
        <f t="shared" si="12"/>
        <v>0</v>
      </c>
      <c r="AJ15" s="61">
        <v>397452</v>
      </c>
      <c r="AK15" s="48">
        <f t="shared" si="13"/>
        <v>0</v>
      </c>
      <c r="AL15" s="293">
        <f t="shared" si="14"/>
        <v>0</v>
      </c>
      <c r="AM15" s="311">
        <f>+'Sim_Vt_Of(IxI)'!S5</f>
        <v>522048.46696073719</v>
      </c>
      <c r="AN15" s="308"/>
    </row>
    <row r="16" spans="2:40" x14ac:dyDescent="0.25">
      <c r="B16" s="292" t="s">
        <v>3</v>
      </c>
      <c r="C16" s="444" t="s">
        <v>114</v>
      </c>
      <c r="D16" s="445"/>
      <c r="E16" s="51">
        <f>+'MIP(IxI)_TFEVP'!CI12</f>
        <v>220251</v>
      </c>
      <c r="F16" s="48">
        <v>7127</v>
      </c>
      <c r="G16" s="48">
        <v>7961.9870782190901</v>
      </c>
      <c r="H16" s="48">
        <v>86843</v>
      </c>
      <c r="I16" s="48">
        <v>29187</v>
      </c>
      <c r="J16" s="48">
        <v>2006</v>
      </c>
      <c r="K16" s="55">
        <v>55650</v>
      </c>
      <c r="L16" s="51">
        <f t="shared" si="0"/>
        <v>104408.84292962463</v>
      </c>
      <c r="M16" s="48">
        <f>+'Sim_Vt_Of(IxI)'!B6</f>
        <v>7961.9870782190901</v>
      </c>
      <c r="N16" s="48">
        <f>+'Sim_Vt_Of(IxI)'!C6</f>
        <v>9603.8558514055494</v>
      </c>
      <c r="O16" s="48">
        <f>+'Sim_Vt_Of(IxI)'!D6</f>
        <v>29187</v>
      </c>
      <c r="P16" s="48">
        <f>+'Sim_Vt_Of(IxI)'!E6</f>
        <v>2006</v>
      </c>
      <c r="Q16" s="82">
        <f>+'Sim_Vt_Of(IxI)'!F6</f>
        <v>55650</v>
      </c>
      <c r="R16" s="61">
        <v>220250.99999999991</v>
      </c>
      <c r="S16" s="48">
        <f t="shared" si="1"/>
        <v>0</v>
      </c>
      <c r="T16" s="293">
        <f t="shared" si="2"/>
        <v>-4.4408920985006262E-16</v>
      </c>
      <c r="U16" s="61">
        <v>7127</v>
      </c>
      <c r="V16" s="48">
        <f t="shared" si="3"/>
        <v>0</v>
      </c>
      <c r="W16" s="293">
        <f t="shared" si="4"/>
        <v>0</v>
      </c>
      <c r="X16" s="61">
        <v>7961.9870782190901</v>
      </c>
      <c r="Y16" s="48">
        <f t="shared" si="5"/>
        <v>0</v>
      </c>
      <c r="Z16" s="293">
        <f t="shared" si="6"/>
        <v>0</v>
      </c>
      <c r="AA16" s="51">
        <v>86843</v>
      </c>
      <c r="AB16" s="48">
        <f t="shared" si="7"/>
        <v>0</v>
      </c>
      <c r="AC16" s="293">
        <f t="shared" si="8"/>
        <v>0</v>
      </c>
      <c r="AD16" s="61">
        <v>29187</v>
      </c>
      <c r="AE16" s="48">
        <f t="shared" si="9"/>
        <v>0</v>
      </c>
      <c r="AF16" s="293">
        <f t="shared" si="10"/>
        <v>0</v>
      </c>
      <c r="AG16" s="51">
        <v>2006</v>
      </c>
      <c r="AH16" s="48">
        <f t="shared" si="11"/>
        <v>0</v>
      </c>
      <c r="AI16" s="293">
        <f t="shared" si="12"/>
        <v>0</v>
      </c>
      <c r="AJ16" s="61">
        <v>55650</v>
      </c>
      <c r="AK16" s="48">
        <f t="shared" si="13"/>
        <v>0</v>
      </c>
      <c r="AL16" s="293">
        <f t="shared" si="14"/>
        <v>0</v>
      </c>
      <c r="AM16" s="311">
        <f>+'Sim_Vt_Of(IxI)'!S6</f>
        <v>104408.84292962463</v>
      </c>
      <c r="AN16" s="308"/>
    </row>
    <row r="17" spans="2:40" x14ac:dyDescent="0.25">
      <c r="B17" s="292" t="s">
        <v>4</v>
      </c>
      <c r="C17" s="444" t="s">
        <v>115</v>
      </c>
      <c r="D17" s="445"/>
      <c r="E17" s="51">
        <f>+'MIP(IxI)_TFEVP'!CI13</f>
        <v>5187418</v>
      </c>
      <c r="F17" s="48">
        <v>273909</v>
      </c>
      <c r="G17" s="48">
        <v>458966.14678800001</v>
      </c>
      <c r="H17" s="48">
        <v>2620144</v>
      </c>
      <c r="I17" s="48">
        <v>989262</v>
      </c>
      <c r="J17" s="48">
        <v>10805</v>
      </c>
      <c r="K17" s="55">
        <v>1620077</v>
      </c>
      <c r="L17" s="51">
        <f t="shared" si="0"/>
        <v>3302580.4298264608</v>
      </c>
      <c r="M17" s="48">
        <f>+'Sim_Vt_Of(IxI)'!B7</f>
        <v>458966.14678800001</v>
      </c>
      <c r="N17" s="48">
        <f>+'Sim_Vt_Of(IxI)'!C7</f>
        <v>223470.283038461</v>
      </c>
      <c r="O17" s="48">
        <f>+'Sim_Vt_Of(IxI)'!D7</f>
        <v>989262</v>
      </c>
      <c r="P17" s="48">
        <f>+'Sim_Vt_Of(IxI)'!E7</f>
        <v>10805</v>
      </c>
      <c r="Q17" s="82">
        <f>+'Sim_Vt_Of(IxI)'!F7</f>
        <v>1620077</v>
      </c>
      <c r="R17" s="61">
        <v>5187417.9999999972</v>
      </c>
      <c r="S17" s="48">
        <f t="shared" si="1"/>
        <v>0</v>
      </c>
      <c r="T17" s="293">
        <f t="shared" si="2"/>
        <v>-5.5511151231257827E-16</v>
      </c>
      <c r="U17" s="61">
        <v>273909</v>
      </c>
      <c r="V17" s="48">
        <f t="shared" si="3"/>
        <v>0</v>
      </c>
      <c r="W17" s="293">
        <f t="shared" si="4"/>
        <v>0</v>
      </c>
      <c r="X17" s="61">
        <v>458966.14678800001</v>
      </c>
      <c r="Y17" s="48">
        <f t="shared" si="5"/>
        <v>0</v>
      </c>
      <c r="Z17" s="293">
        <f t="shared" si="6"/>
        <v>0</v>
      </c>
      <c r="AA17" s="51">
        <v>2620144</v>
      </c>
      <c r="AB17" s="48">
        <f t="shared" si="7"/>
        <v>0</v>
      </c>
      <c r="AC17" s="293">
        <f t="shared" si="8"/>
        <v>0</v>
      </c>
      <c r="AD17" s="61">
        <v>989262</v>
      </c>
      <c r="AE17" s="48">
        <f t="shared" si="9"/>
        <v>0</v>
      </c>
      <c r="AF17" s="293">
        <f t="shared" si="10"/>
        <v>0</v>
      </c>
      <c r="AG17" s="51">
        <v>10805</v>
      </c>
      <c r="AH17" s="48">
        <f t="shared" si="11"/>
        <v>0</v>
      </c>
      <c r="AI17" s="293">
        <f t="shared" si="12"/>
        <v>0</v>
      </c>
      <c r="AJ17" s="61">
        <v>1620077</v>
      </c>
      <c r="AK17" s="48">
        <f t="shared" si="13"/>
        <v>0</v>
      </c>
      <c r="AL17" s="293">
        <f t="shared" si="14"/>
        <v>0</v>
      </c>
      <c r="AM17" s="311">
        <f>+'Sim_Vt_Of(IxI)'!S7</f>
        <v>3302580.4298264608</v>
      </c>
      <c r="AN17" s="308"/>
    </row>
    <row r="18" spans="2:40" x14ac:dyDescent="0.25">
      <c r="B18" s="292" t="s">
        <v>5</v>
      </c>
      <c r="C18" s="444" t="s">
        <v>116</v>
      </c>
      <c r="D18" s="445"/>
      <c r="E18" s="51">
        <f>+'MIP(IxI)_TFEVP'!CI14</f>
        <v>1367678</v>
      </c>
      <c r="F18" s="48">
        <v>74653</v>
      </c>
      <c r="G18" s="48">
        <v>20967.891217661301</v>
      </c>
      <c r="H18" s="48">
        <v>756860</v>
      </c>
      <c r="I18" s="48">
        <v>483854</v>
      </c>
      <c r="J18" s="48">
        <v>5697</v>
      </c>
      <c r="K18" s="55">
        <v>267309</v>
      </c>
      <c r="L18" s="51">
        <f t="shared" si="0"/>
        <v>833054.34819671814</v>
      </c>
      <c r="M18" s="48">
        <f>+'Sim_Vt_Of(IxI)'!B8</f>
        <v>20967.891217661301</v>
      </c>
      <c r="N18" s="48">
        <f>+'Sim_Vt_Of(IxI)'!C8</f>
        <v>55226.456979056798</v>
      </c>
      <c r="O18" s="48">
        <f>+'Sim_Vt_Of(IxI)'!D8</f>
        <v>483854</v>
      </c>
      <c r="P18" s="48">
        <f>+'Sim_Vt_Of(IxI)'!E8</f>
        <v>5697</v>
      </c>
      <c r="Q18" s="82">
        <f>+'Sim_Vt_Of(IxI)'!F8</f>
        <v>267309</v>
      </c>
      <c r="R18" s="61">
        <v>1367678</v>
      </c>
      <c r="S18" s="48">
        <f t="shared" si="1"/>
        <v>0</v>
      </c>
      <c r="T18" s="293">
        <f t="shared" si="2"/>
        <v>0</v>
      </c>
      <c r="U18" s="61">
        <v>74653</v>
      </c>
      <c r="V18" s="48">
        <f t="shared" si="3"/>
        <v>0</v>
      </c>
      <c r="W18" s="293">
        <f t="shared" si="4"/>
        <v>0</v>
      </c>
      <c r="X18" s="61">
        <v>20967.891217661301</v>
      </c>
      <c r="Y18" s="48">
        <f t="shared" si="5"/>
        <v>0</v>
      </c>
      <c r="Z18" s="293">
        <f t="shared" si="6"/>
        <v>0</v>
      </c>
      <c r="AA18" s="51">
        <v>756860</v>
      </c>
      <c r="AB18" s="48">
        <f t="shared" si="7"/>
        <v>0</v>
      </c>
      <c r="AC18" s="293">
        <f t="shared" si="8"/>
        <v>0</v>
      </c>
      <c r="AD18" s="61">
        <v>483854</v>
      </c>
      <c r="AE18" s="48">
        <f t="shared" si="9"/>
        <v>0</v>
      </c>
      <c r="AF18" s="293">
        <f t="shared" si="10"/>
        <v>0</v>
      </c>
      <c r="AG18" s="51">
        <v>5697</v>
      </c>
      <c r="AH18" s="48">
        <f t="shared" si="11"/>
        <v>0</v>
      </c>
      <c r="AI18" s="293">
        <f t="shared" si="12"/>
        <v>0</v>
      </c>
      <c r="AJ18" s="61">
        <v>267309</v>
      </c>
      <c r="AK18" s="48">
        <f t="shared" si="13"/>
        <v>0</v>
      </c>
      <c r="AL18" s="293">
        <f t="shared" si="14"/>
        <v>0</v>
      </c>
      <c r="AM18" s="311">
        <f>+'Sim_Vt_Of(IxI)'!S8</f>
        <v>833054.34819671814</v>
      </c>
      <c r="AN18" s="308"/>
    </row>
    <row r="19" spans="2:40" x14ac:dyDescent="0.25">
      <c r="B19" s="292" t="s">
        <v>6</v>
      </c>
      <c r="C19" s="444" t="s">
        <v>117</v>
      </c>
      <c r="D19" s="445"/>
      <c r="E19" s="51">
        <f>+'MIP(IxI)_TFEVP'!CI15</f>
        <v>447472</v>
      </c>
      <c r="F19" s="48">
        <v>12599</v>
      </c>
      <c r="G19" s="48">
        <v>44596.868926884301</v>
      </c>
      <c r="H19" s="48">
        <v>205917</v>
      </c>
      <c r="I19" s="48">
        <v>78129</v>
      </c>
      <c r="J19" s="48">
        <v>1722</v>
      </c>
      <c r="K19" s="55">
        <v>126066</v>
      </c>
      <c r="L19" s="51">
        <f t="shared" si="0"/>
        <v>262406.89586310938</v>
      </c>
      <c r="M19" s="48">
        <f>+'Sim_Vt_Of(IxI)'!B9</f>
        <v>44596.868926884301</v>
      </c>
      <c r="N19" s="48">
        <f>+'Sim_Vt_Of(IxI)'!C9</f>
        <v>11893.0269362251</v>
      </c>
      <c r="O19" s="48">
        <f>+'Sim_Vt_Of(IxI)'!D9</f>
        <v>78129</v>
      </c>
      <c r="P19" s="48">
        <f>+'Sim_Vt_Of(IxI)'!E9</f>
        <v>1722</v>
      </c>
      <c r="Q19" s="82">
        <f>+'Sim_Vt_Of(IxI)'!F9</f>
        <v>126066</v>
      </c>
      <c r="R19" s="61">
        <v>447471.99999999977</v>
      </c>
      <c r="S19" s="48">
        <f t="shared" si="1"/>
        <v>0</v>
      </c>
      <c r="T19" s="293">
        <f t="shared" si="2"/>
        <v>-5.5511151231257827E-16</v>
      </c>
      <c r="U19" s="61">
        <v>12599</v>
      </c>
      <c r="V19" s="48">
        <f t="shared" si="3"/>
        <v>0</v>
      </c>
      <c r="W19" s="293">
        <f t="shared" si="4"/>
        <v>0</v>
      </c>
      <c r="X19" s="61">
        <v>44596.868926884301</v>
      </c>
      <c r="Y19" s="48">
        <f t="shared" si="5"/>
        <v>0</v>
      </c>
      <c r="Z19" s="293">
        <f t="shared" si="6"/>
        <v>0</v>
      </c>
      <c r="AA19" s="51">
        <v>205917</v>
      </c>
      <c r="AB19" s="48">
        <f t="shared" si="7"/>
        <v>0</v>
      </c>
      <c r="AC19" s="293">
        <f t="shared" si="8"/>
        <v>0</v>
      </c>
      <c r="AD19" s="61">
        <v>78129</v>
      </c>
      <c r="AE19" s="48">
        <f t="shared" si="9"/>
        <v>0</v>
      </c>
      <c r="AF19" s="293">
        <f t="shared" si="10"/>
        <v>0</v>
      </c>
      <c r="AG19" s="51">
        <v>1722</v>
      </c>
      <c r="AH19" s="48">
        <f t="shared" si="11"/>
        <v>0</v>
      </c>
      <c r="AI19" s="293">
        <f t="shared" si="12"/>
        <v>0</v>
      </c>
      <c r="AJ19" s="61">
        <v>126066</v>
      </c>
      <c r="AK19" s="48">
        <f t="shared" si="13"/>
        <v>0</v>
      </c>
      <c r="AL19" s="293">
        <f t="shared" si="14"/>
        <v>0</v>
      </c>
      <c r="AM19" s="311">
        <f>+'Sim_Vt_Of(IxI)'!S9</f>
        <v>262406.89586310938</v>
      </c>
      <c r="AN19" s="308"/>
    </row>
    <row r="20" spans="2:40" x14ac:dyDescent="0.25">
      <c r="B20" s="292" t="s">
        <v>7</v>
      </c>
      <c r="C20" s="444" t="s">
        <v>118</v>
      </c>
      <c r="D20" s="445"/>
      <c r="E20" s="51">
        <f>+'MIP(IxI)_TFEVP'!CI16</f>
        <v>1017100</v>
      </c>
      <c r="F20" s="48">
        <v>136866</v>
      </c>
      <c r="G20" s="48">
        <v>54496.2872820509</v>
      </c>
      <c r="H20" s="48">
        <v>622111</v>
      </c>
      <c r="I20" s="48">
        <v>95362</v>
      </c>
      <c r="J20" s="48">
        <v>981</v>
      </c>
      <c r="K20" s="55">
        <v>525768</v>
      </c>
      <c r="L20" s="51">
        <f t="shared" si="0"/>
        <v>704035.43027021643</v>
      </c>
      <c r="M20" s="48">
        <f>+'Sim_Vt_Of(IxI)'!B10</f>
        <v>54496.2872820509</v>
      </c>
      <c r="N20" s="48">
        <f>+'Sim_Vt_Of(IxI)'!C10</f>
        <v>27428.1429881656</v>
      </c>
      <c r="O20" s="48">
        <f>+'Sim_Vt_Of(IxI)'!D10</f>
        <v>95362</v>
      </c>
      <c r="P20" s="48">
        <f>+'Sim_Vt_Of(IxI)'!E10</f>
        <v>981</v>
      </c>
      <c r="Q20" s="82">
        <f>+'Sim_Vt_Of(IxI)'!F10</f>
        <v>525768</v>
      </c>
      <c r="R20" s="61">
        <v>1017099.9999999995</v>
      </c>
      <c r="S20" s="48">
        <f t="shared" si="1"/>
        <v>0</v>
      </c>
      <c r="T20" s="293">
        <f t="shared" si="2"/>
        <v>-4.4408920985006262E-16</v>
      </c>
      <c r="U20" s="61">
        <v>136866</v>
      </c>
      <c r="V20" s="48">
        <f t="shared" si="3"/>
        <v>0</v>
      </c>
      <c r="W20" s="293">
        <f t="shared" si="4"/>
        <v>0</v>
      </c>
      <c r="X20" s="61">
        <v>54496.2872820509</v>
      </c>
      <c r="Y20" s="48">
        <f t="shared" si="5"/>
        <v>0</v>
      </c>
      <c r="Z20" s="293">
        <f t="shared" si="6"/>
        <v>0</v>
      </c>
      <c r="AA20" s="51">
        <v>622111</v>
      </c>
      <c r="AB20" s="48">
        <f t="shared" si="7"/>
        <v>0</v>
      </c>
      <c r="AC20" s="293">
        <f t="shared" si="8"/>
        <v>0</v>
      </c>
      <c r="AD20" s="61">
        <v>95362</v>
      </c>
      <c r="AE20" s="48">
        <f t="shared" si="9"/>
        <v>0</v>
      </c>
      <c r="AF20" s="293">
        <f t="shared" si="10"/>
        <v>0</v>
      </c>
      <c r="AG20" s="51">
        <v>981</v>
      </c>
      <c r="AH20" s="48">
        <f t="shared" si="11"/>
        <v>0</v>
      </c>
      <c r="AI20" s="293">
        <f t="shared" si="12"/>
        <v>0</v>
      </c>
      <c r="AJ20" s="61">
        <v>525768</v>
      </c>
      <c r="AK20" s="48">
        <f t="shared" si="13"/>
        <v>0</v>
      </c>
      <c r="AL20" s="293">
        <f t="shared" si="14"/>
        <v>0</v>
      </c>
      <c r="AM20" s="311">
        <f>+'Sim_Vt_Of(IxI)'!S10</f>
        <v>704035.43027021643</v>
      </c>
      <c r="AN20" s="308"/>
    </row>
    <row r="21" spans="2:40" x14ac:dyDescent="0.25">
      <c r="B21" s="292" t="s">
        <v>8</v>
      </c>
      <c r="C21" s="444" t="s">
        <v>119</v>
      </c>
      <c r="D21" s="445"/>
      <c r="E21" s="51">
        <f>+'MIP(IxI)_TFEVP'!CI17</f>
        <v>640778</v>
      </c>
      <c r="F21" s="48">
        <v>29412</v>
      </c>
      <c r="G21" s="48">
        <v>2818.7097020604801</v>
      </c>
      <c r="H21" s="48">
        <v>387355</v>
      </c>
      <c r="I21" s="48">
        <v>115526</v>
      </c>
      <c r="J21" s="48">
        <v>1597</v>
      </c>
      <c r="K21" s="55">
        <v>270232</v>
      </c>
      <c r="L21" s="51">
        <f t="shared" si="0"/>
        <v>403250.63104618294</v>
      </c>
      <c r="M21" s="48">
        <f>+'Sim_Vt_Of(IxI)'!B11</f>
        <v>2818.7097020604801</v>
      </c>
      <c r="N21" s="48">
        <f>+'Sim_Vt_Of(IxI)'!C11</f>
        <v>13076.9213441225</v>
      </c>
      <c r="O21" s="48">
        <f>+'Sim_Vt_Of(IxI)'!D11</f>
        <v>115526</v>
      </c>
      <c r="P21" s="48">
        <f>+'Sim_Vt_Of(IxI)'!E11</f>
        <v>1597</v>
      </c>
      <c r="Q21" s="82">
        <f>+'Sim_Vt_Of(IxI)'!F11</f>
        <v>270232</v>
      </c>
      <c r="R21" s="61">
        <v>640777.99999999977</v>
      </c>
      <c r="S21" s="48">
        <f t="shared" si="1"/>
        <v>0</v>
      </c>
      <c r="T21" s="293">
        <f t="shared" si="2"/>
        <v>-3.3306690738754696E-16</v>
      </c>
      <c r="U21" s="61">
        <v>29412</v>
      </c>
      <c r="V21" s="48">
        <f t="shared" si="3"/>
        <v>0</v>
      </c>
      <c r="W21" s="293">
        <f t="shared" si="4"/>
        <v>0</v>
      </c>
      <c r="X21" s="61">
        <v>2818.7097020604801</v>
      </c>
      <c r="Y21" s="48">
        <f t="shared" si="5"/>
        <v>0</v>
      </c>
      <c r="Z21" s="293">
        <f t="shared" si="6"/>
        <v>0</v>
      </c>
      <c r="AA21" s="51">
        <v>387355</v>
      </c>
      <c r="AB21" s="48">
        <f t="shared" si="7"/>
        <v>0</v>
      </c>
      <c r="AC21" s="293">
        <f t="shared" si="8"/>
        <v>0</v>
      </c>
      <c r="AD21" s="61">
        <v>115526</v>
      </c>
      <c r="AE21" s="48">
        <f t="shared" si="9"/>
        <v>0</v>
      </c>
      <c r="AF21" s="293">
        <f t="shared" si="10"/>
        <v>0</v>
      </c>
      <c r="AG21" s="51">
        <v>1597</v>
      </c>
      <c r="AH21" s="48">
        <f t="shared" si="11"/>
        <v>0</v>
      </c>
      <c r="AI21" s="293">
        <f t="shared" si="12"/>
        <v>0</v>
      </c>
      <c r="AJ21" s="61">
        <v>270232</v>
      </c>
      <c r="AK21" s="48">
        <f t="shared" si="13"/>
        <v>0</v>
      </c>
      <c r="AL21" s="293">
        <f t="shared" si="14"/>
        <v>0</v>
      </c>
      <c r="AM21" s="311">
        <f>+'Sim_Vt_Of(IxI)'!S11</f>
        <v>403250.63104618294</v>
      </c>
      <c r="AN21" s="307"/>
    </row>
    <row r="22" spans="2:40" x14ac:dyDescent="0.25">
      <c r="B22" s="292" t="s">
        <v>9</v>
      </c>
      <c r="C22" s="444" t="s">
        <v>120</v>
      </c>
      <c r="D22" s="445"/>
      <c r="E22" s="51">
        <f>+'MIP(IxI)_TFEVP'!CI18</f>
        <v>2483153</v>
      </c>
      <c r="F22" s="48">
        <v>1488306.5</v>
      </c>
      <c r="G22" s="48">
        <v>37779.217172193101</v>
      </c>
      <c r="H22" s="48">
        <v>1060096</v>
      </c>
      <c r="I22" s="48">
        <v>333332</v>
      </c>
      <c r="J22" s="48">
        <v>7421</v>
      </c>
      <c r="K22" s="55">
        <v>719343</v>
      </c>
      <c r="L22" s="51">
        <f t="shared" si="0"/>
        <v>1136307.5878650476</v>
      </c>
      <c r="M22" s="48">
        <f>+'Sim_Vt_Of(IxI)'!B12</f>
        <v>37779.217172193101</v>
      </c>
      <c r="N22" s="48">
        <f>+'Sim_Vt_Of(IxI)'!C12</f>
        <v>38432.370692854602</v>
      </c>
      <c r="O22" s="48">
        <f>+'Sim_Vt_Of(IxI)'!D12</f>
        <v>333332</v>
      </c>
      <c r="P22" s="48">
        <f>+'Sim_Vt_Of(IxI)'!E12</f>
        <v>7421</v>
      </c>
      <c r="Q22" s="82">
        <f>+'Sim_Vt_Of(IxI)'!F12</f>
        <v>719343</v>
      </c>
      <c r="R22" s="61">
        <v>2483153</v>
      </c>
      <c r="S22" s="48">
        <f t="shared" si="1"/>
        <v>0</v>
      </c>
      <c r="T22" s="293">
        <f t="shared" si="2"/>
        <v>0</v>
      </c>
      <c r="U22" s="61">
        <v>1488306.5</v>
      </c>
      <c r="V22" s="48">
        <f t="shared" si="3"/>
        <v>0</v>
      </c>
      <c r="W22" s="293">
        <f t="shared" si="4"/>
        <v>0</v>
      </c>
      <c r="X22" s="61">
        <v>37779.217172193101</v>
      </c>
      <c r="Y22" s="48">
        <f t="shared" si="5"/>
        <v>0</v>
      </c>
      <c r="Z22" s="293">
        <f t="shared" si="6"/>
        <v>0</v>
      </c>
      <c r="AA22" s="51">
        <v>1060096</v>
      </c>
      <c r="AB22" s="48">
        <f t="shared" si="7"/>
        <v>0</v>
      </c>
      <c r="AC22" s="293">
        <f t="shared" si="8"/>
        <v>0</v>
      </c>
      <c r="AD22" s="61">
        <v>333332</v>
      </c>
      <c r="AE22" s="48">
        <f t="shared" si="9"/>
        <v>0</v>
      </c>
      <c r="AF22" s="293">
        <f t="shared" si="10"/>
        <v>0</v>
      </c>
      <c r="AG22" s="51">
        <v>7421</v>
      </c>
      <c r="AH22" s="48">
        <f t="shared" si="11"/>
        <v>0</v>
      </c>
      <c r="AI22" s="293">
        <f t="shared" si="12"/>
        <v>0</v>
      </c>
      <c r="AJ22" s="61">
        <v>719343</v>
      </c>
      <c r="AK22" s="48">
        <f t="shared" si="13"/>
        <v>0</v>
      </c>
      <c r="AL22" s="293">
        <f t="shared" si="14"/>
        <v>0</v>
      </c>
      <c r="AM22" s="311">
        <f>+'Sim_Vt_Of(IxI)'!S12</f>
        <v>1136307.5878650476</v>
      </c>
      <c r="AN22" s="307"/>
    </row>
    <row r="23" spans="2:40" x14ac:dyDescent="0.25">
      <c r="B23" s="292" t="s">
        <v>10</v>
      </c>
      <c r="C23" s="444" t="s">
        <v>121</v>
      </c>
      <c r="D23" s="445"/>
      <c r="E23" s="51">
        <f>+'MIP(IxI)_TFEVP'!CI19</f>
        <v>462153</v>
      </c>
      <c r="F23" s="48">
        <v>24802</v>
      </c>
      <c r="G23" s="48">
        <v>18420.133661618602</v>
      </c>
      <c r="H23" s="48">
        <v>316332</v>
      </c>
      <c r="I23" s="48">
        <v>58500</v>
      </c>
      <c r="J23" s="48">
        <v>590</v>
      </c>
      <c r="K23" s="55">
        <v>257242</v>
      </c>
      <c r="L23" s="51">
        <f t="shared" si="0"/>
        <v>345556.95451649919</v>
      </c>
      <c r="M23" s="48">
        <f>+'Sim_Vt_Of(IxI)'!B13</f>
        <v>18420.133661618602</v>
      </c>
      <c r="N23" s="48">
        <f>+'Sim_Vt_Of(IxI)'!C13</f>
        <v>10804.8208548806</v>
      </c>
      <c r="O23" s="48">
        <f>+'Sim_Vt_Of(IxI)'!D13</f>
        <v>58500</v>
      </c>
      <c r="P23" s="48">
        <f>+'Sim_Vt_Of(IxI)'!E13</f>
        <v>590</v>
      </c>
      <c r="Q23" s="82">
        <f>+'Sim_Vt_Of(IxI)'!F13</f>
        <v>257242</v>
      </c>
      <c r="R23" s="61">
        <v>462153</v>
      </c>
      <c r="S23" s="48">
        <f t="shared" si="1"/>
        <v>0</v>
      </c>
      <c r="T23" s="293">
        <f t="shared" si="2"/>
        <v>0</v>
      </c>
      <c r="U23" s="61">
        <v>24802</v>
      </c>
      <c r="V23" s="48">
        <f t="shared" si="3"/>
        <v>0</v>
      </c>
      <c r="W23" s="293">
        <f t="shared" si="4"/>
        <v>0</v>
      </c>
      <c r="X23" s="61">
        <v>18420.133661618602</v>
      </c>
      <c r="Y23" s="48">
        <f t="shared" si="5"/>
        <v>0</v>
      </c>
      <c r="Z23" s="293">
        <f t="shared" si="6"/>
        <v>0</v>
      </c>
      <c r="AA23" s="51">
        <v>316332</v>
      </c>
      <c r="AB23" s="48">
        <f t="shared" si="7"/>
        <v>0</v>
      </c>
      <c r="AC23" s="293">
        <f t="shared" si="8"/>
        <v>0</v>
      </c>
      <c r="AD23" s="61">
        <v>58500</v>
      </c>
      <c r="AE23" s="48">
        <f t="shared" si="9"/>
        <v>0</v>
      </c>
      <c r="AF23" s="293">
        <f t="shared" si="10"/>
        <v>0</v>
      </c>
      <c r="AG23" s="51">
        <v>590</v>
      </c>
      <c r="AH23" s="48">
        <f t="shared" si="11"/>
        <v>0</v>
      </c>
      <c r="AI23" s="293">
        <f t="shared" si="12"/>
        <v>0</v>
      </c>
      <c r="AJ23" s="61">
        <v>257242</v>
      </c>
      <c r="AK23" s="48">
        <f t="shared" si="13"/>
        <v>0</v>
      </c>
      <c r="AL23" s="293">
        <f t="shared" si="14"/>
        <v>0</v>
      </c>
      <c r="AM23" s="311">
        <f>+'Sim_Vt_Of(IxI)'!S13</f>
        <v>345556.95451649919</v>
      </c>
      <c r="AN23" s="307"/>
    </row>
    <row r="24" spans="2:40" x14ac:dyDescent="0.25">
      <c r="B24" s="292" t="s">
        <v>11</v>
      </c>
      <c r="C24" s="444" t="s">
        <v>122</v>
      </c>
      <c r="D24" s="445"/>
      <c r="E24" s="51">
        <f>+'MIP(IxI)_TFEVP'!CI20</f>
        <v>5303558</v>
      </c>
      <c r="F24" s="48">
        <v>107136</v>
      </c>
      <c r="G24" s="48">
        <v>567897.64988017594</v>
      </c>
      <c r="H24" s="48">
        <v>1594242</v>
      </c>
      <c r="I24" s="48">
        <v>665932</v>
      </c>
      <c r="J24" s="48">
        <v>19195</v>
      </c>
      <c r="K24" s="55">
        <v>909115</v>
      </c>
      <c r="L24" s="51">
        <f t="shared" si="0"/>
        <v>2104813.0360841067</v>
      </c>
      <c r="M24" s="48">
        <f>+'Sim_Vt_Of(IxI)'!B14</f>
        <v>567897.64988017594</v>
      </c>
      <c r="N24" s="48">
        <f>+'Sim_Vt_Of(IxI)'!C14</f>
        <v>-57326.613796069199</v>
      </c>
      <c r="O24" s="48">
        <f>+'Sim_Vt_Of(IxI)'!D14</f>
        <v>665932</v>
      </c>
      <c r="P24" s="48">
        <f>+'Sim_Vt_Of(IxI)'!E14</f>
        <v>19195</v>
      </c>
      <c r="Q24" s="82">
        <f>+'Sim_Vt_Of(IxI)'!F14</f>
        <v>909115</v>
      </c>
      <c r="R24" s="61">
        <v>5303558.0000000037</v>
      </c>
      <c r="S24" s="48">
        <f t="shared" si="1"/>
        <v>0</v>
      </c>
      <c r="T24" s="293">
        <f t="shared" si="2"/>
        <v>6.6613381477509392E-16</v>
      </c>
      <c r="U24" s="61">
        <v>107136</v>
      </c>
      <c r="V24" s="48">
        <f t="shared" si="3"/>
        <v>0</v>
      </c>
      <c r="W24" s="293">
        <f t="shared" si="4"/>
        <v>0</v>
      </c>
      <c r="X24" s="61">
        <v>567897.64988017594</v>
      </c>
      <c r="Y24" s="48">
        <f t="shared" si="5"/>
        <v>0</v>
      </c>
      <c r="Z24" s="293">
        <f t="shared" si="6"/>
        <v>0</v>
      </c>
      <c r="AA24" s="51">
        <v>1594242</v>
      </c>
      <c r="AB24" s="48">
        <f t="shared" si="7"/>
        <v>0</v>
      </c>
      <c r="AC24" s="293">
        <f t="shared" si="8"/>
        <v>0</v>
      </c>
      <c r="AD24" s="61">
        <v>665932</v>
      </c>
      <c r="AE24" s="48">
        <f t="shared" si="9"/>
        <v>0</v>
      </c>
      <c r="AF24" s="293">
        <f t="shared" si="10"/>
        <v>0</v>
      </c>
      <c r="AG24" s="51">
        <v>19195</v>
      </c>
      <c r="AH24" s="48">
        <f t="shared" si="11"/>
        <v>0</v>
      </c>
      <c r="AI24" s="293">
        <f t="shared" si="12"/>
        <v>0</v>
      </c>
      <c r="AJ24" s="61">
        <v>909115</v>
      </c>
      <c r="AK24" s="48">
        <f t="shared" si="13"/>
        <v>0</v>
      </c>
      <c r="AL24" s="293">
        <f t="shared" si="14"/>
        <v>0</v>
      </c>
      <c r="AM24" s="311">
        <f>+'Sim_Vt_Of(IxI)'!S14</f>
        <v>2104813.0360841067</v>
      </c>
      <c r="AN24" s="307"/>
    </row>
    <row r="25" spans="2:40" x14ac:dyDescent="0.25">
      <c r="B25" s="292" t="s">
        <v>12</v>
      </c>
      <c r="C25" s="444" t="s">
        <v>123</v>
      </c>
      <c r="D25" s="445"/>
      <c r="E25" s="51">
        <f>+'MIP(IxI)_TFEVP'!CI21</f>
        <v>3813581</v>
      </c>
      <c r="F25" s="48">
        <v>23207</v>
      </c>
      <c r="G25" s="48">
        <v>13123.151159369399</v>
      </c>
      <c r="H25" s="48">
        <v>2633410</v>
      </c>
      <c r="I25" s="48">
        <v>560253</v>
      </c>
      <c r="J25" s="48">
        <v>156639</v>
      </c>
      <c r="K25" s="55">
        <v>1916518</v>
      </c>
      <c r="L25" s="51">
        <f t="shared" si="0"/>
        <v>2704910.260133286</v>
      </c>
      <c r="M25" s="48">
        <f>+'Sim_Vt_Of(IxI)'!B15</f>
        <v>13123.151159369399</v>
      </c>
      <c r="N25" s="48">
        <f>+'Sim_Vt_Of(IxI)'!C15</f>
        <v>58377.108973916802</v>
      </c>
      <c r="O25" s="48">
        <f>+'Sim_Vt_Of(IxI)'!D15</f>
        <v>560253</v>
      </c>
      <c r="P25" s="48">
        <f>+'Sim_Vt_Of(IxI)'!E15</f>
        <v>156639</v>
      </c>
      <c r="Q25" s="82">
        <f>+'Sim_Vt_Of(IxI)'!F15</f>
        <v>1916518</v>
      </c>
      <c r="R25" s="61">
        <v>3813581</v>
      </c>
      <c r="S25" s="48">
        <f t="shared" si="1"/>
        <v>0</v>
      </c>
      <c r="T25" s="293">
        <f t="shared" si="2"/>
        <v>0</v>
      </c>
      <c r="U25" s="61">
        <v>23207</v>
      </c>
      <c r="V25" s="48">
        <f t="shared" si="3"/>
        <v>0</v>
      </c>
      <c r="W25" s="293">
        <f t="shared" si="4"/>
        <v>0</v>
      </c>
      <c r="X25" s="61">
        <v>13123.151159369399</v>
      </c>
      <c r="Y25" s="48">
        <f t="shared" si="5"/>
        <v>0</v>
      </c>
      <c r="Z25" s="293">
        <f t="shared" si="6"/>
        <v>0</v>
      </c>
      <c r="AA25" s="51">
        <v>2633410</v>
      </c>
      <c r="AB25" s="48">
        <f t="shared" si="7"/>
        <v>0</v>
      </c>
      <c r="AC25" s="293">
        <f t="shared" si="8"/>
        <v>0</v>
      </c>
      <c r="AD25" s="61">
        <v>560253</v>
      </c>
      <c r="AE25" s="48">
        <f t="shared" si="9"/>
        <v>0</v>
      </c>
      <c r="AF25" s="293">
        <f t="shared" si="10"/>
        <v>0</v>
      </c>
      <c r="AG25" s="51">
        <v>156639</v>
      </c>
      <c r="AH25" s="48">
        <f t="shared" si="11"/>
        <v>0</v>
      </c>
      <c r="AI25" s="293">
        <f t="shared" si="12"/>
        <v>0</v>
      </c>
      <c r="AJ25" s="61">
        <v>1916518</v>
      </c>
      <c r="AK25" s="48">
        <f t="shared" si="13"/>
        <v>0</v>
      </c>
      <c r="AL25" s="293">
        <f t="shared" si="14"/>
        <v>0</v>
      </c>
      <c r="AM25" s="311">
        <f>+'Sim_Vt_Of(IxI)'!S15</f>
        <v>2704910.260133286</v>
      </c>
      <c r="AN25" s="307"/>
    </row>
    <row r="26" spans="2:40" x14ac:dyDescent="0.25">
      <c r="B26" s="292" t="s">
        <v>13</v>
      </c>
      <c r="C26" s="444" t="s">
        <v>124</v>
      </c>
      <c r="D26" s="445"/>
      <c r="E26" s="51">
        <f>+'MIP(IxI)_TFEVP'!CI22</f>
        <v>8450177</v>
      </c>
      <c r="F26" s="48">
        <v>8554</v>
      </c>
      <c r="G26" s="48">
        <v>20651.5923776893</v>
      </c>
      <c r="H26" s="48">
        <v>4965936</v>
      </c>
      <c r="I26" s="48">
        <v>244428</v>
      </c>
      <c r="J26" s="48">
        <v>6866</v>
      </c>
      <c r="K26" s="55">
        <v>4714642</v>
      </c>
      <c r="L26" s="51">
        <f t="shared" si="0"/>
        <v>5182840.3367821071</v>
      </c>
      <c r="M26" s="48">
        <f>+'Sim_Vt_Of(IxI)'!B16</f>
        <v>20651.5923776893</v>
      </c>
      <c r="N26" s="48">
        <f>+'Sim_Vt_Of(IxI)'!C16</f>
        <v>196252.74440441799</v>
      </c>
      <c r="O26" s="48">
        <f>+'Sim_Vt_Of(IxI)'!D16</f>
        <v>244428</v>
      </c>
      <c r="P26" s="48">
        <f>+'Sim_Vt_Of(IxI)'!E16</f>
        <v>6866</v>
      </c>
      <c r="Q26" s="82">
        <f>+'Sim_Vt_Of(IxI)'!F16</f>
        <v>4714642</v>
      </c>
      <c r="R26" s="61">
        <v>8450176.9999999963</v>
      </c>
      <c r="S26" s="48">
        <f t="shared" si="1"/>
        <v>0</v>
      </c>
      <c r="T26" s="293">
        <f t="shared" si="2"/>
        <v>-4.4408920985006262E-16</v>
      </c>
      <c r="U26" s="61">
        <v>8554</v>
      </c>
      <c r="V26" s="48">
        <f t="shared" si="3"/>
        <v>0</v>
      </c>
      <c r="W26" s="293">
        <f t="shared" si="4"/>
        <v>0</v>
      </c>
      <c r="X26" s="61">
        <v>20651.5923776893</v>
      </c>
      <c r="Y26" s="48">
        <f t="shared" si="5"/>
        <v>0</v>
      </c>
      <c r="Z26" s="293">
        <f t="shared" si="6"/>
        <v>0</v>
      </c>
      <c r="AA26" s="51">
        <v>4965936</v>
      </c>
      <c r="AB26" s="48">
        <f t="shared" si="7"/>
        <v>0</v>
      </c>
      <c r="AC26" s="293">
        <f t="shared" si="8"/>
        <v>0</v>
      </c>
      <c r="AD26" s="61">
        <v>244428</v>
      </c>
      <c r="AE26" s="48">
        <f t="shared" si="9"/>
        <v>0</v>
      </c>
      <c r="AF26" s="293">
        <f t="shared" si="10"/>
        <v>0</v>
      </c>
      <c r="AG26" s="51">
        <v>6866</v>
      </c>
      <c r="AH26" s="48">
        <f t="shared" si="11"/>
        <v>0</v>
      </c>
      <c r="AI26" s="293">
        <f t="shared" si="12"/>
        <v>0</v>
      </c>
      <c r="AJ26" s="61">
        <v>4714642</v>
      </c>
      <c r="AK26" s="48">
        <f t="shared" si="13"/>
        <v>0</v>
      </c>
      <c r="AL26" s="293">
        <f t="shared" si="14"/>
        <v>0</v>
      </c>
      <c r="AM26" s="311">
        <f>+'Sim_Vt_Of(IxI)'!S16</f>
        <v>5182840.3367821071</v>
      </c>
      <c r="AN26" s="307"/>
    </row>
    <row r="27" spans="2:40" x14ac:dyDescent="0.25">
      <c r="B27" s="292" t="s">
        <v>14</v>
      </c>
      <c r="C27" s="444" t="s">
        <v>125</v>
      </c>
      <c r="D27" s="445"/>
      <c r="E27" s="51">
        <f>+'MIP(IxI)_TFEVP'!CI23</f>
        <v>2446401</v>
      </c>
      <c r="F27" s="48">
        <v>38195</v>
      </c>
      <c r="G27" s="48">
        <v>9441.1299784084204</v>
      </c>
      <c r="H27" s="48">
        <v>1310685</v>
      </c>
      <c r="I27" s="48">
        <v>292687</v>
      </c>
      <c r="J27" s="48">
        <v>66336</v>
      </c>
      <c r="K27" s="55">
        <v>951662</v>
      </c>
      <c r="L27" s="51">
        <f t="shared" si="0"/>
        <v>1364726.9626007332</v>
      </c>
      <c r="M27" s="48">
        <f>+'Sim_Vt_Of(IxI)'!B17</f>
        <v>9441.1299784084204</v>
      </c>
      <c r="N27" s="48">
        <f>+'Sim_Vt_Of(IxI)'!C17</f>
        <v>44600.832622324597</v>
      </c>
      <c r="O27" s="48">
        <f>+'Sim_Vt_Of(IxI)'!D17</f>
        <v>292687</v>
      </c>
      <c r="P27" s="48">
        <f>+'Sim_Vt_Of(IxI)'!E17</f>
        <v>66336</v>
      </c>
      <c r="Q27" s="82">
        <f>+'Sim_Vt_Of(IxI)'!F17</f>
        <v>951662</v>
      </c>
      <c r="R27" s="61">
        <v>2446400.9999999991</v>
      </c>
      <c r="S27" s="48">
        <f t="shared" si="1"/>
        <v>0</v>
      </c>
      <c r="T27" s="293">
        <f t="shared" si="2"/>
        <v>-3.3306690738754696E-16</v>
      </c>
      <c r="U27" s="61">
        <v>38195</v>
      </c>
      <c r="V27" s="48">
        <f t="shared" si="3"/>
        <v>0</v>
      </c>
      <c r="W27" s="293">
        <f t="shared" si="4"/>
        <v>0</v>
      </c>
      <c r="X27" s="61">
        <v>9441.1299784084204</v>
      </c>
      <c r="Y27" s="48">
        <f t="shared" si="5"/>
        <v>0</v>
      </c>
      <c r="Z27" s="293">
        <f t="shared" si="6"/>
        <v>0</v>
      </c>
      <c r="AA27" s="51">
        <v>1310685</v>
      </c>
      <c r="AB27" s="48">
        <f t="shared" si="7"/>
        <v>0</v>
      </c>
      <c r="AC27" s="293">
        <f t="shared" si="8"/>
        <v>0</v>
      </c>
      <c r="AD27" s="61">
        <v>292687</v>
      </c>
      <c r="AE27" s="48">
        <f t="shared" si="9"/>
        <v>0</v>
      </c>
      <c r="AF27" s="293">
        <f t="shared" si="10"/>
        <v>0</v>
      </c>
      <c r="AG27" s="51">
        <v>66336</v>
      </c>
      <c r="AH27" s="48">
        <f t="shared" si="11"/>
        <v>0</v>
      </c>
      <c r="AI27" s="293">
        <f t="shared" si="12"/>
        <v>0</v>
      </c>
      <c r="AJ27" s="61">
        <v>951662</v>
      </c>
      <c r="AK27" s="48">
        <f t="shared" si="13"/>
        <v>0</v>
      </c>
      <c r="AL27" s="293">
        <f t="shared" si="14"/>
        <v>0</v>
      </c>
      <c r="AM27" s="311">
        <f>+'Sim_Vt_Of(IxI)'!S17</f>
        <v>1364726.9626007332</v>
      </c>
      <c r="AN27" s="307"/>
    </row>
    <row r="28" spans="2:40" x14ac:dyDescent="0.25">
      <c r="B28" s="292" t="s">
        <v>15</v>
      </c>
      <c r="C28" s="444" t="s">
        <v>126</v>
      </c>
      <c r="D28" s="445"/>
      <c r="E28" s="51">
        <f>+'MIP(IxI)_TFEVP'!CI24</f>
        <v>311333</v>
      </c>
      <c r="F28" s="48">
        <v>6464</v>
      </c>
      <c r="G28" s="48">
        <v>4685.4107543171503</v>
      </c>
      <c r="H28" s="48">
        <v>117367</v>
      </c>
      <c r="I28" s="48">
        <v>47547</v>
      </c>
      <c r="J28" s="48">
        <v>5902</v>
      </c>
      <c r="K28" s="55">
        <v>63918</v>
      </c>
      <c r="L28" s="51">
        <f t="shared" si="0"/>
        <v>131896.42496029951</v>
      </c>
      <c r="M28" s="48">
        <f>+'Sim_Vt_Of(IxI)'!B18</f>
        <v>4685.4107543171503</v>
      </c>
      <c r="N28" s="48">
        <f>+'Sim_Vt_Of(IxI)'!C18</f>
        <v>9844.0142059823593</v>
      </c>
      <c r="O28" s="48">
        <f>+'Sim_Vt_Of(IxI)'!D18</f>
        <v>47547</v>
      </c>
      <c r="P28" s="48">
        <f>+'Sim_Vt_Of(IxI)'!E18</f>
        <v>5902</v>
      </c>
      <c r="Q28" s="82">
        <f>+'Sim_Vt_Of(IxI)'!F18</f>
        <v>63918</v>
      </c>
      <c r="R28" s="61">
        <v>311333</v>
      </c>
      <c r="S28" s="48">
        <f t="shared" si="1"/>
        <v>0</v>
      </c>
      <c r="T28" s="293">
        <f t="shared" si="2"/>
        <v>0</v>
      </c>
      <c r="U28" s="61">
        <v>6464</v>
      </c>
      <c r="V28" s="48">
        <f t="shared" si="3"/>
        <v>0</v>
      </c>
      <c r="W28" s="293">
        <f t="shared" si="4"/>
        <v>0</v>
      </c>
      <c r="X28" s="61">
        <v>4685.4107543171503</v>
      </c>
      <c r="Y28" s="48">
        <f t="shared" si="5"/>
        <v>0</v>
      </c>
      <c r="Z28" s="293">
        <f t="shared" si="6"/>
        <v>0</v>
      </c>
      <c r="AA28" s="51">
        <v>117367</v>
      </c>
      <c r="AB28" s="48">
        <f t="shared" si="7"/>
        <v>0</v>
      </c>
      <c r="AC28" s="293">
        <f t="shared" si="8"/>
        <v>0</v>
      </c>
      <c r="AD28" s="61">
        <v>47547</v>
      </c>
      <c r="AE28" s="48">
        <f t="shared" si="9"/>
        <v>0</v>
      </c>
      <c r="AF28" s="293">
        <f t="shared" si="10"/>
        <v>0</v>
      </c>
      <c r="AG28" s="51">
        <v>5902</v>
      </c>
      <c r="AH28" s="48">
        <f t="shared" si="11"/>
        <v>0</v>
      </c>
      <c r="AI28" s="293">
        <f t="shared" si="12"/>
        <v>0</v>
      </c>
      <c r="AJ28" s="61">
        <v>63918</v>
      </c>
      <c r="AK28" s="48">
        <f t="shared" si="13"/>
        <v>0</v>
      </c>
      <c r="AL28" s="293">
        <f t="shared" si="14"/>
        <v>0</v>
      </c>
      <c r="AM28" s="311">
        <f>+'Sim_Vt_Of(IxI)'!S18</f>
        <v>131896.42496029951</v>
      </c>
      <c r="AN28" s="307"/>
    </row>
    <row r="29" spans="2:40" x14ac:dyDescent="0.25">
      <c r="B29" s="292" t="s">
        <v>16</v>
      </c>
      <c r="C29" s="444" t="s">
        <v>127</v>
      </c>
      <c r="D29" s="445"/>
      <c r="E29" s="51">
        <f>+'MIP(IxI)_TFEVP'!CI25</f>
        <v>2669144</v>
      </c>
      <c r="F29" s="48">
        <v>67926</v>
      </c>
      <c r="G29" s="48">
        <v>149150.46739058301</v>
      </c>
      <c r="H29" s="48">
        <v>1025370</v>
      </c>
      <c r="I29" s="48">
        <v>365719</v>
      </c>
      <c r="J29" s="48">
        <v>6084</v>
      </c>
      <c r="K29" s="55">
        <v>653567</v>
      </c>
      <c r="L29" s="51">
        <f t="shared" si="0"/>
        <v>1186999.5047107711</v>
      </c>
      <c r="M29" s="48">
        <f>+'Sim_Vt_Of(IxI)'!B19</f>
        <v>149150.46739058301</v>
      </c>
      <c r="N29" s="48">
        <f>+'Sim_Vt_Of(IxI)'!C19</f>
        <v>12479.037320188099</v>
      </c>
      <c r="O29" s="48">
        <f>+'Sim_Vt_Of(IxI)'!D19</f>
        <v>365719</v>
      </c>
      <c r="P29" s="48">
        <f>+'Sim_Vt_Of(IxI)'!E19</f>
        <v>6084</v>
      </c>
      <c r="Q29" s="82">
        <f>+'Sim_Vt_Of(IxI)'!F19</f>
        <v>653567</v>
      </c>
      <c r="R29" s="61">
        <v>2669143.9999999972</v>
      </c>
      <c r="S29" s="48">
        <f t="shared" si="1"/>
        <v>0</v>
      </c>
      <c r="T29" s="293">
        <f t="shared" si="2"/>
        <v>-9.9920072216264089E-16</v>
      </c>
      <c r="U29" s="61">
        <v>67926</v>
      </c>
      <c r="V29" s="48">
        <f t="shared" si="3"/>
        <v>0</v>
      </c>
      <c r="W29" s="293">
        <f t="shared" si="4"/>
        <v>0</v>
      </c>
      <c r="X29" s="61">
        <v>149150.46739058301</v>
      </c>
      <c r="Y29" s="48">
        <f t="shared" si="5"/>
        <v>0</v>
      </c>
      <c r="Z29" s="293">
        <f t="shared" si="6"/>
        <v>0</v>
      </c>
      <c r="AA29" s="51">
        <v>1025370</v>
      </c>
      <c r="AB29" s="48">
        <f t="shared" si="7"/>
        <v>0</v>
      </c>
      <c r="AC29" s="293">
        <f t="shared" si="8"/>
        <v>0</v>
      </c>
      <c r="AD29" s="61">
        <v>365719</v>
      </c>
      <c r="AE29" s="48">
        <f t="shared" si="9"/>
        <v>0</v>
      </c>
      <c r="AF29" s="293">
        <f t="shared" si="10"/>
        <v>0</v>
      </c>
      <c r="AG29" s="51">
        <v>6084</v>
      </c>
      <c r="AH29" s="48">
        <f t="shared" si="11"/>
        <v>0</v>
      </c>
      <c r="AI29" s="293">
        <f t="shared" si="12"/>
        <v>0</v>
      </c>
      <c r="AJ29" s="61">
        <v>653567</v>
      </c>
      <c r="AK29" s="48">
        <f t="shared" si="13"/>
        <v>0</v>
      </c>
      <c r="AL29" s="293">
        <f t="shared" si="14"/>
        <v>0</v>
      </c>
      <c r="AM29" s="311">
        <f>+'Sim_Vt_Of(IxI)'!S19</f>
        <v>1186999.5047107711</v>
      </c>
      <c r="AN29" s="307"/>
    </row>
    <row r="30" spans="2:40" x14ac:dyDescent="0.25">
      <c r="B30" s="292" t="s">
        <v>17</v>
      </c>
      <c r="C30" s="444" t="s">
        <v>128</v>
      </c>
      <c r="D30" s="445"/>
      <c r="E30" s="51">
        <f>+'MIP(IxI)_TFEVP'!CI26</f>
        <v>2600914</v>
      </c>
      <c r="F30" s="48">
        <v>86070</v>
      </c>
      <c r="G30" s="48">
        <v>89744.645266374006</v>
      </c>
      <c r="H30" s="48">
        <v>521199</v>
      </c>
      <c r="I30" s="48">
        <v>362325</v>
      </c>
      <c r="J30" s="48">
        <v>10141</v>
      </c>
      <c r="K30" s="55">
        <v>148733</v>
      </c>
      <c r="L30" s="51">
        <f t="shared" si="0"/>
        <v>634958.51841625548</v>
      </c>
      <c r="M30" s="48">
        <f>+'Sim_Vt_Of(IxI)'!B20</f>
        <v>89744.645266374006</v>
      </c>
      <c r="N30" s="48">
        <f>+'Sim_Vt_Of(IxI)'!C20</f>
        <v>24014.873149881401</v>
      </c>
      <c r="O30" s="48">
        <f>+'Sim_Vt_Of(IxI)'!D20</f>
        <v>362325</v>
      </c>
      <c r="P30" s="48">
        <f>+'Sim_Vt_Of(IxI)'!E20</f>
        <v>10141</v>
      </c>
      <c r="Q30" s="82">
        <f>+'Sim_Vt_Of(IxI)'!F20</f>
        <v>148733</v>
      </c>
      <c r="R30" s="61">
        <v>2600914.0000000005</v>
      </c>
      <c r="S30" s="48">
        <f t="shared" si="1"/>
        <v>0</v>
      </c>
      <c r="T30" s="293">
        <f t="shared" si="2"/>
        <v>2.2204460492503131E-16</v>
      </c>
      <c r="U30" s="61">
        <v>86070</v>
      </c>
      <c r="V30" s="48">
        <f t="shared" si="3"/>
        <v>0</v>
      </c>
      <c r="W30" s="293">
        <f t="shared" si="4"/>
        <v>0</v>
      </c>
      <c r="X30" s="61">
        <v>89744.645266374006</v>
      </c>
      <c r="Y30" s="48">
        <f t="shared" si="5"/>
        <v>0</v>
      </c>
      <c r="Z30" s="293">
        <f t="shared" si="6"/>
        <v>0</v>
      </c>
      <c r="AA30" s="51">
        <v>521199</v>
      </c>
      <c r="AB30" s="48">
        <f t="shared" si="7"/>
        <v>0</v>
      </c>
      <c r="AC30" s="293">
        <f t="shared" si="8"/>
        <v>0</v>
      </c>
      <c r="AD30" s="61">
        <v>362325</v>
      </c>
      <c r="AE30" s="48">
        <f t="shared" si="9"/>
        <v>0</v>
      </c>
      <c r="AF30" s="293">
        <f t="shared" si="10"/>
        <v>0</v>
      </c>
      <c r="AG30" s="51">
        <v>10141</v>
      </c>
      <c r="AH30" s="48">
        <f t="shared" si="11"/>
        <v>0</v>
      </c>
      <c r="AI30" s="293">
        <f t="shared" si="12"/>
        <v>0</v>
      </c>
      <c r="AJ30" s="61">
        <v>148733</v>
      </c>
      <c r="AK30" s="48">
        <f t="shared" si="13"/>
        <v>0</v>
      </c>
      <c r="AL30" s="293">
        <f t="shared" si="14"/>
        <v>0</v>
      </c>
      <c r="AM30" s="311">
        <f>+'Sim_Vt_Of(IxI)'!S20</f>
        <v>634958.51841625548</v>
      </c>
      <c r="AN30" s="307"/>
    </row>
    <row r="31" spans="2:40" x14ac:dyDescent="0.25">
      <c r="B31" s="292" t="s">
        <v>18</v>
      </c>
      <c r="C31" s="444" t="s">
        <v>129</v>
      </c>
      <c r="D31" s="445"/>
      <c r="E31" s="51">
        <f>+'MIP(IxI)_TFEVP'!CI27</f>
        <v>5572066</v>
      </c>
      <c r="F31" s="48">
        <v>127430</v>
      </c>
      <c r="G31" s="48">
        <v>16863.358199000599</v>
      </c>
      <c r="H31" s="48">
        <v>1895380</v>
      </c>
      <c r="I31" s="48">
        <v>339914</v>
      </c>
      <c r="J31" s="48">
        <v>4074</v>
      </c>
      <c r="K31" s="55">
        <v>1551392</v>
      </c>
      <c r="L31" s="51">
        <f t="shared" si="0"/>
        <v>1920102.1972663058</v>
      </c>
      <c r="M31" s="48">
        <f>+'Sim_Vt_Of(IxI)'!B21</f>
        <v>16863.358199000599</v>
      </c>
      <c r="N31" s="48">
        <f>+'Sim_Vt_Of(IxI)'!C21</f>
        <v>7858.83906730528</v>
      </c>
      <c r="O31" s="48">
        <f>+'Sim_Vt_Of(IxI)'!D21</f>
        <v>339914</v>
      </c>
      <c r="P31" s="48">
        <f>+'Sim_Vt_Of(IxI)'!E21</f>
        <v>4074</v>
      </c>
      <c r="Q31" s="82">
        <f>+'Sim_Vt_Of(IxI)'!F21</f>
        <v>1551392</v>
      </c>
      <c r="R31" s="61">
        <v>5572065.9999999981</v>
      </c>
      <c r="S31" s="48">
        <f t="shared" si="1"/>
        <v>0</v>
      </c>
      <c r="T31" s="293">
        <f t="shared" si="2"/>
        <v>-3.3306690738754696E-16</v>
      </c>
      <c r="U31" s="61">
        <v>127430</v>
      </c>
      <c r="V31" s="48">
        <f t="shared" si="3"/>
        <v>0</v>
      </c>
      <c r="W31" s="293">
        <f t="shared" si="4"/>
        <v>0</v>
      </c>
      <c r="X31" s="61">
        <v>16863.358199000599</v>
      </c>
      <c r="Y31" s="48">
        <f t="shared" si="5"/>
        <v>0</v>
      </c>
      <c r="Z31" s="293">
        <f t="shared" si="6"/>
        <v>0</v>
      </c>
      <c r="AA31" s="51">
        <v>1895380</v>
      </c>
      <c r="AB31" s="48">
        <f t="shared" si="7"/>
        <v>0</v>
      </c>
      <c r="AC31" s="293">
        <f t="shared" si="8"/>
        <v>0</v>
      </c>
      <c r="AD31" s="61">
        <v>339914</v>
      </c>
      <c r="AE31" s="48">
        <f t="shared" si="9"/>
        <v>0</v>
      </c>
      <c r="AF31" s="293">
        <f t="shared" si="10"/>
        <v>0</v>
      </c>
      <c r="AG31" s="51">
        <v>4074</v>
      </c>
      <c r="AH31" s="48">
        <f t="shared" si="11"/>
        <v>0</v>
      </c>
      <c r="AI31" s="293">
        <f t="shared" si="12"/>
        <v>0</v>
      </c>
      <c r="AJ31" s="61">
        <v>1551392</v>
      </c>
      <c r="AK31" s="48">
        <f t="shared" si="13"/>
        <v>0</v>
      </c>
      <c r="AL31" s="293">
        <f t="shared" si="14"/>
        <v>0</v>
      </c>
      <c r="AM31" s="311">
        <f>+'Sim_Vt_Of(IxI)'!S21</f>
        <v>1920102.1972663058</v>
      </c>
      <c r="AN31" s="307"/>
    </row>
    <row r="32" spans="2:40" x14ac:dyDescent="0.25">
      <c r="B32" s="292" t="s">
        <v>19</v>
      </c>
      <c r="C32" s="444" t="s">
        <v>130</v>
      </c>
      <c r="D32" s="445"/>
      <c r="E32" s="51">
        <f>+'MIP(IxI)_TFEVP'!CI28</f>
        <v>1632694</v>
      </c>
      <c r="F32" s="48">
        <v>35457.5</v>
      </c>
      <c r="G32" s="48">
        <v>199917.22240964699</v>
      </c>
      <c r="H32" s="48">
        <v>311051</v>
      </c>
      <c r="I32" s="48">
        <v>161135</v>
      </c>
      <c r="J32" s="48">
        <v>10992</v>
      </c>
      <c r="K32" s="55">
        <v>138924</v>
      </c>
      <c r="L32" s="51">
        <f t="shared" si="0"/>
        <v>514858.12609614036</v>
      </c>
      <c r="M32" s="48">
        <f>+'Sim_Vt_Of(IxI)'!B22</f>
        <v>199917.22240964699</v>
      </c>
      <c r="N32" s="48">
        <f>+'Sim_Vt_Of(IxI)'!C22</f>
        <v>3889.9036864933601</v>
      </c>
      <c r="O32" s="48">
        <f>+'Sim_Vt_Of(IxI)'!D22</f>
        <v>161135</v>
      </c>
      <c r="P32" s="48">
        <f>+'Sim_Vt_Of(IxI)'!E22</f>
        <v>10992</v>
      </c>
      <c r="Q32" s="82">
        <f>+'Sim_Vt_Of(IxI)'!F22</f>
        <v>138924</v>
      </c>
      <c r="R32" s="61">
        <v>1632693.9999999998</v>
      </c>
      <c r="S32" s="48">
        <f t="shared" si="1"/>
        <v>0</v>
      </c>
      <c r="T32" s="293">
        <f t="shared" si="2"/>
        <v>-1.1102230246251565E-16</v>
      </c>
      <c r="U32" s="61">
        <v>35457.5</v>
      </c>
      <c r="V32" s="48">
        <f t="shared" si="3"/>
        <v>0</v>
      </c>
      <c r="W32" s="293">
        <f t="shared" si="4"/>
        <v>0</v>
      </c>
      <c r="X32" s="61">
        <v>199917.22240964699</v>
      </c>
      <c r="Y32" s="48">
        <f t="shared" si="5"/>
        <v>0</v>
      </c>
      <c r="Z32" s="293">
        <f t="shared" si="6"/>
        <v>0</v>
      </c>
      <c r="AA32" s="51">
        <v>311051</v>
      </c>
      <c r="AB32" s="48">
        <f t="shared" si="7"/>
        <v>0</v>
      </c>
      <c r="AC32" s="293">
        <f t="shared" si="8"/>
        <v>0</v>
      </c>
      <c r="AD32" s="61">
        <v>161135</v>
      </c>
      <c r="AE32" s="48">
        <f t="shared" si="9"/>
        <v>0</v>
      </c>
      <c r="AF32" s="293">
        <f t="shared" si="10"/>
        <v>0</v>
      </c>
      <c r="AG32" s="51">
        <v>10992</v>
      </c>
      <c r="AH32" s="48">
        <f t="shared" si="11"/>
        <v>0</v>
      </c>
      <c r="AI32" s="293">
        <f t="shared" si="12"/>
        <v>0</v>
      </c>
      <c r="AJ32" s="61">
        <v>138924</v>
      </c>
      <c r="AK32" s="48">
        <f t="shared" si="13"/>
        <v>0</v>
      </c>
      <c r="AL32" s="293">
        <f t="shared" si="14"/>
        <v>0</v>
      </c>
      <c r="AM32" s="311">
        <f>+'Sim_Vt_Of(IxI)'!S22</f>
        <v>514858.12609614036</v>
      </c>
      <c r="AN32" s="307"/>
    </row>
    <row r="33" spans="2:40" x14ac:dyDescent="0.25">
      <c r="B33" s="292" t="s">
        <v>20</v>
      </c>
      <c r="C33" s="444" t="s">
        <v>131</v>
      </c>
      <c r="D33" s="445"/>
      <c r="E33" s="51">
        <f>+'MIP(IxI)_TFEVP'!CI29</f>
        <v>1705994</v>
      </c>
      <c r="F33" s="48">
        <v>45130</v>
      </c>
      <c r="G33" s="48">
        <v>19943.334969505999</v>
      </c>
      <c r="H33" s="48">
        <v>582972</v>
      </c>
      <c r="I33" s="48">
        <v>192534</v>
      </c>
      <c r="J33" s="48">
        <v>4460</v>
      </c>
      <c r="K33" s="55">
        <v>385978</v>
      </c>
      <c r="L33" s="51">
        <f t="shared" si="0"/>
        <v>619921.60853813367</v>
      </c>
      <c r="M33" s="48">
        <f>+'Sim_Vt_Of(IxI)'!B23</f>
        <v>19943.334969505999</v>
      </c>
      <c r="N33" s="48">
        <f>+'Sim_Vt_Of(IxI)'!C23</f>
        <v>17006.273568627701</v>
      </c>
      <c r="O33" s="48">
        <f>+'Sim_Vt_Of(IxI)'!D23</f>
        <v>192534</v>
      </c>
      <c r="P33" s="48">
        <f>+'Sim_Vt_Of(IxI)'!E23</f>
        <v>4460</v>
      </c>
      <c r="Q33" s="82">
        <f>+'Sim_Vt_Of(IxI)'!F23</f>
        <v>385978</v>
      </c>
      <c r="R33" s="61">
        <v>1705993.9999999972</v>
      </c>
      <c r="S33" s="48">
        <f t="shared" si="1"/>
        <v>-2.7939677238464355E-9</v>
      </c>
      <c r="T33" s="293">
        <f t="shared" si="2"/>
        <v>-1.6653345369377348E-15</v>
      </c>
      <c r="U33" s="61">
        <v>45130</v>
      </c>
      <c r="V33" s="48">
        <f t="shared" si="3"/>
        <v>0</v>
      </c>
      <c r="W33" s="293">
        <f t="shared" si="4"/>
        <v>0</v>
      </c>
      <c r="X33" s="61">
        <v>19943.334969505999</v>
      </c>
      <c r="Y33" s="48">
        <f t="shared" si="5"/>
        <v>0</v>
      </c>
      <c r="Z33" s="293">
        <f t="shared" si="6"/>
        <v>0</v>
      </c>
      <c r="AA33" s="51">
        <v>582972</v>
      </c>
      <c r="AB33" s="48">
        <f t="shared" si="7"/>
        <v>0</v>
      </c>
      <c r="AC33" s="293">
        <f t="shared" si="8"/>
        <v>0</v>
      </c>
      <c r="AD33" s="61">
        <v>192534</v>
      </c>
      <c r="AE33" s="48">
        <f t="shared" si="9"/>
        <v>0</v>
      </c>
      <c r="AF33" s="293">
        <f t="shared" si="10"/>
        <v>0</v>
      </c>
      <c r="AG33" s="51">
        <v>4460</v>
      </c>
      <c r="AH33" s="48">
        <f t="shared" si="11"/>
        <v>0</v>
      </c>
      <c r="AI33" s="293">
        <f t="shared" si="12"/>
        <v>0</v>
      </c>
      <c r="AJ33" s="61">
        <v>385978</v>
      </c>
      <c r="AK33" s="48">
        <f t="shared" si="13"/>
        <v>0</v>
      </c>
      <c r="AL33" s="293">
        <f t="shared" si="14"/>
        <v>0</v>
      </c>
      <c r="AM33" s="311">
        <f>+'Sim_Vt_Of(IxI)'!S23</f>
        <v>619921.60853813367</v>
      </c>
      <c r="AN33" s="307"/>
    </row>
    <row r="34" spans="2:40" x14ac:dyDescent="0.25">
      <c r="B34" s="292" t="s">
        <v>21</v>
      </c>
      <c r="C34" s="444" t="s">
        <v>132</v>
      </c>
      <c r="D34" s="445"/>
      <c r="E34" s="51">
        <f>+'MIP(IxI)_TFEVP'!CI30</f>
        <v>665953</v>
      </c>
      <c r="F34" s="48">
        <v>64027</v>
      </c>
      <c r="G34" s="48">
        <v>18924.350497729101</v>
      </c>
      <c r="H34" s="48">
        <v>289205</v>
      </c>
      <c r="I34" s="48">
        <v>122991</v>
      </c>
      <c r="J34" s="48">
        <v>1773</v>
      </c>
      <c r="K34" s="55">
        <v>164441</v>
      </c>
      <c r="L34" s="51">
        <f t="shared" si="0"/>
        <v>312195.33225477661</v>
      </c>
      <c r="M34" s="48">
        <f>+'Sim_Vt_Of(IxI)'!B24</f>
        <v>18924.350497729101</v>
      </c>
      <c r="N34" s="48">
        <f>+'Sim_Vt_Of(IxI)'!C24</f>
        <v>4065.9817570475002</v>
      </c>
      <c r="O34" s="48">
        <f>+'Sim_Vt_Of(IxI)'!D24</f>
        <v>122991</v>
      </c>
      <c r="P34" s="48">
        <f>+'Sim_Vt_Of(IxI)'!E24</f>
        <v>1773</v>
      </c>
      <c r="Q34" s="82">
        <f>+'Sim_Vt_Of(IxI)'!F24</f>
        <v>164441</v>
      </c>
      <c r="R34" s="61">
        <v>665953</v>
      </c>
      <c r="S34" s="48">
        <f t="shared" si="1"/>
        <v>0</v>
      </c>
      <c r="T34" s="293">
        <f t="shared" si="2"/>
        <v>0</v>
      </c>
      <c r="U34" s="61">
        <v>64027</v>
      </c>
      <c r="V34" s="48">
        <f t="shared" si="3"/>
        <v>0</v>
      </c>
      <c r="W34" s="293">
        <f t="shared" si="4"/>
        <v>0</v>
      </c>
      <c r="X34" s="61">
        <v>18924.350497729101</v>
      </c>
      <c r="Y34" s="48">
        <f t="shared" si="5"/>
        <v>0</v>
      </c>
      <c r="Z34" s="293">
        <f t="shared" si="6"/>
        <v>0</v>
      </c>
      <c r="AA34" s="51">
        <v>289205</v>
      </c>
      <c r="AB34" s="48">
        <f t="shared" si="7"/>
        <v>0</v>
      </c>
      <c r="AC34" s="293">
        <f t="shared" si="8"/>
        <v>0</v>
      </c>
      <c r="AD34" s="61">
        <v>122991</v>
      </c>
      <c r="AE34" s="48">
        <f t="shared" si="9"/>
        <v>0</v>
      </c>
      <c r="AF34" s="293">
        <f t="shared" si="10"/>
        <v>0</v>
      </c>
      <c r="AG34" s="51">
        <v>1773</v>
      </c>
      <c r="AH34" s="48">
        <f t="shared" si="11"/>
        <v>0</v>
      </c>
      <c r="AI34" s="293">
        <f t="shared" si="12"/>
        <v>0</v>
      </c>
      <c r="AJ34" s="61">
        <v>164441</v>
      </c>
      <c r="AK34" s="48">
        <f t="shared" si="13"/>
        <v>0</v>
      </c>
      <c r="AL34" s="293">
        <f t="shared" si="14"/>
        <v>0</v>
      </c>
      <c r="AM34" s="311">
        <f>+'Sim_Vt_Of(IxI)'!S24</f>
        <v>312195.33225477661</v>
      </c>
      <c r="AN34" s="307"/>
    </row>
    <row r="35" spans="2:40" x14ac:dyDescent="0.25">
      <c r="B35" s="292" t="s">
        <v>22</v>
      </c>
      <c r="C35" s="444" t="s">
        <v>133</v>
      </c>
      <c r="D35" s="445"/>
      <c r="E35" s="51">
        <f>+'MIP(IxI)_TFEVP'!CI31</f>
        <v>1795688</v>
      </c>
      <c r="F35" s="48">
        <v>49759</v>
      </c>
      <c r="G35" s="48">
        <v>359062.13457776001</v>
      </c>
      <c r="H35" s="48">
        <v>623053</v>
      </c>
      <c r="I35" s="48">
        <v>175872</v>
      </c>
      <c r="J35" s="48">
        <v>4733</v>
      </c>
      <c r="K35" s="55">
        <v>442448</v>
      </c>
      <c r="L35" s="51">
        <f t="shared" si="0"/>
        <v>1022765.981365393</v>
      </c>
      <c r="M35" s="48">
        <f>+'Sim_Vt_Of(IxI)'!B25</f>
        <v>359062.13457776001</v>
      </c>
      <c r="N35" s="48">
        <f>+'Sim_Vt_Of(IxI)'!C25</f>
        <v>40650.846787633003</v>
      </c>
      <c r="O35" s="48">
        <f>+'Sim_Vt_Of(IxI)'!D25</f>
        <v>175872</v>
      </c>
      <c r="P35" s="48">
        <f>+'Sim_Vt_Of(IxI)'!E25</f>
        <v>4733</v>
      </c>
      <c r="Q35" s="82">
        <f>+'Sim_Vt_Of(IxI)'!F25</f>
        <v>442448</v>
      </c>
      <c r="R35" s="61">
        <v>1795688.0000000005</v>
      </c>
      <c r="S35" s="48">
        <f t="shared" si="1"/>
        <v>0</v>
      </c>
      <c r="T35" s="293">
        <f t="shared" si="2"/>
        <v>2.2204460492503131E-16</v>
      </c>
      <c r="U35" s="61">
        <v>49759</v>
      </c>
      <c r="V35" s="48">
        <f t="shared" si="3"/>
        <v>0</v>
      </c>
      <c r="W35" s="293">
        <f t="shared" si="4"/>
        <v>0</v>
      </c>
      <c r="X35" s="61">
        <v>359062.13457776001</v>
      </c>
      <c r="Y35" s="48">
        <f t="shared" si="5"/>
        <v>0</v>
      </c>
      <c r="Z35" s="293">
        <f t="shared" si="6"/>
        <v>0</v>
      </c>
      <c r="AA35" s="51">
        <v>623053</v>
      </c>
      <c r="AB35" s="48">
        <f t="shared" si="7"/>
        <v>0</v>
      </c>
      <c r="AC35" s="293">
        <f t="shared" si="8"/>
        <v>0</v>
      </c>
      <c r="AD35" s="61">
        <v>175872</v>
      </c>
      <c r="AE35" s="48">
        <f t="shared" si="9"/>
        <v>0</v>
      </c>
      <c r="AF35" s="293">
        <f t="shared" si="10"/>
        <v>0</v>
      </c>
      <c r="AG35" s="51">
        <v>4733</v>
      </c>
      <c r="AH35" s="48">
        <f t="shared" si="11"/>
        <v>0</v>
      </c>
      <c r="AI35" s="293">
        <f t="shared" si="12"/>
        <v>0</v>
      </c>
      <c r="AJ35" s="61">
        <v>442448</v>
      </c>
      <c r="AK35" s="48">
        <f t="shared" si="13"/>
        <v>0</v>
      </c>
      <c r="AL35" s="293">
        <f t="shared" si="14"/>
        <v>0</v>
      </c>
      <c r="AM35" s="311">
        <f>+'Sim_Vt_Of(IxI)'!S25</f>
        <v>1022765.981365393</v>
      </c>
      <c r="AN35" s="307"/>
    </row>
    <row r="36" spans="2:40" x14ac:dyDescent="0.25">
      <c r="B36" s="292" t="s">
        <v>23</v>
      </c>
      <c r="C36" s="444" t="s">
        <v>134</v>
      </c>
      <c r="D36" s="445"/>
      <c r="E36" s="51">
        <f>+'MIP(IxI)_TFEVP'!CI32</f>
        <v>461450</v>
      </c>
      <c r="F36" s="48">
        <v>19169</v>
      </c>
      <c r="G36" s="48">
        <v>1797.22526779688</v>
      </c>
      <c r="H36" s="48">
        <v>183771</v>
      </c>
      <c r="I36" s="48">
        <v>127620</v>
      </c>
      <c r="J36" s="48">
        <v>7717</v>
      </c>
      <c r="K36" s="55">
        <v>48434</v>
      </c>
      <c r="L36" s="51">
        <f t="shared" si="0"/>
        <v>186476.99889686404</v>
      </c>
      <c r="M36" s="48">
        <f>+'Sim_Vt_Of(IxI)'!B26</f>
        <v>1797.22526779688</v>
      </c>
      <c r="N36" s="48">
        <f>+'Sim_Vt_Of(IxI)'!C26</f>
        <v>908.77362906716405</v>
      </c>
      <c r="O36" s="48">
        <f>+'Sim_Vt_Of(IxI)'!D26</f>
        <v>127620</v>
      </c>
      <c r="P36" s="48">
        <f>+'Sim_Vt_Of(IxI)'!E26</f>
        <v>7717</v>
      </c>
      <c r="Q36" s="82">
        <f>+'Sim_Vt_Of(IxI)'!F26</f>
        <v>48434</v>
      </c>
      <c r="R36" s="61">
        <v>461450.00000000006</v>
      </c>
      <c r="S36" s="48">
        <f t="shared" si="1"/>
        <v>0</v>
      </c>
      <c r="T36" s="293">
        <f t="shared" si="2"/>
        <v>2.2204460492503131E-16</v>
      </c>
      <c r="U36" s="61">
        <v>19169</v>
      </c>
      <c r="V36" s="48">
        <f t="shared" si="3"/>
        <v>0</v>
      </c>
      <c r="W36" s="293">
        <f t="shared" si="4"/>
        <v>0</v>
      </c>
      <c r="X36" s="61">
        <v>1797.22526779688</v>
      </c>
      <c r="Y36" s="48">
        <f t="shared" si="5"/>
        <v>0</v>
      </c>
      <c r="Z36" s="293">
        <f t="shared" si="6"/>
        <v>0</v>
      </c>
      <c r="AA36" s="51">
        <v>183771</v>
      </c>
      <c r="AB36" s="48">
        <f t="shared" si="7"/>
        <v>0</v>
      </c>
      <c r="AC36" s="293">
        <f t="shared" si="8"/>
        <v>0</v>
      </c>
      <c r="AD36" s="61">
        <v>127620</v>
      </c>
      <c r="AE36" s="48">
        <f t="shared" si="9"/>
        <v>0</v>
      </c>
      <c r="AF36" s="293">
        <f t="shared" si="10"/>
        <v>0</v>
      </c>
      <c r="AG36" s="51">
        <v>7717</v>
      </c>
      <c r="AH36" s="48">
        <f t="shared" si="11"/>
        <v>0</v>
      </c>
      <c r="AI36" s="293">
        <f t="shared" si="12"/>
        <v>0</v>
      </c>
      <c r="AJ36" s="61">
        <v>48434</v>
      </c>
      <c r="AK36" s="48">
        <f t="shared" si="13"/>
        <v>0</v>
      </c>
      <c r="AL36" s="293">
        <f t="shared" si="14"/>
        <v>0</v>
      </c>
      <c r="AM36" s="311">
        <f>+'Sim_Vt_Of(IxI)'!S26</f>
        <v>186476.99889686404</v>
      </c>
      <c r="AN36" s="307"/>
    </row>
    <row r="37" spans="2:40" x14ac:dyDescent="0.25">
      <c r="B37" s="292" t="s">
        <v>24</v>
      </c>
      <c r="C37" s="444" t="s">
        <v>135</v>
      </c>
      <c r="D37" s="445"/>
      <c r="E37" s="51">
        <f>+'MIP(IxI)_TFEVP'!CI33</f>
        <v>355682</v>
      </c>
      <c r="F37" s="48">
        <v>13272</v>
      </c>
      <c r="G37" s="48">
        <v>22292.377542702001</v>
      </c>
      <c r="H37" s="48">
        <v>107361</v>
      </c>
      <c r="I37" s="48">
        <v>49055</v>
      </c>
      <c r="J37" s="48">
        <v>1225</v>
      </c>
      <c r="K37" s="55">
        <v>57081</v>
      </c>
      <c r="L37" s="51">
        <f t="shared" si="0"/>
        <v>135620.19798333565</v>
      </c>
      <c r="M37" s="48">
        <f>+'Sim_Vt_Of(IxI)'!B27</f>
        <v>22292.377542702001</v>
      </c>
      <c r="N37" s="48">
        <f>+'Sim_Vt_Of(IxI)'!C27</f>
        <v>5966.8204406336599</v>
      </c>
      <c r="O37" s="48">
        <f>+'Sim_Vt_Of(IxI)'!D27</f>
        <v>49055</v>
      </c>
      <c r="P37" s="48">
        <f>+'Sim_Vt_Of(IxI)'!E27</f>
        <v>1225</v>
      </c>
      <c r="Q37" s="82">
        <f>+'Sim_Vt_Of(IxI)'!F27</f>
        <v>57081</v>
      </c>
      <c r="R37" s="61">
        <v>355681.99999999988</v>
      </c>
      <c r="S37" s="48">
        <f t="shared" si="1"/>
        <v>0</v>
      </c>
      <c r="T37" s="293">
        <f t="shared" si="2"/>
        <v>-3.3306690738754696E-16</v>
      </c>
      <c r="U37" s="61">
        <v>13272</v>
      </c>
      <c r="V37" s="48">
        <f t="shared" si="3"/>
        <v>0</v>
      </c>
      <c r="W37" s="293">
        <f t="shared" si="4"/>
        <v>0</v>
      </c>
      <c r="X37" s="61">
        <v>22292.377542702001</v>
      </c>
      <c r="Y37" s="48">
        <f t="shared" si="5"/>
        <v>0</v>
      </c>
      <c r="Z37" s="293">
        <f t="shared" si="6"/>
        <v>0</v>
      </c>
      <c r="AA37" s="51">
        <v>107361</v>
      </c>
      <c r="AB37" s="48">
        <f t="shared" si="7"/>
        <v>0</v>
      </c>
      <c r="AC37" s="293">
        <f t="shared" si="8"/>
        <v>0</v>
      </c>
      <c r="AD37" s="61">
        <v>49055</v>
      </c>
      <c r="AE37" s="48">
        <f t="shared" si="9"/>
        <v>0</v>
      </c>
      <c r="AF37" s="293">
        <f t="shared" si="10"/>
        <v>0</v>
      </c>
      <c r="AG37" s="51">
        <v>1225</v>
      </c>
      <c r="AH37" s="48">
        <f t="shared" si="11"/>
        <v>0</v>
      </c>
      <c r="AI37" s="293">
        <f t="shared" si="12"/>
        <v>0</v>
      </c>
      <c r="AJ37" s="61">
        <v>57081</v>
      </c>
      <c r="AK37" s="48">
        <f t="shared" si="13"/>
        <v>0</v>
      </c>
      <c r="AL37" s="293">
        <f t="shared" si="14"/>
        <v>0</v>
      </c>
      <c r="AM37" s="311">
        <f>+'Sim_Vt_Of(IxI)'!S27</f>
        <v>135620.19798333565</v>
      </c>
      <c r="AN37" s="307"/>
    </row>
    <row r="38" spans="2:40" x14ac:dyDescent="0.25">
      <c r="B38" s="292" t="s">
        <v>25</v>
      </c>
      <c r="C38" s="444" t="s">
        <v>136</v>
      </c>
      <c r="D38" s="445"/>
      <c r="E38" s="51">
        <f>+'MIP(IxI)_TFEVP'!CI34</f>
        <v>234094</v>
      </c>
      <c r="F38" s="48">
        <v>4586</v>
      </c>
      <c r="G38" s="48">
        <v>37026.095026212999</v>
      </c>
      <c r="H38" s="48">
        <v>68675</v>
      </c>
      <c r="I38" s="48">
        <v>45041</v>
      </c>
      <c r="J38" s="48">
        <v>1774</v>
      </c>
      <c r="K38" s="55">
        <v>21860</v>
      </c>
      <c r="L38" s="51">
        <f t="shared" si="0"/>
        <v>109732.82703121996</v>
      </c>
      <c r="M38" s="48">
        <f>+'Sim_Vt_Of(IxI)'!B28</f>
        <v>37026.095026212999</v>
      </c>
      <c r="N38" s="48">
        <f>+'Sim_Vt_Of(IxI)'!C28</f>
        <v>4031.7320050069602</v>
      </c>
      <c r="O38" s="48">
        <f>+'Sim_Vt_Of(IxI)'!D28</f>
        <v>45041</v>
      </c>
      <c r="P38" s="48">
        <f>+'Sim_Vt_Of(IxI)'!E28</f>
        <v>1774</v>
      </c>
      <c r="Q38" s="82">
        <f>+'Sim_Vt_Of(IxI)'!F28</f>
        <v>21860</v>
      </c>
      <c r="R38" s="61">
        <v>234093.99999999994</v>
      </c>
      <c r="S38" s="48">
        <f t="shared" si="1"/>
        <v>0</v>
      </c>
      <c r="T38" s="293">
        <f t="shared" si="2"/>
        <v>-2.2204460492503131E-16</v>
      </c>
      <c r="U38" s="61">
        <v>4586</v>
      </c>
      <c r="V38" s="48">
        <f t="shared" si="3"/>
        <v>0</v>
      </c>
      <c r="W38" s="293">
        <f t="shared" si="4"/>
        <v>0</v>
      </c>
      <c r="X38" s="61">
        <v>37026.095026212999</v>
      </c>
      <c r="Y38" s="48">
        <f t="shared" si="5"/>
        <v>0</v>
      </c>
      <c r="Z38" s="293">
        <f t="shared" si="6"/>
        <v>0</v>
      </c>
      <c r="AA38" s="51">
        <v>68675</v>
      </c>
      <c r="AB38" s="48">
        <f t="shared" si="7"/>
        <v>0</v>
      </c>
      <c r="AC38" s="293">
        <f t="shared" si="8"/>
        <v>0</v>
      </c>
      <c r="AD38" s="61">
        <v>45041</v>
      </c>
      <c r="AE38" s="48">
        <f t="shared" si="9"/>
        <v>0</v>
      </c>
      <c r="AF38" s="293">
        <f t="shared" si="10"/>
        <v>0</v>
      </c>
      <c r="AG38" s="51">
        <v>1774</v>
      </c>
      <c r="AH38" s="48">
        <f t="shared" si="11"/>
        <v>0</v>
      </c>
      <c r="AI38" s="293">
        <f t="shared" si="12"/>
        <v>0</v>
      </c>
      <c r="AJ38" s="61">
        <v>21860</v>
      </c>
      <c r="AK38" s="48">
        <f t="shared" si="13"/>
        <v>0</v>
      </c>
      <c r="AL38" s="293">
        <f t="shared" si="14"/>
        <v>0</v>
      </c>
      <c r="AM38" s="311">
        <f>+'Sim_Vt_Of(IxI)'!S28</f>
        <v>109732.82703121996</v>
      </c>
      <c r="AN38" s="307"/>
    </row>
    <row r="39" spans="2:40" x14ac:dyDescent="0.25">
      <c r="B39" s="292" t="s">
        <v>26</v>
      </c>
      <c r="C39" s="444" t="s">
        <v>137</v>
      </c>
      <c r="D39" s="445"/>
      <c r="E39" s="51">
        <f>+'MIP(IxI)_TFEVP'!CI35</f>
        <v>187692</v>
      </c>
      <c r="F39" s="48">
        <v>18215</v>
      </c>
      <c r="G39" s="48">
        <v>74.815155679646395</v>
      </c>
      <c r="H39" s="48">
        <v>70434</v>
      </c>
      <c r="I39" s="48">
        <v>22686</v>
      </c>
      <c r="J39" s="48">
        <v>341</v>
      </c>
      <c r="K39" s="55">
        <v>47407</v>
      </c>
      <c r="L39" s="51">
        <f t="shared" si="0"/>
        <v>71266.185403782321</v>
      </c>
      <c r="M39" s="48">
        <f>+'Sim_Vt_Of(IxI)'!B29</f>
        <v>74.815155679646395</v>
      </c>
      <c r="N39" s="48">
        <f>+'Sim_Vt_Of(IxI)'!C29</f>
        <v>757.37024810266701</v>
      </c>
      <c r="O39" s="48">
        <f>+'Sim_Vt_Of(IxI)'!D29</f>
        <v>22686</v>
      </c>
      <c r="P39" s="48">
        <f>+'Sim_Vt_Of(IxI)'!E29</f>
        <v>341</v>
      </c>
      <c r="Q39" s="82">
        <f>+'Sim_Vt_Of(IxI)'!F29</f>
        <v>47407</v>
      </c>
      <c r="R39" s="61">
        <v>187691.99999999988</v>
      </c>
      <c r="S39" s="48">
        <f t="shared" si="1"/>
        <v>0</v>
      </c>
      <c r="T39" s="293">
        <f t="shared" si="2"/>
        <v>-6.6613381477509392E-16</v>
      </c>
      <c r="U39" s="61">
        <v>18215</v>
      </c>
      <c r="V39" s="48">
        <f t="shared" si="3"/>
        <v>0</v>
      </c>
      <c r="W39" s="293">
        <f t="shared" si="4"/>
        <v>0</v>
      </c>
      <c r="X39" s="61">
        <v>74.815155679646395</v>
      </c>
      <c r="Y39" s="48">
        <f t="shared" si="5"/>
        <v>0</v>
      </c>
      <c r="Z39" s="293">
        <f t="shared" si="6"/>
        <v>0</v>
      </c>
      <c r="AA39" s="51">
        <v>70434</v>
      </c>
      <c r="AB39" s="48">
        <f t="shared" si="7"/>
        <v>0</v>
      </c>
      <c r="AC39" s="293">
        <f t="shared" si="8"/>
        <v>0</v>
      </c>
      <c r="AD39" s="61">
        <v>22686</v>
      </c>
      <c r="AE39" s="48">
        <f t="shared" si="9"/>
        <v>0</v>
      </c>
      <c r="AF39" s="293">
        <f t="shared" si="10"/>
        <v>0</v>
      </c>
      <c r="AG39" s="51">
        <v>341</v>
      </c>
      <c r="AH39" s="48">
        <f t="shared" si="11"/>
        <v>0</v>
      </c>
      <c r="AI39" s="293">
        <f t="shared" si="12"/>
        <v>0</v>
      </c>
      <c r="AJ39" s="61">
        <v>47407</v>
      </c>
      <c r="AK39" s="48">
        <f t="shared" si="13"/>
        <v>0</v>
      </c>
      <c r="AL39" s="293">
        <f t="shared" si="14"/>
        <v>0</v>
      </c>
      <c r="AM39" s="311">
        <f>+'Sim_Vt_Of(IxI)'!S29</f>
        <v>71266.185403782321</v>
      </c>
      <c r="AN39" s="307"/>
    </row>
    <row r="40" spans="2:40" x14ac:dyDescent="0.25">
      <c r="B40" s="292" t="s">
        <v>27</v>
      </c>
      <c r="C40" s="444" t="s">
        <v>138</v>
      </c>
      <c r="D40" s="445"/>
      <c r="E40" s="51">
        <f>+'MIP(IxI)_TFEVP'!CI36</f>
        <v>2416318</v>
      </c>
      <c r="F40" s="48">
        <v>10821</v>
      </c>
      <c r="G40" s="48">
        <v>862142.02724321105</v>
      </c>
      <c r="H40" s="48">
        <v>462561</v>
      </c>
      <c r="I40" s="48">
        <v>163962</v>
      </c>
      <c r="J40" s="48">
        <v>7202</v>
      </c>
      <c r="K40" s="55">
        <v>291397</v>
      </c>
      <c r="L40" s="51">
        <f t="shared" si="0"/>
        <v>1356021.9856281627</v>
      </c>
      <c r="M40" s="48">
        <f>+'Sim_Vt_Of(IxI)'!B30</f>
        <v>862142.02724321105</v>
      </c>
      <c r="N40" s="48">
        <f>+'Sim_Vt_Of(IxI)'!C30</f>
        <v>31318.9583849517</v>
      </c>
      <c r="O40" s="48">
        <f>+'Sim_Vt_Of(IxI)'!D30</f>
        <v>163962</v>
      </c>
      <c r="P40" s="48">
        <f>+'Sim_Vt_Of(IxI)'!E30</f>
        <v>7202</v>
      </c>
      <c r="Q40" s="82">
        <f>+'Sim_Vt_Of(IxI)'!F30</f>
        <v>291397</v>
      </c>
      <c r="R40" s="61">
        <v>2416317.9999999991</v>
      </c>
      <c r="S40" s="48">
        <f t="shared" si="1"/>
        <v>0</v>
      </c>
      <c r="T40" s="293">
        <f t="shared" si="2"/>
        <v>-3.3306690738754696E-16</v>
      </c>
      <c r="U40" s="61">
        <v>10821</v>
      </c>
      <c r="V40" s="48">
        <f t="shared" si="3"/>
        <v>0</v>
      </c>
      <c r="W40" s="293">
        <f t="shared" si="4"/>
        <v>0</v>
      </c>
      <c r="X40" s="61">
        <v>862142.02724321105</v>
      </c>
      <c r="Y40" s="48">
        <f t="shared" si="5"/>
        <v>0</v>
      </c>
      <c r="Z40" s="293">
        <f t="shared" si="6"/>
        <v>0</v>
      </c>
      <c r="AA40" s="51">
        <v>462561</v>
      </c>
      <c r="AB40" s="48">
        <f t="shared" si="7"/>
        <v>0</v>
      </c>
      <c r="AC40" s="293">
        <f t="shared" si="8"/>
        <v>0</v>
      </c>
      <c r="AD40" s="61">
        <v>163962</v>
      </c>
      <c r="AE40" s="48">
        <f t="shared" si="9"/>
        <v>0</v>
      </c>
      <c r="AF40" s="293">
        <f t="shared" si="10"/>
        <v>0</v>
      </c>
      <c r="AG40" s="51">
        <v>7202</v>
      </c>
      <c r="AH40" s="48">
        <f t="shared" si="11"/>
        <v>0</v>
      </c>
      <c r="AI40" s="293">
        <f t="shared" si="12"/>
        <v>0</v>
      </c>
      <c r="AJ40" s="61">
        <v>291397</v>
      </c>
      <c r="AK40" s="48">
        <f t="shared" si="13"/>
        <v>0</v>
      </c>
      <c r="AL40" s="293">
        <f t="shared" si="14"/>
        <v>0</v>
      </c>
      <c r="AM40" s="311">
        <f>+'Sim_Vt_Of(IxI)'!S30</f>
        <v>1356021.9856281627</v>
      </c>
      <c r="AN40" s="307"/>
    </row>
    <row r="41" spans="2:40" x14ac:dyDescent="0.25">
      <c r="B41" s="292" t="s">
        <v>28</v>
      </c>
      <c r="C41" s="444" t="s">
        <v>139</v>
      </c>
      <c r="D41" s="445"/>
      <c r="E41" s="51">
        <f>+'MIP(IxI)_TFEVP'!CI37</f>
        <v>1001408</v>
      </c>
      <c r="F41" s="48">
        <v>44537</v>
      </c>
      <c r="G41" s="48">
        <v>71483.280308296904</v>
      </c>
      <c r="H41" s="48">
        <v>410944</v>
      </c>
      <c r="I41" s="48">
        <v>218360</v>
      </c>
      <c r="J41" s="48">
        <v>3496</v>
      </c>
      <c r="K41" s="55">
        <v>189088</v>
      </c>
      <c r="L41" s="51">
        <f t="shared" si="0"/>
        <v>504033.58586380951</v>
      </c>
      <c r="M41" s="48">
        <f>+'Sim_Vt_Of(IxI)'!B31</f>
        <v>71483.280308296904</v>
      </c>
      <c r="N41" s="48">
        <f>+'Sim_Vt_Of(IxI)'!C31</f>
        <v>21606.305555512601</v>
      </c>
      <c r="O41" s="48">
        <f>+'Sim_Vt_Of(IxI)'!D31</f>
        <v>218360</v>
      </c>
      <c r="P41" s="48">
        <f>+'Sim_Vt_Of(IxI)'!E31</f>
        <v>3496</v>
      </c>
      <c r="Q41" s="82">
        <f>+'Sim_Vt_Of(IxI)'!F31</f>
        <v>189088</v>
      </c>
      <c r="R41" s="61">
        <v>1001407.9999999994</v>
      </c>
      <c r="S41" s="48">
        <f t="shared" si="1"/>
        <v>0</v>
      </c>
      <c r="T41" s="293">
        <f t="shared" si="2"/>
        <v>-5.5511151231257827E-16</v>
      </c>
      <c r="U41" s="61">
        <v>44537</v>
      </c>
      <c r="V41" s="48">
        <f t="shared" si="3"/>
        <v>0</v>
      </c>
      <c r="W41" s="293">
        <f t="shared" si="4"/>
        <v>0</v>
      </c>
      <c r="X41" s="61">
        <v>71483.280308296904</v>
      </c>
      <c r="Y41" s="48">
        <f t="shared" si="5"/>
        <v>0</v>
      </c>
      <c r="Z41" s="293">
        <f t="shared" si="6"/>
        <v>0</v>
      </c>
      <c r="AA41" s="51">
        <v>410944</v>
      </c>
      <c r="AB41" s="48">
        <f t="shared" si="7"/>
        <v>0</v>
      </c>
      <c r="AC41" s="293">
        <f t="shared" si="8"/>
        <v>0</v>
      </c>
      <c r="AD41" s="61">
        <v>218360</v>
      </c>
      <c r="AE41" s="48">
        <f t="shared" si="9"/>
        <v>0</v>
      </c>
      <c r="AF41" s="293">
        <f t="shared" si="10"/>
        <v>0</v>
      </c>
      <c r="AG41" s="51">
        <v>3496</v>
      </c>
      <c r="AH41" s="48">
        <f t="shared" si="11"/>
        <v>0</v>
      </c>
      <c r="AI41" s="293">
        <f t="shared" si="12"/>
        <v>0</v>
      </c>
      <c r="AJ41" s="61">
        <v>189088</v>
      </c>
      <c r="AK41" s="48">
        <f t="shared" si="13"/>
        <v>0</v>
      </c>
      <c r="AL41" s="293">
        <f t="shared" si="14"/>
        <v>0</v>
      </c>
      <c r="AM41" s="311">
        <f>+'Sim_Vt_Of(IxI)'!S31</f>
        <v>504033.58586380951</v>
      </c>
      <c r="AN41" s="307"/>
    </row>
    <row r="42" spans="2:40" x14ac:dyDescent="0.25">
      <c r="B42" s="292" t="s">
        <v>29</v>
      </c>
      <c r="C42" s="444" t="s">
        <v>140</v>
      </c>
      <c r="D42" s="445"/>
      <c r="E42" s="51">
        <f>+'MIP(IxI)_TFEVP'!CI38</f>
        <v>143787</v>
      </c>
      <c r="F42" s="48">
        <v>37459</v>
      </c>
      <c r="G42" s="48">
        <v>1286.9072092236599</v>
      </c>
      <c r="H42" s="48">
        <v>30391</v>
      </c>
      <c r="I42" s="48">
        <v>17463</v>
      </c>
      <c r="J42" s="48">
        <v>633</v>
      </c>
      <c r="K42" s="55">
        <v>12295</v>
      </c>
      <c r="L42" s="51">
        <f t="shared" si="0"/>
        <v>32680.973983017309</v>
      </c>
      <c r="M42" s="48">
        <f>+'Sim_Vt_Of(IxI)'!B32</f>
        <v>1286.9072092236599</v>
      </c>
      <c r="N42" s="48">
        <f>+'Sim_Vt_Of(IxI)'!C32</f>
        <v>1003.06677379365</v>
      </c>
      <c r="O42" s="48">
        <f>+'Sim_Vt_Of(IxI)'!D32</f>
        <v>17463</v>
      </c>
      <c r="P42" s="48">
        <f>+'Sim_Vt_Of(IxI)'!E32</f>
        <v>633</v>
      </c>
      <c r="Q42" s="82">
        <f>+'Sim_Vt_Of(IxI)'!F32</f>
        <v>12295</v>
      </c>
      <c r="R42" s="61">
        <v>143786.99999999985</v>
      </c>
      <c r="S42" s="48">
        <f t="shared" si="1"/>
        <v>0</v>
      </c>
      <c r="T42" s="293">
        <f t="shared" si="2"/>
        <v>-9.9920072216264089E-16</v>
      </c>
      <c r="U42" s="61">
        <v>37459</v>
      </c>
      <c r="V42" s="48">
        <f t="shared" si="3"/>
        <v>0</v>
      </c>
      <c r="W42" s="293">
        <f t="shared" si="4"/>
        <v>0</v>
      </c>
      <c r="X42" s="61">
        <v>1286.9072092236599</v>
      </c>
      <c r="Y42" s="48">
        <f t="shared" si="5"/>
        <v>0</v>
      </c>
      <c r="Z42" s="293">
        <f t="shared" si="6"/>
        <v>0</v>
      </c>
      <c r="AA42" s="51">
        <v>30391</v>
      </c>
      <c r="AB42" s="48">
        <f t="shared" si="7"/>
        <v>0</v>
      </c>
      <c r="AC42" s="293">
        <f t="shared" si="8"/>
        <v>0</v>
      </c>
      <c r="AD42" s="61">
        <v>17463</v>
      </c>
      <c r="AE42" s="48">
        <f t="shared" si="9"/>
        <v>0</v>
      </c>
      <c r="AF42" s="293">
        <f t="shared" si="10"/>
        <v>0</v>
      </c>
      <c r="AG42" s="51">
        <v>633</v>
      </c>
      <c r="AH42" s="48">
        <f t="shared" si="11"/>
        <v>0</v>
      </c>
      <c r="AI42" s="293">
        <f t="shared" si="12"/>
        <v>0</v>
      </c>
      <c r="AJ42" s="61">
        <v>12295</v>
      </c>
      <c r="AK42" s="48">
        <f t="shared" si="13"/>
        <v>0</v>
      </c>
      <c r="AL42" s="293">
        <f t="shared" si="14"/>
        <v>0</v>
      </c>
      <c r="AM42" s="311">
        <f>+'Sim_Vt_Of(IxI)'!S32</f>
        <v>32680.973983017309</v>
      </c>
      <c r="AN42" s="307"/>
    </row>
    <row r="43" spans="2:40" x14ac:dyDescent="0.25">
      <c r="B43" s="292" t="s">
        <v>30</v>
      </c>
      <c r="C43" s="444" t="s">
        <v>141</v>
      </c>
      <c r="D43" s="445"/>
      <c r="E43" s="51">
        <f>+'MIP(IxI)_TFEVP'!CI39</f>
        <v>757935</v>
      </c>
      <c r="F43" s="48">
        <v>14655</v>
      </c>
      <c r="G43" s="48">
        <v>143414.758354294</v>
      </c>
      <c r="H43" s="48">
        <v>210665</v>
      </c>
      <c r="I43" s="48">
        <v>119606</v>
      </c>
      <c r="J43" s="48">
        <v>3851</v>
      </c>
      <c r="K43" s="55">
        <v>87208</v>
      </c>
      <c r="L43" s="51">
        <f t="shared" si="0"/>
        <v>376700.22247309389</v>
      </c>
      <c r="M43" s="48">
        <f>+'Sim_Vt_Of(IxI)'!B33</f>
        <v>143414.758354294</v>
      </c>
      <c r="N43" s="48">
        <f>+'Sim_Vt_Of(IxI)'!C33</f>
        <v>22620.4641187999</v>
      </c>
      <c r="O43" s="48">
        <f>+'Sim_Vt_Of(IxI)'!D33</f>
        <v>119606</v>
      </c>
      <c r="P43" s="48">
        <f>+'Sim_Vt_Of(IxI)'!E33</f>
        <v>3851</v>
      </c>
      <c r="Q43" s="82">
        <f>+'Sim_Vt_Of(IxI)'!F33</f>
        <v>87208</v>
      </c>
      <c r="R43" s="61">
        <v>757934.99999999953</v>
      </c>
      <c r="S43" s="48">
        <f t="shared" si="1"/>
        <v>0</v>
      </c>
      <c r="T43" s="293">
        <f t="shared" si="2"/>
        <v>-6.6613381477509392E-16</v>
      </c>
      <c r="U43" s="61">
        <v>14655</v>
      </c>
      <c r="V43" s="48">
        <f t="shared" si="3"/>
        <v>0</v>
      </c>
      <c r="W43" s="293">
        <f t="shared" si="4"/>
        <v>0</v>
      </c>
      <c r="X43" s="61">
        <v>143414.758354294</v>
      </c>
      <c r="Y43" s="48">
        <f t="shared" si="5"/>
        <v>0</v>
      </c>
      <c r="Z43" s="293">
        <f t="shared" si="6"/>
        <v>0</v>
      </c>
      <c r="AA43" s="51">
        <v>210665</v>
      </c>
      <c r="AB43" s="48">
        <f t="shared" si="7"/>
        <v>0</v>
      </c>
      <c r="AC43" s="293">
        <f t="shared" si="8"/>
        <v>0</v>
      </c>
      <c r="AD43" s="61">
        <v>119606</v>
      </c>
      <c r="AE43" s="48">
        <f t="shared" si="9"/>
        <v>0</v>
      </c>
      <c r="AF43" s="293">
        <f t="shared" si="10"/>
        <v>0</v>
      </c>
      <c r="AG43" s="51">
        <v>3851</v>
      </c>
      <c r="AH43" s="48">
        <f t="shared" si="11"/>
        <v>0</v>
      </c>
      <c r="AI43" s="293">
        <f t="shared" si="12"/>
        <v>0</v>
      </c>
      <c r="AJ43" s="61">
        <v>87208</v>
      </c>
      <c r="AK43" s="48">
        <f t="shared" si="13"/>
        <v>0</v>
      </c>
      <c r="AL43" s="293">
        <f t="shared" si="14"/>
        <v>0</v>
      </c>
      <c r="AM43" s="311">
        <f>+'Sim_Vt_Of(IxI)'!S33</f>
        <v>376700.22247309389</v>
      </c>
      <c r="AN43" s="307"/>
    </row>
    <row r="44" spans="2:40" x14ac:dyDescent="0.25">
      <c r="B44" s="292" t="s">
        <v>31</v>
      </c>
      <c r="C44" s="444" t="s">
        <v>142</v>
      </c>
      <c r="D44" s="445"/>
      <c r="E44" s="51">
        <f>+'MIP(IxI)_TFEVP'!CI40</f>
        <v>598672</v>
      </c>
      <c r="F44" s="48">
        <v>18620</v>
      </c>
      <c r="G44" s="48">
        <v>57627.091067523601</v>
      </c>
      <c r="H44" s="48">
        <v>299539</v>
      </c>
      <c r="I44" s="48">
        <v>98931</v>
      </c>
      <c r="J44" s="48">
        <v>1763</v>
      </c>
      <c r="K44" s="55">
        <v>198845</v>
      </c>
      <c r="L44" s="51">
        <f t="shared" si="0"/>
        <v>379550.32398545841</v>
      </c>
      <c r="M44" s="48">
        <f>+'Sim_Vt_Of(IxI)'!B34</f>
        <v>57627.091067523601</v>
      </c>
      <c r="N44" s="48">
        <f>+'Sim_Vt_Of(IxI)'!C34</f>
        <v>22384.232917934802</v>
      </c>
      <c r="O44" s="48">
        <f>+'Sim_Vt_Of(IxI)'!D34</f>
        <v>98931</v>
      </c>
      <c r="P44" s="48">
        <f>+'Sim_Vt_Of(IxI)'!E34</f>
        <v>1763</v>
      </c>
      <c r="Q44" s="82">
        <f>+'Sim_Vt_Of(IxI)'!F34</f>
        <v>198845</v>
      </c>
      <c r="R44" s="61">
        <v>598671.99999999977</v>
      </c>
      <c r="S44" s="48">
        <f t="shared" si="1"/>
        <v>0</v>
      </c>
      <c r="T44" s="293">
        <f t="shared" si="2"/>
        <v>-4.4408920985006262E-16</v>
      </c>
      <c r="U44" s="61">
        <v>18620</v>
      </c>
      <c r="V44" s="48">
        <f t="shared" si="3"/>
        <v>0</v>
      </c>
      <c r="W44" s="293">
        <f t="shared" si="4"/>
        <v>0</v>
      </c>
      <c r="X44" s="61">
        <v>57627.091067523601</v>
      </c>
      <c r="Y44" s="48">
        <f t="shared" si="5"/>
        <v>0</v>
      </c>
      <c r="Z44" s="293">
        <f t="shared" si="6"/>
        <v>0</v>
      </c>
      <c r="AA44" s="51">
        <v>299539</v>
      </c>
      <c r="AB44" s="48">
        <f t="shared" si="7"/>
        <v>0</v>
      </c>
      <c r="AC44" s="293">
        <f t="shared" si="8"/>
        <v>0</v>
      </c>
      <c r="AD44" s="61">
        <v>98931</v>
      </c>
      <c r="AE44" s="48">
        <f t="shared" si="9"/>
        <v>0</v>
      </c>
      <c r="AF44" s="293">
        <f t="shared" si="10"/>
        <v>0</v>
      </c>
      <c r="AG44" s="51">
        <v>1763</v>
      </c>
      <c r="AH44" s="48">
        <f t="shared" si="11"/>
        <v>0</v>
      </c>
      <c r="AI44" s="293">
        <f t="shared" si="12"/>
        <v>0</v>
      </c>
      <c r="AJ44" s="61">
        <v>198845</v>
      </c>
      <c r="AK44" s="48">
        <f t="shared" si="13"/>
        <v>0</v>
      </c>
      <c r="AL44" s="293">
        <f t="shared" si="14"/>
        <v>0</v>
      </c>
      <c r="AM44" s="311">
        <f>+'Sim_Vt_Of(IxI)'!S34</f>
        <v>379550.32398545841</v>
      </c>
      <c r="AN44" s="307"/>
    </row>
    <row r="45" spans="2:40" x14ac:dyDescent="0.25">
      <c r="B45" s="292" t="s">
        <v>32</v>
      </c>
      <c r="C45" s="444" t="s">
        <v>143</v>
      </c>
      <c r="D45" s="445"/>
      <c r="E45" s="51">
        <f>+'MIP(IxI)_TFEVP'!CI41</f>
        <v>9666</v>
      </c>
      <c r="F45" s="48">
        <v>447</v>
      </c>
      <c r="G45" s="48">
        <v>251.541971342388</v>
      </c>
      <c r="H45" s="48">
        <v>891</v>
      </c>
      <c r="I45" s="48">
        <v>4236</v>
      </c>
      <c r="J45" s="48">
        <v>146</v>
      </c>
      <c r="K45" s="55">
        <v>-3491</v>
      </c>
      <c r="L45" s="51">
        <f t="shared" ref="L45:L76" si="15">+SUM(M45:Q45)</f>
        <v>4000.6395609019482</v>
      </c>
      <c r="M45" s="48">
        <f>+'Sim_Vt_Of(IxI)'!B35</f>
        <v>251.541971342388</v>
      </c>
      <c r="N45" s="48">
        <f>+'Sim_Vt_Of(IxI)'!C35</f>
        <v>2858.0975895595602</v>
      </c>
      <c r="O45" s="48">
        <f>+'Sim_Vt_Of(IxI)'!D35</f>
        <v>4236</v>
      </c>
      <c r="P45" s="48">
        <f>+'Sim_Vt_Of(IxI)'!E35</f>
        <v>146</v>
      </c>
      <c r="Q45" s="82">
        <f>+'Sim_Vt_Of(IxI)'!F35</f>
        <v>-3491</v>
      </c>
      <c r="R45" s="61">
        <v>9665.9999999999836</v>
      </c>
      <c r="S45" s="48">
        <f t="shared" ref="S45:S76" si="16">+R45-E45</f>
        <v>-1.6370904631912708E-11</v>
      </c>
      <c r="T45" s="293">
        <f t="shared" ref="T45:T76" si="17">+IFERROR(((R45/E45)-1),0)</f>
        <v>-1.6653345369377348E-15</v>
      </c>
      <c r="U45" s="61">
        <v>447</v>
      </c>
      <c r="V45" s="48">
        <f t="shared" ref="V45:V76" si="18">+U45-F45</f>
        <v>0</v>
      </c>
      <c r="W45" s="293">
        <f t="shared" ref="W45:W76" si="19">+IFERROR(((U45/F45)-1),0)</f>
        <v>0</v>
      </c>
      <c r="X45" s="61">
        <v>251.541971342388</v>
      </c>
      <c r="Y45" s="48">
        <f t="shared" ref="Y45:Y76" si="20">+X45-G45</f>
        <v>0</v>
      </c>
      <c r="Z45" s="293">
        <f t="shared" ref="Z45:Z76" si="21">+IFERROR(((X45/G45)-1),0)</f>
        <v>0</v>
      </c>
      <c r="AA45" s="51">
        <v>891</v>
      </c>
      <c r="AB45" s="48">
        <f t="shared" ref="AB45:AB76" si="22">AA45-H45</f>
        <v>0</v>
      </c>
      <c r="AC45" s="293">
        <f t="shared" ref="AC45:AC76" si="23">+IFERROR(((AA45/H45)-1),0)</f>
        <v>0</v>
      </c>
      <c r="AD45" s="61">
        <v>4236</v>
      </c>
      <c r="AE45" s="48">
        <f t="shared" ref="AE45:AE76" si="24">+AD45-I45</f>
        <v>0</v>
      </c>
      <c r="AF45" s="293">
        <f t="shared" ref="AF45:AF76" si="25">+IFERROR(((AD45/I45)-1),0)</f>
        <v>0</v>
      </c>
      <c r="AG45" s="51">
        <v>146</v>
      </c>
      <c r="AH45" s="48">
        <f t="shared" ref="AH45:AH76" si="26">+AG45-J45</f>
        <v>0</v>
      </c>
      <c r="AI45" s="293">
        <f t="shared" ref="AI45:AI76" si="27">+IFERROR(((AG45/J45)-1),0)</f>
        <v>0</v>
      </c>
      <c r="AJ45" s="61">
        <v>-3491</v>
      </c>
      <c r="AK45" s="48">
        <f t="shared" ref="AK45:AK76" si="28">+AJ45-K45</f>
        <v>0</v>
      </c>
      <c r="AL45" s="293">
        <f t="shared" ref="AL45:AL76" si="29">+IFERROR(((AJ45/K45)-1),0)</f>
        <v>0</v>
      </c>
      <c r="AM45" s="311">
        <f>+'Sim_Vt_Of(IxI)'!S35</f>
        <v>4000.6395609019482</v>
      </c>
      <c r="AN45" s="307"/>
    </row>
    <row r="46" spans="2:40" x14ac:dyDescent="0.25">
      <c r="B46" s="292" t="s">
        <v>33</v>
      </c>
      <c r="C46" s="444" t="s">
        <v>144</v>
      </c>
      <c r="D46" s="445"/>
      <c r="E46" s="51">
        <f>+'MIP(IxI)_TFEVP'!CI42</f>
        <v>541870</v>
      </c>
      <c r="F46" s="48">
        <v>25056</v>
      </c>
      <c r="G46" s="48">
        <v>152052.277751888</v>
      </c>
      <c r="H46" s="48">
        <v>179829</v>
      </c>
      <c r="I46" s="48">
        <v>115132</v>
      </c>
      <c r="J46" s="48">
        <v>4358</v>
      </c>
      <c r="K46" s="55">
        <v>60339</v>
      </c>
      <c r="L46" s="51">
        <f t="shared" si="15"/>
        <v>347582.40211654652</v>
      </c>
      <c r="M46" s="48">
        <f>+'Sim_Vt_Of(IxI)'!B36</f>
        <v>152052.277751888</v>
      </c>
      <c r="N46" s="48">
        <f>+'Sim_Vt_Of(IxI)'!C36</f>
        <v>15701.124364658501</v>
      </c>
      <c r="O46" s="48">
        <f>+'Sim_Vt_Of(IxI)'!D36</f>
        <v>115132</v>
      </c>
      <c r="P46" s="48">
        <f>+'Sim_Vt_Of(IxI)'!E36</f>
        <v>4358</v>
      </c>
      <c r="Q46" s="82">
        <f>+'Sim_Vt_Of(IxI)'!F36</f>
        <v>60339</v>
      </c>
      <c r="R46" s="61">
        <v>541869.9999999993</v>
      </c>
      <c r="S46" s="48">
        <f t="shared" si="16"/>
        <v>0</v>
      </c>
      <c r="T46" s="293">
        <f t="shared" si="17"/>
        <v>-1.3322676295501878E-15</v>
      </c>
      <c r="U46" s="61">
        <v>25056</v>
      </c>
      <c r="V46" s="48">
        <f t="shared" si="18"/>
        <v>0</v>
      </c>
      <c r="W46" s="293">
        <f t="shared" si="19"/>
        <v>0</v>
      </c>
      <c r="X46" s="61">
        <v>152052.277751888</v>
      </c>
      <c r="Y46" s="48">
        <f t="shared" si="20"/>
        <v>0</v>
      </c>
      <c r="Z46" s="293">
        <f t="shared" si="21"/>
        <v>0</v>
      </c>
      <c r="AA46" s="51">
        <v>179829</v>
      </c>
      <c r="AB46" s="48">
        <f t="shared" si="22"/>
        <v>0</v>
      </c>
      <c r="AC46" s="293">
        <f t="shared" si="23"/>
        <v>0</v>
      </c>
      <c r="AD46" s="61">
        <v>115132</v>
      </c>
      <c r="AE46" s="48">
        <f t="shared" si="24"/>
        <v>0</v>
      </c>
      <c r="AF46" s="293">
        <f t="shared" si="25"/>
        <v>0</v>
      </c>
      <c r="AG46" s="51">
        <v>4358</v>
      </c>
      <c r="AH46" s="48">
        <f t="shared" si="26"/>
        <v>0</v>
      </c>
      <c r="AI46" s="293">
        <f t="shared" si="27"/>
        <v>0</v>
      </c>
      <c r="AJ46" s="61">
        <v>60339</v>
      </c>
      <c r="AK46" s="48">
        <f t="shared" si="28"/>
        <v>0</v>
      </c>
      <c r="AL46" s="293">
        <f t="shared" si="29"/>
        <v>0</v>
      </c>
      <c r="AM46" s="311">
        <f>+'Sim_Vt_Of(IxI)'!S36</f>
        <v>347582.40211654652</v>
      </c>
      <c r="AN46" s="307"/>
    </row>
    <row r="47" spans="2:40" x14ac:dyDescent="0.25">
      <c r="B47" s="292" t="s">
        <v>34</v>
      </c>
      <c r="C47" s="444" t="s">
        <v>145</v>
      </c>
      <c r="D47" s="445"/>
      <c r="E47" s="51">
        <f>+'MIP(IxI)_TFEVP'!CI43</f>
        <v>969667</v>
      </c>
      <c r="F47" s="48">
        <v>103476</v>
      </c>
      <c r="G47" s="48">
        <v>178137.306422069</v>
      </c>
      <c r="H47" s="48">
        <v>413105</v>
      </c>
      <c r="I47" s="48">
        <v>166456</v>
      </c>
      <c r="J47" s="48">
        <v>3431</v>
      </c>
      <c r="K47" s="55">
        <v>243218</v>
      </c>
      <c r="L47" s="51">
        <f t="shared" si="15"/>
        <v>635075.47787247063</v>
      </c>
      <c r="M47" s="48">
        <f>+'Sim_Vt_Of(IxI)'!B37</f>
        <v>178137.306422069</v>
      </c>
      <c r="N47" s="48">
        <f>+'Sim_Vt_Of(IxI)'!C37</f>
        <v>43833.1714504017</v>
      </c>
      <c r="O47" s="48">
        <f>+'Sim_Vt_Of(IxI)'!D37</f>
        <v>166456</v>
      </c>
      <c r="P47" s="48">
        <f>+'Sim_Vt_Of(IxI)'!E37</f>
        <v>3431</v>
      </c>
      <c r="Q47" s="82">
        <f>+'Sim_Vt_Of(IxI)'!F37</f>
        <v>243218</v>
      </c>
      <c r="R47" s="61">
        <v>969666.99999999988</v>
      </c>
      <c r="S47" s="48">
        <f t="shared" si="16"/>
        <v>0</v>
      </c>
      <c r="T47" s="293">
        <f t="shared" si="17"/>
        <v>-1.1102230246251565E-16</v>
      </c>
      <c r="U47" s="61">
        <v>103476</v>
      </c>
      <c r="V47" s="48">
        <f t="shared" si="18"/>
        <v>0</v>
      </c>
      <c r="W47" s="293">
        <f t="shared" si="19"/>
        <v>0</v>
      </c>
      <c r="X47" s="61">
        <v>178137.306422069</v>
      </c>
      <c r="Y47" s="48">
        <f t="shared" si="20"/>
        <v>0</v>
      </c>
      <c r="Z47" s="293">
        <f t="shared" si="21"/>
        <v>0</v>
      </c>
      <c r="AA47" s="51">
        <v>413105</v>
      </c>
      <c r="AB47" s="48">
        <f t="shared" si="22"/>
        <v>0</v>
      </c>
      <c r="AC47" s="293">
        <f t="shared" si="23"/>
        <v>0</v>
      </c>
      <c r="AD47" s="61">
        <v>166456</v>
      </c>
      <c r="AE47" s="48">
        <f t="shared" si="24"/>
        <v>0</v>
      </c>
      <c r="AF47" s="293">
        <f t="shared" si="25"/>
        <v>0</v>
      </c>
      <c r="AG47" s="51">
        <v>3431</v>
      </c>
      <c r="AH47" s="48">
        <f t="shared" si="26"/>
        <v>0</v>
      </c>
      <c r="AI47" s="293">
        <f t="shared" si="27"/>
        <v>0</v>
      </c>
      <c r="AJ47" s="61">
        <v>243218</v>
      </c>
      <c r="AK47" s="48">
        <f t="shared" si="28"/>
        <v>0</v>
      </c>
      <c r="AL47" s="293">
        <f t="shared" si="29"/>
        <v>0</v>
      </c>
      <c r="AM47" s="311">
        <f>+'Sim_Vt_Of(IxI)'!S37</f>
        <v>635075.47787247063</v>
      </c>
      <c r="AN47" s="307"/>
    </row>
    <row r="48" spans="2:40" x14ac:dyDescent="0.25">
      <c r="B48" s="292" t="s">
        <v>35</v>
      </c>
      <c r="C48" s="444" t="s">
        <v>146</v>
      </c>
      <c r="D48" s="445"/>
      <c r="E48" s="51">
        <f>+'MIP(IxI)_TFEVP'!CI44</f>
        <v>294029</v>
      </c>
      <c r="F48" s="48">
        <v>18494</v>
      </c>
      <c r="G48" s="48">
        <v>44290.970792231899</v>
      </c>
      <c r="H48" s="48">
        <v>99635</v>
      </c>
      <c r="I48" s="48">
        <v>43310</v>
      </c>
      <c r="J48" s="48">
        <v>949</v>
      </c>
      <c r="K48" s="55">
        <v>55376</v>
      </c>
      <c r="L48" s="51">
        <f t="shared" si="15"/>
        <v>150839.42096578173</v>
      </c>
      <c r="M48" s="48">
        <f>+'Sim_Vt_Of(IxI)'!B38</f>
        <v>44290.970792231899</v>
      </c>
      <c r="N48" s="48">
        <f>+'Sim_Vt_Of(IxI)'!C38</f>
        <v>6913.4501735498397</v>
      </c>
      <c r="O48" s="48">
        <f>+'Sim_Vt_Of(IxI)'!D38</f>
        <v>43310</v>
      </c>
      <c r="P48" s="48">
        <f>+'Sim_Vt_Of(IxI)'!E38</f>
        <v>949</v>
      </c>
      <c r="Q48" s="82">
        <f>+'Sim_Vt_Of(IxI)'!F38</f>
        <v>55376</v>
      </c>
      <c r="R48" s="61">
        <v>294029</v>
      </c>
      <c r="S48" s="48">
        <f t="shared" si="16"/>
        <v>0</v>
      </c>
      <c r="T48" s="293">
        <f t="shared" si="17"/>
        <v>0</v>
      </c>
      <c r="U48" s="61">
        <v>18494</v>
      </c>
      <c r="V48" s="48">
        <f t="shared" si="18"/>
        <v>0</v>
      </c>
      <c r="W48" s="293">
        <f t="shared" si="19"/>
        <v>0</v>
      </c>
      <c r="X48" s="61">
        <v>44290.970792231899</v>
      </c>
      <c r="Y48" s="48">
        <f t="shared" si="20"/>
        <v>0</v>
      </c>
      <c r="Z48" s="293">
        <f t="shared" si="21"/>
        <v>0</v>
      </c>
      <c r="AA48" s="51">
        <v>99635</v>
      </c>
      <c r="AB48" s="48">
        <f t="shared" si="22"/>
        <v>0</v>
      </c>
      <c r="AC48" s="293">
        <f t="shared" si="23"/>
        <v>0</v>
      </c>
      <c r="AD48" s="61">
        <v>43310</v>
      </c>
      <c r="AE48" s="48">
        <f t="shared" si="24"/>
        <v>0</v>
      </c>
      <c r="AF48" s="293">
        <f t="shared" si="25"/>
        <v>0</v>
      </c>
      <c r="AG48" s="51">
        <v>949</v>
      </c>
      <c r="AH48" s="48">
        <f t="shared" si="26"/>
        <v>0</v>
      </c>
      <c r="AI48" s="293">
        <f t="shared" si="27"/>
        <v>0</v>
      </c>
      <c r="AJ48" s="61">
        <v>55376</v>
      </c>
      <c r="AK48" s="48">
        <f t="shared" si="28"/>
        <v>0</v>
      </c>
      <c r="AL48" s="293">
        <f t="shared" si="29"/>
        <v>0</v>
      </c>
      <c r="AM48" s="311">
        <f>+'Sim_Vt_Of(IxI)'!S38</f>
        <v>150839.42096578173</v>
      </c>
      <c r="AN48" s="307"/>
    </row>
    <row r="49" spans="2:40" x14ac:dyDescent="0.25">
      <c r="B49" s="292" t="s">
        <v>36</v>
      </c>
      <c r="C49" s="444" t="s">
        <v>147</v>
      </c>
      <c r="D49" s="445"/>
      <c r="E49" s="51">
        <f>+'MIP(IxI)_TFEVP'!CI45</f>
        <v>1047601</v>
      </c>
      <c r="F49" s="48">
        <v>45008</v>
      </c>
      <c r="G49" s="48">
        <v>78096.056326650898</v>
      </c>
      <c r="H49" s="48">
        <v>379135</v>
      </c>
      <c r="I49" s="48">
        <v>151098</v>
      </c>
      <c r="J49" s="48">
        <v>3795</v>
      </c>
      <c r="K49" s="55">
        <v>224242</v>
      </c>
      <c r="L49" s="51">
        <f t="shared" si="15"/>
        <v>473572.51995242009</v>
      </c>
      <c r="M49" s="48">
        <f>+'Sim_Vt_Of(IxI)'!B39</f>
        <v>78096.056326650898</v>
      </c>
      <c r="N49" s="48">
        <f>+'Sim_Vt_Of(IxI)'!C39</f>
        <v>16341.4636257692</v>
      </c>
      <c r="O49" s="48">
        <f>+'Sim_Vt_Of(IxI)'!D39</f>
        <v>151098</v>
      </c>
      <c r="P49" s="48">
        <f>+'Sim_Vt_Of(IxI)'!E39</f>
        <v>3795</v>
      </c>
      <c r="Q49" s="82">
        <f>+'Sim_Vt_Of(IxI)'!F39</f>
        <v>224242</v>
      </c>
      <c r="R49" s="61">
        <v>1047601.0000000003</v>
      </c>
      <c r="S49" s="48">
        <f t="shared" si="16"/>
        <v>0</v>
      </c>
      <c r="T49" s="293">
        <f t="shared" si="17"/>
        <v>4.4408920985006262E-16</v>
      </c>
      <c r="U49" s="61">
        <v>45008</v>
      </c>
      <c r="V49" s="48">
        <f t="shared" si="18"/>
        <v>0</v>
      </c>
      <c r="W49" s="293">
        <f t="shared" si="19"/>
        <v>0</v>
      </c>
      <c r="X49" s="61">
        <v>78096.056326650898</v>
      </c>
      <c r="Y49" s="48">
        <f t="shared" si="20"/>
        <v>0</v>
      </c>
      <c r="Z49" s="293">
        <f t="shared" si="21"/>
        <v>0</v>
      </c>
      <c r="AA49" s="51">
        <v>379135</v>
      </c>
      <c r="AB49" s="48">
        <f t="shared" si="22"/>
        <v>0</v>
      </c>
      <c r="AC49" s="293">
        <f t="shared" si="23"/>
        <v>0</v>
      </c>
      <c r="AD49" s="61">
        <v>151098</v>
      </c>
      <c r="AE49" s="48">
        <f t="shared" si="24"/>
        <v>0</v>
      </c>
      <c r="AF49" s="293">
        <f t="shared" si="25"/>
        <v>0</v>
      </c>
      <c r="AG49" s="51">
        <v>3795</v>
      </c>
      <c r="AH49" s="48">
        <f t="shared" si="26"/>
        <v>0</v>
      </c>
      <c r="AI49" s="293">
        <f t="shared" si="27"/>
        <v>0</v>
      </c>
      <c r="AJ49" s="61">
        <v>224242</v>
      </c>
      <c r="AK49" s="48">
        <f t="shared" si="28"/>
        <v>0</v>
      </c>
      <c r="AL49" s="293">
        <f t="shared" si="29"/>
        <v>0</v>
      </c>
      <c r="AM49" s="311">
        <f>+'Sim_Vt_Of(IxI)'!S39</f>
        <v>473572.51995242009</v>
      </c>
      <c r="AN49" s="307"/>
    </row>
    <row r="50" spans="2:40" x14ac:dyDescent="0.25">
      <c r="B50" s="292" t="s">
        <v>37</v>
      </c>
      <c r="C50" s="444" t="s">
        <v>148</v>
      </c>
      <c r="D50" s="445"/>
      <c r="E50" s="51">
        <f>+'MIP(IxI)_TFEVP'!CI46</f>
        <v>1913621</v>
      </c>
      <c r="F50" s="48">
        <v>20439</v>
      </c>
      <c r="G50" s="48">
        <v>381936.54113355099</v>
      </c>
      <c r="H50" s="48">
        <v>528274</v>
      </c>
      <c r="I50" s="48">
        <v>218629</v>
      </c>
      <c r="J50" s="48">
        <v>9683</v>
      </c>
      <c r="K50" s="55">
        <v>299962</v>
      </c>
      <c r="L50" s="51">
        <f t="shared" si="15"/>
        <v>943755.3635384416</v>
      </c>
      <c r="M50" s="48">
        <f>+'Sim_Vt_Of(IxI)'!B40</f>
        <v>381936.54113355099</v>
      </c>
      <c r="N50" s="48">
        <f>+'Sim_Vt_Of(IxI)'!C40</f>
        <v>33544.822404890598</v>
      </c>
      <c r="O50" s="48">
        <f>+'Sim_Vt_Of(IxI)'!D40</f>
        <v>218629</v>
      </c>
      <c r="P50" s="48">
        <f>+'Sim_Vt_Of(IxI)'!E40</f>
        <v>9683</v>
      </c>
      <c r="Q50" s="82">
        <f>+'Sim_Vt_Of(IxI)'!F40</f>
        <v>299962</v>
      </c>
      <c r="R50" s="61">
        <v>1913621.0000000009</v>
      </c>
      <c r="S50" s="48">
        <f t="shared" si="16"/>
        <v>0</v>
      </c>
      <c r="T50" s="293">
        <f t="shared" si="17"/>
        <v>4.4408920985006262E-16</v>
      </c>
      <c r="U50" s="61">
        <v>20439</v>
      </c>
      <c r="V50" s="48">
        <f t="shared" si="18"/>
        <v>0</v>
      </c>
      <c r="W50" s="293">
        <f t="shared" si="19"/>
        <v>0</v>
      </c>
      <c r="X50" s="61">
        <v>381936.54113355099</v>
      </c>
      <c r="Y50" s="48">
        <f t="shared" si="20"/>
        <v>0</v>
      </c>
      <c r="Z50" s="293">
        <f t="shared" si="21"/>
        <v>0</v>
      </c>
      <c r="AA50" s="51">
        <v>528274</v>
      </c>
      <c r="AB50" s="48">
        <f t="shared" si="22"/>
        <v>0</v>
      </c>
      <c r="AC50" s="293">
        <f t="shared" si="23"/>
        <v>0</v>
      </c>
      <c r="AD50" s="61">
        <v>218629</v>
      </c>
      <c r="AE50" s="48">
        <f t="shared" si="24"/>
        <v>0</v>
      </c>
      <c r="AF50" s="293">
        <f t="shared" si="25"/>
        <v>0</v>
      </c>
      <c r="AG50" s="51">
        <v>9683</v>
      </c>
      <c r="AH50" s="48">
        <f t="shared" si="26"/>
        <v>0</v>
      </c>
      <c r="AI50" s="293">
        <f t="shared" si="27"/>
        <v>0</v>
      </c>
      <c r="AJ50" s="61">
        <v>299962</v>
      </c>
      <c r="AK50" s="48">
        <f t="shared" si="28"/>
        <v>0</v>
      </c>
      <c r="AL50" s="293">
        <f t="shared" si="29"/>
        <v>0</v>
      </c>
      <c r="AM50" s="311">
        <f>+'Sim_Vt_Of(IxI)'!S40</f>
        <v>943755.3635384416</v>
      </c>
      <c r="AN50" s="307"/>
    </row>
    <row r="51" spans="2:40" x14ac:dyDescent="0.25">
      <c r="B51" s="292" t="s">
        <v>38</v>
      </c>
      <c r="C51" s="444" t="s">
        <v>149</v>
      </c>
      <c r="D51" s="445"/>
      <c r="E51" s="51">
        <f>+'MIP(IxI)_TFEVP'!CI47</f>
        <v>523481</v>
      </c>
      <c r="F51" s="48">
        <v>21475</v>
      </c>
      <c r="G51" s="48">
        <v>76286.617520442596</v>
      </c>
      <c r="H51" s="48">
        <v>230915</v>
      </c>
      <c r="I51" s="48">
        <v>92220</v>
      </c>
      <c r="J51" s="48">
        <v>3378</v>
      </c>
      <c r="K51" s="55">
        <v>135317</v>
      </c>
      <c r="L51" s="51">
        <f t="shared" si="15"/>
        <v>323108.2370110132</v>
      </c>
      <c r="M51" s="48">
        <f>+'Sim_Vt_Of(IxI)'!B41</f>
        <v>76286.617520442596</v>
      </c>
      <c r="N51" s="48">
        <f>+'Sim_Vt_Of(IxI)'!C41</f>
        <v>15906.6194905706</v>
      </c>
      <c r="O51" s="48">
        <f>+'Sim_Vt_Of(IxI)'!D41</f>
        <v>92220</v>
      </c>
      <c r="P51" s="48">
        <f>+'Sim_Vt_Of(IxI)'!E41</f>
        <v>3378</v>
      </c>
      <c r="Q51" s="82">
        <f>+'Sim_Vt_Of(IxI)'!F41</f>
        <v>135317</v>
      </c>
      <c r="R51" s="61">
        <v>523480.99999999994</v>
      </c>
      <c r="S51" s="48">
        <f t="shared" si="16"/>
        <v>0</v>
      </c>
      <c r="T51" s="293">
        <f t="shared" si="17"/>
        <v>-1.1102230246251565E-16</v>
      </c>
      <c r="U51" s="61">
        <v>21475</v>
      </c>
      <c r="V51" s="48">
        <f t="shared" si="18"/>
        <v>0</v>
      </c>
      <c r="W51" s="293">
        <f t="shared" si="19"/>
        <v>0</v>
      </c>
      <c r="X51" s="61">
        <v>76286.617520442596</v>
      </c>
      <c r="Y51" s="48">
        <f t="shared" si="20"/>
        <v>0</v>
      </c>
      <c r="Z51" s="293">
        <f t="shared" si="21"/>
        <v>0</v>
      </c>
      <c r="AA51" s="51">
        <v>230915</v>
      </c>
      <c r="AB51" s="48">
        <f t="shared" si="22"/>
        <v>0</v>
      </c>
      <c r="AC51" s="293">
        <f t="shared" si="23"/>
        <v>0</v>
      </c>
      <c r="AD51" s="61">
        <v>92220</v>
      </c>
      <c r="AE51" s="48">
        <f t="shared" si="24"/>
        <v>0</v>
      </c>
      <c r="AF51" s="293">
        <f t="shared" si="25"/>
        <v>0</v>
      </c>
      <c r="AG51" s="51">
        <v>3378</v>
      </c>
      <c r="AH51" s="48">
        <f t="shared" si="26"/>
        <v>0</v>
      </c>
      <c r="AI51" s="293">
        <f t="shared" si="27"/>
        <v>0</v>
      </c>
      <c r="AJ51" s="61">
        <v>135317</v>
      </c>
      <c r="AK51" s="48">
        <f t="shared" si="28"/>
        <v>0</v>
      </c>
      <c r="AL51" s="293">
        <f t="shared" si="29"/>
        <v>0</v>
      </c>
      <c r="AM51" s="311">
        <f>+'Sim_Vt_Of(IxI)'!S41</f>
        <v>323108.2370110132</v>
      </c>
      <c r="AN51" s="307"/>
    </row>
    <row r="52" spans="2:40" x14ac:dyDescent="0.25">
      <c r="B52" s="292" t="s">
        <v>39</v>
      </c>
      <c r="C52" s="444" t="s">
        <v>150</v>
      </c>
      <c r="D52" s="445"/>
      <c r="E52" s="51">
        <f>+'MIP(IxI)_TFEVP'!CI48</f>
        <v>4381178</v>
      </c>
      <c r="F52" s="48">
        <v>5930</v>
      </c>
      <c r="G52" s="48">
        <v>2236710.3027371699</v>
      </c>
      <c r="H52" s="48">
        <v>955474</v>
      </c>
      <c r="I52" s="48">
        <v>141319</v>
      </c>
      <c r="J52" s="48">
        <v>2571</v>
      </c>
      <c r="K52" s="55">
        <v>811584</v>
      </c>
      <c r="L52" s="51">
        <f t="shared" si="15"/>
        <v>2613913.1621634997</v>
      </c>
      <c r="M52" s="48">
        <f>+'Sim_Vt_Of(IxI)'!B42</f>
        <v>2236710.3027371699</v>
      </c>
      <c r="N52" s="48">
        <f>+'Sim_Vt_Of(IxI)'!C42</f>
        <v>-578271.14057367004</v>
      </c>
      <c r="O52" s="48">
        <f>+'Sim_Vt_Of(IxI)'!D42</f>
        <v>141319</v>
      </c>
      <c r="P52" s="48">
        <f>+'Sim_Vt_Of(IxI)'!E42</f>
        <v>2571</v>
      </c>
      <c r="Q52" s="82">
        <f>+'Sim_Vt_Of(IxI)'!F42</f>
        <v>811584</v>
      </c>
      <c r="R52" s="61">
        <v>4381178.0000000019</v>
      </c>
      <c r="S52" s="48">
        <f t="shared" si="16"/>
        <v>0</v>
      </c>
      <c r="T52" s="293">
        <f t="shared" si="17"/>
        <v>4.4408920985006262E-16</v>
      </c>
      <c r="U52" s="61">
        <v>5930</v>
      </c>
      <c r="V52" s="48">
        <f t="shared" si="18"/>
        <v>0</v>
      </c>
      <c r="W52" s="293">
        <f t="shared" si="19"/>
        <v>0</v>
      </c>
      <c r="X52" s="61">
        <v>2236710.3027371699</v>
      </c>
      <c r="Y52" s="48">
        <f t="shared" si="20"/>
        <v>0</v>
      </c>
      <c r="Z52" s="293">
        <f t="shared" si="21"/>
        <v>0</v>
      </c>
      <c r="AA52" s="51">
        <v>955474</v>
      </c>
      <c r="AB52" s="48">
        <f t="shared" si="22"/>
        <v>0</v>
      </c>
      <c r="AC52" s="293">
        <f t="shared" si="23"/>
        <v>0</v>
      </c>
      <c r="AD52" s="61">
        <v>141319</v>
      </c>
      <c r="AE52" s="48">
        <f t="shared" si="24"/>
        <v>0</v>
      </c>
      <c r="AF52" s="293">
        <f t="shared" si="25"/>
        <v>0</v>
      </c>
      <c r="AG52" s="51">
        <v>2571</v>
      </c>
      <c r="AH52" s="48">
        <f t="shared" si="26"/>
        <v>0</v>
      </c>
      <c r="AI52" s="293">
        <f t="shared" si="27"/>
        <v>0</v>
      </c>
      <c r="AJ52" s="61">
        <v>811584</v>
      </c>
      <c r="AK52" s="48">
        <f t="shared" si="28"/>
        <v>0</v>
      </c>
      <c r="AL52" s="293">
        <f t="shared" si="29"/>
        <v>0</v>
      </c>
      <c r="AM52" s="311">
        <f>+'Sim_Vt_Of(IxI)'!S42</f>
        <v>2613913.1621634997</v>
      </c>
      <c r="AN52" s="307"/>
    </row>
    <row r="53" spans="2:40" x14ac:dyDescent="0.25">
      <c r="B53" s="292" t="s">
        <v>40</v>
      </c>
      <c r="C53" s="444" t="s">
        <v>151</v>
      </c>
      <c r="D53" s="445"/>
      <c r="E53" s="51">
        <f>+'MIP(IxI)_TFEVP'!CI49</f>
        <v>695512</v>
      </c>
      <c r="F53" s="48">
        <v>16545.5</v>
      </c>
      <c r="G53" s="48">
        <v>225550.058813293</v>
      </c>
      <c r="H53" s="48">
        <v>239997</v>
      </c>
      <c r="I53" s="48">
        <v>103676</v>
      </c>
      <c r="J53" s="48">
        <v>5129</v>
      </c>
      <c r="K53" s="55">
        <v>131192</v>
      </c>
      <c r="L53" s="51">
        <f t="shared" si="15"/>
        <v>485085.11616569397</v>
      </c>
      <c r="M53" s="48">
        <f>+'Sim_Vt_Of(IxI)'!B43</f>
        <v>225550.058813293</v>
      </c>
      <c r="N53" s="48">
        <f>+'Sim_Vt_Of(IxI)'!C43</f>
        <v>19538.057352401</v>
      </c>
      <c r="O53" s="48">
        <f>+'Sim_Vt_Of(IxI)'!D43</f>
        <v>103676</v>
      </c>
      <c r="P53" s="48">
        <f>+'Sim_Vt_Of(IxI)'!E43</f>
        <v>5129</v>
      </c>
      <c r="Q53" s="82">
        <f>+'Sim_Vt_Of(IxI)'!F43</f>
        <v>131192</v>
      </c>
      <c r="R53" s="61">
        <v>695511.9999999993</v>
      </c>
      <c r="S53" s="48">
        <f t="shared" si="16"/>
        <v>0</v>
      </c>
      <c r="T53" s="293">
        <f t="shared" si="17"/>
        <v>-9.9920072216264089E-16</v>
      </c>
      <c r="U53" s="61">
        <v>16545.5</v>
      </c>
      <c r="V53" s="48">
        <f t="shared" si="18"/>
        <v>0</v>
      </c>
      <c r="W53" s="293">
        <f t="shared" si="19"/>
        <v>0</v>
      </c>
      <c r="X53" s="61">
        <v>225550.058813293</v>
      </c>
      <c r="Y53" s="48">
        <f t="shared" si="20"/>
        <v>0</v>
      </c>
      <c r="Z53" s="293">
        <f t="shared" si="21"/>
        <v>0</v>
      </c>
      <c r="AA53" s="51">
        <v>239997</v>
      </c>
      <c r="AB53" s="48">
        <f t="shared" si="22"/>
        <v>0</v>
      </c>
      <c r="AC53" s="293">
        <f t="shared" si="23"/>
        <v>0</v>
      </c>
      <c r="AD53" s="61">
        <v>103676</v>
      </c>
      <c r="AE53" s="48">
        <f t="shared" si="24"/>
        <v>0</v>
      </c>
      <c r="AF53" s="293">
        <f t="shared" si="25"/>
        <v>0</v>
      </c>
      <c r="AG53" s="51">
        <v>5129</v>
      </c>
      <c r="AH53" s="48">
        <f t="shared" si="26"/>
        <v>0</v>
      </c>
      <c r="AI53" s="293">
        <f t="shared" si="27"/>
        <v>0</v>
      </c>
      <c r="AJ53" s="61">
        <v>131192</v>
      </c>
      <c r="AK53" s="48">
        <f t="shared" si="28"/>
        <v>0</v>
      </c>
      <c r="AL53" s="293">
        <f t="shared" si="29"/>
        <v>0</v>
      </c>
      <c r="AM53" s="311">
        <f>+'Sim_Vt_Of(IxI)'!S43</f>
        <v>485085.11616569397</v>
      </c>
      <c r="AN53" s="307"/>
    </row>
    <row r="54" spans="2:40" x14ac:dyDescent="0.25">
      <c r="B54" s="292" t="s">
        <v>41</v>
      </c>
      <c r="C54" s="444" t="s">
        <v>152</v>
      </c>
      <c r="D54" s="445"/>
      <c r="E54" s="51">
        <f>+'MIP(IxI)_TFEVP'!CI50</f>
        <v>1105968</v>
      </c>
      <c r="F54" s="48">
        <v>28624</v>
      </c>
      <c r="G54" s="48">
        <v>278359.695002547</v>
      </c>
      <c r="H54" s="48">
        <v>412967</v>
      </c>
      <c r="I54" s="48">
        <v>196541</v>
      </c>
      <c r="J54" s="48">
        <v>4387</v>
      </c>
      <c r="K54" s="55">
        <v>212039</v>
      </c>
      <c r="L54" s="51">
        <f t="shared" si="15"/>
        <v>716328.32502871845</v>
      </c>
      <c r="M54" s="48">
        <f>+'Sim_Vt_Of(IxI)'!B44</f>
        <v>278359.695002547</v>
      </c>
      <c r="N54" s="48">
        <f>+'Sim_Vt_Of(IxI)'!C44</f>
        <v>25001.630026171501</v>
      </c>
      <c r="O54" s="48">
        <f>+'Sim_Vt_Of(IxI)'!D44</f>
        <v>196541</v>
      </c>
      <c r="P54" s="48">
        <f>+'Sim_Vt_Of(IxI)'!E44</f>
        <v>4387</v>
      </c>
      <c r="Q54" s="82">
        <f>+'Sim_Vt_Of(IxI)'!F44</f>
        <v>212039</v>
      </c>
      <c r="R54" s="61">
        <v>1105967.9999999998</v>
      </c>
      <c r="S54" s="48">
        <f t="shared" si="16"/>
        <v>0</v>
      </c>
      <c r="T54" s="293">
        <f t="shared" si="17"/>
        <v>-2.2204460492503131E-16</v>
      </c>
      <c r="U54" s="61">
        <v>28624</v>
      </c>
      <c r="V54" s="48">
        <f t="shared" si="18"/>
        <v>0</v>
      </c>
      <c r="W54" s="293">
        <f t="shared" si="19"/>
        <v>0</v>
      </c>
      <c r="X54" s="61">
        <v>278359.695002547</v>
      </c>
      <c r="Y54" s="48">
        <f t="shared" si="20"/>
        <v>0</v>
      </c>
      <c r="Z54" s="293">
        <f t="shared" si="21"/>
        <v>0</v>
      </c>
      <c r="AA54" s="51">
        <v>412967</v>
      </c>
      <c r="AB54" s="48">
        <f t="shared" si="22"/>
        <v>0</v>
      </c>
      <c r="AC54" s="293">
        <f t="shared" si="23"/>
        <v>0</v>
      </c>
      <c r="AD54" s="61">
        <v>196541</v>
      </c>
      <c r="AE54" s="48">
        <f t="shared" si="24"/>
        <v>0</v>
      </c>
      <c r="AF54" s="293">
        <f t="shared" si="25"/>
        <v>0</v>
      </c>
      <c r="AG54" s="51">
        <v>4387</v>
      </c>
      <c r="AH54" s="48">
        <f t="shared" si="26"/>
        <v>0</v>
      </c>
      <c r="AI54" s="293">
        <f t="shared" si="27"/>
        <v>0</v>
      </c>
      <c r="AJ54" s="61">
        <v>212039</v>
      </c>
      <c r="AK54" s="48">
        <f t="shared" si="28"/>
        <v>0</v>
      </c>
      <c r="AL54" s="293">
        <f t="shared" si="29"/>
        <v>0</v>
      </c>
      <c r="AM54" s="311">
        <f>+'Sim_Vt_Of(IxI)'!S44</f>
        <v>716328.32502871845</v>
      </c>
      <c r="AN54" s="307"/>
    </row>
    <row r="55" spans="2:40" x14ac:dyDescent="0.25">
      <c r="B55" s="292" t="s">
        <v>42</v>
      </c>
      <c r="C55" s="444" t="s">
        <v>153</v>
      </c>
      <c r="D55" s="445"/>
      <c r="E55" s="51">
        <f>+'MIP(IxI)_TFEVP'!CI51</f>
        <v>586602</v>
      </c>
      <c r="F55" s="48">
        <v>9570</v>
      </c>
      <c r="G55" s="48">
        <v>177581.55113017699</v>
      </c>
      <c r="H55" s="48">
        <v>245250</v>
      </c>
      <c r="I55" s="48">
        <v>135833</v>
      </c>
      <c r="J55" s="48">
        <v>4012</v>
      </c>
      <c r="K55" s="55">
        <v>105405</v>
      </c>
      <c r="L55" s="51">
        <f t="shared" si="15"/>
        <v>438539.98620574747</v>
      </c>
      <c r="M55" s="48">
        <f>+'Sim_Vt_Of(IxI)'!B45</f>
        <v>177581.55113017699</v>
      </c>
      <c r="N55" s="48">
        <f>+'Sim_Vt_Of(IxI)'!C45</f>
        <v>15708.4350755705</v>
      </c>
      <c r="O55" s="48">
        <f>+'Sim_Vt_Of(IxI)'!D45</f>
        <v>135833</v>
      </c>
      <c r="P55" s="48">
        <f>+'Sim_Vt_Of(IxI)'!E45</f>
        <v>4012</v>
      </c>
      <c r="Q55" s="82">
        <f>+'Sim_Vt_Of(IxI)'!F45</f>
        <v>105405</v>
      </c>
      <c r="R55" s="61">
        <v>586602.00000000012</v>
      </c>
      <c r="S55" s="48">
        <f t="shared" si="16"/>
        <v>0</v>
      </c>
      <c r="T55" s="293">
        <f t="shared" si="17"/>
        <v>2.2204460492503131E-16</v>
      </c>
      <c r="U55" s="61">
        <v>9570</v>
      </c>
      <c r="V55" s="48">
        <f t="shared" si="18"/>
        <v>0</v>
      </c>
      <c r="W55" s="293">
        <f t="shared" si="19"/>
        <v>0</v>
      </c>
      <c r="X55" s="61">
        <v>177581.55113017699</v>
      </c>
      <c r="Y55" s="48">
        <f t="shared" si="20"/>
        <v>0</v>
      </c>
      <c r="Z55" s="293">
        <f t="shared" si="21"/>
        <v>0</v>
      </c>
      <c r="AA55" s="51">
        <v>245250</v>
      </c>
      <c r="AB55" s="48">
        <f t="shared" si="22"/>
        <v>0</v>
      </c>
      <c r="AC55" s="293">
        <f t="shared" si="23"/>
        <v>0</v>
      </c>
      <c r="AD55" s="61">
        <v>135833</v>
      </c>
      <c r="AE55" s="48">
        <f t="shared" si="24"/>
        <v>0</v>
      </c>
      <c r="AF55" s="293">
        <f t="shared" si="25"/>
        <v>0</v>
      </c>
      <c r="AG55" s="51">
        <v>4012</v>
      </c>
      <c r="AH55" s="48">
        <f t="shared" si="26"/>
        <v>0</v>
      </c>
      <c r="AI55" s="293">
        <f t="shared" si="27"/>
        <v>0</v>
      </c>
      <c r="AJ55" s="61">
        <v>105405</v>
      </c>
      <c r="AK55" s="48">
        <f t="shared" si="28"/>
        <v>0</v>
      </c>
      <c r="AL55" s="293">
        <f t="shared" si="29"/>
        <v>0</v>
      </c>
      <c r="AM55" s="311">
        <f>+'Sim_Vt_Of(IxI)'!S45</f>
        <v>438539.98620574747</v>
      </c>
      <c r="AN55" s="307"/>
    </row>
    <row r="56" spans="2:40" x14ac:dyDescent="0.25">
      <c r="B56" s="292" t="s">
        <v>43</v>
      </c>
      <c r="C56" s="444" t="s">
        <v>154</v>
      </c>
      <c r="D56" s="445"/>
      <c r="E56" s="51">
        <f>+'MIP(IxI)_TFEVP'!CI52</f>
        <v>207133</v>
      </c>
      <c r="F56" s="48">
        <v>3346</v>
      </c>
      <c r="G56" s="48">
        <v>72504.441368987304</v>
      </c>
      <c r="H56" s="48">
        <v>65494</v>
      </c>
      <c r="I56" s="48">
        <v>42729</v>
      </c>
      <c r="J56" s="48">
        <v>931</v>
      </c>
      <c r="K56" s="55">
        <v>21834</v>
      </c>
      <c r="L56" s="51">
        <f t="shared" si="15"/>
        <v>144696.71877158439</v>
      </c>
      <c r="M56" s="48">
        <f>+'Sim_Vt_Of(IxI)'!B46</f>
        <v>72504.441368987304</v>
      </c>
      <c r="N56" s="48">
        <f>+'Sim_Vt_Of(IxI)'!C46</f>
        <v>6698.2774025971003</v>
      </c>
      <c r="O56" s="48">
        <f>+'Sim_Vt_Of(IxI)'!D46</f>
        <v>42729</v>
      </c>
      <c r="P56" s="48">
        <f>+'Sim_Vt_Of(IxI)'!E46</f>
        <v>931</v>
      </c>
      <c r="Q56" s="82">
        <f>+'Sim_Vt_Of(IxI)'!F46</f>
        <v>21834</v>
      </c>
      <c r="R56" s="61">
        <v>207132.99999999991</v>
      </c>
      <c r="S56" s="48">
        <f t="shared" si="16"/>
        <v>0</v>
      </c>
      <c r="T56" s="293">
        <f t="shared" si="17"/>
        <v>-4.4408920985006262E-16</v>
      </c>
      <c r="U56" s="61">
        <v>3346</v>
      </c>
      <c r="V56" s="48">
        <f t="shared" si="18"/>
        <v>0</v>
      </c>
      <c r="W56" s="293">
        <f t="shared" si="19"/>
        <v>0</v>
      </c>
      <c r="X56" s="61">
        <v>72504.441368987304</v>
      </c>
      <c r="Y56" s="48">
        <f t="shared" si="20"/>
        <v>0</v>
      </c>
      <c r="Z56" s="293">
        <f t="shared" si="21"/>
        <v>0</v>
      </c>
      <c r="AA56" s="51">
        <v>65494</v>
      </c>
      <c r="AB56" s="48">
        <f t="shared" si="22"/>
        <v>0</v>
      </c>
      <c r="AC56" s="293">
        <f t="shared" si="23"/>
        <v>0</v>
      </c>
      <c r="AD56" s="61">
        <v>42729</v>
      </c>
      <c r="AE56" s="48">
        <f t="shared" si="24"/>
        <v>0</v>
      </c>
      <c r="AF56" s="293">
        <f t="shared" si="25"/>
        <v>0</v>
      </c>
      <c r="AG56" s="51">
        <v>931</v>
      </c>
      <c r="AH56" s="48">
        <f t="shared" si="26"/>
        <v>0</v>
      </c>
      <c r="AI56" s="293">
        <f t="shared" si="27"/>
        <v>0</v>
      </c>
      <c r="AJ56" s="61">
        <v>21834</v>
      </c>
      <c r="AK56" s="48">
        <f t="shared" si="28"/>
        <v>0</v>
      </c>
      <c r="AL56" s="293">
        <f t="shared" si="29"/>
        <v>0</v>
      </c>
      <c r="AM56" s="311">
        <f>+'Sim_Vt_Of(IxI)'!S46</f>
        <v>144696.71877158439</v>
      </c>
      <c r="AN56" s="307"/>
    </row>
    <row r="57" spans="2:40" x14ac:dyDescent="0.25">
      <c r="B57" s="292" t="s">
        <v>44</v>
      </c>
      <c r="C57" s="444" t="s">
        <v>155</v>
      </c>
      <c r="D57" s="445"/>
      <c r="E57" s="51">
        <f>+'MIP(IxI)_TFEVP'!CI53</f>
        <v>1521714</v>
      </c>
      <c r="F57" s="48">
        <v>19520</v>
      </c>
      <c r="G57" s="48">
        <v>604707.25156677398</v>
      </c>
      <c r="H57" s="48">
        <v>434466</v>
      </c>
      <c r="I57" s="48">
        <v>235052</v>
      </c>
      <c r="J57" s="48">
        <v>7764</v>
      </c>
      <c r="K57" s="55">
        <v>191650</v>
      </c>
      <c r="L57" s="51">
        <f t="shared" si="15"/>
        <v>1091734.9348029913</v>
      </c>
      <c r="M57" s="48">
        <f>+'Sim_Vt_Of(IxI)'!B47</f>
        <v>604707.25156677398</v>
      </c>
      <c r="N57" s="48">
        <f>+'Sim_Vt_Of(IxI)'!C47</f>
        <v>52561.683236217301</v>
      </c>
      <c r="O57" s="48">
        <f>+'Sim_Vt_Of(IxI)'!D47</f>
        <v>235052</v>
      </c>
      <c r="P57" s="48">
        <f>+'Sim_Vt_Of(IxI)'!E47</f>
        <v>7764</v>
      </c>
      <c r="Q57" s="82">
        <f>+'Sim_Vt_Of(IxI)'!F47</f>
        <v>191650</v>
      </c>
      <c r="R57" s="61">
        <v>1521714</v>
      </c>
      <c r="S57" s="48">
        <f t="shared" si="16"/>
        <v>0</v>
      </c>
      <c r="T57" s="293">
        <f t="shared" si="17"/>
        <v>0</v>
      </c>
      <c r="U57" s="61">
        <v>19520</v>
      </c>
      <c r="V57" s="48">
        <f t="shared" si="18"/>
        <v>0</v>
      </c>
      <c r="W57" s="293">
        <f t="shared" si="19"/>
        <v>0</v>
      </c>
      <c r="X57" s="61">
        <v>604707.25156677398</v>
      </c>
      <c r="Y57" s="48">
        <f t="shared" si="20"/>
        <v>0</v>
      </c>
      <c r="Z57" s="293">
        <f t="shared" si="21"/>
        <v>0</v>
      </c>
      <c r="AA57" s="51">
        <v>434466</v>
      </c>
      <c r="AB57" s="48">
        <f t="shared" si="22"/>
        <v>0</v>
      </c>
      <c r="AC57" s="293">
        <f t="shared" si="23"/>
        <v>0</v>
      </c>
      <c r="AD57" s="61">
        <v>235052</v>
      </c>
      <c r="AE57" s="48">
        <f t="shared" si="24"/>
        <v>0</v>
      </c>
      <c r="AF57" s="293">
        <f t="shared" si="25"/>
        <v>0</v>
      </c>
      <c r="AG57" s="51">
        <v>7764</v>
      </c>
      <c r="AH57" s="48">
        <f t="shared" si="26"/>
        <v>0</v>
      </c>
      <c r="AI57" s="293">
        <f t="shared" si="27"/>
        <v>0</v>
      </c>
      <c r="AJ57" s="61">
        <v>191650</v>
      </c>
      <c r="AK57" s="48">
        <f t="shared" si="28"/>
        <v>0</v>
      </c>
      <c r="AL57" s="293">
        <f t="shared" si="29"/>
        <v>0</v>
      </c>
      <c r="AM57" s="311">
        <f>+'Sim_Vt_Of(IxI)'!S47</f>
        <v>1091734.9348029913</v>
      </c>
      <c r="AN57" s="307"/>
    </row>
    <row r="58" spans="2:40" x14ac:dyDescent="0.25">
      <c r="B58" s="292" t="s">
        <v>45</v>
      </c>
      <c r="C58" s="444" t="s">
        <v>156</v>
      </c>
      <c r="D58" s="445"/>
      <c r="E58" s="51">
        <f>+'MIP(IxI)_TFEVP'!CI54</f>
        <v>393557</v>
      </c>
      <c r="F58" s="48">
        <v>8937</v>
      </c>
      <c r="G58" s="48">
        <v>79371.241344714494</v>
      </c>
      <c r="H58" s="48">
        <v>147567</v>
      </c>
      <c r="I58" s="48">
        <v>78940</v>
      </c>
      <c r="J58" s="48">
        <v>2847</v>
      </c>
      <c r="K58" s="55">
        <v>65780</v>
      </c>
      <c r="L58" s="51">
        <f t="shared" si="15"/>
        <v>232795.99716705771</v>
      </c>
      <c r="M58" s="48">
        <f>+'Sim_Vt_Of(IxI)'!B48</f>
        <v>79371.241344714494</v>
      </c>
      <c r="N58" s="48">
        <f>+'Sim_Vt_Of(IxI)'!C48</f>
        <v>5857.7558223432197</v>
      </c>
      <c r="O58" s="48">
        <f>+'Sim_Vt_Of(IxI)'!D48</f>
        <v>78940</v>
      </c>
      <c r="P58" s="48">
        <f>+'Sim_Vt_Of(IxI)'!E48</f>
        <v>2847</v>
      </c>
      <c r="Q58" s="82">
        <f>+'Sim_Vt_Of(IxI)'!F48</f>
        <v>65780</v>
      </c>
      <c r="R58" s="61">
        <v>393557.00000000012</v>
      </c>
      <c r="S58" s="48">
        <f t="shared" si="16"/>
        <v>0</v>
      </c>
      <c r="T58" s="293">
        <f t="shared" si="17"/>
        <v>2.2204460492503131E-16</v>
      </c>
      <c r="U58" s="61">
        <v>8937</v>
      </c>
      <c r="V58" s="48">
        <f t="shared" si="18"/>
        <v>0</v>
      </c>
      <c r="W58" s="293">
        <f t="shared" si="19"/>
        <v>0</v>
      </c>
      <c r="X58" s="61">
        <v>79371.241344714494</v>
      </c>
      <c r="Y58" s="48">
        <f t="shared" si="20"/>
        <v>0</v>
      </c>
      <c r="Z58" s="293">
        <f t="shared" si="21"/>
        <v>0</v>
      </c>
      <c r="AA58" s="51">
        <v>147567</v>
      </c>
      <c r="AB58" s="48">
        <f t="shared" si="22"/>
        <v>0</v>
      </c>
      <c r="AC58" s="293">
        <f t="shared" si="23"/>
        <v>0</v>
      </c>
      <c r="AD58" s="61">
        <v>78940</v>
      </c>
      <c r="AE58" s="48">
        <f t="shared" si="24"/>
        <v>0</v>
      </c>
      <c r="AF58" s="293">
        <f t="shared" si="25"/>
        <v>0</v>
      </c>
      <c r="AG58" s="51">
        <v>2847</v>
      </c>
      <c r="AH58" s="48">
        <f t="shared" si="26"/>
        <v>0</v>
      </c>
      <c r="AI58" s="293">
        <f t="shared" si="27"/>
        <v>0</v>
      </c>
      <c r="AJ58" s="61">
        <v>65780</v>
      </c>
      <c r="AK58" s="48">
        <f t="shared" si="28"/>
        <v>0</v>
      </c>
      <c r="AL58" s="293">
        <f t="shared" si="29"/>
        <v>0</v>
      </c>
      <c r="AM58" s="311">
        <f>+'Sim_Vt_Of(IxI)'!S48</f>
        <v>232795.99716705771</v>
      </c>
      <c r="AN58" s="307"/>
    </row>
    <row r="59" spans="2:40" x14ac:dyDescent="0.25">
      <c r="B59" s="292" t="s">
        <v>46</v>
      </c>
      <c r="C59" s="444" t="s">
        <v>157</v>
      </c>
      <c r="D59" s="445"/>
      <c r="E59" s="51">
        <f>+'MIP(IxI)_TFEVP'!CI55</f>
        <v>980633</v>
      </c>
      <c r="F59" s="48">
        <v>20880</v>
      </c>
      <c r="G59" s="48">
        <v>89208.396430433597</v>
      </c>
      <c r="H59" s="48">
        <v>425286</v>
      </c>
      <c r="I59" s="48">
        <v>131574</v>
      </c>
      <c r="J59" s="48">
        <v>9207</v>
      </c>
      <c r="K59" s="55">
        <v>284505</v>
      </c>
      <c r="L59" s="51">
        <f t="shared" si="15"/>
        <v>527820.63849756389</v>
      </c>
      <c r="M59" s="48">
        <f>+'Sim_Vt_Of(IxI)'!B49</f>
        <v>89208.396430433597</v>
      </c>
      <c r="N59" s="48">
        <f>+'Sim_Vt_Of(IxI)'!C49</f>
        <v>13326.242067130301</v>
      </c>
      <c r="O59" s="48">
        <f>+'Sim_Vt_Of(IxI)'!D49</f>
        <v>131574</v>
      </c>
      <c r="P59" s="48">
        <f>+'Sim_Vt_Of(IxI)'!E49</f>
        <v>9207</v>
      </c>
      <c r="Q59" s="82">
        <f>+'Sim_Vt_Of(IxI)'!F49</f>
        <v>284505</v>
      </c>
      <c r="R59" s="61">
        <v>980632.99999999977</v>
      </c>
      <c r="S59" s="48">
        <f t="shared" si="16"/>
        <v>0</v>
      </c>
      <c r="T59" s="293">
        <f t="shared" si="17"/>
        <v>-2.2204460492503131E-16</v>
      </c>
      <c r="U59" s="61">
        <v>20880</v>
      </c>
      <c r="V59" s="48">
        <f t="shared" si="18"/>
        <v>0</v>
      </c>
      <c r="W59" s="293">
        <f t="shared" si="19"/>
        <v>0</v>
      </c>
      <c r="X59" s="61">
        <v>89208.396430433597</v>
      </c>
      <c r="Y59" s="48">
        <f t="shared" si="20"/>
        <v>0</v>
      </c>
      <c r="Z59" s="293">
        <f t="shared" si="21"/>
        <v>0</v>
      </c>
      <c r="AA59" s="51">
        <v>425286</v>
      </c>
      <c r="AB59" s="48">
        <f t="shared" si="22"/>
        <v>0</v>
      </c>
      <c r="AC59" s="293">
        <f t="shared" si="23"/>
        <v>0</v>
      </c>
      <c r="AD59" s="61">
        <v>131574</v>
      </c>
      <c r="AE59" s="48">
        <f t="shared" si="24"/>
        <v>0</v>
      </c>
      <c r="AF59" s="293">
        <f t="shared" si="25"/>
        <v>0</v>
      </c>
      <c r="AG59" s="51">
        <v>9207</v>
      </c>
      <c r="AH59" s="48">
        <f t="shared" si="26"/>
        <v>0</v>
      </c>
      <c r="AI59" s="293">
        <f t="shared" si="27"/>
        <v>0</v>
      </c>
      <c r="AJ59" s="61">
        <v>284505</v>
      </c>
      <c r="AK59" s="48">
        <f t="shared" si="28"/>
        <v>0</v>
      </c>
      <c r="AL59" s="293">
        <f t="shared" si="29"/>
        <v>0</v>
      </c>
      <c r="AM59" s="311">
        <f>+'Sim_Vt_Of(IxI)'!S49</f>
        <v>527820.63849756389</v>
      </c>
      <c r="AN59" s="307"/>
    </row>
    <row r="60" spans="2:40" x14ac:dyDescent="0.25">
      <c r="B60" s="292" t="s">
        <v>47</v>
      </c>
      <c r="C60" s="444" t="s">
        <v>158</v>
      </c>
      <c r="D60" s="445"/>
      <c r="E60" s="51">
        <f>+'MIP(IxI)_TFEVP'!CI56</f>
        <v>1746679</v>
      </c>
      <c r="F60" s="48">
        <v>7771</v>
      </c>
      <c r="G60" s="48">
        <v>434658.700839545</v>
      </c>
      <c r="H60" s="48">
        <v>441529</v>
      </c>
      <c r="I60" s="48">
        <v>162598</v>
      </c>
      <c r="J60" s="48">
        <v>6193</v>
      </c>
      <c r="K60" s="55">
        <v>272738</v>
      </c>
      <c r="L60" s="51">
        <f t="shared" si="15"/>
        <v>924388.70167900412</v>
      </c>
      <c r="M60" s="48">
        <f>+'Sim_Vt_Of(IxI)'!B50</f>
        <v>434658.700839545</v>
      </c>
      <c r="N60" s="48">
        <f>+'Sim_Vt_Of(IxI)'!C50</f>
        <v>48201.000839459099</v>
      </c>
      <c r="O60" s="48">
        <f>+'Sim_Vt_Of(IxI)'!D50</f>
        <v>162598</v>
      </c>
      <c r="P60" s="48">
        <f>+'Sim_Vt_Of(IxI)'!E50</f>
        <v>6193</v>
      </c>
      <c r="Q60" s="82">
        <f>+'Sim_Vt_Of(IxI)'!F50</f>
        <v>272738</v>
      </c>
      <c r="R60" s="61">
        <v>1746679.0000000007</v>
      </c>
      <c r="S60" s="48">
        <f t="shared" si="16"/>
        <v>0</v>
      </c>
      <c r="T60" s="293">
        <f t="shared" si="17"/>
        <v>4.4408920985006262E-16</v>
      </c>
      <c r="U60" s="61">
        <v>7771</v>
      </c>
      <c r="V60" s="48">
        <f t="shared" si="18"/>
        <v>0</v>
      </c>
      <c r="W60" s="293">
        <f t="shared" si="19"/>
        <v>0</v>
      </c>
      <c r="X60" s="61">
        <v>434658.700839545</v>
      </c>
      <c r="Y60" s="48">
        <f t="shared" si="20"/>
        <v>0</v>
      </c>
      <c r="Z60" s="293">
        <f t="shared" si="21"/>
        <v>0</v>
      </c>
      <c r="AA60" s="51">
        <v>441529</v>
      </c>
      <c r="AB60" s="48">
        <f t="shared" si="22"/>
        <v>0</v>
      </c>
      <c r="AC60" s="293">
        <f t="shared" si="23"/>
        <v>0</v>
      </c>
      <c r="AD60" s="61">
        <v>162598</v>
      </c>
      <c r="AE60" s="48">
        <f t="shared" si="24"/>
        <v>0</v>
      </c>
      <c r="AF60" s="293">
        <f t="shared" si="25"/>
        <v>0</v>
      </c>
      <c r="AG60" s="51">
        <v>6193</v>
      </c>
      <c r="AH60" s="48">
        <f t="shared" si="26"/>
        <v>0</v>
      </c>
      <c r="AI60" s="293">
        <f t="shared" si="27"/>
        <v>0</v>
      </c>
      <c r="AJ60" s="61">
        <v>272738</v>
      </c>
      <c r="AK60" s="48">
        <f t="shared" si="28"/>
        <v>0</v>
      </c>
      <c r="AL60" s="293">
        <f t="shared" si="29"/>
        <v>0</v>
      </c>
      <c r="AM60" s="311">
        <f>+'Sim_Vt_Of(IxI)'!S50</f>
        <v>924388.70167900412</v>
      </c>
      <c r="AN60" s="307"/>
    </row>
    <row r="61" spans="2:40" x14ac:dyDescent="0.25">
      <c r="B61" s="292" t="s">
        <v>48</v>
      </c>
      <c r="C61" s="444" t="s">
        <v>159</v>
      </c>
      <c r="D61" s="445"/>
      <c r="E61" s="51">
        <f>+'MIP(IxI)_TFEVP'!CI57</f>
        <v>1304031</v>
      </c>
      <c r="F61" s="48">
        <v>65229</v>
      </c>
      <c r="G61" s="48">
        <v>294521.73236754502</v>
      </c>
      <c r="H61" s="48">
        <v>555760</v>
      </c>
      <c r="I61" s="48">
        <v>197941</v>
      </c>
      <c r="J61" s="48">
        <v>4996</v>
      </c>
      <c r="K61" s="55">
        <v>352823</v>
      </c>
      <c r="L61" s="51">
        <f t="shared" si="15"/>
        <v>889684.94574776199</v>
      </c>
      <c r="M61" s="48">
        <f>+'Sim_Vt_Of(IxI)'!B51</f>
        <v>294521.73236754502</v>
      </c>
      <c r="N61" s="48">
        <f>+'Sim_Vt_Of(IxI)'!C51</f>
        <v>39403.213380216897</v>
      </c>
      <c r="O61" s="48">
        <f>+'Sim_Vt_Of(IxI)'!D51</f>
        <v>197941</v>
      </c>
      <c r="P61" s="48">
        <f>+'Sim_Vt_Of(IxI)'!E51</f>
        <v>4996</v>
      </c>
      <c r="Q61" s="82">
        <f>+'Sim_Vt_Of(IxI)'!F51</f>
        <v>352823</v>
      </c>
      <c r="R61" s="61">
        <v>1304030.9999999993</v>
      </c>
      <c r="S61" s="48">
        <f t="shared" si="16"/>
        <v>0</v>
      </c>
      <c r="T61" s="293">
        <f t="shared" si="17"/>
        <v>-5.5511151231257827E-16</v>
      </c>
      <c r="U61" s="61">
        <v>65229</v>
      </c>
      <c r="V61" s="48">
        <f t="shared" si="18"/>
        <v>0</v>
      </c>
      <c r="W61" s="293">
        <f t="shared" si="19"/>
        <v>0</v>
      </c>
      <c r="X61" s="61">
        <v>294521.73236754502</v>
      </c>
      <c r="Y61" s="48">
        <f t="shared" si="20"/>
        <v>0</v>
      </c>
      <c r="Z61" s="293">
        <f t="shared" si="21"/>
        <v>0</v>
      </c>
      <c r="AA61" s="51">
        <v>555760</v>
      </c>
      <c r="AB61" s="48">
        <f t="shared" si="22"/>
        <v>0</v>
      </c>
      <c r="AC61" s="293">
        <f t="shared" si="23"/>
        <v>0</v>
      </c>
      <c r="AD61" s="61">
        <v>197941</v>
      </c>
      <c r="AE61" s="48">
        <f t="shared" si="24"/>
        <v>0</v>
      </c>
      <c r="AF61" s="293">
        <f t="shared" si="25"/>
        <v>0</v>
      </c>
      <c r="AG61" s="51">
        <v>4996</v>
      </c>
      <c r="AH61" s="48">
        <f t="shared" si="26"/>
        <v>0</v>
      </c>
      <c r="AI61" s="293">
        <f t="shared" si="27"/>
        <v>0</v>
      </c>
      <c r="AJ61" s="61">
        <v>352823</v>
      </c>
      <c r="AK61" s="48">
        <f t="shared" si="28"/>
        <v>0</v>
      </c>
      <c r="AL61" s="293">
        <f t="shared" si="29"/>
        <v>0</v>
      </c>
      <c r="AM61" s="311">
        <f>+'Sim_Vt_Of(IxI)'!S51</f>
        <v>889684.94574776199</v>
      </c>
      <c r="AN61" s="307"/>
    </row>
    <row r="62" spans="2:40" x14ac:dyDescent="0.25">
      <c r="B62" s="292" t="s">
        <v>49</v>
      </c>
      <c r="C62" s="444" t="s">
        <v>160</v>
      </c>
      <c r="D62" s="445"/>
      <c r="E62" s="51">
        <f>+'MIP(IxI)_TFEVP'!CI58</f>
        <v>235370</v>
      </c>
      <c r="F62" s="48">
        <v>3088</v>
      </c>
      <c r="G62" s="48">
        <v>71009.062032165704</v>
      </c>
      <c r="H62" s="48">
        <v>66903</v>
      </c>
      <c r="I62" s="48">
        <v>23797</v>
      </c>
      <c r="J62" s="48">
        <v>881</v>
      </c>
      <c r="K62" s="55">
        <v>42225</v>
      </c>
      <c r="L62" s="51">
        <f t="shared" si="15"/>
        <v>146378.38149174798</v>
      </c>
      <c r="M62" s="48">
        <f>+'Sim_Vt_Of(IxI)'!B52</f>
        <v>71009.062032165704</v>
      </c>
      <c r="N62" s="48">
        <f>+'Sim_Vt_Of(IxI)'!C52</f>
        <v>8466.3194595822897</v>
      </c>
      <c r="O62" s="48">
        <f>+'Sim_Vt_Of(IxI)'!D52</f>
        <v>23797</v>
      </c>
      <c r="P62" s="48">
        <f>+'Sim_Vt_Of(IxI)'!E52</f>
        <v>881</v>
      </c>
      <c r="Q62" s="82">
        <f>+'Sim_Vt_Of(IxI)'!F52</f>
        <v>42225</v>
      </c>
      <c r="R62" s="61">
        <v>235369.99999999991</v>
      </c>
      <c r="S62" s="48">
        <f t="shared" si="16"/>
        <v>0</v>
      </c>
      <c r="T62" s="293">
        <f t="shared" si="17"/>
        <v>-3.3306690738754696E-16</v>
      </c>
      <c r="U62" s="61">
        <v>3088</v>
      </c>
      <c r="V62" s="48">
        <f t="shared" si="18"/>
        <v>0</v>
      </c>
      <c r="W62" s="293">
        <f t="shared" si="19"/>
        <v>0</v>
      </c>
      <c r="X62" s="61">
        <v>71009.062032165704</v>
      </c>
      <c r="Y62" s="48">
        <f t="shared" si="20"/>
        <v>0</v>
      </c>
      <c r="Z62" s="293">
        <f t="shared" si="21"/>
        <v>0</v>
      </c>
      <c r="AA62" s="51">
        <v>66903</v>
      </c>
      <c r="AB62" s="48">
        <f t="shared" si="22"/>
        <v>0</v>
      </c>
      <c r="AC62" s="293">
        <f t="shared" si="23"/>
        <v>0</v>
      </c>
      <c r="AD62" s="61">
        <v>23797</v>
      </c>
      <c r="AE62" s="48">
        <f t="shared" si="24"/>
        <v>0</v>
      </c>
      <c r="AF62" s="293">
        <f t="shared" si="25"/>
        <v>0</v>
      </c>
      <c r="AG62" s="51">
        <v>881</v>
      </c>
      <c r="AH62" s="48">
        <f t="shared" si="26"/>
        <v>0</v>
      </c>
      <c r="AI62" s="293">
        <f t="shared" si="27"/>
        <v>0</v>
      </c>
      <c r="AJ62" s="61">
        <v>42225</v>
      </c>
      <c r="AK62" s="48">
        <f t="shared" si="28"/>
        <v>0</v>
      </c>
      <c r="AL62" s="293">
        <f t="shared" si="29"/>
        <v>0</v>
      </c>
      <c r="AM62" s="311">
        <f>+'Sim_Vt_Of(IxI)'!S52</f>
        <v>146378.38149174798</v>
      </c>
      <c r="AN62" s="307"/>
    </row>
    <row r="63" spans="2:40" x14ac:dyDescent="0.25">
      <c r="B63" s="292" t="s">
        <v>50</v>
      </c>
      <c r="C63" s="444" t="s">
        <v>161</v>
      </c>
      <c r="D63" s="445"/>
      <c r="E63" s="51">
        <f>+'MIP(IxI)_TFEVP'!CI59</f>
        <v>758397</v>
      </c>
      <c r="F63" s="48">
        <v>11639</v>
      </c>
      <c r="G63" s="48">
        <v>272492.772514351</v>
      </c>
      <c r="H63" s="48">
        <v>203311</v>
      </c>
      <c r="I63" s="48">
        <v>111141</v>
      </c>
      <c r="J63" s="48">
        <v>2835</v>
      </c>
      <c r="K63" s="55">
        <v>89335</v>
      </c>
      <c r="L63" s="51">
        <f t="shared" si="15"/>
        <v>506089.62078746513</v>
      </c>
      <c r="M63" s="48">
        <f>+'Sim_Vt_Of(IxI)'!B53</f>
        <v>272492.772514351</v>
      </c>
      <c r="N63" s="48">
        <f>+'Sim_Vt_Of(IxI)'!C53</f>
        <v>30285.848273114101</v>
      </c>
      <c r="O63" s="48">
        <f>+'Sim_Vt_Of(IxI)'!D53</f>
        <v>111141</v>
      </c>
      <c r="P63" s="48">
        <f>+'Sim_Vt_Of(IxI)'!E53</f>
        <v>2835</v>
      </c>
      <c r="Q63" s="82">
        <f>+'Sim_Vt_Of(IxI)'!F53</f>
        <v>89335</v>
      </c>
      <c r="R63" s="61">
        <v>758397.00000000012</v>
      </c>
      <c r="S63" s="48">
        <f t="shared" si="16"/>
        <v>0</v>
      </c>
      <c r="T63" s="293">
        <f t="shared" si="17"/>
        <v>2.2204460492503131E-16</v>
      </c>
      <c r="U63" s="61">
        <v>11639</v>
      </c>
      <c r="V63" s="48">
        <f t="shared" si="18"/>
        <v>0</v>
      </c>
      <c r="W63" s="293">
        <f t="shared" si="19"/>
        <v>0</v>
      </c>
      <c r="X63" s="61">
        <v>272492.772514351</v>
      </c>
      <c r="Y63" s="48">
        <f t="shared" si="20"/>
        <v>0</v>
      </c>
      <c r="Z63" s="293">
        <f t="shared" si="21"/>
        <v>0</v>
      </c>
      <c r="AA63" s="51">
        <v>203311</v>
      </c>
      <c r="AB63" s="48">
        <f t="shared" si="22"/>
        <v>0</v>
      </c>
      <c r="AC63" s="293">
        <f t="shared" si="23"/>
        <v>0</v>
      </c>
      <c r="AD63" s="61">
        <v>111141</v>
      </c>
      <c r="AE63" s="48">
        <f t="shared" si="24"/>
        <v>0</v>
      </c>
      <c r="AF63" s="293">
        <f t="shared" si="25"/>
        <v>0</v>
      </c>
      <c r="AG63" s="51">
        <v>2835</v>
      </c>
      <c r="AH63" s="48">
        <f t="shared" si="26"/>
        <v>0</v>
      </c>
      <c r="AI63" s="293">
        <f t="shared" si="27"/>
        <v>0</v>
      </c>
      <c r="AJ63" s="61">
        <v>89335</v>
      </c>
      <c r="AK63" s="48">
        <f t="shared" si="28"/>
        <v>0</v>
      </c>
      <c r="AL63" s="293">
        <f t="shared" si="29"/>
        <v>0</v>
      </c>
      <c r="AM63" s="311">
        <f>+'Sim_Vt_Of(IxI)'!S53</f>
        <v>506089.62078746513</v>
      </c>
      <c r="AN63" s="307"/>
    </row>
    <row r="64" spans="2:40" x14ac:dyDescent="0.25">
      <c r="B64" s="292" t="s">
        <v>51</v>
      </c>
      <c r="C64" s="444" t="s">
        <v>162</v>
      </c>
      <c r="D64" s="445"/>
      <c r="E64" s="51">
        <f>+'MIP(IxI)_TFEVP'!CI60</f>
        <v>254222</v>
      </c>
      <c r="F64" s="48">
        <v>9224</v>
      </c>
      <c r="G64" s="48">
        <v>49167.222468214502</v>
      </c>
      <c r="H64" s="48">
        <v>122267</v>
      </c>
      <c r="I64" s="48">
        <v>57154</v>
      </c>
      <c r="J64" s="48">
        <v>2545</v>
      </c>
      <c r="K64" s="55">
        <v>62568</v>
      </c>
      <c r="L64" s="51">
        <f t="shared" si="15"/>
        <v>178825.11974983956</v>
      </c>
      <c r="M64" s="48">
        <f>+'Sim_Vt_Of(IxI)'!B54</f>
        <v>49167.222468214502</v>
      </c>
      <c r="N64" s="48">
        <f>+'Sim_Vt_Of(IxI)'!C54</f>
        <v>7390.8972816250698</v>
      </c>
      <c r="O64" s="48">
        <f>+'Sim_Vt_Of(IxI)'!D54</f>
        <v>57154</v>
      </c>
      <c r="P64" s="48">
        <f>+'Sim_Vt_Of(IxI)'!E54</f>
        <v>2545</v>
      </c>
      <c r="Q64" s="82">
        <f>+'Sim_Vt_Of(IxI)'!F54</f>
        <v>62568</v>
      </c>
      <c r="R64" s="61">
        <v>254222</v>
      </c>
      <c r="S64" s="48">
        <f t="shared" si="16"/>
        <v>0</v>
      </c>
      <c r="T64" s="293">
        <f t="shared" si="17"/>
        <v>0</v>
      </c>
      <c r="U64" s="61">
        <v>9224</v>
      </c>
      <c r="V64" s="48">
        <f t="shared" si="18"/>
        <v>0</v>
      </c>
      <c r="W64" s="293">
        <f t="shared" si="19"/>
        <v>0</v>
      </c>
      <c r="X64" s="61">
        <v>49167.222468214502</v>
      </c>
      <c r="Y64" s="48">
        <f t="shared" si="20"/>
        <v>0</v>
      </c>
      <c r="Z64" s="293">
        <f t="shared" si="21"/>
        <v>0</v>
      </c>
      <c r="AA64" s="51">
        <v>122267</v>
      </c>
      <c r="AB64" s="48">
        <f t="shared" si="22"/>
        <v>0</v>
      </c>
      <c r="AC64" s="293">
        <f t="shared" si="23"/>
        <v>0</v>
      </c>
      <c r="AD64" s="61">
        <v>57154</v>
      </c>
      <c r="AE64" s="48">
        <f t="shared" si="24"/>
        <v>0</v>
      </c>
      <c r="AF64" s="293">
        <f t="shared" si="25"/>
        <v>0</v>
      </c>
      <c r="AG64" s="51">
        <v>2545</v>
      </c>
      <c r="AH64" s="48">
        <f t="shared" si="26"/>
        <v>0</v>
      </c>
      <c r="AI64" s="293">
        <f t="shared" si="27"/>
        <v>0</v>
      </c>
      <c r="AJ64" s="61">
        <v>62568</v>
      </c>
      <c r="AK64" s="48">
        <f t="shared" si="28"/>
        <v>0</v>
      </c>
      <c r="AL64" s="293">
        <f t="shared" si="29"/>
        <v>0</v>
      </c>
      <c r="AM64" s="311">
        <f>+'Sim_Vt_Of(IxI)'!S54</f>
        <v>178825.11974983956</v>
      </c>
      <c r="AN64" s="307"/>
    </row>
    <row r="65" spans="2:40" x14ac:dyDescent="0.25">
      <c r="B65" s="292" t="s">
        <v>52</v>
      </c>
      <c r="C65" s="444" t="s">
        <v>163</v>
      </c>
      <c r="D65" s="445"/>
      <c r="E65" s="51">
        <f>+'MIP(IxI)_TFEVP'!CI61</f>
        <v>559320</v>
      </c>
      <c r="F65" s="48">
        <v>7538</v>
      </c>
      <c r="G65" s="48">
        <v>235501.409937066</v>
      </c>
      <c r="H65" s="48">
        <v>117332</v>
      </c>
      <c r="I65" s="48">
        <v>70091</v>
      </c>
      <c r="J65" s="48">
        <v>3401</v>
      </c>
      <c r="K65" s="55">
        <v>43840</v>
      </c>
      <c r="L65" s="51">
        <f t="shared" si="15"/>
        <v>424605.5098757653</v>
      </c>
      <c r="M65" s="48">
        <f>+'Sim_Vt_Of(IxI)'!B55</f>
        <v>235501.409937066</v>
      </c>
      <c r="N65" s="48">
        <f>+'Sim_Vt_Of(IxI)'!C55</f>
        <v>71772.099938699306</v>
      </c>
      <c r="O65" s="48">
        <f>+'Sim_Vt_Of(IxI)'!D55</f>
        <v>70091</v>
      </c>
      <c r="P65" s="48">
        <f>+'Sim_Vt_Of(IxI)'!E55</f>
        <v>3401</v>
      </c>
      <c r="Q65" s="82">
        <f>+'Sim_Vt_Of(IxI)'!F55</f>
        <v>43840</v>
      </c>
      <c r="R65" s="61">
        <v>559319.99999999965</v>
      </c>
      <c r="S65" s="48">
        <f t="shared" si="16"/>
        <v>0</v>
      </c>
      <c r="T65" s="293">
        <f t="shared" si="17"/>
        <v>-6.6613381477509392E-16</v>
      </c>
      <c r="U65" s="61">
        <v>7538</v>
      </c>
      <c r="V65" s="48">
        <f t="shared" si="18"/>
        <v>0</v>
      </c>
      <c r="W65" s="293">
        <f t="shared" si="19"/>
        <v>0</v>
      </c>
      <c r="X65" s="61">
        <v>235501.409937066</v>
      </c>
      <c r="Y65" s="48">
        <f t="shared" si="20"/>
        <v>0</v>
      </c>
      <c r="Z65" s="293">
        <f t="shared" si="21"/>
        <v>0</v>
      </c>
      <c r="AA65" s="51">
        <v>117332</v>
      </c>
      <c r="AB65" s="48">
        <f t="shared" si="22"/>
        <v>0</v>
      </c>
      <c r="AC65" s="293">
        <f t="shared" si="23"/>
        <v>0</v>
      </c>
      <c r="AD65" s="61">
        <v>70091</v>
      </c>
      <c r="AE65" s="48">
        <f t="shared" si="24"/>
        <v>0</v>
      </c>
      <c r="AF65" s="293">
        <f t="shared" si="25"/>
        <v>0</v>
      </c>
      <c r="AG65" s="51">
        <v>3401</v>
      </c>
      <c r="AH65" s="48">
        <f t="shared" si="26"/>
        <v>0</v>
      </c>
      <c r="AI65" s="293">
        <f t="shared" si="27"/>
        <v>0</v>
      </c>
      <c r="AJ65" s="61">
        <v>43840</v>
      </c>
      <c r="AK65" s="48">
        <f t="shared" si="28"/>
        <v>0</v>
      </c>
      <c r="AL65" s="293">
        <f t="shared" si="29"/>
        <v>0</v>
      </c>
      <c r="AM65" s="311">
        <f>+'Sim_Vt_Of(IxI)'!S55</f>
        <v>424605.5098757653</v>
      </c>
      <c r="AN65" s="307"/>
    </row>
    <row r="66" spans="2:40" x14ac:dyDescent="0.25">
      <c r="B66" s="292" t="s">
        <v>53</v>
      </c>
      <c r="C66" s="444" t="s">
        <v>164</v>
      </c>
      <c r="D66" s="445"/>
      <c r="E66" s="51">
        <f>+'MIP(IxI)_TFEVP'!CI62</f>
        <v>666720</v>
      </c>
      <c r="F66" s="48">
        <v>49357</v>
      </c>
      <c r="G66" s="48">
        <v>129024.89761966</v>
      </c>
      <c r="H66" s="48">
        <v>245063</v>
      </c>
      <c r="I66" s="48">
        <v>104240</v>
      </c>
      <c r="J66" s="48">
        <v>3111</v>
      </c>
      <c r="K66" s="55">
        <v>137712</v>
      </c>
      <c r="L66" s="51">
        <f t="shared" si="15"/>
        <v>394899.88021681132</v>
      </c>
      <c r="M66" s="48">
        <f>+'Sim_Vt_Of(IxI)'!B56</f>
        <v>129024.89761966</v>
      </c>
      <c r="N66" s="48">
        <f>+'Sim_Vt_Of(IxI)'!C56</f>
        <v>20811.982597151298</v>
      </c>
      <c r="O66" s="48">
        <f>+'Sim_Vt_Of(IxI)'!D56</f>
        <v>104240</v>
      </c>
      <c r="P66" s="48">
        <f>+'Sim_Vt_Of(IxI)'!E56</f>
        <v>3111</v>
      </c>
      <c r="Q66" s="82">
        <f>+'Sim_Vt_Of(IxI)'!F56</f>
        <v>137712</v>
      </c>
      <c r="R66" s="61">
        <v>666719.99999999942</v>
      </c>
      <c r="S66" s="48">
        <f t="shared" si="16"/>
        <v>0</v>
      </c>
      <c r="T66" s="293">
        <f t="shared" si="17"/>
        <v>-8.8817841970012523E-16</v>
      </c>
      <c r="U66" s="61">
        <v>49357</v>
      </c>
      <c r="V66" s="48">
        <f t="shared" si="18"/>
        <v>0</v>
      </c>
      <c r="W66" s="293">
        <f t="shared" si="19"/>
        <v>0</v>
      </c>
      <c r="X66" s="61">
        <v>129024.89761966</v>
      </c>
      <c r="Y66" s="48">
        <f t="shared" si="20"/>
        <v>0</v>
      </c>
      <c r="Z66" s="293">
        <f t="shared" si="21"/>
        <v>0</v>
      </c>
      <c r="AA66" s="51">
        <v>245063</v>
      </c>
      <c r="AB66" s="48">
        <f t="shared" si="22"/>
        <v>0</v>
      </c>
      <c r="AC66" s="293">
        <f t="shared" si="23"/>
        <v>0</v>
      </c>
      <c r="AD66" s="61">
        <v>104240</v>
      </c>
      <c r="AE66" s="48">
        <f t="shared" si="24"/>
        <v>0</v>
      </c>
      <c r="AF66" s="293">
        <f t="shared" si="25"/>
        <v>0</v>
      </c>
      <c r="AG66" s="51">
        <v>3111</v>
      </c>
      <c r="AH66" s="48">
        <f t="shared" si="26"/>
        <v>0</v>
      </c>
      <c r="AI66" s="293">
        <f t="shared" si="27"/>
        <v>0</v>
      </c>
      <c r="AJ66" s="61">
        <v>137712</v>
      </c>
      <c r="AK66" s="48">
        <f t="shared" si="28"/>
        <v>0</v>
      </c>
      <c r="AL66" s="293">
        <f t="shared" si="29"/>
        <v>0</v>
      </c>
      <c r="AM66" s="311">
        <f>+'Sim_Vt_Of(IxI)'!S56</f>
        <v>394899.88021681132</v>
      </c>
      <c r="AN66" s="307"/>
    </row>
    <row r="67" spans="2:40" x14ac:dyDescent="0.25">
      <c r="B67" s="292" t="s">
        <v>54</v>
      </c>
      <c r="C67" s="444" t="s">
        <v>165</v>
      </c>
      <c r="D67" s="445"/>
      <c r="E67" s="51">
        <f>+'MIP(IxI)_TFEVP'!CI63</f>
        <v>656024</v>
      </c>
      <c r="F67" s="48">
        <v>47118</v>
      </c>
      <c r="G67" s="48">
        <v>51078.595604270799</v>
      </c>
      <c r="H67" s="48">
        <v>341020</v>
      </c>
      <c r="I67" s="48">
        <v>166344</v>
      </c>
      <c r="J67" s="48">
        <v>4413</v>
      </c>
      <c r="K67" s="55">
        <v>170263</v>
      </c>
      <c r="L67" s="51">
        <f t="shared" si="15"/>
        <v>399076.43651576975</v>
      </c>
      <c r="M67" s="48">
        <f>+'Sim_Vt_Of(IxI)'!B57</f>
        <v>51078.595604270799</v>
      </c>
      <c r="N67" s="48">
        <f>+'Sim_Vt_Of(IxI)'!C57</f>
        <v>6977.8409114989499</v>
      </c>
      <c r="O67" s="48">
        <f>+'Sim_Vt_Of(IxI)'!D57</f>
        <v>166344</v>
      </c>
      <c r="P67" s="48">
        <f>+'Sim_Vt_Of(IxI)'!E57</f>
        <v>4413</v>
      </c>
      <c r="Q67" s="82">
        <f>+'Sim_Vt_Of(IxI)'!F57</f>
        <v>170263</v>
      </c>
      <c r="R67" s="61">
        <v>656023.99999999953</v>
      </c>
      <c r="S67" s="48">
        <f t="shared" si="16"/>
        <v>0</v>
      </c>
      <c r="T67" s="293">
        <f t="shared" si="17"/>
        <v>-6.6613381477509392E-16</v>
      </c>
      <c r="U67" s="61">
        <v>47118</v>
      </c>
      <c r="V67" s="48">
        <f t="shared" si="18"/>
        <v>0</v>
      </c>
      <c r="W67" s="293">
        <f t="shared" si="19"/>
        <v>0</v>
      </c>
      <c r="X67" s="61">
        <v>51078.595604270799</v>
      </c>
      <c r="Y67" s="48">
        <f t="shared" si="20"/>
        <v>0</v>
      </c>
      <c r="Z67" s="293">
        <f t="shared" si="21"/>
        <v>0</v>
      </c>
      <c r="AA67" s="51">
        <v>341020</v>
      </c>
      <c r="AB67" s="48">
        <f t="shared" si="22"/>
        <v>0</v>
      </c>
      <c r="AC67" s="293">
        <f t="shared" si="23"/>
        <v>0</v>
      </c>
      <c r="AD67" s="61">
        <v>166344</v>
      </c>
      <c r="AE67" s="48">
        <f t="shared" si="24"/>
        <v>0</v>
      </c>
      <c r="AF67" s="293">
        <f t="shared" si="25"/>
        <v>0</v>
      </c>
      <c r="AG67" s="51">
        <v>4413</v>
      </c>
      <c r="AH67" s="48">
        <f t="shared" si="26"/>
        <v>0</v>
      </c>
      <c r="AI67" s="293">
        <f t="shared" si="27"/>
        <v>0</v>
      </c>
      <c r="AJ67" s="61">
        <v>170263</v>
      </c>
      <c r="AK67" s="48">
        <f t="shared" si="28"/>
        <v>0</v>
      </c>
      <c r="AL67" s="293">
        <f t="shared" si="29"/>
        <v>0</v>
      </c>
      <c r="AM67" s="311">
        <f>+'Sim_Vt_Of(IxI)'!S57</f>
        <v>399076.43651576975</v>
      </c>
      <c r="AN67" s="307"/>
    </row>
    <row r="68" spans="2:40" x14ac:dyDescent="0.25">
      <c r="B68" s="292" t="s">
        <v>55</v>
      </c>
      <c r="C68" s="444" t="s">
        <v>166</v>
      </c>
      <c r="D68" s="445"/>
      <c r="E68" s="51">
        <f>+'MIP(IxI)_TFEVP'!CI64</f>
        <v>3092821</v>
      </c>
      <c r="F68" s="48">
        <v>36037</v>
      </c>
      <c r="G68" s="48">
        <v>33943.892081849503</v>
      </c>
      <c r="H68" s="48">
        <v>1601494</v>
      </c>
      <c r="I68" s="48">
        <v>674542</v>
      </c>
      <c r="J68" s="48">
        <v>17454</v>
      </c>
      <c r="K68" s="55">
        <v>909498</v>
      </c>
      <c r="L68" s="51">
        <f t="shared" si="15"/>
        <v>1625768.2259503733</v>
      </c>
      <c r="M68" s="48">
        <f>+'Sim_Vt_Of(IxI)'!B58</f>
        <v>33943.892081849503</v>
      </c>
      <c r="N68" s="48">
        <f>+'Sim_Vt_Of(IxI)'!C58</f>
        <v>-9669.6661314762896</v>
      </c>
      <c r="O68" s="48">
        <f>+'Sim_Vt_Of(IxI)'!D58</f>
        <v>674542</v>
      </c>
      <c r="P68" s="48">
        <f>+'Sim_Vt_Of(IxI)'!E58</f>
        <v>17454</v>
      </c>
      <c r="Q68" s="82">
        <f>+'Sim_Vt_Of(IxI)'!F58</f>
        <v>909498</v>
      </c>
      <c r="R68" s="61">
        <v>3092820.9999999977</v>
      </c>
      <c r="S68" s="48">
        <f t="shared" si="16"/>
        <v>0</v>
      </c>
      <c r="T68" s="293">
        <f t="shared" si="17"/>
        <v>-7.7715611723760958E-16</v>
      </c>
      <c r="U68" s="61">
        <v>36037</v>
      </c>
      <c r="V68" s="48">
        <f t="shared" si="18"/>
        <v>0</v>
      </c>
      <c r="W68" s="293">
        <f t="shared" si="19"/>
        <v>0</v>
      </c>
      <c r="X68" s="61">
        <v>33943.892081849503</v>
      </c>
      <c r="Y68" s="48">
        <f t="shared" si="20"/>
        <v>0</v>
      </c>
      <c r="Z68" s="293">
        <f t="shared" si="21"/>
        <v>0</v>
      </c>
      <c r="AA68" s="51">
        <v>1601494</v>
      </c>
      <c r="AB68" s="48">
        <f t="shared" si="22"/>
        <v>0</v>
      </c>
      <c r="AC68" s="293">
        <f t="shared" si="23"/>
        <v>0</v>
      </c>
      <c r="AD68" s="61">
        <v>674542</v>
      </c>
      <c r="AE68" s="48">
        <f t="shared" si="24"/>
        <v>0</v>
      </c>
      <c r="AF68" s="293">
        <f t="shared" si="25"/>
        <v>0</v>
      </c>
      <c r="AG68" s="51">
        <v>17454</v>
      </c>
      <c r="AH68" s="48">
        <f t="shared" si="26"/>
        <v>0</v>
      </c>
      <c r="AI68" s="293">
        <f t="shared" si="27"/>
        <v>0</v>
      </c>
      <c r="AJ68" s="61">
        <v>909498</v>
      </c>
      <c r="AK68" s="48">
        <f t="shared" si="28"/>
        <v>0</v>
      </c>
      <c r="AL68" s="293">
        <f t="shared" si="29"/>
        <v>0</v>
      </c>
      <c r="AM68" s="311">
        <f>+'Sim_Vt_Of(IxI)'!S58</f>
        <v>1625768.2259503733</v>
      </c>
      <c r="AN68" s="307"/>
    </row>
    <row r="69" spans="2:40" x14ac:dyDescent="0.25">
      <c r="B69" s="292" t="s">
        <v>56</v>
      </c>
      <c r="C69" s="444" t="s">
        <v>167</v>
      </c>
      <c r="D69" s="445"/>
      <c r="E69" s="51">
        <f>+'MIP(IxI)_TFEVP'!CI65</f>
        <v>897364</v>
      </c>
      <c r="F69" s="48">
        <v>28344</v>
      </c>
      <c r="G69" s="48">
        <v>4651.7060407935496</v>
      </c>
      <c r="H69" s="48">
        <v>414422</v>
      </c>
      <c r="I69" s="48">
        <v>273697</v>
      </c>
      <c r="J69" s="48">
        <v>6396</v>
      </c>
      <c r="K69" s="55">
        <v>134329</v>
      </c>
      <c r="L69" s="51">
        <f t="shared" si="15"/>
        <v>421933.99895265966</v>
      </c>
      <c r="M69" s="48">
        <f>+'Sim_Vt_Of(IxI)'!B59</f>
        <v>4651.7060407935496</v>
      </c>
      <c r="N69" s="48">
        <f>+'Sim_Vt_Of(IxI)'!C59</f>
        <v>2860.2929118661</v>
      </c>
      <c r="O69" s="48">
        <f>+'Sim_Vt_Of(IxI)'!D59</f>
        <v>273697</v>
      </c>
      <c r="P69" s="48">
        <f>+'Sim_Vt_Of(IxI)'!E59</f>
        <v>6396</v>
      </c>
      <c r="Q69" s="82">
        <f>+'Sim_Vt_Of(IxI)'!F59</f>
        <v>134329</v>
      </c>
      <c r="R69" s="61">
        <v>897364.00000000023</v>
      </c>
      <c r="S69" s="48">
        <f t="shared" si="16"/>
        <v>0</v>
      </c>
      <c r="T69" s="293">
        <f t="shared" si="17"/>
        <v>2.2204460492503131E-16</v>
      </c>
      <c r="U69" s="61">
        <v>28344</v>
      </c>
      <c r="V69" s="48">
        <f t="shared" si="18"/>
        <v>0</v>
      </c>
      <c r="W69" s="293">
        <f t="shared" si="19"/>
        <v>0</v>
      </c>
      <c r="X69" s="61">
        <v>4651.7060407935496</v>
      </c>
      <c r="Y69" s="48">
        <f t="shared" si="20"/>
        <v>0</v>
      </c>
      <c r="Z69" s="293">
        <f t="shared" si="21"/>
        <v>0</v>
      </c>
      <c r="AA69" s="51">
        <v>414422</v>
      </c>
      <c r="AB69" s="48">
        <f t="shared" si="22"/>
        <v>0</v>
      </c>
      <c r="AC69" s="293">
        <f t="shared" si="23"/>
        <v>0</v>
      </c>
      <c r="AD69" s="61">
        <v>273697</v>
      </c>
      <c r="AE69" s="48">
        <f t="shared" si="24"/>
        <v>0</v>
      </c>
      <c r="AF69" s="293">
        <f t="shared" si="25"/>
        <v>0</v>
      </c>
      <c r="AG69" s="51">
        <v>6396</v>
      </c>
      <c r="AH69" s="48">
        <f t="shared" si="26"/>
        <v>0</v>
      </c>
      <c r="AI69" s="293">
        <f t="shared" si="27"/>
        <v>0</v>
      </c>
      <c r="AJ69" s="61">
        <v>134329</v>
      </c>
      <c r="AK69" s="48">
        <f t="shared" si="28"/>
        <v>0</v>
      </c>
      <c r="AL69" s="293">
        <f t="shared" si="29"/>
        <v>0</v>
      </c>
      <c r="AM69" s="311">
        <f>+'Sim_Vt_Of(IxI)'!S59</f>
        <v>421933.99895265966</v>
      </c>
      <c r="AN69" s="307"/>
    </row>
    <row r="70" spans="2:40" x14ac:dyDescent="0.25">
      <c r="B70" s="292" t="s">
        <v>57</v>
      </c>
      <c r="C70" s="444" t="s">
        <v>168</v>
      </c>
      <c r="D70" s="445"/>
      <c r="E70" s="51">
        <f>+'MIP(IxI)_TFEVP'!CI66</f>
        <v>10171401</v>
      </c>
      <c r="F70" s="48">
        <v>357274</v>
      </c>
      <c r="G70" s="48">
        <v>770590.20638920402</v>
      </c>
      <c r="H70" s="48">
        <v>4325575</v>
      </c>
      <c r="I70" s="48">
        <v>1571070</v>
      </c>
      <c r="J70" s="48">
        <v>47203</v>
      </c>
      <c r="K70" s="55">
        <v>2707302</v>
      </c>
      <c r="L70" s="51">
        <f t="shared" si="15"/>
        <v>5661838.6509404248</v>
      </c>
      <c r="M70" s="48">
        <f>+'Sim_Vt_Of(IxI)'!B60</f>
        <v>770590.20638920402</v>
      </c>
      <c r="N70" s="48">
        <f>+'Sim_Vt_Of(IxI)'!C60</f>
        <v>565673.44455122098</v>
      </c>
      <c r="O70" s="48">
        <f>+'Sim_Vt_Of(IxI)'!D60</f>
        <v>1571070</v>
      </c>
      <c r="P70" s="48">
        <f>+'Sim_Vt_Of(IxI)'!E60</f>
        <v>47203</v>
      </c>
      <c r="Q70" s="82">
        <f>+'Sim_Vt_Of(IxI)'!F60</f>
        <v>2707302</v>
      </c>
      <c r="R70" s="61">
        <v>10171400.999999998</v>
      </c>
      <c r="S70" s="48">
        <f t="shared" si="16"/>
        <v>0</v>
      </c>
      <c r="T70" s="293">
        <f t="shared" si="17"/>
        <v>-2.2204460492503131E-16</v>
      </c>
      <c r="U70" s="61">
        <v>357274</v>
      </c>
      <c r="V70" s="48">
        <f t="shared" si="18"/>
        <v>0</v>
      </c>
      <c r="W70" s="293">
        <f t="shared" si="19"/>
        <v>0</v>
      </c>
      <c r="X70" s="61">
        <v>770590.20638920402</v>
      </c>
      <c r="Y70" s="48">
        <f t="shared" si="20"/>
        <v>0</v>
      </c>
      <c r="Z70" s="293">
        <f t="shared" si="21"/>
        <v>0</v>
      </c>
      <c r="AA70" s="51">
        <v>4325575</v>
      </c>
      <c r="AB70" s="48">
        <f t="shared" si="22"/>
        <v>0</v>
      </c>
      <c r="AC70" s="293">
        <f t="shared" si="23"/>
        <v>0</v>
      </c>
      <c r="AD70" s="61">
        <v>1571070</v>
      </c>
      <c r="AE70" s="48">
        <f t="shared" si="24"/>
        <v>0</v>
      </c>
      <c r="AF70" s="293">
        <f t="shared" si="25"/>
        <v>0</v>
      </c>
      <c r="AG70" s="51">
        <v>47203</v>
      </c>
      <c r="AH70" s="48">
        <f t="shared" si="26"/>
        <v>0</v>
      </c>
      <c r="AI70" s="293">
        <f t="shared" si="27"/>
        <v>0</v>
      </c>
      <c r="AJ70" s="61">
        <v>2707302</v>
      </c>
      <c r="AK70" s="48">
        <f t="shared" si="28"/>
        <v>0</v>
      </c>
      <c r="AL70" s="293">
        <f t="shared" si="29"/>
        <v>0</v>
      </c>
      <c r="AM70" s="311">
        <f>+'Sim_Vt_Of(IxI)'!S60</f>
        <v>5661838.6509404248</v>
      </c>
      <c r="AN70" s="307"/>
    </row>
    <row r="71" spans="2:40" x14ac:dyDescent="0.25">
      <c r="B71" s="292" t="s">
        <v>58</v>
      </c>
      <c r="C71" s="444" t="s">
        <v>169</v>
      </c>
      <c r="D71" s="445"/>
      <c r="E71" s="51">
        <f>+'MIP(IxI)_TFEVP'!CI67</f>
        <v>25340493</v>
      </c>
      <c r="F71" s="48">
        <v>1514009</v>
      </c>
      <c r="G71" s="48">
        <v>549189.25047590397</v>
      </c>
      <c r="H71" s="48">
        <v>16230150</v>
      </c>
      <c r="I71" s="48">
        <v>6414617</v>
      </c>
      <c r="J71" s="48">
        <v>256386</v>
      </c>
      <c r="K71" s="55">
        <v>9559147</v>
      </c>
      <c r="L71" s="51">
        <f t="shared" si="15"/>
        <v>16961153.063101027</v>
      </c>
      <c r="M71" s="48">
        <f>+'Sim_Vt_Of(IxI)'!B61</f>
        <v>549189.25047590397</v>
      </c>
      <c r="N71" s="48">
        <f>+'Sim_Vt_Of(IxI)'!C61</f>
        <v>181813.812625124</v>
      </c>
      <c r="O71" s="48">
        <f>+'Sim_Vt_Of(IxI)'!D61</f>
        <v>6414617</v>
      </c>
      <c r="P71" s="48">
        <f>+'Sim_Vt_Of(IxI)'!E61</f>
        <v>256386</v>
      </c>
      <c r="Q71" s="82">
        <f>+'Sim_Vt_Of(IxI)'!F61</f>
        <v>9559147</v>
      </c>
      <c r="R71" s="61">
        <v>25340492.999999993</v>
      </c>
      <c r="S71" s="48">
        <f t="shared" si="16"/>
        <v>0</v>
      </c>
      <c r="T71" s="293">
        <f t="shared" si="17"/>
        <v>-3.3306690738754696E-16</v>
      </c>
      <c r="U71" s="61">
        <v>1514009</v>
      </c>
      <c r="V71" s="48">
        <f t="shared" si="18"/>
        <v>0</v>
      </c>
      <c r="W71" s="293">
        <f t="shared" si="19"/>
        <v>0</v>
      </c>
      <c r="X71" s="61">
        <v>549189.25047590397</v>
      </c>
      <c r="Y71" s="48">
        <f t="shared" si="20"/>
        <v>0</v>
      </c>
      <c r="Z71" s="293">
        <f t="shared" si="21"/>
        <v>0</v>
      </c>
      <c r="AA71" s="51">
        <v>16230150</v>
      </c>
      <c r="AB71" s="48">
        <f t="shared" si="22"/>
        <v>0</v>
      </c>
      <c r="AC71" s="293">
        <f t="shared" si="23"/>
        <v>0</v>
      </c>
      <c r="AD71" s="61">
        <v>6414617</v>
      </c>
      <c r="AE71" s="48">
        <f t="shared" si="24"/>
        <v>0</v>
      </c>
      <c r="AF71" s="293">
        <f t="shared" si="25"/>
        <v>0</v>
      </c>
      <c r="AG71" s="51">
        <v>256386</v>
      </c>
      <c r="AH71" s="48">
        <f t="shared" si="26"/>
        <v>0</v>
      </c>
      <c r="AI71" s="293">
        <f t="shared" si="27"/>
        <v>0</v>
      </c>
      <c r="AJ71" s="61">
        <v>9559147</v>
      </c>
      <c r="AK71" s="48">
        <f t="shared" si="28"/>
        <v>0</v>
      </c>
      <c r="AL71" s="293">
        <f t="shared" si="29"/>
        <v>0</v>
      </c>
      <c r="AM71" s="311">
        <f>+'Sim_Vt_Of(IxI)'!S61</f>
        <v>16961153.063101027</v>
      </c>
      <c r="AN71" s="307"/>
    </row>
    <row r="72" spans="2:40" x14ac:dyDescent="0.25">
      <c r="B72" s="292" t="s">
        <v>59</v>
      </c>
      <c r="C72" s="444" t="s">
        <v>170</v>
      </c>
      <c r="D72" s="445"/>
      <c r="E72" s="51">
        <f>+'MIP(IxI)_TFEVP'!CI68</f>
        <v>10872538</v>
      </c>
      <c r="F72" s="48">
        <v>458133</v>
      </c>
      <c r="G72" s="48">
        <v>1557051.6042036701</v>
      </c>
      <c r="H72" s="48">
        <v>4822491</v>
      </c>
      <c r="I72" s="48">
        <v>1318765</v>
      </c>
      <c r="J72" s="48">
        <v>74031</v>
      </c>
      <c r="K72" s="55">
        <v>3429695</v>
      </c>
      <c r="L72" s="51">
        <f t="shared" si="15"/>
        <v>6166763.5891642282</v>
      </c>
      <c r="M72" s="48">
        <f>+'Sim_Vt_Of(IxI)'!B62</f>
        <v>1557051.6042036701</v>
      </c>
      <c r="N72" s="48">
        <f>+'Sim_Vt_Of(IxI)'!C62</f>
        <v>-212779.01503944199</v>
      </c>
      <c r="O72" s="48">
        <f>+'Sim_Vt_Of(IxI)'!D62</f>
        <v>1318765</v>
      </c>
      <c r="P72" s="48">
        <f>+'Sim_Vt_Of(IxI)'!E62</f>
        <v>74031</v>
      </c>
      <c r="Q72" s="82">
        <f>+'Sim_Vt_Of(IxI)'!F62</f>
        <v>3429695</v>
      </c>
      <c r="R72" s="61">
        <v>10872538.000000002</v>
      </c>
      <c r="S72" s="48">
        <f t="shared" si="16"/>
        <v>0</v>
      </c>
      <c r="T72" s="293">
        <f t="shared" si="17"/>
        <v>2.2204460492503131E-16</v>
      </c>
      <c r="U72" s="61">
        <v>458133</v>
      </c>
      <c r="V72" s="48">
        <f t="shared" si="18"/>
        <v>0</v>
      </c>
      <c r="W72" s="293">
        <f t="shared" si="19"/>
        <v>0</v>
      </c>
      <c r="X72" s="61">
        <v>1557051.6042036701</v>
      </c>
      <c r="Y72" s="48">
        <f t="shared" si="20"/>
        <v>0</v>
      </c>
      <c r="Z72" s="293">
        <f t="shared" si="21"/>
        <v>0</v>
      </c>
      <c r="AA72" s="51">
        <v>4822491</v>
      </c>
      <c r="AB72" s="48">
        <f t="shared" si="22"/>
        <v>0</v>
      </c>
      <c r="AC72" s="293">
        <f t="shared" si="23"/>
        <v>0</v>
      </c>
      <c r="AD72" s="61">
        <v>1318765</v>
      </c>
      <c r="AE72" s="48">
        <f t="shared" si="24"/>
        <v>0</v>
      </c>
      <c r="AF72" s="293">
        <f t="shared" si="25"/>
        <v>0</v>
      </c>
      <c r="AG72" s="51">
        <v>74031</v>
      </c>
      <c r="AH72" s="48">
        <f t="shared" si="26"/>
        <v>0</v>
      </c>
      <c r="AI72" s="293">
        <f t="shared" si="27"/>
        <v>0</v>
      </c>
      <c r="AJ72" s="61">
        <v>3429695</v>
      </c>
      <c r="AK72" s="48">
        <f t="shared" si="28"/>
        <v>0</v>
      </c>
      <c r="AL72" s="293">
        <f t="shared" si="29"/>
        <v>0</v>
      </c>
      <c r="AM72" s="311">
        <f>+'Sim_Vt_Of(IxI)'!S62</f>
        <v>6166763.5891642282</v>
      </c>
      <c r="AN72" s="307"/>
    </row>
    <row r="73" spans="2:40" x14ac:dyDescent="0.25">
      <c r="B73" s="292" t="s">
        <v>60</v>
      </c>
      <c r="C73" s="444" t="s">
        <v>171</v>
      </c>
      <c r="D73" s="445"/>
      <c r="E73" s="51">
        <f>+'MIP(IxI)_TFEVP'!CI69</f>
        <v>379880</v>
      </c>
      <c r="F73" s="48">
        <v>26192</v>
      </c>
      <c r="G73" s="48">
        <v>354.32610849860799</v>
      </c>
      <c r="H73" s="48">
        <v>166171</v>
      </c>
      <c r="I73" s="48">
        <v>74184</v>
      </c>
      <c r="J73" s="48">
        <v>2368</v>
      </c>
      <c r="K73" s="55">
        <v>89619</v>
      </c>
      <c r="L73" s="51">
        <f t="shared" si="15"/>
        <v>180861.8123499348</v>
      </c>
      <c r="M73" s="48">
        <f>+'Sim_Vt_Of(IxI)'!B63</f>
        <v>354.32610849860799</v>
      </c>
      <c r="N73" s="48">
        <f>+'Sim_Vt_Of(IxI)'!C63</f>
        <v>14336.4862414362</v>
      </c>
      <c r="O73" s="48">
        <f>+'Sim_Vt_Of(IxI)'!D63</f>
        <v>74184</v>
      </c>
      <c r="P73" s="48">
        <f>+'Sim_Vt_Of(IxI)'!E63</f>
        <v>2368</v>
      </c>
      <c r="Q73" s="82">
        <f>+'Sim_Vt_Of(IxI)'!F63</f>
        <v>89619</v>
      </c>
      <c r="R73" s="61">
        <v>379879.99999999983</v>
      </c>
      <c r="S73" s="48">
        <f t="shared" si="16"/>
        <v>0</v>
      </c>
      <c r="T73" s="293">
        <f t="shared" si="17"/>
        <v>-4.4408920985006262E-16</v>
      </c>
      <c r="U73" s="61">
        <v>26192</v>
      </c>
      <c r="V73" s="48">
        <f t="shared" si="18"/>
        <v>0</v>
      </c>
      <c r="W73" s="293">
        <f t="shared" si="19"/>
        <v>0</v>
      </c>
      <c r="X73" s="61">
        <v>354.32610849860799</v>
      </c>
      <c r="Y73" s="48">
        <f t="shared" si="20"/>
        <v>0</v>
      </c>
      <c r="Z73" s="293">
        <f t="shared" si="21"/>
        <v>0</v>
      </c>
      <c r="AA73" s="51">
        <v>166171</v>
      </c>
      <c r="AB73" s="48">
        <f t="shared" si="22"/>
        <v>0</v>
      </c>
      <c r="AC73" s="293">
        <f t="shared" si="23"/>
        <v>0</v>
      </c>
      <c r="AD73" s="61">
        <v>74184</v>
      </c>
      <c r="AE73" s="48">
        <f t="shared" si="24"/>
        <v>0</v>
      </c>
      <c r="AF73" s="293">
        <f t="shared" si="25"/>
        <v>0</v>
      </c>
      <c r="AG73" s="51">
        <v>2368</v>
      </c>
      <c r="AH73" s="48">
        <f t="shared" si="26"/>
        <v>0</v>
      </c>
      <c r="AI73" s="293">
        <f t="shared" si="27"/>
        <v>0</v>
      </c>
      <c r="AJ73" s="61">
        <v>89619</v>
      </c>
      <c r="AK73" s="48">
        <f t="shared" si="28"/>
        <v>0</v>
      </c>
      <c r="AL73" s="293">
        <f t="shared" si="29"/>
        <v>0</v>
      </c>
      <c r="AM73" s="311">
        <f>+'Sim_Vt_Of(IxI)'!S63</f>
        <v>180861.8123499348</v>
      </c>
      <c r="AN73" s="307"/>
    </row>
    <row r="74" spans="2:40" x14ac:dyDescent="0.25">
      <c r="B74" s="292" t="s">
        <v>61</v>
      </c>
      <c r="C74" s="444" t="s">
        <v>172</v>
      </c>
      <c r="D74" s="445"/>
      <c r="E74" s="51">
        <f>+'MIP(IxI)_TFEVP'!CI70</f>
        <v>533020</v>
      </c>
      <c r="F74" s="48">
        <v>27387</v>
      </c>
      <c r="G74" s="48">
        <v>13814.794861861699</v>
      </c>
      <c r="H74" s="48">
        <v>275211</v>
      </c>
      <c r="I74" s="48">
        <v>107573</v>
      </c>
      <c r="J74" s="48">
        <v>6566</v>
      </c>
      <c r="K74" s="55">
        <v>161072</v>
      </c>
      <c r="L74" s="51">
        <f t="shared" si="15"/>
        <v>293534.01996910822</v>
      </c>
      <c r="M74" s="48">
        <f>+'Sim_Vt_Of(IxI)'!B64</f>
        <v>13814.794861861699</v>
      </c>
      <c r="N74" s="48">
        <f>+'Sim_Vt_Of(IxI)'!C64</f>
        <v>4508.2251072465297</v>
      </c>
      <c r="O74" s="48">
        <f>+'Sim_Vt_Of(IxI)'!D64</f>
        <v>107573</v>
      </c>
      <c r="P74" s="48">
        <f>+'Sim_Vt_Of(IxI)'!E64</f>
        <v>6566</v>
      </c>
      <c r="Q74" s="82">
        <f>+'Sim_Vt_Of(IxI)'!F64</f>
        <v>161072</v>
      </c>
      <c r="R74" s="61">
        <v>533019.99999999988</v>
      </c>
      <c r="S74" s="48">
        <f t="shared" si="16"/>
        <v>0</v>
      </c>
      <c r="T74" s="293">
        <f t="shared" si="17"/>
        <v>-2.2204460492503131E-16</v>
      </c>
      <c r="U74" s="61">
        <v>27387</v>
      </c>
      <c r="V74" s="48">
        <f t="shared" si="18"/>
        <v>0</v>
      </c>
      <c r="W74" s="293">
        <f t="shared" si="19"/>
        <v>0</v>
      </c>
      <c r="X74" s="61">
        <v>13814.794861861699</v>
      </c>
      <c r="Y74" s="48">
        <f t="shared" si="20"/>
        <v>0</v>
      </c>
      <c r="Z74" s="293">
        <f t="shared" si="21"/>
        <v>0</v>
      </c>
      <c r="AA74" s="51">
        <v>275211</v>
      </c>
      <c r="AB74" s="48">
        <f t="shared" si="22"/>
        <v>0</v>
      </c>
      <c r="AC74" s="293">
        <f t="shared" si="23"/>
        <v>0</v>
      </c>
      <c r="AD74" s="61">
        <v>107573</v>
      </c>
      <c r="AE74" s="48">
        <f t="shared" si="24"/>
        <v>0</v>
      </c>
      <c r="AF74" s="293">
        <f t="shared" si="25"/>
        <v>0</v>
      </c>
      <c r="AG74" s="51">
        <v>6566</v>
      </c>
      <c r="AH74" s="48">
        <f t="shared" si="26"/>
        <v>0</v>
      </c>
      <c r="AI74" s="293">
        <f t="shared" si="27"/>
        <v>0</v>
      </c>
      <c r="AJ74" s="61">
        <v>161072</v>
      </c>
      <c r="AK74" s="48">
        <f t="shared" si="28"/>
        <v>0</v>
      </c>
      <c r="AL74" s="293">
        <f t="shared" si="29"/>
        <v>0</v>
      </c>
      <c r="AM74" s="311">
        <f>+'Sim_Vt_Of(IxI)'!S64</f>
        <v>293534.01996910822</v>
      </c>
      <c r="AN74" s="307"/>
    </row>
    <row r="75" spans="2:40" x14ac:dyDescent="0.25">
      <c r="B75" s="292" t="s">
        <v>62</v>
      </c>
      <c r="C75" s="444" t="s">
        <v>173</v>
      </c>
      <c r="D75" s="445"/>
      <c r="E75" s="51">
        <f>+'MIP(IxI)_TFEVP'!CI71</f>
        <v>2269989</v>
      </c>
      <c r="F75" s="48">
        <v>394713</v>
      </c>
      <c r="G75" s="48">
        <v>300017.49900325702</v>
      </c>
      <c r="H75" s="48">
        <v>1021494</v>
      </c>
      <c r="I75" s="48">
        <v>536559</v>
      </c>
      <c r="J75" s="48">
        <v>10057</v>
      </c>
      <c r="K75" s="55">
        <v>474878</v>
      </c>
      <c r="L75" s="51">
        <f t="shared" si="15"/>
        <v>1303929.4066179781</v>
      </c>
      <c r="M75" s="48">
        <f>+'Sim_Vt_Of(IxI)'!B65</f>
        <v>300017.49900325702</v>
      </c>
      <c r="N75" s="48">
        <f>+'Sim_Vt_Of(IxI)'!C65</f>
        <v>-17582.0923852788</v>
      </c>
      <c r="O75" s="48">
        <f>+'Sim_Vt_Of(IxI)'!D65</f>
        <v>536559</v>
      </c>
      <c r="P75" s="48">
        <f>+'Sim_Vt_Of(IxI)'!E65</f>
        <v>10057</v>
      </c>
      <c r="Q75" s="82">
        <f>+'Sim_Vt_Of(IxI)'!F65</f>
        <v>474878</v>
      </c>
      <c r="R75" s="61">
        <v>2269989</v>
      </c>
      <c r="S75" s="48">
        <f t="shared" si="16"/>
        <v>0</v>
      </c>
      <c r="T75" s="293">
        <f t="shared" si="17"/>
        <v>0</v>
      </c>
      <c r="U75" s="61">
        <v>394713</v>
      </c>
      <c r="V75" s="48">
        <f t="shared" si="18"/>
        <v>0</v>
      </c>
      <c r="W75" s="293">
        <f t="shared" si="19"/>
        <v>0</v>
      </c>
      <c r="X75" s="61">
        <v>300017.49900325702</v>
      </c>
      <c r="Y75" s="48">
        <f t="shared" si="20"/>
        <v>0</v>
      </c>
      <c r="Z75" s="293">
        <f t="shared" si="21"/>
        <v>0</v>
      </c>
      <c r="AA75" s="51">
        <v>1021494</v>
      </c>
      <c r="AB75" s="48">
        <f t="shared" si="22"/>
        <v>0</v>
      </c>
      <c r="AC75" s="293">
        <f t="shared" si="23"/>
        <v>0</v>
      </c>
      <c r="AD75" s="61">
        <v>536559</v>
      </c>
      <c r="AE75" s="48">
        <f t="shared" si="24"/>
        <v>0</v>
      </c>
      <c r="AF75" s="293">
        <f t="shared" si="25"/>
        <v>0</v>
      </c>
      <c r="AG75" s="51">
        <v>10057</v>
      </c>
      <c r="AH75" s="48">
        <f t="shared" si="26"/>
        <v>0</v>
      </c>
      <c r="AI75" s="293">
        <f t="shared" si="27"/>
        <v>0</v>
      </c>
      <c r="AJ75" s="61">
        <v>474878</v>
      </c>
      <c r="AK75" s="48">
        <f t="shared" si="28"/>
        <v>0</v>
      </c>
      <c r="AL75" s="293">
        <f t="shared" si="29"/>
        <v>0</v>
      </c>
      <c r="AM75" s="311">
        <f>+'Sim_Vt_Of(IxI)'!S65</f>
        <v>1303929.4066179781</v>
      </c>
      <c r="AN75" s="307"/>
    </row>
    <row r="76" spans="2:40" x14ac:dyDescent="0.25">
      <c r="B76" s="292" t="s">
        <v>63</v>
      </c>
      <c r="C76" s="444" t="s">
        <v>174</v>
      </c>
      <c r="D76" s="445"/>
      <c r="E76" s="51">
        <f>+'MIP(IxI)_TFEVP'!CI72</f>
        <v>4511020</v>
      </c>
      <c r="F76" s="48">
        <v>75667</v>
      </c>
      <c r="G76" s="48">
        <v>133683.538837103</v>
      </c>
      <c r="H76" s="48">
        <v>2310112</v>
      </c>
      <c r="I76" s="48">
        <v>922522</v>
      </c>
      <c r="J76" s="48">
        <v>88324</v>
      </c>
      <c r="K76" s="55">
        <v>1299266</v>
      </c>
      <c r="L76" s="51">
        <f t="shared" si="15"/>
        <v>2487415.3144453061</v>
      </c>
      <c r="M76" s="48">
        <f>+'Sim_Vt_Of(IxI)'!B66</f>
        <v>133683.538837103</v>
      </c>
      <c r="N76" s="48">
        <f>+'Sim_Vt_Of(IxI)'!C66</f>
        <v>43619.775608203097</v>
      </c>
      <c r="O76" s="48">
        <f>+'Sim_Vt_Of(IxI)'!D66</f>
        <v>922522</v>
      </c>
      <c r="P76" s="48">
        <f>+'Sim_Vt_Of(IxI)'!E66</f>
        <v>88324</v>
      </c>
      <c r="Q76" s="82">
        <f>+'Sim_Vt_Of(IxI)'!F66</f>
        <v>1299266</v>
      </c>
      <c r="R76" s="61">
        <v>4511020.0000000019</v>
      </c>
      <c r="S76" s="48">
        <f t="shared" si="16"/>
        <v>0</v>
      </c>
      <c r="T76" s="293">
        <f t="shared" si="17"/>
        <v>4.4408920985006262E-16</v>
      </c>
      <c r="U76" s="61">
        <v>75667</v>
      </c>
      <c r="V76" s="48">
        <f t="shared" si="18"/>
        <v>0</v>
      </c>
      <c r="W76" s="293">
        <f t="shared" si="19"/>
        <v>0</v>
      </c>
      <c r="X76" s="61">
        <v>133683.538837103</v>
      </c>
      <c r="Y76" s="48">
        <f t="shared" si="20"/>
        <v>0</v>
      </c>
      <c r="Z76" s="293">
        <f t="shared" si="21"/>
        <v>0</v>
      </c>
      <c r="AA76" s="51">
        <v>2310112</v>
      </c>
      <c r="AB76" s="48">
        <f t="shared" si="22"/>
        <v>0</v>
      </c>
      <c r="AC76" s="293">
        <f t="shared" si="23"/>
        <v>0</v>
      </c>
      <c r="AD76" s="61">
        <v>922522</v>
      </c>
      <c r="AE76" s="48">
        <f t="shared" si="24"/>
        <v>0</v>
      </c>
      <c r="AF76" s="293">
        <f t="shared" si="25"/>
        <v>0</v>
      </c>
      <c r="AG76" s="51">
        <v>88324</v>
      </c>
      <c r="AH76" s="48">
        <f t="shared" si="26"/>
        <v>0</v>
      </c>
      <c r="AI76" s="293">
        <f t="shared" si="27"/>
        <v>0</v>
      </c>
      <c r="AJ76" s="61">
        <v>1299266</v>
      </c>
      <c r="AK76" s="48">
        <f t="shared" si="28"/>
        <v>0</v>
      </c>
      <c r="AL76" s="293">
        <f t="shared" si="29"/>
        <v>0</v>
      </c>
      <c r="AM76" s="311">
        <f>+'Sim_Vt_Of(IxI)'!S66</f>
        <v>2487415.3144453061</v>
      </c>
      <c r="AN76" s="307"/>
    </row>
    <row r="77" spans="2:40" x14ac:dyDescent="0.25">
      <c r="B77" s="292" t="s">
        <v>64</v>
      </c>
      <c r="C77" s="444" t="s">
        <v>175</v>
      </c>
      <c r="D77" s="445"/>
      <c r="E77" s="51">
        <f>+'MIP(IxI)_TFEVP'!CI73</f>
        <v>5483725</v>
      </c>
      <c r="F77" s="48">
        <v>73173</v>
      </c>
      <c r="G77" s="48">
        <v>110679.12046454901</v>
      </c>
      <c r="H77" s="48">
        <v>3768773</v>
      </c>
      <c r="I77" s="48">
        <v>1254832</v>
      </c>
      <c r="J77" s="48">
        <v>205429</v>
      </c>
      <c r="K77" s="55">
        <v>2308512</v>
      </c>
      <c r="L77" s="51">
        <f t="shared" ref="L77:L88" si="30">+SUM(M77:Q77)</f>
        <v>3951878.9816912385</v>
      </c>
      <c r="M77" s="48">
        <f>+'Sim_Vt_Of(IxI)'!B67</f>
        <v>110679.12046454901</v>
      </c>
      <c r="N77" s="48">
        <f>+'Sim_Vt_Of(IxI)'!C67</f>
        <v>72426.861226689594</v>
      </c>
      <c r="O77" s="48">
        <f>+'Sim_Vt_Of(IxI)'!D67</f>
        <v>1254832</v>
      </c>
      <c r="P77" s="48">
        <f>+'Sim_Vt_Of(IxI)'!E67</f>
        <v>205429</v>
      </c>
      <c r="Q77" s="82">
        <f>+'Sim_Vt_Of(IxI)'!F67</f>
        <v>2308512</v>
      </c>
      <c r="R77" s="61">
        <v>5483724.9999999991</v>
      </c>
      <c r="S77" s="48">
        <f t="shared" ref="S77:S88" si="31">+R77-E77</f>
        <v>0</v>
      </c>
      <c r="T77" s="293">
        <f t="shared" ref="T77:T88" si="32">+IFERROR(((R77/E77)-1),0)</f>
        <v>-2.2204460492503131E-16</v>
      </c>
      <c r="U77" s="61">
        <v>73173</v>
      </c>
      <c r="V77" s="48">
        <f t="shared" ref="V77:V88" si="33">+U77-F77</f>
        <v>0</v>
      </c>
      <c r="W77" s="293">
        <f t="shared" ref="W77:W88" si="34">+IFERROR(((U77/F77)-1),0)</f>
        <v>0</v>
      </c>
      <c r="X77" s="61">
        <v>110679.12046454901</v>
      </c>
      <c r="Y77" s="48">
        <f t="shared" ref="Y77:Y88" si="35">+X77-G77</f>
        <v>0</v>
      </c>
      <c r="Z77" s="293">
        <f t="shared" ref="Z77:Z88" si="36">+IFERROR(((X77/G77)-1),0)</f>
        <v>0</v>
      </c>
      <c r="AA77" s="51">
        <v>3768773</v>
      </c>
      <c r="AB77" s="48">
        <f t="shared" ref="AB77:AB88" si="37">AA77-H77</f>
        <v>0</v>
      </c>
      <c r="AC77" s="293">
        <f t="shared" ref="AC77:AC88" si="38">+IFERROR(((AA77/H77)-1),0)</f>
        <v>0</v>
      </c>
      <c r="AD77" s="61">
        <v>1254832</v>
      </c>
      <c r="AE77" s="48">
        <f t="shared" ref="AE77:AE88" si="39">+AD77-I77</f>
        <v>0</v>
      </c>
      <c r="AF77" s="293">
        <f t="shared" ref="AF77:AF88" si="40">+IFERROR(((AD77/I77)-1),0)</f>
        <v>0</v>
      </c>
      <c r="AG77" s="51">
        <v>205429</v>
      </c>
      <c r="AH77" s="48">
        <f t="shared" ref="AH77:AH88" si="41">+AG77-J77</f>
        <v>0</v>
      </c>
      <c r="AI77" s="293">
        <f t="shared" ref="AI77:AI88" si="42">+IFERROR(((AG77/J77)-1),0)</f>
        <v>0</v>
      </c>
      <c r="AJ77" s="61">
        <v>2308512</v>
      </c>
      <c r="AK77" s="48">
        <f t="shared" ref="AK77:AK88" si="43">+AJ77-K77</f>
        <v>0</v>
      </c>
      <c r="AL77" s="293">
        <f t="shared" ref="AL77:AL88" si="44">+IFERROR(((AJ77/K77)-1),0)</f>
        <v>0</v>
      </c>
      <c r="AM77" s="311">
        <f>+'Sim_Vt_Of(IxI)'!S67</f>
        <v>3951878.9816912385</v>
      </c>
      <c r="AN77" s="307"/>
    </row>
    <row r="78" spans="2:40" x14ac:dyDescent="0.25">
      <c r="B78" s="292" t="s">
        <v>65</v>
      </c>
      <c r="C78" s="444" t="s">
        <v>176</v>
      </c>
      <c r="D78" s="445"/>
      <c r="E78" s="51">
        <f>+'MIP(IxI)_TFEVP'!CI74</f>
        <v>1397900</v>
      </c>
      <c r="F78" s="48">
        <v>8233</v>
      </c>
      <c r="G78" s="48">
        <v>125295.450041472</v>
      </c>
      <c r="H78" s="48">
        <v>276153</v>
      </c>
      <c r="I78" s="48">
        <v>217158</v>
      </c>
      <c r="J78" s="48">
        <v>56240</v>
      </c>
      <c r="K78" s="55">
        <v>2755</v>
      </c>
      <c r="L78" s="51">
        <f t="shared" si="30"/>
        <v>426652.27265656414</v>
      </c>
      <c r="M78" s="48">
        <f>+'Sim_Vt_Of(IxI)'!B68</f>
        <v>125295.450041472</v>
      </c>
      <c r="N78" s="48">
        <f>+'Sim_Vt_Of(IxI)'!C68</f>
        <v>25203.8226150921</v>
      </c>
      <c r="O78" s="48">
        <f>+'Sim_Vt_Of(IxI)'!D68</f>
        <v>217158</v>
      </c>
      <c r="P78" s="48">
        <f>+'Sim_Vt_Of(IxI)'!E68</f>
        <v>56240</v>
      </c>
      <c r="Q78" s="82">
        <f>+'Sim_Vt_Of(IxI)'!F68</f>
        <v>2755</v>
      </c>
      <c r="R78" s="61">
        <v>1397899.9999999979</v>
      </c>
      <c r="S78" s="48">
        <f t="shared" si="31"/>
        <v>-2.0954757928848267E-9</v>
      </c>
      <c r="T78" s="293">
        <f t="shared" si="32"/>
        <v>-1.5543122344752192E-15</v>
      </c>
      <c r="U78" s="61">
        <v>8233</v>
      </c>
      <c r="V78" s="48">
        <f t="shared" si="33"/>
        <v>0</v>
      </c>
      <c r="W78" s="293">
        <f t="shared" si="34"/>
        <v>0</v>
      </c>
      <c r="X78" s="61">
        <v>125295.450041472</v>
      </c>
      <c r="Y78" s="48">
        <f t="shared" si="35"/>
        <v>0</v>
      </c>
      <c r="Z78" s="293">
        <f t="shared" si="36"/>
        <v>0</v>
      </c>
      <c r="AA78" s="51">
        <v>276153</v>
      </c>
      <c r="AB78" s="48">
        <f t="shared" si="37"/>
        <v>0</v>
      </c>
      <c r="AC78" s="293">
        <f t="shared" si="38"/>
        <v>0</v>
      </c>
      <c r="AD78" s="61">
        <v>217158</v>
      </c>
      <c r="AE78" s="48">
        <f t="shared" si="39"/>
        <v>0</v>
      </c>
      <c r="AF78" s="293">
        <f t="shared" si="40"/>
        <v>0</v>
      </c>
      <c r="AG78" s="51">
        <v>56240</v>
      </c>
      <c r="AH78" s="48">
        <f t="shared" si="41"/>
        <v>0</v>
      </c>
      <c r="AI78" s="293">
        <f t="shared" si="42"/>
        <v>0</v>
      </c>
      <c r="AJ78" s="61">
        <v>2755</v>
      </c>
      <c r="AK78" s="48">
        <f t="shared" si="43"/>
        <v>0</v>
      </c>
      <c r="AL78" s="293">
        <f t="shared" si="44"/>
        <v>0</v>
      </c>
      <c r="AM78" s="311">
        <f>+'Sim_Vt_Of(IxI)'!S68</f>
        <v>426652.27265656414</v>
      </c>
      <c r="AN78" s="307"/>
    </row>
    <row r="79" spans="2:40" x14ac:dyDescent="0.25">
      <c r="B79" s="292" t="s">
        <v>66</v>
      </c>
      <c r="C79" s="444" t="s">
        <v>177</v>
      </c>
      <c r="D79" s="445"/>
      <c r="E79" s="51">
        <f>+'MIP(IxI)_TFEVP'!CI75</f>
        <v>541971</v>
      </c>
      <c r="F79" s="48">
        <v>13019</v>
      </c>
      <c r="G79" s="48">
        <v>140.01868330371701</v>
      </c>
      <c r="H79" s="48">
        <v>264717</v>
      </c>
      <c r="I79" s="48">
        <v>193232</v>
      </c>
      <c r="J79" s="48">
        <v>12195</v>
      </c>
      <c r="K79" s="55">
        <v>59290</v>
      </c>
      <c r="L79" s="51">
        <f t="shared" si="30"/>
        <v>279889.98085600859</v>
      </c>
      <c r="M79" s="48">
        <f>+'Sim_Vt_Of(IxI)'!B69</f>
        <v>140.01868330371701</v>
      </c>
      <c r="N79" s="48">
        <f>+'Sim_Vt_Of(IxI)'!C69</f>
        <v>15032.9621727049</v>
      </c>
      <c r="O79" s="48">
        <f>+'Sim_Vt_Of(IxI)'!D69</f>
        <v>193232</v>
      </c>
      <c r="P79" s="48">
        <f>+'Sim_Vt_Of(IxI)'!E69</f>
        <v>12195</v>
      </c>
      <c r="Q79" s="82">
        <f>+'Sim_Vt_Of(IxI)'!F69</f>
        <v>59290</v>
      </c>
      <c r="R79" s="61">
        <v>541970.99999999977</v>
      </c>
      <c r="S79" s="48">
        <f t="shared" si="31"/>
        <v>0</v>
      </c>
      <c r="T79" s="293">
        <f t="shared" si="32"/>
        <v>-4.4408920985006262E-16</v>
      </c>
      <c r="U79" s="61">
        <v>13019</v>
      </c>
      <c r="V79" s="48">
        <f t="shared" si="33"/>
        <v>0</v>
      </c>
      <c r="W79" s="293">
        <f t="shared" si="34"/>
        <v>0</v>
      </c>
      <c r="X79" s="61">
        <v>140.01868330371701</v>
      </c>
      <c r="Y79" s="48">
        <f t="shared" si="35"/>
        <v>0</v>
      </c>
      <c r="Z79" s="293">
        <f t="shared" si="36"/>
        <v>0</v>
      </c>
      <c r="AA79" s="51">
        <v>264717</v>
      </c>
      <c r="AB79" s="48">
        <f t="shared" si="37"/>
        <v>0</v>
      </c>
      <c r="AC79" s="293">
        <f t="shared" si="38"/>
        <v>0</v>
      </c>
      <c r="AD79" s="61">
        <v>193232</v>
      </c>
      <c r="AE79" s="48">
        <f t="shared" si="39"/>
        <v>0</v>
      </c>
      <c r="AF79" s="293">
        <f t="shared" si="40"/>
        <v>0</v>
      </c>
      <c r="AG79" s="51">
        <v>12195</v>
      </c>
      <c r="AH79" s="48">
        <f t="shared" si="41"/>
        <v>0</v>
      </c>
      <c r="AI79" s="293">
        <f t="shared" si="42"/>
        <v>0</v>
      </c>
      <c r="AJ79" s="61">
        <v>59290</v>
      </c>
      <c r="AK79" s="48">
        <f t="shared" si="43"/>
        <v>0</v>
      </c>
      <c r="AL79" s="293">
        <f t="shared" si="44"/>
        <v>0</v>
      </c>
      <c r="AM79" s="311">
        <f>+'Sim_Vt_Of(IxI)'!S69</f>
        <v>279889.98085600859</v>
      </c>
      <c r="AN79" s="307"/>
    </row>
    <row r="80" spans="2:40" x14ac:dyDescent="0.25">
      <c r="B80" s="292" t="s">
        <v>67</v>
      </c>
      <c r="C80" s="444" t="s">
        <v>178</v>
      </c>
      <c r="D80" s="445"/>
      <c r="E80" s="51">
        <f>+'MIP(IxI)_TFEVP'!CI76</f>
        <v>9829935</v>
      </c>
      <c r="F80" s="48">
        <v>26013</v>
      </c>
      <c r="G80" s="48">
        <v>14135.5681864092</v>
      </c>
      <c r="H80" s="48">
        <v>7106948</v>
      </c>
      <c r="I80" s="48">
        <v>250490</v>
      </c>
      <c r="J80" s="48">
        <v>100556</v>
      </c>
      <c r="K80" s="55">
        <v>6755902</v>
      </c>
      <c r="L80" s="51">
        <f t="shared" si="30"/>
        <v>7361006.7523086229</v>
      </c>
      <c r="M80" s="48">
        <f>+'Sim_Vt_Of(IxI)'!B70</f>
        <v>14135.5681864092</v>
      </c>
      <c r="N80" s="48">
        <f>+'Sim_Vt_Of(IxI)'!C70</f>
        <v>239923.18412221401</v>
      </c>
      <c r="O80" s="48">
        <f>+'Sim_Vt_Of(IxI)'!D70</f>
        <v>250490</v>
      </c>
      <c r="P80" s="48">
        <f>+'Sim_Vt_Of(IxI)'!E70</f>
        <v>100556</v>
      </c>
      <c r="Q80" s="82">
        <f>+'Sim_Vt_Of(IxI)'!F70</f>
        <v>6755902</v>
      </c>
      <c r="R80" s="61">
        <v>9829934.9999999963</v>
      </c>
      <c r="S80" s="48">
        <f t="shared" si="31"/>
        <v>0</v>
      </c>
      <c r="T80" s="293">
        <f t="shared" si="32"/>
        <v>-3.3306690738754696E-16</v>
      </c>
      <c r="U80" s="61">
        <v>26013</v>
      </c>
      <c r="V80" s="48">
        <f t="shared" si="33"/>
        <v>0</v>
      </c>
      <c r="W80" s="293">
        <f t="shared" si="34"/>
        <v>0</v>
      </c>
      <c r="X80" s="61">
        <v>14135.5681864092</v>
      </c>
      <c r="Y80" s="48">
        <f t="shared" si="35"/>
        <v>0</v>
      </c>
      <c r="Z80" s="293">
        <f t="shared" si="36"/>
        <v>0</v>
      </c>
      <c r="AA80" s="51">
        <v>7106948</v>
      </c>
      <c r="AB80" s="48">
        <f t="shared" si="37"/>
        <v>0</v>
      </c>
      <c r="AC80" s="293">
        <f t="shared" si="38"/>
        <v>0</v>
      </c>
      <c r="AD80" s="61">
        <v>250490</v>
      </c>
      <c r="AE80" s="48">
        <f t="shared" si="39"/>
        <v>0</v>
      </c>
      <c r="AF80" s="293">
        <f t="shared" si="40"/>
        <v>0</v>
      </c>
      <c r="AG80" s="51">
        <v>100556</v>
      </c>
      <c r="AH80" s="48">
        <f t="shared" si="41"/>
        <v>0</v>
      </c>
      <c r="AI80" s="293">
        <f t="shared" si="42"/>
        <v>0</v>
      </c>
      <c r="AJ80" s="61">
        <v>6755902</v>
      </c>
      <c r="AK80" s="48">
        <f t="shared" si="43"/>
        <v>0</v>
      </c>
      <c r="AL80" s="293">
        <f t="shared" si="44"/>
        <v>0</v>
      </c>
      <c r="AM80" s="311">
        <f>+'Sim_Vt_Of(IxI)'!S70</f>
        <v>7361006.7523086229</v>
      </c>
      <c r="AN80" s="307"/>
    </row>
    <row r="81" spans="2:40" x14ac:dyDescent="0.25">
      <c r="B81" s="292" t="s">
        <v>68</v>
      </c>
      <c r="C81" s="444" t="s">
        <v>179</v>
      </c>
      <c r="D81" s="445"/>
      <c r="E81" s="51">
        <f>+'MIP(IxI)_TFEVP'!CI77</f>
        <v>11930274</v>
      </c>
      <c r="F81" s="48">
        <v>481066</v>
      </c>
      <c r="G81" s="48">
        <v>320331.940104965</v>
      </c>
      <c r="H81" s="48">
        <v>7310324</v>
      </c>
      <c r="I81" s="48">
        <v>2841076</v>
      </c>
      <c r="J81" s="48">
        <v>76854</v>
      </c>
      <c r="K81" s="55">
        <v>4392394</v>
      </c>
      <c r="L81" s="51">
        <f t="shared" si="30"/>
        <v>7856543.0152872261</v>
      </c>
      <c r="M81" s="48">
        <f>+'Sim_Vt_Of(IxI)'!B71</f>
        <v>320331.940104965</v>
      </c>
      <c r="N81" s="48">
        <f>+'Sim_Vt_Of(IxI)'!C71</f>
        <v>225887.075182261</v>
      </c>
      <c r="O81" s="48">
        <f>+'Sim_Vt_Of(IxI)'!D71</f>
        <v>2841076</v>
      </c>
      <c r="P81" s="48">
        <f>+'Sim_Vt_Of(IxI)'!E71</f>
        <v>76854</v>
      </c>
      <c r="Q81" s="82">
        <f>+'Sim_Vt_Of(IxI)'!F71</f>
        <v>4392394</v>
      </c>
      <c r="R81" s="61">
        <v>11930273.999999991</v>
      </c>
      <c r="S81" s="48">
        <f t="shared" si="31"/>
        <v>0</v>
      </c>
      <c r="T81" s="293">
        <f t="shared" si="32"/>
        <v>-7.7715611723760958E-16</v>
      </c>
      <c r="U81" s="61">
        <v>481066</v>
      </c>
      <c r="V81" s="48">
        <f t="shared" si="33"/>
        <v>0</v>
      </c>
      <c r="W81" s="293">
        <f t="shared" si="34"/>
        <v>0</v>
      </c>
      <c r="X81" s="61">
        <v>320331.940104965</v>
      </c>
      <c r="Y81" s="48">
        <f t="shared" si="35"/>
        <v>0</v>
      </c>
      <c r="Z81" s="293">
        <f t="shared" si="36"/>
        <v>0</v>
      </c>
      <c r="AA81" s="51">
        <v>7310324</v>
      </c>
      <c r="AB81" s="48">
        <f t="shared" si="37"/>
        <v>0</v>
      </c>
      <c r="AC81" s="293">
        <f t="shared" si="38"/>
        <v>0</v>
      </c>
      <c r="AD81" s="61">
        <v>2841076</v>
      </c>
      <c r="AE81" s="48">
        <f t="shared" si="39"/>
        <v>0</v>
      </c>
      <c r="AF81" s="293">
        <f t="shared" si="40"/>
        <v>0</v>
      </c>
      <c r="AG81" s="51">
        <v>76854</v>
      </c>
      <c r="AH81" s="48">
        <f t="shared" si="41"/>
        <v>0</v>
      </c>
      <c r="AI81" s="293">
        <f t="shared" si="42"/>
        <v>0</v>
      </c>
      <c r="AJ81" s="61">
        <v>4392394</v>
      </c>
      <c r="AK81" s="48">
        <f t="shared" si="43"/>
        <v>0</v>
      </c>
      <c r="AL81" s="293">
        <f t="shared" si="44"/>
        <v>0</v>
      </c>
      <c r="AM81" s="311">
        <f>+'Sim_Vt_Of(IxI)'!S71</f>
        <v>7856543.0152872261</v>
      </c>
      <c r="AN81" s="307"/>
    </row>
    <row r="82" spans="2:40" x14ac:dyDescent="0.25">
      <c r="B82" s="292" t="s">
        <v>69</v>
      </c>
      <c r="C82" s="444" t="s">
        <v>180</v>
      </c>
      <c r="D82" s="445"/>
      <c r="E82" s="51">
        <f>+'MIP(IxI)_TFEVP'!CI78</f>
        <v>9131982</v>
      </c>
      <c r="F82" s="48">
        <v>221176</v>
      </c>
      <c r="G82" s="48">
        <v>120305.592209022</v>
      </c>
      <c r="H82" s="48">
        <v>7881308</v>
      </c>
      <c r="I82" s="48">
        <v>5806625</v>
      </c>
      <c r="J82" s="48">
        <v>6457</v>
      </c>
      <c r="K82" s="55">
        <v>2068226</v>
      </c>
      <c r="L82" s="51">
        <f t="shared" si="30"/>
        <v>8087677.3571310686</v>
      </c>
      <c r="M82" s="48">
        <f>+'Sim_Vt_Of(IxI)'!B72</f>
        <v>120305.592209022</v>
      </c>
      <c r="N82" s="48">
        <f>+'Sim_Vt_Of(IxI)'!C72</f>
        <v>86063.764922046394</v>
      </c>
      <c r="O82" s="48">
        <f>+'Sim_Vt_Of(IxI)'!D72</f>
        <v>5806625</v>
      </c>
      <c r="P82" s="48">
        <f>+'Sim_Vt_Of(IxI)'!E72</f>
        <v>6457</v>
      </c>
      <c r="Q82" s="82">
        <f>+'Sim_Vt_Of(IxI)'!F72</f>
        <v>2068226</v>
      </c>
      <c r="R82" s="61">
        <v>9131982</v>
      </c>
      <c r="S82" s="48">
        <f t="shared" si="31"/>
        <v>0</v>
      </c>
      <c r="T82" s="293">
        <f t="shared" si="32"/>
        <v>0</v>
      </c>
      <c r="U82" s="61">
        <v>221176</v>
      </c>
      <c r="V82" s="48">
        <f t="shared" si="33"/>
        <v>0</v>
      </c>
      <c r="W82" s="293">
        <f t="shared" si="34"/>
        <v>0</v>
      </c>
      <c r="X82" s="61">
        <v>120305.592209022</v>
      </c>
      <c r="Y82" s="48">
        <f t="shared" si="35"/>
        <v>0</v>
      </c>
      <c r="Z82" s="293">
        <f t="shared" si="36"/>
        <v>0</v>
      </c>
      <c r="AA82" s="51">
        <v>7881308</v>
      </c>
      <c r="AB82" s="48">
        <f t="shared" si="37"/>
        <v>0</v>
      </c>
      <c r="AC82" s="293">
        <f t="shared" si="38"/>
        <v>0</v>
      </c>
      <c r="AD82" s="61">
        <v>5806625</v>
      </c>
      <c r="AE82" s="48">
        <f t="shared" si="39"/>
        <v>0</v>
      </c>
      <c r="AF82" s="293">
        <f t="shared" si="40"/>
        <v>0</v>
      </c>
      <c r="AG82" s="51">
        <v>6457</v>
      </c>
      <c r="AH82" s="48">
        <f t="shared" si="41"/>
        <v>0</v>
      </c>
      <c r="AI82" s="293">
        <f t="shared" si="42"/>
        <v>0</v>
      </c>
      <c r="AJ82" s="61">
        <v>2068226</v>
      </c>
      <c r="AK82" s="48">
        <f t="shared" si="43"/>
        <v>0</v>
      </c>
      <c r="AL82" s="293">
        <f t="shared" si="44"/>
        <v>0</v>
      </c>
      <c r="AM82" s="311">
        <f>+'Sim_Vt_Of(IxI)'!S72</f>
        <v>8087677.3571310686</v>
      </c>
      <c r="AN82" s="307"/>
    </row>
    <row r="83" spans="2:40" x14ac:dyDescent="0.25">
      <c r="B83" s="292" t="s">
        <v>70</v>
      </c>
      <c r="C83" s="444" t="s">
        <v>181</v>
      </c>
      <c r="D83" s="445"/>
      <c r="E83" s="51">
        <f>+'MIP(IxI)_TFEVP'!CI79</f>
        <v>2435339</v>
      </c>
      <c r="F83" s="48">
        <v>140587.5</v>
      </c>
      <c r="G83" s="48">
        <v>4772.4305748244096</v>
      </c>
      <c r="H83" s="48">
        <v>1594325</v>
      </c>
      <c r="I83" s="48">
        <v>1209850</v>
      </c>
      <c r="J83" s="48">
        <v>20431</v>
      </c>
      <c r="K83" s="55">
        <v>364044</v>
      </c>
      <c r="L83" s="51">
        <f t="shared" si="30"/>
        <v>1622020.5234922476</v>
      </c>
      <c r="M83" s="48">
        <f>+'Sim_Vt_Of(IxI)'!B73</f>
        <v>4772.4305748244096</v>
      </c>
      <c r="N83" s="48">
        <f>+'Sim_Vt_Of(IxI)'!C73</f>
        <v>22923.092917423201</v>
      </c>
      <c r="O83" s="48">
        <f>+'Sim_Vt_Of(IxI)'!D73</f>
        <v>1209850</v>
      </c>
      <c r="P83" s="48">
        <f>+'Sim_Vt_Of(IxI)'!E73</f>
        <v>20431</v>
      </c>
      <c r="Q83" s="82">
        <f>+'Sim_Vt_Of(IxI)'!F73</f>
        <v>364044</v>
      </c>
      <c r="R83" s="61">
        <v>2435338.9999999991</v>
      </c>
      <c r="S83" s="48">
        <f t="shared" si="31"/>
        <v>0</v>
      </c>
      <c r="T83" s="293">
        <f t="shared" si="32"/>
        <v>-3.3306690738754696E-16</v>
      </c>
      <c r="U83" s="61">
        <v>140587.5</v>
      </c>
      <c r="V83" s="48">
        <f t="shared" si="33"/>
        <v>0</v>
      </c>
      <c r="W83" s="293">
        <f t="shared" si="34"/>
        <v>0</v>
      </c>
      <c r="X83" s="61">
        <v>4772.4305748244096</v>
      </c>
      <c r="Y83" s="48">
        <f t="shared" si="35"/>
        <v>0</v>
      </c>
      <c r="Z83" s="293">
        <f t="shared" si="36"/>
        <v>0</v>
      </c>
      <c r="AA83" s="51">
        <v>1594325</v>
      </c>
      <c r="AB83" s="48">
        <f t="shared" si="37"/>
        <v>0</v>
      </c>
      <c r="AC83" s="293">
        <f t="shared" si="38"/>
        <v>0</v>
      </c>
      <c r="AD83" s="61">
        <v>1209850</v>
      </c>
      <c r="AE83" s="48">
        <f t="shared" si="39"/>
        <v>0</v>
      </c>
      <c r="AF83" s="293">
        <f t="shared" si="40"/>
        <v>0</v>
      </c>
      <c r="AG83" s="51">
        <v>20431</v>
      </c>
      <c r="AH83" s="48">
        <f t="shared" si="41"/>
        <v>0</v>
      </c>
      <c r="AI83" s="293">
        <f t="shared" si="42"/>
        <v>0</v>
      </c>
      <c r="AJ83" s="61">
        <v>364044</v>
      </c>
      <c r="AK83" s="48">
        <f t="shared" si="43"/>
        <v>0</v>
      </c>
      <c r="AL83" s="293">
        <f t="shared" si="44"/>
        <v>0</v>
      </c>
      <c r="AM83" s="311">
        <f>+'Sim_Vt_Of(IxI)'!S73</f>
        <v>1622020.5234922476</v>
      </c>
      <c r="AN83" s="307"/>
    </row>
    <row r="84" spans="2:40" x14ac:dyDescent="0.25">
      <c r="B84" s="292" t="s">
        <v>71</v>
      </c>
      <c r="C84" s="444" t="s">
        <v>182</v>
      </c>
      <c r="D84" s="445"/>
      <c r="E84" s="51">
        <f>+'MIP(IxI)_TFEVP'!CI80</f>
        <v>3804164</v>
      </c>
      <c r="F84" s="48">
        <v>214783</v>
      </c>
      <c r="G84" s="48">
        <v>3687.47906480455</v>
      </c>
      <c r="H84" s="48">
        <v>3489889</v>
      </c>
      <c r="I84" s="48">
        <v>3087051</v>
      </c>
      <c r="J84" s="48">
        <v>163</v>
      </c>
      <c r="K84" s="55">
        <v>402675</v>
      </c>
      <c r="L84" s="51">
        <f t="shared" si="30"/>
        <v>3523989.5982756973</v>
      </c>
      <c r="M84" s="48">
        <f>+'Sim_Vt_Of(IxI)'!B74</f>
        <v>3687.47906480455</v>
      </c>
      <c r="N84" s="48">
        <f>+'Sim_Vt_Of(IxI)'!C74</f>
        <v>30413.119210893001</v>
      </c>
      <c r="O84" s="48">
        <f>+'Sim_Vt_Of(IxI)'!D74</f>
        <v>3087051</v>
      </c>
      <c r="P84" s="48">
        <f>+'Sim_Vt_Of(IxI)'!E74</f>
        <v>163</v>
      </c>
      <c r="Q84" s="82">
        <f>+'Sim_Vt_Of(IxI)'!F74</f>
        <v>402675</v>
      </c>
      <c r="R84" s="61">
        <v>3804164</v>
      </c>
      <c r="S84" s="48">
        <f t="shared" si="31"/>
        <v>0</v>
      </c>
      <c r="T84" s="293">
        <f t="shared" si="32"/>
        <v>0</v>
      </c>
      <c r="U84" s="61">
        <v>214783</v>
      </c>
      <c r="V84" s="48">
        <f t="shared" si="33"/>
        <v>0</v>
      </c>
      <c r="W84" s="293">
        <f t="shared" si="34"/>
        <v>0</v>
      </c>
      <c r="X84" s="61">
        <v>3687.47906480455</v>
      </c>
      <c r="Y84" s="48">
        <f t="shared" si="35"/>
        <v>0</v>
      </c>
      <c r="Z84" s="293">
        <f t="shared" si="36"/>
        <v>0</v>
      </c>
      <c r="AA84" s="51">
        <v>3489889</v>
      </c>
      <c r="AB84" s="48">
        <f t="shared" si="37"/>
        <v>0</v>
      </c>
      <c r="AC84" s="293">
        <f t="shared" si="38"/>
        <v>0</v>
      </c>
      <c r="AD84" s="61">
        <v>3087051</v>
      </c>
      <c r="AE84" s="48">
        <f t="shared" si="39"/>
        <v>0</v>
      </c>
      <c r="AF84" s="293">
        <f t="shared" si="40"/>
        <v>0</v>
      </c>
      <c r="AG84" s="51">
        <v>163</v>
      </c>
      <c r="AH84" s="48">
        <f t="shared" si="41"/>
        <v>0</v>
      </c>
      <c r="AI84" s="293">
        <f t="shared" si="42"/>
        <v>0</v>
      </c>
      <c r="AJ84" s="61">
        <v>402675</v>
      </c>
      <c r="AK84" s="48">
        <f t="shared" si="43"/>
        <v>0</v>
      </c>
      <c r="AL84" s="293">
        <f t="shared" si="44"/>
        <v>0</v>
      </c>
      <c r="AM84" s="311">
        <f>+'Sim_Vt_Of(IxI)'!S74</f>
        <v>3523989.5982756973</v>
      </c>
      <c r="AN84" s="307"/>
    </row>
    <row r="85" spans="2:40" x14ac:dyDescent="0.25">
      <c r="B85" s="292" t="s">
        <v>72</v>
      </c>
      <c r="C85" s="444" t="s">
        <v>183</v>
      </c>
      <c r="D85" s="445"/>
      <c r="E85" s="51">
        <f>+'MIP(IxI)_TFEVP'!CI81</f>
        <v>3649148</v>
      </c>
      <c r="F85" s="48">
        <v>134624</v>
      </c>
      <c r="G85" s="48">
        <v>150950.185256075</v>
      </c>
      <c r="H85" s="48">
        <v>1726811</v>
      </c>
      <c r="I85" s="48">
        <v>1011032</v>
      </c>
      <c r="J85" s="48">
        <v>22691</v>
      </c>
      <c r="K85" s="55">
        <v>693088</v>
      </c>
      <c r="L85" s="51">
        <f t="shared" si="30"/>
        <v>1894934.6120411954</v>
      </c>
      <c r="M85" s="48">
        <f>+'Sim_Vt_Of(IxI)'!B75</f>
        <v>150950.185256075</v>
      </c>
      <c r="N85" s="48">
        <f>+'Sim_Vt_Of(IxI)'!C75</f>
        <v>17173.4267851203</v>
      </c>
      <c r="O85" s="48">
        <f>+'Sim_Vt_Of(IxI)'!D75</f>
        <v>1011032</v>
      </c>
      <c r="P85" s="48">
        <f>+'Sim_Vt_Of(IxI)'!E75</f>
        <v>22691</v>
      </c>
      <c r="Q85" s="82">
        <f>+'Sim_Vt_Of(IxI)'!F75</f>
        <v>693088</v>
      </c>
      <c r="R85" s="61">
        <v>3649147.9999999967</v>
      </c>
      <c r="S85" s="48">
        <f t="shared" si="31"/>
        <v>0</v>
      </c>
      <c r="T85" s="293">
        <f t="shared" si="32"/>
        <v>-8.8817841970012523E-16</v>
      </c>
      <c r="U85" s="61">
        <v>134624</v>
      </c>
      <c r="V85" s="48">
        <f t="shared" si="33"/>
        <v>0</v>
      </c>
      <c r="W85" s="293">
        <f t="shared" si="34"/>
        <v>0</v>
      </c>
      <c r="X85" s="61">
        <v>150950.185256075</v>
      </c>
      <c r="Y85" s="48">
        <f t="shared" si="35"/>
        <v>0</v>
      </c>
      <c r="Z85" s="293">
        <f t="shared" si="36"/>
        <v>0</v>
      </c>
      <c r="AA85" s="51">
        <v>1726811</v>
      </c>
      <c r="AB85" s="48">
        <f t="shared" si="37"/>
        <v>0</v>
      </c>
      <c r="AC85" s="293">
        <f t="shared" si="38"/>
        <v>0</v>
      </c>
      <c r="AD85" s="61">
        <v>1011032</v>
      </c>
      <c r="AE85" s="48">
        <f t="shared" si="39"/>
        <v>0</v>
      </c>
      <c r="AF85" s="293">
        <f t="shared" si="40"/>
        <v>0</v>
      </c>
      <c r="AG85" s="51">
        <v>22691</v>
      </c>
      <c r="AH85" s="48">
        <f t="shared" si="41"/>
        <v>0</v>
      </c>
      <c r="AI85" s="293">
        <f t="shared" si="42"/>
        <v>0</v>
      </c>
      <c r="AJ85" s="61">
        <v>693088</v>
      </c>
      <c r="AK85" s="48">
        <f t="shared" si="43"/>
        <v>0</v>
      </c>
      <c r="AL85" s="293">
        <f t="shared" si="44"/>
        <v>0</v>
      </c>
      <c r="AM85" s="311">
        <f>+'Sim_Vt_Of(IxI)'!S75</f>
        <v>1894934.6120411954</v>
      </c>
      <c r="AN85" s="307"/>
    </row>
    <row r="86" spans="2:40" x14ac:dyDescent="0.25">
      <c r="B86" s="292" t="s">
        <v>73</v>
      </c>
      <c r="C86" s="444" t="s">
        <v>184</v>
      </c>
      <c r="D86" s="445"/>
      <c r="E86" s="51">
        <f>+'MIP(IxI)_TFEVP'!CI82</f>
        <v>4247688</v>
      </c>
      <c r="F86" s="48">
        <v>78373</v>
      </c>
      <c r="G86" s="48">
        <v>716374.88431238802</v>
      </c>
      <c r="H86" s="48">
        <v>2619934</v>
      </c>
      <c r="I86" s="48">
        <v>2333877</v>
      </c>
      <c r="J86" s="48">
        <v>35</v>
      </c>
      <c r="K86" s="55">
        <v>286022</v>
      </c>
      <c r="L86" s="51">
        <f t="shared" si="30"/>
        <v>3395260.0469694063</v>
      </c>
      <c r="M86" s="48">
        <f>+'Sim_Vt_Of(IxI)'!B76</f>
        <v>716374.88431238802</v>
      </c>
      <c r="N86" s="48">
        <f>+'Sim_Vt_Of(IxI)'!C76</f>
        <v>58951.162657018198</v>
      </c>
      <c r="O86" s="48">
        <f>+'Sim_Vt_Of(IxI)'!D76</f>
        <v>2333877</v>
      </c>
      <c r="P86" s="48">
        <f>+'Sim_Vt_Of(IxI)'!E76</f>
        <v>35</v>
      </c>
      <c r="Q86" s="82">
        <f>+'Sim_Vt_Of(IxI)'!F76</f>
        <v>286022</v>
      </c>
      <c r="R86" s="61">
        <v>4247687.9999999991</v>
      </c>
      <c r="S86" s="48">
        <f t="shared" si="31"/>
        <v>0</v>
      </c>
      <c r="T86" s="293">
        <f t="shared" si="32"/>
        <v>-2.2204460492503131E-16</v>
      </c>
      <c r="U86" s="61">
        <v>78373</v>
      </c>
      <c r="V86" s="48">
        <f t="shared" si="33"/>
        <v>0</v>
      </c>
      <c r="W86" s="293">
        <f t="shared" si="34"/>
        <v>0</v>
      </c>
      <c r="X86" s="61">
        <v>716374.88431238802</v>
      </c>
      <c r="Y86" s="48">
        <f t="shared" si="35"/>
        <v>0</v>
      </c>
      <c r="Z86" s="293">
        <f t="shared" si="36"/>
        <v>0</v>
      </c>
      <c r="AA86" s="51">
        <v>2619934</v>
      </c>
      <c r="AB86" s="48">
        <f t="shared" si="37"/>
        <v>0</v>
      </c>
      <c r="AC86" s="293">
        <f t="shared" si="38"/>
        <v>0</v>
      </c>
      <c r="AD86" s="61">
        <v>2333877</v>
      </c>
      <c r="AE86" s="48">
        <f t="shared" si="39"/>
        <v>0</v>
      </c>
      <c r="AF86" s="293">
        <f t="shared" si="40"/>
        <v>0</v>
      </c>
      <c r="AG86" s="51">
        <v>35</v>
      </c>
      <c r="AH86" s="48">
        <f t="shared" si="41"/>
        <v>0</v>
      </c>
      <c r="AI86" s="293">
        <f t="shared" si="42"/>
        <v>0</v>
      </c>
      <c r="AJ86" s="61">
        <v>286022</v>
      </c>
      <c r="AK86" s="48">
        <f t="shared" si="43"/>
        <v>0</v>
      </c>
      <c r="AL86" s="293">
        <f t="shared" si="44"/>
        <v>0</v>
      </c>
      <c r="AM86" s="311">
        <f>+'Sim_Vt_Of(IxI)'!S76</f>
        <v>3395260.0469694063</v>
      </c>
      <c r="AN86" s="307"/>
    </row>
    <row r="87" spans="2:40" x14ac:dyDescent="0.25">
      <c r="B87" s="292" t="s">
        <v>74</v>
      </c>
      <c r="C87" s="444" t="s">
        <v>185</v>
      </c>
      <c r="D87" s="445"/>
      <c r="E87" s="51">
        <f>+'MIP(IxI)_TFEVP'!CI83</f>
        <v>2134503</v>
      </c>
      <c r="F87" s="48">
        <v>252112</v>
      </c>
      <c r="G87" s="48">
        <v>13032.7792621546</v>
      </c>
      <c r="H87" s="48">
        <v>1081417</v>
      </c>
      <c r="I87" s="48">
        <v>584986</v>
      </c>
      <c r="J87" s="48">
        <v>35579</v>
      </c>
      <c r="K87" s="55">
        <v>460852</v>
      </c>
      <c r="L87" s="51">
        <f t="shared" si="30"/>
        <v>1132129.1148924008</v>
      </c>
      <c r="M87" s="48">
        <f>+'Sim_Vt_Of(IxI)'!B77</f>
        <v>13032.7792621546</v>
      </c>
      <c r="N87" s="48">
        <f>+'Sim_Vt_Of(IxI)'!C77</f>
        <v>37679.335630246103</v>
      </c>
      <c r="O87" s="48">
        <f>+'Sim_Vt_Of(IxI)'!D77</f>
        <v>584986</v>
      </c>
      <c r="P87" s="48">
        <f>+'Sim_Vt_Of(IxI)'!E77</f>
        <v>35579</v>
      </c>
      <c r="Q87" s="82">
        <f>+'Sim_Vt_Of(IxI)'!F77</f>
        <v>460852</v>
      </c>
      <c r="R87" s="61">
        <v>2134502.9999999981</v>
      </c>
      <c r="S87" s="48">
        <f t="shared" si="31"/>
        <v>0</v>
      </c>
      <c r="T87" s="293">
        <f t="shared" si="32"/>
        <v>-8.8817841970012523E-16</v>
      </c>
      <c r="U87" s="61">
        <v>252112</v>
      </c>
      <c r="V87" s="48">
        <f t="shared" si="33"/>
        <v>0</v>
      </c>
      <c r="W87" s="293">
        <f t="shared" si="34"/>
        <v>0</v>
      </c>
      <c r="X87" s="61">
        <v>13032.7792621546</v>
      </c>
      <c r="Y87" s="48">
        <f t="shared" si="35"/>
        <v>0</v>
      </c>
      <c r="Z87" s="293">
        <f t="shared" si="36"/>
        <v>0</v>
      </c>
      <c r="AA87" s="51">
        <v>1081417</v>
      </c>
      <c r="AB87" s="48">
        <f t="shared" si="37"/>
        <v>0</v>
      </c>
      <c r="AC87" s="293">
        <f t="shared" si="38"/>
        <v>0</v>
      </c>
      <c r="AD87" s="61">
        <v>584986</v>
      </c>
      <c r="AE87" s="48">
        <f t="shared" si="39"/>
        <v>0</v>
      </c>
      <c r="AF87" s="293">
        <f t="shared" si="40"/>
        <v>0</v>
      </c>
      <c r="AG87" s="51">
        <v>35579</v>
      </c>
      <c r="AH87" s="48">
        <f t="shared" si="41"/>
        <v>0</v>
      </c>
      <c r="AI87" s="293">
        <f t="shared" si="42"/>
        <v>0</v>
      </c>
      <c r="AJ87" s="61">
        <v>460852</v>
      </c>
      <c r="AK87" s="48">
        <f t="shared" si="43"/>
        <v>0</v>
      </c>
      <c r="AL87" s="293">
        <f t="shared" si="44"/>
        <v>0</v>
      </c>
      <c r="AM87" s="311">
        <f>+'Sim_Vt_Of(IxI)'!S77</f>
        <v>1132129.1148924008</v>
      </c>
      <c r="AN87" s="307"/>
    </row>
    <row r="88" spans="2:40" x14ac:dyDescent="0.25">
      <c r="B88" s="292" t="s">
        <v>75</v>
      </c>
      <c r="C88" s="444" t="s">
        <v>186</v>
      </c>
      <c r="D88" s="445"/>
      <c r="E88" s="51">
        <f>+'MIP(IxI)_TFEVP'!CI84</f>
        <v>709587</v>
      </c>
      <c r="F88" s="48">
        <v>197459</v>
      </c>
      <c r="G88" s="48">
        <v>0</v>
      </c>
      <c r="H88" s="48">
        <v>709587</v>
      </c>
      <c r="I88" s="48">
        <v>709587</v>
      </c>
      <c r="J88" s="48">
        <v>0</v>
      </c>
      <c r="K88" s="55">
        <v>0</v>
      </c>
      <c r="L88" s="51">
        <f t="shared" si="30"/>
        <v>709587</v>
      </c>
      <c r="M88" s="48">
        <f>+'Sim_Vt_Of(IxI)'!B78</f>
        <v>0</v>
      </c>
      <c r="N88" s="48">
        <f>+'Sim_Vt_Of(IxI)'!C78</f>
        <v>0</v>
      </c>
      <c r="O88" s="48">
        <f>+'Sim_Vt_Of(IxI)'!D78</f>
        <v>709587</v>
      </c>
      <c r="P88" s="48">
        <f>+'Sim_Vt_Of(IxI)'!E78</f>
        <v>0</v>
      </c>
      <c r="Q88" s="82">
        <f>+'Sim_Vt_Of(IxI)'!F78</f>
        <v>0</v>
      </c>
      <c r="R88" s="61">
        <v>709587</v>
      </c>
      <c r="S88" s="48">
        <f t="shared" si="31"/>
        <v>0</v>
      </c>
      <c r="T88" s="293">
        <f t="shared" si="32"/>
        <v>0</v>
      </c>
      <c r="U88" s="61">
        <v>197459</v>
      </c>
      <c r="V88" s="48">
        <f t="shared" si="33"/>
        <v>0</v>
      </c>
      <c r="W88" s="293">
        <f t="shared" si="34"/>
        <v>0</v>
      </c>
      <c r="X88" s="61">
        <v>0</v>
      </c>
      <c r="Y88" s="48">
        <f t="shared" si="35"/>
        <v>0</v>
      </c>
      <c r="Z88" s="293">
        <f t="shared" si="36"/>
        <v>0</v>
      </c>
      <c r="AA88" s="51">
        <v>709587</v>
      </c>
      <c r="AB88" s="48">
        <f t="shared" si="37"/>
        <v>0</v>
      </c>
      <c r="AC88" s="293">
        <f t="shared" si="38"/>
        <v>0</v>
      </c>
      <c r="AD88" s="61">
        <v>709587</v>
      </c>
      <c r="AE88" s="48">
        <f t="shared" si="39"/>
        <v>0</v>
      </c>
      <c r="AF88" s="293">
        <f t="shared" si="40"/>
        <v>0</v>
      </c>
      <c r="AG88" s="51">
        <v>0</v>
      </c>
      <c r="AH88" s="48">
        <f t="shared" si="41"/>
        <v>0</v>
      </c>
      <c r="AI88" s="293">
        <f t="shared" si="42"/>
        <v>0</v>
      </c>
      <c r="AJ88" s="61">
        <v>0</v>
      </c>
      <c r="AK88" s="48">
        <f t="shared" si="43"/>
        <v>0</v>
      </c>
      <c r="AL88" s="293">
        <f t="shared" si="44"/>
        <v>0</v>
      </c>
      <c r="AM88" s="311">
        <f>+'Sim_Vt_Of(IxI)'!S78</f>
        <v>709587</v>
      </c>
      <c r="AN88" s="307"/>
    </row>
    <row r="89" spans="2:40" x14ac:dyDescent="0.25">
      <c r="B89" s="295"/>
      <c r="C89" s="302"/>
      <c r="D89" s="303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>
        <f>+'Sim_Vt_Of(IxI)'!S79</f>
        <v>0</v>
      </c>
      <c r="AN89" s="307"/>
    </row>
    <row r="90" spans="2:40" x14ac:dyDescent="0.25">
      <c r="B90" s="294" t="s">
        <v>720</v>
      </c>
      <c r="C90" s="446" t="s">
        <v>710</v>
      </c>
      <c r="D90" s="447"/>
      <c r="E90" s="58">
        <f>+'MIP(IxI)_TFEVP'!CI85</f>
        <v>0</v>
      </c>
      <c r="F90" s="59">
        <v>0</v>
      </c>
      <c r="G90" s="59">
        <v>0</v>
      </c>
      <c r="H90" s="59">
        <v>0</v>
      </c>
      <c r="I90" s="59">
        <v>0</v>
      </c>
      <c r="J90" s="59">
        <v>0</v>
      </c>
      <c r="K90" s="60">
        <v>0</v>
      </c>
      <c r="L90" s="78">
        <f>+SUM(M90:Q90)</f>
        <v>0</v>
      </c>
      <c r="M90" s="75">
        <f>+'Sim_F(IxI)'!B79</f>
        <v>0</v>
      </c>
      <c r="N90" s="75">
        <f>+'Sim_F(IxI)'!C79</f>
        <v>0</v>
      </c>
      <c r="O90" s="75">
        <f>+'Sim_F(IxI)'!D79</f>
        <v>0</v>
      </c>
      <c r="P90" s="75">
        <f>+'Sim_F(IxI)'!E79</f>
        <v>0</v>
      </c>
      <c r="Q90" s="98">
        <f>+'Sim_F(IxI)'!F79</f>
        <v>0</v>
      </c>
      <c r="R90" s="297">
        <v>0</v>
      </c>
      <c r="S90" s="59">
        <f>+R90-E90</f>
        <v>0</v>
      </c>
      <c r="T90" s="296">
        <f>+IFERROR(((R90/E90)-1),0)</f>
        <v>0</v>
      </c>
      <c r="U90" s="297">
        <v>0</v>
      </c>
      <c r="V90" s="59">
        <f>+U90-F90</f>
        <v>0</v>
      </c>
      <c r="W90" s="296">
        <f>+IFERROR(((U90/F90)-1),0)</f>
        <v>0</v>
      </c>
      <c r="X90" s="297">
        <v>0</v>
      </c>
      <c r="Y90" s="59">
        <f>+X90-G90</f>
        <v>0</v>
      </c>
      <c r="Z90" s="296">
        <f>+IFERROR(((X90/G90)-1),0)</f>
        <v>0</v>
      </c>
      <c r="AA90" s="295">
        <v>0</v>
      </c>
      <c r="AB90" s="59">
        <f>AA90-H90</f>
        <v>0</v>
      </c>
      <c r="AC90" s="296">
        <f>+IFERROR(((AA90/H90)-1),0)</f>
        <v>0</v>
      </c>
      <c r="AD90" s="297">
        <v>0</v>
      </c>
      <c r="AE90" s="59">
        <f>+AD90-I90</f>
        <v>0</v>
      </c>
      <c r="AF90" s="296">
        <f>+IFERROR(((AD90/I90)-1),0)</f>
        <v>0</v>
      </c>
      <c r="AG90" s="295">
        <v>0</v>
      </c>
      <c r="AH90" s="59">
        <f>+AG90-J90</f>
        <v>0</v>
      </c>
      <c r="AI90" s="296">
        <f>+IFERROR(((AG90/J90)-1),0)</f>
        <v>0</v>
      </c>
      <c r="AJ90" s="297">
        <v>0</v>
      </c>
      <c r="AK90" s="59">
        <f>+AJ90-K90</f>
        <v>0</v>
      </c>
      <c r="AL90" s="296">
        <f>+IFERROR(((AJ90/K90)-1),0)</f>
        <v>0</v>
      </c>
      <c r="AM90" s="311">
        <f>+'Sim_Vt_Of(IxI)'!S80</f>
        <v>0</v>
      </c>
      <c r="AN90" s="307"/>
    </row>
    <row r="91" spans="2:40" ht="19.5" x14ac:dyDescent="0.25">
      <c r="B91" s="289"/>
      <c r="C91" s="448" t="s">
        <v>936</v>
      </c>
      <c r="D91" s="449"/>
      <c r="E91" s="299">
        <f t="shared" ref="E91:Y91" si="45">+SUM(E13:E90)</f>
        <v>191482537</v>
      </c>
      <c r="F91" s="298">
        <f t="shared" si="45"/>
        <v>8460706</v>
      </c>
      <c r="G91" s="298">
        <f t="shared" si="45"/>
        <v>14551021.000000002</v>
      </c>
      <c r="H91" s="298">
        <f t="shared" si="45"/>
        <v>100628814</v>
      </c>
      <c r="I91" s="298">
        <f t="shared" si="45"/>
        <v>40913953</v>
      </c>
      <c r="J91" s="298">
        <f t="shared" si="45"/>
        <v>1495029</v>
      </c>
      <c r="K91" s="300">
        <f t="shared" si="45"/>
        <v>58219832</v>
      </c>
      <c r="L91" s="304">
        <f t="shared" si="45"/>
        <v>117427715.99999997</v>
      </c>
      <c r="M91" s="305">
        <f t="shared" si="45"/>
        <v>14551021.000000002</v>
      </c>
      <c r="N91" s="305">
        <f t="shared" si="45"/>
        <v>2247880.9999999986</v>
      </c>
      <c r="O91" s="305">
        <f t="shared" si="45"/>
        <v>40913953</v>
      </c>
      <c r="P91" s="305">
        <f t="shared" si="45"/>
        <v>1495029</v>
      </c>
      <c r="Q91" s="306">
        <f t="shared" si="45"/>
        <v>58219832</v>
      </c>
      <c r="R91" s="299">
        <f t="shared" si="45"/>
        <v>191482536.99999997</v>
      </c>
      <c r="S91" s="298">
        <f t="shared" si="45"/>
        <v>-4.9058144213631749E-9</v>
      </c>
      <c r="T91" s="312">
        <f>+IFERROR(((R91/E91)-1),0)</f>
        <v>-1.1102230246251565E-16</v>
      </c>
      <c r="U91" s="299">
        <f t="shared" si="45"/>
        <v>8460706</v>
      </c>
      <c r="V91" s="298">
        <f t="shared" si="45"/>
        <v>0</v>
      </c>
      <c r="W91" s="312">
        <f>+IFERROR(((U91/F91)-1),0)</f>
        <v>0</v>
      </c>
      <c r="X91" s="299">
        <f t="shared" si="45"/>
        <v>14551021.000000002</v>
      </c>
      <c r="Y91" s="298">
        <f t="shared" si="45"/>
        <v>0</v>
      </c>
      <c r="Z91" s="312">
        <f>+IFERROR(((X91/G91)-1),0)</f>
        <v>0</v>
      </c>
      <c r="AA91" s="301">
        <f t="shared" ref="AA91:AK91" si="46">+SUM(AA13:AA90)</f>
        <v>100628814</v>
      </c>
      <c r="AB91" s="298">
        <f t="shared" si="46"/>
        <v>0</v>
      </c>
      <c r="AC91" s="312">
        <f>+IFERROR(((AA91/H91)-1),0)</f>
        <v>0</v>
      </c>
      <c r="AD91" s="299">
        <f t="shared" si="46"/>
        <v>40913953</v>
      </c>
      <c r="AE91" s="298">
        <f t="shared" si="46"/>
        <v>0</v>
      </c>
      <c r="AF91" s="312">
        <f>+IFERROR(((AD91/I91)-1),0)</f>
        <v>0</v>
      </c>
      <c r="AG91" s="301">
        <f t="shared" si="46"/>
        <v>1495029</v>
      </c>
      <c r="AH91" s="298">
        <f t="shared" si="46"/>
        <v>0</v>
      </c>
      <c r="AI91" s="312">
        <f>+IFERROR(((AG91/J91)-1),0)</f>
        <v>0</v>
      </c>
      <c r="AJ91" s="299">
        <f t="shared" si="46"/>
        <v>58219832</v>
      </c>
      <c r="AK91" s="298">
        <f t="shared" si="46"/>
        <v>0</v>
      </c>
      <c r="AL91" s="312">
        <f>+IFERROR(((AJ91/K91)-1),0)</f>
        <v>0</v>
      </c>
    </row>
    <row r="93" spans="2:40" x14ac:dyDescent="0.25">
      <c r="B93" s="9" t="s">
        <v>912</v>
      </c>
    </row>
  </sheetData>
  <sheetProtection password="AC53" sheet="1" formatColumns="0" formatRows="0"/>
  <mergeCells count="124">
    <mergeCell ref="B9:C9"/>
    <mergeCell ref="L10:Q10"/>
    <mergeCell ref="R10:T10"/>
    <mergeCell ref="U10:W10"/>
    <mergeCell ref="O11:O12"/>
    <mergeCell ref="P11:P12"/>
    <mergeCell ref="Q11:Q12"/>
    <mergeCell ref="R11:R12"/>
    <mergeCell ref="F11:F12"/>
    <mergeCell ref="G11:G12"/>
    <mergeCell ref="S11:S12"/>
    <mergeCell ref="T11:T12"/>
    <mergeCell ref="U11:U12"/>
    <mergeCell ref="V11:V12"/>
    <mergeCell ref="W11:W12"/>
    <mergeCell ref="C17:D17"/>
    <mergeCell ref="AJ10:AL10"/>
    <mergeCell ref="B11:B12"/>
    <mergeCell ref="C11:D12"/>
    <mergeCell ref="H11:H12"/>
    <mergeCell ref="I11:I12"/>
    <mergeCell ref="J11:J12"/>
    <mergeCell ref="K11:K12"/>
    <mergeCell ref="L11:L12"/>
    <mergeCell ref="M11:M12"/>
    <mergeCell ref="E11:E12"/>
    <mergeCell ref="X10:Z10"/>
    <mergeCell ref="AA10:AC10"/>
    <mergeCell ref="AD10:AF10"/>
    <mergeCell ref="AG10:AI10"/>
    <mergeCell ref="E10:K10"/>
    <mergeCell ref="C18:D18"/>
    <mergeCell ref="C19:D19"/>
    <mergeCell ref="C20:D20"/>
    <mergeCell ref="C21:D21"/>
    <mergeCell ref="AJ11:AJ12"/>
    <mergeCell ref="AK11:AK12"/>
    <mergeCell ref="AL11:AL12"/>
    <mergeCell ref="C13:D13"/>
    <mergeCell ref="C14:D14"/>
    <mergeCell ref="C15:D15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  <mergeCell ref="N11:N12"/>
    <mergeCell ref="C16:D16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</mergeCells>
  <conditionalFormatting sqref="B13:AL88">
    <cfRule type="expression" dxfId="175" priority="3363">
      <formula>$AM13&lt;&gt;$L13</formula>
    </cfRule>
  </conditionalFormatting>
  <conditionalFormatting sqref="T11:T12">
    <cfRule type="expression" dxfId="174" priority="20">
      <formula>T$91&lt;0</formula>
    </cfRule>
    <cfRule type="expression" dxfId="173" priority="19">
      <formula>T$91&gt;=0</formula>
    </cfRule>
  </conditionalFormatting>
  <conditionalFormatting sqref="T91">
    <cfRule type="cellIs" dxfId="172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171" priority="1" operator="lessThan">
      <formula>0</formula>
    </cfRule>
  </conditionalFormatting>
  <conditionalFormatting sqref="W11:W12">
    <cfRule type="expression" dxfId="170" priority="21">
      <formula>W$91&gt;=0</formula>
    </cfRule>
    <cfRule type="expression" dxfId="169" priority="22">
      <formula>W$91&lt;0</formula>
    </cfRule>
  </conditionalFormatting>
  <conditionalFormatting sqref="W91">
    <cfRule type="cellIs" dxfId="168" priority="4" operator="lessThan">
      <formula>0</formula>
    </cfRule>
    <cfRule type="cellIs" dxfId="167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66" priority="23">
      <formula>Z$91&gt;=0</formula>
    </cfRule>
    <cfRule type="expression" dxfId="165" priority="24">
      <formula>Z$91&lt;0</formula>
    </cfRule>
  </conditionalFormatting>
  <conditionalFormatting sqref="Z91">
    <cfRule type="cellIs" dxfId="164" priority="7" operator="lessThan">
      <formula>0</formula>
    </cfRule>
    <cfRule type="cellIs" dxfId="163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62" priority="25">
      <formula>AC$91&gt;=0</formula>
    </cfRule>
    <cfRule type="expression" dxfId="161" priority="26">
      <formula>AC$91&lt;0</formula>
    </cfRule>
  </conditionalFormatting>
  <conditionalFormatting sqref="AC91">
    <cfRule type="cellIs" dxfId="160" priority="10" operator="lessThan">
      <formula>0</formula>
    </cfRule>
    <cfRule type="cellIs" dxfId="159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11:AF12">
    <cfRule type="expression" dxfId="158" priority="27">
      <formula>AF$91&gt;=0</formula>
    </cfRule>
    <cfRule type="expression" dxfId="157" priority="28">
      <formula>AF$91&lt;0</formula>
    </cfRule>
  </conditionalFormatting>
  <conditionalFormatting sqref="AF91">
    <cfRule type="cellIs" dxfId="156" priority="13" operator="lessThan">
      <formula>0</formula>
    </cfRule>
    <cfRule type="cellIs" dxfId="155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54" priority="29">
      <formula>AI$91&gt;=0</formula>
    </cfRule>
    <cfRule type="expression" dxfId="153" priority="30">
      <formula>AI$91&lt;0</formula>
    </cfRule>
  </conditionalFormatting>
  <conditionalFormatting sqref="AI91">
    <cfRule type="cellIs" dxfId="152" priority="16" operator="lessThan">
      <formula>0</formula>
    </cfRule>
    <cfRule type="cellIs" dxfId="151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L11:AL12">
    <cfRule type="expression" dxfId="150" priority="34">
      <formula>AL$91&gt;=0</formula>
    </cfRule>
    <cfRule type="expression" dxfId="149" priority="35">
      <formula>AL$91&lt;0</formula>
    </cfRule>
  </conditionalFormatting>
  <conditionalFormatting sqref="AL91">
    <cfRule type="cellIs" dxfId="148" priority="31" operator="lessThan">
      <formula>0</formula>
    </cfRule>
    <cfRule type="cellIs" dxfId="147" priority="32" operator="greaterThanOrEqual">
      <formula>0</formula>
    </cfRule>
    <cfRule type="colorScale" priority="33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30" customHeight="1" x14ac:dyDescent="0.25">
      <c r="B9" s="422" t="s">
        <v>933</v>
      </c>
      <c r="C9" s="422"/>
      <c r="D9" s="206" t="s">
        <v>940</v>
      </c>
    </row>
    <row r="10" spans="2:40" ht="35.1" customHeight="1" x14ac:dyDescent="0.25">
      <c r="E10" s="487" t="s">
        <v>879</v>
      </c>
      <c r="F10" s="488"/>
      <c r="G10" s="488"/>
      <c r="H10" s="488"/>
      <c r="I10" s="488"/>
      <c r="J10" s="488"/>
      <c r="K10" s="489"/>
      <c r="L10" s="490" t="s">
        <v>949</v>
      </c>
      <c r="M10" s="491">
        <v>0</v>
      </c>
      <c r="N10" s="491">
        <v>0</v>
      </c>
      <c r="O10" s="491">
        <v>0</v>
      </c>
      <c r="P10" s="491">
        <v>0</v>
      </c>
      <c r="Q10" s="492">
        <v>0</v>
      </c>
      <c r="R10" s="493" t="s">
        <v>875</v>
      </c>
      <c r="S10" s="493">
        <v>0</v>
      </c>
      <c r="T10" s="493">
        <v>0</v>
      </c>
      <c r="U10" s="494" t="s">
        <v>876</v>
      </c>
      <c r="V10" s="495">
        <v>0</v>
      </c>
      <c r="W10" s="495">
        <v>0</v>
      </c>
      <c r="X10" s="479" t="s">
        <v>877</v>
      </c>
      <c r="Y10" s="480">
        <v>0</v>
      </c>
      <c r="Z10" s="480">
        <v>0</v>
      </c>
      <c r="AA10" s="481" t="s">
        <v>719</v>
      </c>
      <c r="AB10" s="482">
        <v>0</v>
      </c>
      <c r="AC10" s="482">
        <v>0</v>
      </c>
      <c r="AD10" s="483" t="s">
        <v>735</v>
      </c>
      <c r="AE10" s="484">
        <v>0</v>
      </c>
      <c r="AF10" s="484">
        <v>0</v>
      </c>
      <c r="AG10" s="485" t="s">
        <v>878</v>
      </c>
      <c r="AH10" s="486">
        <v>0</v>
      </c>
      <c r="AI10" s="486">
        <v>0</v>
      </c>
      <c r="AJ10" s="463" t="s">
        <v>838</v>
      </c>
      <c r="AK10" s="464">
        <v>0</v>
      </c>
      <c r="AL10" s="465">
        <v>0</v>
      </c>
    </row>
    <row r="11" spans="2:40" x14ac:dyDescent="0.25">
      <c r="B11" s="438" t="str">
        <f>+'Resumen_Sim_Of int'!B11:B12</f>
        <v>Código</v>
      </c>
      <c r="C11" s="467" t="str">
        <f>+'Resumen_Sim_Of int'!C11:D12</f>
        <v>Industrias</v>
      </c>
      <c r="D11" s="468"/>
      <c r="E11" s="477" t="str">
        <f>+'Resumen_Sim_Of int'!E11:E12</f>
        <v>VALOR INICIAL DE LA PRODUCCIÓN</v>
      </c>
      <c r="F11" s="471" t="str">
        <f>+'Resumen_Sim_Of int'!F11:F12</f>
        <v>EMPLEO SITUACIÓN INICIAL</v>
      </c>
      <c r="G11" s="471" t="str">
        <f>+'Resumen_Sim_Of int'!G11:G12</f>
        <v>CI IMPORTADO</v>
      </c>
      <c r="H11" s="471" t="str">
        <f>+'Resumen_Sim_Of int'!H11:H12</f>
        <v>VAB</v>
      </c>
      <c r="I11" s="471" t="str">
        <f>+'Resumen_Sim_Of int'!I11:I12</f>
        <v>REMUNERACIONES</v>
      </c>
      <c r="J11" s="471" t="str">
        <f>+'Resumen_Sim_Of int'!J11:J12</f>
        <v>IMPUESTOS A LA PRODUCCIÓN</v>
      </c>
      <c r="K11" s="473" t="str">
        <f>+'Resumen_Sim_Of int'!K11:K12</f>
        <v>EBE / IMB</v>
      </c>
      <c r="L11" s="475" t="str">
        <f>+'Resumen_Sim_Of int'!L11:L12</f>
        <v>EFECTO DIRECTO TOTAL EN LA OFERTA</v>
      </c>
      <c r="M11" s="461" t="str">
        <f>+'Resumen_Sim_Of int'!M11:M12</f>
        <v>Importaciones (pb)</v>
      </c>
      <c r="N11" s="461" t="str">
        <f>+'Resumen_Sim_Of int'!N11:N12</f>
        <v>Impuestos netos sobre productos</v>
      </c>
      <c r="O11" s="461" t="str">
        <f>+'Resumen_Sim_Of int'!O11:O12</f>
        <v>Remuneraciones</v>
      </c>
      <c r="P11" s="461" t="str">
        <f>+'Resumen_Sim_Of int'!P11:P12</f>
        <v>Impuestos netos sobre la producción</v>
      </c>
      <c r="Q11" s="496" t="str">
        <f>+'Resumen_Sim_Of int'!Q11:Q12</f>
        <v>EBE / IMB</v>
      </c>
      <c r="R11" s="450" t="str">
        <f>+'Resumen_Sim_Of int'!R11:R12</f>
        <v>VALOR FINAL DE LA PRODUCCIÓN</v>
      </c>
      <c r="S11" s="452" t="str">
        <f>+'Resumen_Sim_Of int'!S11:S12</f>
        <v>VARIACIÓN ABSOLUTA DEL VALOR DE LA PRODUCCIÓN</v>
      </c>
      <c r="T11" s="454" t="str">
        <f>+'Resumen_Sim_Of int'!T11:T12</f>
        <v>TASA DE CRECIMIENTO DE LA PRODUCCIÓN</v>
      </c>
      <c r="U11" s="459" t="str">
        <f>+'Resumen_Sim_Of int'!U11:U12</f>
        <v>EMPLEO SITUACION FINAL</v>
      </c>
      <c r="V11" s="452" t="str">
        <f>+'Resumen_Sim_Of int'!V11:V12</f>
        <v>VARIACIÓN ABSOLUTA DEL EMPLEO</v>
      </c>
      <c r="W11" s="454" t="str">
        <f>+'Resumen_Sim_Of int'!W11:W12</f>
        <v>TASA DE CRECIMIENTO DEL EMPLEO</v>
      </c>
      <c r="X11" s="459" t="str">
        <f>+'Resumen_Sim_Of int'!X11:X12</f>
        <v>CI IMPORTADO 
SITUACIÓN FINAL</v>
      </c>
      <c r="Y11" s="452" t="str">
        <f>+'Resumen_Sim_Of int'!Y11:Y12</f>
        <v>VARIACIÓN ABSOLUTA DEL CI IMPORTADO</v>
      </c>
      <c r="Z11" s="454" t="str">
        <f>+'Resumen_Sim_Of int'!Z11:Z12</f>
        <v>TASA DE CRECIMIENTO DEL CI IMPORTADO</v>
      </c>
      <c r="AA11" s="459" t="str">
        <f>+'Resumen_Sim_Of int'!AA11:AA12</f>
        <v>VAB 
SITUACIÓN FINAL</v>
      </c>
      <c r="AB11" s="452" t="str">
        <f>+'Resumen_Sim_Of int'!AB11:AB12</f>
        <v>VARIACIÓN ABSOLUTA DEL VAB DEBIDO A:</v>
      </c>
      <c r="AC11" s="454" t="str">
        <f>+'Resumen_Sim_Of int'!AC11:AC12</f>
        <v>TASA DE CRECIMIENTO DEL VAB</v>
      </c>
      <c r="AD11" s="459" t="str">
        <f>+'Resumen_Sim_Of int'!AD11:AD12</f>
        <v>REMUNERACIONES
SITUACIÓN FINAL</v>
      </c>
      <c r="AE11" s="452" t="str">
        <f>+'Resumen_Sim_Of int'!AE11:AE12</f>
        <v>VARIACIÓN ABSOLUTA DE LAS REMUNERACIONES</v>
      </c>
      <c r="AF11" s="498" t="str">
        <f>+'Resumen_Sim_Of int'!AF11:AF12</f>
        <v>TASA DE CRECIMIENTO DEL CI IMPORTADO</v>
      </c>
      <c r="AG11" s="459" t="str">
        <f>+'Resumen_Sim_Of int'!AG11:AG12</f>
        <v>IMPUESTOS A LA PRODUCCIÓN
SITUACIÓN FINAL</v>
      </c>
      <c r="AH11" s="452" t="str">
        <f>+'Resumen_Sim_Of int'!AH11:AH12</f>
        <v>VARIACIÓN ABSOLUTA DE LOS IMPUESTOS A LA PRODUCCIÓN</v>
      </c>
      <c r="AI11" s="454" t="str">
        <f>+'Resumen_Sim_Of int'!AI11:AI12</f>
        <v>TASA DE CRECIMIENTO DE LOS IMPUESTOS A LA PRODUCCIÓN</v>
      </c>
      <c r="AJ11" s="459" t="str">
        <f>+'Resumen_Sim_Of int'!AJ11:AJ12</f>
        <v>EBE
SITUACIÓN FINAL</v>
      </c>
      <c r="AK11" s="452" t="str">
        <f>+'Resumen_Sim_Of int'!AK11:AK12</f>
        <v>VARIACIÓN ABSOLUTA DEL EBE / IMB</v>
      </c>
      <c r="AL11" s="454" t="str">
        <f>+'Resumen_Sim_Of int'!AL11:AL12</f>
        <v>TASA DE CRECIMIENTO DEL EBE / IMB</v>
      </c>
      <c r="AM11" s="309"/>
    </row>
    <row r="12" spans="2:40" ht="69.95" customHeight="1" x14ac:dyDescent="0.25">
      <c r="B12" s="466">
        <v>0</v>
      </c>
      <c r="C12" s="469">
        <v>0</v>
      </c>
      <c r="D12" s="470"/>
      <c r="E12" s="478">
        <v>7</v>
      </c>
      <c r="F12" s="472">
        <v>8</v>
      </c>
      <c r="G12" s="472">
        <v>9</v>
      </c>
      <c r="H12" s="472">
        <v>10</v>
      </c>
      <c r="I12" s="472">
        <v>11</v>
      </c>
      <c r="J12" s="472">
        <v>12</v>
      </c>
      <c r="K12" s="474">
        <v>13</v>
      </c>
      <c r="L12" s="476">
        <v>14</v>
      </c>
      <c r="M12" s="462">
        <v>15</v>
      </c>
      <c r="N12" s="462">
        <v>16</v>
      </c>
      <c r="O12" s="462">
        <v>17</v>
      </c>
      <c r="P12" s="462">
        <v>18</v>
      </c>
      <c r="Q12" s="497">
        <v>19</v>
      </c>
      <c r="R12" s="451">
        <v>21</v>
      </c>
      <c r="S12" s="453">
        <v>22</v>
      </c>
      <c r="T12" s="455">
        <v>23</v>
      </c>
      <c r="U12" s="460">
        <v>24</v>
      </c>
      <c r="V12" s="453">
        <v>25</v>
      </c>
      <c r="W12" s="455">
        <v>26</v>
      </c>
      <c r="X12" s="460">
        <v>27</v>
      </c>
      <c r="Y12" s="453">
        <v>28</v>
      </c>
      <c r="Z12" s="455">
        <v>29</v>
      </c>
      <c r="AA12" s="460">
        <v>30</v>
      </c>
      <c r="AB12" s="453">
        <v>31</v>
      </c>
      <c r="AC12" s="455">
        <v>32</v>
      </c>
      <c r="AD12" s="460">
        <v>33</v>
      </c>
      <c r="AE12" s="453">
        <v>34</v>
      </c>
      <c r="AF12" s="499">
        <v>36</v>
      </c>
      <c r="AG12" s="460">
        <v>37</v>
      </c>
      <c r="AH12" s="453">
        <v>38</v>
      </c>
      <c r="AI12" s="455">
        <v>39</v>
      </c>
      <c r="AJ12" s="460">
        <v>40</v>
      </c>
      <c r="AK12" s="453">
        <v>41</v>
      </c>
      <c r="AL12" s="455">
        <v>42</v>
      </c>
      <c r="AM12" s="310" t="s">
        <v>952</v>
      </c>
    </row>
    <row r="13" spans="2:40" x14ac:dyDescent="0.25">
      <c r="B13" s="290" t="str">
        <f>+'Resumen_Sim_Of int'!B13</f>
        <v>01</v>
      </c>
      <c r="C13" s="313" t="s">
        <v>111</v>
      </c>
      <c r="D13" s="314"/>
      <c r="E13" s="52">
        <f>+'Resumen_Sim_Of int'!E13</f>
        <v>732640</v>
      </c>
      <c r="F13" s="53">
        <f>+'Resumen_Sim_Of int'!F13</f>
        <v>139874</v>
      </c>
      <c r="G13" s="53">
        <f>+'Resumen_Sim_Of int'!G13</f>
        <v>47953.7378356357</v>
      </c>
      <c r="H13" s="53">
        <f>+'Resumen_Sim_Of int'!H13</f>
        <v>432450</v>
      </c>
      <c r="I13" s="53">
        <f>+'Resumen_Sim_Of int'!I13</f>
        <v>81754</v>
      </c>
      <c r="J13" s="53">
        <f>+'Resumen_Sim_Of int'!J13</f>
        <v>1299</v>
      </c>
      <c r="K13" s="54">
        <f>+'Resumen_Sim_Of int'!K13</f>
        <v>349397</v>
      </c>
      <c r="L13" s="52">
        <f>+'Resumen_Sim_Of int'!L13</f>
        <v>505263.96353499638</v>
      </c>
      <c r="M13" s="53">
        <f>+'Resumen_Sim_Of int'!M13</f>
        <v>47953.7378356357</v>
      </c>
      <c r="N13" s="53">
        <f>+'Resumen_Sim_Of int'!N13</f>
        <v>24860.225699360701</v>
      </c>
      <c r="O13" s="53">
        <f>+'Resumen_Sim_Of int'!O13</f>
        <v>81754</v>
      </c>
      <c r="P13" s="53">
        <f>+'Resumen_Sim_Of int'!P13</f>
        <v>1299</v>
      </c>
      <c r="Q13" s="242">
        <f>+'Resumen_Sim_Of int'!Q13</f>
        <v>349397</v>
      </c>
      <c r="R13" s="66">
        <f>+'Resumen_Sim_Of int'!R13</f>
        <v>732639.99999999988</v>
      </c>
      <c r="S13" s="88">
        <f>+ROUND('Resumen_Sim_Of int'!S13,5)</f>
        <v>0</v>
      </c>
      <c r="T13" s="291">
        <f>+'Resumen_Sim_Of int'!T13</f>
        <v>-1.1102230246251565E-16</v>
      </c>
      <c r="U13" s="66">
        <f>+'Resumen_Sim_Of int'!U13</f>
        <v>139874</v>
      </c>
      <c r="V13" s="88">
        <f>+ROUND('Resumen_Sim_Of int'!V13,5)</f>
        <v>0</v>
      </c>
      <c r="W13" s="291">
        <f>+'Resumen_Sim_Of int'!W13</f>
        <v>0</v>
      </c>
      <c r="X13" s="66">
        <f>+'Resumen_Sim_Of int'!X13</f>
        <v>47953.7378356357</v>
      </c>
      <c r="Y13" s="88">
        <f>+ROUND('Resumen_Sim_Of int'!Y13,5)</f>
        <v>0</v>
      </c>
      <c r="Z13" s="291">
        <f>+'Resumen_Sim_Of int'!Z13</f>
        <v>0</v>
      </c>
      <c r="AA13" s="52">
        <f>+'Resumen_Sim_Of int'!AA13</f>
        <v>432450</v>
      </c>
      <c r="AB13" s="88">
        <f>+ROUND('Resumen_Sim_Of int'!AB13,5)</f>
        <v>0</v>
      </c>
      <c r="AC13" s="291">
        <f>+'Resumen_Sim_Of int'!AC13</f>
        <v>0</v>
      </c>
      <c r="AD13" s="66">
        <f>+'Resumen_Sim_Of int'!AD13</f>
        <v>81754</v>
      </c>
      <c r="AE13" s="88">
        <f>+ROUND('Resumen_Sim_Of int'!AE13,5)</f>
        <v>0</v>
      </c>
      <c r="AF13" s="291">
        <f>+'Resumen_Sim_Of int'!AF13</f>
        <v>0</v>
      </c>
      <c r="AG13" s="52">
        <f>+'Resumen_Sim_Of int'!AG13</f>
        <v>1299</v>
      </c>
      <c r="AH13" s="88">
        <f>+ROUND('Resumen_Sim_Of int'!AH13,5)</f>
        <v>0</v>
      </c>
      <c r="AI13" s="291">
        <f>+'Resumen_Sim_Of int'!AI13</f>
        <v>0</v>
      </c>
      <c r="AJ13" s="321">
        <f>+'Resumen_Sim_Of int'!AJ13</f>
        <v>349397</v>
      </c>
      <c r="AK13" s="88">
        <f>+ROUND('Resumen_Sim_Of int'!AK13,5)</f>
        <v>0</v>
      </c>
      <c r="AL13" s="322">
        <f>+'Resumen_Sim_Of int'!AL13</f>
        <v>0</v>
      </c>
      <c r="AM13" s="311">
        <f>+'Resumen_Sim_Of int'!AM13</f>
        <v>505263.96353499638</v>
      </c>
      <c r="AN13" s="307"/>
    </row>
    <row r="14" spans="2:40" x14ac:dyDescent="0.25">
      <c r="B14" s="292" t="str">
        <f>+'Resumen_Sim_Of int'!B14</f>
        <v>02</v>
      </c>
      <c r="C14" s="315" t="s">
        <v>112</v>
      </c>
      <c r="D14" s="316"/>
      <c r="E14" s="51">
        <f>+'Resumen_Sim_Of int'!E14</f>
        <v>246190</v>
      </c>
      <c r="F14" s="48">
        <f>+'Resumen_Sim_Of int'!F14</f>
        <v>24985</v>
      </c>
      <c r="G14" s="48">
        <f>+'Resumen_Sim_Of int'!G14</f>
        <v>11988.337703859101</v>
      </c>
      <c r="H14" s="48">
        <f>+'Resumen_Sim_Of int'!H14</f>
        <v>98774</v>
      </c>
      <c r="I14" s="48">
        <f>+'Resumen_Sim_Of int'!I14</f>
        <v>30474</v>
      </c>
      <c r="J14" s="48">
        <f>+'Resumen_Sim_Of int'!J14</f>
        <v>979</v>
      </c>
      <c r="K14" s="55">
        <f>+'Resumen_Sim_Of int'!K14</f>
        <v>67321</v>
      </c>
      <c r="L14" s="51">
        <f>+'Resumen_Sim_Of int'!L14</f>
        <v>118165.98555603944</v>
      </c>
      <c r="M14" s="48">
        <f>+'Resumen_Sim_Of int'!M14</f>
        <v>11988.337703859101</v>
      </c>
      <c r="N14" s="48">
        <f>+'Resumen_Sim_Of int'!N14</f>
        <v>7403.6478521803401</v>
      </c>
      <c r="O14" s="48">
        <f>+'Resumen_Sim_Of int'!O14</f>
        <v>30474</v>
      </c>
      <c r="P14" s="48">
        <f>+'Resumen_Sim_Of int'!P14</f>
        <v>979</v>
      </c>
      <c r="Q14" s="82">
        <f>+'Resumen_Sim_Of int'!Q14</f>
        <v>67321</v>
      </c>
      <c r="R14" s="61">
        <f>+'Resumen_Sim_Of int'!R14</f>
        <v>246189.99999999988</v>
      </c>
      <c r="S14" s="48">
        <f>+ROUND('Resumen_Sim_Of int'!S14,5)</f>
        <v>0</v>
      </c>
      <c r="T14" s="293">
        <f>+'Resumen_Sim_Of int'!T14</f>
        <v>-4.4408920985006262E-16</v>
      </c>
      <c r="U14" s="61">
        <f>+'Resumen_Sim_Of int'!U14</f>
        <v>24985</v>
      </c>
      <c r="V14" s="48">
        <f>+ROUND('Resumen_Sim_Of int'!V14,5)</f>
        <v>0</v>
      </c>
      <c r="W14" s="293">
        <f>+'Resumen_Sim_Of int'!W14</f>
        <v>0</v>
      </c>
      <c r="X14" s="61">
        <f>+'Resumen_Sim_Of int'!X14</f>
        <v>11988.337703859101</v>
      </c>
      <c r="Y14" s="48">
        <f>+ROUND('Resumen_Sim_Of int'!Y14,5)</f>
        <v>0</v>
      </c>
      <c r="Z14" s="293">
        <f>+'Resumen_Sim_Of int'!Z14</f>
        <v>0</v>
      </c>
      <c r="AA14" s="51">
        <f>+'Resumen_Sim_Of int'!AA14</f>
        <v>98774</v>
      </c>
      <c r="AB14" s="48">
        <f>+ROUND('Resumen_Sim_Of int'!AB14,5)</f>
        <v>0</v>
      </c>
      <c r="AC14" s="293">
        <f>+'Resumen_Sim_Of int'!AC14</f>
        <v>0</v>
      </c>
      <c r="AD14" s="61">
        <f>+'Resumen_Sim_Of int'!AD14</f>
        <v>30474</v>
      </c>
      <c r="AE14" s="48">
        <f>+ROUND('Resumen_Sim_Of int'!AE14,5)</f>
        <v>0</v>
      </c>
      <c r="AF14" s="293">
        <f>+'Resumen_Sim_Of int'!AF14</f>
        <v>0</v>
      </c>
      <c r="AG14" s="51">
        <f>+'Resumen_Sim_Of int'!AG14</f>
        <v>979</v>
      </c>
      <c r="AH14" s="48">
        <f>+ROUND('Resumen_Sim_Of int'!AH14,5)</f>
        <v>0</v>
      </c>
      <c r="AI14" s="293">
        <f>+'Resumen_Sim_Of int'!AI14</f>
        <v>0</v>
      </c>
      <c r="AJ14" s="61">
        <f>+'Resumen_Sim_Of int'!AJ14</f>
        <v>67321</v>
      </c>
      <c r="AK14" s="48">
        <f>+ROUND('Resumen_Sim_Of int'!AK14,5)</f>
        <v>0</v>
      </c>
      <c r="AL14" s="293">
        <f>+'Resumen_Sim_Of int'!AL14</f>
        <v>0</v>
      </c>
      <c r="AM14" s="311">
        <f>+'Resumen_Sim_Of int'!AM14</f>
        <v>118165.98555603944</v>
      </c>
      <c r="AN14" s="308"/>
    </row>
    <row r="15" spans="2:40" x14ac:dyDescent="0.25">
      <c r="B15" s="292" t="str">
        <f>+'Resumen_Sim_Of int'!B15</f>
        <v>03</v>
      </c>
      <c r="C15" s="317" t="s">
        <v>113</v>
      </c>
      <c r="D15" s="316"/>
      <c r="E15" s="51">
        <f>+'Resumen_Sim_Of int'!E15</f>
        <v>835426</v>
      </c>
      <c r="F15" s="48">
        <f>+'Resumen_Sim_Of int'!F15</f>
        <v>100397</v>
      </c>
      <c r="G15" s="48">
        <f>+'Resumen_Sim_Of int'!G15</f>
        <v>23021.7481391193</v>
      </c>
      <c r="H15" s="48">
        <f>+'Resumen_Sim_Of int'!H15</f>
        <v>478945</v>
      </c>
      <c r="I15" s="48">
        <f>+'Resumen_Sim_Of int'!I15</f>
        <v>81136</v>
      </c>
      <c r="J15" s="48">
        <f>+'Resumen_Sim_Of int'!J15</f>
        <v>357</v>
      </c>
      <c r="K15" s="55">
        <f>+'Resumen_Sim_Of int'!K15</f>
        <v>397452</v>
      </c>
      <c r="L15" s="51">
        <f>+'Resumen_Sim_Of int'!L15</f>
        <v>522048.46696073719</v>
      </c>
      <c r="M15" s="48">
        <f>+'Resumen_Sim_Of int'!M15</f>
        <v>23021.7481391193</v>
      </c>
      <c r="N15" s="48">
        <f>+'Resumen_Sim_Of int'!N15</f>
        <v>20081.718821617898</v>
      </c>
      <c r="O15" s="48">
        <f>+'Resumen_Sim_Of int'!O15</f>
        <v>81136</v>
      </c>
      <c r="P15" s="48">
        <f>+'Resumen_Sim_Of int'!P15</f>
        <v>357</v>
      </c>
      <c r="Q15" s="82">
        <f>+'Resumen_Sim_Of int'!Q15</f>
        <v>397452</v>
      </c>
      <c r="R15" s="61">
        <f>+'Resumen_Sim_Of int'!R15</f>
        <v>835425.99999999965</v>
      </c>
      <c r="S15" s="48">
        <f>+ROUND('Resumen_Sim_Of int'!S15,5)</f>
        <v>0</v>
      </c>
      <c r="T15" s="293">
        <f>+'Resumen_Sim_Of int'!T15</f>
        <v>-4.4408920985006262E-16</v>
      </c>
      <c r="U15" s="61">
        <f>+'Resumen_Sim_Of int'!U15</f>
        <v>100397</v>
      </c>
      <c r="V15" s="48">
        <f>+ROUND('Resumen_Sim_Of int'!V15,5)</f>
        <v>0</v>
      </c>
      <c r="W15" s="293">
        <f>+'Resumen_Sim_Of int'!W15</f>
        <v>0</v>
      </c>
      <c r="X15" s="61">
        <f>+'Resumen_Sim_Of int'!X15</f>
        <v>23021.7481391193</v>
      </c>
      <c r="Y15" s="48">
        <f>+ROUND('Resumen_Sim_Of int'!Y15,5)</f>
        <v>0</v>
      </c>
      <c r="Z15" s="293">
        <f>+'Resumen_Sim_Of int'!Z15</f>
        <v>0</v>
      </c>
      <c r="AA15" s="51">
        <f>+'Resumen_Sim_Of int'!AA15</f>
        <v>478945</v>
      </c>
      <c r="AB15" s="48">
        <f>+ROUND('Resumen_Sim_Of int'!AB15,5)</f>
        <v>0</v>
      </c>
      <c r="AC15" s="293">
        <f>+'Resumen_Sim_Of int'!AC15</f>
        <v>0</v>
      </c>
      <c r="AD15" s="61">
        <f>+'Resumen_Sim_Of int'!AD15</f>
        <v>81136</v>
      </c>
      <c r="AE15" s="48">
        <f>+ROUND('Resumen_Sim_Of int'!AE15,5)</f>
        <v>0</v>
      </c>
      <c r="AF15" s="293">
        <f>+'Resumen_Sim_Of int'!AF15</f>
        <v>0</v>
      </c>
      <c r="AG15" s="51">
        <f>+'Resumen_Sim_Of int'!AG15</f>
        <v>357</v>
      </c>
      <c r="AH15" s="48">
        <f>+ROUND('Resumen_Sim_Of int'!AH15,5)</f>
        <v>0</v>
      </c>
      <c r="AI15" s="293">
        <f>+'Resumen_Sim_Of int'!AI15</f>
        <v>0</v>
      </c>
      <c r="AJ15" s="61">
        <f>+'Resumen_Sim_Of int'!AJ15</f>
        <v>397452</v>
      </c>
      <c r="AK15" s="48">
        <f>+ROUND('Resumen_Sim_Of int'!AK15,5)</f>
        <v>0</v>
      </c>
      <c r="AL15" s="293">
        <f>+'Resumen_Sim_Of int'!AL15</f>
        <v>0</v>
      </c>
      <c r="AM15" s="311">
        <f>+'Resumen_Sim_Of int'!AM15</f>
        <v>522048.46696073719</v>
      </c>
      <c r="AN15" s="308"/>
    </row>
    <row r="16" spans="2:40" x14ac:dyDescent="0.25">
      <c r="B16" s="292" t="str">
        <f>+'Resumen_Sim_Of int'!B16</f>
        <v>04</v>
      </c>
      <c r="C16" s="317" t="s">
        <v>114</v>
      </c>
      <c r="D16" s="316"/>
      <c r="E16" s="51">
        <f>+'Resumen_Sim_Of int'!E16</f>
        <v>220251</v>
      </c>
      <c r="F16" s="48">
        <f>+'Resumen_Sim_Of int'!F16</f>
        <v>7127</v>
      </c>
      <c r="G16" s="48">
        <f>+'Resumen_Sim_Of int'!G16</f>
        <v>7961.9870782190901</v>
      </c>
      <c r="H16" s="48">
        <f>+'Resumen_Sim_Of int'!H16</f>
        <v>86843</v>
      </c>
      <c r="I16" s="48">
        <f>+'Resumen_Sim_Of int'!I16</f>
        <v>29187</v>
      </c>
      <c r="J16" s="48">
        <f>+'Resumen_Sim_Of int'!J16</f>
        <v>2006</v>
      </c>
      <c r="K16" s="55">
        <f>+'Resumen_Sim_Of int'!K16</f>
        <v>55650</v>
      </c>
      <c r="L16" s="51">
        <f>+'Resumen_Sim_Of int'!L16</f>
        <v>104408.84292962463</v>
      </c>
      <c r="M16" s="48">
        <f>+'Resumen_Sim_Of int'!M16</f>
        <v>7961.9870782190901</v>
      </c>
      <c r="N16" s="48">
        <f>+'Resumen_Sim_Of int'!N16</f>
        <v>9603.8558514055494</v>
      </c>
      <c r="O16" s="48">
        <f>+'Resumen_Sim_Of int'!O16</f>
        <v>29187</v>
      </c>
      <c r="P16" s="48">
        <f>+'Resumen_Sim_Of int'!P16</f>
        <v>2006</v>
      </c>
      <c r="Q16" s="82">
        <f>+'Resumen_Sim_Of int'!Q16</f>
        <v>55650</v>
      </c>
      <c r="R16" s="61">
        <f>+'Resumen_Sim_Of int'!R16</f>
        <v>220250.99999999991</v>
      </c>
      <c r="S16" s="48">
        <f>+ROUND('Resumen_Sim_Of int'!S16,5)</f>
        <v>0</v>
      </c>
      <c r="T16" s="293">
        <f>+'Resumen_Sim_Of int'!T16</f>
        <v>-4.4408920985006262E-16</v>
      </c>
      <c r="U16" s="61">
        <f>+'Resumen_Sim_Of int'!U16</f>
        <v>7127</v>
      </c>
      <c r="V16" s="48">
        <f>+ROUND('Resumen_Sim_Of int'!V16,5)</f>
        <v>0</v>
      </c>
      <c r="W16" s="293">
        <f>+'Resumen_Sim_Of int'!W16</f>
        <v>0</v>
      </c>
      <c r="X16" s="61">
        <f>+'Resumen_Sim_Of int'!X16</f>
        <v>7961.9870782190901</v>
      </c>
      <c r="Y16" s="48">
        <f>+ROUND('Resumen_Sim_Of int'!Y16,5)</f>
        <v>0</v>
      </c>
      <c r="Z16" s="293">
        <f>+'Resumen_Sim_Of int'!Z16</f>
        <v>0</v>
      </c>
      <c r="AA16" s="51">
        <f>+'Resumen_Sim_Of int'!AA16</f>
        <v>86843</v>
      </c>
      <c r="AB16" s="48">
        <f>+ROUND('Resumen_Sim_Of int'!AB16,5)</f>
        <v>0</v>
      </c>
      <c r="AC16" s="293">
        <f>+'Resumen_Sim_Of int'!AC16</f>
        <v>0</v>
      </c>
      <c r="AD16" s="61">
        <f>+'Resumen_Sim_Of int'!AD16</f>
        <v>29187</v>
      </c>
      <c r="AE16" s="48">
        <f>+ROUND('Resumen_Sim_Of int'!AE16,5)</f>
        <v>0</v>
      </c>
      <c r="AF16" s="293">
        <f>+'Resumen_Sim_Of int'!AF16</f>
        <v>0</v>
      </c>
      <c r="AG16" s="51">
        <f>+'Resumen_Sim_Of int'!AG16</f>
        <v>2006</v>
      </c>
      <c r="AH16" s="48">
        <f>+ROUND('Resumen_Sim_Of int'!AH16,5)</f>
        <v>0</v>
      </c>
      <c r="AI16" s="293">
        <f>+'Resumen_Sim_Of int'!AI16</f>
        <v>0</v>
      </c>
      <c r="AJ16" s="61">
        <f>+'Resumen_Sim_Of int'!AJ16</f>
        <v>55650</v>
      </c>
      <c r="AK16" s="48">
        <f>+ROUND('Resumen_Sim_Of int'!AK16,5)</f>
        <v>0</v>
      </c>
      <c r="AL16" s="293">
        <f>+'Resumen_Sim_Of int'!AL16</f>
        <v>0</v>
      </c>
      <c r="AM16" s="311">
        <f>+'Resumen_Sim_Of int'!AM16</f>
        <v>104408.84292962463</v>
      </c>
      <c r="AN16" s="308"/>
    </row>
    <row r="17" spans="2:40" x14ac:dyDescent="0.25">
      <c r="B17" s="292" t="str">
        <f>+'Resumen_Sim_Of int'!B17</f>
        <v>05</v>
      </c>
      <c r="C17" s="317" t="s">
        <v>115</v>
      </c>
      <c r="D17" s="316"/>
      <c r="E17" s="51">
        <f>+'Resumen_Sim_Of int'!E17</f>
        <v>5187418</v>
      </c>
      <c r="F17" s="48">
        <f>+'Resumen_Sim_Of int'!F17</f>
        <v>273909</v>
      </c>
      <c r="G17" s="48">
        <f>+'Resumen_Sim_Of int'!G17</f>
        <v>458966.14678800001</v>
      </c>
      <c r="H17" s="48">
        <f>+'Resumen_Sim_Of int'!H17</f>
        <v>2620144</v>
      </c>
      <c r="I17" s="48">
        <f>+'Resumen_Sim_Of int'!I17</f>
        <v>989262</v>
      </c>
      <c r="J17" s="48">
        <f>+'Resumen_Sim_Of int'!J17</f>
        <v>10805</v>
      </c>
      <c r="K17" s="55">
        <f>+'Resumen_Sim_Of int'!K17</f>
        <v>1620077</v>
      </c>
      <c r="L17" s="51">
        <f>+'Resumen_Sim_Of int'!L17</f>
        <v>3302580.4298264608</v>
      </c>
      <c r="M17" s="48">
        <f>+'Resumen_Sim_Of int'!M17</f>
        <v>458966.14678800001</v>
      </c>
      <c r="N17" s="48">
        <f>+'Resumen_Sim_Of int'!N17</f>
        <v>223470.283038461</v>
      </c>
      <c r="O17" s="48">
        <f>+'Resumen_Sim_Of int'!O17</f>
        <v>989262</v>
      </c>
      <c r="P17" s="48">
        <f>+'Resumen_Sim_Of int'!P17</f>
        <v>10805</v>
      </c>
      <c r="Q17" s="82">
        <f>+'Resumen_Sim_Of int'!Q17</f>
        <v>1620077</v>
      </c>
      <c r="R17" s="61">
        <f>+'Resumen_Sim_Of int'!R17</f>
        <v>5187417.9999999972</v>
      </c>
      <c r="S17" s="48">
        <f>+ROUND('Resumen_Sim_Of int'!S17,5)</f>
        <v>0</v>
      </c>
      <c r="T17" s="293">
        <f>+'Resumen_Sim_Of int'!T17</f>
        <v>-5.5511151231257827E-16</v>
      </c>
      <c r="U17" s="61">
        <f>+'Resumen_Sim_Of int'!U17</f>
        <v>273909</v>
      </c>
      <c r="V17" s="48">
        <f>+ROUND('Resumen_Sim_Of int'!V17,5)</f>
        <v>0</v>
      </c>
      <c r="W17" s="293">
        <f>+'Resumen_Sim_Of int'!W17</f>
        <v>0</v>
      </c>
      <c r="X17" s="61">
        <f>+'Resumen_Sim_Of int'!X17</f>
        <v>458966.14678800001</v>
      </c>
      <c r="Y17" s="48">
        <f>+ROUND('Resumen_Sim_Of int'!Y17,5)</f>
        <v>0</v>
      </c>
      <c r="Z17" s="293">
        <f>+'Resumen_Sim_Of int'!Z17</f>
        <v>0</v>
      </c>
      <c r="AA17" s="51">
        <f>+'Resumen_Sim_Of int'!AA17</f>
        <v>2620144</v>
      </c>
      <c r="AB17" s="48">
        <f>+ROUND('Resumen_Sim_Of int'!AB17,5)</f>
        <v>0</v>
      </c>
      <c r="AC17" s="293">
        <f>+'Resumen_Sim_Of int'!AC17</f>
        <v>0</v>
      </c>
      <c r="AD17" s="61">
        <f>+'Resumen_Sim_Of int'!AD17</f>
        <v>989262</v>
      </c>
      <c r="AE17" s="48">
        <f>+ROUND('Resumen_Sim_Of int'!AE17,5)</f>
        <v>0</v>
      </c>
      <c r="AF17" s="293">
        <f>+'Resumen_Sim_Of int'!AF17</f>
        <v>0</v>
      </c>
      <c r="AG17" s="51">
        <f>+'Resumen_Sim_Of int'!AG17</f>
        <v>10805</v>
      </c>
      <c r="AH17" s="48">
        <f>+ROUND('Resumen_Sim_Of int'!AH17,5)</f>
        <v>0</v>
      </c>
      <c r="AI17" s="293">
        <f>+'Resumen_Sim_Of int'!AI17</f>
        <v>0</v>
      </c>
      <c r="AJ17" s="61">
        <f>+'Resumen_Sim_Of int'!AJ17</f>
        <v>1620077</v>
      </c>
      <c r="AK17" s="48">
        <f>+ROUND('Resumen_Sim_Of int'!AK17,5)</f>
        <v>0</v>
      </c>
      <c r="AL17" s="293">
        <f>+'Resumen_Sim_Of int'!AL17</f>
        <v>0</v>
      </c>
      <c r="AM17" s="311">
        <f>+'Resumen_Sim_Of int'!AM17</f>
        <v>3302580.4298264608</v>
      </c>
      <c r="AN17" s="308"/>
    </row>
    <row r="18" spans="2:40" x14ac:dyDescent="0.25">
      <c r="B18" s="292" t="str">
        <f>+'Resumen_Sim_Of int'!B18</f>
        <v>06</v>
      </c>
      <c r="C18" s="317" t="s">
        <v>116</v>
      </c>
      <c r="D18" s="316"/>
      <c r="E18" s="51">
        <f>+'Resumen_Sim_Of int'!E18</f>
        <v>1367678</v>
      </c>
      <c r="F18" s="48">
        <f>+'Resumen_Sim_Of int'!F18</f>
        <v>74653</v>
      </c>
      <c r="G18" s="48">
        <f>+'Resumen_Sim_Of int'!G18</f>
        <v>20967.891217661301</v>
      </c>
      <c r="H18" s="48">
        <f>+'Resumen_Sim_Of int'!H18</f>
        <v>756860</v>
      </c>
      <c r="I18" s="48">
        <f>+'Resumen_Sim_Of int'!I18</f>
        <v>483854</v>
      </c>
      <c r="J18" s="48">
        <f>+'Resumen_Sim_Of int'!J18</f>
        <v>5697</v>
      </c>
      <c r="K18" s="55">
        <f>+'Resumen_Sim_Of int'!K18</f>
        <v>267309</v>
      </c>
      <c r="L18" s="51">
        <f>+'Resumen_Sim_Of int'!L18</f>
        <v>833054.34819671814</v>
      </c>
      <c r="M18" s="48">
        <f>+'Resumen_Sim_Of int'!M18</f>
        <v>20967.891217661301</v>
      </c>
      <c r="N18" s="48">
        <f>+'Resumen_Sim_Of int'!N18</f>
        <v>55226.456979056798</v>
      </c>
      <c r="O18" s="48">
        <f>+'Resumen_Sim_Of int'!O18</f>
        <v>483854</v>
      </c>
      <c r="P18" s="48">
        <f>+'Resumen_Sim_Of int'!P18</f>
        <v>5697</v>
      </c>
      <c r="Q18" s="82">
        <f>+'Resumen_Sim_Of int'!Q18</f>
        <v>267309</v>
      </c>
      <c r="R18" s="61">
        <f>+'Resumen_Sim_Of int'!R18</f>
        <v>1367678</v>
      </c>
      <c r="S18" s="48">
        <f>+ROUND('Resumen_Sim_Of int'!S18,5)</f>
        <v>0</v>
      </c>
      <c r="T18" s="293">
        <f>+'Resumen_Sim_Of int'!T18</f>
        <v>0</v>
      </c>
      <c r="U18" s="61">
        <f>+'Resumen_Sim_Of int'!U18</f>
        <v>74653</v>
      </c>
      <c r="V18" s="48">
        <f>+ROUND('Resumen_Sim_Of int'!V18,5)</f>
        <v>0</v>
      </c>
      <c r="W18" s="293">
        <f>+'Resumen_Sim_Of int'!W18</f>
        <v>0</v>
      </c>
      <c r="X18" s="61">
        <f>+'Resumen_Sim_Of int'!X18</f>
        <v>20967.891217661301</v>
      </c>
      <c r="Y18" s="48">
        <f>+ROUND('Resumen_Sim_Of int'!Y18,5)</f>
        <v>0</v>
      </c>
      <c r="Z18" s="293">
        <f>+'Resumen_Sim_Of int'!Z18</f>
        <v>0</v>
      </c>
      <c r="AA18" s="51">
        <f>+'Resumen_Sim_Of int'!AA18</f>
        <v>756860</v>
      </c>
      <c r="AB18" s="48">
        <f>+ROUND('Resumen_Sim_Of int'!AB18,5)</f>
        <v>0</v>
      </c>
      <c r="AC18" s="293">
        <f>+'Resumen_Sim_Of int'!AC18</f>
        <v>0</v>
      </c>
      <c r="AD18" s="61">
        <f>+'Resumen_Sim_Of int'!AD18</f>
        <v>483854</v>
      </c>
      <c r="AE18" s="48">
        <f>+ROUND('Resumen_Sim_Of int'!AE18,5)</f>
        <v>0</v>
      </c>
      <c r="AF18" s="293">
        <f>+'Resumen_Sim_Of int'!AF18</f>
        <v>0</v>
      </c>
      <c r="AG18" s="51">
        <f>+'Resumen_Sim_Of int'!AG18</f>
        <v>5697</v>
      </c>
      <c r="AH18" s="48">
        <f>+ROUND('Resumen_Sim_Of int'!AH18,5)</f>
        <v>0</v>
      </c>
      <c r="AI18" s="293">
        <f>+'Resumen_Sim_Of int'!AI18</f>
        <v>0</v>
      </c>
      <c r="AJ18" s="61">
        <f>+'Resumen_Sim_Of int'!AJ18</f>
        <v>267309</v>
      </c>
      <c r="AK18" s="48">
        <f>+ROUND('Resumen_Sim_Of int'!AK18,5)</f>
        <v>0</v>
      </c>
      <c r="AL18" s="293">
        <f>+'Resumen_Sim_Of int'!AL18</f>
        <v>0</v>
      </c>
      <c r="AM18" s="311">
        <f>+'Resumen_Sim_Of int'!AM18</f>
        <v>833054.34819671814</v>
      </c>
      <c r="AN18" s="308"/>
    </row>
    <row r="19" spans="2:40" x14ac:dyDescent="0.25">
      <c r="B19" s="292" t="str">
        <f>+'Resumen_Sim_Of int'!B19</f>
        <v>07</v>
      </c>
      <c r="C19" s="317" t="s">
        <v>117</v>
      </c>
      <c r="D19" s="316"/>
      <c r="E19" s="51">
        <f>+'Resumen_Sim_Of int'!E19</f>
        <v>447472</v>
      </c>
      <c r="F19" s="48">
        <f>+'Resumen_Sim_Of int'!F19</f>
        <v>12599</v>
      </c>
      <c r="G19" s="48">
        <f>+'Resumen_Sim_Of int'!G19</f>
        <v>44596.868926884301</v>
      </c>
      <c r="H19" s="48">
        <f>+'Resumen_Sim_Of int'!H19</f>
        <v>205917</v>
      </c>
      <c r="I19" s="48">
        <f>+'Resumen_Sim_Of int'!I19</f>
        <v>78129</v>
      </c>
      <c r="J19" s="48">
        <f>+'Resumen_Sim_Of int'!J19</f>
        <v>1722</v>
      </c>
      <c r="K19" s="55">
        <f>+'Resumen_Sim_Of int'!K19</f>
        <v>126066</v>
      </c>
      <c r="L19" s="51">
        <f>+'Resumen_Sim_Of int'!L19</f>
        <v>262406.89586310938</v>
      </c>
      <c r="M19" s="48">
        <f>+'Resumen_Sim_Of int'!M19</f>
        <v>44596.868926884301</v>
      </c>
      <c r="N19" s="48">
        <f>+'Resumen_Sim_Of int'!N19</f>
        <v>11893.0269362251</v>
      </c>
      <c r="O19" s="48">
        <f>+'Resumen_Sim_Of int'!O19</f>
        <v>78129</v>
      </c>
      <c r="P19" s="48">
        <f>+'Resumen_Sim_Of int'!P19</f>
        <v>1722</v>
      </c>
      <c r="Q19" s="82">
        <f>+'Resumen_Sim_Of int'!Q19</f>
        <v>126066</v>
      </c>
      <c r="R19" s="61">
        <f>+'Resumen_Sim_Of int'!R19</f>
        <v>447471.99999999977</v>
      </c>
      <c r="S19" s="48">
        <f>+ROUND('Resumen_Sim_Of int'!S19,5)</f>
        <v>0</v>
      </c>
      <c r="T19" s="293">
        <f>+'Resumen_Sim_Of int'!T19</f>
        <v>-5.5511151231257827E-16</v>
      </c>
      <c r="U19" s="61">
        <f>+'Resumen_Sim_Of int'!U19</f>
        <v>12599</v>
      </c>
      <c r="V19" s="48">
        <f>+ROUND('Resumen_Sim_Of int'!V19,5)</f>
        <v>0</v>
      </c>
      <c r="W19" s="293">
        <f>+'Resumen_Sim_Of int'!W19</f>
        <v>0</v>
      </c>
      <c r="X19" s="61">
        <f>+'Resumen_Sim_Of int'!X19</f>
        <v>44596.868926884301</v>
      </c>
      <c r="Y19" s="48">
        <f>+ROUND('Resumen_Sim_Of int'!Y19,5)</f>
        <v>0</v>
      </c>
      <c r="Z19" s="293">
        <f>+'Resumen_Sim_Of int'!Z19</f>
        <v>0</v>
      </c>
      <c r="AA19" s="51">
        <f>+'Resumen_Sim_Of int'!AA19</f>
        <v>205917</v>
      </c>
      <c r="AB19" s="48">
        <f>+ROUND('Resumen_Sim_Of int'!AB19,5)</f>
        <v>0</v>
      </c>
      <c r="AC19" s="293">
        <f>+'Resumen_Sim_Of int'!AC19</f>
        <v>0</v>
      </c>
      <c r="AD19" s="61">
        <f>+'Resumen_Sim_Of int'!AD19</f>
        <v>78129</v>
      </c>
      <c r="AE19" s="48">
        <f>+ROUND('Resumen_Sim_Of int'!AE19,5)</f>
        <v>0</v>
      </c>
      <c r="AF19" s="293">
        <f>+'Resumen_Sim_Of int'!AF19</f>
        <v>0</v>
      </c>
      <c r="AG19" s="51">
        <f>+'Resumen_Sim_Of int'!AG19</f>
        <v>1722</v>
      </c>
      <c r="AH19" s="48">
        <f>+ROUND('Resumen_Sim_Of int'!AH19,5)</f>
        <v>0</v>
      </c>
      <c r="AI19" s="293">
        <f>+'Resumen_Sim_Of int'!AI19</f>
        <v>0</v>
      </c>
      <c r="AJ19" s="61">
        <f>+'Resumen_Sim_Of int'!AJ19</f>
        <v>126066</v>
      </c>
      <c r="AK19" s="48">
        <f>+ROUND('Resumen_Sim_Of int'!AK19,5)</f>
        <v>0</v>
      </c>
      <c r="AL19" s="293">
        <f>+'Resumen_Sim_Of int'!AL19</f>
        <v>0</v>
      </c>
      <c r="AM19" s="311">
        <f>+'Resumen_Sim_Of int'!AM19</f>
        <v>262406.89586310938</v>
      </c>
      <c r="AN19" s="308"/>
    </row>
    <row r="20" spans="2:40" x14ac:dyDescent="0.25">
      <c r="B20" s="292" t="str">
        <f>+'Resumen_Sim_Of int'!B20</f>
        <v>08</v>
      </c>
      <c r="C20" s="317" t="s">
        <v>118</v>
      </c>
      <c r="D20" s="316"/>
      <c r="E20" s="51">
        <f>+'Resumen_Sim_Of int'!E20</f>
        <v>1017100</v>
      </c>
      <c r="F20" s="48">
        <f>+'Resumen_Sim_Of int'!F20</f>
        <v>136866</v>
      </c>
      <c r="G20" s="48">
        <f>+'Resumen_Sim_Of int'!G20</f>
        <v>54496.2872820509</v>
      </c>
      <c r="H20" s="48">
        <f>+'Resumen_Sim_Of int'!H20</f>
        <v>622111</v>
      </c>
      <c r="I20" s="48">
        <f>+'Resumen_Sim_Of int'!I20</f>
        <v>95362</v>
      </c>
      <c r="J20" s="48">
        <f>+'Resumen_Sim_Of int'!J20</f>
        <v>981</v>
      </c>
      <c r="K20" s="55">
        <f>+'Resumen_Sim_Of int'!K20</f>
        <v>525768</v>
      </c>
      <c r="L20" s="51">
        <f>+'Resumen_Sim_Of int'!L20</f>
        <v>704035.43027021643</v>
      </c>
      <c r="M20" s="48">
        <f>+'Resumen_Sim_Of int'!M20</f>
        <v>54496.2872820509</v>
      </c>
      <c r="N20" s="48">
        <f>+'Resumen_Sim_Of int'!N20</f>
        <v>27428.1429881656</v>
      </c>
      <c r="O20" s="48">
        <f>+'Resumen_Sim_Of int'!O20</f>
        <v>95362</v>
      </c>
      <c r="P20" s="48">
        <f>+'Resumen_Sim_Of int'!P20</f>
        <v>981</v>
      </c>
      <c r="Q20" s="82">
        <f>+'Resumen_Sim_Of int'!Q20</f>
        <v>525768</v>
      </c>
      <c r="R20" s="61">
        <f>+'Resumen_Sim_Of int'!R20</f>
        <v>1017099.9999999995</v>
      </c>
      <c r="S20" s="48">
        <f>+ROUND('Resumen_Sim_Of int'!S20,5)</f>
        <v>0</v>
      </c>
      <c r="T20" s="293">
        <f>+'Resumen_Sim_Of int'!T20</f>
        <v>-4.4408920985006262E-16</v>
      </c>
      <c r="U20" s="61">
        <f>+'Resumen_Sim_Of int'!U20</f>
        <v>136866</v>
      </c>
      <c r="V20" s="48">
        <f>+ROUND('Resumen_Sim_Of int'!V20,5)</f>
        <v>0</v>
      </c>
      <c r="W20" s="293">
        <f>+'Resumen_Sim_Of int'!W20</f>
        <v>0</v>
      </c>
      <c r="X20" s="61">
        <f>+'Resumen_Sim_Of int'!X20</f>
        <v>54496.2872820509</v>
      </c>
      <c r="Y20" s="48">
        <f>+ROUND('Resumen_Sim_Of int'!Y20,5)</f>
        <v>0</v>
      </c>
      <c r="Z20" s="293">
        <f>+'Resumen_Sim_Of int'!Z20</f>
        <v>0</v>
      </c>
      <c r="AA20" s="51">
        <f>+'Resumen_Sim_Of int'!AA20</f>
        <v>622111</v>
      </c>
      <c r="AB20" s="48">
        <f>+ROUND('Resumen_Sim_Of int'!AB20,5)</f>
        <v>0</v>
      </c>
      <c r="AC20" s="293">
        <f>+'Resumen_Sim_Of int'!AC20</f>
        <v>0</v>
      </c>
      <c r="AD20" s="61">
        <f>+'Resumen_Sim_Of int'!AD20</f>
        <v>95362</v>
      </c>
      <c r="AE20" s="48">
        <f>+ROUND('Resumen_Sim_Of int'!AE20,5)</f>
        <v>0</v>
      </c>
      <c r="AF20" s="293">
        <f>+'Resumen_Sim_Of int'!AF20</f>
        <v>0</v>
      </c>
      <c r="AG20" s="51">
        <f>+'Resumen_Sim_Of int'!AG20</f>
        <v>981</v>
      </c>
      <c r="AH20" s="48">
        <f>+ROUND('Resumen_Sim_Of int'!AH20,5)</f>
        <v>0</v>
      </c>
      <c r="AI20" s="293">
        <f>+'Resumen_Sim_Of int'!AI20</f>
        <v>0</v>
      </c>
      <c r="AJ20" s="61">
        <f>+'Resumen_Sim_Of int'!AJ20</f>
        <v>525768</v>
      </c>
      <c r="AK20" s="48">
        <f>+ROUND('Resumen_Sim_Of int'!AK20,5)</f>
        <v>0</v>
      </c>
      <c r="AL20" s="293">
        <f>+'Resumen_Sim_Of int'!AL20</f>
        <v>0</v>
      </c>
      <c r="AM20" s="311">
        <f>+'Resumen_Sim_Of int'!AM20</f>
        <v>704035.43027021643</v>
      </c>
      <c r="AN20" s="308"/>
    </row>
    <row r="21" spans="2:40" x14ac:dyDescent="0.25">
      <c r="B21" s="292" t="str">
        <f>+'Resumen_Sim_Of int'!B21</f>
        <v>09</v>
      </c>
      <c r="C21" s="317" t="s">
        <v>119</v>
      </c>
      <c r="D21" s="316"/>
      <c r="E21" s="51">
        <f>+'Resumen_Sim_Of int'!E21</f>
        <v>640778</v>
      </c>
      <c r="F21" s="48">
        <f>+'Resumen_Sim_Of int'!F21</f>
        <v>29412</v>
      </c>
      <c r="G21" s="48">
        <f>+'Resumen_Sim_Of int'!G21</f>
        <v>2818.7097020604801</v>
      </c>
      <c r="H21" s="48">
        <f>+'Resumen_Sim_Of int'!H21</f>
        <v>387355</v>
      </c>
      <c r="I21" s="48">
        <f>+'Resumen_Sim_Of int'!I21</f>
        <v>115526</v>
      </c>
      <c r="J21" s="48">
        <f>+'Resumen_Sim_Of int'!J21</f>
        <v>1597</v>
      </c>
      <c r="K21" s="55">
        <f>+'Resumen_Sim_Of int'!K21</f>
        <v>270232</v>
      </c>
      <c r="L21" s="51">
        <f>+'Resumen_Sim_Of int'!L21</f>
        <v>403250.63104618294</v>
      </c>
      <c r="M21" s="48">
        <f>+'Resumen_Sim_Of int'!M21</f>
        <v>2818.7097020604801</v>
      </c>
      <c r="N21" s="48">
        <f>+'Resumen_Sim_Of int'!N21</f>
        <v>13076.9213441225</v>
      </c>
      <c r="O21" s="48">
        <f>+'Resumen_Sim_Of int'!O21</f>
        <v>115526</v>
      </c>
      <c r="P21" s="48">
        <f>+'Resumen_Sim_Of int'!P21</f>
        <v>1597</v>
      </c>
      <c r="Q21" s="82">
        <f>+'Resumen_Sim_Of int'!Q21</f>
        <v>270232</v>
      </c>
      <c r="R21" s="61">
        <f>+'Resumen_Sim_Of int'!R21</f>
        <v>640777.99999999977</v>
      </c>
      <c r="S21" s="48">
        <f>+ROUND('Resumen_Sim_Of int'!S21,5)</f>
        <v>0</v>
      </c>
      <c r="T21" s="293">
        <f>+'Resumen_Sim_Of int'!T21</f>
        <v>-3.3306690738754696E-16</v>
      </c>
      <c r="U21" s="61">
        <f>+'Resumen_Sim_Of int'!U21</f>
        <v>29412</v>
      </c>
      <c r="V21" s="48">
        <f>+ROUND('Resumen_Sim_Of int'!V21,5)</f>
        <v>0</v>
      </c>
      <c r="W21" s="293">
        <f>+'Resumen_Sim_Of int'!W21</f>
        <v>0</v>
      </c>
      <c r="X21" s="61">
        <f>+'Resumen_Sim_Of int'!X21</f>
        <v>2818.7097020604801</v>
      </c>
      <c r="Y21" s="48">
        <f>+ROUND('Resumen_Sim_Of int'!Y21,5)</f>
        <v>0</v>
      </c>
      <c r="Z21" s="293">
        <f>+'Resumen_Sim_Of int'!Z21</f>
        <v>0</v>
      </c>
      <c r="AA21" s="51">
        <f>+'Resumen_Sim_Of int'!AA21</f>
        <v>387355</v>
      </c>
      <c r="AB21" s="48">
        <f>+ROUND('Resumen_Sim_Of int'!AB21,5)</f>
        <v>0</v>
      </c>
      <c r="AC21" s="293">
        <f>+'Resumen_Sim_Of int'!AC21</f>
        <v>0</v>
      </c>
      <c r="AD21" s="61">
        <f>+'Resumen_Sim_Of int'!AD21</f>
        <v>115526</v>
      </c>
      <c r="AE21" s="48">
        <f>+ROUND('Resumen_Sim_Of int'!AE21,5)</f>
        <v>0</v>
      </c>
      <c r="AF21" s="293">
        <f>+'Resumen_Sim_Of int'!AF21</f>
        <v>0</v>
      </c>
      <c r="AG21" s="51">
        <f>+'Resumen_Sim_Of int'!AG21</f>
        <v>1597</v>
      </c>
      <c r="AH21" s="48">
        <f>+ROUND('Resumen_Sim_Of int'!AH21,5)</f>
        <v>0</v>
      </c>
      <c r="AI21" s="293">
        <f>+'Resumen_Sim_Of int'!AI21</f>
        <v>0</v>
      </c>
      <c r="AJ21" s="61">
        <f>+'Resumen_Sim_Of int'!AJ21</f>
        <v>270232</v>
      </c>
      <c r="AK21" s="48">
        <f>+ROUND('Resumen_Sim_Of int'!AK21,5)</f>
        <v>0</v>
      </c>
      <c r="AL21" s="293">
        <f>+'Resumen_Sim_Of int'!AL21</f>
        <v>0</v>
      </c>
      <c r="AM21" s="311">
        <f>+'Resumen_Sim_Of int'!AM21</f>
        <v>403250.63104618294</v>
      </c>
      <c r="AN21" s="307"/>
    </row>
    <row r="22" spans="2:40" x14ac:dyDescent="0.25">
      <c r="B22" s="292" t="str">
        <f>+'Resumen_Sim_Of int'!B22</f>
        <v>10</v>
      </c>
      <c r="C22" s="317" t="s">
        <v>120</v>
      </c>
      <c r="D22" s="316"/>
      <c r="E22" s="51">
        <f>+'Resumen_Sim_Of int'!E22</f>
        <v>2483153</v>
      </c>
      <c r="F22" s="48">
        <f>+'Resumen_Sim_Of int'!F22</f>
        <v>1488306.5</v>
      </c>
      <c r="G22" s="48">
        <f>+'Resumen_Sim_Of int'!G22</f>
        <v>37779.217172193101</v>
      </c>
      <c r="H22" s="48">
        <f>+'Resumen_Sim_Of int'!H22</f>
        <v>1060096</v>
      </c>
      <c r="I22" s="48">
        <f>+'Resumen_Sim_Of int'!I22</f>
        <v>333332</v>
      </c>
      <c r="J22" s="48">
        <f>+'Resumen_Sim_Of int'!J22</f>
        <v>7421</v>
      </c>
      <c r="K22" s="55">
        <f>+'Resumen_Sim_Of int'!K22</f>
        <v>719343</v>
      </c>
      <c r="L22" s="51">
        <f>+'Resumen_Sim_Of int'!L22</f>
        <v>1136307.5878650476</v>
      </c>
      <c r="M22" s="48">
        <f>+'Resumen_Sim_Of int'!M22</f>
        <v>37779.217172193101</v>
      </c>
      <c r="N22" s="48">
        <f>+'Resumen_Sim_Of int'!N22</f>
        <v>38432.370692854602</v>
      </c>
      <c r="O22" s="48">
        <f>+'Resumen_Sim_Of int'!O22</f>
        <v>333332</v>
      </c>
      <c r="P22" s="48">
        <f>+'Resumen_Sim_Of int'!P22</f>
        <v>7421</v>
      </c>
      <c r="Q22" s="82">
        <f>+'Resumen_Sim_Of int'!Q22</f>
        <v>719343</v>
      </c>
      <c r="R22" s="61">
        <f>+'Resumen_Sim_Of int'!R22</f>
        <v>2483153</v>
      </c>
      <c r="S22" s="48">
        <f>+ROUND('Resumen_Sim_Of int'!S22,5)</f>
        <v>0</v>
      </c>
      <c r="T22" s="293">
        <f>+'Resumen_Sim_Of int'!T22</f>
        <v>0</v>
      </c>
      <c r="U22" s="61">
        <f>+'Resumen_Sim_Of int'!U22</f>
        <v>1488306.5</v>
      </c>
      <c r="V22" s="48">
        <f>+ROUND('Resumen_Sim_Of int'!V22,5)</f>
        <v>0</v>
      </c>
      <c r="W22" s="293">
        <f>+'Resumen_Sim_Of int'!W22</f>
        <v>0</v>
      </c>
      <c r="X22" s="61">
        <f>+'Resumen_Sim_Of int'!X22</f>
        <v>37779.217172193101</v>
      </c>
      <c r="Y22" s="48">
        <f>+ROUND('Resumen_Sim_Of int'!Y22,5)</f>
        <v>0</v>
      </c>
      <c r="Z22" s="293">
        <f>+'Resumen_Sim_Of int'!Z22</f>
        <v>0</v>
      </c>
      <c r="AA22" s="51">
        <f>+'Resumen_Sim_Of int'!AA22</f>
        <v>1060096</v>
      </c>
      <c r="AB22" s="48">
        <f>+ROUND('Resumen_Sim_Of int'!AB22,5)</f>
        <v>0</v>
      </c>
      <c r="AC22" s="293">
        <f>+'Resumen_Sim_Of int'!AC22</f>
        <v>0</v>
      </c>
      <c r="AD22" s="61">
        <f>+'Resumen_Sim_Of int'!AD22</f>
        <v>333332</v>
      </c>
      <c r="AE22" s="48">
        <f>+ROUND('Resumen_Sim_Of int'!AE22,5)</f>
        <v>0</v>
      </c>
      <c r="AF22" s="293">
        <f>+'Resumen_Sim_Of int'!AF22</f>
        <v>0</v>
      </c>
      <c r="AG22" s="51">
        <f>+'Resumen_Sim_Of int'!AG22</f>
        <v>7421</v>
      </c>
      <c r="AH22" s="48">
        <f>+ROUND('Resumen_Sim_Of int'!AH22,5)</f>
        <v>0</v>
      </c>
      <c r="AI22" s="293">
        <f>+'Resumen_Sim_Of int'!AI22</f>
        <v>0</v>
      </c>
      <c r="AJ22" s="61">
        <f>+'Resumen_Sim_Of int'!AJ22</f>
        <v>719343</v>
      </c>
      <c r="AK22" s="48">
        <f>+ROUND('Resumen_Sim_Of int'!AK22,5)</f>
        <v>0</v>
      </c>
      <c r="AL22" s="293">
        <f>+'Resumen_Sim_Of int'!AL22</f>
        <v>0</v>
      </c>
      <c r="AM22" s="311">
        <f>+'Resumen_Sim_Of int'!AM22</f>
        <v>1136307.5878650476</v>
      </c>
      <c r="AN22" s="307"/>
    </row>
    <row r="23" spans="2:40" x14ac:dyDescent="0.25">
      <c r="B23" s="292" t="str">
        <f>+'Resumen_Sim_Of int'!B23</f>
        <v>11</v>
      </c>
      <c r="C23" s="317" t="s">
        <v>121</v>
      </c>
      <c r="D23" s="316"/>
      <c r="E23" s="51">
        <f>+'Resumen_Sim_Of int'!E23</f>
        <v>462153</v>
      </c>
      <c r="F23" s="48">
        <f>+'Resumen_Sim_Of int'!F23</f>
        <v>24802</v>
      </c>
      <c r="G23" s="48">
        <f>+'Resumen_Sim_Of int'!G23</f>
        <v>18420.133661618602</v>
      </c>
      <c r="H23" s="48">
        <f>+'Resumen_Sim_Of int'!H23</f>
        <v>316332</v>
      </c>
      <c r="I23" s="48">
        <f>+'Resumen_Sim_Of int'!I23</f>
        <v>58500</v>
      </c>
      <c r="J23" s="48">
        <f>+'Resumen_Sim_Of int'!J23</f>
        <v>590</v>
      </c>
      <c r="K23" s="55">
        <f>+'Resumen_Sim_Of int'!K23</f>
        <v>257242</v>
      </c>
      <c r="L23" s="51">
        <f>+'Resumen_Sim_Of int'!L23</f>
        <v>345556.95451649919</v>
      </c>
      <c r="M23" s="48">
        <f>+'Resumen_Sim_Of int'!M23</f>
        <v>18420.133661618602</v>
      </c>
      <c r="N23" s="48">
        <f>+'Resumen_Sim_Of int'!N23</f>
        <v>10804.8208548806</v>
      </c>
      <c r="O23" s="48">
        <f>+'Resumen_Sim_Of int'!O23</f>
        <v>58500</v>
      </c>
      <c r="P23" s="48">
        <f>+'Resumen_Sim_Of int'!P23</f>
        <v>590</v>
      </c>
      <c r="Q23" s="82">
        <f>+'Resumen_Sim_Of int'!Q23</f>
        <v>257242</v>
      </c>
      <c r="R23" s="61">
        <f>+'Resumen_Sim_Of int'!R23</f>
        <v>462153</v>
      </c>
      <c r="S23" s="48">
        <f>+ROUND('Resumen_Sim_Of int'!S23,5)</f>
        <v>0</v>
      </c>
      <c r="T23" s="293">
        <f>+'Resumen_Sim_Of int'!T23</f>
        <v>0</v>
      </c>
      <c r="U23" s="61">
        <f>+'Resumen_Sim_Of int'!U23</f>
        <v>24802</v>
      </c>
      <c r="V23" s="48">
        <f>+ROUND('Resumen_Sim_Of int'!V23,5)</f>
        <v>0</v>
      </c>
      <c r="W23" s="293">
        <f>+'Resumen_Sim_Of int'!W23</f>
        <v>0</v>
      </c>
      <c r="X23" s="61">
        <f>+'Resumen_Sim_Of int'!X23</f>
        <v>18420.133661618602</v>
      </c>
      <c r="Y23" s="48">
        <f>+ROUND('Resumen_Sim_Of int'!Y23,5)</f>
        <v>0</v>
      </c>
      <c r="Z23" s="293">
        <f>+'Resumen_Sim_Of int'!Z23</f>
        <v>0</v>
      </c>
      <c r="AA23" s="51">
        <f>+'Resumen_Sim_Of int'!AA23</f>
        <v>316332</v>
      </c>
      <c r="AB23" s="48">
        <f>+ROUND('Resumen_Sim_Of int'!AB23,5)</f>
        <v>0</v>
      </c>
      <c r="AC23" s="293">
        <f>+'Resumen_Sim_Of int'!AC23</f>
        <v>0</v>
      </c>
      <c r="AD23" s="61">
        <f>+'Resumen_Sim_Of int'!AD23</f>
        <v>58500</v>
      </c>
      <c r="AE23" s="48">
        <f>+ROUND('Resumen_Sim_Of int'!AE23,5)</f>
        <v>0</v>
      </c>
      <c r="AF23" s="293">
        <f>+'Resumen_Sim_Of int'!AF23</f>
        <v>0</v>
      </c>
      <c r="AG23" s="51">
        <f>+'Resumen_Sim_Of int'!AG23</f>
        <v>590</v>
      </c>
      <c r="AH23" s="48">
        <f>+ROUND('Resumen_Sim_Of int'!AH23,5)</f>
        <v>0</v>
      </c>
      <c r="AI23" s="293">
        <f>+'Resumen_Sim_Of int'!AI23</f>
        <v>0</v>
      </c>
      <c r="AJ23" s="61">
        <f>+'Resumen_Sim_Of int'!AJ23</f>
        <v>257242</v>
      </c>
      <c r="AK23" s="48">
        <f>+ROUND('Resumen_Sim_Of int'!AK23,5)</f>
        <v>0</v>
      </c>
      <c r="AL23" s="293">
        <f>+'Resumen_Sim_Of int'!AL23</f>
        <v>0</v>
      </c>
      <c r="AM23" s="311">
        <f>+'Resumen_Sim_Of int'!AM23</f>
        <v>345556.95451649919</v>
      </c>
      <c r="AN23" s="307"/>
    </row>
    <row r="24" spans="2:40" x14ac:dyDescent="0.25">
      <c r="B24" s="292" t="str">
        <f>+'Resumen_Sim_Of int'!B24</f>
        <v>12</v>
      </c>
      <c r="C24" s="317" t="s">
        <v>122</v>
      </c>
      <c r="D24" s="316"/>
      <c r="E24" s="51">
        <f>+'Resumen_Sim_Of int'!E24</f>
        <v>5303558</v>
      </c>
      <c r="F24" s="48">
        <f>+'Resumen_Sim_Of int'!F24</f>
        <v>107136</v>
      </c>
      <c r="G24" s="48">
        <f>+'Resumen_Sim_Of int'!G24</f>
        <v>567897.64988017594</v>
      </c>
      <c r="H24" s="48">
        <f>+'Resumen_Sim_Of int'!H24</f>
        <v>1594242</v>
      </c>
      <c r="I24" s="48">
        <f>+'Resumen_Sim_Of int'!I24</f>
        <v>665932</v>
      </c>
      <c r="J24" s="48">
        <f>+'Resumen_Sim_Of int'!J24</f>
        <v>19195</v>
      </c>
      <c r="K24" s="55">
        <f>+'Resumen_Sim_Of int'!K24</f>
        <v>909115</v>
      </c>
      <c r="L24" s="51">
        <f>+'Resumen_Sim_Of int'!L24</f>
        <v>2104813.0360841067</v>
      </c>
      <c r="M24" s="48">
        <f>+'Resumen_Sim_Of int'!M24</f>
        <v>567897.64988017594</v>
      </c>
      <c r="N24" s="48">
        <f>+'Resumen_Sim_Of int'!N24</f>
        <v>-57326.613796069199</v>
      </c>
      <c r="O24" s="48">
        <f>+'Resumen_Sim_Of int'!O24</f>
        <v>665932</v>
      </c>
      <c r="P24" s="48">
        <f>+'Resumen_Sim_Of int'!P24</f>
        <v>19195</v>
      </c>
      <c r="Q24" s="82">
        <f>+'Resumen_Sim_Of int'!Q24</f>
        <v>909115</v>
      </c>
      <c r="R24" s="61">
        <f>+'Resumen_Sim_Of int'!R24</f>
        <v>5303558.0000000037</v>
      </c>
      <c r="S24" s="48">
        <f>+ROUND('Resumen_Sim_Of int'!S24,5)</f>
        <v>0</v>
      </c>
      <c r="T24" s="293">
        <f>+'Resumen_Sim_Of int'!T24</f>
        <v>6.6613381477509392E-16</v>
      </c>
      <c r="U24" s="61">
        <f>+'Resumen_Sim_Of int'!U24</f>
        <v>107136</v>
      </c>
      <c r="V24" s="48">
        <f>+ROUND('Resumen_Sim_Of int'!V24,5)</f>
        <v>0</v>
      </c>
      <c r="W24" s="293">
        <f>+'Resumen_Sim_Of int'!W24</f>
        <v>0</v>
      </c>
      <c r="X24" s="61">
        <f>+'Resumen_Sim_Of int'!X24</f>
        <v>567897.64988017594</v>
      </c>
      <c r="Y24" s="48">
        <f>+ROUND('Resumen_Sim_Of int'!Y24,5)</f>
        <v>0</v>
      </c>
      <c r="Z24" s="293">
        <f>+'Resumen_Sim_Of int'!Z24</f>
        <v>0</v>
      </c>
      <c r="AA24" s="51">
        <f>+'Resumen_Sim_Of int'!AA24</f>
        <v>1594242</v>
      </c>
      <c r="AB24" s="48">
        <f>+ROUND('Resumen_Sim_Of int'!AB24,5)</f>
        <v>0</v>
      </c>
      <c r="AC24" s="293">
        <f>+'Resumen_Sim_Of int'!AC24</f>
        <v>0</v>
      </c>
      <c r="AD24" s="61">
        <f>+'Resumen_Sim_Of int'!AD24</f>
        <v>665932</v>
      </c>
      <c r="AE24" s="48">
        <f>+ROUND('Resumen_Sim_Of int'!AE24,5)</f>
        <v>0</v>
      </c>
      <c r="AF24" s="293">
        <f>+'Resumen_Sim_Of int'!AF24</f>
        <v>0</v>
      </c>
      <c r="AG24" s="51">
        <f>+'Resumen_Sim_Of int'!AG24</f>
        <v>19195</v>
      </c>
      <c r="AH24" s="48">
        <f>+ROUND('Resumen_Sim_Of int'!AH24,5)</f>
        <v>0</v>
      </c>
      <c r="AI24" s="293">
        <f>+'Resumen_Sim_Of int'!AI24</f>
        <v>0</v>
      </c>
      <c r="AJ24" s="61">
        <f>+'Resumen_Sim_Of int'!AJ24</f>
        <v>909115</v>
      </c>
      <c r="AK24" s="48">
        <f>+ROUND('Resumen_Sim_Of int'!AK24,5)</f>
        <v>0</v>
      </c>
      <c r="AL24" s="293">
        <f>+'Resumen_Sim_Of int'!AL24</f>
        <v>0</v>
      </c>
      <c r="AM24" s="311">
        <f>+'Resumen_Sim_Of int'!AM24</f>
        <v>2104813.0360841067</v>
      </c>
      <c r="AN24" s="307"/>
    </row>
    <row r="25" spans="2:40" x14ac:dyDescent="0.25">
      <c r="B25" s="292" t="str">
        <f>+'Resumen_Sim_Of int'!B25</f>
        <v>13</v>
      </c>
      <c r="C25" s="317" t="s">
        <v>123</v>
      </c>
      <c r="D25" s="316"/>
      <c r="E25" s="51">
        <f>+'Resumen_Sim_Of int'!E25</f>
        <v>3813581</v>
      </c>
      <c r="F25" s="48">
        <f>+'Resumen_Sim_Of int'!F25</f>
        <v>23207</v>
      </c>
      <c r="G25" s="48">
        <f>+'Resumen_Sim_Of int'!G25</f>
        <v>13123.151159369399</v>
      </c>
      <c r="H25" s="48">
        <f>+'Resumen_Sim_Of int'!H25</f>
        <v>2633410</v>
      </c>
      <c r="I25" s="48">
        <f>+'Resumen_Sim_Of int'!I25</f>
        <v>560253</v>
      </c>
      <c r="J25" s="48">
        <f>+'Resumen_Sim_Of int'!J25</f>
        <v>156639</v>
      </c>
      <c r="K25" s="55">
        <f>+'Resumen_Sim_Of int'!K25</f>
        <v>1916518</v>
      </c>
      <c r="L25" s="51">
        <f>+'Resumen_Sim_Of int'!L25</f>
        <v>2704910.260133286</v>
      </c>
      <c r="M25" s="48">
        <f>+'Resumen_Sim_Of int'!M25</f>
        <v>13123.151159369399</v>
      </c>
      <c r="N25" s="48">
        <f>+'Resumen_Sim_Of int'!N25</f>
        <v>58377.108973916802</v>
      </c>
      <c r="O25" s="48">
        <f>+'Resumen_Sim_Of int'!O25</f>
        <v>560253</v>
      </c>
      <c r="P25" s="48">
        <f>+'Resumen_Sim_Of int'!P25</f>
        <v>156639</v>
      </c>
      <c r="Q25" s="82">
        <f>+'Resumen_Sim_Of int'!Q25</f>
        <v>1916518</v>
      </c>
      <c r="R25" s="61">
        <f>+'Resumen_Sim_Of int'!R25</f>
        <v>3813581</v>
      </c>
      <c r="S25" s="48">
        <f>+ROUND('Resumen_Sim_Of int'!S25,5)</f>
        <v>0</v>
      </c>
      <c r="T25" s="293">
        <f>+'Resumen_Sim_Of int'!T25</f>
        <v>0</v>
      </c>
      <c r="U25" s="61">
        <f>+'Resumen_Sim_Of int'!U25</f>
        <v>23207</v>
      </c>
      <c r="V25" s="48">
        <f>+ROUND('Resumen_Sim_Of int'!V25,5)</f>
        <v>0</v>
      </c>
      <c r="W25" s="293">
        <f>+'Resumen_Sim_Of int'!W25</f>
        <v>0</v>
      </c>
      <c r="X25" s="61">
        <f>+'Resumen_Sim_Of int'!X25</f>
        <v>13123.151159369399</v>
      </c>
      <c r="Y25" s="48">
        <f>+ROUND('Resumen_Sim_Of int'!Y25,5)</f>
        <v>0</v>
      </c>
      <c r="Z25" s="293">
        <f>+'Resumen_Sim_Of int'!Z25</f>
        <v>0</v>
      </c>
      <c r="AA25" s="51">
        <f>+'Resumen_Sim_Of int'!AA25</f>
        <v>2633410</v>
      </c>
      <c r="AB25" s="48">
        <f>+ROUND('Resumen_Sim_Of int'!AB25,5)</f>
        <v>0</v>
      </c>
      <c r="AC25" s="293">
        <f>+'Resumen_Sim_Of int'!AC25</f>
        <v>0</v>
      </c>
      <c r="AD25" s="61">
        <f>+'Resumen_Sim_Of int'!AD25</f>
        <v>560253</v>
      </c>
      <c r="AE25" s="48">
        <f>+ROUND('Resumen_Sim_Of int'!AE25,5)</f>
        <v>0</v>
      </c>
      <c r="AF25" s="293">
        <f>+'Resumen_Sim_Of int'!AF25</f>
        <v>0</v>
      </c>
      <c r="AG25" s="51">
        <f>+'Resumen_Sim_Of int'!AG25</f>
        <v>156639</v>
      </c>
      <c r="AH25" s="48">
        <f>+ROUND('Resumen_Sim_Of int'!AH25,5)</f>
        <v>0</v>
      </c>
      <c r="AI25" s="293">
        <f>+'Resumen_Sim_Of int'!AI25</f>
        <v>0</v>
      </c>
      <c r="AJ25" s="61">
        <f>+'Resumen_Sim_Of int'!AJ25</f>
        <v>1916518</v>
      </c>
      <c r="AK25" s="48">
        <f>+ROUND('Resumen_Sim_Of int'!AK25,5)</f>
        <v>0</v>
      </c>
      <c r="AL25" s="293">
        <f>+'Resumen_Sim_Of int'!AL25</f>
        <v>0</v>
      </c>
      <c r="AM25" s="311">
        <f>+'Resumen_Sim_Of int'!AM25</f>
        <v>2704910.260133286</v>
      </c>
      <c r="AN25" s="307"/>
    </row>
    <row r="26" spans="2:40" x14ac:dyDescent="0.25">
      <c r="B26" s="292" t="str">
        <f>+'Resumen_Sim_Of int'!B26</f>
        <v>14</v>
      </c>
      <c r="C26" s="317" t="s">
        <v>124</v>
      </c>
      <c r="D26" s="316"/>
      <c r="E26" s="51">
        <f>+'Resumen_Sim_Of int'!E26</f>
        <v>8450177</v>
      </c>
      <c r="F26" s="48">
        <f>+'Resumen_Sim_Of int'!F26</f>
        <v>8554</v>
      </c>
      <c r="G26" s="48">
        <f>+'Resumen_Sim_Of int'!G26</f>
        <v>20651.5923776893</v>
      </c>
      <c r="H26" s="48">
        <f>+'Resumen_Sim_Of int'!H26</f>
        <v>4965936</v>
      </c>
      <c r="I26" s="48">
        <f>+'Resumen_Sim_Of int'!I26</f>
        <v>244428</v>
      </c>
      <c r="J26" s="48">
        <f>+'Resumen_Sim_Of int'!J26</f>
        <v>6866</v>
      </c>
      <c r="K26" s="55">
        <f>+'Resumen_Sim_Of int'!K26</f>
        <v>4714642</v>
      </c>
      <c r="L26" s="51">
        <f>+'Resumen_Sim_Of int'!L26</f>
        <v>5182840.3367821071</v>
      </c>
      <c r="M26" s="48">
        <f>+'Resumen_Sim_Of int'!M26</f>
        <v>20651.5923776893</v>
      </c>
      <c r="N26" s="48">
        <f>+'Resumen_Sim_Of int'!N26</f>
        <v>196252.74440441799</v>
      </c>
      <c r="O26" s="48">
        <f>+'Resumen_Sim_Of int'!O26</f>
        <v>244428</v>
      </c>
      <c r="P26" s="48">
        <f>+'Resumen_Sim_Of int'!P26</f>
        <v>6866</v>
      </c>
      <c r="Q26" s="82">
        <f>+'Resumen_Sim_Of int'!Q26</f>
        <v>4714642</v>
      </c>
      <c r="R26" s="61">
        <f>+'Resumen_Sim_Of int'!R26</f>
        <v>8450176.9999999963</v>
      </c>
      <c r="S26" s="48">
        <f>+ROUND('Resumen_Sim_Of int'!S26,5)</f>
        <v>0</v>
      </c>
      <c r="T26" s="293">
        <f>+'Resumen_Sim_Of int'!T26</f>
        <v>-4.4408920985006262E-16</v>
      </c>
      <c r="U26" s="61">
        <f>+'Resumen_Sim_Of int'!U26</f>
        <v>8554</v>
      </c>
      <c r="V26" s="48">
        <f>+ROUND('Resumen_Sim_Of int'!V26,5)</f>
        <v>0</v>
      </c>
      <c r="W26" s="293">
        <f>+'Resumen_Sim_Of int'!W26</f>
        <v>0</v>
      </c>
      <c r="X26" s="61">
        <f>+'Resumen_Sim_Of int'!X26</f>
        <v>20651.5923776893</v>
      </c>
      <c r="Y26" s="48">
        <f>+ROUND('Resumen_Sim_Of int'!Y26,5)</f>
        <v>0</v>
      </c>
      <c r="Z26" s="293">
        <f>+'Resumen_Sim_Of int'!Z26</f>
        <v>0</v>
      </c>
      <c r="AA26" s="51">
        <f>+'Resumen_Sim_Of int'!AA26</f>
        <v>4965936</v>
      </c>
      <c r="AB26" s="48">
        <f>+ROUND('Resumen_Sim_Of int'!AB26,5)</f>
        <v>0</v>
      </c>
      <c r="AC26" s="293">
        <f>+'Resumen_Sim_Of int'!AC26</f>
        <v>0</v>
      </c>
      <c r="AD26" s="61">
        <f>+'Resumen_Sim_Of int'!AD26</f>
        <v>244428</v>
      </c>
      <c r="AE26" s="48">
        <f>+ROUND('Resumen_Sim_Of int'!AE26,5)</f>
        <v>0</v>
      </c>
      <c r="AF26" s="293">
        <f>+'Resumen_Sim_Of int'!AF26</f>
        <v>0</v>
      </c>
      <c r="AG26" s="51">
        <f>+'Resumen_Sim_Of int'!AG26</f>
        <v>6866</v>
      </c>
      <c r="AH26" s="48">
        <f>+ROUND('Resumen_Sim_Of int'!AH26,5)</f>
        <v>0</v>
      </c>
      <c r="AI26" s="293">
        <f>+'Resumen_Sim_Of int'!AI26</f>
        <v>0</v>
      </c>
      <c r="AJ26" s="61">
        <f>+'Resumen_Sim_Of int'!AJ26</f>
        <v>4714642</v>
      </c>
      <c r="AK26" s="48">
        <f>+ROUND('Resumen_Sim_Of int'!AK26,5)</f>
        <v>0</v>
      </c>
      <c r="AL26" s="293">
        <f>+'Resumen_Sim_Of int'!AL26</f>
        <v>0</v>
      </c>
      <c r="AM26" s="311">
        <f>+'Resumen_Sim_Of int'!AM26</f>
        <v>5182840.3367821071</v>
      </c>
      <c r="AN26" s="307"/>
    </row>
    <row r="27" spans="2:40" x14ac:dyDescent="0.25">
      <c r="B27" s="292" t="str">
        <f>+'Resumen_Sim_Of int'!B27</f>
        <v>15</v>
      </c>
      <c r="C27" s="317" t="s">
        <v>125</v>
      </c>
      <c r="D27" s="316"/>
      <c r="E27" s="51">
        <f>+'Resumen_Sim_Of int'!E27</f>
        <v>2446401</v>
      </c>
      <c r="F27" s="48">
        <f>+'Resumen_Sim_Of int'!F27</f>
        <v>38195</v>
      </c>
      <c r="G27" s="48">
        <f>+'Resumen_Sim_Of int'!G27</f>
        <v>9441.1299784084204</v>
      </c>
      <c r="H27" s="48">
        <f>+'Resumen_Sim_Of int'!H27</f>
        <v>1310685</v>
      </c>
      <c r="I27" s="48">
        <f>+'Resumen_Sim_Of int'!I27</f>
        <v>292687</v>
      </c>
      <c r="J27" s="48">
        <f>+'Resumen_Sim_Of int'!J27</f>
        <v>66336</v>
      </c>
      <c r="K27" s="55">
        <f>+'Resumen_Sim_Of int'!K27</f>
        <v>951662</v>
      </c>
      <c r="L27" s="51">
        <f>+'Resumen_Sim_Of int'!L27</f>
        <v>1364726.9626007332</v>
      </c>
      <c r="M27" s="48">
        <f>+'Resumen_Sim_Of int'!M27</f>
        <v>9441.1299784084204</v>
      </c>
      <c r="N27" s="48">
        <f>+'Resumen_Sim_Of int'!N27</f>
        <v>44600.832622324597</v>
      </c>
      <c r="O27" s="48">
        <f>+'Resumen_Sim_Of int'!O27</f>
        <v>292687</v>
      </c>
      <c r="P27" s="48">
        <f>+'Resumen_Sim_Of int'!P27</f>
        <v>66336</v>
      </c>
      <c r="Q27" s="82">
        <f>+'Resumen_Sim_Of int'!Q27</f>
        <v>951662</v>
      </c>
      <c r="R27" s="61">
        <f>+'Resumen_Sim_Of int'!R27</f>
        <v>2446400.9999999991</v>
      </c>
      <c r="S27" s="48">
        <f>+ROUND('Resumen_Sim_Of int'!S27,5)</f>
        <v>0</v>
      </c>
      <c r="T27" s="293">
        <f>+'Resumen_Sim_Of int'!T27</f>
        <v>-3.3306690738754696E-16</v>
      </c>
      <c r="U27" s="61">
        <f>+'Resumen_Sim_Of int'!U27</f>
        <v>38195</v>
      </c>
      <c r="V27" s="48">
        <f>+ROUND('Resumen_Sim_Of int'!V27,5)</f>
        <v>0</v>
      </c>
      <c r="W27" s="293">
        <f>+'Resumen_Sim_Of int'!W27</f>
        <v>0</v>
      </c>
      <c r="X27" s="61">
        <f>+'Resumen_Sim_Of int'!X27</f>
        <v>9441.1299784084204</v>
      </c>
      <c r="Y27" s="48">
        <f>+ROUND('Resumen_Sim_Of int'!Y27,5)</f>
        <v>0</v>
      </c>
      <c r="Z27" s="293">
        <f>+'Resumen_Sim_Of int'!Z27</f>
        <v>0</v>
      </c>
      <c r="AA27" s="51">
        <f>+'Resumen_Sim_Of int'!AA27</f>
        <v>1310685</v>
      </c>
      <c r="AB27" s="48">
        <f>+ROUND('Resumen_Sim_Of int'!AB27,5)</f>
        <v>0</v>
      </c>
      <c r="AC27" s="293">
        <f>+'Resumen_Sim_Of int'!AC27</f>
        <v>0</v>
      </c>
      <c r="AD27" s="61">
        <f>+'Resumen_Sim_Of int'!AD27</f>
        <v>292687</v>
      </c>
      <c r="AE27" s="48">
        <f>+ROUND('Resumen_Sim_Of int'!AE27,5)</f>
        <v>0</v>
      </c>
      <c r="AF27" s="293">
        <f>+'Resumen_Sim_Of int'!AF27</f>
        <v>0</v>
      </c>
      <c r="AG27" s="51">
        <f>+'Resumen_Sim_Of int'!AG27</f>
        <v>66336</v>
      </c>
      <c r="AH27" s="48">
        <f>+ROUND('Resumen_Sim_Of int'!AH27,5)</f>
        <v>0</v>
      </c>
      <c r="AI27" s="293">
        <f>+'Resumen_Sim_Of int'!AI27</f>
        <v>0</v>
      </c>
      <c r="AJ27" s="61">
        <f>+'Resumen_Sim_Of int'!AJ27</f>
        <v>951662</v>
      </c>
      <c r="AK27" s="48">
        <f>+ROUND('Resumen_Sim_Of int'!AK27,5)</f>
        <v>0</v>
      </c>
      <c r="AL27" s="293">
        <f>+'Resumen_Sim_Of int'!AL27</f>
        <v>0</v>
      </c>
      <c r="AM27" s="311">
        <f>+'Resumen_Sim_Of int'!AM27</f>
        <v>1364726.9626007332</v>
      </c>
      <c r="AN27" s="307"/>
    </row>
    <row r="28" spans="2:40" x14ac:dyDescent="0.25">
      <c r="B28" s="292" t="str">
        <f>+'Resumen_Sim_Of int'!B28</f>
        <v>16</v>
      </c>
      <c r="C28" s="317" t="s">
        <v>126</v>
      </c>
      <c r="D28" s="316"/>
      <c r="E28" s="51">
        <f>+'Resumen_Sim_Of int'!E28</f>
        <v>311333</v>
      </c>
      <c r="F28" s="48">
        <f>+'Resumen_Sim_Of int'!F28</f>
        <v>6464</v>
      </c>
      <c r="G28" s="48">
        <f>+'Resumen_Sim_Of int'!G28</f>
        <v>4685.4107543171503</v>
      </c>
      <c r="H28" s="48">
        <f>+'Resumen_Sim_Of int'!H28</f>
        <v>117367</v>
      </c>
      <c r="I28" s="48">
        <f>+'Resumen_Sim_Of int'!I28</f>
        <v>47547</v>
      </c>
      <c r="J28" s="48">
        <f>+'Resumen_Sim_Of int'!J28</f>
        <v>5902</v>
      </c>
      <c r="K28" s="55">
        <f>+'Resumen_Sim_Of int'!K28</f>
        <v>63918</v>
      </c>
      <c r="L28" s="51">
        <f>+'Resumen_Sim_Of int'!L28</f>
        <v>131896.42496029951</v>
      </c>
      <c r="M28" s="48">
        <f>+'Resumen_Sim_Of int'!M28</f>
        <v>4685.4107543171503</v>
      </c>
      <c r="N28" s="48">
        <f>+'Resumen_Sim_Of int'!N28</f>
        <v>9844.0142059823593</v>
      </c>
      <c r="O28" s="48">
        <f>+'Resumen_Sim_Of int'!O28</f>
        <v>47547</v>
      </c>
      <c r="P28" s="48">
        <f>+'Resumen_Sim_Of int'!P28</f>
        <v>5902</v>
      </c>
      <c r="Q28" s="82">
        <f>+'Resumen_Sim_Of int'!Q28</f>
        <v>63918</v>
      </c>
      <c r="R28" s="61">
        <f>+'Resumen_Sim_Of int'!R28</f>
        <v>311333</v>
      </c>
      <c r="S28" s="48">
        <f>+ROUND('Resumen_Sim_Of int'!S28,5)</f>
        <v>0</v>
      </c>
      <c r="T28" s="293">
        <f>+'Resumen_Sim_Of int'!T28</f>
        <v>0</v>
      </c>
      <c r="U28" s="61">
        <f>+'Resumen_Sim_Of int'!U28</f>
        <v>6464</v>
      </c>
      <c r="V28" s="48">
        <f>+ROUND('Resumen_Sim_Of int'!V28,5)</f>
        <v>0</v>
      </c>
      <c r="W28" s="293">
        <f>+'Resumen_Sim_Of int'!W28</f>
        <v>0</v>
      </c>
      <c r="X28" s="61">
        <f>+'Resumen_Sim_Of int'!X28</f>
        <v>4685.4107543171503</v>
      </c>
      <c r="Y28" s="48">
        <f>+ROUND('Resumen_Sim_Of int'!Y28,5)</f>
        <v>0</v>
      </c>
      <c r="Z28" s="293">
        <f>+'Resumen_Sim_Of int'!Z28</f>
        <v>0</v>
      </c>
      <c r="AA28" s="51">
        <f>+'Resumen_Sim_Of int'!AA28</f>
        <v>117367</v>
      </c>
      <c r="AB28" s="48">
        <f>+ROUND('Resumen_Sim_Of int'!AB28,5)</f>
        <v>0</v>
      </c>
      <c r="AC28" s="293">
        <f>+'Resumen_Sim_Of int'!AC28</f>
        <v>0</v>
      </c>
      <c r="AD28" s="61">
        <f>+'Resumen_Sim_Of int'!AD28</f>
        <v>47547</v>
      </c>
      <c r="AE28" s="48">
        <f>+ROUND('Resumen_Sim_Of int'!AE28,5)</f>
        <v>0</v>
      </c>
      <c r="AF28" s="293">
        <f>+'Resumen_Sim_Of int'!AF28</f>
        <v>0</v>
      </c>
      <c r="AG28" s="51">
        <f>+'Resumen_Sim_Of int'!AG28</f>
        <v>5902</v>
      </c>
      <c r="AH28" s="48">
        <f>+ROUND('Resumen_Sim_Of int'!AH28,5)</f>
        <v>0</v>
      </c>
      <c r="AI28" s="293">
        <f>+'Resumen_Sim_Of int'!AI28</f>
        <v>0</v>
      </c>
      <c r="AJ28" s="61">
        <f>+'Resumen_Sim_Of int'!AJ28</f>
        <v>63918</v>
      </c>
      <c r="AK28" s="48">
        <f>+ROUND('Resumen_Sim_Of int'!AK28,5)</f>
        <v>0</v>
      </c>
      <c r="AL28" s="293">
        <f>+'Resumen_Sim_Of int'!AL28</f>
        <v>0</v>
      </c>
      <c r="AM28" s="311">
        <f>+'Resumen_Sim_Of int'!AM28</f>
        <v>131896.42496029951</v>
      </c>
      <c r="AN28" s="307"/>
    </row>
    <row r="29" spans="2:40" x14ac:dyDescent="0.25">
      <c r="B29" s="292" t="str">
        <f>+'Resumen_Sim_Of int'!B29</f>
        <v>17</v>
      </c>
      <c r="C29" s="317" t="s">
        <v>127</v>
      </c>
      <c r="D29" s="316"/>
      <c r="E29" s="51">
        <f>+'Resumen_Sim_Of int'!E29</f>
        <v>2669144</v>
      </c>
      <c r="F29" s="48">
        <f>+'Resumen_Sim_Of int'!F29</f>
        <v>67926</v>
      </c>
      <c r="G29" s="48">
        <f>+'Resumen_Sim_Of int'!G29</f>
        <v>149150.46739058301</v>
      </c>
      <c r="H29" s="48">
        <f>+'Resumen_Sim_Of int'!H29</f>
        <v>1025370</v>
      </c>
      <c r="I29" s="48">
        <f>+'Resumen_Sim_Of int'!I29</f>
        <v>365719</v>
      </c>
      <c r="J29" s="48">
        <f>+'Resumen_Sim_Of int'!J29</f>
        <v>6084</v>
      </c>
      <c r="K29" s="55">
        <f>+'Resumen_Sim_Of int'!K29</f>
        <v>653567</v>
      </c>
      <c r="L29" s="51">
        <f>+'Resumen_Sim_Of int'!L29</f>
        <v>1186999.5047107711</v>
      </c>
      <c r="M29" s="48">
        <f>+'Resumen_Sim_Of int'!M29</f>
        <v>149150.46739058301</v>
      </c>
      <c r="N29" s="48">
        <f>+'Resumen_Sim_Of int'!N29</f>
        <v>12479.037320188099</v>
      </c>
      <c r="O29" s="48">
        <f>+'Resumen_Sim_Of int'!O29</f>
        <v>365719</v>
      </c>
      <c r="P29" s="48">
        <f>+'Resumen_Sim_Of int'!P29</f>
        <v>6084</v>
      </c>
      <c r="Q29" s="82">
        <f>+'Resumen_Sim_Of int'!Q29</f>
        <v>653567</v>
      </c>
      <c r="R29" s="61">
        <f>+'Resumen_Sim_Of int'!R29</f>
        <v>2669143.9999999972</v>
      </c>
      <c r="S29" s="48">
        <f>+ROUND('Resumen_Sim_Of int'!S29,5)</f>
        <v>0</v>
      </c>
      <c r="T29" s="293">
        <f>+'Resumen_Sim_Of int'!T29</f>
        <v>-9.9920072216264089E-16</v>
      </c>
      <c r="U29" s="61">
        <f>+'Resumen_Sim_Of int'!U29</f>
        <v>67926</v>
      </c>
      <c r="V29" s="48">
        <f>+ROUND('Resumen_Sim_Of int'!V29,5)</f>
        <v>0</v>
      </c>
      <c r="W29" s="293">
        <f>+'Resumen_Sim_Of int'!W29</f>
        <v>0</v>
      </c>
      <c r="X29" s="61">
        <f>+'Resumen_Sim_Of int'!X29</f>
        <v>149150.46739058301</v>
      </c>
      <c r="Y29" s="48">
        <f>+ROUND('Resumen_Sim_Of int'!Y29,5)</f>
        <v>0</v>
      </c>
      <c r="Z29" s="293">
        <f>+'Resumen_Sim_Of int'!Z29</f>
        <v>0</v>
      </c>
      <c r="AA29" s="51">
        <f>+'Resumen_Sim_Of int'!AA29</f>
        <v>1025370</v>
      </c>
      <c r="AB29" s="48">
        <f>+ROUND('Resumen_Sim_Of int'!AB29,5)</f>
        <v>0</v>
      </c>
      <c r="AC29" s="293">
        <f>+'Resumen_Sim_Of int'!AC29</f>
        <v>0</v>
      </c>
      <c r="AD29" s="61">
        <f>+'Resumen_Sim_Of int'!AD29</f>
        <v>365719</v>
      </c>
      <c r="AE29" s="48">
        <f>+ROUND('Resumen_Sim_Of int'!AE29,5)</f>
        <v>0</v>
      </c>
      <c r="AF29" s="293">
        <f>+'Resumen_Sim_Of int'!AF29</f>
        <v>0</v>
      </c>
      <c r="AG29" s="51">
        <f>+'Resumen_Sim_Of int'!AG29</f>
        <v>6084</v>
      </c>
      <c r="AH29" s="48">
        <f>+ROUND('Resumen_Sim_Of int'!AH29,5)</f>
        <v>0</v>
      </c>
      <c r="AI29" s="293">
        <f>+'Resumen_Sim_Of int'!AI29</f>
        <v>0</v>
      </c>
      <c r="AJ29" s="61">
        <f>+'Resumen_Sim_Of int'!AJ29</f>
        <v>653567</v>
      </c>
      <c r="AK29" s="48">
        <f>+ROUND('Resumen_Sim_Of int'!AK29,5)</f>
        <v>0</v>
      </c>
      <c r="AL29" s="293">
        <f>+'Resumen_Sim_Of int'!AL29</f>
        <v>0</v>
      </c>
      <c r="AM29" s="311">
        <f>+'Resumen_Sim_Of int'!AM29</f>
        <v>1186999.5047107711</v>
      </c>
      <c r="AN29" s="307"/>
    </row>
    <row r="30" spans="2:40" x14ac:dyDescent="0.25">
      <c r="B30" s="292" t="str">
        <f>+'Resumen_Sim_Of int'!B30</f>
        <v>18</v>
      </c>
      <c r="C30" s="317" t="s">
        <v>128</v>
      </c>
      <c r="D30" s="316"/>
      <c r="E30" s="51">
        <f>+'Resumen_Sim_Of int'!E30</f>
        <v>2600914</v>
      </c>
      <c r="F30" s="48">
        <f>+'Resumen_Sim_Of int'!F30</f>
        <v>86070</v>
      </c>
      <c r="G30" s="48">
        <f>+'Resumen_Sim_Of int'!G30</f>
        <v>89744.645266374006</v>
      </c>
      <c r="H30" s="48">
        <f>+'Resumen_Sim_Of int'!H30</f>
        <v>521199</v>
      </c>
      <c r="I30" s="48">
        <f>+'Resumen_Sim_Of int'!I30</f>
        <v>362325</v>
      </c>
      <c r="J30" s="48">
        <f>+'Resumen_Sim_Of int'!J30</f>
        <v>10141</v>
      </c>
      <c r="K30" s="55">
        <f>+'Resumen_Sim_Of int'!K30</f>
        <v>148733</v>
      </c>
      <c r="L30" s="51">
        <f>+'Resumen_Sim_Of int'!L30</f>
        <v>634958.51841625548</v>
      </c>
      <c r="M30" s="48">
        <f>+'Resumen_Sim_Of int'!M30</f>
        <v>89744.645266374006</v>
      </c>
      <c r="N30" s="48">
        <f>+'Resumen_Sim_Of int'!N30</f>
        <v>24014.873149881401</v>
      </c>
      <c r="O30" s="48">
        <f>+'Resumen_Sim_Of int'!O30</f>
        <v>362325</v>
      </c>
      <c r="P30" s="48">
        <f>+'Resumen_Sim_Of int'!P30</f>
        <v>10141</v>
      </c>
      <c r="Q30" s="82">
        <f>+'Resumen_Sim_Of int'!Q30</f>
        <v>148733</v>
      </c>
      <c r="R30" s="61">
        <f>+'Resumen_Sim_Of int'!R30</f>
        <v>2600914.0000000005</v>
      </c>
      <c r="S30" s="48">
        <f>+ROUND('Resumen_Sim_Of int'!S30,5)</f>
        <v>0</v>
      </c>
      <c r="T30" s="293">
        <f>+'Resumen_Sim_Of int'!T30</f>
        <v>2.2204460492503131E-16</v>
      </c>
      <c r="U30" s="61">
        <f>+'Resumen_Sim_Of int'!U30</f>
        <v>86070</v>
      </c>
      <c r="V30" s="48">
        <f>+ROUND('Resumen_Sim_Of int'!V30,5)</f>
        <v>0</v>
      </c>
      <c r="W30" s="293">
        <f>+'Resumen_Sim_Of int'!W30</f>
        <v>0</v>
      </c>
      <c r="X30" s="61">
        <f>+'Resumen_Sim_Of int'!X30</f>
        <v>89744.645266374006</v>
      </c>
      <c r="Y30" s="48">
        <f>+ROUND('Resumen_Sim_Of int'!Y30,5)</f>
        <v>0</v>
      </c>
      <c r="Z30" s="293">
        <f>+'Resumen_Sim_Of int'!Z30</f>
        <v>0</v>
      </c>
      <c r="AA30" s="51">
        <f>+'Resumen_Sim_Of int'!AA30</f>
        <v>521199</v>
      </c>
      <c r="AB30" s="48">
        <f>+ROUND('Resumen_Sim_Of int'!AB30,5)</f>
        <v>0</v>
      </c>
      <c r="AC30" s="293">
        <f>+'Resumen_Sim_Of int'!AC30</f>
        <v>0</v>
      </c>
      <c r="AD30" s="61">
        <f>+'Resumen_Sim_Of int'!AD30</f>
        <v>362325</v>
      </c>
      <c r="AE30" s="48">
        <f>+ROUND('Resumen_Sim_Of int'!AE30,5)</f>
        <v>0</v>
      </c>
      <c r="AF30" s="293">
        <f>+'Resumen_Sim_Of int'!AF30</f>
        <v>0</v>
      </c>
      <c r="AG30" s="51">
        <f>+'Resumen_Sim_Of int'!AG30</f>
        <v>10141</v>
      </c>
      <c r="AH30" s="48">
        <f>+ROUND('Resumen_Sim_Of int'!AH30,5)</f>
        <v>0</v>
      </c>
      <c r="AI30" s="293">
        <f>+'Resumen_Sim_Of int'!AI30</f>
        <v>0</v>
      </c>
      <c r="AJ30" s="61">
        <f>+'Resumen_Sim_Of int'!AJ30</f>
        <v>148733</v>
      </c>
      <c r="AK30" s="48">
        <f>+ROUND('Resumen_Sim_Of int'!AK30,5)</f>
        <v>0</v>
      </c>
      <c r="AL30" s="293">
        <f>+'Resumen_Sim_Of int'!AL30</f>
        <v>0</v>
      </c>
      <c r="AM30" s="311">
        <f>+'Resumen_Sim_Of int'!AM30</f>
        <v>634958.51841625548</v>
      </c>
      <c r="AN30" s="307"/>
    </row>
    <row r="31" spans="2:40" x14ac:dyDescent="0.25">
      <c r="B31" s="292" t="str">
        <f>+'Resumen_Sim_Of int'!B31</f>
        <v>19</v>
      </c>
      <c r="C31" s="317" t="s">
        <v>129</v>
      </c>
      <c r="D31" s="316"/>
      <c r="E31" s="51">
        <f>+'Resumen_Sim_Of int'!E31</f>
        <v>5572066</v>
      </c>
      <c r="F31" s="48">
        <f>+'Resumen_Sim_Of int'!F31</f>
        <v>127430</v>
      </c>
      <c r="G31" s="48">
        <f>+'Resumen_Sim_Of int'!G31</f>
        <v>16863.358199000599</v>
      </c>
      <c r="H31" s="48">
        <f>+'Resumen_Sim_Of int'!H31</f>
        <v>1895380</v>
      </c>
      <c r="I31" s="48">
        <f>+'Resumen_Sim_Of int'!I31</f>
        <v>339914</v>
      </c>
      <c r="J31" s="48">
        <f>+'Resumen_Sim_Of int'!J31</f>
        <v>4074</v>
      </c>
      <c r="K31" s="55">
        <f>+'Resumen_Sim_Of int'!K31</f>
        <v>1551392</v>
      </c>
      <c r="L31" s="51">
        <f>+'Resumen_Sim_Of int'!L31</f>
        <v>1920102.1972663058</v>
      </c>
      <c r="M31" s="48">
        <f>+'Resumen_Sim_Of int'!M31</f>
        <v>16863.358199000599</v>
      </c>
      <c r="N31" s="48">
        <f>+'Resumen_Sim_Of int'!N31</f>
        <v>7858.83906730528</v>
      </c>
      <c r="O31" s="48">
        <f>+'Resumen_Sim_Of int'!O31</f>
        <v>339914</v>
      </c>
      <c r="P31" s="48">
        <f>+'Resumen_Sim_Of int'!P31</f>
        <v>4074</v>
      </c>
      <c r="Q31" s="82">
        <f>+'Resumen_Sim_Of int'!Q31</f>
        <v>1551392</v>
      </c>
      <c r="R31" s="61">
        <f>+'Resumen_Sim_Of int'!R31</f>
        <v>5572065.9999999981</v>
      </c>
      <c r="S31" s="48">
        <f>+ROUND('Resumen_Sim_Of int'!S31,5)</f>
        <v>0</v>
      </c>
      <c r="T31" s="293">
        <f>+'Resumen_Sim_Of int'!T31</f>
        <v>-3.3306690738754696E-16</v>
      </c>
      <c r="U31" s="61">
        <f>+'Resumen_Sim_Of int'!U31</f>
        <v>127430</v>
      </c>
      <c r="V31" s="48">
        <f>+ROUND('Resumen_Sim_Of int'!V31,5)</f>
        <v>0</v>
      </c>
      <c r="W31" s="293">
        <f>+'Resumen_Sim_Of int'!W31</f>
        <v>0</v>
      </c>
      <c r="X31" s="61">
        <f>+'Resumen_Sim_Of int'!X31</f>
        <v>16863.358199000599</v>
      </c>
      <c r="Y31" s="48">
        <f>+ROUND('Resumen_Sim_Of int'!Y31,5)</f>
        <v>0</v>
      </c>
      <c r="Z31" s="293">
        <f>+'Resumen_Sim_Of int'!Z31</f>
        <v>0</v>
      </c>
      <c r="AA31" s="51">
        <f>+'Resumen_Sim_Of int'!AA31</f>
        <v>1895380</v>
      </c>
      <c r="AB31" s="48">
        <f>+ROUND('Resumen_Sim_Of int'!AB31,5)</f>
        <v>0</v>
      </c>
      <c r="AC31" s="293">
        <f>+'Resumen_Sim_Of int'!AC31</f>
        <v>0</v>
      </c>
      <c r="AD31" s="61">
        <f>+'Resumen_Sim_Of int'!AD31</f>
        <v>339914</v>
      </c>
      <c r="AE31" s="48">
        <f>+ROUND('Resumen_Sim_Of int'!AE31,5)</f>
        <v>0</v>
      </c>
      <c r="AF31" s="293">
        <f>+'Resumen_Sim_Of int'!AF31</f>
        <v>0</v>
      </c>
      <c r="AG31" s="51">
        <f>+'Resumen_Sim_Of int'!AG31</f>
        <v>4074</v>
      </c>
      <c r="AH31" s="48">
        <f>+ROUND('Resumen_Sim_Of int'!AH31,5)</f>
        <v>0</v>
      </c>
      <c r="AI31" s="293">
        <f>+'Resumen_Sim_Of int'!AI31</f>
        <v>0</v>
      </c>
      <c r="AJ31" s="61">
        <f>+'Resumen_Sim_Of int'!AJ31</f>
        <v>1551392</v>
      </c>
      <c r="AK31" s="48">
        <f>+ROUND('Resumen_Sim_Of int'!AK31,5)</f>
        <v>0</v>
      </c>
      <c r="AL31" s="293">
        <f>+'Resumen_Sim_Of int'!AL31</f>
        <v>0</v>
      </c>
      <c r="AM31" s="311">
        <f>+'Resumen_Sim_Of int'!AM31</f>
        <v>1920102.1972663058</v>
      </c>
      <c r="AN31" s="307"/>
    </row>
    <row r="32" spans="2:40" x14ac:dyDescent="0.25">
      <c r="B32" s="292" t="str">
        <f>+'Resumen_Sim_Of int'!B32</f>
        <v>20</v>
      </c>
      <c r="C32" s="317" t="s">
        <v>130</v>
      </c>
      <c r="D32" s="316"/>
      <c r="E32" s="51">
        <f>+'Resumen_Sim_Of int'!E32</f>
        <v>1632694</v>
      </c>
      <c r="F32" s="48">
        <f>+'Resumen_Sim_Of int'!F32</f>
        <v>35457.5</v>
      </c>
      <c r="G32" s="48">
        <f>+'Resumen_Sim_Of int'!G32</f>
        <v>199917.22240964699</v>
      </c>
      <c r="H32" s="48">
        <f>+'Resumen_Sim_Of int'!H32</f>
        <v>311051</v>
      </c>
      <c r="I32" s="48">
        <f>+'Resumen_Sim_Of int'!I32</f>
        <v>161135</v>
      </c>
      <c r="J32" s="48">
        <f>+'Resumen_Sim_Of int'!J32</f>
        <v>10992</v>
      </c>
      <c r="K32" s="55">
        <f>+'Resumen_Sim_Of int'!K32</f>
        <v>138924</v>
      </c>
      <c r="L32" s="51">
        <f>+'Resumen_Sim_Of int'!L32</f>
        <v>514858.12609614036</v>
      </c>
      <c r="M32" s="48">
        <f>+'Resumen_Sim_Of int'!M32</f>
        <v>199917.22240964699</v>
      </c>
      <c r="N32" s="48">
        <f>+'Resumen_Sim_Of int'!N32</f>
        <v>3889.9036864933601</v>
      </c>
      <c r="O32" s="48">
        <f>+'Resumen_Sim_Of int'!O32</f>
        <v>161135</v>
      </c>
      <c r="P32" s="48">
        <f>+'Resumen_Sim_Of int'!P32</f>
        <v>10992</v>
      </c>
      <c r="Q32" s="82">
        <f>+'Resumen_Sim_Of int'!Q32</f>
        <v>138924</v>
      </c>
      <c r="R32" s="61">
        <f>+'Resumen_Sim_Of int'!R32</f>
        <v>1632693.9999999998</v>
      </c>
      <c r="S32" s="48">
        <f>+ROUND('Resumen_Sim_Of int'!S32,5)</f>
        <v>0</v>
      </c>
      <c r="T32" s="293">
        <f>+'Resumen_Sim_Of int'!T32</f>
        <v>-1.1102230246251565E-16</v>
      </c>
      <c r="U32" s="61">
        <f>+'Resumen_Sim_Of int'!U32</f>
        <v>35457.5</v>
      </c>
      <c r="V32" s="48">
        <f>+ROUND('Resumen_Sim_Of int'!V32,5)</f>
        <v>0</v>
      </c>
      <c r="W32" s="293">
        <f>+'Resumen_Sim_Of int'!W32</f>
        <v>0</v>
      </c>
      <c r="X32" s="61">
        <f>+'Resumen_Sim_Of int'!X32</f>
        <v>199917.22240964699</v>
      </c>
      <c r="Y32" s="48">
        <f>+ROUND('Resumen_Sim_Of int'!Y32,5)</f>
        <v>0</v>
      </c>
      <c r="Z32" s="293">
        <f>+'Resumen_Sim_Of int'!Z32</f>
        <v>0</v>
      </c>
      <c r="AA32" s="51">
        <f>+'Resumen_Sim_Of int'!AA32</f>
        <v>311051</v>
      </c>
      <c r="AB32" s="48">
        <f>+ROUND('Resumen_Sim_Of int'!AB32,5)</f>
        <v>0</v>
      </c>
      <c r="AC32" s="293">
        <f>+'Resumen_Sim_Of int'!AC32</f>
        <v>0</v>
      </c>
      <c r="AD32" s="61">
        <f>+'Resumen_Sim_Of int'!AD32</f>
        <v>161135</v>
      </c>
      <c r="AE32" s="48">
        <f>+ROUND('Resumen_Sim_Of int'!AE32,5)</f>
        <v>0</v>
      </c>
      <c r="AF32" s="293">
        <f>+'Resumen_Sim_Of int'!AF32</f>
        <v>0</v>
      </c>
      <c r="AG32" s="51">
        <f>+'Resumen_Sim_Of int'!AG32</f>
        <v>10992</v>
      </c>
      <c r="AH32" s="48">
        <f>+ROUND('Resumen_Sim_Of int'!AH32,5)</f>
        <v>0</v>
      </c>
      <c r="AI32" s="293">
        <f>+'Resumen_Sim_Of int'!AI32</f>
        <v>0</v>
      </c>
      <c r="AJ32" s="61">
        <f>+'Resumen_Sim_Of int'!AJ32</f>
        <v>138924</v>
      </c>
      <c r="AK32" s="48">
        <f>+ROUND('Resumen_Sim_Of int'!AK32,5)</f>
        <v>0</v>
      </c>
      <c r="AL32" s="293">
        <f>+'Resumen_Sim_Of int'!AL32</f>
        <v>0</v>
      </c>
      <c r="AM32" s="311">
        <f>+'Resumen_Sim_Of int'!AM32</f>
        <v>514858.12609614036</v>
      </c>
      <c r="AN32" s="307"/>
    </row>
    <row r="33" spans="2:40" x14ac:dyDescent="0.25">
      <c r="B33" s="292" t="str">
        <f>+'Resumen_Sim_Of int'!B33</f>
        <v>21</v>
      </c>
      <c r="C33" s="317" t="s">
        <v>131</v>
      </c>
      <c r="D33" s="316"/>
      <c r="E33" s="51">
        <f>+'Resumen_Sim_Of int'!E33</f>
        <v>1705994</v>
      </c>
      <c r="F33" s="48">
        <f>+'Resumen_Sim_Of int'!F33</f>
        <v>45130</v>
      </c>
      <c r="G33" s="48">
        <f>+'Resumen_Sim_Of int'!G33</f>
        <v>19943.334969505999</v>
      </c>
      <c r="H33" s="48">
        <f>+'Resumen_Sim_Of int'!H33</f>
        <v>582972</v>
      </c>
      <c r="I33" s="48">
        <f>+'Resumen_Sim_Of int'!I33</f>
        <v>192534</v>
      </c>
      <c r="J33" s="48">
        <f>+'Resumen_Sim_Of int'!J33</f>
        <v>4460</v>
      </c>
      <c r="K33" s="55">
        <f>+'Resumen_Sim_Of int'!K33</f>
        <v>385978</v>
      </c>
      <c r="L33" s="51">
        <f>+'Resumen_Sim_Of int'!L33</f>
        <v>619921.60853813367</v>
      </c>
      <c r="M33" s="48">
        <f>+'Resumen_Sim_Of int'!M33</f>
        <v>19943.334969505999</v>
      </c>
      <c r="N33" s="48">
        <f>+'Resumen_Sim_Of int'!N33</f>
        <v>17006.273568627701</v>
      </c>
      <c r="O33" s="48">
        <f>+'Resumen_Sim_Of int'!O33</f>
        <v>192534</v>
      </c>
      <c r="P33" s="48">
        <f>+'Resumen_Sim_Of int'!P33</f>
        <v>4460</v>
      </c>
      <c r="Q33" s="82">
        <f>+'Resumen_Sim_Of int'!Q33</f>
        <v>385978</v>
      </c>
      <c r="R33" s="61">
        <f>+'Resumen_Sim_Of int'!R33</f>
        <v>1705993.9999999972</v>
      </c>
      <c r="S33" s="48">
        <f>+ROUND('Resumen_Sim_Of int'!S33,5)</f>
        <v>0</v>
      </c>
      <c r="T33" s="293">
        <f>+'Resumen_Sim_Of int'!T33</f>
        <v>-1.6653345369377348E-15</v>
      </c>
      <c r="U33" s="61">
        <f>+'Resumen_Sim_Of int'!U33</f>
        <v>45130</v>
      </c>
      <c r="V33" s="48">
        <f>+ROUND('Resumen_Sim_Of int'!V33,5)</f>
        <v>0</v>
      </c>
      <c r="W33" s="293">
        <f>+'Resumen_Sim_Of int'!W33</f>
        <v>0</v>
      </c>
      <c r="X33" s="61">
        <f>+'Resumen_Sim_Of int'!X33</f>
        <v>19943.334969505999</v>
      </c>
      <c r="Y33" s="48">
        <f>+ROUND('Resumen_Sim_Of int'!Y33,5)</f>
        <v>0</v>
      </c>
      <c r="Z33" s="293">
        <f>+'Resumen_Sim_Of int'!Z33</f>
        <v>0</v>
      </c>
      <c r="AA33" s="51">
        <f>+'Resumen_Sim_Of int'!AA33</f>
        <v>582972</v>
      </c>
      <c r="AB33" s="48">
        <f>+ROUND('Resumen_Sim_Of int'!AB33,5)</f>
        <v>0</v>
      </c>
      <c r="AC33" s="293">
        <f>+'Resumen_Sim_Of int'!AC33</f>
        <v>0</v>
      </c>
      <c r="AD33" s="61">
        <f>+'Resumen_Sim_Of int'!AD33</f>
        <v>192534</v>
      </c>
      <c r="AE33" s="48">
        <f>+ROUND('Resumen_Sim_Of int'!AE33,5)</f>
        <v>0</v>
      </c>
      <c r="AF33" s="293">
        <f>+'Resumen_Sim_Of int'!AF33</f>
        <v>0</v>
      </c>
      <c r="AG33" s="51">
        <f>+'Resumen_Sim_Of int'!AG33</f>
        <v>4460</v>
      </c>
      <c r="AH33" s="48">
        <f>+ROUND('Resumen_Sim_Of int'!AH33,5)</f>
        <v>0</v>
      </c>
      <c r="AI33" s="293">
        <f>+'Resumen_Sim_Of int'!AI33</f>
        <v>0</v>
      </c>
      <c r="AJ33" s="61">
        <f>+'Resumen_Sim_Of int'!AJ33</f>
        <v>385978</v>
      </c>
      <c r="AK33" s="48">
        <f>+ROUND('Resumen_Sim_Of int'!AK33,5)</f>
        <v>0</v>
      </c>
      <c r="AL33" s="293">
        <f>+'Resumen_Sim_Of int'!AL33</f>
        <v>0</v>
      </c>
      <c r="AM33" s="311">
        <f>+'Resumen_Sim_Of int'!AM33</f>
        <v>619921.60853813367</v>
      </c>
      <c r="AN33" s="307"/>
    </row>
    <row r="34" spans="2:40" x14ac:dyDescent="0.25">
      <c r="B34" s="292" t="str">
        <f>+'Resumen_Sim_Of int'!B34</f>
        <v>22</v>
      </c>
      <c r="C34" s="317" t="s">
        <v>132</v>
      </c>
      <c r="D34" s="316"/>
      <c r="E34" s="51">
        <f>+'Resumen_Sim_Of int'!E34</f>
        <v>665953</v>
      </c>
      <c r="F34" s="48">
        <f>+'Resumen_Sim_Of int'!F34</f>
        <v>64027</v>
      </c>
      <c r="G34" s="48">
        <f>+'Resumen_Sim_Of int'!G34</f>
        <v>18924.350497729101</v>
      </c>
      <c r="H34" s="48">
        <f>+'Resumen_Sim_Of int'!H34</f>
        <v>289205</v>
      </c>
      <c r="I34" s="48">
        <f>+'Resumen_Sim_Of int'!I34</f>
        <v>122991</v>
      </c>
      <c r="J34" s="48">
        <f>+'Resumen_Sim_Of int'!J34</f>
        <v>1773</v>
      </c>
      <c r="K34" s="55">
        <f>+'Resumen_Sim_Of int'!K34</f>
        <v>164441</v>
      </c>
      <c r="L34" s="51">
        <f>+'Resumen_Sim_Of int'!L34</f>
        <v>312195.33225477661</v>
      </c>
      <c r="M34" s="48">
        <f>+'Resumen_Sim_Of int'!M34</f>
        <v>18924.350497729101</v>
      </c>
      <c r="N34" s="48">
        <f>+'Resumen_Sim_Of int'!N34</f>
        <v>4065.9817570475002</v>
      </c>
      <c r="O34" s="48">
        <f>+'Resumen_Sim_Of int'!O34</f>
        <v>122991</v>
      </c>
      <c r="P34" s="48">
        <f>+'Resumen_Sim_Of int'!P34</f>
        <v>1773</v>
      </c>
      <c r="Q34" s="82">
        <f>+'Resumen_Sim_Of int'!Q34</f>
        <v>164441</v>
      </c>
      <c r="R34" s="61">
        <f>+'Resumen_Sim_Of int'!R34</f>
        <v>665953</v>
      </c>
      <c r="S34" s="48">
        <f>+ROUND('Resumen_Sim_Of int'!S34,5)</f>
        <v>0</v>
      </c>
      <c r="T34" s="293">
        <f>+'Resumen_Sim_Of int'!T34</f>
        <v>0</v>
      </c>
      <c r="U34" s="61">
        <f>+'Resumen_Sim_Of int'!U34</f>
        <v>64027</v>
      </c>
      <c r="V34" s="48">
        <f>+ROUND('Resumen_Sim_Of int'!V34,5)</f>
        <v>0</v>
      </c>
      <c r="W34" s="293">
        <f>+'Resumen_Sim_Of int'!W34</f>
        <v>0</v>
      </c>
      <c r="X34" s="61">
        <f>+'Resumen_Sim_Of int'!X34</f>
        <v>18924.350497729101</v>
      </c>
      <c r="Y34" s="48">
        <f>+ROUND('Resumen_Sim_Of int'!Y34,5)</f>
        <v>0</v>
      </c>
      <c r="Z34" s="293">
        <f>+'Resumen_Sim_Of int'!Z34</f>
        <v>0</v>
      </c>
      <c r="AA34" s="51">
        <f>+'Resumen_Sim_Of int'!AA34</f>
        <v>289205</v>
      </c>
      <c r="AB34" s="48">
        <f>+ROUND('Resumen_Sim_Of int'!AB34,5)</f>
        <v>0</v>
      </c>
      <c r="AC34" s="293">
        <f>+'Resumen_Sim_Of int'!AC34</f>
        <v>0</v>
      </c>
      <c r="AD34" s="61">
        <f>+'Resumen_Sim_Of int'!AD34</f>
        <v>122991</v>
      </c>
      <c r="AE34" s="48">
        <f>+ROUND('Resumen_Sim_Of int'!AE34,5)</f>
        <v>0</v>
      </c>
      <c r="AF34" s="293">
        <f>+'Resumen_Sim_Of int'!AF34</f>
        <v>0</v>
      </c>
      <c r="AG34" s="51">
        <f>+'Resumen_Sim_Of int'!AG34</f>
        <v>1773</v>
      </c>
      <c r="AH34" s="48">
        <f>+ROUND('Resumen_Sim_Of int'!AH34,5)</f>
        <v>0</v>
      </c>
      <c r="AI34" s="293">
        <f>+'Resumen_Sim_Of int'!AI34</f>
        <v>0</v>
      </c>
      <c r="AJ34" s="61">
        <f>+'Resumen_Sim_Of int'!AJ34</f>
        <v>164441</v>
      </c>
      <c r="AK34" s="48">
        <f>+ROUND('Resumen_Sim_Of int'!AK34,5)</f>
        <v>0</v>
      </c>
      <c r="AL34" s="293">
        <f>+'Resumen_Sim_Of int'!AL34</f>
        <v>0</v>
      </c>
      <c r="AM34" s="311">
        <f>+'Resumen_Sim_Of int'!AM34</f>
        <v>312195.33225477661</v>
      </c>
      <c r="AN34" s="307"/>
    </row>
    <row r="35" spans="2:40" x14ac:dyDescent="0.25">
      <c r="B35" s="292" t="str">
        <f>+'Resumen_Sim_Of int'!B35</f>
        <v>23</v>
      </c>
      <c r="C35" s="317" t="s">
        <v>133</v>
      </c>
      <c r="D35" s="316"/>
      <c r="E35" s="51">
        <f>+'Resumen_Sim_Of int'!E35</f>
        <v>1795688</v>
      </c>
      <c r="F35" s="48">
        <f>+'Resumen_Sim_Of int'!F35</f>
        <v>49759</v>
      </c>
      <c r="G35" s="48">
        <f>+'Resumen_Sim_Of int'!G35</f>
        <v>359062.13457776001</v>
      </c>
      <c r="H35" s="48">
        <f>+'Resumen_Sim_Of int'!H35</f>
        <v>623053</v>
      </c>
      <c r="I35" s="48">
        <f>+'Resumen_Sim_Of int'!I35</f>
        <v>175872</v>
      </c>
      <c r="J35" s="48">
        <f>+'Resumen_Sim_Of int'!J35</f>
        <v>4733</v>
      </c>
      <c r="K35" s="55">
        <f>+'Resumen_Sim_Of int'!K35</f>
        <v>442448</v>
      </c>
      <c r="L35" s="51">
        <f>+'Resumen_Sim_Of int'!L35</f>
        <v>1022765.981365393</v>
      </c>
      <c r="M35" s="48">
        <f>+'Resumen_Sim_Of int'!M35</f>
        <v>359062.13457776001</v>
      </c>
      <c r="N35" s="48">
        <f>+'Resumen_Sim_Of int'!N35</f>
        <v>40650.846787633003</v>
      </c>
      <c r="O35" s="48">
        <f>+'Resumen_Sim_Of int'!O35</f>
        <v>175872</v>
      </c>
      <c r="P35" s="48">
        <f>+'Resumen_Sim_Of int'!P35</f>
        <v>4733</v>
      </c>
      <c r="Q35" s="82">
        <f>+'Resumen_Sim_Of int'!Q35</f>
        <v>442448</v>
      </c>
      <c r="R35" s="61">
        <f>+'Resumen_Sim_Of int'!R35</f>
        <v>1795688.0000000005</v>
      </c>
      <c r="S35" s="48">
        <f>+ROUND('Resumen_Sim_Of int'!S35,5)</f>
        <v>0</v>
      </c>
      <c r="T35" s="293">
        <f>+'Resumen_Sim_Of int'!T35</f>
        <v>2.2204460492503131E-16</v>
      </c>
      <c r="U35" s="61">
        <f>+'Resumen_Sim_Of int'!U35</f>
        <v>49759</v>
      </c>
      <c r="V35" s="48">
        <f>+ROUND('Resumen_Sim_Of int'!V35,5)</f>
        <v>0</v>
      </c>
      <c r="W35" s="293">
        <f>+'Resumen_Sim_Of int'!W35</f>
        <v>0</v>
      </c>
      <c r="X35" s="61">
        <f>+'Resumen_Sim_Of int'!X35</f>
        <v>359062.13457776001</v>
      </c>
      <c r="Y35" s="48">
        <f>+ROUND('Resumen_Sim_Of int'!Y35,5)</f>
        <v>0</v>
      </c>
      <c r="Z35" s="293">
        <f>+'Resumen_Sim_Of int'!Z35</f>
        <v>0</v>
      </c>
      <c r="AA35" s="51">
        <f>+'Resumen_Sim_Of int'!AA35</f>
        <v>623053</v>
      </c>
      <c r="AB35" s="48">
        <f>+ROUND('Resumen_Sim_Of int'!AB35,5)</f>
        <v>0</v>
      </c>
      <c r="AC35" s="293">
        <f>+'Resumen_Sim_Of int'!AC35</f>
        <v>0</v>
      </c>
      <c r="AD35" s="61">
        <f>+'Resumen_Sim_Of int'!AD35</f>
        <v>175872</v>
      </c>
      <c r="AE35" s="48">
        <f>+ROUND('Resumen_Sim_Of int'!AE35,5)</f>
        <v>0</v>
      </c>
      <c r="AF35" s="293">
        <f>+'Resumen_Sim_Of int'!AF35</f>
        <v>0</v>
      </c>
      <c r="AG35" s="51">
        <f>+'Resumen_Sim_Of int'!AG35</f>
        <v>4733</v>
      </c>
      <c r="AH35" s="48">
        <f>+ROUND('Resumen_Sim_Of int'!AH35,5)</f>
        <v>0</v>
      </c>
      <c r="AI35" s="293">
        <f>+'Resumen_Sim_Of int'!AI35</f>
        <v>0</v>
      </c>
      <c r="AJ35" s="61">
        <f>+'Resumen_Sim_Of int'!AJ35</f>
        <v>442448</v>
      </c>
      <c r="AK35" s="48">
        <f>+ROUND('Resumen_Sim_Of int'!AK35,5)</f>
        <v>0</v>
      </c>
      <c r="AL35" s="293">
        <f>+'Resumen_Sim_Of int'!AL35</f>
        <v>0</v>
      </c>
      <c r="AM35" s="311">
        <f>+'Resumen_Sim_Of int'!AM35</f>
        <v>1022765.981365393</v>
      </c>
      <c r="AN35" s="307"/>
    </row>
    <row r="36" spans="2:40" x14ac:dyDescent="0.25">
      <c r="B36" s="292" t="str">
        <f>+'Resumen_Sim_Of int'!B36</f>
        <v>24</v>
      </c>
      <c r="C36" s="317" t="s">
        <v>134</v>
      </c>
      <c r="D36" s="316"/>
      <c r="E36" s="51">
        <f>+'Resumen_Sim_Of int'!E36</f>
        <v>461450</v>
      </c>
      <c r="F36" s="48">
        <f>+'Resumen_Sim_Of int'!F36</f>
        <v>19169</v>
      </c>
      <c r="G36" s="48">
        <f>+'Resumen_Sim_Of int'!G36</f>
        <v>1797.22526779688</v>
      </c>
      <c r="H36" s="48">
        <f>+'Resumen_Sim_Of int'!H36</f>
        <v>183771</v>
      </c>
      <c r="I36" s="48">
        <f>+'Resumen_Sim_Of int'!I36</f>
        <v>127620</v>
      </c>
      <c r="J36" s="48">
        <f>+'Resumen_Sim_Of int'!J36</f>
        <v>7717</v>
      </c>
      <c r="K36" s="55">
        <f>+'Resumen_Sim_Of int'!K36</f>
        <v>48434</v>
      </c>
      <c r="L36" s="51">
        <f>+'Resumen_Sim_Of int'!L36</f>
        <v>186476.99889686404</v>
      </c>
      <c r="M36" s="48">
        <f>+'Resumen_Sim_Of int'!M36</f>
        <v>1797.22526779688</v>
      </c>
      <c r="N36" s="48">
        <f>+'Resumen_Sim_Of int'!N36</f>
        <v>908.77362906716405</v>
      </c>
      <c r="O36" s="48">
        <f>+'Resumen_Sim_Of int'!O36</f>
        <v>127620</v>
      </c>
      <c r="P36" s="48">
        <f>+'Resumen_Sim_Of int'!P36</f>
        <v>7717</v>
      </c>
      <c r="Q36" s="82">
        <f>+'Resumen_Sim_Of int'!Q36</f>
        <v>48434</v>
      </c>
      <c r="R36" s="61">
        <f>+'Resumen_Sim_Of int'!R36</f>
        <v>461450.00000000006</v>
      </c>
      <c r="S36" s="48">
        <f>+ROUND('Resumen_Sim_Of int'!S36,5)</f>
        <v>0</v>
      </c>
      <c r="T36" s="293">
        <f>+'Resumen_Sim_Of int'!T36</f>
        <v>2.2204460492503131E-16</v>
      </c>
      <c r="U36" s="61">
        <f>+'Resumen_Sim_Of int'!U36</f>
        <v>19169</v>
      </c>
      <c r="V36" s="48">
        <f>+ROUND('Resumen_Sim_Of int'!V36,5)</f>
        <v>0</v>
      </c>
      <c r="W36" s="293">
        <f>+'Resumen_Sim_Of int'!W36</f>
        <v>0</v>
      </c>
      <c r="X36" s="61">
        <f>+'Resumen_Sim_Of int'!X36</f>
        <v>1797.22526779688</v>
      </c>
      <c r="Y36" s="48">
        <f>+ROUND('Resumen_Sim_Of int'!Y36,5)</f>
        <v>0</v>
      </c>
      <c r="Z36" s="293">
        <f>+'Resumen_Sim_Of int'!Z36</f>
        <v>0</v>
      </c>
      <c r="AA36" s="51">
        <f>+'Resumen_Sim_Of int'!AA36</f>
        <v>183771</v>
      </c>
      <c r="AB36" s="48">
        <f>+ROUND('Resumen_Sim_Of int'!AB36,5)</f>
        <v>0</v>
      </c>
      <c r="AC36" s="293">
        <f>+'Resumen_Sim_Of int'!AC36</f>
        <v>0</v>
      </c>
      <c r="AD36" s="61">
        <f>+'Resumen_Sim_Of int'!AD36</f>
        <v>127620</v>
      </c>
      <c r="AE36" s="48">
        <f>+ROUND('Resumen_Sim_Of int'!AE36,5)</f>
        <v>0</v>
      </c>
      <c r="AF36" s="293">
        <f>+'Resumen_Sim_Of int'!AF36</f>
        <v>0</v>
      </c>
      <c r="AG36" s="51">
        <f>+'Resumen_Sim_Of int'!AG36</f>
        <v>7717</v>
      </c>
      <c r="AH36" s="48">
        <f>+ROUND('Resumen_Sim_Of int'!AH36,5)</f>
        <v>0</v>
      </c>
      <c r="AI36" s="293">
        <f>+'Resumen_Sim_Of int'!AI36</f>
        <v>0</v>
      </c>
      <c r="AJ36" s="61">
        <f>+'Resumen_Sim_Of int'!AJ36</f>
        <v>48434</v>
      </c>
      <c r="AK36" s="48">
        <f>+ROUND('Resumen_Sim_Of int'!AK36,5)</f>
        <v>0</v>
      </c>
      <c r="AL36" s="293">
        <f>+'Resumen_Sim_Of int'!AL36</f>
        <v>0</v>
      </c>
      <c r="AM36" s="311">
        <f>+'Resumen_Sim_Of int'!AM36</f>
        <v>186476.99889686404</v>
      </c>
      <c r="AN36" s="307"/>
    </row>
    <row r="37" spans="2:40" x14ac:dyDescent="0.25">
      <c r="B37" s="292" t="str">
        <f>+'Resumen_Sim_Of int'!B37</f>
        <v>25</v>
      </c>
      <c r="C37" s="317" t="s">
        <v>135</v>
      </c>
      <c r="D37" s="316"/>
      <c r="E37" s="51">
        <f>+'Resumen_Sim_Of int'!E37</f>
        <v>355682</v>
      </c>
      <c r="F37" s="48">
        <f>+'Resumen_Sim_Of int'!F37</f>
        <v>13272</v>
      </c>
      <c r="G37" s="48">
        <f>+'Resumen_Sim_Of int'!G37</f>
        <v>22292.377542702001</v>
      </c>
      <c r="H37" s="48">
        <f>+'Resumen_Sim_Of int'!H37</f>
        <v>107361</v>
      </c>
      <c r="I37" s="48">
        <f>+'Resumen_Sim_Of int'!I37</f>
        <v>49055</v>
      </c>
      <c r="J37" s="48">
        <f>+'Resumen_Sim_Of int'!J37</f>
        <v>1225</v>
      </c>
      <c r="K37" s="55">
        <f>+'Resumen_Sim_Of int'!K37</f>
        <v>57081</v>
      </c>
      <c r="L37" s="51">
        <f>+'Resumen_Sim_Of int'!L37</f>
        <v>135620.19798333565</v>
      </c>
      <c r="M37" s="48">
        <f>+'Resumen_Sim_Of int'!M37</f>
        <v>22292.377542702001</v>
      </c>
      <c r="N37" s="48">
        <f>+'Resumen_Sim_Of int'!N37</f>
        <v>5966.8204406336599</v>
      </c>
      <c r="O37" s="48">
        <f>+'Resumen_Sim_Of int'!O37</f>
        <v>49055</v>
      </c>
      <c r="P37" s="48">
        <f>+'Resumen_Sim_Of int'!P37</f>
        <v>1225</v>
      </c>
      <c r="Q37" s="82">
        <f>+'Resumen_Sim_Of int'!Q37</f>
        <v>57081</v>
      </c>
      <c r="R37" s="61">
        <f>+'Resumen_Sim_Of int'!R37</f>
        <v>355681.99999999988</v>
      </c>
      <c r="S37" s="48">
        <f>+ROUND('Resumen_Sim_Of int'!S37,5)</f>
        <v>0</v>
      </c>
      <c r="T37" s="293">
        <f>+'Resumen_Sim_Of int'!T37</f>
        <v>-3.3306690738754696E-16</v>
      </c>
      <c r="U37" s="61">
        <f>+'Resumen_Sim_Of int'!U37</f>
        <v>13272</v>
      </c>
      <c r="V37" s="48">
        <f>+ROUND('Resumen_Sim_Of int'!V37,5)</f>
        <v>0</v>
      </c>
      <c r="W37" s="293">
        <f>+'Resumen_Sim_Of int'!W37</f>
        <v>0</v>
      </c>
      <c r="X37" s="61">
        <f>+'Resumen_Sim_Of int'!X37</f>
        <v>22292.377542702001</v>
      </c>
      <c r="Y37" s="48">
        <f>+ROUND('Resumen_Sim_Of int'!Y37,5)</f>
        <v>0</v>
      </c>
      <c r="Z37" s="293">
        <f>+'Resumen_Sim_Of int'!Z37</f>
        <v>0</v>
      </c>
      <c r="AA37" s="51">
        <f>+'Resumen_Sim_Of int'!AA37</f>
        <v>107361</v>
      </c>
      <c r="AB37" s="48">
        <f>+ROUND('Resumen_Sim_Of int'!AB37,5)</f>
        <v>0</v>
      </c>
      <c r="AC37" s="293">
        <f>+'Resumen_Sim_Of int'!AC37</f>
        <v>0</v>
      </c>
      <c r="AD37" s="61">
        <f>+'Resumen_Sim_Of int'!AD37</f>
        <v>49055</v>
      </c>
      <c r="AE37" s="48">
        <f>+ROUND('Resumen_Sim_Of int'!AE37,5)</f>
        <v>0</v>
      </c>
      <c r="AF37" s="293">
        <f>+'Resumen_Sim_Of int'!AF37</f>
        <v>0</v>
      </c>
      <c r="AG37" s="51">
        <f>+'Resumen_Sim_Of int'!AG37</f>
        <v>1225</v>
      </c>
      <c r="AH37" s="48">
        <f>+ROUND('Resumen_Sim_Of int'!AH37,5)</f>
        <v>0</v>
      </c>
      <c r="AI37" s="293">
        <f>+'Resumen_Sim_Of int'!AI37</f>
        <v>0</v>
      </c>
      <c r="AJ37" s="61">
        <f>+'Resumen_Sim_Of int'!AJ37</f>
        <v>57081</v>
      </c>
      <c r="AK37" s="48">
        <f>+ROUND('Resumen_Sim_Of int'!AK37,5)</f>
        <v>0</v>
      </c>
      <c r="AL37" s="293">
        <f>+'Resumen_Sim_Of int'!AL37</f>
        <v>0</v>
      </c>
      <c r="AM37" s="311">
        <f>+'Resumen_Sim_Of int'!AM37</f>
        <v>135620.19798333565</v>
      </c>
      <c r="AN37" s="307"/>
    </row>
    <row r="38" spans="2:40" x14ac:dyDescent="0.25">
      <c r="B38" s="292" t="str">
        <f>+'Resumen_Sim_Of int'!B38</f>
        <v>26</v>
      </c>
      <c r="C38" s="317" t="s">
        <v>136</v>
      </c>
      <c r="D38" s="316"/>
      <c r="E38" s="51">
        <f>+'Resumen_Sim_Of int'!E38</f>
        <v>234094</v>
      </c>
      <c r="F38" s="48">
        <f>+'Resumen_Sim_Of int'!F38</f>
        <v>4586</v>
      </c>
      <c r="G38" s="48">
        <f>+'Resumen_Sim_Of int'!G38</f>
        <v>37026.095026212999</v>
      </c>
      <c r="H38" s="48">
        <f>+'Resumen_Sim_Of int'!H38</f>
        <v>68675</v>
      </c>
      <c r="I38" s="48">
        <f>+'Resumen_Sim_Of int'!I38</f>
        <v>45041</v>
      </c>
      <c r="J38" s="48">
        <f>+'Resumen_Sim_Of int'!J38</f>
        <v>1774</v>
      </c>
      <c r="K38" s="55">
        <f>+'Resumen_Sim_Of int'!K38</f>
        <v>21860</v>
      </c>
      <c r="L38" s="51">
        <f>+'Resumen_Sim_Of int'!L38</f>
        <v>109732.82703121996</v>
      </c>
      <c r="M38" s="48">
        <f>+'Resumen_Sim_Of int'!M38</f>
        <v>37026.095026212999</v>
      </c>
      <c r="N38" s="48">
        <f>+'Resumen_Sim_Of int'!N38</f>
        <v>4031.7320050069602</v>
      </c>
      <c r="O38" s="48">
        <f>+'Resumen_Sim_Of int'!O38</f>
        <v>45041</v>
      </c>
      <c r="P38" s="48">
        <f>+'Resumen_Sim_Of int'!P38</f>
        <v>1774</v>
      </c>
      <c r="Q38" s="82">
        <f>+'Resumen_Sim_Of int'!Q38</f>
        <v>21860</v>
      </c>
      <c r="R38" s="61">
        <f>+'Resumen_Sim_Of int'!R38</f>
        <v>234093.99999999994</v>
      </c>
      <c r="S38" s="48">
        <f>+ROUND('Resumen_Sim_Of int'!S38,5)</f>
        <v>0</v>
      </c>
      <c r="T38" s="293">
        <f>+'Resumen_Sim_Of int'!T38</f>
        <v>-2.2204460492503131E-16</v>
      </c>
      <c r="U38" s="61">
        <f>+'Resumen_Sim_Of int'!U38</f>
        <v>4586</v>
      </c>
      <c r="V38" s="48">
        <f>+ROUND('Resumen_Sim_Of int'!V38,5)</f>
        <v>0</v>
      </c>
      <c r="W38" s="293">
        <f>+'Resumen_Sim_Of int'!W38</f>
        <v>0</v>
      </c>
      <c r="X38" s="61">
        <f>+'Resumen_Sim_Of int'!X38</f>
        <v>37026.095026212999</v>
      </c>
      <c r="Y38" s="48">
        <f>+ROUND('Resumen_Sim_Of int'!Y38,5)</f>
        <v>0</v>
      </c>
      <c r="Z38" s="293">
        <f>+'Resumen_Sim_Of int'!Z38</f>
        <v>0</v>
      </c>
      <c r="AA38" s="51">
        <f>+'Resumen_Sim_Of int'!AA38</f>
        <v>68675</v>
      </c>
      <c r="AB38" s="48">
        <f>+ROUND('Resumen_Sim_Of int'!AB38,5)</f>
        <v>0</v>
      </c>
      <c r="AC38" s="293">
        <f>+'Resumen_Sim_Of int'!AC38</f>
        <v>0</v>
      </c>
      <c r="AD38" s="61">
        <f>+'Resumen_Sim_Of int'!AD38</f>
        <v>45041</v>
      </c>
      <c r="AE38" s="48">
        <f>+ROUND('Resumen_Sim_Of int'!AE38,5)</f>
        <v>0</v>
      </c>
      <c r="AF38" s="293">
        <f>+'Resumen_Sim_Of int'!AF38</f>
        <v>0</v>
      </c>
      <c r="AG38" s="51">
        <f>+'Resumen_Sim_Of int'!AG38</f>
        <v>1774</v>
      </c>
      <c r="AH38" s="48">
        <f>+ROUND('Resumen_Sim_Of int'!AH38,5)</f>
        <v>0</v>
      </c>
      <c r="AI38" s="293">
        <f>+'Resumen_Sim_Of int'!AI38</f>
        <v>0</v>
      </c>
      <c r="AJ38" s="61">
        <f>+'Resumen_Sim_Of int'!AJ38</f>
        <v>21860</v>
      </c>
      <c r="AK38" s="48">
        <f>+ROUND('Resumen_Sim_Of int'!AK38,5)</f>
        <v>0</v>
      </c>
      <c r="AL38" s="293">
        <f>+'Resumen_Sim_Of int'!AL38</f>
        <v>0</v>
      </c>
      <c r="AM38" s="311">
        <f>+'Resumen_Sim_Of int'!AM38</f>
        <v>109732.82703121996</v>
      </c>
      <c r="AN38" s="307"/>
    </row>
    <row r="39" spans="2:40" x14ac:dyDescent="0.25">
      <c r="B39" s="292" t="str">
        <f>+'Resumen_Sim_Of int'!B39</f>
        <v>27</v>
      </c>
      <c r="C39" s="317" t="s">
        <v>137</v>
      </c>
      <c r="D39" s="316"/>
      <c r="E39" s="51">
        <f>+'Resumen_Sim_Of int'!E39</f>
        <v>187692</v>
      </c>
      <c r="F39" s="48">
        <f>+'Resumen_Sim_Of int'!F39</f>
        <v>18215</v>
      </c>
      <c r="G39" s="48">
        <f>+'Resumen_Sim_Of int'!G39</f>
        <v>74.815155679646395</v>
      </c>
      <c r="H39" s="48">
        <f>+'Resumen_Sim_Of int'!H39</f>
        <v>70434</v>
      </c>
      <c r="I39" s="48">
        <f>+'Resumen_Sim_Of int'!I39</f>
        <v>22686</v>
      </c>
      <c r="J39" s="48">
        <f>+'Resumen_Sim_Of int'!J39</f>
        <v>341</v>
      </c>
      <c r="K39" s="55">
        <f>+'Resumen_Sim_Of int'!K39</f>
        <v>47407</v>
      </c>
      <c r="L39" s="51">
        <f>+'Resumen_Sim_Of int'!L39</f>
        <v>71266.185403782321</v>
      </c>
      <c r="M39" s="48">
        <f>+'Resumen_Sim_Of int'!M39</f>
        <v>74.815155679646395</v>
      </c>
      <c r="N39" s="48">
        <f>+'Resumen_Sim_Of int'!N39</f>
        <v>757.37024810266701</v>
      </c>
      <c r="O39" s="48">
        <f>+'Resumen_Sim_Of int'!O39</f>
        <v>22686</v>
      </c>
      <c r="P39" s="48">
        <f>+'Resumen_Sim_Of int'!P39</f>
        <v>341</v>
      </c>
      <c r="Q39" s="82">
        <f>+'Resumen_Sim_Of int'!Q39</f>
        <v>47407</v>
      </c>
      <c r="R39" s="61">
        <f>+'Resumen_Sim_Of int'!R39</f>
        <v>187691.99999999988</v>
      </c>
      <c r="S39" s="48">
        <f>+ROUND('Resumen_Sim_Of int'!S39,5)</f>
        <v>0</v>
      </c>
      <c r="T39" s="293">
        <f>+'Resumen_Sim_Of int'!T39</f>
        <v>-6.6613381477509392E-16</v>
      </c>
      <c r="U39" s="61">
        <f>+'Resumen_Sim_Of int'!U39</f>
        <v>18215</v>
      </c>
      <c r="V39" s="48">
        <f>+ROUND('Resumen_Sim_Of int'!V39,5)</f>
        <v>0</v>
      </c>
      <c r="W39" s="293">
        <f>+'Resumen_Sim_Of int'!W39</f>
        <v>0</v>
      </c>
      <c r="X39" s="61">
        <f>+'Resumen_Sim_Of int'!X39</f>
        <v>74.815155679646395</v>
      </c>
      <c r="Y39" s="48">
        <f>+ROUND('Resumen_Sim_Of int'!Y39,5)</f>
        <v>0</v>
      </c>
      <c r="Z39" s="293">
        <f>+'Resumen_Sim_Of int'!Z39</f>
        <v>0</v>
      </c>
      <c r="AA39" s="51">
        <f>+'Resumen_Sim_Of int'!AA39</f>
        <v>70434</v>
      </c>
      <c r="AB39" s="48">
        <f>+ROUND('Resumen_Sim_Of int'!AB39,5)</f>
        <v>0</v>
      </c>
      <c r="AC39" s="293">
        <f>+'Resumen_Sim_Of int'!AC39</f>
        <v>0</v>
      </c>
      <c r="AD39" s="61">
        <f>+'Resumen_Sim_Of int'!AD39</f>
        <v>22686</v>
      </c>
      <c r="AE39" s="48">
        <f>+ROUND('Resumen_Sim_Of int'!AE39,5)</f>
        <v>0</v>
      </c>
      <c r="AF39" s="293">
        <f>+'Resumen_Sim_Of int'!AF39</f>
        <v>0</v>
      </c>
      <c r="AG39" s="51">
        <f>+'Resumen_Sim_Of int'!AG39</f>
        <v>341</v>
      </c>
      <c r="AH39" s="48">
        <f>+ROUND('Resumen_Sim_Of int'!AH39,5)</f>
        <v>0</v>
      </c>
      <c r="AI39" s="293">
        <f>+'Resumen_Sim_Of int'!AI39</f>
        <v>0</v>
      </c>
      <c r="AJ39" s="61">
        <f>+'Resumen_Sim_Of int'!AJ39</f>
        <v>47407</v>
      </c>
      <c r="AK39" s="48">
        <f>+ROUND('Resumen_Sim_Of int'!AK39,5)</f>
        <v>0</v>
      </c>
      <c r="AL39" s="293">
        <f>+'Resumen_Sim_Of int'!AL39</f>
        <v>0</v>
      </c>
      <c r="AM39" s="311">
        <f>+'Resumen_Sim_Of int'!AM39</f>
        <v>71266.185403782321</v>
      </c>
      <c r="AN39" s="307"/>
    </row>
    <row r="40" spans="2:40" x14ac:dyDescent="0.25">
      <c r="B40" s="292" t="str">
        <f>+'Resumen_Sim_Of int'!B40</f>
        <v>28</v>
      </c>
      <c r="C40" s="317" t="s">
        <v>138</v>
      </c>
      <c r="D40" s="316"/>
      <c r="E40" s="51">
        <f>+'Resumen_Sim_Of int'!E40</f>
        <v>2416318</v>
      </c>
      <c r="F40" s="48">
        <f>+'Resumen_Sim_Of int'!F40</f>
        <v>10821</v>
      </c>
      <c r="G40" s="48">
        <f>+'Resumen_Sim_Of int'!G40</f>
        <v>862142.02724321105</v>
      </c>
      <c r="H40" s="48">
        <f>+'Resumen_Sim_Of int'!H40</f>
        <v>462561</v>
      </c>
      <c r="I40" s="48">
        <f>+'Resumen_Sim_Of int'!I40</f>
        <v>163962</v>
      </c>
      <c r="J40" s="48">
        <f>+'Resumen_Sim_Of int'!J40</f>
        <v>7202</v>
      </c>
      <c r="K40" s="55">
        <f>+'Resumen_Sim_Of int'!K40</f>
        <v>291397</v>
      </c>
      <c r="L40" s="51">
        <f>+'Resumen_Sim_Of int'!L40</f>
        <v>1356021.9856281627</v>
      </c>
      <c r="M40" s="48">
        <f>+'Resumen_Sim_Of int'!M40</f>
        <v>862142.02724321105</v>
      </c>
      <c r="N40" s="48">
        <f>+'Resumen_Sim_Of int'!N40</f>
        <v>31318.9583849517</v>
      </c>
      <c r="O40" s="48">
        <f>+'Resumen_Sim_Of int'!O40</f>
        <v>163962</v>
      </c>
      <c r="P40" s="48">
        <f>+'Resumen_Sim_Of int'!P40</f>
        <v>7202</v>
      </c>
      <c r="Q40" s="82">
        <f>+'Resumen_Sim_Of int'!Q40</f>
        <v>291397</v>
      </c>
      <c r="R40" s="61">
        <f>+'Resumen_Sim_Of int'!R40</f>
        <v>2416317.9999999991</v>
      </c>
      <c r="S40" s="48">
        <f>+ROUND('Resumen_Sim_Of int'!S40,5)</f>
        <v>0</v>
      </c>
      <c r="T40" s="293">
        <f>+'Resumen_Sim_Of int'!T40</f>
        <v>-3.3306690738754696E-16</v>
      </c>
      <c r="U40" s="61">
        <f>+'Resumen_Sim_Of int'!U40</f>
        <v>10821</v>
      </c>
      <c r="V40" s="48">
        <f>+ROUND('Resumen_Sim_Of int'!V40,5)</f>
        <v>0</v>
      </c>
      <c r="W40" s="293">
        <f>+'Resumen_Sim_Of int'!W40</f>
        <v>0</v>
      </c>
      <c r="X40" s="61">
        <f>+'Resumen_Sim_Of int'!X40</f>
        <v>862142.02724321105</v>
      </c>
      <c r="Y40" s="48">
        <f>+ROUND('Resumen_Sim_Of int'!Y40,5)</f>
        <v>0</v>
      </c>
      <c r="Z40" s="293">
        <f>+'Resumen_Sim_Of int'!Z40</f>
        <v>0</v>
      </c>
      <c r="AA40" s="51">
        <f>+'Resumen_Sim_Of int'!AA40</f>
        <v>462561</v>
      </c>
      <c r="AB40" s="48">
        <f>+ROUND('Resumen_Sim_Of int'!AB40,5)</f>
        <v>0</v>
      </c>
      <c r="AC40" s="293">
        <f>+'Resumen_Sim_Of int'!AC40</f>
        <v>0</v>
      </c>
      <c r="AD40" s="61">
        <f>+'Resumen_Sim_Of int'!AD40</f>
        <v>163962</v>
      </c>
      <c r="AE40" s="48">
        <f>+ROUND('Resumen_Sim_Of int'!AE40,5)</f>
        <v>0</v>
      </c>
      <c r="AF40" s="293">
        <f>+'Resumen_Sim_Of int'!AF40</f>
        <v>0</v>
      </c>
      <c r="AG40" s="51">
        <f>+'Resumen_Sim_Of int'!AG40</f>
        <v>7202</v>
      </c>
      <c r="AH40" s="48">
        <f>+ROUND('Resumen_Sim_Of int'!AH40,5)</f>
        <v>0</v>
      </c>
      <c r="AI40" s="293">
        <f>+'Resumen_Sim_Of int'!AI40</f>
        <v>0</v>
      </c>
      <c r="AJ40" s="61">
        <f>+'Resumen_Sim_Of int'!AJ40</f>
        <v>291397</v>
      </c>
      <c r="AK40" s="48">
        <f>+ROUND('Resumen_Sim_Of int'!AK40,5)</f>
        <v>0</v>
      </c>
      <c r="AL40" s="293">
        <f>+'Resumen_Sim_Of int'!AL40</f>
        <v>0</v>
      </c>
      <c r="AM40" s="311">
        <f>+'Resumen_Sim_Of int'!AM40</f>
        <v>1356021.9856281627</v>
      </c>
      <c r="AN40" s="307"/>
    </row>
    <row r="41" spans="2:40" x14ac:dyDescent="0.25">
      <c r="B41" s="292" t="str">
        <f>+'Resumen_Sim_Of int'!B41</f>
        <v>29</v>
      </c>
      <c r="C41" s="317" t="s">
        <v>139</v>
      </c>
      <c r="D41" s="316"/>
      <c r="E41" s="51">
        <f>+'Resumen_Sim_Of int'!E41</f>
        <v>1001408</v>
      </c>
      <c r="F41" s="48">
        <f>+'Resumen_Sim_Of int'!F41</f>
        <v>44537</v>
      </c>
      <c r="G41" s="48">
        <f>+'Resumen_Sim_Of int'!G41</f>
        <v>71483.280308296904</v>
      </c>
      <c r="H41" s="48">
        <f>+'Resumen_Sim_Of int'!H41</f>
        <v>410944</v>
      </c>
      <c r="I41" s="48">
        <f>+'Resumen_Sim_Of int'!I41</f>
        <v>218360</v>
      </c>
      <c r="J41" s="48">
        <f>+'Resumen_Sim_Of int'!J41</f>
        <v>3496</v>
      </c>
      <c r="K41" s="55">
        <f>+'Resumen_Sim_Of int'!K41</f>
        <v>189088</v>
      </c>
      <c r="L41" s="51">
        <f>+'Resumen_Sim_Of int'!L41</f>
        <v>504033.58586380951</v>
      </c>
      <c r="M41" s="48">
        <f>+'Resumen_Sim_Of int'!M41</f>
        <v>71483.280308296904</v>
      </c>
      <c r="N41" s="48">
        <f>+'Resumen_Sim_Of int'!N41</f>
        <v>21606.305555512601</v>
      </c>
      <c r="O41" s="48">
        <f>+'Resumen_Sim_Of int'!O41</f>
        <v>218360</v>
      </c>
      <c r="P41" s="48">
        <f>+'Resumen_Sim_Of int'!P41</f>
        <v>3496</v>
      </c>
      <c r="Q41" s="82">
        <f>+'Resumen_Sim_Of int'!Q41</f>
        <v>189088</v>
      </c>
      <c r="R41" s="61">
        <f>+'Resumen_Sim_Of int'!R41</f>
        <v>1001407.9999999994</v>
      </c>
      <c r="S41" s="48">
        <f>+ROUND('Resumen_Sim_Of int'!S41,5)</f>
        <v>0</v>
      </c>
      <c r="T41" s="293">
        <f>+'Resumen_Sim_Of int'!T41</f>
        <v>-5.5511151231257827E-16</v>
      </c>
      <c r="U41" s="61">
        <f>+'Resumen_Sim_Of int'!U41</f>
        <v>44537</v>
      </c>
      <c r="V41" s="48">
        <f>+ROUND('Resumen_Sim_Of int'!V41,5)</f>
        <v>0</v>
      </c>
      <c r="W41" s="293">
        <f>+'Resumen_Sim_Of int'!W41</f>
        <v>0</v>
      </c>
      <c r="X41" s="61">
        <f>+'Resumen_Sim_Of int'!X41</f>
        <v>71483.280308296904</v>
      </c>
      <c r="Y41" s="48">
        <f>+ROUND('Resumen_Sim_Of int'!Y41,5)</f>
        <v>0</v>
      </c>
      <c r="Z41" s="293">
        <f>+'Resumen_Sim_Of int'!Z41</f>
        <v>0</v>
      </c>
      <c r="AA41" s="51">
        <f>+'Resumen_Sim_Of int'!AA41</f>
        <v>410944</v>
      </c>
      <c r="AB41" s="48">
        <f>+ROUND('Resumen_Sim_Of int'!AB41,5)</f>
        <v>0</v>
      </c>
      <c r="AC41" s="293">
        <f>+'Resumen_Sim_Of int'!AC41</f>
        <v>0</v>
      </c>
      <c r="AD41" s="61">
        <f>+'Resumen_Sim_Of int'!AD41</f>
        <v>218360</v>
      </c>
      <c r="AE41" s="48">
        <f>+ROUND('Resumen_Sim_Of int'!AE41,5)</f>
        <v>0</v>
      </c>
      <c r="AF41" s="293">
        <f>+'Resumen_Sim_Of int'!AF41</f>
        <v>0</v>
      </c>
      <c r="AG41" s="51">
        <f>+'Resumen_Sim_Of int'!AG41</f>
        <v>3496</v>
      </c>
      <c r="AH41" s="48">
        <f>+ROUND('Resumen_Sim_Of int'!AH41,5)</f>
        <v>0</v>
      </c>
      <c r="AI41" s="293">
        <f>+'Resumen_Sim_Of int'!AI41</f>
        <v>0</v>
      </c>
      <c r="AJ41" s="61">
        <f>+'Resumen_Sim_Of int'!AJ41</f>
        <v>189088</v>
      </c>
      <c r="AK41" s="48">
        <f>+ROUND('Resumen_Sim_Of int'!AK41,5)</f>
        <v>0</v>
      </c>
      <c r="AL41" s="293">
        <f>+'Resumen_Sim_Of int'!AL41</f>
        <v>0</v>
      </c>
      <c r="AM41" s="311">
        <f>+'Resumen_Sim_Of int'!AM41</f>
        <v>504033.58586380951</v>
      </c>
      <c r="AN41" s="307"/>
    </row>
    <row r="42" spans="2:40" x14ac:dyDescent="0.25">
      <c r="B42" s="292" t="str">
        <f>+'Resumen_Sim_Of int'!B42</f>
        <v>30</v>
      </c>
      <c r="C42" s="317" t="s">
        <v>140</v>
      </c>
      <c r="D42" s="316"/>
      <c r="E42" s="51">
        <f>+'Resumen_Sim_Of int'!E42</f>
        <v>143787</v>
      </c>
      <c r="F42" s="48">
        <f>+'Resumen_Sim_Of int'!F42</f>
        <v>37459</v>
      </c>
      <c r="G42" s="48">
        <f>+'Resumen_Sim_Of int'!G42</f>
        <v>1286.9072092236599</v>
      </c>
      <c r="H42" s="48">
        <f>+'Resumen_Sim_Of int'!H42</f>
        <v>30391</v>
      </c>
      <c r="I42" s="48">
        <f>+'Resumen_Sim_Of int'!I42</f>
        <v>17463</v>
      </c>
      <c r="J42" s="48">
        <f>+'Resumen_Sim_Of int'!J42</f>
        <v>633</v>
      </c>
      <c r="K42" s="55">
        <f>+'Resumen_Sim_Of int'!K42</f>
        <v>12295</v>
      </c>
      <c r="L42" s="51">
        <f>+'Resumen_Sim_Of int'!L42</f>
        <v>32680.973983017309</v>
      </c>
      <c r="M42" s="48">
        <f>+'Resumen_Sim_Of int'!M42</f>
        <v>1286.9072092236599</v>
      </c>
      <c r="N42" s="48">
        <f>+'Resumen_Sim_Of int'!N42</f>
        <v>1003.06677379365</v>
      </c>
      <c r="O42" s="48">
        <f>+'Resumen_Sim_Of int'!O42</f>
        <v>17463</v>
      </c>
      <c r="P42" s="48">
        <f>+'Resumen_Sim_Of int'!P42</f>
        <v>633</v>
      </c>
      <c r="Q42" s="82">
        <f>+'Resumen_Sim_Of int'!Q42</f>
        <v>12295</v>
      </c>
      <c r="R42" s="61">
        <f>+'Resumen_Sim_Of int'!R42</f>
        <v>143786.99999999985</v>
      </c>
      <c r="S42" s="48">
        <f>+ROUND('Resumen_Sim_Of int'!S42,5)</f>
        <v>0</v>
      </c>
      <c r="T42" s="293">
        <f>+'Resumen_Sim_Of int'!T42</f>
        <v>-9.9920072216264089E-16</v>
      </c>
      <c r="U42" s="61">
        <f>+'Resumen_Sim_Of int'!U42</f>
        <v>37459</v>
      </c>
      <c r="V42" s="48">
        <f>+ROUND('Resumen_Sim_Of int'!V42,5)</f>
        <v>0</v>
      </c>
      <c r="W42" s="293">
        <f>+'Resumen_Sim_Of int'!W42</f>
        <v>0</v>
      </c>
      <c r="X42" s="61">
        <f>+'Resumen_Sim_Of int'!X42</f>
        <v>1286.9072092236599</v>
      </c>
      <c r="Y42" s="48">
        <f>+ROUND('Resumen_Sim_Of int'!Y42,5)</f>
        <v>0</v>
      </c>
      <c r="Z42" s="293">
        <f>+'Resumen_Sim_Of int'!Z42</f>
        <v>0</v>
      </c>
      <c r="AA42" s="51">
        <f>+'Resumen_Sim_Of int'!AA42</f>
        <v>30391</v>
      </c>
      <c r="AB42" s="48">
        <f>+ROUND('Resumen_Sim_Of int'!AB42,5)</f>
        <v>0</v>
      </c>
      <c r="AC42" s="293">
        <f>+'Resumen_Sim_Of int'!AC42</f>
        <v>0</v>
      </c>
      <c r="AD42" s="61">
        <f>+'Resumen_Sim_Of int'!AD42</f>
        <v>17463</v>
      </c>
      <c r="AE42" s="48">
        <f>+ROUND('Resumen_Sim_Of int'!AE42,5)</f>
        <v>0</v>
      </c>
      <c r="AF42" s="293">
        <f>+'Resumen_Sim_Of int'!AF42</f>
        <v>0</v>
      </c>
      <c r="AG42" s="51">
        <f>+'Resumen_Sim_Of int'!AG42</f>
        <v>633</v>
      </c>
      <c r="AH42" s="48">
        <f>+ROUND('Resumen_Sim_Of int'!AH42,5)</f>
        <v>0</v>
      </c>
      <c r="AI42" s="293">
        <f>+'Resumen_Sim_Of int'!AI42</f>
        <v>0</v>
      </c>
      <c r="AJ42" s="61">
        <f>+'Resumen_Sim_Of int'!AJ42</f>
        <v>12295</v>
      </c>
      <c r="AK42" s="48">
        <f>+ROUND('Resumen_Sim_Of int'!AK42,5)</f>
        <v>0</v>
      </c>
      <c r="AL42" s="293">
        <f>+'Resumen_Sim_Of int'!AL42</f>
        <v>0</v>
      </c>
      <c r="AM42" s="311">
        <f>+'Resumen_Sim_Of int'!AM42</f>
        <v>32680.973983017309</v>
      </c>
      <c r="AN42" s="307"/>
    </row>
    <row r="43" spans="2:40" x14ac:dyDescent="0.25">
      <c r="B43" s="292" t="str">
        <f>+'Resumen_Sim_Of int'!B43</f>
        <v>31</v>
      </c>
      <c r="C43" s="317" t="s">
        <v>141</v>
      </c>
      <c r="D43" s="316"/>
      <c r="E43" s="51">
        <f>+'Resumen_Sim_Of int'!E43</f>
        <v>757935</v>
      </c>
      <c r="F43" s="48">
        <f>+'Resumen_Sim_Of int'!F43</f>
        <v>14655</v>
      </c>
      <c r="G43" s="48">
        <f>+'Resumen_Sim_Of int'!G43</f>
        <v>143414.758354294</v>
      </c>
      <c r="H43" s="48">
        <f>+'Resumen_Sim_Of int'!H43</f>
        <v>210665</v>
      </c>
      <c r="I43" s="48">
        <f>+'Resumen_Sim_Of int'!I43</f>
        <v>119606</v>
      </c>
      <c r="J43" s="48">
        <f>+'Resumen_Sim_Of int'!J43</f>
        <v>3851</v>
      </c>
      <c r="K43" s="55">
        <f>+'Resumen_Sim_Of int'!K43</f>
        <v>87208</v>
      </c>
      <c r="L43" s="51">
        <f>+'Resumen_Sim_Of int'!L43</f>
        <v>376700.22247309389</v>
      </c>
      <c r="M43" s="48">
        <f>+'Resumen_Sim_Of int'!M43</f>
        <v>143414.758354294</v>
      </c>
      <c r="N43" s="48">
        <f>+'Resumen_Sim_Of int'!N43</f>
        <v>22620.4641187999</v>
      </c>
      <c r="O43" s="48">
        <f>+'Resumen_Sim_Of int'!O43</f>
        <v>119606</v>
      </c>
      <c r="P43" s="48">
        <f>+'Resumen_Sim_Of int'!P43</f>
        <v>3851</v>
      </c>
      <c r="Q43" s="82">
        <f>+'Resumen_Sim_Of int'!Q43</f>
        <v>87208</v>
      </c>
      <c r="R43" s="61">
        <f>+'Resumen_Sim_Of int'!R43</f>
        <v>757934.99999999953</v>
      </c>
      <c r="S43" s="48">
        <f>+ROUND('Resumen_Sim_Of int'!S43,5)</f>
        <v>0</v>
      </c>
      <c r="T43" s="293">
        <f>+'Resumen_Sim_Of int'!T43</f>
        <v>-6.6613381477509392E-16</v>
      </c>
      <c r="U43" s="61">
        <f>+'Resumen_Sim_Of int'!U43</f>
        <v>14655</v>
      </c>
      <c r="V43" s="48">
        <f>+ROUND('Resumen_Sim_Of int'!V43,5)</f>
        <v>0</v>
      </c>
      <c r="W43" s="293">
        <f>+'Resumen_Sim_Of int'!W43</f>
        <v>0</v>
      </c>
      <c r="X43" s="61">
        <f>+'Resumen_Sim_Of int'!X43</f>
        <v>143414.758354294</v>
      </c>
      <c r="Y43" s="48">
        <f>+ROUND('Resumen_Sim_Of int'!Y43,5)</f>
        <v>0</v>
      </c>
      <c r="Z43" s="293">
        <f>+'Resumen_Sim_Of int'!Z43</f>
        <v>0</v>
      </c>
      <c r="AA43" s="51">
        <f>+'Resumen_Sim_Of int'!AA43</f>
        <v>210665</v>
      </c>
      <c r="AB43" s="48">
        <f>+ROUND('Resumen_Sim_Of int'!AB43,5)</f>
        <v>0</v>
      </c>
      <c r="AC43" s="293">
        <f>+'Resumen_Sim_Of int'!AC43</f>
        <v>0</v>
      </c>
      <c r="AD43" s="61">
        <f>+'Resumen_Sim_Of int'!AD43</f>
        <v>119606</v>
      </c>
      <c r="AE43" s="48">
        <f>+ROUND('Resumen_Sim_Of int'!AE43,5)</f>
        <v>0</v>
      </c>
      <c r="AF43" s="293">
        <f>+'Resumen_Sim_Of int'!AF43</f>
        <v>0</v>
      </c>
      <c r="AG43" s="51">
        <f>+'Resumen_Sim_Of int'!AG43</f>
        <v>3851</v>
      </c>
      <c r="AH43" s="48">
        <f>+ROUND('Resumen_Sim_Of int'!AH43,5)</f>
        <v>0</v>
      </c>
      <c r="AI43" s="293">
        <f>+'Resumen_Sim_Of int'!AI43</f>
        <v>0</v>
      </c>
      <c r="AJ43" s="61">
        <f>+'Resumen_Sim_Of int'!AJ43</f>
        <v>87208</v>
      </c>
      <c r="AK43" s="48">
        <f>+ROUND('Resumen_Sim_Of int'!AK43,5)</f>
        <v>0</v>
      </c>
      <c r="AL43" s="293">
        <f>+'Resumen_Sim_Of int'!AL43</f>
        <v>0</v>
      </c>
      <c r="AM43" s="311">
        <f>+'Resumen_Sim_Of int'!AM43</f>
        <v>376700.22247309389</v>
      </c>
      <c r="AN43" s="307"/>
    </row>
    <row r="44" spans="2:40" x14ac:dyDescent="0.25">
      <c r="B44" s="292" t="str">
        <f>+'Resumen_Sim_Of int'!B44</f>
        <v>32</v>
      </c>
      <c r="C44" s="317" t="s">
        <v>142</v>
      </c>
      <c r="D44" s="316"/>
      <c r="E44" s="51">
        <f>+'Resumen_Sim_Of int'!E44</f>
        <v>598672</v>
      </c>
      <c r="F44" s="48">
        <f>+'Resumen_Sim_Of int'!F44</f>
        <v>18620</v>
      </c>
      <c r="G44" s="48">
        <f>+'Resumen_Sim_Of int'!G44</f>
        <v>57627.091067523601</v>
      </c>
      <c r="H44" s="48">
        <f>+'Resumen_Sim_Of int'!H44</f>
        <v>299539</v>
      </c>
      <c r="I44" s="48">
        <f>+'Resumen_Sim_Of int'!I44</f>
        <v>98931</v>
      </c>
      <c r="J44" s="48">
        <f>+'Resumen_Sim_Of int'!J44</f>
        <v>1763</v>
      </c>
      <c r="K44" s="55">
        <f>+'Resumen_Sim_Of int'!K44</f>
        <v>198845</v>
      </c>
      <c r="L44" s="51">
        <f>+'Resumen_Sim_Of int'!L44</f>
        <v>379550.32398545841</v>
      </c>
      <c r="M44" s="48">
        <f>+'Resumen_Sim_Of int'!M44</f>
        <v>57627.091067523601</v>
      </c>
      <c r="N44" s="48">
        <f>+'Resumen_Sim_Of int'!N44</f>
        <v>22384.232917934802</v>
      </c>
      <c r="O44" s="48">
        <f>+'Resumen_Sim_Of int'!O44</f>
        <v>98931</v>
      </c>
      <c r="P44" s="48">
        <f>+'Resumen_Sim_Of int'!P44</f>
        <v>1763</v>
      </c>
      <c r="Q44" s="82">
        <f>+'Resumen_Sim_Of int'!Q44</f>
        <v>198845</v>
      </c>
      <c r="R44" s="61">
        <f>+'Resumen_Sim_Of int'!R44</f>
        <v>598671.99999999977</v>
      </c>
      <c r="S44" s="48">
        <f>+ROUND('Resumen_Sim_Of int'!S44,5)</f>
        <v>0</v>
      </c>
      <c r="T44" s="293">
        <f>+'Resumen_Sim_Of int'!T44</f>
        <v>-4.4408920985006262E-16</v>
      </c>
      <c r="U44" s="61">
        <f>+'Resumen_Sim_Of int'!U44</f>
        <v>18620</v>
      </c>
      <c r="V44" s="48">
        <f>+ROUND('Resumen_Sim_Of int'!V44,5)</f>
        <v>0</v>
      </c>
      <c r="W44" s="293">
        <f>+'Resumen_Sim_Of int'!W44</f>
        <v>0</v>
      </c>
      <c r="X44" s="61">
        <f>+'Resumen_Sim_Of int'!X44</f>
        <v>57627.091067523601</v>
      </c>
      <c r="Y44" s="48">
        <f>+ROUND('Resumen_Sim_Of int'!Y44,5)</f>
        <v>0</v>
      </c>
      <c r="Z44" s="293">
        <f>+'Resumen_Sim_Of int'!Z44</f>
        <v>0</v>
      </c>
      <c r="AA44" s="51">
        <f>+'Resumen_Sim_Of int'!AA44</f>
        <v>299539</v>
      </c>
      <c r="AB44" s="48">
        <f>+ROUND('Resumen_Sim_Of int'!AB44,5)</f>
        <v>0</v>
      </c>
      <c r="AC44" s="293">
        <f>+'Resumen_Sim_Of int'!AC44</f>
        <v>0</v>
      </c>
      <c r="AD44" s="61">
        <f>+'Resumen_Sim_Of int'!AD44</f>
        <v>98931</v>
      </c>
      <c r="AE44" s="48">
        <f>+ROUND('Resumen_Sim_Of int'!AE44,5)</f>
        <v>0</v>
      </c>
      <c r="AF44" s="293">
        <f>+'Resumen_Sim_Of int'!AF44</f>
        <v>0</v>
      </c>
      <c r="AG44" s="51">
        <f>+'Resumen_Sim_Of int'!AG44</f>
        <v>1763</v>
      </c>
      <c r="AH44" s="48">
        <f>+ROUND('Resumen_Sim_Of int'!AH44,5)</f>
        <v>0</v>
      </c>
      <c r="AI44" s="293">
        <f>+'Resumen_Sim_Of int'!AI44</f>
        <v>0</v>
      </c>
      <c r="AJ44" s="61">
        <f>+'Resumen_Sim_Of int'!AJ44</f>
        <v>198845</v>
      </c>
      <c r="AK44" s="48">
        <f>+ROUND('Resumen_Sim_Of int'!AK44,5)</f>
        <v>0</v>
      </c>
      <c r="AL44" s="293">
        <f>+'Resumen_Sim_Of int'!AL44</f>
        <v>0</v>
      </c>
      <c r="AM44" s="311">
        <f>+'Resumen_Sim_Of int'!AM44</f>
        <v>379550.32398545841</v>
      </c>
      <c r="AN44" s="307"/>
    </row>
    <row r="45" spans="2:40" x14ac:dyDescent="0.25">
      <c r="B45" s="292" t="str">
        <f>+'Resumen_Sim_Of int'!B45</f>
        <v>33</v>
      </c>
      <c r="C45" s="317" t="s">
        <v>143</v>
      </c>
      <c r="D45" s="316"/>
      <c r="E45" s="51">
        <f>+'Resumen_Sim_Of int'!E45</f>
        <v>9666</v>
      </c>
      <c r="F45" s="48">
        <f>+'Resumen_Sim_Of int'!F45</f>
        <v>447</v>
      </c>
      <c r="G45" s="48">
        <f>+'Resumen_Sim_Of int'!G45</f>
        <v>251.541971342388</v>
      </c>
      <c r="H45" s="48">
        <f>+'Resumen_Sim_Of int'!H45</f>
        <v>891</v>
      </c>
      <c r="I45" s="48">
        <f>+'Resumen_Sim_Of int'!I45</f>
        <v>4236</v>
      </c>
      <c r="J45" s="48">
        <f>+'Resumen_Sim_Of int'!J45</f>
        <v>146</v>
      </c>
      <c r="K45" s="55">
        <f>+'Resumen_Sim_Of int'!K45</f>
        <v>-3491</v>
      </c>
      <c r="L45" s="51">
        <f>+'Resumen_Sim_Of int'!L45</f>
        <v>4000.6395609019482</v>
      </c>
      <c r="M45" s="48">
        <f>+'Resumen_Sim_Of int'!M45</f>
        <v>251.541971342388</v>
      </c>
      <c r="N45" s="48">
        <f>+'Resumen_Sim_Of int'!N45</f>
        <v>2858.0975895595602</v>
      </c>
      <c r="O45" s="48">
        <f>+'Resumen_Sim_Of int'!O45</f>
        <v>4236</v>
      </c>
      <c r="P45" s="48">
        <f>+'Resumen_Sim_Of int'!P45</f>
        <v>146</v>
      </c>
      <c r="Q45" s="82">
        <f>+'Resumen_Sim_Of int'!Q45</f>
        <v>-3491</v>
      </c>
      <c r="R45" s="61">
        <f>+'Resumen_Sim_Of int'!R45</f>
        <v>9665.9999999999836</v>
      </c>
      <c r="S45" s="48">
        <f>+ROUND('Resumen_Sim_Of int'!S45,5)</f>
        <v>0</v>
      </c>
      <c r="T45" s="293">
        <f>+'Resumen_Sim_Of int'!T45</f>
        <v>-1.6653345369377348E-15</v>
      </c>
      <c r="U45" s="61">
        <f>+'Resumen_Sim_Of int'!U45</f>
        <v>447</v>
      </c>
      <c r="V45" s="48">
        <f>+ROUND('Resumen_Sim_Of int'!V45,5)</f>
        <v>0</v>
      </c>
      <c r="W45" s="293">
        <f>+'Resumen_Sim_Of int'!W45</f>
        <v>0</v>
      </c>
      <c r="X45" s="61">
        <f>+'Resumen_Sim_Of int'!X45</f>
        <v>251.541971342388</v>
      </c>
      <c r="Y45" s="48">
        <f>+ROUND('Resumen_Sim_Of int'!Y45,5)</f>
        <v>0</v>
      </c>
      <c r="Z45" s="293">
        <f>+'Resumen_Sim_Of int'!Z45</f>
        <v>0</v>
      </c>
      <c r="AA45" s="51">
        <f>+'Resumen_Sim_Of int'!AA45</f>
        <v>891</v>
      </c>
      <c r="AB45" s="48">
        <f>+ROUND('Resumen_Sim_Of int'!AB45,5)</f>
        <v>0</v>
      </c>
      <c r="AC45" s="293">
        <f>+'Resumen_Sim_Of int'!AC45</f>
        <v>0</v>
      </c>
      <c r="AD45" s="61">
        <f>+'Resumen_Sim_Of int'!AD45</f>
        <v>4236</v>
      </c>
      <c r="AE45" s="48">
        <f>+ROUND('Resumen_Sim_Of int'!AE45,5)</f>
        <v>0</v>
      </c>
      <c r="AF45" s="293">
        <f>+'Resumen_Sim_Of int'!AF45</f>
        <v>0</v>
      </c>
      <c r="AG45" s="51">
        <f>+'Resumen_Sim_Of int'!AG45</f>
        <v>146</v>
      </c>
      <c r="AH45" s="48">
        <f>+ROUND('Resumen_Sim_Of int'!AH45,5)</f>
        <v>0</v>
      </c>
      <c r="AI45" s="293">
        <f>+'Resumen_Sim_Of int'!AI45</f>
        <v>0</v>
      </c>
      <c r="AJ45" s="61">
        <f>+'Resumen_Sim_Of int'!AJ45</f>
        <v>-3491</v>
      </c>
      <c r="AK45" s="48">
        <f>+ROUND('Resumen_Sim_Of int'!AK45,5)</f>
        <v>0</v>
      </c>
      <c r="AL45" s="293">
        <f>+'Resumen_Sim_Of int'!AL45</f>
        <v>0</v>
      </c>
      <c r="AM45" s="311">
        <f>+'Resumen_Sim_Of int'!AM45</f>
        <v>4000.6395609019482</v>
      </c>
      <c r="AN45" s="307"/>
    </row>
    <row r="46" spans="2:40" x14ac:dyDescent="0.25">
      <c r="B46" s="292" t="str">
        <f>+'Resumen_Sim_Of int'!B46</f>
        <v>34</v>
      </c>
      <c r="C46" s="317" t="s">
        <v>144</v>
      </c>
      <c r="D46" s="316"/>
      <c r="E46" s="51">
        <f>+'Resumen_Sim_Of int'!E46</f>
        <v>541870</v>
      </c>
      <c r="F46" s="48">
        <f>+'Resumen_Sim_Of int'!F46</f>
        <v>25056</v>
      </c>
      <c r="G46" s="48">
        <f>+'Resumen_Sim_Of int'!G46</f>
        <v>152052.277751888</v>
      </c>
      <c r="H46" s="48">
        <f>+'Resumen_Sim_Of int'!H46</f>
        <v>179829</v>
      </c>
      <c r="I46" s="48">
        <f>+'Resumen_Sim_Of int'!I46</f>
        <v>115132</v>
      </c>
      <c r="J46" s="48">
        <f>+'Resumen_Sim_Of int'!J46</f>
        <v>4358</v>
      </c>
      <c r="K46" s="55">
        <f>+'Resumen_Sim_Of int'!K46</f>
        <v>60339</v>
      </c>
      <c r="L46" s="51">
        <f>+'Resumen_Sim_Of int'!L46</f>
        <v>347582.40211654652</v>
      </c>
      <c r="M46" s="48">
        <f>+'Resumen_Sim_Of int'!M46</f>
        <v>152052.277751888</v>
      </c>
      <c r="N46" s="48">
        <f>+'Resumen_Sim_Of int'!N46</f>
        <v>15701.124364658501</v>
      </c>
      <c r="O46" s="48">
        <f>+'Resumen_Sim_Of int'!O46</f>
        <v>115132</v>
      </c>
      <c r="P46" s="48">
        <f>+'Resumen_Sim_Of int'!P46</f>
        <v>4358</v>
      </c>
      <c r="Q46" s="82">
        <f>+'Resumen_Sim_Of int'!Q46</f>
        <v>60339</v>
      </c>
      <c r="R46" s="61">
        <f>+'Resumen_Sim_Of int'!R46</f>
        <v>541869.9999999993</v>
      </c>
      <c r="S46" s="48">
        <f>+ROUND('Resumen_Sim_Of int'!S46,5)</f>
        <v>0</v>
      </c>
      <c r="T46" s="293">
        <f>+'Resumen_Sim_Of int'!T46</f>
        <v>-1.3322676295501878E-15</v>
      </c>
      <c r="U46" s="61">
        <f>+'Resumen_Sim_Of int'!U46</f>
        <v>25056</v>
      </c>
      <c r="V46" s="48">
        <f>+ROUND('Resumen_Sim_Of int'!V46,5)</f>
        <v>0</v>
      </c>
      <c r="W46" s="293">
        <f>+'Resumen_Sim_Of int'!W46</f>
        <v>0</v>
      </c>
      <c r="X46" s="61">
        <f>+'Resumen_Sim_Of int'!X46</f>
        <v>152052.277751888</v>
      </c>
      <c r="Y46" s="48">
        <f>+ROUND('Resumen_Sim_Of int'!Y46,5)</f>
        <v>0</v>
      </c>
      <c r="Z46" s="293">
        <f>+'Resumen_Sim_Of int'!Z46</f>
        <v>0</v>
      </c>
      <c r="AA46" s="51">
        <f>+'Resumen_Sim_Of int'!AA46</f>
        <v>179829</v>
      </c>
      <c r="AB46" s="48">
        <f>+ROUND('Resumen_Sim_Of int'!AB46,5)</f>
        <v>0</v>
      </c>
      <c r="AC46" s="293">
        <f>+'Resumen_Sim_Of int'!AC46</f>
        <v>0</v>
      </c>
      <c r="AD46" s="61">
        <f>+'Resumen_Sim_Of int'!AD46</f>
        <v>115132</v>
      </c>
      <c r="AE46" s="48">
        <f>+ROUND('Resumen_Sim_Of int'!AE46,5)</f>
        <v>0</v>
      </c>
      <c r="AF46" s="293">
        <f>+'Resumen_Sim_Of int'!AF46</f>
        <v>0</v>
      </c>
      <c r="AG46" s="51">
        <f>+'Resumen_Sim_Of int'!AG46</f>
        <v>4358</v>
      </c>
      <c r="AH46" s="48">
        <f>+ROUND('Resumen_Sim_Of int'!AH46,5)</f>
        <v>0</v>
      </c>
      <c r="AI46" s="293">
        <f>+'Resumen_Sim_Of int'!AI46</f>
        <v>0</v>
      </c>
      <c r="AJ46" s="61">
        <f>+'Resumen_Sim_Of int'!AJ46</f>
        <v>60339</v>
      </c>
      <c r="AK46" s="48">
        <f>+ROUND('Resumen_Sim_Of int'!AK46,5)</f>
        <v>0</v>
      </c>
      <c r="AL46" s="293">
        <f>+'Resumen_Sim_Of int'!AL46</f>
        <v>0</v>
      </c>
      <c r="AM46" s="311">
        <f>+'Resumen_Sim_Of int'!AM46</f>
        <v>347582.40211654652</v>
      </c>
      <c r="AN46" s="307"/>
    </row>
    <row r="47" spans="2:40" x14ac:dyDescent="0.25">
      <c r="B47" s="292" t="str">
        <f>+'Resumen_Sim_Of int'!B47</f>
        <v>35</v>
      </c>
      <c r="C47" s="317" t="s">
        <v>145</v>
      </c>
      <c r="D47" s="316"/>
      <c r="E47" s="51">
        <f>+'Resumen_Sim_Of int'!E47</f>
        <v>969667</v>
      </c>
      <c r="F47" s="48">
        <f>+'Resumen_Sim_Of int'!F47</f>
        <v>103476</v>
      </c>
      <c r="G47" s="48">
        <f>+'Resumen_Sim_Of int'!G47</f>
        <v>178137.306422069</v>
      </c>
      <c r="H47" s="48">
        <f>+'Resumen_Sim_Of int'!H47</f>
        <v>413105</v>
      </c>
      <c r="I47" s="48">
        <f>+'Resumen_Sim_Of int'!I47</f>
        <v>166456</v>
      </c>
      <c r="J47" s="48">
        <f>+'Resumen_Sim_Of int'!J47</f>
        <v>3431</v>
      </c>
      <c r="K47" s="55">
        <f>+'Resumen_Sim_Of int'!K47</f>
        <v>243218</v>
      </c>
      <c r="L47" s="51">
        <f>+'Resumen_Sim_Of int'!L47</f>
        <v>635075.47787247063</v>
      </c>
      <c r="M47" s="48">
        <f>+'Resumen_Sim_Of int'!M47</f>
        <v>178137.306422069</v>
      </c>
      <c r="N47" s="48">
        <f>+'Resumen_Sim_Of int'!N47</f>
        <v>43833.1714504017</v>
      </c>
      <c r="O47" s="48">
        <f>+'Resumen_Sim_Of int'!O47</f>
        <v>166456</v>
      </c>
      <c r="P47" s="48">
        <f>+'Resumen_Sim_Of int'!P47</f>
        <v>3431</v>
      </c>
      <c r="Q47" s="82">
        <f>+'Resumen_Sim_Of int'!Q47</f>
        <v>243218</v>
      </c>
      <c r="R47" s="61">
        <f>+'Resumen_Sim_Of int'!R47</f>
        <v>969666.99999999988</v>
      </c>
      <c r="S47" s="48">
        <f>+ROUND('Resumen_Sim_Of int'!S47,5)</f>
        <v>0</v>
      </c>
      <c r="T47" s="293">
        <f>+'Resumen_Sim_Of int'!T47</f>
        <v>-1.1102230246251565E-16</v>
      </c>
      <c r="U47" s="61">
        <f>+'Resumen_Sim_Of int'!U47</f>
        <v>103476</v>
      </c>
      <c r="V47" s="48">
        <f>+ROUND('Resumen_Sim_Of int'!V47,5)</f>
        <v>0</v>
      </c>
      <c r="W47" s="293">
        <f>+'Resumen_Sim_Of int'!W47</f>
        <v>0</v>
      </c>
      <c r="X47" s="61">
        <f>+'Resumen_Sim_Of int'!X47</f>
        <v>178137.306422069</v>
      </c>
      <c r="Y47" s="48">
        <f>+ROUND('Resumen_Sim_Of int'!Y47,5)</f>
        <v>0</v>
      </c>
      <c r="Z47" s="293">
        <f>+'Resumen_Sim_Of int'!Z47</f>
        <v>0</v>
      </c>
      <c r="AA47" s="51">
        <f>+'Resumen_Sim_Of int'!AA47</f>
        <v>413105</v>
      </c>
      <c r="AB47" s="48">
        <f>+ROUND('Resumen_Sim_Of int'!AB47,5)</f>
        <v>0</v>
      </c>
      <c r="AC47" s="293">
        <f>+'Resumen_Sim_Of int'!AC47</f>
        <v>0</v>
      </c>
      <c r="AD47" s="61">
        <f>+'Resumen_Sim_Of int'!AD47</f>
        <v>166456</v>
      </c>
      <c r="AE47" s="48">
        <f>+ROUND('Resumen_Sim_Of int'!AE47,5)</f>
        <v>0</v>
      </c>
      <c r="AF47" s="293">
        <f>+'Resumen_Sim_Of int'!AF47</f>
        <v>0</v>
      </c>
      <c r="AG47" s="51">
        <f>+'Resumen_Sim_Of int'!AG47</f>
        <v>3431</v>
      </c>
      <c r="AH47" s="48">
        <f>+ROUND('Resumen_Sim_Of int'!AH47,5)</f>
        <v>0</v>
      </c>
      <c r="AI47" s="293">
        <f>+'Resumen_Sim_Of int'!AI47</f>
        <v>0</v>
      </c>
      <c r="AJ47" s="61">
        <f>+'Resumen_Sim_Of int'!AJ47</f>
        <v>243218</v>
      </c>
      <c r="AK47" s="48">
        <f>+ROUND('Resumen_Sim_Of int'!AK47,5)</f>
        <v>0</v>
      </c>
      <c r="AL47" s="293">
        <f>+'Resumen_Sim_Of int'!AL47</f>
        <v>0</v>
      </c>
      <c r="AM47" s="311">
        <f>+'Resumen_Sim_Of int'!AM47</f>
        <v>635075.47787247063</v>
      </c>
      <c r="AN47" s="307"/>
    </row>
    <row r="48" spans="2:40" x14ac:dyDescent="0.25">
      <c r="B48" s="292" t="str">
        <f>+'Resumen_Sim_Of int'!B48</f>
        <v>36</v>
      </c>
      <c r="C48" s="317" t="s">
        <v>146</v>
      </c>
      <c r="D48" s="316"/>
      <c r="E48" s="51">
        <f>+'Resumen_Sim_Of int'!E48</f>
        <v>294029</v>
      </c>
      <c r="F48" s="48">
        <f>+'Resumen_Sim_Of int'!F48</f>
        <v>18494</v>
      </c>
      <c r="G48" s="48">
        <f>+'Resumen_Sim_Of int'!G48</f>
        <v>44290.970792231899</v>
      </c>
      <c r="H48" s="48">
        <f>+'Resumen_Sim_Of int'!H48</f>
        <v>99635</v>
      </c>
      <c r="I48" s="48">
        <f>+'Resumen_Sim_Of int'!I48</f>
        <v>43310</v>
      </c>
      <c r="J48" s="48">
        <f>+'Resumen_Sim_Of int'!J48</f>
        <v>949</v>
      </c>
      <c r="K48" s="55">
        <f>+'Resumen_Sim_Of int'!K48</f>
        <v>55376</v>
      </c>
      <c r="L48" s="51">
        <f>+'Resumen_Sim_Of int'!L48</f>
        <v>150839.42096578173</v>
      </c>
      <c r="M48" s="48">
        <f>+'Resumen_Sim_Of int'!M48</f>
        <v>44290.970792231899</v>
      </c>
      <c r="N48" s="48">
        <f>+'Resumen_Sim_Of int'!N48</f>
        <v>6913.4501735498397</v>
      </c>
      <c r="O48" s="48">
        <f>+'Resumen_Sim_Of int'!O48</f>
        <v>43310</v>
      </c>
      <c r="P48" s="48">
        <f>+'Resumen_Sim_Of int'!P48</f>
        <v>949</v>
      </c>
      <c r="Q48" s="82">
        <f>+'Resumen_Sim_Of int'!Q48</f>
        <v>55376</v>
      </c>
      <c r="R48" s="61">
        <f>+'Resumen_Sim_Of int'!R48</f>
        <v>294029</v>
      </c>
      <c r="S48" s="48">
        <f>+ROUND('Resumen_Sim_Of int'!S48,5)</f>
        <v>0</v>
      </c>
      <c r="T48" s="293">
        <f>+'Resumen_Sim_Of int'!T48</f>
        <v>0</v>
      </c>
      <c r="U48" s="61">
        <f>+'Resumen_Sim_Of int'!U48</f>
        <v>18494</v>
      </c>
      <c r="V48" s="48">
        <f>+ROUND('Resumen_Sim_Of int'!V48,5)</f>
        <v>0</v>
      </c>
      <c r="W48" s="293">
        <f>+'Resumen_Sim_Of int'!W48</f>
        <v>0</v>
      </c>
      <c r="X48" s="61">
        <f>+'Resumen_Sim_Of int'!X48</f>
        <v>44290.970792231899</v>
      </c>
      <c r="Y48" s="48">
        <f>+ROUND('Resumen_Sim_Of int'!Y48,5)</f>
        <v>0</v>
      </c>
      <c r="Z48" s="293">
        <f>+'Resumen_Sim_Of int'!Z48</f>
        <v>0</v>
      </c>
      <c r="AA48" s="51">
        <f>+'Resumen_Sim_Of int'!AA48</f>
        <v>99635</v>
      </c>
      <c r="AB48" s="48">
        <f>+ROUND('Resumen_Sim_Of int'!AB48,5)</f>
        <v>0</v>
      </c>
      <c r="AC48" s="293">
        <f>+'Resumen_Sim_Of int'!AC48</f>
        <v>0</v>
      </c>
      <c r="AD48" s="61">
        <f>+'Resumen_Sim_Of int'!AD48</f>
        <v>43310</v>
      </c>
      <c r="AE48" s="48">
        <f>+ROUND('Resumen_Sim_Of int'!AE48,5)</f>
        <v>0</v>
      </c>
      <c r="AF48" s="293">
        <f>+'Resumen_Sim_Of int'!AF48</f>
        <v>0</v>
      </c>
      <c r="AG48" s="51">
        <f>+'Resumen_Sim_Of int'!AG48</f>
        <v>949</v>
      </c>
      <c r="AH48" s="48">
        <f>+ROUND('Resumen_Sim_Of int'!AH48,5)</f>
        <v>0</v>
      </c>
      <c r="AI48" s="293">
        <f>+'Resumen_Sim_Of int'!AI48</f>
        <v>0</v>
      </c>
      <c r="AJ48" s="61">
        <f>+'Resumen_Sim_Of int'!AJ48</f>
        <v>55376</v>
      </c>
      <c r="AK48" s="48">
        <f>+ROUND('Resumen_Sim_Of int'!AK48,5)</f>
        <v>0</v>
      </c>
      <c r="AL48" s="293">
        <f>+'Resumen_Sim_Of int'!AL48</f>
        <v>0</v>
      </c>
      <c r="AM48" s="311">
        <f>+'Resumen_Sim_Of int'!AM48</f>
        <v>150839.42096578173</v>
      </c>
      <c r="AN48" s="307"/>
    </row>
    <row r="49" spans="2:40" x14ac:dyDescent="0.25">
      <c r="B49" s="292" t="str">
        <f>+'Resumen_Sim_Of int'!B49</f>
        <v>37</v>
      </c>
      <c r="C49" s="317" t="s">
        <v>147</v>
      </c>
      <c r="D49" s="316"/>
      <c r="E49" s="51">
        <f>+'Resumen_Sim_Of int'!E49</f>
        <v>1047601</v>
      </c>
      <c r="F49" s="48">
        <f>+'Resumen_Sim_Of int'!F49</f>
        <v>45008</v>
      </c>
      <c r="G49" s="48">
        <f>+'Resumen_Sim_Of int'!G49</f>
        <v>78096.056326650898</v>
      </c>
      <c r="H49" s="48">
        <f>+'Resumen_Sim_Of int'!H49</f>
        <v>379135</v>
      </c>
      <c r="I49" s="48">
        <f>+'Resumen_Sim_Of int'!I49</f>
        <v>151098</v>
      </c>
      <c r="J49" s="48">
        <f>+'Resumen_Sim_Of int'!J49</f>
        <v>3795</v>
      </c>
      <c r="K49" s="55">
        <f>+'Resumen_Sim_Of int'!K49</f>
        <v>224242</v>
      </c>
      <c r="L49" s="51">
        <f>+'Resumen_Sim_Of int'!L49</f>
        <v>473572.51995242009</v>
      </c>
      <c r="M49" s="48">
        <f>+'Resumen_Sim_Of int'!M49</f>
        <v>78096.056326650898</v>
      </c>
      <c r="N49" s="48">
        <f>+'Resumen_Sim_Of int'!N49</f>
        <v>16341.4636257692</v>
      </c>
      <c r="O49" s="48">
        <f>+'Resumen_Sim_Of int'!O49</f>
        <v>151098</v>
      </c>
      <c r="P49" s="48">
        <f>+'Resumen_Sim_Of int'!P49</f>
        <v>3795</v>
      </c>
      <c r="Q49" s="82">
        <f>+'Resumen_Sim_Of int'!Q49</f>
        <v>224242</v>
      </c>
      <c r="R49" s="61">
        <f>+'Resumen_Sim_Of int'!R49</f>
        <v>1047601.0000000003</v>
      </c>
      <c r="S49" s="48">
        <f>+ROUND('Resumen_Sim_Of int'!S49,5)</f>
        <v>0</v>
      </c>
      <c r="T49" s="293">
        <f>+'Resumen_Sim_Of int'!T49</f>
        <v>4.4408920985006262E-16</v>
      </c>
      <c r="U49" s="61">
        <f>+'Resumen_Sim_Of int'!U49</f>
        <v>45008</v>
      </c>
      <c r="V49" s="48">
        <f>+ROUND('Resumen_Sim_Of int'!V49,5)</f>
        <v>0</v>
      </c>
      <c r="W49" s="293">
        <f>+'Resumen_Sim_Of int'!W49</f>
        <v>0</v>
      </c>
      <c r="X49" s="61">
        <f>+'Resumen_Sim_Of int'!X49</f>
        <v>78096.056326650898</v>
      </c>
      <c r="Y49" s="48">
        <f>+ROUND('Resumen_Sim_Of int'!Y49,5)</f>
        <v>0</v>
      </c>
      <c r="Z49" s="293">
        <f>+'Resumen_Sim_Of int'!Z49</f>
        <v>0</v>
      </c>
      <c r="AA49" s="51">
        <f>+'Resumen_Sim_Of int'!AA49</f>
        <v>379135</v>
      </c>
      <c r="AB49" s="48">
        <f>+ROUND('Resumen_Sim_Of int'!AB49,5)</f>
        <v>0</v>
      </c>
      <c r="AC49" s="293">
        <f>+'Resumen_Sim_Of int'!AC49</f>
        <v>0</v>
      </c>
      <c r="AD49" s="61">
        <f>+'Resumen_Sim_Of int'!AD49</f>
        <v>151098</v>
      </c>
      <c r="AE49" s="48">
        <f>+ROUND('Resumen_Sim_Of int'!AE49,5)</f>
        <v>0</v>
      </c>
      <c r="AF49" s="293">
        <f>+'Resumen_Sim_Of int'!AF49</f>
        <v>0</v>
      </c>
      <c r="AG49" s="51">
        <f>+'Resumen_Sim_Of int'!AG49</f>
        <v>3795</v>
      </c>
      <c r="AH49" s="48">
        <f>+ROUND('Resumen_Sim_Of int'!AH49,5)</f>
        <v>0</v>
      </c>
      <c r="AI49" s="293">
        <f>+'Resumen_Sim_Of int'!AI49</f>
        <v>0</v>
      </c>
      <c r="AJ49" s="61">
        <f>+'Resumen_Sim_Of int'!AJ49</f>
        <v>224242</v>
      </c>
      <c r="AK49" s="48">
        <f>+ROUND('Resumen_Sim_Of int'!AK49,5)</f>
        <v>0</v>
      </c>
      <c r="AL49" s="293">
        <f>+'Resumen_Sim_Of int'!AL49</f>
        <v>0</v>
      </c>
      <c r="AM49" s="311">
        <f>+'Resumen_Sim_Of int'!AM49</f>
        <v>473572.51995242009</v>
      </c>
      <c r="AN49" s="307"/>
    </row>
    <row r="50" spans="2:40" x14ac:dyDescent="0.25">
      <c r="B50" s="292" t="str">
        <f>+'Resumen_Sim_Of int'!B50</f>
        <v>38</v>
      </c>
      <c r="C50" s="317" t="s">
        <v>148</v>
      </c>
      <c r="D50" s="316"/>
      <c r="E50" s="51">
        <f>+'Resumen_Sim_Of int'!E50</f>
        <v>1913621</v>
      </c>
      <c r="F50" s="48">
        <f>+'Resumen_Sim_Of int'!F50</f>
        <v>20439</v>
      </c>
      <c r="G50" s="48">
        <f>+'Resumen_Sim_Of int'!G50</f>
        <v>381936.54113355099</v>
      </c>
      <c r="H50" s="48">
        <f>+'Resumen_Sim_Of int'!H50</f>
        <v>528274</v>
      </c>
      <c r="I50" s="48">
        <f>+'Resumen_Sim_Of int'!I50</f>
        <v>218629</v>
      </c>
      <c r="J50" s="48">
        <f>+'Resumen_Sim_Of int'!J50</f>
        <v>9683</v>
      </c>
      <c r="K50" s="55">
        <f>+'Resumen_Sim_Of int'!K50</f>
        <v>299962</v>
      </c>
      <c r="L50" s="51">
        <f>+'Resumen_Sim_Of int'!L50</f>
        <v>943755.3635384416</v>
      </c>
      <c r="M50" s="48">
        <f>+'Resumen_Sim_Of int'!M50</f>
        <v>381936.54113355099</v>
      </c>
      <c r="N50" s="48">
        <f>+'Resumen_Sim_Of int'!N50</f>
        <v>33544.822404890598</v>
      </c>
      <c r="O50" s="48">
        <f>+'Resumen_Sim_Of int'!O50</f>
        <v>218629</v>
      </c>
      <c r="P50" s="48">
        <f>+'Resumen_Sim_Of int'!P50</f>
        <v>9683</v>
      </c>
      <c r="Q50" s="82">
        <f>+'Resumen_Sim_Of int'!Q50</f>
        <v>299962</v>
      </c>
      <c r="R50" s="61">
        <f>+'Resumen_Sim_Of int'!R50</f>
        <v>1913621.0000000009</v>
      </c>
      <c r="S50" s="48">
        <f>+ROUND('Resumen_Sim_Of int'!S50,5)</f>
        <v>0</v>
      </c>
      <c r="T50" s="293">
        <f>+'Resumen_Sim_Of int'!T50</f>
        <v>4.4408920985006262E-16</v>
      </c>
      <c r="U50" s="61">
        <f>+'Resumen_Sim_Of int'!U50</f>
        <v>20439</v>
      </c>
      <c r="V50" s="48">
        <f>+ROUND('Resumen_Sim_Of int'!V50,5)</f>
        <v>0</v>
      </c>
      <c r="W50" s="293">
        <f>+'Resumen_Sim_Of int'!W50</f>
        <v>0</v>
      </c>
      <c r="X50" s="61">
        <f>+'Resumen_Sim_Of int'!X50</f>
        <v>381936.54113355099</v>
      </c>
      <c r="Y50" s="48">
        <f>+ROUND('Resumen_Sim_Of int'!Y50,5)</f>
        <v>0</v>
      </c>
      <c r="Z50" s="293">
        <f>+'Resumen_Sim_Of int'!Z50</f>
        <v>0</v>
      </c>
      <c r="AA50" s="51">
        <f>+'Resumen_Sim_Of int'!AA50</f>
        <v>528274</v>
      </c>
      <c r="AB50" s="48">
        <f>+ROUND('Resumen_Sim_Of int'!AB50,5)</f>
        <v>0</v>
      </c>
      <c r="AC50" s="293">
        <f>+'Resumen_Sim_Of int'!AC50</f>
        <v>0</v>
      </c>
      <c r="AD50" s="61">
        <f>+'Resumen_Sim_Of int'!AD50</f>
        <v>218629</v>
      </c>
      <c r="AE50" s="48">
        <f>+ROUND('Resumen_Sim_Of int'!AE50,5)</f>
        <v>0</v>
      </c>
      <c r="AF50" s="293">
        <f>+'Resumen_Sim_Of int'!AF50</f>
        <v>0</v>
      </c>
      <c r="AG50" s="51">
        <f>+'Resumen_Sim_Of int'!AG50</f>
        <v>9683</v>
      </c>
      <c r="AH50" s="48">
        <f>+ROUND('Resumen_Sim_Of int'!AH50,5)</f>
        <v>0</v>
      </c>
      <c r="AI50" s="293">
        <f>+'Resumen_Sim_Of int'!AI50</f>
        <v>0</v>
      </c>
      <c r="AJ50" s="61">
        <f>+'Resumen_Sim_Of int'!AJ50</f>
        <v>299962</v>
      </c>
      <c r="AK50" s="48">
        <f>+ROUND('Resumen_Sim_Of int'!AK50,5)</f>
        <v>0</v>
      </c>
      <c r="AL50" s="293">
        <f>+'Resumen_Sim_Of int'!AL50</f>
        <v>0</v>
      </c>
      <c r="AM50" s="311">
        <f>+'Resumen_Sim_Of int'!AM50</f>
        <v>943755.3635384416</v>
      </c>
      <c r="AN50" s="307"/>
    </row>
    <row r="51" spans="2:40" x14ac:dyDescent="0.25">
      <c r="B51" s="292" t="str">
        <f>+'Resumen_Sim_Of int'!B51</f>
        <v>39</v>
      </c>
      <c r="C51" s="317" t="s">
        <v>149</v>
      </c>
      <c r="D51" s="316"/>
      <c r="E51" s="51">
        <f>+'Resumen_Sim_Of int'!E51</f>
        <v>523481</v>
      </c>
      <c r="F51" s="48">
        <f>+'Resumen_Sim_Of int'!F51</f>
        <v>21475</v>
      </c>
      <c r="G51" s="48">
        <f>+'Resumen_Sim_Of int'!G51</f>
        <v>76286.617520442596</v>
      </c>
      <c r="H51" s="48">
        <f>+'Resumen_Sim_Of int'!H51</f>
        <v>230915</v>
      </c>
      <c r="I51" s="48">
        <f>+'Resumen_Sim_Of int'!I51</f>
        <v>92220</v>
      </c>
      <c r="J51" s="48">
        <f>+'Resumen_Sim_Of int'!J51</f>
        <v>3378</v>
      </c>
      <c r="K51" s="55">
        <f>+'Resumen_Sim_Of int'!K51</f>
        <v>135317</v>
      </c>
      <c r="L51" s="51">
        <f>+'Resumen_Sim_Of int'!L51</f>
        <v>323108.2370110132</v>
      </c>
      <c r="M51" s="48">
        <f>+'Resumen_Sim_Of int'!M51</f>
        <v>76286.617520442596</v>
      </c>
      <c r="N51" s="48">
        <f>+'Resumen_Sim_Of int'!N51</f>
        <v>15906.6194905706</v>
      </c>
      <c r="O51" s="48">
        <f>+'Resumen_Sim_Of int'!O51</f>
        <v>92220</v>
      </c>
      <c r="P51" s="48">
        <f>+'Resumen_Sim_Of int'!P51</f>
        <v>3378</v>
      </c>
      <c r="Q51" s="82">
        <f>+'Resumen_Sim_Of int'!Q51</f>
        <v>135317</v>
      </c>
      <c r="R51" s="61">
        <f>+'Resumen_Sim_Of int'!R51</f>
        <v>523480.99999999994</v>
      </c>
      <c r="S51" s="48">
        <f>+ROUND('Resumen_Sim_Of int'!S51,5)</f>
        <v>0</v>
      </c>
      <c r="T51" s="293">
        <f>+'Resumen_Sim_Of int'!T51</f>
        <v>-1.1102230246251565E-16</v>
      </c>
      <c r="U51" s="61">
        <f>+'Resumen_Sim_Of int'!U51</f>
        <v>21475</v>
      </c>
      <c r="V51" s="48">
        <f>+ROUND('Resumen_Sim_Of int'!V51,5)</f>
        <v>0</v>
      </c>
      <c r="W51" s="293">
        <f>+'Resumen_Sim_Of int'!W51</f>
        <v>0</v>
      </c>
      <c r="X51" s="61">
        <f>+'Resumen_Sim_Of int'!X51</f>
        <v>76286.617520442596</v>
      </c>
      <c r="Y51" s="48">
        <f>+ROUND('Resumen_Sim_Of int'!Y51,5)</f>
        <v>0</v>
      </c>
      <c r="Z51" s="293">
        <f>+'Resumen_Sim_Of int'!Z51</f>
        <v>0</v>
      </c>
      <c r="AA51" s="51">
        <f>+'Resumen_Sim_Of int'!AA51</f>
        <v>230915</v>
      </c>
      <c r="AB51" s="48">
        <f>+ROUND('Resumen_Sim_Of int'!AB51,5)</f>
        <v>0</v>
      </c>
      <c r="AC51" s="293">
        <f>+'Resumen_Sim_Of int'!AC51</f>
        <v>0</v>
      </c>
      <c r="AD51" s="61">
        <f>+'Resumen_Sim_Of int'!AD51</f>
        <v>92220</v>
      </c>
      <c r="AE51" s="48">
        <f>+ROUND('Resumen_Sim_Of int'!AE51,5)</f>
        <v>0</v>
      </c>
      <c r="AF51" s="293">
        <f>+'Resumen_Sim_Of int'!AF51</f>
        <v>0</v>
      </c>
      <c r="AG51" s="51">
        <f>+'Resumen_Sim_Of int'!AG51</f>
        <v>3378</v>
      </c>
      <c r="AH51" s="48">
        <f>+ROUND('Resumen_Sim_Of int'!AH51,5)</f>
        <v>0</v>
      </c>
      <c r="AI51" s="293">
        <f>+'Resumen_Sim_Of int'!AI51</f>
        <v>0</v>
      </c>
      <c r="AJ51" s="61">
        <f>+'Resumen_Sim_Of int'!AJ51</f>
        <v>135317</v>
      </c>
      <c r="AK51" s="48">
        <f>+ROUND('Resumen_Sim_Of int'!AK51,5)</f>
        <v>0</v>
      </c>
      <c r="AL51" s="293">
        <f>+'Resumen_Sim_Of int'!AL51</f>
        <v>0</v>
      </c>
      <c r="AM51" s="311">
        <f>+'Resumen_Sim_Of int'!AM51</f>
        <v>323108.2370110132</v>
      </c>
      <c r="AN51" s="307"/>
    </row>
    <row r="52" spans="2:40" x14ac:dyDescent="0.25">
      <c r="B52" s="292" t="str">
        <f>+'Resumen_Sim_Of int'!B52</f>
        <v>40</v>
      </c>
      <c r="C52" s="317" t="s">
        <v>150</v>
      </c>
      <c r="D52" s="316"/>
      <c r="E52" s="51">
        <f>+'Resumen_Sim_Of int'!E52</f>
        <v>4381178</v>
      </c>
      <c r="F52" s="48">
        <f>+'Resumen_Sim_Of int'!F52</f>
        <v>5930</v>
      </c>
      <c r="G52" s="48">
        <f>+'Resumen_Sim_Of int'!G52</f>
        <v>2236710.3027371699</v>
      </c>
      <c r="H52" s="48">
        <f>+'Resumen_Sim_Of int'!H52</f>
        <v>955474</v>
      </c>
      <c r="I52" s="48">
        <f>+'Resumen_Sim_Of int'!I52</f>
        <v>141319</v>
      </c>
      <c r="J52" s="48">
        <f>+'Resumen_Sim_Of int'!J52</f>
        <v>2571</v>
      </c>
      <c r="K52" s="55">
        <f>+'Resumen_Sim_Of int'!K52</f>
        <v>811584</v>
      </c>
      <c r="L52" s="51">
        <f>+'Resumen_Sim_Of int'!L52</f>
        <v>2613913.1621634997</v>
      </c>
      <c r="M52" s="48">
        <f>+'Resumen_Sim_Of int'!M52</f>
        <v>2236710.3027371699</v>
      </c>
      <c r="N52" s="48">
        <f>+'Resumen_Sim_Of int'!N52</f>
        <v>-578271.14057367004</v>
      </c>
      <c r="O52" s="48">
        <f>+'Resumen_Sim_Of int'!O52</f>
        <v>141319</v>
      </c>
      <c r="P52" s="48">
        <f>+'Resumen_Sim_Of int'!P52</f>
        <v>2571</v>
      </c>
      <c r="Q52" s="82">
        <f>+'Resumen_Sim_Of int'!Q52</f>
        <v>811584</v>
      </c>
      <c r="R52" s="61">
        <f>+'Resumen_Sim_Of int'!R52</f>
        <v>4381178.0000000019</v>
      </c>
      <c r="S52" s="48">
        <f>+ROUND('Resumen_Sim_Of int'!S52,5)</f>
        <v>0</v>
      </c>
      <c r="T52" s="293">
        <f>+'Resumen_Sim_Of int'!T52</f>
        <v>4.4408920985006262E-16</v>
      </c>
      <c r="U52" s="61">
        <f>+'Resumen_Sim_Of int'!U52</f>
        <v>5930</v>
      </c>
      <c r="V52" s="48">
        <f>+ROUND('Resumen_Sim_Of int'!V52,5)</f>
        <v>0</v>
      </c>
      <c r="W52" s="293">
        <f>+'Resumen_Sim_Of int'!W52</f>
        <v>0</v>
      </c>
      <c r="X52" s="61">
        <f>+'Resumen_Sim_Of int'!X52</f>
        <v>2236710.3027371699</v>
      </c>
      <c r="Y52" s="48">
        <f>+ROUND('Resumen_Sim_Of int'!Y52,5)</f>
        <v>0</v>
      </c>
      <c r="Z52" s="293">
        <f>+'Resumen_Sim_Of int'!Z52</f>
        <v>0</v>
      </c>
      <c r="AA52" s="51">
        <f>+'Resumen_Sim_Of int'!AA52</f>
        <v>955474</v>
      </c>
      <c r="AB52" s="48">
        <f>+ROUND('Resumen_Sim_Of int'!AB52,5)</f>
        <v>0</v>
      </c>
      <c r="AC52" s="293">
        <f>+'Resumen_Sim_Of int'!AC52</f>
        <v>0</v>
      </c>
      <c r="AD52" s="61">
        <f>+'Resumen_Sim_Of int'!AD52</f>
        <v>141319</v>
      </c>
      <c r="AE52" s="48">
        <f>+ROUND('Resumen_Sim_Of int'!AE52,5)</f>
        <v>0</v>
      </c>
      <c r="AF52" s="293">
        <f>+'Resumen_Sim_Of int'!AF52</f>
        <v>0</v>
      </c>
      <c r="AG52" s="51">
        <f>+'Resumen_Sim_Of int'!AG52</f>
        <v>2571</v>
      </c>
      <c r="AH52" s="48">
        <f>+ROUND('Resumen_Sim_Of int'!AH52,5)</f>
        <v>0</v>
      </c>
      <c r="AI52" s="293">
        <f>+'Resumen_Sim_Of int'!AI52</f>
        <v>0</v>
      </c>
      <c r="AJ52" s="61">
        <f>+'Resumen_Sim_Of int'!AJ52</f>
        <v>811584</v>
      </c>
      <c r="AK52" s="48">
        <f>+ROUND('Resumen_Sim_Of int'!AK52,5)</f>
        <v>0</v>
      </c>
      <c r="AL52" s="293">
        <f>+'Resumen_Sim_Of int'!AL52</f>
        <v>0</v>
      </c>
      <c r="AM52" s="311">
        <f>+'Resumen_Sim_Of int'!AM52</f>
        <v>2613913.1621634997</v>
      </c>
      <c r="AN52" s="307"/>
    </row>
    <row r="53" spans="2:40" x14ac:dyDescent="0.25">
      <c r="B53" s="292" t="str">
        <f>+'Resumen_Sim_Of int'!B53</f>
        <v>41</v>
      </c>
      <c r="C53" s="317" t="s">
        <v>151</v>
      </c>
      <c r="D53" s="316"/>
      <c r="E53" s="51">
        <f>+'Resumen_Sim_Of int'!E53</f>
        <v>695512</v>
      </c>
      <c r="F53" s="48">
        <f>+'Resumen_Sim_Of int'!F53</f>
        <v>16545.5</v>
      </c>
      <c r="G53" s="48">
        <f>+'Resumen_Sim_Of int'!G53</f>
        <v>225550.058813293</v>
      </c>
      <c r="H53" s="48">
        <f>+'Resumen_Sim_Of int'!H53</f>
        <v>239997</v>
      </c>
      <c r="I53" s="48">
        <f>+'Resumen_Sim_Of int'!I53</f>
        <v>103676</v>
      </c>
      <c r="J53" s="48">
        <f>+'Resumen_Sim_Of int'!J53</f>
        <v>5129</v>
      </c>
      <c r="K53" s="55">
        <f>+'Resumen_Sim_Of int'!K53</f>
        <v>131192</v>
      </c>
      <c r="L53" s="51">
        <f>+'Resumen_Sim_Of int'!L53</f>
        <v>485085.11616569397</v>
      </c>
      <c r="M53" s="48">
        <f>+'Resumen_Sim_Of int'!M53</f>
        <v>225550.058813293</v>
      </c>
      <c r="N53" s="48">
        <f>+'Resumen_Sim_Of int'!N53</f>
        <v>19538.057352401</v>
      </c>
      <c r="O53" s="48">
        <f>+'Resumen_Sim_Of int'!O53</f>
        <v>103676</v>
      </c>
      <c r="P53" s="48">
        <f>+'Resumen_Sim_Of int'!P53</f>
        <v>5129</v>
      </c>
      <c r="Q53" s="82">
        <f>+'Resumen_Sim_Of int'!Q53</f>
        <v>131192</v>
      </c>
      <c r="R53" s="61">
        <f>+'Resumen_Sim_Of int'!R53</f>
        <v>695511.9999999993</v>
      </c>
      <c r="S53" s="48">
        <f>+ROUND('Resumen_Sim_Of int'!S53,5)</f>
        <v>0</v>
      </c>
      <c r="T53" s="293">
        <f>+'Resumen_Sim_Of int'!T53</f>
        <v>-9.9920072216264089E-16</v>
      </c>
      <c r="U53" s="61">
        <f>+'Resumen_Sim_Of int'!U53</f>
        <v>16545.5</v>
      </c>
      <c r="V53" s="48">
        <f>+ROUND('Resumen_Sim_Of int'!V53,5)</f>
        <v>0</v>
      </c>
      <c r="W53" s="293">
        <f>+'Resumen_Sim_Of int'!W53</f>
        <v>0</v>
      </c>
      <c r="X53" s="61">
        <f>+'Resumen_Sim_Of int'!X53</f>
        <v>225550.058813293</v>
      </c>
      <c r="Y53" s="48">
        <f>+ROUND('Resumen_Sim_Of int'!Y53,5)</f>
        <v>0</v>
      </c>
      <c r="Z53" s="293">
        <f>+'Resumen_Sim_Of int'!Z53</f>
        <v>0</v>
      </c>
      <c r="AA53" s="51">
        <f>+'Resumen_Sim_Of int'!AA53</f>
        <v>239997</v>
      </c>
      <c r="AB53" s="48">
        <f>+ROUND('Resumen_Sim_Of int'!AB53,5)</f>
        <v>0</v>
      </c>
      <c r="AC53" s="293">
        <f>+'Resumen_Sim_Of int'!AC53</f>
        <v>0</v>
      </c>
      <c r="AD53" s="61">
        <f>+'Resumen_Sim_Of int'!AD53</f>
        <v>103676</v>
      </c>
      <c r="AE53" s="48">
        <f>+ROUND('Resumen_Sim_Of int'!AE53,5)</f>
        <v>0</v>
      </c>
      <c r="AF53" s="293">
        <f>+'Resumen_Sim_Of int'!AF53</f>
        <v>0</v>
      </c>
      <c r="AG53" s="51">
        <f>+'Resumen_Sim_Of int'!AG53</f>
        <v>5129</v>
      </c>
      <c r="AH53" s="48">
        <f>+ROUND('Resumen_Sim_Of int'!AH53,5)</f>
        <v>0</v>
      </c>
      <c r="AI53" s="293">
        <f>+'Resumen_Sim_Of int'!AI53</f>
        <v>0</v>
      </c>
      <c r="AJ53" s="61">
        <f>+'Resumen_Sim_Of int'!AJ53</f>
        <v>131192</v>
      </c>
      <c r="AK53" s="48">
        <f>+ROUND('Resumen_Sim_Of int'!AK53,5)</f>
        <v>0</v>
      </c>
      <c r="AL53" s="293">
        <f>+'Resumen_Sim_Of int'!AL53</f>
        <v>0</v>
      </c>
      <c r="AM53" s="311">
        <f>+'Resumen_Sim_Of int'!AM53</f>
        <v>485085.11616569397</v>
      </c>
      <c r="AN53" s="307"/>
    </row>
    <row r="54" spans="2:40" x14ac:dyDescent="0.25">
      <c r="B54" s="292" t="str">
        <f>+'Resumen_Sim_Of int'!B54</f>
        <v>42</v>
      </c>
      <c r="C54" s="317" t="s">
        <v>152</v>
      </c>
      <c r="D54" s="316"/>
      <c r="E54" s="51">
        <f>+'Resumen_Sim_Of int'!E54</f>
        <v>1105968</v>
      </c>
      <c r="F54" s="48">
        <f>+'Resumen_Sim_Of int'!F54</f>
        <v>28624</v>
      </c>
      <c r="G54" s="48">
        <f>+'Resumen_Sim_Of int'!G54</f>
        <v>278359.695002547</v>
      </c>
      <c r="H54" s="48">
        <f>+'Resumen_Sim_Of int'!H54</f>
        <v>412967</v>
      </c>
      <c r="I54" s="48">
        <f>+'Resumen_Sim_Of int'!I54</f>
        <v>196541</v>
      </c>
      <c r="J54" s="48">
        <f>+'Resumen_Sim_Of int'!J54</f>
        <v>4387</v>
      </c>
      <c r="K54" s="55">
        <f>+'Resumen_Sim_Of int'!K54</f>
        <v>212039</v>
      </c>
      <c r="L54" s="51">
        <f>+'Resumen_Sim_Of int'!L54</f>
        <v>716328.32502871845</v>
      </c>
      <c r="M54" s="48">
        <f>+'Resumen_Sim_Of int'!M54</f>
        <v>278359.695002547</v>
      </c>
      <c r="N54" s="48">
        <f>+'Resumen_Sim_Of int'!N54</f>
        <v>25001.630026171501</v>
      </c>
      <c r="O54" s="48">
        <f>+'Resumen_Sim_Of int'!O54</f>
        <v>196541</v>
      </c>
      <c r="P54" s="48">
        <f>+'Resumen_Sim_Of int'!P54</f>
        <v>4387</v>
      </c>
      <c r="Q54" s="82">
        <f>+'Resumen_Sim_Of int'!Q54</f>
        <v>212039</v>
      </c>
      <c r="R54" s="61">
        <f>+'Resumen_Sim_Of int'!R54</f>
        <v>1105967.9999999998</v>
      </c>
      <c r="S54" s="48">
        <f>+ROUND('Resumen_Sim_Of int'!S54,5)</f>
        <v>0</v>
      </c>
      <c r="T54" s="293">
        <f>+'Resumen_Sim_Of int'!T54</f>
        <v>-2.2204460492503131E-16</v>
      </c>
      <c r="U54" s="61">
        <f>+'Resumen_Sim_Of int'!U54</f>
        <v>28624</v>
      </c>
      <c r="V54" s="48">
        <f>+ROUND('Resumen_Sim_Of int'!V54,5)</f>
        <v>0</v>
      </c>
      <c r="W54" s="293">
        <f>+'Resumen_Sim_Of int'!W54</f>
        <v>0</v>
      </c>
      <c r="X54" s="61">
        <f>+'Resumen_Sim_Of int'!X54</f>
        <v>278359.695002547</v>
      </c>
      <c r="Y54" s="48">
        <f>+ROUND('Resumen_Sim_Of int'!Y54,5)</f>
        <v>0</v>
      </c>
      <c r="Z54" s="293">
        <f>+'Resumen_Sim_Of int'!Z54</f>
        <v>0</v>
      </c>
      <c r="AA54" s="51">
        <f>+'Resumen_Sim_Of int'!AA54</f>
        <v>412967</v>
      </c>
      <c r="AB54" s="48">
        <f>+ROUND('Resumen_Sim_Of int'!AB54,5)</f>
        <v>0</v>
      </c>
      <c r="AC54" s="293">
        <f>+'Resumen_Sim_Of int'!AC54</f>
        <v>0</v>
      </c>
      <c r="AD54" s="61">
        <f>+'Resumen_Sim_Of int'!AD54</f>
        <v>196541</v>
      </c>
      <c r="AE54" s="48">
        <f>+ROUND('Resumen_Sim_Of int'!AE54,5)</f>
        <v>0</v>
      </c>
      <c r="AF54" s="293">
        <f>+'Resumen_Sim_Of int'!AF54</f>
        <v>0</v>
      </c>
      <c r="AG54" s="51">
        <f>+'Resumen_Sim_Of int'!AG54</f>
        <v>4387</v>
      </c>
      <c r="AH54" s="48">
        <f>+ROUND('Resumen_Sim_Of int'!AH54,5)</f>
        <v>0</v>
      </c>
      <c r="AI54" s="293">
        <f>+'Resumen_Sim_Of int'!AI54</f>
        <v>0</v>
      </c>
      <c r="AJ54" s="61">
        <f>+'Resumen_Sim_Of int'!AJ54</f>
        <v>212039</v>
      </c>
      <c r="AK54" s="48">
        <f>+ROUND('Resumen_Sim_Of int'!AK54,5)</f>
        <v>0</v>
      </c>
      <c r="AL54" s="293">
        <f>+'Resumen_Sim_Of int'!AL54</f>
        <v>0</v>
      </c>
      <c r="AM54" s="311">
        <f>+'Resumen_Sim_Of int'!AM54</f>
        <v>716328.32502871845</v>
      </c>
      <c r="AN54" s="307"/>
    </row>
    <row r="55" spans="2:40" x14ac:dyDescent="0.25">
      <c r="B55" s="292" t="str">
        <f>+'Resumen_Sim_Of int'!B55</f>
        <v>43</v>
      </c>
      <c r="C55" s="317" t="s">
        <v>153</v>
      </c>
      <c r="D55" s="316"/>
      <c r="E55" s="51">
        <f>+'Resumen_Sim_Of int'!E55</f>
        <v>586602</v>
      </c>
      <c r="F55" s="48">
        <f>+'Resumen_Sim_Of int'!F55</f>
        <v>9570</v>
      </c>
      <c r="G55" s="48">
        <f>+'Resumen_Sim_Of int'!G55</f>
        <v>177581.55113017699</v>
      </c>
      <c r="H55" s="48">
        <f>+'Resumen_Sim_Of int'!H55</f>
        <v>245250</v>
      </c>
      <c r="I55" s="48">
        <f>+'Resumen_Sim_Of int'!I55</f>
        <v>135833</v>
      </c>
      <c r="J55" s="48">
        <f>+'Resumen_Sim_Of int'!J55</f>
        <v>4012</v>
      </c>
      <c r="K55" s="55">
        <f>+'Resumen_Sim_Of int'!K55</f>
        <v>105405</v>
      </c>
      <c r="L55" s="51">
        <f>+'Resumen_Sim_Of int'!L55</f>
        <v>438539.98620574747</v>
      </c>
      <c r="M55" s="48">
        <f>+'Resumen_Sim_Of int'!M55</f>
        <v>177581.55113017699</v>
      </c>
      <c r="N55" s="48">
        <f>+'Resumen_Sim_Of int'!N55</f>
        <v>15708.4350755705</v>
      </c>
      <c r="O55" s="48">
        <f>+'Resumen_Sim_Of int'!O55</f>
        <v>135833</v>
      </c>
      <c r="P55" s="48">
        <f>+'Resumen_Sim_Of int'!P55</f>
        <v>4012</v>
      </c>
      <c r="Q55" s="82">
        <f>+'Resumen_Sim_Of int'!Q55</f>
        <v>105405</v>
      </c>
      <c r="R55" s="61">
        <f>+'Resumen_Sim_Of int'!R55</f>
        <v>586602.00000000012</v>
      </c>
      <c r="S55" s="48">
        <f>+ROUND('Resumen_Sim_Of int'!S55,5)</f>
        <v>0</v>
      </c>
      <c r="T55" s="293">
        <f>+'Resumen_Sim_Of int'!T55</f>
        <v>2.2204460492503131E-16</v>
      </c>
      <c r="U55" s="61">
        <f>+'Resumen_Sim_Of int'!U55</f>
        <v>9570</v>
      </c>
      <c r="V55" s="48">
        <f>+ROUND('Resumen_Sim_Of int'!V55,5)</f>
        <v>0</v>
      </c>
      <c r="W55" s="293">
        <f>+'Resumen_Sim_Of int'!W55</f>
        <v>0</v>
      </c>
      <c r="X55" s="61">
        <f>+'Resumen_Sim_Of int'!X55</f>
        <v>177581.55113017699</v>
      </c>
      <c r="Y55" s="48">
        <f>+ROUND('Resumen_Sim_Of int'!Y55,5)</f>
        <v>0</v>
      </c>
      <c r="Z55" s="293">
        <f>+'Resumen_Sim_Of int'!Z55</f>
        <v>0</v>
      </c>
      <c r="AA55" s="51">
        <f>+'Resumen_Sim_Of int'!AA55</f>
        <v>245250</v>
      </c>
      <c r="AB55" s="48">
        <f>+ROUND('Resumen_Sim_Of int'!AB55,5)</f>
        <v>0</v>
      </c>
      <c r="AC55" s="293">
        <f>+'Resumen_Sim_Of int'!AC55</f>
        <v>0</v>
      </c>
      <c r="AD55" s="61">
        <f>+'Resumen_Sim_Of int'!AD55</f>
        <v>135833</v>
      </c>
      <c r="AE55" s="48">
        <f>+ROUND('Resumen_Sim_Of int'!AE55,5)</f>
        <v>0</v>
      </c>
      <c r="AF55" s="293">
        <f>+'Resumen_Sim_Of int'!AF55</f>
        <v>0</v>
      </c>
      <c r="AG55" s="51">
        <f>+'Resumen_Sim_Of int'!AG55</f>
        <v>4012</v>
      </c>
      <c r="AH55" s="48">
        <f>+ROUND('Resumen_Sim_Of int'!AH55,5)</f>
        <v>0</v>
      </c>
      <c r="AI55" s="293">
        <f>+'Resumen_Sim_Of int'!AI55</f>
        <v>0</v>
      </c>
      <c r="AJ55" s="61">
        <f>+'Resumen_Sim_Of int'!AJ55</f>
        <v>105405</v>
      </c>
      <c r="AK55" s="48">
        <f>+ROUND('Resumen_Sim_Of int'!AK55,5)</f>
        <v>0</v>
      </c>
      <c r="AL55" s="293">
        <f>+'Resumen_Sim_Of int'!AL55</f>
        <v>0</v>
      </c>
      <c r="AM55" s="311">
        <f>+'Resumen_Sim_Of int'!AM55</f>
        <v>438539.98620574747</v>
      </c>
      <c r="AN55" s="307"/>
    </row>
    <row r="56" spans="2:40" x14ac:dyDescent="0.25">
      <c r="B56" s="292" t="str">
        <f>+'Resumen_Sim_Of int'!B56</f>
        <v>44</v>
      </c>
      <c r="C56" s="317" t="s">
        <v>154</v>
      </c>
      <c r="D56" s="316"/>
      <c r="E56" s="51">
        <f>+'Resumen_Sim_Of int'!E56</f>
        <v>207133</v>
      </c>
      <c r="F56" s="48">
        <f>+'Resumen_Sim_Of int'!F56</f>
        <v>3346</v>
      </c>
      <c r="G56" s="48">
        <f>+'Resumen_Sim_Of int'!G56</f>
        <v>72504.441368987304</v>
      </c>
      <c r="H56" s="48">
        <f>+'Resumen_Sim_Of int'!H56</f>
        <v>65494</v>
      </c>
      <c r="I56" s="48">
        <f>+'Resumen_Sim_Of int'!I56</f>
        <v>42729</v>
      </c>
      <c r="J56" s="48">
        <f>+'Resumen_Sim_Of int'!J56</f>
        <v>931</v>
      </c>
      <c r="K56" s="55">
        <f>+'Resumen_Sim_Of int'!K56</f>
        <v>21834</v>
      </c>
      <c r="L56" s="51">
        <f>+'Resumen_Sim_Of int'!L56</f>
        <v>144696.71877158439</v>
      </c>
      <c r="M56" s="48">
        <f>+'Resumen_Sim_Of int'!M56</f>
        <v>72504.441368987304</v>
      </c>
      <c r="N56" s="48">
        <f>+'Resumen_Sim_Of int'!N56</f>
        <v>6698.2774025971003</v>
      </c>
      <c r="O56" s="48">
        <f>+'Resumen_Sim_Of int'!O56</f>
        <v>42729</v>
      </c>
      <c r="P56" s="48">
        <f>+'Resumen_Sim_Of int'!P56</f>
        <v>931</v>
      </c>
      <c r="Q56" s="82">
        <f>+'Resumen_Sim_Of int'!Q56</f>
        <v>21834</v>
      </c>
      <c r="R56" s="61">
        <f>+'Resumen_Sim_Of int'!R56</f>
        <v>207132.99999999991</v>
      </c>
      <c r="S56" s="48">
        <f>+ROUND('Resumen_Sim_Of int'!S56,5)</f>
        <v>0</v>
      </c>
      <c r="T56" s="293">
        <f>+'Resumen_Sim_Of int'!T56</f>
        <v>-4.4408920985006262E-16</v>
      </c>
      <c r="U56" s="61">
        <f>+'Resumen_Sim_Of int'!U56</f>
        <v>3346</v>
      </c>
      <c r="V56" s="48">
        <f>+ROUND('Resumen_Sim_Of int'!V56,5)</f>
        <v>0</v>
      </c>
      <c r="W56" s="293">
        <f>+'Resumen_Sim_Of int'!W56</f>
        <v>0</v>
      </c>
      <c r="X56" s="61">
        <f>+'Resumen_Sim_Of int'!X56</f>
        <v>72504.441368987304</v>
      </c>
      <c r="Y56" s="48">
        <f>+ROUND('Resumen_Sim_Of int'!Y56,5)</f>
        <v>0</v>
      </c>
      <c r="Z56" s="293">
        <f>+'Resumen_Sim_Of int'!Z56</f>
        <v>0</v>
      </c>
      <c r="AA56" s="51">
        <f>+'Resumen_Sim_Of int'!AA56</f>
        <v>65494</v>
      </c>
      <c r="AB56" s="48">
        <f>+ROUND('Resumen_Sim_Of int'!AB56,5)</f>
        <v>0</v>
      </c>
      <c r="AC56" s="293">
        <f>+'Resumen_Sim_Of int'!AC56</f>
        <v>0</v>
      </c>
      <c r="AD56" s="61">
        <f>+'Resumen_Sim_Of int'!AD56</f>
        <v>42729</v>
      </c>
      <c r="AE56" s="48">
        <f>+ROUND('Resumen_Sim_Of int'!AE56,5)</f>
        <v>0</v>
      </c>
      <c r="AF56" s="293">
        <f>+'Resumen_Sim_Of int'!AF56</f>
        <v>0</v>
      </c>
      <c r="AG56" s="51">
        <f>+'Resumen_Sim_Of int'!AG56</f>
        <v>931</v>
      </c>
      <c r="AH56" s="48">
        <f>+ROUND('Resumen_Sim_Of int'!AH56,5)</f>
        <v>0</v>
      </c>
      <c r="AI56" s="293">
        <f>+'Resumen_Sim_Of int'!AI56</f>
        <v>0</v>
      </c>
      <c r="AJ56" s="61">
        <f>+'Resumen_Sim_Of int'!AJ56</f>
        <v>21834</v>
      </c>
      <c r="AK56" s="48">
        <f>+ROUND('Resumen_Sim_Of int'!AK56,5)</f>
        <v>0</v>
      </c>
      <c r="AL56" s="293">
        <f>+'Resumen_Sim_Of int'!AL56</f>
        <v>0</v>
      </c>
      <c r="AM56" s="311">
        <f>+'Resumen_Sim_Of int'!AM56</f>
        <v>144696.71877158439</v>
      </c>
      <c r="AN56" s="307"/>
    </row>
    <row r="57" spans="2:40" x14ac:dyDescent="0.25">
      <c r="B57" s="292" t="str">
        <f>+'Resumen_Sim_Of int'!B57</f>
        <v>45</v>
      </c>
      <c r="C57" s="317" t="s">
        <v>155</v>
      </c>
      <c r="D57" s="316"/>
      <c r="E57" s="51">
        <f>+'Resumen_Sim_Of int'!E57</f>
        <v>1521714</v>
      </c>
      <c r="F57" s="48">
        <f>+'Resumen_Sim_Of int'!F57</f>
        <v>19520</v>
      </c>
      <c r="G57" s="48">
        <f>+'Resumen_Sim_Of int'!G57</f>
        <v>604707.25156677398</v>
      </c>
      <c r="H57" s="48">
        <f>+'Resumen_Sim_Of int'!H57</f>
        <v>434466</v>
      </c>
      <c r="I57" s="48">
        <f>+'Resumen_Sim_Of int'!I57</f>
        <v>235052</v>
      </c>
      <c r="J57" s="48">
        <f>+'Resumen_Sim_Of int'!J57</f>
        <v>7764</v>
      </c>
      <c r="K57" s="55">
        <f>+'Resumen_Sim_Of int'!K57</f>
        <v>191650</v>
      </c>
      <c r="L57" s="51">
        <f>+'Resumen_Sim_Of int'!L57</f>
        <v>1091734.9348029913</v>
      </c>
      <c r="M57" s="48">
        <f>+'Resumen_Sim_Of int'!M57</f>
        <v>604707.25156677398</v>
      </c>
      <c r="N57" s="48">
        <f>+'Resumen_Sim_Of int'!N57</f>
        <v>52561.683236217301</v>
      </c>
      <c r="O57" s="48">
        <f>+'Resumen_Sim_Of int'!O57</f>
        <v>235052</v>
      </c>
      <c r="P57" s="48">
        <f>+'Resumen_Sim_Of int'!P57</f>
        <v>7764</v>
      </c>
      <c r="Q57" s="82">
        <f>+'Resumen_Sim_Of int'!Q57</f>
        <v>191650</v>
      </c>
      <c r="R57" s="61">
        <f>+'Resumen_Sim_Of int'!R57</f>
        <v>1521714</v>
      </c>
      <c r="S57" s="48">
        <f>+ROUND('Resumen_Sim_Of int'!S57,5)</f>
        <v>0</v>
      </c>
      <c r="T57" s="293">
        <f>+'Resumen_Sim_Of int'!T57</f>
        <v>0</v>
      </c>
      <c r="U57" s="61">
        <f>+'Resumen_Sim_Of int'!U57</f>
        <v>19520</v>
      </c>
      <c r="V57" s="48">
        <f>+ROUND('Resumen_Sim_Of int'!V57,5)</f>
        <v>0</v>
      </c>
      <c r="W57" s="293">
        <f>+'Resumen_Sim_Of int'!W57</f>
        <v>0</v>
      </c>
      <c r="X57" s="61">
        <f>+'Resumen_Sim_Of int'!X57</f>
        <v>604707.25156677398</v>
      </c>
      <c r="Y57" s="48">
        <f>+ROUND('Resumen_Sim_Of int'!Y57,5)</f>
        <v>0</v>
      </c>
      <c r="Z57" s="293">
        <f>+'Resumen_Sim_Of int'!Z57</f>
        <v>0</v>
      </c>
      <c r="AA57" s="51">
        <f>+'Resumen_Sim_Of int'!AA57</f>
        <v>434466</v>
      </c>
      <c r="AB57" s="48">
        <f>+ROUND('Resumen_Sim_Of int'!AB57,5)</f>
        <v>0</v>
      </c>
      <c r="AC57" s="293">
        <f>+'Resumen_Sim_Of int'!AC57</f>
        <v>0</v>
      </c>
      <c r="AD57" s="61">
        <f>+'Resumen_Sim_Of int'!AD57</f>
        <v>235052</v>
      </c>
      <c r="AE57" s="48">
        <f>+ROUND('Resumen_Sim_Of int'!AE57,5)</f>
        <v>0</v>
      </c>
      <c r="AF57" s="293">
        <f>+'Resumen_Sim_Of int'!AF57</f>
        <v>0</v>
      </c>
      <c r="AG57" s="51">
        <f>+'Resumen_Sim_Of int'!AG57</f>
        <v>7764</v>
      </c>
      <c r="AH57" s="48">
        <f>+ROUND('Resumen_Sim_Of int'!AH57,5)</f>
        <v>0</v>
      </c>
      <c r="AI57" s="293">
        <f>+'Resumen_Sim_Of int'!AI57</f>
        <v>0</v>
      </c>
      <c r="AJ57" s="61">
        <f>+'Resumen_Sim_Of int'!AJ57</f>
        <v>191650</v>
      </c>
      <c r="AK57" s="48">
        <f>+ROUND('Resumen_Sim_Of int'!AK57,5)</f>
        <v>0</v>
      </c>
      <c r="AL57" s="293">
        <f>+'Resumen_Sim_Of int'!AL57</f>
        <v>0</v>
      </c>
      <c r="AM57" s="311">
        <f>+'Resumen_Sim_Of int'!AM57</f>
        <v>1091734.9348029913</v>
      </c>
      <c r="AN57" s="307"/>
    </row>
    <row r="58" spans="2:40" x14ac:dyDescent="0.25">
      <c r="B58" s="292" t="str">
        <f>+'Resumen_Sim_Of int'!B58</f>
        <v>46</v>
      </c>
      <c r="C58" s="317" t="s">
        <v>156</v>
      </c>
      <c r="D58" s="316"/>
      <c r="E58" s="51">
        <f>+'Resumen_Sim_Of int'!E58</f>
        <v>393557</v>
      </c>
      <c r="F58" s="48">
        <f>+'Resumen_Sim_Of int'!F58</f>
        <v>8937</v>
      </c>
      <c r="G58" s="48">
        <f>+'Resumen_Sim_Of int'!G58</f>
        <v>79371.241344714494</v>
      </c>
      <c r="H58" s="48">
        <f>+'Resumen_Sim_Of int'!H58</f>
        <v>147567</v>
      </c>
      <c r="I58" s="48">
        <f>+'Resumen_Sim_Of int'!I58</f>
        <v>78940</v>
      </c>
      <c r="J58" s="48">
        <f>+'Resumen_Sim_Of int'!J58</f>
        <v>2847</v>
      </c>
      <c r="K58" s="55">
        <f>+'Resumen_Sim_Of int'!K58</f>
        <v>65780</v>
      </c>
      <c r="L58" s="51">
        <f>+'Resumen_Sim_Of int'!L58</f>
        <v>232795.99716705771</v>
      </c>
      <c r="M58" s="48">
        <f>+'Resumen_Sim_Of int'!M58</f>
        <v>79371.241344714494</v>
      </c>
      <c r="N58" s="48">
        <f>+'Resumen_Sim_Of int'!N58</f>
        <v>5857.7558223432197</v>
      </c>
      <c r="O58" s="48">
        <f>+'Resumen_Sim_Of int'!O58</f>
        <v>78940</v>
      </c>
      <c r="P58" s="48">
        <f>+'Resumen_Sim_Of int'!P58</f>
        <v>2847</v>
      </c>
      <c r="Q58" s="82">
        <f>+'Resumen_Sim_Of int'!Q58</f>
        <v>65780</v>
      </c>
      <c r="R58" s="61">
        <f>+'Resumen_Sim_Of int'!R58</f>
        <v>393557.00000000012</v>
      </c>
      <c r="S58" s="48">
        <f>+ROUND('Resumen_Sim_Of int'!S58,5)</f>
        <v>0</v>
      </c>
      <c r="T58" s="293">
        <f>+'Resumen_Sim_Of int'!T58</f>
        <v>2.2204460492503131E-16</v>
      </c>
      <c r="U58" s="61">
        <f>+'Resumen_Sim_Of int'!U58</f>
        <v>8937</v>
      </c>
      <c r="V58" s="48">
        <f>+ROUND('Resumen_Sim_Of int'!V58,5)</f>
        <v>0</v>
      </c>
      <c r="W58" s="293">
        <f>+'Resumen_Sim_Of int'!W58</f>
        <v>0</v>
      </c>
      <c r="X58" s="61">
        <f>+'Resumen_Sim_Of int'!X58</f>
        <v>79371.241344714494</v>
      </c>
      <c r="Y58" s="48">
        <f>+ROUND('Resumen_Sim_Of int'!Y58,5)</f>
        <v>0</v>
      </c>
      <c r="Z58" s="293">
        <f>+'Resumen_Sim_Of int'!Z58</f>
        <v>0</v>
      </c>
      <c r="AA58" s="51">
        <f>+'Resumen_Sim_Of int'!AA58</f>
        <v>147567</v>
      </c>
      <c r="AB58" s="48">
        <f>+ROUND('Resumen_Sim_Of int'!AB58,5)</f>
        <v>0</v>
      </c>
      <c r="AC58" s="293">
        <f>+'Resumen_Sim_Of int'!AC58</f>
        <v>0</v>
      </c>
      <c r="AD58" s="61">
        <f>+'Resumen_Sim_Of int'!AD58</f>
        <v>78940</v>
      </c>
      <c r="AE58" s="48">
        <f>+ROUND('Resumen_Sim_Of int'!AE58,5)</f>
        <v>0</v>
      </c>
      <c r="AF58" s="293">
        <f>+'Resumen_Sim_Of int'!AF58</f>
        <v>0</v>
      </c>
      <c r="AG58" s="51">
        <f>+'Resumen_Sim_Of int'!AG58</f>
        <v>2847</v>
      </c>
      <c r="AH58" s="48">
        <f>+ROUND('Resumen_Sim_Of int'!AH58,5)</f>
        <v>0</v>
      </c>
      <c r="AI58" s="293">
        <f>+'Resumen_Sim_Of int'!AI58</f>
        <v>0</v>
      </c>
      <c r="AJ58" s="61">
        <f>+'Resumen_Sim_Of int'!AJ58</f>
        <v>65780</v>
      </c>
      <c r="AK58" s="48">
        <f>+ROUND('Resumen_Sim_Of int'!AK58,5)</f>
        <v>0</v>
      </c>
      <c r="AL58" s="293">
        <f>+'Resumen_Sim_Of int'!AL58</f>
        <v>0</v>
      </c>
      <c r="AM58" s="311">
        <f>+'Resumen_Sim_Of int'!AM58</f>
        <v>232795.99716705771</v>
      </c>
      <c r="AN58" s="307"/>
    </row>
    <row r="59" spans="2:40" x14ac:dyDescent="0.25">
      <c r="B59" s="292" t="str">
        <f>+'Resumen_Sim_Of int'!B59</f>
        <v>47</v>
      </c>
      <c r="C59" s="317" t="s">
        <v>157</v>
      </c>
      <c r="D59" s="316"/>
      <c r="E59" s="51">
        <f>+'Resumen_Sim_Of int'!E59</f>
        <v>980633</v>
      </c>
      <c r="F59" s="48">
        <f>+'Resumen_Sim_Of int'!F59</f>
        <v>20880</v>
      </c>
      <c r="G59" s="48">
        <f>+'Resumen_Sim_Of int'!G59</f>
        <v>89208.396430433597</v>
      </c>
      <c r="H59" s="48">
        <f>+'Resumen_Sim_Of int'!H59</f>
        <v>425286</v>
      </c>
      <c r="I59" s="48">
        <f>+'Resumen_Sim_Of int'!I59</f>
        <v>131574</v>
      </c>
      <c r="J59" s="48">
        <f>+'Resumen_Sim_Of int'!J59</f>
        <v>9207</v>
      </c>
      <c r="K59" s="55">
        <f>+'Resumen_Sim_Of int'!K59</f>
        <v>284505</v>
      </c>
      <c r="L59" s="51">
        <f>+'Resumen_Sim_Of int'!L59</f>
        <v>527820.63849756389</v>
      </c>
      <c r="M59" s="48">
        <f>+'Resumen_Sim_Of int'!M59</f>
        <v>89208.396430433597</v>
      </c>
      <c r="N59" s="48">
        <f>+'Resumen_Sim_Of int'!N59</f>
        <v>13326.242067130301</v>
      </c>
      <c r="O59" s="48">
        <f>+'Resumen_Sim_Of int'!O59</f>
        <v>131574</v>
      </c>
      <c r="P59" s="48">
        <f>+'Resumen_Sim_Of int'!P59</f>
        <v>9207</v>
      </c>
      <c r="Q59" s="82">
        <f>+'Resumen_Sim_Of int'!Q59</f>
        <v>284505</v>
      </c>
      <c r="R59" s="61">
        <f>+'Resumen_Sim_Of int'!R59</f>
        <v>980632.99999999977</v>
      </c>
      <c r="S59" s="48">
        <f>+ROUND('Resumen_Sim_Of int'!S59,5)</f>
        <v>0</v>
      </c>
      <c r="T59" s="293">
        <f>+'Resumen_Sim_Of int'!T59</f>
        <v>-2.2204460492503131E-16</v>
      </c>
      <c r="U59" s="61">
        <f>+'Resumen_Sim_Of int'!U59</f>
        <v>20880</v>
      </c>
      <c r="V59" s="48">
        <f>+ROUND('Resumen_Sim_Of int'!V59,5)</f>
        <v>0</v>
      </c>
      <c r="W59" s="293">
        <f>+'Resumen_Sim_Of int'!W59</f>
        <v>0</v>
      </c>
      <c r="X59" s="61">
        <f>+'Resumen_Sim_Of int'!X59</f>
        <v>89208.396430433597</v>
      </c>
      <c r="Y59" s="48">
        <f>+ROUND('Resumen_Sim_Of int'!Y59,5)</f>
        <v>0</v>
      </c>
      <c r="Z59" s="293">
        <f>+'Resumen_Sim_Of int'!Z59</f>
        <v>0</v>
      </c>
      <c r="AA59" s="51">
        <f>+'Resumen_Sim_Of int'!AA59</f>
        <v>425286</v>
      </c>
      <c r="AB59" s="48">
        <f>+ROUND('Resumen_Sim_Of int'!AB59,5)</f>
        <v>0</v>
      </c>
      <c r="AC59" s="293">
        <f>+'Resumen_Sim_Of int'!AC59</f>
        <v>0</v>
      </c>
      <c r="AD59" s="61">
        <f>+'Resumen_Sim_Of int'!AD59</f>
        <v>131574</v>
      </c>
      <c r="AE59" s="48">
        <f>+ROUND('Resumen_Sim_Of int'!AE59,5)</f>
        <v>0</v>
      </c>
      <c r="AF59" s="293">
        <f>+'Resumen_Sim_Of int'!AF59</f>
        <v>0</v>
      </c>
      <c r="AG59" s="51">
        <f>+'Resumen_Sim_Of int'!AG59</f>
        <v>9207</v>
      </c>
      <c r="AH59" s="48">
        <f>+ROUND('Resumen_Sim_Of int'!AH59,5)</f>
        <v>0</v>
      </c>
      <c r="AI59" s="293">
        <f>+'Resumen_Sim_Of int'!AI59</f>
        <v>0</v>
      </c>
      <c r="AJ59" s="61">
        <f>+'Resumen_Sim_Of int'!AJ59</f>
        <v>284505</v>
      </c>
      <c r="AK59" s="48">
        <f>+ROUND('Resumen_Sim_Of int'!AK59,5)</f>
        <v>0</v>
      </c>
      <c r="AL59" s="293">
        <f>+'Resumen_Sim_Of int'!AL59</f>
        <v>0</v>
      </c>
      <c r="AM59" s="311">
        <f>+'Resumen_Sim_Of int'!AM59</f>
        <v>527820.63849756389</v>
      </c>
      <c r="AN59" s="307"/>
    </row>
    <row r="60" spans="2:40" x14ac:dyDescent="0.25">
      <c r="B60" s="292" t="str">
        <f>+'Resumen_Sim_Of int'!B60</f>
        <v>48</v>
      </c>
      <c r="C60" s="317" t="s">
        <v>158</v>
      </c>
      <c r="D60" s="316"/>
      <c r="E60" s="51">
        <f>+'Resumen_Sim_Of int'!E60</f>
        <v>1746679</v>
      </c>
      <c r="F60" s="48">
        <f>+'Resumen_Sim_Of int'!F60</f>
        <v>7771</v>
      </c>
      <c r="G60" s="48">
        <f>+'Resumen_Sim_Of int'!G60</f>
        <v>434658.700839545</v>
      </c>
      <c r="H60" s="48">
        <f>+'Resumen_Sim_Of int'!H60</f>
        <v>441529</v>
      </c>
      <c r="I60" s="48">
        <f>+'Resumen_Sim_Of int'!I60</f>
        <v>162598</v>
      </c>
      <c r="J60" s="48">
        <f>+'Resumen_Sim_Of int'!J60</f>
        <v>6193</v>
      </c>
      <c r="K60" s="55">
        <f>+'Resumen_Sim_Of int'!K60</f>
        <v>272738</v>
      </c>
      <c r="L60" s="51">
        <f>+'Resumen_Sim_Of int'!L60</f>
        <v>924388.70167900412</v>
      </c>
      <c r="M60" s="48">
        <f>+'Resumen_Sim_Of int'!M60</f>
        <v>434658.700839545</v>
      </c>
      <c r="N60" s="48">
        <f>+'Resumen_Sim_Of int'!N60</f>
        <v>48201.000839459099</v>
      </c>
      <c r="O60" s="48">
        <f>+'Resumen_Sim_Of int'!O60</f>
        <v>162598</v>
      </c>
      <c r="P60" s="48">
        <f>+'Resumen_Sim_Of int'!P60</f>
        <v>6193</v>
      </c>
      <c r="Q60" s="82">
        <f>+'Resumen_Sim_Of int'!Q60</f>
        <v>272738</v>
      </c>
      <c r="R60" s="61">
        <f>+'Resumen_Sim_Of int'!R60</f>
        <v>1746679.0000000007</v>
      </c>
      <c r="S60" s="48">
        <f>+ROUND('Resumen_Sim_Of int'!S60,5)</f>
        <v>0</v>
      </c>
      <c r="T60" s="293">
        <f>+'Resumen_Sim_Of int'!T60</f>
        <v>4.4408920985006262E-16</v>
      </c>
      <c r="U60" s="61">
        <f>+'Resumen_Sim_Of int'!U60</f>
        <v>7771</v>
      </c>
      <c r="V60" s="48">
        <f>+ROUND('Resumen_Sim_Of int'!V60,5)</f>
        <v>0</v>
      </c>
      <c r="W60" s="293">
        <f>+'Resumen_Sim_Of int'!W60</f>
        <v>0</v>
      </c>
      <c r="X60" s="61">
        <f>+'Resumen_Sim_Of int'!X60</f>
        <v>434658.700839545</v>
      </c>
      <c r="Y60" s="48">
        <f>+ROUND('Resumen_Sim_Of int'!Y60,5)</f>
        <v>0</v>
      </c>
      <c r="Z60" s="293">
        <f>+'Resumen_Sim_Of int'!Z60</f>
        <v>0</v>
      </c>
      <c r="AA60" s="51">
        <f>+'Resumen_Sim_Of int'!AA60</f>
        <v>441529</v>
      </c>
      <c r="AB60" s="48">
        <f>+ROUND('Resumen_Sim_Of int'!AB60,5)</f>
        <v>0</v>
      </c>
      <c r="AC60" s="293">
        <f>+'Resumen_Sim_Of int'!AC60</f>
        <v>0</v>
      </c>
      <c r="AD60" s="61">
        <f>+'Resumen_Sim_Of int'!AD60</f>
        <v>162598</v>
      </c>
      <c r="AE60" s="48">
        <f>+ROUND('Resumen_Sim_Of int'!AE60,5)</f>
        <v>0</v>
      </c>
      <c r="AF60" s="293">
        <f>+'Resumen_Sim_Of int'!AF60</f>
        <v>0</v>
      </c>
      <c r="AG60" s="51">
        <f>+'Resumen_Sim_Of int'!AG60</f>
        <v>6193</v>
      </c>
      <c r="AH60" s="48">
        <f>+ROUND('Resumen_Sim_Of int'!AH60,5)</f>
        <v>0</v>
      </c>
      <c r="AI60" s="293">
        <f>+'Resumen_Sim_Of int'!AI60</f>
        <v>0</v>
      </c>
      <c r="AJ60" s="61">
        <f>+'Resumen_Sim_Of int'!AJ60</f>
        <v>272738</v>
      </c>
      <c r="AK60" s="48">
        <f>+ROUND('Resumen_Sim_Of int'!AK60,5)</f>
        <v>0</v>
      </c>
      <c r="AL60" s="293">
        <f>+'Resumen_Sim_Of int'!AL60</f>
        <v>0</v>
      </c>
      <c r="AM60" s="311">
        <f>+'Resumen_Sim_Of int'!AM60</f>
        <v>924388.70167900412</v>
      </c>
      <c r="AN60" s="307"/>
    </row>
    <row r="61" spans="2:40" x14ac:dyDescent="0.25">
      <c r="B61" s="292" t="str">
        <f>+'Resumen_Sim_Of int'!B61</f>
        <v>49</v>
      </c>
      <c r="C61" s="317" t="s">
        <v>159</v>
      </c>
      <c r="D61" s="316"/>
      <c r="E61" s="51">
        <f>+'Resumen_Sim_Of int'!E61</f>
        <v>1304031</v>
      </c>
      <c r="F61" s="48">
        <f>+'Resumen_Sim_Of int'!F61</f>
        <v>65229</v>
      </c>
      <c r="G61" s="48">
        <f>+'Resumen_Sim_Of int'!G61</f>
        <v>294521.73236754502</v>
      </c>
      <c r="H61" s="48">
        <f>+'Resumen_Sim_Of int'!H61</f>
        <v>555760</v>
      </c>
      <c r="I61" s="48">
        <f>+'Resumen_Sim_Of int'!I61</f>
        <v>197941</v>
      </c>
      <c r="J61" s="48">
        <f>+'Resumen_Sim_Of int'!J61</f>
        <v>4996</v>
      </c>
      <c r="K61" s="55">
        <f>+'Resumen_Sim_Of int'!K61</f>
        <v>352823</v>
      </c>
      <c r="L61" s="51">
        <f>+'Resumen_Sim_Of int'!L61</f>
        <v>889684.94574776199</v>
      </c>
      <c r="M61" s="48">
        <f>+'Resumen_Sim_Of int'!M61</f>
        <v>294521.73236754502</v>
      </c>
      <c r="N61" s="48">
        <f>+'Resumen_Sim_Of int'!N61</f>
        <v>39403.213380216897</v>
      </c>
      <c r="O61" s="48">
        <f>+'Resumen_Sim_Of int'!O61</f>
        <v>197941</v>
      </c>
      <c r="P61" s="48">
        <f>+'Resumen_Sim_Of int'!P61</f>
        <v>4996</v>
      </c>
      <c r="Q61" s="82">
        <f>+'Resumen_Sim_Of int'!Q61</f>
        <v>352823</v>
      </c>
      <c r="R61" s="61">
        <f>+'Resumen_Sim_Of int'!R61</f>
        <v>1304030.9999999993</v>
      </c>
      <c r="S61" s="48">
        <f>+ROUND('Resumen_Sim_Of int'!S61,5)</f>
        <v>0</v>
      </c>
      <c r="T61" s="293">
        <f>+'Resumen_Sim_Of int'!T61</f>
        <v>-5.5511151231257827E-16</v>
      </c>
      <c r="U61" s="61">
        <f>+'Resumen_Sim_Of int'!U61</f>
        <v>65229</v>
      </c>
      <c r="V61" s="48">
        <f>+ROUND('Resumen_Sim_Of int'!V61,5)</f>
        <v>0</v>
      </c>
      <c r="W61" s="293">
        <f>+'Resumen_Sim_Of int'!W61</f>
        <v>0</v>
      </c>
      <c r="X61" s="61">
        <f>+'Resumen_Sim_Of int'!X61</f>
        <v>294521.73236754502</v>
      </c>
      <c r="Y61" s="48">
        <f>+ROUND('Resumen_Sim_Of int'!Y61,5)</f>
        <v>0</v>
      </c>
      <c r="Z61" s="293">
        <f>+'Resumen_Sim_Of int'!Z61</f>
        <v>0</v>
      </c>
      <c r="AA61" s="51">
        <f>+'Resumen_Sim_Of int'!AA61</f>
        <v>555760</v>
      </c>
      <c r="AB61" s="48">
        <f>+ROUND('Resumen_Sim_Of int'!AB61,5)</f>
        <v>0</v>
      </c>
      <c r="AC61" s="293">
        <f>+'Resumen_Sim_Of int'!AC61</f>
        <v>0</v>
      </c>
      <c r="AD61" s="61">
        <f>+'Resumen_Sim_Of int'!AD61</f>
        <v>197941</v>
      </c>
      <c r="AE61" s="48">
        <f>+ROUND('Resumen_Sim_Of int'!AE61,5)</f>
        <v>0</v>
      </c>
      <c r="AF61" s="293">
        <f>+'Resumen_Sim_Of int'!AF61</f>
        <v>0</v>
      </c>
      <c r="AG61" s="51">
        <f>+'Resumen_Sim_Of int'!AG61</f>
        <v>4996</v>
      </c>
      <c r="AH61" s="48">
        <f>+ROUND('Resumen_Sim_Of int'!AH61,5)</f>
        <v>0</v>
      </c>
      <c r="AI61" s="293">
        <f>+'Resumen_Sim_Of int'!AI61</f>
        <v>0</v>
      </c>
      <c r="AJ61" s="61">
        <f>+'Resumen_Sim_Of int'!AJ61</f>
        <v>352823</v>
      </c>
      <c r="AK61" s="48">
        <f>+ROUND('Resumen_Sim_Of int'!AK61,5)</f>
        <v>0</v>
      </c>
      <c r="AL61" s="293">
        <f>+'Resumen_Sim_Of int'!AL61</f>
        <v>0</v>
      </c>
      <c r="AM61" s="311">
        <f>+'Resumen_Sim_Of int'!AM61</f>
        <v>889684.94574776199</v>
      </c>
      <c r="AN61" s="307"/>
    </row>
    <row r="62" spans="2:40" x14ac:dyDescent="0.25">
      <c r="B62" s="292" t="str">
        <f>+'Resumen_Sim_Of int'!B62</f>
        <v>50</v>
      </c>
      <c r="C62" s="317" t="s">
        <v>160</v>
      </c>
      <c r="D62" s="316"/>
      <c r="E62" s="51">
        <f>+'Resumen_Sim_Of int'!E62</f>
        <v>235370</v>
      </c>
      <c r="F62" s="48">
        <f>+'Resumen_Sim_Of int'!F62</f>
        <v>3088</v>
      </c>
      <c r="G62" s="48">
        <f>+'Resumen_Sim_Of int'!G62</f>
        <v>71009.062032165704</v>
      </c>
      <c r="H62" s="48">
        <f>+'Resumen_Sim_Of int'!H62</f>
        <v>66903</v>
      </c>
      <c r="I62" s="48">
        <f>+'Resumen_Sim_Of int'!I62</f>
        <v>23797</v>
      </c>
      <c r="J62" s="48">
        <f>+'Resumen_Sim_Of int'!J62</f>
        <v>881</v>
      </c>
      <c r="K62" s="55">
        <f>+'Resumen_Sim_Of int'!K62</f>
        <v>42225</v>
      </c>
      <c r="L62" s="51">
        <f>+'Resumen_Sim_Of int'!L62</f>
        <v>146378.38149174798</v>
      </c>
      <c r="M62" s="48">
        <f>+'Resumen_Sim_Of int'!M62</f>
        <v>71009.062032165704</v>
      </c>
      <c r="N62" s="48">
        <f>+'Resumen_Sim_Of int'!N62</f>
        <v>8466.3194595822897</v>
      </c>
      <c r="O62" s="48">
        <f>+'Resumen_Sim_Of int'!O62</f>
        <v>23797</v>
      </c>
      <c r="P62" s="48">
        <f>+'Resumen_Sim_Of int'!P62</f>
        <v>881</v>
      </c>
      <c r="Q62" s="82">
        <f>+'Resumen_Sim_Of int'!Q62</f>
        <v>42225</v>
      </c>
      <c r="R62" s="61">
        <f>+'Resumen_Sim_Of int'!R62</f>
        <v>235369.99999999991</v>
      </c>
      <c r="S62" s="48">
        <f>+ROUND('Resumen_Sim_Of int'!S62,5)</f>
        <v>0</v>
      </c>
      <c r="T62" s="293">
        <f>+'Resumen_Sim_Of int'!T62</f>
        <v>-3.3306690738754696E-16</v>
      </c>
      <c r="U62" s="61">
        <f>+'Resumen_Sim_Of int'!U62</f>
        <v>3088</v>
      </c>
      <c r="V62" s="48">
        <f>+ROUND('Resumen_Sim_Of int'!V62,5)</f>
        <v>0</v>
      </c>
      <c r="W62" s="293">
        <f>+'Resumen_Sim_Of int'!W62</f>
        <v>0</v>
      </c>
      <c r="X62" s="61">
        <f>+'Resumen_Sim_Of int'!X62</f>
        <v>71009.062032165704</v>
      </c>
      <c r="Y62" s="48">
        <f>+ROUND('Resumen_Sim_Of int'!Y62,5)</f>
        <v>0</v>
      </c>
      <c r="Z62" s="293">
        <f>+'Resumen_Sim_Of int'!Z62</f>
        <v>0</v>
      </c>
      <c r="AA62" s="51">
        <f>+'Resumen_Sim_Of int'!AA62</f>
        <v>66903</v>
      </c>
      <c r="AB62" s="48">
        <f>+ROUND('Resumen_Sim_Of int'!AB62,5)</f>
        <v>0</v>
      </c>
      <c r="AC62" s="293">
        <f>+'Resumen_Sim_Of int'!AC62</f>
        <v>0</v>
      </c>
      <c r="AD62" s="61">
        <f>+'Resumen_Sim_Of int'!AD62</f>
        <v>23797</v>
      </c>
      <c r="AE62" s="48">
        <f>+ROUND('Resumen_Sim_Of int'!AE62,5)</f>
        <v>0</v>
      </c>
      <c r="AF62" s="293">
        <f>+'Resumen_Sim_Of int'!AF62</f>
        <v>0</v>
      </c>
      <c r="AG62" s="51">
        <f>+'Resumen_Sim_Of int'!AG62</f>
        <v>881</v>
      </c>
      <c r="AH62" s="48">
        <f>+ROUND('Resumen_Sim_Of int'!AH62,5)</f>
        <v>0</v>
      </c>
      <c r="AI62" s="293">
        <f>+'Resumen_Sim_Of int'!AI62</f>
        <v>0</v>
      </c>
      <c r="AJ62" s="61">
        <f>+'Resumen_Sim_Of int'!AJ62</f>
        <v>42225</v>
      </c>
      <c r="AK62" s="48">
        <f>+ROUND('Resumen_Sim_Of int'!AK62,5)</f>
        <v>0</v>
      </c>
      <c r="AL62" s="293">
        <f>+'Resumen_Sim_Of int'!AL62</f>
        <v>0</v>
      </c>
      <c r="AM62" s="311">
        <f>+'Resumen_Sim_Of int'!AM62</f>
        <v>146378.38149174798</v>
      </c>
      <c r="AN62" s="307"/>
    </row>
    <row r="63" spans="2:40" x14ac:dyDescent="0.25">
      <c r="B63" s="292" t="str">
        <f>+'Resumen_Sim_Of int'!B63</f>
        <v>51</v>
      </c>
      <c r="C63" s="317" t="s">
        <v>161</v>
      </c>
      <c r="D63" s="316"/>
      <c r="E63" s="51">
        <f>+'Resumen_Sim_Of int'!E63</f>
        <v>758397</v>
      </c>
      <c r="F63" s="48">
        <f>+'Resumen_Sim_Of int'!F63</f>
        <v>11639</v>
      </c>
      <c r="G63" s="48">
        <f>+'Resumen_Sim_Of int'!G63</f>
        <v>272492.772514351</v>
      </c>
      <c r="H63" s="48">
        <f>+'Resumen_Sim_Of int'!H63</f>
        <v>203311</v>
      </c>
      <c r="I63" s="48">
        <f>+'Resumen_Sim_Of int'!I63</f>
        <v>111141</v>
      </c>
      <c r="J63" s="48">
        <f>+'Resumen_Sim_Of int'!J63</f>
        <v>2835</v>
      </c>
      <c r="K63" s="55">
        <f>+'Resumen_Sim_Of int'!K63</f>
        <v>89335</v>
      </c>
      <c r="L63" s="51">
        <f>+'Resumen_Sim_Of int'!L63</f>
        <v>506089.62078746513</v>
      </c>
      <c r="M63" s="48">
        <f>+'Resumen_Sim_Of int'!M63</f>
        <v>272492.772514351</v>
      </c>
      <c r="N63" s="48">
        <f>+'Resumen_Sim_Of int'!N63</f>
        <v>30285.848273114101</v>
      </c>
      <c r="O63" s="48">
        <f>+'Resumen_Sim_Of int'!O63</f>
        <v>111141</v>
      </c>
      <c r="P63" s="48">
        <f>+'Resumen_Sim_Of int'!P63</f>
        <v>2835</v>
      </c>
      <c r="Q63" s="82">
        <f>+'Resumen_Sim_Of int'!Q63</f>
        <v>89335</v>
      </c>
      <c r="R63" s="61">
        <f>+'Resumen_Sim_Of int'!R63</f>
        <v>758397.00000000012</v>
      </c>
      <c r="S63" s="48">
        <f>+ROUND('Resumen_Sim_Of int'!S63,5)</f>
        <v>0</v>
      </c>
      <c r="T63" s="293">
        <f>+'Resumen_Sim_Of int'!T63</f>
        <v>2.2204460492503131E-16</v>
      </c>
      <c r="U63" s="61">
        <f>+'Resumen_Sim_Of int'!U63</f>
        <v>11639</v>
      </c>
      <c r="V63" s="48">
        <f>+ROUND('Resumen_Sim_Of int'!V63,5)</f>
        <v>0</v>
      </c>
      <c r="W63" s="293">
        <f>+'Resumen_Sim_Of int'!W63</f>
        <v>0</v>
      </c>
      <c r="X63" s="61">
        <f>+'Resumen_Sim_Of int'!X63</f>
        <v>272492.772514351</v>
      </c>
      <c r="Y63" s="48">
        <f>+ROUND('Resumen_Sim_Of int'!Y63,5)</f>
        <v>0</v>
      </c>
      <c r="Z63" s="293">
        <f>+'Resumen_Sim_Of int'!Z63</f>
        <v>0</v>
      </c>
      <c r="AA63" s="51">
        <f>+'Resumen_Sim_Of int'!AA63</f>
        <v>203311</v>
      </c>
      <c r="AB63" s="48">
        <f>+ROUND('Resumen_Sim_Of int'!AB63,5)</f>
        <v>0</v>
      </c>
      <c r="AC63" s="293">
        <f>+'Resumen_Sim_Of int'!AC63</f>
        <v>0</v>
      </c>
      <c r="AD63" s="61">
        <f>+'Resumen_Sim_Of int'!AD63</f>
        <v>111141</v>
      </c>
      <c r="AE63" s="48">
        <f>+ROUND('Resumen_Sim_Of int'!AE63,5)</f>
        <v>0</v>
      </c>
      <c r="AF63" s="293">
        <f>+'Resumen_Sim_Of int'!AF63</f>
        <v>0</v>
      </c>
      <c r="AG63" s="51">
        <f>+'Resumen_Sim_Of int'!AG63</f>
        <v>2835</v>
      </c>
      <c r="AH63" s="48">
        <f>+ROUND('Resumen_Sim_Of int'!AH63,5)</f>
        <v>0</v>
      </c>
      <c r="AI63" s="293">
        <f>+'Resumen_Sim_Of int'!AI63</f>
        <v>0</v>
      </c>
      <c r="AJ63" s="61">
        <f>+'Resumen_Sim_Of int'!AJ63</f>
        <v>89335</v>
      </c>
      <c r="AK63" s="48">
        <f>+ROUND('Resumen_Sim_Of int'!AK63,5)</f>
        <v>0</v>
      </c>
      <c r="AL63" s="293">
        <f>+'Resumen_Sim_Of int'!AL63</f>
        <v>0</v>
      </c>
      <c r="AM63" s="311">
        <f>+'Resumen_Sim_Of int'!AM63</f>
        <v>506089.62078746513</v>
      </c>
      <c r="AN63" s="307"/>
    </row>
    <row r="64" spans="2:40" x14ac:dyDescent="0.25">
      <c r="B64" s="292" t="str">
        <f>+'Resumen_Sim_Of int'!B64</f>
        <v>52</v>
      </c>
      <c r="C64" s="317" t="s">
        <v>162</v>
      </c>
      <c r="D64" s="316"/>
      <c r="E64" s="51">
        <f>+'Resumen_Sim_Of int'!E64</f>
        <v>254222</v>
      </c>
      <c r="F64" s="48">
        <f>+'Resumen_Sim_Of int'!F64</f>
        <v>9224</v>
      </c>
      <c r="G64" s="48">
        <f>+'Resumen_Sim_Of int'!G64</f>
        <v>49167.222468214502</v>
      </c>
      <c r="H64" s="48">
        <f>+'Resumen_Sim_Of int'!H64</f>
        <v>122267</v>
      </c>
      <c r="I64" s="48">
        <f>+'Resumen_Sim_Of int'!I64</f>
        <v>57154</v>
      </c>
      <c r="J64" s="48">
        <f>+'Resumen_Sim_Of int'!J64</f>
        <v>2545</v>
      </c>
      <c r="K64" s="55">
        <f>+'Resumen_Sim_Of int'!K64</f>
        <v>62568</v>
      </c>
      <c r="L64" s="51">
        <f>+'Resumen_Sim_Of int'!L64</f>
        <v>178825.11974983956</v>
      </c>
      <c r="M64" s="48">
        <f>+'Resumen_Sim_Of int'!M64</f>
        <v>49167.222468214502</v>
      </c>
      <c r="N64" s="48">
        <f>+'Resumen_Sim_Of int'!N64</f>
        <v>7390.8972816250698</v>
      </c>
      <c r="O64" s="48">
        <f>+'Resumen_Sim_Of int'!O64</f>
        <v>57154</v>
      </c>
      <c r="P64" s="48">
        <f>+'Resumen_Sim_Of int'!P64</f>
        <v>2545</v>
      </c>
      <c r="Q64" s="82">
        <f>+'Resumen_Sim_Of int'!Q64</f>
        <v>62568</v>
      </c>
      <c r="R64" s="61">
        <f>+'Resumen_Sim_Of int'!R64</f>
        <v>254222</v>
      </c>
      <c r="S64" s="48">
        <f>+ROUND('Resumen_Sim_Of int'!S64,5)</f>
        <v>0</v>
      </c>
      <c r="T64" s="293">
        <f>+'Resumen_Sim_Of int'!T64</f>
        <v>0</v>
      </c>
      <c r="U64" s="61">
        <f>+'Resumen_Sim_Of int'!U64</f>
        <v>9224</v>
      </c>
      <c r="V64" s="48">
        <f>+ROUND('Resumen_Sim_Of int'!V64,5)</f>
        <v>0</v>
      </c>
      <c r="W64" s="293">
        <f>+'Resumen_Sim_Of int'!W64</f>
        <v>0</v>
      </c>
      <c r="X64" s="61">
        <f>+'Resumen_Sim_Of int'!X64</f>
        <v>49167.222468214502</v>
      </c>
      <c r="Y64" s="48">
        <f>+ROUND('Resumen_Sim_Of int'!Y64,5)</f>
        <v>0</v>
      </c>
      <c r="Z64" s="293">
        <f>+'Resumen_Sim_Of int'!Z64</f>
        <v>0</v>
      </c>
      <c r="AA64" s="51">
        <f>+'Resumen_Sim_Of int'!AA64</f>
        <v>122267</v>
      </c>
      <c r="AB64" s="48">
        <f>+ROUND('Resumen_Sim_Of int'!AB64,5)</f>
        <v>0</v>
      </c>
      <c r="AC64" s="293">
        <f>+'Resumen_Sim_Of int'!AC64</f>
        <v>0</v>
      </c>
      <c r="AD64" s="61">
        <f>+'Resumen_Sim_Of int'!AD64</f>
        <v>57154</v>
      </c>
      <c r="AE64" s="48">
        <f>+ROUND('Resumen_Sim_Of int'!AE64,5)</f>
        <v>0</v>
      </c>
      <c r="AF64" s="293">
        <f>+'Resumen_Sim_Of int'!AF64</f>
        <v>0</v>
      </c>
      <c r="AG64" s="51">
        <f>+'Resumen_Sim_Of int'!AG64</f>
        <v>2545</v>
      </c>
      <c r="AH64" s="48">
        <f>+ROUND('Resumen_Sim_Of int'!AH64,5)</f>
        <v>0</v>
      </c>
      <c r="AI64" s="293">
        <f>+'Resumen_Sim_Of int'!AI64</f>
        <v>0</v>
      </c>
      <c r="AJ64" s="61">
        <f>+'Resumen_Sim_Of int'!AJ64</f>
        <v>62568</v>
      </c>
      <c r="AK64" s="48">
        <f>+ROUND('Resumen_Sim_Of int'!AK64,5)</f>
        <v>0</v>
      </c>
      <c r="AL64" s="293">
        <f>+'Resumen_Sim_Of int'!AL64</f>
        <v>0</v>
      </c>
      <c r="AM64" s="311">
        <f>+'Resumen_Sim_Of int'!AM64</f>
        <v>178825.11974983956</v>
      </c>
      <c r="AN64" s="307"/>
    </row>
    <row r="65" spans="2:40" x14ac:dyDescent="0.25">
      <c r="B65" s="292" t="str">
        <f>+'Resumen_Sim_Of int'!B65</f>
        <v>53</v>
      </c>
      <c r="C65" s="317" t="s">
        <v>163</v>
      </c>
      <c r="D65" s="316"/>
      <c r="E65" s="51">
        <f>+'Resumen_Sim_Of int'!E65</f>
        <v>559320</v>
      </c>
      <c r="F65" s="48">
        <f>+'Resumen_Sim_Of int'!F65</f>
        <v>7538</v>
      </c>
      <c r="G65" s="48">
        <f>+'Resumen_Sim_Of int'!G65</f>
        <v>235501.409937066</v>
      </c>
      <c r="H65" s="48">
        <f>+'Resumen_Sim_Of int'!H65</f>
        <v>117332</v>
      </c>
      <c r="I65" s="48">
        <f>+'Resumen_Sim_Of int'!I65</f>
        <v>70091</v>
      </c>
      <c r="J65" s="48">
        <f>+'Resumen_Sim_Of int'!J65</f>
        <v>3401</v>
      </c>
      <c r="K65" s="55">
        <f>+'Resumen_Sim_Of int'!K65</f>
        <v>43840</v>
      </c>
      <c r="L65" s="51">
        <f>+'Resumen_Sim_Of int'!L65</f>
        <v>424605.5098757653</v>
      </c>
      <c r="M65" s="48">
        <f>+'Resumen_Sim_Of int'!M65</f>
        <v>235501.409937066</v>
      </c>
      <c r="N65" s="48">
        <f>+'Resumen_Sim_Of int'!N65</f>
        <v>71772.099938699306</v>
      </c>
      <c r="O65" s="48">
        <f>+'Resumen_Sim_Of int'!O65</f>
        <v>70091</v>
      </c>
      <c r="P65" s="48">
        <f>+'Resumen_Sim_Of int'!P65</f>
        <v>3401</v>
      </c>
      <c r="Q65" s="82">
        <f>+'Resumen_Sim_Of int'!Q65</f>
        <v>43840</v>
      </c>
      <c r="R65" s="61">
        <f>+'Resumen_Sim_Of int'!R65</f>
        <v>559319.99999999965</v>
      </c>
      <c r="S65" s="48">
        <f>+ROUND('Resumen_Sim_Of int'!S65,5)</f>
        <v>0</v>
      </c>
      <c r="T65" s="293">
        <f>+'Resumen_Sim_Of int'!T65</f>
        <v>-6.6613381477509392E-16</v>
      </c>
      <c r="U65" s="61">
        <f>+'Resumen_Sim_Of int'!U65</f>
        <v>7538</v>
      </c>
      <c r="V65" s="48">
        <f>+ROUND('Resumen_Sim_Of int'!V65,5)</f>
        <v>0</v>
      </c>
      <c r="W65" s="293">
        <f>+'Resumen_Sim_Of int'!W65</f>
        <v>0</v>
      </c>
      <c r="X65" s="61">
        <f>+'Resumen_Sim_Of int'!X65</f>
        <v>235501.409937066</v>
      </c>
      <c r="Y65" s="48">
        <f>+ROUND('Resumen_Sim_Of int'!Y65,5)</f>
        <v>0</v>
      </c>
      <c r="Z65" s="293">
        <f>+'Resumen_Sim_Of int'!Z65</f>
        <v>0</v>
      </c>
      <c r="AA65" s="51">
        <f>+'Resumen_Sim_Of int'!AA65</f>
        <v>117332</v>
      </c>
      <c r="AB65" s="48">
        <f>+ROUND('Resumen_Sim_Of int'!AB65,5)</f>
        <v>0</v>
      </c>
      <c r="AC65" s="293">
        <f>+'Resumen_Sim_Of int'!AC65</f>
        <v>0</v>
      </c>
      <c r="AD65" s="61">
        <f>+'Resumen_Sim_Of int'!AD65</f>
        <v>70091</v>
      </c>
      <c r="AE65" s="48">
        <f>+ROUND('Resumen_Sim_Of int'!AE65,5)</f>
        <v>0</v>
      </c>
      <c r="AF65" s="293">
        <f>+'Resumen_Sim_Of int'!AF65</f>
        <v>0</v>
      </c>
      <c r="AG65" s="51">
        <f>+'Resumen_Sim_Of int'!AG65</f>
        <v>3401</v>
      </c>
      <c r="AH65" s="48">
        <f>+ROUND('Resumen_Sim_Of int'!AH65,5)</f>
        <v>0</v>
      </c>
      <c r="AI65" s="293">
        <f>+'Resumen_Sim_Of int'!AI65</f>
        <v>0</v>
      </c>
      <c r="AJ65" s="61">
        <f>+'Resumen_Sim_Of int'!AJ65</f>
        <v>43840</v>
      </c>
      <c r="AK65" s="48">
        <f>+ROUND('Resumen_Sim_Of int'!AK65,5)</f>
        <v>0</v>
      </c>
      <c r="AL65" s="293">
        <f>+'Resumen_Sim_Of int'!AL65</f>
        <v>0</v>
      </c>
      <c r="AM65" s="311">
        <f>+'Resumen_Sim_Of int'!AM65</f>
        <v>424605.5098757653</v>
      </c>
      <c r="AN65" s="307"/>
    </row>
    <row r="66" spans="2:40" x14ac:dyDescent="0.25">
      <c r="B66" s="292" t="str">
        <f>+'Resumen_Sim_Of int'!B66</f>
        <v>54</v>
      </c>
      <c r="C66" s="317" t="s">
        <v>164</v>
      </c>
      <c r="D66" s="316"/>
      <c r="E66" s="51">
        <f>+'Resumen_Sim_Of int'!E66</f>
        <v>666720</v>
      </c>
      <c r="F66" s="48">
        <f>+'Resumen_Sim_Of int'!F66</f>
        <v>49357</v>
      </c>
      <c r="G66" s="48">
        <f>+'Resumen_Sim_Of int'!G66</f>
        <v>129024.89761966</v>
      </c>
      <c r="H66" s="48">
        <f>+'Resumen_Sim_Of int'!H66</f>
        <v>245063</v>
      </c>
      <c r="I66" s="48">
        <f>+'Resumen_Sim_Of int'!I66</f>
        <v>104240</v>
      </c>
      <c r="J66" s="48">
        <f>+'Resumen_Sim_Of int'!J66</f>
        <v>3111</v>
      </c>
      <c r="K66" s="55">
        <f>+'Resumen_Sim_Of int'!K66</f>
        <v>137712</v>
      </c>
      <c r="L66" s="51">
        <f>+'Resumen_Sim_Of int'!L66</f>
        <v>394899.88021681132</v>
      </c>
      <c r="M66" s="48">
        <f>+'Resumen_Sim_Of int'!M66</f>
        <v>129024.89761966</v>
      </c>
      <c r="N66" s="48">
        <f>+'Resumen_Sim_Of int'!N66</f>
        <v>20811.982597151298</v>
      </c>
      <c r="O66" s="48">
        <f>+'Resumen_Sim_Of int'!O66</f>
        <v>104240</v>
      </c>
      <c r="P66" s="48">
        <f>+'Resumen_Sim_Of int'!P66</f>
        <v>3111</v>
      </c>
      <c r="Q66" s="82">
        <f>+'Resumen_Sim_Of int'!Q66</f>
        <v>137712</v>
      </c>
      <c r="R66" s="61">
        <f>+'Resumen_Sim_Of int'!R66</f>
        <v>666719.99999999942</v>
      </c>
      <c r="S66" s="48">
        <f>+ROUND('Resumen_Sim_Of int'!S66,5)</f>
        <v>0</v>
      </c>
      <c r="T66" s="293">
        <f>+'Resumen_Sim_Of int'!T66</f>
        <v>-8.8817841970012523E-16</v>
      </c>
      <c r="U66" s="61">
        <f>+'Resumen_Sim_Of int'!U66</f>
        <v>49357</v>
      </c>
      <c r="V66" s="48">
        <f>+ROUND('Resumen_Sim_Of int'!V66,5)</f>
        <v>0</v>
      </c>
      <c r="W66" s="293">
        <f>+'Resumen_Sim_Of int'!W66</f>
        <v>0</v>
      </c>
      <c r="X66" s="61">
        <f>+'Resumen_Sim_Of int'!X66</f>
        <v>129024.89761966</v>
      </c>
      <c r="Y66" s="48">
        <f>+ROUND('Resumen_Sim_Of int'!Y66,5)</f>
        <v>0</v>
      </c>
      <c r="Z66" s="293">
        <f>+'Resumen_Sim_Of int'!Z66</f>
        <v>0</v>
      </c>
      <c r="AA66" s="51">
        <f>+'Resumen_Sim_Of int'!AA66</f>
        <v>245063</v>
      </c>
      <c r="AB66" s="48">
        <f>+ROUND('Resumen_Sim_Of int'!AB66,5)</f>
        <v>0</v>
      </c>
      <c r="AC66" s="293">
        <f>+'Resumen_Sim_Of int'!AC66</f>
        <v>0</v>
      </c>
      <c r="AD66" s="61">
        <f>+'Resumen_Sim_Of int'!AD66</f>
        <v>104240</v>
      </c>
      <c r="AE66" s="48">
        <f>+ROUND('Resumen_Sim_Of int'!AE66,5)</f>
        <v>0</v>
      </c>
      <c r="AF66" s="293">
        <f>+'Resumen_Sim_Of int'!AF66</f>
        <v>0</v>
      </c>
      <c r="AG66" s="51">
        <f>+'Resumen_Sim_Of int'!AG66</f>
        <v>3111</v>
      </c>
      <c r="AH66" s="48">
        <f>+ROUND('Resumen_Sim_Of int'!AH66,5)</f>
        <v>0</v>
      </c>
      <c r="AI66" s="293">
        <f>+'Resumen_Sim_Of int'!AI66</f>
        <v>0</v>
      </c>
      <c r="AJ66" s="61">
        <f>+'Resumen_Sim_Of int'!AJ66</f>
        <v>137712</v>
      </c>
      <c r="AK66" s="48">
        <f>+ROUND('Resumen_Sim_Of int'!AK66,5)</f>
        <v>0</v>
      </c>
      <c r="AL66" s="293">
        <f>+'Resumen_Sim_Of int'!AL66</f>
        <v>0</v>
      </c>
      <c r="AM66" s="311">
        <f>+'Resumen_Sim_Of int'!AM66</f>
        <v>394899.88021681132</v>
      </c>
      <c r="AN66" s="307"/>
    </row>
    <row r="67" spans="2:40" x14ac:dyDescent="0.25">
      <c r="B67" s="292" t="str">
        <f>+'Resumen_Sim_Of int'!B67</f>
        <v>55</v>
      </c>
      <c r="C67" s="317" t="s">
        <v>165</v>
      </c>
      <c r="D67" s="316"/>
      <c r="E67" s="51">
        <f>+'Resumen_Sim_Of int'!E67</f>
        <v>656024</v>
      </c>
      <c r="F67" s="48">
        <f>+'Resumen_Sim_Of int'!F67</f>
        <v>47118</v>
      </c>
      <c r="G67" s="48">
        <f>+'Resumen_Sim_Of int'!G67</f>
        <v>51078.595604270799</v>
      </c>
      <c r="H67" s="48">
        <f>+'Resumen_Sim_Of int'!H67</f>
        <v>341020</v>
      </c>
      <c r="I67" s="48">
        <f>+'Resumen_Sim_Of int'!I67</f>
        <v>166344</v>
      </c>
      <c r="J67" s="48">
        <f>+'Resumen_Sim_Of int'!J67</f>
        <v>4413</v>
      </c>
      <c r="K67" s="55">
        <f>+'Resumen_Sim_Of int'!K67</f>
        <v>170263</v>
      </c>
      <c r="L67" s="51">
        <f>+'Resumen_Sim_Of int'!L67</f>
        <v>399076.43651576975</v>
      </c>
      <c r="M67" s="48">
        <f>+'Resumen_Sim_Of int'!M67</f>
        <v>51078.595604270799</v>
      </c>
      <c r="N67" s="48">
        <f>+'Resumen_Sim_Of int'!N67</f>
        <v>6977.8409114989499</v>
      </c>
      <c r="O67" s="48">
        <f>+'Resumen_Sim_Of int'!O67</f>
        <v>166344</v>
      </c>
      <c r="P67" s="48">
        <f>+'Resumen_Sim_Of int'!P67</f>
        <v>4413</v>
      </c>
      <c r="Q67" s="82">
        <f>+'Resumen_Sim_Of int'!Q67</f>
        <v>170263</v>
      </c>
      <c r="R67" s="61">
        <f>+'Resumen_Sim_Of int'!R67</f>
        <v>656023.99999999953</v>
      </c>
      <c r="S67" s="48">
        <f>+ROUND('Resumen_Sim_Of int'!S67,5)</f>
        <v>0</v>
      </c>
      <c r="T67" s="293">
        <f>+'Resumen_Sim_Of int'!T67</f>
        <v>-6.6613381477509392E-16</v>
      </c>
      <c r="U67" s="61">
        <f>+'Resumen_Sim_Of int'!U67</f>
        <v>47118</v>
      </c>
      <c r="V67" s="48">
        <f>+ROUND('Resumen_Sim_Of int'!V67,5)</f>
        <v>0</v>
      </c>
      <c r="W67" s="293">
        <f>+'Resumen_Sim_Of int'!W67</f>
        <v>0</v>
      </c>
      <c r="X67" s="61">
        <f>+'Resumen_Sim_Of int'!X67</f>
        <v>51078.595604270799</v>
      </c>
      <c r="Y67" s="48">
        <f>+ROUND('Resumen_Sim_Of int'!Y67,5)</f>
        <v>0</v>
      </c>
      <c r="Z67" s="293">
        <f>+'Resumen_Sim_Of int'!Z67</f>
        <v>0</v>
      </c>
      <c r="AA67" s="51">
        <f>+'Resumen_Sim_Of int'!AA67</f>
        <v>341020</v>
      </c>
      <c r="AB67" s="48">
        <f>+ROUND('Resumen_Sim_Of int'!AB67,5)</f>
        <v>0</v>
      </c>
      <c r="AC67" s="293">
        <f>+'Resumen_Sim_Of int'!AC67</f>
        <v>0</v>
      </c>
      <c r="AD67" s="61">
        <f>+'Resumen_Sim_Of int'!AD67</f>
        <v>166344</v>
      </c>
      <c r="AE67" s="48">
        <f>+ROUND('Resumen_Sim_Of int'!AE67,5)</f>
        <v>0</v>
      </c>
      <c r="AF67" s="293">
        <f>+'Resumen_Sim_Of int'!AF67</f>
        <v>0</v>
      </c>
      <c r="AG67" s="51">
        <f>+'Resumen_Sim_Of int'!AG67</f>
        <v>4413</v>
      </c>
      <c r="AH67" s="48">
        <f>+ROUND('Resumen_Sim_Of int'!AH67,5)</f>
        <v>0</v>
      </c>
      <c r="AI67" s="293">
        <f>+'Resumen_Sim_Of int'!AI67</f>
        <v>0</v>
      </c>
      <c r="AJ67" s="61">
        <f>+'Resumen_Sim_Of int'!AJ67</f>
        <v>170263</v>
      </c>
      <c r="AK67" s="48">
        <f>+ROUND('Resumen_Sim_Of int'!AK67,5)</f>
        <v>0</v>
      </c>
      <c r="AL67" s="293">
        <f>+'Resumen_Sim_Of int'!AL67</f>
        <v>0</v>
      </c>
      <c r="AM67" s="311">
        <f>+'Resumen_Sim_Of int'!AM67</f>
        <v>399076.43651576975</v>
      </c>
      <c r="AN67" s="307"/>
    </row>
    <row r="68" spans="2:40" x14ac:dyDescent="0.25">
      <c r="B68" s="292" t="str">
        <f>+'Resumen_Sim_Of int'!B68</f>
        <v>56</v>
      </c>
      <c r="C68" s="317" t="s">
        <v>166</v>
      </c>
      <c r="D68" s="316"/>
      <c r="E68" s="51">
        <f>+'Resumen_Sim_Of int'!E68</f>
        <v>3092821</v>
      </c>
      <c r="F68" s="48">
        <f>+'Resumen_Sim_Of int'!F68</f>
        <v>36037</v>
      </c>
      <c r="G68" s="48">
        <f>+'Resumen_Sim_Of int'!G68</f>
        <v>33943.892081849503</v>
      </c>
      <c r="H68" s="48">
        <f>+'Resumen_Sim_Of int'!H68</f>
        <v>1601494</v>
      </c>
      <c r="I68" s="48">
        <f>+'Resumen_Sim_Of int'!I68</f>
        <v>674542</v>
      </c>
      <c r="J68" s="48">
        <f>+'Resumen_Sim_Of int'!J68</f>
        <v>17454</v>
      </c>
      <c r="K68" s="55">
        <f>+'Resumen_Sim_Of int'!K68</f>
        <v>909498</v>
      </c>
      <c r="L68" s="51">
        <f>+'Resumen_Sim_Of int'!L68</f>
        <v>1625768.2259503733</v>
      </c>
      <c r="M68" s="48">
        <f>+'Resumen_Sim_Of int'!M68</f>
        <v>33943.892081849503</v>
      </c>
      <c r="N68" s="48">
        <f>+'Resumen_Sim_Of int'!N68</f>
        <v>-9669.6661314762896</v>
      </c>
      <c r="O68" s="48">
        <f>+'Resumen_Sim_Of int'!O68</f>
        <v>674542</v>
      </c>
      <c r="P68" s="48">
        <f>+'Resumen_Sim_Of int'!P68</f>
        <v>17454</v>
      </c>
      <c r="Q68" s="82">
        <f>+'Resumen_Sim_Of int'!Q68</f>
        <v>909498</v>
      </c>
      <c r="R68" s="61">
        <f>+'Resumen_Sim_Of int'!R68</f>
        <v>3092820.9999999977</v>
      </c>
      <c r="S68" s="48">
        <f>+ROUND('Resumen_Sim_Of int'!S68,5)</f>
        <v>0</v>
      </c>
      <c r="T68" s="293">
        <f>+'Resumen_Sim_Of int'!T68</f>
        <v>-7.7715611723760958E-16</v>
      </c>
      <c r="U68" s="61">
        <f>+'Resumen_Sim_Of int'!U68</f>
        <v>36037</v>
      </c>
      <c r="V68" s="48">
        <f>+ROUND('Resumen_Sim_Of int'!V68,5)</f>
        <v>0</v>
      </c>
      <c r="W68" s="293">
        <f>+'Resumen_Sim_Of int'!W68</f>
        <v>0</v>
      </c>
      <c r="X68" s="61">
        <f>+'Resumen_Sim_Of int'!X68</f>
        <v>33943.892081849503</v>
      </c>
      <c r="Y68" s="48">
        <f>+ROUND('Resumen_Sim_Of int'!Y68,5)</f>
        <v>0</v>
      </c>
      <c r="Z68" s="293">
        <f>+'Resumen_Sim_Of int'!Z68</f>
        <v>0</v>
      </c>
      <c r="AA68" s="51">
        <f>+'Resumen_Sim_Of int'!AA68</f>
        <v>1601494</v>
      </c>
      <c r="AB68" s="48">
        <f>+ROUND('Resumen_Sim_Of int'!AB68,5)</f>
        <v>0</v>
      </c>
      <c r="AC68" s="293">
        <f>+'Resumen_Sim_Of int'!AC68</f>
        <v>0</v>
      </c>
      <c r="AD68" s="61">
        <f>+'Resumen_Sim_Of int'!AD68</f>
        <v>674542</v>
      </c>
      <c r="AE68" s="48">
        <f>+ROUND('Resumen_Sim_Of int'!AE68,5)</f>
        <v>0</v>
      </c>
      <c r="AF68" s="293">
        <f>+'Resumen_Sim_Of int'!AF68</f>
        <v>0</v>
      </c>
      <c r="AG68" s="51">
        <f>+'Resumen_Sim_Of int'!AG68</f>
        <v>17454</v>
      </c>
      <c r="AH68" s="48">
        <f>+ROUND('Resumen_Sim_Of int'!AH68,5)</f>
        <v>0</v>
      </c>
      <c r="AI68" s="293">
        <f>+'Resumen_Sim_Of int'!AI68</f>
        <v>0</v>
      </c>
      <c r="AJ68" s="61">
        <f>+'Resumen_Sim_Of int'!AJ68</f>
        <v>909498</v>
      </c>
      <c r="AK68" s="48">
        <f>+ROUND('Resumen_Sim_Of int'!AK68,5)</f>
        <v>0</v>
      </c>
      <c r="AL68" s="293">
        <f>+'Resumen_Sim_Of int'!AL68</f>
        <v>0</v>
      </c>
      <c r="AM68" s="311">
        <f>+'Resumen_Sim_Of int'!AM68</f>
        <v>1625768.2259503733</v>
      </c>
      <c r="AN68" s="307"/>
    </row>
    <row r="69" spans="2:40" x14ac:dyDescent="0.25">
      <c r="B69" s="292" t="str">
        <f>+'Resumen_Sim_Of int'!B69</f>
        <v>57</v>
      </c>
      <c r="C69" s="317" t="s">
        <v>167</v>
      </c>
      <c r="D69" s="316"/>
      <c r="E69" s="51">
        <f>+'Resumen_Sim_Of int'!E69</f>
        <v>897364</v>
      </c>
      <c r="F69" s="48">
        <f>+'Resumen_Sim_Of int'!F69</f>
        <v>28344</v>
      </c>
      <c r="G69" s="48">
        <f>+'Resumen_Sim_Of int'!G69</f>
        <v>4651.7060407935496</v>
      </c>
      <c r="H69" s="48">
        <f>+'Resumen_Sim_Of int'!H69</f>
        <v>414422</v>
      </c>
      <c r="I69" s="48">
        <f>+'Resumen_Sim_Of int'!I69</f>
        <v>273697</v>
      </c>
      <c r="J69" s="48">
        <f>+'Resumen_Sim_Of int'!J69</f>
        <v>6396</v>
      </c>
      <c r="K69" s="55">
        <f>+'Resumen_Sim_Of int'!K69</f>
        <v>134329</v>
      </c>
      <c r="L69" s="51">
        <f>+'Resumen_Sim_Of int'!L69</f>
        <v>421933.99895265966</v>
      </c>
      <c r="M69" s="48">
        <f>+'Resumen_Sim_Of int'!M69</f>
        <v>4651.7060407935496</v>
      </c>
      <c r="N69" s="48">
        <f>+'Resumen_Sim_Of int'!N69</f>
        <v>2860.2929118661</v>
      </c>
      <c r="O69" s="48">
        <f>+'Resumen_Sim_Of int'!O69</f>
        <v>273697</v>
      </c>
      <c r="P69" s="48">
        <f>+'Resumen_Sim_Of int'!P69</f>
        <v>6396</v>
      </c>
      <c r="Q69" s="82">
        <f>+'Resumen_Sim_Of int'!Q69</f>
        <v>134329</v>
      </c>
      <c r="R69" s="61">
        <f>+'Resumen_Sim_Of int'!R69</f>
        <v>897364.00000000023</v>
      </c>
      <c r="S69" s="48">
        <f>+ROUND('Resumen_Sim_Of int'!S69,5)</f>
        <v>0</v>
      </c>
      <c r="T69" s="293">
        <f>+'Resumen_Sim_Of int'!T69</f>
        <v>2.2204460492503131E-16</v>
      </c>
      <c r="U69" s="61">
        <f>+'Resumen_Sim_Of int'!U69</f>
        <v>28344</v>
      </c>
      <c r="V69" s="48">
        <f>+ROUND('Resumen_Sim_Of int'!V69,5)</f>
        <v>0</v>
      </c>
      <c r="W69" s="293">
        <f>+'Resumen_Sim_Of int'!W69</f>
        <v>0</v>
      </c>
      <c r="X69" s="61">
        <f>+'Resumen_Sim_Of int'!X69</f>
        <v>4651.7060407935496</v>
      </c>
      <c r="Y69" s="48">
        <f>+ROUND('Resumen_Sim_Of int'!Y69,5)</f>
        <v>0</v>
      </c>
      <c r="Z69" s="293">
        <f>+'Resumen_Sim_Of int'!Z69</f>
        <v>0</v>
      </c>
      <c r="AA69" s="51">
        <f>+'Resumen_Sim_Of int'!AA69</f>
        <v>414422</v>
      </c>
      <c r="AB69" s="48">
        <f>+ROUND('Resumen_Sim_Of int'!AB69,5)</f>
        <v>0</v>
      </c>
      <c r="AC69" s="293">
        <f>+'Resumen_Sim_Of int'!AC69</f>
        <v>0</v>
      </c>
      <c r="AD69" s="61">
        <f>+'Resumen_Sim_Of int'!AD69</f>
        <v>273697</v>
      </c>
      <c r="AE69" s="48">
        <f>+ROUND('Resumen_Sim_Of int'!AE69,5)</f>
        <v>0</v>
      </c>
      <c r="AF69" s="293">
        <f>+'Resumen_Sim_Of int'!AF69</f>
        <v>0</v>
      </c>
      <c r="AG69" s="51">
        <f>+'Resumen_Sim_Of int'!AG69</f>
        <v>6396</v>
      </c>
      <c r="AH69" s="48">
        <f>+ROUND('Resumen_Sim_Of int'!AH69,5)</f>
        <v>0</v>
      </c>
      <c r="AI69" s="293">
        <f>+'Resumen_Sim_Of int'!AI69</f>
        <v>0</v>
      </c>
      <c r="AJ69" s="61">
        <f>+'Resumen_Sim_Of int'!AJ69</f>
        <v>134329</v>
      </c>
      <c r="AK69" s="48">
        <f>+ROUND('Resumen_Sim_Of int'!AK69,5)</f>
        <v>0</v>
      </c>
      <c r="AL69" s="293">
        <f>+'Resumen_Sim_Of int'!AL69</f>
        <v>0</v>
      </c>
      <c r="AM69" s="311">
        <f>+'Resumen_Sim_Of int'!AM69</f>
        <v>421933.99895265966</v>
      </c>
      <c r="AN69" s="307"/>
    </row>
    <row r="70" spans="2:40" x14ac:dyDescent="0.25">
      <c r="B70" s="292" t="str">
        <f>+'Resumen_Sim_Of int'!B70</f>
        <v>58</v>
      </c>
      <c r="C70" s="317" t="s">
        <v>168</v>
      </c>
      <c r="D70" s="316"/>
      <c r="E70" s="51">
        <f>+'Resumen_Sim_Of int'!E70</f>
        <v>10171401</v>
      </c>
      <c r="F70" s="48">
        <f>+'Resumen_Sim_Of int'!F70</f>
        <v>357274</v>
      </c>
      <c r="G70" s="48">
        <f>+'Resumen_Sim_Of int'!G70</f>
        <v>770590.20638920402</v>
      </c>
      <c r="H70" s="48">
        <f>+'Resumen_Sim_Of int'!H70</f>
        <v>4325575</v>
      </c>
      <c r="I70" s="48">
        <f>+'Resumen_Sim_Of int'!I70</f>
        <v>1571070</v>
      </c>
      <c r="J70" s="48">
        <f>+'Resumen_Sim_Of int'!J70</f>
        <v>47203</v>
      </c>
      <c r="K70" s="55">
        <f>+'Resumen_Sim_Of int'!K70</f>
        <v>2707302</v>
      </c>
      <c r="L70" s="51">
        <f>+'Resumen_Sim_Of int'!L70</f>
        <v>5661838.6509404248</v>
      </c>
      <c r="M70" s="48">
        <f>+'Resumen_Sim_Of int'!M70</f>
        <v>770590.20638920402</v>
      </c>
      <c r="N70" s="48">
        <f>+'Resumen_Sim_Of int'!N70</f>
        <v>565673.44455122098</v>
      </c>
      <c r="O70" s="48">
        <f>+'Resumen_Sim_Of int'!O70</f>
        <v>1571070</v>
      </c>
      <c r="P70" s="48">
        <f>+'Resumen_Sim_Of int'!P70</f>
        <v>47203</v>
      </c>
      <c r="Q70" s="82">
        <f>+'Resumen_Sim_Of int'!Q70</f>
        <v>2707302</v>
      </c>
      <c r="R70" s="61">
        <f>+'Resumen_Sim_Of int'!R70</f>
        <v>10171400.999999998</v>
      </c>
      <c r="S70" s="48">
        <f>+ROUND('Resumen_Sim_Of int'!S70,5)</f>
        <v>0</v>
      </c>
      <c r="T70" s="293">
        <f>+'Resumen_Sim_Of int'!T70</f>
        <v>-2.2204460492503131E-16</v>
      </c>
      <c r="U70" s="61">
        <f>+'Resumen_Sim_Of int'!U70</f>
        <v>357274</v>
      </c>
      <c r="V70" s="48">
        <f>+ROUND('Resumen_Sim_Of int'!V70,5)</f>
        <v>0</v>
      </c>
      <c r="W70" s="293">
        <f>+'Resumen_Sim_Of int'!W70</f>
        <v>0</v>
      </c>
      <c r="X70" s="61">
        <f>+'Resumen_Sim_Of int'!X70</f>
        <v>770590.20638920402</v>
      </c>
      <c r="Y70" s="48">
        <f>+ROUND('Resumen_Sim_Of int'!Y70,5)</f>
        <v>0</v>
      </c>
      <c r="Z70" s="293">
        <f>+'Resumen_Sim_Of int'!Z70</f>
        <v>0</v>
      </c>
      <c r="AA70" s="51">
        <f>+'Resumen_Sim_Of int'!AA70</f>
        <v>4325575</v>
      </c>
      <c r="AB70" s="48">
        <f>+ROUND('Resumen_Sim_Of int'!AB70,5)</f>
        <v>0</v>
      </c>
      <c r="AC70" s="293">
        <f>+'Resumen_Sim_Of int'!AC70</f>
        <v>0</v>
      </c>
      <c r="AD70" s="61">
        <f>+'Resumen_Sim_Of int'!AD70</f>
        <v>1571070</v>
      </c>
      <c r="AE70" s="48">
        <f>+ROUND('Resumen_Sim_Of int'!AE70,5)</f>
        <v>0</v>
      </c>
      <c r="AF70" s="293">
        <f>+'Resumen_Sim_Of int'!AF70</f>
        <v>0</v>
      </c>
      <c r="AG70" s="51">
        <f>+'Resumen_Sim_Of int'!AG70</f>
        <v>47203</v>
      </c>
      <c r="AH70" s="48">
        <f>+ROUND('Resumen_Sim_Of int'!AH70,5)</f>
        <v>0</v>
      </c>
      <c r="AI70" s="293">
        <f>+'Resumen_Sim_Of int'!AI70</f>
        <v>0</v>
      </c>
      <c r="AJ70" s="61">
        <f>+'Resumen_Sim_Of int'!AJ70</f>
        <v>2707302</v>
      </c>
      <c r="AK70" s="48">
        <f>+ROUND('Resumen_Sim_Of int'!AK70,5)</f>
        <v>0</v>
      </c>
      <c r="AL70" s="293">
        <f>+'Resumen_Sim_Of int'!AL70</f>
        <v>0</v>
      </c>
      <c r="AM70" s="311">
        <f>+'Resumen_Sim_Of int'!AM70</f>
        <v>5661838.6509404248</v>
      </c>
      <c r="AN70" s="307"/>
    </row>
    <row r="71" spans="2:40" x14ac:dyDescent="0.25">
      <c r="B71" s="292" t="str">
        <f>+'Resumen_Sim_Of int'!B71</f>
        <v>59</v>
      </c>
      <c r="C71" s="317" t="s">
        <v>169</v>
      </c>
      <c r="D71" s="316"/>
      <c r="E71" s="51">
        <f>+'Resumen_Sim_Of int'!E71</f>
        <v>25340493</v>
      </c>
      <c r="F71" s="48">
        <f>+'Resumen_Sim_Of int'!F71</f>
        <v>1514009</v>
      </c>
      <c r="G71" s="48">
        <f>+'Resumen_Sim_Of int'!G71</f>
        <v>549189.25047590397</v>
      </c>
      <c r="H71" s="48">
        <f>+'Resumen_Sim_Of int'!H71</f>
        <v>16230150</v>
      </c>
      <c r="I71" s="48">
        <f>+'Resumen_Sim_Of int'!I71</f>
        <v>6414617</v>
      </c>
      <c r="J71" s="48">
        <f>+'Resumen_Sim_Of int'!J71</f>
        <v>256386</v>
      </c>
      <c r="K71" s="55">
        <f>+'Resumen_Sim_Of int'!K71</f>
        <v>9559147</v>
      </c>
      <c r="L71" s="51">
        <f>+'Resumen_Sim_Of int'!L71</f>
        <v>16961153.063101027</v>
      </c>
      <c r="M71" s="48">
        <f>+'Resumen_Sim_Of int'!M71</f>
        <v>549189.25047590397</v>
      </c>
      <c r="N71" s="48">
        <f>+'Resumen_Sim_Of int'!N71</f>
        <v>181813.812625124</v>
      </c>
      <c r="O71" s="48">
        <f>+'Resumen_Sim_Of int'!O71</f>
        <v>6414617</v>
      </c>
      <c r="P71" s="48">
        <f>+'Resumen_Sim_Of int'!P71</f>
        <v>256386</v>
      </c>
      <c r="Q71" s="82">
        <f>+'Resumen_Sim_Of int'!Q71</f>
        <v>9559147</v>
      </c>
      <c r="R71" s="61">
        <f>+'Resumen_Sim_Of int'!R71</f>
        <v>25340492.999999993</v>
      </c>
      <c r="S71" s="48">
        <f>+ROUND('Resumen_Sim_Of int'!S71,5)</f>
        <v>0</v>
      </c>
      <c r="T71" s="293">
        <f>+'Resumen_Sim_Of int'!T71</f>
        <v>-3.3306690738754696E-16</v>
      </c>
      <c r="U71" s="61">
        <f>+'Resumen_Sim_Of int'!U71</f>
        <v>1514009</v>
      </c>
      <c r="V71" s="48">
        <f>+ROUND('Resumen_Sim_Of int'!V71,5)</f>
        <v>0</v>
      </c>
      <c r="W71" s="293">
        <f>+'Resumen_Sim_Of int'!W71</f>
        <v>0</v>
      </c>
      <c r="X71" s="61">
        <f>+'Resumen_Sim_Of int'!X71</f>
        <v>549189.25047590397</v>
      </c>
      <c r="Y71" s="48">
        <f>+ROUND('Resumen_Sim_Of int'!Y71,5)</f>
        <v>0</v>
      </c>
      <c r="Z71" s="293">
        <f>+'Resumen_Sim_Of int'!Z71</f>
        <v>0</v>
      </c>
      <c r="AA71" s="51">
        <f>+'Resumen_Sim_Of int'!AA71</f>
        <v>16230150</v>
      </c>
      <c r="AB71" s="48">
        <f>+ROUND('Resumen_Sim_Of int'!AB71,5)</f>
        <v>0</v>
      </c>
      <c r="AC71" s="293">
        <f>+'Resumen_Sim_Of int'!AC71</f>
        <v>0</v>
      </c>
      <c r="AD71" s="61">
        <f>+'Resumen_Sim_Of int'!AD71</f>
        <v>6414617</v>
      </c>
      <c r="AE71" s="48">
        <f>+ROUND('Resumen_Sim_Of int'!AE71,5)</f>
        <v>0</v>
      </c>
      <c r="AF71" s="293">
        <f>+'Resumen_Sim_Of int'!AF71</f>
        <v>0</v>
      </c>
      <c r="AG71" s="51">
        <f>+'Resumen_Sim_Of int'!AG71</f>
        <v>256386</v>
      </c>
      <c r="AH71" s="48">
        <f>+ROUND('Resumen_Sim_Of int'!AH71,5)</f>
        <v>0</v>
      </c>
      <c r="AI71" s="293">
        <f>+'Resumen_Sim_Of int'!AI71</f>
        <v>0</v>
      </c>
      <c r="AJ71" s="61">
        <f>+'Resumen_Sim_Of int'!AJ71</f>
        <v>9559147</v>
      </c>
      <c r="AK71" s="48">
        <f>+ROUND('Resumen_Sim_Of int'!AK71,5)</f>
        <v>0</v>
      </c>
      <c r="AL71" s="293">
        <f>+'Resumen_Sim_Of int'!AL71</f>
        <v>0</v>
      </c>
      <c r="AM71" s="311">
        <f>+'Resumen_Sim_Of int'!AM71</f>
        <v>16961153.063101027</v>
      </c>
      <c r="AN71" s="307"/>
    </row>
    <row r="72" spans="2:40" x14ac:dyDescent="0.25">
      <c r="B72" s="292" t="str">
        <f>+'Resumen_Sim_Of int'!B72</f>
        <v>60</v>
      </c>
      <c r="C72" s="317" t="s">
        <v>170</v>
      </c>
      <c r="D72" s="316"/>
      <c r="E72" s="51">
        <f>+'Resumen_Sim_Of int'!E72</f>
        <v>10872538</v>
      </c>
      <c r="F72" s="48">
        <f>+'Resumen_Sim_Of int'!F72</f>
        <v>458133</v>
      </c>
      <c r="G72" s="48">
        <f>+'Resumen_Sim_Of int'!G72</f>
        <v>1557051.6042036701</v>
      </c>
      <c r="H72" s="48">
        <f>+'Resumen_Sim_Of int'!H72</f>
        <v>4822491</v>
      </c>
      <c r="I72" s="48">
        <f>+'Resumen_Sim_Of int'!I72</f>
        <v>1318765</v>
      </c>
      <c r="J72" s="48">
        <f>+'Resumen_Sim_Of int'!J72</f>
        <v>74031</v>
      </c>
      <c r="K72" s="55">
        <f>+'Resumen_Sim_Of int'!K72</f>
        <v>3429695</v>
      </c>
      <c r="L72" s="51">
        <f>+'Resumen_Sim_Of int'!L72</f>
        <v>6166763.5891642282</v>
      </c>
      <c r="M72" s="48">
        <f>+'Resumen_Sim_Of int'!M72</f>
        <v>1557051.6042036701</v>
      </c>
      <c r="N72" s="48">
        <f>+'Resumen_Sim_Of int'!N72</f>
        <v>-212779.01503944199</v>
      </c>
      <c r="O72" s="48">
        <f>+'Resumen_Sim_Of int'!O72</f>
        <v>1318765</v>
      </c>
      <c r="P72" s="48">
        <f>+'Resumen_Sim_Of int'!P72</f>
        <v>74031</v>
      </c>
      <c r="Q72" s="82">
        <f>+'Resumen_Sim_Of int'!Q72</f>
        <v>3429695</v>
      </c>
      <c r="R72" s="61">
        <f>+'Resumen_Sim_Of int'!R72</f>
        <v>10872538.000000002</v>
      </c>
      <c r="S72" s="48">
        <f>+ROUND('Resumen_Sim_Of int'!S72,5)</f>
        <v>0</v>
      </c>
      <c r="T72" s="293">
        <f>+'Resumen_Sim_Of int'!T72</f>
        <v>2.2204460492503131E-16</v>
      </c>
      <c r="U72" s="61">
        <f>+'Resumen_Sim_Of int'!U72</f>
        <v>458133</v>
      </c>
      <c r="V72" s="48">
        <f>+ROUND('Resumen_Sim_Of int'!V72,5)</f>
        <v>0</v>
      </c>
      <c r="W72" s="293">
        <f>+'Resumen_Sim_Of int'!W72</f>
        <v>0</v>
      </c>
      <c r="X72" s="61">
        <f>+'Resumen_Sim_Of int'!X72</f>
        <v>1557051.6042036701</v>
      </c>
      <c r="Y72" s="48">
        <f>+ROUND('Resumen_Sim_Of int'!Y72,5)</f>
        <v>0</v>
      </c>
      <c r="Z72" s="293">
        <f>+'Resumen_Sim_Of int'!Z72</f>
        <v>0</v>
      </c>
      <c r="AA72" s="51">
        <f>+'Resumen_Sim_Of int'!AA72</f>
        <v>4822491</v>
      </c>
      <c r="AB72" s="48">
        <f>+ROUND('Resumen_Sim_Of int'!AB72,5)</f>
        <v>0</v>
      </c>
      <c r="AC72" s="293">
        <f>+'Resumen_Sim_Of int'!AC72</f>
        <v>0</v>
      </c>
      <c r="AD72" s="61">
        <f>+'Resumen_Sim_Of int'!AD72</f>
        <v>1318765</v>
      </c>
      <c r="AE72" s="48">
        <f>+ROUND('Resumen_Sim_Of int'!AE72,5)</f>
        <v>0</v>
      </c>
      <c r="AF72" s="293">
        <f>+'Resumen_Sim_Of int'!AF72</f>
        <v>0</v>
      </c>
      <c r="AG72" s="51">
        <f>+'Resumen_Sim_Of int'!AG72</f>
        <v>74031</v>
      </c>
      <c r="AH72" s="48">
        <f>+ROUND('Resumen_Sim_Of int'!AH72,5)</f>
        <v>0</v>
      </c>
      <c r="AI72" s="293">
        <f>+'Resumen_Sim_Of int'!AI72</f>
        <v>0</v>
      </c>
      <c r="AJ72" s="61">
        <f>+'Resumen_Sim_Of int'!AJ72</f>
        <v>3429695</v>
      </c>
      <c r="AK72" s="48">
        <f>+ROUND('Resumen_Sim_Of int'!AK72,5)</f>
        <v>0</v>
      </c>
      <c r="AL72" s="293">
        <f>+'Resumen_Sim_Of int'!AL72</f>
        <v>0</v>
      </c>
      <c r="AM72" s="311">
        <f>+'Resumen_Sim_Of int'!AM72</f>
        <v>6166763.5891642282</v>
      </c>
      <c r="AN72" s="307"/>
    </row>
    <row r="73" spans="2:40" x14ac:dyDescent="0.25">
      <c r="B73" s="292" t="str">
        <f>+'Resumen_Sim_Of int'!B73</f>
        <v>61</v>
      </c>
      <c r="C73" s="317" t="s">
        <v>171</v>
      </c>
      <c r="D73" s="316"/>
      <c r="E73" s="51">
        <f>+'Resumen_Sim_Of int'!E73</f>
        <v>379880</v>
      </c>
      <c r="F73" s="48">
        <f>+'Resumen_Sim_Of int'!F73</f>
        <v>26192</v>
      </c>
      <c r="G73" s="48">
        <f>+'Resumen_Sim_Of int'!G73</f>
        <v>354.32610849860799</v>
      </c>
      <c r="H73" s="48">
        <f>+'Resumen_Sim_Of int'!H73</f>
        <v>166171</v>
      </c>
      <c r="I73" s="48">
        <f>+'Resumen_Sim_Of int'!I73</f>
        <v>74184</v>
      </c>
      <c r="J73" s="48">
        <f>+'Resumen_Sim_Of int'!J73</f>
        <v>2368</v>
      </c>
      <c r="K73" s="55">
        <f>+'Resumen_Sim_Of int'!K73</f>
        <v>89619</v>
      </c>
      <c r="L73" s="51">
        <f>+'Resumen_Sim_Of int'!L73</f>
        <v>180861.8123499348</v>
      </c>
      <c r="M73" s="48">
        <f>+'Resumen_Sim_Of int'!M73</f>
        <v>354.32610849860799</v>
      </c>
      <c r="N73" s="48">
        <f>+'Resumen_Sim_Of int'!N73</f>
        <v>14336.4862414362</v>
      </c>
      <c r="O73" s="48">
        <f>+'Resumen_Sim_Of int'!O73</f>
        <v>74184</v>
      </c>
      <c r="P73" s="48">
        <f>+'Resumen_Sim_Of int'!P73</f>
        <v>2368</v>
      </c>
      <c r="Q73" s="82">
        <f>+'Resumen_Sim_Of int'!Q73</f>
        <v>89619</v>
      </c>
      <c r="R73" s="61">
        <f>+'Resumen_Sim_Of int'!R73</f>
        <v>379879.99999999983</v>
      </c>
      <c r="S73" s="48">
        <f>+ROUND('Resumen_Sim_Of int'!S73,5)</f>
        <v>0</v>
      </c>
      <c r="T73" s="293">
        <f>+'Resumen_Sim_Of int'!T73</f>
        <v>-4.4408920985006262E-16</v>
      </c>
      <c r="U73" s="61">
        <f>+'Resumen_Sim_Of int'!U73</f>
        <v>26192</v>
      </c>
      <c r="V73" s="48">
        <f>+ROUND('Resumen_Sim_Of int'!V73,5)</f>
        <v>0</v>
      </c>
      <c r="W73" s="293">
        <f>+'Resumen_Sim_Of int'!W73</f>
        <v>0</v>
      </c>
      <c r="X73" s="61">
        <f>+'Resumen_Sim_Of int'!X73</f>
        <v>354.32610849860799</v>
      </c>
      <c r="Y73" s="48">
        <f>+ROUND('Resumen_Sim_Of int'!Y73,5)</f>
        <v>0</v>
      </c>
      <c r="Z73" s="293">
        <f>+'Resumen_Sim_Of int'!Z73</f>
        <v>0</v>
      </c>
      <c r="AA73" s="51">
        <f>+'Resumen_Sim_Of int'!AA73</f>
        <v>166171</v>
      </c>
      <c r="AB73" s="48">
        <f>+ROUND('Resumen_Sim_Of int'!AB73,5)</f>
        <v>0</v>
      </c>
      <c r="AC73" s="293">
        <f>+'Resumen_Sim_Of int'!AC73</f>
        <v>0</v>
      </c>
      <c r="AD73" s="61">
        <f>+'Resumen_Sim_Of int'!AD73</f>
        <v>74184</v>
      </c>
      <c r="AE73" s="48">
        <f>+ROUND('Resumen_Sim_Of int'!AE73,5)</f>
        <v>0</v>
      </c>
      <c r="AF73" s="293">
        <f>+'Resumen_Sim_Of int'!AF73</f>
        <v>0</v>
      </c>
      <c r="AG73" s="51">
        <f>+'Resumen_Sim_Of int'!AG73</f>
        <v>2368</v>
      </c>
      <c r="AH73" s="48">
        <f>+ROUND('Resumen_Sim_Of int'!AH73,5)</f>
        <v>0</v>
      </c>
      <c r="AI73" s="293">
        <f>+'Resumen_Sim_Of int'!AI73</f>
        <v>0</v>
      </c>
      <c r="AJ73" s="61">
        <f>+'Resumen_Sim_Of int'!AJ73</f>
        <v>89619</v>
      </c>
      <c r="AK73" s="48">
        <f>+ROUND('Resumen_Sim_Of int'!AK73,5)</f>
        <v>0</v>
      </c>
      <c r="AL73" s="293">
        <f>+'Resumen_Sim_Of int'!AL73</f>
        <v>0</v>
      </c>
      <c r="AM73" s="311">
        <f>+'Resumen_Sim_Of int'!AM73</f>
        <v>180861.8123499348</v>
      </c>
      <c r="AN73" s="307"/>
    </row>
    <row r="74" spans="2:40" x14ac:dyDescent="0.25">
      <c r="B74" s="292" t="str">
        <f>+'Resumen_Sim_Of int'!B74</f>
        <v>62</v>
      </c>
      <c r="C74" s="317" t="s">
        <v>172</v>
      </c>
      <c r="D74" s="316"/>
      <c r="E74" s="51">
        <f>+'Resumen_Sim_Of int'!E74</f>
        <v>533020</v>
      </c>
      <c r="F74" s="48">
        <f>+'Resumen_Sim_Of int'!F74</f>
        <v>27387</v>
      </c>
      <c r="G74" s="48">
        <f>+'Resumen_Sim_Of int'!G74</f>
        <v>13814.794861861699</v>
      </c>
      <c r="H74" s="48">
        <f>+'Resumen_Sim_Of int'!H74</f>
        <v>275211</v>
      </c>
      <c r="I74" s="48">
        <f>+'Resumen_Sim_Of int'!I74</f>
        <v>107573</v>
      </c>
      <c r="J74" s="48">
        <f>+'Resumen_Sim_Of int'!J74</f>
        <v>6566</v>
      </c>
      <c r="K74" s="55">
        <f>+'Resumen_Sim_Of int'!K74</f>
        <v>161072</v>
      </c>
      <c r="L74" s="51">
        <f>+'Resumen_Sim_Of int'!L74</f>
        <v>293534.01996910822</v>
      </c>
      <c r="M74" s="48">
        <f>+'Resumen_Sim_Of int'!M74</f>
        <v>13814.794861861699</v>
      </c>
      <c r="N74" s="48">
        <f>+'Resumen_Sim_Of int'!N74</f>
        <v>4508.2251072465297</v>
      </c>
      <c r="O74" s="48">
        <f>+'Resumen_Sim_Of int'!O74</f>
        <v>107573</v>
      </c>
      <c r="P74" s="48">
        <f>+'Resumen_Sim_Of int'!P74</f>
        <v>6566</v>
      </c>
      <c r="Q74" s="82">
        <f>+'Resumen_Sim_Of int'!Q74</f>
        <v>161072</v>
      </c>
      <c r="R74" s="61">
        <f>+'Resumen_Sim_Of int'!R74</f>
        <v>533019.99999999988</v>
      </c>
      <c r="S74" s="48">
        <f>+ROUND('Resumen_Sim_Of int'!S74,5)</f>
        <v>0</v>
      </c>
      <c r="T74" s="293">
        <f>+'Resumen_Sim_Of int'!T74</f>
        <v>-2.2204460492503131E-16</v>
      </c>
      <c r="U74" s="61">
        <f>+'Resumen_Sim_Of int'!U74</f>
        <v>27387</v>
      </c>
      <c r="V74" s="48">
        <f>+ROUND('Resumen_Sim_Of int'!V74,5)</f>
        <v>0</v>
      </c>
      <c r="W74" s="293">
        <f>+'Resumen_Sim_Of int'!W74</f>
        <v>0</v>
      </c>
      <c r="X74" s="61">
        <f>+'Resumen_Sim_Of int'!X74</f>
        <v>13814.794861861699</v>
      </c>
      <c r="Y74" s="48">
        <f>+ROUND('Resumen_Sim_Of int'!Y74,5)</f>
        <v>0</v>
      </c>
      <c r="Z74" s="293">
        <f>+'Resumen_Sim_Of int'!Z74</f>
        <v>0</v>
      </c>
      <c r="AA74" s="51">
        <f>+'Resumen_Sim_Of int'!AA74</f>
        <v>275211</v>
      </c>
      <c r="AB74" s="48">
        <f>+ROUND('Resumen_Sim_Of int'!AB74,5)</f>
        <v>0</v>
      </c>
      <c r="AC74" s="293">
        <f>+'Resumen_Sim_Of int'!AC74</f>
        <v>0</v>
      </c>
      <c r="AD74" s="61">
        <f>+'Resumen_Sim_Of int'!AD74</f>
        <v>107573</v>
      </c>
      <c r="AE74" s="48">
        <f>+ROUND('Resumen_Sim_Of int'!AE74,5)</f>
        <v>0</v>
      </c>
      <c r="AF74" s="293">
        <f>+'Resumen_Sim_Of int'!AF74</f>
        <v>0</v>
      </c>
      <c r="AG74" s="51">
        <f>+'Resumen_Sim_Of int'!AG74</f>
        <v>6566</v>
      </c>
      <c r="AH74" s="48">
        <f>+ROUND('Resumen_Sim_Of int'!AH74,5)</f>
        <v>0</v>
      </c>
      <c r="AI74" s="293">
        <f>+'Resumen_Sim_Of int'!AI74</f>
        <v>0</v>
      </c>
      <c r="AJ74" s="61">
        <f>+'Resumen_Sim_Of int'!AJ74</f>
        <v>161072</v>
      </c>
      <c r="AK74" s="48">
        <f>+ROUND('Resumen_Sim_Of int'!AK74,5)</f>
        <v>0</v>
      </c>
      <c r="AL74" s="293">
        <f>+'Resumen_Sim_Of int'!AL74</f>
        <v>0</v>
      </c>
      <c r="AM74" s="311">
        <f>+'Resumen_Sim_Of int'!AM74</f>
        <v>293534.01996910822</v>
      </c>
      <c r="AN74" s="307"/>
    </row>
    <row r="75" spans="2:40" x14ac:dyDescent="0.25">
      <c r="B75" s="292" t="str">
        <f>+'Resumen_Sim_Of int'!B75</f>
        <v>63</v>
      </c>
      <c r="C75" s="317" t="s">
        <v>173</v>
      </c>
      <c r="D75" s="316"/>
      <c r="E75" s="51">
        <f>+'Resumen_Sim_Of int'!E75</f>
        <v>2269989</v>
      </c>
      <c r="F75" s="48">
        <f>+'Resumen_Sim_Of int'!F75</f>
        <v>394713</v>
      </c>
      <c r="G75" s="48">
        <f>+'Resumen_Sim_Of int'!G75</f>
        <v>300017.49900325702</v>
      </c>
      <c r="H75" s="48">
        <f>+'Resumen_Sim_Of int'!H75</f>
        <v>1021494</v>
      </c>
      <c r="I75" s="48">
        <f>+'Resumen_Sim_Of int'!I75</f>
        <v>536559</v>
      </c>
      <c r="J75" s="48">
        <f>+'Resumen_Sim_Of int'!J75</f>
        <v>10057</v>
      </c>
      <c r="K75" s="55">
        <f>+'Resumen_Sim_Of int'!K75</f>
        <v>474878</v>
      </c>
      <c r="L75" s="51">
        <f>+'Resumen_Sim_Of int'!L75</f>
        <v>1303929.4066179781</v>
      </c>
      <c r="M75" s="48">
        <f>+'Resumen_Sim_Of int'!M75</f>
        <v>300017.49900325702</v>
      </c>
      <c r="N75" s="48">
        <f>+'Resumen_Sim_Of int'!N75</f>
        <v>-17582.0923852788</v>
      </c>
      <c r="O75" s="48">
        <f>+'Resumen_Sim_Of int'!O75</f>
        <v>536559</v>
      </c>
      <c r="P75" s="48">
        <f>+'Resumen_Sim_Of int'!P75</f>
        <v>10057</v>
      </c>
      <c r="Q75" s="82">
        <f>+'Resumen_Sim_Of int'!Q75</f>
        <v>474878</v>
      </c>
      <c r="R75" s="61">
        <f>+'Resumen_Sim_Of int'!R75</f>
        <v>2269989</v>
      </c>
      <c r="S75" s="48">
        <f>+ROUND('Resumen_Sim_Of int'!S75,5)</f>
        <v>0</v>
      </c>
      <c r="T75" s="293">
        <f>+'Resumen_Sim_Of int'!T75</f>
        <v>0</v>
      </c>
      <c r="U75" s="61">
        <f>+'Resumen_Sim_Of int'!U75</f>
        <v>394713</v>
      </c>
      <c r="V75" s="48">
        <f>+ROUND('Resumen_Sim_Of int'!V75,5)</f>
        <v>0</v>
      </c>
      <c r="W75" s="293">
        <f>+'Resumen_Sim_Of int'!W75</f>
        <v>0</v>
      </c>
      <c r="X75" s="61">
        <f>+'Resumen_Sim_Of int'!X75</f>
        <v>300017.49900325702</v>
      </c>
      <c r="Y75" s="48">
        <f>+ROUND('Resumen_Sim_Of int'!Y75,5)</f>
        <v>0</v>
      </c>
      <c r="Z75" s="293">
        <f>+'Resumen_Sim_Of int'!Z75</f>
        <v>0</v>
      </c>
      <c r="AA75" s="51">
        <f>+'Resumen_Sim_Of int'!AA75</f>
        <v>1021494</v>
      </c>
      <c r="AB75" s="48">
        <f>+ROUND('Resumen_Sim_Of int'!AB75,5)</f>
        <v>0</v>
      </c>
      <c r="AC75" s="293">
        <f>+'Resumen_Sim_Of int'!AC75</f>
        <v>0</v>
      </c>
      <c r="AD75" s="61">
        <f>+'Resumen_Sim_Of int'!AD75</f>
        <v>536559</v>
      </c>
      <c r="AE75" s="48">
        <f>+ROUND('Resumen_Sim_Of int'!AE75,5)</f>
        <v>0</v>
      </c>
      <c r="AF75" s="293">
        <f>+'Resumen_Sim_Of int'!AF75</f>
        <v>0</v>
      </c>
      <c r="AG75" s="51">
        <f>+'Resumen_Sim_Of int'!AG75</f>
        <v>10057</v>
      </c>
      <c r="AH75" s="48">
        <f>+ROUND('Resumen_Sim_Of int'!AH75,5)</f>
        <v>0</v>
      </c>
      <c r="AI75" s="293">
        <f>+'Resumen_Sim_Of int'!AI75</f>
        <v>0</v>
      </c>
      <c r="AJ75" s="61">
        <f>+'Resumen_Sim_Of int'!AJ75</f>
        <v>474878</v>
      </c>
      <c r="AK75" s="48">
        <f>+ROUND('Resumen_Sim_Of int'!AK75,5)</f>
        <v>0</v>
      </c>
      <c r="AL75" s="293">
        <f>+'Resumen_Sim_Of int'!AL75</f>
        <v>0</v>
      </c>
      <c r="AM75" s="311">
        <f>+'Resumen_Sim_Of int'!AM75</f>
        <v>1303929.4066179781</v>
      </c>
      <c r="AN75" s="307"/>
    </row>
    <row r="76" spans="2:40" x14ac:dyDescent="0.25">
      <c r="B76" s="292" t="str">
        <f>+'Resumen_Sim_Of int'!B76</f>
        <v>64</v>
      </c>
      <c r="C76" s="317" t="s">
        <v>174</v>
      </c>
      <c r="D76" s="316"/>
      <c r="E76" s="51">
        <f>+'Resumen_Sim_Of int'!E76</f>
        <v>4511020</v>
      </c>
      <c r="F76" s="48">
        <f>+'Resumen_Sim_Of int'!F76</f>
        <v>75667</v>
      </c>
      <c r="G76" s="48">
        <f>+'Resumen_Sim_Of int'!G76</f>
        <v>133683.538837103</v>
      </c>
      <c r="H76" s="48">
        <f>+'Resumen_Sim_Of int'!H76</f>
        <v>2310112</v>
      </c>
      <c r="I76" s="48">
        <f>+'Resumen_Sim_Of int'!I76</f>
        <v>922522</v>
      </c>
      <c r="J76" s="48">
        <f>+'Resumen_Sim_Of int'!J76</f>
        <v>88324</v>
      </c>
      <c r="K76" s="55">
        <f>+'Resumen_Sim_Of int'!K76</f>
        <v>1299266</v>
      </c>
      <c r="L76" s="51">
        <f>+'Resumen_Sim_Of int'!L76</f>
        <v>2487415.3144453061</v>
      </c>
      <c r="M76" s="48">
        <f>+'Resumen_Sim_Of int'!M76</f>
        <v>133683.538837103</v>
      </c>
      <c r="N76" s="48">
        <f>+'Resumen_Sim_Of int'!N76</f>
        <v>43619.775608203097</v>
      </c>
      <c r="O76" s="48">
        <f>+'Resumen_Sim_Of int'!O76</f>
        <v>922522</v>
      </c>
      <c r="P76" s="48">
        <f>+'Resumen_Sim_Of int'!P76</f>
        <v>88324</v>
      </c>
      <c r="Q76" s="82">
        <f>+'Resumen_Sim_Of int'!Q76</f>
        <v>1299266</v>
      </c>
      <c r="R76" s="61">
        <f>+'Resumen_Sim_Of int'!R76</f>
        <v>4511020.0000000019</v>
      </c>
      <c r="S76" s="48">
        <f>+ROUND('Resumen_Sim_Of int'!S76,5)</f>
        <v>0</v>
      </c>
      <c r="T76" s="293">
        <f>+'Resumen_Sim_Of int'!T76</f>
        <v>4.4408920985006262E-16</v>
      </c>
      <c r="U76" s="61">
        <f>+'Resumen_Sim_Of int'!U76</f>
        <v>75667</v>
      </c>
      <c r="V76" s="48">
        <f>+ROUND('Resumen_Sim_Of int'!V76,5)</f>
        <v>0</v>
      </c>
      <c r="W76" s="293">
        <f>+'Resumen_Sim_Of int'!W76</f>
        <v>0</v>
      </c>
      <c r="X76" s="61">
        <f>+'Resumen_Sim_Of int'!X76</f>
        <v>133683.538837103</v>
      </c>
      <c r="Y76" s="48">
        <f>+ROUND('Resumen_Sim_Of int'!Y76,5)</f>
        <v>0</v>
      </c>
      <c r="Z76" s="293">
        <f>+'Resumen_Sim_Of int'!Z76</f>
        <v>0</v>
      </c>
      <c r="AA76" s="51">
        <f>+'Resumen_Sim_Of int'!AA76</f>
        <v>2310112</v>
      </c>
      <c r="AB76" s="48">
        <f>+ROUND('Resumen_Sim_Of int'!AB76,5)</f>
        <v>0</v>
      </c>
      <c r="AC76" s="293">
        <f>+'Resumen_Sim_Of int'!AC76</f>
        <v>0</v>
      </c>
      <c r="AD76" s="61">
        <f>+'Resumen_Sim_Of int'!AD76</f>
        <v>922522</v>
      </c>
      <c r="AE76" s="48">
        <f>+ROUND('Resumen_Sim_Of int'!AE76,5)</f>
        <v>0</v>
      </c>
      <c r="AF76" s="293">
        <f>+'Resumen_Sim_Of int'!AF76</f>
        <v>0</v>
      </c>
      <c r="AG76" s="51">
        <f>+'Resumen_Sim_Of int'!AG76</f>
        <v>88324</v>
      </c>
      <c r="AH76" s="48">
        <f>+ROUND('Resumen_Sim_Of int'!AH76,5)</f>
        <v>0</v>
      </c>
      <c r="AI76" s="293">
        <f>+'Resumen_Sim_Of int'!AI76</f>
        <v>0</v>
      </c>
      <c r="AJ76" s="61">
        <f>+'Resumen_Sim_Of int'!AJ76</f>
        <v>1299266</v>
      </c>
      <c r="AK76" s="48">
        <f>+ROUND('Resumen_Sim_Of int'!AK76,5)</f>
        <v>0</v>
      </c>
      <c r="AL76" s="293">
        <f>+'Resumen_Sim_Of int'!AL76</f>
        <v>0</v>
      </c>
      <c r="AM76" s="311">
        <f>+'Resumen_Sim_Of int'!AM76</f>
        <v>2487415.3144453061</v>
      </c>
      <c r="AN76" s="307"/>
    </row>
    <row r="77" spans="2:40" x14ac:dyDescent="0.25">
      <c r="B77" s="292" t="str">
        <f>+'Resumen_Sim_Of int'!B77</f>
        <v>65</v>
      </c>
      <c r="C77" s="317" t="s">
        <v>175</v>
      </c>
      <c r="D77" s="316"/>
      <c r="E77" s="51">
        <f>+'Resumen_Sim_Of int'!E77</f>
        <v>5483725</v>
      </c>
      <c r="F77" s="48">
        <f>+'Resumen_Sim_Of int'!F77</f>
        <v>73173</v>
      </c>
      <c r="G77" s="48">
        <f>+'Resumen_Sim_Of int'!G77</f>
        <v>110679.12046454901</v>
      </c>
      <c r="H77" s="48">
        <f>+'Resumen_Sim_Of int'!H77</f>
        <v>3768773</v>
      </c>
      <c r="I77" s="48">
        <f>+'Resumen_Sim_Of int'!I77</f>
        <v>1254832</v>
      </c>
      <c r="J77" s="48">
        <f>+'Resumen_Sim_Of int'!J77</f>
        <v>205429</v>
      </c>
      <c r="K77" s="55">
        <f>+'Resumen_Sim_Of int'!K77</f>
        <v>2308512</v>
      </c>
      <c r="L77" s="51">
        <f>+'Resumen_Sim_Of int'!L77</f>
        <v>3951878.9816912385</v>
      </c>
      <c r="M77" s="48">
        <f>+'Resumen_Sim_Of int'!M77</f>
        <v>110679.12046454901</v>
      </c>
      <c r="N77" s="48">
        <f>+'Resumen_Sim_Of int'!N77</f>
        <v>72426.861226689594</v>
      </c>
      <c r="O77" s="48">
        <f>+'Resumen_Sim_Of int'!O77</f>
        <v>1254832</v>
      </c>
      <c r="P77" s="48">
        <f>+'Resumen_Sim_Of int'!P77</f>
        <v>205429</v>
      </c>
      <c r="Q77" s="82">
        <f>+'Resumen_Sim_Of int'!Q77</f>
        <v>2308512</v>
      </c>
      <c r="R77" s="61">
        <f>+'Resumen_Sim_Of int'!R77</f>
        <v>5483724.9999999991</v>
      </c>
      <c r="S77" s="48">
        <f>+ROUND('Resumen_Sim_Of int'!S77,5)</f>
        <v>0</v>
      </c>
      <c r="T77" s="293">
        <f>+'Resumen_Sim_Of int'!T77</f>
        <v>-2.2204460492503131E-16</v>
      </c>
      <c r="U77" s="61">
        <f>+'Resumen_Sim_Of int'!U77</f>
        <v>73173</v>
      </c>
      <c r="V77" s="48">
        <f>+ROUND('Resumen_Sim_Of int'!V77,5)</f>
        <v>0</v>
      </c>
      <c r="W77" s="293">
        <f>+'Resumen_Sim_Of int'!W77</f>
        <v>0</v>
      </c>
      <c r="X77" s="61">
        <f>+'Resumen_Sim_Of int'!X77</f>
        <v>110679.12046454901</v>
      </c>
      <c r="Y77" s="48">
        <f>+ROUND('Resumen_Sim_Of int'!Y77,5)</f>
        <v>0</v>
      </c>
      <c r="Z77" s="293">
        <f>+'Resumen_Sim_Of int'!Z77</f>
        <v>0</v>
      </c>
      <c r="AA77" s="51">
        <f>+'Resumen_Sim_Of int'!AA77</f>
        <v>3768773</v>
      </c>
      <c r="AB77" s="48">
        <f>+ROUND('Resumen_Sim_Of int'!AB77,5)</f>
        <v>0</v>
      </c>
      <c r="AC77" s="293">
        <f>+'Resumen_Sim_Of int'!AC77</f>
        <v>0</v>
      </c>
      <c r="AD77" s="61">
        <f>+'Resumen_Sim_Of int'!AD77</f>
        <v>1254832</v>
      </c>
      <c r="AE77" s="48">
        <f>+ROUND('Resumen_Sim_Of int'!AE77,5)</f>
        <v>0</v>
      </c>
      <c r="AF77" s="293">
        <f>+'Resumen_Sim_Of int'!AF77</f>
        <v>0</v>
      </c>
      <c r="AG77" s="51">
        <f>+'Resumen_Sim_Of int'!AG77</f>
        <v>205429</v>
      </c>
      <c r="AH77" s="48">
        <f>+ROUND('Resumen_Sim_Of int'!AH77,5)</f>
        <v>0</v>
      </c>
      <c r="AI77" s="293">
        <f>+'Resumen_Sim_Of int'!AI77</f>
        <v>0</v>
      </c>
      <c r="AJ77" s="61">
        <f>+'Resumen_Sim_Of int'!AJ77</f>
        <v>2308512</v>
      </c>
      <c r="AK77" s="48">
        <f>+ROUND('Resumen_Sim_Of int'!AK77,5)</f>
        <v>0</v>
      </c>
      <c r="AL77" s="293">
        <f>+'Resumen_Sim_Of int'!AL77</f>
        <v>0</v>
      </c>
      <c r="AM77" s="311">
        <f>+'Resumen_Sim_Of int'!AM77</f>
        <v>3951878.9816912385</v>
      </c>
      <c r="AN77" s="307"/>
    </row>
    <row r="78" spans="2:40" x14ac:dyDescent="0.25">
      <c r="B78" s="292" t="str">
        <f>+'Resumen_Sim_Of int'!B78</f>
        <v>66</v>
      </c>
      <c r="C78" s="317" t="s">
        <v>176</v>
      </c>
      <c r="D78" s="316"/>
      <c r="E78" s="51">
        <f>+'Resumen_Sim_Of int'!E78</f>
        <v>1397900</v>
      </c>
      <c r="F78" s="48">
        <f>+'Resumen_Sim_Of int'!F78</f>
        <v>8233</v>
      </c>
      <c r="G78" s="48">
        <f>+'Resumen_Sim_Of int'!G78</f>
        <v>125295.450041472</v>
      </c>
      <c r="H78" s="48">
        <f>+'Resumen_Sim_Of int'!H78</f>
        <v>276153</v>
      </c>
      <c r="I78" s="48">
        <f>+'Resumen_Sim_Of int'!I78</f>
        <v>217158</v>
      </c>
      <c r="J78" s="48">
        <f>+'Resumen_Sim_Of int'!J78</f>
        <v>56240</v>
      </c>
      <c r="K78" s="55">
        <f>+'Resumen_Sim_Of int'!K78</f>
        <v>2755</v>
      </c>
      <c r="L78" s="51">
        <f>+'Resumen_Sim_Of int'!L78</f>
        <v>426652.27265656414</v>
      </c>
      <c r="M78" s="48">
        <f>+'Resumen_Sim_Of int'!M78</f>
        <v>125295.450041472</v>
      </c>
      <c r="N78" s="48">
        <f>+'Resumen_Sim_Of int'!N78</f>
        <v>25203.8226150921</v>
      </c>
      <c r="O78" s="48">
        <f>+'Resumen_Sim_Of int'!O78</f>
        <v>217158</v>
      </c>
      <c r="P78" s="48">
        <f>+'Resumen_Sim_Of int'!P78</f>
        <v>56240</v>
      </c>
      <c r="Q78" s="82">
        <f>+'Resumen_Sim_Of int'!Q78</f>
        <v>2755</v>
      </c>
      <c r="R78" s="61">
        <f>+'Resumen_Sim_Of int'!R78</f>
        <v>1397899.9999999979</v>
      </c>
      <c r="S78" s="48">
        <f>+ROUND('Resumen_Sim_Of int'!S78,5)</f>
        <v>0</v>
      </c>
      <c r="T78" s="293">
        <f>+'Resumen_Sim_Of int'!T78</f>
        <v>-1.5543122344752192E-15</v>
      </c>
      <c r="U78" s="61">
        <f>+'Resumen_Sim_Of int'!U78</f>
        <v>8233</v>
      </c>
      <c r="V78" s="48">
        <f>+ROUND('Resumen_Sim_Of int'!V78,5)</f>
        <v>0</v>
      </c>
      <c r="W78" s="293">
        <f>+'Resumen_Sim_Of int'!W78</f>
        <v>0</v>
      </c>
      <c r="X78" s="61">
        <f>+'Resumen_Sim_Of int'!X78</f>
        <v>125295.450041472</v>
      </c>
      <c r="Y78" s="48">
        <f>+ROUND('Resumen_Sim_Of int'!Y78,5)</f>
        <v>0</v>
      </c>
      <c r="Z78" s="293">
        <f>+'Resumen_Sim_Of int'!Z78</f>
        <v>0</v>
      </c>
      <c r="AA78" s="51">
        <f>+'Resumen_Sim_Of int'!AA78</f>
        <v>276153</v>
      </c>
      <c r="AB78" s="48">
        <f>+ROUND('Resumen_Sim_Of int'!AB78,5)</f>
        <v>0</v>
      </c>
      <c r="AC78" s="293">
        <f>+'Resumen_Sim_Of int'!AC78</f>
        <v>0</v>
      </c>
      <c r="AD78" s="61">
        <f>+'Resumen_Sim_Of int'!AD78</f>
        <v>217158</v>
      </c>
      <c r="AE78" s="48">
        <f>+ROUND('Resumen_Sim_Of int'!AE78,5)</f>
        <v>0</v>
      </c>
      <c r="AF78" s="293">
        <f>+'Resumen_Sim_Of int'!AF78</f>
        <v>0</v>
      </c>
      <c r="AG78" s="51">
        <f>+'Resumen_Sim_Of int'!AG78</f>
        <v>56240</v>
      </c>
      <c r="AH78" s="48">
        <f>+ROUND('Resumen_Sim_Of int'!AH78,5)</f>
        <v>0</v>
      </c>
      <c r="AI78" s="293">
        <f>+'Resumen_Sim_Of int'!AI78</f>
        <v>0</v>
      </c>
      <c r="AJ78" s="61">
        <f>+'Resumen_Sim_Of int'!AJ78</f>
        <v>2755</v>
      </c>
      <c r="AK78" s="48">
        <f>+ROUND('Resumen_Sim_Of int'!AK78,5)</f>
        <v>0</v>
      </c>
      <c r="AL78" s="293">
        <f>+'Resumen_Sim_Of int'!AL78</f>
        <v>0</v>
      </c>
      <c r="AM78" s="311">
        <f>+'Resumen_Sim_Of int'!AM78</f>
        <v>426652.27265656414</v>
      </c>
      <c r="AN78" s="307"/>
    </row>
    <row r="79" spans="2:40" x14ac:dyDescent="0.25">
      <c r="B79" s="292" t="str">
        <f>+'Resumen_Sim_Of int'!B79</f>
        <v>67</v>
      </c>
      <c r="C79" s="317" t="s">
        <v>177</v>
      </c>
      <c r="D79" s="316"/>
      <c r="E79" s="51">
        <f>+'Resumen_Sim_Of int'!E79</f>
        <v>541971</v>
      </c>
      <c r="F79" s="48">
        <f>+'Resumen_Sim_Of int'!F79</f>
        <v>13019</v>
      </c>
      <c r="G79" s="48">
        <f>+'Resumen_Sim_Of int'!G79</f>
        <v>140.01868330371701</v>
      </c>
      <c r="H79" s="48">
        <f>+'Resumen_Sim_Of int'!H79</f>
        <v>264717</v>
      </c>
      <c r="I79" s="48">
        <f>+'Resumen_Sim_Of int'!I79</f>
        <v>193232</v>
      </c>
      <c r="J79" s="48">
        <f>+'Resumen_Sim_Of int'!J79</f>
        <v>12195</v>
      </c>
      <c r="K79" s="55">
        <f>+'Resumen_Sim_Of int'!K79</f>
        <v>59290</v>
      </c>
      <c r="L79" s="51">
        <f>+'Resumen_Sim_Of int'!L79</f>
        <v>279889.98085600859</v>
      </c>
      <c r="M79" s="48">
        <f>+'Resumen_Sim_Of int'!M79</f>
        <v>140.01868330371701</v>
      </c>
      <c r="N79" s="48">
        <f>+'Resumen_Sim_Of int'!N79</f>
        <v>15032.9621727049</v>
      </c>
      <c r="O79" s="48">
        <f>+'Resumen_Sim_Of int'!O79</f>
        <v>193232</v>
      </c>
      <c r="P79" s="48">
        <f>+'Resumen_Sim_Of int'!P79</f>
        <v>12195</v>
      </c>
      <c r="Q79" s="82">
        <f>+'Resumen_Sim_Of int'!Q79</f>
        <v>59290</v>
      </c>
      <c r="R79" s="61">
        <f>+'Resumen_Sim_Of int'!R79</f>
        <v>541970.99999999977</v>
      </c>
      <c r="S79" s="48">
        <f>+ROUND('Resumen_Sim_Of int'!S79,5)</f>
        <v>0</v>
      </c>
      <c r="T79" s="293">
        <f>+'Resumen_Sim_Of int'!T79</f>
        <v>-4.4408920985006262E-16</v>
      </c>
      <c r="U79" s="61">
        <f>+'Resumen_Sim_Of int'!U79</f>
        <v>13019</v>
      </c>
      <c r="V79" s="48">
        <f>+ROUND('Resumen_Sim_Of int'!V79,5)</f>
        <v>0</v>
      </c>
      <c r="W79" s="293">
        <f>+'Resumen_Sim_Of int'!W79</f>
        <v>0</v>
      </c>
      <c r="X79" s="61">
        <f>+'Resumen_Sim_Of int'!X79</f>
        <v>140.01868330371701</v>
      </c>
      <c r="Y79" s="48">
        <f>+ROUND('Resumen_Sim_Of int'!Y79,5)</f>
        <v>0</v>
      </c>
      <c r="Z79" s="293">
        <f>+'Resumen_Sim_Of int'!Z79</f>
        <v>0</v>
      </c>
      <c r="AA79" s="51">
        <f>+'Resumen_Sim_Of int'!AA79</f>
        <v>264717</v>
      </c>
      <c r="AB79" s="48">
        <f>+ROUND('Resumen_Sim_Of int'!AB79,5)</f>
        <v>0</v>
      </c>
      <c r="AC79" s="293">
        <f>+'Resumen_Sim_Of int'!AC79</f>
        <v>0</v>
      </c>
      <c r="AD79" s="61">
        <f>+'Resumen_Sim_Of int'!AD79</f>
        <v>193232</v>
      </c>
      <c r="AE79" s="48">
        <f>+ROUND('Resumen_Sim_Of int'!AE79,5)</f>
        <v>0</v>
      </c>
      <c r="AF79" s="293">
        <f>+'Resumen_Sim_Of int'!AF79</f>
        <v>0</v>
      </c>
      <c r="AG79" s="51">
        <f>+'Resumen_Sim_Of int'!AG79</f>
        <v>12195</v>
      </c>
      <c r="AH79" s="48">
        <f>+ROUND('Resumen_Sim_Of int'!AH79,5)</f>
        <v>0</v>
      </c>
      <c r="AI79" s="293">
        <f>+'Resumen_Sim_Of int'!AI79</f>
        <v>0</v>
      </c>
      <c r="AJ79" s="61">
        <f>+'Resumen_Sim_Of int'!AJ79</f>
        <v>59290</v>
      </c>
      <c r="AK79" s="48">
        <f>+ROUND('Resumen_Sim_Of int'!AK79,5)</f>
        <v>0</v>
      </c>
      <c r="AL79" s="293">
        <f>+'Resumen_Sim_Of int'!AL79</f>
        <v>0</v>
      </c>
      <c r="AM79" s="311">
        <f>+'Resumen_Sim_Of int'!AM79</f>
        <v>279889.98085600859</v>
      </c>
      <c r="AN79" s="307"/>
    </row>
    <row r="80" spans="2:40" x14ac:dyDescent="0.25">
      <c r="B80" s="292" t="str">
        <f>+'Resumen_Sim_Of int'!B80</f>
        <v>68</v>
      </c>
      <c r="C80" s="317" t="s">
        <v>178</v>
      </c>
      <c r="D80" s="316"/>
      <c r="E80" s="51">
        <f>+'Resumen_Sim_Of int'!E80</f>
        <v>9829935</v>
      </c>
      <c r="F80" s="48">
        <f>+'Resumen_Sim_Of int'!F80</f>
        <v>26013</v>
      </c>
      <c r="G80" s="48">
        <f>+'Resumen_Sim_Of int'!G80</f>
        <v>14135.5681864092</v>
      </c>
      <c r="H80" s="48">
        <f>+'Resumen_Sim_Of int'!H80</f>
        <v>7106948</v>
      </c>
      <c r="I80" s="48">
        <f>+'Resumen_Sim_Of int'!I80</f>
        <v>250490</v>
      </c>
      <c r="J80" s="48">
        <f>+'Resumen_Sim_Of int'!J80</f>
        <v>100556</v>
      </c>
      <c r="K80" s="55">
        <f>+'Resumen_Sim_Of int'!K80</f>
        <v>6755902</v>
      </c>
      <c r="L80" s="51">
        <f>+'Resumen_Sim_Of int'!L80</f>
        <v>7361006.7523086229</v>
      </c>
      <c r="M80" s="48">
        <f>+'Resumen_Sim_Of int'!M80</f>
        <v>14135.5681864092</v>
      </c>
      <c r="N80" s="48">
        <f>+'Resumen_Sim_Of int'!N80</f>
        <v>239923.18412221401</v>
      </c>
      <c r="O80" s="48">
        <f>+'Resumen_Sim_Of int'!O80</f>
        <v>250490</v>
      </c>
      <c r="P80" s="48">
        <f>+'Resumen_Sim_Of int'!P80</f>
        <v>100556</v>
      </c>
      <c r="Q80" s="82">
        <f>+'Resumen_Sim_Of int'!Q80</f>
        <v>6755902</v>
      </c>
      <c r="R80" s="61">
        <f>+'Resumen_Sim_Of int'!R80</f>
        <v>9829934.9999999963</v>
      </c>
      <c r="S80" s="48">
        <f>+ROUND('Resumen_Sim_Of int'!S80,5)</f>
        <v>0</v>
      </c>
      <c r="T80" s="293">
        <f>+'Resumen_Sim_Of int'!T80</f>
        <v>-3.3306690738754696E-16</v>
      </c>
      <c r="U80" s="61">
        <f>+'Resumen_Sim_Of int'!U80</f>
        <v>26013</v>
      </c>
      <c r="V80" s="48">
        <f>+ROUND('Resumen_Sim_Of int'!V80,5)</f>
        <v>0</v>
      </c>
      <c r="W80" s="293">
        <f>+'Resumen_Sim_Of int'!W80</f>
        <v>0</v>
      </c>
      <c r="X80" s="61">
        <f>+'Resumen_Sim_Of int'!X80</f>
        <v>14135.5681864092</v>
      </c>
      <c r="Y80" s="48">
        <f>+ROUND('Resumen_Sim_Of int'!Y80,5)</f>
        <v>0</v>
      </c>
      <c r="Z80" s="293">
        <f>+'Resumen_Sim_Of int'!Z80</f>
        <v>0</v>
      </c>
      <c r="AA80" s="51">
        <f>+'Resumen_Sim_Of int'!AA80</f>
        <v>7106948</v>
      </c>
      <c r="AB80" s="48">
        <f>+ROUND('Resumen_Sim_Of int'!AB80,5)</f>
        <v>0</v>
      </c>
      <c r="AC80" s="293">
        <f>+'Resumen_Sim_Of int'!AC80</f>
        <v>0</v>
      </c>
      <c r="AD80" s="61">
        <f>+'Resumen_Sim_Of int'!AD80</f>
        <v>250490</v>
      </c>
      <c r="AE80" s="48">
        <f>+ROUND('Resumen_Sim_Of int'!AE80,5)</f>
        <v>0</v>
      </c>
      <c r="AF80" s="293">
        <f>+'Resumen_Sim_Of int'!AF80</f>
        <v>0</v>
      </c>
      <c r="AG80" s="51">
        <f>+'Resumen_Sim_Of int'!AG80</f>
        <v>100556</v>
      </c>
      <c r="AH80" s="48">
        <f>+ROUND('Resumen_Sim_Of int'!AH80,5)</f>
        <v>0</v>
      </c>
      <c r="AI80" s="293">
        <f>+'Resumen_Sim_Of int'!AI80</f>
        <v>0</v>
      </c>
      <c r="AJ80" s="61">
        <f>+'Resumen_Sim_Of int'!AJ80</f>
        <v>6755902</v>
      </c>
      <c r="AK80" s="48">
        <f>+ROUND('Resumen_Sim_Of int'!AK80,5)</f>
        <v>0</v>
      </c>
      <c r="AL80" s="293">
        <f>+'Resumen_Sim_Of int'!AL80</f>
        <v>0</v>
      </c>
      <c r="AM80" s="311">
        <f>+'Resumen_Sim_Of int'!AM80</f>
        <v>7361006.7523086229</v>
      </c>
      <c r="AN80" s="307"/>
    </row>
    <row r="81" spans="2:40" x14ac:dyDescent="0.25">
      <c r="B81" s="292" t="str">
        <f>+'Resumen_Sim_Of int'!B81</f>
        <v>69</v>
      </c>
      <c r="C81" s="317" t="s">
        <v>179</v>
      </c>
      <c r="D81" s="316"/>
      <c r="E81" s="51">
        <f>+'Resumen_Sim_Of int'!E81</f>
        <v>11930274</v>
      </c>
      <c r="F81" s="48">
        <f>+'Resumen_Sim_Of int'!F81</f>
        <v>481066</v>
      </c>
      <c r="G81" s="48">
        <f>+'Resumen_Sim_Of int'!G81</f>
        <v>320331.940104965</v>
      </c>
      <c r="H81" s="48">
        <f>+'Resumen_Sim_Of int'!H81</f>
        <v>7310324</v>
      </c>
      <c r="I81" s="48">
        <f>+'Resumen_Sim_Of int'!I81</f>
        <v>2841076</v>
      </c>
      <c r="J81" s="48">
        <f>+'Resumen_Sim_Of int'!J81</f>
        <v>76854</v>
      </c>
      <c r="K81" s="55">
        <f>+'Resumen_Sim_Of int'!K81</f>
        <v>4392394</v>
      </c>
      <c r="L81" s="51">
        <f>+'Resumen_Sim_Of int'!L81</f>
        <v>7856543.0152872261</v>
      </c>
      <c r="M81" s="48">
        <f>+'Resumen_Sim_Of int'!M81</f>
        <v>320331.940104965</v>
      </c>
      <c r="N81" s="48">
        <f>+'Resumen_Sim_Of int'!N81</f>
        <v>225887.075182261</v>
      </c>
      <c r="O81" s="48">
        <f>+'Resumen_Sim_Of int'!O81</f>
        <v>2841076</v>
      </c>
      <c r="P81" s="48">
        <f>+'Resumen_Sim_Of int'!P81</f>
        <v>76854</v>
      </c>
      <c r="Q81" s="82">
        <f>+'Resumen_Sim_Of int'!Q81</f>
        <v>4392394</v>
      </c>
      <c r="R81" s="61">
        <f>+'Resumen_Sim_Of int'!R81</f>
        <v>11930273.999999991</v>
      </c>
      <c r="S81" s="48">
        <f>+ROUND('Resumen_Sim_Of int'!S81,5)</f>
        <v>0</v>
      </c>
      <c r="T81" s="293">
        <f>+'Resumen_Sim_Of int'!T81</f>
        <v>-7.7715611723760958E-16</v>
      </c>
      <c r="U81" s="61">
        <f>+'Resumen_Sim_Of int'!U81</f>
        <v>481066</v>
      </c>
      <c r="V81" s="48">
        <f>+ROUND('Resumen_Sim_Of int'!V81,5)</f>
        <v>0</v>
      </c>
      <c r="W81" s="293">
        <f>+'Resumen_Sim_Of int'!W81</f>
        <v>0</v>
      </c>
      <c r="X81" s="61">
        <f>+'Resumen_Sim_Of int'!X81</f>
        <v>320331.940104965</v>
      </c>
      <c r="Y81" s="48">
        <f>+ROUND('Resumen_Sim_Of int'!Y81,5)</f>
        <v>0</v>
      </c>
      <c r="Z81" s="293">
        <f>+'Resumen_Sim_Of int'!Z81</f>
        <v>0</v>
      </c>
      <c r="AA81" s="51">
        <f>+'Resumen_Sim_Of int'!AA81</f>
        <v>7310324</v>
      </c>
      <c r="AB81" s="48">
        <f>+ROUND('Resumen_Sim_Of int'!AB81,5)</f>
        <v>0</v>
      </c>
      <c r="AC81" s="293">
        <f>+'Resumen_Sim_Of int'!AC81</f>
        <v>0</v>
      </c>
      <c r="AD81" s="61">
        <f>+'Resumen_Sim_Of int'!AD81</f>
        <v>2841076</v>
      </c>
      <c r="AE81" s="48">
        <f>+ROUND('Resumen_Sim_Of int'!AE81,5)</f>
        <v>0</v>
      </c>
      <c r="AF81" s="293">
        <f>+'Resumen_Sim_Of int'!AF81</f>
        <v>0</v>
      </c>
      <c r="AG81" s="51">
        <f>+'Resumen_Sim_Of int'!AG81</f>
        <v>76854</v>
      </c>
      <c r="AH81" s="48">
        <f>+ROUND('Resumen_Sim_Of int'!AH81,5)</f>
        <v>0</v>
      </c>
      <c r="AI81" s="293">
        <f>+'Resumen_Sim_Of int'!AI81</f>
        <v>0</v>
      </c>
      <c r="AJ81" s="61">
        <f>+'Resumen_Sim_Of int'!AJ81</f>
        <v>4392394</v>
      </c>
      <c r="AK81" s="48">
        <f>+ROUND('Resumen_Sim_Of int'!AK81,5)</f>
        <v>0</v>
      </c>
      <c r="AL81" s="293">
        <f>+'Resumen_Sim_Of int'!AL81</f>
        <v>0</v>
      </c>
      <c r="AM81" s="311">
        <f>+'Resumen_Sim_Of int'!AM81</f>
        <v>7856543.0152872261</v>
      </c>
      <c r="AN81" s="307"/>
    </row>
    <row r="82" spans="2:40" x14ac:dyDescent="0.25">
      <c r="B82" s="292" t="str">
        <f>+'Resumen_Sim_Of int'!B82</f>
        <v>70</v>
      </c>
      <c r="C82" s="317" t="s">
        <v>180</v>
      </c>
      <c r="D82" s="316"/>
      <c r="E82" s="51">
        <f>+'Resumen_Sim_Of int'!E82</f>
        <v>9131982</v>
      </c>
      <c r="F82" s="48">
        <f>+'Resumen_Sim_Of int'!F82</f>
        <v>221176</v>
      </c>
      <c r="G82" s="48">
        <f>+'Resumen_Sim_Of int'!G82</f>
        <v>120305.592209022</v>
      </c>
      <c r="H82" s="48">
        <f>+'Resumen_Sim_Of int'!H82</f>
        <v>7881308</v>
      </c>
      <c r="I82" s="48">
        <f>+'Resumen_Sim_Of int'!I82</f>
        <v>5806625</v>
      </c>
      <c r="J82" s="48">
        <f>+'Resumen_Sim_Of int'!J82</f>
        <v>6457</v>
      </c>
      <c r="K82" s="55">
        <f>+'Resumen_Sim_Of int'!K82</f>
        <v>2068226</v>
      </c>
      <c r="L82" s="51">
        <f>+'Resumen_Sim_Of int'!L82</f>
        <v>8087677.3571310686</v>
      </c>
      <c r="M82" s="48">
        <f>+'Resumen_Sim_Of int'!M82</f>
        <v>120305.592209022</v>
      </c>
      <c r="N82" s="48">
        <f>+'Resumen_Sim_Of int'!N82</f>
        <v>86063.764922046394</v>
      </c>
      <c r="O82" s="48">
        <f>+'Resumen_Sim_Of int'!O82</f>
        <v>5806625</v>
      </c>
      <c r="P82" s="48">
        <f>+'Resumen_Sim_Of int'!P82</f>
        <v>6457</v>
      </c>
      <c r="Q82" s="82">
        <f>+'Resumen_Sim_Of int'!Q82</f>
        <v>2068226</v>
      </c>
      <c r="R82" s="61">
        <f>+'Resumen_Sim_Of int'!R82</f>
        <v>9131982</v>
      </c>
      <c r="S82" s="48">
        <f>+ROUND('Resumen_Sim_Of int'!S82,5)</f>
        <v>0</v>
      </c>
      <c r="T82" s="293">
        <f>+'Resumen_Sim_Of int'!T82</f>
        <v>0</v>
      </c>
      <c r="U82" s="61">
        <f>+'Resumen_Sim_Of int'!U82</f>
        <v>221176</v>
      </c>
      <c r="V82" s="48">
        <f>+ROUND('Resumen_Sim_Of int'!V82,5)</f>
        <v>0</v>
      </c>
      <c r="W82" s="293">
        <f>+'Resumen_Sim_Of int'!W82</f>
        <v>0</v>
      </c>
      <c r="X82" s="61">
        <f>+'Resumen_Sim_Of int'!X82</f>
        <v>120305.592209022</v>
      </c>
      <c r="Y82" s="48">
        <f>+ROUND('Resumen_Sim_Of int'!Y82,5)</f>
        <v>0</v>
      </c>
      <c r="Z82" s="293">
        <f>+'Resumen_Sim_Of int'!Z82</f>
        <v>0</v>
      </c>
      <c r="AA82" s="51">
        <f>+'Resumen_Sim_Of int'!AA82</f>
        <v>7881308</v>
      </c>
      <c r="AB82" s="48">
        <f>+ROUND('Resumen_Sim_Of int'!AB82,5)</f>
        <v>0</v>
      </c>
      <c r="AC82" s="293">
        <f>+'Resumen_Sim_Of int'!AC82</f>
        <v>0</v>
      </c>
      <c r="AD82" s="61">
        <f>+'Resumen_Sim_Of int'!AD82</f>
        <v>5806625</v>
      </c>
      <c r="AE82" s="48">
        <f>+ROUND('Resumen_Sim_Of int'!AE82,5)</f>
        <v>0</v>
      </c>
      <c r="AF82" s="293">
        <f>+'Resumen_Sim_Of int'!AF82</f>
        <v>0</v>
      </c>
      <c r="AG82" s="51">
        <f>+'Resumen_Sim_Of int'!AG82</f>
        <v>6457</v>
      </c>
      <c r="AH82" s="48">
        <f>+ROUND('Resumen_Sim_Of int'!AH82,5)</f>
        <v>0</v>
      </c>
      <c r="AI82" s="293">
        <f>+'Resumen_Sim_Of int'!AI82</f>
        <v>0</v>
      </c>
      <c r="AJ82" s="61">
        <f>+'Resumen_Sim_Of int'!AJ82</f>
        <v>2068226</v>
      </c>
      <c r="AK82" s="48">
        <f>+ROUND('Resumen_Sim_Of int'!AK82,5)</f>
        <v>0</v>
      </c>
      <c r="AL82" s="293">
        <f>+'Resumen_Sim_Of int'!AL82</f>
        <v>0</v>
      </c>
      <c r="AM82" s="311">
        <f>+'Resumen_Sim_Of int'!AM82</f>
        <v>8087677.3571310686</v>
      </c>
      <c r="AN82" s="307"/>
    </row>
    <row r="83" spans="2:40" x14ac:dyDescent="0.25">
      <c r="B83" s="292" t="str">
        <f>+'Resumen_Sim_Of int'!B83</f>
        <v>71</v>
      </c>
      <c r="C83" s="317" t="s">
        <v>181</v>
      </c>
      <c r="D83" s="316"/>
      <c r="E83" s="51">
        <f>+'Resumen_Sim_Of int'!E83</f>
        <v>2435339</v>
      </c>
      <c r="F83" s="48">
        <f>+'Resumen_Sim_Of int'!F83</f>
        <v>140587.5</v>
      </c>
      <c r="G83" s="48">
        <f>+'Resumen_Sim_Of int'!G83</f>
        <v>4772.4305748244096</v>
      </c>
      <c r="H83" s="48">
        <f>+'Resumen_Sim_Of int'!H83</f>
        <v>1594325</v>
      </c>
      <c r="I83" s="48">
        <f>+'Resumen_Sim_Of int'!I83</f>
        <v>1209850</v>
      </c>
      <c r="J83" s="48">
        <f>+'Resumen_Sim_Of int'!J83</f>
        <v>20431</v>
      </c>
      <c r="K83" s="55">
        <f>+'Resumen_Sim_Of int'!K83</f>
        <v>364044</v>
      </c>
      <c r="L83" s="51">
        <f>+'Resumen_Sim_Of int'!L83</f>
        <v>1622020.5234922476</v>
      </c>
      <c r="M83" s="48">
        <f>+'Resumen_Sim_Of int'!M83</f>
        <v>4772.4305748244096</v>
      </c>
      <c r="N83" s="48">
        <f>+'Resumen_Sim_Of int'!N83</f>
        <v>22923.092917423201</v>
      </c>
      <c r="O83" s="48">
        <f>+'Resumen_Sim_Of int'!O83</f>
        <v>1209850</v>
      </c>
      <c r="P83" s="48">
        <f>+'Resumen_Sim_Of int'!P83</f>
        <v>20431</v>
      </c>
      <c r="Q83" s="82">
        <f>+'Resumen_Sim_Of int'!Q83</f>
        <v>364044</v>
      </c>
      <c r="R83" s="61">
        <f>+'Resumen_Sim_Of int'!R83</f>
        <v>2435338.9999999991</v>
      </c>
      <c r="S83" s="48">
        <f>+ROUND('Resumen_Sim_Of int'!S83,5)</f>
        <v>0</v>
      </c>
      <c r="T83" s="293">
        <f>+'Resumen_Sim_Of int'!T83</f>
        <v>-3.3306690738754696E-16</v>
      </c>
      <c r="U83" s="61">
        <f>+'Resumen_Sim_Of int'!U83</f>
        <v>140587.5</v>
      </c>
      <c r="V83" s="48">
        <f>+ROUND('Resumen_Sim_Of int'!V83,5)</f>
        <v>0</v>
      </c>
      <c r="W83" s="293">
        <f>+'Resumen_Sim_Of int'!W83</f>
        <v>0</v>
      </c>
      <c r="X83" s="61">
        <f>+'Resumen_Sim_Of int'!X83</f>
        <v>4772.4305748244096</v>
      </c>
      <c r="Y83" s="48">
        <f>+ROUND('Resumen_Sim_Of int'!Y83,5)</f>
        <v>0</v>
      </c>
      <c r="Z83" s="293">
        <f>+'Resumen_Sim_Of int'!Z83</f>
        <v>0</v>
      </c>
      <c r="AA83" s="51">
        <f>+'Resumen_Sim_Of int'!AA83</f>
        <v>1594325</v>
      </c>
      <c r="AB83" s="48">
        <f>+ROUND('Resumen_Sim_Of int'!AB83,5)</f>
        <v>0</v>
      </c>
      <c r="AC83" s="293">
        <f>+'Resumen_Sim_Of int'!AC83</f>
        <v>0</v>
      </c>
      <c r="AD83" s="61">
        <f>+'Resumen_Sim_Of int'!AD83</f>
        <v>1209850</v>
      </c>
      <c r="AE83" s="48">
        <f>+ROUND('Resumen_Sim_Of int'!AE83,5)</f>
        <v>0</v>
      </c>
      <c r="AF83" s="293">
        <f>+'Resumen_Sim_Of int'!AF83</f>
        <v>0</v>
      </c>
      <c r="AG83" s="51">
        <f>+'Resumen_Sim_Of int'!AG83</f>
        <v>20431</v>
      </c>
      <c r="AH83" s="48">
        <f>+ROUND('Resumen_Sim_Of int'!AH83,5)</f>
        <v>0</v>
      </c>
      <c r="AI83" s="293">
        <f>+'Resumen_Sim_Of int'!AI83</f>
        <v>0</v>
      </c>
      <c r="AJ83" s="61">
        <f>+'Resumen_Sim_Of int'!AJ83</f>
        <v>364044</v>
      </c>
      <c r="AK83" s="48">
        <f>+ROUND('Resumen_Sim_Of int'!AK83,5)</f>
        <v>0</v>
      </c>
      <c r="AL83" s="293">
        <f>+'Resumen_Sim_Of int'!AL83</f>
        <v>0</v>
      </c>
      <c r="AM83" s="311">
        <f>+'Resumen_Sim_Of int'!AM83</f>
        <v>1622020.5234922476</v>
      </c>
      <c r="AN83" s="307"/>
    </row>
    <row r="84" spans="2:40" x14ac:dyDescent="0.25">
      <c r="B84" s="292" t="str">
        <f>+'Resumen_Sim_Of int'!B84</f>
        <v>72</v>
      </c>
      <c r="C84" s="317" t="s">
        <v>182</v>
      </c>
      <c r="D84" s="316"/>
      <c r="E84" s="51">
        <f>+'Resumen_Sim_Of int'!E84</f>
        <v>3804164</v>
      </c>
      <c r="F84" s="48">
        <f>+'Resumen_Sim_Of int'!F84</f>
        <v>214783</v>
      </c>
      <c r="G84" s="48">
        <f>+'Resumen_Sim_Of int'!G84</f>
        <v>3687.47906480455</v>
      </c>
      <c r="H84" s="48">
        <f>+'Resumen_Sim_Of int'!H84</f>
        <v>3489889</v>
      </c>
      <c r="I84" s="48">
        <f>+'Resumen_Sim_Of int'!I84</f>
        <v>3087051</v>
      </c>
      <c r="J84" s="48">
        <f>+'Resumen_Sim_Of int'!J84</f>
        <v>163</v>
      </c>
      <c r="K84" s="55">
        <f>+'Resumen_Sim_Of int'!K84</f>
        <v>402675</v>
      </c>
      <c r="L84" s="51">
        <f>+'Resumen_Sim_Of int'!L84</f>
        <v>3523989.5982756973</v>
      </c>
      <c r="M84" s="48">
        <f>+'Resumen_Sim_Of int'!M84</f>
        <v>3687.47906480455</v>
      </c>
      <c r="N84" s="48">
        <f>+'Resumen_Sim_Of int'!N84</f>
        <v>30413.119210893001</v>
      </c>
      <c r="O84" s="48">
        <f>+'Resumen_Sim_Of int'!O84</f>
        <v>3087051</v>
      </c>
      <c r="P84" s="48">
        <f>+'Resumen_Sim_Of int'!P84</f>
        <v>163</v>
      </c>
      <c r="Q84" s="82">
        <f>+'Resumen_Sim_Of int'!Q84</f>
        <v>402675</v>
      </c>
      <c r="R84" s="61">
        <f>+'Resumen_Sim_Of int'!R84</f>
        <v>3804164</v>
      </c>
      <c r="S84" s="48">
        <f>+ROUND('Resumen_Sim_Of int'!S84,5)</f>
        <v>0</v>
      </c>
      <c r="T84" s="293">
        <f>+'Resumen_Sim_Of int'!T84</f>
        <v>0</v>
      </c>
      <c r="U84" s="61">
        <f>+'Resumen_Sim_Of int'!U84</f>
        <v>214783</v>
      </c>
      <c r="V84" s="48">
        <f>+ROUND('Resumen_Sim_Of int'!V84,5)</f>
        <v>0</v>
      </c>
      <c r="W84" s="293">
        <f>+'Resumen_Sim_Of int'!W84</f>
        <v>0</v>
      </c>
      <c r="X84" s="61">
        <f>+'Resumen_Sim_Of int'!X84</f>
        <v>3687.47906480455</v>
      </c>
      <c r="Y84" s="48">
        <f>+ROUND('Resumen_Sim_Of int'!Y84,5)</f>
        <v>0</v>
      </c>
      <c r="Z84" s="293">
        <f>+'Resumen_Sim_Of int'!Z84</f>
        <v>0</v>
      </c>
      <c r="AA84" s="51">
        <f>+'Resumen_Sim_Of int'!AA84</f>
        <v>3489889</v>
      </c>
      <c r="AB84" s="48">
        <f>+ROUND('Resumen_Sim_Of int'!AB84,5)</f>
        <v>0</v>
      </c>
      <c r="AC84" s="293">
        <f>+'Resumen_Sim_Of int'!AC84</f>
        <v>0</v>
      </c>
      <c r="AD84" s="61">
        <f>+'Resumen_Sim_Of int'!AD84</f>
        <v>3087051</v>
      </c>
      <c r="AE84" s="48">
        <f>+ROUND('Resumen_Sim_Of int'!AE84,5)</f>
        <v>0</v>
      </c>
      <c r="AF84" s="293">
        <f>+'Resumen_Sim_Of int'!AF84</f>
        <v>0</v>
      </c>
      <c r="AG84" s="51">
        <f>+'Resumen_Sim_Of int'!AG84</f>
        <v>163</v>
      </c>
      <c r="AH84" s="48">
        <f>+ROUND('Resumen_Sim_Of int'!AH84,5)</f>
        <v>0</v>
      </c>
      <c r="AI84" s="293">
        <f>+'Resumen_Sim_Of int'!AI84</f>
        <v>0</v>
      </c>
      <c r="AJ84" s="61">
        <f>+'Resumen_Sim_Of int'!AJ84</f>
        <v>402675</v>
      </c>
      <c r="AK84" s="48">
        <f>+ROUND('Resumen_Sim_Of int'!AK84,5)</f>
        <v>0</v>
      </c>
      <c r="AL84" s="293">
        <f>+'Resumen_Sim_Of int'!AL84</f>
        <v>0</v>
      </c>
      <c r="AM84" s="311">
        <f>+'Resumen_Sim_Of int'!AM84</f>
        <v>3523989.5982756973</v>
      </c>
      <c r="AN84" s="307"/>
    </row>
    <row r="85" spans="2:40" x14ac:dyDescent="0.25">
      <c r="B85" s="292" t="str">
        <f>+'Resumen_Sim_Of int'!B85</f>
        <v>73</v>
      </c>
      <c r="C85" s="317" t="s">
        <v>183</v>
      </c>
      <c r="D85" s="316"/>
      <c r="E85" s="51">
        <f>+'Resumen_Sim_Of int'!E85</f>
        <v>3649148</v>
      </c>
      <c r="F85" s="48">
        <f>+'Resumen_Sim_Of int'!F85</f>
        <v>134624</v>
      </c>
      <c r="G85" s="48">
        <f>+'Resumen_Sim_Of int'!G85</f>
        <v>150950.185256075</v>
      </c>
      <c r="H85" s="48">
        <f>+'Resumen_Sim_Of int'!H85</f>
        <v>1726811</v>
      </c>
      <c r="I85" s="48">
        <f>+'Resumen_Sim_Of int'!I85</f>
        <v>1011032</v>
      </c>
      <c r="J85" s="48">
        <f>+'Resumen_Sim_Of int'!J85</f>
        <v>22691</v>
      </c>
      <c r="K85" s="55">
        <f>+'Resumen_Sim_Of int'!K85</f>
        <v>693088</v>
      </c>
      <c r="L85" s="51">
        <f>+'Resumen_Sim_Of int'!L85</f>
        <v>1894934.6120411954</v>
      </c>
      <c r="M85" s="48">
        <f>+'Resumen_Sim_Of int'!M85</f>
        <v>150950.185256075</v>
      </c>
      <c r="N85" s="48">
        <f>+'Resumen_Sim_Of int'!N85</f>
        <v>17173.4267851203</v>
      </c>
      <c r="O85" s="48">
        <f>+'Resumen_Sim_Of int'!O85</f>
        <v>1011032</v>
      </c>
      <c r="P85" s="48">
        <f>+'Resumen_Sim_Of int'!P85</f>
        <v>22691</v>
      </c>
      <c r="Q85" s="82">
        <f>+'Resumen_Sim_Of int'!Q85</f>
        <v>693088</v>
      </c>
      <c r="R85" s="61">
        <f>+'Resumen_Sim_Of int'!R85</f>
        <v>3649147.9999999967</v>
      </c>
      <c r="S85" s="48">
        <f>+ROUND('Resumen_Sim_Of int'!S85,5)</f>
        <v>0</v>
      </c>
      <c r="T85" s="293">
        <f>+'Resumen_Sim_Of int'!T85</f>
        <v>-8.8817841970012523E-16</v>
      </c>
      <c r="U85" s="61">
        <f>+'Resumen_Sim_Of int'!U85</f>
        <v>134624</v>
      </c>
      <c r="V85" s="48">
        <f>+ROUND('Resumen_Sim_Of int'!V85,5)</f>
        <v>0</v>
      </c>
      <c r="W85" s="293">
        <f>+'Resumen_Sim_Of int'!W85</f>
        <v>0</v>
      </c>
      <c r="X85" s="61">
        <f>+'Resumen_Sim_Of int'!X85</f>
        <v>150950.185256075</v>
      </c>
      <c r="Y85" s="48">
        <f>+ROUND('Resumen_Sim_Of int'!Y85,5)</f>
        <v>0</v>
      </c>
      <c r="Z85" s="293">
        <f>+'Resumen_Sim_Of int'!Z85</f>
        <v>0</v>
      </c>
      <c r="AA85" s="51">
        <f>+'Resumen_Sim_Of int'!AA85</f>
        <v>1726811</v>
      </c>
      <c r="AB85" s="48">
        <f>+ROUND('Resumen_Sim_Of int'!AB85,5)</f>
        <v>0</v>
      </c>
      <c r="AC85" s="293">
        <f>+'Resumen_Sim_Of int'!AC85</f>
        <v>0</v>
      </c>
      <c r="AD85" s="61">
        <f>+'Resumen_Sim_Of int'!AD85</f>
        <v>1011032</v>
      </c>
      <c r="AE85" s="48">
        <f>+ROUND('Resumen_Sim_Of int'!AE85,5)</f>
        <v>0</v>
      </c>
      <c r="AF85" s="293">
        <f>+'Resumen_Sim_Of int'!AF85</f>
        <v>0</v>
      </c>
      <c r="AG85" s="51">
        <f>+'Resumen_Sim_Of int'!AG85</f>
        <v>22691</v>
      </c>
      <c r="AH85" s="48">
        <f>+ROUND('Resumen_Sim_Of int'!AH85,5)</f>
        <v>0</v>
      </c>
      <c r="AI85" s="293">
        <f>+'Resumen_Sim_Of int'!AI85</f>
        <v>0</v>
      </c>
      <c r="AJ85" s="61">
        <f>+'Resumen_Sim_Of int'!AJ85</f>
        <v>693088</v>
      </c>
      <c r="AK85" s="48">
        <f>+ROUND('Resumen_Sim_Of int'!AK85,5)</f>
        <v>0</v>
      </c>
      <c r="AL85" s="293">
        <f>+'Resumen_Sim_Of int'!AL85</f>
        <v>0</v>
      </c>
      <c r="AM85" s="311">
        <f>+'Resumen_Sim_Of int'!AM85</f>
        <v>1894934.6120411954</v>
      </c>
      <c r="AN85" s="307"/>
    </row>
    <row r="86" spans="2:40" x14ac:dyDescent="0.25">
      <c r="B86" s="292" t="str">
        <f>+'Resumen_Sim_Of int'!B86</f>
        <v>74</v>
      </c>
      <c r="C86" s="317" t="s">
        <v>184</v>
      </c>
      <c r="D86" s="316"/>
      <c r="E86" s="51">
        <f>+'Resumen_Sim_Of int'!E86</f>
        <v>4247688</v>
      </c>
      <c r="F86" s="48">
        <f>+'Resumen_Sim_Of int'!F86</f>
        <v>78373</v>
      </c>
      <c r="G86" s="48">
        <f>+'Resumen_Sim_Of int'!G86</f>
        <v>716374.88431238802</v>
      </c>
      <c r="H86" s="48">
        <f>+'Resumen_Sim_Of int'!H86</f>
        <v>2619934</v>
      </c>
      <c r="I86" s="48">
        <f>+'Resumen_Sim_Of int'!I86</f>
        <v>2333877</v>
      </c>
      <c r="J86" s="48">
        <f>+'Resumen_Sim_Of int'!J86</f>
        <v>35</v>
      </c>
      <c r="K86" s="55">
        <f>+'Resumen_Sim_Of int'!K86</f>
        <v>286022</v>
      </c>
      <c r="L86" s="51">
        <f>+'Resumen_Sim_Of int'!L86</f>
        <v>3395260.0469694063</v>
      </c>
      <c r="M86" s="48">
        <f>+'Resumen_Sim_Of int'!M86</f>
        <v>716374.88431238802</v>
      </c>
      <c r="N86" s="48">
        <f>+'Resumen_Sim_Of int'!N86</f>
        <v>58951.162657018198</v>
      </c>
      <c r="O86" s="48">
        <f>+'Resumen_Sim_Of int'!O86</f>
        <v>2333877</v>
      </c>
      <c r="P86" s="48">
        <f>+'Resumen_Sim_Of int'!P86</f>
        <v>35</v>
      </c>
      <c r="Q86" s="82">
        <f>+'Resumen_Sim_Of int'!Q86</f>
        <v>286022</v>
      </c>
      <c r="R86" s="61">
        <f>+'Resumen_Sim_Of int'!R86</f>
        <v>4247687.9999999991</v>
      </c>
      <c r="S86" s="48">
        <f>+ROUND('Resumen_Sim_Of int'!S86,5)</f>
        <v>0</v>
      </c>
      <c r="T86" s="293">
        <f>+'Resumen_Sim_Of int'!T86</f>
        <v>-2.2204460492503131E-16</v>
      </c>
      <c r="U86" s="61">
        <f>+'Resumen_Sim_Of int'!U86</f>
        <v>78373</v>
      </c>
      <c r="V86" s="48">
        <f>+ROUND('Resumen_Sim_Of int'!V86,5)</f>
        <v>0</v>
      </c>
      <c r="W86" s="293">
        <f>+'Resumen_Sim_Of int'!W86</f>
        <v>0</v>
      </c>
      <c r="X86" s="61">
        <f>+'Resumen_Sim_Of int'!X86</f>
        <v>716374.88431238802</v>
      </c>
      <c r="Y86" s="48">
        <f>+ROUND('Resumen_Sim_Of int'!Y86,5)</f>
        <v>0</v>
      </c>
      <c r="Z86" s="293">
        <f>+'Resumen_Sim_Of int'!Z86</f>
        <v>0</v>
      </c>
      <c r="AA86" s="51">
        <f>+'Resumen_Sim_Of int'!AA86</f>
        <v>2619934</v>
      </c>
      <c r="AB86" s="48">
        <f>+ROUND('Resumen_Sim_Of int'!AB86,5)</f>
        <v>0</v>
      </c>
      <c r="AC86" s="293">
        <f>+'Resumen_Sim_Of int'!AC86</f>
        <v>0</v>
      </c>
      <c r="AD86" s="61">
        <f>+'Resumen_Sim_Of int'!AD86</f>
        <v>2333877</v>
      </c>
      <c r="AE86" s="48">
        <f>+ROUND('Resumen_Sim_Of int'!AE86,5)</f>
        <v>0</v>
      </c>
      <c r="AF86" s="293">
        <f>+'Resumen_Sim_Of int'!AF86</f>
        <v>0</v>
      </c>
      <c r="AG86" s="51">
        <f>+'Resumen_Sim_Of int'!AG86</f>
        <v>35</v>
      </c>
      <c r="AH86" s="48">
        <f>+ROUND('Resumen_Sim_Of int'!AH86,5)</f>
        <v>0</v>
      </c>
      <c r="AI86" s="293">
        <f>+'Resumen_Sim_Of int'!AI86</f>
        <v>0</v>
      </c>
      <c r="AJ86" s="61">
        <f>+'Resumen_Sim_Of int'!AJ86</f>
        <v>286022</v>
      </c>
      <c r="AK86" s="48">
        <f>+ROUND('Resumen_Sim_Of int'!AK86,5)</f>
        <v>0</v>
      </c>
      <c r="AL86" s="293">
        <f>+'Resumen_Sim_Of int'!AL86</f>
        <v>0</v>
      </c>
      <c r="AM86" s="311">
        <f>+'Resumen_Sim_Of int'!AM86</f>
        <v>3395260.0469694063</v>
      </c>
      <c r="AN86" s="307"/>
    </row>
    <row r="87" spans="2:40" x14ac:dyDescent="0.25">
      <c r="B87" s="292" t="str">
        <f>+'Resumen_Sim_Of int'!B87</f>
        <v>75</v>
      </c>
      <c r="C87" s="317" t="s">
        <v>185</v>
      </c>
      <c r="D87" s="316"/>
      <c r="E87" s="51">
        <f>+'Resumen_Sim_Of int'!E87</f>
        <v>2134503</v>
      </c>
      <c r="F87" s="48">
        <f>+'Resumen_Sim_Of int'!F87</f>
        <v>252112</v>
      </c>
      <c r="G87" s="48">
        <f>+'Resumen_Sim_Of int'!G87</f>
        <v>13032.7792621546</v>
      </c>
      <c r="H87" s="48">
        <f>+'Resumen_Sim_Of int'!H87</f>
        <v>1081417</v>
      </c>
      <c r="I87" s="48">
        <f>+'Resumen_Sim_Of int'!I87</f>
        <v>584986</v>
      </c>
      <c r="J87" s="48">
        <f>+'Resumen_Sim_Of int'!J87</f>
        <v>35579</v>
      </c>
      <c r="K87" s="55">
        <f>+'Resumen_Sim_Of int'!K87</f>
        <v>460852</v>
      </c>
      <c r="L87" s="51">
        <f>+'Resumen_Sim_Of int'!L87</f>
        <v>1132129.1148924008</v>
      </c>
      <c r="M87" s="48">
        <f>+'Resumen_Sim_Of int'!M87</f>
        <v>13032.7792621546</v>
      </c>
      <c r="N87" s="48">
        <f>+'Resumen_Sim_Of int'!N87</f>
        <v>37679.335630246103</v>
      </c>
      <c r="O87" s="48">
        <f>+'Resumen_Sim_Of int'!O87</f>
        <v>584986</v>
      </c>
      <c r="P87" s="48">
        <f>+'Resumen_Sim_Of int'!P87</f>
        <v>35579</v>
      </c>
      <c r="Q87" s="82">
        <f>+'Resumen_Sim_Of int'!Q87</f>
        <v>460852</v>
      </c>
      <c r="R87" s="61">
        <f>+'Resumen_Sim_Of int'!R87</f>
        <v>2134502.9999999981</v>
      </c>
      <c r="S87" s="48">
        <f>+ROUND('Resumen_Sim_Of int'!S87,5)</f>
        <v>0</v>
      </c>
      <c r="T87" s="293">
        <f>+'Resumen_Sim_Of int'!T87</f>
        <v>-8.8817841970012523E-16</v>
      </c>
      <c r="U87" s="61">
        <f>+'Resumen_Sim_Of int'!U87</f>
        <v>252112</v>
      </c>
      <c r="V87" s="48">
        <f>+ROUND('Resumen_Sim_Of int'!V87,5)</f>
        <v>0</v>
      </c>
      <c r="W87" s="293">
        <f>+'Resumen_Sim_Of int'!W87</f>
        <v>0</v>
      </c>
      <c r="X87" s="61">
        <f>+'Resumen_Sim_Of int'!X87</f>
        <v>13032.7792621546</v>
      </c>
      <c r="Y87" s="48">
        <f>+ROUND('Resumen_Sim_Of int'!Y87,5)</f>
        <v>0</v>
      </c>
      <c r="Z87" s="293">
        <f>+'Resumen_Sim_Of int'!Z87</f>
        <v>0</v>
      </c>
      <c r="AA87" s="51">
        <f>+'Resumen_Sim_Of int'!AA87</f>
        <v>1081417</v>
      </c>
      <c r="AB87" s="48">
        <f>+ROUND('Resumen_Sim_Of int'!AB87,5)</f>
        <v>0</v>
      </c>
      <c r="AC87" s="293">
        <f>+'Resumen_Sim_Of int'!AC87</f>
        <v>0</v>
      </c>
      <c r="AD87" s="61">
        <f>+'Resumen_Sim_Of int'!AD87</f>
        <v>584986</v>
      </c>
      <c r="AE87" s="48">
        <f>+ROUND('Resumen_Sim_Of int'!AE87,5)</f>
        <v>0</v>
      </c>
      <c r="AF87" s="293">
        <f>+'Resumen_Sim_Of int'!AF87</f>
        <v>0</v>
      </c>
      <c r="AG87" s="51">
        <f>+'Resumen_Sim_Of int'!AG87</f>
        <v>35579</v>
      </c>
      <c r="AH87" s="48">
        <f>+ROUND('Resumen_Sim_Of int'!AH87,5)</f>
        <v>0</v>
      </c>
      <c r="AI87" s="293">
        <f>+'Resumen_Sim_Of int'!AI87</f>
        <v>0</v>
      </c>
      <c r="AJ87" s="61">
        <f>+'Resumen_Sim_Of int'!AJ87</f>
        <v>460852</v>
      </c>
      <c r="AK87" s="48">
        <f>+ROUND('Resumen_Sim_Of int'!AK87,5)</f>
        <v>0</v>
      </c>
      <c r="AL87" s="293">
        <f>+'Resumen_Sim_Of int'!AL87</f>
        <v>0</v>
      </c>
      <c r="AM87" s="311">
        <f>+'Resumen_Sim_Of int'!AM87</f>
        <v>1132129.1148924008</v>
      </c>
      <c r="AN87" s="307"/>
    </row>
    <row r="88" spans="2:40" x14ac:dyDescent="0.25">
      <c r="B88" s="292" t="str">
        <f>+'Resumen_Sim_Of int'!B88</f>
        <v>76</v>
      </c>
      <c r="C88" s="317" t="s">
        <v>186</v>
      </c>
      <c r="D88" s="316"/>
      <c r="E88" s="51">
        <f>+'Resumen_Sim_Of int'!E88</f>
        <v>709587</v>
      </c>
      <c r="F88" s="48">
        <f>+'Resumen_Sim_Of int'!F88</f>
        <v>197459</v>
      </c>
      <c r="G88" s="48">
        <f>+'Resumen_Sim_Of int'!G88</f>
        <v>0</v>
      </c>
      <c r="H88" s="48">
        <f>+'Resumen_Sim_Of int'!H88</f>
        <v>709587</v>
      </c>
      <c r="I88" s="48">
        <f>+'Resumen_Sim_Of int'!I88</f>
        <v>709587</v>
      </c>
      <c r="J88" s="48">
        <f>+'Resumen_Sim_Of int'!J88</f>
        <v>0</v>
      </c>
      <c r="K88" s="55">
        <f>+'Resumen_Sim_Of int'!K88</f>
        <v>0</v>
      </c>
      <c r="L88" s="51">
        <f>+'Resumen_Sim_Of int'!L88</f>
        <v>709587</v>
      </c>
      <c r="M88" s="48">
        <f>+'Resumen_Sim_Of int'!M88</f>
        <v>0</v>
      </c>
      <c r="N88" s="48">
        <f>+'Resumen_Sim_Of int'!N88</f>
        <v>0</v>
      </c>
      <c r="O88" s="48">
        <f>+'Resumen_Sim_Of int'!O88</f>
        <v>709587</v>
      </c>
      <c r="P88" s="48">
        <f>+'Resumen_Sim_Of int'!P88</f>
        <v>0</v>
      </c>
      <c r="Q88" s="82">
        <f>+'Resumen_Sim_Of int'!Q88</f>
        <v>0</v>
      </c>
      <c r="R88" s="61">
        <f>+'Resumen_Sim_Of int'!R88</f>
        <v>709587</v>
      </c>
      <c r="S88" s="48">
        <f>+ROUND('Resumen_Sim_Of int'!S88,5)</f>
        <v>0</v>
      </c>
      <c r="T88" s="293">
        <f>+'Resumen_Sim_Of int'!T88</f>
        <v>0</v>
      </c>
      <c r="U88" s="61">
        <f>+'Resumen_Sim_Of int'!U88</f>
        <v>197459</v>
      </c>
      <c r="V88" s="48">
        <f>+ROUND('Resumen_Sim_Of int'!V88,5)</f>
        <v>0</v>
      </c>
      <c r="W88" s="293">
        <f>+'Resumen_Sim_Of int'!W88</f>
        <v>0</v>
      </c>
      <c r="X88" s="61">
        <f>+'Resumen_Sim_Of int'!X88</f>
        <v>0</v>
      </c>
      <c r="Y88" s="48">
        <f>+ROUND('Resumen_Sim_Of int'!Y88,5)</f>
        <v>0</v>
      </c>
      <c r="Z88" s="293">
        <f>+'Resumen_Sim_Of int'!Z88</f>
        <v>0</v>
      </c>
      <c r="AA88" s="51">
        <f>+'Resumen_Sim_Of int'!AA88</f>
        <v>709587</v>
      </c>
      <c r="AB88" s="48">
        <f>+ROUND('Resumen_Sim_Of int'!AB88,5)</f>
        <v>0</v>
      </c>
      <c r="AC88" s="293">
        <f>+'Resumen_Sim_Of int'!AC88</f>
        <v>0</v>
      </c>
      <c r="AD88" s="61">
        <f>+'Resumen_Sim_Of int'!AD88</f>
        <v>709587</v>
      </c>
      <c r="AE88" s="48">
        <f>+ROUND('Resumen_Sim_Of int'!AE88,5)</f>
        <v>0</v>
      </c>
      <c r="AF88" s="293">
        <f>+'Resumen_Sim_Of int'!AF88</f>
        <v>0</v>
      </c>
      <c r="AG88" s="51">
        <f>+'Resumen_Sim_Of int'!AG88</f>
        <v>0</v>
      </c>
      <c r="AH88" s="48">
        <f>+ROUND('Resumen_Sim_Of int'!AH88,5)</f>
        <v>0</v>
      </c>
      <c r="AI88" s="293">
        <f>+'Resumen_Sim_Of int'!AI88</f>
        <v>0</v>
      </c>
      <c r="AJ88" s="61">
        <f>+'Resumen_Sim_Of int'!AJ88</f>
        <v>0</v>
      </c>
      <c r="AK88" s="48">
        <f>+ROUND('Resumen_Sim_Of int'!AK88,5)</f>
        <v>0</v>
      </c>
      <c r="AL88" s="293">
        <f>+'Resumen_Sim_Of int'!AL88</f>
        <v>0</v>
      </c>
      <c r="AM88" s="311">
        <f>+'Resumen_Sim_Of int'!AM88</f>
        <v>709587</v>
      </c>
      <c r="AN88" s="307"/>
    </row>
    <row r="89" spans="2:40" x14ac:dyDescent="0.25">
      <c r="B89" s="295"/>
      <c r="C89" s="318"/>
      <c r="D89" s="319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/>
      <c r="AN89" s="307"/>
    </row>
    <row r="90" spans="2:40" x14ac:dyDescent="0.25">
      <c r="B90" s="294" t="str">
        <f>+'Resumen_Sim_Of int'!B90</f>
        <v>77</v>
      </c>
      <c r="C90" s="195" t="s">
        <v>710</v>
      </c>
      <c r="D90" s="320"/>
      <c r="E90" s="58">
        <f>+'Resumen_Sim_Of int'!E90</f>
        <v>0</v>
      </c>
      <c r="F90" s="59">
        <f>+'Resumen_Sim_Of int'!F90</f>
        <v>0</v>
      </c>
      <c r="G90" s="59">
        <f>+'Resumen_Sim_Of int'!G90</f>
        <v>0</v>
      </c>
      <c r="H90" s="59">
        <f>+'Resumen_Sim_Of int'!H90</f>
        <v>0</v>
      </c>
      <c r="I90" s="59">
        <f>+'Resumen_Sim_Of int'!I90</f>
        <v>0</v>
      </c>
      <c r="J90" s="59">
        <f>+'Resumen_Sim_Of int'!J90</f>
        <v>0</v>
      </c>
      <c r="K90" s="60">
        <f>+'Resumen_Sim_Of int'!K90</f>
        <v>0</v>
      </c>
      <c r="L90" s="78">
        <f>+'Resumen_Sim_Of int'!L90</f>
        <v>0</v>
      </c>
      <c r="M90" s="75">
        <f>+'Resumen_Sim_Of int'!M90</f>
        <v>0</v>
      </c>
      <c r="N90" s="75">
        <f>+'Resumen_Sim_Of int'!N90</f>
        <v>0</v>
      </c>
      <c r="O90" s="75">
        <f>+'Resumen_Sim_Of int'!O90</f>
        <v>0</v>
      </c>
      <c r="P90" s="75">
        <f>+'Resumen_Sim_Of int'!P90</f>
        <v>0</v>
      </c>
      <c r="Q90" s="98">
        <f>+'Resumen_Sim_Of int'!Q90</f>
        <v>0</v>
      </c>
      <c r="R90" s="297">
        <f>+'Resumen_Sim_Of int'!R90</f>
        <v>0</v>
      </c>
      <c r="S90" s="59">
        <f>+'Resumen_Sim_Of int'!S90</f>
        <v>0</v>
      </c>
      <c r="T90" s="296">
        <f>+'Resumen_Sim_Of int'!T90</f>
        <v>0</v>
      </c>
      <c r="U90" s="297">
        <f>+'Resumen_Sim_Of int'!U90</f>
        <v>0</v>
      </c>
      <c r="V90" s="59">
        <f>+'Resumen_Sim_Of int'!V90</f>
        <v>0</v>
      </c>
      <c r="W90" s="296">
        <f>+'Resumen_Sim_Of int'!W90</f>
        <v>0</v>
      </c>
      <c r="X90" s="297">
        <f>+'Resumen_Sim_Of int'!X90</f>
        <v>0</v>
      </c>
      <c r="Y90" s="59">
        <f>+'Resumen_Sim_Of int'!Y90</f>
        <v>0</v>
      </c>
      <c r="Z90" s="296">
        <f>+'Resumen_Sim_Of int'!Z90</f>
        <v>0</v>
      </c>
      <c r="AA90" s="295">
        <f>+'Resumen_Sim_Of int'!AA90</f>
        <v>0</v>
      </c>
      <c r="AB90" s="59">
        <f>+'Resumen_Sim_Of int'!AB90</f>
        <v>0</v>
      </c>
      <c r="AC90" s="296">
        <f>+'Resumen_Sim_Of int'!AC90</f>
        <v>0</v>
      </c>
      <c r="AD90" s="297">
        <f>+'Resumen_Sim_Of int'!AD90</f>
        <v>0</v>
      </c>
      <c r="AE90" s="59">
        <f>+'Resumen_Sim_Of int'!AE90</f>
        <v>0</v>
      </c>
      <c r="AF90" s="296">
        <f>+'Resumen_Sim_Of int'!AF90</f>
        <v>0</v>
      </c>
      <c r="AG90" s="295">
        <f>+'Resumen_Sim_Of int'!AG90</f>
        <v>0</v>
      </c>
      <c r="AH90" s="59">
        <f>+'Resumen_Sim_Of int'!AH90</f>
        <v>0</v>
      </c>
      <c r="AI90" s="296">
        <f>+'Resumen_Sim_Of int'!AI90</f>
        <v>0</v>
      </c>
      <c r="AJ90" s="297">
        <f>+'Resumen_Sim_Of int'!AJ90</f>
        <v>0</v>
      </c>
      <c r="AK90" s="59">
        <f>+'Resumen_Sim_Of int'!AK90</f>
        <v>0</v>
      </c>
      <c r="AL90" s="296">
        <f>+'Resumen_Sim_Of int'!AL90</f>
        <v>0</v>
      </c>
      <c r="AM90" s="311">
        <f>+'Resumen_Sim_Of int'!AM90</f>
        <v>0</v>
      </c>
      <c r="AN90" s="307"/>
    </row>
    <row r="91" spans="2:40" ht="19.5" x14ac:dyDescent="0.25">
      <c r="B91" s="289"/>
      <c r="C91" s="448" t="s">
        <v>936</v>
      </c>
      <c r="D91" s="449"/>
      <c r="E91" s="299">
        <f>+'Resumen_Sim_Of int'!E91</f>
        <v>191482537</v>
      </c>
      <c r="F91" s="298">
        <f>+'Resumen_Sim_Of int'!F91</f>
        <v>8460706</v>
      </c>
      <c r="G91" s="298">
        <f>+'Resumen_Sim_Of int'!G91</f>
        <v>14551021.000000002</v>
      </c>
      <c r="H91" s="298">
        <f>+'Resumen_Sim_Of int'!H91</f>
        <v>100628814</v>
      </c>
      <c r="I91" s="298">
        <f>+'Resumen_Sim_Of int'!I91</f>
        <v>40913953</v>
      </c>
      <c r="J91" s="298">
        <f>+'Resumen_Sim_Of int'!J91</f>
        <v>1495029</v>
      </c>
      <c r="K91" s="300">
        <f>+'Resumen_Sim_Of int'!K91</f>
        <v>58219832</v>
      </c>
      <c r="L91" s="304">
        <f>+'Resumen_Sim_Of int'!L91</f>
        <v>117427715.99999997</v>
      </c>
      <c r="M91" s="305">
        <f>+'Resumen_Sim_Of int'!M91</f>
        <v>14551021.000000002</v>
      </c>
      <c r="N91" s="305">
        <f>+'Resumen_Sim_Of int'!N91</f>
        <v>2247880.9999999986</v>
      </c>
      <c r="O91" s="305">
        <f>+'Resumen_Sim_Of int'!O91</f>
        <v>40913953</v>
      </c>
      <c r="P91" s="305">
        <f>+'Resumen_Sim_Of int'!P91</f>
        <v>1495029</v>
      </c>
      <c r="Q91" s="306">
        <f>+'Resumen_Sim_Of int'!Q91</f>
        <v>58219832</v>
      </c>
      <c r="R91" s="299">
        <f>+'Resumen_Sim_Of int'!R91</f>
        <v>191482536.99999997</v>
      </c>
      <c r="S91" s="298">
        <f>+'Resumen_Sim_Of int'!S91</f>
        <v>-4.9058144213631749E-9</v>
      </c>
      <c r="T91" s="312">
        <f>+'Resumen_Sim_Of int'!T91</f>
        <v>-1.1102230246251565E-16</v>
      </c>
      <c r="U91" s="299">
        <f>+'Resumen_Sim_Of int'!U91</f>
        <v>8460706</v>
      </c>
      <c r="V91" s="298">
        <f>+'Resumen_Sim_Of int'!V91</f>
        <v>0</v>
      </c>
      <c r="W91" s="312">
        <f>+'Resumen_Sim_Of int'!W91</f>
        <v>0</v>
      </c>
      <c r="X91" s="299">
        <f>+'Resumen_Sim_Of int'!X91</f>
        <v>14551021.000000002</v>
      </c>
      <c r="Y91" s="298">
        <f>+'Resumen_Sim_Of int'!Y91</f>
        <v>0</v>
      </c>
      <c r="Z91" s="312">
        <f>+'Resumen_Sim_Of int'!Z91</f>
        <v>0</v>
      </c>
      <c r="AA91" s="301">
        <f>+'Resumen_Sim_Of int'!AA91</f>
        <v>100628814</v>
      </c>
      <c r="AB91" s="298">
        <f>+'Resumen_Sim_Of int'!AB91</f>
        <v>0</v>
      </c>
      <c r="AC91" s="312">
        <f>+'Resumen_Sim_Of int'!AC91</f>
        <v>0</v>
      </c>
      <c r="AD91" s="299">
        <f>+'Resumen_Sim_Of int'!AD91</f>
        <v>40913953</v>
      </c>
      <c r="AE91" s="298">
        <f>+'Resumen_Sim_Of int'!AE91</f>
        <v>0</v>
      </c>
      <c r="AF91" s="312">
        <f>+'Resumen_Sim_Of int'!AF91</f>
        <v>0</v>
      </c>
      <c r="AG91" s="301">
        <f>+'Resumen_Sim_Of int'!AG91</f>
        <v>1495029</v>
      </c>
      <c r="AH91" s="298">
        <f>+'Resumen_Sim_Of int'!AH91</f>
        <v>0</v>
      </c>
      <c r="AI91" s="323">
        <f>+'Resumen_Sim_Of int'!AI91</f>
        <v>0</v>
      </c>
      <c r="AJ91" s="299">
        <f>+'Resumen_Sim_Of int'!AJ91</f>
        <v>58219832</v>
      </c>
      <c r="AK91" s="298">
        <f>+'Resumen_Sim_Of int'!AK91</f>
        <v>0</v>
      </c>
      <c r="AL91" s="312">
        <f>+'Resumen_Sim_Of int'!AL91</f>
        <v>0</v>
      </c>
      <c r="AM91" s="324">
        <f>+'Resumen_Sim_Of int'!AM91</f>
        <v>0</v>
      </c>
    </row>
    <row r="93" spans="2:40" x14ac:dyDescent="0.25">
      <c r="B93" s="9" t="s">
        <v>912</v>
      </c>
    </row>
  </sheetData>
  <sheetProtection password="800C" sheet="1" formatColumns="0" formatRows="0"/>
  <mergeCells count="47">
    <mergeCell ref="T11:T12"/>
    <mergeCell ref="U11:U12"/>
    <mergeCell ref="V11:V12"/>
    <mergeCell ref="W11:W12"/>
    <mergeCell ref="O11:O12"/>
    <mergeCell ref="P11:P12"/>
    <mergeCell ref="Q11:Q12"/>
    <mergeCell ref="R11:R12"/>
    <mergeCell ref="S11:S12"/>
    <mergeCell ref="AG10:AI10"/>
    <mergeCell ref="B9:C9"/>
    <mergeCell ref="E10:K10"/>
    <mergeCell ref="L10:Q10"/>
    <mergeCell ref="R10:T10"/>
    <mergeCell ref="U10:W10"/>
    <mergeCell ref="N11:N12"/>
    <mergeCell ref="AJ10:AL10"/>
    <mergeCell ref="B11:B12"/>
    <mergeCell ref="C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X10:Z10"/>
    <mergeCell ref="AA10:AC10"/>
    <mergeCell ref="AD10:AF10"/>
    <mergeCell ref="C91:D91"/>
    <mergeCell ref="AJ11:AJ12"/>
    <mergeCell ref="AK11:AK12"/>
    <mergeCell ref="AL11:AL12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</mergeCells>
  <conditionalFormatting sqref="B13:AL88">
    <cfRule type="expression" dxfId="146" priority="31">
      <formula>$AM13&lt;&gt;$L13</formula>
    </cfRule>
  </conditionalFormatting>
  <conditionalFormatting sqref="T11:T12">
    <cfRule type="expression" dxfId="145" priority="1">
      <formula>T$91&gt;=0</formula>
    </cfRule>
    <cfRule type="expression" dxfId="144" priority="2">
      <formula>T$91&lt;0</formula>
    </cfRule>
  </conditionalFormatting>
  <conditionalFormatting sqref="T91">
    <cfRule type="cellIs" dxfId="143" priority="13" operator="lessThan">
      <formula>0</formula>
    </cfRule>
    <cfRule type="cellIs" dxfId="142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W11:W12">
    <cfRule type="expression" dxfId="141" priority="3">
      <formula>W$91&gt;=0</formula>
    </cfRule>
    <cfRule type="expression" dxfId="140" priority="4">
      <formula>W$91&lt;0</formula>
    </cfRule>
  </conditionalFormatting>
  <conditionalFormatting sqref="W91">
    <cfRule type="cellIs" dxfId="139" priority="16" operator="lessThan">
      <formula>0</formula>
    </cfRule>
    <cfRule type="cellIs" dxfId="138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37" priority="5">
      <formula>Z$91&gt;=0</formula>
    </cfRule>
    <cfRule type="expression" dxfId="136" priority="6">
      <formula>Z$91&lt;0</formula>
    </cfRule>
  </conditionalFormatting>
  <conditionalFormatting sqref="Z91">
    <cfRule type="cellIs" dxfId="135" priority="19" operator="lessThan">
      <formula>0</formula>
    </cfRule>
    <cfRule type="cellIs" dxfId="134" priority="20" operator="greaterThanOrEqual">
      <formula>0</formula>
    </cfRule>
    <cfRule type="colorScale" priority="21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33" priority="7">
      <formula>AC$91&gt;=0</formula>
    </cfRule>
    <cfRule type="expression" dxfId="132" priority="8">
      <formula>AC$91&lt;0</formula>
    </cfRule>
  </conditionalFormatting>
  <conditionalFormatting sqref="AC91">
    <cfRule type="cellIs" dxfId="131" priority="22" operator="lessThan">
      <formula>0</formula>
    </cfRule>
    <cfRule type="cellIs" dxfId="130" priority="23" operator="greaterThanOrEqual">
      <formula>0</formula>
    </cfRule>
    <cfRule type="colorScale" priority="24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91">
    <cfRule type="cellIs" dxfId="129" priority="25" operator="lessThan">
      <formula>0</formula>
    </cfRule>
    <cfRule type="cellIs" dxfId="128" priority="26" operator="greaterThanOrEqual">
      <formula>0</formula>
    </cfRule>
    <cfRule type="colorScale" priority="27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27" priority="9">
      <formula>AI$91&gt;=0</formula>
    </cfRule>
    <cfRule type="expression" dxfId="126" priority="10">
      <formula>AI$91&lt;0</formula>
    </cfRule>
  </conditionalFormatting>
  <conditionalFormatting sqref="AL11:AL12">
    <cfRule type="expression" dxfId="125" priority="11">
      <formula>AL$91&gt;=0</formula>
    </cfRule>
    <cfRule type="expression" dxfId="124" priority="12">
      <formula>AL$91&lt;0</formula>
    </cfRule>
  </conditionalFormatting>
  <conditionalFormatting sqref="AL91">
    <cfRule type="cellIs" dxfId="123" priority="28" operator="lessThan">
      <formula>0</formula>
    </cfRule>
    <cfRule type="cellIs" dxfId="122" priority="29" operator="greaterThanOrEqual">
      <formula>0</formula>
    </cfRule>
    <cfRule type="colorScale" priority="30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2:BY79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26">
        <f>IFERROR(I!A1*'Sim_MIP_Of_(IxI)'!D$102,0)</f>
        <v>0.59026261192400098</v>
      </c>
      <c r="C3" s="326">
        <f>IFERROR(I!B1*'Sim_MIP_Of_(IxI)'!E$102,0)</f>
        <v>0</v>
      </c>
      <c r="D3" s="326">
        <f>IFERROR(I!C1*'Sim_MIP_Of_(IxI)'!F$102,0)</f>
        <v>0</v>
      </c>
      <c r="E3" s="326">
        <f>IFERROR(I!D1*'Sim_MIP_Of_(IxI)'!G$102,0)</f>
        <v>0</v>
      </c>
      <c r="F3" s="326">
        <f>IFERROR(I!E1*'Sim_MIP_Of_(IxI)'!H$102,0)</f>
        <v>0</v>
      </c>
      <c r="G3" s="326">
        <f>IFERROR(I!F1*'Sim_MIP_Of_(IxI)'!I$102,0)</f>
        <v>0</v>
      </c>
      <c r="H3" s="326">
        <f>IFERROR(I!G1*'Sim_MIP_Of_(IxI)'!J$102,0)</f>
        <v>0</v>
      </c>
      <c r="I3" s="326">
        <f>IFERROR(I!H1*'Sim_MIP_Of_(IxI)'!K$102,0)</f>
        <v>0</v>
      </c>
      <c r="J3" s="326">
        <f>IFERROR(I!I1*'Sim_MIP_Of_(IxI)'!L$102,0)</f>
        <v>0</v>
      </c>
      <c r="K3" s="326">
        <f>IFERROR(I!J1*'Sim_MIP_Of_(IxI)'!M$102,0)</f>
        <v>0</v>
      </c>
      <c r="L3" s="326">
        <f>IFERROR(I!K1*'Sim_MIP_Of_(IxI)'!N$102,0)</f>
        <v>0</v>
      </c>
      <c r="M3" s="326">
        <f>IFERROR(I!L1*'Sim_MIP_Of_(IxI)'!O$102,0)</f>
        <v>0</v>
      </c>
      <c r="N3" s="326">
        <f>IFERROR(I!M1*'Sim_MIP_Of_(IxI)'!P$102,0)</f>
        <v>0</v>
      </c>
      <c r="O3" s="326">
        <f>IFERROR(I!N1*'Sim_MIP_Of_(IxI)'!Q$102,0)</f>
        <v>0</v>
      </c>
      <c r="P3" s="326">
        <f>IFERROR(I!O1*'Sim_MIP_Of_(IxI)'!R$102,0)</f>
        <v>0</v>
      </c>
      <c r="Q3" s="326">
        <f>IFERROR(I!P1*'Sim_MIP_Of_(IxI)'!S$102,0)</f>
        <v>0</v>
      </c>
      <c r="R3" s="326">
        <f>IFERROR(I!Q1*'Sim_MIP_Of_(IxI)'!T$102,0)</f>
        <v>0</v>
      </c>
      <c r="S3" s="326">
        <f>IFERROR(I!R1*'Sim_MIP_Of_(IxI)'!U$102,0)</f>
        <v>0</v>
      </c>
      <c r="T3" s="326">
        <f>IFERROR(I!S1*'Sim_MIP_Of_(IxI)'!V$102,0)</f>
        <v>0</v>
      </c>
      <c r="U3" s="326">
        <f>IFERROR(I!T1*'Sim_MIP_Of_(IxI)'!W$102,0)</f>
        <v>0</v>
      </c>
      <c r="V3" s="326">
        <f>IFERROR(I!U1*'Sim_MIP_Of_(IxI)'!X$102,0)</f>
        <v>0</v>
      </c>
      <c r="W3" s="326">
        <f>IFERROR(I!V1*'Sim_MIP_Of_(IxI)'!Y$102,0)</f>
        <v>0</v>
      </c>
      <c r="X3" s="326">
        <f>IFERROR(I!W1*'Sim_MIP_Of_(IxI)'!Z$102,0)</f>
        <v>0</v>
      </c>
      <c r="Y3" s="326">
        <f>IFERROR(I!X1*'Sim_MIP_Of_(IxI)'!AA$102,0)</f>
        <v>0</v>
      </c>
      <c r="Z3" s="326">
        <f>IFERROR(I!Y1*'Sim_MIP_Of_(IxI)'!AB$102,0)</f>
        <v>0</v>
      </c>
      <c r="AA3" s="326">
        <f>IFERROR(I!Z1*'Sim_MIP_Of_(IxI)'!AC$102,0)</f>
        <v>0</v>
      </c>
      <c r="AB3" s="326">
        <f>IFERROR(I!AA1*'Sim_MIP_Of_(IxI)'!AD$102,0)</f>
        <v>0</v>
      </c>
      <c r="AC3" s="326">
        <f>IFERROR(I!AB1*'Sim_MIP_Of_(IxI)'!AE$102,0)</f>
        <v>0</v>
      </c>
      <c r="AD3" s="326">
        <f>IFERROR(I!AC1*'Sim_MIP_Of_(IxI)'!AF$102,0)</f>
        <v>0</v>
      </c>
      <c r="AE3" s="326">
        <f>IFERROR(I!AD1*'Sim_MIP_Of_(IxI)'!AG$102,0)</f>
        <v>0</v>
      </c>
      <c r="AF3" s="326">
        <f>IFERROR(I!AE1*'Sim_MIP_Of_(IxI)'!AH$102,0)</f>
        <v>0</v>
      </c>
      <c r="AG3" s="326">
        <f>IFERROR(I!AF1*'Sim_MIP_Of_(IxI)'!AI$102,0)</f>
        <v>0</v>
      </c>
      <c r="AH3" s="326">
        <f>IFERROR(I!AG1*'Sim_MIP_Of_(IxI)'!AJ$102,0)</f>
        <v>0</v>
      </c>
      <c r="AI3" s="326">
        <f>IFERROR(I!AH1*'Sim_MIP_Of_(IxI)'!AK$102,0)</f>
        <v>0</v>
      </c>
      <c r="AJ3" s="326">
        <f>IFERROR(I!AI1*'Sim_MIP_Of_(IxI)'!AL$102,0)</f>
        <v>0</v>
      </c>
      <c r="AK3" s="326">
        <f>IFERROR(I!AJ1*'Sim_MIP_Of_(IxI)'!AM$102,0)</f>
        <v>0</v>
      </c>
      <c r="AL3" s="326">
        <f>IFERROR(I!AK1*'Sim_MIP_Of_(IxI)'!AN$102,0)</f>
        <v>0</v>
      </c>
      <c r="AM3" s="326">
        <f>IFERROR(I!AL1*'Sim_MIP_Of_(IxI)'!AO$102,0)</f>
        <v>0</v>
      </c>
      <c r="AN3" s="326">
        <f>IFERROR(I!AM1*'Sim_MIP_Of_(IxI)'!AP$102,0)</f>
        <v>0</v>
      </c>
      <c r="AO3" s="326">
        <f>IFERROR(I!AN1*'Sim_MIP_Of_(IxI)'!AQ$102,0)</f>
        <v>0</v>
      </c>
      <c r="AP3" s="326">
        <f>IFERROR(I!AO1*'Sim_MIP_Of_(IxI)'!AR$102,0)</f>
        <v>0</v>
      </c>
      <c r="AQ3" s="326">
        <f>IFERROR(I!AP1*'Sim_MIP_Of_(IxI)'!AS$102,0)</f>
        <v>0</v>
      </c>
      <c r="AR3" s="326">
        <f>IFERROR(I!AQ1*'Sim_MIP_Of_(IxI)'!AT$102,0)</f>
        <v>0</v>
      </c>
      <c r="AS3" s="326">
        <f>IFERROR(I!AR1*'Sim_MIP_Of_(IxI)'!AU$102,0)</f>
        <v>0</v>
      </c>
      <c r="AT3" s="326">
        <f>IFERROR(I!AS1*'Sim_MIP_Of_(IxI)'!AV$102,0)</f>
        <v>0</v>
      </c>
      <c r="AU3" s="326">
        <f>IFERROR(I!AT1*'Sim_MIP_Of_(IxI)'!AW$102,0)</f>
        <v>0</v>
      </c>
      <c r="AV3" s="326">
        <f>IFERROR(I!AU1*'Sim_MIP_Of_(IxI)'!AX$102,0)</f>
        <v>0</v>
      </c>
      <c r="AW3" s="326">
        <f>IFERROR(I!AV1*'Sim_MIP_Of_(IxI)'!AY$102,0)</f>
        <v>0</v>
      </c>
      <c r="AX3" s="326">
        <f>IFERROR(I!AW1*'Sim_MIP_Of_(IxI)'!AZ$102,0)</f>
        <v>0</v>
      </c>
      <c r="AY3" s="326">
        <f>IFERROR(I!AX1*'Sim_MIP_Of_(IxI)'!BA$102,0)</f>
        <v>0</v>
      </c>
      <c r="AZ3" s="326">
        <f>IFERROR(I!AY1*'Sim_MIP_Of_(IxI)'!BB$102,0)</f>
        <v>0</v>
      </c>
      <c r="BA3" s="326">
        <f>IFERROR(I!AZ1*'Sim_MIP_Of_(IxI)'!BC$102,0)</f>
        <v>0</v>
      </c>
      <c r="BB3" s="326">
        <f>IFERROR(I!BA1*'Sim_MIP_Of_(IxI)'!BD$102,0)</f>
        <v>0</v>
      </c>
      <c r="BC3" s="326">
        <f>IFERROR(I!BB1*'Sim_MIP_Of_(IxI)'!BE$102,0)</f>
        <v>0</v>
      </c>
      <c r="BD3" s="326">
        <f>IFERROR(I!BC1*'Sim_MIP_Of_(IxI)'!BF$102,0)</f>
        <v>0</v>
      </c>
      <c r="BE3" s="326">
        <f>IFERROR(I!BD1*'Sim_MIP_Of_(IxI)'!BG$102,0)</f>
        <v>0</v>
      </c>
      <c r="BF3" s="326">
        <f>IFERROR(I!BE1*'Sim_MIP_Of_(IxI)'!BH$102,0)</f>
        <v>0</v>
      </c>
      <c r="BG3" s="326">
        <f>IFERROR(I!BF1*'Sim_MIP_Of_(IxI)'!BI$102,0)</f>
        <v>0</v>
      </c>
      <c r="BH3" s="326">
        <f>IFERROR(I!BG1*'Sim_MIP_Of_(IxI)'!BJ$102,0)</f>
        <v>0</v>
      </c>
      <c r="BI3" s="326">
        <f>IFERROR(I!BH1*'Sim_MIP_Of_(IxI)'!BK$102,0)</f>
        <v>0</v>
      </c>
      <c r="BJ3" s="326">
        <f>IFERROR(I!BI1*'Sim_MIP_Of_(IxI)'!BL$102,0)</f>
        <v>0</v>
      </c>
      <c r="BK3" s="326">
        <f>IFERROR(I!BJ1*'Sim_MIP_Of_(IxI)'!BM$102,0)</f>
        <v>0</v>
      </c>
      <c r="BL3" s="326">
        <f>IFERROR(I!BK1*'Sim_MIP_Of_(IxI)'!BN$102,0)</f>
        <v>0</v>
      </c>
      <c r="BM3" s="326">
        <f>IFERROR(I!BL1*'Sim_MIP_Of_(IxI)'!BO$102,0)</f>
        <v>0</v>
      </c>
      <c r="BN3" s="326">
        <f>IFERROR(I!BM1*'Sim_MIP_Of_(IxI)'!BP$102,0)</f>
        <v>0</v>
      </c>
      <c r="BO3" s="326">
        <f>IFERROR(I!BN1*'Sim_MIP_Of_(IxI)'!BQ$102,0)</f>
        <v>0</v>
      </c>
      <c r="BP3" s="326">
        <f>IFERROR(I!BO1*'Sim_MIP_Of_(IxI)'!BR$102,0)</f>
        <v>0</v>
      </c>
      <c r="BQ3" s="326">
        <f>IFERROR(I!BP1*'Sim_MIP_Of_(IxI)'!BS$102,0)</f>
        <v>0</v>
      </c>
      <c r="BR3" s="326">
        <f>IFERROR(I!BQ1*'Sim_MIP_Of_(IxI)'!BT$102,0)</f>
        <v>0</v>
      </c>
      <c r="BS3" s="326">
        <f>IFERROR(I!BR1*'Sim_MIP_Of_(IxI)'!BU$102,0)</f>
        <v>0</v>
      </c>
      <c r="BT3" s="326">
        <f>IFERROR(I!BS1*'Sim_MIP_Of_(IxI)'!BV$102,0)</f>
        <v>0</v>
      </c>
      <c r="BU3" s="326">
        <f>IFERROR(I!BT1*'Sim_MIP_Of_(IxI)'!BW$102,0)</f>
        <v>0</v>
      </c>
      <c r="BV3" s="326">
        <f>IFERROR(I!BU1*'Sim_MIP_Of_(IxI)'!BX$102,0)</f>
        <v>0</v>
      </c>
      <c r="BW3" s="326">
        <f>IFERROR(I!BV1*'Sim_MIP_Of_(IxI)'!BY$102,0)</f>
        <v>0</v>
      </c>
      <c r="BX3" s="326">
        <f>IFERROR(I!BW1*'Sim_MIP_Of_(IxI)'!BZ$102,0)</f>
        <v>0</v>
      </c>
      <c r="BY3" s="326">
        <f>IFERROR(I!BX1*'Sim_MIP_Of_(IxI)'!CA$102,0)</f>
        <v>0</v>
      </c>
    </row>
    <row r="4" spans="1:77" x14ac:dyDescent="0.25">
      <c r="A4" s="105" t="s">
        <v>1</v>
      </c>
      <c r="B4" s="326">
        <f>IFERROR(I!A2*'Sim_MIP_Of_(IxI)'!D$102,0)</f>
        <v>0</v>
      </c>
      <c r="C4" s="326">
        <f>IFERROR(I!B2*'Sim_MIP_Of_(IxI)'!E$102,0)</f>
        <v>0.40121044721556542</v>
      </c>
      <c r="D4" s="326">
        <f>IFERROR(I!C2*'Sim_MIP_Of_(IxI)'!F$102,0)</f>
        <v>0</v>
      </c>
      <c r="E4" s="326">
        <f>IFERROR(I!D2*'Sim_MIP_Of_(IxI)'!G$102,0)</f>
        <v>0</v>
      </c>
      <c r="F4" s="326">
        <f>IFERROR(I!E2*'Sim_MIP_Of_(IxI)'!H$102,0)</f>
        <v>0</v>
      </c>
      <c r="G4" s="326">
        <f>IFERROR(I!F2*'Sim_MIP_Of_(IxI)'!I$102,0)</f>
        <v>0</v>
      </c>
      <c r="H4" s="326">
        <f>IFERROR(I!G2*'Sim_MIP_Of_(IxI)'!J$102,0)</f>
        <v>0</v>
      </c>
      <c r="I4" s="326">
        <f>IFERROR(I!H2*'Sim_MIP_Of_(IxI)'!K$102,0)</f>
        <v>0</v>
      </c>
      <c r="J4" s="326">
        <f>IFERROR(I!I2*'Sim_MIP_Of_(IxI)'!L$102,0)</f>
        <v>0</v>
      </c>
      <c r="K4" s="326">
        <f>IFERROR(I!J2*'Sim_MIP_Of_(IxI)'!M$102,0)</f>
        <v>0</v>
      </c>
      <c r="L4" s="326">
        <f>IFERROR(I!K2*'Sim_MIP_Of_(IxI)'!N$102,0)</f>
        <v>0</v>
      </c>
      <c r="M4" s="326">
        <f>IFERROR(I!L2*'Sim_MIP_Of_(IxI)'!O$102,0)</f>
        <v>0</v>
      </c>
      <c r="N4" s="326">
        <f>IFERROR(I!M2*'Sim_MIP_Of_(IxI)'!P$102,0)</f>
        <v>0</v>
      </c>
      <c r="O4" s="326">
        <f>IFERROR(I!N2*'Sim_MIP_Of_(IxI)'!Q$102,0)</f>
        <v>0</v>
      </c>
      <c r="P4" s="326">
        <f>IFERROR(I!O2*'Sim_MIP_Of_(IxI)'!R$102,0)</f>
        <v>0</v>
      </c>
      <c r="Q4" s="326">
        <f>IFERROR(I!P2*'Sim_MIP_Of_(IxI)'!S$102,0)</f>
        <v>0</v>
      </c>
      <c r="R4" s="326">
        <f>IFERROR(I!Q2*'Sim_MIP_Of_(IxI)'!T$102,0)</f>
        <v>0</v>
      </c>
      <c r="S4" s="326">
        <f>IFERROR(I!R2*'Sim_MIP_Of_(IxI)'!U$102,0)</f>
        <v>0</v>
      </c>
      <c r="T4" s="326">
        <f>IFERROR(I!S2*'Sim_MIP_Of_(IxI)'!V$102,0)</f>
        <v>0</v>
      </c>
      <c r="U4" s="326">
        <f>IFERROR(I!T2*'Sim_MIP_Of_(IxI)'!W$102,0)</f>
        <v>0</v>
      </c>
      <c r="V4" s="326">
        <f>IFERROR(I!U2*'Sim_MIP_Of_(IxI)'!X$102,0)</f>
        <v>0</v>
      </c>
      <c r="W4" s="326">
        <f>IFERROR(I!V2*'Sim_MIP_Of_(IxI)'!Y$102,0)</f>
        <v>0</v>
      </c>
      <c r="X4" s="326">
        <f>IFERROR(I!W2*'Sim_MIP_Of_(IxI)'!Z$102,0)</f>
        <v>0</v>
      </c>
      <c r="Y4" s="326">
        <f>IFERROR(I!X2*'Sim_MIP_Of_(IxI)'!AA$102,0)</f>
        <v>0</v>
      </c>
      <c r="Z4" s="326">
        <f>IFERROR(I!Y2*'Sim_MIP_Of_(IxI)'!AB$102,0)</f>
        <v>0</v>
      </c>
      <c r="AA4" s="326">
        <f>IFERROR(I!Z2*'Sim_MIP_Of_(IxI)'!AC$102,0)</f>
        <v>0</v>
      </c>
      <c r="AB4" s="326">
        <f>IFERROR(I!AA2*'Sim_MIP_Of_(IxI)'!AD$102,0)</f>
        <v>0</v>
      </c>
      <c r="AC4" s="326">
        <f>IFERROR(I!AB2*'Sim_MIP_Of_(IxI)'!AE$102,0)</f>
        <v>0</v>
      </c>
      <c r="AD4" s="326">
        <f>IFERROR(I!AC2*'Sim_MIP_Of_(IxI)'!AF$102,0)</f>
        <v>0</v>
      </c>
      <c r="AE4" s="326">
        <f>IFERROR(I!AD2*'Sim_MIP_Of_(IxI)'!AG$102,0)</f>
        <v>0</v>
      </c>
      <c r="AF4" s="326">
        <f>IFERROR(I!AE2*'Sim_MIP_Of_(IxI)'!AH$102,0)</f>
        <v>0</v>
      </c>
      <c r="AG4" s="326">
        <f>IFERROR(I!AF2*'Sim_MIP_Of_(IxI)'!AI$102,0)</f>
        <v>0</v>
      </c>
      <c r="AH4" s="326">
        <f>IFERROR(I!AG2*'Sim_MIP_Of_(IxI)'!AJ$102,0)</f>
        <v>0</v>
      </c>
      <c r="AI4" s="326">
        <f>IFERROR(I!AH2*'Sim_MIP_Of_(IxI)'!AK$102,0)</f>
        <v>0</v>
      </c>
      <c r="AJ4" s="326">
        <f>IFERROR(I!AI2*'Sim_MIP_Of_(IxI)'!AL$102,0)</f>
        <v>0</v>
      </c>
      <c r="AK4" s="326">
        <f>IFERROR(I!AJ2*'Sim_MIP_Of_(IxI)'!AM$102,0)</f>
        <v>0</v>
      </c>
      <c r="AL4" s="326">
        <f>IFERROR(I!AK2*'Sim_MIP_Of_(IxI)'!AN$102,0)</f>
        <v>0</v>
      </c>
      <c r="AM4" s="326">
        <f>IFERROR(I!AL2*'Sim_MIP_Of_(IxI)'!AO$102,0)</f>
        <v>0</v>
      </c>
      <c r="AN4" s="326">
        <f>IFERROR(I!AM2*'Sim_MIP_Of_(IxI)'!AP$102,0)</f>
        <v>0</v>
      </c>
      <c r="AO4" s="326">
        <f>IFERROR(I!AN2*'Sim_MIP_Of_(IxI)'!AQ$102,0)</f>
        <v>0</v>
      </c>
      <c r="AP4" s="326">
        <f>IFERROR(I!AO2*'Sim_MIP_Of_(IxI)'!AR$102,0)</f>
        <v>0</v>
      </c>
      <c r="AQ4" s="326">
        <f>IFERROR(I!AP2*'Sim_MIP_Of_(IxI)'!AS$102,0)</f>
        <v>0</v>
      </c>
      <c r="AR4" s="326">
        <f>IFERROR(I!AQ2*'Sim_MIP_Of_(IxI)'!AT$102,0)</f>
        <v>0</v>
      </c>
      <c r="AS4" s="326">
        <f>IFERROR(I!AR2*'Sim_MIP_Of_(IxI)'!AU$102,0)</f>
        <v>0</v>
      </c>
      <c r="AT4" s="326">
        <f>IFERROR(I!AS2*'Sim_MIP_Of_(IxI)'!AV$102,0)</f>
        <v>0</v>
      </c>
      <c r="AU4" s="326">
        <f>IFERROR(I!AT2*'Sim_MIP_Of_(IxI)'!AW$102,0)</f>
        <v>0</v>
      </c>
      <c r="AV4" s="326">
        <f>IFERROR(I!AU2*'Sim_MIP_Of_(IxI)'!AX$102,0)</f>
        <v>0</v>
      </c>
      <c r="AW4" s="326">
        <f>IFERROR(I!AV2*'Sim_MIP_Of_(IxI)'!AY$102,0)</f>
        <v>0</v>
      </c>
      <c r="AX4" s="326">
        <f>IFERROR(I!AW2*'Sim_MIP_Of_(IxI)'!AZ$102,0)</f>
        <v>0</v>
      </c>
      <c r="AY4" s="326">
        <f>IFERROR(I!AX2*'Sim_MIP_Of_(IxI)'!BA$102,0)</f>
        <v>0</v>
      </c>
      <c r="AZ4" s="326">
        <f>IFERROR(I!AY2*'Sim_MIP_Of_(IxI)'!BB$102,0)</f>
        <v>0</v>
      </c>
      <c r="BA4" s="326">
        <f>IFERROR(I!AZ2*'Sim_MIP_Of_(IxI)'!BC$102,0)</f>
        <v>0</v>
      </c>
      <c r="BB4" s="326">
        <f>IFERROR(I!BA2*'Sim_MIP_Of_(IxI)'!BD$102,0)</f>
        <v>0</v>
      </c>
      <c r="BC4" s="326">
        <f>IFERROR(I!BB2*'Sim_MIP_Of_(IxI)'!BE$102,0)</f>
        <v>0</v>
      </c>
      <c r="BD4" s="326">
        <f>IFERROR(I!BC2*'Sim_MIP_Of_(IxI)'!BF$102,0)</f>
        <v>0</v>
      </c>
      <c r="BE4" s="326">
        <f>IFERROR(I!BD2*'Sim_MIP_Of_(IxI)'!BG$102,0)</f>
        <v>0</v>
      </c>
      <c r="BF4" s="326">
        <f>IFERROR(I!BE2*'Sim_MIP_Of_(IxI)'!BH$102,0)</f>
        <v>0</v>
      </c>
      <c r="BG4" s="326">
        <f>IFERROR(I!BF2*'Sim_MIP_Of_(IxI)'!BI$102,0)</f>
        <v>0</v>
      </c>
      <c r="BH4" s="326">
        <f>IFERROR(I!BG2*'Sim_MIP_Of_(IxI)'!BJ$102,0)</f>
        <v>0</v>
      </c>
      <c r="BI4" s="326">
        <f>IFERROR(I!BH2*'Sim_MIP_Of_(IxI)'!BK$102,0)</f>
        <v>0</v>
      </c>
      <c r="BJ4" s="326">
        <f>IFERROR(I!BI2*'Sim_MIP_Of_(IxI)'!BL$102,0)</f>
        <v>0</v>
      </c>
      <c r="BK4" s="326">
        <f>IFERROR(I!BJ2*'Sim_MIP_Of_(IxI)'!BM$102,0)</f>
        <v>0</v>
      </c>
      <c r="BL4" s="326">
        <f>IFERROR(I!BK2*'Sim_MIP_Of_(IxI)'!BN$102,0)</f>
        <v>0</v>
      </c>
      <c r="BM4" s="326">
        <f>IFERROR(I!BL2*'Sim_MIP_Of_(IxI)'!BO$102,0)</f>
        <v>0</v>
      </c>
      <c r="BN4" s="326">
        <f>IFERROR(I!BM2*'Sim_MIP_Of_(IxI)'!BP$102,0)</f>
        <v>0</v>
      </c>
      <c r="BO4" s="326">
        <f>IFERROR(I!BN2*'Sim_MIP_Of_(IxI)'!BQ$102,0)</f>
        <v>0</v>
      </c>
      <c r="BP4" s="326">
        <f>IFERROR(I!BO2*'Sim_MIP_Of_(IxI)'!BR$102,0)</f>
        <v>0</v>
      </c>
      <c r="BQ4" s="326">
        <f>IFERROR(I!BP2*'Sim_MIP_Of_(IxI)'!BS$102,0)</f>
        <v>0</v>
      </c>
      <c r="BR4" s="326">
        <f>IFERROR(I!BQ2*'Sim_MIP_Of_(IxI)'!BT$102,0)</f>
        <v>0</v>
      </c>
      <c r="BS4" s="326">
        <f>IFERROR(I!BR2*'Sim_MIP_Of_(IxI)'!BU$102,0)</f>
        <v>0</v>
      </c>
      <c r="BT4" s="326">
        <f>IFERROR(I!BS2*'Sim_MIP_Of_(IxI)'!BV$102,0)</f>
        <v>0</v>
      </c>
      <c r="BU4" s="326">
        <f>IFERROR(I!BT2*'Sim_MIP_Of_(IxI)'!BW$102,0)</f>
        <v>0</v>
      </c>
      <c r="BV4" s="326">
        <f>IFERROR(I!BU2*'Sim_MIP_Of_(IxI)'!BX$102,0)</f>
        <v>0</v>
      </c>
      <c r="BW4" s="326">
        <f>IFERROR(I!BV2*'Sim_MIP_Of_(IxI)'!BY$102,0)</f>
        <v>0</v>
      </c>
      <c r="BX4" s="326">
        <f>IFERROR(I!BW2*'Sim_MIP_Of_(IxI)'!BZ$102,0)</f>
        <v>0</v>
      </c>
      <c r="BY4" s="326">
        <f>IFERROR(I!BX2*'Sim_MIP_Of_(IxI)'!CA$102,0)</f>
        <v>0</v>
      </c>
    </row>
    <row r="5" spans="1:77" x14ac:dyDescent="0.25">
      <c r="A5" s="105" t="s">
        <v>2</v>
      </c>
      <c r="B5" s="326">
        <f>IFERROR(I!A3*'Sim_MIP_Of_(IxI)'!D$102,0)</f>
        <v>0</v>
      </c>
      <c r="C5" s="326">
        <f>IFERROR(I!B3*'Sim_MIP_Of_(IxI)'!E$102,0)</f>
        <v>0</v>
      </c>
      <c r="D5" s="326">
        <f>IFERROR(I!C3*'Sim_MIP_Of_(IxI)'!F$102,0)</f>
        <v>0.57329434324524275</v>
      </c>
      <c r="E5" s="326">
        <f>IFERROR(I!D3*'Sim_MIP_Of_(IxI)'!G$102,0)</f>
        <v>0</v>
      </c>
      <c r="F5" s="326">
        <f>IFERROR(I!E3*'Sim_MIP_Of_(IxI)'!H$102,0)</f>
        <v>0</v>
      </c>
      <c r="G5" s="326">
        <f>IFERROR(I!F3*'Sim_MIP_Of_(IxI)'!I$102,0)</f>
        <v>0</v>
      </c>
      <c r="H5" s="326">
        <f>IFERROR(I!G3*'Sim_MIP_Of_(IxI)'!J$102,0)</f>
        <v>0</v>
      </c>
      <c r="I5" s="326">
        <f>IFERROR(I!H3*'Sim_MIP_Of_(IxI)'!K$102,0)</f>
        <v>0</v>
      </c>
      <c r="J5" s="326">
        <f>IFERROR(I!I3*'Sim_MIP_Of_(IxI)'!L$102,0)</f>
        <v>0</v>
      </c>
      <c r="K5" s="326">
        <f>IFERROR(I!J3*'Sim_MIP_Of_(IxI)'!M$102,0)</f>
        <v>0</v>
      </c>
      <c r="L5" s="326">
        <f>IFERROR(I!K3*'Sim_MIP_Of_(IxI)'!N$102,0)</f>
        <v>0</v>
      </c>
      <c r="M5" s="326">
        <f>IFERROR(I!L3*'Sim_MIP_Of_(IxI)'!O$102,0)</f>
        <v>0</v>
      </c>
      <c r="N5" s="326">
        <f>IFERROR(I!M3*'Sim_MIP_Of_(IxI)'!P$102,0)</f>
        <v>0</v>
      </c>
      <c r="O5" s="326">
        <f>IFERROR(I!N3*'Sim_MIP_Of_(IxI)'!Q$102,0)</f>
        <v>0</v>
      </c>
      <c r="P5" s="326">
        <f>IFERROR(I!O3*'Sim_MIP_Of_(IxI)'!R$102,0)</f>
        <v>0</v>
      </c>
      <c r="Q5" s="326">
        <f>IFERROR(I!P3*'Sim_MIP_Of_(IxI)'!S$102,0)</f>
        <v>0</v>
      </c>
      <c r="R5" s="326">
        <f>IFERROR(I!Q3*'Sim_MIP_Of_(IxI)'!T$102,0)</f>
        <v>0</v>
      </c>
      <c r="S5" s="326">
        <f>IFERROR(I!R3*'Sim_MIP_Of_(IxI)'!U$102,0)</f>
        <v>0</v>
      </c>
      <c r="T5" s="326">
        <f>IFERROR(I!S3*'Sim_MIP_Of_(IxI)'!V$102,0)</f>
        <v>0</v>
      </c>
      <c r="U5" s="326">
        <f>IFERROR(I!T3*'Sim_MIP_Of_(IxI)'!W$102,0)</f>
        <v>0</v>
      </c>
      <c r="V5" s="326">
        <f>IFERROR(I!U3*'Sim_MIP_Of_(IxI)'!X$102,0)</f>
        <v>0</v>
      </c>
      <c r="W5" s="326">
        <f>IFERROR(I!V3*'Sim_MIP_Of_(IxI)'!Y$102,0)</f>
        <v>0</v>
      </c>
      <c r="X5" s="326">
        <f>IFERROR(I!W3*'Sim_MIP_Of_(IxI)'!Z$102,0)</f>
        <v>0</v>
      </c>
      <c r="Y5" s="326">
        <f>IFERROR(I!X3*'Sim_MIP_Of_(IxI)'!AA$102,0)</f>
        <v>0</v>
      </c>
      <c r="Z5" s="326">
        <f>IFERROR(I!Y3*'Sim_MIP_Of_(IxI)'!AB$102,0)</f>
        <v>0</v>
      </c>
      <c r="AA5" s="326">
        <f>IFERROR(I!Z3*'Sim_MIP_Of_(IxI)'!AC$102,0)</f>
        <v>0</v>
      </c>
      <c r="AB5" s="326">
        <f>IFERROR(I!AA3*'Sim_MIP_Of_(IxI)'!AD$102,0)</f>
        <v>0</v>
      </c>
      <c r="AC5" s="326">
        <f>IFERROR(I!AB3*'Sim_MIP_Of_(IxI)'!AE$102,0)</f>
        <v>0</v>
      </c>
      <c r="AD5" s="326">
        <f>IFERROR(I!AC3*'Sim_MIP_Of_(IxI)'!AF$102,0)</f>
        <v>0</v>
      </c>
      <c r="AE5" s="326">
        <f>IFERROR(I!AD3*'Sim_MIP_Of_(IxI)'!AG$102,0)</f>
        <v>0</v>
      </c>
      <c r="AF5" s="326">
        <f>IFERROR(I!AE3*'Sim_MIP_Of_(IxI)'!AH$102,0)</f>
        <v>0</v>
      </c>
      <c r="AG5" s="326">
        <f>IFERROR(I!AF3*'Sim_MIP_Of_(IxI)'!AI$102,0)</f>
        <v>0</v>
      </c>
      <c r="AH5" s="326">
        <f>IFERROR(I!AG3*'Sim_MIP_Of_(IxI)'!AJ$102,0)</f>
        <v>0</v>
      </c>
      <c r="AI5" s="326">
        <f>IFERROR(I!AH3*'Sim_MIP_Of_(IxI)'!AK$102,0)</f>
        <v>0</v>
      </c>
      <c r="AJ5" s="326">
        <f>IFERROR(I!AI3*'Sim_MIP_Of_(IxI)'!AL$102,0)</f>
        <v>0</v>
      </c>
      <c r="AK5" s="326">
        <f>IFERROR(I!AJ3*'Sim_MIP_Of_(IxI)'!AM$102,0)</f>
        <v>0</v>
      </c>
      <c r="AL5" s="326">
        <f>IFERROR(I!AK3*'Sim_MIP_Of_(IxI)'!AN$102,0)</f>
        <v>0</v>
      </c>
      <c r="AM5" s="326">
        <f>IFERROR(I!AL3*'Sim_MIP_Of_(IxI)'!AO$102,0)</f>
        <v>0</v>
      </c>
      <c r="AN5" s="326">
        <f>IFERROR(I!AM3*'Sim_MIP_Of_(IxI)'!AP$102,0)</f>
        <v>0</v>
      </c>
      <c r="AO5" s="326">
        <f>IFERROR(I!AN3*'Sim_MIP_Of_(IxI)'!AQ$102,0)</f>
        <v>0</v>
      </c>
      <c r="AP5" s="326">
        <f>IFERROR(I!AO3*'Sim_MIP_Of_(IxI)'!AR$102,0)</f>
        <v>0</v>
      </c>
      <c r="AQ5" s="326">
        <f>IFERROR(I!AP3*'Sim_MIP_Of_(IxI)'!AS$102,0)</f>
        <v>0</v>
      </c>
      <c r="AR5" s="326">
        <f>IFERROR(I!AQ3*'Sim_MIP_Of_(IxI)'!AT$102,0)</f>
        <v>0</v>
      </c>
      <c r="AS5" s="326">
        <f>IFERROR(I!AR3*'Sim_MIP_Of_(IxI)'!AU$102,0)</f>
        <v>0</v>
      </c>
      <c r="AT5" s="326">
        <f>IFERROR(I!AS3*'Sim_MIP_Of_(IxI)'!AV$102,0)</f>
        <v>0</v>
      </c>
      <c r="AU5" s="326">
        <f>IFERROR(I!AT3*'Sim_MIP_Of_(IxI)'!AW$102,0)</f>
        <v>0</v>
      </c>
      <c r="AV5" s="326">
        <f>IFERROR(I!AU3*'Sim_MIP_Of_(IxI)'!AX$102,0)</f>
        <v>0</v>
      </c>
      <c r="AW5" s="326">
        <f>IFERROR(I!AV3*'Sim_MIP_Of_(IxI)'!AY$102,0)</f>
        <v>0</v>
      </c>
      <c r="AX5" s="326">
        <f>IFERROR(I!AW3*'Sim_MIP_Of_(IxI)'!AZ$102,0)</f>
        <v>0</v>
      </c>
      <c r="AY5" s="326">
        <f>IFERROR(I!AX3*'Sim_MIP_Of_(IxI)'!BA$102,0)</f>
        <v>0</v>
      </c>
      <c r="AZ5" s="326">
        <f>IFERROR(I!AY3*'Sim_MIP_Of_(IxI)'!BB$102,0)</f>
        <v>0</v>
      </c>
      <c r="BA5" s="326">
        <f>IFERROR(I!AZ3*'Sim_MIP_Of_(IxI)'!BC$102,0)</f>
        <v>0</v>
      </c>
      <c r="BB5" s="326">
        <f>IFERROR(I!BA3*'Sim_MIP_Of_(IxI)'!BD$102,0)</f>
        <v>0</v>
      </c>
      <c r="BC5" s="326">
        <f>IFERROR(I!BB3*'Sim_MIP_Of_(IxI)'!BE$102,0)</f>
        <v>0</v>
      </c>
      <c r="BD5" s="326">
        <f>IFERROR(I!BC3*'Sim_MIP_Of_(IxI)'!BF$102,0)</f>
        <v>0</v>
      </c>
      <c r="BE5" s="326">
        <f>IFERROR(I!BD3*'Sim_MIP_Of_(IxI)'!BG$102,0)</f>
        <v>0</v>
      </c>
      <c r="BF5" s="326">
        <f>IFERROR(I!BE3*'Sim_MIP_Of_(IxI)'!BH$102,0)</f>
        <v>0</v>
      </c>
      <c r="BG5" s="326">
        <f>IFERROR(I!BF3*'Sim_MIP_Of_(IxI)'!BI$102,0)</f>
        <v>0</v>
      </c>
      <c r="BH5" s="326">
        <f>IFERROR(I!BG3*'Sim_MIP_Of_(IxI)'!BJ$102,0)</f>
        <v>0</v>
      </c>
      <c r="BI5" s="326">
        <f>IFERROR(I!BH3*'Sim_MIP_Of_(IxI)'!BK$102,0)</f>
        <v>0</v>
      </c>
      <c r="BJ5" s="326">
        <f>IFERROR(I!BI3*'Sim_MIP_Of_(IxI)'!BL$102,0)</f>
        <v>0</v>
      </c>
      <c r="BK5" s="326">
        <f>IFERROR(I!BJ3*'Sim_MIP_Of_(IxI)'!BM$102,0)</f>
        <v>0</v>
      </c>
      <c r="BL5" s="326">
        <f>IFERROR(I!BK3*'Sim_MIP_Of_(IxI)'!BN$102,0)</f>
        <v>0</v>
      </c>
      <c r="BM5" s="326">
        <f>IFERROR(I!BL3*'Sim_MIP_Of_(IxI)'!BO$102,0)</f>
        <v>0</v>
      </c>
      <c r="BN5" s="326">
        <f>IFERROR(I!BM3*'Sim_MIP_Of_(IxI)'!BP$102,0)</f>
        <v>0</v>
      </c>
      <c r="BO5" s="326">
        <f>IFERROR(I!BN3*'Sim_MIP_Of_(IxI)'!BQ$102,0)</f>
        <v>0</v>
      </c>
      <c r="BP5" s="326">
        <f>IFERROR(I!BO3*'Sim_MIP_Of_(IxI)'!BR$102,0)</f>
        <v>0</v>
      </c>
      <c r="BQ5" s="326">
        <f>IFERROR(I!BP3*'Sim_MIP_Of_(IxI)'!BS$102,0)</f>
        <v>0</v>
      </c>
      <c r="BR5" s="326">
        <f>IFERROR(I!BQ3*'Sim_MIP_Of_(IxI)'!BT$102,0)</f>
        <v>0</v>
      </c>
      <c r="BS5" s="326">
        <f>IFERROR(I!BR3*'Sim_MIP_Of_(IxI)'!BU$102,0)</f>
        <v>0</v>
      </c>
      <c r="BT5" s="326">
        <f>IFERROR(I!BS3*'Sim_MIP_Of_(IxI)'!BV$102,0)</f>
        <v>0</v>
      </c>
      <c r="BU5" s="326">
        <f>IFERROR(I!BT3*'Sim_MIP_Of_(IxI)'!BW$102,0)</f>
        <v>0</v>
      </c>
      <c r="BV5" s="326">
        <f>IFERROR(I!BU3*'Sim_MIP_Of_(IxI)'!BX$102,0)</f>
        <v>0</v>
      </c>
      <c r="BW5" s="326">
        <f>IFERROR(I!BV3*'Sim_MIP_Of_(IxI)'!BY$102,0)</f>
        <v>0</v>
      </c>
      <c r="BX5" s="326">
        <f>IFERROR(I!BW3*'Sim_MIP_Of_(IxI)'!BZ$102,0)</f>
        <v>0</v>
      </c>
      <c r="BY5" s="326">
        <f>IFERROR(I!BX3*'Sim_MIP_Of_(IxI)'!CA$102,0)</f>
        <v>0</v>
      </c>
    </row>
    <row r="6" spans="1:77" x14ac:dyDescent="0.25">
      <c r="A6" s="105" t="s">
        <v>3</v>
      </c>
      <c r="B6" s="326">
        <f>IFERROR(I!A4*'Sim_MIP_Of_(IxI)'!D$102,0)</f>
        <v>0</v>
      </c>
      <c r="C6" s="326">
        <f>IFERROR(I!B4*'Sim_MIP_Of_(IxI)'!E$102,0)</f>
        <v>0</v>
      </c>
      <c r="D6" s="326">
        <f>IFERROR(I!C4*'Sim_MIP_Of_(IxI)'!F$102,0)</f>
        <v>0</v>
      </c>
      <c r="E6" s="326">
        <f>IFERROR(I!D4*'Sim_MIP_Of_(IxI)'!G$102,0)</f>
        <v>0.39429105883741744</v>
      </c>
      <c r="F6" s="326">
        <f>IFERROR(I!E4*'Sim_MIP_Of_(IxI)'!H$102,0)</f>
        <v>0</v>
      </c>
      <c r="G6" s="326">
        <f>IFERROR(I!F4*'Sim_MIP_Of_(IxI)'!I$102,0)</f>
        <v>0</v>
      </c>
      <c r="H6" s="326">
        <f>IFERROR(I!G4*'Sim_MIP_Of_(IxI)'!J$102,0)</f>
        <v>0</v>
      </c>
      <c r="I6" s="326">
        <f>IFERROR(I!H4*'Sim_MIP_Of_(IxI)'!K$102,0)</f>
        <v>0</v>
      </c>
      <c r="J6" s="326">
        <f>IFERROR(I!I4*'Sim_MIP_Of_(IxI)'!L$102,0)</f>
        <v>0</v>
      </c>
      <c r="K6" s="326">
        <f>IFERROR(I!J4*'Sim_MIP_Of_(IxI)'!M$102,0)</f>
        <v>0</v>
      </c>
      <c r="L6" s="326">
        <f>IFERROR(I!K4*'Sim_MIP_Of_(IxI)'!N$102,0)</f>
        <v>0</v>
      </c>
      <c r="M6" s="326">
        <f>IFERROR(I!L4*'Sim_MIP_Of_(IxI)'!O$102,0)</f>
        <v>0</v>
      </c>
      <c r="N6" s="326">
        <f>IFERROR(I!M4*'Sim_MIP_Of_(IxI)'!P$102,0)</f>
        <v>0</v>
      </c>
      <c r="O6" s="326">
        <f>IFERROR(I!N4*'Sim_MIP_Of_(IxI)'!Q$102,0)</f>
        <v>0</v>
      </c>
      <c r="P6" s="326">
        <f>IFERROR(I!O4*'Sim_MIP_Of_(IxI)'!R$102,0)</f>
        <v>0</v>
      </c>
      <c r="Q6" s="326">
        <f>IFERROR(I!P4*'Sim_MIP_Of_(IxI)'!S$102,0)</f>
        <v>0</v>
      </c>
      <c r="R6" s="326">
        <f>IFERROR(I!Q4*'Sim_MIP_Of_(IxI)'!T$102,0)</f>
        <v>0</v>
      </c>
      <c r="S6" s="326">
        <f>IFERROR(I!R4*'Sim_MIP_Of_(IxI)'!U$102,0)</f>
        <v>0</v>
      </c>
      <c r="T6" s="326">
        <f>IFERROR(I!S4*'Sim_MIP_Of_(IxI)'!V$102,0)</f>
        <v>0</v>
      </c>
      <c r="U6" s="326">
        <f>IFERROR(I!T4*'Sim_MIP_Of_(IxI)'!W$102,0)</f>
        <v>0</v>
      </c>
      <c r="V6" s="326">
        <f>IFERROR(I!U4*'Sim_MIP_Of_(IxI)'!X$102,0)</f>
        <v>0</v>
      </c>
      <c r="W6" s="326">
        <f>IFERROR(I!V4*'Sim_MIP_Of_(IxI)'!Y$102,0)</f>
        <v>0</v>
      </c>
      <c r="X6" s="326">
        <f>IFERROR(I!W4*'Sim_MIP_Of_(IxI)'!Z$102,0)</f>
        <v>0</v>
      </c>
      <c r="Y6" s="326">
        <f>IFERROR(I!X4*'Sim_MIP_Of_(IxI)'!AA$102,0)</f>
        <v>0</v>
      </c>
      <c r="Z6" s="326">
        <f>IFERROR(I!Y4*'Sim_MIP_Of_(IxI)'!AB$102,0)</f>
        <v>0</v>
      </c>
      <c r="AA6" s="326">
        <f>IFERROR(I!Z4*'Sim_MIP_Of_(IxI)'!AC$102,0)</f>
        <v>0</v>
      </c>
      <c r="AB6" s="326">
        <f>IFERROR(I!AA4*'Sim_MIP_Of_(IxI)'!AD$102,0)</f>
        <v>0</v>
      </c>
      <c r="AC6" s="326">
        <f>IFERROR(I!AB4*'Sim_MIP_Of_(IxI)'!AE$102,0)</f>
        <v>0</v>
      </c>
      <c r="AD6" s="326">
        <f>IFERROR(I!AC4*'Sim_MIP_Of_(IxI)'!AF$102,0)</f>
        <v>0</v>
      </c>
      <c r="AE6" s="326">
        <f>IFERROR(I!AD4*'Sim_MIP_Of_(IxI)'!AG$102,0)</f>
        <v>0</v>
      </c>
      <c r="AF6" s="326">
        <f>IFERROR(I!AE4*'Sim_MIP_Of_(IxI)'!AH$102,0)</f>
        <v>0</v>
      </c>
      <c r="AG6" s="326">
        <f>IFERROR(I!AF4*'Sim_MIP_Of_(IxI)'!AI$102,0)</f>
        <v>0</v>
      </c>
      <c r="AH6" s="326">
        <f>IFERROR(I!AG4*'Sim_MIP_Of_(IxI)'!AJ$102,0)</f>
        <v>0</v>
      </c>
      <c r="AI6" s="326">
        <f>IFERROR(I!AH4*'Sim_MIP_Of_(IxI)'!AK$102,0)</f>
        <v>0</v>
      </c>
      <c r="AJ6" s="326">
        <f>IFERROR(I!AI4*'Sim_MIP_Of_(IxI)'!AL$102,0)</f>
        <v>0</v>
      </c>
      <c r="AK6" s="326">
        <f>IFERROR(I!AJ4*'Sim_MIP_Of_(IxI)'!AM$102,0)</f>
        <v>0</v>
      </c>
      <c r="AL6" s="326">
        <f>IFERROR(I!AK4*'Sim_MIP_Of_(IxI)'!AN$102,0)</f>
        <v>0</v>
      </c>
      <c r="AM6" s="326">
        <f>IFERROR(I!AL4*'Sim_MIP_Of_(IxI)'!AO$102,0)</f>
        <v>0</v>
      </c>
      <c r="AN6" s="326">
        <f>IFERROR(I!AM4*'Sim_MIP_Of_(IxI)'!AP$102,0)</f>
        <v>0</v>
      </c>
      <c r="AO6" s="326">
        <f>IFERROR(I!AN4*'Sim_MIP_Of_(IxI)'!AQ$102,0)</f>
        <v>0</v>
      </c>
      <c r="AP6" s="326">
        <f>IFERROR(I!AO4*'Sim_MIP_Of_(IxI)'!AR$102,0)</f>
        <v>0</v>
      </c>
      <c r="AQ6" s="326">
        <f>IFERROR(I!AP4*'Sim_MIP_Of_(IxI)'!AS$102,0)</f>
        <v>0</v>
      </c>
      <c r="AR6" s="326">
        <f>IFERROR(I!AQ4*'Sim_MIP_Of_(IxI)'!AT$102,0)</f>
        <v>0</v>
      </c>
      <c r="AS6" s="326">
        <f>IFERROR(I!AR4*'Sim_MIP_Of_(IxI)'!AU$102,0)</f>
        <v>0</v>
      </c>
      <c r="AT6" s="326">
        <f>IFERROR(I!AS4*'Sim_MIP_Of_(IxI)'!AV$102,0)</f>
        <v>0</v>
      </c>
      <c r="AU6" s="326">
        <f>IFERROR(I!AT4*'Sim_MIP_Of_(IxI)'!AW$102,0)</f>
        <v>0</v>
      </c>
      <c r="AV6" s="326">
        <f>IFERROR(I!AU4*'Sim_MIP_Of_(IxI)'!AX$102,0)</f>
        <v>0</v>
      </c>
      <c r="AW6" s="326">
        <f>IFERROR(I!AV4*'Sim_MIP_Of_(IxI)'!AY$102,0)</f>
        <v>0</v>
      </c>
      <c r="AX6" s="326">
        <f>IFERROR(I!AW4*'Sim_MIP_Of_(IxI)'!AZ$102,0)</f>
        <v>0</v>
      </c>
      <c r="AY6" s="326">
        <f>IFERROR(I!AX4*'Sim_MIP_Of_(IxI)'!BA$102,0)</f>
        <v>0</v>
      </c>
      <c r="AZ6" s="326">
        <f>IFERROR(I!AY4*'Sim_MIP_Of_(IxI)'!BB$102,0)</f>
        <v>0</v>
      </c>
      <c r="BA6" s="326">
        <f>IFERROR(I!AZ4*'Sim_MIP_Of_(IxI)'!BC$102,0)</f>
        <v>0</v>
      </c>
      <c r="BB6" s="326">
        <f>IFERROR(I!BA4*'Sim_MIP_Of_(IxI)'!BD$102,0)</f>
        <v>0</v>
      </c>
      <c r="BC6" s="326">
        <f>IFERROR(I!BB4*'Sim_MIP_Of_(IxI)'!BE$102,0)</f>
        <v>0</v>
      </c>
      <c r="BD6" s="326">
        <f>IFERROR(I!BC4*'Sim_MIP_Of_(IxI)'!BF$102,0)</f>
        <v>0</v>
      </c>
      <c r="BE6" s="326">
        <f>IFERROR(I!BD4*'Sim_MIP_Of_(IxI)'!BG$102,0)</f>
        <v>0</v>
      </c>
      <c r="BF6" s="326">
        <f>IFERROR(I!BE4*'Sim_MIP_Of_(IxI)'!BH$102,0)</f>
        <v>0</v>
      </c>
      <c r="BG6" s="326">
        <f>IFERROR(I!BF4*'Sim_MIP_Of_(IxI)'!BI$102,0)</f>
        <v>0</v>
      </c>
      <c r="BH6" s="326">
        <f>IFERROR(I!BG4*'Sim_MIP_Of_(IxI)'!BJ$102,0)</f>
        <v>0</v>
      </c>
      <c r="BI6" s="326">
        <f>IFERROR(I!BH4*'Sim_MIP_Of_(IxI)'!BK$102,0)</f>
        <v>0</v>
      </c>
      <c r="BJ6" s="326">
        <f>IFERROR(I!BI4*'Sim_MIP_Of_(IxI)'!BL$102,0)</f>
        <v>0</v>
      </c>
      <c r="BK6" s="326">
        <f>IFERROR(I!BJ4*'Sim_MIP_Of_(IxI)'!BM$102,0)</f>
        <v>0</v>
      </c>
      <c r="BL6" s="326">
        <f>IFERROR(I!BK4*'Sim_MIP_Of_(IxI)'!BN$102,0)</f>
        <v>0</v>
      </c>
      <c r="BM6" s="326">
        <f>IFERROR(I!BL4*'Sim_MIP_Of_(IxI)'!BO$102,0)</f>
        <v>0</v>
      </c>
      <c r="BN6" s="326">
        <f>IFERROR(I!BM4*'Sim_MIP_Of_(IxI)'!BP$102,0)</f>
        <v>0</v>
      </c>
      <c r="BO6" s="326">
        <f>IFERROR(I!BN4*'Sim_MIP_Of_(IxI)'!BQ$102,0)</f>
        <v>0</v>
      </c>
      <c r="BP6" s="326">
        <f>IFERROR(I!BO4*'Sim_MIP_Of_(IxI)'!BR$102,0)</f>
        <v>0</v>
      </c>
      <c r="BQ6" s="326">
        <f>IFERROR(I!BP4*'Sim_MIP_Of_(IxI)'!BS$102,0)</f>
        <v>0</v>
      </c>
      <c r="BR6" s="326">
        <f>IFERROR(I!BQ4*'Sim_MIP_Of_(IxI)'!BT$102,0)</f>
        <v>0</v>
      </c>
      <c r="BS6" s="326">
        <f>IFERROR(I!BR4*'Sim_MIP_Of_(IxI)'!BU$102,0)</f>
        <v>0</v>
      </c>
      <c r="BT6" s="326">
        <f>IFERROR(I!BS4*'Sim_MIP_Of_(IxI)'!BV$102,0)</f>
        <v>0</v>
      </c>
      <c r="BU6" s="326">
        <f>IFERROR(I!BT4*'Sim_MIP_Of_(IxI)'!BW$102,0)</f>
        <v>0</v>
      </c>
      <c r="BV6" s="326">
        <f>IFERROR(I!BU4*'Sim_MIP_Of_(IxI)'!BX$102,0)</f>
        <v>0</v>
      </c>
      <c r="BW6" s="326">
        <f>IFERROR(I!BV4*'Sim_MIP_Of_(IxI)'!BY$102,0)</f>
        <v>0</v>
      </c>
      <c r="BX6" s="326">
        <f>IFERROR(I!BW4*'Sim_MIP_Of_(IxI)'!BZ$102,0)</f>
        <v>0</v>
      </c>
      <c r="BY6" s="326">
        <f>IFERROR(I!BX4*'Sim_MIP_Of_(IxI)'!CA$102,0)</f>
        <v>0</v>
      </c>
    </row>
    <row r="7" spans="1:77" x14ac:dyDescent="0.25">
      <c r="A7" s="105" t="s">
        <v>4</v>
      </c>
      <c r="B7" s="326">
        <f>IFERROR(I!A5*'Sim_MIP_Of_(IxI)'!D$102,0)</f>
        <v>0</v>
      </c>
      <c r="C7" s="326">
        <f>IFERROR(I!B5*'Sim_MIP_Of_(IxI)'!E$102,0)</f>
        <v>0</v>
      </c>
      <c r="D7" s="326">
        <f>IFERROR(I!C5*'Sim_MIP_Of_(IxI)'!F$102,0)</f>
        <v>0</v>
      </c>
      <c r="E7" s="326">
        <f>IFERROR(I!D5*'Sim_MIP_Of_(IxI)'!G$102,0)</f>
        <v>0</v>
      </c>
      <c r="F7" s="326">
        <f>IFERROR(I!E5*'Sim_MIP_Of_(IxI)'!H$102,0)</f>
        <v>0.5050959841678464</v>
      </c>
      <c r="G7" s="326">
        <f>IFERROR(I!F5*'Sim_MIP_Of_(IxI)'!I$102,0)</f>
        <v>0</v>
      </c>
      <c r="H7" s="326">
        <f>IFERROR(I!G5*'Sim_MIP_Of_(IxI)'!J$102,0)</f>
        <v>0</v>
      </c>
      <c r="I7" s="326">
        <f>IFERROR(I!H5*'Sim_MIP_Of_(IxI)'!K$102,0)</f>
        <v>0</v>
      </c>
      <c r="J7" s="326">
        <f>IFERROR(I!I5*'Sim_MIP_Of_(IxI)'!L$102,0)</f>
        <v>0</v>
      </c>
      <c r="K7" s="326">
        <f>IFERROR(I!J5*'Sim_MIP_Of_(IxI)'!M$102,0)</f>
        <v>0</v>
      </c>
      <c r="L7" s="326">
        <f>IFERROR(I!K5*'Sim_MIP_Of_(IxI)'!N$102,0)</f>
        <v>0</v>
      </c>
      <c r="M7" s="326">
        <f>IFERROR(I!L5*'Sim_MIP_Of_(IxI)'!O$102,0)</f>
        <v>0</v>
      </c>
      <c r="N7" s="326">
        <f>IFERROR(I!M5*'Sim_MIP_Of_(IxI)'!P$102,0)</f>
        <v>0</v>
      </c>
      <c r="O7" s="326">
        <f>IFERROR(I!N5*'Sim_MIP_Of_(IxI)'!Q$102,0)</f>
        <v>0</v>
      </c>
      <c r="P7" s="326">
        <f>IFERROR(I!O5*'Sim_MIP_Of_(IxI)'!R$102,0)</f>
        <v>0</v>
      </c>
      <c r="Q7" s="326">
        <f>IFERROR(I!P5*'Sim_MIP_Of_(IxI)'!S$102,0)</f>
        <v>0</v>
      </c>
      <c r="R7" s="326">
        <f>IFERROR(I!Q5*'Sim_MIP_Of_(IxI)'!T$102,0)</f>
        <v>0</v>
      </c>
      <c r="S7" s="326">
        <f>IFERROR(I!R5*'Sim_MIP_Of_(IxI)'!U$102,0)</f>
        <v>0</v>
      </c>
      <c r="T7" s="326">
        <f>IFERROR(I!S5*'Sim_MIP_Of_(IxI)'!V$102,0)</f>
        <v>0</v>
      </c>
      <c r="U7" s="326">
        <f>IFERROR(I!T5*'Sim_MIP_Of_(IxI)'!W$102,0)</f>
        <v>0</v>
      </c>
      <c r="V7" s="326">
        <f>IFERROR(I!U5*'Sim_MIP_Of_(IxI)'!X$102,0)</f>
        <v>0</v>
      </c>
      <c r="W7" s="326">
        <f>IFERROR(I!V5*'Sim_MIP_Of_(IxI)'!Y$102,0)</f>
        <v>0</v>
      </c>
      <c r="X7" s="326">
        <f>IFERROR(I!W5*'Sim_MIP_Of_(IxI)'!Z$102,0)</f>
        <v>0</v>
      </c>
      <c r="Y7" s="326">
        <f>IFERROR(I!X5*'Sim_MIP_Of_(IxI)'!AA$102,0)</f>
        <v>0</v>
      </c>
      <c r="Z7" s="326">
        <f>IFERROR(I!Y5*'Sim_MIP_Of_(IxI)'!AB$102,0)</f>
        <v>0</v>
      </c>
      <c r="AA7" s="326">
        <f>IFERROR(I!Z5*'Sim_MIP_Of_(IxI)'!AC$102,0)</f>
        <v>0</v>
      </c>
      <c r="AB7" s="326">
        <f>IFERROR(I!AA5*'Sim_MIP_Of_(IxI)'!AD$102,0)</f>
        <v>0</v>
      </c>
      <c r="AC7" s="326">
        <f>IFERROR(I!AB5*'Sim_MIP_Of_(IxI)'!AE$102,0)</f>
        <v>0</v>
      </c>
      <c r="AD7" s="326">
        <f>IFERROR(I!AC5*'Sim_MIP_Of_(IxI)'!AF$102,0)</f>
        <v>0</v>
      </c>
      <c r="AE7" s="326">
        <f>IFERROR(I!AD5*'Sim_MIP_Of_(IxI)'!AG$102,0)</f>
        <v>0</v>
      </c>
      <c r="AF7" s="326">
        <f>IFERROR(I!AE5*'Sim_MIP_Of_(IxI)'!AH$102,0)</f>
        <v>0</v>
      </c>
      <c r="AG7" s="326">
        <f>IFERROR(I!AF5*'Sim_MIP_Of_(IxI)'!AI$102,0)</f>
        <v>0</v>
      </c>
      <c r="AH7" s="326">
        <f>IFERROR(I!AG5*'Sim_MIP_Of_(IxI)'!AJ$102,0)</f>
        <v>0</v>
      </c>
      <c r="AI7" s="326">
        <f>IFERROR(I!AH5*'Sim_MIP_Of_(IxI)'!AK$102,0)</f>
        <v>0</v>
      </c>
      <c r="AJ7" s="326">
        <f>IFERROR(I!AI5*'Sim_MIP_Of_(IxI)'!AL$102,0)</f>
        <v>0</v>
      </c>
      <c r="AK7" s="326">
        <f>IFERROR(I!AJ5*'Sim_MIP_Of_(IxI)'!AM$102,0)</f>
        <v>0</v>
      </c>
      <c r="AL7" s="326">
        <f>IFERROR(I!AK5*'Sim_MIP_Of_(IxI)'!AN$102,0)</f>
        <v>0</v>
      </c>
      <c r="AM7" s="326">
        <f>IFERROR(I!AL5*'Sim_MIP_Of_(IxI)'!AO$102,0)</f>
        <v>0</v>
      </c>
      <c r="AN7" s="326">
        <f>IFERROR(I!AM5*'Sim_MIP_Of_(IxI)'!AP$102,0)</f>
        <v>0</v>
      </c>
      <c r="AO7" s="326">
        <f>IFERROR(I!AN5*'Sim_MIP_Of_(IxI)'!AQ$102,0)</f>
        <v>0</v>
      </c>
      <c r="AP7" s="326">
        <f>IFERROR(I!AO5*'Sim_MIP_Of_(IxI)'!AR$102,0)</f>
        <v>0</v>
      </c>
      <c r="AQ7" s="326">
        <f>IFERROR(I!AP5*'Sim_MIP_Of_(IxI)'!AS$102,0)</f>
        <v>0</v>
      </c>
      <c r="AR7" s="326">
        <f>IFERROR(I!AQ5*'Sim_MIP_Of_(IxI)'!AT$102,0)</f>
        <v>0</v>
      </c>
      <c r="AS7" s="326">
        <f>IFERROR(I!AR5*'Sim_MIP_Of_(IxI)'!AU$102,0)</f>
        <v>0</v>
      </c>
      <c r="AT7" s="326">
        <f>IFERROR(I!AS5*'Sim_MIP_Of_(IxI)'!AV$102,0)</f>
        <v>0</v>
      </c>
      <c r="AU7" s="326">
        <f>IFERROR(I!AT5*'Sim_MIP_Of_(IxI)'!AW$102,0)</f>
        <v>0</v>
      </c>
      <c r="AV7" s="326">
        <f>IFERROR(I!AU5*'Sim_MIP_Of_(IxI)'!AX$102,0)</f>
        <v>0</v>
      </c>
      <c r="AW7" s="326">
        <f>IFERROR(I!AV5*'Sim_MIP_Of_(IxI)'!AY$102,0)</f>
        <v>0</v>
      </c>
      <c r="AX7" s="326">
        <f>IFERROR(I!AW5*'Sim_MIP_Of_(IxI)'!AZ$102,0)</f>
        <v>0</v>
      </c>
      <c r="AY7" s="326">
        <f>IFERROR(I!AX5*'Sim_MIP_Of_(IxI)'!BA$102,0)</f>
        <v>0</v>
      </c>
      <c r="AZ7" s="326">
        <f>IFERROR(I!AY5*'Sim_MIP_Of_(IxI)'!BB$102,0)</f>
        <v>0</v>
      </c>
      <c r="BA7" s="326">
        <f>IFERROR(I!AZ5*'Sim_MIP_Of_(IxI)'!BC$102,0)</f>
        <v>0</v>
      </c>
      <c r="BB7" s="326">
        <f>IFERROR(I!BA5*'Sim_MIP_Of_(IxI)'!BD$102,0)</f>
        <v>0</v>
      </c>
      <c r="BC7" s="326">
        <f>IFERROR(I!BB5*'Sim_MIP_Of_(IxI)'!BE$102,0)</f>
        <v>0</v>
      </c>
      <c r="BD7" s="326">
        <f>IFERROR(I!BC5*'Sim_MIP_Of_(IxI)'!BF$102,0)</f>
        <v>0</v>
      </c>
      <c r="BE7" s="326">
        <f>IFERROR(I!BD5*'Sim_MIP_Of_(IxI)'!BG$102,0)</f>
        <v>0</v>
      </c>
      <c r="BF7" s="326">
        <f>IFERROR(I!BE5*'Sim_MIP_Of_(IxI)'!BH$102,0)</f>
        <v>0</v>
      </c>
      <c r="BG7" s="326">
        <f>IFERROR(I!BF5*'Sim_MIP_Of_(IxI)'!BI$102,0)</f>
        <v>0</v>
      </c>
      <c r="BH7" s="326">
        <f>IFERROR(I!BG5*'Sim_MIP_Of_(IxI)'!BJ$102,0)</f>
        <v>0</v>
      </c>
      <c r="BI7" s="326">
        <f>IFERROR(I!BH5*'Sim_MIP_Of_(IxI)'!BK$102,0)</f>
        <v>0</v>
      </c>
      <c r="BJ7" s="326">
        <f>IFERROR(I!BI5*'Sim_MIP_Of_(IxI)'!BL$102,0)</f>
        <v>0</v>
      </c>
      <c r="BK7" s="326">
        <f>IFERROR(I!BJ5*'Sim_MIP_Of_(IxI)'!BM$102,0)</f>
        <v>0</v>
      </c>
      <c r="BL7" s="326">
        <f>IFERROR(I!BK5*'Sim_MIP_Of_(IxI)'!BN$102,0)</f>
        <v>0</v>
      </c>
      <c r="BM7" s="326">
        <f>IFERROR(I!BL5*'Sim_MIP_Of_(IxI)'!BO$102,0)</f>
        <v>0</v>
      </c>
      <c r="BN7" s="326">
        <f>IFERROR(I!BM5*'Sim_MIP_Of_(IxI)'!BP$102,0)</f>
        <v>0</v>
      </c>
      <c r="BO7" s="326">
        <f>IFERROR(I!BN5*'Sim_MIP_Of_(IxI)'!BQ$102,0)</f>
        <v>0</v>
      </c>
      <c r="BP7" s="326">
        <f>IFERROR(I!BO5*'Sim_MIP_Of_(IxI)'!BR$102,0)</f>
        <v>0</v>
      </c>
      <c r="BQ7" s="326">
        <f>IFERROR(I!BP5*'Sim_MIP_Of_(IxI)'!BS$102,0)</f>
        <v>0</v>
      </c>
      <c r="BR7" s="326">
        <f>IFERROR(I!BQ5*'Sim_MIP_Of_(IxI)'!BT$102,0)</f>
        <v>0</v>
      </c>
      <c r="BS7" s="326">
        <f>IFERROR(I!BR5*'Sim_MIP_Of_(IxI)'!BU$102,0)</f>
        <v>0</v>
      </c>
      <c r="BT7" s="326">
        <f>IFERROR(I!BS5*'Sim_MIP_Of_(IxI)'!BV$102,0)</f>
        <v>0</v>
      </c>
      <c r="BU7" s="326">
        <f>IFERROR(I!BT5*'Sim_MIP_Of_(IxI)'!BW$102,0)</f>
        <v>0</v>
      </c>
      <c r="BV7" s="326">
        <f>IFERROR(I!BU5*'Sim_MIP_Of_(IxI)'!BX$102,0)</f>
        <v>0</v>
      </c>
      <c r="BW7" s="326">
        <f>IFERROR(I!BV5*'Sim_MIP_Of_(IxI)'!BY$102,0)</f>
        <v>0</v>
      </c>
      <c r="BX7" s="326">
        <f>IFERROR(I!BW5*'Sim_MIP_Of_(IxI)'!BZ$102,0)</f>
        <v>0</v>
      </c>
      <c r="BY7" s="326">
        <f>IFERROR(I!BX5*'Sim_MIP_Of_(IxI)'!CA$102,0)</f>
        <v>0</v>
      </c>
    </row>
    <row r="8" spans="1:77" x14ac:dyDescent="0.25">
      <c r="A8" s="105" t="s">
        <v>5</v>
      </c>
      <c r="B8" s="326">
        <f>IFERROR(I!A6*'Sim_MIP_Of_(IxI)'!D$102,0)</f>
        <v>0</v>
      </c>
      <c r="C8" s="326">
        <f>IFERROR(I!B6*'Sim_MIP_Of_(IxI)'!E$102,0)</f>
        <v>0</v>
      </c>
      <c r="D8" s="326">
        <f>IFERROR(I!C6*'Sim_MIP_Of_(IxI)'!F$102,0)</f>
        <v>0</v>
      </c>
      <c r="E8" s="326">
        <f>IFERROR(I!D6*'Sim_MIP_Of_(IxI)'!G$102,0)</f>
        <v>0</v>
      </c>
      <c r="F8" s="326">
        <f>IFERROR(I!E6*'Sim_MIP_Of_(IxI)'!H$102,0)</f>
        <v>0</v>
      </c>
      <c r="G8" s="326">
        <f>IFERROR(I!F6*'Sim_MIP_Of_(IxI)'!I$102,0)</f>
        <v>0.55339049103663285</v>
      </c>
      <c r="H8" s="326">
        <f>IFERROR(I!G6*'Sim_MIP_Of_(IxI)'!J$102,0)</f>
        <v>0</v>
      </c>
      <c r="I8" s="326">
        <f>IFERROR(I!H6*'Sim_MIP_Of_(IxI)'!K$102,0)</f>
        <v>0</v>
      </c>
      <c r="J8" s="326">
        <f>IFERROR(I!I6*'Sim_MIP_Of_(IxI)'!L$102,0)</f>
        <v>0</v>
      </c>
      <c r="K8" s="326">
        <f>IFERROR(I!J6*'Sim_MIP_Of_(IxI)'!M$102,0)</f>
        <v>0</v>
      </c>
      <c r="L8" s="326">
        <f>IFERROR(I!K6*'Sim_MIP_Of_(IxI)'!N$102,0)</f>
        <v>0</v>
      </c>
      <c r="M8" s="326">
        <f>IFERROR(I!L6*'Sim_MIP_Of_(IxI)'!O$102,0)</f>
        <v>0</v>
      </c>
      <c r="N8" s="326">
        <f>IFERROR(I!M6*'Sim_MIP_Of_(IxI)'!P$102,0)</f>
        <v>0</v>
      </c>
      <c r="O8" s="326">
        <f>IFERROR(I!N6*'Sim_MIP_Of_(IxI)'!Q$102,0)</f>
        <v>0</v>
      </c>
      <c r="P8" s="326">
        <f>IFERROR(I!O6*'Sim_MIP_Of_(IxI)'!R$102,0)</f>
        <v>0</v>
      </c>
      <c r="Q8" s="326">
        <f>IFERROR(I!P6*'Sim_MIP_Of_(IxI)'!S$102,0)</f>
        <v>0</v>
      </c>
      <c r="R8" s="326">
        <f>IFERROR(I!Q6*'Sim_MIP_Of_(IxI)'!T$102,0)</f>
        <v>0</v>
      </c>
      <c r="S8" s="326">
        <f>IFERROR(I!R6*'Sim_MIP_Of_(IxI)'!U$102,0)</f>
        <v>0</v>
      </c>
      <c r="T8" s="326">
        <f>IFERROR(I!S6*'Sim_MIP_Of_(IxI)'!V$102,0)</f>
        <v>0</v>
      </c>
      <c r="U8" s="326">
        <f>IFERROR(I!T6*'Sim_MIP_Of_(IxI)'!W$102,0)</f>
        <v>0</v>
      </c>
      <c r="V8" s="326">
        <f>IFERROR(I!U6*'Sim_MIP_Of_(IxI)'!X$102,0)</f>
        <v>0</v>
      </c>
      <c r="W8" s="326">
        <f>IFERROR(I!V6*'Sim_MIP_Of_(IxI)'!Y$102,0)</f>
        <v>0</v>
      </c>
      <c r="X8" s="326">
        <f>IFERROR(I!W6*'Sim_MIP_Of_(IxI)'!Z$102,0)</f>
        <v>0</v>
      </c>
      <c r="Y8" s="326">
        <f>IFERROR(I!X6*'Sim_MIP_Of_(IxI)'!AA$102,0)</f>
        <v>0</v>
      </c>
      <c r="Z8" s="326">
        <f>IFERROR(I!Y6*'Sim_MIP_Of_(IxI)'!AB$102,0)</f>
        <v>0</v>
      </c>
      <c r="AA8" s="326">
        <f>IFERROR(I!Z6*'Sim_MIP_Of_(IxI)'!AC$102,0)</f>
        <v>0</v>
      </c>
      <c r="AB8" s="326">
        <f>IFERROR(I!AA6*'Sim_MIP_Of_(IxI)'!AD$102,0)</f>
        <v>0</v>
      </c>
      <c r="AC8" s="326">
        <f>IFERROR(I!AB6*'Sim_MIP_Of_(IxI)'!AE$102,0)</f>
        <v>0</v>
      </c>
      <c r="AD8" s="326">
        <f>IFERROR(I!AC6*'Sim_MIP_Of_(IxI)'!AF$102,0)</f>
        <v>0</v>
      </c>
      <c r="AE8" s="326">
        <f>IFERROR(I!AD6*'Sim_MIP_Of_(IxI)'!AG$102,0)</f>
        <v>0</v>
      </c>
      <c r="AF8" s="326">
        <f>IFERROR(I!AE6*'Sim_MIP_Of_(IxI)'!AH$102,0)</f>
        <v>0</v>
      </c>
      <c r="AG8" s="326">
        <f>IFERROR(I!AF6*'Sim_MIP_Of_(IxI)'!AI$102,0)</f>
        <v>0</v>
      </c>
      <c r="AH8" s="326">
        <f>IFERROR(I!AG6*'Sim_MIP_Of_(IxI)'!AJ$102,0)</f>
        <v>0</v>
      </c>
      <c r="AI8" s="326">
        <f>IFERROR(I!AH6*'Sim_MIP_Of_(IxI)'!AK$102,0)</f>
        <v>0</v>
      </c>
      <c r="AJ8" s="326">
        <f>IFERROR(I!AI6*'Sim_MIP_Of_(IxI)'!AL$102,0)</f>
        <v>0</v>
      </c>
      <c r="AK8" s="326">
        <f>IFERROR(I!AJ6*'Sim_MIP_Of_(IxI)'!AM$102,0)</f>
        <v>0</v>
      </c>
      <c r="AL8" s="326">
        <f>IFERROR(I!AK6*'Sim_MIP_Of_(IxI)'!AN$102,0)</f>
        <v>0</v>
      </c>
      <c r="AM8" s="326">
        <f>IFERROR(I!AL6*'Sim_MIP_Of_(IxI)'!AO$102,0)</f>
        <v>0</v>
      </c>
      <c r="AN8" s="326">
        <f>IFERROR(I!AM6*'Sim_MIP_Of_(IxI)'!AP$102,0)</f>
        <v>0</v>
      </c>
      <c r="AO8" s="326">
        <f>IFERROR(I!AN6*'Sim_MIP_Of_(IxI)'!AQ$102,0)</f>
        <v>0</v>
      </c>
      <c r="AP8" s="326">
        <f>IFERROR(I!AO6*'Sim_MIP_Of_(IxI)'!AR$102,0)</f>
        <v>0</v>
      </c>
      <c r="AQ8" s="326">
        <f>IFERROR(I!AP6*'Sim_MIP_Of_(IxI)'!AS$102,0)</f>
        <v>0</v>
      </c>
      <c r="AR8" s="326">
        <f>IFERROR(I!AQ6*'Sim_MIP_Of_(IxI)'!AT$102,0)</f>
        <v>0</v>
      </c>
      <c r="AS8" s="326">
        <f>IFERROR(I!AR6*'Sim_MIP_Of_(IxI)'!AU$102,0)</f>
        <v>0</v>
      </c>
      <c r="AT8" s="326">
        <f>IFERROR(I!AS6*'Sim_MIP_Of_(IxI)'!AV$102,0)</f>
        <v>0</v>
      </c>
      <c r="AU8" s="326">
        <f>IFERROR(I!AT6*'Sim_MIP_Of_(IxI)'!AW$102,0)</f>
        <v>0</v>
      </c>
      <c r="AV8" s="326">
        <f>IFERROR(I!AU6*'Sim_MIP_Of_(IxI)'!AX$102,0)</f>
        <v>0</v>
      </c>
      <c r="AW8" s="326">
        <f>IFERROR(I!AV6*'Sim_MIP_Of_(IxI)'!AY$102,0)</f>
        <v>0</v>
      </c>
      <c r="AX8" s="326">
        <f>IFERROR(I!AW6*'Sim_MIP_Of_(IxI)'!AZ$102,0)</f>
        <v>0</v>
      </c>
      <c r="AY8" s="326">
        <f>IFERROR(I!AX6*'Sim_MIP_Of_(IxI)'!BA$102,0)</f>
        <v>0</v>
      </c>
      <c r="AZ8" s="326">
        <f>IFERROR(I!AY6*'Sim_MIP_Of_(IxI)'!BB$102,0)</f>
        <v>0</v>
      </c>
      <c r="BA8" s="326">
        <f>IFERROR(I!AZ6*'Sim_MIP_Of_(IxI)'!BC$102,0)</f>
        <v>0</v>
      </c>
      <c r="BB8" s="326">
        <f>IFERROR(I!BA6*'Sim_MIP_Of_(IxI)'!BD$102,0)</f>
        <v>0</v>
      </c>
      <c r="BC8" s="326">
        <f>IFERROR(I!BB6*'Sim_MIP_Of_(IxI)'!BE$102,0)</f>
        <v>0</v>
      </c>
      <c r="BD8" s="326">
        <f>IFERROR(I!BC6*'Sim_MIP_Of_(IxI)'!BF$102,0)</f>
        <v>0</v>
      </c>
      <c r="BE8" s="326">
        <f>IFERROR(I!BD6*'Sim_MIP_Of_(IxI)'!BG$102,0)</f>
        <v>0</v>
      </c>
      <c r="BF8" s="326">
        <f>IFERROR(I!BE6*'Sim_MIP_Of_(IxI)'!BH$102,0)</f>
        <v>0</v>
      </c>
      <c r="BG8" s="326">
        <f>IFERROR(I!BF6*'Sim_MIP_Of_(IxI)'!BI$102,0)</f>
        <v>0</v>
      </c>
      <c r="BH8" s="326">
        <f>IFERROR(I!BG6*'Sim_MIP_Of_(IxI)'!BJ$102,0)</f>
        <v>0</v>
      </c>
      <c r="BI8" s="326">
        <f>IFERROR(I!BH6*'Sim_MIP_Of_(IxI)'!BK$102,0)</f>
        <v>0</v>
      </c>
      <c r="BJ8" s="326">
        <f>IFERROR(I!BI6*'Sim_MIP_Of_(IxI)'!BL$102,0)</f>
        <v>0</v>
      </c>
      <c r="BK8" s="326">
        <f>IFERROR(I!BJ6*'Sim_MIP_Of_(IxI)'!BM$102,0)</f>
        <v>0</v>
      </c>
      <c r="BL8" s="326">
        <f>IFERROR(I!BK6*'Sim_MIP_Of_(IxI)'!BN$102,0)</f>
        <v>0</v>
      </c>
      <c r="BM8" s="326">
        <f>IFERROR(I!BL6*'Sim_MIP_Of_(IxI)'!BO$102,0)</f>
        <v>0</v>
      </c>
      <c r="BN8" s="326">
        <f>IFERROR(I!BM6*'Sim_MIP_Of_(IxI)'!BP$102,0)</f>
        <v>0</v>
      </c>
      <c r="BO8" s="326">
        <f>IFERROR(I!BN6*'Sim_MIP_Of_(IxI)'!BQ$102,0)</f>
        <v>0</v>
      </c>
      <c r="BP8" s="326">
        <f>IFERROR(I!BO6*'Sim_MIP_Of_(IxI)'!BR$102,0)</f>
        <v>0</v>
      </c>
      <c r="BQ8" s="326">
        <f>IFERROR(I!BP6*'Sim_MIP_Of_(IxI)'!BS$102,0)</f>
        <v>0</v>
      </c>
      <c r="BR8" s="326">
        <f>IFERROR(I!BQ6*'Sim_MIP_Of_(IxI)'!BT$102,0)</f>
        <v>0</v>
      </c>
      <c r="BS8" s="326">
        <f>IFERROR(I!BR6*'Sim_MIP_Of_(IxI)'!BU$102,0)</f>
        <v>0</v>
      </c>
      <c r="BT8" s="326">
        <f>IFERROR(I!BS6*'Sim_MIP_Of_(IxI)'!BV$102,0)</f>
        <v>0</v>
      </c>
      <c r="BU8" s="326">
        <f>IFERROR(I!BT6*'Sim_MIP_Of_(IxI)'!BW$102,0)</f>
        <v>0</v>
      </c>
      <c r="BV8" s="326">
        <f>IFERROR(I!BU6*'Sim_MIP_Of_(IxI)'!BX$102,0)</f>
        <v>0</v>
      </c>
      <c r="BW8" s="326">
        <f>IFERROR(I!BV6*'Sim_MIP_Of_(IxI)'!BY$102,0)</f>
        <v>0</v>
      </c>
      <c r="BX8" s="326">
        <f>IFERROR(I!BW6*'Sim_MIP_Of_(IxI)'!BZ$102,0)</f>
        <v>0</v>
      </c>
      <c r="BY8" s="326">
        <f>IFERROR(I!BX6*'Sim_MIP_Of_(IxI)'!CA$102,0)</f>
        <v>0</v>
      </c>
    </row>
    <row r="9" spans="1:77" x14ac:dyDescent="0.25">
      <c r="A9" s="105" t="s">
        <v>6</v>
      </c>
      <c r="B9" s="326">
        <f>IFERROR(I!A7*'Sim_MIP_Of_(IxI)'!D$102,0)</f>
        <v>0</v>
      </c>
      <c r="C9" s="326">
        <f>IFERROR(I!B7*'Sim_MIP_Of_(IxI)'!E$102,0)</f>
        <v>0</v>
      </c>
      <c r="D9" s="326">
        <f>IFERROR(I!C7*'Sim_MIP_Of_(IxI)'!F$102,0)</f>
        <v>0</v>
      </c>
      <c r="E9" s="326">
        <f>IFERROR(I!D7*'Sim_MIP_Of_(IxI)'!G$102,0)</f>
        <v>0</v>
      </c>
      <c r="F9" s="326">
        <f>IFERROR(I!E7*'Sim_MIP_Of_(IxI)'!H$102,0)</f>
        <v>0</v>
      </c>
      <c r="G9" s="326">
        <f>IFERROR(I!F7*'Sim_MIP_Of_(IxI)'!I$102,0)</f>
        <v>0</v>
      </c>
      <c r="H9" s="326">
        <f>IFERROR(I!G7*'Sim_MIP_Of_(IxI)'!J$102,0)</f>
        <v>0.46017851396288506</v>
      </c>
      <c r="I9" s="326">
        <f>IFERROR(I!H7*'Sim_MIP_Of_(IxI)'!K$102,0)</f>
        <v>0</v>
      </c>
      <c r="J9" s="326">
        <f>IFERROR(I!I7*'Sim_MIP_Of_(IxI)'!L$102,0)</f>
        <v>0</v>
      </c>
      <c r="K9" s="326">
        <f>IFERROR(I!J7*'Sim_MIP_Of_(IxI)'!M$102,0)</f>
        <v>0</v>
      </c>
      <c r="L9" s="326">
        <f>IFERROR(I!K7*'Sim_MIP_Of_(IxI)'!N$102,0)</f>
        <v>0</v>
      </c>
      <c r="M9" s="326">
        <f>IFERROR(I!L7*'Sim_MIP_Of_(IxI)'!O$102,0)</f>
        <v>0</v>
      </c>
      <c r="N9" s="326">
        <f>IFERROR(I!M7*'Sim_MIP_Of_(IxI)'!P$102,0)</f>
        <v>0</v>
      </c>
      <c r="O9" s="326">
        <f>IFERROR(I!N7*'Sim_MIP_Of_(IxI)'!Q$102,0)</f>
        <v>0</v>
      </c>
      <c r="P9" s="326">
        <f>IFERROR(I!O7*'Sim_MIP_Of_(IxI)'!R$102,0)</f>
        <v>0</v>
      </c>
      <c r="Q9" s="326">
        <f>IFERROR(I!P7*'Sim_MIP_Of_(IxI)'!S$102,0)</f>
        <v>0</v>
      </c>
      <c r="R9" s="326">
        <f>IFERROR(I!Q7*'Sim_MIP_Of_(IxI)'!T$102,0)</f>
        <v>0</v>
      </c>
      <c r="S9" s="326">
        <f>IFERROR(I!R7*'Sim_MIP_Of_(IxI)'!U$102,0)</f>
        <v>0</v>
      </c>
      <c r="T9" s="326">
        <f>IFERROR(I!S7*'Sim_MIP_Of_(IxI)'!V$102,0)</f>
        <v>0</v>
      </c>
      <c r="U9" s="326">
        <f>IFERROR(I!T7*'Sim_MIP_Of_(IxI)'!W$102,0)</f>
        <v>0</v>
      </c>
      <c r="V9" s="326">
        <f>IFERROR(I!U7*'Sim_MIP_Of_(IxI)'!X$102,0)</f>
        <v>0</v>
      </c>
      <c r="W9" s="326">
        <f>IFERROR(I!V7*'Sim_MIP_Of_(IxI)'!Y$102,0)</f>
        <v>0</v>
      </c>
      <c r="X9" s="326">
        <f>IFERROR(I!W7*'Sim_MIP_Of_(IxI)'!Z$102,0)</f>
        <v>0</v>
      </c>
      <c r="Y9" s="326">
        <f>IFERROR(I!X7*'Sim_MIP_Of_(IxI)'!AA$102,0)</f>
        <v>0</v>
      </c>
      <c r="Z9" s="326">
        <f>IFERROR(I!Y7*'Sim_MIP_Of_(IxI)'!AB$102,0)</f>
        <v>0</v>
      </c>
      <c r="AA9" s="326">
        <f>IFERROR(I!Z7*'Sim_MIP_Of_(IxI)'!AC$102,0)</f>
        <v>0</v>
      </c>
      <c r="AB9" s="326">
        <f>IFERROR(I!AA7*'Sim_MIP_Of_(IxI)'!AD$102,0)</f>
        <v>0</v>
      </c>
      <c r="AC9" s="326">
        <f>IFERROR(I!AB7*'Sim_MIP_Of_(IxI)'!AE$102,0)</f>
        <v>0</v>
      </c>
      <c r="AD9" s="326">
        <f>IFERROR(I!AC7*'Sim_MIP_Of_(IxI)'!AF$102,0)</f>
        <v>0</v>
      </c>
      <c r="AE9" s="326">
        <f>IFERROR(I!AD7*'Sim_MIP_Of_(IxI)'!AG$102,0)</f>
        <v>0</v>
      </c>
      <c r="AF9" s="326">
        <f>IFERROR(I!AE7*'Sim_MIP_Of_(IxI)'!AH$102,0)</f>
        <v>0</v>
      </c>
      <c r="AG9" s="326">
        <f>IFERROR(I!AF7*'Sim_MIP_Of_(IxI)'!AI$102,0)</f>
        <v>0</v>
      </c>
      <c r="AH9" s="326">
        <f>IFERROR(I!AG7*'Sim_MIP_Of_(IxI)'!AJ$102,0)</f>
        <v>0</v>
      </c>
      <c r="AI9" s="326">
        <f>IFERROR(I!AH7*'Sim_MIP_Of_(IxI)'!AK$102,0)</f>
        <v>0</v>
      </c>
      <c r="AJ9" s="326">
        <f>IFERROR(I!AI7*'Sim_MIP_Of_(IxI)'!AL$102,0)</f>
        <v>0</v>
      </c>
      <c r="AK9" s="326">
        <f>IFERROR(I!AJ7*'Sim_MIP_Of_(IxI)'!AM$102,0)</f>
        <v>0</v>
      </c>
      <c r="AL9" s="326">
        <f>IFERROR(I!AK7*'Sim_MIP_Of_(IxI)'!AN$102,0)</f>
        <v>0</v>
      </c>
      <c r="AM9" s="326">
        <f>IFERROR(I!AL7*'Sim_MIP_Of_(IxI)'!AO$102,0)</f>
        <v>0</v>
      </c>
      <c r="AN9" s="326">
        <f>IFERROR(I!AM7*'Sim_MIP_Of_(IxI)'!AP$102,0)</f>
        <v>0</v>
      </c>
      <c r="AO9" s="326">
        <f>IFERROR(I!AN7*'Sim_MIP_Of_(IxI)'!AQ$102,0)</f>
        <v>0</v>
      </c>
      <c r="AP9" s="326">
        <f>IFERROR(I!AO7*'Sim_MIP_Of_(IxI)'!AR$102,0)</f>
        <v>0</v>
      </c>
      <c r="AQ9" s="326">
        <f>IFERROR(I!AP7*'Sim_MIP_Of_(IxI)'!AS$102,0)</f>
        <v>0</v>
      </c>
      <c r="AR9" s="326">
        <f>IFERROR(I!AQ7*'Sim_MIP_Of_(IxI)'!AT$102,0)</f>
        <v>0</v>
      </c>
      <c r="AS9" s="326">
        <f>IFERROR(I!AR7*'Sim_MIP_Of_(IxI)'!AU$102,0)</f>
        <v>0</v>
      </c>
      <c r="AT9" s="326">
        <f>IFERROR(I!AS7*'Sim_MIP_Of_(IxI)'!AV$102,0)</f>
        <v>0</v>
      </c>
      <c r="AU9" s="326">
        <f>IFERROR(I!AT7*'Sim_MIP_Of_(IxI)'!AW$102,0)</f>
        <v>0</v>
      </c>
      <c r="AV9" s="326">
        <f>IFERROR(I!AU7*'Sim_MIP_Of_(IxI)'!AX$102,0)</f>
        <v>0</v>
      </c>
      <c r="AW9" s="326">
        <f>IFERROR(I!AV7*'Sim_MIP_Of_(IxI)'!AY$102,0)</f>
        <v>0</v>
      </c>
      <c r="AX9" s="326">
        <f>IFERROR(I!AW7*'Sim_MIP_Of_(IxI)'!AZ$102,0)</f>
        <v>0</v>
      </c>
      <c r="AY9" s="326">
        <f>IFERROR(I!AX7*'Sim_MIP_Of_(IxI)'!BA$102,0)</f>
        <v>0</v>
      </c>
      <c r="AZ9" s="326">
        <f>IFERROR(I!AY7*'Sim_MIP_Of_(IxI)'!BB$102,0)</f>
        <v>0</v>
      </c>
      <c r="BA9" s="326">
        <f>IFERROR(I!AZ7*'Sim_MIP_Of_(IxI)'!BC$102,0)</f>
        <v>0</v>
      </c>
      <c r="BB9" s="326">
        <f>IFERROR(I!BA7*'Sim_MIP_Of_(IxI)'!BD$102,0)</f>
        <v>0</v>
      </c>
      <c r="BC9" s="326">
        <f>IFERROR(I!BB7*'Sim_MIP_Of_(IxI)'!BE$102,0)</f>
        <v>0</v>
      </c>
      <c r="BD9" s="326">
        <f>IFERROR(I!BC7*'Sim_MIP_Of_(IxI)'!BF$102,0)</f>
        <v>0</v>
      </c>
      <c r="BE9" s="326">
        <f>IFERROR(I!BD7*'Sim_MIP_Of_(IxI)'!BG$102,0)</f>
        <v>0</v>
      </c>
      <c r="BF9" s="326">
        <f>IFERROR(I!BE7*'Sim_MIP_Of_(IxI)'!BH$102,0)</f>
        <v>0</v>
      </c>
      <c r="BG9" s="326">
        <f>IFERROR(I!BF7*'Sim_MIP_Of_(IxI)'!BI$102,0)</f>
        <v>0</v>
      </c>
      <c r="BH9" s="326">
        <f>IFERROR(I!BG7*'Sim_MIP_Of_(IxI)'!BJ$102,0)</f>
        <v>0</v>
      </c>
      <c r="BI9" s="326">
        <f>IFERROR(I!BH7*'Sim_MIP_Of_(IxI)'!BK$102,0)</f>
        <v>0</v>
      </c>
      <c r="BJ9" s="326">
        <f>IFERROR(I!BI7*'Sim_MIP_Of_(IxI)'!BL$102,0)</f>
        <v>0</v>
      </c>
      <c r="BK9" s="326">
        <f>IFERROR(I!BJ7*'Sim_MIP_Of_(IxI)'!BM$102,0)</f>
        <v>0</v>
      </c>
      <c r="BL9" s="326">
        <f>IFERROR(I!BK7*'Sim_MIP_Of_(IxI)'!BN$102,0)</f>
        <v>0</v>
      </c>
      <c r="BM9" s="326">
        <f>IFERROR(I!BL7*'Sim_MIP_Of_(IxI)'!BO$102,0)</f>
        <v>0</v>
      </c>
      <c r="BN9" s="326">
        <f>IFERROR(I!BM7*'Sim_MIP_Of_(IxI)'!BP$102,0)</f>
        <v>0</v>
      </c>
      <c r="BO9" s="326">
        <f>IFERROR(I!BN7*'Sim_MIP_Of_(IxI)'!BQ$102,0)</f>
        <v>0</v>
      </c>
      <c r="BP9" s="326">
        <f>IFERROR(I!BO7*'Sim_MIP_Of_(IxI)'!BR$102,0)</f>
        <v>0</v>
      </c>
      <c r="BQ9" s="326">
        <f>IFERROR(I!BP7*'Sim_MIP_Of_(IxI)'!BS$102,0)</f>
        <v>0</v>
      </c>
      <c r="BR9" s="326">
        <f>IFERROR(I!BQ7*'Sim_MIP_Of_(IxI)'!BT$102,0)</f>
        <v>0</v>
      </c>
      <c r="BS9" s="326">
        <f>IFERROR(I!BR7*'Sim_MIP_Of_(IxI)'!BU$102,0)</f>
        <v>0</v>
      </c>
      <c r="BT9" s="326">
        <f>IFERROR(I!BS7*'Sim_MIP_Of_(IxI)'!BV$102,0)</f>
        <v>0</v>
      </c>
      <c r="BU9" s="326">
        <f>IFERROR(I!BT7*'Sim_MIP_Of_(IxI)'!BW$102,0)</f>
        <v>0</v>
      </c>
      <c r="BV9" s="326">
        <f>IFERROR(I!BU7*'Sim_MIP_Of_(IxI)'!BX$102,0)</f>
        <v>0</v>
      </c>
      <c r="BW9" s="326">
        <f>IFERROR(I!BV7*'Sim_MIP_Of_(IxI)'!BY$102,0)</f>
        <v>0</v>
      </c>
      <c r="BX9" s="326">
        <f>IFERROR(I!BW7*'Sim_MIP_Of_(IxI)'!BZ$102,0)</f>
        <v>0</v>
      </c>
      <c r="BY9" s="326">
        <f>IFERROR(I!BX7*'Sim_MIP_Of_(IxI)'!CA$102,0)</f>
        <v>0</v>
      </c>
    </row>
    <row r="10" spans="1:77" x14ac:dyDescent="0.25">
      <c r="A10" s="105" t="s">
        <v>7</v>
      </c>
      <c r="B10" s="326">
        <f>IFERROR(I!A8*'Sim_MIP_Of_(IxI)'!D$102,0)</f>
        <v>0</v>
      </c>
      <c r="C10" s="326">
        <f>IFERROR(I!B8*'Sim_MIP_Of_(IxI)'!E$102,0)</f>
        <v>0</v>
      </c>
      <c r="D10" s="326">
        <f>IFERROR(I!C8*'Sim_MIP_Of_(IxI)'!F$102,0)</f>
        <v>0</v>
      </c>
      <c r="E10" s="326">
        <f>IFERROR(I!D8*'Sim_MIP_Of_(IxI)'!G$102,0)</f>
        <v>0</v>
      </c>
      <c r="F10" s="326">
        <f>IFERROR(I!E8*'Sim_MIP_Of_(IxI)'!H$102,0)</f>
        <v>0</v>
      </c>
      <c r="G10" s="326">
        <f>IFERROR(I!F8*'Sim_MIP_Of_(IxI)'!I$102,0)</f>
        <v>0</v>
      </c>
      <c r="H10" s="326">
        <f>IFERROR(I!G8*'Sim_MIP_Of_(IxI)'!J$102,0)</f>
        <v>0</v>
      </c>
      <c r="I10" s="326">
        <f>IFERROR(I!H8*'Sim_MIP_Of_(IxI)'!K$102,0)</f>
        <v>0.61165175498967683</v>
      </c>
      <c r="J10" s="326">
        <f>IFERROR(I!I8*'Sim_MIP_Of_(IxI)'!L$102,0)</f>
        <v>0</v>
      </c>
      <c r="K10" s="326">
        <f>IFERROR(I!J8*'Sim_MIP_Of_(IxI)'!M$102,0)</f>
        <v>0</v>
      </c>
      <c r="L10" s="326">
        <f>IFERROR(I!K8*'Sim_MIP_Of_(IxI)'!N$102,0)</f>
        <v>0</v>
      </c>
      <c r="M10" s="326">
        <f>IFERROR(I!L8*'Sim_MIP_Of_(IxI)'!O$102,0)</f>
        <v>0</v>
      </c>
      <c r="N10" s="326">
        <f>IFERROR(I!M8*'Sim_MIP_Of_(IxI)'!P$102,0)</f>
        <v>0</v>
      </c>
      <c r="O10" s="326">
        <f>IFERROR(I!N8*'Sim_MIP_Of_(IxI)'!Q$102,0)</f>
        <v>0</v>
      </c>
      <c r="P10" s="326">
        <f>IFERROR(I!O8*'Sim_MIP_Of_(IxI)'!R$102,0)</f>
        <v>0</v>
      </c>
      <c r="Q10" s="326">
        <f>IFERROR(I!P8*'Sim_MIP_Of_(IxI)'!S$102,0)</f>
        <v>0</v>
      </c>
      <c r="R10" s="326">
        <f>IFERROR(I!Q8*'Sim_MIP_Of_(IxI)'!T$102,0)</f>
        <v>0</v>
      </c>
      <c r="S10" s="326">
        <f>IFERROR(I!R8*'Sim_MIP_Of_(IxI)'!U$102,0)</f>
        <v>0</v>
      </c>
      <c r="T10" s="326">
        <f>IFERROR(I!S8*'Sim_MIP_Of_(IxI)'!V$102,0)</f>
        <v>0</v>
      </c>
      <c r="U10" s="326">
        <f>IFERROR(I!T8*'Sim_MIP_Of_(IxI)'!W$102,0)</f>
        <v>0</v>
      </c>
      <c r="V10" s="326">
        <f>IFERROR(I!U8*'Sim_MIP_Of_(IxI)'!X$102,0)</f>
        <v>0</v>
      </c>
      <c r="W10" s="326">
        <f>IFERROR(I!V8*'Sim_MIP_Of_(IxI)'!Y$102,0)</f>
        <v>0</v>
      </c>
      <c r="X10" s="326">
        <f>IFERROR(I!W8*'Sim_MIP_Of_(IxI)'!Z$102,0)</f>
        <v>0</v>
      </c>
      <c r="Y10" s="326">
        <f>IFERROR(I!X8*'Sim_MIP_Of_(IxI)'!AA$102,0)</f>
        <v>0</v>
      </c>
      <c r="Z10" s="326">
        <f>IFERROR(I!Y8*'Sim_MIP_Of_(IxI)'!AB$102,0)</f>
        <v>0</v>
      </c>
      <c r="AA10" s="326">
        <f>IFERROR(I!Z8*'Sim_MIP_Of_(IxI)'!AC$102,0)</f>
        <v>0</v>
      </c>
      <c r="AB10" s="326">
        <f>IFERROR(I!AA8*'Sim_MIP_Of_(IxI)'!AD$102,0)</f>
        <v>0</v>
      </c>
      <c r="AC10" s="326">
        <f>IFERROR(I!AB8*'Sim_MIP_Of_(IxI)'!AE$102,0)</f>
        <v>0</v>
      </c>
      <c r="AD10" s="326">
        <f>IFERROR(I!AC8*'Sim_MIP_Of_(IxI)'!AF$102,0)</f>
        <v>0</v>
      </c>
      <c r="AE10" s="326">
        <f>IFERROR(I!AD8*'Sim_MIP_Of_(IxI)'!AG$102,0)</f>
        <v>0</v>
      </c>
      <c r="AF10" s="326">
        <f>IFERROR(I!AE8*'Sim_MIP_Of_(IxI)'!AH$102,0)</f>
        <v>0</v>
      </c>
      <c r="AG10" s="326">
        <f>IFERROR(I!AF8*'Sim_MIP_Of_(IxI)'!AI$102,0)</f>
        <v>0</v>
      </c>
      <c r="AH10" s="326">
        <f>IFERROR(I!AG8*'Sim_MIP_Of_(IxI)'!AJ$102,0)</f>
        <v>0</v>
      </c>
      <c r="AI10" s="326">
        <f>IFERROR(I!AH8*'Sim_MIP_Of_(IxI)'!AK$102,0)</f>
        <v>0</v>
      </c>
      <c r="AJ10" s="326">
        <f>IFERROR(I!AI8*'Sim_MIP_Of_(IxI)'!AL$102,0)</f>
        <v>0</v>
      </c>
      <c r="AK10" s="326">
        <f>IFERROR(I!AJ8*'Sim_MIP_Of_(IxI)'!AM$102,0)</f>
        <v>0</v>
      </c>
      <c r="AL10" s="326">
        <f>IFERROR(I!AK8*'Sim_MIP_Of_(IxI)'!AN$102,0)</f>
        <v>0</v>
      </c>
      <c r="AM10" s="326">
        <f>IFERROR(I!AL8*'Sim_MIP_Of_(IxI)'!AO$102,0)</f>
        <v>0</v>
      </c>
      <c r="AN10" s="326">
        <f>IFERROR(I!AM8*'Sim_MIP_Of_(IxI)'!AP$102,0)</f>
        <v>0</v>
      </c>
      <c r="AO10" s="326">
        <f>IFERROR(I!AN8*'Sim_MIP_Of_(IxI)'!AQ$102,0)</f>
        <v>0</v>
      </c>
      <c r="AP10" s="326">
        <f>IFERROR(I!AO8*'Sim_MIP_Of_(IxI)'!AR$102,0)</f>
        <v>0</v>
      </c>
      <c r="AQ10" s="326">
        <f>IFERROR(I!AP8*'Sim_MIP_Of_(IxI)'!AS$102,0)</f>
        <v>0</v>
      </c>
      <c r="AR10" s="326">
        <f>IFERROR(I!AQ8*'Sim_MIP_Of_(IxI)'!AT$102,0)</f>
        <v>0</v>
      </c>
      <c r="AS10" s="326">
        <f>IFERROR(I!AR8*'Sim_MIP_Of_(IxI)'!AU$102,0)</f>
        <v>0</v>
      </c>
      <c r="AT10" s="326">
        <f>IFERROR(I!AS8*'Sim_MIP_Of_(IxI)'!AV$102,0)</f>
        <v>0</v>
      </c>
      <c r="AU10" s="326">
        <f>IFERROR(I!AT8*'Sim_MIP_Of_(IxI)'!AW$102,0)</f>
        <v>0</v>
      </c>
      <c r="AV10" s="326">
        <f>IFERROR(I!AU8*'Sim_MIP_Of_(IxI)'!AX$102,0)</f>
        <v>0</v>
      </c>
      <c r="AW10" s="326">
        <f>IFERROR(I!AV8*'Sim_MIP_Of_(IxI)'!AY$102,0)</f>
        <v>0</v>
      </c>
      <c r="AX10" s="326">
        <f>IFERROR(I!AW8*'Sim_MIP_Of_(IxI)'!AZ$102,0)</f>
        <v>0</v>
      </c>
      <c r="AY10" s="326">
        <f>IFERROR(I!AX8*'Sim_MIP_Of_(IxI)'!BA$102,0)</f>
        <v>0</v>
      </c>
      <c r="AZ10" s="326">
        <f>IFERROR(I!AY8*'Sim_MIP_Of_(IxI)'!BB$102,0)</f>
        <v>0</v>
      </c>
      <c r="BA10" s="326">
        <f>IFERROR(I!AZ8*'Sim_MIP_Of_(IxI)'!BC$102,0)</f>
        <v>0</v>
      </c>
      <c r="BB10" s="326">
        <f>IFERROR(I!BA8*'Sim_MIP_Of_(IxI)'!BD$102,0)</f>
        <v>0</v>
      </c>
      <c r="BC10" s="326">
        <f>IFERROR(I!BB8*'Sim_MIP_Of_(IxI)'!BE$102,0)</f>
        <v>0</v>
      </c>
      <c r="BD10" s="326">
        <f>IFERROR(I!BC8*'Sim_MIP_Of_(IxI)'!BF$102,0)</f>
        <v>0</v>
      </c>
      <c r="BE10" s="326">
        <f>IFERROR(I!BD8*'Sim_MIP_Of_(IxI)'!BG$102,0)</f>
        <v>0</v>
      </c>
      <c r="BF10" s="326">
        <f>IFERROR(I!BE8*'Sim_MIP_Of_(IxI)'!BH$102,0)</f>
        <v>0</v>
      </c>
      <c r="BG10" s="326">
        <f>IFERROR(I!BF8*'Sim_MIP_Of_(IxI)'!BI$102,0)</f>
        <v>0</v>
      </c>
      <c r="BH10" s="326">
        <f>IFERROR(I!BG8*'Sim_MIP_Of_(IxI)'!BJ$102,0)</f>
        <v>0</v>
      </c>
      <c r="BI10" s="326">
        <f>IFERROR(I!BH8*'Sim_MIP_Of_(IxI)'!BK$102,0)</f>
        <v>0</v>
      </c>
      <c r="BJ10" s="326">
        <f>IFERROR(I!BI8*'Sim_MIP_Of_(IxI)'!BL$102,0)</f>
        <v>0</v>
      </c>
      <c r="BK10" s="326">
        <f>IFERROR(I!BJ8*'Sim_MIP_Of_(IxI)'!BM$102,0)</f>
        <v>0</v>
      </c>
      <c r="BL10" s="326">
        <f>IFERROR(I!BK8*'Sim_MIP_Of_(IxI)'!BN$102,0)</f>
        <v>0</v>
      </c>
      <c r="BM10" s="326">
        <f>IFERROR(I!BL8*'Sim_MIP_Of_(IxI)'!BO$102,0)</f>
        <v>0</v>
      </c>
      <c r="BN10" s="326">
        <f>IFERROR(I!BM8*'Sim_MIP_Of_(IxI)'!BP$102,0)</f>
        <v>0</v>
      </c>
      <c r="BO10" s="326">
        <f>IFERROR(I!BN8*'Sim_MIP_Of_(IxI)'!BQ$102,0)</f>
        <v>0</v>
      </c>
      <c r="BP10" s="326">
        <f>IFERROR(I!BO8*'Sim_MIP_Of_(IxI)'!BR$102,0)</f>
        <v>0</v>
      </c>
      <c r="BQ10" s="326">
        <f>IFERROR(I!BP8*'Sim_MIP_Of_(IxI)'!BS$102,0)</f>
        <v>0</v>
      </c>
      <c r="BR10" s="326">
        <f>IFERROR(I!BQ8*'Sim_MIP_Of_(IxI)'!BT$102,0)</f>
        <v>0</v>
      </c>
      <c r="BS10" s="326">
        <f>IFERROR(I!BR8*'Sim_MIP_Of_(IxI)'!BU$102,0)</f>
        <v>0</v>
      </c>
      <c r="BT10" s="326">
        <f>IFERROR(I!BS8*'Sim_MIP_Of_(IxI)'!BV$102,0)</f>
        <v>0</v>
      </c>
      <c r="BU10" s="326">
        <f>IFERROR(I!BT8*'Sim_MIP_Of_(IxI)'!BW$102,0)</f>
        <v>0</v>
      </c>
      <c r="BV10" s="326">
        <f>IFERROR(I!BU8*'Sim_MIP_Of_(IxI)'!BX$102,0)</f>
        <v>0</v>
      </c>
      <c r="BW10" s="326">
        <f>IFERROR(I!BV8*'Sim_MIP_Of_(IxI)'!BY$102,0)</f>
        <v>0</v>
      </c>
      <c r="BX10" s="326">
        <f>IFERROR(I!BW8*'Sim_MIP_Of_(IxI)'!BZ$102,0)</f>
        <v>0</v>
      </c>
      <c r="BY10" s="326">
        <f>IFERROR(I!BX8*'Sim_MIP_Of_(IxI)'!CA$102,0)</f>
        <v>0</v>
      </c>
    </row>
    <row r="11" spans="1:77" x14ac:dyDescent="0.25">
      <c r="A11" s="105" t="s">
        <v>8</v>
      </c>
      <c r="B11" s="326">
        <f>IFERROR(I!A9*'Sim_MIP_Of_(IxI)'!D$102,0)</f>
        <v>0</v>
      </c>
      <c r="C11" s="326">
        <f>IFERROR(I!B9*'Sim_MIP_Of_(IxI)'!E$102,0)</f>
        <v>0</v>
      </c>
      <c r="D11" s="326">
        <f>IFERROR(I!C9*'Sim_MIP_Of_(IxI)'!F$102,0)</f>
        <v>0</v>
      </c>
      <c r="E11" s="326">
        <f>IFERROR(I!D9*'Sim_MIP_Of_(IxI)'!G$102,0)</f>
        <v>0</v>
      </c>
      <c r="F11" s="326">
        <f>IFERROR(I!E9*'Sim_MIP_Of_(IxI)'!H$102,0)</f>
        <v>0</v>
      </c>
      <c r="G11" s="326">
        <f>IFERROR(I!F9*'Sim_MIP_Of_(IxI)'!I$102,0)</f>
        <v>0</v>
      </c>
      <c r="H11" s="326">
        <f>IFERROR(I!G9*'Sim_MIP_Of_(IxI)'!J$102,0)</f>
        <v>0</v>
      </c>
      <c r="I11" s="326">
        <f>IFERROR(I!H9*'Sim_MIP_Of_(IxI)'!K$102,0)</f>
        <v>0</v>
      </c>
      <c r="J11" s="326">
        <f>IFERROR(I!I9*'Sim_MIP_Of_(IxI)'!L$102,0)</f>
        <v>0.60450733327299022</v>
      </c>
      <c r="K11" s="326">
        <f>IFERROR(I!J9*'Sim_MIP_Of_(IxI)'!M$102,0)</f>
        <v>0</v>
      </c>
      <c r="L11" s="326">
        <f>IFERROR(I!K9*'Sim_MIP_Of_(IxI)'!N$102,0)</f>
        <v>0</v>
      </c>
      <c r="M11" s="326">
        <f>IFERROR(I!L9*'Sim_MIP_Of_(IxI)'!O$102,0)</f>
        <v>0</v>
      </c>
      <c r="N11" s="326">
        <f>IFERROR(I!M9*'Sim_MIP_Of_(IxI)'!P$102,0)</f>
        <v>0</v>
      </c>
      <c r="O11" s="326">
        <f>IFERROR(I!N9*'Sim_MIP_Of_(IxI)'!Q$102,0)</f>
        <v>0</v>
      </c>
      <c r="P11" s="326">
        <f>IFERROR(I!O9*'Sim_MIP_Of_(IxI)'!R$102,0)</f>
        <v>0</v>
      </c>
      <c r="Q11" s="326">
        <f>IFERROR(I!P9*'Sim_MIP_Of_(IxI)'!S$102,0)</f>
        <v>0</v>
      </c>
      <c r="R11" s="326">
        <f>IFERROR(I!Q9*'Sim_MIP_Of_(IxI)'!T$102,0)</f>
        <v>0</v>
      </c>
      <c r="S11" s="326">
        <f>IFERROR(I!R9*'Sim_MIP_Of_(IxI)'!U$102,0)</f>
        <v>0</v>
      </c>
      <c r="T11" s="326">
        <f>IFERROR(I!S9*'Sim_MIP_Of_(IxI)'!V$102,0)</f>
        <v>0</v>
      </c>
      <c r="U11" s="326">
        <f>IFERROR(I!T9*'Sim_MIP_Of_(IxI)'!W$102,0)</f>
        <v>0</v>
      </c>
      <c r="V11" s="326">
        <f>IFERROR(I!U9*'Sim_MIP_Of_(IxI)'!X$102,0)</f>
        <v>0</v>
      </c>
      <c r="W11" s="326">
        <f>IFERROR(I!V9*'Sim_MIP_Of_(IxI)'!Y$102,0)</f>
        <v>0</v>
      </c>
      <c r="X11" s="326">
        <f>IFERROR(I!W9*'Sim_MIP_Of_(IxI)'!Z$102,0)</f>
        <v>0</v>
      </c>
      <c r="Y11" s="326">
        <f>IFERROR(I!X9*'Sim_MIP_Of_(IxI)'!AA$102,0)</f>
        <v>0</v>
      </c>
      <c r="Z11" s="326">
        <f>IFERROR(I!Y9*'Sim_MIP_Of_(IxI)'!AB$102,0)</f>
        <v>0</v>
      </c>
      <c r="AA11" s="326">
        <f>IFERROR(I!Z9*'Sim_MIP_Of_(IxI)'!AC$102,0)</f>
        <v>0</v>
      </c>
      <c r="AB11" s="326">
        <f>IFERROR(I!AA9*'Sim_MIP_Of_(IxI)'!AD$102,0)</f>
        <v>0</v>
      </c>
      <c r="AC11" s="326">
        <f>IFERROR(I!AB9*'Sim_MIP_Of_(IxI)'!AE$102,0)</f>
        <v>0</v>
      </c>
      <c r="AD11" s="326">
        <f>IFERROR(I!AC9*'Sim_MIP_Of_(IxI)'!AF$102,0)</f>
        <v>0</v>
      </c>
      <c r="AE11" s="326">
        <f>IFERROR(I!AD9*'Sim_MIP_Of_(IxI)'!AG$102,0)</f>
        <v>0</v>
      </c>
      <c r="AF11" s="326">
        <f>IFERROR(I!AE9*'Sim_MIP_Of_(IxI)'!AH$102,0)</f>
        <v>0</v>
      </c>
      <c r="AG11" s="326">
        <f>IFERROR(I!AF9*'Sim_MIP_Of_(IxI)'!AI$102,0)</f>
        <v>0</v>
      </c>
      <c r="AH11" s="326">
        <f>IFERROR(I!AG9*'Sim_MIP_Of_(IxI)'!AJ$102,0)</f>
        <v>0</v>
      </c>
      <c r="AI11" s="326">
        <f>IFERROR(I!AH9*'Sim_MIP_Of_(IxI)'!AK$102,0)</f>
        <v>0</v>
      </c>
      <c r="AJ11" s="326">
        <f>IFERROR(I!AI9*'Sim_MIP_Of_(IxI)'!AL$102,0)</f>
        <v>0</v>
      </c>
      <c r="AK11" s="326">
        <f>IFERROR(I!AJ9*'Sim_MIP_Of_(IxI)'!AM$102,0)</f>
        <v>0</v>
      </c>
      <c r="AL11" s="326">
        <f>IFERROR(I!AK9*'Sim_MIP_Of_(IxI)'!AN$102,0)</f>
        <v>0</v>
      </c>
      <c r="AM11" s="326">
        <f>IFERROR(I!AL9*'Sim_MIP_Of_(IxI)'!AO$102,0)</f>
        <v>0</v>
      </c>
      <c r="AN11" s="326">
        <f>IFERROR(I!AM9*'Sim_MIP_Of_(IxI)'!AP$102,0)</f>
        <v>0</v>
      </c>
      <c r="AO11" s="326">
        <f>IFERROR(I!AN9*'Sim_MIP_Of_(IxI)'!AQ$102,0)</f>
        <v>0</v>
      </c>
      <c r="AP11" s="326">
        <f>IFERROR(I!AO9*'Sim_MIP_Of_(IxI)'!AR$102,0)</f>
        <v>0</v>
      </c>
      <c r="AQ11" s="326">
        <f>IFERROR(I!AP9*'Sim_MIP_Of_(IxI)'!AS$102,0)</f>
        <v>0</v>
      </c>
      <c r="AR11" s="326">
        <f>IFERROR(I!AQ9*'Sim_MIP_Of_(IxI)'!AT$102,0)</f>
        <v>0</v>
      </c>
      <c r="AS11" s="326">
        <f>IFERROR(I!AR9*'Sim_MIP_Of_(IxI)'!AU$102,0)</f>
        <v>0</v>
      </c>
      <c r="AT11" s="326">
        <f>IFERROR(I!AS9*'Sim_MIP_Of_(IxI)'!AV$102,0)</f>
        <v>0</v>
      </c>
      <c r="AU11" s="326">
        <f>IFERROR(I!AT9*'Sim_MIP_Of_(IxI)'!AW$102,0)</f>
        <v>0</v>
      </c>
      <c r="AV11" s="326">
        <f>IFERROR(I!AU9*'Sim_MIP_Of_(IxI)'!AX$102,0)</f>
        <v>0</v>
      </c>
      <c r="AW11" s="326">
        <f>IFERROR(I!AV9*'Sim_MIP_Of_(IxI)'!AY$102,0)</f>
        <v>0</v>
      </c>
      <c r="AX11" s="326">
        <f>IFERROR(I!AW9*'Sim_MIP_Of_(IxI)'!AZ$102,0)</f>
        <v>0</v>
      </c>
      <c r="AY11" s="326">
        <f>IFERROR(I!AX9*'Sim_MIP_Of_(IxI)'!BA$102,0)</f>
        <v>0</v>
      </c>
      <c r="AZ11" s="326">
        <f>IFERROR(I!AY9*'Sim_MIP_Of_(IxI)'!BB$102,0)</f>
        <v>0</v>
      </c>
      <c r="BA11" s="326">
        <f>IFERROR(I!AZ9*'Sim_MIP_Of_(IxI)'!BC$102,0)</f>
        <v>0</v>
      </c>
      <c r="BB11" s="326">
        <f>IFERROR(I!BA9*'Sim_MIP_Of_(IxI)'!BD$102,0)</f>
        <v>0</v>
      </c>
      <c r="BC11" s="326">
        <f>IFERROR(I!BB9*'Sim_MIP_Of_(IxI)'!BE$102,0)</f>
        <v>0</v>
      </c>
      <c r="BD11" s="326">
        <f>IFERROR(I!BC9*'Sim_MIP_Of_(IxI)'!BF$102,0)</f>
        <v>0</v>
      </c>
      <c r="BE11" s="326">
        <f>IFERROR(I!BD9*'Sim_MIP_Of_(IxI)'!BG$102,0)</f>
        <v>0</v>
      </c>
      <c r="BF11" s="326">
        <f>IFERROR(I!BE9*'Sim_MIP_Of_(IxI)'!BH$102,0)</f>
        <v>0</v>
      </c>
      <c r="BG11" s="326">
        <f>IFERROR(I!BF9*'Sim_MIP_Of_(IxI)'!BI$102,0)</f>
        <v>0</v>
      </c>
      <c r="BH11" s="326">
        <f>IFERROR(I!BG9*'Sim_MIP_Of_(IxI)'!BJ$102,0)</f>
        <v>0</v>
      </c>
      <c r="BI11" s="326">
        <f>IFERROR(I!BH9*'Sim_MIP_Of_(IxI)'!BK$102,0)</f>
        <v>0</v>
      </c>
      <c r="BJ11" s="326">
        <f>IFERROR(I!BI9*'Sim_MIP_Of_(IxI)'!BL$102,0)</f>
        <v>0</v>
      </c>
      <c r="BK11" s="326">
        <f>IFERROR(I!BJ9*'Sim_MIP_Of_(IxI)'!BM$102,0)</f>
        <v>0</v>
      </c>
      <c r="BL11" s="326">
        <f>IFERROR(I!BK9*'Sim_MIP_Of_(IxI)'!BN$102,0)</f>
        <v>0</v>
      </c>
      <c r="BM11" s="326">
        <f>IFERROR(I!BL9*'Sim_MIP_Of_(IxI)'!BO$102,0)</f>
        <v>0</v>
      </c>
      <c r="BN11" s="326">
        <f>IFERROR(I!BM9*'Sim_MIP_Of_(IxI)'!BP$102,0)</f>
        <v>0</v>
      </c>
      <c r="BO11" s="326">
        <f>IFERROR(I!BN9*'Sim_MIP_Of_(IxI)'!BQ$102,0)</f>
        <v>0</v>
      </c>
      <c r="BP11" s="326">
        <f>IFERROR(I!BO9*'Sim_MIP_Of_(IxI)'!BR$102,0)</f>
        <v>0</v>
      </c>
      <c r="BQ11" s="326">
        <f>IFERROR(I!BP9*'Sim_MIP_Of_(IxI)'!BS$102,0)</f>
        <v>0</v>
      </c>
      <c r="BR11" s="326">
        <f>IFERROR(I!BQ9*'Sim_MIP_Of_(IxI)'!BT$102,0)</f>
        <v>0</v>
      </c>
      <c r="BS11" s="326">
        <f>IFERROR(I!BR9*'Sim_MIP_Of_(IxI)'!BU$102,0)</f>
        <v>0</v>
      </c>
      <c r="BT11" s="326">
        <f>IFERROR(I!BS9*'Sim_MIP_Of_(IxI)'!BV$102,0)</f>
        <v>0</v>
      </c>
      <c r="BU11" s="326">
        <f>IFERROR(I!BT9*'Sim_MIP_Of_(IxI)'!BW$102,0)</f>
        <v>0</v>
      </c>
      <c r="BV11" s="326">
        <f>IFERROR(I!BU9*'Sim_MIP_Of_(IxI)'!BX$102,0)</f>
        <v>0</v>
      </c>
      <c r="BW11" s="326">
        <f>IFERROR(I!BV9*'Sim_MIP_Of_(IxI)'!BY$102,0)</f>
        <v>0</v>
      </c>
      <c r="BX11" s="326">
        <f>IFERROR(I!BW9*'Sim_MIP_Of_(IxI)'!BZ$102,0)</f>
        <v>0</v>
      </c>
      <c r="BY11" s="326">
        <f>IFERROR(I!BX9*'Sim_MIP_Of_(IxI)'!CA$102,0)</f>
        <v>0</v>
      </c>
    </row>
    <row r="12" spans="1:77" x14ac:dyDescent="0.25">
      <c r="A12" s="105" t="s">
        <v>9</v>
      </c>
      <c r="B12" s="326">
        <f>IFERROR(I!A10*'Sim_MIP_Of_(IxI)'!D$102,0)</f>
        <v>0</v>
      </c>
      <c r="C12" s="326">
        <f>IFERROR(I!B10*'Sim_MIP_Of_(IxI)'!E$102,0)</f>
        <v>0</v>
      </c>
      <c r="D12" s="326">
        <f>IFERROR(I!C10*'Sim_MIP_Of_(IxI)'!F$102,0)</f>
        <v>0</v>
      </c>
      <c r="E12" s="326">
        <f>IFERROR(I!D10*'Sim_MIP_Of_(IxI)'!G$102,0)</f>
        <v>0</v>
      </c>
      <c r="F12" s="326">
        <f>IFERROR(I!E10*'Sim_MIP_Of_(IxI)'!H$102,0)</f>
        <v>0</v>
      </c>
      <c r="G12" s="326">
        <f>IFERROR(I!F10*'Sim_MIP_Of_(IxI)'!I$102,0)</f>
        <v>0</v>
      </c>
      <c r="H12" s="326">
        <f>IFERROR(I!G10*'Sim_MIP_Of_(IxI)'!J$102,0)</f>
        <v>0</v>
      </c>
      <c r="I12" s="326">
        <f>IFERROR(I!H10*'Sim_MIP_Of_(IxI)'!K$102,0)</f>
        <v>0</v>
      </c>
      <c r="J12" s="326">
        <f>IFERROR(I!I10*'Sim_MIP_Of_(IxI)'!L$102,0)</f>
        <v>0</v>
      </c>
      <c r="K12" s="326">
        <f>IFERROR(I!J10*'Sim_MIP_Of_(IxI)'!M$102,0)</f>
        <v>0.42691529680208995</v>
      </c>
      <c r="L12" s="326">
        <f>IFERROR(I!K10*'Sim_MIP_Of_(IxI)'!N$102,0)</f>
        <v>0</v>
      </c>
      <c r="M12" s="326">
        <f>IFERROR(I!L10*'Sim_MIP_Of_(IxI)'!O$102,0)</f>
        <v>0</v>
      </c>
      <c r="N12" s="326">
        <f>IFERROR(I!M10*'Sim_MIP_Of_(IxI)'!P$102,0)</f>
        <v>0</v>
      </c>
      <c r="O12" s="326">
        <f>IFERROR(I!N10*'Sim_MIP_Of_(IxI)'!Q$102,0)</f>
        <v>0</v>
      </c>
      <c r="P12" s="326">
        <f>IFERROR(I!O10*'Sim_MIP_Of_(IxI)'!R$102,0)</f>
        <v>0</v>
      </c>
      <c r="Q12" s="326">
        <f>IFERROR(I!P10*'Sim_MIP_Of_(IxI)'!S$102,0)</f>
        <v>0</v>
      </c>
      <c r="R12" s="326">
        <f>IFERROR(I!Q10*'Sim_MIP_Of_(IxI)'!T$102,0)</f>
        <v>0</v>
      </c>
      <c r="S12" s="326">
        <f>IFERROR(I!R10*'Sim_MIP_Of_(IxI)'!U$102,0)</f>
        <v>0</v>
      </c>
      <c r="T12" s="326">
        <f>IFERROR(I!S10*'Sim_MIP_Of_(IxI)'!V$102,0)</f>
        <v>0</v>
      </c>
      <c r="U12" s="326">
        <f>IFERROR(I!T10*'Sim_MIP_Of_(IxI)'!W$102,0)</f>
        <v>0</v>
      </c>
      <c r="V12" s="326">
        <f>IFERROR(I!U10*'Sim_MIP_Of_(IxI)'!X$102,0)</f>
        <v>0</v>
      </c>
      <c r="W12" s="326">
        <f>IFERROR(I!V10*'Sim_MIP_Of_(IxI)'!Y$102,0)</f>
        <v>0</v>
      </c>
      <c r="X12" s="326">
        <f>IFERROR(I!W10*'Sim_MIP_Of_(IxI)'!Z$102,0)</f>
        <v>0</v>
      </c>
      <c r="Y12" s="326">
        <f>IFERROR(I!X10*'Sim_MIP_Of_(IxI)'!AA$102,0)</f>
        <v>0</v>
      </c>
      <c r="Z12" s="326">
        <f>IFERROR(I!Y10*'Sim_MIP_Of_(IxI)'!AB$102,0)</f>
        <v>0</v>
      </c>
      <c r="AA12" s="326">
        <f>IFERROR(I!Z10*'Sim_MIP_Of_(IxI)'!AC$102,0)</f>
        <v>0</v>
      </c>
      <c r="AB12" s="326">
        <f>IFERROR(I!AA10*'Sim_MIP_Of_(IxI)'!AD$102,0)</f>
        <v>0</v>
      </c>
      <c r="AC12" s="326">
        <f>IFERROR(I!AB10*'Sim_MIP_Of_(IxI)'!AE$102,0)</f>
        <v>0</v>
      </c>
      <c r="AD12" s="326">
        <f>IFERROR(I!AC10*'Sim_MIP_Of_(IxI)'!AF$102,0)</f>
        <v>0</v>
      </c>
      <c r="AE12" s="326">
        <f>IFERROR(I!AD10*'Sim_MIP_Of_(IxI)'!AG$102,0)</f>
        <v>0</v>
      </c>
      <c r="AF12" s="326">
        <f>IFERROR(I!AE10*'Sim_MIP_Of_(IxI)'!AH$102,0)</f>
        <v>0</v>
      </c>
      <c r="AG12" s="326">
        <f>IFERROR(I!AF10*'Sim_MIP_Of_(IxI)'!AI$102,0)</f>
        <v>0</v>
      </c>
      <c r="AH12" s="326">
        <f>IFERROR(I!AG10*'Sim_MIP_Of_(IxI)'!AJ$102,0)</f>
        <v>0</v>
      </c>
      <c r="AI12" s="326">
        <f>IFERROR(I!AH10*'Sim_MIP_Of_(IxI)'!AK$102,0)</f>
        <v>0</v>
      </c>
      <c r="AJ12" s="326">
        <f>IFERROR(I!AI10*'Sim_MIP_Of_(IxI)'!AL$102,0)</f>
        <v>0</v>
      </c>
      <c r="AK12" s="326">
        <f>IFERROR(I!AJ10*'Sim_MIP_Of_(IxI)'!AM$102,0)</f>
        <v>0</v>
      </c>
      <c r="AL12" s="326">
        <f>IFERROR(I!AK10*'Sim_MIP_Of_(IxI)'!AN$102,0)</f>
        <v>0</v>
      </c>
      <c r="AM12" s="326">
        <f>IFERROR(I!AL10*'Sim_MIP_Of_(IxI)'!AO$102,0)</f>
        <v>0</v>
      </c>
      <c r="AN12" s="326">
        <f>IFERROR(I!AM10*'Sim_MIP_Of_(IxI)'!AP$102,0)</f>
        <v>0</v>
      </c>
      <c r="AO12" s="326">
        <f>IFERROR(I!AN10*'Sim_MIP_Of_(IxI)'!AQ$102,0)</f>
        <v>0</v>
      </c>
      <c r="AP12" s="326">
        <f>IFERROR(I!AO10*'Sim_MIP_Of_(IxI)'!AR$102,0)</f>
        <v>0</v>
      </c>
      <c r="AQ12" s="326">
        <f>IFERROR(I!AP10*'Sim_MIP_Of_(IxI)'!AS$102,0)</f>
        <v>0</v>
      </c>
      <c r="AR12" s="326">
        <f>IFERROR(I!AQ10*'Sim_MIP_Of_(IxI)'!AT$102,0)</f>
        <v>0</v>
      </c>
      <c r="AS12" s="326">
        <f>IFERROR(I!AR10*'Sim_MIP_Of_(IxI)'!AU$102,0)</f>
        <v>0</v>
      </c>
      <c r="AT12" s="326">
        <f>IFERROR(I!AS10*'Sim_MIP_Of_(IxI)'!AV$102,0)</f>
        <v>0</v>
      </c>
      <c r="AU12" s="326">
        <f>IFERROR(I!AT10*'Sim_MIP_Of_(IxI)'!AW$102,0)</f>
        <v>0</v>
      </c>
      <c r="AV12" s="326">
        <f>IFERROR(I!AU10*'Sim_MIP_Of_(IxI)'!AX$102,0)</f>
        <v>0</v>
      </c>
      <c r="AW12" s="326">
        <f>IFERROR(I!AV10*'Sim_MIP_Of_(IxI)'!AY$102,0)</f>
        <v>0</v>
      </c>
      <c r="AX12" s="326">
        <f>IFERROR(I!AW10*'Sim_MIP_Of_(IxI)'!AZ$102,0)</f>
        <v>0</v>
      </c>
      <c r="AY12" s="326">
        <f>IFERROR(I!AX10*'Sim_MIP_Of_(IxI)'!BA$102,0)</f>
        <v>0</v>
      </c>
      <c r="AZ12" s="326">
        <f>IFERROR(I!AY10*'Sim_MIP_Of_(IxI)'!BB$102,0)</f>
        <v>0</v>
      </c>
      <c r="BA12" s="326">
        <f>IFERROR(I!AZ10*'Sim_MIP_Of_(IxI)'!BC$102,0)</f>
        <v>0</v>
      </c>
      <c r="BB12" s="326">
        <f>IFERROR(I!BA10*'Sim_MIP_Of_(IxI)'!BD$102,0)</f>
        <v>0</v>
      </c>
      <c r="BC12" s="326">
        <f>IFERROR(I!BB10*'Sim_MIP_Of_(IxI)'!BE$102,0)</f>
        <v>0</v>
      </c>
      <c r="BD12" s="326">
        <f>IFERROR(I!BC10*'Sim_MIP_Of_(IxI)'!BF$102,0)</f>
        <v>0</v>
      </c>
      <c r="BE12" s="326">
        <f>IFERROR(I!BD10*'Sim_MIP_Of_(IxI)'!BG$102,0)</f>
        <v>0</v>
      </c>
      <c r="BF12" s="326">
        <f>IFERROR(I!BE10*'Sim_MIP_Of_(IxI)'!BH$102,0)</f>
        <v>0</v>
      </c>
      <c r="BG12" s="326">
        <f>IFERROR(I!BF10*'Sim_MIP_Of_(IxI)'!BI$102,0)</f>
        <v>0</v>
      </c>
      <c r="BH12" s="326">
        <f>IFERROR(I!BG10*'Sim_MIP_Of_(IxI)'!BJ$102,0)</f>
        <v>0</v>
      </c>
      <c r="BI12" s="326">
        <f>IFERROR(I!BH10*'Sim_MIP_Of_(IxI)'!BK$102,0)</f>
        <v>0</v>
      </c>
      <c r="BJ12" s="326">
        <f>IFERROR(I!BI10*'Sim_MIP_Of_(IxI)'!BL$102,0)</f>
        <v>0</v>
      </c>
      <c r="BK12" s="326">
        <f>IFERROR(I!BJ10*'Sim_MIP_Of_(IxI)'!BM$102,0)</f>
        <v>0</v>
      </c>
      <c r="BL12" s="326">
        <f>IFERROR(I!BK10*'Sim_MIP_Of_(IxI)'!BN$102,0)</f>
        <v>0</v>
      </c>
      <c r="BM12" s="326">
        <f>IFERROR(I!BL10*'Sim_MIP_Of_(IxI)'!BO$102,0)</f>
        <v>0</v>
      </c>
      <c r="BN12" s="326">
        <f>IFERROR(I!BM10*'Sim_MIP_Of_(IxI)'!BP$102,0)</f>
        <v>0</v>
      </c>
      <c r="BO12" s="326">
        <f>IFERROR(I!BN10*'Sim_MIP_Of_(IxI)'!BQ$102,0)</f>
        <v>0</v>
      </c>
      <c r="BP12" s="326">
        <f>IFERROR(I!BO10*'Sim_MIP_Of_(IxI)'!BR$102,0)</f>
        <v>0</v>
      </c>
      <c r="BQ12" s="326">
        <f>IFERROR(I!BP10*'Sim_MIP_Of_(IxI)'!BS$102,0)</f>
        <v>0</v>
      </c>
      <c r="BR12" s="326">
        <f>IFERROR(I!BQ10*'Sim_MIP_Of_(IxI)'!BT$102,0)</f>
        <v>0</v>
      </c>
      <c r="BS12" s="326">
        <f>IFERROR(I!BR10*'Sim_MIP_Of_(IxI)'!BU$102,0)</f>
        <v>0</v>
      </c>
      <c r="BT12" s="326">
        <f>IFERROR(I!BS10*'Sim_MIP_Of_(IxI)'!BV$102,0)</f>
        <v>0</v>
      </c>
      <c r="BU12" s="326">
        <f>IFERROR(I!BT10*'Sim_MIP_Of_(IxI)'!BW$102,0)</f>
        <v>0</v>
      </c>
      <c r="BV12" s="326">
        <f>IFERROR(I!BU10*'Sim_MIP_Of_(IxI)'!BX$102,0)</f>
        <v>0</v>
      </c>
      <c r="BW12" s="326">
        <f>IFERROR(I!BV10*'Sim_MIP_Of_(IxI)'!BY$102,0)</f>
        <v>0</v>
      </c>
      <c r="BX12" s="326">
        <f>IFERROR(I!BW10*'Sim_MIP_Of_(IxI)'!BZ$102,0)</f>
        <v>0</v>
      </c>
      <c r="BY12" s="326">
        <f>IFERROR(I!BX10*'Sim_MIP_Of_(IxI)'!CA$102,0)</f>
        <v>0</v>
      </c>
    </row>
    <row r="13" spans="1:77" x14ac:dyDescent="0.25">
      <c r="A13" s="105" t="s">
        <v>10</v>
      </c>
      <c r="B13" s="326">
        <f>IFERROR(I!A11*'Sim_MIP_Of_(IxI)'!D$102,0)</f>
        <v>0</v>
      </c>
      <c r="C13" s="326">
        <f>IFERROR(I!B11*'Sim_MIP_Of_(IxI)'!E$102,0)</f>
        <v>0</v>
      </c>
      <c r="D13" s="326">
        <f>IFERROR(I!C11*'Sim_MIP_Of_(IxI)'!F$102,0)</f>
        <v>0</v>
      </c>
      <c r="E13" s="326">
        <f>IFERROR(I!D11*'Sim_MIP_Of_(IxI)'!G$102,0)</f>
        <v>0</v>
      </c>
      <c r="F13" s="326">
        <f>IFERROR(I!E11*'Sim_MIP_Of_(IxI)'!H$102,0)</f>
        <v>0</v>
      </c>
      <c r="G13" s="326">
        <f>IFERROR(I!F11*'Sim_MIP_Of_(IxI)'!I$102,0)</f>
        <v>0</v>
      </c>
      <c r="H13" s="326">
        <f>IFERROR(I!G11*'Sim_MIP_Of_(IxI)'!J$102,0)</f>
        <v>0</v>
      </c>
      <c r="I13" s="326">
        <f>IFERROR(I!H11*'Sim_MIP_Of_(IxI)'!K$102,0)</f>
        <v>0</v>
      </c>
      <c r="J13" s="326">
        <f>IFERROR(I!I11*'Sim_MIP_Of_(IxI)'!L$102,0)</f>
        <v>0</v>
      </c>
      <c r="K13" s="326">
        <f>IFERROR(I!J11*'Sim_MIP_Of_(IxI)'!M$102,0)</f>
        <v>0</v>
      </c>
      <c r="L13" s="326">
        <f>IFERROR(I!K11*'Sim_MIP_Of_(IxI)'!N$102,0)</f>
        <v>0.68447462204075271</v>
      </c>
      <c r="M13" s="326">
        <f>IFERROR(I!L11*'Sim_MIP_Of_(IxI)'!O$102,0)</f>
        <v>0</v>
      </c>
      <c r="N13" s="326">
        <f>IFERROR(I!M11*'Sim_MIP_Of_(IxI)'!P$102,0)</f>
        <v>0</v>
      </c>
      <c r="O13" s="326">
        <f>IFERROR(I!N11*'Sim_MIP_Of_(IxI)'!Q$102,0)</f>
        <v>0</v>
      </c>
      <c r="P13" s="326">
        <f>IFERROR(I!O11*'Sim_MIP_Of_(IxI)'!R$102,0)</f>
        <v>0</v>
      </c>
      <c r="Q13" s="326">
        <f>IFERROR(I!P11*'Sim_MIP_Of_(IxI)'!S$102,0)</f>
        <v>0</v>
      </c>
      <c r="R13" s="326">
        <f>IFERROR(I!Q11*'Sim_MIP_Of_(IxI)'!T$102,0)</f>
        <v>0</v>
      </c>
      <c r="S13" s="326">
        <f>IFERROR(I!R11*'Sim_MIP_Of_(IxI)'!U$102,0)</f>
        <v>0</v>
      </c>
      <c r="T13" s="326">
        <f>IFERROR(I!S11*'Sim_MIP_Of_(IxI)'!V$102,0)</f>
        <v>0</v>
      </c>
      <c r="U13" s="326">
        <f>IFERROR(I!T11*'Sim_MIP_Of_(IxI)'!W$102,0)</f>
        <v>0</v>
      </c>
      <c r="V13" s="326">
        <f>IFERROR(I!U11*'Sim_MIP_Of_(IxI)'!X$102,0)</f>
        <v>0</v>
      </c>
      <c r="W13" s="326">
        <f>IFERROR(I!V11*'Sim_MIP_Of_(IxI)'!Y$102,0)</f>
        <v>0</v>
      </c>
      <c r="X13" s="326">
        <f>IFERROR(I!W11*'Sim_MIP_Of_(IxI)'!Z$102,0)</f>
        <v>0</v>
      </c>
      <c r="Y13" s="326">
        <f>IFERROR(I!X11*'Sim_MIP_Of_(IxI)'!AA$102,0)</f>
        <v>0</v>
      </c>
      <c r="Z13" s="326">
        <f>IFERROR(I!Y11*'Sim_MIP_Of_(IxI)'!AB$102,0)</f>
        <v>0</v>
      </c>
      <c r="AA13" s="326">
        <f>IFERROR(I!Z11*'Sim_MIP_Of_(IxI)'!AC$102,0)</f>
        <v>0</v>
      </c>
      <c r="AB13" s="326">
        <f>IFERROR(I!AA11*'Sim_MIP_Of_(IxI)'!AD$102,0)</f>
        <v>0</v>
      </c>
      <c r="AC13" s="326">
        <f>IFERROR(I!AB11*'Sim_MIP_Of_(IxI)'!AE$102,0)</f>
        <v>0</v>
      </c>
      <c r="AD13" s="326">
        <f>IFERROR(I!AC11*'Sim_MIP_Of_(IxI)'!AF$102,0)</f>
        <v>0</v>
      </c>
      <c r="AE13" s="326">
        <f>IFERROR(I!AD11*'Sim_MIP_Of_(IxI)'!AG$102,0)</f>
        <v>0</v>
      </c>
      <c r="AF13" s="326">
        <f>IFERROR(I!AE11*'Sim_MIP_Of_(IxI)'!AH$102,0)</f>
        <v>0</v>
      </c>
      <c r="AG13" s="326">
        <f>IFERROR(I!AF11*'Sim_MIP_Of_(IxI)'!AI$102,0)</f>
        <v>0</v>
      </c>
      <c r="AH13" s="326">
        <f>IFERROR(I!AG11*'Sim_MIP_Of_(IxI)'!AJ$102,0)</f>
        <v>0</v>
      </c>
      <c r="AI13" s="326">
        <f>IFERROR(I!AH11*'Sim_MIP_Of_(IxI)'!AK$102,0)</f>
        <v>0</v>
      </c>
      <c r="AJ13" s="326">
        <f>IFERROR(I!AI11*'Sim_MIP_Of_(IxI)'!AL$102,0)</f>
        <v>0</v>
      </c>
      <c r="AK13" s="326">
        <f>IFERROR(I!AJ11*'Sim_MIP_Of_(IxI)'!AM$102,0)</f>
        <v>0</v>
      </c>
      <c r="AL13" s="326">
        <f>IFERROR(I!AK11*'Sim_MIP_Of_(IxI)'!AN$102,0)</f>
        <v>0</v>
      </c>
      <c r="AM13" s="326">
        <f>IFERROR(I!AL11*'Sim_MIP_Of_(IxI)'!AO$102,0)</f>
        <v>0</v>
      </c>
      <c r="AN13" s="326">
        <f>IFERROR(I!AM11*'Sim_MIP_Of_(IxI)'!AP$102,0)</f>
        <v>0</v>
      </c>
      <c r="AO13" s="326">
        <f>IFERROR(I!AN11*'Sim_MIP_Of_(IxI)'!AQ$102,0)</f>
        <v>0</v>
      </c>
      <c r="AP13" s="326">
        <f>IFERROR(I!AO11*'Sim_MIP_Of_(IxI)'!AR$102,0)</f>
        <v>0</v>
      </c>
      <c r="AQ13" s="326">
        <f>IFERROR(I!AP11*'Sim_MIP_Of_(IxI)'!AS$102,0)</f>
        <v>0</v>
      </c>
      <c r="AR13" s="326">
        <f>IFERROR(I!AQ11*'Sim_MIP_Of_(IxI)'!AT$102,0)</f>
        <v>0</v>
      </c>
      <c r="AS13" s="326">
        <f>IFERROR(I!AR11*'Sim_MIP_Of_(IxI)'!AU$102,0)</f>
        <v>0</v>
      </c>
      <c r="AT13" s="326">
        <f>IFERROR(I!AS11*'Sim_MIP_Of_(IxI)'!AV$102,0)</f>
        <v>0</v>
      </c>
      <c r="AU13" s="326">
        <f>IFERROR(I!AT11*'Sim_MIP_Of_(IxI)'!AW$102,0)</f>
        <v>0</v>
      </c>
      <c r="AV13" s="326">
        <f>IFERROR(I!AU11*'Sim_MIP_Of_(IxI)'!AX$102,0)</f>
        <v>0</v>
      </c>
      <c r="AW13" s="326">
        <f>IFERROR(I!AV11*'Sim_MIP_Of_(IxI)'!AY$102,0)</f>
        <v>0</v>
      </c>
      <c r="AX13" s="326">
        <f>IFERROR(I!AW11*'Sim_MIP_Of_(IxI)'!AZ$102,0)</f>
        <v>0</v>
      </c>
      <c r="AY13" s="326">
        <f>IFERROR(I!AX11*'Sim_MIP_Of_(IxI)'!BA$102,0)</f>
        <v>0</v>
      </c>
      <c r="AZ13" s="326">
        <f>IFERROR(I!AY11*'Sim_MIP_Of_(IxI)'!BB$102,0)</f>
        <v>0</v>
      </c>
      <c r="BA13" s="326">
        <f>IFERROR(I!AZ11*'Sim_MIP_Of_(IxI)'!BC$102,0)</f>
        <v>0</v>
      </c>
      <c r="BB13" s="326">
        <f>IFERROR(I!BA11*'Sim_MIP_Of_(IxI)'!BD$102,0)</f>
        <v>0</v>
      </c>
      <c r="BC13" s="326">
        <f>IFERROR(I!BB11*'Sim_MIP_Of_(IxI)'!BE$102,0)</f>
        <v>0</v>
      </c>
      <c r="BD13" s="326">
        <f>IFERROR(I!BC11*'Sim_MIP_Of_(IxI)'!BF$102,0)</f>
        <v>0</v>
      </c>
      <c r="BE13" s="326">
        <f>IFERROR(I!BD11*'Sim_MIP_Of_(IxI)'!BG$102,0)</f>
        <v>0</v>
      </c>
      <c r="BF13" s="326">
        <f>IFERROR(I!BE11*'Sim_MIP_Of_(IxI)'!BH$102,0)</f>
        <v>0</v>
      </c>
      <c r="BG13" s="326">
        <f>IFERROR(I!BF11*'Sim_MIP_Of_(IxI)'!BI$102,0)</f>
        <v>0</v>
      </c>
      <c r="BH13" s="326">
        <f>IFERROR(I!BG11*'Sim_MIP_Of_(IxI)'!BJ$102,0)</f>
        <v>0</v>
      </c>
      <c r="BI13" s="326">
        <f>IFERROR(I!BH11*'Sim_MIP_Of_(IxI)'!BK$102,0)</f>
        <v>0</v>
      </c>
      <c r="BJ13" s="326">
        <f>IFERROR(I!BI11*'Sim_MIP_Of_(IxI)'!BL$102,0)</f>
        <v>0</v>
      </c>
      <c r="BK13" s="326">
        <f>IFERROR(I!BJ11*'Sim_MIP_Of_(IxI)'!BM$102,0)</f>
        <v>0</v>
      </c>
      <c r="BL13" s="326">
        <f>IFERROR(I!BK11*'Sim_MIP_Of_(IxI)'!BN$102,0)</f>
        <v>0</v>
      </c>
      <c r="BM13" s="326">
        <f>IFERROR(I!BL11*'Sim_MIP_Of_(IxI)'!BO$102,0)</f>
        <v>0</v>
      </c>
      <c r="BN13" s="326">
        <f>IFERROR(I!BM11*'Sim_MIP_Of_(IxI)'!BP$102,0)</f>
        <v>0</v>
      </c>
      <c r="BO13" s="326">
        <f>IFERROR(I!BN11*'Sim_MIP_Of_(IxI)'!BQ$102,0)</f>
        <v>0</v>
      </c>
      <c r="BP13" s="326">
        <f>IFERROR(I!BO11*'Sim_MIP_Of_(IxI)'!BR$102,0)</f>
        <v>0</v>
      </c>
      <c r="BQ13" s="326">
        <f>IFERROR(I!BP11*'Sim_MIP_Of_(IxI)'!BS$102,0)</f>
        <v>0</v>
      </c>
      <c r="BR13" s="326">
        <f>IFERROR(I!BQ11*'Sim_MIP_Of_(IxI)'!BT$102,0)</f>
        <v>0</v>
      </c>
      <c r="BS13" s="326">
        <f>IFERROR(I!BR11*'Sim_MIP_Of_(IxI)'!BU$102,0)</f>
        <v>0</v>
      </c>
      <c r="BT13" s="326">
        <f>IFERROR(I!BS11*'Sim_MIP_Of_(IxI)'!BV$102,0)</f>
        <v>0</v>
      </c>
      <c r="BU13" s="326">
        <f>IFERROR(I!BT11*'Sim_MIP_Of_(IxI)'!BW$102,0)</f>
        <v>0</v>
      </c>
      <c r="BV13" s="326">
        <f>IFERROR(I!BU11*'Sim_MIP_Of_(IxI)'!BX$102,0)</f>
        <v>0</v>
      </c>
      <c r="BW13" s="326">
        <f>IFERROR(I!BV11*'Sim_MIP_Of_(IxI)'!BY$102,0)</f>
        <v>0</v>
      </c>
      <c r="BX13" s="326">
        <f>IFERROR(I!BW11*'Sim_MIP_Of_(IxI)'!BZ$102,0)</f>
        <v>0</v>
      </c>
      <c r="BY13" s="326">
        <f>IFERROR(I!BX11*'Sim_MIP_Of_(IxI)'!CA$102,0)</f>
        <v>0</v>
      </c>
    </row>
    <row r="14" spans="1:77" x14ac:dyDescent="0.25">
      <c r="A14" s="105" t="s">
        <v>11</v>
      </c>
      <c r="B14" s="326">
        <f>IFERROR(I!A12*'Sim_MIP_Of_(IxI)'!D$102,0)</f>
        <v>0</v>
      </c>
      <c r="C14" s="326">
        <f>IFERROR(I!B12*'Sim_MIP_Of_(IxI)'!E$102,0)</f>
        <v>0</v>
      </c>
      <c r="D14" s="326">
        <f>IFERROR(I!C12*'Sim_MIP_Of_(IxI)'!F$102,0)</f>
        <v>0</v>
      </c>
      <c r="E14" s="326">
        <f>IFERROR(I!D12*'Sim_MIP_Of_(IxI)'!G$102,0)</f>
        <v>0</v>
      </c>
      <c r="F14" s="326">
        <f>IFERROR(I!E12*'Sim_MIP_Of_(IxI)'!H$102,0)</f>
        <v>0</v>
      </c>
      <c r="G14" s="326">
        <f>IFERROR(I!F12*'Sim_MIP_Of_(IxI)'!I$102,0)</f>
        <v>0</v>
      </c>
      <c r="H14" s="326">
        <f>IFERROR(I!G12*'Sim_MIP_Of_(IxI)'!J$102,0)</f>
        <v>0</v>
      </c>
      <c r="I14" s="326">
        <f>IFERROR(I!H12*'Sim_MIP_Of_(IxI)'!K$102,0)</f>
        <v>0</v>
      </c>
      <c r="J14" s="326">
        <f>IFERROR(I!I12*'Sim_MIP_Of_(IxI)'!L$102,0)</f>
        <v>0</v>
      </c>
      <c r="K14" s="326">
        <f>IFERROR(I!J12*'Sim_MIP_Of_(IxI)'!M$102,0)</f>
        <v>0</v>
      </c>
      <c r="L14" s="326">
        <f>IFERROR(I!K12*'Sim_MIP_Of_(IxI)'!N$102,0)</f>
        <v>0</v>
      </c>
      <c r="M14" s="326">
        <f>IFERROR(I!L12*'Sim_MIP_Of_(IxI)'!O$102,0)</f>
        <v>0.3005985792933723</v>
      </c>
      <c r="N14" s="326">
        <f>IFERROR(I!M12*'Sim_MIP_Of_(IxI)'!P$102,0)</f>
        <v>0</v>
      </c>
      <c r="O14" s="326">
        <f>IFERROR(I!N12*'Sim_MIP_Of_(IxI)'!Q$102,0)</f>
        <v>0</v>
      </c>
      <c r="P14" s="326">
        <f>IFERROR(I!O12*'Sim_MIP_Of_(IxI)'!R$102,0)</f>
        <v>0</v>
      </c>
      <c r="Q14" s="326">
        <f>IFERROR(I!P12*'Sim_MIP_Of_(IxI)'!S$102,0)</f>
        <v>0</v>
      </c>
      <c r="R14" s="326">
        <f>IFERROR(I!Q12*'Sim_MIP_Of_(IxI)'!T$102,0)</f>
        <v>0</v>
      </c>
      <c r="S14" s="326">
        <f>IFERROR(I!R12*'Sim_MIP_Of_(IxI)'!U$102,0)</f>
        <v>0</v>
      </c>
      <c r="T14" s="326">
        <f>IFERROR(I!S12*'Sim_MIP_Of_(IxI)'!V$102,0)</f>
        <v>0</v>
      </c>
      <c r="U14" s="326">
        <f>IFERROR(I!T12*'Sim_MIP_Of_(IxI)'!W$102,0)</f>
        <v>0</v>
      </c>
      <c r="V14" s="326">
        <f>IFERROR(I!U12*'Sim_MIP_Of_(IxI)'!X$102,0)</f>
        <v>0</v>
      </c>
      <c r="W14" s="326">
        <f>IFERROR(I!V12*'Sim_MIP_Of_(IxI)'!Y$102,0)</f>
        <v>0</v>
      </c>
      <c r="X14" s="326">
        <f>IFERROR(I!W12*'Sim_MIP_Of_(IxI)'!Z$102,0)</f>
        <v>0</v>
      </c>
      <c r="Y14" s="326">
        <f>IFERROR(I!X12*'Sim_MIP_Of_(IxI)'!AA$102,0)</f>
        <v>0</v>
      </c>
      <c r="Z14" s="326">
        <f>IFERROR(I!Y12*'Sim_MIP_Of_(IxI)'!AB$102,0)</f>
        <v>0</v>
      </c>
      <c r="AA14" s="326">
        <f>IFERROR(I!Z12*'Sim_MIP_Of_(IxI)'!AC$102,0)</f>
        <v>0</v>
      </c>
      <c r="AB14" s="326">
        <f>IFERROR(I!AA12*'Sim_MIP_Of_(IxI)'!AD$102,0)</f>
        <v>0</v>
      </c>
      <c r="AC14" s="326">
        <f>IFERROR(I!AB12*'Sim_MIP_Of_(IxI)'!AE$102,0)</f>
        <v>0</v>
      </c>
      <c r="AD14" s="326">
        <f>IFERROR(I!AC12*'Sim_MIP_Of_(IxI)'!AF$102,0)</f>
        <v>0</v>
      </c>
      <c r="AE14" s="326">
        <f>IFERROR(I!AD12*'Sim_MIP_Of_(IxI)'!AG$102,0)</f>
        <v>0</v>
      </c>
      <c r="AF14" s="326">
        <f>IFERROR(I!AE12*'Sim_MIP_Of_(IxI)'!AH$102,0)</f>
        <v>0</v>
      </c>
      <c r="AG14" s="326">
        <f>IFERROR(I!AF12*'Sim_MIP_Of_(IxI)'!AI$102,0)</f>
        <v>0</v>
      </c>
      <c r="AH14" s="326">
        <f>IFERROR(I!AG12*'Sim_MIP_Of_(IxI)'!AJ$102,0)</f>
        <v>0</v>
      </c>
      <c r="AI14" s="326">
        <f>IFERROR(I!AH12*'Sim_MIP_Of_(IxI)'!AK$102,0)</f>
        <v>0</v>
      </c>
      <c r="AJ14" s="326">
        <f>IFERROR(I!AI12*'Sim_MIP_Of_(IxI)'!AL$102,0)</f>
        <v>0</v>
      </c>
      <c r="AK14" s="326">
        <f>IFERROR(I!AJ12*'Sim_MIP_Of_(IxI)'!AM$102,0)</f>
        <v>0</v>
      </c>
      <c r="AL14" s="326">
        <f>IFERROR(I!AK12*'Sim_MIP_Of_(IxI)'!AN$102,0)</f>
        <v>0</v>
      </c>
      <c r="AM14" s="326">
        <f>IFERROR(I!AL12*'Sim_MIP_Of_(IxI)'!AO$102,0)</f>
        <v>0</v>
      </c>
      <c r="AN14" s="326">
        <f>IFERROR(I!AM12*'Sim_MIP_Of_(IxI)'!AP$102,0)</f>
        <v>0</v>
      </c>
      <c r="AO14" s="326">
        <f>IFERROR(I!AN12*'Sim_MIP_Of_(IxI)'!AQ$102,0)</f>
        <v>0</v>
      </c>
      <c r="AP14" s="326">
        <f>IFERROR(I!AO12*'Sim_MIP_Of_(IxI)'!AR$102,0)</f>
        <v>0</v>
      </c>
      <c r="AQ14" s="326">
        <f>IFERROR(I!AP12*'Sim_MIP_Of_(IxI)'!AS$102,0)</f>
        <v>0</v>
      </c>
      <c r="AR14" s="326">
        <f>IFERROR(I!AQ12*'Sim_MIP_Of_(IxI)'!AT$102,0)</f>
        <v>0</v>
      </c>
      <c r="AS14" s="326">
        <f>IFERROR(I!AR12*'Sim_MIP_Of_(IxI)'!AU$102,0)</f>
        <v>0</v>
      </c>
      <c r="AT14" s="326">
        <f>IFERROR(I!AS12*'Sim_MIP_Of_(IxI)'!AV$102,0)</f>
        <v>0</v>
      </c>
      <c r="AU14" s="326">
        <f>IFERROR(I!AT12*'Sim_MIP_Of_(IxI)'!AW$102,0)</f>
        <v>0</v>
      </c>
      <c r="AV14" s="326">
        <f>IFERROR(I!AU12*'Sim_MIP_Of_(IxI)'!AX$102,0)</f>
        <v>0</v>
      </c>
      <c r="AW14" s="326">
        <f>IFERROR(I!AV12*'Sim_MIP_Of_(IxI)'!AY$102,0)</f>
        <v>0</v>
      </c>
      <c r="AX14" s="326">
        <f>IFERROR(I!AW12*'Sim_MIP_Of_(IxI)'!AZ$102,0)</f>
        <v>0</v>
      </c>
      <c r="AY14" s="326">
        <f>IFERROR(I!AX12*'Sim_MIP_Of_(IxI)'!BA$102,0)</f>
        <v>0</v>
      </c>
      <c r="AZ14" s="326">
        <f>IFERROR(I!AY12*'Sim_MIP_Of_(IxI)'!BB$102,0)</f>
        <v>0</v>
      </c>
      <c r="BA14" s="326">
        <f>IFERROR(I!AZ12*'Sim_MIP_Of_(IxI)'!BC$102,0)</f>
        <v>0</v>
      </c>
      <c r="BB14" s="326">
        <f>IFERROR(I!BA12*'Sim_MIP_Of_(IxI)'!BD$102,0)</f>
        <v>0</v>
      </c>
      <c r="BC14" s="326">
        <f>IFERROR(I!BB12*'Sim_MIP_Of_(IxI)'!BE$102,0)</f>
        <v>0</v>
      </c>
      <c r="BD14" s="326">
        <f>IFERROR(I!BC12*'Sim_MIP_Of_(IxI)'!BF$102,0)</f>
        <v>0</v>
      </c>
      <c r="BE14" s="326">
        <f>IFERROR(I!BD12*'Sim_MIP_Of_(IxI)'!BG$102,0)</f>
        <v>0</v>
      </c>
      <c r="BF14" s="326">
        <f>IFERROR(I!BE12*'Sim_MIP_Of_(IxI)'!BH$102,0)</f>
        <v>0</v>
      </c>
      <c r="BG14" s="326">
        <f>IFERROR(I!BF12*'Sim_MIP_Of_(IxI)'!BI$102,0)</f>
        <v>0</v>
      </c>
      <c r="BH14" s="326">
        <f>IFERROR(I!BG12*'Sim_MIP_Of_(IxI)'!BJ$102,0)</f>
        <v>0</v>
      </c>
      <c r="BI14" s="326">
        <f>IFERROR(I!BH12*'Sim_MIP_Of_(IxI)'!BK$102,0)</f>
        <v>0</v>
      </c>
      <c r="BJ14" s="326">
        <f>IFERROR(I!BI12*'Sim_MIP_Of_(IxI)'!BL$102,0)</f>
        <v>0</v>
      </c>
      <c r="BK14" s="326">
        <f>IFERROR(I!BJ12*'Sim_MIP_Of_(IxI)'!BM$102,0)</f>
        <v>0</v>
      </c>
      <c r="BL14" s="326">
        <f>IFERROR(I!BK12*'Sim_MIP_Of_(IxI)'!BN$102,0)</f>
        <v>0</v>
      </c>
      <c r="BM14" s="326">
        <f>IFERROR(I!BL12*'Sim_MIP_Of_(IxI)'!BO$102,0)</f>
        <v>0</v>
      </c>
      <c r="BN14" s="326">
        <f>IFERROR(I!BM12*'Sim_MIP_Of_(IxI)'!BP$102,0)</f>
        <v>0</v>
      </c>
      <c r="BO14" s="326">
        <f>IFERROR(I!BN12*'Sim_MIP_Of_(IxI)'!BQ$102,0)</f>
        <v>0</v>
      </c>
      <c r="BP14" s="326">
        <f>IFERROR(I!BO12*'Sim_MIP_Of_(IxI)'!BR$102,0)</f>
        <v>0</v>
      </c>
      <c r="BQ14" s="326">
        <f>IFERROR(I!BP12*'Sim_MIP_Of_(IxI)'!BS$102,0)</f>
        <v>0</v>
      </c>
      <c r="BR14" s="326">
        <f>IFERROR(I!BQ12*'Sim_MIP_Of_(IxI)'!BT$102,0)</f>
        <v>0</v>
      </c>
      <c r="BS14" s="326">
        <f>IFERROR(I!BR12*'Sim_MIP_Of_(IxI)'!BU$102,0)</f>
        <v>0</v>
      </c>
      <c r="BT14" s="326">
        <f>IFERROR(I!BS12*'Sim_MIP_Of_(IxI)'!BV$102,0)</f>
        <v>0</v>
      </c>
      <c r="BU14" s="326">
        <f>IFERROR(I!BT12*'Sim_MIP_Of_(IxI)'!BW$102,0)</f>
        <v>0</v>
      </c>
      <c r="BV14" s="326">
        <f>IFERROR(I!BU12*'Sim_MIP_Of_(IxI)'!BX$102,0)</f>
        <v>0</v>
      </c>
      <c r="BW14" s="326">
        <f>IFERROR(I!BV12*'Sim_MIP_Of_(IxI)'!BY$102,0)</f>
        <v>0</v>
      </c>
      <c r="BX14" s="326">
        <f>IFERROR(I!BW12*'Sim_MIP_Of_(IxI)'!BZ$102,0)</f>
        <v>0</v>
      </c>
      <c r="BY14" s="326">
        <f>IFERROR(I!BX12*'Sim_MIP_Of_(IxI)'!CA$102,0)</f>
        <v>0</v>
      </c>
    </row>
    <row r="15" spans="1:77" x14ac:dyDescent="0.25">
      <c r="A15" s="105" t="s">
        <v>12</v>
      </c>
      <c r="B15" s="326">
        <f>IFERROR(I!A13*'Sim_MIP_Of_(IxI)'!D$102,0)</f>
        <v>0</v>
      </c>
      <c r="C15" s="326">
        <f>IFERROR(I!B13*'Sim_MIP_Of_(IxI)'!E$102,0)</f>
        <v>0</v>
      </c>
      <c r="D15" s="326">
        <f>IFERROR(I!C13*'Sim_MIP_Of_(IxI)'!F$102,0)</f>
        <v>0</v>
      </c>
      <c r="E15" s="326">
        <f>IFERROR(I!D13*'Sim_MIP_Of_(IxI)'!G$102,0)</f>
        <v>0</v>
      </c>
      <c r="F15" s="326">
        <f>IFERROR(I!E13*'Sim_MIP_Of_(IxI)'!H$102,0)</f>
        <v>0</v>
      </c>
      <c r="G15" s="326">
        <f>IFERROR(I!F13*'Sim_MIP_Of_(IxI)'!I$102,0)</f>
        <v>0</v>
      </c>
      <c r="H15" s="326">
        <f>IFERROR(I!G13*'Sim_MIP_Of_(IxI)'!J$102,0)</f>
        <v>0</v>
      </c>
      <c r="I15" s="326">
        <f>IFERROR(I!H13*'Sim_MIP_Of_(IxI)'!K$102,0)</f>
        <v>0</v>
      </c>
      <c r="J15" s="326">
        <f>IFERROR(I!I13*'Sim_MIP_Of_(IxI)'!L$102,0)</f>
        <v>0</v>
      </c>
      <c r="K15" s="326">
        <f>IFERROR(I!J13*'Sim_MIP_Of_(IxI)'!M$102,0)</f>
        <v>0</v>
      </c>
      <c r="L15" s="326">
        <f>IFERROR(I!K13*'Sim_MIP_Of_(IxI)'!N$102,0)</f>
        <v>0</v>
      </c>
      <c r="M15" s="326">
        <f>IFERROR(I!L13*'Sim_MIP_Of_(IxI)'!O$102,0)</f>
        <v>0</v>
      </c>
      <c r="N15" s="326">
        <f>IFERROR(I!M13*'Sim_MIP_Of_(IxI)'!P$102,0)</f>
        <v>0.69053469691610059</v>
      </c>
      <c r="O15" s="326">
        <f>IFERROR(I!N13*'Sim_MIP_Of_(IxI)'!Q$102,0)</f>
        <v>0</v>
      </c>
      <c r="P15" s="326">
        <f>IFERROR(I!O13*'Sim_MIP_Of_(IxI)'!R$102,0)</f>
        <v>0</v>
      </c>
      <c r="Q15" s="326">
        <f>IFERROR(I!P13*'Sim_MIP_Of_(IxI)'!S$102,0)</f>
        <v>0</v>
      </c>
      <c r="R15" s="326">
        <f>IFERROR(I!Q13*'Sim_MIP_Of_(IxI)'!T$102,0)</f>
        <v>0</v>
      </c>
      <c r="S15" s="326">
        <f>IFERROR(I!R13*'Sim_MIP_Of_(IxI)'!U$102,0)</f>
        <v>0</v>
      </c>
      <c r="T15" s="326">
        <f>IFERROR(I!S13*'Sim_MIP_Of_(IxI)'!V$102,0)</f>
        <v>0</v>
      </c>
      <c r="U15" s="326">
        <f>IFERROR(I!T13*'Sim_MIP_Of_(IxI)'!W$102,0)</f>
        <v>0</v>
      </c>
      <c r="V15" s="326">
        <f>IFERROR(I!U13*'Sim_MIP_Of_(IxI)'!X$102,0)</f>
        <v>0</v>
      </c>
      <c r="W15" s="326">
        <f>IFERROR(I!V13*'Sim_MIP_Of_(IxI)'!Y$102,0)</f>
        <v>0</v>
      </c>
      <c r="X15" s="326">
        <f>IFERROR(I!W13*'Sim_MIP_Of_(IxI)'!Z$102,0)</f>
        <v>0</v>
      </c>
      <c r="Y15" s="326">
        <f>IFERROR(I!X13*'Sim_MIP_Of_(IxI)'!AA$102,0)</f>
        <v>0</v>
      </c>
      <c r="Z15" s="326">
        <f>IFERROR(I!Y13*'Sim_MIP_Of_(IxI)'!AB$102,0)</f>
        <v>0</v>
      </c>
      <c r="AA15" s="326">
        <f>IFERROR(I!Z13*'Sim_MIP_Of_(IxI)'!AC$102,0)</f>
        <v>0</v>
      </c>
      <c r="AB15" s="326">
        <f>IFERROR(I!AA13*'Sim_MIP_Of_(IxI)'!AD$102,0)</f>
        <v>0</v>
      </c>
      <c r="AC15" s="326">
        <f>IFERROR(I!AB13*'Sim_MIP_Of_(IxI)'!AE$102,0)</f>
        <v>0</v>
      </c>
      <c r="AD15" s="326">
        <f>IFERROR(I!AC13*'Sim_MIP_Of_(IxI)'!AF$102,0)</f>
        <v>0</v>
      </c>
      <c r="AE15" s="326">
        <f>IFERROR(I!AD13*'Sim_MIP_Of_(IxI)'!AG$102,0)</f>
        <v>0</v>
      </c>
      <c r="AF15" s="326">
        <f>IFERROR(I!AE13*'Sim_MIP_Of_(IxI)'!AH$102,0)</f>
        <v>0</v>
      </c>
      <c r="AG15" s="326">
        <f>IFERROR(I!AF13*'Sim_MIP_Of_(IxI)'!AI$102,0)</f>
        <v>0</v>
      </c>
      <c r="AH15" s="326">
        <f>IFERROR(I!AG13*'Sim_MIP_Of_(IxI)'!AJ$102,0)</f>
        <v>0</v>
      </c>
      <c r="AI15" s="326">
        <f>IFERROR(I!AH13*'Sim_MIP_Of_(IxI)'!AK$102,0)</f>
        <v>0</v>
      </c>
      <c r="AJ15" s="326">
        <f>IFERROR(I!AI13*'Sim_MIP_Of_(IxI)'!AL$102,0)</f>
        <v>0</v>
      </c>
      <c r="AK15" s="326">
        <f>IFERROR(I!AJ13*'Sim_MIP_Of_(IxI)'!AM$102,0)</f>
        <v>0</v>
      </c>
      <c r="AL15" s="326">
        <f>IFERROR(I!AK13*'Sim_MIP_Of_(IxI)'!AN$102,0)</f>
        <v>0</v>
      </c>
      <c r="AM15" s="326">
        <f>IFERROR(I!AL13*'Sim_MIP_Of_(IxI)'!AO$102,0)</f>
        <v>0</v>
      </c>
      <c r="AN15" s="326">
        <f>IFERROR(I!AM13*'Sim_MIP_Of_(IxI)'!AP$102,0)</f>
        <v>0</v>
      </c>
      <c r="AO15" s="326">
        <f>IFERROR(I!AN13*'Sim_MIP_Of_(IxI)'!AQ$102,0)</f>
        <v>0</v>
      </c>
      <c r="AP15" s="326">
        <f>IFERROR(I!AO13*'Sim_MIP_Of_(IxI)'!AR$102,0)</f>
        <v>0</v>
      </c>
      <c r="AQ15" s="326">
        <f>IFERROR(I!AP13*'Sim_MIP_Of_(IxI)'!AS$102,0)</f>
        <v>0</v>
      </c>
      <c r="AR15" s="326">
        <f>IFERROR(I!AQ13*'Sim_MIP_Of_(IxI)'!AT$102,0)</f>
        <v>0</v>
      </c>
      <c r="AS15" s="326">
        <f>IFERROR(I!AR13*'Sim_MIP_Of_(IxI)'!AU$102,0)</f>
        <v>0</v>
      </c>
      <c r="AT15" s="326">
        <f>IFERROR(I!AS13*'Sim_MIP_Of_(IxI)'!AV$102,0)</f>
        <v>0</v>
      </c>
      <c r="AU15" s="326">
        <f>IFERROR(I!AT13*'Sim_MIP_Of_(IxI)'!AW$102,0)</f>
        <v>0</v>
      </c>
      <c r="AV15" s="326">
        <f>IFERROR(I!AU13*'Sim_MIP_Of_(IxI)'!AX$102,0)</f>
        <v>0</v>
      </c>
      <c r="AW15" s="326">
        <f>IFERROR(I!AV13*'Sim_MIP_Of_(IxI)'!AY$102,0)</f>
        <v>0</v>
      </c>
      <c r="AX15" s="326">
        <f>IFERROR(I!AW13*'Sim_MIP_Of_(IxI)'!AZ$102,0)</f>
        <v>0</v>
      </c>
      <c r="AY15" s="326">
        <f>IFERROR(I!AX13*'Sim_MIP_Of_(IxI)'!BA$102,0)</f>
        <v>0</v>
      </c>
      <c r="AZ15" s="326">
        <f>IFERROR(I!AY13*'Sim_MIP_Of_(IxI)'!BB$102,0)</f>
        <v>0</v>
      </c>
      <c r="BA15" s="326">
        <f>IFERROR(I!AZ13*'Sim_MIP_Of_(IxI)'!BC$102,0)</f>
        <v>0</v>
      </c>
      <c r="BB15" s="326">
        <f>IFERROR(I!BA13*'Sim_MIP_Of_(IxI)'!BD$102,0)</f>
        <v>0</v>
      </c>
      <c r="BC15" s="326">
        <f>IFERROR(I!BB13*'Sim_MIP_Of_(IxI)'!BE$102,0)</f>
        <v>0</v>
      </c>
      <c r="BD15" s="326">
        <f>IFERROR(I!BC13*'Sim_MIP_Of_(IxI)'!BF$102,0)</f>
        <v>0</v>
      </c>
      <c r="BE15" s="326">
        <f>IFERROR(I!BD13*'Sim_MIP_Of_(IxI)'!BG$102,0)</f>
        <v>0</v>
      </c>
      <c r="BF15" s="326">
        <f>IFERROR(I!BE13*'Sim_MIP_Of_(IxI)'!BH$102,0)</f>
        <v>0</v>
      </c>
      <c r="BG15" s="326">
        <f>IFERROR(I!BF13*'Sim_MIP_Of_(IxI)'!BI$102,0)</f>
        <v>0</v>
      </c>
      <c r="BH15" s="326">
        <f>IFERROR(I!BG13*'Sim_MIP_Of_(IxI)'!BJ$102,0)</f>
        <v>0</v>
      </c>
      <c r="BI15" s="326">
        <f>IFERROR(I!BH13*'Sim_MIP_Of_(IxI)'!BK$102,0)</f>
        <v>0</v>
      </c>
      <c r="BJ15" s="326">
        <f>IFERROR(I!BI13*'Sim_MIP_Of_(IxI)'!BL$102,0)</f>
        <v>0</v>
      </c>
      <c r="BK15" s="326">
        <f>IFERROR(I!BJ13*'Sim_MIP_Of_(IxI)'!BM$102,0)</f>
        <v>0</v>
      </c>
      <c r="BL15" s="326">
        <f>IFERROR(I!BK13*'Sim_MIP_Of_(IxI)'!BN$102,0)</f>
        <v>0</v>
      </c>
      <c r="BM15" s="326">
        <f>IFERROR(I!BL13*'Sim_MIP_Of_(IxI)'!BO$102,0)</f>
        <v>0</v>
      </c>
      <c r="BN15" s="326">
        <f>IFERROR(I!BM13*'Sim_MIP_Of_(IxI)'!BP$102,0)</f>
        <v>0</v>
      </c>
      <c r="BO15" s="326">
        <f>IFERROR(I!BN13*'Sim_MIP_Of_(IxI)'!BQ$102,0)</f>
        <v>0</v>
      </c>
      <c r="BP15" s="326">
        <f>IFERROR(I!BO13*'Sim_MIP_Of_(IxI)'!BR$102,0)</f>
        <v>0</v>
      </c>
      <c r="BQ15" s="326">
        <f>IFERROR(I!BP13*'Sim_MIP_Of_(IxI)'!BS$102,0)</f>
        <v>0</v>
      </c>
      <c r="BR15" s="326">
        <f>IFERROR(I!BQ13*'Sim_MIP_Of_(IxI)'!BT$102,0)</f>
        <v>0</v>
      </c>
      <c r="BS15" s="326">
        <f>IFERROR(I!BR13*'Sim_MIP_Of_(IxI)'!BU$102,0)</f>
        <v>0</v>
      </c>
      <c r="BT15" s="326">
        <f>IFERROR(I!BS13*'Sim_MIP_Of_(IxI)'!BV$102,0)</f>
        <v>0</v>
      </c>
      <c r="BU15" s="326">
        <f>IFERROR(I!BT13*'Sim_MIP_Of_(IxI)'!BW$102,0)</f>
        <v>0</v>
      </c>
      <c r="BV15" s="326">
        <f>IFERROR(I!BU13*'Sim_MIP_Of_(IxI)'!BX$102,0)</f>
        <v>0</v>
      </c>
      <c r="BW15" s="326">
        <f>IFERROR(I!BV13*'Sim_MIP_Of_(IxI)'!BY$102,0)</f>
        <v>0</v>
      </c>
      <c r="BX15" s="326">
        <f>IFERROR(I!BW13*'Sim_MIP_Of_(IxI)'!BZ$102,0)</f>
        <v>0</v>
      </c>
      <c r="BY15" s="326">
        <f>IFERROR(I!BX13*'Sim_MIP_Of_(IxI)'!CA$102,0)</f>
        <v>0</v>
      </c>
    </row>
    <row r="16" spans="1:77" x14ac:dyDescent="0.25">
      <c r="A16" s="105" t="s">
        <v>13</v>
      </c>
      <c r="B16" s="326">
        <f>IFERROR(I!A14*'Sim_MIP_Of_(IxI)'!D$102,0)</f>
        <v>0</v>
      </c>
      <c r="C16" s="326">
        <f>IFERROR(I!B14*'Sim_MIP_Of_(IxI)'!E$102,0)</f>
        <v>0</v>
      </c>
      <c r="D16" s="326">
        <f>IFERROR(I!C14*'Sim_MIP_Of_(IxI)'!F$102,0)</f>
        <v>0</v>
      </c>
      <c r="E16" s="326">
        <f>IFERROR(I!D14*'Sim_MIP_Of_(IxI)'!G$102,0)</f>
        <v>0</v>
      </c>
      <c r="F16" s="326">
        <f>IFERROR(I!E14*'Sim_MIP_Of_(IxI)'!H$102,0)</f>
        <v>0</v>
      </c>
      <c r="G16" s="326">
        <f>IFERROR(I!F14*'Sim_MIP_Of_(IxI)'!I$102,0)</f>
        <v>0</v>
      </c>
      <c r="H16" s="326">
        <f>IFERROR(I!G14*'Sim_MIP_Of_(IxI)'!J$102,0)</f>
        <v>0</v>
      </c>
      <c r="I16" s="326">
        <f>IFERROR(I!H14*'Sim_MIP_Of_(IxI)'!K$102,0)</f>
        <v>0</v>
      </c>
      <c r="J16" s="326">
        <f>IFERROR(I!I14*'Sim_MIP_Of_(IxI)'!L$102,0)</f>
        <v>0</v>
      </c>
      <c r="K16" s="326">
        <f>IFERROR(I!J14*'Sim_MIP_Of_(IxI)'!M$102,0)</f>
        <v>0</v>
      </c>
      <c r="L16" s="326">
        <f>IFERROR(I!K14*'Sim_MIP_Of_(IxI)'!N$102,0)</f>
        <v>0</v>
      </c>
      <c r="M16" s="326">
        <f>IFERROR(I!L14*'Sim_MIP_Of_(IxI)'!O$102,0)</f>
        <v>0</v>
      </c>
      <c r="N16" s="326">
        <f>IFERROR(I!M14*'Sim_MIP_Of_(IxI)'!P$102,0)</f>
        <v>0</v>
      </c>
      <c r="O16" s="326">
        <f>IFERROR(I!N14*'Sim_MIP_Of_(IxI)'!Q$102,0)</f>
        <v>0.5876724239030735</v>
      </c>
      <c r="P16" s="326">
        <f>IFERROR(I!O14*'Sim_MIP_Of_(IxI)'!R$102,0)</f>
        <v>0</v>
      </c>
      <c r="Q16" s="326">
        <f>IFERROR(I!P14*'Sim_MIP_Of_(IxI)'!S$102,0)</f>
        <v>0</v>
      </c>
      <c r="R16" s="326">
        <f>IFERROR(I!Q14*'Sim_MIP_Of_(IxI)'!T$102,0)</f>
        <v>0</v>
      </c>
      <c r="S16" s="326">
        <f>IFERROR(I!R14*'Sim_MIP_Of_(IxI)'!U$102,0)</f>
        <v>0</v>
      </c>
      <c r="T16" s="326">
        <f>IFERROR(I!S14*'Sim_MIP_Of_(IxI)'!V$102,0)</f>
        <v>0</v>
      </c>
      <c r="U16" s="326">
        <f>IFERROR(I!T14*'Sim_MIP_Of_(IxI)'!W$102,0)</f>
        <v>0</v>
      </c>
      <c r="V16" s="326">
        <f>IFERROR(I!U14*'Sim_MIP_Of_(IxI)'!X$102,0)</f>
        <v>0</v>
      </c>
      <c r="W16" s="326">
        <f>IFERROR(I!V14*'Sim_MIP_Of_(IxI)'!Y$102,0)</f>
        <v>0</v>
      </c>
      <c r="X16" s="326">
        <f>IFERROR(I!W14*'Sim_MIP_Of_(IxI)'!Z$102,0)</f>
        <v>0</v>
      </c>
      <c r="Y16" s="326">
        <f>IFERROR(I!X14*'Sim_MIP_Of_(IxI)'!AA$102,0)</f>
        <v>0</v>
      </c>
      <c r="Z16" s="326">
        <f>IFERROR(I!Y14*'Sim_MIP_Of_(IxI)'!AB$102,0)</f>
        <v>0</v>
      </c>
      <c r="AA16" s="326">
        <f>IFERROR(I!Z14*'Sim_MIP_Of_(IxI)'!AC$102,0)</f>
        <v>0</v>
      </c>
      <c r="AB16" s="326">
        <f>IFERROR(I!AA14*'Sim_MIP_Of_(IxI)'!AD$102,0)</f>
        <v>0</v>
      </c>
      <c r="AC16" s="326">
        <f>IFERROR(I!AB14*'Sim_MIP_Of_(IxI)'!AE$102,0)</f>
        <v>0</v>
      </c>
      <c r="AD16" s="326">
        <f>IFERROR(I!AC14*'Sim_MIP_Of_(IxI)'!AF$102,0)</f>
        <v>0</v>
      </c>
      <c r="AE16" s="326">
        <f>IFERROR(I!AD14*'Sim_MIP_Of_(IxI)'!AG$102,0)</f>
        <v>0</v>
      </c>
      <c r="AF16" s="326">
        <f>IFERROR(I!AE14*'Sim_MIP_Of_(IxI)'!AH$102,0)</f>
        <v>0</v>
      </c>
      <c r="AG16" s="326">
        <f>IFERROR(I!AF14*'Sim_MIP_Of_(IxI)'!AI$102,0)</f>
        <v>0</v>
      </c>
      <c r="AH16" s="326">
        <f>IFERROR(I!AG14*'Sim_MIP_Of_(IxI)'!AJ$102,0)</f>
        <v>0</v>
      </c>
      <c r="AI16" s="326">
        <f>IFERROR(I!AH14*'Sim_MIP_Of_(IxI)'!AK$102,0)</f>
        <v>0</v>
      </c>
      <c r="AJ16" s="326">
        <f>IFERROR(I!AI14*'Sim_MIP_Of_(IxI)'!AL$102,0)</f>
        <v>0</v>
      </c>
      <c r="AK16" s="326">
        <f>IFERROR(I!AJ14*'Sim_MIP_Of_(IxI)'!AM$102,0)</f>
        <v>0</v>
      </c>
      <c r="AL16" s="326">
        <f>IFERROR(I!AK14*'Sim_MIP_Of_(IxI)'!AN$102,0)</f>
        <v>0</v>
      </c>
      <c r="AM16" s="326">
        <f>IFERROR(I!AL14*'Sim_MIP_Of_(IxI)'!AO$102,0)</f>
        <v>0</v>
      </c>
      <c r="AN16" s="326">
        <f>IFERROR(I!AM14*'Sim_MIP_Of_(IxI)'!AP$102,0)</f>
        <v>0</v>
      </c>
      <c r="AO16" s="326">
        <f>IFERROR(I!AN14*'Sim_MIP_Of_(IxI)'!AQ$102,0)</f>
        <v>0</v>
      </c>
      <c r="AP16" s="326">
        <f>IFERROR(I!AO14*'Sim_MIP_Of_(IxI)'!AR$102,0)</f>
        <v>0</v>
      </c>
      <c r="AQ16" s="326">
        <f>IFERROR(I!AP14*'Sim_MIP_Of_(IxI)'!AS$102,0)</f>
        <v>0</v>
      </c>
      <c r="AR16" s="326">
        <f>IFERROR(I!AQ14*'Sim_MIP_Of_(IxI)'!AT$102,0)</f>
        <v>0</v>
      </c>
      <c r="AS16" s="326">
        <f>IFERROR(I!AR14*'Sim_MIP_Of_(IxI)'!AU$102,0)</f>
        <v>0</v>
      </c>
      <c r="AT16" s="326">
        <f>IFERROR(I!AS14*'Sim_MIP_Of_(IxI)'!AV$102,0)</f>
        <v>0</v>
      </c>
      <c r="AU16" s="326">
        <f>IFERROR(I!AT14*'Sim_MIP_Of_(IxI)'!AW$102,0)</f>
        <v>0</v>
      </c>
      <c r="AV16" s="326">
        <f>IFERROR(I!AU14*'Sim_MIP_Of_(IxI)'!AX$102,0)</f>
        <v>0</v>
      </c>
      <c r="AW16" s="326">
        <f>IFERROR(I!AV14*'Sim_MIP_Of_(IxI)'!AY$102,0)</f>
        <v>0</v>
      </c>
      <c r="AX16" s="326">
        <f>IFERROR(I!AW14*'Sim_MIP_Of_(IxI)'!AZ$102,0)</f>
        <v>0</v>
      </c>
      <c r="AY16" s="326">
        <f>IFERROR(I!AX14*'Sim_MIP_Of_(IxI)'!BA$102,0)</f>
        <v>0</v>
      </c>
      <c r="AZ16" s="326">
        <f>IFERROR(I!AY14*'Sim_MIP_Of_(IxI)'!BB$102,0)</f>
        <v>0</v>
      </c>
      <c r="BA16" s="326">
        <f>IFERROR(I!AZ14*'Sim_MIP_Of_(IxI)'!BC$102,0)</f>
        <v>0</v>
      </c>
      <c r="BB16" s="326">
        <f>IFERROR(I!BA14*'Sim_MIP_Of_(IxI)'!BD$102,0)</f>
        <v>0</v>
      </c>
      <c r="BC16" s="326">
        <f>IFERROR(I!BB14*'Sim_MIP_Of_(IxI)'!BE$102,0)</f>
        <v>0</v>
      </c>
      <c r="BD16" s="326">
        <f>IFERROR(I!BC14*'Sim_MIP_Of_(IxI)'!BF$102,0)</f>
        <v>0</v>
      </c>
      <c r="BE16" s="326">
        <f>IFERROR(I!BD14*'Sim_MIP_Of_(IxI)'!BG$102,0)</f>
        <v>0</v>
      </c>
      <c r="BF16" s="326">
        <f>IFERROR(I!BE14*'Sim_MIP_Of_(IxI)'!BH$102,0)</f>
        <v>0</v>
      </c>
      <c r="BG16" s="326">
        <f>IFERROR(I!BF14*'Sim_MIP_Of_(IxI)'!BI$102,0)</f>
        <v>0</v>
      </c>
      <c r="BH16" s="326">
        <f>IFERROR(I!BG14*'Sim_MIP_Of_(IxI)'!BJ$102,0)</f>
        <v>0</v>
      </c>
      <c r="BI16" s="326">
        <f>IFERROR(I!BH14*'Sim_MIP_Of_(IxI)'!BK$102,0)</f>
        <v>0</v>
      </c>
      <c r="BJ16" s="326">
        <f>IFERROR(I!BI14*'Sim_MIP_Of_(IxI)'!BL$102,0)</f>
        <v>0</v>
      </c>
      <c r="BK16" s="326">
        <f>IFERROR(I!BJ14*'Sim_MIP_Of_(IxI)'!BM$102,0)</f>
        <v>0</v>
      </c>
      <c r="BL16" s="326">
        <f>IFERROR(I!BK14*'Sim_MIP_Of_(IxI)'!BN$102,0)</f>
        <v>0</v>
      </c>
      <c r="BM16" s="326">
        <f>IFERROR(I!BL14*'Sim_MIP_Of_(IxI)'!BO$102,0)</f>
        <v>0</v>
      </c>
      <c r="BN16" s="326">
        <f>IFERROR(I!BM14*'Sim_MIP_Of_(IxI)'!BP$102,0)</f>
        <v>0</v>
      </c>
      <c r="BO16" s="326">
        <f>IFERROR(I!BN14*'Sim_MIP_Of_(IxI)'!BQ$102,0)</f>
        <v>0</v>
      </c>
      <c r="BP16" s="326">
        <f>IFERROR(I!BO14*'Sim_MIP_Of_(IxI)'!BR$102,0)</f>
        <v>0</v>
      </c>
      <c r="BQ16" s="326">
        <f>IFERROR(I!BP14*'Sim_MIP_Of_(IxI)'!BS$102,0)</f>
        <v>0</v>
      </c>
      <c r="BR16" s="326">
        <f>IFERROR(I!BQ14*'Sim_MIP_Of_(IxI)'!BT$102,0)</f>
        <v>0</v>
      </c>
      <c r="BS16" s="326">
        <f>IFERROR(I!BR14*'Sim_MIP_Of_(IxI)'!BU$102,0)</f>
        <v>0</v>
      </c>
      <c r="BT16" s="326">
        <f>IFERROR(I!BS14*'Sim_MIP_Of_(IxI)'!BV$102,0)</f>
        <v>0</v>
      </c>
      <c r="BU16" s="326">
        <f>IFERROR(I!BT14*'Sim_MIP_Of_(IxI)'!BW$102,0)</f>
        <v>0</v>
      </c>
      <c r="BV16" s="326">
        <f>IFERROR(I!BU14*'Sim_MIP_Of_(IxI)'!BX$102,0)</f>
        <v>0</v>
      </c>
      <c r="BW16" s="326">
        <f>IFERROR(I!BV14*'Sim_MIP_Of_(IxI)'!BY$102,0)</f>
        <v>0</v>
      </c>
      <c r="BX16" s="326">
        <f>IFERROR(I!BW14*'Sim_MIP_Of_(IxI)'!BZ$102,0)</f>
        <v>0</v>
      </c>
      <c r="BY16" s="326">
        <f>IFERROR(I!BX14*'Sim_MIP_Of_(IxI)'!CA$102,0)</f>
        <v>0</v>
      </c>
    </row>
    <row r="17" spans="1:77" x14ac:dyDescent="0.25">
      <c r="A17" s="105" t="s">
        <v>14</v>
      </c>
      <c r="B17" s="326">
        <f>IFERROR(I!A15*'Sim_MIP_Of_(IxI)'!D$102,0)</f>
        <v>0</v>
      </c>
      <c r="C17" s="326">
        <f>IFERROR(I!B15*'Sim_MIP_Of_(IxI)'!E$102,0)</f>
        <v>0</v>
      </c>
      <c r="D17" s="326">
        <f>IFERROR(I!C15*'Sim_MIP_Of_(IxI)'!F$102,0)</f>
        <v>0</v>
      </c>
      <c r="E17" s="326">
        <f>IFERROR(I!D15*'Sim_MIP_Of_(IxI)'!G$102,0)</f>
        <v>0</v>
      </c>
      <c r="F17" s="326">
        <f>IFERROR(I!E15*'Sim_MIP_Of_(IxI)'!H$102,0)</f>
        <v>0</v>
      </c>
      <c r="G17" s="326">
        <f>IFERROR(I!F15*'Sim_MIP_Of_(IxI)'!I$102,0)</f>
        <v>0</v>
      </c>
      <c r="H17" s="326">
        <f>IFERROR(I!G15*'Sim_MIP_Of_(IxI)'!J$102,0)</f>
        <v>0</v>
      </c>
      <c r="I17" s="326">
        <f>IFERROR(I!H15*'Sim_MIP_Of_(IxI)'!K$102,0)</f>
        <v>0</v>
      </c>
      <c r="J17" s="326">
        <f>IFERROR(I!I15*'Sim_MIP_Of_(IxI)'!L$102,0)</f>
        <v>0</v>
      </c>
      <c r="K17" s="326">
        <f>IFERROR(I!J15*'Sim_MIP_Of_(IxI)'!M$102,0)</f>
        <v>0</v>
      </c>
      <c r="L17" s="326">
        <f>IFERROR(I!K15*'Sim_MIP_Of_(IxI)'!N$102,0)</f>
        <v>0</v>
      </c>
      <c r="M17" s="326">
        <f>IFERROR(I!L15*'Sim_MIP_Of_(IxI)'!O$102,0)</f>
        <v>0</v>
      </c>
      <c r="N17" s="326">
        <f>IFERROR(I!M15*'Sim_MIP_Of_(IxI)'!P$102,0)</f>
        <v>0</v>
      </c>
      <c r="O17" s="326">
        <f>IFERROR(I!N15*'Sim_MIP_Of_(IxI)'!Q$102,0)</f>
        <v>0</v>
      </c>
      <c r="P17" s="326">
        <f>IFERROR(I!O15*'Sim_MIP_Of_(IxI)'!R$102,0)</f>
        <v>0.53576049061458053</v>
      </c>
      <c r="Q17" s="326">
        <f>IFERROR(I!P15*'Sim_MIP_Of_(IxI)'!S$102,0)</f>
        <v>0</v>
      </c>
      <c r="R17" s="326">
        <f>IFERROR(I!Q15*'Sim_MIP_Of_(IxI)'!T$102,0)</f>
        <v>0</v>
      </c>
      <c r="S17" s="326">
        <f>IFERROR(I!R15*'Sim_MIP_Of_(IxI)'!U$102,0)</f>
        <v>0</v>
      </c>
      <c r="T17" s="326">
        <f>IFERROR(I!S15*'Sim_MIP_Of_(IxI)'!V$102,0)</f>
        <v>0</v>
      </c>
      <c r="U17" s="326">
        <f>IFERROR(I!T15*'Sim_MIP_Of_(IxI)'!W$102,0)</f>
        <v>0</v>
      </c>
      <c r="V17" s="326">
        <f>IFERROR(I!U15*'Sim_MIP_Of_(IxI)'!X$102,0)</f>
        <v>0</v>
      </c>
      <c r="W17" s="326">
        <f>IFERROR(I!V15*'Sim_MIP_Of_(IxI)'!Y$102,0)</f>
        <v>0</v>
      </c>
      <c r="X17" s="326">
        <f>IFERROR(I!W15*'Sim_MIP_Of_(IxI)'!Z$102,0)</f>
        <v>0</v>
      </c>
      <c r="Y17" s="326">
        <f>IFERROR(I!X15*'Sim_MIP_Of_(IxI)'!AA$102,0)</f>
        <v>0</v>
      </c>
      <c r="Z17" s="326">
        <f>IFERROR(I!Y15*'Sim_MIP_Of_(IxI)'!AB$102,0)</f>
        <v>0</v>
      </c>
      <c r="AA17" s="326">
        <f>IFERROR(I!Z15*'Sim_MIP_Of_(IxI)'!AC$102,0)</f>
        <v>0</v>
      </c>
      <c r="AB17" s="326">
        <f>IFERROR(I!AA15*'Sim_MIP_Of_(IxI)'!AD$102,0)</f>
        <v>0</v>
      </c>
      <c r="AC17" s="326">
        <f>IFERROR(I!AB15*'Sim_MIP_Of_(IxI)'!AE$102,0)</f>
        <v>0</v>
      </c>
      <c r="AD17" s="326">
        <f>IFERROR(I!AC15*'Sim_MIP_Of_(IxI)'!AF$102,0)</f>
        <v>0</v>
      </c>
      <c r="AE17" s="326">
        <f>IFERROR(I!AD15*'Sim_MIP_Of_(IxI)'!AG$102,0)</f>
        <v>0</v>
      </c>
      <c r="AF17" s="326">
        <f>IFERROR(I!AE15*'Sim_MIP_Of_(IxI)'!AH$102,0)</f>
        <v>0</v>
      </c>
      <c r="AG17" s="326">
        <f>IFERROR(I!AF15*'Sim_MIP_Of_(IxI)'!AI$102,0)</f>
        <v>0</v>
      </c>
      <c r="AH17" s="326">
        <f>IFERROR(I!AG15*'Sim_MIP_Of_(IxI)'!AJ$102,0)</f>
        <v>0</v>
      </c>
      <c r="AI17" s="326">
        <f>IFERROR(I!AH15*'Sim_MIP_Of_(IxI)'!AK$102,0)</f>
        <v>0</v>
      </c>
      <c r="AJ17" s="326">
        <f>IFERROR(I!AI15*'Sim_MIP_Of_(IxI)'!AL$102,0)</f>
        <v>0</v>
      </c>
      <c r="AK17" s="326">
        <f>IFERROR(I!AJ15*'Sim_MIP_Of_(IxI)'!AM$102,0)</f>
        <v>0</v>
      </c>
      <c r="AL17" s="326">
        <f>IFERROR(I!AK15*'Sim_MIP_Of_(IxI)'!AN$102,0)</f>
        <v>0</v>
      </c>
      <c r="AM17" s="326">
        <f>IFERROR(I!AL15*'Sim_MIP_Of_(IxI)'!AO$102,0)</f>
        <v>0</v>
      </c>
      <c r="AN17" s="326">
        <f>IFERROR(I!AM15*'Sim_MIP_Of_(IxI)'!AP$102,0)</f>
        <v>0</v>
      </c>
      <c r="AO17" s="326">
        <f>IFERROR(I!AN15*'Sim_MIP_Of_(IxI)'!AQ$102,0)</f>
        <v>0</v>
      </c>
      <c r="AP17" s="326">
        <f>IFERROR(I!AO15*'Sim_MIP_Of_(IxI)'!AR$102,0)</f>
        <v>0</v>
      </c>
      <c r="AQ17" s="326">
        <f>IFERROR(I!AP15*'Sim_MIP_Of_(IxI)'!AS$102,0)</f>
        <v>0</v>
      </c>
      <c r="AR17" s="326">
        <f>IFERROR(I!AQ15*'Sim_MIP_Of_(IxI)'!AT$102,0)</f>
        <v>0</v>
      </c>
      <c r="AS17" s="326">
        <f>IFERROR(I!AR15*'Sim_MIP_Of_(IxI)'!AU$102,0)</f>
        <v>0</v>
      </c>
      <c r="AT17" s="326">
        <f>IFERROR(I!AS15*'Sim_MIP_Of_(IxI)'!AV$102,0)</f>
        <v>0</v>
      </c>
      <c r="AU17" s="326">
        <f>IFERROR(I!AT15*'Sim_MIP_Of_(IxI)'!AW$102,0)</f>
        <v>0</v>
      </c>
      <c r="AV17" s="326">
        <f>IFERROR(I!AU15*'Sim_MIP_Of_(IxI)'!AX$102,0)</f>
        <v>0</v>
      </c>
      <c r="AW17" s="326">
        <f>IFERROR(I!AV15*'Sim_MIP_Of_(IxI)'!AY$102,0)</f>
        <v>0</v>
      </c>
      <c r="AX17" s="326">
        <f>IFERROR(I!AW15*'Sim_MIP_Of_(IxI)'!AZ$102,0)</f>
        <v>0</v>
      </c>
      <c r="AY17" s="326">
        <f>IFERROR(I!AX15*'Sim_MIP_Of_(IxI)'!BA$102,0)</f>
        <v>0</v>
      </c>
      <c r="AZ17" s="326">
        <f>IFERROR(I!AY15*'Sim_MIP_Of_(IxI)'!BB$102,0)</f>
        <v>0</v>
      </c>
      <c r="BA17" s="326">
        <f>IFERROR(I!AZ15*'Sim_MIP_Of_(IxI)'!BC$102,0)</f>
        <v>0</v>
      </c>
      <c r="BB17" s="326">
        <f>IFERROR(I!BA15*'Sim_MIP_Of_(IxI)'!BD$102,0)</f>
        <v>0</v>
      </c>
      <c r="BC17" s="326">
        <f>IFERROR(I!BB15*'Sim_MIP_Of_(IxI)'!BE$102,0)</f>
        <v>0</v>
      </c>
      <c r="BD17" s="326">
        <f>IFERROR(I!BC15*'Sim_MIP_Of_(IxI)'!BF$102,0)</f>
        <v>0</v>
      </c>
      <c r="BE17" s="326">
        <f>IFERROR(I!BD15*'Sim_MIP_Of_(IxI)'!BG$102,0)</f>
        <v>0</v>
      </c>
      <c r="BF17" s="326">
        <f>IFERROR(I!BE15*'Sim_MIP_Of_(IxI)'!BH$102,0)</f>
        <v>0</v>
      </c>
      <c r="BG17" s="326">
        <f>IFERROR(I!BF15*'Sim_MIP_Of_(IxI)'!BI$102,0)</f>
        <v>0</v>
      </c>
      <c r="BH17" s="326">
        <f>IFERROR(I!BG15*'Sim_MIP_Of_(IxI)'!BJ$102,0)</f>
        <v>0</v>
      </c>
      <c r="BI17" s="326">
        <f>IFERROR(I!BH15*'Sim_MIP_Of_(IxI)'!BK$102,0)</f>
        <v>0</v>
      </c>
      <c r="BJ17" s="326">
        <f>IFERROR(I!BI15*'Sim_MIP_Of_(IxI)'!BL$102,0)</f>
        <v>0</v>
      </c>
      <c r="BK17" s="326">
        <f>IFERROR(I!BJ15*'Sim_MIP_Of_(IxI)'!BM$102,0)</f>
        <v>0</v>
      </c>
      <c r="BL17" s="326">
        <f>IFERROR(I!BK15*'Sim_MIP_Of_(IxI)'!BN$102,0)</f>
        <v>0</v>
      </c>
      <c r="BM17" s="326">
        <f>IFERROR(I!BL15*'Sim_MIP_Of_(IxI)'!BO$102,0)</f>
        <v>0</v>
      </c>
      <c r="BN17" s="326">
        <f>IFERROR(I!BM15*'Sim_MIP_Of_(IxI)'!BP$102,0)</f>
        <v>0</v>
      </c>
      <c r="BO17" s="326">
        <f>IFERROR(I!BN15*'Sim_MIP_Of_(IxI)'!BQ$102,0)</f>
        <v>0</v>
      </c>
      <c r="BP17" s="326">
        <f>IFERROR(I!BO15*'Sim_MIP_Of_(IxI)'!BR$102,0)</f>
        <v>0</v>
      </c>
      <c r="BQ17" s="326">
        <f>IFERROR(I!BP15*'Sim_MIP_Of_(IxI)'!BS$102,0)</f>
        <v>0</v>
      </c>
      <c r="BR17" s="326">
        <f>IFERROR(I!BQ15*'Sim_MIP_Of_(IxI)'!BT$102,0)</f>
        <v>0</v>
      </c>
      <c r="BS17" s="326">
        <f>IFERROR(I!BR15*'Sim_MIP_Of_(IxI)'!BU$102,0)</f>
        <v>0</v>
      </c>
      <c r="BT17" s="326">
        <f>IFERROR(I!BS15*'Sim_MIP_Of_(IxI)'!BV$102,0)</f>
        <v>0</v>
      </c>
      <c r="BU17" s="326">
        <f>IFERROR(I!BT15*'Sim_MIP_Of_(IxI)'!BW$102,0)</f>
        <v>0</v>
      </c>
      <c r="BV17" s="326">
        <f>IFERROR(I!BU15*'Sim_MIP_Of_(IxI)'!BX$102,0)</f>
        <v>0</v>
      </c>
      <c r="BW17" s="326">
        <f>IFERROR(I!BV15*'Sim_MIP_Of_(IxI)'!BY$102,0)</f>
        <v>0</v>
      </c>
      <c r="BX17" s="326">
        <f>IFERROR(I!BW15*'Sim_MIP_Of_(IxI)'!BZ$102,0)</f>
        <v>0</v>
      </c>
      <c r="BY17" s="326">
        <f>IFERROR(I!BX15*'Sim_MIP_Of_(IxI)'!CA$102,0)</f>
        <v>0</v>
      </c>
    </row>
    <row r="18" spans="1:77" x14ac:dyDescent="0.25">
      <c r="A18" s="105" t="s">
        <v>15</v>
      </c>
      <c r="B18" s="326">
        <f>IFERROR(I!A16*'Sim_MIP_Of_(IxI)'!D$102,0)</f>
        <v>0</v>
      </c>
      <c r="C18" s="326">
        <f>IFERROR(I!B16*'Sim_MIP_Of_(IxI)'!E$102,0)</f>
        <v>0</v>
      </c>
      <c r="D18" s="326">
        <f>IFERROR(I!C16*'Sim_MIP_Of_(IxI)'!F$102,0)</f>
        <v>0</v>
      </c>
      <c r="E18" s="326">
        <f>IFERROR(I!D16*'Sim_MIP_Of_(IxI)'!G$102,0)</f>
        <v>0</v>
      </c>
      <c r="F18" s="326">
        <f>IFERROR(I!E16*'Sim_MIP_Of_(IxI)'!H$102,0)</f>
        <v>0</v>
      </c>
      <c r="G18" s="326">
        <f>IFERROR(I!F16*'Sim_MIP_Of_(IxI)'!I$102,0)</f>
        <v>0</v>
      </c>
      <c r="H18" s="326">
        <f>IFERROR(I!G16*'Sim_MIP_Of_(IxI)'!J$102,0)</f>
        <v>0</v>
      </c>
      <c r="I18" s="326">
        <f>IFERROR(I!H16*'Sim_MIP_Of_(IxI)'!K$102,0)</f>
        <v>0</v>
      </c>
      <c r="J18" s="326">
        <f>IFERROR(I!I16*'Sim_MIP_Of_(IxI)'!L$102,0)</f>
        <v>0</v>
      </c>
      <c r="K18" s="326">
        <f>IFERROR(I!J16*'Sim_MIP_Of_(IxI)'!M$102,0)</f>
        <v>0</v>
      </c>
      <c r="L18" s="326">
        <f>IFERROR(I!K16*'Sim_MIP_Of_(IxI)'!N$102,0)</f>
        <v>0</v>
      </c>
      <c r="M18" s="326">
        <f>IFERROR(I!L16*'Sim_MIP_Of_(IxI)'!O$102,0)</f>
        <v>0</v>
      </c>
      <c r="N18" s="326">
        <f>IFERROR(I!M16*'Sim_MIP_Of_(IxI)'!P$102,0)</f>
        <v>0</v>
      </c>
      <c r="O18" s="326">
        <f>IFERROR(I!N16*'Sim_MIP_Of_(IxI)'!Q$102,0)</f>
        <v>0</v>
      </c>
      <c r="P18" s="326">
        <f>IFERROR(I!O16*'Sim_MIP_Of_(IxI)'!R$102,0)</f>
        <v>0</v>
      </c>
      <c r="Q18" s="326">
        <f>IFERROR(I!P16*'Sim_MIP_Of_(IxI)'!S$102,0)</f>
        <v>0.37698220233640506</v>
      </c>
      <c r="R18" s="326">
        <f>IFERROR(I!Q16*'Sim_MIP_Of_(IxI)'!T$102,0)</f>
        <v>0</v>
      </c>
      <c r="S18" s="326">
        <f>IFERROR(I!R16*'Sim_MIP_Of_(IxI)'!U$102,0)</f>
        <v>0</v>
      </c>
      <c r="T18" s="326">
        <f>IFERROR(I!S16*'Sim_MIP_Of_(IxI)'!V$102,0)</f>
        <v>0</v>
      </c>
      <c r="U18" s="326">
        <f>IFERROR(I!T16*'Sim_MIP_Of_(IxI)'!W$102,0)</f>
        <v>0</v>
      </c>
      <c r="V18" s="326">
        <f>IFERROR(I!U16*'Sim_MIP_Of_(IxI)'!X$102,0)</f>
        <v>0</v>
      </c>
      <c r="W18" s="326">
        <f>IFERROR(I!V16*'Sim_MIP_Of_(IxI)'!Y$102,0)</f>
        <v>0</v>
      </c>
      <c r="X18" s="326">
        <f>IFERROR(I!W16*'Sim_MIP_Of_(IxI)'!Z$102,0)</f>
        <v>0</v>
      </c>
      <c r="Y18" s="326">
        <f>IFERROR(I!X16*'Sim_MIP_Of_(IxI)'!AA$102,0)</f>
        <v>0</v>
      </c>
      <c r="Z18" s="326">
        <f>IFERROR(I!Y16*'Sim_MIP_Of_(IxI)'!AB$102,0)</f>
        <v>0</v>
      </c>
      <c r="AA18" s="326">
        <f>IFERROR(I!Z16*'Sim_MIP_Of_(IxI)'!AC$102,0)</f>
        <v>0</v>
      </c>
      <c r="AB18" s="326">
        <f>IFERROR(I!AA16*'Sim_MIP_Of_(IxI)'!AD$102,0)</f>
        <v>0</v>
      </c>
      <c r="AC18" s="326">
        <f>IFERROR(I!AB16*'Sim_MIP_Of_(IxI)'!AE$102,0)</f>
        <v>0</v>
      </c>
      <c r="AD18" s="326">
        <f>IFERROR(I!AC16*'Sim_MIP_Of_(IxI)'!AF$102,0)</f>
        <v>0</v>
      </c>
      <c r="AE18" s="326">
        <f>IFERROR(I!AD16*'Sim_MIP_Of_(IxI)'!AG$102,0)</f>
        <v>0</v>
      </c>
      <c r="AF18" s="326">
        <f>IFERROR(I!AE16*'Sim_MIP_Of_(IxI)'!AH$102,0)</f>
        <v>0</v>
      </c>
      <c r="AG18" s="326">
        <f>IFERROR(I!AF16*'Sim_MIP_Of_(IxI)'!AI$102,0)</f>
        <v>0</v>
      </c>
      <c r="AH18" s="326">
        <f>IFERROR(I!AG16*'Sim_MIP_Of_(IxI)'!AJ$102,0)</f>
        <v>0</v>
      </c>
      <c r="AI18" s="326">
        <f>IFERROR(I!AH16*'Sim_MIP_Of_(IxI)'!AK$102,0)</f>
        <v>0</v>
      </c>
      <c r="AJ18" s="326">
        <f>IFERROR(I!AI16*'Sim_MIP_Of_(IxI)'!AL$102,0)</f>
        <v>0</v>
      </c>
      <c r="AK18" s="326">
        <f>IFERROR(I!AJ16*'Sim_MIP_Of_(IxI)'!AM$102,0)</f>
        <v>0</v>
      </c>
      <c r="AL18" s="326">
        <f>IFERROR(I!AK16*'Sim_MIP_Of_(IxI)'!AN$102,0)</f>
        <v>0</v>
      </c>
      <c r="AM18" s="326">
        <f>IFERROR(I!AL16*'Sim_MIP_Of_(IxI)'!AO$102,0)</f>
        <v>0</v>
      </c>
      <c r="AN18" s="326">
        <f>IFERROR(I!AM16*'Sim_MIP_Of_(IxI)'!AP$102,0)</f>
        <v>0</v>
      </c>
      <c r="AO18" s="326">
        <f>IFERROR(I!AN16*'Sim_MIP_Of_(IxI)'!AQ$102,0)</f>
        <v>0</v>
      </c>
      <c r="AP18" s="326">
        <f>IFERROR(I!AO16*'Sim_MIP_Of_(IxI)'!AR$102,0)</f>
        <v>0</v>
      </c>
      <c r="AQ18" s="326">
        <f>IFERROR(I!AP16*'Sim_MIP_Of_(IxI)'!AS$102,0)</f>
        <v>0</v>
      </c>
      <c r="AR18" s="326">
        <f>IFERROR(I!AQ16*'Sim_MIP_Of_(IxI)'!AT$102,0)</f>
        <v>0</v>
      </c>
      <c r="AS18" s="326">
        <f>IFERROR(I!AR16*'Sim_MIP_Of_(IxI)'!AU$102,0)</f>
        <v>0</v>
      </c>
      <c r="AT18" s="326">
        <f>IFERROR(I!AS16*'Sim_MIP_Of_(IxI)'!AV$102,0)</f>
        <v>0</v>
      </c>
      <c r="AU18" s="326">
        <f>IFERROR(I!AT16*'Sim_MIP_Of_(IxI)'!AW$102,0)</f>
        <v>0</v>
      </c>
      <c r="AV18" s="326">
        <f>IFERROR(I!AU16*'Sim_MIP_Of_(IxI)'!AX$102,0)</f>
        <v>0</v>
      </c>
      <c r="AW18" s="326">
        <f>IFERROR(I!AV16*'Sim_MIP_Of_(IxI)'!AY$102,0)</f>
        <v>0</v>
      </c>
      <c r="AX18" s="326">
        <f>IFERROR(I!AW16*'Sim_MIP_Of_(IxI)'!AZ$102,0)</f>
        <v>0</v>
      </c>
      <c r="AY18" s="326">
        <f>IFERROR(I!AX16*'Sim_MIP_Of_(IxI)'!BA$102,0)</f>
        <v>0</v>
      </c>
      <c r="AZ18" s="326">
        <f>IFERROR(I!AY16*'Sim_MIP_Of_(IxI)'!BB$102,0)</f>
        <v>0</v>
      </c>
      <c r="BA18" s="326">
        <f>IFERROR(I!AZ16*'Sim_MIP_Of_(IxI)'!BC$102,0)</f>
        <v>0</v>
      </c>
      <c r="BB18" s="326">
        <f>IFERROR(I!BA16*'Sim_MIP_Of_(IxI)'!BD$102,0)</f>
        <v>0</v>
      </c>
      <c r="BC18" s="326">
        <f>IFERROR(I!BB16*'Sim_MIP_Of_(IxI)'!BE$102,0)</f>
        <v>0</v>
      </c>
      <c r="BD18" s="326">
        <f>IFERROR(I!BC16*'Sim_MIP_Of_(IxI)'!BF$102,0)</f>
        <v>0</v>
      </c>
      <c r="BE18" s="326">
        <f>IFERROR(I!BD16*'Sim_MIP_Of_(IxI)'!BG$102,0)</f>
        <v>0</v>
      </c>
      <c r="BF18" s="326">
        <f>IFERROR(I!BE16*'Sim_MIP_Of_(IxI)'!BH$102,0)</f>
        <v>0</v>
      </c>
      <c r="BG18" s="326">
        <f>IFERROR(I!BF16*'Sim_MIP_Of_(IxI)'!BI$102,0)</f>
        <v>0</v>
      </c>
      <c r="BH18" s="326">
        <f>IFERROR(I!BG16*'Sim_MIP_Of_(IxI)'!BJ$102,0)</f>
        <v>0</v>
      </c>
      <c r="BI18" s="326">
        <f>IFERROR(I!BH16*'Sim_MIP_Of_(IxI)'!BK$102,0)</f>
        <v>0</v>
      </c>
      <c r="BJ18" s="326">
        <f>IFERROR(I!BI16*'Sim_MIP_Of_(IxI)'!BL$102,0)</f>
        <v>0</v>
      </c>
      <c r="BK18" s="326">
        <f>IFERROR(I!BJ16*'Sim_MIP_Of_(IxI)'!BM$102,0)</f>
        <v>0</v>
      </c>
      <c r="BL18" s="326">
        <f>IFERROR(I!BK16*'Sim_MIP_Of_(IxI)'!BN$102,0)</f>
        <v>0</v>
      </c>
      <c r="BM18" s="326">
        <f>IFERROR(I!BL16*'Sim_MIP_Of_(IxI)'!BO$102,0)</f>
        <v>0</v>
      </c>
      <c r="BN18" s="326">
        <f>IFERROR(I!BM16*'Sim_MIP_Of_(IxI)'!BP$102,0)</f>
        <v>0</v>
      </c>
      <c r="BO18" s="326">
        <f>IFERROR(I!BN16*'Sim_MIP_Of_(IxI)'!BQ$102,0)</f>
        <v>0</v>
      </c>
      <c r="BP18" s="326">
        <f>IFERROR(I!BO16*'Sim_MIP_Of_(IxI)'!BR$102,0)</f>
        <v>0</v>
      </c>
      <c r="BQ18" s="326">
        <f>IFERROR(I!BP16*'Sim_MIP_Of_(IxI)'!BS$102,0)</f>
        <v>0</v>
      </c>
      <c r="BR18" s="326">
        <f>IFERROR(I!BQ16*'Sim_MIP_Of_(IxI)'!BT$102,0)</f>
        <v>0</v>
      </c>
      <c r="BS18" s="326">
        <f>IFERROR(I!BR16*'Sim_MIP_Of_(IxI)'!BU$102,0)</f>
        <v>0</v>
      </c>
      <c r="BT18" s="326">
        <f>IFERROR(I!BS16*'Sim_MIP_Of_(IxI)'!BV$102,0)</f>
        <v>0</v>
      </c>
      <c r="BU18" s="326">
        <f>IFERROR(I!BT16*'Sim_MIP_Of_(IxI)'!BW$102,0)</f>
        <v>0</v>
      </c>
      <c r="BV18" s="326">
        <f>IFERROR(I!BU16*'Sim_MIP_Of_(IxI)'!BX$102,0)</f>
        <v>0</v>
      </c>
      <c r="BW18" s="326">
        <f>IFERROR(I!BV16*'Sim_MIP_Of_(IxI)'!BY$102,0)</f>
        <v>0</v>
      </c>
      <c r="BX18" s="326">
        <f>IFERROR(I!BW16*'Sim_MIP_Of_(IxI)'!BZ$102,0)</f>
        <v>0</v>
      </c>
      <c r="BY18" s="326">
        <f>IFERROR(I!BX16*'Sim_MIP_Of_(IxI)'!CA$102,0)</f>
        <v>0</v>
      </c>
    </row>
    <row r="19" spans="1:77" x14ac:dyDescent="0.25">
      <c r="A19" s="105" t="s">
        <v>16</v>
      </c>
      <c r="B19" s="326">
        <f>IFERROR(I!A17*'Sim_MIP_Of_(IxI)'!D$102,0)</f>
        <v>0</v>
      </c>
      <c r="C19" s="326">
        <f>IFERROR(I!B17*'Sim_MIP_Of_(IxI)'!E$102,0)</f>
        <v>0</v>
      </c>
      <c r="D19" s="326">
        <f>IFERROR(I!C17*'Sim_MIP_Of_(IxI)'!F$102,0)</f>
        <v>0</v>
      </c>
      <c r="E19" s="326">
        <f>IFERROR(I!D17*'Sim_MIP_Of_(IxI)'!G$102,0)</f>
        <v>0</v>
      </c>
      <c r="F19" s="326">
        <f>IFERROR(I!E17*'Sim_MIP_Of_(IxI)'!H$102,0)</f>
        <v>0</v>
      </c>
      <c r="G19" s="326">
        <f>IFERROR(I!F17*'Sim_MIP_Of_(IxI)'!I$102,0)</f>
        <v>0</v>
      </c>
      <c r="H19" s="326">
        <f>IFERROR(I!G17*'Sim_MIP_Of_(IxI)'!J$102,0)</f>
        <v>0</v>
      </c>
      <c r="I19" s="326">
        <f>IFERROR(I!H17*'Sim_MIP_Of_(IxI)'!K$102,0)</f>
        <v>0</v>
      </c>
      <c r="J19" s="326">
        <f>IFERROR(I!I17*'Sim_MIP_Of_(IxI)'!L$102,0)</f>
        <v>0</v>
      </c>
      <c r="K19" s="326">
        <f>IFERROR(I!J17*'Sim_MIP_Of_(IxI)'!M$102,0)</f>
        <v>0</v>
      </c>
      <c r="L19" s="326">
        <f>IFERROR(I!K17*'Sim_MIP_Of_(IxI)'!N$102,0)</f>
        <v>0</v>
      </c>
      <c r="M19" s="326">
        <f>IFERROR(I!L17*'Sim_MIP_Of_(IxI)'!O$102,0)</f>
        <v>0</v>
      </c>
      <c r="N19" s="326">
        <f>IFERROR(I!M17*'Sim_MIP_Of_(IxI)'!P$102,0)</f>
        <v>0</v>
      </c>
      <c r="O19" s="326">
        <f>IFERROR(I!N17*'Sim_MIP_Of_(IxI)'!Q$102,0)</f>
        <v>0</v>
      </c>
      <c r="P19" s="326">
        <f>IFERROR(I!O17*'Sim_MIP_Of_(IxI)'!R$102,0)</f>
        <v>0</v>
      </c>
      <c r="Q19" s="326">
        <f>IFERROR(I!P17*'Sim_MIP_Of_(IxI)'!S$102,0)</f>
        <v>0</v>
      </c>
      <c r="R19" s="326">
        <f>IFERROR(I!Q17*'Sim_MIP_Of_(IxI)'!T$102,0)</f>
        <v>0.38415686826937817</v>
      </c>
      <c r="S19" s="326">
        <f>IFERROR(I!R17*'Sim_MIP_Of_(IxI)'!U$102,0)</f>
        <v>0</v>
      </c>
      <c r="T19" s="326">
        <f>IFERROR(I!S17*'Sim_MIP_Of_(IxI)'!V$102,0)</f>
        <v>0</v>
      </c>
      <c r="U19" s="326">
        <f>IFERROR(I!T17*'Sim_MIP_Of_(IxI)'!W$102,0)</f>
        <v>0</v>
      </c>
      <c r="V19" s="326">
        <f>IFERROR(I!U17*'Sim_MIP_Of_(IxI)'!X$102,0)</f>
        <v>0</v>
      </c>
      <c r="W19" s="326">
        <f>IFERROR(I!V17*'Sim_MIP_Of_(IxI)'!Y$102,0)</f>
        <v>0</v>
      </c>
      <c r="X19" s="326">
        <f>IFERROR(I!W17*'Sim_MIP_Of_(IxI)'!Z$102,0)</f>
        <v>0</v>
      </c>
      <c r="Y19" s="326">
        <f>IFERROR(I!X17*'Sim_MIP_Of_(IxI)'!AA$102,0)</f>
        <v>0</v>
      </c>
      <c r="Z19" s="326">
        <f>IFERROR(I!Y17*'Sim_MIP_Of_(IxI)'!AB$102,0)</f>
        <v>0</v>
      </c>
      <c r="AA19" s="326">
        <f>IFERROR(I!Z17*'Sim_MIP_Of_(IxI)'!AC$102,0)</f>
        <v>0</v>
      </c>
      <c r="AB19" s="326">
        <f>IFERROR(I!AA17*'Sim_MIP_Of_(IxI)'!AD$102,0)</f>
        <v>0</v>
      </c>
      <c r="AC19" s="326">
        <f>IFERROR(I!AB17*'Sim_MIP_Of_(IxI)'!AE$102,0)</f>
        <v>0</v>
      </c>
      <c r="AD19" s="326">
        <f>IFERROR(I!AC17*'Sim_MIP_Of_(IxI)'!AF$102,0)</f>
        <v>0</v>
      </c>
      <c r="AE19" s="326">
        <f>IFERROR(I!AD17*'Sim_MIP_Of_(IxI)'!AG$102,0)</f>
        <v>0</v>
      </c>
      <c r="AF19" s="326">
        <f>IFERROR(I!AE17*'Sim_MIP_Of_(IxI)'!AH$102,0)</f>
        <v>0</v>
      </c>
      <c r="AG19" s="326">
        <f>IFERROR(I!AF17*'Sim_MIP_Of_(IxI)'!AI$102,0)</f>
        <v>0</v>
      </c>
      <c r="AH19" s="326">
        <f>IFERROR(I!AG17*'Sim_MIP_Of_(IxI)'!AJ$102,0)</f>
        <v>0</v>
      </c>
      <c r="AI19" s="326">
        <f>IFERROR(I!AH17*'Sim_MIP_Of_(IxI)'!AK$102,0)</f>
        <v>0</v>
      </c>
      <c r="AJ19" s="326">
        <f>IFERROR(I!AI17*'Sim_MIP_Of_(IxI)'!AL$102,0)</f>
        <v>0</v>
      </c>
      <c r="AK19" s="326">
        <f>IFERROR(I!AJ17*'Sim_MIP_Of_(IxI)'!AM$102,0)</f>
        <v>0</v>
      </c>
      <c r="AL19" s="326">
        <f>IFERROR(I!AK17*'Sim_MIP_Of_(IxI)'!AN$102,0)</f>
        <v>0</v>
      </c>
      <c r="AM19" s="326">
        <f>IFERROR(I!AL17*'Sim_MIP_Of_(IxI)'!AO$102,0)</f>
        <v>0</v>
      </c>
      <c r="AN19" s="326">
        <f>IFERROR(I!AM17*'Sim_MIP_Of_(IxI)'!AP$102,0)</f>
        <v>0</v>
      </c>
      <c r="AO19" s="326">
        <f>IFERROR(I!AN17*'Sim_MIP_Of_(IxI)'!AQ$102,0)</f>
        <v>0</v>
      </c>
      <c r="AP19" s="326">
        <f>IFERROR(I!AO17*'Sim_MIP_Of_(IxI)'!AR$102,0)</f>
        <v>0</v>
      </c>
      <c r="AQ19" s="326">
        <f>IFERROR(I!AP17*'Sim_MIP_Of_(IxI)'!AS$102,0)</f>
        <v>0</v>
      </c>
      <c r="AR19" s="326">
        <f>IFERROR(I!AQ17*'Sim_MIP_Of_(IxI)'!AT$102,0)</f>
        <v>0</v>
      </c>
      <c r="AS19" s="326">
        <f>IFERROR(I!AR17*'Sim_MIP_Of_(IxI)'!AU$102,0)</f>
        <v>0</v>
      </c>
      <c r="AT19" s="326">
        <f>IFERROR(I!AS17*'Sim_MIP_Of_(IxI)'!AV$102,0)</f>
        <v>0</v>
      </c>
      <c r="AU19" s="326">
        <f>IFERROR(I!AT17*'Sim_MIP_Of_(IxI)'!AW$102,0)</f>
        <v>0</v>
      </c>
      <c r="AV19" s="326">
        <f>IFERROR(I!AU17*'Sim_MIP_Of_(IxI)'!AX$102,0)</f>
        <v>0</v>
      </c>
      <c r="AW19" s="326">
        <f>IFERROR(I!AV17*'Sim_MIP_Of_(IxI)'!AY$102,0)</f>
        <v>0</v>
      </c>
      <c r="AX19" s="326">
        <f>IFERROR(I!AW17*'Sim_MIP_Of_(IxI)'!AZ$102,0)</f>
        <v>0</v>
      </c>
      <c r="AY19" s="326">
        <f>IFERROR(I!AX17*'Sim_MIP_Of_(IxI)'!BA$102,0)</f>
        <v>0</v>
      </c>
      <c r="AZ19" s="326">
        <f>IFERROR(I!AY17*'Sim_MIP_Of_(IxI)'!BB$102,0)</f>
        <v>0</v>
      </c>
      <c r="BA19" s="326">
        <f>IFERROR(I!AZ17*'Sim_MIP_Of_(IxI)'!BC$102,0)</f>
        <v>0</v>
      </c>
      <c r="BB19" s="326">
        <f>IFERROR(I!BA17*'Sim_MIP_Of_(IxI)'!BD$102,0)</f>
        <v>0</v>
      </c>
      <c r="BC19" s="326">
        <f>IFERROR(I!BB17*'Sim_MIP_Of_(IxI)'!BE$102,0)</f>
        <v>0</v>
      </c>
      <c r="BD19" s="326">
        <f>IFERROR(I!BC17*'Sim_MIP_Of_(IxI)'!BF$102,0)</f>
        <v>0</v>
      </c>
      <c r="BE19" s="326">
        <f>IFERROR(I!BD17*'Sim_MIP_Of_(IxI)'!BG$102,0)</f>
        <v>0</v>
      </c>
      <c r="BF19" s="326">
        <f>IFERROR(I!BE17*'Sim_MIP_Of_(IxI)'!BH$102,0)</f>
        <v>0</v>
      </c>
      <c r="BG19" s="326">
        <f>IFERROR(I!BF17*'Sim_MIP_Of_(IxI)'!BI$102,0)</f>
        <v>0</v>
      </c>
      <c r="BH19" s="326">
        <f>IFERROR(I!BG17*'Sim_MIP_Of_(IxI)'!BJ$102,0)</f>
        <v>0</v>
      </c>
      <c r="BI19" s="326">
        <f>IFERROR(I!BH17*'Sim_MIP_Of_(IxI)'!BK$102,0)</f>
        <v>0</v>
      </c>
      <c r="BJ19" s="326">
        <f>IFERROR(I!BI17*'Sim_MIP_Of_(IxI)'!BL$102,0)</f>
        <v>0</v>
      </c>
      <c r="BK19" s="326">
        <f>IFERROR(I!BJ17*'Sim_MIP_Of_(IxI)'!BM$102,0)</f>
        <v>0</v>
      </c>
      <c r="BL19" s="326">
        <f>IFERROR(I!BK17*'Sim_MIP_Of_(IxI)'!BN$102,0)</f>
        <v>0</v>
      </c>
      <c r="BM19" s="326">
        <f>IFERROR(I!BL17*'Sim_MIP_Of_(IxI)'!BO$102,0)</f>
        <v>0</v>
      </c>
      <c r="BN19" s="326">
        <f>IFERROR(I!BM17*'Sim_MIP_Of_(IxI)'!BP$102,0)</f>
        <v>0</v>
      </c>
      <c r="BO19" s="326">
        <f>IFERROR(I!BN17*'Sim_MIP_Of_(IxI)'!BQ$102,0)</f>
        <v>0</v>
      </c>
      <c r="BP19" s="326">
        <f>IFERROR(I!BO17*'Sim_MIP_Of_(IxI)'!BR$102,0)</f>
        <v>0</v>
      </c>
      <c r="BQ19" s="326">
        <f>IFERROR(I!BP17*'Sim_MIP_Of_(IxI)'!BS$102,0)</f>
        <v>0</v>
      </c>
      <c r="BR19" s="326">
        <f>IFERROR(I!BQ17*'Sim_MIP_Of_(IxI)'!BT$102,0)</f>
        <v>0</v>
      </c>
      <c r="BS19" s="326">
        <f>IFERROR(I!BR17*'Sim_MIP_Of_(IxI)'!BU$102,0)</f>
        <v>0</v>
      </c>
      <c r="BT19" s="326">
        <f>IFERROR(I!BS17*'Sim_MIP_Of_(IxI)'!BV$102,0)</f>
        <v>0</v>
      </c>
      <c r="BU19" s="326">
        <f>IFERROR(I!BT17*'Sim_MIP_Of_(IxI)'!BW$102,0)</f>
        <v>0</v>
      </c>
      <c r="BV19" s="326">
        <f>IFERROR(I!BU17*'Sim_MIP_Of_(IxI)'!BX$102,0)</f>
        <v>0</v>
      </c>
      <c r="BW19" s="326">
        <f>IFERROR(I!BV17*'Sim_MIP_Of_(IxI)'!BY$102,0)</f>
        <v>0</v>
      </c>
      <c r="BX19" s="326">
        <f>IFERROR(I!BW17*'Sim_MIP_Of_(IxI)'!BZ$102,0)</f>
        <v>0</v>
      </c>
      <c r="BY19" s="326">
        <f>IFERROR(I!BX17*'Sim_MIP_Of_(IxI)'!CA$102,0)</f>
        <v>0</v>
      </c>
    </row>
    <row r="20" spans="1:77" x14ac:dyDescent="0.25">
      <c r="A20" s="105" t="s">
        <v>17</v>
      </c>
      <c r="B20" s="326">
        <f>IFERROR(I!A18*'Sim_MIP_Of_(IxI)'!D$102,0)</f>
        <v>0</v>
      </c>
      <c r="C20" s="326">
        <f>IFERROR(I!B18*'Sim_MIP_Of_(IxI)'!E$102,0)</f>
        <v>0</v>
      </c>
      <c r="D20" s="326">
        <f>IFERROR(I!C18*'Sim_MIP_Of_(IxI)'!F$102,0)</f>
        <v>0</v>
      </c>
      <c r="E20" s="326">
        <f>IFERROR(I!D18*'Sim_MIP_Of_(IxI)'!G$102,0)</f>
        <v>0</v>
      </c>
      <c r="F20" s="326">
        <f>IFERROR(I!E18*'Sim_MIP_Of_(IxI)'!H$102,0)</f>
        <v>0</v>
      </c>
      <c r="G20" s="326">
        <f>IFERROR(I!F18*'Sim_MIP_Of_(IxI)'!I$102,0)</f>
        <v>0</v>
      </c>
      <c r="H20" s="326">
        <f>IFERROR(I!G18*'Sim_MIP_Of_(IxI)'!J$102,0)</f>
        <v>0</v>
      </c>
      <c r="I20" s="326">
        <f>IFERROR(I!H18*'Sim_MIP_Of_(IxI)'!K$102,0)</f>
        <v>0</v>
      </c>
      <c r="J20" s="326">
        <f>IFERROR(I!I18*'Sim_MIP_Of_(IxI)'!L$102,0)</f>
        <v>0</v>
      </c>
      <c r="K20" s="326">
        <f>IFERROR(I!J18*'Sim_MIP_Of_(IxI)'!M$102,0)</f>
        <v>0</v>
      </c>
      <c r="L20" s="326">
        <f>IFERROR(I!K18*'Sim_MIP_Of_(IxI)'!N$102,0)</f>
        <v>0</v>
      </c>
      <c r="M20" s="326">
        <f>IFERROR(I!L18*'Sim_MIP_Of_(IxI)'!O$102,0)</f>
        <v>0</v>
      </c>
      <c r="N20" s="326">
        <f>IFERROR(I!M18*'Sim_MIP_Of_(IxI)'!P$102,0)</f>
        <v>0</v>
      </c>
      <c r="O20" s="326">
        <f>IFERROR(I!N18*'Sim_MIP_Of_(IxI)'!Q$102,0)</f>
        <v>0</v>
      </c>
      <c r="P20" s="326">
        <f>IFERROR(I!O18*'Sim_MIP_Of_(IxI)'!R$102,0)</f>
        <v>0</v>
      </c>
      <c r="Q20" s="326">
        <f>IFERROR(I!P18*'Sim_MIP_Of_(IxI)'!S$102,0)</f>
        <v>0</v>
      </c>
      <c r="R20" s="326">
        <f>IFERROR(I!Q18*'Sim_MIP_Of_(IxI)'!T$102,0)</f>
        <v>0</v>
      </c>
      <c r="S20" s="326">
        <f>IFERROR(I!R18*'Sim_MIP_Of_(IxI)'!U$102,0)</f>
        <v>0.20039070880467402</v>
      </c>
      <c r="T20" s="326">
        <f>IFERROR(I!S18*'Sim_MIP_Of_(IxI)'!V$102,0)</f>
        <v>0</v>
      </c>
      <c r="U20" s="326">
        <f>IFERROR(I!T18*'Sim_MIP_Of_(IxI)'!W$102,0)</f>
        <v>0</v>
      </c>
      <c r="V20" s="326">
        <f>IFERROR(I!U18*'Sim_MIP_Of_(IxI)'!X$102,0)</f>
        <v>0</v>
      </c>
      <c r="W20" s="326">
        <f>IFERROR(I!V18*'Sim_MIP_Of_(IxI)'!Y$102,0)</f>
        <v>0</v>
      </c>
      <c r="X20" s="326">
        <f>IFERROR(I!W18*'Sim_MIP_Of_(IxI)'!Z$102,0)</f>
        <v>0</v>
      </c>
      <c r="Y20" s="326">
        <f>IFERROR(I!X18*'Sim_MIP_Of_(IxI)'!AA$102,0)</f>
        <v>0</v>
      </c>
      <c r="Z20" s="326">
        <f>IFERROR(I!Y18*'Sim_MIP_Of_(IxI)'!AB$102,0)</f>
        <v>0</v>
      </c>
      <c r="AA20" s="326">
        <f>IFERROR(I!Z18*'Sim_MIP_Of_(IxI)'!AC$102,0)</f>
        <v>0</v>
      </c>
      <c r="AB20" s="326">
        <f>IFERROR(I!AA18*'Sim_MIP_Of_(IxI)'!AD$102,0)</f>
        <v>0</v>
      </c>
      <c r="AC20" s="326">
        <f>IFERROR(I!AB18*'Sim_MIP_Of_(IxI)'!AE$102,0)</f>
        <v>0</v>
      </c>
      <c r="AD20" s="326">
        <f>IFERROR(I!AC18*'Sim_MIP_Of_(IxI)'!AF$102,0)</f>
        <v>0</v>
      </c>
      <c r="AE20" s="326">
        <f>IFERROR(I!AD18*'Sim_MIP_Of_(IxI)'!AG$102,0)</f>
        <v>0</v>
      </c>
      <c r="AF20" s="326">
        <f>IFERROR(I!AE18*'Sim_MIP_Of_(IxI)'!AH$102,0)</f>
        <v>0</v>
      </c>
      <c r="AG20" s="326">
        <f>IFERROR(I!AF18*'Sim_MIP_Of_(IxI)'!AI$102,0)</f>
        <v>0</v>
      </c>
      <c r="AH20" s="326">
        <f>IFERROR(I!AG18*'Sim_MIP_Of_(IxI)'!AJ$102,0)</f>
        <v>0</v>
      </c>
      <c r="AI20" s="326">
        <f>IFERROR(I!AH18*'Sim_MIP_Of_(IxI)'!AK$102,0)</f>
        <v>0</v>
      </c>
      <c r="AJ20" s="326">
        <f>IFERROR(I!AI18*'Sim_MIP_Of_(IxI)'!AL$102,0)</f>
        <v>0</v>
      </c>
      <c r="AK20" s="326">
        <f>IFERROR(I!AJ18*'Sim_MIP_Of_(IxI)'!AM$102,0)</f>
        <v>0</v>
      </c>
      <c r="AL20" s="326">
        <f>IFERROR(I!AK18*'Sim_MIP_Of_(IxI)'!AN$102,0)</f>
        <v>0</v>
      </c>
      <c r="AM20" s="326">
        <f>IFERROR(I!AL18*'Sim_MIP_Of_(IxI)'!AO$102,0)</f>
        <v>0</v>
      </c>
      <c r="AN20" s="326">
        <f>IFERROR(I!AM18*'Sim_MIP_Of_(IxI)'!AP$102,0)</f>
        <v>0</v>
      </c>
      <c r="AO20" s="326">
        <f>IFERROR(I!AN18*'Sim_MIP_Of_(IxI)'!AQ$102,0)</f>
        <v>0</v>
      </c>
      <c r="AP20" s="326">
        <f>IFERROR(I!AO18*'Sim_MIP_Of_(IxI)'!AR$102,0)</f>
        <v>0</v>
      </c>
      <c r="AQ20" s="326">
        <f>IFERROR(I!AP18*'Sim_MIP_Of_(IxI)'!AS$102,0)</f>
        <v>0</v>
      </c>
      <c r="AR20" s="326">
        <f>IFERROR(I!AQ18*'Sim_MIP_Of_(IxI)'!AT$102,0)</f>
        <v>0</v>
      </c>
      <c r="AS20" s="326">
        <f>IFERROR(I!AR18*'Sim_MIP_Of_(IxI)'!AU$102,0)</f>
        <v>0</v>
      </c>
      <c r="AT20" s="326">
        <f>IFERROR(I!AS18*'Sim_MIP_Of_(IxI)'!AV$102,0)</f>
        <v>0</v>
      </c>
      <c r="AU20" s="326">
        <f>IFERROR(I!AT18*'Sim_MIP_Of_(IxI)'!AW$102,0)</f>
        <v>0</v>
      </c>
      <c r="AV20" s="326">
        <f>IFERROR(I!AU18*'Sim_MIP_Of_(IxI)'!AX$102,0)</f>
        <v>0</v>
      </c>
      <c r="AW20" s="326">
        <f>IFERROR(I!AV18*'Sim_MIP_Of_(IxI)'!AY$102,0)</f>
        <v>0</v>
      </c>
      <c r="AX20" s="326">
        <f>IFERROR(I!AW18*'Sim_MIP_Of_(IxI)'!AZ$102,0)</f>
        <v>0</v>
      </c>
      <c r="AY20" s="326">
        <f>IFERROR(I!AX18*'Sim_MIP_Of_(IxI)'!BA$102,0)</f>
        <v>0</v>
      </c>
      <c r="AZ20" s="326">
        <f>IFERROR(I!AY18*'Sim_MIP_Of_(IxI)'!BB$102,0)</f>
        <v>0</v>
      </c>
      <c r="BA20" s="326">
        <f>IFERROR(I!AZ18*'Sim_MIP_Of_(IxI)'!BC$102,0)</f>
        <v>0</v>
      </c>
      <c r="BB20" s="326">
        <f>IFERROR(I!BA18*'Sim_MIP_Of_(IxI)'!BD$102,0)</f>
        <v>0</v>
      </c>
      <c r="BC20" s="326">
        <f>IFERROR(I!BB18*'Sim_MIP_Of_(IxI)'!BE$102,0)</f>
        <v>0</v>
      </c>
      <c r="BD20" s="326">
        <f>IFERROR(I!BC18*'Sim_MIP_Of_(IxI)'!BF$102,0)</f>
        <v>0</v>
      </c>
      <c r="BE20" s="326">
        <f>IFERROR(I!BD18*'Sim_MIP_Of_(IxI)'!BG$102,0)</f>
        <v>0</v>
      </c>
      <c r="BF20" s="326">
        <f>IFERROR(I!BE18*'Sim_MIP_Of_(IxI)'!BH$102,0)</f>
        <v>0</v>
      </c>
      <c r="BG20" s="326">
        <f>IFERROR(I!BF18*'Sim_MIP_Of_(IxI)'!BI$102,0)</f>
        <v>0</v>
      </c>
      <c r="BH20" s="326">
        <f>IFERROR(I!BG18*'Sim_MIP_Of_(IxI)'!BJ$102,0)</f>
        <v>0</v>
      </c>
      <c r="BI20" s="326">
        <f>IFERROR(I!BH18*'Sim_MIP_Of_(IxI)'!BK$102,0)</f>
        <v>0</v>
      </c>
      <c r="BJ20" s="326">
        <f>IFERROR(I!BI18*'Sim_MIP_Of_(IxI)'!BL$102,0)</f>
        <v>0</v>
      </c>
      <c r="BK20" s="326">
        <f>IFERROR(I!BJ18*'Sim_MIP_Of_(IxI)'!BM$102,0)</f>
        <v>0</v>
      </c>
      <c r="BL20" s="326">
        <f>IFERROR(I!BK18*'Sim_MIP_Of_(IxI)'!BN$102,0)</f>
        <v>0</v>
      </c>
      <c r="BM20" s="326">
        <f>IFERROR(I!BL18*'Sim_MIP_Of_(IxI)'!BO$102,0)</f>
        <v>0</v>
      </c>
      <c r="BN20" s="326">
        <f>IFERROR(I!BM18*'Sim_MIP_Of_(IxI)'!BP$102,0)</f>
        <v>0</v>
      </c>
      <c r="BO20" s="326">
        <f>IFERROR(I!BN18*'Sim_MIP_Of_(IxI)'!BQ$102,0)</f>
        <v>0</v>
      </c>
      <c r="BP20" s="326">
        <f>IFERROR(I!BO18*'Sim_MIP_Of_(IxI)'!BR$102,0)</f>
        <v>0</v>
      </c>
      <c r="BQ20" s="326">
        <f>IFERROR(I!BP18*'Sim_MIP_Of_(IxI)'!BS$102,0)</f>
        <v>0</v>
      </c>
      <c r="BR20" s="326">
        <f>IFERROR(I!BQ18*'Sim_MIP_Of_(IxI)'!BT$102,0)</f>
        <v>0</v>
      </c>
      <c r="BS20" s="326">
        <f>IFERROR(I!BR18*'Sim_MIP_Of_(IxI)'!BU$102,0)</f>
        <v>0</v>
      </c>
      <c r="BT20" s="326">
        <f>IFERROR(I!BS18*'Sim_MIP_Of_(IxI)'!BV$102,0)</f>
        <v>0</v>
      </c>
      <c r="BU20" s="326">
        <f>IFERROR(I!BT18*'Sim_MIP_Of_(IxI)'!BW$102,0)</f>
        <v>0</v>
      </c>
      <c r="BV20" s="326">
        <f>IFERROR(I!BU18*'Sim_MIP_Of_(IxI)'!BX$102,0)</f>
        <v>0</v>
      </c>
      <c r="BW20" s="326">
        <f>IFERROR(I!BV18*'Sim_MIP_Of_(IxI)'!BY$102,0)</f>
        <v>0</v>
      </c>
      <c r="BX20" s="326">
        <f>IFERROR(I!BW18*'Sim_MIP_Of_(IxI)'!BZ$102,0)</f>
        <v>0</v>
      </c>
      <c r="BY20" s="326">
        <f>IFERROR(I!BX18*'Sim_MIP_Of_(IxI)'!CA$102,0)</f>
        <v>0</v>
      </c>
    </row>
    <row r="21" spans="1:77" x14ac:dyDescent="0.25">
      <c r="A21" s="105" t="s">
        <v>18</v>
      </c>
      <c r="B21" s="326">
        <f>IFERROR(I!A19*'Sim_MIP_Of_(IxI)'!D$102,0)</f>
        <v>0</v>
      </c>
      <c r="C21" s="326">
        <f>IFERROR(I!B19*'Sim_MIP_Of_(IxI)'!E$102,0)</f>
        <v>0</v>
      </c>
      <c r="D21" s="326">
        <f>IFERROR(I!C19*'Sim_MIP_Of_(IxI)'!F$102,0)</f>
        <v>0</v>
      </c>
      <c r="E21" s="326">
        <f>IFERROR(I!D19*'Sim_MIP_Of_(IxI)'!G$102,0)</f>
        <v>0</v>
      </c>
      <c r="F21" s="326">
        <f>IFERROR(I!E19*'Sim_MIP_Of_(IxI)'!H$102,0)</f>
        <v>0</v>
      </c>
      <c r="G21" s="326">
        <f>IFERROR(I!F19*'Sim_MIP_Of_(IxI)'!I$102,0)</f>
        <v>0</v>
      </c>
      <c r="H21" s="326">
        <f>IFERROR(I!G19*'Sim_MIP_Of_(IxI)'!J$102,0)</f>
        <v>0</v>
      </c>
      <c r="I21" s="326">
        <f>IFERROR(I!H19*'Sim_MIP_Of_(IxI)'!K$102,0)</f>
        <v>0</v>
      </c>
      <c r="J21" s="326">
        <f>IFERROR(I!I19*'Sim_MIP_Of_(IxI)'!L$102,0)</f>
        <v>0</v>
      </c>
      <c r="K21" s="326">
        <f>IFERROR(I!J19*'Sim_MIP_Of_(IxI)'!M$102,0)</f>
        <v>0</v>
      </c>
      <c r="L21" s="326">
        <f>IFERROR(I!K19*'Sim_MIP_Of_(IxI)'!N$102,0)</f>
        <v>0</v>
      </c>
      <c r="M21" s="326">
        <f>IFERROR(I!L19*'Sim_MIP_Of_(IxI)'!O$102,0)</f>
        <v>0</v>
      </c>
      <c r="N21" s="326">
        <f>IFERROR(I!M19*'Sim_MIP_Of_(IxI)'!P$102,0)</f>
        <v>0</v>
      </c>
      <c r="O21" s="326">
        <f>IFERROR(I!N19*'Sim_MIP_Of_(IxI)'!Q$102,0)</f>
        <v>0</v>
      </c>
      <c r="P21" s="326">
        <f>IFERROR(I!O19*'Sim_MIP_Of_(IxI)'!R$102,0)</f>
        <v>0</v>
      </c>
      <c r="Q21" s="326">
        <f>IFERROR(I!P19*'Sim_MIP_Of_(IxI)'!S$102,0)</f>
        <v>0</v>
      </c>
      <c r="R21" s="326">
        <f>IFERROR(I!Q19*'Sim_MIP_Of_(IxI)'!T$102,0)</f>
        <v>0</v>
      </c>
      <c r="S21" s="326">
        <f>IFERROR(I!R19*'Sim_MIP_Of_(IxI)'!U$102,0)</f>
        <v>0</v>
      </c>
      <c r="T21" s="326">
        <f>IFERROR(I!S19*'Sim_MIP_Of_(IxI)'!V$102,0)</f>
        <v>0.34015749275044493</v>
      </c>
      <c r="U21" s="326">
        <f>IFERROR(I!T19*'Sim_MIP_Of_(IxI)'!W$102,0)</f>
        <v>0</v>
      </c>
      <c r="V21" s="326">
        <f>IFERROR(I!U19*'Sim_MIP_Of_(IxI)'!X$102,0)</f>
        <v>0</v>
      </c>
      <c r="W21" s="326">
        <f>IFERROR(I!V19*'Sim_MIP_Of_(IxI)'!Y$102,0)</f>
        <v>0</v>
      </c>
      <c r="X21" s="326">
        <f>IFERROR(I!W19*'Sim_MIP_Of_(IxI)'!Z$102,0)</f>
        <v>0</v>
      </c>
      <c r="Y21" s="326">
        <f>IFERROR(I!X19*'Sim_MIP_Of_(IxI)'!AA$102,0)</f>
        <v>0</v>
      </c>
      <c r="Z21" s="326">
        <f>IFERROR(I!Y19*'Sim_MIP_Of_(IxI)'!AB$102,0)</f>
        <v>0</v>
      </c>
      <c r="AA21" s="326">
        <f>IFERROR(I!Z19*'Sim_MIP_Of_(IxI)'!AC$102,0)</f>
        <v>0</v>
      </c>
      <c r="AB21" s="326">
        <f>IFERROR(I!AA19*'Sim_MIP_Of_(IxI)'!AD$102,0)</f>
        <v>0</v>
      </c>
      <c r="AC21" s="326">
        <f>IFERROR(I!AB19*'Sim_MIP_Of_(IxI)'!AE$102,0)</f>
        <v>0</v>
      </c>
      <c r="AD21" s="326">
        <f>IFERROR(I!AC19*'Sim_MIP_Of_(IxI)'!AF$102,0)</f>
        <v>0</v>
      </c>
      <c r="AE21" s="326">
        <f>IFERROR(I!AD19*'Sim_MIP_Of_(IxI)'!AG$102,0)</f>
        <v>0</v>
      </c>
      <c r="AF21" s="326">
        <f>IFERROR(I!AE19*'Sim_MIP_Of_(IxI)'!AH$102,0)</f>
        <v>0</v>
      </c>
      <c r="AG21" s="326">
        <f>IFERROR(I!AF19*'Sim_MIP_Of_(IxI)'!AI$102,0)</f>
        <v>0</v>
      </c>
      <c r="AH21" s="326">
        <f>IFERROR(I!AG19*'Sim_MIP_Of_(IxI)'!AJ$102,0)</f>
        <v>0</v>
      </c>
      <c r="AI21" s="326">
        <f>IFERROR(I!AH19*'Sim_MIP_Of_(IxI)'!AK$102,0)</f>
        <v>0</v>
      </c>
      <c r="AJ21" s="326">
        <f>IFERROR(I!AI19*'Sim_MIP_Of_(IxI)'!AL$102,0)</f>
        <v>0</v>
      </c>
      <c r="AK21" s="326">
        <f>IFERROR(I!AJ19*'Sim_MIP_Of_(IxI)'!AM$102,0)</f>
        <v>0</v>
      </c>
      <c r="AL21" s="326">
        <f>IFERROR(I!AK19*'Sim_MIP_Of_(IxI)'!AN$102,0)</f>
        <v>0</v>
      </c>
      <c r="AM21" s="326">
        <f>IFERROR(I!AL19*'Sim_MIP_Of_(IxI)'!AO$102,0)</f>
        <v>0</v>
      </c>
      <c r="AN21" s="326">
        <f>IFERROR(I!AM19*'Sim_MIP_Of_(IxI)'!AP$102,0)</f>
        <v>0</v>
      </c>
      <c r="AO21" s="326">
        <f>IFERROR(I!AN19*'Sim_MIP_Of_(IxI)'!AQ$102,0)</f>
        <v>0</v>
      </c>
      <c r="AP21" s="326">
        <f>IFERROR(I!AO19*'Sim_MIP_Of_(IxI)'!AR$102,0)</f>
        <v>0</v>
      </c>
      <c r="AQ21" s="326">
        <f>IFERROR(I!AP19*'Sim_MIP_Of_(IxI)'!AS$102,0)</f>
        <v>0</v>
      </c>
      <c r="AR21" s="326">
        <f>IFERROR(I!AQ19*'Sim_MIP_Of_(IxI)'!AT$102,0)</f>
        <v>0</v>
      </c>
      <c r="AS21" s="326">
        <f>IFERROR(I!AR19*'Sim_MIP_Of_(IxI)'!AU$102,0)</f>
        <v>0</v>
      </c>
      <c r="AT21" s="326">
        <f>IFERROR(I!AS19*'Sim_MIP_Of_(IxI)'!AV$102,0)</f>
        <v>0</v>
      </c>
      <c r="AU21" s="326">
        <f>IFERROR(I!AT19*'Sim_MIP_Of_(IxI)'!AW$102,0)</f>
        <v>0</v>
      </c>
      <c r="AV21" s="326">
        <f>IFERROR(I!AU19*'Sim_MIP_Of_(IxI)'!AX$102,0)</f>
        <v>0</v>
      </c>
      <c r="AW21" s="326">
        <f>IFERROR(I!AV19*'Sim_MIP_Of_(IxI)'!AY$102,0)</f>
        <v>0</v>
      </c>
      <c r="AX21" s="326">
        <f>IFERROR(I!AW19*'Sim_MIP_Of_(IxI)'!AZ$102,0)</f>
        <v>0</v>
      </c>
      <c r="AY21" s="326">
        <f>IFERROR(I!AX19*'Sim_MIP_Of_(IxI)'!BA$102,0)</f>
        <v>0</v>
      </c>
      <c r="AZ21" s="326">
        <f>IFERROR(I!AY19*'Sim_MIP_Of_(IxI)'!BB$102,0)</f>
        <v>0</v>
      </c>
      <c r="BA21" s="326">
        <f>IFERROR(I!AZ19*'Sim_MIP_Of_(IxI)'!BC$102,0)</f>
        <v>0</v>
      </c>
      <c r="BB21" s="326">
        <f>IFERROR(I!BA19*'Sim_MIP_Of_(IxI)'!BD$102,0)</f>
        <v>0</v>
      </c>
      <c r="BC21" s="326">
        <f>IFERROR(I!BB19*'Sim_MIP_Of_(IxI)'!BE$102,0)</f>
        <v>0</v>
      </c>
      <c r="BD21" s="326">
        <f>IFERROR(I!BC19*'Sim_MIP_Of_(IxI)'!BF$102,0)</f>
        <v>0</v>
      </c>
      <c r="BE21" s="326">
        <f>IFERROR(I!BD19*'Sim_MIP_Of_(IxI)'!BG$102,0)</f>
        <v>0</v>
      </c>
      <c r="BF21" s="326">
        <f>IFERROR(I!BE19*'Sim_MIP_Of_(IxI)'!BH$102,0)</f>
        <v>0</v>
      </c>
      <c r="BG21" s="326">
        <f>IFERROR(I!BF19*'Sim_MIP_Of_(IxI)'!BI$102,0)</f>
        <v>0</v>
      </c>
      <c r="BH21" s="326">
        <f>IFERROR(I!BG19*'Sim_MIP_Of_(IxI)'!BJ$102,0)</f>
        <v>0</v>
      </c>
      <c r="BI21" s="326">
        <f>IFERROR(I!BH19*'Sim_MIP_Of_(IxI)'!BK$102,0)</f>
        <v>0</v>
      </c>
      <c r="BJ21" s="326">
        <f>IFERROR(I!BI19*'Sim_MIP_Of_(IxI)'!BL$102,0)</f>
        <v>0</v>
      </c>
      <c r="BK21" s="326">
        <f>IFERROR(I!BJ19*'Sim_MIP_Of_(IxI)'!BM$102,0)</f>
        <v>0</v>
      </c>
      <c r="BL21" s="326">
        <f>IFERROR(I!BK19*'Sim_MIP_Of_(IxI)'!BN$102,0)</f>
        <v>0</v>
      </c>
      <c r="BM21" s="326">
        <f>IFERROR(I!BL19*'Sim_MIP_Of_(IxI)'!BO$102,0)</f>
        <v>0</v>
      </c>
      <c r="BN21" s="326">
        <f>IFERROR(I!BM19*'Sim_MIP_Of_(IxI)'!BP$102,0)</f>
        <v>0</v>
      </c>
      <c r="BO21" s="326">
        <f>IFERROR(I!BN19*'Sim_MIP_Of_(IxI)'!BQ$102,0)</f>
        <v>0</v>
      </c>
      <c r="BP21" s="326">
        <f>IFERROR(I!BO19*'Sim_MIP_Of_(IxI)'!BR$102,0)</f>
        <v>0</v>
      </c>
      <c r="BQ21" s="326">
        <f>IFERROR(I!BP19*'Sim_MIP_Of_(IxI)'!BS$102,0)</f>
        <v>0</v>
      </c>
      <c r="BR21" s="326">
        <f>IFERROR(I!BQ19*'Sim_MIP_Of_(IxI)'!BT$102,0)</f>
        <v>0</v>
      </c>
      <c r="BS21" s="326">
        <f>IFERROR(I!BR19*'Sim_MIP_Of_(IxI)'!BU$102,0)</f>
        <v>0</v>
      </c>
      <c r="BT21" s="326">
        <f>IFERROR(I!BS19*'Sim_MIP_Of_(IxI)'!BV$102,0)</f>
        <v>0</v>
      </c>
      <c r="BU21" s="326">
        <f>IFERROR(I!BT19*'Sim_MIP_Of_(IxI)'!BW$102,0)</f>
        <v>0</v>
      </c>
      <c r="BV21" s="326">
        <f>IFERROR(I!BU19*'Sim_MIP_Of_(IxI)'!BX$102,0)</f>
        <v>0</v>
      </c>
      <c r="BW21" s="326">
        <f>IFERROR(I!BV19*'Sim_MIP_Of_(IxI)'!BY$102,0)</f>
        <v>0</v>
      </c>
      <c r="BX21" s="326">
        <f>IFERROR(I!BW19*'Sim_MIP_Of_(IxI)'!BZ$102,0)</f>
        <v>0</v>
      </c>
      <c r="BY21" s="326">
        <f>IFERROR(I!BX19*'Sim_MIP_Of_(IxI)'!CA$102,0)</f>
        <v>0</v>
      </c>
    </row>
    <row r="22" spans="1:77" x14ac:dyDescent="0.25">
      <c r="A22" s="105" t="s">
        <v>19</v>
      </c>
      <c r="B22" s="326">
        <f>IFERROR(I!A20*'Sim_MIP_Of_(IxI)'!D$102,0)</f>
        <v>0</v>
      </c>
      <c r="C22" s="326">
        <f>IFERROR(I!B20*'Sim_MIP_Of_(IxI)'!E$102,0)</f>
        <v>0</v>
      </c>
      <c r="D22" s="326">
        <f>IFERROR(I!C20*'Sim_MIP_Of_(IxI)'!F$102,0)</f>
        <v>0</v>
      </c>
      <c r="E22" s="326">
        <f>IFERROR(I!D20*'Sim_MIP_Of_(IxI)'!G$102,0)</f>
        <v>0</v>
      </c>
      <c r="F22" s="326">
        <f>IFERROR(I!E20*'Sim_MIP_Of_(IxI)'!H$102,0)</f>
        <v>0</v>
      </c>
      <c r="G22" s="326">
        <f>IFERROR(I!F20*'Sim_MIP_Of_(IxI)'!I$102,0)</f>
        <v>0</v>
      </c>
      <c r="H22" s="326">
        <f>IFERROR(I!G20*'Sim_MIP_Of_(IxI)'!J$102,0)</f>
        <v>0</v>
      </c>
      <c r="I22" s="326">
        <f>IFERROR(I!H20*'Sim_MIP_Of_(IxI)'!K$102,0)</f>
        <v>0</v>
      </c>
      <c r="J22" s="326">
        <f>IFERROR(I!I20*'Sim_MIP_Of_(IxI)'!L$102,0)</f>
        <v>0</v>
      </c>
      <c r="K22" s="326">
        <f>IFERROR(I!J20*'Sim_MIP_Of_(IxI)'!M$102,0)</f>
        <v>0</v>
      </c>
      <c r="L22" s="326">
        <f>IFERROR(I!K20*'Sim_MIP_Of_(IxI)'!N$102,0)</f>
        <v>0</v>
      </c>
      <c r="M22" s="326">
        <f>IFERROR(I!L20*'Sim_MIP_Of_(IxI)'!O$102,0)</f>
        <v>0</v>
      </c>
      <c r="N22" s="326">
        <f>IFERROR(I!M20*'Sim_MIP_Of_(IxI)'!P$102,0)</f>
        <v>0</v>
      </c>
      <c r="O22" s="326">
        <f>IFERROR(I!N20*'Sim_MIP_Of_(IxI)'!Q$102,0)</f>
        <v>0</v>
      </c>
      <c r="P22" s="326">
        <f>IFERROR(I!O20*'Sim_MIP_Of_(IxI)'!R$102,0)</f>
        <v>0</v>
      </c>
      <c r="Q22" s="326">
        <f>IFERROR(I!P20*'Sim_MIP_Of_(IxI)'!S$102,0)</f>
        <v>0</v>
      </c>
      <c r="R22" s="326">
        <f>IFERROR(I!Q20*'Sim_MIP_Of_(IxI)'!T$102,0)</f>
        <v>0</v>
      </c>
      <c r="S22" s="326">
        <f>IFERROR(I!R20*'Sim_MIP_Of_(IxI)'!U$102,0)</f>
        <v>0</v>
      </c>
      <c r="T22" s="326">
        <f>IFERROR(I!S20*'Sim_MIP_Of_(IxI)'!V$102,0)</f>
        <v>0</v>
      </c>
      <c r="U22" s="326">
        <f>IFERROR(I!T20*'Sim_MIP_Of_(IxI)'!W$102,0)</f>
        <v>0.19051396036244395</v>
      </c>
      <c r="V22" s="326">
        <f>IFERROR(I!U20*'Sim_MIP_Of_(IxI)'!X$102,0)</f>
        <v>0</v>
      </c>
      <c r="W22" s="326">
        <f>IFERROR(I!V20*'Sim_MIP_Of_(IxI)'!Y$102,0)</f>
        <v>0</v>
      </c>
      <c r="X22" s="326">
        <f>IFERROR(I!W20*'Sim_MIP_Of_(IxI)'!Z$102,0)</f>
        <v>0</v>
      </c>
      <c r="Y22" s="326">
        <f>IFERROR(I!X20*'Sim_MIP_Of_(IxI)'!AA$102,0)</f>
        <v>0</v>
      </c>
      <c r="Z22" s="326">
        <f>IFERROR(I!Y20*'Sim_MIP_Of_(IxI)'!AB$102,0)</f>
        <v>0</v>
      </c>
      <c r="AA22" s="326">
        <f>IFERROR(I!Z20*'Sim_MIP_Of_(IxI)'!AC$102,0)</f>
        <v>0</v>
      </c>
      <c r="AB22" s="326">
        <f>IFERROR(I!AA20*'Sim_MIP_Of_(IxI)'!AD$102,0)</f>
        <v>0</v>
      </c>
      <c r="AC22" s="326">
        <f>IFERROR(I!AB20*'Sim_MIP_Of_(IxI)'!AE$102,0)</f>
        <v>0</v>
      </c>
      <c r="AD22" s="326">
        <f>IFERROR(I!AC20*'Sim_MIP_Of_(IxI)'!AF$102,0)</f>
        <v>0</v>
      </c>
      <c r="AE22" s="326">
        <f>IFERROR(I!AD20*'Sim_MIP_Of_(IxI)'!AG$102,0)</f>
        <v>0</v>
      </c>
      <c r="AF22" s="326">
        <f>IFERROR(I!AE20*'Sim_MIP_Of_(IxI)'!AH$102,0)</f>
        <v>0</v>
      </c>
      <c r="AG22" s="326">
        <f>IFERROR(I!AF20*'Sim_MIP_Of_(IxI)'!AI$102,0)</f>
        <v>0</v>
      </c>
      <c r="AH22" s="326">
        <f>IFERROR(I!AG20*'Sim_MIP_Of_(IxI)'!AJ$102,0)</f>
        <v>0</v>
      </c>
      <c r="AI22" s="326">
        <f>IFERROR(I!AH20*'Sim_MIP_Of_(IxI)'!AK$102,0)</f>
        <v>0</v>
      </c>
      <c r="AJ22" s="326">
        <f>IFERROR(I!AI20*'Sim_MIP_Of_(IxI)'!AL$102,0)</f>
        <v>0</v>
      </c>
      <c r="AK22" s="326">
        <f>IFERROR(I!AJ20*'Sim_MIP_Of_(IxI)'!AM$102,0)</f>
        <v>0</v>
      </c>
      <c r="AL22" s="326">
        <f>IFERROR(I!AK20*'Sim_MIP_Of_(IxI)'!AN$102,0)</f>
        <v>0</v>
      </c>
      <c r="AM22" s="326">
        <f>IFERROR(I!AL20*'Sim_MIP_Of_(IxI)'!AO$102,0)</f>
        <v>0</v>
      </c>
      <c r="AN22" s="326">
        <f>IFERROR(I!AM20*'Sim_MIP_Of_(IxI)'!AP$102,0)</f>
        <v>0</v>
      </c>
      <c r="AO22" s="326">
        <f>IFERROR(I!AN20*'Sim_MIP_Of_(IxI)'!AQ$102,0)</f>
        <v>0</v>
      </c>
      <c r="AP22" s="326">
        <f>IFERROR(I!AO20*'Sim_MIP_Of_(IxI)'!AR$102,0)</f>
        <v>0</v>
      </c>
      <c r="AQ22" s="326">
        <f>IFERROR(I!AP20*'Sim_MIP_Of_(IxI)'!AS$102,0)</f>
        <v>0</v>
      </c>
      <c r="AR22" s="326">
        <f>IFERROR(I!AQ20*'Sim_MIP_Of_(IxI)'!AT$102,0)</f>
        <v>0</v>
      </c>
      <c r="AS22" s="326">
        <f>IFERROR(I!AR20*'Sim_MIP_Of_(IxI)'!AU$102,0)</f>
        <v>0</v>
      </c>
      <c r="AT22" s="326">
        <f>IFERROR(I!AS20*'Sim_MIP_Of_(IxI)'!AV$102,0)</f>
        <v>0</v>
      </c>
      <c r="AU22" s="326">
        <f>IFERROR(I!AT20*'Sim_MIP_Of_(IxI)'!AW$102,0)</f>
        <v>0</v>
      </c>
      <c r="AV22" s="326">
        <f>IFERROR(I!AU20*'Sim_MIP_Of_(IxI)'!AX$102,0)</f>
        <v>0</v>
      </c>
      <c r="AW22" s="326">
        <f>IFERROR(I!AV20*'Sim_MIP_Of_(IxI)'!AY$102,0)</f>
        <v>0</v>
      </c>
      <c r="AX22" s="326">
        <f>IFERROR(I!AW20*'Sim_MIP_Of_(IxI)'!AZ$102,0)</f>
        <v>0</v>
      </c>
      <c r="AY22" s="326">
        <f>IFERROR(I!AX20*'Sim_MIP_Of_(IxI)'!BA$102,0)</f>
        <v>0</v>
      </c>
      <c r="AZ22" s="326">
        <f>IFERROR(I!AY20*'Sim_MIP_Of_(IxI)'!BB$102,0)</f>
        <v>0</v>
      </c>
      <c r="BA22" s="326">
        <f>IFERROR(I!AZ20*'Sim_MIP_Of_(IxI)'!BC$102,0)</f>
        <v>0</v>
      </c>
      <c r="BB22" s="326">
        <f>IFERROR(I!BA20*'Sim_MIP_Of_(IxI)'!BD$102,0)</f>
        <v>0</v>
      </c>
      <c r="BC22" s="326">
        <f>IFERROR(I!BB20*'Sim_MIP_Of_(IxI)'!BE$102,0)</f>
        <v>0</v>
      </c>
      <c r="BD22" s="326">
        <f>IFERROR(I!BC20*'Sim_MIP_Of_(IxI)'!BF$102,0)</f>
        <v>0</v>
      </c>
      <c r="BE22" s="326">
        <f>IFERROR(I!BD20*'Sim_MIP_Of_(IxI)'!BG$102,0)</f>
        <v>0</v>
      </c>
      <c r="BF22" s="326">
        <f>IFERROR(I!BE20*'Sim_MIP_Of_(IxI)'!BH$102,0)</f>
        <v>0</v>
      </c>
      <c r="BG22" s="326">
        <f>IFERROR(I!BF20*'Sim_MIP_Of_(IxI)'!BI$102,0)</f>
        <v>0</v>
      </c>
      <c r="BH22" s="326">
        <f>IFERROR(I!BG20*'Sim_MIP_Of_(IxI)'!BJ$102,0)</f>
        <v>0</v>
      </c>
      <c r="BI22" s="326">
        <f>IFERROR(I!BH20*'Sim_MIP_Of_(IxI)'!BK$102,0)</f>
        <v>0</v>
      </c>
      <c r="BJ22" s="326">
        <f>IFERROR(I!BI20*'Sim_MIP_Of_(IxI)'!BL$102,0)</f>
        <v>0</v>
      </c>
      <c r="BK22" s="326">
        <f>IFERROR(I!BJ20*'Sim_MIP_Of_(IxI)'!BM$102,0)</f>
        <v>0</v>
      </c>
      <c r="BL22" s="326">
        <f>IFERROR(I!BK20*'Sim_MIP_Of_(IxI)'!BN$102,0)</f>
        <v>0</v>
      </c>
      <c r="BM22" s="326">
        <f>IFERROR(I!BL20*'Sim_MIP_Of_(IxI)'!BO$102,0)</f>
        <v>0</v>
      </c>
      <c r="BN22" s="326">
        <f>IFERROR(I!BM20*'Sim_MIP_Of_(IxI)'!BP$102,0)</f>
        <v>0</v>
      </c>
      <c r="BO22" s="326">
        <f>IFERROR(I!BN20*'Sim_MIP_Of_(IxI)'!BQ$102,0)</f>
        <v>0</v>
      </c>
      <c r="BP22" s="326">
        <f>IFERROR(I!BO20*'Sim_MIP_Of_(IxI)'!BR$102,0)</f>
        <v>0</v>
      </c>
      <c r="BQ22" s="326">
        <f>IFERROR(I!BP20*'Sim_MIP_Of_(IxI)'!BS$102,0)</f>
        <v>0</v>
      </c>
      <c r="BR22" s="326">
        <f>IFERROR(I!BQ20*'Sim_MIP_Of_(IxI)'!BT$102,0)</f>
        <v>0</v>
      </c>
      <c r="BS22" s="326">
        <f>IFERROR(I!BR20*'Sim_MIP_Of_(IxI)'!BU$102,0)</f>
        <v>0</v>
      </c>
      <c r="BT22" s="326">
        <f>IFERROR(I!BS20*'Sim_MIP_Of_(IxI)'!BV$102,0)</f>
        <v>0</v>
      </c>
      <c r="BU22" s="326">
        <f>IFERROR(I!BT20*'Sim_MIP_Of_(IxI)'!BW$102,0)</f>
        <v>0</v>
      </c>
      <c r="BV22" s="326">
        <f>IFERROR(I!BU20*'Sim_MIP_Of_(IxI)'!BX$102,0)</f>
        <v>0</v>
      </c>
      <c r="BW22" s="326">
        <f>IFERROR(I!BV20*'Sim_MIP_Of_(IxI)'!BY$102,0)</f>
        <v>0</v>
      </c>
      <c r="BX22" s="326">
        <f>IFERROR(I!BW20*'Sim_MIP_Of_(IxI)'!BZ$102,0)</f>
        <v>0</v>
      </c>
      <c r="BY22" s="326">
        <f>IFERROR(I!BX20*'Sim_MIP_Of_(IxI)'!CA$102,0)</f>
        <v>0</v>
      </c>
    </row>
    <row r="23" spans="1:77" x14ac:dyDescent="0.25">
      <c r="A23" s="105" t="s">
        <v>20</v>
      </c>
      <c r="B23" s="326">
        <f>IFERROR(I!A21*'Sim_MIP_Of_(IxI)'!D$102,0)</f>
        <v>0</v>
      </c>
      <c r="C23" s="326">
        <f>IFERROR(I!B21*'Sim_MIP_Of_(IxI)'!E$102,0)</f>
        <v>0</v>
      </c>
      <c r="D23" s="326">
        <f>IFERROR(I!C21*'Sim_MIP_Of_(IxI)'!F$102,0)</f>
        <v>0</v>
      </c>
      <c r="E23" s="326">
        <f>IFERROR(I!D21*'Sim_MIP_Of_(IxI)'!G$102,0)</f>
        <v>0</v>
      </c>
      <c r="F23" s="326">
        <f>IFERROR(I!E21*'Sim_MIP_Of_(IxI)'!H$102,0)</f>
        <v>0</v>
      </c>
      <c r="G23" s="326">
        <f>IFERROR(I!F21*'Sim_MIP_Of_(IxI)'!I$102,0)</f>
        <v>0</v>
      </c>
      <c r="H23" s="326">
        <f>IFERROR(I!G21*'Sim_MIP_Of_(IxI)'!J$102,0)</f>
        <v>0</v>
      </c>
      <c r="I23" s="326">
        <f>IFERROR(I!H21*'Sim_MIP_Of_(IxI)'!K$102,0)</f>
        <v>0</v>
      </c>
      <c r="J23" s="326">
        <f>IFERROR(I!I21*'Sim_MIP_Of_(IxI)'!L$102,0)</f>
        <v>0</v>
      </c>
      <c r="K23" s="326">
        <f>IFERROR(I!J21*'Sim_MIP_Of_(IxI)'!M$102,0)</f>
        <v>0</v>
      </c>
      <c r="L23" s="326">
        <f>IFERROR(I!K21*'Sim_MIP_Of_(IxI)'!N$102,0)</f>
        <v>0</v>
      </c>
      <c r="M23" s="326">
        <f>IFERROR(I!L21*'Sim_MIP_Of_(IxI)'!O$102,0)</f>
        <v>0</v>
      </c>
      <c r="N23" s="326">
        <f>IFERROR(I!M21*'Sim_MIP_Of_(IxI)'!P$102,0)</f>
        <v>0</v>
      </c>
      <c r="O23" s="326">
        <f>IFERROR(I!N21*'Sim_MIP_Of_(IxI)'!Q$102,0)</f>
        <v>0</v>
      </c>
      <c r="P23" s="326">
        <f>IFERROR(I!O21*'Sim_MIP_Of_(IxI)'!R$102,0)</f>
        <v>0</v>
      </c>
      <c r="Q23" s="326">
        <f>IFERROR(I!P21*'Sim_MIP_Of_(IxI)'!S$102,0)</f>
        <v>0</v>
      </c>
      <c r="R23" s="326">
        <f>IFERROR(I!Q21*'Sim_MIP_Of_(IxI)'!T$102,0)</f>
        <v>0</v>
      </c>
      <c r="S23" s="326">
        <f>IFERROR(I!R21*'Sim_MIP_Of_(IxI)'!U$102,0)</f>
        <v>0</v>
      </c>
      <c r="T23" s="326">
        <f>IFERROR(I!S21*'Sim_MIP_Of_(IxI)'!V$102,0)</f>
        <v>0</v>
      </c>
      <c r="U23" s="326">
        <f>IFERROR(I!T21*'Sim_MIP_Of_(IxI)'!W$102,0)</f>
        <v>0</v>
      </c>
      <c r="V23" s="326">
        <f>IFERROR(I!U21*'Sim_MIP_Of_(IxI)'!X$102,0)</f>
        <v>0.34171984192207061</v>
      </c>
      <c r="W23" s="326">
        <f>IFERROR(I!V21*'Sim_MIP_Of_(IxI)'!Y$102,0)</f>
        <v>0</v>
      </c>
      <c r="X23" s="326">
        <f>IFERROR(I!W21*'Sim_MIP_Of_(IxI)'!Z$102,0)</f>
        <v>0</v>
      </c>
      <c r="Y23" s="326">
        <f>IFERROR(I!X21*'Sim_MIP_Of_(IxI)'!AA$102,0)</f>
        <v>0</v>
      </c>
      <c r="Z23" s="326">
        <f>IFERROR(I!Y21*'Sim_MIP_Of_(IxI)'!AB$102,0)</f>
        <v>0</v>
      </c>
      <c r="AA23" s="326">
        <f>IFERROR(I!Z21*'Sim_MIP_Of_(IxI)'!AC$102,0)</f>
        <v>0</v>
      </c>
      <c r="AB23" s="326">
        <f>IFERROR(I!AA21*'Sim_MIP_Of_(IxI)'!AD$102,0)</f>
        <v>0</v>
      </c>
      <c r="AC23" s="326">
        <f>IFERROR(I!AB21*'Sim_MIP_Of_(IxI)'!AE$102,0)</f>
        <v>0</v>
      </c>
      <c r="AD23" s="326">
        <f>IFERROR(I!AC21*'Sim_MIP_Of_(IxI)'!AF$102,0)</f>
        <v>0</v>
      </c>
      <c r="AE23" s="326">
        <f>IFERROR(I!AD21*'Sim_MIP_Of_(IxI)'!AG$102,0)</f>
        <v>0</v>
      </c>
      <c r="AF23" s="326">
        <f>IFERROR(I!AE21*'Sim_MIP_Of_(IxI)'!AH$102,0)</f>
        <v>0</v>
      </c>
      <c r="AG23" s="326">
        <f>IFERROR(I!AF21*'Sim_MIP_Of_(IxI)'!AI$102,0)</f>
        <v>0</v>
      </c>
      <c r="AH23" s="326">
        <f>IFERROR(I!AG21*'Sim_MIP_Of_(IxI)'!AJ$102,0)</f>
        <v>0</v>
      </c>
      <c r="AI23" s="326">
        <f>IFERROR(I!AH21*'Sim_MIP_Of_(IxI)'!AK$102,0)</f>
        <v>0</v>
      </c>
      <c r="AJ23" s="326">
        <f>IFERROR(I!AI21*'Sim_MIP_Of_(IxI)'!AL$102,0)</f>
        <v>0</v>
      </c>
      <c r="AK23" s="326">
        <f>IFERROR(I!AJ21*'Sim_MIP_Of_(IxI)'!AM$102,0)</f>
        <v>0</v>
      </c>
      <c r="AL23" s="326">
        <f>IFERROR(I!AK21*'Sim_MIP_Of_(IxI)'!AN$102,0)</f>
        <v>0</v>
      </c>
      <c r="AM23" s="326">
        <f>IFERROR(I!AL21*'Sim_MIP_Of_(IxI)'!AO$102,0)</f>
        <v>0</v>
      </c>
      <c r="AN23" s="326">
        <f>IFERROR(I!AM21*'Sim_MIP_Of_(IxI)'!AP$102,0)</f>
        <v>0</v>
      </c>
      <c r="AO23" s="326">
        <f>IFERROR(I!AN21*'Sim_MIP_Of_(IxI)'!AQ$102,0)</f>
        <v>0</v>
      </c>
      <c r="AP23" s="326">
        <f>IFERROR(I!AO21*'Sim_MIP_Of_(IxI)'!AR$102,0)</f>
        <v>0</v>
      </c>
      <c r="AQ23" s="326">
        <f>IFERROR(I!AP21*'Sim_MIP_Of_(IxI)'!AS$102,0)</f>
        <v>0</v>
      </c>
      <c r="AR23" s="326">
        <f>IFERROR(I!AQ21*'Sim_MIP_Of_(IxI)'!AT$102,0)</f>
        <v>0</v>
      </c>
      <c r="AS23" s="326">
        <f>IFERROR(I!AR21*'Sim_MIP_Of_(IxI)'!AU$102,0)</f>
        <v>0</v>
      </c>
      <c r="AT23" s="326">
        <f>IFERROR(I!AS21*'Sim_MIP_Of_(IxI)'!AV$102,0)</f>
        <v>0</v>
      </c>
      <c r="AU23" s="326">
        <f>IFERROR(I!AT21*'Sim_MIP_Of_(IxI)'!AW$102,0)</f>
        <v>0</v>
      </c>
      <c r="AV23" s="326">
        <f>IFERROR(I!AU21*'Sim_MIP_Of_(IxI)'!AX$102,0)</f>
        <v>0</v>
      </c>
      <c r="AW23" s="326">
        <f>IFERROR(I!AV21*'Sim_MIP_Of_(IxI)'!AY$102,0)</f>
        <v>0</v>
      </c>
      <c r="AX23" s="326">
        <f>IFERROR(I!AW21*'Sim_MIP_Of_(IxI)'!AZ$102,0)</f>
        <v>0</v>
      </c>
      <c r="AY23" s="326">
        <f>IFERROR(I!AX21*'Sim_MIP_Of_(IxI)'!BA$102,0)</f>
        <v>0</v>
      </c>
      <c r="AZ23" s="326">
        <f>IFERROR(I!AY21*'Sim_MIP_Of_(IxI)'!BB$102,0)</f>
        <v>0</v>
      </c>
      <c r="BA23" s="326">
        <f>IFERROR(I!AZ21*'Sim_MIP_Of_(IxI)'!BC$102,0)</f>
        <v>0</v>
      </c>
      <c r="BB23" s="326">
        <f>IFERROR(I!BA21*'Sim_MIP_Of_(IxI)'!BD$102,0)</f>
        <v>0</v>
      </c>
      <c r="BC23" s="326">
        <f>IFERROR(I!BB21*'Sim_MIP_Of_(IxI)'!BE$102,0)</f>
        <v>0</v>
      </c>
      <c r="BD23" s="326">
        <f>IFERROR(I!BC21*'Sim_MIP_Of_(IxI)'!BF$102,0)</f>
        <v>0</v>
      </c>
      <c r="BE23" s="326">
        <f>IFERROR(I!BD21*'Sim_MIP_Of_(IxI)'!BG$102,0)</f>
        <v>0</v>
      </c>
      <c r="BF23" s="326">
        <f>IFERROR(I!BE21*'Sim_MIP_Of_(IxI)'!BH$102,0)</f>
        <v>0</v>
      </c>
      <c r="BG23" s="326">
        <f>IFERROR(I!BF21*'Sim_MIP_Of_(IxI)'!BI$102,0)</f>
        <v>0</v>
      </c>
      <c r="BH23" s="326">
        <f>IFERROR(I!BG21*'Sim_MIP_Of_(IxI)'!BJ$102,0)</f>
        <v>0</v>
      </c>
      <c r="BI23" s="326">
        <f>IFERROR(I!BH21*'Sim_MIP_Of_(IxI)'!BK$102,0)</f>
        <v>0</v>
      </c>
      <c r="BJ23" s="326">
        <f>IFERROR(I!BI21*'Sim_MIP_Of_(IxI)'!BL$102,0)</f>
        <v>0</v>
      </c>
      <c r="BK23" s="326">
        <f>IFERROR(I!BJ21*'Sim_MIP_Of_(IxI)'!BM$102,0)</f>
        <v>0</v>
      </c>
      <c r="BL23" s="326">
        <f>IFERROR(I!BK21*'Sim_MIP_Of_(IxI)'!BN$102,0)</f>
        <v>0</v>
      </c>
      <c r="BM23" s="326">
        <f>IFERROR(I!BL21*'Sim_MIP_Of_(IxI)'!BO$102,0)</f>
        <v>0</v>
      </c>
      <c r="BN23" s="326">
        <f>IFERROR(I!BM21*'Sim_MIP_Of_(IxI)'!BP$102,0)</f>
        <v>0</v>
      </c>
      <c r="BO23" s="326">
        <f>IFERROR(I!BN21*'Sim_MIP_Of_(IxI)'!BQ$102,0)</f>
        <v>0</v>
      </c>
      <c r="BP23" s="326">
        <f>IFERROR(I!BO21*'Sim_MIP_Of_(IxI)'!BR$102,0)</f>
        <v>0</v>
      </c>
      <c r="BQ23" s="326">
        <f>IFERROR(I!BP21*'Sim_MIP_Of_(IxI)'!BS$102,0)</f>
        <v>0</v>
      </c>
      <c r="BR23" s="326">
        <f>IFERROR(I!BQ21*'Sim_MIP_Of_(IxI)'!BT$102,0)</f>
        <v>0</v>
      </c>
      <c r="BS23" s="326">
        <f>IFERROR(I!BR21*'Sim_MIP_Of_(IxI)'!BU$102,0)</f>
        <v>0</v>
      </c>
      <c r="BT23" s="326">
        <f>IFERROR(I!BS21*'Sim_MIP_Of_(IxI)'!BV$102,0)</f>
        <v>0</v>
      </c>
      <c r="BU23" s="326">
        <f>IFERROR(I!BT21*'Sim_MIP_Of_(IxI)'!BW$102,0)</f>
        <v>0</v>
      </c>
      <c r="BV23" s="326">
        <f>IFERROR(I!BU21*'Sim_MIP_Of_(IxI)'!BX$102,0)</f>
        <v>0</v>
      </c>
      <c r="BW23" s="326">
        <f>IFERROR(I!BV21*'Sim_MIP_Of_(IxI)'!BY$102,0)</f>
        <v>0</v>
      </c>
      <c r="BX23" s="326">
        <f>IFERROR(I!BW21*'Sim_MIP_Of_(IxI)'!BZ$102,0)</f>
        <v>0</v>
      </c>
      <c r="BY23" s="326">
        <f>IFERROR(I!BX21*'Sim_MIP_Of_(IxI)'!CA$102,0)</f>
        <v>0</v>
      </c>
    </row>
    <row r="24" spans="1:77" x14ac:dyDescent="0.25">
      <c r="A24" s="105" t="s">
        <v>21</v>
      </c>
      <c r="B24" s="326">
        <f>IFERROR(I!A22*'Sim_MIP_Of_(IxI)'!D$102,0)</f>
        <v>0</v>
      </c>
      <c r="C24" s="326">
        <f>IFERROR(I!B22*'Sim_MIP_Of_(IxI)'!E$102,0)</f>
        <v>0</v>
      </c>
      <c r="D24" s="326">
        <f>IFERROR(I!C22*'Sim_MIP_Of_(IxI)'!F$102,0)</f>
        <v>0</v>
      </c>
      <c r="E24" s="326">
        <f>IFERROR(I!D22*'Sim_MIP_Of_(IxI)'!G$102,0)</f>
        <v>0</v>
      </c>
      <c r="F24" s="326">
        <f>IFERROR(I!E22*'Sim_MIP_Of_(IxI)'!H$102,0)</f>
        <v>0</v>
      </c>
      <c r="G24" s="326">
        <f>IFERROR(I!F22*'Sim_MIP_Of_(IxI)'!I$102,0)</f>
        <v>0</v>
      </c>
      <c r="H24" s="326">
        <f>IFERROR(I!G22*'Sim_MIP_Of_(IxI)'!J$102,0)</f>
        <v>0</v>
      </c>
      <c r="I24" s="326">
        <f>IFERROR(I!H22*'Sim_MIP_Of_(IxI)'!K$102,0)</f>
        <v>0</v>
      </c>
      <c r="J24" s="326">
        <f>IFERROR(I!I22*'Sim_MIP_Of_(IxI)'!L$102,0)</f>
        <v>0</v>
      </c>
      <c r="K24" s="326">
        <f>IFERROR(I!J22*'Sim_MIP_Of_(IxI)'!M$102,0)</f>
        <v>0</v>
      </c>
      <c r="L24" s="326">
        <f>IFERROR(I!K22*'Sim_MIP_Of_(IxI)'!N$102,0)</f>
        <v>0</v>
      </c>
      <c r="M24" s="326">
        <f>IFERROR(I!L22*'Sim_MIP_Of_(IxI)'!O$102,0)</f>
        <v>0</v>
      </c>
      <c r="N24" s="326">
        <f>IFERROR(I!M22*'Sim_MIP_Of_(IxI)'!P$102,0)</f>
        <v>0</v>
      </c>
      <c r="O24" s="326">
        <f>IFERROR(I!N22*'Sim_MIP_Of_(IxI)'!Q$102,0)</f>
        <v>0</v>
      </c>
      <c r="P24" s="326">
        <f>IFERROR(I!O22*'Sim_MIP_Of_(IxI)'!R$102,0)</f>
        <v>0</v>
      </c>
      <c r="Q24" s="326">
        <f>IFERROR(I!P22*'Sim_MIP_Of_(IxI)'!S$102,0)</f>
        <v>0</v>
      </c>
      <c r="R24" s="326">
        <f>IFERROR(I!Q22*'Sim_MIP_Of_(IxI)'!T$102,0)</f>
        <v>0</v>
      </c>
      <c r="S24" s="326">
        <f>IFERROR(I!R22*'Sim_MIP_Of_(IxI)'!U$102,0)</f>
        <v>0</v>
      </c>
      <c r="T24" s="326">
        <f>IFERROR(I!S22*'Sim_MIP_Of_(IxI)'!V$102,0)</f>
        <v>0</v>
      </c>
      <c r="U24" s="326">
        <f>IFERROR(I!T22*'Sim_MIP_Of_(IxI)'!W$102,0)</f>
        <v>0</v>
      </c>
      <c r="V24" s="326">
        <f>IFERROR(I!U22*'Sim_MIP_Of_(IxI)'!X$102,0)</f>
        <v>0</v>
      </c>
      <c r="W24" s="326">
        <f>IFERROR(I!V22*'Sim_MIP_Of_(IxI)'!Y$102,0)</f>
        <v>0.43427238859198775</v>
      </c>
      <c r="X24" s="326">
        <f>IFERROR(I!W22*'Sim_MIP_Of_(IxI)'!Z$102,0)</f>
        <v>0</v>
      </c>
      <c r="Y24" s="326">
        <f>IFERROR(I!X22*'Sim_MIP_Of_(IxI)'!AA$102,0)</f>
        <v>0</v>
      </c>
      <c r="Z24" s="326">
        <f>IFERROR(I!Y22*'Sim_MIP_Of_(IxI)'!AB$102,0)</f>
        <v>0</v>
      </c>
      <c r="AA24" s="326">
        <f>IFERROR(I!Z22*'Sim_MIP_Of_(IxI)'!AC$102,0)</f>
        <v>0</v>
      </c>
      <c r="AB24" s="326">
        <f>IFERROR(I!AA22*'Sim_MIP_Of_(IxI)'!AD$102,0)</f>
        <v>0</v>
      </c>
      <c r="AC24" s="326">
        <f>IFERROR(I!AB22*'Sim_MIP_Of_(IxI)'!AE$102,0)</f>
        <v>0</v>
      </c>
      <c r="AD24" s="326">
        <f>IFERROR(I!AC22*'Sim_MIP_Of_(IxI)'!AF$102,0)</f>
        <v>0</v>
      </c>
      <c r="AE24" s="326">
        <f>IFERROR(I!AD22*'Sim_MIP_Of_(IxI)'!AG$102,0)</f>
        <v>0</v>
      </c>
      <c r="AF24" s="326">
        <f>IFERROR(I!AE22*'Sim_MIP_Of_(IxI)'!AH$102,0)</f>
        <v>0</v>
      </c>
      <c r="AG24" s="326">
        <f>IFERROR(I!AF22*'Sim_MIP_Of_(IxI)'!AI$102,0)</f>
        <v>0</v>
      </c>
      <c r="AH24" s="326">
        <f>IFERROR(I!AG22*'Sim_MIP_Of_(IxI)'!AJ$102,0)</f>
        <v>0</v>
      </c>
      <c r="AI24" s="326">
        <f>IFERROR(I!AH22*'Sim_MIP_Of_(IxI)'!AK$102,0)</f>
        <v>0</v>
      </c>
      <c r="AJ24" s="326">
        <f>IFERROR(I!AI22*'Sim_MIP_Of_(IxI)'!AL$102,0)</f>
        <v>0</v>
      </c>
      <c r="AK24" s="326">
        <f>IFERROR(I!AJ22*'Sim_MIP_Of_(IxI)'!AM$102,0)</f>
        <v>0</v>
      </c>
      <c r="AL24" s="326">
        <f>IFERROR(I!AK22*'Sim_MIP_Of_(IxI)'!AN$102,0)</f>
        <v>0</v>
      </c>
      <c r="AM24" s="326">
        <f>IFERROR(I!AL22*'Sim_MIP_Of_(IxI)'!AO$102,0)</f>
        <v>0</v>
      </c>
      <c r="AN24" s="326">
        <f>IFERROR(I!AM22*'Sim_MIP_Of_(IxI)'!AP$102,0)</f>
        <v>0</v>
      </c>
      <c r="AO24" s="326">
        <f>IFERROR(I!AN22*'Sim_MIP_Of_(IxI)'!AQ$102,0)</f>
        <v>0</v>
      </c>
      <c r="AP24" s="326">
        <f>IFERROR(I!AO22*'Sim_MIP_Of_(IxI)'!AR$102,0)</f>
        <v>0</v>
      </c>
      <c r="AQ24" s="326">
        <f>IFERROR(I!AP22*'Sim_MIP_Of_(IxI)'!AS$102,0)</f>
        <v>0</v>
      </c>
      <c r="AR24" s="326">
        <f>IFERROR(I!AQ22*'Sim_MIP_Of_(IxI)'!AT$102,0)</f>
        <v>0</v>
      </c>
      <c r="AS24" s="326">
        <f>IFERROR(I!AR22*'Sim_MIP_Of_(IxI)'!AU$102,0)</f>
        <v>0</v>
      </c>
      <c r="AT24" s="326">
        <f>IFERROR(I!AS22*'Sim_MIP_Of_(IxI)'!AV$102,0)</f>
        <v>0</v>
      </c>
      <c r="AU24" s="326">
        <f>IFERROR(I!AT22*'Sim_MIP_Of_(IxI)'!AW$102,0)</f>
        <v>0</v>
      </c>
      <c r="AV24" s="326">
        <f>IFERROR(I!AU22*'Sim_MIP_Of_(IxI)'!AX$102,0)</f>
        <v>0</v>
      </c>
      <c r="AW24" s="326">
        <f>IFERROR(I!AV22*'Sim_MIP_Of_(IxI)'!AY$102,0)</f>
        <v>0</v>
      </c>
      <c r="AX24" s="326">
        <f>IFERROR(I!AW22*'Sim_MIP_Of_(IxI)'!AZ$102,0)</f>
        <v>0</v>
      </c>
      <c r="AY24" s="326">
        <f>IFERROR(I!AX22*'Sim_MIP_Of_(IxI)'!BA$102,0)</f>
        <v>0</v>
      </c>
      <c r="AZ24" s="326">
        <f>IFERROR(I!AY22*'Sim_MIP_Of_(IxI)'!BB$102,0)</f>
        <v>0</v>
      </c>
      <c r="BA24" s="326">
        <f>IFERROR(I!AZ22*'Sim_MIP_Of_(IxI)'!BC$102,0)</f>
        <v>0</v>
      </c>
      <c r="BB24" s="326">
        <f>IFERROR(I!BA22*'Sim_MIP_Of_(IxI)'!BD$102,0)</f>
        <v>0</v>
      </c>
      <c r="BC24" s="326">
        <f>IFERROR(I!BB22*'Sim_MIP_Of_(IxI)'!BE$102,0)</f>
        <v>0</v>
      </c>
      <c r="BD24" s="326">
        <f>IFERROR(I!BC22*'Sim_MIP_Of_(IxI)'!BF$102,0)</f>
        <v>0</v>
      </c>
      <c r="BE24" s="326">
        <f>IFERROR(I!BD22*'Sim_MIP_Of_(IxI)'!BG$102,0)</f>
        <v>0</v>
      </c>
      <c r="BF24" s="326">
        <f>IFERROR(I!BE22*'Sim_MIP_Of_(IxI)'!BH$102,0)</f>
        <v>0</v>
      </c>
      <c r="BG24" s="326">
        <f>IFERROR(I!BF22*'Sim_MIP_Of_(IxI)'!BI$102,0)</f>
        <v>0</v>
      </c>
      <c r="BH24" s="326">
        <f>IFERROR(I!BG22*'Sim_MIP_Of_(IxI)'!BJ$102,0)</f>
        <v>0</v>
      </c>
      <c r="BI24" s="326">
        <f>IFERROR(I!BH22*'Sim_MIP_Of_(IxI)'!BK$102,0)</f>
        <v>0</v>
      </c>
      <c r="BJ24" s="326">
        <f>IFERROR(I!BI22*'Sim_MIP_Of_(IxI)'!BL$102,0)</f>
        <v>0</v>
      </c>
      <c r="BK24" s="326">
        <f>IFERROR(I!BJ22*'Sim_MIP_Of_(IxI)'!BM$102,0)</f>
        <v>0</v>
      </c>
      <c r="BL24" s="326">
        <f>IFERROR(I!BK22*'Sim_MIP_Of_(IxI)'!BN$102,0)</f>
        <v>0</v>
      </c>
      <c r="BM24" s="326">
        <f>IFERROR(I!BL22*'Sim_MIP_Of_(IxI)'!BO$102,0)</f>
        <v>0</v>
      </c>
      <c r="BN24" s="326">
        <f>IFERROR(I!BM22*'Sim_MIP_Of_(IxI)'!BP$102,0)</f>
        <v>0</v>
      </c>
      <c r="BO24" s="326">
        <f>IFERROR(I!BN22*'Sim_MIP_Of_(IxI)'!BQ$102,0)</f>
        <v>0</v>
      </c>
      <c r="BP24" s="326">
        <f>IFERROR(I!BO22*'Sim_MIP_Of_(IxI)'!BR$102,0)</f>
        <v>0</v>
      </c>
      <c r="BQ24" s="326">
        <f>IFERROR(I!BP22*'Sim_MIP_Of_(IxI)'!BS$102,0)</f>
        <v>0</v>
      </c>
      <c r="BR24" s="326">
        <f>IFERROR(I!BQ22*'Sim_MIP_Of_(IxI)'!BT$102,0)</f>
        <v>0</v>
      </c>
      <c r="BS24" s="326">
        <f>IFERROR(I!BR22*'Sim_MIP_Of_(IxI)'!BU$102,0)</f>
        <v>0</v>
      </c>
      <c r="BT24" s="326">
        <f>IFERROR(I!BS22*'Sim_MIP_Of_(IxI)'!BV$102,0)</f>
        <v>0</v>
      </c>
      <c r="BU24" s="326">
        <f>IFERROR(I!BT22*'Sim_MIP_Of_(IxI)'!BW$102,0)</f>
        <v>0</v>
      </c>
      <c r="BV24" s="326">
        <f>IFERROR(I!BU22*'Sim_MIP_Of_(IxI)'!BX$102,0)</f>
        <v>0</v>
      </c>
      <c r="BW24" s="326">
        <f>IFERROR(I!BV22*'Sim_MIP_Of_(IxI)'!BY$102,0)</f>
        <v>0</v>
      </c>
      <c r="BX24" s="326">
        <f>IFERROR(I!BW22*'Sim_MIP_Of_(IxI)'!BZ$102,0)</f>
        <v>0</v>
      </c>
      <c r="BY24" s="326">
        <f>IFERROR(I!BX22*'Sim_MIP_Of_(IxI)'!CA$102,0)</f>
        <v>0</v>
      </c>
    </row>
    <row r="25" spans="1:77" x14ac:dyDescent="0.25">
      <c r="A25" s="105" t="s">
        <v>22</v>
      </c>
      <c r="B25" s="326">
        <f>IFERROR(I!A23*'Sim_MIP_Of_(IxI)'!D$102,0)</f>
        <v>0</v>
      </c>
      <c r="C25" s="326">
        <f>IFERROR(I!B23*'Sim_MIP_Of_(IxI)'!E$102,0)</f>
        <v>0</v>
      </c>
      <c r="D25" s="326">
        <f>IFERROR(I!C23*'Sim_MIP_Of_(IxI)'!F$102,0)</f>
        <v>0</v>
      </c>
      <c r="E25" s="326">
        <f>IFERROR(I!D23*'Sim_MIP_Of_(IxI)'!G$102,0)</f>
        <v>0</v>
      </c>
      <c r="F25" s="326">
        <f>IFERROR(I!E23*'Sim_MIP_Of_(IxI)'!H$102,0)</f>
        <v>0</v>
      </c>
      <c r="G25" s="326">
        <f>IFERROR(I!F23*'Sim_MIP_Of_(IxI)'!I$102,0)</f>
        <v>0</v>
      </c>
      <c r="H25" s="326">
        <f>IFERROR(I!G23*'Sim_MIP_Of_(IxI)'!J$102,0)</f>
        <v>0</v>
      </c>
      <c r="I25" s="326">
        <f>IFERROR(I!H23*'Sim_MIP_Of_(IxI)'!K$102,0)</f>
        <v>0</v>
      </c>
      <c r="J25" s="326">
        <f>IFERROR(I!I23*'Sim_MIP_Of_(IxI)'!L$102,0)</f>
        <v>0</v>
      </c>
      <c r="K25" s="326">
        <f>IFERROR(I!J23*'Sim_MIP_Of_(IxI)'!M$102,0)</f>
        <v>0</v>
      </c>
      <c r="L25" s="326">
        <f>IFERROR(I!K23*'Sim_MIP_Of_(IxI)'!N$102,0)</f>
        <v>0</v>
      </c>
      <c r="M25" s="326">
        <f>IFERROR(I!L23*'Sim_MIP_Of_(IxI)'!O$102,0)</f>
        <v>0</v>
      </c>
      <c r="N25" s="326">
        <f>IFERROR(I!M23*'Sim_MIP_Of_(IxI)'!P$102,0)</f>
        <v>0</v>
      </c>
      <c r="O25" s="326">
        <f>IFERROR(I!N23*'Sim_MIP_Of_(IxI)'!Q$102,0)</f>
        <v>0</v>
      </c>
      <c r="P25" s="326">
        <f>IFERROR(I!O23*'Sim_MIP_Of_(IxI)'!R$102,0)</f>
        <v>0</v>
      </c>
      <c r="Q25" s="326">
        <f>IFERROR(I!P23*'Sim_MIP_Of_(IxI)'!S$102,0)</f>
        <v>0</v>
      </c>
      <c r="R25" s="326">
        <f>IFERROR(I!Q23*'Sim_MIP_Of_(IxI)'!T$102,0)</f>
        <v>0</v>
      </c>
      <c r="S25" s="326">
        <f>IFERROR(I!R23*'Sim_MIP_Of_(IxI)'!U$102,0)</f>
        <v>0</v>
      </c>
      <c r="T25" s="326">
        <f>IFERROR(I!S23*'Sim_MIP_Of_(IxI)'!V$102,0)</f>
        <v>0</v>
      </c>
      <c r="U25" s="326">
        <f>IFERROR(I!T23*'Sim_MIP_Of_(IxI)'!W$102,0)</f>
        <v>0</v>
      </c>
      <c r="V25" s="326">
        <f>IFERROR(I!U23*'Sim_MIP_Of_(IxI)'!X$102,0)</f>
        <v>0</v>
      </c>
      <c r="W25" s="326">
        <f>IFERROR(I!V23*'Sim_MIP_Of_(IxI)'!Y$102,0)</f>
        <v>0</v>
      </c>
      <c r="X25" s="326">
        <f>IFERROR(I!W23*'Sim_MIP_Of_(IxI)'!Z$102,0)</f>
        <v>0.34697174564846445</v>
      </c>
      <c r="Y25" s="326">
        <f>IFERROR(I!X23*'Sim_MIP_Of_(IxI)'!AA$102,0)</f>
        <v>0</v>
      </c>
      <c r="Z25" s="326">
        <f>IFERROR(I!Y23*'Sim_MIP_Of_(IxI)'!AB$102,0)</f>
        <v>0</v>
      </c>
      <c r="AA25" s="326">
        <f>IFERROR(I!Z23*'Sim_MIP_Of_(IxI)'!AC$102,0)</f>
        <v>0</v>
      </c>
      <c r="AB25" s="326">
        <f>IFERROR(I!AA23*'Sim_MIP_Of_(IxI)'!AD$102,0)</f>
        <v>0</v>
      </c>
      <c r="AC25" s="326">
        <f>IFERROR(I!AB23*'Sim_MIP_Of_(IxI)'!AE$102,0)</f>
        <v>0</v>
      </c>
      <c r="AD25" s="326">
        <f>IFERROR(I!AC23*'Sim_MIP_Of_(IxI)'!AF$102,0)</f>
        <v>0</v>
      </c>
      <c r="AE25" s="326">
        <f>IFERROR(I!AD23*'Sim_MIP_Of_(IxI)'!AG$102,0)</f>
        <v>0</v>
      </c>
      <c r="AF25" s="326">
        <f>IFERROR(I!AE23*'Sim_MIP_Of_(IxI)'!AH$102,0)</f>
        <v>0</v>
      </c>
      <c r="AG25" s="326">
        <f>IFERROR(I!AF23*'Sim_MIP_Of_(IxI)'!AI$102,0)</f>
        <v>0</v>
      </c>
      <c r="AH25" s="326">
        <f>IFERROR(I!AG23*'Sim_MIP_Of_(IxI)'!AJ$102,0)</f>
        <v>0</v>
      </c>
      <c r="AI25" s="326">
        <f>IFERROR(I!AH23*'Sim_MIP_Of_(IxI)'!AK$102,0)</f>
        <v>0</v>
      </c>
      <c r="AJ25" s="326">
        <f>IFERROR(I!AI23*'Sim_MIP_Of_(IxI)'!AL$102,0)</f>
        <v>0</v>
      </c>
      <c r="AK25" s="326">
        <f>IFERROR(I!AJ23*'Sim_MIP_Of_(IxI)'!AM$102,0)</f>
        <v>0</v>
      </c>
      <c r="AL25" s="326">
        <f>IFERROR(I!AK23*'Sim_MIP_Of_(IxI)'!AN$102,0)</f>
        <v>0</v>
      </c>
      <c r="AM25" s="326">
        <f>IFERROR(I!AL23*'Sim_MIP_Of_(IxI)'!AO$102,0)</f>
        <v>0</v>
      </c>
      <c r="AN25" s="326">
        <f>IFERROR(I!AM23*'Sim_MIP_Of_(IxI)'!AP$102,0)</f>
        <v>0</v>
      </c>
      <c r="AO25" s="326">
        <f>IFERROR(I!AN23*'Sim_MIP_Of_(IxI)'!AQ$102,0)</f>
        <v>0</v>
      </c>
      <c r="AP25" s="326">
        <f>IFERROR(I!AO23*'Sim_MIP_Of_(IxI)'!AR$102,0)</f>
        <v>0</v>
      </c>
      <c r="AQ25" s="326">
        <f>IFERROR(I!AP23*'Sim_MIP_Of_(IxI)'!AS$102,0)</f>
        <v>0</v>
      </c>
      <c r="AR25" s="326">
        <f>IFERROR(I!AQ23*'Sim_MIP_Of_(IxI)'!AT$102,0)</f>
        <v>0</v>
      </c>
      <c r="AS25" s="326">
        <f>IFERROR(I!AR23*'Sim_MIP_Of_(IxI)'!AU$102,0)</f>
        <v>0</v>
      </c>
      <c r="AT25" s="326">
        <f>IFERROR(I!AS23*'Sim_MIP_Of_(IxI)'!AV$102,0)</f>
        <v>0</v>
      </c>
      <c r="AU25" s="326">
        <f>IFERROR(I!AT23*'Sim_MIP_Of_(IxI)'!AW$102,0)</f>
        <v>0</v>
      </c>
      <c r="AV25" s="326">
        <f>IFERROR(I!AU23*'Sim_MIP_Of_(IxI)'!AX$102,0)</f>
        <v>0</v>
      </c>
      <c r="AW25" s="326">
        <f>IFERROR(I!AV23*'Sim_MIP_Of_(IxI)'!AY$102,0)</f>
        <v>0</v>
      </c>
      <c r="AX25" s="326">
        <f>IFERROR(I!AW23*'Sim_MIP_Of_(IxI)'!AZ$102,0)</f>
        <v>0</v>
      </c>
      <c r="AY25" s="326">
        <f>IFERROR(I!AX23*'Sim_MIP_Of_(IxI)'!BA$102,0)</f>
        <v>0</v>
      </c>
      <c r="AZ25" s="326">
        <f>IFERROR(I!AY23*'Sim_MIP_Of_(IxI)'!BB$102,0)</f>
        <v>0</v>
      </c>
      <c r="BA25" s="326">
        <f>IFERROR(I!AZ23*'Sim_MIP_Of_(IxI)'!BC$102,0)</f>
        <v>0</v>
      </c>
      <c r="BB25" s="326">
        <f>IFERROR(I!BA23*'Sim_MIP_Of_(IxI)'!BD$102,0)</f>
        <v>0</v>
      </c>
      <c r="BC25" s="326">
        <f>IFERROR(I!BB23*'Sim_MIP_Of_(IxI)'!BE$102,0)</f>
        <v>0</v>
      </c>
      <c r="BD25" s="326">
        <f>IFERROR(I!BC23*'Sim_MIP_Of_(IxI)'!BF$102,0)</f>
        <v>0</v>
      </c>
      <c r="BE25" s="326">
        <f>IFERROR(I!BD23*'Sim_MIP_Of_(IxI)'!BG$102,0)</f>
        <v>0</v>
      </c>
      <c r="BF25" s="326">
        <f>IFERROR(I!BE23*'Sim_MIP_Of_(IxI)'!BH$102,0)</f>
        <v>0</v>
      </c>
      <c r="BG25" s="326">
        <f>IFERROR(I!BF23*'Sim_MIP_Of_(IxI)'!BI$102,0)</f>
        <v>0</v>
      </c>
      <c r="BH25" s="326">
        <f>IFERROR(I!BG23*'Sim_MIP_Of_(IxI)'!BJ$102,0)</f>
        <v>0</v>
      </c>
      <c r="BI25" s="326">
        <f>IFERROR(I!BH23*'Sim_MIP_Of_(IxI)'!BK$102,0)</f>
        <v>0</v>
      </c>
      <c r="BJ25" s="326">
        <f>IFERROR(I!BI23*'Sim_MIP_Of_(IxI)'!BL$102,0)</f>
        <v>0</v>
      </c>
      <c r="BK25" s="326">
        <f>IFERROR(I!BJ23*'Sim_MIP_Of_(IxI)'!BM$102,0)</f>
        <v>0</v>
      </c>
      <c r="BL25" s="326">
        <f>IFERROR(I!BK23*'Sim_MIP_Of_(IxI)'!BN$102,0)</f>
        <v>0</v>
      </c>
      <c r="BM25" s="326">
        <f>IFERROR(I!BL23*'Sim_MIP_Of_(IxI)'!BO$102,0)</f>
        <v>0</v>
      </c>
      <c r="BN25" s="326">
        <f>IFERROR(I!BM23*'Sim_MIP_Of_(IxI)'!BP$102,0)</f>
        <v>0</v>
      </c>
      <c r="BO25" s="326">
        <f>IFERROR(I!BN23*'Sim_MIP_Of_(IxI)'!BQ$102,0)</f>
        <v>0</v>
      </c>
      <c r="BP25" s="326">
        <f>IFERROR(I!BO23*'Sim_MIP_Of_(IxI)'!BR$102,0)</f>
        <v>0</v>
      </c>
      <c r="BQ25" s="326">
        <f>IFERROR(I!BP23*'Sim_MIP_Of_(IxI)'!BS$102,0)</f>
        <v>0</v>
      </c>
      <c r="BR25" s="326">
        <f>IFERROR(I!BQ23*'Sim_MIP_Of_(IxI)'!BT$102,0)</f>
        <v>0</v>
      </c>
      <c r="BS25" s="326">
        <f>IFERROR(I!BR23*'Sim_MIP_Of_(IxI)'!BU$102,0)</f>
        <v>0</v>
      </c>
      <c r="BT25" s="326">
        <f>IFERROR(I!BS23*'Sim_MIP_Of_(IxI)'!BV$102,0)</f>
        <v>0</v>
      </c>
      <c r="BU25" s="326">
        <f>IFERROR(I!BT23*'Sim_MIP_Of_(IxI)'!BW$102,0)</f>
        <v>0</v>
      </c>
      <c r="BV25" s="326">
        <f>IFERROR(I!BU23*'Sim_MIP_Of_(IxI)'!BX$102,0)</f>
        <v>0</v>
      </c>
      <c r="BW25" s="326">
        <f>IFERROR(I!BV23*'Sim_MIP_Of_(IxI)'!BY$102,0)</f>
        <v>0</v>
      </c>
      <c r="BX25" s="326">
        <f>IFERROR(I!BW23*'Sim_MIP_Of_(IxI)'!BZ$102,0)</f>
        <v>0</v>
      </c>
      <c r="BY25" s="326">
        <f>IFERROR(I!BX23*'Sim_MIP_Of_(IxI)'!CA$102,0)</f>
        <v>0</v>
      </c>
    </row>
    <row r="26" spans="1:77" x14ac:dyDescent="0.25">
      <c r="A26" s="105" t="s">
        <v>23</v>
      </c>
      <c r="B26" s="326">
        <f>IFERROR(I!A24*'Sim_MIP_Of_(IxI)'!D$102,0)</f>
        <v>0</v>
      </c>
      <c r="C26" s="326">
        <f>IFERROR(I!B24*'Sim_MIP_Of_(IxI)'!E$102,0)</f>
        <v>0</v>
      </c>
      <c r="D26" s="326">
        <f>IFERROR(I!C24*'Sim_MIP_Of_(IxI)'!F$102,0)</f>
        <v>0</v>
      </c>
      <c r="E26" s="326">
        <f>IFERROR(I!D24*'Sim_MIP_Of_(IxI)'!G$102,0)</f>
        <v>0</v>
      </c>
      <c r="F26" s="326">
        <f>IFERROR(I!E24*'Sim_MIP_Of_(IxI)'!H$102,0)</f>
        <v>0</v>
      </c>
      <c r="G26" s="326">
        <f>IFERROR(I!F24*'Sim_MIP_Of_(IxI)'!I$102,0)</f>
        <v>0</v>
      </c>
      <c r="H26" s="326">
        <f>IFERROR(I!G24*'Sim_MIP_Of_(IxI)'!J$102,0)</f>
        <v>0</v>
      </c>
      <c r="I26" s="326">
        <f>IFERROR(I!H24*'Sim_MIP_Of_(IxI)'!K$102,0)</f>
        <v>0</v>
      </c>
      <c r="J26" s="326">
        <f>IFERROR(I!I24*'Sim_MIP_Of_(IxI)'!L$102,0)</f>
        <v>0</v>
      </c>
      <c r="K26" s="326">
        <f>IFERROR(I!J24*'Sim_MIP_Of_(IxI)'!M$102,0)</f>
        <v>0</v>
      </c>
      <c r="L26" s="326">
        <f>IFERROR(I!K24*'Sim_MIP_Of_(IxI)'!N$102,0)</f>
        <v>0</v>
      </c>
      <c r="M26" s="326">
        <f>IFERROR(I!L24*'Sim_MIP_Of_(IxI)'!O$102,0)</f>
        <v>0</v>
      </c>
      <c r="N26" s="326">
        <f>IFERROR(I!M24*'Sim_MIP_Of_(IxI)'!P$102,0)</f>
        <v>0</v>
      </c>
      <c r="O26" s="326">
        <f>IFERROR(I!N24*'Sim_MIP_Of_(IxI)'!Q$102,0)</f>
        <v>0</v>
      </c>
      <c r="P26" s="326">
        <f>IFERROR(I!O24*'Sim_MIP_Of_(IxI)'!R$102,0)</f>
        <v>0</v>
      </c>
      <c r="Q26" s="326">
        <f>IFERROR(I!P24*'Sim_MIP_Of_(IxI)'!S$102,0)</f>
        <v>0</v>
      </c>
      <c r="R26" s="326">
        <f>IFERROR(I!Q24*'Sim_MIP_Of_(IxI)'!T$102,0)</f>
        <v>0</v>
      </c>
      <c r="S26" s="326">
        <f>IFERROR(I!R24*'Sim_MIP_Of_(IxI)'!U$102,0)</f>
        <v>0</v>
      </c>
      <c r="T26" s="326">
        <f>IFERROR(I!S24*'Sim_MIP_Of_(IxI)'!V$102,0)</f>
        <v>0</v>
      </c>
      <c r="U26" s="326">
        <f>IFERROR(I!T24*'Sim_MIP_Of_(IxI)'!W$102,0)</f>
        <v>0</v>
      </c>
      <c r="V26" s="326">
        <f>IFERROR(I!U24*'Sim_MIP_Of_(IxI)'!X$102,0)</f>
        <v>0</v>
      </c>
      <c r="W26" s="326">
        <f>IFERROR(I!V24*'Sim_MIP_Of_(IxI)'!Y$102,0)</f>
        <v>0</v>
      </c>
      <c r="X26" s="326">
        <f>IFERROR(I!W24*'Sim_MIP_Of_(IxI)'!Z$102,0)</f>
        <v>0</v>
      </c>
      <c r="Y26" s="326">
        <f>IFERROR(I!X24*'Sim_MIP_Of_(IxI)'!AA$102,0)</f>
        <v>0.3982468306425398</v>
      </c>
      <c r="Z26" s="326">
        <f>IFERROR(I!Y24*'Sim_MIP_Of_(IxI)'!AB$102,0)</f>
        <v>0</v>
      </c>
      <c r="AA26" s="326">
        <f>IFERROR(I!Z24*'Sim_MIP_Of_(IxI)'!AC$102,0)</f>
        <v>0</v>
      </c>
      <c r="AB26" s="326">
        <f>IFERROR(I!AA24*'Sim_MIP_Of_(IxI)'!AD$102,0)</f>
        <v>0</v>
      </c>
      <c r="AC26" s="326">
        <f>IFERROR(I!AB24*'Sim_MIP_Of_(IxI)'!AE$102,0)</f>
        <v>0</v>
      </c>
      <c r="AD26" s="326">
        <f>IFERROR(I!AC24*'Sim_MIP_Of_(IxI)'!AF$102,0)</f>
        <v>0</v>
      </c>
      <c r="AE26" s="326">
        <f>IFERROR(I!AD24*'Sim_MIP_Of_(IxI)'!AG$102,0)</f>
        <v>0</v>
      </c>
      <c r="AF26" s="326">
        <f>IFERROR(I!AE24*'Sim_MIP_Of_(IxI)'!AH$102,0)</f>
        <v>0</v>
      </c>
      <c r="AG26" s="326">
        <f>IFERROR(I!AF24*'Sim_MIP_Of_(IxI)'!AI$102,0)</f>
        <v>0</v>
      </c>
      <c r="AH26" s="326">
        <f>IFERROR(I!AG24*'Sim_MIP_Of_(IxI)'!AJ$102,0)</f>
        <v>0</v>
      </c>
      <c r="AI26" s="326">
        <f>IFERROR(I!AH24*'Sim_MIP_Of_(IxI)'!AK$102,0)</f>
        <v>0</v>
      </c>
      <c r="AJ26" s="326">
        <f>IFERROR(I!AI24*'Sim_MIP_Of_(IxI)'!AL$102,0)</f>
        <v>0</v>
      </c>
      <c r="AK26" s="326">
        <f>IFERROR(I!AJ24*'Sim_MIP_Of_(IxI)'!AM$102,0)</f>
        <v>0</v>
      </c>
      <c r="AL26" s="326">
        <f>IFERROR(I!AK24*'Sim_MIP_Of_(IxI)'!AN$102,0)</f>
        <v>0</v>
      </c>
      <c r="AM26" s="326">
        <f>IFERROR(I!AL24*'Sim_MIP_Of_(IxI)'!AO$102,0)</f>
        <v>0</v>
      </c>
      <c r="AN26" s="326">
        <f>IFERROR(I!AM24*'Sim_MIP_Of_(IxI)'!AP$102,0)</f>
        <v>0</v>
      </c>
      <c r="AO26" s="326">
        <f>IFERROR(I!AN24*'Sim_MIP_Of_(IxI)'!AQ$102,0)</f>
        <v>0</v>
      </c>
      <c r="AP26" s="326">
        <f>IFERROR(I!AO24*'Sim_MIP_Of_(IxI)'!AR$102,0)</f>
        <v>0</v>
      </c>
      <c r="AQ26" s="326">
        <f>IFERROR(I!AP24*'Sim_MIP_Of_(IxI)'!AS$102,0)</f>
        <v>0</v>
      </c>
      <c r="AR26" s="326">
        <f>IFERROR(I!AQ24*'Sim_MIP_Of_(IxI)'!AT$102,0)</f>
        <v>0</v>
      </c>
      <c r="AS26" s="326">
        <f>IFERROR(I!AR24*'Sim_MIP_Of_(IxI)'!AU$102,0)</f>
        <v>0</v>
      </c>
      <c r="AT26" s="326">
        <f>IFERROR(I!AS24*'Sim_MIP_Of_(IxI)'!AV$102,0)</f>
        <v>0</v>
      </c>
      <c r="AU26" s="326">
        <f>IFERROR(I!AT24*'Sim_MIP_Of_(IxI)'!AW$102,0)</f>
        <v>0</v>
      </c>
      <c r="AV26" s="326">
        <f>IFERROR(I!AU24*'Sim_MIP_Of_(IxI)'!AX$102,0)</f>
        <v>0</v>
      </c>
      <c r="AW26" s="326">
        <f>IFERROR(I!AV24*'Sim_MIP_Of_(IxI)'!AY$102,0)</f>
        <v>0</v>
      </c>
      <c r="AX26" s="326">
        <f>IFERROR(I!AW24*'Sim_MIP_Of_(IxI)'!AZ$102,0)</f>
        <v>0</v>
      </c>
      <c r="AY26" s="326">
        <f>IFERROR(I!AX24*'Sim_MIP_Of_(IxI)'!BA$102,0)</f>
        <v>0</v>
      </c>
      <c r="AZ26" s="326">
        <f>IFERROR(I!AY24*'Sim_MIP_Of_(IxI)'!BB$102,0)</f>
        <v>0</v>
      </c>
      <c r="BA26" s="326">
        <f>IFERROR(I!AZ24*'Sim_MIP_Of_(IxI)'!BC$102,0)</f>
        <v>0</v>
      </c>
      <c r="BB26" s="326">
        <f>IFERROR(I!BA24*'Sim_MIP_Of_(IxI)'!BD$102,0)</f>
        <v>0</v>
      </c>
      <c r="BC26" s="326">
        <f>IFERROR(I!BB24*'Sim_MIP_Of_(IxI)'!BE$102,0)</f>
        <v>0</v>
      </c>
      <c r="BD26" s="326">
        <f>IFERROR(I!BC24*'Sim_MIP_Of_(IxI)'!BF$102,0)</f>
        <v>0</v>
      </c>
      <c r="BE26" s="326">
        <f>IFERROR(I!BD24*'Sim_MIP_Of_(IxI)'!BG$102,0)</f>
        <v>0</v>
      </c>
      <c r="BF26" s="326">
        <f>IFERROR(I!BE24*'Sim_MIP_Of_(IxI)'!BH$102,0)</f>
        <v>0</v>
      </c>
      <c r="BG26" s="326">
        <f>IFERROR(I!BF24*'Sim_MIP_Of_(IxI)'!BI$102,0)</f>
        <v>0</v>
      </c>
      <c r="BH26" s="326">
        <f>IFERROR(I!BG24*'Sim_MIP_Of_(IxI)'!BJ$102,0)</f>
        <v>0</v>
      </c>
      <c r="BI26" s="326">
        <f>IFERROR(I!BH24*'Sim_MIP_Of_(IxI)'!BK$102,0)</f>
        <v>0</v>
      </c>
      <c r="BJ26" s="326">
        <f>IFERROR(I!BI24*'Sim_MIP_Of_(IxI)'!BL$102,0)</f>
        <v>0</v>
      </c>
      <c r="BK26" s="326">
        <f>IFERROR(I!BJ24*'Sim_MIP_Of_(IxI)'!BM$102,0)</f>
        <v>0</v>
      </c>
      <c r="BL26" s="326">
        <f>IFERROR(I!BK24*'Sim_MIP_Of_(IxI)'!BN$102,0)</f>
        <v>0</v>
      </c>
      <c r="BM26" s="326">
        <f>IFERROR(I!BL24*'Sim_MIP_Of_(IxI)'!BO$102,0)</f>
        <v>0</v>
      </c>
      <c r="BN26" s="326">
        <f>IFERROR(I!BM24*'Sim_MIP_Of_(IxI)'!BP$102,0)</f>
        <v>0</v>
      </c>
      <c r="BO26" s="326">
        <f>IFERROR(I!BN24*'Sim_MIP_Of_(IxI)'!BQ$102,0)</f>
        <v>0</v>
      </c>
      <c r="BP26" s="326">
        <f>IFERROR(I!BO24*'Sim_MIP_Of_(IxI)'!BR$102,0)</f>
        <v>0</v>
      </c>
      <c r="BQ26" s="326">
        <f>IFERROR(I!BP24*'Sim_MIP_Of_(IxI)'!BS$102,0)</f>
        <v>0</v>
      </c>
      <c r="BR26" s="326">
        <f>IFERROR(I!BQ24*'Sim_MIP_Of_(IxI)'!BT$102,0)</f>
        <v>0</v>
      </c>
      <c r="BS26" s="326">
        <f>IFERROR(I!BR24*'Sim_MIP_Of_(IxI)'!BU$102,0)</f>
        <v>0</v>
      </c>
      <c r="BT26" s="326">
        <f>IFERROR(I!BS24*'Sim_MIP_Of_(IxI)'!BV$102,0)</f>
        <v>0</v>
      </c>
      <c r="BU26" s="326">
        <f>IFERROR(I!BT24*'Sim_MIP_Of_(IxI)'!BW$102,0)</f>
        <v>0</v>
      </c>
      <c r="BV26" s="326">
        <f>IFERROR(I!BU24*'Sim_MIP_Of_(IxI)'!BX$102,0)</f>
        <v>0</v>
      </c>
      <c r="BW26" s="326">
        <f>IFERROR(I!BV24*'Sim_MIP_Of_(IxI)'!BY$102,0)</f>
        <v>0</v>
      </c>
      <c r="BX26" s="326">
        <f>IFERROR(I!BW24*'Sim_MIP_Of_(IxI)'!BZ$102,0)</f>
        <v>0</v>
      </c>
      <c r="BY26" s="326">
        <f>IFERROR(I!BX24*'Sim_MIP_Of_(IxI)'!CA$102,0)</f>
        <v>0</v>
      </c>
    </row>
    <row r="27" spans="1:77" x14ac:dyDescent="0.25">
      <c r="A27" s="105" t="s">
        <v>24</v>
      </c>
      <c r="B27" s="326">
        <f>IFERROR(I!A25*'Sim_MIP_Of_(IxI)'!D$102,0)</f>
        <v>0</v>
      </c>
      <c r="C27" s="326">
        <f>IFERROR(I!B25*'Sim_MIP_Of_(IxI)'!E$102,0)</f>
        <v>0</v>
      </c>
      <c r="D27" s="326">
        <f>IFERROR(I!C25*'Sim_MIP_Of_(IxI)'!F$102,0)</f>
        <v>0</v>
      </c>
      <c r="E27" s="326">
        <f>IFERROR(I!D25*'Sim_MIP_Of_(IxI)'!G$102,0)</f>
        <v>0</v>
      </c>
      <c r="F27" s="326">
        <f>IFERROR(I!E25*'Sim_MIP_Of_(IxI)'!H$102,0)</f>
        <v>0</v>
      </c>
      <c r="G27" s="326">
        <f>IFERROR(I!F25*'Sim_MIP_Of_(IxI)'!I$102,0)</f>
        <v>0</v>
      </c>
      <c r="H27" s="326">
        <f>IFERROR(I!G25*'Sim_MIP_Of_(IxI)'!J$102,0)</f>
        <v>0</v>
      </c>
      <c r="I27" s="326">
        <f>IFERROR(I!H25*'Sim_MIP_Of_(IxI)'!K$102,0)</f>
        <v>0</v>
      </c>
      <c r="J27" s="326">
        <f>IFERROR(I!I25*'Sim_MIP_Of_(IxI)'!L$102,0)</f>
        <v>0</v>
      </c>
      <c r="K27" s="326">
        <f>IFERROR(I!J25*'Sim_MIP_Of_(IxI)'!M$102,0)</f>
        <v>0</v>
      </c>
      <c r="L27" s="326">
        <f>IFERROR(I!K25*'Sim_MIP_Of_(IxI)'!N$102,0)</f>
        <v>0</v>
      </c>
      <c r="M27" s="326">
        <f>IFERROR(I!L25*'Sim_MIP_Of_(IxI)'!O$102,0)</f>
        <v>0</v>
      </c>
      <c r="N27" s="326">
        <f>IFERROR(I!M25*'Sim_MIP_Of_(IxI)'!P$102,0)</f>
        <v>0</v>
      </c>
      <c r="O27" s="326">
        <f>IFERROR(I!N25*'Sim_MIP_Of_(IxI)'!Q$102,0)</f>
        <v>0</v>
      </c>
      <c r="P27" s="326">
        <f>IFERROR(I!O25*'Sim_MIP_Of_(IxI)'!R$102,0)</f>
        <v>0</v>
      </c>
      <c r="Q27" s="326">
        <f>IFERROR(I!P25*'Sim_MIP_Of_(IxI)'!S$102,0)</f>
        <v>0</v>
      </c>
      <c r="R27" s="326">
        <f>IFERROR(I!Q25*'Sim_MIP_Of_(IxI)'!T$102,0)</f>
        <v>0</v>
      </c>
      <c r="S27" s="326">
        <f>IFERROR(I!R25*'Sim_MIP_Of_(IxI)'!U$102,0)</f>
        <v>0</v>
      </c>
      <c r="T27" s="326">
        <f>IFERROR(I!S25*'Sim_MIP_Of_(IxI)'!V$102,0)</f>
        <v>0</v>
      </c>
      <c r="U27" s="326">
        <f>IFERROR(I!T25*'Sim_MIP_Of_(IxI)'!W$102,0)</f>
        <v>0</v>
      </c>
      <c r="V27" s="326">
        <f>IFERROR(I!U25*'Sim_MIP_Of_(IxI)'!X$102,0)</f>
        <v>0</v>
      </c>
      <c r="W27" s="326">
        <f>IFERROR(I!V25*'Sim_MIP_Of_(IxI)'!Y$102,0)</f>
        <v>0</v>
      </c>
      <c r="X27" s="326">
        <f>IFERROR(I!W25*'Sim_MIP_Of_(IxI)'!Z$102,0)</f>
        <v>0</v>
      </c>
      <c r="Y27" s="326">
        <f>IFERROR(I!X25*'Sim_MIP_Of_(IxI)'!AA$102,0)</f>
        <v>0</v>
      </c>
      <c r="Z27" s="326">
        <f>IFERROR(I!Y25*'Sim_MIP_Of_(IxI)'!AB$102,0)</f>
        <v>0.3018454687051918</v>
      </c>
      <c r="AA27" s="326">
        <f>IFERROR(I!Z25*'Sim_MIP_Of_(IxI)'!AC$102,0)</f>
        <v>0</v>
      </c>
      <c r="AB27" s="326">
        <f>IFERROR(I!AA25*'Sim_MIP_Of_(IxI)'!AD$102,0)</f>
        <v>0</v>
      </c>
      <c r="AC27" s="326">
        <f>IFERROR(I!AB25*'Sim_MIP_Of_(IxI)'!AE$102,0)</f>
        <v>0</v>
      </c>
      <c r="AD27" s="326">
        <f>IFERROR(I!AC25*'Sim_MIP_Of_(IxI)'!AF$102,0)</f>
        <v>0</v>
      </c>
      <c r="AE27" s="326">
        <f>IFERROR(I!AD25*'Sim_MIP_Of_(IxI)'!AG$102,0)</f>
        <v>0</v>
      </c>
      <c r="AF27" s="326">
        <f>IFERROR(I!AE25*'Sim_MIP_Of_(IxI)'!AH$102,0)</f>
        <v>0</v>
      </c>
      <c r="AG27" s="326">
        <f>IFERROR(I!AF25*'Sim_MIP_Of_(IxI)'!AI$102,0)</f>
        <v>0</v>
      </c>
      <c r="AH27" s="326">
        <f>IFERROR(I!AG25*'Sim_MIP_Of_(IxI)'!AJ$102,0)</f>
        <v>0</v>
      </c>
      <c r="AI27" s="326">
        <f>IFERROR(I!AH25*'Sim_MIP_Of_(IxI)'!AK$102,0)</f>
        <v>0</v>
      </c>
      <c r="AJ27" s="326">
        <f>IFERROR(I!AI25*'Sim_MIP_Of_(IxI)'!AL$102,0)</f>
        <v>0</v>
      </c>
      <c r="AK27" s="326">
        <f>IFERROR(I!AJ25*'Sim_MIP_Of_(IxI)'!AM$102,0)</f>
        <v>0</v>
      </c>
      <c r="AL27" s="326">
        <f>IFERROR(I!AK25*'Sim_MIP_Of_(IxI)'!AN$102,0)</f>
        <v>0</v>
      </c>
      <c r="AM27" s="326">
        <f>IFERROR(I!AL25*'Sim_MIP_Of_(IxI)'!AO$102,0)</f>
        <v>0</v>
      </c>
      <c r="AN27" s="326">
        <f>IFERROR(I!AM25*'Sim_MIP_Of_(IxI)'!AP$102,0)</f>
        <v>0</v>
      </c>
      <c r="AO27" s="326">
        <f>IFERROR(I!AN25*'Sim_MIP_Of_(IxI)'!AQ$102,0)</f>
        <v>0</v>
      </c>
      <c r="AP27" s="326">
        <f>IFERROR(I!AO25*'Sim_MIP_Of_(IxI)'!AR$102,0)</f>
        <v>0</v>
      </c>
      <c r="AQ27" s="326">
        <f>IFERROR(I!AP25*'Sim_MIP_Of_(IxI)'!AS$102,0)</f>
        <v>0</v>
      </c>
      <c r="AR27" s="326">
        <f>IFERROR(I!AQ25*'Sim_MIP_Of_(IxI)'!AT$102,0)</f>
        <v>0</v>
      </c>
      <c r="AS27" s="326">
        <f>IFERROR(I!AR25*'Sim_MIP_Of_(IxI)'!AU$102,0)</f>
        <v>0</v>
      </c>
      <c r="AT27" s="326">
        <f>IFERROR(I!AS25*'Sim_MIP_Of_(IxI)'!AV$102,0)</f>
        <v>0</v>
      </c>
      <c r="AU27" s="326">
        <f>IFERROR(I!AT25*'Sim_MIP_Of_(IxI)'!AW$102,0)</f>
        <v>0</v>
      </c>
      <c r="AV27" s="326">
        <f>IFERROR(I!AU25*'Sim_MIP_Of_(IxI)'!AX$102,0)</f>
        <v>0</v>
      </c>
      <c r="AW27" s="326">
        <f>IFERROR(I!AV25*'Sim_MIP_Of_(IxI)'!AY$102,0)</f>
        <v>0</v>
      </c>
      <c r="AX27" s="326">
        <f>IFERROR(I!AW25*'Sim_MIP_Of_(IxI)'!AZ$102,0)</f>
        <v>0</v>
      </c>
      <c r="AY27" s="326">
        <f>IFERROR(I!AX25*'Sim_MIP_Of_(IxI)'!BA$102,0)</f>
        <v>0</v>
      </c>
      <c r="AZ27" s="326">
        <f>IFERROR(I!AY25*'Sim_MIP_Of_(IxI)'!BB$102,0)</f>
        <v>0</v>
      </c>
      <c r="BA27" s="326">
        <f>IFERROR(I!AZ25*'Sim_MIP_Of_(IxI)'!BC$102,0)</f>
        <v>0</v>
      </c>
      <c r="BB27" s="326">
        <f>IFERROR(I!BA25*'Sim_MIP_Of_(IxI)'!BD$102,0)</f>
        <v>0</v>
      </c>
      <c r="BC27" s="326">
        <f>IFERROR(I!BB25*'Sim_MIP_Of_(IxI)'!BE$102,0)</f>
        <v>0</v>
      </c>
      <c r="BD27" s="326">
        <f>IFERROR(I!BC25*'Sim_MIP_Of_(IxI)'!BF$102,0)</f>
        <v>0</v>
      </c>
      <c r="BE27" s="326">
        <f>IFERROR(I!BD25*'Sim_MIP_Of_(IxI)'!BG$102,0)</f>
        <v>0</v>
      </c>
      <c r="BF27" s="326">
        <f>IFERROR(I!BE25*'Sim_MIP_Of_(IxI)'!BH$102,0)</f>
        <v>0</v>
      </c>
      <c r="BG27" s="326">
        <f>IFERROR(I!BF25*'Sim_MIP_Of_(IxI)'!BI$102,0)</f>
        <v>0</v>
      </c>
      <c r="BH27" s="326">
        <f>IFERROR(I!BG25*'Sim_MIP_Of_(IxI)'!BJ$102,0)</f>
        <v>0</v>
      </c>
      <c r="BI27" s="326">
        <f>IFERROR(I!BH25*'Sim_MIP_Of_(IxI)'!BK$102,0)</f>
        <v>0</v>
      </c>
      <c r="BJ27" s="326">
        <f>IFERROR(I!BI25*'Sim_MIP_Of_(IxI)'!BL$102,0)</f>
        <v>0</v>
      </c>
      <c r="BK27" s="326">
        <f>IFERROR(I!BJ25*'Sim_MIP_Of_(IxI)'!BM$102,0)</f>
        <v>0</v>
      </c>
      <c r="BL27" s="326">
        <f>IFERROR(I!BK25*'Sim_MIP_Of_(IxI)'!BN$102,0)</f>
        <v>0</v>
      </c>
      <c r="BM27" s="326">
        <f>IFERROR(I!BL25*'Sim_MIP_Of_(IxI)'!BO$102,0)</f>
        <v>0</v>
      </c>
      <c r="BN27" s="326">
        <f>IFERROR(I!BM25*'Sim_MIP_Of_(IxI)'!BP$102,0)</f>
        <v>0</v>
      </c>
      <c r="BO27" s="326">
        <f>IFERROR(I!BN25*'Sim_MIP_Of_(IxI)'!BQ$102,0)</f>
        <v>0</v>
      </c>
      <c r="BP27" s="326">
        <f>IFERROR(I!BO25*'Sim_MIP_Of_(IxI)'!BR$102,0)</f>
        <v>0</v>
      </c>
      <c r="BQ27" s="326">
        <f>IFERROR(I!BP25*'Sim_MIP_Of_(IxI)'!BS$102,0)</f>
        <v>0</v>
      </c>
      <c r="BR27" s="326">
        <f>IFERROR(I!BQ25*'Sim_MIP_Of_(IxI)'!BT$102,0)</f>
        <v>0</v>
      </c>
      <c r="BS27" s="326">
        <f>IFERROR(I!BR25*'Sim_MIP_Of_(IxI)'!BU$102,0)</f>
        <v>0</v>
      </c>
      <c r="BT27" s="326">
        <f>IFERROR(I!BS25*'Sim_MIP_Of_(IxI)'!BV$102,0)</f>
        <v>0</v>
      </c>
      <c r="BU27" s="326">
        <f>IFERROR(I!BT25*'Sim_MIP_Of_(IxI)'!BW$102,0)</f>
        <v>0</v>
      </c>
      <c r="BV27" s="326">
        <f>IFERROR(I!BU25*'Sim_MIP_Of_(IxI)'!BX$102,0)</f>
        <v>0</v>
      </c>
      <c r="BW27" s="326">
        <f>IFERROR(I!BV25*'Sim_MIP_Of_(IxI)'!BY$102,0)</f>
        <v>0</v>
      </c>
      <c r="BX27" s="326">
        <f>IFERROR(I!BW25*'Sim_MIP_Of_(IxI)'!BZ$102,0)</f>
        <v>0</v>
      </c>
      <c r="BY27" s="326">
        <f>IFERROR(I!BX25*'Sim_MIP_Of_(IxI)'!CA$102,0)</f>
        <v>0</v>
      </c>
    </row>
    <row r="28" spans="1:77" x14ac:dyDescent="0.25">
      <c r="A28" s="105" t="s">
        <v>25</v>
      </c>
      <c r="B28" s="326">
        <f>IFERROR(I!A26*'Sim_MIP_Of_(IxI)'!D$102,0)</f>
        <v>0</v>
      </c>
      <c r="C28" s="326">
        <f>IFERROR(I!B26*'Sim_MIP_Of_(IxI)'!E$102,0)</f>
        <v>0</v>
      </c>
      <c r="D28" s="326">
        <f>IFERROR(I!C26*'Sim_MIP_Of_(IxI)'!F$102,0)</f>
        <v>0</v>
      </c>
      <c r="E28" s="326">
        <f>IFERROR(I!D26*'Sim_MIP_Of_(IxI)'!G$102,0)</f>
        <v>0</v>
      </c>
      <c r="F28" s="326">
        <f>IFERROR(I!E26*'Sim_MIP_Of_(IxI)'!H$102,0)</f>
        <v>0</v>
      </c>
      <c r="G28" s="326">
        <f>IFERROR(I!F26*'Sim_MIP_Of_(IxI)'!I$102,0)</f>
        <v>0</v>
      </c>
      <c r="H28" s="326">
        <f>IFERROR(I!G26*'Sim_MIP_Of_(IxI)'!J$102,0)</f>
        <v>0</v>
      </c>
      <c r="I28" s="326">
        <f>IFERROR(I!H26*'Sim_MIP_Of_(IxI)'!K$102,0)</f>
        <v>0</v>
      </c>
      <c r="J28" s="326">
        <f>IFERROR(I!I26*'Sim_MIP_Of_(IxI)'!L$102,0)</f>
        <v>0</v>
      </c>
      <c r="K28" s="326">
        <f>IFERROR(I!J26*'Sim_MIP_Of_(IxI)'!M$102,0)</f>
        <v>0</v>
      </c>
      <c r="L28" s="326">
        <f>IFERROR(I!K26*'Sim_MIP_Of_(IxI)'!N$102,0)</f>
        <v>0</v>
      </c>
      <c r="M28" s="326">
        <f>IFERROR(I!L26*'Sim_MIP_Of_(IxI)'!O$102,0)</f>
        <v>0</v>
      </c>
      <c r="N28" s="326">
        <f>IFERROR(I!M26*'Sim_MIP_Of_(IxI)'!P$102,0)</f>
        <v>0</v>
      </c>
      <c r="O28" s="326">
        <f>IFERROR(I!N26*'Sim_MIP_Of_(IxI)'!Q$102,0)</f>
        <v>0</v>
      </c>
      <c r="P28" s="326">
        <f>IFERROR(I!O26*'Sim_MIP_Of_(IxI)'!R$102,0)</f>
        <v>0</v>
      </c>
      <c r="Q28" s="326">
        <f>IFERROR(I!P26*'Sim_MIP_Of_(IxI)'!S$102,0)</f>
        <v>0</v>
      </c>
      <c r="R28" s="326">
        <f>IFERROR(I!Q26*'Sim_MIP_Of_(IxI)'!T$102,0)</f>
        <v>0</v>
      </c>
      <c r="S28" s="326">
        <f>IFERROR(I!R26*'Sim_MIP_Of_(IxI)'!U$102,0)</f>
        <v>0</v>
      </c>
      <c r="T28" s="326">
        <f>IFERROR(I!S26*'Sim_MIP_Of_(IxI)'!V$102,0)</f>
        <v>0</v>
      </c>
      <c r="U28" s="326">
        <f>IFERROR(I!T26*'Sim_MIP_Of_(IxI)'!W$102,0)</f>
        <v>0</v>
      </c>
      <c r="V28" s="326">
        <f>IFERROR(I!U26*'Sim_MIP_Of_(IxI)'!X$102,0)</f>
        <v>0</v>
      </c>
      <c r="W28" s="326">
        <f>IFERROR(I!V26*'Sim_MIP_Of_(IxI)'!Y$102,0)</f>
        <v>0</v>
      </c>
      <c r="X28" s="326">
        <f>IFERROR(I!W26*'Sim_MIP_Of_(IxI)'!Z$102,0)</f>
        <v>0</v>
      </c>
      <c r="Y28" s="326">
        <f>IFERROR(I!X26*'Sim_MIP_Of_(IxI)'!AA$102,0)</f>
        <v>0</v>
      </c>
      <c r="Z28" s="326">
        <f>IFERROR(I!Y26*'Sim_MIP_Of_(IxI)'!AB$102,0)</f>
        <v>0</v>
      </c>
      <c r="AA28" s="326">
        <f>IFERROR(I!Z26*'Sim_MIP_Of_(IxI)'!AC$102,0)</f>
        <v>0.29336505848078132</v>
      </c>
      <c r="AB28" s="326">
        <f>IFERROR(I!AA26*'Sim_MIP_Of_(IxI)'!AD$102,0)</f>
        <v>0</v>
      </c>
      <c r="AC28" s="326">
        <f>IFERROR(I!AB26*'Sim_MIP_Of_(IxI)'!AE$102,0)</f>
        <v>0</v>
      </c>
      <c r="AD28" s="326">
        <f>IFERROR(I!AC26*'Sim_MIP_Of_(IxI)'!AF$102,0)</f>
        <v>0</v>
      </c>
      <c r="AE28" s="326">
        <f>IFERROR(I!AD26*'Sim_MIP_Of_(IxI)'!AG$102,0)</f>
        <v>0</v>
      </c>
      <c r="AF28" s="326">
        <f>IFERROR(I!AE26*'Sim_MIP_Of_(IxI)'!AH$102,0)</f>
        <v>0</v>
      </c>
      <c r="AG28" s="326">
        <f>IFERROR(I!AF26*'Sim_MIP_Of_(IxI)'!AI$102,0)</f>
        <v>0</v>
      </c>
      <c r="AH28" s="326">
        <f>IFERROR(I!AG26*'Sim_MIP_Of_(IxI)'!AJ$102,0)</f>
        <v>0</v>
      </c>
      <c r="AI28" s="326">
        <f>IFERROR(I!AH26*'Sim_MIP_Of_(IxI)'!AK$102,0)</f>
        <v>0</v>
      </c>
      <c r="AJ28" s="326">
        <f>IFERROR(I!AI26*'Sim_MIP_Of_(IxI)'!AL$102,0)</f>
        <v>0</v>
      </c>
      <c r="AK28" s="326">
        <f>IFERROR(I!AJ26*'Sim_MIP_Of_(IxI)'!AM$102,0)</f>
        <v>0</v>
      </c>
      <c r="AL28" s="326">
        <f>IFERROR(I!AK26*'Sim_MIP_Of_(IxI)'!AN$102,0)</f>
        <v>0</v>
      </c>
      <c r="AM28" s="326">
        <f>IFERROR(I!AL26*'Sim_MIP_Of_(IxI)'!AO$102,0)</f>
        <v>0</v>
      </c>
      <c r="AN28" s="326">
        <f>IFERROR(I!AM26*'Sim_MIP_Of_(IxI)'!AP$102,0)</f>
        <v>0</v>
      </c>
      <c r="AO28" s="326">
        <f>IFERROR(I!AN26*'Sim_MIP_Of_(IxI)'!AQ$102,0)</f>
        <v>0</v>
      </c>
      <c r="AP28" s="326">
        <f>IFERROR(I!AO26*'Sim_MIP_Of_(IxI)'!AR$102,0)</f>
        <v>0</v>
      </c>
      <c r="AQ28" s="326">
        <f>IFERROR(I!AP26*'Sim_MIP_Of_(IxI)'!AS$102,0)</f>
        <v>0</v>
      </c>
      <c r="AR28" s="326">
        <f>IFERROR(I!AQ26*'Sim_MIP_Of_(IxI)'!AT$102,0)</f>
        <v>0</v>
      </c>
      <c r="AS28" s="326">
        <f>IFERROR(I!AR26*'Sim_MIP_Of_(IxI)'!AU$102,0)</f>
        <v>0</v>
      </c>
      <c r="AT28" s="326">
        <f>IFERROR(I!AS26*'Sim_MIP_Of_(IxI)'!AV$102,0)</f>
        <v>0</v>
      </c>
      <c r="AU28" s="326">
        <f>IFERROR(I!AT26*'Sim_MIP_Of_(IxI)'!AW$102,0)</f>
        <v>0</v>
      </c>
      <c r="AV28" s="326">
        <f>IFERROR(I!AU26*'Sim_MIP_Of_(IxI)'!AX$102,0)</f>
        <v>0</v>
      </c>
      <c r="AW28" s="326">
        <f>IFERROR(I!AV26*'Sim_MIP_Of_(IxI)'!AY$102,0)</f>
        <v>0</v>
      </c>
      <c r="AX28" s="326">
        <f>IFERROR(I!AW26*'Sim_MIP_Of_(IxI)'!AZ$102,0)</f>
        <v>0</v>
      </c>
      <c r="AY28" s="326">
        <f>IFERROR(I!AX26*'Sim_MIP_Of_(IxI)'!BA$102,0)</f>
        <v>0</v>
      </c>
      <c r="AZ28" s="326">
        <f>IFERROR(I!AY26*'Sim_MIP_Of_(IxI)'!BB$102,0)</f>
        <v>0</v>
      </c>
      <c r="BA28" s="326">
        <f>IFERROR(I!AZ26*'Sim_MIP_Of_(IxI)'!BC$102,0)</f>
        <v>0</v>
      </c>
      <c r="BB28" s="326">
        <f>IFERROR(I!BA26*'Sim_MIP_Of_(IxI)'!BD$102,0)</f>
        <v>0</v>
      </c>
      <c r="BC28" s="326">
        <f>IFERROR(I!BB26*'Sim_MIP_Of_(IxI)'!BE$102,0)</f>
        <v>0</v>
      </c>
      <c r="BD28" s="326">
        <f>IFERROR(I!BC26*'Sim_MIP_Of_(IxI)'!BF$102,0)</f>
        <v>0</v>
      </c>
      <c r="BE28" s="326">
        <f>IFERROR(I!BD26*'Sim_MIP_Of_(IxI)'!BG$102,0)</f>
        <v>0</v>
      </c>
      <c r="BF28" s="326">
        <f>IFERROR(I!BE26*'Sim_MIP_Of_(IxI)'!BH$102,0)</f>
        <v>0</v>
      </c>
      <c r="BG28" s="326">
        <f>IFERROR(I!BF26*'Sim_MIP_Of_(IxI)'!BI$102,0)</f>
        <v>0</v>
      </c>
      <c r="BH28" s="326">
        <f>IFERROR(I!BG26*'Sim_MIP_Of_(IxI)'!BJ$102,0)</f>
        <v>0</v>
      </c>
      <c r="BI28" s="326">
        <f>IFERROR(I!BH26*'Sim_MIP_Of_(IxI)'!BK$102,0)</f>
        <v>0</v>
      </c>
      <c r="BJ28" s="326">
        <f>IFERROR(I!BI26*'Sim_MIP_Of_(IxI)'!BL$102,0)</f>
        <v>0</v>
      </c>
      <c r="BK28" s="326">
        <f>IFERROR(I!BJ26*'Sim_MIP_Of_(IxI)'!BM$102,0)</f>
        <v>0</v>
      </c>
      <c r="BL28" s="326">
        <f>IFERROR(I!BK26*'Sim_MIP_Of_(IxI)'!BN$102,0)</f>
        <v>0</v>
      </c>
      <c r="BM28" s="326">
        <f>IFERROR(I!BL26*'Sim_MIP_Of_(IxI)'!BO$102,0)</f>
        <v>0</v>
      </c>
      <c r="BN28" s="326">
        <f>IFERROR(I!BM26*'Sim_MIP_Of_(IxI)'!BP$102,0)</f>
        <v>0</v>
      </c>
      <c r="BO28" s="326">
        <f>IFERROR(I!BN26*'Sim_MIP_Of_(IxI)'!BQ$102,0)</f>
        <v>0</v>
      </c>
      <c r="BP28" s="326">
        <f>IFERROR(I!BO26*'Sim_MIP_Of_(IxI)'!BR$102,0)</f>
        <v>0</v>
      </c>
      <c r="BQ28" s="326">
        <f>IFERROR(I!BP26*'Sim_MIP_Of_(IxI)'!BS$102,0)</f>
        <v>0</v>
      </c>
      <c r="BR28" s="326">
        <f>IFERROR(I!BQ26*'Sim_MIP_Of_(IxI)'!BT$102,0)</f>
        <v>0</v>
      </c>
      <c r="BS28" s="326">
        <f>IFERROR(I!BR26*'Sim_MIP_Of_(IxI)'!BU$102,0)</f>
        <v>0</v>
      </c>
      <c r="BT28" s="326">
        <f>IFERROR(I!BS26*'Sim_MIP_Of_(IxI)'!BV$102,0)</f>
        <v>0</v>
      </c>
      <c r="BU28" s="326">
        <f>IFERROR(I!BT26*'Sim_MIP_Of_(IxI)'!BW$102,0)</f>
        <v>0</v>
      </c>
      <c r="BV28" s="326">
        <f>IFERROR(I!BU26*'Sim_MIP_Of_(IxI)'!BX$102,0)</f>
        <v>0</v>
      </c>
      <c r="BW28" s="326">
        <f>IFERROR(I!BV26*'Sim_MIP_Of_(IxI)'!BY$102,0)</f>
        <v>0</v>
      </c>
      <c r="BX28" s="326">
        <f>IFERROR(I!BW26*'Sim_MIP_Of_(IxI)'!BZ$102,0)</f>
        <v>0</v>
      </c>
      <c r="BY28" s="326">
        <f>IFERROR(I!BX26*'Sim_MIP_Of_(IxI)'!CA$102,0)</f>
        <v>0</v>
      </c>
    </row>
    <row r="29" spans="1:77" x14ac:dyDescent="0.25">
      <c r="A29" s="105" t="s">
        <v>26</v>
      </c>
      <c r="B29" s="326">
        <f>IFERROR(I!A27*'Sim_MIP_Of_(IxI)'!D$102,0)</f>
        <v>0</v>
      </c>
      <c r="C29" s="326">
        <f>IFERROR(I!B27*'Sim_MIP_Of_(IxI)'!E$102,0)</f>
        <v>0</v>
      </c>
      <c r="D29" s="326">
        <f>IFERROR(I!C27*'Sim_MIP_Of_(IxI)'!F$102,0)</f>
        <v>0</v>
      </c>
      <c r="E29" s="326">
        <f>IFERROR(I!D27*'Sim_MIP_Of_(IxI)'!G$102,0)</f>
        <v>0</v>
      </c>
      <c r="F29" s="326">
        <f>IFERROR(I!E27*'Sim_MIP_Of_(IxI)'!H$102,0)</f>
        <v>0</v>
      </c>
      <c r="G29" s="326">
        <f>IFERROR(I!F27*'Sim_MIP_Of_(IxI)'!I$102,0)</f>
        <v>0</v>
      </c>
      <c r="H29" s="326">
        <f>IFERROR(I!G27*'Sim_MIP_Of_(IxI)'!J$102,0)</f>
        <v>0</v>
      </c>
      <c r="I29" s="326">
        <f>IFERROR(I!H27*'Sim_MIP_Of_(IxI)'!K$102,0)</f>
        <v>0</v>
      </c>
      <c r="J29" s="326">
        <f>IFERROR(I!I27*'Sim_MIP_Of_(IxI)'!L$102,0)</f>
        <v>0</v>
      </c>
      <c r="K29" s="326">
        <f>IFERROR(I!J27*'Sim_MIP_Of_(IxI)'!M$102,0)</f>
        <v>0</v>
      </c>
      <c r="L29" s="326">
        <f>IFERROR(I!K27*'Sim_MIP_Of_(IxI)'!N$102,0)</f>
        <v>0</v>
      </c>
      <c r="M29" s="326">
        <f>IFERROR(I!L27*'Sim_MIP_Of_(IxI)'!O$102,0)</f>
        <v>0</v>
      </c>
      <c r="N29" s="326">
        <f>IFERROR(I!M27*'Sim_MIP_Of_(IxI)'!P$102,0)</f>
        <v>0</v>
      </c>
      <c r="O29" s="326">
        <f>IFERROR(I!N27*'Sim_MIP_Of_(IxI)'!Q$102,0)</f>
        <v>0</v>
      </c>
      <c r="P29" s="326">
        <f>IFERROR(I!O27*'Sim_MIP_Of_(IxI)'!R$102,0)</f>
        <v>0</v>
      </c>
      <c r="Q29" s="326">
        <f>IFERROR(I!P27*'Sim_MIP_Of_(IxI)'!S$102,0)</f>
        <v>0</v>
      </c>
      <c r="R29" s="326">
        <f>IFERROR(I!Q27*'Sim_MIP_Of_(IxI)'!T$102,0)</f>
        <v>0</v>
      </c>
      <c r="S29" s="326">
        <f>IFERROR(I!R27*'Sim_MIP_Of_(IxI)'!U$102,0)</f>
        <v>0</v>
      </c>
      <c r="T29" s="326">
        <f>IFERROR(I!S27*'Sim_MIP_Of_(IxI)'!V$102,0)</f>
        <v>0</v>
      </c>
      <c r="U29" s="326">
        <f>IFERROR(I!T27*'Sim_MIP_Of_(IxI)'!W$102,0)</f>
        <v>0</v>
      </c>
      <c r="V29" s="326">
        <f>IFERROR(I!U27*'Sim_MIP_Of_(IxI)'!X$102,0)</f>
        <v>0</v>
      </c>
      <c r="W29" s="326">
        <f>IFERROR(I!V27*'Sim_MIP_Of_(IxI)'!Y$102,0)</f>
        <v>0</v>
      </c>
      <c r="X29" s="326">
        <f>IFERROR(I!W27*'Sim_MIP_Of_(IxI)'!Z$102,0)</f>
        <v>0</v>
      </c>
      <c r="Y29" s="326">
        <f>IFERROR(I!X27*'Sim_MIP_Of_(IxI)'!AA$102,0)</f>
        <v>0</v>
      </c>
      <c r="Z29" s="326">
        <f>IFERROR(I!Y27*'Sim_MIP_Of_(IxI)'!AB$102,0)</f>
        <v>0</v>
      </c>
      <c r="AA29" s="326">
        <f>IFERROR(I!Z27*'Sim_MIP_Of_(IxI)'!AC$102,0)</f>
        <v>0</v>
      </c>
      <c r="AB29" s="326">
        <f>IFERROR(I!AA27*'Sim_MIP_Of_(IxI)'!AD$102,0)</f>
        <v>0.37526372994054114</v>
      </c>
      <c r="AC29" s="326">
        <f>IFERROR(I!AB27*'Sim_MIP_Of_(IxI)'!AE$102,0)</f>
        <v>0</v>
      </c>
      <c r="AD29" s="326">
        <f>IFERROR(I!AC27*'Sim_MIP_Of_(IxI)'!AF$102,0)</f>
        <v>0</v>
      </c>
      <c r="AE29" s="326">
        <f>IFERROR(I!AD27*'Sim_MIP_Of_(IxI)'!AG$102,0)</f>
        <v>0</v>
      </c>
      <c r="AF29" s="326">
        <f>IFERROR(I!AE27*'Sim_MIP_Of_(IxI)'!AH$102,0)</f>
        <v>0</v>
      </c>
      <c r="AG29" s="326">
        <f>IFERROR(I!AF27*'Sim_MIP_Of_(IxI)'!AI$102,0)</f>
        <v>0</v>
      </c>
      <c r="AH29" s="326">
        <f>IFERROR(I!AG27*'Sim_MIP_Of_(IxI)'!AJ$102,0)</f>
        <v>0</v>
      </c>
      <c r="AI29" s="326">
        <f>IFERROR(I!AH27*'Sim_MIP_Of_(IxI)'!AK$102,0)</f>
        <v>0</v>
      </c>
      <c r="AJ29" s="326">
        <f>IFERROR(I!AI27*'Sim_MIP_Of_(IxI)'!AL$102,0)</f>
        <v>0</v>
      </c>
      <c r="AK29" s="326">
        <f>IFERROR(I!AJ27*'Sim_MIP_Of_(IxI)'!AM$102,0)</f>
        <v>0</v>
      </c>
      <c r="AL29" s="326">
        <f>IFERROR(I!AK27*'Sim_MIP_Of_(IxI)'!AN$102,0)</f>
        <v>0</v>
      </c>
      <c r="AM29" s="326">
        <f>IFERROR(I!AL27*'Sim_MIP_Of_(IxI)'!AO$102,0)</f>
        <v>0</v>
      </c>
      <c r="AN29" s="326">
        <f>IFERROR(I!AM27*'Sim_MIP_Of_(IxI)'!AP$102,0)</f>
        <v>0</v>
      </c>
      <c r="AO29" s="326">
        <f>IFERROR(I!AN27*'Sim_MIP_Of_(IxI)'!AQ$102,0)</f>
        <v>0</v>
      </c>
      <c r="AP29" s="326">
        <f>IFERROR(I!AO27*'Sim_MIP_Of_(IxI)'!AR$102,0)</f>
        <v>0</v>
      </c>
      <c r="AQ29" s="326">
        <f>IFERROR(I!AP27*'Sim_MIP_Of_(IxI)'!AS$102,0)</f>
        <v>0</v>
      </c>
      <c r="AR29" s="326">
        <f>IFERROR(I!AQ27*'Sim_MIP_Of_(IxI)'!AT$102,0)</f>
        <v>0</v>
      </c>
      <c r="AS29" s="326">
        <f>IFERROR(I!AR27*'Sim_MIP_Of_(IxI)'!AU$102,0)</f>
        <v>0</v>
      </c>
      <c r="AT29" s="326">
        <f>IFERROR(I!AS27*'Sim_MIP_Of_(IxI)'!AV$102,0)</f>
        <v>0</v>
      </c>
      <c r="AU29" s="326">
        <f>IFERROR(I!AT27*'Sim_MIP_Of_(IxI)'!AW$102,0)</f>
        <v>0</v>
      </c>
      <c r="AV29" s="326">
        <f>IFERROR(I!AU27*'Sim_MIP_Of_(IxI)'!AX$102,0)</f>
        <v>0</v>
      </c>
      <c r="AW29" s="326">
        <f>IFERROR(I!AV27*'Sim_MIP_Of_(IxI)'!AY$102,0)</f>
        <v>0</v>
      </c>
      <c r="AX29" s="326">
        <f>IFERROR(I!AW27*'Sim_MIP_Of_(IxI)'!AZ$102,0)</f>
        <v>0</v>
      </c>
      <c r="AY29" s="326">
        <f>IFERROR(I!AX27*'Sim_MIP_Of_(IxI)'!BA$102,0)</f>
        <v>0</v>
      </c>
      <c r="AZ29" s="326">
        <f>IFERROR(I!AY27*'Sim_MIP_Of_(IxI)'!BB$102,0)</f>
        <v>0</v>
      </c>
      <c r="BA29" s="326">
        <f>IFERROR(I!AZ27*'Sim_MIP_Of_(IxI)'!BC$102,0)</f>
        <v>0</v>
      </c>
      <c r="BB29" s="326">
        <f>IFERROR(I!BA27*'Sim_MIP_Of_(IxI)'!BD$102,0)</f>
        <v>0</v>
      </c>
      <c r="BC29" s="326">
        <f>IFERROR(I!BB27*'Sim_MIP_Of_(IxI)'!BE$102,0)</f>
        <v>0</v>
      </c>
      <c r="BD29" s="326">
        <f>IFERROR(I!BC27*'Sim_MIP_Of_(IxI)'!BF$102,0)</f>
        <v>0</v>
      </c>
      <c r="BE29" s="326">
        <f>IFERROR(I!BD27*'Sim_MIP_Of_(IxI)'!BG$102,0)</f>
        <v>0</v>
      </c>
      <c r="BF29" s="326">
        <f>IFERROR(I!BE27*'Sim_MIP_Of_(IxI)'!BH$102,0)</f>
        <v>0</v>
      </c>
      <c r="BG29" s="326">
        <f>IFERROR(I!BF27*'Sim_MIP_Of_(IxI)'!BI$102,0)</f>
        <v>0</v>
      </c>
      <c r="BH29" s="326">
        <f>IFERROR(I!BG27*'Sim_MIP_Of_(IxI)'!BJ$102,0)</f>
        <v>0</v>
      </c>
      <c r="BI29" s="326">
        <f>IFERROR(I!BH27*'Sim_MIP_Of_(IxI)'!BK$102,0)</f>
        <v>0</v>
      </c>
      <c r="BJ29" s="326">
        <f>IFERROR(I!BI27*'Sim_MIP_Of_(IxI)'!BL$102,0)</f>
        <v>0</v>
      </c>
      <c r="BK29" s="326">
        <f>IFERROR(I!BJ27*'Sim_MIP_Of_(IxI)'!BM$102,0)</f>
        <v>0</v>
      </c>
      <c r="BL29" s="326">
        <f>IFERROR(I!BK27*'Sim_MIP_Of_(IxI)'!BN$102,0)</f>
        <v>0</v>
      </c>
      <c r="BM29" s="326">
        <f>IFERROR(I!BL27*'Sim_MIP_Of_(IxI)'!BO$102,0)</f>
        <v>0</v>
      </c>
      <c r="BN29" s="326">
        <f>IFERROR(I!BM27*'Sim_MIP_Of_(IxI)'!BP$102,0)</f>
        <v>0</v>
      </c>
      <c r="BO29" s="326">
        <f>IFERROR(I!BN27*'Sim_MIP_Of_(IxI)'!BQ$102,0)</f>
        <v>0</v>
      </c>
      <c r="BP29" s="326">
        <f>IFERROR(I!BO27*'Sim_MIP_Of_(IxI)'!BR$102,0)</f>
        <v>0</v>
      </c>
      <c r="BQ29" s="326">
        <f>IFERROR(I!BP27*'Sim_MIP_Of_(IxI)'!BS$102,0)</f>
        <v>0</v>
      </c>
      <c r="BR29" s="326">
        <f>IFERROR(I!BQ27*'Sim_MIP_Of_(IxI)'!BT$102,0)</f>
        <v>0</v>
      </c>
      <c r="BS29" s="326">
        <f>IFERROR(I!BR27*'Sim_MIP_Of_(IxI)'!BU$102,0)</f>
        <v>0</v>
      </c>
      <c r="BT29" s="326">
        <f>IFERROR(I!BS27*'Sim_MIP_Of_(IxI)'!BV$102,0)</f>
        <v>0</v>
      </c>
      <c r="BU29" s="326">
        <f>IFERROR(I!BT27*'Sim_MIP_Of_(IxI)'!BW$102,0)</f>
        <v>0</v>
      </c>
      <c r="BV29" s="326">
        <f>IFERROR(I!BU27*'Sim_MIP_Of_(IxI)'!BX$102,0)</f>
        <v>0</v>
      </c>
      <c r="BW29" s="326">
        <f>IFERROR(I!BV27*'Sim_MIP_Of_(IxI)'!BY$102,0)</f>
        <v>0</v>
      </c>
      <c r="BX29" s="326">
        <f>IFERROR(I!BW27*'Sim_MIP_Of_(IxI)'!BZ$102,0)</f>
        <v>0</v>
      </c>
      <c r="BY29" s="326">
        <f>IFERROR(I!BX27*'Sim_MIP_Of_(IxI)'!CA$102,0)</f>
        <v>0</v>
      </c>
    </row>
    <row r="30" spans="1:77" x14ac:dyDescent="0.25">
      <c r="A30" s="105" t="s">
        <v>27</v>
      </c>
      <c r="B30" s="326">
        <f>IFERROR(I!A28*'Sim_MIP_Of_(IxI)'!D$102,0)</f>
        <v>0</v>
      </c>
      <c r="C30" s="326">
        <f>IFERROR(I!B28*'Sim_MIP_Of_(IxI)'!E$102,0)</f>
        <v>0</v>
      </c>
      <c r="D30" s="326">
        <f>IFERROR(I!C28*'Sim_MIP_Of_(IxI)'!F$102,0)</f>
        <v>0</v>
      </c>
      <c r="E30" s="326">
        <f>IFERROR(I!D28*'Sim_MIP_Of_(IxI)'!G$102,0)</f>
        <v>0</v>
      </c>
      <c r="F30" s="326">
        <f>IFERROR(I!E28*'Sim_MIP_Of_(IxI)'!H$102,0)</f>
        <v>0</v>
      </c>
      <c r="G30" s="326">
        <f>IFERROR(I!F28*'Sim_MIP_Of_(IxI)'!I$102,0)</f>
        <v>0</v>
      </c>
      <c r="H30" s="326">
        <f>IFERROR(I!G28*'Sim_MIP_Of_(IxI)'!J$102,0)</f>
        <v>0</v>
      </c>
      <c r="I30" s="326">
        <f>IFERROR(I!H28*'Sim_MIP_Of_(IxI)'!K$102,0)</f>
        <v>0</v>
      </c>
      <c r="J30" s="326">
        <f>IFERROR(I!I28*'Sim_MIP_Of_(IxI)'!L$102,0)</f>
        <v>0</v>
      </c>
      <c r="K30" s="326">
        <f>IFERROR(I!J28*'Sim_MIP_Of_(IxI)'!M$102,0)</f>
        <v>0</v>
      </c>
      <c r="L30" s="326">
        <f>IFERROR(I!K28*'Sim_MIP_Of_(IxI)'!N$102,0)</f>
        <v>0</v>
      </c>
      <c r="M30" s="326">
        <f>IFERROR(I!L28*'Sim_MIP_Of_(IxI)'!O$102,0)</f>
        <v>0</v>
      </c>
      <c r="N30" s="326">
        <f>IFERROR(I!M28*'Sim_MIP_Of_(IxI)'!P$102,0)</f>
        <v>0</v>
      </c>
      <c r="O30" s="326">
        <f>IFERROR(I!N28*'Sim_MIP_Of_(IxI)'!Q$102,0)</f>
        <v>0</v>
      </c>
      <c r="P30" s="326">
        <f>IFERROR(I!O28*'Sim_MIP_Of_(IxI)'!R$102,0)</f>
        <v>0</v>
      </c>
      <c r="Q30" s="326">
        <f>IFERROR(I!P28*'Sim_MIP_Of_(IxI)'!S$102,0)</f>
        <v>0</v>
      </c>
      <c r="R30" s="326">
        <f>IFERROR(I!Q28*'Sim_MIP_Of_(IxI)'!T$102,0)</f>
        <v>0</v>
      </c>
      <c r="S30" s="326">
        <f>IFERROR(I!R28*'Sim_MIP_Of_(IxI)'!U$102,0)</f>
        <v>0</v>
      </c>
      <c r="T30" s="326">
        <f>IFERROR(I!S28*'Sim_MIP_Of_(IxI)'!V$102,0)</f>
        <v>0</v>
      </c>
      <c r="U30" s="326">
        <f>IFERROR(I!T28*'Sim_MIP_Of_(IxI)'!W$102,0)</f>
        <v>0</v>
      </c>
      <c r="V30" s="326">
        <f>IFERROR(I!U28*'Sim_MIP_Of_(IxI)'!X$102,0)</f>
        <v>0</v>
      </c>
      <c r="W30" s="326">
        <f>IFERROR(I!V28*'Sim_MIP_Of_(IxI)'!Y$102,0)</f>
        <v>0</v>
      </c>
      <c r="X30" s="326">
        <f>IFERROR(I!W28*'Sim_MIP_Of_(IxI)'!Z$102,0)</f>
        <v>0</v>
      </c>
      <c r="Y30" s="326">
        <f>IFERROR(I!X28*'Sim_MIP_Of_(IxI)'!AA$102,0)</f>
        <v>0</v>
      </c>
      <c r="Z30" s="326">
        <f>IFERROR(I!Y28*'Sim_MIP_Of_(IxI)'!AB$102,0)</f>
        <v>0</v>
      </c>
      <c r="AA30" s="326">
        <f>IFERROR(I!Z28*'Sim_MIP_Of_(IxI)'!AC$102,0)</f>
        <v>0</v>
      </c>
      <c r="AB30" s="326">
        <f>IFERROR(I!AA28*'Sim_MIP_Of_(IxI)'!AD$102,0)</f>
        <v>0</v>
      </c>
      <c r="AC30" s="326">
        <f>IFERROR(I!AB28*'Sim_MIP_Of_(IxI)'!AE$102,0)</f>
        <v>0.19143217076560295</v>
      </c>
      <c r="AD30" s="326">
        <f>IFERROR(I!AC28*'Sim_MIP_Of_(IxI)'!AF$102,0)</f>
        <v>0</v>
      </c>
      <c r="AE30" s="326">
        <f>IFERROR(I!AD28*'Sim_MIP_Of_(IxI)'!AG$102,0)</f>
        <v>0</v>
      </c>
      <c r="AF30" s="326">
        <f>IFERROR(I!AE28*'Sim_MIP_Of_(IxI)'!AH$102,0)</f>
        <v>0</v>
      </c>
      <c r="AG30" s="326">
        <f>IFERROR(I!AF28*'Sim_MIP_Of_(IxI)'!AI$102,0)</f>
        <v>0</v>
      </c>
      <c r="AH30" s="326">
        <f>IFERROR(I!AG28*'Sim_MIP_Of_(IxI)'!AJ$102,0)</f>
        <v>0</v>
      </c>
      <c r="AI30" s="326">
        <f>IFERROR(I!AH28*'Sim_MIP_Of_(IxI)'!AK$102,0)</f>
        <v>0</v>
      </c>
      <c r="AJ30" s="326">
        <f>IFERROR(I!AI28*'Sim_MIP_Of_(IxI)'!AL$102,0)</f>
        <v>0</v>
      </c>
      <c r="AK30" s="326">
        <f>IFERROR(I!AJ28*'Sim_MIP_Of_(IxI)'!AM$102,0)</f>
        <v>0</v>
      </c>
      <c r="AL30" s="326">
        <f>IFERROR(I!AK28*'Sim_MIP_Of_(IxI)'!AN$102,0)</f>
        <v>0</v>
      </c>
      <c r="AM30" s="326">
        <f>IFERROR(I!AL28*'Sim_MIP_Of_(IxI)'!AO$102,0)</f>
        <v>0</v>
      </c>
      <c r="AN30" s="326">
        <f>IFERROR(I!AM28*'Sim_MIP_Of_(IxI)'!AP$102,0)</f>
        <v>0</v>
      </c>
      <c r="AO30" s="326">
        <f>IFERROR(I!AN28*'Sim_MIP_Of_(IxI)'!AQ$102,0)</f>
        <v>0</v>
      </c>
      <c r="AP30" s="326">
        <f>IFERROR(I!AO28*'Sim_MIP_Of_(IxI)'!AR$102,0)</f>
        <v>0</v>
      </c>
      <c r="AQ30" s="326">
        <f>IFERROR(I!AP28*'Sim_MIP_Of_(IxI)'!AS$102,0)</f>
        <v>0</v>
      </c>
      <c r="AR30" s="326">
        <f>IFERROR(I!AQ28*'Sim_MIP_Of_(IxI)'!AT$102,0)</f>
        <v>0</v>
      </c>
      <c r="AS30" s="326">
        <f>IFERROR(I!AR28*'Sim_MIP_Of_(IxI)'!AU$102,0)</f>
        <v>0</v>
      </c>
      <c r="AT30" s="326">
        <f>IFERROR(I!AS28*'Sim_MIP_Of_(IxI)'!AV$102,0)</f>
        <v>0</v>
      </c>
      <c r="AU30" s="326">
        <f>IFERROR(I!AT28*'Sim_MIP_Of_(IxI)'!AW$102,0)</f>
        <v>0</v>
      </c>
      <c r="AV30" s="326">
        <f>IFERROR(I!AU28*'Sim_MIP_Of_(IxI)'!AX$102,0)</f>
        <v>0</v>
      </c>
      <c r="AW30" s="326">
        <f>IFERROR(I!AV28*'Sim_MIP_Of_(IxI)'!AY$102,0)</f>
        <v>0</v>
      </c>
      <c r="AX30" s="326">
        <f>IFERROR(I!AW28*'Sim_MIP_Of_(IxI)'!AZ$102,0)</f>
        <v>0</v>
      </c>
      <c r="AY30" s="326">
        <f>IFERROR(I!AX28*'Sim_MIP_Of_(IxI)'!BA$102,0)</f>
        <v>0</v>
      </c>
      <c r="AZ30" s="326">
        <f>IFERROR(I!AY28*'Sim_MIP_Of_(IxI)'!BB$102,0)</f>
        <v>0</v>
      </c>
      <c r="BA30" s="326">
        <f>IFERROR(I!AZ28*'Sim_MIP_Of_(IxI)'!BC$102,0)</f>
        <v>0</v>
      </c>
      <c r="BB30" s="326">
        <f>IFERROR(I!BA28*'Sim_MIP_Of_(IxI)'!BD$102,0)</f>
        <v>0</v>
      </c>
      <c r="BC30" s="326">
        <f>IFERROR(I!BB28*'Sim_MIP_Of_(IxI)'!BE$102,0)</f>
        <v>0</v>
      </c>
      <c r="BD30" s="326">
        <f>IFERROR(I!BC28*'Sim_MIP_Of_(IxI)'!BF$102,0)</f>
        <v>0</v>
      </c>
      <c r="BE30" s="326">
        <f>IFERROR(I!BD28*'Sim_MIP_Of_(IxI)'!BG$102,0)</f>
        <v>0</v>
      </c>
      <c r="BF30" s="326">
        <f>IFERROR(I!BE28*'Sim_MIP_Of_(IxI)'!BH$102,0)</f>
        <v>0</v>
      </c>
      <c r="BG30" s="326">
        <f>IFERROR(I!BF28*'Sim_MIP_Of_(IxI)'!BI$102,0)</f>
        <v>0</v>
      </c>
      <c r="BH30" s="326">
        <f>IFERROR(I!BG28*'Sim_MIP_Of_(IxI)'!BJ$102,0)</f>
        <v>0</v>
      </c>
      <c r="BI30" s="326">
        <f>IFERROR(I!BH28*'Sim_MIP_Of_(IxI)'!BK$102,0)</f>
        <v>0</v>
      </c>
      <c r="BJ30" s="326">
        <f>IFERROR(I!BI28*'Sim_MIP_Of_(IxI)'!BL$102,0)</f>
        <v>0</v>
      </c>
      <c r="BK30" s="326">
        <f>IFERROR(I!BJ28*'Sim_MIP_Of_(IxI)'!BM$102,0)</f>
        <v>0</v>
      </c>
      <c r="BL30" s="326">
        <f>IFERROR(I!BK28*'Sim_MIP_Of_(IxI)'!BN$102,0)</f>
        <v>0</v>
      </c>
      <c r="BM30" s="326">
        <f>IFERROR(I!BL28*'Sim_MIP_Of_(IxI)'!BO$102,0)</f>
        <v>0</v>
      </c>
      <c r="BN30" s="326">
        <f>IFERROR(I!BM28*'Sim_MIP_Of_(IxI)'!BP$102,0)</f>
        <v>0</v>
      </c>
      <c r="BO30" s="326">
        <f>IFERROR(I!BN28*'Sim_MIP_Of_(IxI)'!BQ$102,0)</f>
        <v>0</v>
      </c>
      <c r="BP30" s="326">
        <f>IFERROR(I!BO28*'Sim_MIP_Of_(IxI)'!BR$102,0)</f>
        <v>0</v>
      </c>
      <c r="BQ30" s="326">
        <f>IFERROR(I!BP28*'Sim_MIP_Of_(IxI)'!BS$102,0)</f>
        <v>0</v>
      </c>
      <c r="BR30" s="326">
        <f>IFERROR(I!BQ28*'Sim_MIP_Of_(IxI)'!BT$102,0)</f>
        <v>0</v>
      </c>
      <c r="BS30" s="326">
        <f>IFERROR(I!BR28*'Sim_MIP_Of_(IxI)'!BU$102,0)</f>
        <v>0</v>
      </c>
      <c r="BT30" s="326">
        <f>IFERROR(I!BS28*'Sim_MIP_Of_(IxI)'!BV$102,0)</f>
        <v>0</v>
      </c>
      <c r="BU30" s="326">
        <f>IFERROR(I!BT28*'Sim_MIP_Of_(IxI)'!BW$102,0)</f>
        <v>0</v>
      </c>
      <c r="BV30" s="326">
        <f>IFERROR(I!BU28*'Sim_MIP_Of_(IxI)'!BX$102,0)</f>
        <v>0</v>
      </c>
      <c r="BW30" s="326">
        <f>IFERROR(I!BV28*'Sim_MIP_Of_(IxI)'!BY$102,0)</f>
        <v>0</v>
      </c>
      <c r="BX30" s="326">
        <f>IFERROR(I!BW28*'Sim_MIP_Of_(IxI)'!BZ$102,0)</f>
        <v>0</v>
      </c>
      <c r="BY30" s="326">
        <f>IFERROR(I!BX28*'Sim_MIP_Of_(IxI)'!CA$102,0)</f>
        <v>0</v>
      </c>
    </row>
    <row r="31" spans="1:77" x14ac:dyDescent="0.25">
      <c r="A31" s="105" t="s">
        <v>28</v>
      </c>
      <c r="B31" s="326">
        <f>IFERROR(I!A29*'Sim_MIP_Of_(IxI)'!D$102,0)</f>
        <v>0</v>
      </c>
      <c r="C31" s="326">
        <f>IFERROR(I!B29*'Sim_MIP_Of_(IxI)'!E$102,0)</f>
        <v>0</v>
      </c>
      <c r="D31" s="326">
        <f>IFERROR(I!C29*'Sim_MIP_Of_(IxI)'!F$102,0)</f>
        <v>0</v>
      </c>
      <c r="E31" s="326">
        <f>IFERROR(I!D29*'Sim_MIP_Of_(IxI)'!G$102,0)</f>
        <v>0</v>
      </c>
      <c r="F31" s="326">
        <f>IFERROR(I!E29*'Sim_MIP_Of_(IxI)'!H$102,0)</f>
        <v>0</v>
      </c>
      <c r="G31" s="326">
        <f>IFERROR(I!F29*'Sim_MIP_Of_(IxI)'!I$102,0)</f>
        <v>0</v>
      </c>
      <c r="H31" s="326">
        <f>IFERROR(I!G29*'Sim_MIP_Of_(IxI)'!J$102,0)</f>
        <v>0</v>
      </c>
      <c r="I31" s="326">
        <f>IFERROR(I!H29*'Sim_MIP_Of_(IxI)'!K$102,0)</f>
        <v>0</v>
      </c>
      <c r="J31" s="326">
        <f>IFERROR(I!I29*'Sim_MIP_Of_(IxI)'!L$102,0)</f>
        <v>0</v>
      </c>
      <c r="K31" s="326">
        <f>IFERROR(I!J29*'Sim_MIP_Of_(IxI)'!M$102,0)</f>
        <v>0</v>
      </c>
      <c r="L31" s="326">
        <f>IFERROR(I!K29*'Sim_MIP_Of_(IxI)'!N$102,0)</f>
        <v>0</v>
      </c>
      <c r="M31" s="326">
        <f>IFERROR(I!L29*'Sim_MIP_Of_(IxI)'!O$102,0)</f>
        <v>0</v>
      </c>
      <c r="N31" s="326">
        <f>IFERROR(I!M29*'Sim_MIP_Of_(IxI)'!P$102,0)</f>
        <v>0</v>
      </c>
      <c r="O31" s="326">
        <f>IFERROR(I!N29*'Sim_MIP_Of_(IxI)'!Q$102,0)</f>
        <v>0</v>
      </c>
      <c r="P31" s="326">
        <f>IFERROR(I!O29*'Sim_MIP_Of_(IxI)'!R$102,0)</f>
        <v>0</v>
      </c>
      <c r="Q31" s="326">
        <f>IFERROR(I!P29*'Sim_MIP_Of_(IxI)'!S$102,0)</f>
        <v>0</v>
      </c>
      <c r="R31" s="326">
        <f>IFERROR(I!Q29*'Sim_MIP_Of_(IxI)'!T$102,0)</f>
        <v>0</v>
      </c>
      <c r="S31" s="326">
        <f>IFERROR(I!R29*'Sim_MIP_Of_(IxI)'!U$102,0)</f>
        <v>0</v>
      </c>
      <c r="T31" s="326">
        <f>IFERROR(I!S29*'Sim_MIP_Of_(IxI)'!V$102,0)</f>
        <v>0</v>
      </c>
      <c r="U31" s="326">
        <f>IFERROR(I!T29*'Sim_MIP_Of_(IxI)'!W$102,0)</f>
        <v>0</v>
      </c>
      <c r="V31" s="326">
        <f>IFERROR(I!U29*'Sim_MIP_Of_(IxI)'!X$102,0)</f>
        <v>0</v>
      </c>
      <c r="W31" s="326">
        <f>IFERROR(I!V29*'Sim_MIP_Of_(IxI)'!Y$102,0)</f>
        <v>0</v>
      </c>
      <c r="X31" s="326">
        <f>IFERROR(I!W29*'Sim_MIP_Of_(IxI)'!Z$102,0)</f>
        <v>0</v>
      </c>
      <c r="Y31" s="326">
        <f>IFERROR(I!X29*'Sim_MIP_Of_(IxI)'!AA$102,0)</f>
        <v>0</v>
      </c>
      <c r="Z31" s="326">
        <f>IFERROR(I!Y29*'Sim_MIP_Of_(IxI)'!AB$102,0)</f>
        <v>0</v>
      </c>
      <c r="AA31" s="326">
        <f>IFERROR(I!Z29*'Sim_MIP_Of_(IxI)'!AC$102,0)</f>
        <v>0</v>
      </c>
      <c r="AB31" s="326">
        <f>IFERROR(I!AA29*'Sim_MIP_Of_(IxI)'!AD$102,0)</f>
        <v>0</v>
      </c>
      <c r="AC31" s="326">
        <f>IFERROR(I!AB29*'Sim_MIP_Of_(IxI)'!AE$102,0)</f>
        <v>0</v>
      </c>
      <c r="AD31" s="326">
        <f>IFERROR(I!AC29*'Sim_MIP_Of_(IxI)'!AF$102,0)</f>
        <v>0.41036620438422727</v>
      </c>
      <c r="AE31" s="326">
        <f>IFERROR(I!AD29*'Sim_MIP_Of_(IxI)'!AG$102,0)</f>
        <v>0</v>
      </c>
      <c r="AF31" s="326">
        <f>IFERROR(I!AE29*'Sim_MIP_Of_(IxI)'!AH$102,0)</f>
        <v>0</v>
      </c>
      <c r="AG31" s="326">
        <f>IFERROR(I!AF29*'Sim_MIP_Of_(IxI)'!AI$102,0)</f>
        <v>0</v>
      </c>
      <c r="AH31" s="326">
        <f>IFERROR(I!AG29*'Sim_MIP_Of_(IxI)'!AJ$102,0)</f>
        <v>0</v>
      </c>
      <c r="AI31" s="326">
        <f>IFERROR(I!AH29*'Sim_MIP_Of_(IxI)'!AK$102,0)</f>
        <v>0</v>
      </c>
      <c r="AJ31" s="326">
        <f>IFERROR(I!AI29*'Sim_MIP_Of_(IxI)'!AL$102,0)</f>
        <v>0</v>
      </c>
      <c r="AK31" s="326">
        <f>IFERROR(I!AJ29*'Sim_MIP_Of_(IxI)'!AM$102,0)</f>
        <v>0</v>
      </c>
      <c r="AL31" s="326">
        <f>IFERROR(I!AK29*'Sim_MIP_Of_(IxI)'!AN$102,0)</f>
        <v>0</v>
      </c>
      <c r="AM31" s="326">
        <f>IFERROR(I!AL29*'Sim_MIP_Of_(IxI)'!AO$102,0)</f>
        <v>0</v>
      </c>
      <c r="AN31" s="326">
        <f>IFERROR(I!AM29*'Sim_MIP_Of_(IxI)'!AP$102,0)</f>
        <v>0</v>
      </c>
      <c r="AO31" s="326">
        <f>IFERROR(I!AN29*'Sim_MIP_Of_(IxI)'!AQ$102,0)</f>
        <v>0</v>
      </c>
      <c r="AP31" s="326">
        <f>IFERROR(I!AO29*'Sim_MIP_Of_(IxI)'!AR$102,0)</f>
        <v>0</v>
      </c>
      <c r="AQ31" s="326">
        <f>IFERROR(I!AP29*'Sim_MIP_Of_(IxI)'!AS$102,0)</f>
        <v>0</v>
      </c>
      <c r="AR31" s="326">
        <f>IFERROR(I!AQ29*'Sim_MIP_Of_(IxI)'!AT$102,0)</f>
        <v>0</v>
      </c>
      <c r="AS31" s="326">
        <f>IFERROR(I!AR29*'Sim_MIP_Of_(IxI)'!AU$102,0)</f>
        <v>0</v>
      </c>
      <c r="AT31" s="326">
        <f>IFERROR(I!AS29*'Sim_MIP_Of_(IxI)'!AV$102,0)</f>
        <v>0</v>
      </c>
      <c r="AU31" s="326">
        <f>IFERROR(I!AT29*'Sim_MIP_Of_(IxI)'!AW$102,0)</f>
        <v>0</v>
      </c>
      <c r="AV31" s="326">
        <f>IFERROR(I!AU29*'Sim_MIP_Of_(IxI)'!AX$102,0)</f>
        <v>0</v>
      </c>
      <c r="AW31" s="326">
        <f>IFERROR(I!AV29*'Sim_MIP_Of_(IxI)'!AY$102,0)</f>
        <v>0</v>
      </c>
      <c r="AX31" s="326">
        <f>IFERROR(I!AW29*'Sim_MIP_Of_(IxI)'!AZ$102,0)</f>
        <v>0</v>
      </c>
      <c r="AY31" s="326">
        <f>IFERROR(I!AX29*'Sim_MIP_Of_(IxI)'!BA$102,0)</f>
        <v>0</v>
      </c>
      <c r="AZ31" s="326">
        <f>IFERROR(I!AY29*'Sim_MIP_Of_(IxI)'!BB$102,0)</f>
        <v>0</v>
      </c>
      <c r="BA31" s="326">
        <f>IFERROR(I!AZ29*'Sim_MIP_Of_(IxI)'!BC$102,0)</f>
        <v>0</v>
      </c>
      <c r="BB31" s="326">
        <f>IFERROR(I!BA29*'Sim_MIP_Of_(IxI)'!BD$102,0)</f>
        <v>0</v>
      </c>
      <c r="BC31" s="326">
        <f>IFERROR(I!BB29*'Sim_MIP_Of_(IxI)'!BE$102,0)</f>
        <v>0</v>
      </c>
      <c r="BD31" s="326">
        <f>IFERROR(I!BC29*'Sim_MIP_Of_(IxI)'!BF$102,0)</f>
        <v>0</v>
      </c>
      <c r="BE31" s="326">
        <f>IFERROR(I!BD29*'Sim_MIP_Of_(IxI)'!BG$102,0)</f>
        <v>0</v>
      </c>
      <c r="BF31" s="326">
        <f>IFERROR(I!BE29*'Sim_MIP_Of_(IxI)'!BH$102,0)</f>
        <v>0</v>
      </c>
      <c r="BG31" s="326">
        <f>IFERROR(I!BF29*'Sim_MIP_Of_(IxI)'!BI$102,0)</f>
        <v>0</v>
      </c>
      <c r="BH31" s="326">
        <f>IFERROR(I!BG29*'Sim_MIP_Of_(IxI)'!BJ$102,0)</f>
        <v>0</v>
      </c>
      <c r="BI31" s="326">
        <f>IFERROR(I!BH29*'Sim_MIP_Of_(IxI)'!BK$102,0)</f>
        <v>0</v>
      </c>
      <c r="BJ31" s="326">
        <f>IFERROR(I!BI29*'Sim_MIP_Of_(IxI)'!BL$102,0)</f>
        <v>0</v>
      </c>
      <c r="BK31" s="326">
        <f>IFERROR(I!BJ29*'Sim_MIP_Of_(IxI)'!BM$102,0)</f>
        <v>0</v>
      </c>
      <c r="BL31" s="326">
        <f>IFERROR(I!BK29*'Sim_MIP_Of_(IxI)'!BN$102,0)</f>
        <v>0</v>
      </c>
      <c r="BM31" s="326">
        <f>IFERROR(I!BL29*'Sim_MIP_Of_(IxI)'!BO$102,0)</f>
        <v>0</v>
      </c>
      <c r="BN31" s="326">
        <f>IFERROR(I!BM29*'Sim_MIP_Of_(IxI)'!BP$102,0)</f>
        <v>0</v>
      </c>
      <c r="BO31" s="326">
        <f>IFERROR(I!BN29*'Sim_MIP_Of_(IxI)'!BQ$102,0)</f>
        <v>0</v>
      </c>
      <c r="BP31" s="326">
        <f>IFERROR(I!BO29*'Sim_MIP_Of_(IxI)'!BR$102,0)</f>
        <v>0</v>
      </c>
      <c r="BQ31" s="326">
        <f>IFERROR(I!BP29*'Sim_MIP_Of_(IxI)'!BS$102,0)</f>
        <v>0</v>
      </c>
      <c r="BR31" s="326">
        <f>IFERROR(I!BQ29*'Sim_MIP_Of_(IxI)'!BT$102,0)</f>
        <v>0</v>
      </c>
      <c r="BS31" s="326">
        <f>IFERROR(I!BR29*'Sim_MIP_Of_(IxI)'!BU$102,0)</f>
        <v>0</v>
      </c>
      <c r="BT31" s="326">
        <f>IFERROR(I!BS29*'Sim_MIP_Of_(IxI)'!BV$102,0)</f>
        <v>0</v>
      </c>
      <c r="BU31" s="326">
        <f>IFERROR(I!BT29*'Sim_MIP_Of_(IxI)'!BW$102,0)</f>
        <v>0</v>
      </c>
      <c r="BV31" s="326">
        <f>IFERROR(I!BU29*'Sim_MIP_Of_(IxI)'!BX$102,0)</f>
        <v>0</v>
      </c>
      <c r="BW31" s="326">
        <f>IFERROR(I!BV29*'Sim_MIP_Of_(IxI)'!BY$102,0)</f>
        <v>0</v>
      </c>
      <c r="BX31" s="326">
        <f>IFERROR(I!BW29*'Sim_MIP_Of_(IxI)'!BZ$102,0)</f>
        <v>0</v>
      </c>
      <c r="BY31" s="326">
        <f>IFERROR(I!BX29*'Sim_MIP_Of_(IxI)'!CA$102,0)</f>
        <v>0</v>
      </c>
    </row>
    <row r="32" spans="1:77" x14ac:dyDescent="0.25">
      <c r="A32" s="105" t="s">
        <v>29</v>
      </c>
      <c r="B32" s="326">
        <f>IFERROR(I!A30*'Sim_MIP_Of_(IxI)'!D$102,0)</f>
        <v>0</v>
      </c>
      <c r="C32" s="326">
        <f>IFERROR(I!B30*'Sim_MIP_Of_(IxI)'!E$102,0)</f>
        <v>0</v>
      </c>
      <c r="D32" s="326">
        <f>IFERROR(I!C30*'Sim_MIP_Of_(IxI)'!F$102,0)</f>
        <v>0</v>
      </c>
      <c r="E32" s="326">
        <f>IFERROR(I!D30*'Sim_MIP_Of_(IxI)'!G$102,0)</f>
        <v>0</v>
      </c>
      <c r="F32" s="326">
        <f>IFERROR(I!E30*'Sim_MIP_Of_(IxI)'!H$102,0)</f>
        <v>0</v>
      </c>
      <c r="G32" s="326">
        <f>IFERROR(I!F30*'Sim_MIP_Of_(IxI)'!I$102,0)</f>
        <v>0</v>
      </c>
      <c r="H32" s="326">
        <f>IFERROR(I!G30*'Sim_MIP_Of_(IxI)'!J$102,0)</f>
        <v>0</v>
      </c>
      <c r="I32" s="326">
        <f>IFERROR(I!H30*'Sim_MIP_Of_(IxI)'!K$102,0)</f>
        <v>0</v>
      </c>
      <c r="J32" s="326">
        <f>IFERROR(I!I30*'Sim_MIP_Of_(IxI)'!L$102,0)</f>
        <v>0</v>
      </c>
      <c r="K32" s="326">
        <f>IFERROR(I!J30*'Sim_MIP_Of_(IxI)'!M$102,0)</f>
        <v>0</v>
      </c>
      <c r="L32" s="326">
        <f>IFERROR(I!K30*'Sim_MIP_Of_(IxI)'!N$102,0)</f>
        <v>0</v>
      </c>
      <c r="M32" s="326">
        <f>IFERROR(I!L30*'Sim_MIP_Of_(IxI)'!O$102,0)</f>
        <v>0</v>
      </c>
      <c r="N32" s="326">
        <f>IFERROR(I!M30*'Sim_MIP_Of_(IxI)'!P$102,0)</f>
        <v>0</v>
      </c>
      <c r="O32" s="326">
        <f>IFERROR(I!N30*'Sim_MIP_Of_(IxI)'!Q$102,0)</f>
        <v>0</v>
      </c>
      <c r="P32" s="326">
        <f>IFERROR(I!O30*'Sim_MIP_Of_(IxI)'!R$102,0)</f>
        <v>0</v>
      </c>
      <c r="Q32" s="326">
        <f>IFERROR(I!P30*'Sim_MIP_Of_(IxI)'!S$102,0)</f>
        <v>0</v>
      </c>
      <c r="R32" s="326">
        <f>IFERROR(I!Q30*'Sim_MIP_Of_(IxI)'!T$102,0)</f>
        <v>0</v>
      </c>
      <c r="S32" s="326">
        <f>IFERROR(I!R30*'Sim_MIP_Of_(IxI)'!U$102,0)</f>
        <v>0</v>
      </c>
      <c r="T32" s="326">
        <f>IFERROR(I!S30*'Sim_MIP_Of_(IxI)'!V$102,0)</f>
        <v>0</v>
      </c>
      <c r="U32" s="326">
        <f>IFERROR(I!T30*'Sim_MIP_Of_(IxI)'!W$102,0)</f>
        <v>0</v>
      </c>
      <c r="V32" s="326">
        <f>IFERROR(I!U30*'Sim_MIP_Of_(IxI)'!X$102,0)</f>
        <v>0</v>
      </c>
      <c r="W32" s="326">
        <f>IFERROR(I!V30*'Sim_MIP_Of_(IxI)'!Y$102,0)</f>
        <v>0</v>
      </c>
      <c r="X32" s="326">
        <f>IFERROR(I!W30*'Sim_MIP_Of_(IxI)'!Z$102,0)</f>
        <v>0</v>
      </c>
      <c r="Y32" s="326">
        <f>IFERROR(I!X30*'Sim_MIP_Of_(IxI)'!AA$102,0)</f>
        <v>0</v>
      </c>
      <c r="Z32" s="326">
        <f>IFERROR(I!Y30*'Sim_MIP_Of_(IxI)'!AB$102,0)</f>
        <v>0</v>
      </c>
      <c r="AA32" s="326">
        <f>IFERROR(I!Z30*'Sim_MIP_Of_(IxI)'!AC$102,0)</f>
        <v>0</v>
      </c>
      <c r="AB32" s="326">
        <f>IFERROR(I!AA30*'Sim_MIP_Of_(IxI)'!AD$102,0)</f>
        <v>0</v>
      </c>
      <c r="AC32" s="326">
        <f>IFERROR(I!AB30*'Sim_MIP_Of_(IxI)'!AE$102,0)</f>
        <v>0</v>
      </c>
      <c r="AD32" s="326">
        <f>IFERROR(I!AC30*'Sim_MIP_Of_(IxI)'!AF$102,0)</f>
        <v>0</v>
      </c>
      <c r="AE32" s="326">
        <f>IFERROR(I!AD30*'Sim_MIP_Of_(IxI)'!AG$102,0)</f>
        <v>0.21136124962618338</v>
      </c>
      <c r="AF32" s="326">
        <f>IFERROR(I!AE30*'Sim_MIP_Of_(IxI)'!AH$102,0)</f>
        <v>0</v>
      </c>
      <c r="AG32" s="326">
        <f>IFERROR(I!AF30*'Sim_MIP_Of_(IxI)'!AI$102,0)</f>
        <v>0</v>
      </c>
      <c r="AH32" s="326">
        <f>IFERROR(I!AG30*'Sim_MIP_Of_(IxI)'!AJ$102,0)</f>
        <v>0</v>
      </c>
      <c r="AI32" s="326">
        <f>IFERROR(I!AH30*'Sim_MIP_Of_(IxI)'!AK$102,0)</f>
        <v>0</v>
      </c>
      <c r="AJ32" s="326">
        <f>IFERROR(I!AI30*'Sim_MIP_Of_(IxI)'!AL$102,0)</f>
        <v>0</v>
      </c>
      <c r="AK32" s="326">
        <f>IFERROR(I!AJ30*'Sim_MIP_Of_(IxI)'!AM$102,0)</f>
        <v>0</v>
      </c>
      <c r="AL32" s="326">
        <f>IFERROR(I!AK30*'Sim_MIP_Of_(IxI)'!AN$102,0)</f>
        <v>0</v>
      </c>
      <c r="AM32" s="326">
        <f>IFERROR(I!AL30*'Sim_MIP_Of_(IxI)'!AO$102,0)</f>
        <v>0</v>
      </c>
      <c r="AN32" s="326">
        <f>IFERROR(I!AM30*'Sim_MIP_Of_(IxI)'!AP$102,0)</f>
        <v>0</v>
      </c>
      <c r="AO32" s="326">
        <f>IFERROR(I!AN30*'Sim_MIP_Of_(IxI)'!AQ$102,0)</f>
        <v>0</v>
      </c>
      <c r="AP32" s="326">
        <f>IFERROR(I!AO30*'Sim_MIP_Of_(IxI)'!AR$102,0)</f>
        <v>0</v>
      </c>
      <c r="AQ32" s="326">
        <f>IFERROR(I!AP30*'Sim_MIP_Of_(IxI)'!AS$102,0)</f>
        <v>0</v>
      </c>
      <c r="AR32" s="326">
        <f>IFERROR(I!AQ30*'Sim_MIP_Of_(IxI)'!AT$102,0)</f>
        <v>0</v>
      </c>
      <c r="AS32" s="326">
        <f>IFERROR(I!AR30*'Sim_MIP_Of_(IxI)'!AU$102,0)</f>
        <v>0</v>
      </c>
      <c r="AT32" s="326">
        <f>IFERROR(I!AS30*'Sim_MIP_Of_(IxI)'!AV$102,0)</f>
        <v>0</v>
      </c>
      <c r="AU32" s="326">
        <f>IFERROR(I!AT30*'Sim_MIP_Of_(IxI)'!AW$102,0)</f>
        <v>0</v>
      </c>
      <c r="AV32" s="326">
        <f>IFERROR(I!AU30*'Sim_MIP_Of_(IxI)'!AX$102,0)</f>
        <v>0</v>
      </c>
      <c r="AW32" s="326">
        <f>IFERROR(I!AV30*'Sim_MIP_Of_(IxI)'!AY$102,0)</f>
        <v>0</v>
      </c>
      <c r="AX32" s="326">
        <f>IFERROR(I!AW30*'Sim_MIP_Of_(IxI)'!AZ$102,0)</f>
        <v>0</v>
      </c>
      <c r="AY32" s="326">
        <f>IFERROR(I!AX30*'Sim_MIP_Of_(IxI)'!BA$102,0)</f>
        <v>0</v>
      </c>
      <c r="AZ32" s="326">
        <f>IFERROR(I!AY30*'Sim_MIP_Of_(IxI)'!BB$102,0)</f>
        <v>0</v>
      </c>
      <c r="BA32" s="326">
        <f>IFERROR(I!AZ30*'Sim_MIP_Of_(IxI)'!BC$102,0)</f>
        <v>0</v>
      </c>
      <c r="BB32" s="326">
        <f>IFERROR(I!BA30*'Sim_MIP_Of_(IxI)'!BD$102,0)</f>
        <v>0</v>
      </c>
      <c r="BC32" s="326">
        <f>IFERROR(I!BB30*'Sim_MIP_Of_(IxI)'!BE$102,0)</f>
        <v>0</v>
      </c>
      <c r="BD32" s="326">
        <f>IFERROR(I!BC30*'Sim_MIP_Of_(IxI)'!BF$102,0)</f>
        <v>0</v>
      </c>
      <c r="BE32" s="326">
        <f>IFERROR(I!BD30*'Sim_MIP_Of_(IxI)'!BG$102,0)</f>
        <v>0</v>
      </c>
      <c r="BF32" s="326">
        <f>IFERROR(I!BE30*'Sim_MIP_Of_(IxI)'!BH$102,0)</f>
        <v>0</v>
      </c>
      <c r="BG32" s="326">
        <f>IFERROR(I!BF30*'Sim_MIP_Of_(IxI)'!BI$102,0)</f>
        <v>0</v>
      </c>
      <c r="BH32" s="326">
        <f>IFERROR(I!BG30*'Sim_MIP_Of_(IxI)'!BJ$102,0)</f>
        <v>0</v>
      </c>
      <c r="BI32" s="326">
        <f>IFERROR(I!BH30*'Sim_MIP_Of_(IxI)'!BK$102,0)</f>
        <v>0</v>
      </c>
      <c r="BJ32" s="326">
        <f>IFERROR(I!BI30*'Sim_MIP_Of_(IxI)'!BL$102,0)</f>
        <v>0</v>
      </c>
      <c r="BK32" s="326">
        <f>IFERROR(I!BJ30*'Sim_MIP_Of_(IxI)'!BM$102,0)</f>
        <v>0</v>
      </c>
      <c r="BL32" s="326">
        <f>IFERROR(I!BK30*'Sim_MIP_Of_(IxI)'!BN$102,0)</f>
        <v>0</v>
      </c>
      <c r="BM32" s="326">
        <f>IFERROR(I!BL30*'Sim_MIP_Of_(IxI)'!BO$102,0)</f>
        <v>0</v>
      </c>
      <c r="BN32" s="326">
        <f>IFERROR(I!BM30*'Sim_MIP_Of_(IxI)'!BP$102,0)</f>
        <v>0</v>
      </c>
      <c r="BO32" s="326">
        <f>IFERROR(I!BN30*'Sim_MIP_Of_(IxI)'!BQ$102,0)</f>
        <v>0</v>
      </c>
      <c r="BP32" s="326">
        <f>IFERROR(I!BO30*'Sim_MIP_Of_(IxI)'!BR$102,0)</f>
        <v>0</v>
      </c>
      <c r="BQ32" s="326">
        <f>IFERROR(I!BP30*'Sim_MIP_Of_(IxI)'!BS$102,0)</f>
        <v>0</v>
      </c>
      <c r="BR32" s="326">
        <f>IFERROR(I!BQ30*'Sim_MIP_Of_(IxI)'!BT$102,0)</f>
        <v>0</v>
      </c>
      <c r="BS32" s="326">
        <f>IFERROR(I!BR30*'Sim_MIP_Of_(IxI)'!BU$102,0)</f>
        <v>0</v>
      </c>
      <c r="BT32" s="326">
        <f>IFERROR(I!BS30*'Sim_MIP_Of_(IxI)'!BV$102,0)</f>
        <v>0</v>
      </c>
      <c r="BU32" s="326">
        <f>IFERROR(I!BT30*'Sim_MIP_Of_(IxI)'!BW$102,0)</f>
        <v>0</v>
      </c>
      <c r="BV32" s="326">
        <f>IFERROR(I!BU30*'Sim_MIP_Of_(IxI)'!BX$102,0)</f>
        <v>0</v>
      </c>
      <c r="BW32" s="326">
        <f>IFERROR(I!BV30*'Sim_MIP_Of_(IxI)'!BY$102,0)</f>
        <v>0</v>
      </c>
      <c r="BX32" s="326">
        <f>IFERROR(I!BW30*'Sim_MIP_Of_(IxI)'!BZ$102,0)</f>
        <v>0</v>
      </c>
      <c r="BY32" s="326">
        <f>IFERROR(I!BX30*'Sim_MIP_Of_(IxI)'!CA$102,0)</f>
        <v>0</v>
      </c>
    </row>
    <row r="33" spans="1:77" x14ac:dyDescent="0.25">
      <c r="A33" s="105" t="s">
        <v>30</v>
      </c>
      <c r="B33" s="326">
        <f>IFERROR(I!A31*'Sim_MIP_Of_(IxI)'!D$102,0)</f>
        <v>0</v>
      </c>
      <c r="C33" s="326">
        <f>IFERROR(I!B31*'Sim_MIP_Of_(IxI)'!E$102,0)</f>
        <v>0</v>
      </c>
      <c r="D33" s="326">
        <f>IFERROR(I!C31*'Sim_MIP_Of_(IxI)'!F$102,0)</f>
        <v>0</v>
      </c>
      <c r="E33" s="326">
        <f>IFERROR(I!D31*'Sim_MIP_Of_(IxI)'!G$102,0)</f>
        <v>0</v>
      </c>
      <c r="F33" s="326">
        <f>IFERROR(I!E31*'Sim_MIP_Of_(IxI)'!H$102,0)</f>
        <v>0</v>
      </c>
      <c r="G33" s="326">
        <f>IFERROR(I!F31*'Sim_MIP_Of_(IxI)'!I$102,0)</f>
        <v>0</v>
      </c>
      <c r="H33" s="326">
        <f>IFERROR(I!G31*'Sim_MIP_Of_(IxI)'!J$102,0)</f>
        <v>0</v>
      </c>
      <c r="I33" s="326">
        <f>IFERROR(I!H31*'Sim_MIP_Of_(IxI)'!K$102,0)</f>
        <v>0</v>
      </c>
      <c r="J33" s="326">
        <f>IFERROR(I!I31*'Sim_MIP_Of_(IxI)'!L$102,0)</f>
        <v>0</v>
      </c>
      <c r="K33" s="326">
        <f>IFERROR(I!J31*'Sim_MIP_Of_(IxI)'!M$102,0)</f>
        <v>0</v>
      </c>
      <c r="L33" s="326">
        <f>IFERROR(I!K31*'Sim_MIP_Of_(IxI)'!N$102,0)</f>
        <v>0</v>
      </c>
      <c r="M33" s="326">
        <f>IFERROR(I!L31*'Sim_MIP_Of_(IxI)'!O$102,0)</f>
        <v>0</v>
      </c>
      <c r="N33" s="326">
        <f>IFERROR(I!M31*'Sim_MIP_Of_(IxI)'!P$102,0)</f>
        <v>0</v>
      </c>
      <c r="O33" s="326">
        <f>IFERROR(I!N31*'Sim_MIP_Of_(IxI)'!Q$102,0)</f>
        <v>0</v>
      </c>
      <c r="P33" s="326">
        <f>IFERROR(I!O31*'Sim_MIP_Of_(IxI)'!R$102,0)</f>
        <v>0</v>
      </c>
      <c r="Q33" s="326">
        <f>IFERROR(I!P31*'Sim_MIP_Of_(IxI)'!S$102,0)</f>
        <v>0</v>
      </c>
      <c r="R33" s="326">
        <f>IFERROR(I!Q31*'Sim_MIP_Of_(IxI)'!T$102,0)</f>
        <v>0</v>
      </c>
      <c r="S33" s="326">
        <f>IFERROR(I!R31*'Sim_MIP_Of_(IxI)'!U$102,0)</f>
        <v>0</v>
      </c>
      <c r="T33" s="326">
        <f>IFERROR(I!S31*'Sim_MIP_Of_(IxI)'!V$102,0)</f>
        <v>0</v>
      </c>
      <c r="U33" s="326">
        <f>IFERROR(I!T31*'Sim_MIP_Of_(IxI)'!W$102,0)</f>
        <v>0</v>
      </c>
      <c r="V33" s="326">
        <f>IFERROR(I!U31*'Sim_MIP_Of_(IxI)'!X$102,0)</f>
        <v>0</v>
      </c>
      <c r="W33" s="326">
        <f>IFERROR(I!V31*'Sim_MIP_Of_(IxI)'!Y$102,0)</f>
        <v>0</v>
      </c>
      <c r="X33" s="326">
        <f>IFERROR(I!W31*'Sim_MIP_Of_(IxI)'!Z$102,0)</f>
        <v>0</v>
      </c>
      <c r="Y33" s="326">
        <f>IFERROR(I!X31*'Sim_MIP_Of_(IxI)'!AA$102,0)</f>
        <v>0</v>
      </c>
      <c r="Z33" s="326">
        <f>IFERROR(I!Y31*'Sim_MIP_Of_(IxI)'!AB$102,0)</f>
        <v>0</v>
      </c>
      <c r="AA33" s="326">
        <f>IFERROR(I!Z31*'Sim_MIP_Of_(IxI)'!AC$102,0)</f>
        <v>0</v>
      </c>
      <c r="AB33" s="326">
        <f>IFERROR(I!AA31*'Sim_MIP_Of_(IxI)'!AD$102,0)</f>
        <v>0</v>
      </c>
      <c r="AC33" s="326">
        <f>IFERROR(I!AB31*'Sim_MIP_Of_(IxI)'!AE$102,0)</f>
        <v>0</v>
      </c>
      <c r="AD33" s="326">
        <f>IFERROR(I!AC31*'Sim_MIP_Of_(IxI)'!AF$102,0)</f>
        <v>0</v>
      </c>
      <c r="AE33" s="326">
        <f>IFERROR(I!AD31*'Sim_MIP_Of_(IxI)'!AG$102,0)</f>
        <v>0</v>
      </c>
      <c r="AF33" s="326">
        <f>IFERROR(I!AE31*'Sim_MIP_Of_(IxI)'!AH$102,0)</f>
        <v>0.27794599800774489</v>
      </c>
      <c r="AG33" s="326">
        <f>IFERROR(I!AF31*'Sim_MIP_Of_(IxI)'!AI$102,0)</f>
        <v>0</v>
      </c>
      <c r="AH33" s="326">
        <f>IFERROR(I!AG31*'Sim_MIP_Of_(IxI)'!AJ$102,0)</f>
        <v>0</v>
      </c>
      <c r="AI33" s="326">
        <f>IFERROR(I!AH31*'Sim_MIP_Of_(IxI)'!AK$102,0)</f>
        <v>0</v>
      </c>
      <c r="AJ33" s="326">
        <f>IFERROR(I!AI31*'Sim_MIP_Of_(IxI)'!AL$102,0)</f>
        <v>0</v>
      </c>
      <c r="AK33" s="326">
        <f>IFERROR(I!AJ31*'Sim_MIP_Of_(IxI)'!AM$102,0)</f>
        <v>0</v>
      </c>
      <c r="AL33" s="326">
        <f>IFERROR(I!AK31*'Sim_MIP_Of_(IxI)'!AN$102,0)</f>
        <v>0</v>
      </c>
      <c r="AM33" s="326">
        <f>IFERROR(I!AL31*'Sim_MIP_Of_(IxI)'!AO$102,0)</f>
        <v>0</v>
      </c>
      <c r="AN33" s="326">
        <f>IFERROR(I!AM31*'Sim_MIP_Of_(IxI)'!AP$102,0)</f>
        <v>0</v>
      </c>
      <c r="AO33" s="326">
        <f>IFERROR(I!AN31*'Sim_MIP_Of_(IxI)'!AQ$102,0)</f>
        <v>0</v>
      </c>
      <c r="AP33" s="326">
        <f>IFERROR(I!AO31*'Sim_MIP_Of_(IxI)'!AR$102,0)</f>
        <v>0</v>
      </c>
      <c r="AQ33" s="326">
        <f>IFERROR(I!AP31*'Sim_MIP_Of_(IxI)'!AS$102,0)</f>
        <v>0</v>
      </c>
      <c r="AR33" s="326">
        <f>IFERROR(I!AQ31*'Sim_MIP_Of_(IxI)'!AT$102,0)</f>
        <v>0</v>
      </c>
      <c r="AS33" s="326">
        <f>IFERROR(I!AR31*'Sim_MIP_Of_(IxI)'!AU$102,0)</f>
        <v>0</v>
      </c>
      <c r="AT33" s="326">
        <f>IFERROR(I!AS31*'Sim_MIP_Of_(IxI)'!AV$102,0)</f>
        <v>0</v>
      </c>
      <c r="AU33" s="326">
        <f>IFERROR(I!AT31*'Sim_MIP_Of_(IxI)'!AW$102,0)</f>
        <v>0</v>
      </c>
      <c r="AV33" s="326">
        <f>IFERROR(I!AU31*'Sim_MIP_Of_(IxI)'!AX$102,0)</f>
        <v>0</v>
      </c>
      <c r="AW33" s="326">
        <f>IFERROR(I!AV31*'Sim_MIP_Of_(IxI)'!AY$102,0)</f>
        <v>0</v>
      </c>
      <c r="AX33" s="326">
        <f>IFERROR(I!AW31*'Sim_MIP_Of_(IxI)'!AZ$102,0)</f>
        <v>0</v>
      </c>
      <c r="AY33" s="326">
        <f>IFERROR(I!AX31*'Sim_MIP_Of_(IxI)'!BA$102,0)</f>
        <v>0</v>
      </c>
      <c r="AZ33" s="326">
        <f>IFERROR(I!AY31*'Sim_MIP_Of_(IxI)'!BB$102,0)</f>
        <v>0</v>
      </c>
      <c r="BA33" s="326">
        <f>IFERROR(I!AZ31*'Sim_MIP_Of_(IxI)'!BC$102,0)</f>
        <v>0</v>
      </c>
      <c r="BB33" s="326">
        <f>IFERROR(I!BA31*'Sim_MIP_Of_(IxI)'!BD$102,0)</f>
        <v>0</v>
      </c>
      <c r="BC33" s="326">
        <f>IFERROR(I!BB31*'Sim_MIP_Of_(IxI)'!BE$102,0)</f>
        <v>0</v>
      </c>
      <c r="BD33" s="326">
        <f>IFERROR(I!BC31*'Sim_MIP_Of_(IxI)'!BF$102,0)</f>
        <v>0</v>
      </c>
      <c r="BE33" s="326">
        <f>IFERROR(I!BD31*'Sim_MIP_Of_(IxI)'!BG$102,0)</f>
        <v>0</v>
      </c>
      <c r="BF33" s="326">
        <f>IFERROR(I!BE31*'Sim_MIP_Of_(IxI)'!BH$102,0)</f>
        <v>0</v>
      </c>
      <c r="BG33" s="326">
        <f>IFERROR(I!BF31*'Sim_MIP_Of_(IxI)'!BI$102,0)</f>
        <v>0</v>
      </c>
      <c r="BH33" s="326">
        <f>IFERROR(I!BG31*'Sim_MIP_Of_(IxI)'!BJ$102,0)</f>
        <v>0</v>
      </c>
      <c r="BI33" s="326">
        <f>IFERROR(I!BH31*'Sim_MIP_Of_(IxI)'!BK$102,0)</f>
        <v>0</v>
      </c>
      <c r="BJ33" s="326">
        <f>IFERROR(I!BI31*'Sim_MIP_Of_(IxI)'!BL$102,0)</f>
        <v>0</v>
      </c>
      <c r="BK33" s="326">
        <f>IFERROR(I!BJ31*'Sim_MIP_Of_(IxI)'!BM$102,0)</f>
        <v>0</v>
      </c>
      <c r="BL33" s="326">
        <f>IFERROR(I!BK31*'Sim_MIP_Of_(IxI)'!BN$102,0)</f>
        <v>0</v>
      </c>
      <c r="BM33" s="326">
        <f>IFERROR(I!BL31*'Sim_MIP_Of_(IxI)'!BO$102,0)</f>
        <v>0</v>
      </c>
      <c r="BN33" s="326">
        <f>IFERROR(I!BM31*'Sim_MIP_Of_(IxI)'!BP$102,0)</f>
        <v>0</v>
      </c>
      <c r="BO33" s="326">
        <f>IFERROR(I!BN31*'Sim_MIP_Of_(IxI)'!BQ$102,0)</f>
        <v>0</v>
      </c>
      <c r="BP33" s="326">
        <f>IFERROR(I!BO31*'Sim_MIP_Of_(IxI)'!BR$102,0)</f>
        <v>0</v>
      </c>
      <c r="BQ33" s="326">
        <f>IFERROR(I!BP31*'Sim_MIP_Of_(IxI)'!BS$102,0)</f>
        <v>0</v>
      </c>
      <c r="BR33" s="326">
        <f>IFERROR(I!BQ31*'Sim_MIP_Of_(IxI)'!BT$102,0)</f>
        <v>0</v>
      </c>
      <c r="BS33" s="326">
        <f>IFERROR(I!BR31*'Sim_MIP_Of_(IxI)'!BU$102,0)</f>
        <v>0</v>
      </c>
      <c r="BT33" s="326">
        <f>IFERROR(I!BS31*'Sim_MIP_Of_(IxI)'!BV$102,0)</f>
        <v>0</v>
      </c>
      <c r="BU33" s="326">
        <f>IFERROR(I!BT31*'Sim_MIP_Of_(IxI)'!BW$102,0)</f>
        <v>0</v>
      </c>
      <c r="BV33" s="326">
        <f>IFERROR(I!BU31*'Sim_MIP_Of_(IxI)'!BX$102,0)</f>
        <v>0</v>
      </c>
      <c r="BW33" s="326">
        <f>IFERROR(I!BV31*'Sim_MIP_Of_(IxI)'!BY$102,0)</f>
        <v>0</v>
      </c>
      <c r="BX33" s="326">
        <f>IFERROR(I!BW31*'Sim_MIP_Of_(IxI)'!BZ$102,0)</f>
        <v>0</v>
      </c>
      <c r="BY33" s="326">
        <f>IFERROR(I!BX31*'Sim_MIP_Of_(IxI)'!CA$102,0)</f>
        <v>0</v>
      </c>
    </row>
    <row r="34" spans="1:77" x14ac:dyDescent="0.25">
      <c r="A34" s="105" t="s">
        <v>31</v>
      </c>
      <c r="B34" s="326">
        <f>IFERROR(I!A32*'Sim_MIP_Of_(IxI)'!D$102,0)</f>
        <v>0</v>
      </c>
      <c r="C34" s="326">
        <f>IFERROR(I!B32*'Sim_MIP_Of_(IxI)'!E$102,0)</f>
        <v>0</v>
      </c>
      <c r="D34" s="326">
        <f>IFERROR(I!C32*'Sim_MIP_Of_(IxI)'!F$102,0)</f>
        <v>0</v>
      </c>
      <c r="E34" s="326">
        <f>IFERROR(I!D32*'Sim_MIP_Of_(IxI)'!G$102,0)</f>
        <v>0</v>
      </c>
      <c r="F34" s="326">
        <f>IFERROR(I!E32*'Sim_MIP_Of_(IxI)'!H$102,0)</f>
        <v>0</v>
      </c>
      <c r="G34" s="326">
        <f>IFERROR(I!F32*'Sim_MIP_Of_(IxI)'!I$102,0)</f>
        <v>0</v>
      </c>
      <c r="H34" s="326">
        <f>IFERROR(I!G32*'Sim_MIP_Of_(IxI)'!J$102,0)</f>
        <v>0</v>
      </c>
      <c r="I34" s="326">
        <f>IFERROR(I!H32*'Sim_MIP_Of_(IxI)'!K$102,0)</f>
        <v>0</v>
      </c>
      <c r="J34" s="326">
        <f>IFERROR(I!I32*'Sim_MIP_Of_(IxI)'!L$102,0)</f>
        <v>0</v>
      </c>
      <c r="K34" s="326">
        <f>IFERROR(I!J32*'Sim_MIP_Of_(IxI)'!M$102,0)</f>
        <v>0</v>
      </c>
      <c r="L34" s="326">
        <f>IFERROR(I!K32*'Sim_MIP_Of_(IxI)'!N$102,0)</f>
        <v>0</v>
      </c>
      <c r="M34" s="326">
        <f>IFERROR(I!L32*'Sim_MIP_Of_(IxI)'!O$102,0)</f>
        <v>0</v>
      </c>
      <c r="N34" s="326">
        <f>IFERROR(I!M32*'Sim_MIP_Of_(IxI)'!P$102,0)</f>
        <v>0</v>
      </c>
      <c r="O34" s="326">
        <f>IFERROR(I!N32*'Sim_MIP_Of_(IxI)'!Q$102,0)</f>
        <v>0</v>
      </c>
      <c r="P34" s="326">
        <f>IFERROR(I!O32*'Sim_MIP_Of_(IxI)'!R$102,0)</f>
        <v>0</v>
      </c>
      <c r="Q34" s="326">
        <f>IFERROR(I!P32*'Sim_MIP_Of_(IxI)'!S$102,0)</f>
        <v>0</v>
      </c>
      <c r="R34" s="326">
        <f>IFERROR(I!Q32*'Sim_MIP_Of_(IxI)'!T$102,0)</f>
        <v>0</v>
      </c>
      <c r="S34" s="326">
        <f>IFERROR(I!R32*'Sim_MIP_Of_(IxI)'!U$102,0)</f>
        <v>0</v>
      </c>
      <c r="T34" s="326">
        <f>IFERROR(I!S32*'Sim_MIP_Of_(IxI)'!V$102,0)</f>
        <v>0</v>
      </c>
      <c r="U34" s="326">
        <f>IFERROR(I!T32*'Sim_MIP_Of_(IxI)'!W$102,0)</f>
        <v>0</v>
      </c>
      <c r="V34" s="326">
        <f>IFERROR(I!U32*'Sim_MIP_Of_(IxI)'!X$102,0)</f>
        <v>0</v>
      </c>
      <c r="W34" s="326">
        <f>IFERROR(I!V32*'Sim_MIP_Of_(IxI)'!Y$102,0)</f>
        <v>0</v>
      </c>
      <c r="X34" s="326">
        <f>IFERROR(I!W32*'Sim_MIP_Of_(IxI)'!Z$102,0)</f>
        <v>0</v>
      </c>
      <c r="Y34" s="326">
        <f>IFERROR(I!X32*'Sim_MIP_Of_(IxI)'!AA$102,0)</f>
        <v>0</v>
      </c>
      <c r="Z34" s="326">
        <f>IFERROR(I!Y32*'Sim_MIP_Of_(IxI)'!AB$102,0)</f>
        <v>0</v>
      </c>
      <c r="AA34" s="326">
        <f>IFERROR(I!Z32*'Sim_MIP_Of_(IxI)'!AC$102,0)</f>
        <v>0</v>
      </c>
      <c r="AB34" s="326">
        <f>IFERROR(I!AA32*'Sim_MIP_Of_(IxI)'!AD$102,0)</f>
        <v>0</v>
      </c>
      <c r="AC34" s="326">
        <f>IFERROR(I!AB32*'Sim_MIP_Of_(IxI)'!AE$102,0)</f>
        <v>0</v>
      </c>
      <c r="AD34" s="326">
        <f>IFERROR(I!AC32*'Sim_MIP_Of_(IxI)'!AF$102,0)</f>
        <v>0</v>
      </c>
      <c r="AE34" s="326">
        <f>IFERROR(I!AD32*'Sim_MIP_Of_(IxI)'!AG$102,0)</f>
        <v>0</v>
      </c>
      <c r="AF34" s="326">
        <f>IFERROR(I!AE32*'Sim_MIP_Of_(IxI)'!AH$102,0)</f>
        <v>0</v>
      </c>
      <c r="AG34" s="326">
        <f>IFERROR(I!AF32*'Sim_MIP_Of_(IxI)'!AI$102,0)</f>
        <v>0.50033908383889691</v>
      </c>
      <c r="AH34" s="326">
        <f>IFERROR(I!AG32*'Sim_MIP_Of_(IxI)'!AJ$102,0)</f>
        <v>0</v>
      </c>
      <c r="AI34" s="326">
        <f>IFERROR(I!AH32*'Sim_MIP_Of_(IxI)'!AK$102,0)</f>
        <v>0</v>
      </c>
      <c r="AJ34" s="326">
        <f>IFERROR(I!AI32*'Sim_MIP_Of_(IxI)'!AL$102,0)</f>
        <v>0</v>
      </c>
      <c r="AK34" s="326">
        <f>IFERROR(I!AJ32*'Sim_MIP_Of_(IxI)'!AM$102,0)</f>
        <v>0</v>
      </c>
      <c r="AL34" s="326">
        <f>IFERROR(I!AK32*'Sim_MIP_Of_(IxI)'!AN$102,0)</f>
        <v>0</v>
      </c>
      <c r="AM34" s="326">
        <f>IFERROR(I!AL32*'Sim_MIP_Of_(IxI)'!AO$102,0)</f>
        <v>0</v>
      </c>
      <c r="AN34" s="326">
        <f>IFERROR(I!AM32*'Sim_MIP_Of_(IxI)'!AP$102,0)</f>
        <v>0</v>
      </c>
      <c r="AO34" s="326">
        <f>IFERROR(I!AN32*'Sim_MIP_Of_(IxI)'!AQ$102,0)</f>
        <v>0</v>
      </c>
      <c r="AP34" s="326">
        <f>IFERROR(I!AO32*'Sim_MIP_Of_(IxI)'!AR$102,0)</f>
        <v>0</v>
      </c>
      <c r="AQ34" s="326">
        <f>IFERROR(I!AP32*'Sim_MIP_Of_(IxI)'!AS$102,0)</f>
        <v>0</v>
      </c>
      <c r="AR34" s="326">
        <f>IFERROR(I!AQ32*'Sim_MIP_Of_(IxI)'!AT$102,0)</f>
        <v>0</v>
      </c>
      <c r="AS34" s="326">
        <f>IFERROR(I!AR32*'Sim_MIP_Of_(IxI)'!AU$102,0)</f>
        <v>0</v>
      </c>
      <c r="AT34" s="326">
        <f>IFERROR(I!AS32*'Sim_MIP_Of_(IxI)'!AV$102,0)</f>
        <v>0</v>
      </c>
      <c r="AU34" s="326">
        <f>IFERROR(I!AT32*'Sim_MIP_Of_(IxI)'!AW$102,0)</f>
        <v>0</v>
      </c>
      <c r="AV34" s="326">
        <f>IFERROR(I!AU32*'Sim_MIP_Of_(IxI)'!AX$102,0)</f>
        <v>0</v>
      </c>
      <c r="AW34" s="326">
        <f>IFERROR(I!AV32*'Sim_MIP_Of_(IxI)'!AY$102,0)</f>
        <v>0</v>
      </c>
      <c r="AX34" s="326">
        <f>IFERROR(I!AW32*'Sim_MIP_Of_(IxI)'!AZ$102,0)</f>
        <v>0</v>
      </c>
      <c r="AY34" s="326">
        <f>IFERROR(I!AX32*'Sim_MIP_Of_(IxI)'!BA$102,0)</f>
        <v>0</v>
      </c>
      <c r="AZ34" s="326">
        <f>IFERROR(I!AY32*'Sim_MIP_Of_(IxI)'!BB$102,0)</f>
        <v>0</v>
      </c>
      <c r="BA34" s="326">
        <f>IFERROR(I!AZ32*'Sim_MIP_Of_(IxI)'!BC$102,0)</f>
        <v>0</v>
      </c>
      <c r="BB34" s="326">
        <f>IFERROR(I!BA32*'Sim_MIP_Of_(IxI)'!BD$102,0)</f>
        <v>0</v>
      </c>
      <c r="BC34" s="326">
        <f>IFERROR(I!BB32*'Sim_MIP_Of_(IxI)'!BE$102,0)</f>
        <v>0</v>
      </c>
      <c r="BD34" s="326">
        <f>IFERROR(I!BC32*'Sim_MIP_Of_(IxI)'!BF$102,0)</f>
        <v>0</v>
      </c>
      <c r="BE34" s="326">
        <f>IFERROR(I!BD32*'Sim_MIP_Of_(IxI)'!BG$102,0)</f>
        <v>0</v>
      </c>
      <c r="BF34" s="326">
        <f>IFERROR(I!BE32*'Sim_MIP_Of_(IxI)'!BH$102,0)</f>
        <v>0</v>
      </c>
      <c r="BG34" s="326">
        <f>IFERROR(I!BF32*'Sim_MIP_Of_(IxI)'!BI$102,0)</f>
        <v>0</v>
      </c>
      <c r="BH34" s="326">
        <f>IFERROR(I!BG32*'Sim_MIP_Of_(IxI)'!BJ$102,0)</f>
        <v>0</v>
      </c>
      <c r="BI34" s="326">
        <f>IFERROR(I!BH32*'Sim_MIP_Of_(IxI)'!BK$102,0)</f>
        <v>0</v>
      </c>
      <c r="BJ34" s="326">
        <f>IFERROR(I!BI32*'Sim_MIP_Of_(IxI)'!BL$102,0)</f>
        <v>0</v>
      </c>
      <c r="BK34" s="326">
        <f>IFERROR(I!BJ32*'Sim_MIP_Of_(IxI)'!BM$102,0)</f>
        <v>0</v>
      </c>
      <c r="BL34" s="326">
        <f>IFERROR(I!BK32*'Sim_MIP_Of_(IxI)'!BN$102,0)</f>
        <v>0</v>
      </c>
      <c r="BM34" s="326">
        <f>IFERROR(I!BL32*'Sim_MIP_Of_(IxI)'!BO$102,0)</f>
        <v>0</v>
      </c>
      <c r="BN34" s="326">
        <f>IFERROR(I!BM32*'Sim_MIP_Of_(IxI)'!BP$102,0)</f>
        <v>0</v>
      </c>
      <c r="BO34" s="326">
        <f>IFERROR(I!BN32*'Sim_MIP_Of_(IxI)'!BQ$102,0)</f>
        <v>0</v>
      </c>
      <c r="BP34" s="326">
        <f>IFERROR(I!BO32*'Sim_MIP_Of_(IxI)'!BR$102,0)</f>
        <v>0</v>
      </c>
      <c r="BQ34" s="326">
        <f>IFERROR(I!BP32*'Sim_MIP_Of_(IxI)'!BS$102,0)</f>
        <v>0</v>
      </c>
      <c r="BR34" s="326">
        <f>IFERROR(I!BQ32*'Sim_MIP_Of_(IxI)'!BT$102,0)</f>
        <v>0</v>
      </c>
      <c r="BS34" s="326">
        <f>IFERROR(I!BR32*'Sim_MIP_Of_(IxI)'!BU$102,0)</f>
        <v>0</v>
      </c>
      <c r="BT34" s="326">
        <f>IFERROR(I!BS32*'Sim_MIP_Of_(IxI)'!BV$102,0)</f>
        <v>0</v>
      </c>
      <c r="BU34" s="326">
        <f>IFERROR(I!BT32*'Sim_MIP_Of_(IxI)'!BW$102,0)</f>
        <v>0</v>
      </c>
      <c r="BV34" s="326">
        <f>IFERROR(I!BU32*'Sim_MIP_Of_(IxI)'!BX$102,0)</f>
        <v>0</v>
      </c>
      <c r="BW34" s="326">
        <f>IFERROR(I!BV32*'Sim_MIP_Of_(IxI)'!BY$102,0)</f>
        <v>0</v>
      </c>
      <c r="BX34" s="326">
        <f>IFERROR(I!BW32*'Sim_MIP_Of_(IxI)'!BZ$102,0)</f>
        <v>0</v>
      </c>
      <c r="BY34" s="326">
        <f>IFERROR(I!BX32*'Sim_MIP_Of_(IxI)'!CA$102,0)</f>
        <v>0</v>
      </c>
    </row>
    <row r="35" spans="1:77" x14ac:dyDescent="0.25">
      <c r="A35" s="105" t="s">
        <v>32</v>
      </c>
      <c r="B35" s="326">
        <f>IFERROR(I!A33*'Sim_MIP_Of_(IxI)'!D$102,0)</f>
        <v>0</v>
      </c>
      <c r="C35" s="326">
        <f>IFERROR(I!B33*'Sim_MIP_Of_(IxI)'!E$102,0)</f>
        <v>0</v>
      </c>
      <c r="D35" s="326">
        <f>IFERROR(I!C33*'Sim_MIP_Of_(IxI)'!F$102,0)</f>
        <v>0</v>
      </c>
      <c r="E35" s="326">
        <f>IFERROR(I!D33*'Sim_MIP_Of_(IxI)'!G$102,0)</f>
        <v>0</v>
      </c>
      <c r="F35" s="326">
        <f>IFERROR(I!E33*'Sim_MIP_Of_(IxI)'!H$102,0)</f>
        <v>0</v>
      </c>
      <c r="G35" s="326">
        <f>IFERROR(I!F33*'Sim_MIP_Of_(IxI)'!I$102,0)</f>
        <v>0</v>
      </c>
      <c r="H35" s="326">
        <f>IFERROR(I!G33*'Sim_MIP_Of_(IxI)'!J$102,0)</f>
        <v>0</v>
      </c>
      <c r="I35" s="326">
        <f>IFERROR(I!H33*'Sim_MIP_Of_(IxI)'!K$102,0)</f>
        <v>0</v>
      </c>
      <c r="J35" s="326">
        <f>IFERROR(I!I33*'Sim_MIP_Of_(IxI)'!L$102,0)</f>
        <v>0</v>
      </c>
      <c r="K35" s="326">
        <f>IFERROR(I!J33*'Sim_MIP_Of_(IxI)'!M$102,0)</f>
        <v>0</v>
      </c>
      <c r="L35" s="326">
        <f>IFERROR(I!K33*'Sim_MIP_Of_(IxI)'!N$102,0)</f>
        <v>0</v>
      </c>
      <c r="M35" s="326">
        <f>IFERROR(I!L33*'Sim_MIP_Of_(IxI)'!O$102,0)</f>
        <v>0</v>
      </c>
      <c r="N35" s="326">
        <f>IFERROR(I!M33*'Sim_MIP_Of_(IxI)'!P$102,0)</f>
        <v>0</v>
      </c>
      <c r="O35" s="326">
        <f>IFERROR(I!N33*'Sim_MIP_Of_(IxI)'!Q$102,0)</f>
        <v>0</v>
      </c>
      <c r="P35" s="326">
        <f>IFERROR(I!O33*'Sim_MIP_Of_(IxI)'!R$102,0)</f>
        <v>0</v>
      </c>
      <c r="Q35" s="326">
        <f>IFERROR(I!P33*'Sim_MIP_Of_(IxI)'!S$102,0)</f>
        <v>0</v>
      </c>
      <c r="R35" s="326">
        <f>IFERROR(I!Q33*'Sim_MIP_Of_(IxI)'!T$102,0)</f>
        <v>0</v>
      </c>
      <c r="S35" s="326">
        <f>IFERROR(I!R33*'Sim_MIP_Of_(IxI)'!U$102,0)</f>
        <v>0</v>
      </c>
      <c r="T35" s="326">
        <f>IFERROR(I!S33*'Sim_MIP_Of_(IxI)'!V$102,0)</f>
        <v>0</v>
      </c>
      <c r="U35" s="326">
        <f>IFERROR(I!T33*'Sim_MIP_Of_(IxI)'!W$102,0)</f>
        <v>0</v>
      </c>
      <c r="V35" s="326">
        <f>IFERROR(I!U33*'Sim_MIP_Of_(IxI)'!X$102,0)</f>
        <v>0</v>
      </c>
      <c r="W35" s="326">
        <f>IFERROR(I!V33*'Sim_MIP_Of_(IxI)'!Y$102,0)</f>
        <v>0</v>
      </c>
      <c r="X35" s="326">
        <f>IFERROR(I!W33*'Sim_MIP_Of_(IxI)'!Z$102,0)</f>
        <v>0</v>
      </c>
      <c r="Y35" s="326">
        <f>IFERROR(I!X33*'Sim_MIP_Of_(IxI)'!AA$102,0)</f>
        <v>0</v>
      </c>
      <c r="Z35" s="326">
        <f>IFERROR(I!Y33*'Sim_MIP_Of_(IxI)'!AB$102,0)</f>
        <v>0</v>
      </c>
      <c r="AA35" s="326">
        <f>IFERROR(I!Z33*'Sim_MIP_Of_(IxI)'!AC$102,0)</f>
        <v>0</v>
      </c>
      <c r="AB35" s="326">
        <f>IFERROR(I!AA33*'Sim_MIP_Of_(IxI)'!AD$102,0)</f>
        <v>0</v>
      </c>
      <c r="AC35" s="326">
        <f>IFERROR(I!AB33*'Sim_MIP_Of_(IxI)'!AE$102,0)</f>
        <v>0</v>
      </c>
      <c r="AD35" s="326">
        <f>IFERROR(I!AC33*'Sim_MIP_Of_(IxI)'!AF$102,0)</f>
        <v>0</v>
      </c>
      <c r="AE35" s="326">
        <f>IFERROR(I!AD33*'Sim_MIP_Of_(IxI)'!AG$102,0)</f>
        <v>0</v>
      </c>
      <c r="AF35" s="326">
        <f>IFERROR(I!AE33*'Sim_MIP_Of_(IxI)'!AH$102,0)</f>
        <v>0</v>
      </c>
      <c r="AG35" s="326">
        <f>IFERROR(I!AF33*'Sim_MIP_Of_(IxI)'!AI$102,0)</f>
        <v>0</v>
      </c>
      <c r="AH35" s="326">
        <f>IFERROR(I!AG33*'Sim_MIP_Of_(IxI)'!AJ$102,0)</f>
        <v>9.2178770949720823E-2</v>
      </c>
      <c r="AI35" s="326">
        <f>IFERROR(I!AH33*'Sim_MIP_Of_(IxI)'!AK$102,0)</f>
        <v>0</v>
      </c>
      <c r="AJ35" s="326">
        <f>IFERROR(I!AI33*'Sim_MIP_Of_(IxI)'!AL$102,0)</f>
        <v>0</v>
      </c>
      <c r="AK35" s="326">
        <f>IFERROR(I!AJ33*'Sim_MIP_Of_(IxI)'!AM$102,0)</f>
        <v>0</v>
      </c>
      <c r="AL35" s="326">
        <f>IFERROR(I!AK33*'Sim_MIP_Of_(IxI)'!AN$102,0)</f>
        <v>0</v>
      </c>
      <c r="AM35" s="326">
        <f>IFERROR(I!AL33*'Sim_MIP_Of_(IxI)'!AO$102,0)</f>
        <v>0</v>
      </c>
      <c r="AN35" s="326">
        <f>IFERROR(I!AM33*'Sim_MIP_Of_(IxI)'!AP$102,0)</f>
        <v>0</v>
      </c>
      <c r="AO35" s="326">
        <f>IFERROR(I!AN33*'Sim_MIP_Of_(IxI)'!AQ$102,0)</f>
        <v>0</v>
      </c>
      <c r="AP35" s="326">
        <f>IFERROR(I!AO33*'Sim_MIP_Of_(IxI)'!AR$102,0)</f>
        <v>0</v>
      </c>
      <c r="AQ35" s="326">
        <f>IFERROR(I!AP33*'Sim_MIP_Of_(IxI)'!AS$102,0)</f>
        <v>0</v>
      </c>
      <c r="AR35" s="326">
        <f>IFERROR(I!AQ33*'Sim_MIP_Of_(IxI)'!AT$102,0)</f>
        <v>0</v>
      </c>
      <c r="AS35" s="326">
        <f>IFERROR(I!AR33*'Sim_MIP_Of_(IxI)'!AU$102,0)</f>
        <v>0</v>
      </c>
      <c r="AT35" s="326">
        <f>IFERROR(I!AS33*'Sim_MIP_Of_(IxI)'!AV$102,0)</f>
        <v>0</v>
      </c>
      <c r="AU35" s="326">
        <f>IFERROR(I!AT33*'Sim_MIP_Of_(IxI)'!AW$102,0)</f>
        <v>0</v>
      </c>
      <c r="AV35" s="326">
        <f>IFERROR(I!AU33*'Sim_MIP_Of_(IxI)'!AX$102,0)</f>
        <v>0</v>
      </c>
      <c r="AW35" s="326">
        <f>IFERROR(I!AV33*'Sim_MIP_Of_(IxI)'!AY$102,0)</f>
        <v>0</v>
      </c>
      <c r="AX35" s="326">
        <f>IFERROR(I!AW33*'Sim_MIP_Of_(IxI)'!AZ$102,0)</f>
        <v>0</v>
      </c>
      <c r="AY35" s="326">
        <f>IFERROR(I!AX33*'Sim_MIP_Of_(IxI)'!BA$102,0)</f>
        <v>0</v>
      </c>
      <c r="AZ35" s="326">
        <f>IFERROR(I!AY33*'Sim_MIP_Of_(IxI)'!BB$102,0)</f>
        <v>0</v>
      </c>
      <c r="BA35" s="326">
        <f>IFERROR(I!AZ33*'Sim_MIP_Of_(IxI)'!BC$102,0)</f>
        <v>0</v>
      </c>
      <c r="BB35" s="326">
        <f>IFERROR(I!BA33*'Sim_MIP_Of_(IxI)'!BD$102,0)</f>
        <v>0</v>
      </c>
      <c r="BC35" s="326">
        <f>IFERROR(I!BB33*'Sim_MIP_Of_(IxI)'!BE$102,0)</f>
        <v>0</v>
      </c>
      <c r="BD35" s="326">
        <f>IFERROR(I!BC33*'Sim_MIP_Of_(IxI)'!BF$102,0)</f>
        <v>0</v>
      </c>
      <c r="BE35" s="326">
        <f>IFERROR(I!BD33*'Sim_MIP_Of_(IxI)'!BG$102,0)</f>
        <v>0</v>
      </c>
      <c r="BF35" s="326">
        <f>IFERROR(I!BE33*'Sim_MIP_Of_(IxI)'!BH$102,0)</f>
        <v>0</v>
      </c>
      <c r="BG35" s="326">
        <f>IFERROR(I!BF33*'Sim_MIP_Of_(IxI)'!BI$102,0)</f>
        <v>0</v>
      </c>
      <c r="BH35" s="326">
        <f>IFERROR(I!BG33*'Sim_MIP_Of_(IxI)'!BJ$102,0)</f>
        <v>0</v>
      </c>
      <c r="BI35" s="326">
        <f>IFERROR(I!BH33*'Sim_MIP_Of_(IxI)'!BK$102,0)</f>
        <v>0</v>
      </c>
      <c r="BJ35" s="326">
        <f>IFERROR(I!BI33*'Sim_MIP_Of_(IxI)'!BL$102,0)</f>
        <v>0</v>
      </c>
      <c r="BK35" s="326">
        <f>IFERROR(I!BJ33*'Sim_MIP_Of_(IxI)'!BM$102,0)</f>
        <v>0</v>
      </c>
      <c r="BL35" s="326">
        <f>IFERROR(I!BK33*'Sim_MIP_Of_(IxI)'!BN$102,0)</f>
        <v>0</v>
      </c>
      <c r="BM35" s="326">
        <f>IFERROR(I!BL33*'Sim_MIP_Of_(IxI)'!BO$102,0)</f>
        <v>0</v>
      </c>
      <c r="BN35" s="326">
        <f>IFERROR(I!BM33*'Sim_MIP_Of_(IxI)'!BP$102,0)</f>
        <v>0</v>
      </c>
      <c r="BO35" s="326">
        <f>IFERROR(I!BN33*'Sim_MIP_Of_(IxI)'!BQ$102,0)</f>
        <v>0</v>
      </c>
      <c r="BP35" s="326">
        <f>IFERROR(I!BO33*'Sim_MIP_Of_(IxI)'!BR$102,0)</f>
        <v>0</v>
      </c>
      <c r="BQ35" s="326">
        <f>IFERROR(I!BP33*'Sim_MIP_Of_(IxI)'!BS$102,0)</f>
        <v>0</v>
      </c>
      <c r="BR35" s="326">
        <f>IFERROR(I!BQ33*'Sim_MIP_Of_(IxI)'!BT$102,0)</f>
        <v>0</v>
      </c>
      <c r="BS35" s="326">
        <f>IFERROR(I!BR33*'Sim_MIP_Of_(IxI)'!BU$102,0)</f>
        <v>0</v>
      </c>
      <c r="BT35" s="326">
        <f>IFERROR(I!BS33*'Sim_MIP_Of_(IxI)'!BV$102,0)</f>
        <v>0</v>
      </c>
      <c r="BU35" s="326">
        <f>IFERROR(I!BT33*'Sim_MIP_Of_(IxI)'!BW$102,0)</f>
        <v>0</v>
      </c>
      <c r="BV35" s="326">
        <f>IFERROR(I!BU33*'Sim_MIP_Of_(IxI)'!BX$102,0)</f>
        <v>0</v>
      </c>
      <c r="BW35" s="326">
        <f>IFERROR(I!BV33*'Sim_MIP_Of_(IxI)'!BY$102,0)</f>
        <v>0</v>
      </c>
      <c r="BX35" s="326">
        <f>IFERROR(I!BW33*'Sim_MIP_Of_(IxI)'!BZ$102,0)</f>
        <v>0</v>
      </c>
      <c r="BY35" s="326">
        <f>IFERROR(I!BX33*'Sim_MIP_Of_(IxI)'!CA$102,0)</f>
        <v>0</v>
      </c>
    </row>
    <row r="36" spans="1:77" x14ac:dyDescent="0.25">
      <c r="A36" s="105" t="s">
        <v>33</v>
      </c>
      <c r="B36" s="326">
        <f>IFERROR(I!A34*'Sim_MIP_Of_(IxI)'!D$102,0)</f>
        <v>0</v>
      </c>
      <c r="C36" s="326">
        <f>IFERROR(I!B34*'Sim_MIP_Of_(IxI)'!E$102,0)</f>
        <v>0</v>
      </c>
      <c r="D36" s="326">
        <f>IFERROR(I!C34*'Sim_MIP_Of_(IxI)'!F$102,0)</f>
        <v>0</v>
      </c>
      <c r="E36" s="326">
        <f>IFERROR(I!D34*'Sim_MIP_Of_(IxI)'!G$102,0)</f>
        <v>0</v>
      </c>
      <c r="F36" s="326">
        <f>IFERROR(I!E34*'Sim_MIP_Of_(IxI)'!H$102,0)</f>
        <v>0</v>
      </c>
      <c r="G36" s="326">
        <f>IFERROR(I!F34*'Sim_MIP_Of_(IxI)'!I$102,0)</f>
        <v>0</v>
      </c>
      <c r="H36" s="326">
        <f>IFERROR(I!G34*'Sim_MIP_Of_(IxI)'!J$102,0)</f>
        <v>0</v>
      </c>
      <c r="I36" s="326">
        <f>IFERROR(I!H34*'Sim_MIP_Of_(IxI)'!K$102,0)</f>
        <v>0</v>
      </c>
      <c r="J36" s="326">
        <f>IFERROR(I!I34*'Sim_MIP_Of_(IxI)'!L$102,0)</f>
        <v>0</v>
      </c>
      <c r="K36" s="326">
        <f>IFERROR(I!J34*'Sim_MIP_Of_(IxI)'!M$102,0)</f>
        <v>0</v>
      </c>
      <c r="L36" s="326">
        <f>IFERROR(I!K34*'Sim_MIP_Of_(IxI)'!N$102,0)</f>
        <v>0</v>
      </c>
      <c r="M36" s="326">
        <f>IFERROR(I!L34*'Sim_MIP_Of_(IxI)'!O$102,0)</f>
        <v>0</v>
      </c>
      <c r="N36" s="326">
        <f>IFERROR(I!M34*'Sim_MIP_Of_(IxI)'!P$102,0)</f>
        <v>0</v>
      </c>
      <c r="O36" s="326">
        <f>IFERROR(I!N34*'Sim_MIP_Of_(IxI)'!Q$102,0)</f>
        <v>0</v>
      </c>
      <c r="P36" s="326">
        <f>IFERROR(I!O34*'Sim_MIP_Of_(IxI)'!R$102,0)</f>
        <v>0</v>
      </c>
      <c r="Q36" s="326">
        <f>IFERROR(I!P34*'Sim_MIP_Of_(IxI)'!S$102,0)</f>
        <v>0</v>
      </c>
      <c r="R36" s="326">
        <f>IFERROR(I!Q34*'Sim_MIP_Of_(IxI)'!T$102,0)</f>
        <v>0</v>
      </c>
      <c r="S36" s="326">
        <f>IFERROR(I!R34*'Sim_MIP_Of_(IxI)'!U$102,0)</f>
        <v>0</v>
      </c>
      <c r="T36" s="326">
        <f>IFERROR(I!S34*'Sim_MIP_Of_(IxI)'!V$102,0)</f>
        <v>0</v>
      </c>
      <c r="U36" s="326">
        <f>IFERROR(I!T34*'Sim_MIP_Of_(IxI)'!W$102,0)</f>
        <v>0</v>
      </c>
      <c r="V36" s="326">
        <f>IFERROR(I!U34*'Sim_MIP_Of_(IxI)'!X$102,0)</f>
        <v>0</v>
      </c>
      <c r="W36" s="326">
        <f>IFERROR(I!V34*'Sim_MIP_Of_(IxI)'!Y$102,0)</f>
        <v>0</v>
      </c>
      <c r="X36" s="326">
        <f>IFERROR(I!W34*'Sim_MIP_Of_(IxI)'!Z$102,0)</f>
        <v>0</v>
      </c>
      <c r="Y36" s="326">
        <f>IFERROR(I!X34*'Sim_MIP_Of_(IxI)'!AA$102,0)</f>
        <v>0</v>
      </c>
      <c r="Z36" s="326">
        <f>IFERROR(I!Y34*'Sim_MIP_Of_(IxI)'!AB$102,0)</f>
        <v>0</v>
      </c>
      <c r="AA36" s="326">
        <f>IFERROR(I!Z34*'Sim_MIP_Of_(IxI)'!AC$102,0)</f>
        <v>0</v>
      </c>
      <c r="AB36" s="326">
        <f>IFERROR(I!AA34*'Sim_MIP_Of_(IxI)'!AD$102,0)</f>
        <v>0</v>
      </c>
      <c r="AC36" s="326">
        <f>IFERROR(I!AB34*'Sim_MIP_Of_(IxI)'!AE$102,0)</f>
        <v>0</v>
      </c>
      <c r="AD36" s="326">
        <f>IFERROR(I!AC34*'Sim_MIP_Of_(IxI)'!AF$102,0)</f>
        <v>0</v>
      </c>
      <c r="AE36" s="326">
        <f>IFERROR(I!AD34*'Sim_MIP_Of_(IxI)'!AG$102,0)</f>
        <v>0</v>
      </c>
      <c r="AF36" s="326">
        <f>IFERROR(I!AE34*'Sim_MIP_Of_(IxI)'!AH$102,0)</f>
        <v>0</v>
      </c>
      <c r="AG36" s="326">
        <f>IFERROR(I!AF34*'Sim_MIP_Of_(IxI)'!AI$102,0)</f>
        <v>0</v>
      </c>
      <c r="AH36" s="326">
        <f>IFERROR(I!AG34*'Sim_MIP_Of_(IxI)'!AJ$102,0)</f>
        <v>0</v>
      </c>
      <c r="AI36" s="326">
        <f>IFERROR(I!AH34*'Sim_MIP_Of_(IxI)'!AK$102,0)</f>
        <v>0.33186742207540598</v>
      </c>
      <c r="AJ36" s="326">
        <f>IFERROR(I!AI34*'Sim_MIP_Of_(IxI)'!AL$102,0)</f>
        <v>0</v>
      </c>
      <c r="AK36" s="326">
        <f>IFERROR(I!AJ34*'Sim_MIP_Of_(IxI)'!AM$102,0)</f>
        <v>0</v>
      </c>
      <c r="AL36" s="326">
        <f>IFERROR(I!AK34*'Sim_MIP_Of_(IxI)'!AN$102,0)</f>
        <v>0</v>
      </c>
      <c r="AM36" s="326">
        <f>IFERROR(I!AL34*'Sim_MIP_Of_(IxI)'!AO$102,0)</f>
        <v>0</v>
      </c>
      <c r="AN36" s="326">
        <f>IFERROR(I!AM34*'Sim_MIP_Of_(IxI)'!AP$102,0)</f>
        <v>0</v>
      </c>
      <c r="AO36" s="326">
        <f>IFERROR(I!AN34*'Sim_MIP_Of_(IxI)'!AQ$102,0)</f>
        <v>0</v>
      </c>
      <c r="AP36" s="326">
        <f>IFERROR(I!AO34*'Sim_MIP_Of_(IxI)'!AR$102,0)</f>
        <v>0</v>
      </c>
      <c r="AQ36" s="326">
        <f>IFERROR(I!AP34*'Sim_MIP_Of_(IxI)'!AS$102,0)</f>
        <v>0</v>
      </c>
      <c r="AR36" s="326">
        <f>IFERROR(I!AQ34*'Sim_MIP_Of_(IxI)'!AT$102,0)</f>
        <v>0</v>
      </c>
      <c r="AS36" s="326">
        <f>IFERROR(I!AR34*'Sim_MIP_Of_(IxI)'!AU$102,0)</f>
        <v>0</v>
      </c>
      <c r="AT36" s="326">
        <f>IFERROR(I!AS34*'Sim_MIP_Of_(IxI)'!AV$102,0)</f>
        <v>0</v>
      </c>
      <c r="AU36" s="326">
        <f>IFERROR(I!AT34*'Sim_MIP_Of_(IxI)'!AW$102,0)</f>
        <v>0</v>
      </c>
      <c r="AV36" s="326">
        <f>IFERROR(I!AU34*'Sim_MIP_Of_(IxI)'!AX$102,0)</f>
        <v>0</v>
      </c>
      <c r="AW36" s="326">
        <f>IFERROR(I!AV34*'Sim_MIP_Of_(IxI)'!AY$102,0)</f>
        <v>0</v>
      </c>
      <c r="AX36" s="326">
        <f>IFERROR(I!AW34*'Sim_MIP_Of_(IxI)'!AZ$102,0)</f>
        <v>0</v>
      </c>
      <c r="AY36" s="326">
        <f>IFERROR(I!AX34*'Sim_MIP_Of_(IxI)'!BA$102,0)</f>
        <v>0</v>
      </c>
      <c r="AZ36" s="326">
        <f>IFERROR(I!AY34*'Sim_MIP_Of_(IxI)'!BB$102,0)</f>
        <v>0</v>
      </c>
      <c r="BA36" s="326">
        <f>IFERROR(I!AZ34*'Sim_MIP_Of_(IxI)'!BC$102,0)</f>
        <v>0</v>
      </c>
      <c r="BB36" s="326">
        <f>IFERROR(I!BA34*'Sim_MIP_Of_(IxI)'!BD$102,0)</f>
        <v>0</v>
      </c>
      <c r="BC36" s="326">
        <f>IFERROR(I!BB34*'Sim_MIP_Of_(IxI)'!BE$102,0)</f>
        <v>0</v>
      </c>
      <c r="BD36" s="326">
        <f>IFERROR(I!BC34*'Sim_MIP_Of_(IxI)'!BF$102,0)</f>
        <v>0</v>
      </c>
      <c r="BE36" s="326">
        <f>IFERROR(I!BD34*'Sim_MIP_Of_(IxI)'!BG$102,0)</f>
        <v>0</v>
      </c>
      <c r="BF36" s="326">
        <f>IFERROR(I!BE34*'Sim_MIP_Of_(IxI)'!BH$102,0)</f>
        <v>0</v>
      </c>
      <c r="BG36" s="326">
        <f>IFERROR(I!BF34*'Sim_MIP_Of_(IxI)'!BI$102,0)</f>
        <v>0</v>
      </c>
      <c r="BH36" s="326">
        <f>IFERROR(I!BG34*'Sim_MIP_Of_(IxI)'!BJ$102,0)</f>
        <v>0</v>
      </c>
      <c r="BI36" s="326">
        <f>IFERROR(I!BH34*'Sim_MIP_Of_(IxI)'!BK$102,0)</f>
        <v>0</v>
      </c>
      <c r="BJ36" s="326">
        <f>IFERROR(I!BI34*'Sim_MIP_Of_(IxI)'!BL$102,0)</f>
        <v>0</v>
      </c>
      <c r="BK36" s="326">
        <f>IFERROR(I!BJ34*'Sim_MIP_Of_(IxI)'!BM$102,0)</f>
        <v>0</v>
      </c>
      <c r="BL36" s="326">
        <f>IFERROR(I!BK34*'Sim_MIP_Of_(IxI)'!BN$102,0)</f>
        <v>0</v>
      </c>
      <c r="BM36" s="326">
        <f>IFERROR(I!BL34*'Sim_MIP_Of_(IxI)'!BO$102,0)</f>
        <v>0</v>
      </c>
      <c r="BN36" s="326">
        <f>IFERROR(I!BM34*'Sim_MIP_Of_(IxI)'!BP$102,0)</f>
        <v>0</v>
      </c>
      <c r="BO36" s="326">
        <f>IFERROR(I!BN34*'Sim_MIP_Of_(IxI)'!BQ$102,0)</f>
        <v>0</v>
      </c>
      <c r="BP36" s="326">
        <f>IFERROR(I!BO34*'Sim_MIP_Of_(IxI)'!BR$102,0)</f>
        <v>0</v>
      </c>
      <c r="BQ36" s="326">
        <f>IFERROR(I!BP34*'Sim_MIP_Of_(IxI)'!BS$102,0)</f>
        <v>0</v>
      </c>
      <c r="BR36" s="326">
        <f>IFERROR(I!BQ34*'Sim_MIP_Of_(IxI)'!BT$102,0)</f>
        <v>0</v>
      </c>
      <c r="BS36" s="326">
        <f>IFERROR(I!BR34*'Sim_MIP_Of_(IxI)'!BU$102,0)</f>
        <v>0</v>
      </c>
      <c r="BT36" s="326">
        <f>IFERROR(I!BS34*'Sim_MIP_Of_(IxI)'!BV$102,0)</f>
        <v>0</v>
      </c>
      <c r="BU36" s="326">
        <f>IFERROR(I!BT34*'Sim_MIP_Of_(IxI)'!BW$102,0)</f>
        <v>0</v>
      </c>
      <c r="BV36" s="326">
        <f>IFERROR(I!BU34*'Sim_MIP_Of_(IxI)'!BX$102,0)</f>
        <v>0</v>
      </c>
      <c r="BW36" s="326">
        <f>IFERROR(I!BV34*'Sim_MIP_Of_(IxI)'!BY$102,0)</f>
        <v>0</v>
      </c>
      <c r="BX36" s="326">
        <f>IFERROR(I!BW34*'Sim_MIP_Of_(IxI)'!BZ$102,0)</f>
        <v>0</v>
      </c>
      <c r="BY36" s="326">
        <f>IFERROR(I!BX34*'Sim_MIP_Of_(IxI)'!CA$102,0)</f>
        <v>0</v>
      </c>
    </row>
    <row r="37" spans="1:77" x14ac:dyDescent="0.25">
      <c r="A37" s="105" t="s">
        <v>34</v>
      </c>
      <c r="B37" s="326">
        <f>IFERROR(I!A35*'Sim_MIP_Of_(IxI)'!D$102,0)</f>
        <v>0</v>
      </c>
      <c r="C37" s="326">
        <f>IFERROR(I!B35*'Sim_MIP_Of_(IxI)'!E$102,0)</f>
        <v>0</v>
      </c>
      <c r="D37" s="326">
        <f>IFERROR(I!C35*'Sim_MIP_Of_(IxI)'!F$102,0)</f>
        <v>0</v>
      </c>
      <c r="E37" s="326">
        <f>IFERROR(I!D35*'Sim_MIP_Of_(IxI)'!G$102,0)</f>
        <v>0</v>
      </c>
      <c r="F37" s="326">
        <f>IFERROR(I!E35*'Sim_MIP_Of_(IxI)'!H$102,0)</f>
        <v>0</v>
      </c>
      <c r="G37" s="326">
        <f>IFERROR(I!F35*'Sim_MIP_Of_(IxI)'!I$102,0)</f>
        <v>0</v>
      </c>
      <c r="H37" s="326">
        <f>IFERROR(I!G35*'Sim_MIP_Of_(IxI)'!J$102,0)</f>
        <v>0</v>
      </c>
      <c r="I37" s="326">
        <f>IFERROR(I!H35*'Sim_MIP_Of_(IxI)'!K$102,0)</f>
        <v>0</v>
      </c>
      <c r="J37" s="326">
        <f>IFERROR(I!I35*'Sim_MIP_Of_(IxI)'!L$102,0)</f>
        <v>0</v>
      </c>
      <c r="K37" s="326">
        <f>IFERROR(I!J35*'Sim_MIP_Of_(IxI)'!M$102,0)</f>
        <v>0</v>
      </c>
      <c r="L37" s="326">
        <f>IFERROR(I!K35*'Sim_MIP_Of_(IxI)'!N$102,0)</f>
        <v>0</v>
      </c>
      <c r="M37" s="326">
        <f>IFERROR(I!L35*'Sim_MIP_Of_(IxI)'!O$102,0)</f>
        <v>0</v>
      </c>
      <c r="N37" s="326">
        <f>IFERROR(I!M35*'Sim_MIP_Of_(IxI)'!P$102,0)</f>
        <v>0</v>
      </c>
      <c r="O37" s="326">
        <f>IFERROR(I!N35*'Sim_MIP_Of_(IxI)'!Q$102,0)</f>
        <v>0</v>
      </c>
      <c r="P37" s="326">
        <f>IFERROR(I!O35*'Sim_MIP_Of_(IxI)'!R$102,0)</f>
        <v>0</v>
      </c>
      <c r="Q37" s="326">
        <f>IFERROR(I!P35*'Sim_MIP_Of_(IxI)'!S$102,0)</f>
        <v>0</v>
      </c>
      <c r="R37" s="326">
        <f>IFERROR(I!Q35*'Sim_MIP_Of_(IxI)'!T$102,0)</f>
        <v>0</v>
      </c>
      <c r="S37" s="326">
        <f>IFERROR(I!R35*'Sim_MIP_Of_(IxI)'!U$102,0)</f>
        <v>0</v>
      </c>
      <c r="T37" s="326">
        <f>IFERROR(I!S35*'Sim_MIP_Of_(IxI)'!V$102,0)</f>
        <v>0</v>
      </c>
      <c r="U37" s="326">
        <f>IFERROR(I!T35*'Sim_MIP_Of_(IxI)'!W$102,0)</f>
        <v>0</v>
      </c>
      <c r="V37" s="326">
        <f>IFERROR(I!U35*'Sim_MIP_Of_(IxI)'!X$102,0)</f>
        <v>0</v>
      </c>
      <c r="W37" s="326">
        <f>IFERROR(I!V35*'Sim_MIP_Of_(IxI)'!Y$102,0)</f>
        <v>0</v>
      </c>
      <c r="X37" s="326">
        <f>IFERROR(I!W35*'Sim_MIP_Of_(IxI)'!Z$102,0)</f>
        <v>0</v>
      </c>
      <c r="Y37" s="326">
        <f>IFERROR(I!X35*'Sim_MIP_Of_(IxI)'!AA$102,0)</f>
        <v>0</v>
      </c>
      <c r="Z37" s="326">
        <f>IFERROR(I!Y35*'Sim_MIP_Of_(IxI)'!AB$102,0)</f>
        <v>0</v>
      </c>
      <c r="AA37" s="326">
        <f>IFERROR(I!Z35*'Sim_MIP_Of_(IxI)'!AC$102,0)</f>
        <v>0</v>
      </c>
      <c r="AB37" s="326">
        <f>IFERROR(I!AA35*'Sim_MIP_Of_(IxI)'!AD$102,0)</f>
        <v>0</v>
      </c>
      <c r="AC37" s="326">
        <f>IFERROR(I!AB35*'Sim_MIP_Of_(IxI)'!AE$102,0)</f>
        <v>0</v>
      </c>
      <c r="AD37" s="326">
        <f>IFERROR(I!AC35*'Sim_MIP_Of_(IxI)'!AF$102,0)</f>
        <v>0</v>
      </c>
      <c r="AE37" s="326">
        <f>IFERROR(I!AD35*'Sim_MIP_Of_(IxI)'!AG$102,0)</f>
        <v>0</v>
      </c>
      <c r="AF37" s="326">
        <f>IFERROR(I!AE35*'Sim_MIP_Of_(IxI)'!AH$102,0)</f>
        <v>0</v>
      </c>
      <c r="AG37" s="326">
        <f>IFERROR(I!AF35*'Sim_MIP_Of_(IxI)'!AI$102,0)</f>
        <v>0</v>
      </c>
      <c r="AH37" s="326">
        <f>IFERROR(I!AG35*'Sim_MIP_Of_(IxI)'!AJ$102,0)</f>
        <v>0</v>
      </c>
      <c r="AI37" s="326">
        <f>IFERROR(I!AH35*'Sim_MIP_Of_(IxI)'!AK$102,0)</f>
        <v>0</v>
      </c>
      <c r="AJ37" s="326">
        <f>IFERROR(I!AI35*'Sim_MIP_Of_(IxI)'!AL$102,0)</f>
        <v>0.42602769816854658</v>
      </c>
      <c r="AK37" s="326">
        <f>IFERROR(I!AJ35*'Sim_MIP_Of_(IxI)'!AM$102,0)</f>
        <v>0</v>
      </c>
      <c r="AL37" s="326">
        <f>IFERROR(I!AK35*'Sim_MIP_Of_(IxI)'!AN$102,0)</f>
        <v>0</v>
      </c>
      <c r="AM37" s="326">
        <f>IFERROR(I!AL35*'Sim_MIP_Of_(IxI)'!AO$102,0)</f>
        <v>0</v>
      </c>
      <c r="AN37" s="326">
        <f>IFERROR(I!AM35*'Sim_MIP_Of_(IxI)'!AP$102,0)</f>
        <v>0</v>
      </c>
      <c r="AO37" s="326">
        <f>IFERROR(I!AN35*'Sim_MIP_Of_(IxI)'!AQ$102,0)</f>
        <v>0</v>
      </c>
      <c r="AP37" s="326">
        <f>IFERROR(I!AO35*'Sim_MIP_Of_(IxI)'!AR$102,0)</f>
        <v>0</v>
      </c>
      <c r="AQ37" s="326">
        <f>IFERROR(I!AP35*'Sim_MIP_Of_(IxI)'!AS$102,0)</f>
        <v>0</v>
      </c>
      <c r="AR37" s="326">
        <f>IFERROR(I!AQ35*'Sim_MIP_Of_(IxI)'!AT$102,0)</f>
        <v>0</v>
      </c>
      <c r="AS37" s="326">
        <f>IFERROR(I!AR35*'Sim_MIP_Of_(IxI)'!AU$102,0)</f>
        <v>0</v>
      </c>
      <c r="AT37" s="326">
        <f>IFERROR(I!AS35*'Sim_MIP_Of_(IxI)'!AV$102,0)</f>
        <v>0</v>
      </c>
      <c r="AU37" s="326">
        <f>IFERROR(I!AT35*'Sim_MIP_Of_(IxI)'!AW$102,0)</f>
        <v>0</v>
      </c>
      <c r="AV37" s="326">
        <f>IFERROR(I!AU35*'Sim_MIP_Of_(IxI)'!AX$102,0)</f>
        <v>0</v>
      </c>
      <c r="AW37" s="326">
        <f>IFERROR(I!AV35*'Sim_MIP_Of_(IxI)'!AY$102,0)</f>
        <v>0</v>
      </c>
      <c r="AX37" s="326">
        <f>IFERROR(I!AW35*'Sim_MIP_Of_(IxI)'!AZ$102,0)</f>
        <v>0</v>
      </c>
      <c r="AY37" s="326">
        <f>IFERROR(I!AX35*'Sim_MIP_Of_(IxI)'!BA$102,0)</f>
        <v>0</v>
      </c>
      <c r="AZ37" s="326">
        <f>IFERROR(I!AY35*'Sim_MIP_Of_(IxI)'!BB$102,0)</f>
        <v>0</v>
      </c>
      <c r="BA37" s="326">
        <f>IFERROR(I!AZ35*'Sim_MIP_Of_(IxI)'!BC$102,0)</f>
        <v>0</v>
      </c>
      <c r="BB37" s="326">
        <f>IFERROR(I!BA35*'Sim_MIP_Of_(IxI)'!BD$102,0)</f>
        <v>0</v>
      </c>
      <c r="BC37" s="326">
        <f>IFERROR(I!BB35*'Sim_MIP_Of_(IxI)'!BE$102,0)</f>
        <v>0</v>
      </c>
      <c r="BD37" s="326">
        <f>IFERROR(I!BC35*'Sim_MIP_Of_(IxI)'!BF$102,0)</f>
        <v>0</v>
      </c>
      <c r="BE37" s="326">
        <f>IFERROR(I!BD35*'Sim_MIP_Of_(IxI)'!BG$102,0)</f>
        <v>0</v>
      </c>
      <c r="BF37" s="326">
        <f>IFERROR(I!BE35*'Sim_MIP_Of_(IxI)'!BH$102,0)</f>
        <v>0</v>
      </c>
      <c r="BG37" s="326">
        <f>IFERROR(I!BF35*'Sim_MIP_Of_(IxI)'!BI$102,0)</f>
        <v>0</v>
      </c>
      <c r="BH37" s="326">
        <f>IFERROR(I!BG35*'Sim_MIP_Of_(IxI)'!BJ$102,0)</f>
        <v>0</v>
      </c>
      <c r="BI37" s="326">
        <f>IFERROR(I!BH35*'Sim_MIP_Of_(IxI)'!BK$102,0)</f>
        <v>0</v>
      </c>
      <c r="BJ37" s="326">
        <f>IFERROR(I!BI35*'Sim_MIP_Of_(IxI)'!BL$102,0)</f>
        <v>0</v>
      </c>
      <c r="BK37" s="326">
        <f>IFERROR(I!BJ35*'Sim_MIP_Of_(IxI)'!BM$102,0)</f>
        <v>0</v>
      </c>
      <c r="BL37" s="326">
        <f>IFERROR(I!BK35*'Sim_MIP_Of_(IxI)'!BN$102,0)</f>
        <v>0</v>
      </c>
      <c r="BM37" s="326">
        <f>IFERROR(I!BL35*'Sim_MIP_Of_(IxI)'!BO$102,0)</f>
        <v>0</v>
      </c>
      <c r="BN37" s="326">
        <f>IFERROR(I!BM35*'Sim_MIP_Of_(IxI)'!BP$102,0)</f>
        <v>0</v>
      </c>
      <c r="BO37" s="326">
        <f>IFERROR(I!BN35*'Sim_MIP_Of_(IxI)'!BQ$102,0)</f>
        <v>0</v>
      </c>
      <c r="BP37" s="326">
        <f>IFERROR(I!BO35*'Sim_MIP_Of_(IxI)'!BR$102,0)</f>
        <v>0</v>
      </c>
      <c r="BQ37" s="326">
        <f>IFERROR(I!BP35*'Sim_MIP_Of_(IxI)'!BS$102,0)</f>
        <v>0</v>
      </c>
      <c r="BR37" s="326">
        <f>IFERROR(I!BQ35*'Sim_MIP_Of_(IxI)'!BT$102,0)</f>
        <v>0</v>
      </c>
      <c r="BS37" s="326">
        <f>IFERROR(I!BR35*'Sim_MIP_Of_(IxI)'!BU$102,0)</f>
        <v>0</v>
      </c>
      <c r="BT37" s="326">
        <f>IFERROR(I!BS35*'Sim_MIP_Of_(IxI)'!BV$102,0)</f>
        <v>0</v>
      </c>
      <c r="BU37" s="326">
        <f>IFERROR(I!BT35*'Sim_MIP_Of_(IxI)'!BW$102,0)</f>
        <v>0</v>
      </c>
      <c r="BV37" s="326">
        <f>IFERROR(I!BU35*'Sim_MIP_Of_(IxI)'!BX$102,0)</f>
        <v>0</v>
      </c>
      <c r="BW37" s="326">
        <f>IFERROR(I!BV35*'Sim_MIP_Of_(IxI)'!BY$102,0)</f>
        <v>0</v>
      </c>
      <c r="BX37" s="326">
        <f>IFERROR(I!BW35*'Sim_MIP_Of_(IxI)'!BZ$102,0)</f>
        <v>0</v>
      </c>
      <c r="BY37" s="326">
        <f>IFERROR(I!BX35*'Sim_MIP_Of_(IxI)'!CA$102,0)</f>
        <v>0</v>
      </c>
    </row>
    <row r="38" spans="1:77" x14ac:dyDescent="0.25">
      <c r="A38" s="105" t="s">
        <v>35</v>
      </c>
      <c r="B38" s="326">
        <f>IFERROR(I!A36*'Sim_MIP_Of_(IxI)'!D$102,0)</f>
        <v>0</v>
      </c>
      <c r="C38" s="326">
        <f>IFERROR(I!B36*'Sim_MIP_Of_(IxI)'!E$102,0)</f>
        <v>0</v>
      </c>
      <c r="D38" s="326">
        <f>IFERROR(I!C36*'Sim_MIP_Of_(IxI)'!F$102,0)</f>
        <v>0</v>
      </c>
      <c r="E38" s="326">
        <f>IFERROR(I!D36*'Sim_MIP_Of_(IxI)'!G$102,0)</f>
        <v>0</v>
      </c>
      <c r="F38" s="326">
        <f>IFERROR(I!E36*'Sim_MIP_Of_(IxI)'!H$102,0)</f>
        <v>0</v>
      </c>
      <c r="G38" s="326">
        <f>IFERROR(I!F36*'Sim_MIP_Of_(IxI)'!I$102,0)</f>
        <v>0</v>
      </c>
      <c r="H38" s="326">
        <f>IFERROR(I!G36*'Sim_MIP_Of_(IxI)'!J$102,0)</f>
        <v>0</v>
      </c>
      <c r="I38" s="326">
        <f>IFERROR(I!H36*'Sim_MIP_Of_(IxI)'!K$102,0)</f>
        <v>0</v>
      </c>
      <c r="J38" s="326">
        <f>IFERROR(I!I36*'Sim_MIP_Of_(IxI)'!L$102,0)</f>
        <v>0</v>
      </c>
      <c r="K38" s="326">
        <f>IFERROR(I!J36*'Sim_MIP_Of_(IxI)'!M$102,0)</f>
        <v>0</v>
      </c>
      <c r="L38" s="326">
        <f>IFERROR(I!K36*'Sim_MIP_Of_(IxI)'!N$102,0)</f>
        <v>0</v>
      </c>
      <c r="M38" s="326">
        <f>IFERROR(I!L36*'Sim_MIP_Of_(IxI)'!O$102,0)</f>
        <v>0</v>
      </c>
      <c r="N38" s="326">
        <f>IFERROR(I!M36*'Sim_MIP_Of_(IxI)'!P$102,0)</f>
        <v>0</v>
      </c>
      <c r="O38" s="326">
        <f>IFERROR(I!N36*'Sim_MIP_Of_(IxI)'!Q$102,0)</f>
        <v>0</v>
      </c>
      <c r="P38" s="326">
        <f>IFERROR(I!O36*'Sim_MIP_Of_(IxI)'!R$102,0)</f>
        <v>0</v>
      </c>
      <c r="Q38" s="326">
        <f>IFERROR(I!P36*'Sim_MIP_Of_(IxI)'!S$102,0)</f>
        <v>0</v>
      </c>
      <c r="R38" s="326">
        <f>IFERROR(I!Q36*'Sim_MIP_Of_(IxI)'!T$102,0)</f>
        <v>0</v>
      </c>
      <c r="S38" s="326">
        <f>IFERROR(I!R36*'Sim_MIP_Of_(IxI)'!U$102,0)</f>
        <v>0</v>
      </c>
      <c r="T38" s="326">
        <f>IFERROR(I!S36*'Sim_MIP_Of_(IxI)'!V$102,0)</f>
        <v>0</v>
      </c>
      <c r="U38" s="326">
        <f>IFERROR(I!T36*'Sim_MIP_Of_(IxI)'!W$102,0)</f>
        <v>0</v>
      </c>
      <c r="V38" s="326">
        <f>IFERROR(I!U36*'Sim_MIP_Of_(IxI)'!X$102,0)</f>
        <v>0</v>
      </c>
      <c r="W38" s="326">
        <f>IFERROR(I!V36*'Sim_MIP_Of_(IxI)'!Y$102,0)</f>
        <v>0</v>
      </c>
      <c r="X38" s="326">
        <f>IFERROR(I!W36*'Sim_MIP_Of_(IxI)'!Z$102,0)</f>
        <v>0</v>
      </c>
      <c r="Y38" s="326">
        <f>IFERROR(I!X36*'Sim_MIP_Of_(IxI)'!AA$102,0)</f>
        <v>0</v>
      </c>
      <c r="Z38" s="326">
        <f>IFERROR(I!Y36*'Sim_MIP_Of_(IxI)'!AB$102,0)</f>
        <v>0</v>
      </c>
      <c r="AA38" s="326">
        <f>IFERROR(I!Z36*'Sim_MIP_Of_(IxI)'!AC$102,0)</f>
        <v>0</v>
      </c>
      <c r="AB38" s="326">
        <f>IFERROR(I!AA36*'Sim_MIP_Of_(IxI)'!AD$102,0)</f>
        <v>0</v>
      </c>
      <c r="AC38" s="326">
        <f>IFERROR(I!AB36*'Sim_MIP_Of_(IxI)'!AE$102,0)</f>
        <v>0</v>
      </c>
      <c r="AD38" s="326">
        <f>IFERROR(I!AC36*'Sim_MIP_Of_(IxI)'!AF$102,0)</f>
        <v>0</v>
      </c>
      <c r="AE38" s="326">
        <f>IFERROR(I!AD36*'Sim_MIP_Of_(IxI)'!AG$102,0)</f>
        <v>0</v>
      </c>
      <c r="AF38" s="326">
        <f>IFERROR(I!AE36*'Sim_MIP_Of_(IxI)'!AH$102,0)</f>
        <v>0</v>
      </c>
      <c r="AG38" s="326">
        <f>IFERROR(I!AF36*'Sim_MIP_Of_(IxI)'!AI$102,0)</f>
        <v>0</v>
      </c>
      <c r="AH38" s="326">
        <f>IFERROR(I!AG36*'Sim_MIP_Of_(IxI)'!AJ$102,0)</f>
        <v>0</v>
      </c>
      <c r="AI38" s="326">
        <f>IFERROR(I!AH36*'Sim_MIP_Of_(IxI)'!AK$102,0)</f>
        <v>0</v>
      </c>
      <c r="AJ38" s="326">
        <f>IFERROR(I!AI36*'Sim_MIP_Of_(IxI)'!AL$102,0)</f>
        <v>0</v>
      </c>
      <c r="AK38" s="326">
        <f>IFERROR(I!AJ36*'Sim_MIP_Of_(IxI)'!AM$102,0)</f>
        <v>0.33886113274540947</v>
      </c>
      <c r="AL38" s="326">
        <f>IFERROR(I!AK36*'Sim_MIP_Of_(IxI)'!AN$102,0)</f>
        <v>0</v>
      </c>
      <c r="AM38" s="326">
        <f>IFERROR(I!AL36*'Sim_MIP_Of_(IxI)'!AO$102,0)</f>
        <v>0</v>
      </c>
      <c r="AN38" s="326">
        <f>IFERROR(I!AM36*'Sim_MIP_Of_(IxI)'!AP$102,0)</f>
        <v>0</v>
      </c>
      <c r="AO38" s="326">
        <f>IFERROR(I!AN36*'Sim_MIP_Of_(IxI)'!AQ$102,0)</f>
        <v>0</v>
      </c>
      <c r="AP38" s="326">
        <f>IFERROR(I!AO36*'Sim_MIP_Of_(IxI)'!AR$102,0)</f>
        <v>0</v>
      </c>
      <c r="AQ38" s="326">
        <f>IFERROR(I!AP36*'Sim_MIP_Of_(IxI)'!AS$102,0)</f>
        <v>0</v>
      </c>
      <c r="AR38" s="326">
        <f>IFERROR(I!AQ36*'Sim_MIP_Of_(IxI)'!AT$102,0)</f>
        <v>0</v>
      </c>
      <c r="AS38" s="326">
        <f>IFERROR(I!AR36*'Sim_MIP_Of_(IxI)'!AU$102,0)</f>
        <v>0</v>
      </c>
      <c r="AT38" s="326">
        <f>IFERROR(I!AS36*'Sim_MIP_Of_(IxI)'!AV$102,0)</f>
        <v>0</v>
      </c>
      <c r="AU38" s="326">
        <f>IFERROR(I!AT36*'Sim_MIP_Of_(IxI)'!AW$102,0)</f>
        <v>0</v>
      </c>
      <c r="AV38" s="326">
        <f>IFERROR(I!AU36*'Sim_MIP_Of_(IxI)'!AX$102,0)</f>
        <v>0</v>
      </c>
      <c r="AW38" s="326">
        <f>IFERROR(I!AV36*'Sim_MIP_Of_(IxI)'!AY$102,0)</f>
        <v>0</v>
      </c>
      <c r="AX38" s="326">
        <f>IFERROR(I!AW36*'Sim_MIP_Of_(IxI)'!AZ$102,0)</f>
        <v>0</v>
      </c>
      <c r="AY38" s="326">
        <f>IFERROR(I!AX36*'Sim_MIP_Of_(IxI)'!BA$102,0)</f>
        <v>0</v>
      </c>
      <c r="AZ38" s="326">
        <f>IFERROR(I!AY36*'Sim_MIP_Of_(IxI)'!BB$102,0)</f>
        <v>0</v>
      </c>
      <c r="BA38" s="326">
        <f>IFERROR(I!AZ36*'Sim_MIP_Of_(IxI)'!BC$102,0)</f>
        <v>0</v>
      </c>
      <c r="BB38" s="326">
        <f>IFERROR(I!BA36*'Sim_MIP_Of_(IxI)'!BD$102,0)</f>
        <v>0</v>
      </c>
      <c r="BC38" s="326">
        <f>IFERROR(I!BB36*'Sim_MIP_Of_(IxI)'!BE$102,0)</f>
        <v>0</v>
      </c>
      <c r="BD38" s="326">
        <f>IFERROR(I!BC36*'Sim_MIP_Of_(IxI)'!BF$102,0)</f>
        <v>0</v>
      </c>
      <c r="BE38" s="326">
        <f>IFERROR(I!BD36*'Sim_MIP_Of_(IxI)'!BG$102,0)</f>
        <v>0</v>
      </c>
      <c r="BF38" s="326">
        <f>IFERROR(I!BE36*'Sim_MIP_Of_(IxI)'!BH$102,0)</f>
        <v>0</v>
      </c>
      <c r="BG38" s="326">
        <f>IFERROR(I!BF36*'Sim_MIP_Of_(IxI)'!BI$102,0)</f>
        <v>0</v>
      </c>
      <c r="BH38" s="326">
        <f>IFERROR(I!BG36*'Sim_MIP_Of_(IxI)'!BJ$102,0)</f>
        <v>0</v>
      </c>
      <c r="BI38" s="326">
        <f>IFERROR(I!BH36*'Sim_MIP_Of_(IxI)'!BK$102,0)</f>
        <v>0</v>
      </c>
      <c r="BJ38" s="326">
        <f>IFERROR(I!BI36*'Sim_MIP_Of_(IxI)'!BL$102,0)</f>
        <v>0</v>
      </c>
      <c r="BK38" s="326">
        <f>IFERROR(I!BJ36*'Sim_MIP_Of_(IxI)'!BM$102,0)</f>
        <v>0</v>
      </c>
      <c r="BL38" s="326">
        <f>IFERROR(I!BK36*'Sim_MIP_Of_(IxI)'!BN$102,0)</f>
        <v>0</v>
      </c>
      <c r="BM38" s="326">
        <f>IFERROR(I!BL36*'Sim_MIP_Of_(IxI)'!BO$102,0)</f>
        <v>0</v>
      </c>
      <c r="BN38" s="326">
        <f>IFERROR(I!BM36*'Sim_MIP_Of_(IxI)'!BP$102,0)</f>
        <v>0</v>
      </c>
      <c r="BO38" s="326">
        <f>IFERROR(I!BN36*'Sim_MIP_Of_(IxI)'!BQ$102,0)</f>
        <v>0</v>
      </c>
      <c r="BP38" s="326">
        <f>IFERROR(I!BO36*'Sim_MIP_Of_(IxI)'!BR$102,0)</f>
        <v>0</v>
      </c>
      <c r="BQ38" s="326">
        <f>IFERROR(I!BP36*'Sim_MIP_Of_(IxI)'!BS$102,0)</f>
        <v>0</v>
      </c>
      <c r="BR38" s="326">
        <f>IFERROR(I!BQ36*'Sim_MIP_Of_(IxI)'!BT$102,0)</f>
        <v>0</v>
      </c>
      <c r="BS38" s="326">
        <f>IFERROR(I!BR36*'Sim_MIP_Of_(IxI)'!BU$102,0)</f>
        <v>0</v>
      </c>
      <c r="BT38" s="326">
        <f>IFERROR(I!BS36*'Sim_MIP_Of_(IxI)'!BV$102,0)</f>
        <v>0</v>
      </c>
      <c r="BU38" s="326">
        <f>IFERROR(I!BT36*'Sim_MIP_Of_(IxI)'!BW$102,0)</f>
        <v>0</v>
      </c>
      <c r="BV38" s="326">
        <f>IFERROR(I!BU36*'Sim_MIP_Of_(IxI)'!BX$102,0)</f>
        <v>0</v>
      </c>
      <c r="BW38" s="326">
        <f>IFERROR(I!BV36*'Sim_MIP_Of_(IxI)'!BY$102,0)</f>
        <v>0</v>
      </c>
      <c r="BX38" s="326">
        <f>IFERROR(I!BW36*'Sim_MIP_Of_(IxI)'!BZ$102,0)</f>
        <v>0</v>
      </c>
      <c r="BY38" s="326">
        <f>IFERROR(I!BX36*'Sim_MIP_Of_(IxI)'!CA$102,0)</f>
        <v>0</v>
      </c>
    </row>
    <row r="39" spans="1:77" x14ac:dyDescent="0.25">
      <c r="A39" s="105" t="s">
        <v>36</v>
      </c>
      <c r="B39" s="326">
        <f>IFERROR(I!A37*'Sim_MIP_Of_(IxI)'!D$102,0)</f>
        <v>0</v>
      </c>
      <c r="C39" s="326">
        <f>IFERROR(I!B37*'Sim_MIP_Of_(IxI)'!E$102,0)</f>
        <v>0</v>
      </c>
      <c r="D39" s="326">
        <f>IFERROR(I!C37*'Sim_MIP_Of_(IxI)'!F$102,0)</f>
        <v>0</v>
      </c>
      <c r="E39" s="326">
        <f>IFERROR(I!D37*'Sim_MIP_Of_(IxI)'!G$102,0)</f>
        <v>0</v>
      </c>
      <c r="F39" s="326">
        <f>IFERROR(I!E37*'Sim_MIP_Of_(IxI)'!H$102,0)</f>
        <v>0</v>
      </c>
      <c r="G39" s="326">
        <f>IFERROR(I!F37*'Sim_MIP_Of_(IxI)'!I$102,0)</f>
        <v>0</v>
      </c>
      <c r="H39" s="326">
        <f>IFERROR(I!G37*'Sim_MIP_Of_(IxI)'!J$102,0)</f>
        <v>0</v>
      </c>
      <c r="I39" s="326">
        <f>IFERROR(I!H37*'Sim_MIP_Of_(IxI)'!K$102,0)</f>
        <v>0</v>
      </c>
      <c r="J39" s="326">
        <f>IFERROR(I!I37*'Sim_MIP_Of_(IxI)'!L$102,0)</f>
        <v>0</v>
      </c>
      <c r="K39" s="326">
        <f>IFERROR(I!J37*'Sim_MIP_Of_(IxI)'!M$102,0)</f>
        <v>0</v>
      </c>
      <c r="L39" s="326">
        <f>IFERROR(I!K37*'Sim_MIP_Of_(IxI)'!N$102,0)</f>
        <v>0</v>
      </c>
      <c r="M39" s="326">
        <f>IFERROR(I!L37*'Sim_MIP_Of_(IxI)'!O$102,0)</f>
        <v>0</v>
      </c>
      <c r="N39" s="326">
        <f>IFERROR(I!M37*'Sim_MIP_Of_(IxI)'!P$102,0)</f>
        <v>0</v>
      </c>
      <c r="O39" s="326">
        <f>IFERROR(I!N37*'Sim_MIP_Of_(IxI)'!Q$102,0)</f>
        <v>0</v>
      </c>
      <c r="P39" s="326">
        <f>IFERROR(I!O37*'Sim_MIP_Of_(IxI)'!R$102,0)</f>
        <v>0</v>
      </c>
      <c r="Q39" s="326">
        <f>IFERROR(I!P37*'Sim_MIP_Of_(IxI)'!S$102,0)</f>
        <v>0</v>
      </c>
      <c r="R39" s="326">
        <f>IFERROR(I!Q37*'Sim_MIP_Of_(IxI)'!T$102,0)</f>
        <v>0</v>
      </c>
      <c r="S39" s="326">
        <f>IFERROR(I!R37*'Sim_MIP_Of_(IxI)'!U$102,0)</f>
        <v>0</v>
      </c>
      <c r="T39" s="326">
        <f>IFERROR(I!S37*'Sim_MIP_Of_(IxI)'!V$102,0)</f>
        <v>0</v>
      </c>
      <c r="U39" s="326">
        <f>IFERROR(I!T37*'Sim_MIP_Of_(IxI)'!W$102,0)</f>
        <v>0</v>
      </c>
      <c r="V39" s="326">
        <f>IFERROR(I!U37*'Sim_MIP_Of_(IxI)'!X$102,0)</f>
        <v>0</v>
      </c>
      <c r="W39" s="326">
        <f>IFERROR(I!V37*'Sim_MIP_Of_(IxI)'!Y$102,0)</f>
        <v>0</v>
      </c>
      <c r="X39" s="326">
        <f>IFERROR(I!W37*'Sim_MIP_Of_(IxI)'!Z$102,0)</f>
        <v>0</v>
      </c>
      <c r="Y39" s="326">
        <f>IFERROR(I!X37*'Sim_MIP_Of_(IxI)'!AA$102,0)</f>
        <v>0</v>
      </c>
      <c r="Z39" s="326">
        <f>IFERROR(I!Y37*'Sim_MIP_Of_(IxI)'!AB$102,0)</f>
        <v>0</v>
      </c>
      <c r="AA39" s="326">
        <f>IFERROR(I!Z37*'Sim_MIP_Of_(IxI)'!AC$102,0)</f>
        <v>0</v>
      </c>
      <c r="AB39" s="326">
        <f>IFERROR(I!AA37*'Sim_MIP_Of_(IxI)'!AD$102,0)</f>
        <v>0</v>
      </c>
      <c r="AC39" s="326">
        <f>IFERROR(I!AB37*'Sim_MIP_Of_(IxI)'!AE$102,0)</f>
        <v>0</v>
      </c>
      <c r="AD39" s="326">
        <f>IFERROR(I!AC37*'Sim_MIP_Of_(IxI)'!AF$102,0)</f>
        <v>0</v>
      </c>
      <c r="AE39" s="326">
        <f>IFERROR(I!AD37*'Sim_MIP_Of_(IxI)'!AG$102,0)</f>
        <v>0</v>
      </c>
      <c r="AF39" s="326">
        <f>IFERROR(I!AE37*'Sim_MIP_Of_(IxI)'!AH$102,0)</f>
        <v>0</v>
      </c>
      <c r="AG39" s="326">
        <f>IFERROR(I!AF37*'Sim_MIP_Of_(IxI)'!AI$102,0)</f>
        <v>0</v>
      </c>
      <c r="AH39" s="326">
        <f>IFERROR(I!AG37*'Sim_MIP_Of_(IxI)'!AJ$102,0)</f>
        <v>0</v>
      </c>
      <c r="AI39" s="326">
        <f>IFERROR(I!AH37*'Sim_MIP_Of_(IxI)'!AK$102,0)</f>
        <v>0</v>
      </c>
      <c r="AJ39" s="326">
        <f>IFERROR(I!AI37*'Sim_MIP_Of_(IxI)'!AL$102,0)</f>
        <v>0</v>
      </c>
      <c r="AK39" s="326">
        <f>IFERROR(I!AJ37*'Sim_MIP_Of_(IxI)'!AM$102,0)</f>
        <v>0</v>
      </c>
      <c r="AL39" s="326">
        <f>IFERROR(I!AK37*'Sim_MIP_Of_(IxI)'!AN$102,0)</f>
        <v>0.36190782559390444</v>
      </c>
      <c r="AM39" s="326">
        <f>IFERROR(I!AL37*'Sim_MIP_Of_(IxI)'!AO$102,0)</f>
        <v>0</v>
      </c>
      <c r="AN39" s="326">
        <f>IFERROR(I!AM37*'Sim_MIP_Of_(IxI)'!AP$102,0)</f>
        <v>0</v>
      </c>
      <c r="AO39" s="326">
        <f>IFERROR(I!AN37*'Sim_MIP_Of_(IxI)'!AQ$102,0)</f>
        <v>0</v>
      </c>
      <c r="AP39" s="326">
        <f>IFERROR(I!AO37*'Sim_MIP_Of_(IxI)'!AR$102,0)</f>
        <v>0</v>
      </c>
      <c r="AQ39" s="326">
        <f>IFERROR(I!AP37*'Sim_MIP_Of_(IxI)'!AS$102,0)</f>
        <v>0</v>
      </c>
      <c r="AR39" s="326">
        <f>IFERROR(I!AQ37*'Sim_MIP_Of_(IxI)'!AT$102,0)</f>
        <v>0</v>
      </c>
      <c r="AS39" s="326">
        <f>IFERROR(I!AR37*'Sim_MIP_Of_(IxI)'!AU$102,0)</f>
        <v>0</v>
      </c>
      <c r="AT39" s="326">
        <f>IFERROR(I!AS37*'Sim_MIP_Of_(IxI)'!AV$102,0)</f>
        <v>0</v>
      </c>
      <c r="AU39" s="326">
        <f>IFERROR(I!AT37*'Sim_MIP_Of_(IxI)'!AW$102,0)</f>
        <v>0</v>
      </c>
      <c r="AV39" s="326">
        <f>IFERROR(I!AU37*'Sim_MIP_Of_(IxI)'!AX$102,0)</f>
        <v>0</v>
      </c>
      <c r="AW39" s="326">
        <f>IFERROR(I!AV37*'Sim_MIP_Of_(IxI)'!AY$102,0)</f>
        <v>0</v>
      </c>
      <c r="AX39" s="326">
        <f>IFERROR(I!AW37*'Sim_MIP_Of_(IxI)'!AZ$102,0)</f>
        <v>0</v>
      </c>
      <c r="AY39" s="326">
        <f>IFERROR(I!AX37*'Sim_MIP_Of_(IxI)'!BA$102,0)</f>
        <v>0</v>
      </c>
      <c r="AZ39" s="326">
        <f>IFERROR(I!AY37*'Sim_MIP_Of_(IxI)'!BB$102,0)</f>
        <v>0</v>
      </c>
      <c r="BA39" s="326">
        <f>IFERROR(I!AZ37*'Sim_MIP_Of_(IxI)'!BC$102,0)</f>
        <v>0</v>
      </c>
      <c r="BB39" s="326">
        <f>IFERROR(I!BA37*'Sim_MIP_Of_(IxI)'!BD$102,0)</f>
        <v>0</v>
      </c>
      <c r="BC39" s="326">
        <f>IFERROR(I!BB37*'Sim_MIP_Of_(IxI)'!BE$102,0)</f>
        <v>0</v>
      </c>
      <c r="BD39" s="326">
        <f>IFERROR(I!BC37*'Sim_MIP_Of_(IxI)'!BF$102,0)</f>
        <v>0</v>
      </c>
      <c r="BE39" s="326">
        <f>IFERROR(I!BD37*'Sim_MIP_Of_(IxI)'!BG$102,0)</f>
        <v>0</v>
      </c>
      <c r="BF39" s="326">
        <f>IFERROR(I!BE37*'Sim_MIP_Of_(IxI)'!BH$102,0)</f>
        <v>0</v>
      </c>
      <c r="BG39" s="326">
        <f>IFERROR(I!BF37*'Sim_MIP_Of_(IxI)'!BI$102,0)</f>
        <v>0</v>
      </c>
      <c r="BH39" s="326">
        <f>IFERROR(I!BG37*'Sim_MIP_Of_(IxI)'!BJ$102,0)</f>
        <v>0</v>
      </c>
      <c r="BI39" s="326">
        <f>IFERROR(I!BH37*'Sim_MIP_Of_(IxI)'!BK$102,0)</f>
        <v>0</v>
      </c>
      <c r="BJ39" s="326">
        <f>IFERROR(I!BI37*'Sim_MIP_Of_(IxI)'!BL$102,0)</f>
        <v>0</v>
      </c>
      <c r="BK39" s="326">
        <f>IFERROR(I!BJ37*'Sim_MIP_Of_(IxI)'!BM$102,0)</f>
        <v>0</v>
      </c>
      <c r="BL39" s="326">
        <f>IFERROR(I!BK37*'Sim_MIP_Of_(IxI)'!BN$102,0)</f>
        <v>0</v>
      </c>
      <c r="BM39" s="326">
        <f>IFERROR(I!BL37*'Sim_MIP_Of_(IxI)'!BO$102,0)</f>
        <v>0</v>
      </c>
      <c r="BN39" s="326">
        <f>IFERROR(I!BM37*'Sim_MIP_Of_(IxI)'!BP$102,0)</f>
        <v>0</v>
      </c>
      <c r="BO39" s="326">
        <f>IFERROR(I!BN37*'Sim_MIP_Of_(IxI)'!BQ$102,0)</f>
        <v>0</v>
      </c>
      <c r="BP39" s="326">
        <f>IFERROR(I!BO37*'Sim_MIP_Of_(IxI)'!BR$102,0)</f>
        <v>0</v>
      </c>
      <c r="BQ39" s="326">
        <f>IFERROR(I!BP37*'Sim_MIP_Of_(IxI)'!BS$102,0)</f>
        <v>0</v>
      </c>
      <c r="BR39" s="326">
        <f>IFERROR(I!BQ37*'Sim_MIP_Of_(IxI)'!BT$102,0)</f>
        <v>0</v>
      </c>
      <c r="BS39" s="326">
        <f>IFERROR(I!BR37*'Sim_MIP_Of_(IxI)'!BU$102,0)</f>
        <v>0</v>
      </c>
      <c r="BT39" s="326">
        <f>IFERROR(I!BS37*'Sim_MIP_Of_(IxI)'!BV$102,0)</f>
        <v>0</v>
      </c>
      <c r="BU39" s="326">
        <f>IFERROR(I!BT37*'Sim_MIP_Of_(IxI)'!BW$102,0)</f>
        <v>0</v>
      </c>
      <c r="BV39" s="326">
        <f>IFERROR(I!BU37*'Sim_MIP_Of_(IxI)'!BX$102,0)</f>
        <v>0</v>
      </c>
      <c r="BW39" s="326">
        <f>IFERROR(I!BV37*'Sim_MIP_Of_(IxI)'!BY$102,0)</f>
        <v>0</v>
      </c>
      <c r="BX39" s="326">
        <f>IFERROR(I!BW37*'Sim_MIP_Of_(IxI)'!BZ$102,0)</f>
        <v>0</v>
      </c>
      <c r="BY39" s="326">
        <f>IFERROR(I!BX37*'Sim_MIP_Of_(IxI)'!CA$102,0)</f>
        <v>0</v>
      </c>
    </row>
    <row r="40" spans="1:77" x14ac:dyDescent="0.25">
      <c r="A40" s="105" t="s">
        <v>37</v>
      </c>
      <c r="B40" s="326">
        <f>IFERROR(I!A38*'Sim_MIP_Of_(IxI)'!D$102,0)</f>
        <v>0</v>
      </c>
      <c r="C40" s="326">
        <f>IFERROR(I!B38*'Sim_MIP_Of_(IxI)'!E$102,0)</f>
        <v>0</v>
      </c>
      <c r="D40" s="326">
        <f>IFERROR(I!C38*'Sim_MIP_Of_(IxI)'!F$102,0)</f>
        <v>0</v>
      </c>
      <c r="E40" s="326">
        <f>IFERROR(I!D38*'Sim_MIP_Of_(IxI)'!G$102,0)</f>
        <v>0</v>
      </c>
      <c r="F40" s="326">
        <f>IFERROR(I!E38*'Sim_MIP_Of_(IxI)'!H$102,0)</f>
        <v>0</v>
      </c>
      <c r="G40" s="326">
        <f>IFERROR(I!F38*'Sim_MIP_Of_(IxI)'!I$102,0)</f>
        <v>0</v>
      </c>
      <c r="H40" s="326">
        <f>IFERROR(I!G38*'Sim_MIP_Of_(IxI)'!J$102,0)</f>
        <v>0</v>
      </c>
      <c r="I40" s="326">
        <f>IFERROR(I!H38*'Sim_MIP_Of_(IxI)'!K$102,0)</f>
        <v>0</v>
      </c>
      <c r="J40" s="326">
        <f>IFERROR(I!I38*'Sim_MIP_Of_(IxI)'!L$102,0)</f>
        <v>0</v>
      </c>
      <c r="K40" s="326">
        <f>IFERROR(I!J38*'Sim_MIP_Of_(IxI)'!M$102,0)</f>
        <v>0</v>
      </c>
      <c r="L40" s="326">
        <f>IFERROR(I!K38*'Sim_MIP_Of_(IxI)'!N$102,0)</f>
        <v>0</v>
      </c>
      <c r="M40" s="326">
        <f>IFERROR(I!L38*'Sim_MIP_Of_(IxI)'!O$102,0)</f>
        <v>0</v>
      </c>
      <c r="N40" s="326">
        <f>IFERROR(I!M38*'Sim_MIP_Of_(IxI)'!P$102,0)</f>
        <v>0</v>
      </c>
      <c r="O40" s="326">
        <f>IFERROR(I!N38*'Sim_MIP_Of_(IxI)'!Q$102,0)</f>
        <v>0</v>
      </c>
      <c r="P40" s="326">
        <f>IFERROR(I!O38*'Sim_MIP_Of_(IxI)'!R$102,0)</f>
        <v>0</v>
      </c>
      <c r="Q40" s="326">
        <f>IFERROR(I!P38*'Sim_MIP_Of_(IxI)'!S$102,0)</f>
        <v>0</v>
      </c>
      <c r="R40" s="326">
        <f>IFERROR(I!Q38*'Sim_MIP_Of_(IxI)'!T$102,0)</f>
        <v>0</v>
      </c>
      <c r="S40" s="326">
        <f>IFERROR(I!R38*'Sim_MIP_Of_(IxI)'!U$102,0)</f>
        <v>0</v>
      </c>
      <c r="T40" s="326">
        <f>IFERROR(I!S38*'Sim_MIP_Of_(IxI)'!V$102,0)</f>
        <v>0</v>
      </c>
      <c r="U40" s="326">
        <f>IFERROR(I!T38*'Sim_MIP_Of_(IxI)'!W$102,0)</f>
        <v>0</v>
      </c>
      <c r="V40" s="326">
        <f>IFERROR(I!U38*'Sim_MIP_Of_(IxI)'!X$102,0)</f>
        <v>0</v>
      </c>
      <c r="W40" s="326">
        <f>IFERROR(I!V38*'Sim_MIP_Of_(IxI)'!Y$102,0)</f>
        <v>0</v>
      </c>
      <c r="X40" s="326">
        <f>IFERROR(I!W38*'Sim_MIP_Of_(IxI)'!Z$102,0)</f>
        <v>0</v>
      </c>
      <c r="Y40" s="326">
        <f>IFERROR(I!X38*'Sim_MIP_Of_(IxI)'!AA$102,0)</f>
        <v>0</v>
      </c>
      <c r="Z40" s="326">
        <f>IFERROR(I!Y38*'Sim_MIP_Of_(IxI)'!AB$102,0)</f>
        <v>0</v>
      </c>
      <c r="AA40" s="326">
        <f>IFERROR(I!Z38*'Sim_MIP_Of_(IxI)'!AC$102,0)</f>
        <v>0</v>
      </c>
      <c r="AB40" s="326">
        <f>IFERROR(I!AA38*'Sim_MIP_Of_(IxI)'!AD$102,0)</f>
        <v>0</v>
      </c>
      <c r="AC40" s="326">
        <f>IFERROR(I!AB38*'Sim_MIP_Of_(IxI)'!AE$102,0)</f>
        <v>0</v>
      </c>
      <c r="AD40" s="326">
        <f>IFERROR(I!AC38*'Sim_MIP_Of_(IxI)'!AF$102,0)</f>
        <v>0</v>
      </c>
      <c r="AE40" s="326">
        <f>IFERROR(I!AD38*'Sim_MIP_Of_(IxI)'!AG$102,0)</f>
        <v>0</v>
      </c>
      <c r="AF40" s="326">
        <f>IFERROR(I!AE38*'Sim_MIP_Of_(IxI)'!AH$102,0)</f>
        <v>0</v>
      </c>
      <c r="AG40" s="326">
        <f>IFERROR(I!AF38*'Sim_MIP_Of_(IxI)'!AI$102,0)</f>
        <v>0</v>
      </c>
      <c r="AH40" s="326">
        <f>IFERROR(I!AG38*'Sim_MIP_Of_(IxI)'!AJ$102,0)</f>
        <v>0</v>
      </c>
      <c r="AI40" s="326">
        <f>IFERROR(I!AH38*'Sim_MIP_Of_(IxI)'!AK$102,0)</f>
        <v>0</v>
      </c>
      <c r="AJ40" s="326">
        <f>IFERROR(I!AI38*'Sim_MIP_Of_(IxI)'!AL$102,0)</f>
        <v>0</v>
      </c>
      <c r="AK40" s="326">
        <f>IFERROR(I!AJ38*'Sim_MIP_Of_(IxI)'!AM$102,0)</f>
        <v>0</v>
      </c>
      <c r="AL40" s="326">
        <f>IFERROR(I!AK38*'Sim_MIP_Of_(IxI)'!AN$102,0)</f>
        <v>0</v>
      </c>
      <c r="AM40" s="326">
        <f>IFERROR(I!AL38*'Sim_MIP_Of_(IxI)'!AO$102,0)</f>
        <v>0.27605988855682484</v>
      </c>
      <c r="AN40" s="326">
        <f>IFERROR(I!AM38*'Sim_MIP_Of_(IxI)'!AP$102,0)</f>
        <v>0</v>
      </c>
      <c r="AO40" s="326">
        <f>IFERROR(I!AN38*'Sim_MIP_Of_(IxI)'!AQ$102,0)</f>
        <v>0</v>
      </c>
      <c r="AP40" s="326">
        <f>IFERROR(I!AO38*'Sim_MIP_Of_(IxI)'!AR$102,0)</f>
        <v>0</v>
      </c>
      <c r="AQ40" s="326">
        <f>IFERROR(I!AP38*'Sim_MIP_Of_(IxI)'!AS$102,0)</f>
        <v>0</v>
      </c>
      <c r="AR40" s="326">
        <f>IFERROR(I!AQ38*'Sim_MIP_Of_(IxI)'!AT$102,0)</f>
        <v>0</v>
      </c>
      <c r="AS40" s="326">
        <f>IFERROR(I!AR38*'Sim_MIP_Of_(IxI)'!AU$102,0)</f>
        <v>0</v>
      </c>
      <c r="AT40" s="326">
        <f>IFERROR(I!AS38*'Sim_MIP_Of_(IxI)'!AV$102,0)</f>
        <v>0</v>
      </c>
      <c r="AU40" s="326">
        <f>IFERROR(I!AT38*'Sim_MIP_Of_(IxI)'!AW$102,0)</f>
        <v>0</v>
      </c>
      <c r="AV40" s="326">
        <f>IFERROR(I!AU38*'Sim_MIP_Of_(IxI)'!AX$102,0)</f>
        <v>0</v>
      </c>
      <c r="AW40" s="326">
        <f>IFERROR(I!AV38*'Sim_MIP_Of_(IxI)'!AY$102,0)</f>
        <v>0</v>
      </c>
      <c r="AX40" s="326">
        <f>IFERROR(I!AW38*'Sim_MIP_Of_(IxI)'!AZ$102,0)</f>
        <v>0</v>
      </c>
      <c r="AY40" s="326">
        <f>IFERROR(I!AX38*'Sim_MIP_Of_(IxI)'!BA$102,0)</f>
        <v>0</v>
      </c>
      <c r="AZ40" s="326">
        <f>IFERROR(I!AY38*'Sim_MIP_Of_(IxI)'!BB$102,0)</f>
        <v>0</v>
      </c>
      <c r="BA40" s="326">
        <f>IFERROR(I!AZ38*'Sim_MIP_Of_(IxI)'!BC$102,0)</f>
        <v>0</v>
      </c>
      <c r="BB40" s="326">
        <f>IFERROR(I!BA38*'Sim_MIP_Of_(IxI)'!BD$102,0)</f>
        <v>0</v>
      </c>
      <c r="BC40" s="326">
        <f>IFERROR(I!BB38*'Sim_MIP_Of_(IxI)'!BE$102,0)</f>
        <v>0</v>
      </c>
      <c r="BD40" s="326">
        <f>IFERROR(I!BC38*'Sim_MIP_Of_(IxI)'!BF$102,0)</f>
        <v>0</v>
      </c>
      <c r="BE40" s="326">
        <f>IFERROR(I!BD38*'Sim_MIP_Of_(IxI)'!BG$102,0)</f>
        <v>0</v>
      </c>
      <c r="BF40" s="326">
        <f>IFERROR(I!BE38*'Sim_MIP_Of_(IxI)'!BH$102,0)</f>
        <v>0</v>
      </c>
      <c r="BG40" s="326">
        <f>IFERROR(I!BF38*'Sim_MIP_Of_(IxI)'!BI$102,0)</f>
        <v>0</v>
      </c>
      <c r="BH40" s="326">
        <f>IFERROR(I!BG38*'Sim_MIP_Of_(IxI)'!BJ$102,0)</f>
        <v>0</v>
      </c>
      <c r="BI40" s="326">
        <f>IFERROR(I!BH38*'Sim_MIP_Of_(IxI)'!BK$102,0)</f>
        <v>0</v>
      </c>
      <c r="BJ40" s="326">
        <f>IFERROR(I!BI38*'Sim_MIP_Of_(IxI)'!BL$102,0)</f>
        <v>0</v>
      </c>
      <c r="BK40" s="326">
        <f>IFERROR(I!BJ38*'Sim_MIP_Of_(IxI)'!BM$102,0)</f>
        <v>0</v>
      </c>
      <c r="BL40" s="326">
        <f>IFERROR(I!BK38*'Sim_MIP_Of_(IxI)'!BN$102,0)</f>
        <v>0</v>
      </c>
      <c r="BM40" s="326">
        <f>IFERROR(I!BL38*'Sim_MIP_Of_(IxI)'!BO$102,0)</f>
        <v>0</v>
      </c>
      <c r="BN40" s="326">
        <f>IFERROR(I!BM38*'Sim_MIP_Of_(IxI)'!BP$102,0)</f>
        <v>0</v>
      </c>
      <c r="BO40" s="326">
        <f>IFERROR(I!BN38*'Sim_MIP_Of_(IxI)'!BQ$102,0)</f>
        <v>0</v>
      </c>
      <c r="BP40" s="326">
        <f>IFERROR(I!BO38*'Sim_MIP_Of_(IxI)'!BR$102,0)</f>
        <v>0</v>
      </c>
      <c r="BQ40" s="326">
        <f>IFERROR(I!BP38*'Sim_MIP_Of_(IxI)'!BS$102,0)</f>
        <v>0</v>
      </c>
      <c r="BR40" s="326">
        <f>IFERROR(I!BQ38*'Sim_MIP_Of_(IxI)'!BT$102,0)</f>
        <v>0</v>
      </c>
      <c r="BS40" s="326">
        <f>IFERROR(I!BR38*'Sim_MIP_Of_(IxI)'!BU$102,0)</f>
        <v>0</v>
      </c>
      <c r="BT40" s="326">
        <f>IFERROR(I!BS38*'Sim_MIP_Of_(IxI)'!BV$102,0)</f>
        <v>0</v>
      </c>
      <c r="BU40" s="326">
        <f>IFERROR(I!BT38*'Sim_MIP_Of_(IxI)'!BW$102,0)</f>
        <v>0</v>
      </c>
      <c r="BV40" s="326">
        <f>IFERROR(I!BU38*'Sim_MIP_Of_(IxI)'!BX$102,0)</f>
        <v>0</v>
      </c>
      <c r="BW40" s="326">
        <f>IFERROR(I!BV38*'Sim_MIP_Of_(IxI)'!BY$102,0)</f>
        <v>0</v>
      </c>
      <c r="BX40" s="326">
        <f>IFERROR(I!BW38*'Sim_MIP_Of_(IxI)'!BZ$102,0)</f>
        <v>0</v>
      </c>
      <c r="BY40" s="326">
        <f>IFERROR(I!BX38*'Sim_MIP_Of_(IxI)'!CA$102,0)</f>
        <v>0</v>
      </c>
    </row>
    <row r="41" spans="1:77" x14ac:dyDescent="0.25">
      <c r="A41" s="105" t="s">
        <v>38</v>
      </c>
      <c r="B41" s="326">
        <f>IFERROR(I!A39*'Sim_MIP_Of_(IxI)'!D$102,0)</f>
        <v>0</v>
      </c>
      <c r="C41" s="326">
        <f>IFERROR(I!B39*'Sim_MIP_Of_(IxI)'!E$102,0)</f>
        <v>0</v>
      </c>
      <c r="D41" s="326">
        <f>IFERROR(I!C39*'Sim_MIP_Of_(IxI)'!F$102,0)</f>
        <v>0</v>
      </c>
      <c r="E41" s="326">
        <f>IFERROR(I!D39*'Sim_MIP_Of_(IxI)'!G$102,0)</f>
        <v>0</v>
      </c>
      <c r="F41" s="326">
        <f>IFERROR(I!E39*'Sim_MIP_Of_(IxI)'!H$102,0)</f>
        <v>0</v>
      </c>
      <c r="G41" s="326">
        <f>IFERROR(I!F39*'Sim_MIP_Of_(IxI)'!I$102,0)</f>
        <v>0</v>
      </c>
      <c r="H41" s="326">
        <f>IFERROR(I!G39*'Sim_MIP_Of_(IxI)'!J$102,0)</f>
        <v>0</v>
      </c>
      <c r="I41" s="326">
        <f>IFERROR(I!H39*'Sim_MIP_Of_(IxI)'!K$102,0)</f>
        <v>0</v>
      </c>
      <c r="J41" s="326">
        <f>IFERROR(I!I39*'Sim_MIP_Of_(IxI)'!L$102,0)</f>
        <v>0</v>
      </c>
      <c r="K41" s="326">
        <f>IFERROR(I!J39*'Sim_MIP_Of_(IxI)'!M$102,0)</f>
        <v>0</v>
      </c>
      <c r="L41" s="326">
        <f>IFERROR(I!K39*'Sim_MIP_Of_(IxI)'!N$102,0)</f>
        <v>0</v>
      </c>
      <c r="M41" s="326">
        <f>IFERROR(I!L39*'Sim_MIP_Of_(IxI)'!O$102,0)</f>
        <v>0</v>
      </c>
      <c r="N41" s="326">
        <f>IFERROR(I!M39*'Sim_MIP_Of_(IxI)'!P$102,0)</f>
        <v>0</v>
      </c>
      <c r="O41" s="326">
        <f>IFERROR(I!N39*'Sim_MIP_Of_(IxI)'!Q$102,0)</f>
        <v>0</v>
      </c>
      <c r="P41" s="326">
        <f>IFERROR(I!O39*'Sim_MIP_Of_(IxI)'!R$102,0)</f>
        <v>0</v>
      </c>
      <c r="Q41" s="326">
        <f>IFERROR(I!P39*'Sim_MIP_Of_(IxI)'!S$102,0)</f>
        <v>0</v>
      </c>
      <c r="R41" s="326">
        <f>IFERROR(I!Q39*'Sim_MIP_Of_(IxI)'!T$102,0)</f>
        <v>0</v>
      </c>
      <c r="S41" s="326">
        <f>IFERROR(I!R39*'Sim_MIP_Of_(IxI)'!U$102,0)</f>
        <v>0</v>
      </c>
      <c r="T41" s="326">
        <f>IFERROR(I!S39*'Sim_MIP_Of_(IxI)'!V$102,0)</f>
        <v>0</v>
      </c>
      <c r="U41" s="326">
        <f>IFERROR(I!T39*'Sim_MIP_Of_(IxI)'!W$102,0)</f>
        <v>0</v>
      </c>
      <c r="V41" s="326">
        <f>IFERROR(I!U39*'Sim_MIP_Of_(IxI)'!X$102,0)</f>
        <v>0</v>
      </c>
      <c r="W41" s="326">
        <f>IFERROR(I!V39*'Sim_MIP_Of_(IxI)'!Y$102,0)</f>
        <v>0</v>
      </c>
      <c r="X41" s="326">
        <f>IFERROR(I!W39*'Sim_MIP_Of_(IxI)'!Z$102,0)</f>
        <v>0</v>
      </c>
      <c r="Y41" s="326">
        <f>IFERROR(I!X39*'Sim_MIP_Of_(IxI)'!AA$102,0)</f>
        <v>0</v>
      </c>
      <c r="Z41" s="326">
        <f>IFERROR(I!Y39*'Sim_MIP_Of_(IxI)'!AB$102,0)</f>
        <v>0</v>
      </c>
      <c r="AA41" s="326">
        <f>IFERROR(I!Z39*'Sim_MIP_Of_(IxI)'!AC$102,0)</f>
        <v>0</v>
      </c>
      <c r="AB41" s="326">
        <f>IFERROR(I!AA39*'Sim_MIP_Of_(IxI)'!AD$102,0)</f>
        <v>0</v>
      </c>
      <c r="AC41" s="326">
        <f>IFERROR(I!AB39*'Sim_MIP_Of_(IxI)'!AE$102,0)</f>
        <v>0</v>
      </c>
      <c r="AD41" s="326">
        <f>IFERROR(I!AC39*'Sim_MIP_Of_(IxI)'!AF$102,0)</f>
        <v>0</v>
      </c>
      <c r="AE41" s="326">
        <f>IFERROR(I!AD39*'Sim_MIP_Of_(IxI)'!AG$102,0)</f>
        <v>0</v>
      </c>
      <c r="AF41" s="326">
        <f>IFERROR(I!AE39*'Sim_MIP_Of_(IxI)'!AH$102,0)</f>
        <v>0</v>
      </c>
      <c r="AG41" s="326">
        <f>IFERROR(I!AF39*'Sim_MIP_Of_(IxI)'!AI$102,0)</f>
        <v>0</v>
      </c>
      <c r="AH41" s="326">
        <f>IFERROR(I!AG39*'Sim_MIP_Of_(IxI)'!AJ$102,0)</f>
        <v>0</v>
      </c>
      <c r="AI41" s="326">
        <f>IFERROR(I!AH39*'Sim_MIP_Of_(IxI)'!AK$102,0)</f>
        <v>0</v>
      </c>
      <c r="AJ41" s="326">
        <f>IFERROR(I!AI39*'Sim_MIP_Of_(IxI)'!AL$102,0)</f>
        <v>0</v>
      </c>
      <c r="AK41" s="326">
        <f>IFERROR(I!AJ39*'Sim_MIP_Of_(IxI)'!AM$102,0)</f>
        <v>0</v>
      </c>
      <c r="AL41" s="326">
        <f>IFERROR(I!AK39*'Sim_MIP_Of_(IxI)'!AN$102,0)</f>
        <v>0</v>
      </c>
      <c r="AM41" s="326">
        <f>IFERROR(I!AL39*'Sim_MIP_Of_(IxI)'!AO$102,0)</f>
        <v>0</v>
      </c>
      <c r="AN41" s="326">
        <f>IFERROR(I!AM39*'Sim_MIP_Of_(IxI)'!AP$102,0)</f>
        <v>0.44111438619548754</v>
      </c>
      <c r="AO41" s="326">
        <f>IFERROR(I!AN39*'Sim_MIP_Of_(IxI)'!AQ$102,0)</f>
        <v>0</v>
      </c>
      <c r="AP41" s="326">
        <f>IFERROR(I!AO39*'Sim_MIP_Of_(IxI)'!AR$102,0)</f>
        <v>0</v>
      </c>
      <c r="AQ41" s="326">
        <f>IFERROR(I!AP39*'Sim_MIP_Of_(IxI)'!AS$102,0)</f>
        <v>0</v>
      </c>
      <c r="AR41" s="326">
        <f>IFERROR(I!AQ39*'Sim_MIP_Of_(IxI)'!AT$102,0)</f>
        <v>0</v>
      </c>
      <c r="AS41" s="326">
        <f>IFERROR(I!AR39*'Sim_MIP_Of_(IxI)'!AU$102,0)</f>
        <v>0</v>
      </c>
      <c r="AT41" s="326">
        <f>IFERROR(I!AS39*'Sim_MIP_Of_(IxI)'!AV$102,0)</f>
        <v>0</v>
      </c>
      <c r="AU41" s="326">
        <f>IFERROR(I!AT39*'Sim_MIP_Of_(IxI)'!AW$102,0)</f>
        <v>0</v>
      </c>
      <c r="AV41" s="326">
        <f>IFERROR(I!AU39*'Sim_MIP_Of_(IxI)'!AX$102,0)</f>
        <v>0</v>
      </c>
      <c r="AW41" s="326">
        <f>IFERROR(I!AV39*'Sim_MIP_Of_(IxI)'!AY$102,0)</f>
        <v>0</v>
      </c>
      <c r="AX41" s="326">
        <f>IFERROR(I!AW39*'Sim_MIP_Of_(IxI)'!AZ$102,0)</f>
        <v>0</v>
      </c>
      <c r="AY41" s="326">
        <f>IFERROR(I!AX39*'Sim_MIP_Of_(IxI)'!BA$102,0)</f>
        <v>0</v>
      </c>
      <c r="AZ41" s="326">
        <f>IFERROR(I!AY39*'Sim_MIP_Of_(IxI)'!BB$102,0)</f>
        <v>0</v>
      </c>
      <c r="BA41" s="326">
        <f>IFERROR(I!AZ39*'Sim_MIP_Of_(IxI)'!BC$102,0)</f>
        <v>0</v>
      </c>
      <c r="BB41" s="326">
        <f>IFERROR(I!BA39*'Sim_MIP_Of_(IxI)'!BD$102,0)</f>
        <v>0</v>
      </c>
      <c r="BC41" s="326">
        <f>IFERROR(I!BB39*'Sim_MIP_Of_(IxI)'!BE$102,0)</f>
        <v>0</v>
      </c>
      <c r="BD41" s="326">
        <f>IFERROR(I!BC39*'Sim_MIP_Of_(IxI)'!BF$102,0)</f>
        <v>0</v>
      </c>
      <c r="BE41" s="326">
        <f>IFERROR(I!BD39*'Sim_MIP_Of_(IxI)'!BG$102,0)</f>
        <v>0</v>
      </c>
      <c r="BF41" s="326">
        <f>IFERROR(I!BE39*'Sim_MIP_Of_(IxI)'!BH$102,0)</f>
        <v>0</v>
      </c>
      <c r="BG41" s="326">
        <f>IFERROR(I!BF39*'Sim_MIP_Of_(IxI)'!BI$102,0)</f>
        <v>0</v>
      </c>
      <c r="BH41" s="326">
        <f>IFERROR(I!BG39*'Sim_MIP_Of_(IxI)'!BJ$102,0)</f>
        <v>0</v>
      </c>
      <c r="BI41" s="326">
        <f>IFERROR(I!BH39*'Sim_MIP_Of_(IxI)'!BK$102,0)</f>
        <v>0</v>
      </c>
      <c r="BJ41" s="326">
        <f>IFERROR(I!BI39*'Sim_MIP_Of_(IxI)'!BL$102,0)</f>
        <v>0</v>
      </c>
      <c r="BK41" s="326">
        <f>IFERROR(I!BJ39*'Sim_MIP_Of_(IxI)'!BM$102,0)</f>
        <v>0</v>
      </c>
      <c r="BL41" s="326">
        <f>IFERROR(I!BK39*'Sim_MIP_Of_(IxI)'!BN$102,0)</f>
        <v>0</v>
      </c>
      <c r="BM41" s="326">
        <f>IFERROR(I!BL39*'Sim_MIP_Of_(IxI)'!BO$102,0)</f>
        <v>0</v>
      </c>
      <c r="BN41" s="326">
        <f>IFERROR(I!BM39*'Sim_MIP_Of_(IxI)'!BP$102,0)</f>
        <v>0</v>
      </c>
      <c r="BO41" s="326">
        <f>IFERROR(I!BN39*'Sim_MIP_Of_(IxI)'!BQ$102,0)</f>
        <v>0</v>
      </c>
      <c r="BP41" s="326">
        <f>IFERROR(I!BO39*'Sim_MIP_Of_(IxI)'!BR$102,0)</f>
        <v>0</v>
      </c>
      <c r="BQ41" s="326">
        <f>IFERROR(I!BP39*'Sim_MIP_Of_(IxI)'!BS$102,0)</f>
        <v>0</v>
      </c>
      <c r="BR41" s="326">
        <f>IFERROR(I!BQ39*'Sim_MIP_Of_(IxI)'!BT$102,0)</f>
        <v>0</v>
      </c>
      <c r="BS41" s="326">
        <f>IFERROR(I!BR39*'Sim_MIP_Of_(IxI)'!BU$102,0)</f>
        <v>0</v>
      </c>
      <c r="BT41" s="326">
        <f>IFERROR(I!BS39*'Sim_MIP_Of_(IxI)'!BV$102,0)</f>
        <v>0</v>
      </c>
      <c r="BU41" s="326">
        <f>IFERROR(I!BT39*'Sim_MIP_Of_(IxI)'!BW$102,0)</f>
        <v>0</v>
      </c>
      <c r="BV41" s="326">
        <f>IFERROR(I!BU39*'Sim_MIP_Of_(IxI)'!BX$102,0)</f>
        <v>0</v>
      </c>
      <c r="BW41" s="326">
        <f>IFERROR(I!BV39*'Sim_MIP_Of_(IxI)'!BY$102,0)</f>
        <v>0</v>
      </c>
      <c r="BX41" s="326">
        <f>IFERROR(I!BW39*'Sim_MIP_Of_(IxI)'!BZ$102,0)</f>
        <v>0</v>
      </c>
      <c r="BY41" s="326">
        <f>IFERROR(I!BX39*'Sim_MIP_Of_(IxI)'!CA$102,0)</f>
        <v>0</v>
      </c>
    </row>
    <row r="42" spans="1:77" x14ac:dyDescent="0.25">
      <c r="A42" s="105" t="s">
        <v>39</v>
      </c>
      <c r="B42" s="326">
        <f>IFERROR(I!A40*'Sim_MIP_Of_(IxI)'!D$102,0)</f>
        <v>0</v>
      </c>
      <c r="C42" s="326">
        <f>IFERROR(I!B40*'Sim_MIP_Of_(IxI)'!E$102,0)</f>
        <v>0</v>
      </c>
      <c r="D42" s="326">
        <f>IFERROR(I!C40*'Sim_MIP_Of_(IxI)'!F$102,0)</f>
        <v>0</v>
      </c>
      <c r="E42" s="326">
        <f>IFERROR(I!D40*'Sim_MIP_Of_(IxI)'!G$102,0)</f>
        <v>0</v>
      </c>
      <c r="F42" s="326">
        <f>IFERROR(I!E40*'Sim_MIP_Of_(IxI)'!H$102,0)</f>
        <v>0</v>
      </c>
      <c r="G42" s="326">
        <f>IFERROR(I!F40*'Sim_MIP_Of_(IxI)'!I$102,0)</f>
        <v>0</v>
      </c>
      <c r="H42" s="326">
        <f>IFERROR(I!G40*'Sim_MIP_Of_(IxI)'!J$102,0)</f>
        <v>0</v>
      </c>
      <c r="I42" s="326">
        <f>IFERROR(I!H40*'Sim_MIP_Of_(IxI)'!K$102,0)</f>
        <v>0</v>
      </c>
      <c r="J42" s="326">
        <f>IFERROR(I!I40*'Sim_MIP_Of_(IxI)'!L$102,0)</f>
        <v>0</v>
      </c>
      <c r="K42" s="326">
        <f>IFERROR(I!J40*'Sim_MIP_Of_(IxI)'!M$102,0)</f>
        <v>0</v>
      </c>
      <c r="L42" s="326">
        <f>IFERROR(I!K40*'Sim_MIP_Of_(IxI)'!N$102,0)</f>
        <v>0</v>
      </c>
      <c r="M42" s="326">
        <f>IFERROR(I!L40*'Sim_MIP_Of_(IxI)'!O$102,0)</f>
        <v>0</v>
      </c>
      <c r="N42" s="326">
        <f>IFERROR(I!M40*'Sim_MIP_Of_(IxI)'!P$102,0)</f>
        <v>0</v>
      </c>
      <c r="O42" s="326">
        <f>IFERROR(I!N40*'Sim_MIP_Of_(IxI)'!Q$102,0)</f>
        <v>0</v>
      </c>
      <c r="P42" s="326">
        <f>IFERROR(I!O40*'Sim_MIP_Of_(IxI)'!R$102,0)</f>
        <v>0</v>
      </c>
      <c r="Q42" s="326">
        <f>IFERROR(I!P40*'Sim_MIP_Of_(IxI)'!S$102,0)</f>
        <v>0</v>
      </c>
      <c r="R42" s="326">
        <f>IFERROR(I!Q40*'Sim_MIP_Of_(IxI)'!T$102,0)</f>
        <v>0</v>
      </c>
      <c r="S42" s="326">
        <f>IFERROR(I!R40*'Sim_MIP_Of_(IxI)'!U$102,0)</f>
        <v>0</v>
      </c>
      <c r="T42" s="326">
        <f>IFERROR(I!S40*'Sim_MIP_Of_(IxI)'!V$102,0)</f>
        <v>0</v>
      </c>
      <c r="U42" s="326">
        <f>IFERROR(I!T40*'Sim_MIP_Of_(IxI)'!W$102,0)</f>
        <v>0</v>
      </c>
      <c r="V42" s="326">
        <f>IFERROR(I!U40*'Sim_MIP_Of_(IxI)'!X$102,0)</f>
        <v>0</v>
      </c>
      <c r="W42" s="326">
        <f>IFERROR(I!V40*'Sim_MIP_Of_(IxI)'!Y$102,0)</f>
        <v>0</v>
      </c>
      <c r="X42" s="326">
        <f>IFERROR(I!W40*'Sim_MIP_Of_(IxI)'!Z$102,0)</f>
        <v>0</v>
      </c>
      <c r="Y42" s="326">
        <f>IFERROR(I!X40*'Sim_MIP_Of_(IxI)'!AA$102,0)</f>
        <v>0</v>
      </c>
      <c r="Z42" s="326">
        <f>IFERROR(I!Y40*'Sim_MIP_Of_(IxI)'!AB$102,0)</f>
        <v>0</v>
      </c>
      <c r="AA42" s="326">
        <f>IFERROR(I!Z40*'Sim_MIP_Of_(IxI)'!AC$102,0)</f>
        <v>0</v>
      </c>
      <c r="AB42" s="326">
        <f>IFERROR(I!AA40*'Sim_MIP_Of_(IxI)'!AD$102,0)</f>
        <v>0</v>
      </c>
      <c r="AC42" s="326">
        <f>IFERROR(I!AB40*'Sim_MIP_Of_(IxI)'!AE$102,0)</f>
        <v>0</v>
      </c>
      <c r="AD42" s="326">
        <f>IFERROR(I!AC40*'Sim_MIP_Of_(IxI)'!AF$102,0)</f>
        <v>0</v>
      </c>
      <c r="AE42" s="326">
        <f>IFERROR(I!AD40*'Sim_MIP_Of_(IxI)'!AG$102,0)</f>
        <v>0</v>
      </c>
      <c r="AF42" s="326">
        <f>IFERROR(I!AE40*'Sim_MIP_Of_(IxI)'!AH$102,0)</f>
        <v>0</v>
      </c>
      <c r="AG42" s="326">
        <f>IFERROR(I!AF40*'Sim_MIP_Of_(IxI)'!AI$102,0)</f>
        <v>0</v>
      </c>
      <c r="AH42" s="326">
        <f>IFERROR(I!AG40*'Sim_MIP_Of_(IxI)'!AJ$102,0)</f>
        <v>0</v>
      </c>
      <c r="AI42" s="326">
        <f>IFERROR(I!AH40*'Sim_MIP_Of_(IxI)'!AK$102,0)</f>
        <v>0</v>
      </c>
      <c r="AJ42" s="326">
        <f>IFERROR(I!AI40*'Sim_MIP_Of_(IxI)'!AL$102,0)</f>
        <v>0</v>
      </c>
      <c r="AK42" s="326">
        <f>IFERROR(I!AJ40*'Sim_MIP_Of_(IxI)'!AM$102,0)</f>
        <v>0</v>
      </c>
      <c r="AL42" s="326">
        <f>IFERROR(I!AK40*'Sim_MIP_Of_(IxI)'!AN$102,0)</f>
        <v>0</v>
      </c>
      <c r="AM42" s="326">
        <f>IFERROR(I!AL40*'Sim_MIP_Of_(IxI)'!AO$102,0)</f>
        <v>0</v>
      </c>
      <c r="AN42" s="326">
        <f>IFERROR(I!AM40*'Sim_MIP_Of_(IxI)'!AP$102,0)</f>
        <v>0</v>
      </c>
      <c r="AO42" s="326">
        <f>IFERROR(I!AN40*'Sim_MIP_Of_(IxI)'!AQ$102,0)</f>
        <v>0.21808609465308179</v>
      </c>
      <c r="AP42" s="326">
        <f>IFERROR(I!AO40*'Sim_MIP_Of_(IxI)'!AR$102,0)</f>
        <v>0</v>
      </c>
      <c r="AQ42" s="326">
        <f>IFERROR(I!AP40*'Sim_MIP_Of_(IxI)'!AS$102,0)</f>
        <v>0</v>
      </c>
      <c r="AR42" s="326">
        <f>IFERROR(I!AQ40*'Sim_MIP_Of_(IxI)'!AT$102,0)</f>
        <v>0</v>
      </c>
      <c r="AS42" s="326">
        <f>IFERROR(I!AR40*'Sim_MIP_Of_(IxI)'!AU$102,0)</f>
        <v>0</v>
      </c>
      <c r="AT42" s="326">
        <f>IFERROR(I!AS40*'Sim_MIP_Of_(IxI)'!AV$102,0)</f>
        <v>0</v>
      </c>
      <c r="AU42" s="326">
        <f>IFERROR(I!AT40*'Sim_MIP_Of_(IxI)'!AW$102,0)</f>
        <v>0</v>
      </c>
      <c r="AV42" s="326">
        <f>IFERROR(I!AU40*'Sim_MIP_Of_(IxI)'!AX$102,0)</f>
        <v>0</v>
      </c>
      <c r="AW42" s="326">
        <f>IFERROR(I!AV40*'Sim_MIP_Of_(IxI)'!AY$102,0)</f>
        <v>0</v>
      </c>
      <c r="AX42" s="326">
        <f>IFERROR(I!AW40*'Sim_MIP_Of_(IxI)'!AZ$102,0)</f>
        <v>0</v>
      </c>
      <c r="AY42" s="326">
        <f>IFERROR(I!AX40*'Sim_MIP_Of_(IxI)'!BA$102,0)</f>
        <v>0</v>
      </c>
      <c r="AZ42" s="326">
        <f>IFERROR(I!AY40*'Sim_MIP_Of_(IxI)'!BB$102,0)</f>
        <v>0</v>
      </c>
      <c r="BA42" s="326">
        <f>IFERROR(I!AZ40*'Sim_MIP_Of_(IxI)'!BC$102,0)</f>
        <v>0</v>
      </c>
      <c r="BB42" s="326">
        <f>IFERROR(I!BA40*'Sim_MIP_Of_(IxI)'!BD$102,0)</f>
        <v>0</v>
      </c>
      <c r="BC42" s="326">
        <f>IFERROR(I!BB40*'Sim_MIP_Of_(IxI)'!BE$102,0)</f>
        <v>0</v>
      </c>
      <c r="BD42" s="326">
        <f>IFERROR(I!BC40*'Sim_MIP_Of_(IxI)'!BF$102,0)</f>
        <v>0</v>
      </c>
      <c r="BE42" s="326">
        <f>IFERROR(I!BD40*'Sim_MIP_Of_(IxI)'!BG$102,0)</f>
        <v>0</v>
      </c>
      <c r="BF42" s="326">
        <f>IFERROR(I!BE40*'Sim_MIP_Of_(IxI)'!BH$102,0)</f>
        <v>0</v>
      </c>
      <c r="BG42" s="326">
        <f>IFERROR(I!BF40*'Sim_MIP_Of_(IxI)'!BI$102,0)</f>
        <v>0</v>
      </c>
      <c r="BH42" s="326">
        <f>IFERROR(I!BG40*'Sim_MIP_Of_(IxI)'!BJ$102,0)</f>
        <v>0</v>
      </c>
      <c r="BI42" s="326">
        <f>IFERROR(I!BH40*'Sim_MIP_Of_(IxI)'!BK$102,0)</f>
        <v>0</v>
      </c>
      <c r="BJ42" s="326">
        <f>IFERROR(I!BI40*'Sim_MIP_Of_(IxI)'!BL$102,0)</f>
        <v>0</v>
      </c>
      <c r="BK42" s="326">
        <f>IFERROR(I!BJ40*'Sim_MIP_Of_(IxI)'!BM$102,0)</f>
        <v>0</v>
      </c>
      <c r="BL42" s="326">
        <f>IFERROR(I!BK40*'Sim_MIP_Of_(IxI)'!BN$102,0)</f>
        <v>0</v>
      </c>
      <c r="BM42" s="326">
        <f>IFERROR(I!BL40*'Sim_MIP_Of_(IxI)'!BO$102,0)</f>
        <v>0</v>
      </c>
      <c r="BN42" s="326">
        <f>IFERROR(I!BM40*'Sim_MIP_Of_(IxI)'!BP$102,0)</f>
        <v>0</v>
      </c>
      <c r="BO42" s="326">
        <f>IFERROR(I!BN40*'Sim_MIP_Of_(IxI)'!BQ$102,0)</f>
        <v>0</v>
      </c>
      <c r="BP42" s="326">
        <f>IFERROR(I!BO40*'Sim_MIP_Of_(IxI)'!BR$102,0)</f>
        <v>0</v>
      </c>
      <c r="BQ42" s="326">
        <f>IFERROR(I!BP40*'Sim_MIP_Of_(IxI)'!BS$102,0)</f>
        <v>0</v>
      </c>
      <c r="BR42" s="326">
        <f>IFERROR(I!BQ40*'Sim_MIP_Of_(IxI)'!BT$102,0)</f>
        <v>0</v>
      </c>
      <c r="BS42" s="326">
        <f>IFERROR(I!BR40*'Sim_MIP_Of_(IxI)'!BU$102,0)</f>
        <v>0</v>
      </c>
      <c r="BT42" s="326">
        <f>IFERROR(I!BS40*'Sim_MIP_Of_(IxI)'!BV$102,0)</f>
        <v>0</v>
      </c>
      <c r="BU42" s="326">
        <f>IFERROR(I!BT40*'Sim_MIP_Of_(IxI)'!BW$102,0)</f>
        <v>0</v>
      </c>
      <c r="BV42" s="326">
        <f>IFERROR(I!BU40*'Sim_MIP_Of_(IxI)'!BX$102,0)</f>
        <v>0</v>
      </c>
      <c r="BW42" s="326">
        <f>IFERROR(I!BV40*'Sim_MIP_Of_(IxI)'!BY$102,0)</f>
        <v>0</v>
      </c>
      <c r="BX42" s="326">
        <f>IFERROR(I!BW40*'Sim_MIP_Of_(IxI)'!BZ$102,0)</f>
        <v>0</v>
      </c>
      <c r="BY42" s="326">
        <f>IFERROR(I!BX40*'Sim_MIP_Of_(IxI)'!CA$102,0)</f>
        <v>0</v>
      </c>
    </row>
    <row r="43" spans="1:77" x14ac:dyDescent="0.25">
      <c r="A43" s="105" t="s">
        <v>40</v>
      </c>
      <c r="B43" s="326">
        <f>IFERROR(I!A41*'Sim_MIP_Of_(IxI)'!D$102,0)</f>
        <v>0</v>
      </c>
      <c r="C43" s="326">
        <f>IFERROR(I!B41*'Sim_MIP_Of_(IxI)'!E$102,0)</f>
        <v>0</v>
      </c>
      <c r="D43" s="326">
        <f>IFERROR(I!C41*'Sim_MIP_Of_(IxI)'!F$102,0)</f>
        <v>0</v>
      </c>
      <c r="E43" s="326">
        <f>IFERROR(I!D41*'Sim_MIP_Of_(IxI)'!G$102,0)</f>
        <v>0</v>
      </c>
      <c r="F43" s="326">
        <f>IFERROR(I!E41*'Sim_MIP_Of_(IxI)'!H$102,0)</f>
        <v>0</v>
      </c>
      <c r="G43" s="326">
        <f>IFERROR(I!F41*'Sim_MIP_Of_(IxI)'!I$102,0)</f>
        <v>0</v>
      </c>
      <c r="H43" s="326">
        <f>IFERROR(I!G41*'Sim_MIP_Of_(IxI)'!J$102,0)</f>
        <v>0</v>
      </c>
      <c r="I43" s="326">
        <f>IFERROR(I!H41*'Sim_MIP_Of_(IxI)'!K$102,0)</f>
        <v>0</v>
      </c>
      <c r="J43" s="326">
        <f>IFERROR(I!I41*'Sim_MIP_Of_(IxI)'!L$102,0)</f>
        <v>0</v>
      </c>
      <c r="K43" s="326">
        <f>IFERROR(I!J41*'Sim_MIP_Of_(IxI)'!M$102,0)</f>
        <v>0</v>
      </c>
      <c r="L43" s="326">
        <f>IFERROR(I!K41*'Sim_MIP_Of_(IxI)'!N$102,0)</f>
        <v>0</v>
      </c>
      <c r="M43" s="326">
        <f>IFERROR(I!L41*'Sim_MIP_Of_(IxI)'!O$102,0)</f>
        <v>0</v>
      </c>
      <c r="N43" s="326">
        <f>IFERROR(I!M41*'Sim_MIP_Of_(IxI)'!P$102,0)</f>
        <v>0</v>
      </c>
      <c r="O43" s="326">
        <f>IFERROR(I!N41*'Sim_MIP_Of_(IxI)'!Q$102,0)</f>
        <v>0</v>
      </c>
      <c r="P43" s="326">
        <f>IFERROR(I!O41*'Sim_MIP_Of_(IxI)'!R$102,0)</f>
        <v>0</v>
      </c>
      <c r="Q43" s="326">
        <f>IFERROR(I!P41*'Sim_MIP_Of_(IxI)'!S$102,0)</f>
        <v>0</v>
      </c>
      <c r="R43" s="326">
        <f>IFERROR(I!Q41*'Sim_MIP_Of_(IxI)'!T$102,0)</f>
        <v>0</v>
      </c>
      <c r="S43" s="326">
        <f>IFERROR(I!R41*'Sim_MIP_Of_(IxI)'!U$102,0)</f>
        <v>0</v>
      </c>
      <c r="T43" s="326">
        <f>IFERROR(I!S41*'Sim_MIP_Of_(IxI)'!V$102,0)</f>
        <v>0</v>
      </c>
      <c r="U43" s="326">
        <f>IFERROR(I!T41*'Sim_MIP_Of_(IxI)'!W$102,0)</f>
        <v>0</v>
      </c>
      <c r="V43" s="326">
        <f>IFERROR(I!U41*'Sim_MIP_Of_(IxI)'!X$102,0)</f>
        <v>0</v>
      </c>
      <c r="W43" s="326">
        <f>IFERROR(I!V41*'Sim_MIP_Of_(IxI)'!Y$102,0)</f>
        <v>0</v>
      </c>
      <c r="X43" s="326">
        <f>IFERROR(I!W41*'Sim_MIP_Of_(IxI)'!Z$102,0)</f>
        <v>0</v>
      </c>
      <c r="Y43" s="326">
        <f>IFERROR(I!X41*'Sim_MIP_Of_(IxI)'!AA$102,0)</f>
        <v>0</v>
      </c>
      <c r="Z43" s="326">
        <f>IFERROR(I!Y41*'Sim_MIP_Of_(IxI)'!AB$102,0)</f>
        <v>0</v>
      </c>
      <c r="AA43" s="326">
        <f>IFERROR(I!Z41*'Sim_MIP_Of_(IxI)'!AC$102,0)</f>
        <v>0</v>
      </c>
      <c r="AB43" s="326">
        <f>IFERROR(I!AA41*'Sim_MIP_Of_(IxI)'!AD$102,0)</f>
        <v>0</v>
      </c>
      <c r="AC43" s="326">
        <f>IFERROR(I!AB41*'Sim_MIP_Of_(IxI)'!AE$102,0)</f>
        <v>0</v>
      </c>
      <c r="AD43" s="326">
        <f>IFERROR(I!AC41*'Sim_MIP_Of_(IxI)'!AF$102,0)</f>
        <v>0</v>
      </c>
      <c r="AE43" s="326">
        <f>IFERROR(I!AD41*'Sim_MIP_Of_(IxI)'!AG$102,0)</f>
        <v>0</v>
      </c>
      <c r="AF43" s="326">
        <f>IFERROR(I!AE41*'Sim_MIP_Of_(IxI)'!AH$102,0)</f>
        <v>0</v>
      </c>
      <c r="AG43" s="326">
        <f>IFERROR(I!AF41*'Sim_MIP_Of_(IxI)'!AI$102,0)</f>
        <v>0</v>
      </c>
      <c r="AH43" s="326">
        <f>IFERROR(I!AG41*'Sim_MIP_Of_(IxI)'!AJ$102,0)</f>
        <v>0</v>
      </c>
      <c r="AI43" s="326">
        <f>IFERROR(I!AH41*'Sim_MIP_Of_(IxI)'!AK$102,0)</f>
        <v>0</v>
      </c>
      <c r="AJ43" s="326">
        <f>IFERROR(I!AI41*'Sim_MIP_Of_(IxI)'!AL$102,0)</f>
        <v>0</v>
      </c>
      <c r="AK43" s="326">
        <f>IFERROR(I!AJ41*'Sim_MIP_Of_(IxI)'!AM$102,0)</f>
        <v>0</v>
      </c>
      <c r="AL43" s="326">
        <f>IFERROR(I!AK41*'Sim_MIP_Of_(IxI)'!AN$102,0)</f>
        <v>0</v>
      </c>
      <c r="AM43" s="326">
        <f>IFERROR(I!AL41*'Sim_MIP_Of_(IxI)'!AO$102,0)</f>
        <v>0</v>
      </c>
      <c r="AN43" s="326">
        <f>IFERROR(I!AM41*'Sim_MIP_Of_(IxI)'!AP$102,0)</f>
        <v>0</v>
      </c>
      <c r="AO43" s="326">
        <f>IFERROR(I!AN41*'Sim_MIP_Of_(IxI)'!AQ$102,0)</f>
        <v>0</v>
      </c>
      <c r="AP43" s="326">
        <f>IFERROR(I!AO41*'Sim_MIP_Of_(IxI)'!AR$102,0)</f>
        <v>0.34506521814145585</v>
      </c>
      <c r="AQ43" s="326">
        <f>IFERROR(I!AP41*'Sim_MIP_Of_(IxI)'!AS$102,0)</f>
        <v>0</v>
      </c>
      <c r="AR43" s="326">
        <f>IFERROR(I!AQ41*'Sim_MIP_Of_(IxI)'!AT$102,0)</f>
        <v>0</v>
      </c>
      <c r="AS43" s="326">
        <f>IFERROR(I!AR41*'Sim_MIP_Of_(IxI)'!AU$102,0)</f>
        <v>0</v>
      </c>
      <c r="AT43" s="326">
        <f>IFERROR(I!AS41*'Sim_MIP_Of_(IxI)'!AV$102,0)</f>
        <v>0</v>
      </c>
      <c r="AU43" s="326">
        <f>IFERROR(I!AT41*'Sim_MIP_Of_(IxI)'!AW$102,0)</f>
        <v>0</v>
      </c>
      <c r="AV43" s="326">
        <f>IFERROR(I!AU41*'Sim_MIP_Of_(IxI)'!AX$102,0)</f>
        <v>0</v>
      </c>
      <c r="AW43" s="326">
        <f>IFERROR(I!AV41*'Sim_MIP_Of_(IxI)'!AY$102,0)</f>
        <v>0</v>
      </c>
      <c r="AX43" s="326">
        <f>IFERROR(I!AW41*'Sim_MIP_Of_(IxI)'!AZ$102,0)</f>
        <v>0</v>
      </c>
      <c r="AY43" s="326">
        <f>IFERROR(I!AX41*'Sim_MIP_Of_(IxI)'!BA$102,0)</f>
        <v>0</v>
      </c>
      <c r="AZ43" s="326">
        <f>IFERROR(I!AY41*'Sim_MIP_Of_(IxI)'!BB$102,0)</f>
        <v>0</v>
      </c>
      <c r="BA43" s="326">
        <f>IFERROR(I!AZ41*'Sim_MIP_Of_(IxI)'!BC$102,0)</f>
        <v>0</v>
      </c>
      <c r="BB43" s="326">
        <f>IFERROR(I!BA41*'Sim_MIP_Of_(IxI)'!BD$102,0)</f>
        <v>0</v>
      </c>
      <c r="BC43" s="326">
        <f>IFERROR(I!BB41*'Sim_MIP_Of_(IxI)'!BE$102,0)</f>
        <v>0</v>
      </c>
      <c r="BD43" s="326">
        <f>IFERROR(I!BC41*'Sim_MIP_Of_(IxI)'!BF$102,0)</f>
        <v>0</v>
      </c>
      <c r="BE43" s="326">
        <f>IFERROR(I!BD41*'Sim_MIP_Of_(IxI)'!BG$102,0)</f>
        <v>0</v>
      </c>
      <c r="BF43" s="326">
        <f>IFERROR(I!BE41*'Sim_MIP_Of_(IxI)'!BH$102,0)</f>
        <v>0</v>
      </c>
      <c r="BG43" s="326">
        <f>IFERROR(I!BF41*'Sim_MIP_Of_(IxI)'!BI$102,0)</f>
        <v>0</v>
      </c>
      <c r="BH43" s="326">
        <f>IFERROR(I!BG41*'Sim_MIP_Of_(IxI)'!BJ$102,0)</f>
        <v>0</v>
      </c>
      <c r="BI43" s="326">
        <f>IFERROR(I!BH41*'Sim_MIP_Of_(IxI)'!BK$102,0)</f>
        <v>0</v>
      </c>
      <c r="BJ43" s="326">
        <f>IFERROR(I!BI41*'Sim_MIP_Of_(IxI)'!BL$102,0)</f>
        <v>0</v>
      </c>
      <c r="BK43" s="326">
        <f>IFERROR(I!BJ41*'Sim_MIP_Of_(IxI)'!BM$102,0)</f>
        <v>0</v>
      </c>
      <c r="BL43" s="326">
        <f>IFERROR(I!BK41*'Sim_MIP_Of_(IxI)'!BN$102,0)</f>
        <v>0</v>
      </c>
      <c r="BM43" s="326">
        <f>IFERROR(I!BL41*'Sim_MIP_Of_(IxI)'!BO$102,0)</f>
        <v>0</v>
      </c>
      <c r="BN43" s="326">
        <f>IFERROR(I!BM41*'Sim_MIP_Of_(IxI)'!BP$102,0)</f>
        <v>0</v>
      </c>
      <c r="BO43" s="326">
        <f>IFERROR(I!BN41*'Sim_MIP_Of_(IxI)'!BQ$102,0)</f>
        <v>0</v>
      </c>
      <c r="BP43" s="326">
        <f>IFERROR(I!BO41*'Sim_MIP_Of_(IxI)'!BR$102,0)</f>
        <v>0</v>
      </c>
      <c r="BQ43" s="326">
        <f>IFERROR(I!BP41*'Sim_MIP_Of_(IxI)'!BS$102,0)</f>
        <v>0</v>
      </c>
      <c r="BR43" s="326">
        <f>IFERROR(I!BQ41*'Sim_MIP_Of_(IxI)'!BT$102,0)</f>
        <v>0</v>
      </c>
      <c r="BS43" s="326">
        <f>IFERROR(I!BR41*'Sim_MIP_Of_(IxI)'!BU$102,0)</f>
        <v>0</v>
      </c>
      <c r="BT43" s="326">
        <f>IFERROR(I!BS41*'Sim_MIP_Of_(IxI)'!BV$102,0)</f>
        <v>0</v>
      </c>
      <c r="BU43" s="326">
        <f>IFERROR(I!BT41*'Sim_MIP_Of_(IxI)'!BW$102,0)</f>
        <v>0</v>
      </c>
      <c r="BV43" s="326">
        <f>IFERROR(I!BU41*'Sim_MIP_Of_(IxI)'!BX$102,0)</f>
        <v>0</v>
      </c>
      <c r="BW43" s="326">
        <f>IFERROR(I!BV41*'Sim_MIP_Of_(IxI)'!BY$102,0)</f>
        <v>0</v>
      </c>
      <c r="BX43" s="326">
        <f>IFERROR(I!BW41*'Sim_MIP_Of_(IxI)'!BZ$102,0)</f>
        <v>0</v>
      </c>
      <c r="BY43" s="326">
        <f>IFERROR(I!BX41*'Sim_MIP_Of_(IxI)'!CA$102,0)</f>
        <v>0</v>
      </c>
    </row>
    <row r="44" spans="1:77" x14ac:dyDescent="0.25">
      <c r="A44" s="105" t="s">
        <v>41</v>
      </c>
      <c r="B44" s="326">
        <f>IFERROR(I!A42*'Sim_MIP_Of_(IxI)'!D$102,0)</f>
        <v>0</v>
      </c>
      <c r="C44" s="326">
        <f>IFERROR(I!B42*'Sim_MIP_Of_(IxI)'!E$102,0)</f>
        <v>0</v>
      </c>
      <c r="D44" s="326">
        <f>IFERROR(I!C42*'Sim_MIP_Of_(IxI)'!F$102,0)</f>
        <v>0</v>
      </c>
      <c r="E44" s="326">
        <f>IFERROR(I!D42*'Sim_MIP_Of_(IxI)'!G$102,0)</f>
        <v>0</v>
      </c>
      <c r="F44" s="326">
        <f>IFERROR(I!E42*'Sim_MIP_Of_(IxI)'!H$102,0)</f>
        <v>0</v>
      </c>
      <c r="G44" s="326">
        <f>IFERROR(I!F42*'Sim_MIP_Of_(IxI)'!I$102,0)</f>
        <v>0</v>
      </c>
      <c r="H44" s="326">
        <f>IFERROR(I!G42*'Sim_MIP_Of_(IxI)'!J$102,0)</f>
        <v>0</v>
      </c>
      <c r="I44" s="326">
        <f>IFERROR(I!H42*'Sim_MIP_Of_(IxI)'!K$102,0)</f>
        <v>0</v>
      </c>
      <c r="J44" s="326">
        <f>IFERROR(I!I42*'Sim_MIP_Of_(IxI)'!L$102,0)</f>
        <v>0</v>
      </c>
      <c r="K44" s="326">
        <f>IFERROR(I!J42*'Sim_MIP_Of_(IxI)'!M$102,0)</f>
        <v>0</v>
      </c>
      <c r="L44" s="326">
        <f>IFERROR(I!K42*'Sim_MIP_Of_(IxI)'!N$102,0)</f>
        <v>0</v>
      </c>
      <c r="M44" s="326">
        <f>IFERROR(I!L42*'Sim_MIP_Of_(IxI)'!O$102,0)</f>
        <v>0</v>
      </c>
      <c r="N44" s="326">
        <f>IFERROR(I!M42*'Sim_MIP_Of_(IxI)'!P$102,0)</f>
        <v>0</v>
      </c>
      <c r="O44" s="326">
        <f>IFERROR(I!N42*'Sim_MIP_Of_(IxI)'!Q$102,0)</f>
        <v>0</v>
      </c>
      <c r="P44" s="326">
        <f>IFERROR(I!O42*'Sim_MIP_Of_(IxI)'!R$102,0)</f>
        <v>0</v>
      </c>
      <c r="Q44" s="326">
        <f>IFERROR(I!P42*'Sim_MIP_Of_(IxI)'!S$102,0)</f>
        <v>0</v>
      </c>
      <c r="R44" s="326">
        <f>IFERROR(I!Q42*'Sim_MIP_Of_(IxI)'!T$102,0)</f>
        <v>0</v>
      </c>
      <c r="S44" s="326">
        <f>IFERROR(I!R42*'Sim_MIP_Of_(IxI)'!U$102,0)</f>
        <v>0</v>
      </c>
      <c r="T44" s="326">
        <f>IFERROR(I!S42*'Sim_MIP_Of_(IxI)'!V$102,0)</f>
        <v>0</v>
      </c>
      <c r="U44" s="326">
        <f>IFERROR(I!T42*'Sim_MIP_Of_(IxI)'!W$102,0)</f>
        <v>0</v>
      </c>
      <c r="V44" s="326">
        <f>IFERROR(I!U42*'Sim_MIP_Of_(IxI)'!X$102,0)</f>
        <v>0</v>
      </c>
      <c r="W44" s="326">
        <f>IFERROR(I!V42*'Sim_MIP_Of_(IxI)'!Y$102,0)</f>
        <v>0</v>
      </c>
      <c r="X44" s="326">
        <f>IFERROR(I!W42*'Sim_MIP_Of_(IxI)'!Z$102,0)</f>
        <v>0</v>
      </c>
      <c r="Y44" s="326">
        <f>IFERROR(I!X42*'Sim_MIP_Of_(IxI)'!AA$102,0)</f>
        <v>0</v>
      </c>
      <c r="Z44" s="326">
        <f>IFERROR(I!Y42*'Sim_MIP_Of_(IxI)'!AB$102,0)</f>
        <v>0</v>
      </c>
      <c r="AA44" s="326">
        <f>IFERROR(I!Z42*'Sim_MIP_Of_(IxI)'!AC$102,0)</f>
        <v>0</v>
      </c>
      <c r="AB44" s="326">
        <f>IFERROR(I!AA42*'Sim_MIP_Of_(IxI)'!AD$102,0)</f>
        <v>0</v>
      </c>
      <c r="AC44" s="326">
        <f>IFERROR(I!AB42*'Sim_MIP_Of_(IxI)'!AE$102,0)</f>
        <v>0</v>
      </c>
      <c r="AD44" s="326">
        <f>IFERROR(I!AC42*'Sim_MIP_Of_(IxI)'!AF$102,0)</f>
        <v>0</v>
      </c>
      <c r="AE44" s="326">
        <f>IFERROR(I!AD42*'Sim_MIP_Of_(IxI)'!AG$102,0)</f>
        <v>0</v>
      </c>
      <c r="AF44" s="326">
        <f>IFERROR(I!AE42*'Sim_MIP_Of_(IxI)'!AH$102,0)</f>
        <v>0</v>
      </c>
      <c r="AG44" s="326">
        <f>IFERROR(I!AF42*'Sim_MIP_Of_(IxI)'!AI$102,0)</f>
        <v>0</v>
      </c>
      <c r="AH44" s="326">
        <f>IFERROR(I!AG42*'Sim_MIP_Of_(IxI)'!AJ$102,0)</f>
        <v>0</v>
      </c>
      <c r="AI44" s="326">
        <f>IFERROR(I!AH42*'Sim_MIP_Of_(IxI)'!AK$102,0)</f>
        <v>0</v>
      </c>
      <c r="AJ44" s="326">
        <f>IFERROR(I!AI42*'Sim_MIP_Of_(IxI)'!AL$102,0)</f>
        <v>0</v>
      </c>
      <c r="AK44" s="326">
        <f>IFERROR(I!AJ42*'Sim_MIP_Of_(IxI)'!AM$102,0)</f>
        <v>0</v>
      </c>
      <c r="AL44" s="326">
        <f>IFERROR(I!AK42*'Sim_MIP_Of_(IxI)'!AN$102,0)</f>
        <v>0</v>
      </c>
      <c r="AM44" s="326">
        <f>IFERROR(I!AL42*'Sim_MIP_Of_(IxI)'!AO$102,0)</f>
        <v>0</v>
      </c>
      <c r="AN44" s="326">
        <f>IFERROR(I!AM42*'Sim_MIP_Of_(IxI)'!AP$102,0)</f>
        <v>0</v>
      </c>
      <c r="AO44" s="326">
        <f>IFERROR(I!AN42*'Sim_MIP_Of_(IxI)'!AQ$102,0)</f>
        <v>0</v>
      </c>
      <c r="AP44" s="326">
        <f>IFERROR(I!AO42*'Sim_MIP_Of_(IxI)'!AR$102,0)</f>
        <v>0</v>
      </c>
      <c r="AQ44" s="326">
        <f>IFERROR(I!AP42*'Sim_MIP_Of_(IxI)'!AS$102,0)</f>
        <v>0.37339868784630303</v>
      </c>
      <c r="AR44" s="326">
        <f>IFERROR(I!AQ42*'Sim_MIP_Of_(IxI)'!AT$102,0)</f>
        <v>0</v>
      </c>
      <c r="AS44" s="326">
        <f>IFERROR(I!AR42*'Sim_MIP_Of_(IxI)'!AU$102,0)</f>
        <v>0</v>
      </c>
      <c r="AT44" s="326">
        <f>IFERROR(I!AS42*'Sim_MIP_Of_(IxI)'!AV$102,0)</f>
        <v>0</v>
      </c>
      <c r="AU44" s="326">
        <f>IFERROR(I!AT42*'Sim_MIP_Of_(IxI)'!AW$102,0)</f>
        <v>0</v>
      </c>
      <c r="AV44" s="326">
        <f>IFERROR(I!AU42*'Sim_MIP_Of_(IxI)'!AX$102,0)</f>
        <v>0</v>
      </c>
      <c r="AW44" s="326">
        <f>IFERROR(I!AV42*'Sim_MIP_Of_(IxI)'!AY$102,0)</f>
        <v>0</v>
      </c>
      <c r="AX44" s="326">
        <f>IFERROR(I!AW42*'Sim_MIP_Of_(IxI)'!AZ$102,0)</f>
        <v>0</v>
      </c>
      <c r="AY44" s="326">
        <f>IFERROR(I!AX42*'Sim_MIP_Of_(IxI)'!BA$102,0)</f>
        <v>0</v>
      </c>
      <c r="AZ44" s="326">
        <f>IFERROR(I!AY42*'Sim_MIP_Of_(IxI)'!BB$102,0)</f>
        <v>0</v>
      </c>
      <c r="BA44" s="326">
        <f>IFERROR(I!AZ42*'Sim_MIP_Of_(IxI)'!BC$102,0)</f>
        <v>0</v>
      </c>
      <c r="BB44" s="326">
        <f>IFERROR(I!BA42*'Sim_MIP_Of_(IxI)'!BD$102,0)</f>
        <v>0</v>
      </c>
      <c r="BC44" s="326">
        <f>IFERROR(I!BB42*'Sim_MIP_Of_(IxI)'!BE$102,0)</f>
        <v>0</v>
      </c>
      <c r="BD44" s="326">
        <f>IFERROR(I!BC42*'Sim_MIP_Of_(IxI)'!BF$102,0)</f>
        <v>0</v>
      </c>
      <c r="BE44" s="326">
        <f>IFERROR(I!BD42*'Sim_MIP_Of_(IxI)'!BG$102,0)</f>
        <v>0</v>
      </c>
      <c r="BF44" s="326">
        <f>IFERROR(I!BE42*'Sim_MIP_Of_(IxI)'!BH$102,0)</f>
        <v>0</v>
      </c>
      <c r="BG44" s="326">
        <f>IFERROR(I!BF42*'Sim_MIP_Of_(IxI)'!BI$102,0)</f>
        <v>0</v>
      </c>
      <c r="BH44" s="326">
        <f>IFERROR(I!BG42*'Sim_MIP_Of_(IxI)'!BJ$102,0)</f>
        <v>0</v>
      </c>
      <c r="BI44" s="326">
        <f>IFERROR(I!BH42*'Sim_MIP_Of_(IxI)'!BK$102,0)</f>
        <v>0</v>
      </c>
      <c r="BJ44" s="326">
        <f>IFERROR(I!BI42*'Sim_MIP_Of_(IxI)'!BL$102,0)</f>
        <v>0</v>
      </c>
      <c r="BK44" s="326">
        <f>IFERROR(I!BJ42*'Sim_MIP_Of_(IxI)'!BM$102,0)</f>
        <v>0</v>
      </c>
      <c r="BL44" s="326">
        <f>IFERROR(I!BK42*'Sim_MIP_Of_(IxI)'!BN$102,0)</f>
        <v>0</v>
      </c>
      <c r="BM44" s="326">
        <f>IFERROR(I!BL42*'Sim_MIP_Of_(IxI)'!BO$102,0)</f>
        <v>0</v>
      </c>
      <c r="BN44" s="326">
        <f>IFERROR(I!BM42*'Sim_MIP_Of_(IxI)'!BP$102,0)</f>
        <v>0</v>
      </c>
      <c r="BO44" s="326">
        <f>IFERROR(I!BN42*'Sim_MIP_Of_(IxI)'!BQ$102,0)</f>
        <v>0</v>
      </c>
      <c r="BP44" s="326">
        <f>IFERROR(I!BO42*'Sim_MIP_Of_(IxI)'!BR$102,0)</f>
        <v>0</v>
      </c>
      <c r="BQ44" s="326">
        <f>IFERROR(I!BP42*'Sim_MIP_Of_(IxI)'!BS$102,0)</f>
        <v>0</v>
      </c>
      <c r="BR44" s="326">
        <f>IFERROR(I!BQ42*'Sim_MIP_Of_(IxI)'!BT$102,0)</f>
        <v>0</v>
      </c>
      <c r="BS44" s="326">
        <f>IFERROR(I!BR42*'Sim_MIP_Of_(IxI)'!BU$102,0)</f>
        <v>0</v>
      </c>
      <c r="BT44" s="326">
        <f>IFERROR(I!BS42*'Sim_MIP_Of_(IxI)'!BV$102,0)</f>
        <v>0</v>
      </c>
      <c r="BU44" s="326">
        <f>IFERROR(I!BT42*'Sim_MIP_Of_(IxI)'!BW$102,0)</f>
        <v>0</v>
      </c>
      <c r="BV44" s="326">
        <f>IFERROR(I!BU42*'Sim_MIP_Of_(IxI)'!BX$102,0)</f>
        <v>0</v>
      </c>
      <c r="BW44" s="326">
        <f>IFERROR(I!BV42*'Sim_MIP_Of_(IxI)'!BY$102,0)</f>
        <v>0</v>
      </c>
      <c r="BX44" s="326">
        <f>IFERROR(I!BW42*'Sim_MIP_Of_(IxI)'!BZ$102,0)</f>
        <v>0</v>
      </c>
      <c r="BY44" s="326">
        <f>IFERROR(I!BX42*'Sim_MIP_Of_(IxI)'!CA$102,0)</f>
        <v>0</v>
      </c>
    </row>
    <row r="45" spans="1:77" x14ac:dyDescent="0.25">
      <c r="A45" s="105" t="s">
        <v>42</v>
      </c>
      <c r="B45" s="326">
        <f>IFERROR(I!A43*'Sim_MIP_Of_(IxI)'!D$102,0)</f>
        <v>0</v>
      </c>
      <c r="C45" s="326">
        <f>IFERROR(I!B43*'Sim_MIP_Of_(IxI)'!E$102,0)</f>
        <v>0</v>
      </c>
      <c r="D45" s="326">
        <f>IFERROR(I!C43*'Sim_MIP_Of_(IxI)'!F$102,0)</f>
        <v>0</v>
      </c>
      <c r="E45" s="326">
        <f>IFERROR(I!D43*'Sim_MIP_Of_(IxI)'!G$102,0)</f>
        <v>0</v>
      </c>
      <c r="F45" s="326">
        <f>IFERROR(I!E43*'Sim_MIP_Of_(IxI)'!H$102,0)</f>
        <v>0</v>
      </c>
      <c r="G45" s="326">
        <f>IFERROR(I!F43*'Sim_MIP_Of_(IxI)'!I$102,0)</f>
        <v>0</v>
      </c>
      <c r="H45" s="326">
        <f>IFERROR(I!G43*'Sim_MIP_Of_(IxI)'!J$102,0)</f>
        <v>0</v>
      </c>
      <c r="I45" s="326">
        <f>IFERROR(I!H43*'Sim_MIP_Of_(IxI)'!K$102,0)</f>
        <v>0</v>
      </c>
      <c r="J45" s="326">
        <f>IFERROR(I!I43*'Sim_MIP_Of_(IxI)'!L$102,0)</f>
        <v>0</v>
      </c>
      <c r="K45" s="326">
        <f>IFERROR(I!J43*'Sim_MIP_Of_(IxI)'!M$102,0)</f>
        <v>0</v>
      </c>
      <c r="L45" s="326">
        <f>IFERROR(I!K43*'Sim_MIP_Of_(IxI)'!N$102,0)</f>
        <v>0</v>
      </c>
      <c r="M45" s="326">
        <f>IFERROR(I!L43*'Sim_MIP_Of_(IxI)'!O$102,0)</f>
        <v>0</v>
      </c>
      <c r="N45" s="326">
        <f>IFERROR(I!M43*'Sim_MIP_Of_(IxI)'!P$102,0)</f>
        <v>0</v>
      </c>
      <c r="O45" s="326">
        <f>IFERROR(I!N43*'Sim_MIP_Of_(IxI)'!Q$102,0)</f>
        <v>0</v>
      </c>
      <c r="P45" s="326">
        <f>IFERROR(I!O43*'Sim_MIP_Of_(IxI)'!R$102,0)</f>
        <v>0</v>
      </c>
      <c r="Q45" s="326">
        <f>IFERROR(I!P43*'Sim_MIP_Of_(IxI)'!S$102,0)</f>
        <v>0</v>
      </c>
      <c r="R45" s="326">
        <f>IFERROR(I!Q43*'Sim_MIP_Of_(IxI)'!T$102,0)</f>
        <v>0</v>
      </c>
      <c r="S45" s="326">
        <f>IFERROR(I!R43*'Sim_MIP_Of_(IxI)'!U$102,0)</f>
        <v>0</v>
      </c>
      <c r="T45" s="326">
        <f>IFERROR(I!S43*'Sim_MIP_Of_(IxI)'!V$102,0)</f>
        <v>0</v>
      </c>
      <c r="U45" s="326">
        <f>IFERROR(I!T43*'Sim_MIP_Of_(IxI)'!W$102,0)</f>
        <v>0</v>
      </c>
      <c r="V45" s="326">
        <f>IFERROR(I!U43*'Sim_MIP_Of_(IxI)'!X$102,0)</f>
        <v>0</v>
      </c>
      <c r="W45" s="326">
        <f>IFERROR(I!V43*'Sim_MIP_Of_(IxI)'!Y$102,0)</f>
        <v>0</v>
      </c>
      <c r="X45" s="326">
        <f>IFERROR(I!W43*'Sim_MIP_Of_(IxI)'!Z$102,0)</f>
        <v>0</v>
      </c>
      <c r="Y45" s="326">
        <f>IFERROR(I!X43*'Sim_MIP_Of_(IxI)'!AA$102,0)</f>
        <v>0</v>
      </c>
      <c r="Z45" s="326">
        <f>IFERROR(I!Y43*'Sim_MIP_Of_(IxI)'!AB$102,0)</f>
        <v>0</v>
      </c>
      <c r="AA45" s="326">
        <f>IFERROR(I!Z43*'Sim_MIP_Of_(IxI)'!AC$102,0)</f>
        <v>0</v>
      </c>
      <c r="AB45" s="326">
        <f>IFERROR(I!AA43*'Sim_MIP_Of_(IxI)'!AD$102,0)</f>
        <v>0</v>
      </c>
      <c r="AC45" s="326">
        <f>IFERROR(I!AB43*'Sim_MIP_Of_(IxI)'!AE$102,0)</f>
        <v>0</v>
      </c>
      <c r="AD45" s="326">
        <f>IFERROR(I!AC43*'Sim_MIP_Of_(IxI)'!AF$102,0)</f>
        <v>0</v>
      </c>
      <c r="AE45" s="326">
        <f>IFERROR(I!AD43*'Sim_MIP_Of_(IxI)'!AG$102,0)</f>
        <v>0</v>
      </c>
      <c r="AF45" s="326">
        <f>IFERROR(I!AE43*'Sim_MIP_Of_(IxI)'!AH$102,0)</f>
        <v>0</v>
      </c>
      <c r="AG45" s="326">
        <f>IFERROR(I!AF43*'Sim_MIP_Of_(IxI)'!AI$102,0)</f>
        <v>0</v>
      </c>
      <c r="AH45" s="326">
        <f>IFERROR(I!AG43*'Sim_MIP_Of_(IxI)'!AJ$102,0)</f>
        <v>0</v>
      </c>
      <c r="AI45" s="326">
        <f>IFERROR(I!AH43*'Sim_MIP_Of_(IxI)'!AK$102,0)</f>
        <v>0</v>
      </c>
      <c r="AJ45" s="326">
        <f>IFERROR(I!AI43*'Sim_MIP_Of_(IxI)'!AL$102,0)</f>
        <v>0</v>
      </c>
      <c r="AK45" s="326">
        <f>IFERROR(I!AJ43*'Sim_MIP_Of_(IxI)'!AM$102,0)</f>
        <v>0</v>
      </c>
      <c r="AL45" s="326">
        <f>IFERROR(I!AK43*'Sim_MIP_Of_(IxI)'!AN$102,0)</f>
        <v>0</v>
      </c>
      <c r="AM45" s="326">
        <f>IFERROR(I!AL43*'Sim_MIP_Of_(IxI)'!AO$102,0)</f>
        <v>0</v>
      </c>
      <c r="AN45" s="326">
        <f>IFERROR(I!AM43*'Sim_MIP_Of_(IxI)'!AP$102,0)</f>
        <v>0</v>
      </c>
      <c r="AO45" s="326">
        <f>IFERROR(I!AN43*'Sim_MIP_Of_(IxI)'!AQ$102,0)</f>
        <v>0</v>
      </c>
      <c r="AP45" s="326">
        <f>IFERROR(I!AO43*'Sim_MIP_Of_(IxI)'!AR$102,0)</f>
        <v>0</v>
      </c>
      <c r="AQ45" s="326">
        <f>IFERROR(I!AP43*'Sim_MIP_Of_(IxI)'!AS$102,0)</f>
        <v>0</v>
      </c>
      <c r="AR45" s="326">
        <f>IFERROR(I!AQ43*'Sim_MIP_Of_(IxI)'!AT$102,0)</f>
        <v>0.41808585719107666</v>
      </c>
      <c r="AS45" s="326">
        <f>IFERROR(I!AR43*'Sim_MIP_Of_(IxI)'!AU$102,0)</f>
        <v>0</v>
      </c>
      <c r="AT45" s="326">
        <f>IFERROR(I!AS43*'Sim_MIP_Of_(IxI)'!AV$102,0)</f>
        <v>0</v>
      </c>
      <c r="AU45" s="326">
        <f>IFERROR(I!AT43*'Sim_MIP_Of_(IxI)'!AW$102,0)</f>
        <v>0</v>
      </c>
      <c r="AV45" s="326">
        <f>IFERROR(I!AU43*'Sim_MIP_Of_(IxI)'!AX$102,0)</f>
        <v>0</v>
      </c>
      <c r="AW45" s="326">
        <f>IFERROR(I!AV43*'Sim_MIP_Of_(IxI)'!AY$102,0)</f>
        <v>0</v>
      </c>
      <c r="AX45" s="326">
        <f>IFERROR(I!AW43*'Sim_MIP_Of_(IxI)'!AZ$102,0)</f>
        <v>0</v>
      </c>
      <c r="AY45" s="326">
        <f>IFERROR(I!AX43*'Sim_MIP_Of_(IxI)'!BA$102,0)</f>
        <v>0</v>
      </c>
      <c r="AZ45" s="326">
        <f>IFERROR(I!AY43*'Sim_MIP_Of_(IxI)'!BB$102,0)</f>
        <v>0</v>
      </c>
      <c r="BA45" s="326">
        <f>IFERROR(I!AZ43*'Sim_MIP_Of_(IxI)'!BC$102,0)</f>
        <v>0</v>
      </c>
      <c r="BB45" s="326">
        <f>IFERROR(I!BA43*'Sim_MIP_Of_(IxI)'!BD$102,0)</f>
        <v>0</v>
      </c>
      <c r="BC45" s="326">
        <f>IFERROR(I!BB43*'Sim_MIP_Of_(IxI)'!BE$102,0)</f>
        <v>0</v>
      </c>
      <c r="BD45" s="326">
        <f>IFERROR(I!BC43*'Sim_MIP_Of_(IxI)'!BF$102,0)</f>
        <v>0</v>
      </c>
      <c r="BE45" s="326">
        <f>IFERROR(I!BD43*'Sim_MIP_Of_(IxI)'!BG$102,0)</f>
        <v>0</v>
      </c>
      <c r="BF45" s="326">
        <f>IFERROR(I!BE43*'Sim_MIP_Of_(IxI)'!BH$102,0)</f>
        <v>0</v>
      </c>
      <c r="BG45" s="326">
        <f>IFERROR(I!BF43*'Sim_MIP_Of_(IxI)'!BI$102,0)</f>
        <v>0</v>
      </c>
      <c r="BH45" s="326">
        <f>IFERROR(I!BG43*'Sim_MIP_Of_(IxI)'!BJ$102,0)</f>
        <v>0</v>
      </c>
      <c r="BI45" s="326">
        <f>IFERROR(I!BH43*'Sim_MIP_Of_(IxI)'!BK$102,0)</f>
        <v>0</v>
      </c>
      <c r="BJ45" s="326">
        <f>IFERROR(I!BI43*'Sim_MIP_Of_(IxI)'!BL$102,0)</f>
        <v>0</v>
      </c>
      <c r="BK45" s="326">
        <f>IFERROR(I!BJ43*'Sim_MIP_Of_(IxI)'!BM$102,0)</f>
        <v>0</v>
      </c>
      <c r="BL45" s="326">
        <f>IFERROR(I!BK43*'Sim_MIP_Of_(IxI)'!BN$102,0)</f>
        <v>0</v>
      </c>
      <c r="BM45" s="326">
        <f>IFERROR(I!BL43*'Sim_MIP_Of_(IxI)'!BO$102,0)</f>
        <v>0</v>
      </c>
      <c r="BN45" s="326">
        <f>IFERROR(I!BM43*'Sim_MIP_Of_(IxI)'!BP$102,0)</f>
        <v>0</v>
      </c>
      <c r="BO45" s="326">
        <f>IFERROR(I!BN43*'Sim_MIP_Of_(IxI)'!BQ$102,0)</f>
        <v>0</v>
      </c>
      <c r="BP45" s="326">
        <f>IFERROR(I!BO43*'Sim_MIP_Of_(IxI)'!BR$102,0)</f>
        <v>0</v>
      </c>
      <c r="BQ45" s="326">
        <f>IFERROR(I!BP43*'Sim_MIP_Of_(IxI)'!BS$102,0)</f>
        <v>0</v>
      </c>
      <c r="BR45" s="326">
        <f>IFERROR(I!BQ43*'Sim_MIP_Of_(IxI)'!BT$102,0)</f>
        <v>0</v>
      </c>
      <c r="BS45" s="326">
        <f>IFERROR(I!BR43*'Sim_MIP_Of_(IxI)'!BU$102,0)</f>
        <v>0</v>
      </c>
      <c r="BT45" s="326">
        <f>IFERROR(I!BS43*'Sim_MIP_Of_(IxI)'!BV$102,0)</f>
        <v>0</v>
      </c>
      <c r="BU45" s="326">
        <f>IFERROR(I!BT43*'Sim_MIP_Of_(IxI)'!BW$102,0)</f>
        <v>0</v>
      </c>
      <c r="BV45" s="326">
        <f>IFERROR(I!BU43*'Sim_MIP_Of_(IxI)'!BX$102,0)</f>
        <v>0</v>
      </c>
      <c r="BW45" s="326">
        <f>IFERROR(I!BV43*'Sim_MIP_Of_(IxI)'!BY$102,0)</f>
        <v>0</v>
      </c>
      <c r="BX45" s="326">
        <f>IFERROR(I!BW43*'Sim_MIP_Of_(IxI)'!BZ$102,0)</f>
        <v>0</v>
      </c>
      <c r="BY45" s="326">
        <f>IFERROR(I!BX43*'Sim_MIP_Of_(IxI)'!CA$102,0)</f>
        <v>0</v>
      </c>
    </row>
    <row r="46" spans="1:77" x14ac:dyDescent="0.25">
      <c r="A46" s="105" t="s">
        <v>43</v>
      </c>
      <c r="B46" s="326">
        <f>IFERROR(I!A44*'Sim_MIP_Of_(IxI)'!D$102,0)</f>
        <v>0</v>
      </c>
      <c r="C46" s="326">
        <f>IFERROR(I!B44*'Sim_MIP_Of_(IxI)'!E$102,0)</f>
        <v>0</v>
      </c>
      <c r="D46" s="326">
        <f>IFERROR(I!C44*'Sim_MIP_Of_(IxI)'!F$102,0)</f>
        <v>0</v>
      </c>
      <c r="E46" s="326">
        <f>IFERROR(I!D44*'Sim_MIP_Of_(IxI)'!G$102,0)</f>
        <v>0</v>
      </c>
      <c r="F46" s="326">
        <f>IFERROR(I!E44*'Sim_MIP_Of_(IxI)'!H$102,0)</f>
        <v>0</v>
      </c>
      <c r="G46" s="326">
        <f>IFERROR(I!F44*'Sim_MIP_Of_(IxI)'!I$102,0)</f>
        <v>0</v>
      </c>
      <c r="H46" s="326">
        <f>IFERROR(I!G44*'Sim_MIP_Of_(IxI)'!J$102,0)</f>
        <v>0</v>
      </c>
      <c r="I46" s="326">
        <f>IFERROR(I!H44*'Sim_MIP_Of_(IxI)'!K$102,0)</f>
        <v>0</v>
      </c>
      <c r="J46" s="326">
        <f>IFERROR(I!I44*'Sim_MIP_Of_(IxI)'!L$102,0)</f>
        <v>0</v>
      </c>
      <c r="K46" s="326">
        <f>IFERROR(I!J44*'Sim_MIP_Of_(IxI)'!M$102,0)</f>
        <v>0</v>
      </c>
      <c r="L46" s="326">
        <f>IFERROR(I!K44*'Sim_MIP_Of_(IxI)'!N$102,0)</f>
        <v>0</v>
      </c>
      <c r="M46" s="326">
        <f>IFERROR(I!L44*'Sim_MIP_Of_(IxI)'!O$102,0)</f>
        <v>0</v>
      </c>
      <c r="N46" s="326">
        <f>IFERROR(I!M44*'Sim_MIP_Of_(IxI)'!P$102,0)</f>
        <v>0</v>
      </c>
      <c r="O46" s="326">
        <f>IFERROR(I!N44*'Sim_MIP_Of_(IxI)'!Q$102,0)</f>
        <v>0</v>
      </c>
      <c r="P46" s="326">
        <f>IFERROR(I!O44*'Sim_MIP_Of_(IxI)'!R$102,0)</f>
        <v>0</v>
      </c>
      <c r="Q46" s="326">
        <f>IFERROR(I!P44*'Sim_MIP_Of_(IxI)'!S$102,0)</f>
        <v>0</v>
      </c>
      <c r="R46" s="326">
        <f>IFERROR(I!Q44*'Sim_MIP_Of_(IxI)'!T$102,0)</f>
        <v>0</v>
      </c>
      <c r="S46" s="326">
        <f>IFERROR(I!R44*'Sim_MIP_Of_(IxI)'!U$102,0)</f>
        <v>0</v>
      </c>
      <c r="T46" s="326">
        <f>IFERROR(I!S44*'Sim_MIP_Of_(IxI)'!V$102,0)</f>
        <v>0</v>
      </c>
      <c r="U46" s="326">
        <f>IFERROR(I!T44*'Sim_MIP_Of_(IxI)'!W$102,0)</f>
        <v>0</v>
      </c>
      <c r="V46" s="326">
        <f>IFERROR(I!U44*'Sim_MIP_Of_(IxI)'!X$102,0)</f>
        <v>0</v>
      </c>
      <c r="W46" s="326">
        <f>IFERROR(I!V44*'Sim_MIP_Of_(IxI)'!Y$102,0)</f>
        <v>0</v>
      </c>
      <c r="X46" s="326">
        <f>IFERROR(I!W44*'Sim_MIP_Of_(IxI)'!Z$102,0)</f>
        <v>0</v>
      </c>
      <c r="Y46" s="326">
        <f>IFERROR(I!X44*'Sim_MIP_Of_(IxI)'!AA$102,0)</f>
        <v>0</v>
      </c>
      <c r="Z46" s="326">
        <f>IFERROR(I!Y44*'Sim_MIP_Of_(IxI)'!AB$102,0)</f>
        <v>0</v>
      </c>
      <c r="AA46" s="326">
        <f>IFERROR(I!Z44*'Sim_MIP_Of_(IxI)'!AC$102,0)</f>
        <v>0</v>
      </c>
      <c r="AB46" s="326">
        <f>IFERROR(I!AA44*'Sim_MIP_Of_(IxI)'!AD$102,0)</f>
        <v>0</v>
      </c>
      <c r="AC46" s="326">
        <f>IFERROR(I!AB44*'Sim_MIP_Of_(IxI)'!AE$102,0)</f>
        <v>0</v>
      </c>
      <c r="AD46" s="326">
        <f>IFERROR(I!AC44*'Sim_MIP_Of_(IxI)'!AF$102,0)</f>
        <v>0</v>
      </c>
      <c r="AE46" s="326">
        <f>IFERROR(I!AD44*'Sim_MIP_Of_(IxI)'!AG$102,0)</f>
        <v>0</v>
      </c>
      <c r="AF46" s="326">
        <f>IFERROR(I!AE44*'Sim_MIP_Of_(IxI)'!AH$102,0)</f>
        <v>0</v>
      </c>
      <c r="AG46" s="326">
        <f>IFERROR(I!AF44*'Sim_MIP_Of_(IxI)'!AI$102,0)</f>
        <v>0</v>
      </c>
      <c r="AH46" s="326">
        <f>IFERROR(I!AG44*'Sim_MIP_Of_(IxI)'!AJ$102,0)</f>
        <v>0</v>
      </c>
      <c r="AI46" s="326">
        <f>IFERROR(I!AH44*'Sim_MIP_Of_(IxI)'!AK$102,0)</f>
        <v>0</v>
      </c>
      <c r="AJ46" s="326">
        <f>IFERROR(I!AI44*'Sim_MIP_Of_(IxI)'!AL$102,0)</f>
        <v>0</v>
      </c>
      <c r="AK46" s="326">
        <f>IFERROR(I!AJ44*'Sim_MIP_Of_(IxI)'!AM$102,0)</f>
        <v>0</v>
      </c>
      <c r="AL46" s="326">
        <f>IFERROR(I!AK44*'Sim_MIP_Of_(IxI)'!AN$102,0)</f>
        <v>0</v>
      </c>
      <c r="AM46" s="326">
        <f>IFERROR(I!AL44*'Sim_MIP_Of_(IxI)'!AO$102,0)</f>
        <v>0</v>
      </c>
      <c r="AN46" s="326">
        <f>IFERROR(I!AM44*'Sim_MIP_Of_(IxI)'!AP$102,0)</f>
        <v>0</v>
      </c>
      <c r="AO46" s="326">
        <f>IFERROR(I!AN44*'Sim_MIP_Of_(IxI)'!AQ$102,0)</f>
        <v>0</v>
      </c>
      <c r="AP46" s="326">
        <f>IFERROR(I!AO44*'Sim_MIP_Of_(IxI)'!AR$102,0)</f>
        <v>0</v>
      </c>
      <c r="AQ46" s="326">
        <f>IFERROR(I!AP44*'Sim_MIP_Of_(IxI)'!AS$102,0)</f>
        <v>0</v>
      </c>
      <c r="AR46" s="326">
        <f>IFERROR(I!AQ44*'Sim_MIP_Of_(IxI)'!AT$102,0)</f>
        <v>0</v>
      </c>
      <c r="AS46" s="326">
        <f>IFERROR(I!AR44*'Sim_MIP_Of_(IxI)'!AU$102,0)</f>
        <v>0.31619297745892749</v>
      </c>
      <c r="AT46" s="326">
        <f>IFERROR(I!AS44*'Sim_MIP_Of_(IxI)'!AV$102,0)</f>
        <v>0</v>
      </c>
      <c r="AU46" s="326">
        <f>IFERROR(I!AT44*'Sim_MIP_Of_(IxI)'!AW$102,0)</f>
        <v>0</v>
      </c>
      <c r="AV46" s="326">
        <f>IFERROR(I!AU44*'Sim_MIP_Of_(IxI)'!AX$102,0)</f>
        <v>0</v>
      </c>
      <c r="AW46" s="326">
        <f>IFERROR(I!AV44*'Sim_MIP_Of_(IxI)'!AY$102,0)</f>
        <v>0</v>
      </c>
      <c r="AX46" s="326">
        <f>IFERROR(I!AW44*'Sim_MIP_Of_(IxI)'!AZ$102,0)</f>
        <v>0</v>
      </c>
      <c r="AY46" s="326">
        <f>IFERROR(I!AX44*'Sim_MIP_Of_(IxI)'!BA$102,0)</f>
        <v>0</v>
      </c>
      <c r="AZ46" s="326">
        <f>IFERROR(I!AY44*'Sim_MIP_Of_(IxI)'!BB$102,0)</f>
        <v>0</v>
      </c>
      <c r="BA46" s="326">
        <f>IFERROR(I!AZ44*'Sim_MIP_Of_(IxI)'!BC$102,0)</f>
        <v>0</v>
      </c>
      <c r="BB46" s="326">
        <f>IFERROR(I!BA44*'Sim_MIP_Of_(IxI)'!BD$102,0)</f>
        <v>0</v>
      </c>
      <c r="BC46" s="326">
        <f>IFERROR(I!BB44*'Sim_MIP_Of_(IxI)'!BE$102,0)</f>
        <v>0</v>
      </c>
      <c r="BD46" s="326">
        <f>IFERROR(I!BC44*'Sim_MIP_Of_(IxI)'!BF$102,0)</f>
        <v>0</v>
      </c>
      <c r="BE46" s="326">
        <f>IFERROR(I!BD44*'Sim_MIP_Of_(IxI)'!BG$102,0)</f>
        <v>0</v>
      </c>
      <c r="BF46" s="326">
        <f>IFERROR(I!BE44*'Sim_MIP_Of_(IxI)'!BH$102,0)</f>
        <v>0</v>
      </c>
      <c r="BG46" s="326">
        <f>IFERROR(I!BF44*'Sim_MIP_Of_(IxI)'!BI$102,0)</f>
        <v>0</v>
      </c>
      <c r="BH46" s="326">
        <f>IFERROR(I!BG44*'Sim_MIP_Of_(IxI)'!BJ$102,0)</f>
        <v>0</v>
      </c>
      <c r="BI46" s="326">
        <f>IFERROR(I!BH44*'Sim_MIP_Of_(IxI)'!BK$102,0)</f>
        <v>0</v>
      </c>
      <c r="BJ46" s="326">
        <f>IFERROR(I!BI44*'Sim_MIP_Of_(IxI)'!BL$102,0)</f>
        <v>0</v>
      </c>
      <c r="BK46" s="326">
        <f>IFERROR(I!BJ44*'Sim_MIP_Of_(IxI)'!BM$102,0)</f>
        <v>0</v>
      </c>
      <c r="BL46" s="326">
        <f>IFERROR(I!BK44*'Sim_MIP_Of_(IxI)'!BN$102,0)</f>
        <v>0</v>
      </c>
      <c r="BM46" s="326">
        <f>IFERROR(I!BL44*'Sim_MIP_Of_(IxI)'!BO$102,0)</f>
        <v>0</v>
      </c>
      <c r="BN46" s="326">
        <f>IFERROR(I!BM44*'Sim_MIP_Of_(IxI)'!BP$102,0)</f>
        <v>0</v>
      </c>
      <c r="BO46" s="326">
        <f>IFERROR(I!BN44*'Sim_MIP_Of_(IxI)'!BQ$102,0)</f>
        <v>0</v>
      </c>
      <c r="BP46" s="326">
        <f>IFERROR(I!BO44*'Sim_MIP_Of_(IxI)'!BR$102,0)</f>
        <v>0</v>
      </c>
      <c r="BQ46" s="326">
        <f>IFERROR(I!BP44*'Sim_MIP_Of_(IxI)'!BS$102,0)</f>
        <v>0</v>
      </c>
      <c r="BR46" s="326">
        <f>IFERROR(I!BQ44*'Sim_MIP_Of_(IxI)'!BT$102,0)</f>
        <v>0</v>
      </c>
      <c r="BS46" s="326">
        <f>IFERROR(I!BR44*'Sim_MIP_Of_(IxI)'!BU$102,0)</f>
        <v>0</v>
      </c>
      <c r="BT46" s="326">
        <f>IFERROR(I!BS44*'Sim_MIP_Of_(IxI)'!BV$102,0)</f>
        <v>0</v>
      </c>
      <c r="BU46" s="326">
        <f>IFERROR(I!BT44*'Sim_MIP_Of_(IxI)'!BW$102,0)</f>
        <v>0</v>
      </c>
      <c r="BV46" s="326">
        <f>IFERROR(I!BU44*'Sim_MIP_Of_(IxI)'!BX$102,0)</f>
        <v>0</v>
      </c>
      <c r="BW46" s="326">
        <f>IFERROR(I!BV44*'Sim_MIP_Of_(IxI)'!BY$102,0)</f>
        <v>0</v>
      </c>
      <c r="BX46" s="326">
        <f>IFERROR(I!BW44*'Sim_MIP_Of_(IxI)'!BZ$102,0)</f>
        <v>0</v>
      </c>
      <c r="BY46" s="326">
        <f>IFERROR(I!BX44*'Sim_MIP_Of_(IxI)'!CA$102,0)</f>
        <v>0</v>
      </c>
    </row>
    <row r="47" spans="1:77" x14ac:dyDescent="0.25">
      <c r="A47" s="105" t="s">
        <v>44</v>
      </c>
      <c r="B47" s="326">
        <f>IFERROR(I!A45*'Sim_MIP_Of_(IxI)'!D$102,0)</f>
        <v>0</v>
      </c>
      <c r="C47" s="326">
        <f>IFERROR(I!B45*'Sim_MIP_Of_(IxI)'!E$102,0)</f>
        <v>0</v>
      </c>
      <c r="D47" s="326">
        <f>IFERROR(I!C45*'Sim_MIP_Of_(IxI)'!F$102,0)</f>
        <v>0</v>
      </c>
      <c r="E47" s="326">
        <f>IFERROR(I!D45*'Sim_MIP_Of_(IxI)'!G$102,0)</f>
        <v>0</v>
      </c>
      <c r="F47" s="326">
        <f>IFERROR(I!E45*'Sim_MIP_Of_(IxI)'!H$102,0)</f>
        <v>0</v>
      </c>
      <c r="G47" s="326">
        <f>IFERROR(I!F45*'Sim_MIP_Of_(IxI)'!I$102,0)</f>
        <v>0</v>
      </c>
      <c r="H47" s="326">
        <f>IFERROR(I!G45*'Sim_MIP_Of_(IxI)'!J$102,0)</f>
        <v>0</v>
      </c>
      <c r="I47" s="326">
        <f>IFERROR(I!H45*'Sim_MIP_Of_(IxI)'!K$102,0)</f>
        <v>0</v>
      </c>
      <c r="J47" s="326">
        <f>IFERROR(I!I45*'Sim_MIP_Of_(IxI)'!L$102,0)</f>
        <v>0</v>
      </c>
      <c r="K47" s="326">
        <f>IFERROR(I!J45*'Sim_MIP_Of_(IxI)'!M$102,0)</f>
        <v>0</v>
      </c>
      <c r="L47" s="326">
        <f>IFERROR(I!K45*'Sim_MIP_Of_(IxI)'!N$102,0)</f>
        <v>0</v>
      </c>
      <c r="M47" s="326">
        <f>IFERROR(I!L45*'Sim_MIP_Of_(IxI)'!O$102,0)</f>
        <v>0</v>
      </c>
      <c r="N47" s="326">
        <f>IFERROR(I!M45*'Sim_MIP_Of_(IxI)'!P$102,0)</f>
        <v>0</v>
      </c>
      <c r="O47" s="326">
        <f>IFERROR(I!N45*'Sim_MIP_Of_(IxI)'!Q$102,0)</f>
        <v>0</v>
      </c>
      <c r="P47" s="326">
        <f>IFERROR(I!O45*'Sim_MIP_Of_(IxI)'!R$102,0)</f>
        <v>0</v>
      </c>
      <c r="Q47" s="326">
        <f>IFERROR(I!P45*'Sim_MIP_Of_(IxI)'!S$102,0)</f>
        <v>0</v>
      </c>
      <c r="R47" s="326">
        <f>IFERROR(I!Q45*'Sim_MIP_Of_(IxI)'!T$102,0)</f>
        <v>0</v>
      </c>
      <c r="S47" s="326">
        <f>IFERROR(I!R45*'Sim_MIP_Of_(IxI)'!U$102,0)</f>
        <v>0</v>
      </c>
      <c r="T47" s="326">
        <f>IFERROR(I!S45*'Sim_MIP_Of_(IxI)'!V$102,0)</f>
        <v>0</v>
      </c>
      <c r="U47" s="326">
        <f>IFERROR(I!T45*'Sim_MIP_Of_(IxI)'!W$102,0)</f>
        <v>0</v>
      </c>
      <c r="V47" s="326">
        <f>IFERROR(I!U45*'Sim_MIP_Of_(IxI)'!X$102,0)</f>
        <v>0</v>
      </c>
      <c r="W47" s="326">
        <f>IFERROR(I!V45*'Sim_MIP_Of_(IxI)'!Y$102,0)</f>
        <v>0</v>
      </c>
      <c r="X47" s="326">
        <f>IFERROR(I!W45*'Sim_MIP_Of_(IxI)'!Z$102,0)</f>
        <v>0</v>
      </c>
      <c r="Y47" s="326">
        <f>IFERROR(I!X45*'Sim_MIP_Of_(IxI)'!AA$102,0)</f>
        <v>0</v>
      </c>
      <c r="Z47" s="326">
        <f>IFERROR(I!Y45*'Sim_MIP_Of_(IxI)'!AB$102,0)</f>
        <v>0</v>
      </c>
      <c r="AA47" s="326">
        <f>IFERROR(I!Z45*'Sim_MIP_Of_(IxI)'!AC$102,0)</f>
        <v>0</v>
      </c>
      <c r="AB47" s="326">
        <f>IFERROR(I!AA45*'Sim_MIP_Of_(IxI)'!AD$102,0)</f>
        <v>0</v>
      </c>
      <c r="AC47" s="326">
        <f>IFERROR(I!AB45*'Sim_MIP_Of_(IxI)'!AE$102,0)</f>
        <v>0</v>
      </c>
      <c r="AD47" s="326">
        <f>IFERROR(I!AC45*'Sim_MIP_Of_(IxI)'!AF$102,0)</f>
        <v>0</v>
      </c>
      <c r="AE47" s="326">
        <f>IFERROR(I!AD45*'Sim_MIP_Of_(IxI)'!AG$102,0)</f>
        <v>0</v>
      </c>
      <c r="AF47" s="326">
        <f>IFERROR(I!AE45*'Sim_MIP_Of_(IxI)'!AH$102,0)</f>
        <v>0</v>
      </c>
      <c r="AG47" s="326">
        <f>IFERROR(I!AF45*'Sim_MIP_Of_(IxI)'!AI$102,0)</f>
        <v>0</v>
      </c>
      <c r="AH47" s="326">
        <f>IFERROR(I!AG45*'Sim_MIP_Of_(IxI)'!AJ$102,0)</f>
        <v>0</v>
      </c>
      <c r="AI47" s="326">
        <f>IFERROR(I!AH45*'Sim_MIP_Of_(IxI)'!AK$102,0)</f>
        <v>0</v>
      </c>
      <c r="AJ47" s="326">
        <f>IFERROR(I!AI45*'Sim_MIP_Of_(IxI)'!AL$102,0)</f>
        <v>0</v>
      </c>
      <c r="AK47" s="326">
        <f>IFERROR(I!AJ45*'Sim_MIP_Of_(IxI)'!AM$102,0)</f>
        <v>0</v>
      </c>
      <c r="AL47" s="326">
        <f>IFERROR(I!AK45*'Sim_MIP_Of_(IxI)'!AN$102,0)</f>
        <v>0</v>
      </c>
      <c r="AM47" s="326">
        <f>IFERROR(I!AL45*'Sim_MIP_Of_(IxI)'!AO$102,0)</f>
        <v>0</v>
      </c>
      <c r="AN47" s="326">
        <f>IFERROR(I!AM45*'Sim_MIP_Of_(IxI)'!AP$102,0)</f>
        <v>0</v>
      </c>
      <c r="AO47" s="326">
        <f>IFERROR(I!AN45*'Sim_MIP_Of_(IxI)'!AQ$102,0)</f>
        <v>0</v>
      </c>
      <c r="AP47" s="326">
        <f>IFERROR(I!AO45*'Sim_MIP_Of_(IxI)'!AR$102,0)</f>
        <v>0</v>
      </c>
      <c r="AQ47" s="326">
        <f>IFERROR(I!AP45*'Sim_MIP_Of_(IxI)'!AS$102,0)</f>
        <v>0</v>
      </c>
      <c r="AR47" s="326">
        <f>IFERROR(I!AQ45*'Sim_MIP_Of_(IxI)'!AT$102,0)</f>
        <v>0</v>
      </c>
      <c r="AS47" s="326">
        <f>IFERROR(I!AR45*'Sim_MIP_Of_(IxI)'!AU$102,0)</f>
        <v>0</v>
      </c>
      <c r="AT47" s="326">
        <f>IFERROR(I!AS45*'Sim_MIP_Of_(IxI)'!AV$102,0)</f>
        <v>0.28551094358072543</v>
      </c>
      <c r="AU47" s="326">
        <f>IFERROR(I!AT45*'Sim_MIP_Of_(IxI)'!AW$102,0)</f>
        <v>0</v>
      </c>
      <c r="AV47" s="326">
        <f>IFERROR(I!AU45*'Sim_MIP_Of_(IxI)'!AX$102,0)</f>
        <v>0</v>
      </c>
      <c r="AW47" s="326">
        <f>IFERROR(I!AV45*'Sim_MIP_Of_(IxI)'!AY$102,0)</f>
        <v>0</v>
      </c>
      <c r="AX47" s="326">
        <f>IFERROR(I!AW45*'Sim_MIP_Of_(IxI)'!AZ$102,0)</f>
        <v>0</v>
      </c>
      <c r="AY47" s="326">
        <f>IFERROR(I!AX45*'Sim_MIP_Of_(IxI)'!BA$102,0)</f>
        <v>0</v>
      </c>
      <c r="AZ47" s="326">
        <f>IFERROR(I!AY45*'Sim_MIP_Of_(IxI)'!BB$102,0)</f>
        <v>0</v>
      </c>
      <c r="BA47" s="326">
        <f>IFERROR(I!AZ45*'Sim_MIP_Of_(IxI)'!BC$102,0)</f>
        <v>0</v>
      </c>
      <c r="BB47" s="326">
        <f>IFERROR(I!BA45*'Sim_MIP_Of_(IxI)'!BD$102,0)</f>
        <v>0</v>
      </c>
      <c r="BC47" s="326">
        <f>IFERROR(I!BB45*'Sim_MIP_Of_(IxI)'!BE$102,0)</f>
        <v>0</v>
      </c>
      <c r="BD47" s="326">
        <f>IFERROR(I!BC45*'Sim_MIP_Of_(IxI)'!BF$102,0)</f>
        <v>0</v>
      </c>
      <c r="BE47" s="326">
        <f>IFERROR(I!BD45*'Sim_MIP_Of_(IxI)'!BG$102,0)</f>
        <v>0</v>
      </c>
      <c r="BF47" s="326">
        <f>IFERROR(I!BE45*'Sim_MIP_Of_(IxI)'!BH$102,0)</f>
        <v>0</v>
      </c>
      <c r="BG47" s="326">
        <f>IFERROR(I!BF45*'Sim_MIP_Of_(IxI)'!BI$102,0)</f>
        <v>0</v>
      </c>
      <c r="BH47" s="326">
        <f>IFERROR(I!BG45*'Sim_MIP_Of_(IxI)'!BJ$102,0)</f>
        <v>0</v>
      </c>
      <c r="BI47" s="326">
        <f>IFERROR(I!BH45*'Sim_MIP_Of_(IxI)'!BK$102,0)</f>
        <v>0</v>
      </c>
      <c r="BJ47" s="326">
        <f>IFERROR(I!BI45*'Sim_MIP_Of_(IxI)'!BL$102,0)</f>
        <v>0</v>
      </c>
      <c r="BK47" s="326">
        <f>IFERROR(I!BJ45*'Sim_MIP_Of_(IxI)'!BM$102,0)</f>
        <v>0</v>
      </c>
      <c r="BL47" s="326">
        <f>IFERROR(I!BK45*'Sim_MIP_Of_(IxI)'!BN$102,0)</f>
        <v>0</v>
      </c>
      <c r="BM47" s="326">
        <f>IFERROR(I!BL45*'Sim_MIP_Of_(IxI)'!BO$102,0)</f>
        <v>0</v>
      </c>
      <c r="BN47" s="326">
        <f>IFERROR(I!BM45*'Sim_MIP_Of_(IxI)'!BP$102,0)</f>
        <v>0</v>
      </c>
      <c r="BO47" s="326">
        <f>IFERROR(I!BN45*'Sim_MIP_Of_(IxI)'!BQ$102,0)</f>
        <v>0</v>
      </c>
      <c r="BP47" s="326">
        <f>IFERROR(I!BO45*'Sim_MIP_Of_(IxI)'!BR$102,0)</f>
        <v>0</v>
      </c>
      <c r="BQ47" s="326">
        <f>IFERROR(I!BP45*'Sim_MIP_Of_(IxI)'!BS$102,0)</f>
        <v>0</v>
      </c>
      <c r="BR47" s="326">
        <f>IFERROR(I!BQ45*'Sim_MIP_Of_(IxI)'!BT$102,0)</f>
        <v>0</v>
      </c>
      <c r="BS47" s="326">
        <f>IFERROR(I!BR45*'Sim_MIP_Of_(IxI)'!BU$102,0)</f>
        <v>0</v>
      </c>
      <c r="BT47" s="326">
        <f>IFERROR(I!BS45*'Sim_MIP_Of_(IxI)'!BV$102,0)</f>
        <v>0</v>
      </c>
      <c r="BU47" s="326">
        <f>IFERROR(I!BT45*'Sim_MIP_Of_(IxI)'!BW$102,0)</f>
        <v>0</v>
      </c>
      <c r="BV47" s="326">
        <f>IFERROR(I!BU45*'Sim_MIP_Of_(IxI)'!BX$102,0)</f>
        <v>0</v>
      </c>
      <c r="BW47" s="326">
        <f>IFERROR(I!BV45*'Sim_MIP_Of_(IxI)'!BY$102,0)</f>
        <v>0</v>
      </c>
      <c r="BX47" s="326">
        <f>IFERROR(I!BW45*'Sim_MIP_Of_(IxI)'!BZ$102,0)</f>
        <v>0</v>
      </c>
      <c r="BY47" s="326">
        <f>IFERROR(I!BX45*'Sim_MIP_Of_(IxI)'!CA$102,0)</f>
        <v>0</v>
      </c>
    </row>
    <row r="48" spans="1:77" x14ac:dyDescent="0.25">
      <c r="A48" s="105" t="s">
        <v>45</v>
      </c>
      <c r="B48" s="326">
        <f>IFERROR(I!A46*'Sim_MIP_Of_(IxI)'!D$102,0)</f>
        <v>0</v>
      </c>
      <c r="C48" s="326">
        <f>IFERROR(I!B46*'Sim_MIP_Of_(IxI)'!E$102,0)</f>
        <v>0</v>
      </c>
      <c r="D48" s="326">
        <f>IFERROR(I!C46*'Sim_MIP_Of_(IxI)'!F$102,0)</f>
        <v>0</v>
      </c>
      <c r="E48" s="326">
        <f>IFERROR(I!D46*'Sim_MIP_Of_(IxI)'!G$102,0)</f>
        <v>0</v>
      </c>
      <c r="F48" s="326">
        <f>IFERROR(I!E46*'Sim_MIP_Of_(IxI)'!H$102,0)</f>
        <v>0</v>
      </c>
      <c r="G48" s="326">
        <f>IFERROR(I!F46*'Sim_MIP_Of_(IxI)'!I$102,0)</f>
        <v>0</v>
      </c>
      <c r="H48" s="326">
        <f>IFERROR(I!G46*'Sim_MIP_Of_(IxI)'!J$102,0)</f>
        <v>0</v>
      </c>
      <c r="I48" s="326">
        <f>IFERROR(I!H46*'Sim_MIP_Of_(IxI)'!K$102,0)</f>
        <v>0</v>
      </c>
      <c r="J48" s="326">
        <f>IFERROR(I!I46*'Sim_MIP_Of_(IxI)'!L$102,0)</f>
        <v>0</v>
      </c>
      <c r="K48" s="326">
        <f>IFERROR(I!J46*'Sim_MIP_Of_(IxI)'!M$102,0)</f>
        <v>0</v>
      </c>
      <c r="L48" s="326">
        <f>IFERROR(I!K46*'Sim_MIP_Of_(IxI)'!N$102,0)</f>
        <v>0</v>
      </c>
      <c r="M48" s="326">
        <f>IFERROR(I!L46*'Sim_MIP_Of_(IxI)'!O$102,0)</f>
        <v>0</v>
      </c>
      <c r="N48" s="326">
        <f>IFERROR(I!M46*'Sim_MIP_Of_(IxI)'!P$102,0)</f>
        <v>0</v>
      </c>
      <c r="O48" s="326">
        <f>IFERROR(I!N46*'Sim_MIP_Of_(IxI)'!Q$102,0)</f>
        <v>0</v>
      </c>
      <c r="P48" s="326">
        <f>IFERROR(I!O46*'Sim_MIP_Of_(IxI)'!R$102,0)</f>
        <v>0</v>
      </c>
      <c r="Q48" s="326">
        <f>IFERROR(I!P46*'Sim_MIP_Of_(IxI)'!S$102,0)</f>
        <v>0</v>
      </c>
      <c r="R48" s="326">
        <f>IFERROR(I!Q46*'Sim_MIP_Of_(IxI)'!T$102,0)</f>
        <v>0</v>
      </c>
      <c r="S48" s="326">
        <f>IFERROR(I!R46*'Sim_MIP_Of_(IxI)'!U$102,0)</f>
        <v>0</v>
      </c>
      <c r="T48" s="326">
        <f>IFERROR(I!S46*'Sim_MIP_Of_(IxI)'!V$102,0)</f>
        <v>0</v>
      </c>
      <c r="U48" s="326">
        <f>IFERROR(I!T46*'Sim_MIP_Of_(IxI)'!W$102,0)</f>
        <v>0</v>
      </c>
      <c r="V48" s="326">
        <f>IFERROR(I!U46*'Sim_MIP_Of_(IxI)'!X$102,0)</f>
        <v>0</v>
      </c>
      <c r="W48" s="326">
        <f>IFERROR(I!V46*'Sim_MIP_Of_(IxI)'!Y$102,0)</f>
        <v>0</v>
      </c>
      <c r="X48" s="326">
        <f>IFERROR(I!W46*'Sim_MIP_Of_(IxI)'!Z$102,0)</f>
        <v>0</v>
      </c>
      <c r="Y48" s="326">
        <f>IFERROR(I!X46*'Sim_MIP_Of_(IxI)'!AA$102,0)</f>
        <v>0</v>
      </c>
      <c r="Z48" s="326">
        <f>IFERROR(I!Y46*'Sim_MIP_Of_(IxI)'!AB$102,0)</f>
        <v>0</v>
      </c>
      <c r="AA48" s="326">
        <f>IFERROR(I!Z46*'Sim_MIP_Of_(IxI)'!AC$102,0)</f>
        <v>0</v>
      </c>
      <c r="AB48" s="326">
        <f>IFERROR(I!AA46*'Sim_MIP_Of_(IxI)'!AD$102,0)</f>
        <v>0</v>
      </c>
      <c r="AC48" s="326">
        <f>IFERROR(I!AB46*'Sim_MIP_Of_(IxI)'!AE$102,0)</f>
        <v>0</v>
      </c>
      <c r="AD48" s="326">
        <f>IFERROR(I!AC46*'Sim_MIP_Of_(IxI)'!AF$102,0)</f>
        <v>0</v>
      </c>
      <c r="AE48" s="326">
        <f>IFERROR(I!AD46*'Sim_MIP_Of_(IxI)'!AG$102,0)</f>
        <v>0</v>
      </c>
      <c r="AF48" s="326">
        <f>IFERROR(I!AE46*'Sim_MIP_Of_(IxI)'!AH$102,0)</f>
        <v>0</v>
      </c>
      <c r="AG48" s="326">
        <f>IFERROR(I!AF46*'Sim_MIP_Of_(IxI)'!AI$102,0)</f>
        <v>0</v>
      </c>
      <c r="AH48" s="326">
        <f>IFERROR(I!AG46*'Sim_MIP_Of_(IxI)'!AJ$102,0)</f>
        <v>0</v>
      </c>
      <c r="AI48" s="326">
        <f>IFERROR(I!AH46*'Sim_MIP_Of_(IxI)'!AK$102,0)</f>
        <v>0</v>
      </c>
      <c r="AJ48" s="326">
        <f>IFERROR(I!AI46*'Sim_MIP_Of_(IxI)'!AL$102,0)</f>
        <v>0</v>
      </c>
      <c r="AK48" s="326">
        <f>IFERROR(I!AJ46*'Sim_MIP_Of_(IxI)'!AM$102,0)</f>
        <v>0</v>
      </c>
      <c r="AL48" s="326">
        <f>IFERROR(I!AK46*'Sim_MIP_Of_(IxI)'!AN$102,0)</f>
        <v>0</v>
      </c>
      <c r="AM48" s="326">
        <f>IFERROR(I!AL46*'Sim_MIP_Of_(IxI)'!AO$102,0)</f>
        <v>0</v>
      </c>
      <c r="AN48" s="326">
        <f>IFERROR(I!AM46*'Sim_MIP_Of_(IxI)'!AP$102,0)</f>
        <v>0</v>
      </c>
      <c r="AO48" s="326">
        <f>IFERROR(I!AN46*'Sim_MIP_Of_(IxI)'!AQ$102,0)</f>
        <v>0</v>
      </c>
      <c r="AP48" s="326">
        <f>IFERROR(I!AO46*'Sim_MIP_Of_(IxI)'!AR$102,0)</f>
        <v>0</v>
      </c>
      <c r="AQ48" s="326">
        <f>IFERROR(I!AP46*'Sim_MIP_Of_(IxI)'!AS$102,0)</f>
        <v>0</v>
      </c>
      <c r="AR48" s="326">
        <f>IFERROR(I!AQ46*'Sim_MIP_Of_(IxI)'!AT$102,0)</f>
        <v>0</v>
      </c>
      <c r="AS48" s="326">
        <f>IFERROR(I!AR46*'Sim_MIP_Of_(IxI)'!AU$102,0)</f>
        <v>0</v>
      </c>
      <c r="AT48" s="326">
        <f>IFERROR(I!AS46*'Sim_MIP_Of_(IxI)'!AV$102,0)</f>
        <v>0</v>
      </c>
      <c r="AU48" s="326">
        <f>IFERROR(I!AT46*'Sim_MIP_Of_(IxI)'!AW$102,0)</f>
        <v>0.37495712184003832</v>
      </c>
      <c r="AV48" s="326">
        <f>IFERROR(I!AU46*'Sim_MIP_Of_(IxI)'!AX$102,0)</f>
        <v>0</v>
      </c>
      <c r="AW48" s="326">
        <f>IFERROR(I!AV46*'Sim_MIP_Of_(IxI)'!AY$102,0)</f>
        <v>0</v>
      </c>
      <c r="AX48" s="326">
        <f>IFERROR(I!AW46*'Sim_MIP_Of_(IxI)'!AZ$102,0)</f>
        <v>0</v>
      </c>
      <c r="AY48" s="326">
        <f>IFERROR(I!AX46*'Sim_MIP_Of_(IxI)'!BA$102,0)</f>
        <v>0</v>
      </c>
      <c r="AZ48" s="326">
        <f>IFERROR(I!AY46*'Sim_MIP_Of_(IxI)'!BB$102,0)</f>
        <v>0</v>
      </c>
      <c r="BA48" s="326">
        <f>IFERROR(I!AZ46*'Sim_MIP_Of_(IxI)'!BC$102,0)</f>
        <v>0</v>
      </c>
      <c r="BB48" s="326">
        <f>IFERROR(I!BA46*'Sim_MIP_Of_(IxI)'!BD$102,0)</f>
        <v>0</v>
      </c>
      <c r="BC48" s="326">
        <f>IFERROR(I!BB46*'Sim_MIP_Of_(IxI)'!BE$102,0)</f>
        <v>0</v>
      </c>
      <c r="BD48" s="326">
        <f>IFERROR(I!BC46*'Sim_MIP_Of_(IxI)'!BF$102,0)</f>
        <v>0</v>
      </c>
      <c r="BE48" s="326">
        <f>IFERROR(I!BD46*'Sim_MIP_Of_(IxI)'!BG$102,0)</f>
        <v>0</v>
      </c>
      <c r="BF48" s="326">
        <f>IFERROR(I!BE46*'Sim_MIP_Of_(IxI)'!BH$102,0)</f>
        <v>0</v>
      </c>
      <c r="BG48" s="326">
        <f>IFERROR(I!BF46*'Sim_MIP_Of_(IxI)'!BI$102,0)</f>
        <v>0</v>
      </c>
      <c r="BH48" s="326">
        <f>IFERROR(I!BG46*'Sim_MIP_Of_(IxI)'!BJ$102,0)</f>
        <v>0</v>
      </c>
      <c r="BI48" s="326">
        <f>IFERROR(I!BH46*'Sim_MIP_Of_(IxI)'!BK$102,0)</f>
        <v>0</v>
      </c>
      <c r="BJ48" s="326">
        <f>IFERROR(I!BI46*'Sim_MIP_Of_(IxI)'!BL$102,0)</f>
        <v>0</v>
      </c>
      <c r="BK48" s="326">
        <f>IFERROR(I!BJ46*'Sim_MIP_Of_(IxI)'!BM$102,0)</f>
        <v>0</v>
      </c>
      <c r="BL48" s="326">
        <f>IFERROR(I!BK46*'Sim_MIP_Of_(IxI)'!BN$102,0)</f>
        <v>0</v>
      </c>
      <c r="BM48" s="326">
        <f>IFERROR(I!BL46*'Sim_MIP_Of_(IxI)'!BO$102,0)</f>
        <v>0</v>
      </c>
      <c r="BN48" s="326">
        <f>IFERROR(I!BM46*'Sim_MIP_Of_(IxI)'!BP$102,0)</f>
        <v>0</v>
      </c>
      <c r="BO48" s="326">
        <f>IFERROR(I!BN46*'Sim_MIP_Of_(IxI)'!BQ$102,0)</f>
        <v>0</v>
      </c>
      <c r="BP48" s="326">
        <f>IFERROR(I!BO46*'Sim_MIP_Of_(IxI)'!BR$102,0)</f>
        <v>0</v>
      </c>
      <c r="BQ48" s="326">
        <f>IFERROR(I!BP46*'Sim_MIP_Of_(IxI)'!BS$102,0)</f>
        <v>0</v>
      </c>
      <c r="BR48" s="326">
        <f>IFERROR(I!BQ46*'Sim_MIP_Of_(IxI)'!BT$102,0)</f>
        <v>0</v>
      </c>
      <c r="BS48" s="326">
        <f>IFERROR(I!BR46*'Sim_MIP_Of_(IxI)'!BU$102,0)</f>
        <v>0</v>
      </c>
      <c r="BT48" s="326">
        <f>IFERROR(I!BS46*'Sim_MIP_Of_(IxI)'!BV$102,0)</f>
        <v>0</v>
      </c>
      <c r="BU48" s="326">
        <f>IFERROR(I!BT46*'Sim_MIP_Of_(IxI)'!BW$102,0)</f>
        <v>0</v>
      </c>
      <c r="BV48" s="326">
        <f>IFERROR(I!BU46*'Sim_MIP_Of_(IxI)'!BX$102,0)</f>
        <v>0</v>
      </c>
      <c r="BW48" s="326">
        <f>IFERROR(I!BV46*'Sim_MIP_Of_(IxI)'!BY$102,0)</f>
        <v>0</v>
      </c>
      <c r="BX48" s="326">
        <f>IFERROR(I!BW46*'Sim_MIP_Of_(IxI)'!BZ$102,0)</f>
        <v>0</v>
      </c>
      <c r="BY48" s="326">
        <f>IFERROR(I!BX46*'Sim_MIP_Of_(IxI)'!CA$102,0)</f>
        <v>0</v>
      </c>
    </row>
    <row r="49" spans="1:77" x14ac:dyDescent="0.25">
      <c r="A49" s="105" t="s">
        <v>46</v>
      </c>
      <c r="B49" s="326">
        <f>IFERROR(I!A47*'Sim_MIP_Of_(IxI)'!D$102,0)</f>
        <v>0</v>
      </c>
      <c r="C49" s="326">
        <f>IFERROR(I!B47*'Sim_MIP_Of_(IxI)'!E$102,0)</f>
        <v>0</v>
      </c>
      <c r="D49" s="326">
        <f>IFERROR(I!C47*'Sim_MIP_Of_(IxI)'!F$102,0)</f>
        <v>0</v>
      </c>
      <c r="E49" s="326">
        <f>IFERROR(I!D47*'Sim_MIP_Of_(IxI)'!G$102,0)</f>
        <v>0</v>
      </c>
      <c r="F49" s="326">
        <f>IFERROR(I!E47*'Sim_MIP_Of_(IxI)'!H$102,0)</f>
        <v>0</v>
      </c>
      <c r="G49" s="326">
        <f>IFERROR(I!F47*'Sim_MIP_Of_(IxI)'!I$102,0)</f>
        <v>0</v>
      </c>
      <c r="H49" s="326">
        <f>IFERROR(I!G47*'Sim_MIP_Of_(IxI)'!J$102,0)</f>
        <v>0</v>
      </c>
      <c r="I49" s="326">
        <f>IFERROR(I!H47*'Sim_MIP_Of_(IxI)'!K$102,0)</f>
        <v>0</v>
      </c>
      <c r="J49" s="326">
        <f>IFERROR(I!I47*'Sim_MIP_Of_(IxI)'!L$102,0)</f>
        <v>0</v>
      </c>
      <c r="K49" s="326">
        <f>IFERROR(I!J47*'Sim_MIP_Of_(IxI)'!M$102,0)</f>
        <v>0</v>
      </c>
      <c r="L49" s="326">
        <f>IFERROR(I!K47*'Sim_MIP_Of_(IxI)'!N$102,0)</f>
        <v>0</v>
      </c>
      <c r="M49" s="326">
        <f>IFERROR(I!L47*'Sim_MIP_Of_(IxI)'!O$102,0)</f>
        <v>0</v>
      </c>
      <c r="N49" s="326">
        <f>IFERROR(I!M47*'Sim_MIP_Of_(IxI)'!P$102,0)</f>
        <v>0</v>
      </c>
      <c r="O49" s="326">
        <f>IFERROR(I!N47*'Sim_MIP_Of_(IxI)'!Q$102,0)</f>
        <v>0</v>
      </c>
      <c r="P49" s="326">
        <f>IFERROR(I!O47*'Sim_MIP_Of_(IxI)'!R$102,0)</f>
        <v>0</v>
      </c>
      <c r="Q49" s="326">
        <f>IFERROR(I!P47*'Sim_MIP_Of_(IxI)'!S$102,0)</f>
        <v>0</v>
      </c>
      <c r="R49" s="326">
        <f>IFERROR(I!Q47*'Sim_MIP_Of_(IxI)'!T$102,0)</f>
        <v>0</v>
      </c>
      <c r="S49" s="326">
        <f>IFERROR(I!R47*'Sim_MIP_Of_(IxI)'!U$102,0)</f>
        <v>0</v>
      </c>
      <c r="T49" s="326">
        <f>IFERROR(I!S47*'Sim_MIP_Of_(IxI)'!V$102,0)</f>
        <v>0</v>
      </c>
      <c r="U49" s="326">
        <f>IFERROR(I!T47*'Sim_MIP_Of_(IxI)'!W$102,0)</f>
        <v>0</v>
      </c>
      <c r="V49" s="326">
        <f>IFERROR(I!U47*'Sim_MIP_Of_(IxI)'!X$102,0)</f>
        <v>0</v>
      </c>
      <c r="W49" s="326">
        <f>IFERROR(I!V47*'Sim_MIP_Of_(IxI)'!Y$102,0)</f>
        <v>0</v>
      </c>
      <c r="X49" s="326">
        <f>IFERROR(I!W47*'Sim_MIP_Of_(IxI)'!Z$102,0)</f>
        <v>0</v>
      </c>
      <c r="Y49" s="326">
        <f>IFERROR(I!X47*'Sim_MIP_Of_(IxI)'!AA$102,0)</f>
        <v>0</v>
      </c>
      <c r="Z49" s="326">
        <f>IFERROR(I!Y47*'Sim_MIP_Of_(IxI)'!AB$102,0)</f>
        <v>0</v>
      </c>
      <c r="AA49" s="326">
        <f>IFERROR(I!Z47*'Sim_MIP_Of_(IxI)'!AC$102,0)</f>
        <v>0</v>
      </c>
      <c r="AB49" s="326">
        <f>IFERROR(I!AA47*'Sim_MIP_Of_(IxI)'!AD$102,0)</f>
        <v>0</v>
      </c>
      <c r="AC49" s="326">
        <f>IFERROR(I!AB47*'Sim_MIP_Of_(IxI)'!AE$102,0)</f>
        <v>0</v>
      </c>
      <c r="AD49" s="326">
        <f>IFERROR(I!AC47*'Sim_MIP_Of_(IxI)'!AF$102,0)</f>
        <v>0</v>
      </c>
      <c r="AE49" s="326">
        <f>IFERROR(I!AD47*'Sim_MIP_Of_(IxI)'!AG$102,0)</f>
        <v>0</v>
      </c>
      <c r="AF49" s="326">
        <f>IFERROR(I!AE47*'Sim_MIP_Of_(IxI)'!AH$102,0)</f>
        <v>0</v>
      </c>
      <c r="AG49" s="326">
        <f>IFERROR(I!AF47*'Sim_MIP_Of_(IxI)'!AI$102,0)</f>
        <v>0</v>
      </c>
      <c r="AH49" s="326">
        <f>IFERROR(I!AG47*'Sim_MIP_Of_(IxI)'!AJ$102,0)</f>
        <v>0</v>
      </c>
      <c r="AI49" s="326">
        <f>IFERROR(I!AH47*'Sim_MIP_Of_(IxI)'!AK$102,0)</f>
        <v>0</v>
      </c>
      <c r="AJ49" s="326">
        <f>IFERROR(I!AI47*'Sim_MIP_Of_(IxI)'!AL$102,0)</f>
        <v>0</v>
      </c>
      <c r="AK49" s="326">
        <f>IFERROR(I!AJ47*'Sim_MIP_Of_(IxI)'!AM$102,0)</f>
        <v>0</v>
      </c>
      <c r="AL49" s="326">
        <f>IFERROR(I!AK47*'Sim_MIP_Of_(IxI)'!AN$102,0)</f>
        <v>0</v>
      </c>
      <c r="AM49" s="326">
        <f>IFERROR(I!AL47*'Sim_MIP_Of_(IxI)'!AO$102,0)</f>
        <v>0</v>
      </c>
      <c r="AN49" s="326">
        <f>IFERROR(I!AM47*'Sim_MIP_Of_(IxI)'!AP$102,0)</f>
        <v>0</v>
      </c>
      <c r="AO49" s="326">
        <f>IFERROR(I!AN47*'Sim_MIP_Of_(IxI)'!AQ$102,0)</f>
        <v>0</v>
      </c>
      <c r="AP49" s="326">
        <f>IFERROR(I!AO47*'Sim_MIP_Of_(IxI)'!AR$102,0)</f>
        <v>0</v>
      </c>
      <c r="AQ49" s="326">
        <f>IFERROR(I!AP47*'Sim_MIP_Of_(IxI)'!AS$102,0)</f>
        <v>0</v>
      </c>
      <c r="AR49" s="326">
        <f>IFERROR(I!AQ47*'Sim_MIP_Of_(IxI)'!AT$102,0)</f>
        <v>0</v>
      </c>
      <c r="AS49" s="326">
        <f>IFERROR(I!AR47*'Sim_MIP_Of_(IxI)'!AU$102,0)</f>
        <v>0</v>
      </c>
      <c r="AT49" s="326">
        <f>IFERROR(I!AS47*'Sim_MIP_Of_(IxI)'!AV$102,0)</f>
        <v>0</v>
      </c>
      <c r="AU49" s="326">
        <f>IFERROR(I!AT47*'Sim_MIP_Of_(IxI)'!AW$102,0)</f>
        <v>0</v>
      </c>
      <c r="AV49" s="326">
        <f>IFERROR(I!AU47*'Sim_MIP_Of_(IxI)'!AX$102,0)</f>
        <v>0.43368518089846059</v>
      </c>
      <c r="AW49" s="326">
        <f>IFERROR(I!AV47*'Sim_MIP_Of_(IxI)'!AY$102,0)</f>
        <v>0</v>
      </c>
      <c r="AX49" s="326">
        <f>IFERROR(I!AW47*'Sim_MIP_Of_(IxI)'!AZ$102,0)</f>
        <v>0</v>
      </c>
      <c r="AY49" s="326">
        <f>IFERROR(I!AX47*'Sim_MIP_Of_(IxI)'!BA$102,0)</f>
        <v>0</v>
      </c>
      <c r="AZ49" s="326">
        <f>IFERROR(I!AY47*'Sim_MIP_Of_(IxI)'!BB$102,0)</f>
        <v>0</v>
      </c>
      <c r="BA49" s="326">
        <f>IFERROR(I!AZ47*'Sim_MIP_Of_(IxI)'!BC$102,0)</f>
        <v>0</v>
      </c>
      <c r="BB49" s="326">
        <f>IFERROR(I!BA47*'Sim_MIP_Of_(IxI)'!BD$102,0)</f>
        <v>0</v>
      </c>
      <c r="BC49" s="326">
        <f>IFERROR(I!BB47*'Sim_MIP_Of_(IxI)'!BE$102,0)</f>
        <v>0</v>
      </c>
      <c r="BD49" s="326">
        <f>IFERROR(I!BC47*'Sim_MIP_Of_(IxI)'!BF$102,0)</f>
        <v>0</v>
      </c>
      <c r="BE49" s="326">
        <f>IFERROR(I!BD47*'Sim_MIP_Of_(IxI)'!BG$102,0)</f>
        <v>0</v>
      </c>
      <c r="BF49" s="326">
        <f>IFERROR(I!BE47*'Sim_MIP_Of_(IxI)'!BH$102,0)</f>
        <v>0</v>
      </c>
      <c r="BG49" s="326">
        <f>IFERROR(I!BF47*'Sim_MIP_Of_(IxI)'!BI$102,0)</f>
        <v>0</v>
      </c>
      <c r="BH49" s="326">
        <f>IFERROR(I!BG47*'Sim_MIP_Of_(IxI)'!BJ$102,0)</f>
        <v>0</v>
      </c>
      <c r="BI49" s="326">
        <f>IFERROR(I!BH47*'Sim_MIP_Of_(IxI)'!BK$102,0)</f>
        <v>0</v>
      </c>
      <c r="BJ49" s="326">
        <f>IFERROR(I!BI47*'Sim_MIP_Of_(IxI)'!BL$102,0)</f>
        <v>0</v>
      </c>
      <c r="BK49" s="326">
        <f>IFERROR(I!BJ47*'Sim_MIP_Of_(IxI)'!BM$102,0)</f>
        <v>0</v>
      </c>
      <c r="BL49" s="326">
        <f>IFERROR(I!BK47*'Sim_MIP_Of_(IxI)'!BN$102,0)</f>
        <v>0</v>
      </c>
      <c r="BM49" s="326">
        <f>IFERROR(I!BL47*'Sim_MIP_Of_(IxI)'!BO$102,0)</f>
        <v>0</v>
      </c>
      <c r="BN49" s="326">
        <f>IFERROR(I!BM47*'Sim_MIP_Of_(IxI)'!BP$102,0)</f>
        <v>0</v>
      </c>
      <c r="BO49" s="326">
        <f>IFERROR(I!BN47*'Sim_MIP_Of_(IxI)'!BQ$102,0)</f>
        <v>0</v>
      </c>
      <c r="BP49" s="326">
        <f>IFERROR(I!BO47*'Sim_MIP_Of_(IxI)'!BR$102,0)</f>
        <v>0</v>
      </c>
      <c r="BQ49" s="326">
        <f>IFERROR(I!BP47*'Sim_MIP_Of_(IxI)'!BS$102,0)</f>
        <v>0</v>
      </c>
      <c r="BR49" s="326">
        <f>IFERROR(I!BQ47*'Sim_MIP_Of_(IxI)'!BT$102,0)</f>
        <v>0</v>
      </c>
      <c r="BS49" s="326">
        <f>IFERROR(I!BR47*'Sim_MIP_Of_(IxI)'!BU$102,0)</f>
        <v>0</v>
      </c>
      <c r="BT49" s="326">
        <f>IFERROR(I!BS47*'Sim_MIP_Of_(IxI)'!BV$102,0)</f>
        <v>0</v>
      </c>
      <c r="BU49" s="326">
        <f>IFERROR(I!BT47*'Sim_MIP_Of_(IxI)'!BW$102,0)</f>
        <v>0</v>
      </c>
      <c r="BV49" s="326">
        <f>IFERROR(I!BU47*'Sim_MIP_Of_(IxI)'!BX$102,0)</f>
        <v>0</v>
      </c>
      <c r="BW49" s="326">
        <f>IFERROR(I!BV47*'Sim_MIP_Of_(IxI)'!BY$102,0)</f>
        <v>0</v>
      </c>
      <c r="BX49" s="326">
        <f>IFERROR(I!BW47*'Sim_MIP_Of_(IxI)'!BZ$102,0)</f>
        <v>0</v>
      </c>
      <c r="BY49" s="326">
        <f>IFERROR(I!BX47*'Sim_MIP_Of_(IxI)'!CA$102,0)</f>
        <v>0</v>
      </c>
    </row>
    <row r="50" spans="1:77" x14ac:dyDescent="0.25">
      <c r="A50" s="105" t="s">
        <v>47</v>
      </c>
      <c r="B50" s="326">
        <f>IFERROR(I!A48*'Sim_MIP_Of_(IxI)'!D$102,0)</f>
        <v>0</v>
      </c>
      <c r="C50" s="326">
        <f>IFERROR(I!B48*'Sim_MIP_Of_(IxI)'!E$102,0)</f>
        <v>0</v>
      </c>
      <c r="D50" s="326">
        <f>IFERROR(I!C48*'Sim_MIP_Of_(IxI)'!F$102,0)</f>
        <v>0</v>
      </c>
      <c r="E50" s="326">
        <f>IFERROR(I!D48*'Sim_MIP_Of_(IxI)'!G$102,0)</f>
        <v>0</v>
      </c>
      <c r="F50" s="326">
        <f>IFERROR(I!E48*'Sim_MIP_Of_(IxI)'!H$102,0)</f>
        <v>0</v>
      </c>
      <c r="G50" s="326">
        <f>IFERROR(I!F48*'Sim_MIP_Of_(IxI)'!I$102,0)</f>
        <v>0</v>
      </c>
      <c r="H50" s="326">
        <f>IFERROR(I!G48*'Sim_MIP_Of_(IxI)'!J$102,0)</f>
        <v>0</v>
      </c>
      <c r="I50" s="326">
        <f>IFERROR(I!H48*'Sim_MIP_Of_(IxI)'!K$102,0)</f>
        <v>0</v>
      </c>
      <c r="J50" s="326">
        <f>IFERROR(I!I48*'Sim_MIP_Of_(IxI)'!L$102,0)</f>
        <v>0</v>
      </c>
      <c r="K50" s="326">
        <f>IFERROR(I!J48*'Sim_MIP_Of_(IxI)'!M$102,0)</f>
        <v>0</v>
      </c>
      <c r="L50" s="326">
        <f>IFERROR(I!K48*'Sim_MIP_Of_(IxI)'!N$102,0)</f>
        <v>0</v>
      </c>
      <c r="M50" s="326">
        <f>IFERROR(I!L48*'Sim_MIP_Of_(IxI)'!O$102,0)</f>
        <v>0</v>
      </c>
      <c r="N50" s="326">
        <f>IFERROR(I!M48*'Sim_MIP_Of_(IxI)'!P$102,0)</f>
        <v>0</v>
      </c>
      <c r="O50" s="326">
        <f>IFERROR(I!N48*'Sim_MIP_Of_(IxI)'!Q$102,0)</f>
        <v>0</v>
      </c>
      <c r="P50" s="326">
        <f>IFERROR(I!O48*'Sim_MIP_Of_(IxI)'!R$102,0)</f>
        <v>0</v>
      </c>
      <c r="Q50" s="326">
        <f>IFERROR(I!P48*'Sim_MIP_Of_(IxI)'!S$102,0)</f>
        <v>0</v>
      </c>
      <c r="R50" s="326">
        <f>IFERROR(I!Q48*'Sim_MIP_Of_(IxI)'!T$102,0)</f>
        <v>0</v>
      </c>
      <c r="S50" s="326">
        <f>IFERROR(I!R48*'Sim_MIP_Of_(IxI)'!U$102,0)</f>
        <v>0</v>
      </c>
      <c r="T50" s="326">
        <f>IFERROR(I!S48*'Sim_MIP_Of_(IxI)'!V$102,0)</f>
        <v>0</v>
      </c>
      <c r="U50" s="326">
        <f>IFERROR(I!T48*'Sim_MIP_Of_(IxI)'!W$102,0)</f>
        <v>0</v>
      </c>
      <c r="V50" s="326">
        <f>IFERROR(I!U48*'Sim_MIP_Of_(IxI)'!X$102,0)</f>
        <v>0</v>
      </c>
      <c r="W50" s="326">
        <f>IFERROR(I!V48*'Sim_MIP_Of_(IxI)'!Y$102,0)</f>
        <v>0</v>
      </c>
      <c r="X50" s="326">
        <f>IFERROR(I!W48*'Sim_MIP_Of_(IxI)'!Z$102,0)</f>
        <v>0</v>
      </c>
      <c r="Y50" s="326">
        <f>IFERROR(I!X48*'Sim_MIP_Of_(IxI)'!AA$102,0)</f>
        <v>0</v>
      </c>
      <c r="Z50" s="326">
        <f>IFERROR(I!Y48*'Sim_MIP_Of_(IxI)'!AB$102,0)</f>
        <v>0</v>
      </c>
      <c r="AA50" s="326">
        <f>IFERROR(I!Z48*'Sim_MIP_Of_(IxI)'!AC$102,0)</f>
        <v>0</v>
      </c>
      <c r="AB50" s="326">
        <f>IFERROR(I!AA48*'Sim_MIP_Of_(IxI)'!AD$102,0)</f>
        <v>0</v>
      </c>
      <c r="AC50" s="326">
        <f>IFERROR(I!AB48*'Sim_MIP_Of_(IxI)'!AE$102,0)</f>
        <v>0</v>
      </c>
      <c r="AD50" s="326">
        <f>IFERROR(I!AC48*'Sim_MIP_Of_(IxI)'!AF$102,0)</f>
        <v>0</v>
      </c>
      <c r="AE50" s="326">
        <f>IFERROR(I!AD48*'Sim_MIP_Of_(IxI)'!AG$102,0)</f>
        <v>0</v>
      </c>
      <c r="AF50" s="326">
        <f>IFERROR(I!AE48*'Sim_MIP_Of_(IxI)'!AH$102,0)</f>
        <v>0</v>
      </c>
      <c r="AG50" s="326">
        <f>IFERROR(I!AF48*'Sim_MIP_Of_(IxI)'!AI$102,0)</f>
        <v>0</v>
      </c>
      <c r="AH50" s="326">
        <f>IFERROR(I!AG48*'Sim_MIP_Of_(IxI)'!AJ$102,0)</f>
        <v>0</v>
      </c>
      <c r="AI50" s="326">
        <f>IFERROR(I!AH48*'Sim_MIP_Of_(IxI)'!AK$102,0)</f>
        <v>0</v>
      </c>
      <c r="AJ50" s="326">
        <f>IFERROR(I!AI48*'Sim_MIP_Of_(IxI)'!AL$102,0)</f>
        <v>0</v>
      </c>
      <c r="AK50" s="326">
        <f>IFERROR(I!AJ48*'Sim_MIP_Of_(IxI)'!AM$102,0)</f>
        <v>0</v>
      </c>
      <c r="AL50" s="326">
        <f>IFERROR(I!AK48*'Sim_MIP_Of_(IxI)'!AN$102,0)</f>
        <v>0</v>
      </c>
      <c r="AM50" s="326">
        <f>IFERROR(I!AL48*'Sim_MIP_Of_(IxI)'!AO$102,0)</f>
        <v>0</v>
      </c>
      <c r="AN50" s="326">
        <f>IFERROR(I!AM48*'Sim_MIP_Of_(IxI)'!AP$102,0)</f>
        <v>0</v>
      </c>
      <c r="AO50" s="326">
        <f>IFERROR(I!AN48*'Sim_MIP_Of_(IxI)'!AQ$102,0)</f>
        <v>0</v>
      </c>
      <c r="AP50" s="326">
        <f>IFERROR(I!AO48*'Sim_MIP_Of_(IxI)'!AR$102,0)</f>
        <v>0</v>
      </c>
      <c r="AQ50" s="326">
        <f>IFERROR(I!AP48*'Sim_MIP_Of_(IxI)'!AS$102,0)</f>
        <v>0</v>
      </c>
      <c r="AR50" s="326">
        <f>IFERROR(I!AQ48*'Sim_MIP_Of_(IxI)'!AT$102,0)</f>
        <v>0</v>
      </c>
      <c r="AS50" s="326">
        <f>IFERROR(I!AR48*'Sim_MIP_Of_(IxI)'!AU$102,0)</f>
        <v>0</v>
      </c>
      <c r="AT50" s="326">
        <f>IFERROR(I!AS48*'Sim_MIP_Of_(IxI)'!AV$102,0)</f>
        <v>0</v>
      </c>
      <c r="AU50" s="326">
        <f>IFERROR(I!AT48*'Sim_MIP_Of_(IxI)'!AW$102,0)</f>
        <v>0</v>
      </c>
      <c r="AV50" s="326">
        <f>IFERROR(I!AU48*'Sim_MIP_Of_(IxI)'!AX$102,0)</f>
        <v>0</v>
      </c>
      <c r="AW50" s="326">
        <f>IFERROR(I!AV48*'Sim_MIP_Of_(IxI)'!AY$102,0)</f>
        <v>0.25278199371492976</v>
      </c>
      <c r="AX50" s="326">
        <f>IFERROR(I!AW48*'Sim_MIP_Of_(IxI)'!AZ$102,0)</f>
        <v>0</v>
      </c>
      <c r="AY50" s="326">
        <f>IFERROR(I!AX48*'Sim_MIP_Of_(IxI)'!BA$102,0)</f>
        <v>0</v>
      </c>
      <c r="AZ50" s="326">
        <f>IFERROR(I!AY48*'Sim_MIP_Of_(IxI)'!BB$102,0)</f>
        <v>0</v>
      </c>
      <c r="BA50" s="326">
        <f>IFERROR(I!AZ48*'Sim_MIP_Of_(IxI)'!BC$102,0)</f>
        <v>0</v>
      </c>
      <c r="BB50" s="326">
        <f>IFERROR(I!BA48*'Sim_MIP_Of_(IxI)'!BD$102,0)</f>
        <v>0</v>
      </c>
      <c r="BC50" s="326">
        <f>IFERROR(I!BB48*'Sim_MIP_Of_(IxI)'!BE$102,0)</f>
        <v>0</v>
      </c>
      <c r="BD50" s="326">
        <f>IFERROR(I!BC48*'Sim_MIP_Of_(IxI)'!BF$102,0)</f>
        <v>0</v>
      </c>
      <c r="BE50" s="326">
        <f>IFERROR(I!BD48*'Sim_MIP_Of_(IxI)'!BG$102,0)</f>
        <v>0</v>
      </c>
      <c r="BF50" s="326">
        <f>IFERROR(I!BE48*'Sim_MIP_Of_(IxI)'!BH$102,0)</f>
        <v>0</v>
      </c>
      <c r="BG50" s="326">
        <f>IFERROR(I!BF48*'Sim_MIP_Of_(IxI)'!BI$102,0)</f>
        <v>0</v>
      </c>
      <c r="BH50" s="326">
        <f>IFERROR(I!BG48*'Sim_MIP_Of_(IxI)'!BJ$102,0)</f>
        <v>0</v>
      </c>
      <c r="BI50" s="326">
        <f>IFERROR(I!BH48*'Sim_MIP_Of_(IxI)'!BK$102,0)</f>
        <v>0</v>
      </c>
      <c r="BJ50" s="326">
        <f>IFERROR(I!BI48*'Sim_MIP_Of_(IxI)'!BL$102,0)</f>
        <v>0</v>
      </c>
      <c r="BK50" s="326">
        <f>IFERROR(I!BJ48*'Sim_MIP_Of_(IxI)'!BM$102,0)</f>
        <v>0</v>
      </c>
      <c r="BL50" s="326">
        <f>IFERROR(I!BK48*'Sim_MIP_Of_(IxI)'!BN$102,0)</f>
        <v>0</v>
      </c>
      <c r="BM50" s="326">
        <f>IFERROR(I!BL48*'Sim_MIP_Of_(IxI)'!BO$102,0)</f>
        <v>0</v>
      </c>
      <c r="BN50" s="326">
        <f>IFERROR(I!BM48*'Sim_MIP_Of_(IxI)'!BP$102,0)</f>
        <v>0</v>
      </c>
      <c r="BO50" s="326">
        <f>IFERROR(I!BN48*'Sim_MIP_Of_(IxI)'!BQ$102,0)</f>
        <v>0</v>
      </c>
      <c r="BP50" s="326">
        <f>IFERROR(I!BO48*'Sim_MIP_Of_(IxI)'!BR$102,0)</f>
        <v>0</v>
      </c>
      <c r="BQ50" s="326">
        <f>IFERROR(I!BP48*'Sim_MIP_Of_(IxI)'!BS$102,0)</f>
        <v>0</v>
      </c>
      <c r="BR50" s="326">
        <f>IFERROR(I!BQ48*'Sim_MIP_Of_(IxI)'!BT$102,0)</f>
        <v>0</v>
      </c>
      <c r="BS50" s="326">
        <f>IFERROR(I!BR48*'Sim_MIP_Of_(IxI)'!BU$102,0)</f>
        <v>0</v>
      </c>
      <c r="BT50" s="326">
        <f>IFERROR(I!BS48*'Sim_MIP_Of_(IxI)'!BV$102,0)</f>
        <v>0</v>
      </c>
      <c r="BU50" s="326">
        <f>IFERROR(I!BT48*'Sim_MIP_Of_(IxI)'!BW$102,0)</f>
        <v>0</v>
      </c>
      <c r="BV50" s="326">
        <f>IFERROR(I!BU48*'Sim_MIP_Of_(IxI)'!BX$102,0)</f>
        <v>0</v>
      </c>
      <c r="BW50" s="326">
        <f>IFERROR(I!BV48*'Sim_MIP_Of_(IxI)'!BY$102,0)</f>
        <v>0</v>
      </c>
      <c r="BX50" s="326">
        <f>IFERROR(I!BW48*'Sim_MIP_Of_(IxI)'!BZ$102,0)</f>
        <v>0</v>
      </c>
      <c r="BY50" s="326">
        <f>IFERROR(I!BX48*'Sim_MIP_Of_(IxI)'!CA$102,0)</f>
        <v>0</v>
      </c>
    </row>
    <row r="51" spans="1:77" x14ac:dyDescent="0.25">
      <c r="A51" s="105" t="s">
        <v>48</v>
      </c>
      <c r="B51" s="326">
        <f>IFERROR(I!A49*'Sim_MIP_Of_(IxI)'!D$102,0)</f>
        <v>0</v>
      </c>
      <c r="C51" s="326">
        <f>IFERROR(I!B49*'Sim_MIP_Of_(IxI)'!E$102,0)</f>
        <v>0</v>
      </c>
      <c r="D51" s="326">
        <f>IFERROR(I!C49*'Sim_MIP_Of_(IxI)'!F$102,0)</f>
        <v>0</v>
      </c>
      <c r="E51" s="326">
        <f>IFERROR(I!D49*'Sim_MIP_Of_(IxI)'!G$102,0)</f>
        <v>0</v>
      </c>
      <c r="F51" s="326">
        <f>IFERROR(I!E49*'Sim_MIP_Of_(IxI)'!H$102,0)</f>
        <v>0</v>
      </c>
      <c r="G51" s="326">
        <f>IFERROR(I!F49*'Sim_MIP_Of_(IxI)'!I$102,0)</f>
        <v>0</v>
      </c>
      <c r="H51" s="326">
        <f>IFERROR(I!G49*'Sim_MIP_Of_(IxI)'!J$102,0)</f>
        <v>0</v>
      </c>
      <c r="I51" s="326">
        <f>IFERROR(I!H49*'Sim_MIP_Of_(IxI)'!K$102,0)</f>
        <v>0</v>
      </c>
      <c r="J51" s="326">
        <f>IFERROR(I!I49*'Sim_MIP_Of_(IxI)'!L$102,0)</f>
        <v>0</v>
      </c>
      <c r="K51" s="326">
        <f>IFERROR(I!J49*'Sim_MIP_Of_(IxI)'!M$102,0)</f>
        <v>0</v>
      </c>
      <c r="L51" s="326">
        <f>IFERROR(I!K49*'Sim_MIP_Of_(IxI)'!N$102,0)</f>
        <v>0</v>
      </c>
      <c r="M51" s="326">
        <f>IFERROR(I!L49*'Sim_MIP_Of_(IxI)'!O$102,0)</f>
        <v>0</v>
      </c>
      <c r="N51" s="326">
        <f>IFERROR(I!M49*'Sim_MIP_Of_(IxI)'!P$102,0)</f>
        <v>0</v>
      </c>
      <c r="O51" s="326">
        <f>IFERROR(I!N49*'Sim_MIP_Of_(IxI)'!Q$102,0)</f>
        <v>0</v>
      </c>
      <c r="P51" s="326">
        <f>IFERROR(I!O49*'Sim_MIP_Of_(IxI)'!R$102,0)</f>
        <v>0</v>
      </c>
      <c r="Q51" s="326">
        <f>IFERROR(I!P49*'Sim_MIP_Of_(IxI)'!S$102,0)</f>
        <v>0</v>
      </c>
      <c r="R51" s="326">
        <f>IFERROR(I!Q49*'Sim_MIP_Of_(IxI)'!T$102,0)</f>
        <v>0</v>
      </c>
      <c r="S51" s="326">
        <f>IFERROR(I!R49*'Sim_MIP_Of_(IxI)'!U$102,0)</f>
        <v>0</v>
      </c>
      <c r="T51" s="326">
        <f>IFERROR(I!S49*'Sim_MIP_Of_(IxI)'!V$102,0)</f>
        <v>0</v>
      </c>
      <c r="U51" s="326">
        <f>IFERROR(I!T49*'Sim_MIP_Of_(IxI)'!W$102,0)</f>
        <v>0</v>
      </c>
      <c r="V51" s="326">
        <f>IFERROR(I!U49*'Sim_MIP_Of_(IxI)'!X$102,0)</f>
        <v>0</v>
      </c>
      <c r="W51" s="326">
        <f>IFERROR(I!V49*'Sim_MIP_Of_(IxI)'!Y$102,0)</f>
        <v>0</v>
      </c>
      <c r="X51" s="326">
        <f>IFERROR(I!W49*'Sim_MIP_Of_(IxI)'!Z$102,0)</f>
        <v>0</v>
      </c>
      <c r="Y51" s="326">
        <f>IFERROR(I!X49*'Sim_MIP_Of_(IxI)'!AA$102,0)</f>
        <v>0</v>
      </c>
      <c r="Z51" s="326">
        <f>IFERROR(I!Y49*'Sim_MIP_Of_(IxI)'!AB$102,0)</f>
        <v>0</v>
      </c>
      <c r="AA51" s="326">
        <f>IFERROR(I!Z49*'Sim_MIP_Of_(IxI)'!AC$102,0)</f>
        <v>0</v>
      </c>
      <c r="AB51" s="326">
        <f>IFERROR(I!AA49*'Sim_MIP_Of_(IxI)'!AD$102,0)</f>
        <v>0</v>
      </c>
      <c r="AC51" s="326">
        <f>IFERROR(I!AB49*'Sim_MIP_Of_(IxI)'!AE$102,0)</f>
        <v>0</v>
      </c>
      <c r="AD51" s="326">
        <f>IFERROR(I!AC49*'Sim_MIP_Of_(IxI)'!AF$102,0)</f>
        <v>0</v>
      </c>
      <c r="AE51" s="326">
        <f>IFERROR(I!AD49*'Sim_MIP_Of_(IxI)'!AG$102,0)</f>
        <v>0</v>
      </c>
      <c r="AF51" s="326">
        <f>IFERROR(I!AE49*'Sim_MIP_Of_(IxI)'!AH$102,0)</f>
        <v>0</v>
      </c>
      <c r="AG51" s="326">
        <f>IFERROR(I!AF49*'Sim_MIP_Of_(IxI)'!AI$102,0)</f>
        <v>0</v>
      </c>
      <c r="AH51" s="326">
        <f>IFERROR(I!AG49*'Sim_MIP_Of_(IxI)'!AJ$102,0)</f>
        <v>0</v>
      </c>
      <c r="AI51" s="326">
        <f>IFERROR(I!AH49*'Sim_MIP_Of_(IxI)'!AK$102,0)</f>
        <v>0</v>
      </c>
      <c r="AJ51" s="326">
        <f>IFERROR(I!AI49*'Sim_MIP_Of_(IxI)'!AL$102,0)</f>
        <v>0</v>
      </c>
      <c r="AK51" s="326">
        <f>IFERROR(I!AJ49*'Sim_MIP_Of_(IxI)'!AM$102,0)</f>
        <v>0</v>
      </c>
      <c r="AL51" s="326">
        <f>IFERROR(I!AK49*'Sim_MIP_Of_(IxI)'!AN$102,0)</f>
        <v>0</v>
      </c>
      <c r="AM51" s="326">
        <f>IFERROR(I!AL49*'Sim_MIP_Of_(IxI)'!AO$102,0)</f>
        <v>0</v>
      </c>
      <c r="AN51" s="326">
        <f>IFERROR(I!AM49*'Sim_MIP_Of_(IxI)'!AP$102,0)</f>
        <v>0</v>
      </c>
      <c r="AO51" s="326">
        <f>IFERROR(I!AN49*'Sim_MIP_Of_(IxI)'!AQ$102,0)</f>
        <v>0</v>
      </c>
      <c r="AP51" s="326">
        <f>IFERROR(I!AO49*'Sim_MIP_Of_(IxI)'!AR$102,0)</f>
        <v>0</v>
      </c>
      <c r="AQ51" s="326">
        <f>IFERROR(I!AP49*'Sim_MIP_Of_(IxI)'!AS$102,0)</f>
        <v>0</v>
      </c>
      <c r="AR51" s="326">
        <f>IFERROR(I!AQ49*'Sim_MIP_Of_(IxI)'!AT$102,0)</f>
        <v>0</v>
      </c>
      <c r="AS51" s="326">
        <f>IFERROR(I!AR49*'Sim_MIP_Of_(IxI)'!AU$102,0)</f>
        <v>0</v>
      </c>
      <c r="AT51" s="326">
        <f>IFERROR(I!AS49*'Sim_MIP_Of_(IxI)'!AV$102,0)</f>
        <v>0</v>
      </c>
      <c r="AU51" s="326">
        <f>IFERROR(I!AT49*'Sim_MIP_Of_(IxI)'!AW$102,0)</f>
        <v>0</v>
      </c>
      <c r="AV51" s="326">
        <f>IFERROR(I!AU49*'Sim_MIP_Of_(IxI)'!AX$102,0)</f>
        <v>0</v>
      </c>
      <c r="AW51" s="326">
        <f>IFERROR(I!AV49*'Sim_MIP_Of_(IxI)'!AY$102,0)</f>
        <v>0</v>
      </c>
      <c r="AX51" s="326">
        <f>IFERROR(I!AW49*'Sim_MIP_Of_(IxI)'!AZ$102,0)</f>
        <v>0.42618618729155999</v>
      </c>
      <c r="AY51" s="326">
        <f>IFERROR(I!AX49*'Sim_MIP_Of_(IxI)'!BA$102,0)</f>
        <v>0</v>
      </c>
      <c r="AZ51" s="326">
        <f>IFERROR(I!AY49*'Sim_MIP_Of_(IxI)'!BB$102,0)</f>
        <v>0</v>
      </c>
      <c r="BA51" s="326">
        <f>IFERROR(I!AZ49*'Sim_MIP_Of_(IxI)'!BC$102,0)</f>
        <v>0</v>
      </c>
      <c r="BB51" s="326">
        <f>IFERROR(I!BA49*'Sim_MIP_Of_(IxI)'!BD$102,0)</f>
        <v>0</v>
      </c>
      <c r="BC51" s="326">
        <f>IFERROR(I!BB49*'Sim_MIP_Of_(IxI)'!BE$102,0)</f>
        <v>0</v>
      </c>
      <c r="BD51" s="326">
        <f>IFERROR(I!BC49*'Sim_MIP_Of_(IxI)'!BF$102,0)</f>
        <v>0</v>
      </c>
      <c r="BE51" s="326">
        <f>IFERROR(I!BD49*'Sim_MIP_Of_(IxI)'!BG$102,0)</f>
        <v>0</v>
      </c>
      <c r="BF51" s="326">
        <f>IFERROR(I!BE49*'Sim_MIP_Of_(IxI)'!BH$102,0)</f>
        <v>0</v>
      </c>
      <c r="BG51" s="326">
        <f>IFERROR(I!BF49*'Sim_MIP_Of_(IxI)'!BI$102,0)</f>
        <v>0</v>
      </c>
      <c r="BH51" s="326">
        <f>IFERROR(I!BG49*'Sim_MIP_Of_(IxI)'!BJ$102,0)</f>
        <v>0</v>
      </c>
      <c r="BI51" s="326">
        <f>IFERROR(I!BH49*'Sim_MIP_Of_(IxI)'!BK$102,0)</f>
        <v>0</v>
      </c>
      <c r="BJ51" s="326">
        <f>IFERROR(I!BI49*'Sim_MIP_Of_(IxI)'!BL$102,0)</f>
        <v>0</v>
      </c>
      <c r="BK51" s="326">
        <f>IFERROR(I!BJ49*'Sim_MIP_Of_(IxI)'!BM$102,0)</f>
        <v>0</v>
      </c>
      <c r="BL51" s="326">
        <f>IFERROR(I!BK49*'Sim_MIP_Of_(IxI)'!BN$102,0)</f>
        <v>0</v>
      </c>
      <c r="BM51" s="326">
        <f>IFERROR(I!BL49*'Sim_MIP_Of_(IxI)'!BO$102,0)</f>
        <v>0</v>
      </c>
      <c r="BN51" s="326">
        <f>IFERROR(I!BM49*'Sim_MIP_Of_(IxI)'!BP$102,0)</f>
        <v>0</v>
      </c>
      <c r="BO51" s="326">
        <f>IFERROR(I!BN49*'Sim_MIP_Of_(IxI)'!BQ$102,0)</f>
        <v>0</v>
      </c>
      <c r="BP51" s="326">
        <f>IFERROR(I!BO49*'Sim_MIP_Of_(IxI)'!BR$102,0)</f>
        <v>0</v>
      </c>
      <c r="BQ51" s="326">
        <f>IFERROR(I!BP49*'Sim_MIP_Of_(IxI)'!BS$102,0)</f>
        <v>0</v>
      </c>
      <c r="BR51" s="326">
        <f>IFERROR(I!BQ49*'Sim_MIP_Of_(IxI)'!BT$102,0)</f>
        <v>0</v>
      </c>
      <c r="BS51" s="326">
        <f>IFERROR(I!BR49*'Sim_MIP_Of_(IxI)'!BU$102,0)</f>
        <v>0</v>
      </c>
      <c r="BT51" s="326">
        <f>IFERROR(I!BS49*'Sim_MIP_Of_(IxI)'!BV$102,0)</f>
        <v>0</v>
      </c>
      <c r="BU51" s="326">
        <f>IFERROR(I!BT49*'Sim_MIP_Of_(IxI)'!BW$102,0)</f>
        <v>0</v>
      </c>
      <c r="BV51" s="326">
        <f>IFERROR(I!BU49*'Sim_MIP_Of_(IxI)'!BX$102,0)</f>
        <v>0</v>
      </c>
      <c r="BW51" s="326">
        <f>IFERROR(I!BV49*'Sim_MIP_Of_(IxI)'!BY$102,0)</f>
        <v>0</v>
      </c>
      <c r="BX51" s="326">
        <f>IFERROR(I!BW49*'Sim_MIP_Of_(IxI)'!BZ$102,0)</f>
        <v>0</v>
      </c>
      <c r="BY51" s="326">
        <f>IFERROR(I!BX49*'Sim_MIP_Of_(IxI)'!CA$102,0)</f>
        <v>0</v>
      </c>
    </row>
    <row r="52" spans="1:77" x14ac:dyDescent="0.25">
      <c r="A52" s="105" t="s">
        <v>49</v>
      </c>
      <c r="B52" s="326">
        <f>IFERROR(I!A50*'Sim_MIP_Of_(IxI)'!D$102,0)</f>
        <v>0</v>
      </c>
      <c r="C52" s="326">
        <f>IFERROR(I!B50*'Sim_MIP_Of_(IxI)'!E$102,0)</f>
        <v>0</v>
      </c>
      <c r="D52" s="326">
        <f>IFERROR(I!C50*'Sim_MIP_Of_(IxI)'!F$102,0)</f>
        <v>0</v>
      </c>
      <c r="E52" s="326">
        <f>IFERROR(I!D50*'Sim_MIP_Of_(IxI)'!G$102,0)</f>
        <v>0</v>
      </c>
      <c r="F52" s="326">
        <f>IFERROR(I!E50*'Sim_MIP_Of_(IxI)'!H$102,0)</f>
        <v>0</v>
      </c>
      <c r="G52" s="326">
        <f>IFERROR(I!F50*'Sim_MIP_Of_(IxI)'!I$102,0)</f>
        <v>0</v>
      </c>
      <c r="H52" s="326">
        <f>IFERROR(I!G50*'Sim_MIP_Of_(IxI)'!J$102,0)</f>
        <v>0</v>
      </c>
      <c r="I52" s="326">
        <f>IFERROR(I!H50*'Sim_MIP_Of_(IxI)'!K$102,0)</f>
        <v>0</v>
      </c>
      <c r="J52" s="326">
        <f>IFERROR(I!I50*'Sim_MIP_Of_(IxI)'!L$102,0)</f>
        <v>0</v>
      </c>
      <c r="K52" s="326">
        <f>IFERROR(I!J50*'Sim_MIP_Of_(IxI)'!M$102,0)</f>
        <v>0</v>
      </c>
      <c r="L52" s="326">
        <f>IFERROR(I!K50*'Sim_MIP_Of_(IxI)'!N$102,0)</f>
        <v>0</v>
      </c>
      <c r="M52" s="326">
        <f>IFERROR(I!L50*'Sim_MIP_Of_(IxI)'!O$102,0)</f>
        <v>0</v>
      </c>
      <c r="N52" s="326">
        <f>IFERROR(I!M50*'Sim_MIP_Of_(IxI)'!P$102,0)</f>
        <v>0</v>
      </c>
      <c r="O52" s="326">
        <f>IFERROR(I!N50*'Sim_MIP_Of_(IxI)'!Q$102,0)</f>
        <v>0</v>
      </c>
      <c r="P52" s="326">
        <f>IFERROR(I!O50*'Sim_MIP_Of_(IxI)'!R$102,0)</f>
        <v>0</v>
      </c>
      <c r="Q52" s="326">
        <f>IFERROR(I!P50*'Sim_MIP_Of_(IxI)'!S$102,0)</f>
        <v>0</v>
      </c>
      <c r="R52" s="326">
        <f>IFERROR(I!Q50*'Sim_MIP_Of_(IxI)'!T$102,0)</f>
        <v>0</v>
      </c>
      <c r="S52" s="326">
        <f>IFERROR(I!R50*'Sim_MIP_Of_(IxI)'!U$102,0)</f>
        <v>0</v>
      </c>
      <c r="T52" s="326">
        <f>IFERROR(I!S50*'Sim_MIP_Of_(IxI)'!V$102,0)</f>
        <v>0</v>
      </c>
      <c r="U52" s="326">
        <f>IFERROR(I!T50*'Sim_MIP_Of_(IxI)'!W$102,0)</f>
        <v>0</v>
      </c>
      <c r="V52" s="326">
        <f>IFERROR(I!U50*'Sim_MIP_Of_(IxI)'!X$102,0)</f>
        <v>0</v>
      </c>
      <c r="W52" s="326">
        <f>IFERROR(I!V50*'Sim_MIP_Of_(IxI)'!Y$102,0)</f>
        <v>0</v>
      </c>
      <c r="X52" s="326">
        <f>IFERROR(I!W50*'Sim_MIP_Of_(IxI)'!Z$102,0)</f>
        <v>0</v>
      </c>
      <c r="Y52" s="326">
        <f>IFERROR(I!X50*'Sim_MIP_Of_(IxI)'!AA$102,0)</f>
        <v>0</v>
      </c>
      <c r="Z52" s="326">
        <f>IFERROR(I!Y50*'Sim_MIP_Of_(IxI)'!AB$102,0)</f>
        <v>0</v>
      </c>
      <c r="AA52" s="326">
        <f>IFERROR(I!Z50*'Sim_MIP_Of_(IxI)'!AC$102,0)</f>
        <v>0</v>
      </c>
      <c r="AB52" s="326">
        <f>IFERROR(I!AA50*'Sim_MIP_Of_(IxI)'!AD$102,0)</f>
        <v>0</v>
      </c>
      <c r="AC52" s="326">
        <f>IFERROR(I!AB50*'Sim_MIP_Of_(IxI)'!AE$102,0)</f>
        <v>0</v>
      </c>
      <c r="AD52" s="326">
        <f>IFERROR(I!AC50*'Sim_MIP_Of_(IxI)'!AF$102,0)</f>
        <v>0</v>
      </c>
      <c r="AE52" s="326">
        <f>IFERROR(I!AD50*'Sim_MIP_Of_(IxI)'!AG$102,0)</f>
        <v>0</v>
      </c>
      <c r="AF52" s="326">
        <f>IFERROR(I!AE50*'Sim_MIP_Of_(IxI)'!AH$102,0)</f>
        <v>0</v>
      </c>
      <c r="AG52" s="326">
        <f>IFERROR(I!AF50*'Sim_MIP_Of_(IxI)'!AI$102,0)</f>
        <v>0</v>
      </c>
      <c r="AH52" s="326">
        <f>IFERROR(I!AG50*'Sim_MIP_Of_(IxI)'!AJ$102,0)</f>
        <v>0</v>
      </c>
      <c r="AI52" s="326">
        <f>IFERROR(I!AH50*'Sim_MIP_Of_(IxI)'!AK$102,0)</f>
        <v>0</v>
      </c>
      <c r="AJ52" s="326">
        <f>IFERROR(I!AI50*'Sim_MIP_Of_(IxI)'!AL$102,0)</f>
        <v>0</v>
      </c>
      <c r="AK52" s="326">
        <f>IFERROR(I!AJ50*'Sim_MIP_Of_(IxI)'!AM$102,0)</f>
        <v>0</v>
      </c>
      <c r="AL52" s="326">
        <f>IFERROR(I!AK50*'Sim_MIP_Of_(IxI)'!AN$102,0)</f>
        <v>0</v>
      </c>
      <c r="AM52" s="326">
        <f>IFERROR(I!AL50*'Sim_MIP_Of_(IxI)'!AO$102,0)</f>
        <v>0</v>
      </c>
      <c r="AN52" s="326">
        <f>IFERROR(I!AM50*'Sim_MIP_Of_(IxI)'!AP$102,0)</f>
        <v>0</v>
      </c>
      <c r="AO52" s="326">
        <f>IFERROR(I!AN50*'Sim_MIP_Of_(IxI)'!AQ$102,0)</f>
        <v>0</v>
      </c>
      <c r="AP52" s="326">
        <f>IFERROR(I!AO50*'Sim_MIP_Of_(IxI)'!AR$102,0)</f>
        <v>0</v>
      </c>
      <c r="AQ52" s="326">
        <f>IFERROR(I!AP50*'Sim_MIP_Of_(IxI)'!AS$102,0)</f>
        <v>0</v>
      </c>
      <c r="AR52" s="326">
        <f>IFERROR(I!AQ50*'Sim_MIP_Of_(IxI)'!AT$102,0)</f>
        <v>0</v>
      </c>
      <c r="AS52" s="326">
        <f>IFERROR(I!AR50*'Sim_MIP_Of_(IxI)'!AU$102,0)</f>
        <v>0</v>
      </c>
      <c r="AT52" s="326">
        <f>IFERROR(I!AS50*'Sim_MIP_Of_(IxI)'!AV$102,0)</f>
        <v>0</v>
      </c>
      <c r="AU52" s="326">
        <f>IFERROR(I!AT50*'Sim_MIP_Of_(IxI)'!AW$102,0)</f>
        <v>0</v>
      </c>
      <c r="AV52" s="326">
        <f>IFERROR(I!AU50*'Sim_MIP_Of_(IxI)'!AX$102,0)</f>
        <v>0</v>
      </c>
      <c r="AW52" s="326">
        <f>IFERROR(I!AV50*'Sim_MIP_Of_(IxI)'!AY$102,0)</f>
        <v>0</v>
      </c>
      <c r="AX52" s="326">
        <f>IFERROR(I!AW50*'Sim_MIP_Of_(IxI)'!AZ$102,0)</f>
        <v>0</v>
      </c>
      <c r="AY52" s="326">
        <f>IFERROR(I!AX50*'Sim_MIP_Of_(IxI)'!BA$102,0)</f>
        <v>0.28424608063899404</v>
      </c>
      <c r="AZ52" s="326">
        <f>IFERROR(I!AY50*'Sim_MIP_Of_(IxI)'!BB$102,0)</f>
        <v>0</v>
      </c>
      <c r="BA52" s="326">
        <f>IFERROR(I!AZ50*'Sim_MIP_Of_(IxI)'!BC$102,0)</f>
        <v>0</v>
      </c>
      <c r="BB52" s="326">
        <f>IFERROR(I!BA50*'Sim_MIP_Of_(IxI)'!BD$102,0)</f>
        <v>0</v>
      </c>
      <c r="BC52" s="326">
        <f>IFERROR(I!BB50*'Sim_MIP_Of_(IxI)'!BE$102,0)</f>
        <v>0</v>
      </c>
      <c r="BD52" s="326">
        <f>IFERROR(I!BC50*'Sim_MIP_Of_(IxI)'!BF$102,0)</f>
        <v>0</v>
      </c>
      <c r="BE52" s="326">
        <f>IFERROR(I!BD50*'Sim_MIP_Of_(IxI)'!BG$102,0)</f>
        <v>0</v>
      </c>
      <c r="BF52" s="326">
        <f>IFERROR(I!BE50*'Sim_MIP_Of_(IxI)'!BH$102,0)</f>
        <v>0</v>
      </c>
      <c r="BG52" s="326">
        <f>IFERROR(I!BF50*'Sim_MIP_Of_(IxI)'!BI$102,0)</f>
        <v>0</v>
      </c>
      <c r="BH52" s="326">
        <f>IFERROR(I!BG50*'Sim_MIP_Of_(IxI)'!BJ$102,0)</f>
        <v>0</v>
      </c>
      <c r="BI52" s="326">
        <f>IFERROR(I!BH50*'Sim_MIP_Of_(IxI)'!BK$102,0)</f>
        <v>0</v>
      </c>
      <c r="BJ52" s="326">
        <f>IFERROR(I!BI50*'Sim_MIP_Of_(IxI)'!BL$102,0)</f>
        <v>0</v>
      </c>
      <c r="BK52" s="326">
        <f>IFERROR(I!BJ50*'Sim_MIP_Of_(IxI)'!BM$102,0)</f>
        <v>0</v>
      </c>
      <c r="BL52" s="326">
        <f>IFERROR(I!BK50*'Sim_MIP_Of_(IxI)'!BN$102,0)</f>
        <v>0</v>
      </c>
      <c r="BM52" s="326">
        <f>IFERROR(I!BL50*'Sim_MIP_Of_(IxI)'!BO$102,0)</f>
        <v>0</v>
      </c>
      <c r="BN52" s="326">
        <f>IFERROR(I!BM50*'Sim_MIP_Of_(IxI)'!BP$102,0)</f>
        <v>0</v>
      </c>
      <c r="BO52" s="326">
        <f>IFERROR(I!BN50*'Sim_MIP_Of_(IxI)'!BQ$102,0)</f>
        <v>0</v>
      </c>
      <c r="BP52" s="326">
        <f>IFERROR(I!BO50*'Sim_MIP_Of_(IxI)'!BR$102,0)</f>
        <v>0</v>
      </c>
      <c r="BQ52" s="326">
        <f>IFERROR(I!BP50*'Sim_MIP_Of_(IxI)'!BS$102,0)</f>
        <v>0</v>
      </c>
      <c r="BR52" s="326">
        <f>IFERROR(I!BQ50*'Sim_MIP_Of_(IxI)'!BT$102,0)</f>
        <v>0</v>
      </c>
      <c r="BS52" s="326">
        <f>IFERROR(I!BR50*'Sim_MIP_Of_(IxI)'!BU$102,0)</f>
        <v>0</v>
      </c>
      <c r="BT52" s="326">
        <f>IFERROR(I!BS50*'Sim_MIP_Of_(IxI)'!BV$102,0)</f>
        <v>0</v>
      </c>
      <c r="BU52" s="326">
        <f>IFERROR(I!BT50*'Sim_MIP_Of_(IxI)'!BW$102,0)</f>
        <v>0</v>
      </c>
      <c r="BV52" s="326">
        <f>IFERROR(I!BU50*'Sim_MIP_Of_(IxI)'!BX$102,0)</f>
        <v>0</v>
      </c>
      <c r="BW52" s="326">
        <f>IFERROR(I!BV50*'Sim_MIP_Of_(IxI)'!BY$102,0)</f>
        <v>0</v>
      </c>
      <c r="BX52" s="326">
        <f>IFERROR(I!BW50*'Sim_MIP_Of_(IxI)'!BZ$102,0)</f>
        <v>0</v>
      </c>
      <c r="BY52" s="326">
        <f>IFERROR(I!BX50*'Sim_MIP_Of_(IxI)'!CA$102,0)</f>
        <v>0</v>
      </c>
    </row>
    <row r="53" spans="1:77" x14ac:dyDescent="0.25">
      <c r="A53" s="105" t="s">
        <v>50</v>
      </c>
      <c r="B53" s="326">
        <f>IFERROR(I!A51*'Sim_MIP_Of_(IxI)'!D$102,0)</f>
        <v>0</v>
      </c>
      <c r="C53" s="326">
        <f>IFERROR(I!B51*'Sim_MIP_Of_(IxI)'!E$102,0)</f>
        <v>0</v>
      </c>
      <c r="D53" s="326">
        <f>IFERROR(I!C51*'Sim_MIP_Of_(IxI)'!F$102,0)</f>
        <v>0</v>
      </c>
      <c r="E53" s="326">
        <f>IFERROR(I!D51*'Sim_MIP_Of_(IxI)'!G$102,0)</f>
        <v>0</v>
      </c>
      <c r="F53" s="326">
        <f>IFERROR(I!E51*'Sim_MIP_Of_(IxI)'!H$102,0)</f>
        <v>0</v>
      </c>
      <c r="G53" s="326">
        <f>IFERROR(I!F51*'Sim_MIP_Of_(IxI)'!I$102,0)</f>
        <v>0</v>
      </c>
      <c r="H53" s="326">
        <f>IFERROR(I!G51*'Sim_MIP_Of_(IxI)'!J$102,0)</f>
        <v>0</v>
      </c>
      <c r="I53" s="326">
        <f>IFERROR(I!H51*'Sim_MIP_Of_(IxI)'!K$102,0)</f>
        <v>0</v>
      </c>
      <c r="J53" s="326">
        <f>IFERROR(I!I51*'Sim_MIP_Of_(IxI)'!L$102,0)</f>
        <v>0</v>
      </c>
      <c r="K53" s="326">
        <f>IFERROR(I!J51*'Sim_MIP_Of_(IxI)'!M$102,0)</f>
        <v>0</v>
      </c>
      <c r="L53" s="326">
        <f>IFERROR(I!K51*'Sim_MIP_Of_(IxI)'!N$102,0)</f>
        <v>0</v>
      </c>
      <c r="M53" s="326">
        <f>IFERROR(I!L51*'Sim_MIP_Of_(IxI)'!O$102,0)</f>
        <v>0</v>
      </c>
      <c r="N53" s="326">
        <f>IFERROR(I!M51*'Sim_MIP_Of_(IxI)'!P$102,0)</f>
        <v>0</v>
      </c>
      <c r="O53" s="326">
        <f>IFERROR(I!N51*'Sim_MIP_Of_(IxI)'!Q$102,0)</f>
        <v>0</v>
      </c>
      <c r="P53" s="326">
        <f>IFERROR(I!O51*'Sim_MIP_Of_(IxI)'!R$102,0)</f>
        <v>0</v>
      </c>
      <c r="Q53" s="326">
        <f>IFERROR(I!P51*'Sim_MIP_Of_(IxI)'!S$102,0)</f>
        <v>0</v>
      </c>
      <c r="R53" s="326">
        <f>IFERROR(I!Q51*'Sim_MIP_Of_(IxI)'!T$102,0)</f>
        <v>0</v>
      </c>
      <c r="S53" s="326">
        <f>IFERROR(I!R51*'Sim_MIP_Of_(IxI)'!U$102,0)</f>
        <v>0</v>
      </c>
      <c r="T53" s="326">
        <f>IFERROR(I!S51*'Sim_MIP_Of_(IxI)'!V$102,0)</f>
        <v>0</v>
      </c>
      <c r="U53" s="326">
        <f>IFERROR(I!T51*'Sim_MIP_Of_(IxI)'!W$102,0)</f>
        <v>0</v>
      </c>
      <c r="V53" s="326">
        <f>IFERROR(I!U51*'Sim_MIP_Of_(IxI)'!X$102,0)</f>
        <v>0</v>
      </c>
      <c r="W53" s="326">
        <f>IFERROR(I!V51*'Sim_MIP_Of_(IxI)'!Y$102,0)</f>
        <v>0</v>
      </c>
      <c r="X53" s="326">
        <f>IFERROR(I!W51*'Sim_MIP_Of_(IxI)'!Z$102,0)</f>
        <v>0</v>
      </c>
      <c r="Y53" s="326">
        <f>IFERROR(I!X51*'Sim_MIP_Of_(IxI)'!AA$102,0)</f>
        <v>0</v>
      </c>
      <c r="Z53" s="326">
        <f>IFERROR(I!Y51*'Sim_MIP_Of_(IxI)'!AB$102,0)</f>
        <v>0</v>
      </c>
      <c r="AA53" s="326">
        <f>IFERROR(I!Z51*'Sim_MIP_Of_(IxI)'!AC$102,0)</f>
        <v>0</v>
      </c>
      <c r="AB53" s="326">
        <f>IFERROR(I!AA51*'Sim_MIP_Of_(IxI)'!AD$102,0)</f>
        <v>0</v>
      </c>
      <c r="AC53" s="326">
        <f>IFERROR(I!AB51*'Sim_MIP_Of_(IxI)'!AE$102,0)</f>
        <v>0</v>
      </c>
      <c r="AD53" s="326">
        <f>IFERROR(I!AC51*'Sim_MIP_Of_(IxI)'!AF$102,0)</f>
        <v>0</v>
      </c>
      <c r="AE53" s="326">
        <f>IFERROR(I!AD51*'Sim_MIP_Of_(IxI)'!AG$102,0)</f>
        <v>0</v>
      </c>
      <c r="AF53" s="326">
        <f>IFERROR(I!AE51*'Sim_MIP_Of_(IxI)'!AH$102,0)</f>
        <v>0</v>
      </c>
      <c r="AG53" s="326">
        <f>IFERROR(I!AF51*'Sim_MIP_Of_(IxI)'!AI$102,0)</f>
        <v>0</v>
      </c>
      <c r="AH53" s="326">
        <f>IFERROR(I!AG51*'Sim_MIP_Of_(IxI)'!AJ$102,0)</f>
        <v>0</v>
      </c>
      <c r="AI53" s="326">
        <f>IFERROR(I!AH51*'Sim_MIP_Of_(IxI)'!AK$102,0)</f>
        <v>0</v>
      </c>
      <c r="AJ53" s="326">
        <f>IFERROR(I!AI51*'Sim_MIP_Of_(IxI)'!AL$102,0)</f>
        <v>0</v>
      </c>
      <c r="AK53" s="326">
        <f>IFERROR(I!AJ51*'Sim_MIP_Of_(IxI)'!AM$102,0)</f>
        <v>0</v>
      </c>
      <c r="AL53" s="326">
        <f>IFERROR(I!AK51*'Sim_MIP_Of_(IxI)'!AN$102,0)</f>
        <v>0</v>
      </c>
      <c r="AM53" s="326">
        <f>IFERROR(I!AL51*'Sim_MIP_Of_(IxI)'!AO$102,0)</f>
        <v>0</v>
      </c>
      <c r="AN53" s="326">
        <f>IFERROR(I!AM51*'Sim_MIP_Of_(IxI)'!AP$102,0)</f>
        <v>0</v>
      </c>
      <c r="AO53" s="326">
        <f>IFERROR(I!AN51*'Sim_MIP_Of_(IxI)'!AQ$102,0)</f>
        <v>0</v>
      </c>
      <c r="AP53" s="326">
        <f>IFERROR(I!AO51*'Sim_MIP_Of_(IxI)'!AR$102,0)</f>
        <v>0</v>
      </c>
      <c r="AQ53" s="326">
        <f>IFERROR(I!AP51*'Sim_MIP_Of_(IxI)'!AS$102,0)</f>
        <v>0</v>
      </c>
      <c r="AR53" s="326">
        <f>IFERROR(I!AQ51*'Sim_MIP_Of_(IxI)'!AT$102,0)</f>
        <v>0</v>
      </c>
      <c r="AS53" s="326">
        <f>IFERROR(I!AR51*'Sim_MIP_Of_(IxI)'!AU$102,0)</f>
        <v>0</v>
      </c>
      <c r="AT53" s="326">
        <f>IFERROR(I!AS51*'Sim_MIP_Of_(IxI)'!AV$102,0)</f>
        <v>0</v>
      </c>
      <c r="AU53" s="326">
        <f>IFERROR(I!AT51*'Sim_MIP_Of_(IxI)'!AW$102,0)</f>
        <v>0</v>
      </c>
      <c r="AV53" s="326">
        <f>IFERROR(I!AU51*'Sim_MIP_Of_(IxI)'!AX$102,0)</f>
        <v>0</v>
      </c>
      <c r="AW53" s="326">
        <f>IFERROR(I!AV51*'Sim_MIP_Of_(IxI)'!AY$102,0)</f>
        <v>0</v>
      </c>
      <c r="AX53" s="326">
        <f>IFERROR(I!AW51*'Sim_MIP_Of_(IxI)'!AZ$102,0)</f>
        <v>0</v>
      </c>
      <c r="AY53" s="326">
        <f>IFERROR(I!AX51*'Sim_MIP_Of_(IxI)'!BA$102,0)</f>
        <v>0</v>
      </c>
      <c r="AZ53" s="326">
        <f>IFERROR(I!AY51*'Sim_MIP_Of_(IxI)'!BB$102,0)</f>
        <v>0.268079910653655</v>
      </c>
      <c r="BA53" s="326">
        <f>IFERROR(I!AZ51*'Sim_MIP_Of_(IxI)'!BC$102,0)</f>
        <v>0</v>
      </c>
      <c r="BB53" s="326">
        <f>IFERROR(I!BA51*'Sim_MIP_Of_(IxI)'!BD$102,0)</f>
        <v>0</v>
      </c>
      <c r="BC53" s="326">
        <f>IFERROR(I!BB51*'Sim_MIP_Of_(IxI)'!BE$102,0)</f>
        <v>0</v>
      </c>
      <c r="BD53" s="326">
        <f>IFERROR(I!BC51*'Sim_MIP_Of_(IxI)'!BF$102,0)</f>
        <v>0</v>
      </c>
      <c r="BE53" s="326">
        <f>IFERROR(I!BD51*'Sim_MIP_Of_(IxI)'!BG$102,0)</f>
        <v>0</v>
      </c>
      <c r="BF53" s="326">
        <f>IFERROR(I!BE51*'Sim_MIP_Of_(IxI)'!BH$102,0)</f>
        <v>0</v>
      </c>
      <c r="BG53" s="326">
        <f>IFERROR(I!BF51*'Sim_MIP_Of_(IxI)'!BI$102,0)</f>
        <v>0</v>
      </c>
      <c r="BH53" s="326">
        <f>IFERROR(I!BG51*'Sim_MIP_Of_(IxI)'!BJ$102,0)</f>
        <v>0</v>
      </c>
      <c r="BI53" s="326">
        <f>IFERROR(I!BH51*'Sim_MIP_Of_(IxI)'!BK$102,0)</f>
        <v>0</v>
      </c>
      <c r="BJ53" s="326">
        <f>IFERROR(I!BI51*'Sim_MIP_Of_(IxI)'!BL$102,0)</f>
        <v>0</v>
      </c>
      <c r="BK53" s="326">
        <f>IFERROR(I!BJ51*'Sim_MIP_Of_(IxI)'!BM$102,0)</f>
        <v>0</v>
      </c>
      <c r="BL53" s="326">
        <f>IFERROR(I!BK51*'Sim_MIP_Of_(IxI)'!BN$102,0)</f>
        <v>0</v>
      </c>
      <c r="BM53" s="326">
        <f>IFERROR(I!BL51*'Sim_MIP_Of_(IxI)'!BO$102,0)</f>
        <v>0</v>
      </c>
      <c r="BN53" s="326">
        <f>IFERROR(I!BM51*'Sim_MIP_Of_(IxI)'!BP$102,0)</f>
        <v>0</v>
      </c>
      <c r="BO53" s="326">
        <f>IFERROR(I!BN51*'Sim_MIP_Of_(IxI)'!BQ$102,0)</f>
        <v>0</v>
      </c>
      <c r="BP53" s="326">
        <f>IFERROR(I!BO51*'Sim_MIP_Of_(IxI)'!BR$102,0)</f>
        <v>0</v>
      </c>
      <c r="BQ53" s="326">
        <f>IFERROR(I!BP51*'Sim_MIP_Of_(IxI)'!BS$102,0)</f>
        <v>0</v>
      </c>
      <c r="BR53" s="326">
        <f>IFERROR(I!BQ51*'Sim_MIP_Of_(IxI)'!BT$102,0)</f>
        <v>0</v>
      </c>
      <c r="BS53" s="326">
        <f>IFERROR(I!BR51*'Sim_MIP_Of_(IxI)'!BU$102,0)</f>
        <v>0</v>
      </c>
      <c r="BT53" s="326">
        <f>IFERROR(I!BS51*'Sim_MIP_Of_(IxI)'!BV$102,0)</f>
        <v>0</v>
      </c>
      <c r="BU53" s="326">
        <f>IFERROR(I!BT51*'Sim_MIP_Of_(IxI)'!BW$102,0)</f>
        <v>0</v>
      </c>
      <c r="BV53" s="326">
        <f>IFERROR(I!BU51*'Sim_MIP_Of_(IxI)'!BX$102,0)</f>
        <v>0</v>
      </c>
      <c r="BW53" s="326">
        <f>IFERROR(I!BV51*'Sim_MIP_Of_(IxI)'!BY$102,0)</f>
        <v>0</v>
      </c>
      <c r="BX53" s="326">
        <f>IFERROR(I!BW51*'Sim_MIP_Of_(IxI)'!BZ$102,0)</f>
        <v>0</v>
      </c>
      <c r="BY53" s="326">
        <f>IFERROR(I!BX51*'Sim_MIP_Of_(IxI)'!CA$102,0)</f>
        <v>0</v>
      </c>
    </row>
    <row r="54" spans="1:77" x14ac:dyDescent="0.25">
      <c r="A54" s="105" t="s">
        <v>51</v>
      </c>
      <c r="B54" s="326">
        <f>IFERROR(I!A52*'Sim_MIP_Of_(IxI)'!D$102,0)</f>
        <v>0</v>
      </c>
      <c r="C54" s="326">
        <f>IFERROR(I!B52*'Sim_MIP_Of_(IxI)'!E$102,0)</f>
        <v>0</v>
      </c>
      <c r="D54" s="326">
        <f>IFERROR(I!C52*'Sim_MIP_Of_(IxI)'!F$102,0)</f>
        <v>0</v>
      </c>
      <c r="E54" s="326">
        <f>IFERROR(I!D52*'Sim_MIP_Of_(IxI)'!G$102,0)</f>
        <v>0</v>
      </c>
      <c r="F54" s="326">
        <f>IFERROR(I!E52*'Sim_MIP_Of_(IxI)'!H$102,0)</f>
        <v>0</v>
      </c>
      <c r="G54" s="326">
        <f>IFERROR(I!F52*'Sim_MIP_Of_(IxI)'!I$102,0)</f>
        <v>0</v>
      </c>
      <c r="H54" s="326">
        <f>IFERROR(I!G52*'Sim_MIP_Of_(IxI)'!J$102,0)</f>
        <v>0</v>
      </c>
      <c r="I54" s="326">
        <f>IFERROR(I!H52*'Sim_MIP_Of_(IxI)'!K$102,0)</f>
        <v>0</v>
      </c>
      <c r="J54" s="326">
        <f>IFERROR(I!I52*'Sim_MIP_Of_(IxI)'!L$102,0)</f>
        <v>0</v>
      </c>
      <c r="K54" s="326">
        <f>IFERROR(I!J52*'Sim_MIP_Of_(IxI)'!M$102,0)</f>
        <v>0</v>
      </c>
      <c r="L54" s="326">
        <f>IFERROR(I!K52*'Sim_MIP_Of_(IxI)'!N$102,0)</f>
        <v>0</v>
      </c>
      <c r="M54" s="326">
        <f>IFERROR(I!L52*'Sim_MIP_Of_(IxI)'!O$102,0)</f>
        <v>0</v>
      </c>
      <c r="N54" s="326">
        <f>IFERROR(I!M52*'Sim_MIP_Of_(IxI)'!P$102,0)</f>
        <v>0</v>
      </c>
      <c r="O54" s="326">
        <f>IFERROR(I!N52*'Sim_MIP_Of_(IxI)'!Q$102,0)</f>
        <v>0</v>
      </c>
      <c r="P54" s="326">
        <f>IFERROR(I!O52*'Sim_MIP_Of_(IxI)'!R$102,0)</f>
        <v>0</v>
      </c>
      <c r="Q54" s="326">
        <f>IFERROR(I!P52*'Sim_MIP_Of_(IxI)'!S$102,0)</f>
        <v>0</v>
      </c>
      <c r="R54" s="326">
        <f>IFERROR(I!Q52*'Sim_MIP_Of_(IxI)'!T$102,0)</f>
        <v>0</v>
      </c>
      <c r="S54" s="326">
        <f>IFERROR(I!R52*'Sim_MIP_Of_(IxI)'!U$102,0)</f>
        <v>0</v>
      </c>
      <c r="T54" s="326">
        <f>IFERROR(I!S52*'Sim_MIP_Of_(IxI)'!V$102,0)</f>
        <v>0</v>
      </c>
      <c r="U54" s="326">
        <f>IFERROR(I!T52*'Sim_MIP_Of_(IxI)'!W$102,0)</f>
        <v>0</v>
      </c>
      <c r="V54" s="326">
        <f>IFERROR(I!U52*'Sim_MIP_Of_(IxI)'!X$102,0)</f>
        <v>0</v>
      </c>
      <c r="W54" s="326">
        <f>IFERROR(I!V52*'Sim_MIP_Of_(IxI)'!Y$102,0)</f>
        <v>0</v>
      </c>
      <c r="X54" s="326">
        <f>IFERROR(I!W52*'Sim_MIP_Of_(IxI)'!Z$102,0)</f>
        <v>0</v>
      </c>
      <c r="Y54" s="326">
        <f>IFERROR(I!X52*'Sim_MIP_Of_(IxI)'!AA$102,0)</f>
        <v>0</v>
      </c>
      <c r="Z54" s="326">
        <f>IFERROR(I!Y52*'Sim_MIP_Of_(IxI)'!AB$102,0)</f>
        <v>0</v>
      </c>
      <c r="AA54" s="326">
        <f>IFERROR(I!Z52*'Sim_MIP_Of_(IxI)'!AC$102,0)</f>
        <v>0</v>
      </c>
      <c r="AB54" s="326">
        <f>IFERROR(I!AA52*'Sim_MIP_Of_(IxI)'!AD$102,0)</f>
        <v>0</v>
      </c>
      <c r="AC54" s="326">
        <f>IFERROR(I!AB52*'Sim_MIP_Of_(IxI)'!AE$102,0)</f>
        <v>0</v>
      </c>
      <c r="AD54" s="326">
        <f>IFERROR(I!AC52*'Sim_MIP_Of_(IxI)'!AF$102,0)</f>
        <v>0</v>
      </c>
      <c r="AE54" s="326">
        <f>IFERROR(I!AD52*'Sim_MIP_Of_(IxI)'!AG$102,0)</f>
        <v>0</v>
      </c>
      <c r="AF54" s="326">
        <f>IFERROR(I!AE52*'Sim_MIP_Of_(IxI)'!AH$102,0)</f>
        <v>0</v>
      </c>
      <c r="AG54" s="326">
        <f>IFERROR(I!AF52*'Sim_MIP_Of_(IxI)'!AI$102,0)</f>
        <v>0</v>
      </c>
      <c r="AH54" s="326">
        <f>IFERROR(I!AG52*'Sim_MIP_Of_(IxI)'!AJ$102,0)</f>
        <v>0</v>
      </c>
      <c r="AI54" s="326">
        <f>IFERROR(I!AH52*'Sim_MIP_Of_(IxI)'!AK$102,0)</f>
        <v>0</v>
      </c>
      <c r="AJ54" s="326">
        <f>IFERROR(I!AI52*'Sim_MIP_Of_(IxI)'!AL$102,0)</f>
        <v>0</v>
      </c>
      <c r="AK54" s="326">
        <f>IFERROR(I!AJ52*'Sim_MIP_Of_(IxI)'!AM$102,0)</f>
        <v>0</v>
      </c>
      <c r="AL54" s="326">
        <f>IFERROR(I!AK52*'Sim_MIP_Of_(IxI)'!AN$102,0)</f>
        <v>0</v>
      </c>
      <c r="AM54" s="326">
        <f>IFERROR(I!AL52*'Sim_MIP_Of_(IxI)'!AO$102,0)</f>
        <v>0</v>
      </c>
      <c r="AN54" s="326">
        <f>IFERROR(I!AM52*'Sim_MIP_Of_(IxI)'!AP$102,0)</f>
        <v>0</v>
      </c>
      <c r="AO54" s="326">
        <f>IFERROR(I!AN52*'Sim_MIP_Of_(IxI)'!AQ$102,0)</f>
        <v>0</v>
      </c>
      <c r="AP54" s="326">
        <f>IFERROR(I!AO52*'Sim_MIP_Of_(IxI)'!AR$102,0)</f>
        <v>0</v>
      </c>
      <c r="AQ54" s="326">
        <f>IFERROR(I!AP52*'Sim_MIP_Of_(IxI)'!AS$102,0)</f>
        <v>0</v>
      </c>
      <c r="AR54" s="326">
        <f>IFERROR(I!AQ52*'Sim_MIP_Of_(IxI)'!AT$102,0)</f>
        <v>0</v>
      </c>
      <c r="AS54" s="326">
        <f>IFERROR(I!AR52*'Sim_MIP_Of_(IxI)'!AU$102,0)</f>
        <v>0</v>
      </c>
      <c r="AT54" s="326">
        <f>IFERROR(I!AS52*'Sim_MIP_Of_(IxI)'!AV$102,0)</f>
        <v>0</v>
      </c>
      <c r="AU54" s="326">
        <f>IFERROR(I!AT52*'Sim_MIP_Of_(IxI)'!AW$102,0)</f>
        <v>0</v>
      </c>
      <c r="AV54" s="326">
        <f>IFERROR(I!AU52*'Sim_MIP_Of_(IxI)'!AX$102,0)</f>
        <v>0</v>
      </c>
      <c r="AW54" s="326">
        <f>IFERROR(I!AV52*'Sim_MIP_Of_(IxI)'!AY$102,0)</f>
        <v>0</v>
      </c>
      <c r="AX54" s="326">
        <f>IFERROR(I!AW52*'Sim_MIP_Of_(IxI)'!AZ$102,0)</f>
        <v>0</v>
      </c>
      <c r="AY54" s="326">
        <f>IFERROR(I!AX52*'Sim_MIP_Of_(IxI)'!BA$102,0)</f>
        <v>0</v>
      </c>
      <c r="AZ54" s="326">
        <f>IFERROR(I!AY52*'Sim_MIP_Of_(IxI)'!BB$102,0)</f>
        <v>0</v>
      </c>
      <c r="BA54" s="326">
        <f>IFERROR(I!AZ52*'Sim_MIP_Of_(IxI)'!BC$102,0)</f>
        <v>0.48094578754002409</v>
      </c>
      <c r="BB54" s="326">
        <f>IFERROR(I!BA52*'Sim_MIP_Of_(IxI)'!BD$102,0)</f>
        <v>0</v>
      </c>
      <c r="BC54" s="326">
        <f>IFERROR(I!BB52*'Sim_MIP_Of_(IxI)'!BE$102,0)</f>
        <v>0</v>
      </c>
      <c r="BD54" s="326">
        <f>IFERROR(I!BC52*'Sim_MIP_Of_(IxI)'!BF$102,0)</f>
        <v>0</v>
      </c>
      <c r="BE54" s="326">
        <f>IFERROR(I!BD52*'Sim_MIP_Of_(IxI)'!BG$102,0)</f>
        <v>0</v>
      </c>
      <c r="BF54" s="326">
        <f>IFERROR(I!BE52*'Sim_MIP_Of_(IxI)'!BH$102,0)</f>
        <v>0</v>
      </c>
      <c r="BG54" s="326">
        <f>IFERROR(I!BF52*'Sim_MIP_Of_(IxI)'!BI$102,0)</f>
        <v>0</v>
      </c>
      <c r="BH54" s="326">
        <f>IFERROR(I!BG52*'Sim_MIP_Of_(IxI)'!BJ$102,0)</f>
        <v>0</v>
      </c>
      <c r="BI54" s="326">
        <f>IFERROR(I!BH52*'Sim_MIP_Of_(IxI)'!BK$102,0)</f>
        <v>0</v>
      </c>
      <c r="BJ54" s="326">
        <f>IFERROR(I!BI52*'Sim_MIP_Of_(IxI)'!BL$102,0)</f>
        <v>0</v>
      </c>
      <c r="BK54" s="326">
        <f>IFERROR(I!BJ52*'Sim_MIP_Of_(IxI)'!BM$102,0)</f>
        <v>0</v>
      </c>
      <c r="BL54" s="326">
        <f>IFERROR(I!BK52*'Sim_MIP_Of_(IxI)'!BN$102,0)</f>
        <v>0</v>
      </c>
      <c r="BM54" s="326">
        <f>IFERROR(I!BL52*'Sim_MIP_Of_(IxI)'!BO$102,0)</f>
        <v>0</v>
      </c>
      <c r="BN54" s="326">
        <f>IFERROR(I!BM52*'Sim_MIP_Of_(IxI)'!BP$102,0)</f>
        <v>0</v>
      </c>
      <c r="BO54" s="326">
        <f>IFERROR(I!BN52*'Sim_MIP_Of_(IxI)'!BQ$102,0)</f>
        <v>0</v>
      </c>
      <c r="BP54" s="326">
        <f>IFERROR(I!BO52*'Sim_MIP_Of_(IxI)'!BR$102,0)</f>
        <v>0</v>
      </c>
      <c r="BQ54" s="326">
        <f>IFERROR(I!BP52*'Sim_MIP_Of_(IxI)'!BS$102,0)</f>
        <v>0</v>
      </c>
      <c r="BR54" s="326">
        <f>IFERROR(I!BQ52*'Sim_MIP_Of_(IxI)'!BT$102,0)</f>
        <v>0</v>
      </c>
      <c r="BS54" s="326">
        <f>IFERROR(I!BR52*'Sim_MIP_Of_(IxI)'!BU$102,0)</f>
        <v>0</v>
      </c>
      <c r="BT54" s="326">
        <f>IFERROR(I!BS52*'Sim_MIP_Of_(IxI)'!BV$102,0)</f>
        <v>0</v>
      </c>
      <c r="BU54" s="326">
        <f>IFERROR(I!BT52*'Sim_MIP_Of_(IxI)'!BW$102,0)</f>
        <v>0</v>
      </c>
      <c r="BV54" s="326">
        <f>IFERROR(I!BU52*'Sim_MIP_Of_(IxI)'!BX$102,0)</f>
        <v>0</v>
      </c>
      <c r="BW54" s="326">
        <f>IFERROR(I!BV52*'Sim_MIP_Of_(IxI)'!BY$102,0)</f>
        <v>0</v>
      </c>
      <c r="BX54" s="326">
        <f>IFERROR(I!BW52*'Sim_MIP_Of_(IxI)'!BZ$102,0)</f>
        <v>0</v>
      </c>
      <c r="BY54" s="326">
        <f>IFERROR(I!BX52*'Sim_MIP_Of_(IxI)'!CA$102,0)</f>
        <v>0</v>
      </c>
    </row>
    <row r="55" spans="1:77" x14ac:dyDescent="0.25">
      <c r="A55" s="105" t="s">
        <v>52</v>
      </c>
      <c r="B55" s="326">
        <f>IFERROR(I!A53*'Sim_MIP_Of_(IxI)'!D$102,0)</f>
        <v>0</v>
      </c>
      <c r="C55" s="326">
        <f>IFERROR(I!B53*'Sim_MIP_Of_(IxI)'!E$102,0)</f>
        <v>0</v>
      </c>
      <c r="D55" s="326">
        <f>IFERROR(I!C53*'Sim_MIP_Of_(IxI)'!F$102,0)</f>
        <v>0</v>
      </c>
      <c r="E55" s="326">
        <f>IFERROR(I!D53*'Sim_MIP_Of_(IxI)'!G$102,0)</f>
        <v>0</v>
      </c>
      <c r="F55" s="326">
        <f>IFERROR(I!E53*'Sim_MIP_Of_(IxI)'!H$102,0)</f>
        <v>0</v>
      </c>
      <c r="G55" s="326">
        <f>IFERROR(I!F53*'Sim_MIP_Of_(IxI)'!I$102,0)</f>
        <v>0</v>
      </c>
      <c r="H55" s="326">
        <f>IFERROR(I!G53*'Sim_MIP_Of_(IxI)'!J$102,0)</f>
        <v>0</v>
      </c>
      <c r="I55" s="326">
        <f>IFERROR(I!H53*'Sim_MIP_Of_(IxI)'!K$102,0)</f>
        <v>0</v>
      </c>
      <c r="J55" s="326">
        <f>IFERROR(I!I53*'Sim_MIP_Of_(IxI)'!L$102,0)</f>
        <v>0</v>
      </c>
      <c r="K55" s="326">
        <f>IFERROR(I!J53*'Sim_MIP_Of_(IxI)'!M$102,0)</f>
        <v>0</v>
      </c>
      <c r="L55" s="326">
        <f>IFERROR(I!K53*'Sim_MIP_Of_(IxI)'!N$102,0)</f>
        <v>0</v>
      </c>
      <c r="M55" s="326">
        <f>IFERROR(I!L53*'Sim_MIP_Of_(IxI)'!O$102,0)</f>
        <v>0</v>
      </c>
      <c r="N55" s="326">
        <f>IFERROR(I!M53*'Sim_MIP_Of_(IxI)'!P$102,0)</f>
        <v>0</v>
      </c>
      <c r="O55" s="326">
        <f>IFERROR(I!N53*'Sim_MIP_Of_(IxI)'!Q$102,0)</f>
        <v>0</v>
      </c>
      <c r="P55" s="326">
        <f>IFERROR(I!O53*'Sim_MIP_Of_(IxI)'!R$102,0)</f>
        <v>0</v>
      </c>
      <c r="Q55" s="326">
        <f>IFERROR(I!P53*'Sim_MIP_Of_(IxI)'!S$102,0)</f>
        <v>0</v>
      </c>
      <c r="R55" s="326">
        <f>IFERROR(I!Q53*'Sim_MIP_Of_(IxI)'!T$102,0)</f>
        <v>0</v>
      </c>
      <c r="S55" s="326">
        <f>IFERROR(I!R53*'Sim_MIP_Of_(IxI)'!U$102,0)</f>
        <v>0</v>
      </c>
      <c r="T55" s="326">
        <f>IFERROR(I!S53*'Sim_MIP_Of_(IxI)'!V$102,0)</f>
        <v>0</v>
      </c>
      <c r="U55" s="326">
        <f>IFERROR(I!T53*'Sim_MIP_Of_(IxI)'!W$102,0)</f>
        <v>0</v>
      </c>
      <c r="V55" s="326">
        <f>IFERROR(I!U53*'Sim_MIP_Of_(IxI)'!X$102,0)</f>
        <v>0</v>
      </c>
      <c r="W55" s="326">
        <f>IFERROR(I!V53*'Sim_MIP_Of_(IxI)'!Y$102,0)</f>
        <v>0</v>
      </c>
      <c r="X55" s="326">
        <f>IFERROR(I!W53*'Sim_MIP_Of_(IxI)'!Z$102,0)</f>
        <v>0</v>
      </c>
      <c r="Y55" s="326">
        <f>IFERROR(I!X53*'Sim_MIP_Of_(IxI)'!AA$102,0)</f>
        <v>0</v>
      </c>
      <c r="Z55" s="326">
        <f>IFERROR(I!Y53*'Sim_MIP_Of_(IxI)'!AB$102,0)</f>
        <v>0</v>
      </c>
      <c r="AA55" s="326">
        <f>IFERROR(I!Z53*'Sim_MIP_Of_(IxI)'!AC$102,0)</f>
        <v>0</v>
      </c>
      <c r="AB55" s="326">
        <f>IFERROR(I!AA53*'Sim_MIP_Of_(IxI)'!AD$102,0)</f>
        <v>0</v>
      </c>
      <c r="AC55" s="326">
        <f>IFERROR(I!AB53*'Sim_MIP_Of_(IxI)'!AE$102,0)</f>
        <v>0</v>
      </c>
      <c r="AD55" s="326">
        <f>IFERROR(I!AC53*'Sim_MIP_Of_(IxI)'!AF$102,0)</f>
        <v>0</v>
      </c>
      <c r="AE55" s="326">
        <f>IFERROR(I!AD53*'Sim_MIP_Of_(IxI)'!AG$102,0)</f>
        <v>0</v>
      </c>
      <c r="AF55" s="326">
        <f>IFERROR(I!AE53*'Sim_MIP_Of_(IxI)'!AH$102,0)</f>
        <v>0</v>
      </c>
      <c r="AG55" s="326">
        <f>IFERROR(I!AF53*'Sim_MIP_Of_(IxI)'!AI$102,0)</f>
        <v>0</v>
      </c>
      <c r="AH55" s="326">
        <f>IFERROR(I!AG53*'Sim_MIP_Of_(IxI)'!AJ$102,0)</f>
        <v>0</v>
      </c>
      <c r="AI55" s="326">
        <f>IFERROR(I!AH53*'Sim_MIP_Of_(IxI)'!AK$102,0)</f>
        <v>0</v>
      </c>
      <c r="AJ55" s="326">
        <f>IFERROR(I!AI53*'Sim_MIP_Of_(IxI)'!AL$102,0)</f>
        <v>0</v>
      </c>
      <c r="AK55" s="326">
        <f>IFERROR(I!AJ53*'Sim_MIP_Of_(IxI)'!AM$102,0)</f>
        <v>0</v>
      </c>
      <c r="AL55" s="326">
        <f>IFERROR(I!AK53*'Sim_MIP_Of_(IxI)'!AN$102,0)</f>
        <v>0</v>
      </c>
      <c r="AM55" s="326">
        <f>IFERROR(I!AL53*'Sim_MIP_Of_(IxI)'!AO$102,0)</f>
        <v>0</v>
      </c>
      <c r="AN55" s="326">
        <f>IFERROR(I!AM53*'Sim_MIP_Of_(IxI)'!AP$102,0)</f>
        <v>0</v>
      </c>
      <c r="AO55" s="326">
        <f>IFERROR(I!AN53*'Sim_MIP_Of_(IxI)'!AQ$102,0)</f>
        <v>0</v>
      </c>
      <c r="AP55" s="326">
        <f>IFERROR(I!AO53*'Sim_MIP_Of_(IxI)'!AR$102,0)</f>
        <v>0</v>
      </c>
      <c r="AQ55" s="326">
        <f>IFERROR(I!AP53*'Sim_MIP_Of_(IxI)'!AS$102,0)</f>
        <v>0</v>
      </c>
      <c r="AR55" s="326">
        <f>IFERROR(I!AQ53*'Sim_MIP_Of_(IxI)'!AT$102,0)</f>
        <v>0</v>
      </c>
      <c r="AS55" s="326">
        <f>IFERROR(I!AR53*'Sim_MIP_Of_(IxI)'!AU$102,0)</f>
        <v>0</v>
      </c>
      <c r="AT55" s="326">
        <f>IFERROR(I!AS53*'Sim_MIP_Of_(IxI)'!AV$102,0)</f>
        <v>0</v>
      </c>
      <c r="AU55" s="326">
        <f>IFERROR(I!AT53*'Sim_MIP_Of_(IxI)'!AW$102,0)</f>
        <v>0</v>
      </c>
      <c r="AV55" s="326">
        <f>IFERROR(I!AU53*'Sim_MIP_Of_(IxI)'!AX$102,0)</f>
        <v>0</v>
      </c>
      <c r="AW55" s="326">
        <f>IFERROR(I!AV53*'Sim_MIP_Of_(IxI)'!AY$102,0)</f>
        <v>0</v>
      </c>
      <c r="AX55" s="326">
        <f>IFERROR(I!AW53*'Sim_MIP_Of_(IxI)'!AZ$102,0)</f>
        <v>0</v>
      </c>
      <c r="AY55" s="326">
        <f>IFERROR(I!AX53*'Sim_MIP_Of_(IxI)'!BA$102,0)</f>
        <v>0</v>
      </c>
      <c r="AZ55" s="326">
        <f>IFERROR(I!AY53*'Sim_MIP_Of_(IxI)'!BB$102,0)</f>
        <v>0</v>
      </c>
      <c r="BA55" s="326">
        <f>IFERROR(I!AZ53*'Sim_MIP_Of_(IxI)'!BC$102,0)</f>
        <v>0</v>
      </c>
      <c r="BB55" s="326">
        <f>IFERROR(I!BA53*'Sim_MIP_Of_(IxI)'!BD$102,0)</f>
        <v>0.2097761567617823</v>
      </c>
      <c r="BC55" s="326">
        <f>IFERROR(I!BB53*'Sim_MIP_Of_(IxI)'!BE$102,0)</f>
        <v>0</v>
      </c>
      <c r="BD55" s="326">
        <f>IFERROR(I!BC53*'Sim_MIP_Of_(IxI)'!BF$102,0)</f>
        <v>0</v>
      </c>
      <c r="BE55" s="326">
        <f>IFERROR(I!BD53*'Sim_MIP_Of_(IxI)'!BG$102,0)</f>
        <v>0</v>
      </c>
      <c r="BF55" s="326">
        <f>IFERROR(I!BE53*'Sim_MIP_Of_(IxI)'!BH$102,0)</f>
        <v>0</v>
      </c>
      <c r="BG55" s="326">
        <f>IFERROR(I!BF53*'Sim_MIP_Of_(IxI)'!BI$102,0)</f>
        <v>0</v>
      </c>
      <c r="BH55" s="326">
        <f>IFERROR(I!BG53*'Sim_MIP_Of_(IxI)'!BJ$102,0)</f>
        <v>0</v>
      </c>
      <c r="BI55" s="326">
        <f>IFERROR(I!BH53*'Sim_MIP_Of_(IxI)'!BK$102,0)</f>
        <v>0</v>
      </c>
      <c r="BJ55" s="326">
        <f>IFERROR(I!BI53*'Sim_MIP_Of_(IxI)'!BL$102,0)</f>
        <v>0</v>
      </c>
      <c r="BK55" s="326">
        <f>IFERROR(I!BJ53*'Sim_MIP_Of_(IxI)'!BM$102,0)</f>
        <v>0</v>
      </c>
      <c r="BL55" s="326">
        <f>IFERROR(I!BK53*'Sim_MIP_Of_(IxI)'!BN$102,0)</f>
        <v>0</v>
      </c>
      <c r="BM55" s="326">
        <f>IFERROR(I!BL53*'Sim_MIP_Of_(IxI)'!BO$102,0)</f>
        <v>0</v>
      </c>
      <c r="BN55" s="326">
        <f>IFERROR(I!BM53*'Sim_MIP_Of_(IxI)'!BP$102,0)</f>
        <v>0</v>
      </c>
      <c r="BO55" s="326">
        <f>IFERROR(I!BN53*'Sim_MIP_Of_(IxI)'!BQ$102,0)</f>
        <v>0</v>
      </c>
      <c r="BP55" s="326">
        <f>IFERROR(I!BO53*'Sim_MIP_Of_(IxI)'!BR$102,0)</f>
        <v>0</v>
      </c>
      <c r="BQ55" s="326">
        <f>IFERROR(I!BP53*'Sim_MIP_Of_(IxI)'!BS$102,0)</f>
        <v>0</v>
      </c>
      <c r="BR55" s="326">
        <f>IFERROR(I!BQ53*'Sim_MIP_Of_(IxI)'!BT$102,0)</f>
        <v>0</v>
      </c>
      <c r="BS55" s="326">
        <f>IFERROR(I!BR53*'Sim_MIP_Of_(IxI)'!BU$102,0)</f>
        <v>0</v>
      </c>
      <c r="BT55" s="326">
        <f>IFERROR(I!BS53*'Sim_MIP_Of_(IxI)'!BV$102,0)</f>
        <v>0</v>
      </c>
      <c r="BU55" s="326">
        <f>IFERROR(I!BT53*'Sim_MIP_Of_(IxI)'!BW$102,0)</f>
        <v>0</v>
      </c>
      <c r="BV55" s="326">
        <f>IFERROR(I!BU53*'Sim_MIP_Of_(IxI)'!BX$102,0)</f>
        <v>0</v>
      </c>
      <c r="BW55" s="326">
        <f>IFERROR(I!BV53*'Sim_MIP_Of_(IxI)'!BY$102,0)</f>
        <v>0</v>
      </c>
      <c r="BX55" s="326">
        <f>IFERROR(I!BW53*'Sim_MIP_Of_(IxI)'!BZ$102,0)</f>
        <v>0</v>
      </c>
      <c r="BY55" s="326">
        <f>IFERROR(I!BX53*'Sim_MIP_Of_(IxI)'!CA$102,0)</f>
        <v>0</v>
      </c>
    </row>
    <row r="56" spans="1:77" x14ac:dyDescent="0.25">
      <c r="A56" s="105" t="s">
        <v>53</v>
      </c>
      <c r="B56" s="326">
        <f>IFERROR(I!A54*'Sim_MIP_Of_(IxI)'!D$102,0)</f>
        <v>0</v>
      </c>
      <c r="C56" s="326">
        <f>IFERROR(I!B54*'Sim_MIP_Of_(IxI)'!E$102,0)</f>
        <v>0</v>
      </c>
      <c r="D56" s="326">
        <f>IFERROR(I!C54*'Sim_MIP_Of_(IxI)'!F$102,0)</f>
        <v>0</v>
      </c>
      <c r="E56" s="326">
        <f>IFERROR(I!D54*'Sim_MIP_Of_(IxI)'!G$102,0)</f>
        <v>0</v>
      </c>
      <c r="F56" s="326">
        <f>IFERROR(I!E54*'Sim_MIP_Of_(IxI)'!H$102,0)</f>
        <v>0</v>
      </c>
      <c r="G56" s="326">
        <f>IFERROR(I!F54*'Sim_MIP_Of_(IxI)'!I$102,0)</f>
        <v>0</v>
      </c>
      <c r="H56" s="326">
        <f>IFERROR(I!G54*'Sim_MIP_Of_(IxI)'!J$102,0)</f>
        <v>0</v>
      </c>
      <c r="I56" s="326">
        <f>IFERROR(I!H54*'Sim_MIP_Of_(IxI)'!K$102,0)</f>
        <v>0</v>
      </c>
      <c r="J56" s="326">
        <f>IFERROR(I!I54*'Sim_MIP_Of_(IxI)'!L$102,0)</f>
        <v>0</v>
      </c>
      <c r="K56" s="326">
        <f>IFERROR(I!J54*'Sim_MIP_Of_(IxI)'!M$102,0)</f>
        <v>0</v>
      </c>
      <c r="L56" s="326">
        <f>IFERROR(I!K54*'Sim_MIP_Of_(IxI)'!N$102,0)</f>
        <v>0</v>
      </c>
      <c r="M56" s="326">
        <f>IFERROR(I!L54*'Sim_MIP_Of_(IxI)'!O$102,0)</f>
        <v>0</v>
      </c>
      <c r="N56" s="326">
        <f>IFERROR(I!M54*'Sim_MIP_Of_(IxI)'!P$102,0)</f>
        <v>0</v>
      </c>
      <c r="O56" s="326">
        <f>IFERROR(I!N54*'Sim_MIP_Of_(IxI)'!Q$102,0)</f>
        <v>0</v>
      </c>
      <c r="P56" s="326">
        <f>IFERROR(I!O54*'Sim_MIP_Of_(IxI)'!R$102,0)</f>
        <v>0</v>
      </c>
      <c r="Q56" s="326">
        <f>IFERROR(I!P54*'Sim_MIP_Of_(IxI)'!S$102,0)</f>
        <v>0</v>
      </c>
      <c r="R56" s="326">
        <f>IFERROR(I!Q54*'Sim_MIP_Of_(IxI)'!T$102,0)</f>
        <v>0</v>
      </c>
      <c r="S56" s="326">
        <f>IFERROR(I!R54*'Sim_MIP_Of_(IxI)'!U$102,0)</f>
        <v>0</v>
      </c>
      <c r="T56" s="326">
        <f>IFERROR(I!S54*'Sim_MIP_Of_(IxI)'!V$102,0)</f>
        <v>0</v>
      </c>
      <c r="U56" s="326">
        <f>IFERROR(I!T54*'Sim_MIP_Of_(IxI)'!W$102,0)</f>
        <v>0</v>
      </c>
      <c r="V56" s="326">
        <f>IFERROR(I!U54*'Sim_MIP_Of_(IxI)'!X$102,0)</f>
        <v>0</v>
      </c>
      <c r="W56" s="326">
        <f>IFERROR(I!V54*'Sim_MIP_Of_(IxI)'!Y$102,0)</f>
        <v>0</v>
      </c>
      <c r="X56" s="326">
        <f>IFERROR(I!W54*'Sim_MIP_Of_(IxI)'!Z$102,0)</f>
        <v>0</v>
      </c>
      <c r="Y56" s="326">
        <f>IFERROR(I!X54*'Sim_MIP_Of_(IxI)'!AA$102,0)</f>
        <v>0</v>
      </c>
      <c r="Z56" s="326">
        <f>IFERROR(I!Y54*'Sim_MIP_Of_(IxI)'!AB$102,0)</f>
        <v>0</v>
      </c>
      <c r="AA56" s="326">
        <f>IFERROR(I!Z54*'Sim_MIP_Of_(IxI)'!AC$102,0)</f>
        <v>0</v>
      </c>
      <c r="AB56" s="326">
        <f>IFERROR(I!AA54*'Sim_MIP_Of_(IxI)'!AD$102,0)</f>
        <v>0</v>
      </c>
      <c r="AC56" s="326">
        <f>IFERROR(I!AB54*'Sim_MIP_Of_(IxI)'!AE$102,0)</f>
        <v>0</v>
      </c>
      <c r="AD56" s="326">
        <f>IFERROR(I!AC54*'Sim_MIP_Of_(IxI)'!AF$102,0)</f>
        <v>0</v>
      </c>
      <c r="AE56" s="326">
        <f>IFERROR(I!AD54*'Sim_MIP_Of_(IxI)'!AG$102,0)</f>
        <v>0</v>
      </c>
      <c r="AF56" s="326">
        <f>IFERROR(I!AE54*'Sim_MIP_Of_(IxI)'!AH$102,0)</f>
        <v>0</v>
      </c>
      <c r="AG56" s="326">
        <f>IFERROR(I!AF54*'Sim_MIP_Of_(IxI)'!AI$102,0)</f>
        <v>0</v>
      </c>
      <c r="AH56" s="326">
        <f>IFERROR(I!AG54*'Sim_MIP_Of_(IxI)'!AJ$102,0)</f>
        <v>0</v>
      </c>
      <c r="AI56" s="326">
        <f>IFERROR(I!AH54*'Sim_MIP_Of_(IxI)'!AK$102,0)</f>
        <v>0</v>
      </c>
      <c r="AJ56" s="326">
        <f>IFERROR(I!AI54*'Sim_MIP_Of_(IxI)'!AL$102,0)</f>
        <v>0</v>
      </c>
      <c r="AK56" s="326">
        <f>IFERROR(I!AJ54*'Sim_MIP_Of_(IxI)'!AM$102,0)</f>
        <v>0</v>
      </c>
      <c r="AL56" s="326">
        <f>IFERROR(I!AK54*'Sim_MIP_Of_(IxI)'!AN$102,0)</f>
        <v>0</v>
      </c>
      <c r="AM56" s="326">
        <f>IFERROR(I!AL54*'Sim_MIP_Of_(IxI)'!AO$102,0)</f>
        <v>0</v>
      </c>
      <c r="AN56" s="326">
        <f>IFERROR(I!AM54*'Sim_MIP_Of_(IxI)'!AP$102,0)</f>
        <v>0</v>
      </c>
      <c r="AO56" s="326">
        <f>IFERROR(I!AN54*'Sim_MIP_Of_(IxI)'!AQ$102,0)</f>
        <v>0</v>
      </c>
      <c r="AP56" s="326">
        <f>IFERROR(I!AO54*'Sim_MIP_Of_(IxI)'!AR$102,0)</f>
        <v>0</v>
      </c>
      <c r="AQ56" s="326">
        <f>IFERROR(I!AP54*'Sim_MIP_Of_(IxI)'!AS$102,0)</f>
        <v>0</v>
      </c>
      <c r="AR56" s="326">
        <f>IFERROR(I!AQ54*'Sim_MIP_Of_(IxI)'!AT$102,0)</f>
        <v>0</v>
      </c>
      <c r="AS56" s="326">
        <f>IFERROR(I!AR54*'Sim_MIP_Of_(IxI)'!AU$102,0)</f>
        <v>0</v>
      </c>
      <c r="AT56" s="326">
        <f>IFERROR(I!AS54*'Sim_MIP_Of_(IxI)'!AV$102,0)</f>
        <v>0</v>
      </c>
      <c r="AU56" s="326">
        <f>IFERROR(I!AT54*'Sim_MIP_Of_(IxI)'!AW$102,0)</f>
        <v>0</v>
      </c>
      <c r="AV56" s="326">
        <f>IFERROR(I!AU54*'Sim_MIP_Of_(IxI)'!AX$102,0)</f>
        <v>0</v>
      </c>
      <c r="AW56" s="326">
        <f>IFERROR(I!AV54*'Sim_MIP_Of_(IxI)'!AY$102,0)</f>
        <v>0</v>
      </c>
      <c r="AX56" s="326">
        <f>IFERROR(I!AW54*'Sim_MIP_Of_(IxI)'!AZ$102,0)</f>
        <v>0</v>
      </c>
      <c r="AY56" s="326">
        <f>IFERROR(I!AX54*'Sim_MIP_Of_(IxI)'!BA$102,0)</f>
        <v>0</v>
      </c>
      <c r="AZ56" s="326">
        <f>IFERROR(I!AY54*'Sim_MIP_Of_(IxI)'!BB$102,0)</f>
        <v>0</v>
      </c>
      <c r="BA56" s="326">
        <f>IFERROR(I!AZ54*'Sim_MIP_Of_(IxI)'!BC$102,0)</f>
        <v>0</v>
      </c>
      <c r="BB56" s="326">
        <f>IFERROR(I!BA54*'Sim_MIP_Of_(IxI)'!BD$102,0)</f>
        <v>0</v>
      </c>
      <c r="BC56" s="326">
        <f>IFERROR(I!BB54*'Sim_MIP_Of_(IxI)'!BE$102,0)</f>
        <v>0.36756509479241695</v>
      </c>
      <c r="BD56" s="326">
        <f>IFERROR(I!BC54*'Sim_MIP_Of_(IxI)'!BF$102,0)</f>
        <v>0</v>
      </c>
      <c r="BE56" s="326">
        <f>IFERROR(I!BD54*'Sim_MIP_Of_(IxI)'!BG$102,0)</f>
        <v>0</v>
      </c>
      <c r="BF56" s="326">
        <f>IFERROR(I!BE54*'Sim_MIP_Of_(IxI)'!BH$102,0)</f>
        <v>0</v>
      </c>
      <c r="BG56" s="326">
        <f>IFERROR(I!BF54*'Sim_MIP_Of_(IxI)'!BI$102,0)</f>
        <v>0</v>
      </c>
      <c r="BH56" s="326">
        <f>IFERROR(I!BG54*'Sim_MIP_Of_(IxI)'!BJ$102,0)</f>
        <v>0</v>
      </c>
      <c r="BI56" s="326">
        <f>IFERROR(I!BH54*'Sim_MIP_Of_(IxI)'!BK$102,0)</f>
        <v>0</v>
      </c>
      <c r="BJ56" s="326">
        <f>IFERROR(I!BI54*'Sim_MIP_Of_(IxI)'!BL$102,0)</f>
        <v>0</v>
      </c>
      <c r="BK56" s="326">
        <f>IFERROR(I!BJ54*'Sim_MIP_Of_(IxI)'!BM$102,0)</f>
        <v>0</v>
      </c>
      <c r="BL56" s="326">
        <f>IFERROR(I!BK54*'Sim_MIP_Of_(IxI)'!BN$102,0)</f>
        <v>0</v>
      </c>
      <c r="BM56" s="326">
        <f>IFERROR(I!BL54*'Sim_MIP_Of_(IxI)'!BO$102,0)</f>
        <v>0</v>
      </c>
      <c r="BN56" s="326">
        <f>IFERROR(I!BM54*'Sim_MIP_Of_(IxI)'!BP$102,0)</f>
        <v>0</v>
      </c>
      <c r="BO56" s="326">
        <f>IFERROR(I!BN54*'Sim_MIP_Of_(IxI)'!BQ$102,0)</f>
        <v>0</v>
      </c>
      <c r="BP56" s="326">
        <f>IFERROR(I!BO54*'Sim_MIP_Of_(IxI)'!BR$102,0)</f>
        <v>0</v>
      </c>
      <c r="BQ56" s="326">
        <f>IFERROR(I!BP54*'Sim_MIP_Of_(IxI)'!BS$102,0)</f>
        <v>0</v>
      </c>
      <c r="BR56" s="326">
        <f>IFERROR(I!BQ54*'Sim_MIP_Of_(IxI)'!BT$102,0)</f>
        <v>0</v>
      </c>
      <c r="BS56" s="326">
        <f>IFERROR(I!BR54*'Sim_MIP_Of_(IxI)'!BU$102,0)</f>
        <v>0</v>
      </c>
      <c r="BT56" s="326">
        <f>IFERROR(I!BS54*'Sim_MIP_Of_(IxI)'!BV$102,0)</f>
        <v>0</v>
      </c>
      <c r="BU56" s="326">
        <f>IFERROR(I!BT54*'Sim_MIP_Of_(IxI)'!BW$102,0)</f>
        <v>0</v>
      </c>
      <c r="BV56" s="326">
        <f>IFERROR(I!BU54*'Sim_MIP_Of_(IxI)'!BX$102,0)</f>
        <v>0</v>
      </c>
      <c r="BW56" s="326">
        <f>IFERROR(I!BV54*'Sim_MIP_Of_(IxI)'!BY$102,0)</f>
        <v>0</v>
      </c>
      <c r="BX56" s="326">
        <f>IFERROR(I!BW54*'Sim_MIP_Of_(IxI)'!BZ$102,0)</f>
        <v>0</v>
      </c>
      <c r="BY56" s="326">
        <f>IFERROR(I!BX54*'Sim_MIP_Of_(IxI)'!CA$102,0)</f>
        <v>0</v>
      </c>
    </row>
    <row r="57" spans="1:77" x14ac:dyDescent="0.25">
      <c r="A57" s="105" t="s">
        <v>54</v>
      </c>
      <c r="B57" s="326">
        <f>IFERROR(I!A55*'Sim_MIP_Of_(IxI)'!D$102,0)</f>
        <v>0</v>
      </c>
      <c r="C57" s="326">
        <f>IFERROR(I!B55*'Sim_MIP_Of_(IxI)'!E$102,0)</f>
        <v>0</v>
      </c>
      <c r="D57" s="326">
        <f>IFERROR(I!C55*'Sim_MIP_Of_(IxI)'!F$102,0)</f>
        <v>0</v>
      </c>
      <c r="E57" s="326">
        <f>IFERROR(I!D55*'Sim_MIP_Of_(IxI)'!G$102,0)</f>
        <v>0</v>
      </c>
      <c r="F57" s="326">
        <f>IFERROR(I!E55*'Sim_MIP_Of_(IxI)'!H$102,0)</f>
        <v>0</v>
      </c>
      <c r="G57" s="326">
        <f>IFERROR(I!F55*'Sim_MIP_Of_(IxI)'!I$102,0)</f>
        <v>0</v>
      </c>
      <c r="H57" s="326">
        <f>IFERROR(I!G55*'Sim_MIP_Of_(IxI)'!J$102,0)</f>
        <v>0</v>
      </c>
      <c r="I57" s="326">
        <f>IFERROR(I!H55*'Sim_MIP_Of_(IxI)'!K$102,0)</f>
        <v>0</v>
      </c>
      <c r="J57" s="326">
        <f>IFERROR(I!I55*'Sim_MIP_Of_(IxI)'!L$102,0)</f>
        <v>0</v>
      </c>
      <c r="K57" s="326">
        <f>IFERROR(I!J55*'Sim_MIP_Of_(IxI)'!M$102,0)</f>
        <v>0</v>
      </c>
      <c r="L57" s="326">
        <f>IFERROR(I!K55*'Sim_MIP_Of_(IxI)'!N$102,0)</f>
        <v>0</v>
      </c>
      <c r="M57" s="326">
        <f>IFERROR(I!L55*'Sim_MIP_Of_(IxI)'!O$102,0)</f>
        <v>0</v>
      </c>
      <c r="N57" s="326">
        <f>IFERROR(I!M55*'Sim_MIP_Of_(IxI)'!P$102,0)</f>
        <v>0</v>
      </c>
      <c r="O57" s="326">
        <f>IFERROR(I!N55*'Sim_MIP_Of_(IxI)'!Q$102,0)</f>
        <v>0</v>
      </c>
      <c r="P57" s="326">
        <f>IFERROR(I!O55*'Sim_MIP_Of_(IxI)'!R$102,0)</f>
        <v>0</v>
      </c>
      <c r="Q57" s="326">
        <f>IFERROR(I!P55*'Sim_MIP_Of_(IxI)'!S$102,0)</f>
        <v>0</v>
      </c>
      <c r="R57" s="326">
        <f>IFERROR(I!Q55*'Sim_MIP_Of_(IxI)'!T$102,0)</f>
        <v>0</v>
      </c>
      <c r="S57" s="326">
        <f>IFERROR(I!R55*'Sim_MIP_Of_(IxI)'!U$102,0)</f>
        <v>0</v>
      </c>
      <c r="T57" s="326">
        <f>IFERROR(I!S55*'Sim_MIP_Of_(IxI)'!V$102,0)</f>
        <v>0</v>
      </c>
      <c r="U57" s="326">
        <f>IFERROR(I!T55*'Sim_MIP_Of_(IxI)'!W$102,0)</f>
        <v>0</v>
      </c>
      <c r="V57" s="326">
        <f>IFERROR(I!U55*'Sim_MIP_Of_(IxI)'!X$102,0)</f>
        <v>0</v>
      </c>
      <c r="W57" s="326">
        <f>IFERROR(I!V55*'Sim_MIP_Of_(IxI)'!Y$102,0)</f>
        <v>0</v>
      </c>
      <c r="X57" s="326">
        <f>IFERROR(I!W55*'Sim_MIP_Of_(IxI)'!Z$102,0)</f>
        <v>0</v>
      </c>
      <c r="Y57" s="326">
        <f>IFERROR(I!X55*'Sim_MIP_Of_(IxI)'!AA$102,0)</f>
        <v>0</v>
      </c>
      <c r="Z57" s="326">
        <f>IFERROR(I!Y55*'Sim_MIP_Of_(IxI)'!AB$102,0)</f>
        <v>0</v>
      </c>
      <c r="AA57" s="326">
        <f>IFERROR(I!Z55*'Sim_MIP_Of_(IxI)'!AC$102,0)</f>
        <v>0</v>
      </c>
      <c r="AB57" s="326">
        <f>IFERROR(I!AA55*'Sim_MIP_Of_(IxI)'!AD$102,0)</f>
        <v>0</v>
      </c>
      <c r="AC57" s="326">
        <f>IFERROR(I!AB55*'Sim_MIP_Of_(IxI)'!AE$102,0)</f>
        <v>0</v>
      </c>
      <c r="AD57" s="326">
        <f>IFERROR(I!AC55*'Sim_MIP_Of_(IxI)'!AF$102,0)</f>
        <v>0</v>
      </c>
      <c r="AE57" s="326">
        <f>IFERROR(I!AD55*'Sim_MIP_Of_(IxI)'!AG$102,0)</f>
        <v>0</v>
      </c>
      <c r="AF57" s="326">
        <f>IFERROR(I!AE55*'Sim_MIP_Of_(IxI)'!AH$102,0)</f>
        <v>0</v>
      </c>
      <c r="AG57" s="326">
        <f>IFERROR(I!AF55*'Sim_MIP_Of_(IxI)'!AI$102,0)</f>
        <v>0</v>
      </c>
      <c r="AH57" s="326">
        <f>IFERROR(I!AG55*'Sim_MIP_Of_(IxI)'!AJ$102,0)</f>
        <v>0</v>
      </c>
      <c r="AI57" s="326">
        <f>IFERROR(I!AH55*'Sim_MIP_Of_(IxI)'!AK$102,0)</f>
        <v>0</v>
      </c>
      <c r="AJ57" s="326">
        <f>IFERROR(I!AI55*'Sim_MIP_Of_(IxI)'!AL$102,0)</f>
        <v>0</v>
      </c>
      <c r="AK57" s="326">
        <f>IFERROR(I!AJ55*'Sim_MIP_Of_(IxI)'!AM$102,0)</f>
        <v>0</v>
      </c>
      <c r="AL57" s="326">
        <f>IFERROR(I!AK55*'Sim_MIP_Of_(IxI)'!AN$102,0)</f>
        <v>0</v>
      </c>
      <c r="AM57" s="326">
        <f>IFERROR(I!AL55*'Sim_MIP_Of_(IxI)'!AO$102,0)</f>
        <v>0</v>
      </c>
      <c r="AN57" s="326">
        <f>IFERROR(I!AM55*'Sim_MIP_Of_(IxI)'!AP$102,0)</f>
        <v>0</v>
      </c>
      <c r="AO57" s="326">
        <f>IFERROR(I!AN55*'Sim_MIP_Of_(IxI)'!AQ$102,0)</f>
        <v>0</v>
      </c>
      <c r="AP57" s="326">
        <f>IFERROR(I!AO55*'Sim_MIP_Of_(IxI)'!AR$102,0)</f>
        <v>0</v>
      </c>
      <c r="AQ57" s="326">
        <f>IFERROR(I!AP55*'Sim_MIP_Of_(IxI)'!AS$102,0)</f>
        <v>0</v>
      </c>
      <c r="AR57" s="326">
        <f>IFERROR(I!AQ55*'Sim_MIP_Of_(IxI)'!AT$102,0)</f>
        <v>0</v>
      </c>
      <c r="AS57" s="326">
        <f>IFERROR(I!AR55*'Sim_MIP_Of_(IxI)'!AU$102,0)</f>
        <v>0</v>
      </c>
      <c r="AT57" s="326">
        <f>IFERROR(I!AS55*'Sim_MIP_Of_(IxI)'!AV$102,0)</f>
        <v>0</v>
      </c>
      <c r="AU57" s="326">
        <f>IFERROR(I!AT55*'Sim_MIP_Of_(IxI)'!AW$102,0)</f>
        <v>0</v>
      </c>
      <c r="AV57" s="326">
        <f>IFERROR(I!AU55*'Sim_MIP_Of_(IxI)'!AX$102,0)</f>
        <v>0</v>
      </c>
      <c r="AW57" s="326">
        <f>IFERROR(I!AV55*'Sim_MIP_Of_(IxI)'!AY$102,0)</f>
        <v>0</v>
      </c>
      <c r="AX57" s="326">
        <f>IFERROR(I!AW55*'Sim_MIP_Of_(IxI)'!AZ$102,0)</f>
        <v>0</v>
      </c>
      <c r="AY57" s="326">
        <f>IFERROR(I!AX55*'Sim_MIP_Of_(IxI)'!BA$102,0)</f>
        <v>0</v>
      </c>
      <c r="AZ57" s="326">
        <f>IFERROR(I!AY55*'Sim_MIP_Of_(IxI)'!BB$102,0)</f>
        <v>0</v>
      </c>
      <c r="BA57" s="326">
        <f>IFERROR(I!AZ55*'Sim_MIP_Of_(IxI)'!BC$102,0)</f>
        <v>0</v>
      </c>
      <c r="BB57" s="326">
        <f>IFERROR(I!BA55*'Sim_MIP_Of_(IxI)'!BD$102,0)</f>
        <v>0</v>
      </c>
      <c r="BC57" s="326">
        <f>IFERROR(I!BB55*'Sim_MIP_Of_(IxI)'!BE$102,0)</f>
        <v>0</v>
      </c>
      <c r="BD57" s="326">
        <f>IFERROR(I!BC55*'Sim_MIP_Of_(IxI)'!BF$102,0)</f>
        <v>0.51982854285818847</v>
      </c>
      <c r="BE57" s="326">
        <f>IFERROR(I!BD55*'Sim_MIP_Of_(IxI)'!BG$102,0)</f>
        <v>0</v>
      </c>
      <c r="BF57" s="326">
        <f>IFERROR(I!BE55*'Sim_MIP_Of_(IxI)'!BH$102,0)</f>
        <v>0</v>
      </c>
      <c r="BG57" s="326">
        <f>IFERROR(I!BF55*'Sim_MIP_Of_(IxI)'!BI$102,0)</f>
        <v>0</v>
      </c>
      <c r="BH57" s="326">
        <f>IFERROR(I!BG55*'Sim_MIP_Of_(IxI)'!BJ$102,0)</f>
        <v>0</v>
      </c>
      <c r="BI57" s="326">
        <f>IFERROR(I!BH55*'Sim_MIP_Of_(IxI)'!BK$102,0)</f>
        <v>0</v>
      </c>
      <c r="BJ57" s="326">
        <f>IFERROR(I!BI55*'Sim_MIP_Of_(IxI)'!BL$102,0)</f>
        <v>0</v>
      </c>
      <c r="BK57" s="326">
        <f>IFERROR(I!BJ55*'Sim_MIP_Of_(IxI)'!BM$102,0)</f>
        <v>0</v>
      </c>
      <c r="BL57" s="326">
        <f>IFERROR(I!BK55*'Sim_MIP_Of_(IxI)'!BN$102,0)</f>
        <v>0</v>
      </c>
      <c r="BM57" s="326">
        <f>IFERROR(I!BL55*'Sim_MIP_Of_(IxI)'!BO$102,0)</f>
        <v>0</v>
      </c>
      <c r="BN57" s="326">
        <f>IFERROR(I!BM55*'Sim_MIP_Of_(IxI)'!BP$102,0)</f>
        <v>0</v>
      </c>
      <c r="BO57" s="326">
        <f>IFERROR(I!BN55*'Sim_MIP_Of_(IxI)'!BQ$102,0)</f>
        <v>0</v>
      </c>
      <c r="BP57" s="326">
        <f>IFERROR(I!BO55*'Sim_MIP_Of_(IxI)'!BR$102,0)</f>
        <v>0</v>
      </c>
      <c r="BQ57" s="326">
        <f>IFERROR(I!BP55*'Sim_MIP_Of_(IxI)'!BS$102,0)</f>
        <v>0</v>
      </c>
      <c r="BR57" s="326">
        <f>IFERROR(I!BQ55*'Sim_MIP_Of_(IxI)'!BT$102,0)</f>
        <v>0</v>
      </c>
      <c r="BS57" s="326">
        <f>IFERROR(I!BR55*'Sim_MIP_Of_(IxI)'!BU$102,0)</f>
        <v>0</v>
      </c>
      <c r="BT57" s="326">
        <f>IFERROR(I!BS55*'Sim_MIP_Of_(IxI)'!BV$102,0)</f>
        <v>0</v>
      </c>
      <c r="BU57" s="326">
        <f>IFERROR(I!BT55*'Sim_MIP_Of_(IxI)'!BW$102,0)</f>
        <v>0</v>
      </c>
      <c r="BV57" s="326">
        <f>IFERROR(I!BU55*'Sim_MIP_Of_(IxI)'!BX$102,0)</f>
        <v>0</v>
      </c>
      <c r="BW57" s="326">
        <f>IFERROR(I!BV55*'Sim_MIP_Of_(IxI)'!BY$102,0)</f>
        <v>0</v>
      </c>
      <c r="BX57" s="326">
        <f>IFERROR(I!BW55*'Sim_MIP_Of_(IxI)'!BZ$102,0)</f>
        <v>0</v>
      </c>
      <c r="BY57" s="326">
        <f>IFERROR(I!BX55*'Sim_MIP_Of_(IxI)'!CA$102,0)</f>
        <v>0</v>
      </c>
    </row>
    <row r="58" spans="1:77" x14ac:dyDescent="0.25">
      <c r="A58" s="105" t="s">
        <v>55</v>
      </c>
      <c r="B58" s="326">
        <f>IFERROR(I!A56*'Sim_MIP_Of_(IxI)'!D$102,0)</f>
        <v>0</v>
      </c>
      <c r="C58" s="326">
        <f>IFERROR(I!B56*'Sim_MIP_Of_(IxI)'!E$102,0)</f>
        <v>0</v>
      </c>
      <c r="D58" s="326">
        <f>IFERROR(I!C56*'Sim_MIP_Of_(IxI)'!F$102,0)</f>
        <v>0</v>
      </c>
      <c r="E58" s="326">
        <f>IFERROR(I!D56*'Sim_MIP_Of_(IxI)'!G$102,0)</f>
        <v>0</v>
      </c>
      <c r="F58" s="326">
        <f>IFERROR(I!E56*'Sim_MIP_Of_(IxI)'!H$102,0)</f>
        <v>0</v>
      </c>
      <c r="G58" s="326">
        <f>IFERROR(I!F56*'Sim_MIP_Of_(IxI)'!I$102,0)</f>
        <v>0</v>
      </c>
      <c r="H58" s="326">
        <f>IFERROR(I!G56*'Sim_MIP_Of_(IxI)'!J$102,0)</f>
        <v>0</v>
      </c>
      <c r="I58" s="326">
        <f>IFERROR(I!H56*'Sim_MIP_Of_(IxI)'!K$102,0)</f>
        <v>0</v>
      </c>
      <c r="J58" s="326">
        <f>IFERROR(I!I56*'Sim_MIP_Of_(IxI)'!L$102,0)</f>
        <v>0</v>
      </c>
      <c r="K58" s="326">
        <f>IFERROR(I!J56*'Sim_MIP_Of_(IxI)'!M$102,0)</f>
        <v>0</v>
      </c>
      <c r="L58" s="326">
        <f>IFERROR(I!K56*'Sim_MIP_Of_(IxI)'!N$102,0)</f>
        <v>0</v>
      </c>
      <c r="M58" s="326">
        <f>IFERROR(I!L56*'Sim_MIP_Of_(IxI)'!O$102,0)</f>
        <v>0</v>
      </c>
      <c r="N58" s="326">
        <f>IFERROR(I!M56*'Sim_MIP_Of_(IxI)'!P$102,0)</f>
        <v>0</v>
      </c>
      <c r="O58" s="326">
        <f>IFERROR(I!N56*'Sim_MIP_Of_(IxI)'!Q$102,0)</f>
        <v>0</v>
      </c>
      <c r="P58" s="326">
        <f>IFERROR(I!O56*'Sim_MIP_Of_(IxI)'!R$102,0)</f>
        <v>0</v>
      </c>
      <c r="Q58" s="326">
        <f>IFERROR(I!P56*'Sim_MIP_Of_(IxI)'!S$102,0)</f>
        <v>0</v>
      </c>
      <c r="R58" s="326">
        <f>IFERROR(I!Q56*'Sim_MIP_Of_(IxI)'!T$102,0)</f>
        <v>0</v>
      </c>
      <c r="S58" s="326">
        <f>IFERROR(I!R56*'Sim_MIP_Of_(IxI)'!U$102,0)</f>
        <v>0</v>
      </c>
      <c r="T58" s="326">
        <f>IFERROR(I!S56*'Sim_MIP_Of_(IxI)'!V$102,0)</f>
        <v>0</v>
      </c>
      <c r="U58" s="326">
        <f>IFERROR(I!T56*'Sim_MIP_Of_(IxI)'!W$102,0)</f>
        <v>0</v>
      </c>
      <c r="V58" s="326">
        <f>IFERROR(I!U56*'Sim_MIP_Of_(IxI)'!X$102,0)</f>
        <v>0</v>
      </c>
      <c r="W58" s="326">
        <f>IFERROR(I!V56*'Sim_MIP_Of_(IxI)'!Y$102,0)</f>
        <v>0</v>
      </c>
      <c r="X58" s="326">
        <f>IFERROR(I!W56*'Sim_MIP_Of_(IxI)'!Z$102,0)</f>
        <v>0</v>
      </c>
      <c r="Y58" s="326">
        <f>IFERROR(I!X56*'Sim_MIP_Of_(IxI)'!AA$102,0)</f>
        <v>0</v>
      </c>
      <c r="Z58" s="326">
        <f>IFERROR(I!Y56*'Sim_MIP_Of_(IxI)'!AB$102,0)</f>
        <v>0</v>
      </c>
      <c r="AA58" s="326">
        <f>IFERROR(I!Z56*'Sim_MIP_Of_(IxI)'!AC$102,0)</f>
        <v>0</v>
      </c>
      <c r="AB58" s="326">
        <f>IFERROR(I!AA56*'Sim_MIP_Of_(IxI)'!AD$102,0)</f>
        <v>0</v>
      </c>
      <c r="AC58" s="326">
        <f>IFERROR(I!AB56*'Sim_MIP_Of_(IxI)'!AE$102,0)</f>
        <v>0</v>
      </c>
      <c r="AD58" s="326">
        <f>IFERROR(I!AC56*'Sim_MIP_Of_(IxI)'!AF$102,0)</f>
        <v>0</v>
      </c>
      <c r="AE58" s="326">
        <f>IFERROR(I!AD56*'Sim_MIP_Of_(IxI)'!AG$102,0)</f>
        <v>0</v>
      </c>
      <c r="AF58" s="326">
        <f>IFERROR(I!AE56*'Sim_MIP_Of_(IxI)'!AH$102,0)</f>
        <v>0</v>
      </c>
      <c r="AG58" s="326">
        <f>IFERROR(I!AF56*'Sim_MIP_Of_(IxI)'!AI$102,0)</f>
        <v>0</v>
      </c>
      <c r="AH58" s="326">
        <f>IFERROR(I!AG56*'Sim_MIP_Of_(IxI)'!AJ$102,0)</f>
        <v>0</v>
      </c>
      <c r="AI58" s="326">
        <f>IFERROR(I!AH56*'Sim_MIP_Of_(IxI)'!AK$102,0)</f>
        <v>0</v>
      </c>
      <c r="AJ58" s="326">
        <f>IFERROR(I!AI56*'Sim_MIP_Of_(IxI)'!AL$102,0)</f>
        <v>0</v>
      </c>
      <c r="AK58" s="326">
        <f>IFERROR(I!AJ56*'Sim_MIP_Of_(IxI)'!AM$102,0)</f>
        <v>0</v>
      </c>
      <c r="AL58" s="326">
        <f>IFERROR(I!AK56*'Sim_MIP_Of_(IxI)'!AN$102,0)</f>
        <v>0</v>
      </c>
      <c r="AM58" s="326">
        <f>IFERROR(I!AL56*'Sim_MIP_Of_(IxI)'!AO$102,0)</f>
        <v>0</v>
      </c>
      <c r="AN58" s="326">
        <f>IFERROR(I!AM56*'Sim_MIP_Of_(IxI)'!AP$102,0)</f>
        <v>0</v>
      </c>
      <c r="AO58" s="326">
        <f>IFERROR(I!AN56*'Sim_MIP_Of_(IxI)'!AQ$102,0)</f>
        <v>0</v>
      </c>
      <c r="AP58" s="326">
        <f>IFERROR(I!AO56*'Sim_MIP_Of_(IxI)'!AR$102,0)</f>
        <v>0</v>
      </c>
      <c r="AQ58" s="326">
        <f>IFERROR(I!AP56*'Sim_MIP_Of_(IxI)'!AS$102,0)</f>
        <v>0</v>
      </c>
      <c r="AR58" s="326">
        <f>IFERROR(I!AQ56*'Sim_MIP_Of_(IxI)'!AT$102,0)</f>
        <v>0</v>
      </c>
      <c r="AS58" s="326">
        <f>IFERROR(I!AR56*'Sim_MIP_Of_(IxI)'!AU$102,0)</f>
        <v>0</v>
      </c>
      <c r="AT58" s="326">
        <f>IFERROR(I!AS56*'Sim_MIP_Of_(IxI)'!AV$102,0)</f>
        <v>0</v>
      </c>
      <c r="AU58" s="326">
        <f>IFERROR(I!AT56*'Sim_MIP_Of_(IxI)'!AW$102,0)</f>
        <v>0</v>
      </c>
      <c r="AV58" s="326">
        <f>IFERROR(I!AU56*'Sim_MIP_Of_(IxI)'!AX$102,0)</f>
        <v>0</v>
      </c>
      <c r="AW58" s="326">
        <f>IFERROR(I!AV56*'Sim_MIP_Of_(IxI)'!AY$102,0)</f>
        <v>0</v>
      </c>
      <c r="AX58" s="326">
        <f>IFERROR(I!AW56*'Sim_MIP_Of_(IxI)'!AZ$102,0)</f>
        <v>0</v>
      </c>
      <c r="AY58" s="326">
        <f>IFERROR(I!AX56*'Sim_MIP_Of_(IxI)'!BA$102,0)</f>
        <v>0</v>
      </c>
      <c r="AZ58" s="326">
        <f>IFERROR(I!AY56*'Sim_MIP_Of_(IxI)'!BB$102,0)</f>
        <v>0</v>
      </c>
      <c r="BA58" s="326">
        <f>IFERROR(I!AZ56*'Sim_MIP_Of_(IxI)'!BC$102,0)</f>
        <v>0</v>
      </c>
      <c r="BB58" s="326">
        <f>IFERROR(I!BA56*'Sim_MIP_Of_(IxI)'!BD$102,0)</f>
        <v>0</v>
      </c>
      <c r="BC58" s="326">
        <f>IFERROR(I!BB56*'Sim_MIP_Of_(IxI)'!BE$102,0)</f>
        <v>0</v>
      </c>
      <c r="BD58" s="326">
        <f>IFERROR(I!BC56*'Sim_MIP_Of_(IxI)'!BF$102,0)</f>
        <v>0</v>
      </c>
      <c r="BE58" s="326">
        <f>IFERROR(I!BD56*'Sim_MIP_Of_(IxI)'!BG$102,0)</f>
        <v>0.51781011574869718</v>
      </c>
      <c r="BF58" s="326">
        <f>IFERROR(I!BE56*'Sim_MIP_Of_(IxI)'!BH$102,0)</f>
        <v>0</v>
      </c>
      <c r="BG58" s="326">
        <f>IFERROR(I!BF56*'Sim_MIP_Of_(IxI)'!BI$102,0)</f>
        <v>0</v>
      </c>
      <c r="BH58" s="326">
        <f>IFERROR(I!BG56*'Sim_MIP_Of_(IxI)'!BJ$102,0)</f>
        <v>0</v>
      </c>
      <c r="BI58" s="326">
        <f>IFERROR(I!BH56*'Sim_MIP_Of_(IxI)'!BK$102,0)</f>
        <v>0</v>
      </c>
      <c r="BJ58" s="326">
        <f>IFERROR(I!BI56*'Sim_MIP_Of_(IxI)'!BL$102,0)</f>
        <v>0</v>
      </c>
      <c r="BK58" s="326">
        <f>IFERROR(I!BJ56*'Sim_MIP_Of_(IxI)'!BM$102,0)</f>
        <v>0</v>
      </c>
      <c r="BL58" s="326">
        <f>IFERROR(I!BK56*'Sim_MIP_Of_(IxI)'!BN$102,0)</f>
        <v>0</v>
      </c>
      <c r="BM58" s="326">
        <f>IFERROR(I!BL56*'Sim_MIP_Of_(IxI)'!BO$102,0)</f>
        <v>0</v>
      </c>
      <c r="BN58" s="326">
        <f>IFERROR(I!BM56*'Sim_MIP_Of_(IxI)'!BP$102,0)</f>
        <v>0</v>
      </c>
      <c r="BO58" s="326">
        <f>IFERROR(I!BN56*'Sim_MIP_Of_(IxI)'!BQ$102,0)</f>
        <v>0</v>
      </c>
      <c r="BP58" s="326">
        <f>IFERROR(I!BO56*'Sim_MIP_Of_(IxI)'!BR$102,0)</f>
        <v>0</v>
      </c>
      <c r="BQ58" s="326">
        <f>IFERROR(I!BP56*'Sim_MIP_Of_(IxI)'!BS$102,0)</f>
        <v>0</v>
      </c>
      <c r="BR58" s="326">
        <f>IFERROR(I!BQ56*'Sim_MIP_Of_(IxI)'!BT$102,0)</f>
        <v>0</v>
      </c>
      <c r="BS58" s="326">
        <f>IFERROR(I!BR56*'Sim_MIP_Of_(IxI)'!BU$102,0)</f>
        <v>0</v>
      </c>
      <c r="BT58" s="326">
        <f>IFERROR(I!BS56*'Sim_MIP_Of_(IxI)'!BV$102,0)</f>
        <v>0</v>
      </c>
      <c r="BU58" s="326">
        <f>IFERROR(I!BT56*'Sim_MIP_Of_(IxI)'!BW$102,0)</f>
        <v>0</v>
      </c>
      <c r="BV58" s="326">
        <f>IFERROR(I!BU56*'Sim_MIP_Of_(IxI)'!BX$102,0)</f>
        <v>0</v>
      </c>
      <c r="BW58" s="326">
        <f>IFERROR(I!BV56*'Sim_MIP_Of_(IxI)'!BY$102,0)</f>
        <v>0</v>
      </c>
      <c r="BX58" s="326">
        <f>IFERROR(I!BW56*'Sim_MIP_Of_(IxI)'!BZ$102,0)</f>
        <v>0</v>
      </c>
      <c r="BY58" s="326">
        <f>IFERROR(I!BX56*'Sim_MIP_Of_(IxI)'!CA$102,0)</f>
        <v>0</v>
      </c>
    </row>
    <row r="59" spans="1:77" x14ac:dyDescent="0.25">
      <c r="A59" s="105" t="s">
        <v>56</v>
      </c>
      <c r="B59" s="326">
        <f>IFERROR(I!A57*'Sim_MIP_Of_(IxI)'!D$102,0)</f>
        <v>0</v>
      </c>
      <c r="C59" s="326">
        <f>IFERROR(I!B57*'Sim_MIP_Of_(IxI)'!E$102,0)</f>
        <v>0</v>
      </c>
      <c r="D59" s="326">
        <f>IFERROR(I!C57*'Sim_MIP_Of_(IxI)'!F$102,0)</f>
        <v>0</v>
      </c>
      <c r="E59" s="326">
        <f>IFERROR(I!D57*'Sim_MIP_Of_(IxI)'!G$102,0)</f>
        <v>0</v>
      </c>
      <c r="F59" s="326">
        <f>IFERROR(I!E57*'Sim_MIP_Of_(IxI)'!H$102,0)</f>
        <v>0</v>
      </c>
      <c r="G59" s="326">
        <f>IFERROR(I!F57*'Sim_MIP_Of_(IxI)'!I$102,0)</f>
        <v>0</v>
      </c>
      <c r="H59" s="326">
        <f>IFERROR(I!G57*'Sim_MIP_Of_(IxI)'!J$102,0)</f>
        <v>0</v>
      </c>
      <c r="I59" s="326">
        <f>IFERROR(I!H57*'Sim_MIP_Of_(IxI)'!K$102,0)</f>
        <v>0</v>
      </c>
      <c r="J59" s="326">
        <f>IFERROR(I!I57*'Sim_MIP_Of_(IxI)'!L$102,0)</f>
        <v>0</v>
      </c>
      <c r="K59" s="326">
        <f>IFERROR(I!J57*'Sim_MIP_Of_(IxI)'!M$102,0)</f>
        <v>0</v>
      </c>
      <c r="L59" s="326">
        <f>IFERROR(I!K57*'Sim_MIP_Of_(IxI)'!N$102,0)</f>
        <v>0</v>
      </c>
      <c r="M59" s="326">
        <f>IFERROR(I!L57*'Sim_MIP_Of_(IxI)'!O$102,0)</f>
        <v>0</v>
      </c>
      <c r="N59" s="326">
        <f>IFERROR(I!M57*'Sim_MIP_Of_(IxI)'!P$102,0)</f>
        <v>0</v>
      </c>
      <c r="O59" s="326">
        <f>IFERROR(I!N57*'Sim_MIP_Of_(IxI)'!Q$102,0)</f>
        <v>0</v>
      </c>
      <c r="P59" s="326">
        <f>IFERROR(I!O57*'Sim_MIP_Of_(IxI)'!R$102,0)</f>
        <v>0</v>
      </c>
      <c r="Q59" s="326">
        <f>IFERROR(I!P57*'Sim_MIP_Of_(IxI)'!S$102,0)</f>
        <v>0</v>
      </c>
      <c r="R59" s="326">
        <f>IFERROR(I!Q57*'Sim_MIP_Of_(IxI)'!T$102,0)</f>
        <v>0</v>
      </c>
      <c r="S59" s="326">
        <f>IFERROR(I!R57*'Sim_MIP_Of_(IxI)'!U$102,0)</f>
        <v>0</v>
      </c>
      <c r="T59" s="326">
        <f>IFERROR(I!S57*'Sim_MIP_Of_(IxI)'!V$102,0)</f>
        <v>0</v>
      </c>
      <c r="U59" s="326">
        <f>IFERROR(I!T57*'Sim_MIP_Of_(IxI)'!W$102,0)</f>
        <v>0</v>
      </c>
      <c r="V59" s="326">
        <f>IFERROR(I!U57*'Sim_MIP_Of_(IxI)'!X$102,0)</f>
        <v>0</v>
      </c>
      <c r="W59" s="326">
        <f>IFERROR(I!V57*'Sim_MIP_Of_(IxI)'!Y$102,0)</f>
        <v>0</v>
      </c>
      <c r="X59" s="326">
        <f>IFERROR(I!W57*'Sim_MIP_Of_(IxI)'!Z$102,0)</f>
        <v>0</v>
      </c>
      <c r="Y59" s="326">
        <f>IFERROR(I!X57*'Sim_MIP_Of_(IxI)'!AA$102,0)</f>
        <v>0</v>
      </c>
      <c r="Z59" s="326">
        <f>IFERROR(I!Y57*'Sim_MIP_Of_(IxI)'!AB$102,0)</f>
        <v>0</v>
      </c>
      <c r="AA59" s="326">
        <f>IFERROR(I!Z57*'Sim_MIP_Of_(IxI)'!AC$102,0)</f>
        <v>0</v>
      </c>
      <c r="AB59" s="326">
        <f>IFERROR(I!AA57*'Sim_MIP_Of_(IxI)'!AD$102,0)</f>
        <v>0</v>
      </c>
      <c r="AC59" s="326">
        <f>IFERROR(I!AB57*'Sim_MIP_Of_(IxI)'!AE$102,0)</f>
        <v>0</v>
      </c>
      <c r="AD59" s="326">
        <f>IFERROR(I!AC57*'Sim_MIP_Of_(IxI)'!AF$102,0)</f>
        <v>0</v>
      </c>
      <c r="AE59" s="326">
        <f>IFERROR(I!AD57*'Sim_MIP_Of_(IxI)'!AG$102,0)</f>
        <v>0</v>
      </c>
      <c r="AF59" s="326">
        <f>IFERROR(I!AE57*'Sim_MIP_Of_(IxI)'!AH$102,0)</f>
        <v>0</v>
      </c>
      <c r="AG59" s="326">
        <f>IFERROR(I!AF57*'Sim_MIP_Of_(IxI)'!AI$102,0)</f>
        <v>0</v>
      </c>
      <c r="AH59" s="326">
        <f>IFERROR(I!AG57*'Sim_MIP_Of_(IxI)'!AJ$102,0)</f>
        <v>0</v>
      </c>
      <c r="AI59" s="326">
        <f>IFERROR(I!AH57*'Sim_MIP_Of_(IxI)'!AK$102,0)</f>
        <v>0</v>
      </c>
      <c r="AJ59" s="326">
        <f>IFERROR(I!AI57*'Sim_MIP_Of_(IxI)'!AL$102,0)</f>
        <v>0</v>
      </c>
      <c r="AK59" s="326">
        <f>IFERROR(I!AJ57*'Sim_MIP_Of_(IxI)'!AM$102,0)</f>
        <v>0</v>
      </c>
      <c r="AL59" s="326">
        <f>IFERROR(I!AK57*'Sim_MIP_Of_(IxI)'!AN$102,0)</f>
        <v>0</v>
      </c>
      <c r="AM59" s="326">
        <f>IFERROR(I!AL57*'Sim_MIP_Of_(IxI)'!AO$102,0)</f>
        <v>0</v>
      </c>
      <c r="AN59" s="326">
        <f>IFERROR(I!AM57*'Sim_MIP_Of_(IxI)'!AP$102,0)</f>
        <v>0</v>
      </c>
      <c r="AO59" s="326">
        <f>IFERROR(I!AN57*'Sim_MIP_Of_(IxI)'!AQ$102,0)</f>
        <v>0</v>
      </c>
      <c r="AP59" s="326">
        <f>IFERROR(I!AO57*'Sim_MIP_Of_(IxI)'!AR$102,0)</f>
        <v>0</v>
      </c>
      <c r="AQ59" s="326">
        <f>IFERROR(I!AP57*'Sim_MIP_Of_(IxI)'!AS$102,0)</f>
        <v>0</v>
      </c>
      <c r="AR59" s="326">
        <f>IFERROR(I!AQ57*'Sim_MIP_Of_(IxI)'!AT$102,0)</f>
        <v>0</v>
      </c>
      <c r="AS59" s="326">
        <f>IFERROR(I!AR57*'Sim_MIP_Of_(IxI)'!AU$102,0)</f>
        <v>0</v>
      </c>
      <c r="AT59" s="326">
        <f>IFERROR(I!AS57*'Sim_MIP_Of_(IxI)'!AV$102,0)</f>
        <v>0</v>
      </c>
      <c r="AU59" s="326">
        <f>IFERROR(I!AT57*'Sim_MIP_Of_(IxI)'!AW$102,0)</f>
        <v>0</v>
      </c>
      <c r="AV59" s="326">
        <f>IFERROR(I!AU57*'Sim_MIP_Of_(IxI)'!AX$102,0)</f>
        <v>0</v>
      </c>
      <c r="AW59" s="326">
        <f>IFERROR(I!AV57*'Sim_MIP_Of_(IxI)'!AY$102,0)</f>
        <v>0</v>
      </c>
      <c r="AX59" s="326">
        <f>IFERROR(I!AW57*'Sim_MIP_Of_(IxI)'!AZ$102,0)</f>
        <v>0</v>
      </c>
      <c r="AY59" s="326">
        <f>IFERROR(I!AX57*'Sim_MIP_Of_(IxI)'!BA$102,0)</f>
        <v>0</v>
      </c>
      <c r="AZ59" s="326">
        <f>IFERROR(I!AY57*'Sim_MIP_Of_(IxI)'!BB$102,0)</f>
        <v>0</v>
      </c>
      <c r="BA59" s="326">
        <f>IFERROR(I!AZ57*'Sim_MIP_Of_(IxI)'!BC$102,0)</f>
        <v>0</v>
      </c>
      <c r="BB59" s="326">
        <f>IFERROR(I!BA57*'Sim_MIP_Of_(IxI)'!BD$102,0)</f>
        <v>0</v>
      </c>
      <c r="BC59" s="326">
        <f>IFERROR(I!BB57*'Sim_MIP_Of_(IxI)'!BE$102,0)</f>
        <v>0</v>
      </c>
      <c r="BD59" s="326">
        <f>IFERROR(I!BC57*'Sim_MIP_Of_(IxI)'!BF$102,0)</f>
        <v>0</v>
      </c>
      <c r="BE59" s="326">
        <f>IFERROR(I!BD57*'Sim_MIP_Of_(IxI)'!BG$102,0)</f>
        <v>0</v>
      </c>
      <c r="BF59" s="326">
        <f>IFERROR(I!BE57*'Sim_MIP_Of_(IxI)'!BH$102,0)</f>
        <v>0.46182151278633854</v>
      </c>
      <c r="BG59" s="326">
        <f>IFERROR(I!BF57*'Sim_MIP_Of_(IxI)'!BI$102,0)</f>
        <v>0</v>
      </c>
      <c r="BH59" s="326">
        <f>IFERROR(I!BG57*'Sim_MIP_Of_(IxI)'!BJ$102,0)</f>
        <v>0</v>
      </c>
      <c r="BI59" s="326">
        <f>IFERROR(I!BH57*'Sim_MIP_Of_(IxI)'!BK$102,0)</f>
        <v>0</v>
      </c>
      <c r="BJ59" s="326">
        <f>IFERROR(I!BI57*'Sim_MIP_Of_(IxI)'!BL$102,0)</f>
        <v>0</v>
      </c>
      <c r="BK59" s="326">
        <f>IFERROR(I!BJ57*'Sim_MIP_Of_(IxI)'!BM$102,0)</f>
        <v>0</v>
      </c>
      <c r="BL59" s="326">
        <f>IFERROR(I!BK57*'Sim_MIP_Of_(IxI)'!BN$102,0)</f>
        <v>0</v>
      </c>
      <c r="BM59" s="326">
        <f>IFERROR(I!BL57*'Sim_MIP_Of_(IxI)'!BO$102,0)</f>
        <v>0</v>
      </c>
      <c r="BN59" s="326">
        <f>IFERROR(I!BM57*'Sim_MIP_Of_(IxI)'!BP$102,0)</f>
        <v>0</v>
      </c>
      <c r="BO59" s="326">
        <f>IFERROR(I!BN57*'Sim_MIP_Of_(IxI)'!BQ$102,0)</f>
        <v>0</v>
      </c>
      <c r="BP59" s="326">
        <f>IFERROR(I!BO57*'Sim_MIP_Of_(IxI)'!BR$102,0)</f>
        <v>0</v>
      </c>
      <c r="BQ59" s="326">
        <f>IFERROR(I!BP57*'Sim_MIP_Of_(IxI)'!BS$102,0)</f>
        <v>0</v>
      </c>
      <c r="BR59" s="326">
        <f>IFERROR(I!BQ57*'Sim_MIP_Of_(IxI)'!BT$102,0)</f>
        <v>0</v>
      </c>
      <c r="BS59" s="326">
        <f>IFERROR(I!BR57*'Sim_MIP_Of_(IxI)'!BU$102,0)</f>
        <v>0</v>
      </c>
      <c r="BT59" s="326">
        <f>IFERROR(I!BS57*'Sim_MIP_Of_(IxI)'!BV$102,0)</f>
        <v>0</v>
      </c>
      <c r="BU59" s="326">
        <f>IFERROR(I!BT57*'Sim_MIP_Of_(IxI)'!BW$102,0)</f>
        <v>0</v>
      </c>
      <c r="BV59" s="326">
        <f>IFERROR(I!BU57*'Sim_MIP_Of_(IxI)'!BX$102,0)</f>
        <v>0</v>
      </c>
      <c r="BW59" s="326">
        <f>IFERROR(I!BV57*'Sim_MIP_Of_(IxI)'!BY$102,0)</f>
        <v>0</v>
      </c>
      <c r="BX59" s="326">
        <f>IFERROR(I!BW57*'Sim_MIP_Of_(IxI)'!BZ$102,0)</f>
        <v>0</v>
      </c>
      <c r="BY59" s="326">
        <f>IFERROR(I!BX57*'Sim_MIP_Of_(IxI)'!CA$102,0)</f>
        <v>0</v>
      </c>
    </row>
    <row r="60" spans="1:77" x14ac:dyDescent="0.25">
      <c r="A60" s="105" t="s">
        <v>57</v>
      </c>
      <c r="B60" s="326">
        <f>IFERROR(I!A58*'Sim_MIP_Of_(IxI)'!D$102,0)</f>
        <v>0</v>
      </c>
      <c r="C60" s="326">
        <f>IFERROR(I!B58*'Sim_MIP_Of_(IxI)'!E$102,0)</f>
        <v>0</v>
      </c>
      <c r="D60" s="326">
        <f>IFERROR(I!C58*'Sim_MIP_Of_(IxI)'!F$102,0)</f>
        <v>0</v>
      </c>
      <c r="E60" s="326">
        <f>IFERROR(I!D58*'Sim_MIP_Of_(IxI)'!G$102,0)</f>
        <v>0</v>
      </c>
      <c r="F60" s="326">
        <f>IFERROR(I!E58*'Sim_MIP_Of_(IxI)'!H$102,0)</f>
        <v>0</v>
      </c>
      <c r="G60" s="326">
        <f>IFERROR(I!F58*'Sim_MIP_Of_(IxI)'!I$102,0)</f>
        <v>0</v>
      </c>
      <c r="H60" s="326">
        <f>IFERROR(I!G58*'Sim_MIP_Of_(IxI)'!J$102,0)</f>
        <v>0</v>
      </c>
      <c r="I60" s="326">
        <f>IFERROR(I!H58*'Sim_MIP_Of_(IxI)'!K$102,0)</f>
        <v>0</v>
      </c>
      <c r="J60" s="326">
        <f>IFERROR(I!I58*'Sim_MIP_Of_(IxI)'!L$102,0)</f>
        <v>0</v>
      </c>
      <c r="K60" s="326">
        <f>IFERROR(I!J58*'Sim_MIP_Of_(IxI)'!M$102,0)</f>
        <v>0</v>
      </c>
      <c r="L60" s="326">
        <f>IFERROR(I!K58*'Sim_MIP_Of_(IxI)'!N$102,0)</f>
        <v>0</v>
      </c>
      <c r="M60" s="326">
        <f>IFERROR(I!L58*'Sim_MIP_Of_(IxI)'!O$102,0)</f>
        <v>0</v>
      </c>
      <c r="N60" s="326">
        <f>IFERROR(I!M58*'Sim_MIP_Of_(IxI)'!P$102,0)</f>
        <v>0</v>
      </c>
      <c r="O60" s="326">
        <f>IFERROR(I!N58*'Sim_MIP_Of_(IxI)'!Q$102,0)</f>
        <v>0</v>
      </c>
      <c r="P60" s="326">
        <f>IFERROR(I!O58*'Sim_MIP_Of_(IxI)'!R$102,0)</f>
        <v>0</v>
      </c>
      <c r="Q60" s="326">
        <f>IFERROR(I!P58*'Sim_MIP_Of_(IxI)'!S$102,0)</f>
        <v>0</v>
      </c>
      <c r="R60" s="326">
        <f>IFERROR(I!Q58*'Sim_MIP_Of_(IxI)'!T$102,0)</f>
        <v>0</v>
      </c>
      <c r="S60" s="326">
        <f>IFERROR(I!R58*'Sim_MIP_Of_(IxI)'!U$102,0)</f>
        <v>0</v>
      </c>
      <c r="T60" s="326">
        <f>IFERROR(I!S58*'Sim_MIP_Of_(IxI)'!V$102,0)</f>
        <v>0</v>
      </c>
      <c r="U60" s="326">
        <f>IFERROR(I!T58*'Sim_MIP_Of_(IxI)'!W$102,0)</f>
        <v>0</v>
      </c>
      <c r="V60" s="326">
        <f>IFERROR(I!U58*'Sim_MIP_Of_(IxI)'!X$102,0)</f>
        <v>0</v>
      </c>
      <c r="W60" s="326">
        <f>IFERROR(I!V58*'Sim_MIP_Of_(IxI)'!Y$102,0)</f>
        <v>0</v>
      </c>
      <c r="X60" s="326">
        <f>IFERROR(I!W58*'Sim_MIP_Of_(IxI)'!Z$102,0)</f>
        <v>0</v>
      </c>
      <c r="Y60" s="326">
        <f>IFERROR(I!X58*'Sim_MIP_Of_(IxI)'!AA$102,0)</f>
        <v>0</v>
      </c>
      <c r="Z60" s="326">
        <f>IFERROR(I!Y58*'Sim_MIP_Of_(IxI)'!AB$102,0)</f>
        <v>0</v>
      </c>
      <c r="AA60" s="326">
        <f>IFERROR(I!Z58*'Sim_MIP_Of_(IxI)'!AC$102,0)</f>
        <v>0</v>
      </c>
      <c r="AB60" s="326">
        <f>IFERROR(I!AA58*'Sim_MIP_Of_(IxI)'!AD$102,0)</f>
        <v>0</v>
      </c>
      <c r="AC60" s="326">
        <f>IFERROR(I!AB58*'Sim_MIP_Of_(IxI)'!AE$102,0)</f>
        <v>0</v>
      </c>
      <c r="AD60" s="326">
        <f>IFERROR(I!AC58*'Sim_MIP_Of_(IxI)'!AF$102,0)</f>
        <v>0</v>
      </c>
      <c r="AE60" s="326">
        <f>IFERROR(I!AD58*'Sim_MIP_Of_(IxI)'!AG$102,0)</f>
        <v>0</v>
      </c>
      <c r="AF60" s="326">
        <f>IFERROR(I!AE58*'Sim_MIP_Of_(IxI)'!AH$102,0)</f>
        <v>0</v>
      </c>
      <c r="AG60" s="326">
        <f>IFERROR(I!AF58*'Sim_MIP_Of_(IxI)'!AI$102,0)</f>
        <v>0</v>
      </c>
      <c r="AH60" s="326">
        <f>IFERROR(I!AG58*'Sim_MIP_Of_(IxI)'!AJ$102,0)</f>
        <v>0</v>
      </c>
      <c r="AI60" s="326">
        <f>IFERROR(I!AH58*'Sim_MIP_Of_(IxI)'!AK$102,0)</f>
        <v>0</v>
      </c>
      <c r="AJ60" s="326">
        <f>IFERROR(I!AI58*'Sim_MIP_Of_(IxI)'!AL$102,0)</f>
        <v>0</v>
      </c>
      <c r="AK60" s="326">
        <f>IFERROR(I!AJ58*'Sim_MIP_Of_(IxI)'!AM$102,0)</f>
        <v>0</v>
      </c>
      <c r="AL60" s="326">
        <f>IFERROR(I!AK58*'Sim_MIP_Of_(IxI)'!AN$102,0)</f>
        <v>0</v>
      </c>
      <c r="AM60" s="326">
        <f>IFERROR(I!AL58*'Sim_MIP_Of_(IxI)'!AO$102,0)</f>
        <v>0</v>
      </c>
      <c r="AN60" s="326">
        <f>IFERROR(I!AM58*'Sim_MIP_Of_(IxI)'!AP$102,0)</f>
        <v>0</v>
      </c>
      <c r="AO60" s="326">
        <f>IFERROR(I!AN58*'Sim_MIP_Of_(IxI)'!AQ$102,0)</f>
        <v>0</v>
      </c>
      <c r="AP60" s="326">
        <f>IFERROR(I!AO58*'Sim_MIP_Of_(IxI)'!AR$102,0)</f>
        <v>0</v>
      </c>
      <c r="AQ60" s="326">
        <f>IFERROR(I!AP58*'Sim_MIP_Of_(IxI)'!AS$102,0)</f>
        <v>0</v>
      </c>
      <c r="AR60" s="326">
        <f>IFERROR(I!AQ58*'Sim_MIP_Of_(IxI)'!AT$102,0)</f>
        <v>0</v>
      </c>
      <c r="AS60" s="326">
        <f>IFERROR(I!AR58*'Sim_MIP_Of_(IxI)'!AU$102,0)</f>
        <v>0</v>
      </c>
      <c r="AT60" s="326">
        <f>IFERROR(I!AS58*'Sim_MIP_Of_(IxI)'!AV$102,0)</f>
        <v>0</v>
      </c>
      <c r="AU60" s="326">
        <f>IFERROR(I!AT58*'Sim_MIP_Of_(IxI)'!AW$102,0)</f>
        <v>0</v>
      </c>
      <c r="AV60" s="326">
        <f>IFERROR(I!AU58*'Sim_MIP_Of_(IxI)'!AX$102,0)</f>
        <v>0</v>
      </c>
      <c r="AW60" s="326">
        <f>IFERROR(I!AV58*'Sim_MIP_Of_(IxI)'!AY$102,0)</f>
        <v>0</v>
      </c>
      <c r="AX60" s="326">
        <f>IFERROR(I!AW58*'Sim_MIP_Of_(IxI)'!AZ$102,0)</f>
        <v>0</v>
      </c>
      <c r="AY60" s="326">
        <f>IFERROR(I!AX58*'Sim_MIP_Of_(IxI)'!BA$102,0)</f>
        <v>0</v>
      </c>
      <c r="AZ60" s="326">
        <f>IFERROR(I!AY58*'Sim_MIP_Of_(IxI)'!BB$102,0)</f>
        <v>0</v>
      </c>
      <c r="BA60" s="326">
        <f>IFERROR(I!AZ58*'Sim_MIP_Of_(IxI)'!BC$102,0)</f>
        <v>0</v>
      </c>
      <c r="BB60" s="326">
        <f>IFERROR(I!BA58*'Sim_MIP_Of_(IxI)'!BD$102,0)</f>
        <v>0</v>
      </c>
      <c r="BC60" s="326">
        <f>IFERROR(I!BB58*'Sim_MIP_Of_(IxI)'!BE$102,0)</f>
        <v>0</v>
      </c>
      <c r="BD60" s="326">
        <f>IFERROR(I!BC58*'Sim_MIP_Of_(IxI)'!BF$102,0)</f>
        <v>0</v>
      </c>
      <c r="BE60" s="326">
        <f>IFERROR(I!BD58*'Sim_MIP_Of_(IxI)'!BG$102,0)</f>
        <v>0</v>
      </c>
      <c r="BF60" s="326">
        <f>IFERROR(I!BE58*'Sim_MIP_Of_(IxI)'!BH$102,0)</f>
        <v>0</v>
      </c>
      <c r="BG60" s="326">
        <f>IFERROR(I!BF58*'Sim_MIP_Of_(IxI)'!BI$102,0)</f>
        <v>0.42526835782012734</v>
      </c>
      <c r="BH60" s="326">
        <f>IFERROR(I!BG58*'Sim_MIP_Of_(IxI)'!BJ$102,0)</f>
        <v>0</v>
      </c>
      <c r="BI60" s="326">
        <f>IFERROR(I!BH58*'Sim_MIP_Of_(IxI)'!BK$102,0)</f>
        <v>0</v>
      </c>
      <c r="BJ60" s="326">
        <f>IFERROR(I!BI58*'Sim_MIP_Of_(IxI)'!BL$102,0)</f>
        <v>0</v>
      </c>
      <c r="BK60" s="326">
        <f>IFERROR(I!BJ58*'Sim_MIP_Of_(IxI)'!BM$102,0)</f>
        <v>0</v>
      </c>
      <c r="BL60" s="326">
        <f>IFERROR(I!BK58*'Sim_MIP_Of_(IxI)'!BN$102,0)</f>
        <v>0</v>
      </c>
      <c r="BM60" s="326">
        <f>IFERROR(I!BL58*'Sim_MIP_Of_(IxI)'!BO$102,0)</f>
        <v>0</v>
      </c>
      <c r="BN60" s="326">
        <f>IFERROR(I!BM58*'Sim_MIP_Of_(IxI)'!BP$102,0)</f>
        <v>0</v>
      </c>
      <c r="BO60" s="326">
        <f>IFERROR(I!BN58*'Sim_MIP_Of_(IxI)'!BQ$102,0)</f>
        <v>0</v>
      </c>
      <c r="BP60" s="326">
        <f>IFERROR(I!BO58*'Sim_MIP_Of_(IxI)'!BR$102,0)</f>
        <v>0</v>
      </c>
      <c r="BQ60" s="326">
        <f>IFERROR(I!BP58*'Sim_MIP_Of_(IxI)'!BS$102,0)</f>
        <v>0</v>
      </c>
      <c r="BR60" s="326">
        <f>IFERROR(I!BQ58*'Sim_MIP_Of_(IxI)'!BT$102,0)</f>
        <v>0</v>
      </c>
      <c r="BS60" s="326">
        <f>IFERROR(I!BR58*'Sim_MIP_Of_(IxI)'!BU$102,0)</f>
        <v>0</v>
      </c>
      <c r="BT60" s="326">
        <f>IFERROR(I!BS58*'Sim_MIP_Of_(IxI)'!BV$102,0)</f>
        <v>0</v>
      </c>
      <c r="BU60" s="326">
        <f>IFERROR(I!BT58*'Sim_MIP_Of_(IxI)'!BW$102,0)</f>
        <v>0</v>
      </c>
      <c r="BV60" s="326">
        <f>IFERROR(I!BU58*'Sim_MIP_Of_(IxI)'!BX$102,0)</f>
        <v>0</v>
      </c>
      <c r="BW60" s="326">
        <f>IFERROR(I!BV58*'Sim_MIP_Of_(IxI)'!BY$102,0)</f>
        <v>0</v>
      </c>
      <c r="BX60" s="326">
        <f>IFERROR(I!BW58*'Sim_MIP_Of_(IxI)'!BZ$102,0)</f>
        <v>0</v>
      </c>
      <c r="BY60" s="326">
        <f>IFERROR(I!BX58*'Sim_MIP_Of_(IxI)'!CA$102,0)</f>
        <v>0</v>
      </c>
    </row>
    <row r="61" spans="1:77" x14ac:dyDescent="0.25">
      <c r="A61" s="105" t="s">
        <v>58</v>
      </c>
      <c r="B61" s="326">
        <f>IFERROR(I!A59*'Sim_MIP_Of_(IxI)'!D$102,0)</f>
        <v>0</v>
      </c>
      <c r="C61" s="326">
        <f>IFERROR(I!B59*'Sim_MIP_Of_(IxI)'!E$102,0)</f>
        <v>0</v>
      </c>
      <c r="D61" s="326">
        <f>IFERROR(I!C59*'Sim_MIP_Of_(IxI)'!F$102,0)</f>
        <v>0</v>
      </c>
      <c r="E61" s="326">
        <f>IFERROR(I!D59*'Sim_MIP_Of_(IxI)'!G$102,0)</f>
        <v>0</v>
      </c>
      <c r="F61" s="326">
        <f>IFERROR(I!E59*'Sim_MIP_Of_(IxI)'!H$102,0)</f>
        <v>0</v>
      </c>
      <c r="G61" s="326">
        <f>IFERROR(I!F59*'Sim_MIP_Of_(IxI)'!I$102,0)</f>
        <v>0</v>
      </c>
      <c r="H61" s="326">
        <f>IFERROR(I!G59*'Sim_MIP_Of_(IxI)'!J$102,0)</f>
        <v>0</v>
      </c>
      <c r="I61" s="326">
        <f>IFERROR(I!H59*'Sim_MIP_Of_(IxI)'!K$102,0)</f>
        <v>0</v>
      </c>
      <c r="J61" s="326">
        <f>IFERROR(I!I59*'Sim_MIP_Of_(IxI)'!L$102,0)</f>
        <v>0</v>
      </c>
      <c r="K61" s="326">
        <f>IFERROR(I!J59*'Sim_MIP_Of_(IxI)'!M$102,0)</f>
        <v>0</v>
      </c>
      <c r="L61" s="326">
        <f>IFERROR(I!K59*'Sim_MIP_Of_(IxI)'!N$102,0)</f>
        <v>0</v>
      </c>
      <c r="M61" s="326">
        <f>IFERROR(I!L59*'Sim_MIP_Of_(IxI)'!O$102,0)</f>
        <v>0</v>
      </c>
      <c r="N61" s="326">
        <f>IFERROR(I!M59*'Sim_MIP_Of_(IxI)'!P$102,0)</f>
        <v>0</v>
      </c>
      <c r="O61" s="326">
        <f>IFERROR(I!N59*'Sim_MIP_Of_(IxI)'!Q$102,0)</f>
        <v>0</v>
      </c>
      <c r="P61" s="326">
        <f>IFERROR(I!O59*'Sim_MIP_Of_(IxI)'!R$102,0)</f>
        <v>0</v>
      </c>
      <c r="Q61" s="326">
        <f>IFERROR(I!P59*'Sim_MIP_Of_(IxI)'!S$102,0)</f>
        <v>0</v>
      </c>
      <c r="R61" s="326">
        <f>IFERROR(I!Q59*'Sim_MIP_Of_(IxI)'!T$102,0)</f>
        <v>0</v>
      </c>
      <c r="S61" s="326">
        <f>IFERROR(I!R59*'Sim_MIP_Of_(IxI)'!U$102,0)</f>
        <v>0</v>
      </c>
      <c r="T61" s="326">
        <f>IFERROR(I!S59*'Sim_MIP_Of_(IxI)'!V$102,0)</f>
        <v>0</v>
      </c>
      <c r="U61" s="326">
        <f>IFERROR(I!T59*'Sim_MIP_Of_(IxI)'!W$102,0)</f>
        <v>0</v>
      </c>
      <c r="V61" s="326">
        <f>IFERROR(I!U59*'Sim_MIP_Of_(IxI)'!X$102,0)</f>
        <v>0</v>
      </c>
      <c r="W61" s="326">
        <f>IFERROR(I!V59*'Sim_MIP_Of_(IxI)'!Y$102,0)</f>
        <v>0</v>
      </c>
      <c r="X61" s="326">
        <f>IFERROR(I!W59*'Sim_MIP_Of_(IxI)'!Z$102,0)</f>
        <v>0</v>
      </c>
      <c r="Y61" s="326">
        <f>IFERROR(I!X59*'Sim_MIP_Of_(IxI)'!AA$102,0)</f>
        <v>0</v>
      </c>
      <c r="Z61" s="326">
        <f>IFERROR(I!Y59*'Sim_MIP_Of_(IxI)'!AB$102,0)</f>
        <v>0</v>
      </c>
      <c r="AA61" s="326">
        <f>IFERROR(I!Z59*'Sim_MIP_Of_(IxI)'!AC$102,0)</f>
        <v>0</v>
      </c>
      <c r="AB61" s="326">
        <f>IFERROR(I!AA59*'Sim_MIP_Of_(IxI)'!AD$102,0)</f>
        <v>0</v>
      </c>
      <c r="AC61" s="326">
        <f>IFERROR(I!AB59*'Sim_MIP_Of_(IxI)'!AE$102,0)</f>
        <v>0</v>
      </c>
      <c r="AD61" s="326">
        <f>IFERROR(I!AC59*'Sim_MIP_Of_(IxI)'!AF$102,0)</f>
        <v>0</v>
      </c>
      <c r="AE61" s="326">
        <f>IFERROR(I!AD59*'Sim_MIP_Of_(IxI)'!AG$102,0)</f>
        <v>0</v>
      </c>
      <c r="AF61" s="326">
        <f>IFERROR(I!AE59*'Sim_MIP_Of_(IxI)'!AH$102,0)</f>
        <v>0</v>
      </c>
      <c r="AG61" s="326">
        <f>IFERROR(I!AF59*'Sim_MIP_Of_(IxI)'!AI$102,0)</f>
        <v>0</v>
      </c>
      <c r="AH61" s="326">
        <f>IFERROR(I!AG59*'Sim_MIP_Of_(IxI)'!AJ$102,0)</f>
        <v>0</v>
      </c>
      <c r="AI61" s="326">
        <f>IFERROR(I!AH59*'Sim_MIP_Of_(IxI)'!AK$102,0)</f>
        <v>0</v>
      </c>
      <c r="AJ61" s="326">
        <f>IFERROR(I!AI59*'Sim_MIP_Of_(IxI)'!AL$102,0)</f>
        <v>0</v>
      </c>
      <c r="AK61" s="326">
        <f>IFERROR(I!AJ59*'Sim_MIP_Of_(IxI)'!AM$102,0)</f>
        <v>0</v>
      </c>
      <c r="AL61" s="326">
        <f>IFERROR(I!AK59*'Sim_MIP_Of_(IxI)'!AN$102,0)</f>
        <v>0</v>
      </c>
      <c r="AM61" s="326">
        <f>IFERROR(I!AL59*'Sim_MIP_Of_(IxI)'!AO$102,0)</f>
        <v>0</v>
      </c>
      <c r="AN61" s="326">
        <f>IFERROR(I!AM59*'Sim_MIP_Of_(IxI)'!AP$102,0)</f>
        <v>0</v>
      </c>
      <c r="AO61" s="326">
        <f>IFERROR(I!AN59*'Sim_MIP_Of_(IxI)'!AQ$102,0)</f>
        <v>0</v>
      </c>
      <c r="AP61" s="326">
        <f>IFERROR(I!AO59*'Sim_MIP_Of_(IxI)'!AR$102,0)</f>
        <v>0</v>
      </c>
      <c r="AQ61" s="326">
        <f>IFERROR(I!AP59*'Sim_MIP_Of_(IxI)'!AS$102,0)</f>
        <v>0</v>
      </c>
      <c r="AR61" s="326">
        <f>IFERROR(I!AQ59*'Sim_MIP_Of_(IxI)'!AT$102,0)</f>
        <v>0</v>
      </c>
      <c r="AS61" s="326">
        <f>IFERROR(I!AR59*'Sim_MIP_Of_(IxI)'!AU$102,0)</f>
        <v>0</v>
      </c>
      <c r="AT61" s="326">
        <f>IFERROR(I!AS59*'Sim_MIP_Of_(IxI)'!AV$102,0)</f>
        <v>0</v>
      </c>
      <c r="AU61" s="326">
        <f>IFERROR(I!AT59*'Sim_MIP_Of_(IxI)'!AW$102,0)</f>
        <v>0</v>
      </c>
      <c r="AV61" s="326">
        <f>IFERROR(I!AU59*'Sim_MIP_Of_(IxI)'!AX$102,0)</f>
        <v>0</v>
      </c>
      <c r="AW61" s="326">
        <f>IFERROR(I!AV59*'Sim_MIP_Of_(IxI)'!AY$102,0)</f>
        <v>0</v>
      </c>
      <c r="AX61" s="326">
        <f>IFERROR(I!AW59*'Sim_MIP_Of_(IxI)'!AZ$102,0)</f>
        <v>0</v>
      </c>
      <c r="AY61" s="326">
        <f>IFERROR(I!AX59*'Sim_MIP_Of_(IxI)'!BA$102,0)</f>
        <v>0</v>
      </c>
      <c r="AZ61" s="326">
        <f>IFERROR(I!AY59*'Sim_MIP_Of_(IxI)'!BB$102,0)</f>
        <v>0</v>
      </c>
      <c r="BA61" s="326">
        <f>IFERROR(I!AZ59*'Sim_MIP_Of_(IxI)'!BC$102,0)</f>
        <v>0</v>
      </c>
      <c r="BB61" s="326">
        <f>IFERROR(I!BA59*'Sim_MIP_Of_(IxI)'!BD$102,0)</f>
        <v>0</v>
      </c>
      <c r="BC61" s="326">
        <f>IFERROR(I!BB59*'Sim_MIP_Of_(IxI)'!BE$102,0)</f>
        <v>0</v>
      </c>
      <c r="BD61" s="326">
        <f>IFERROR(I!BC59*'Sim_MIP_Of_(IxI)'!BF$102,0)</f>
        <v>0</v>
      </c>
      <c r="BE61" s="326">
        <f>IFERROR(I!BD59*'Sim_MIP_Of_(IxI)'!BG$102,0)</f>
        <v>0</v>
      </c>
      <c r="BF61" s="326">
        <f>IFERROR(I!BE59*'Sim_MIP_Of_(IxI)'!BH$102,0)</f>
        <v>0</v>
      </c>
      <c r="BG61" s="326">
        <f>IFERROR(I!BF59*'Sim_MIP_Of_(IxI)'!BI$102,0)</f>
        <v>0</v>
      </c>
      <c r="BH61" s="326">
        <f>IFERROR(I!BG59*'Sim_MIP_Of_(IxI)'!BJ$102,0)</f>
        <v>0.64048280355082299</v>
      </c>
      <c r="BI61" s="326">
        <f>IFERROR(I!BH59*'Sim_MIP_Of_(IxI)'!BK$102,0)</f>
        <v>0</v>
      </c>
      <c r="BJ61" s="326">
        <f>IFERROR(I!BI59*'Sim_MIP_Of_(IxI)'!BL$102,0)</f>
        <v>0</v>
      </c>
      <c r="BK61" s="326">
        <f>IFERROR(I!BJ59*'Sim_MIP_Of_(IxI)'!BM$102,0)</f>
        <v>0</v>
      </c>
      <c r="BL61" s="326">
        <f>IFERROR(I!BK59*'Sim_MIP_Of_(IxI)'!BN$102,0)</f>
        <v>0</v>
      </c>
      <c r="BM61" s="326">
        <f>IFERROR(I!BL59*'Sim_MIP_Of_(IxI)'!BO$102,0)</f>
        <v>0</v>
      </c>
      <c r="BN61" s="326">
        <f>IFERROR(I!BM59*'Sim_MIP_Of_(IxI)'!BP$102,0)</f>
        <v>0</v>
      </c>
      <c r="BO61" s="326">
        <f>IFERROR(I!BN59*'Sim_MIP_Of_(IxI)'!BQ$102,0)</f>
        <v>0</v>
      </c>
      <c r="BP61" s="326">
        <f>IFERROR(I!BO59*'Sim_MIP_Of_(IxI)'!BR$102,0)</f>
        <v>0</v>
      </c>
      <c r="BQ61" s="326">
        <f>IFERROR(I!BP59*'Sim_MIP_Of_(IxI)'!BS$102,0)</f>
        <v>0</v>
      </c>
      <c r="BR61" s="326">
        <f>IFERROR(I!BQ59*'Sim_MIP_Of_(IxI)'!BT$102,0)</f>
        <v>0</v>
      </c>
      <c r="BS61" s="326">
        <f>IFERROR(I!BR59*'Sim_MIP_Of_(IxI)'!BU$102,0)</f>
        <v>0</v>
      </c>
      <c r="BT61" s="326">
        <f>IFERROR(I!BS59*'Sim_MIP_Of_(IxI)'!BV$102,0)</f>
        <v>0</v>
      </c>
      <c r="BU61" s="326">
        <f>IFERROR(I!BT59*'Sim_MIP_Of_(IxI)'!BW$102,0)</f>
        <v>0</v>
      </c>
      <c r="BV61" s="326">
        <f>IFERROR(I!BU59*'Sim_MIP_Of_(IxI)'!BX$102,0)</f>
        <v>0</v>
      </c>
      <c r="BW61" s="326">
        <f>IFERROR(I!BV59*'Sim_MIP_Of_(IxI)'!BY$102,0)</f>
        <v>0</v>
      </c>
      <c r="BX61" s="326">
        <f>IFERROR(I!BW59*'Sim_MIP_Of_(IxI)'!BZ$102,0)</f>
        <v>0</v>
      </c>
      <c r="BY61" s="326">
        <f>IFERROR(I!BX59*'Sim_MIP_Of_(IxI)'!CA$102,0)</f>
        <v>0</v>
      </c>
    </row>
    <row r="62" spans="1:77" x14ac:dyDescent="0.25">
      <c r="A62" s="105" t="s">
        <v>59</v>
      </c>
      <c r="B62" s="326">
        <f>IFERROR(I!A60*'Sim_MIP_Of_(IxI)'!D$102,0)</f>
        <v>0</v>
      </c>
      <c r="C62" s="326">
        <f>IFERROR(I!B60*'Sim_MIP_Of_(IxI)'!E$102,0)</f>
        <v>0</v>
      </c>
      <c r="D62" s="326">
        <f>IFERROR(I!C60*'Sim_MIP_Of_(IxI)'!F$102,0)</f>
        <v>0</v>
      </c>
      <c r="E62" s="326">
        <f>IFERROR(I!D60*'Sim_MIP_Of_(IxI)'!G$102,0)</f>
        <v>0</v>
      </c>
      <c r="F62" s="326">
        <f>IFERROR(I!E60*'Sim_MIP_Of_(IxI)'!H$102,0)</f>
        <v>0</v>
      </c>
      <c r="G62" s="326">
        <f>IFERROR(I!F60*'Sim_MIP_Of_(IxI)'!I$102,0)</f>
        <v>0</v>
      </c>
      <c r="H62" s="326">
        <f>IFERROR(I!G60*'Sim_MIP_Of_(IxI)'!J$102,0)</f>
        <v>0</v>
      </c>
      <c r="I62" s="326">
        <f>IFERROR(I!H60*'Sim_MIP_Of_(IxI)'!K$102,0)</f>
        <v>0</v>
      </c>
      <c r="J62" s="326">
        <f>IFERROR(I!I60*'Sim_MIP_Of_(IxI)'!L$102,0)</f>
        <v>0</v>
      </c>
      <c r="K62" s="326">
        <f>IFERROR(I!J60*'Sim_MIP_Of_(IxI)'!M$102,0)</f>
        <v>0</v>
      </c>
      <c r="L62" s="326">
        <f>IFERROR(I!K60*'Sim_MIP_Of_(IxI)'!N$102,0)</f>
        <v>0</v>
      </c>
      <c r="M62" s="326">
        <f>IFERROR(I!L60*'Sim_MIP_Of_(IxI)'!O$102,0)</f>
        <v>0</v>
      </c>
      <c r="N62" s="326">
        <f>IFERROR(I!M60*'Sim_MIP_Of_(IxI)'!P$102,0)</f>
        <v>0</v>
      </c>
      <c r="O62" s="326">
        <f>IFERROR(I!N60*'Sim_MIP_Of_(IxI)'!Q$102,0)</f>
        <v>0</v>
      </c>
      <c r="P62" s="326">
        <f>IFERROR(I!O60*'Sim_MIP_Of_(IxI)'!R$102,0)</f>
        <v>0</v>
      </c>
      <c r="Q62" s="326">
        <f>IFERROR(I!P60*'Sim_MIP_Of_(IxI)'!S$102,0)</f>
        <v>0</v>
      </c>
      <c r="R62" s="326">
        <f>IFERROR(I!Q60*'Sim_MIP_Of_(IxI)'!T$102,0)</f>
        <v>0</v>
      </c>
      <c r="S62" s="326">
        <f>IFERROR(I!R60*'Sim_MIP_Of_(IxI)'!U$102,0)</f>
        <v>0</v>
      </c>
      <c r="T62" s="326">
        <f>IFERROR(I!S60*'Sim_MIP_Of_(IxI)'!V$102,0)</f>
        <v>0</v>
      </c>
      <c r="U62" s="326">
        <f>IFERROR(I!T60*'Sim_MIP_Of_(IxI)'!W$102,0)</f>
        <v>0</v>
      </c>
      <c r="V62" s="326">
        <f>IFERROR(I!U60*'Sim_MIP_Of_(IxI)'!X$102,0)</f>
        <v>0</v>
      </c>
      <c r="W62" s="326">
        <f>IFERROR(I!V60*'Sim_MIP_Of_(IxI)'!Y$102,0)</f>
        <v>0</v>
      </c>
      <c r="X62" s="326">
        <f>IFERROR(I!W60*'Sim_MIP_Of_(IxI)'!Z$102,0)</f>
        <v>0</v>
      </c>
      <c r="Y62" s="326">
        <f>IFERROR(I!X60*'Sim_MIP_Of_(IxI)'!AA$102,0)</f>
        <v>0</v>
      </c>
      <c r="Z62" s="326">
        <f>IFERROR(I!Y60*'Sim_MIP_Of_(IxI)'!AB$102,0)</f>
        <v>0</v>
      </c>
      <c r="AA62" s="326">
        <f>IFERROR(I!Z60*'Sim_MIP_Of_(IxI)'!AC$102,0)</f>
        <v>0</v>
      </c>
      <c r="AB62" s="326">
        <f>IFERROR(I!AA60*'Sim_MIP_Of_(IxI)'!AD$102,0)</f>
        <v>0</v>
      </c>
      <c r="AC62" s="326">
        <f>IFERROR(I!AB60*'Sim_MIP_Of_(IxI)'!AE$102,0)</f>
        <v>0</v>
      </c>
      <c r="AD62" s="326">
        <f>IFERROR(I!AC60*'Sim_MIP_Of_(IxI)'!AF$102,0)</f>
        <v>0</v>
      </c>
      <c r="AE62" s="326">
        <f>IFERROR(I!AD60*'Sim_MIP_Of_(IxI)'!AG$102,0)</f>
        <v>0</v>
      </c>
      <c r="AF62" s="326">
        <f>IFERROR(I!AE60*'Sim_MIP_Of_(IxI)'!AH$102,0)</f>
        <v>0</v>
      </c>
      <c r="AG62" s="326">
        <f>IFERROR(I!AF60*'Sim_MIP_Of_(IxI)'!AI$102,0)</f>
        <v>0</v>
      </c>
      <c r="AH62" s="326">
        <f>IFERROR(I!AG60*'Sim_MIP_Of_(IxI)'!AJ$102,0)</f>
        <v>0</v>
      </c>
      <c r="AI62" s="326">
        <f>IFERROR(I!AH60*'Sim_MIP_Of_(IxI)'!AK$102,0)</f>
        <v>0</v>
      </c>
      <c r="AJ62" s="326">
        <f>IFERROR(I!AI60*'Sim_MIP_Of_(IxI)'!AL$102,0)</f>
        <v>0</v>
      </c>
      <c r="AK62" s="326">
        <f>IFERROR(I!AJ60*'Sim_MIP_Of_(IxI)'!AM$102,0)</f>
        <v>0</v>
      </c>
      <c r="AL62" s="326">
        <f>IFERROR(I!AK60*'Sim_MIP_Of_(IxI)'!AN$102,0)</f>
        <v>0</v>
      </c>
      <c r="AM62" s="326">
        <f>IFERROR(I!AL60*'Sim_MIP_Of_(IxI)'!AO$102,0)</f>
        <v>0</v>
      </c>
      <c r="AN62" s="326">
        <f>IFERROR(I!AM60*'Sim_MIP_Of_(IxI)'!AP$102,0)</f>
        <v>0</v>
      </c>
      <c r="AO62" s="326">
        <f>IFERROR(I!AN60*'Sim_MIP_Of_(IxI)'!AQ$102,0)</f>
        <v>0</v>
      </c>
      <c r="AP62" s="326">
        <f>IFERROR(I!AO60*'Sim_MIP_Of_(IxI)'!AR$102,0)</f>
        <v>0</v>
      </c>
      <c r="AQ62" s="326">
        <f>IFERROR(I!AP60*'Sim_MIP_Of_(IxI)'!AS$102,0)</f>
        <v>0</v>
      </c>
      <c r="AR62" s="326">
        <f>IFERROR(I!AQ60*'Sim_MIP_Of_(IxI)'!AT$102,0)</f>
        <v>0</v>
      </c>
      <c r="AS62" s="326">
        <f>IFERROR(I!AR60*'Sim_MIP_Of_(IxI)'!AU$102,0)</f>
        <v>0</v>
      </c>
      <c r="AT62" s="326">
        <f>IFERROR(I!AS60*'Sim_MIP_Of_(IxI)'!AV$102,0)</f>
        <v>0</v>
      </c>
      <c r="AU62" s="326">
        <f>IFERROR(I!AT60*'Sim_MIP_Of_(IxI)'!AW$102,0)</f>
        <v>0</v>
      </c>
      <c r="AV62" s="326">
        <f>IFERROR(I!AU60*'Sim_MIP_Of_(IxI)'!AX$102,0)</f>
        <v>0</v>
      </c>
      <c r="AW62" s="326">
        <f>IFERROR(I!AV60*'Sim_MIP_Of_(IxI)'!AY$102,0)</f>
        <v>0</v>
      </c>
      <c r="AX62" s="326">
        <f>IFERROR(I!AW60*'Sim_MIP_Of_(IxI)'!AZ$102,0)</f>
        <v>0</v>
      </c>
      <c r="AY62" s="326">
        <f>IFERROR(I!AX60*'Sim_MIP_Of_(IxI)'!BA$102,0)</f>
        <v>0</v>
      </c>
      <c r="AZ62" s="326">
        <f>IFERROR(I!AY60*'Sim_MIP_Of_(IxI)'!BB$102,0)</f>
        <v>0</v>
      </c>
      <c r="BA62" s="326">
        <f>IFERROR(I!AZ60*'Sim_MIP_Of_(IxI)'!BC$102,0)</f>
        <v>0</v>
      </c>
      <c r="BB62" s="326">
        <f>IFERROR(I!BA60*'Sim_MIP_Of_(IxI)'!BD$102,0)</f>
        <v>0</v>
      </c>
      <c r="BC62" s="326">
        <f>IFERROR(I!BB60*'Sim_MIP_Of_(IxI)'!BE$102,0)</f>
        <v>0</v>
      </c>
      <c r="BD62" s="326">
        <f>IFERROR(I!BC60*'Sim_MIP_Of_(IxI)'!BF$102,0)</f>
        <v>0</v>
      </c>
      <c r="BE62" s="326">
        <f>IFERROR(I!BD60*'Sim_MIP_Of_(IxI)'!BG$102,0)</f>
        <v>0</v>
      </c>
      <c r="BF62" s="326">
        <f>IFERROR(I!BE60*'Sim_MIP_Of_(IxI)'!BH$102,0)</f>
        <v>0</v>
      </c>
      <c r="BG62" s="326">
        <f>IFERROR(I!BF60*'Sim_MIP_Of_(IxI)'!BI$102,0)</f>
        <v>0</v>
      </c>
      <c r="BH62" s="326">
        <f>IFERROR(I!BG60*'Sim_MIP_Of_(IxI)'!BJ$102,0)</f>
        <v>0</v>
      </c>
      <c r="BI62" s="326">
        <f>IFERROR(I!BH60*'Sim_MIP_Of_(IxI)'!BK$102,0)</f>
        <v>0.4435478634335423</v>
      </c>
      <c r="BJ62" s="326">
        <f>IFERROR(I!BI60*'Sim_MIP_Of_(IxI)'!BL$102,0)</f>
        <v>0</v>
      </c>
      <c r="BK62" s="326">
        <f>IFERROR(I!BJ60*'Sim_MIP_Of_(IxI)'!BM$102,0)</f>
        <v>0</v>
      </c>
      <c r="BL62" s="326">
        <f>IFERROR(I!BK60*'Sim_MIP_Of_(IxI)'!BN$102,0)</f>
        <v>0</v>
      </c>
      <c r="BM62" s="326">
        <f>IFERROR(I!BL60*'Sim_MIP_Of_(IxI)'!BO$102,0)</f>
        <v>0</v>
      </c>
      <c r="BN62" s="326">
        <f>IFERROR(I!BM60*'Sim_MIP_Of_(IxI)'!BP$102,0)</f>
        <v>0</v>
      </c>
      <c r="BO62" s="326">
        <f>IFERROR(I!BN60*'Sim_MIP_Of_(IxI)'!BQ$102,0)</f>
        <v>0</v>
      </c>
      <c r="BP62" s="326">
        <f>IFERROR(I!BO60*'Sim_MIP_Of_(IxI)'!BR$102,0)</f>
        <v>0</v>
      </c>
      <c r="BQ62" s="326">
        <f>IFERROR(I!BP60*'Sim_MIP_Of_(IxI)'!BS$102,0)</f>
        <v>0</v>
      </c>
      <c r="BR62" s="326">
        <f>IFERROR(I!BQ60*'Sim_MIP_Of_(IxI)'!BT$102,0)</f>
        <v>0</v>
      </c>
      <c r="BS62" s="326">
        <f>IFERROR(I!BR60*'Sim_MIP_Of_(IxI)'!BU$102,0)</f>
        <v>0</v>
      </c>
      <c r="BT62" s="326">
        <f>IFERROR(I!BS60*'Sim_MIP_Of_(IxI)'!BV$102,0)</f>
        <v>0</v>
      </c>
      <c r="BU62" s="326">
        <f>IFERROR(I!BT60*'Sim_MIP_Of_(IxI)'!BW$102,0)</f>
        <v>0</v>
      </c>
      <c r="BV62" s="326">
        <f>IFERROR(I!BU60*'Sim_MIP_Of_(IxI)'!BX$102,0)</f>
        <v>0</v>
      </c>
      <c r="BW62" s="326">
        <f>IFERROR(I!BV60*'Sim_MIP_Of_(IxI)'!BY$102,0)</f>
        <v>0</v>
      </c>
      <c r="BX62" s="326">
        <f>IFERROR(I!BW60*'Sim_MIP_Of_(IxI)'!BZ$102,0)</f>
        <v>0</v>
      </c>
      <c r="BY62" s="326">
        <f>IFERROR(I!BX60*'Sim_MIP_Of_(IxI)'!CA$102,0)</f>
        <v>0</v>
      </c>
    </row>
    <row r="63" spans="1:77" x14ac:dyDescent="0.25">
      <c r="A63" s="105" t="s">
        <v>60</v>
      </c>
      <c r="B63" s="326">
        <f>IFERROR(I!A61*'Sim_MIP_Of_(IxI)'!D$102,0)</f>
        <v>0</v>
      </c>
      <c r="C63" s="326">
        <f>IFERROR(I!B61*'Sim_MIP_Of_(IxI)'!E$102,0)</f>
        <v>0</v>
      </c>
      <c r="D63" s="326">
        <f>IFERROR(I!C61*'Sim_MIP_Of_(IxI)'!F$102,0)</f>
        <v>0</v>
      </c>
      <c r="E63" s="326">
        <f>IFERROR(I!D61*'Sim_MIP_Of_(IxI)'!G$102,0)</f>
        <v>0</v>
      </c>
      <c r="F63" s="326">
        <f>IFERROR(I!E61*'Sim_MIP_Of_(IxI)'!H$102,0)</f>
        <v>0</v>
      </c>
      <c r="G63" s="326">
        <f>IFERROR(I!F61*'Sim_MIP_Of_(IxI)'!I$102,0)</f>
        <v>0</v>
      </c>
      <c r="H63" s="326">
        <f>IFERROR(I!G61*'Sim_MIP_Of_(IxI)'!J$102,0)</f>
        <v>0</v>
      </c>
      <c r="I63" s="326">
        <f>IFERROR(I!H61*'Sim_MIP_Of_(IxI)'!K$102,0)</f>
        <v>0</v>
      </c>
      <c r="J63" s="326">
        <f>IFERROR(I!I61*'Sim_MIP_Of_(IxI)'!L$102,0)</f>
        <v>0</v>
      </c>
      <c r="K63" s="326">
        <f>IFERROR(I!J61*'Sim_MIP_Of_(IxI)'!M$102,0)</f>
        <v>0</v>
      </c>
      <c r="L63" s="326">
        <f>IFERROR(I!K61*'Sim_MIP_Of_(IxI)'!N$102,0)</f>
        <v>0</v>
      </c>
      <c r="M63" s="326">
        <f>IFERROR(I!L61*'Sim_MIP_Of_(IxI)'!O$102,0)</f>
        <v>0</v>
      </c>
      <c r="N63" s="326">
        <f>IFERROR(I!M61*'Sim_MIP_Of_(IxI)'!P$102,0)</f>
        <v>0</v>
      </c>
      <c r="O63" s="326">
        <f>IFERROR(I!N61*'Sim_MIP_Of_(IxI)'!Q$102,0)</f>
        <v>0</v>
      </c>
      <c r="P63" s="326">
        <f>IFERROR(I!O61*'Sim_MIP_Of_(IxI)'!R$102,0)</f>
        <v>0</v>
      </c>
      <c r="Q63" s="326">
        <f>IFERROR(I!P61*'Sim_MIP_Of_(IxI)'!S$102,0)</f>
        <v>0</v>
      </c>
      <c r="R63" s="326">
        <f>IFERROR(I!Q61*'Sim_MIP_Of_(IxI)'!T$102,0)</f>
        <v>0</v>
      </c>
      <c r="S63" s="326">
        <f>IFERROR(I!R61*'Sim_MIP_Of_(IxI)'!U$102,0)</f>
        <v>0</v>
      </c>
      <c r="T63" s="326">
        <f>IFERROR(I!S61*'Sim_MIP_Of_(IxI)'!V$102,0)</f>
        <v>0</v>
      </c>
      <c r="U63" s="326">
        <f>IFERROR(I!T61*'Sim_MIP_Of_(IxI)'!W$102,0)</f>
        <v>0</v>
      </c>
      <c r="V63" s="326">
        <f>IFERROR(I!U61*'Sim_MIP_Of_(IxI)'!X$102,0)</f>
        <v>0</v>
      </c>
      <c r="W63" s="326">
        <f>IFERROR(I!V61*'Sim_MIP_Of_(IxI)'!Y$102,0)</f>
        <v>0</v>
      </c>
      <c r="X63" s="326">
        <f>IFERROR(I!W61*'Sim_MIP_Of_(IxI)'!Z$102,0)</f>
        <v>0</v>
      </c>
      <c r="Y63" s="326">
        <f>IFERROR(I!X61*'Sim_MIP_Of_(IxI)'!AA$102,0)</f>
        <v>0</v>
      </c>
      <c r="Z63" s="326">
        <f>IFERROR(I!Y61*'Sim_MIP_Of_(IxI)'!AB$102,0)</f>
        <v>0</v>
      </c>
      <c r="AA63" s="326">
        <f>IFERROR(I!Z61*'Sim_MIP_Of_(IxI)'!AC$102,0)</f>
        <v>0</v>
      </c>
      <c r="AB63" s="326">
        <f>IFERROR(I!AA61*'Sim_MIP_Of_(IxI)'!AD$102,0)</f>
        <v>0</v>
      </c>
      <c r="AC63" s="326">
        <f>IFERROR(I!AB61*'Sim_MIP_Of_(IxI)'!AE$102,0)</f>
        <v>0</v>
      </c>
      <c r="AD63" s="326">
        <f>IFERROR(I!AC61*'Sim_MIP_Of_(IxI)'!AF$102,0)</f>
        <v>0</v>
      </c>
      <c r="AE63" s="326">
        <f>IFERROR(I!AD61*'Sim_MIP_Of_(IxI)'!AG$102,0)</f>
        <v>0</v>
      </c>
      <c r="AF63" s="326">
        <f>IFERROR(I!AE61*'Sim_MIP_Of_(IxI)'!AH$102,0)</f>
        <v>0</v>
      </c>
      <c r="AG63" s="326">
        <f>IFERROR(I!AF61*'Sim_MIP_Of_(IxI)'!AI$102,0)</f>
        <v>0</v>
      </c>
      <c r="AH63" s="326">
        <f>IFERROR(I!AG61*'Sim_MIP_Of_(IxI)'!AJ$102,0)</f>
        <v>0</v>
      </c>
      <c r="AI63" s="326">
        <f>IFERROR(I!AH61*'Sim_MIP_Of_(IxI)'!AK$102,0)</f>
        <v>0</v>
      </c>
      <c r="AJ63" s="326">
        <f>IFERROR(I!AI61*'Sim_MIP_Of_(IxI)'!AL$102,0)</f>
        <v>0</v>
      </c>
      <c r="AK63" s="326">
        <f>IFERROR(I!AJ61*'Sim_MIP_Of_(IxI)'!AM$102,0)</f>
        <v>0</v>
      </c>
      <c r="AL63" s="326">
        <f>IFERROR(I!AK61*'Sim_MIP_Of_(IxI)'!AN$102,0)</f>
        <v>0</v>
      </c>
      <c r="AM63" s="326">
        <f>IFERROR(I!AL61*'Sim_MIP_Of_(IxI)'!AO$102,0)</f>
        <v>0</v>
      </c>
      <c r="AN63" s="326">
        <f>IFERROR(I!AM61*'Sim_MIP_Of_(IxI)'!AP$102,0)</f>
        <v>0</v>
      </c>
      <c r="AO63" s="326">
        <f>IFERROR(I!AN61*'Sim_MIP_Of_(IxI)'!AQ$102,0)</f>
        <v>0</v>
      </c>
      <c r="AP63" s="326">
        <f>IFERROR(I!AO61*'Sim_MIP_Of_(IxI)'!AR$102,0)</f>
        <v>0</v>
      </c>
      <c r="AQ63" s="326">
        <f>IFERROR(I!AP61*'Sim_MIP_Of_(IxI)'!AS$102,0)</f>
        <v>0</v>
      </c>
      <c r="AR63" s="326">
        <f>IFERROR(I!AQ61*'Sim_MIP_Of_(IxI)'!AT$102,0)</f>
        <v>0</v>
      </c>
      <c r="AS63" s="326">
        <f>IFERROR(I!AR61*'Sim_MIP_Of_(IxI)'!AU$102,0)</f>
        <v>0</v>
      </c>
      <c r="AT63" s="326">
        <f>IFERROR(I!AS61*'Sim_MIP_Of_(IxI)'!AV$102,0)</f>
        <v>0</v>
      </c>
      <c r="AU63" s="326">
        <f>IFERROR(I!AT61*'Sim_MIP_Of_(IxI)'!AW$102,0)</f>
        <v>0</v>
      </c>
      <c r="AV63" s="326">
        <f>IFERROR(I!AU61*'Sim_MIP_Of_(IxI)'!AX$102,0)</f>
        <v>0</v>
      </c>
      <c r="AW63" s="326">
        <f>IFERROR(I!AV61*'Sim_MIP_Of_(IxI)'!AY$102,0)</f>
        <v>0</v>
      </c>
      <c r="AX63" s="326">
        <f>IFERROR(I!AW61*'Sim_MIP_Of_(IxI)'!AZ$102,0)</f>
        <v>0</v>
      </c>
      <c r="AY63" s="326">
        <f>IFERROR(I!AX61*'Sim_MIP_Of_(IxI)'!BA$102,0)</f>
        <v>0</v>
      </c>
      <c r="AZ63" s="326">
        <f>IFERROR(I!AY61*'Sim_MIP_Of_(IxI)'!BB$102,0)</f>
        <v>0</v>
      </c>
      <c r="BA63" s="326">
        <f>IFERROR(I!AZ61*'Sim_MIP_Of_(IxI)'!BC$102,0)</f>
        <v>0</v>
      </c>
      <c r="BB63" s="326">
        <f>IFERROR(I!BA61*'Sim_MIP_Of_(IxI)'!BD$102,0)</f>
        <v>0</v>
      </c>
      <c r="BC63" s="326">
        <f>IFERROR(I!BB61*'Sim_MIP_Of_(IxI)'!BE$102,0)</f>
        <v>0</v>
      </c>
      <c r="BD63" s="326">
        <f>IFERROR(I!BC61*'Sim_MIP_Of_(IxI)'!BF$102,0)</f>
        <v>0</v>
      </c>
      <c r="BE63" s="326">
        <f>IFERROR(I!BD61*'Sim_MIP_Of_(IxI)'!BG$102,0)</f>
        <v>0</v>
      </c>
      <c r="BF63" s="326">
        <f>IFERROR(I!BE61*'Sim_MIP_Of_(IxI)'!BH$102,0)</f>
        <v>0</v>
      </c>
      <c r="BG63" s="326">
        <f>IFERROR(I!BF61*'Sim_MIP_Of_(IxI)'!BI$102,0)</f>
        <v>0</v>
      </c>
      <c r="BH63" s="326">
        <f>IFERROR(I!BG61*'Sim_MIP_Of_(IxI)'!BJ$102,0)</f>
        <v>0</v>
      </c>
      <c r="BI63" s="326">
        <f>IFERROR(I!BH61*'Sim_MIP_Of_(IxI)'!BK$102,0)</f>
        <v>0</v>
      </c>
      <c r="BJ63" s="326">
        <f>IFERROR(I!BI61*'Sim_MIP_Of_(IxI)'!BL$102,0)</f>
        <v>0.43743024112877771</v>
      </c>
      <c r="BK63" s="326">
        <f>IFERROR(I!BJ61*'Sim_MIP_Of_(IxI)'!BM$102,0)</f>
        <v>0</v>
      </c>
      <c r="BL63" s="326">
        <f>IFERROR(I!BK61*'Sim_MIP_Of_(IxI)'!BN$102,0)</f>
        <v>0</v>
      </c>
      <c r="BM63" s="326">
        <f>IFERROR(I!BL61*'Sim_MIP_Of_(IxI)'!BO$102,0)</f>
        <v>0</v>
      </c>
      <c r="BN63" s="326">
        <f>IFERROR(I!BM61*'Sim_MIP_Of_(IxI)'!BP$102,0)</f>
        <v>0</v>
      </c>
      <c r="BO63" s="326">
        <f>IFERROR(I!BN61*'Sim_MIP_Of_(IxI)'!BQ$102,0)</f>
        <v>0</v>
      </c>
      <c r="BP63" s="326">
        <f>IFERROR(I!BO61*'Sim_MIP_Of_(IxI)'!BR$102,0)</f>
        <v>0</v>
      </c>
      <c r="BQ63" s="326">
        <f>IFERROR(I!BP61*'Sim_MIP_Of_(IxI)'!BS$102,0)</f>
        <v>0</v>
      </c>
      <c r="BR63" s="326">
        <f>IFERROR(I!BQ61*'Sim_MIP_Of_(IxI)'!BT$102,0)</f>
        <v>0</v>
      </c>
      <c r="BS63" s="326">
        <f>IFERROR(I!BR61*'Sim_MIP_Of_(IxI)'!BU$102,0)</f>
        <v>0</v>
      </c>
      <c r="BT63" s="326">
        <f>IFERROR(I!BS61*'Sim_MIP_Of_(IxI)'!BV$102,0)</f>
        <v>0</v>
      </c>
      <c r="BU63" s="326">
        <f>IFERROR(I!BT61*'Sim_MIP_Of_(IxI)'!BW$102,0)</f>
        <v>0</v>
      </c>
      <c r="BV63" s="326">
        <f>IFERROR(I!BU61*'Sim_MIP_Of_(IxI)'!BX$102,0)</f>
        <v>0</v>
      </c>
      <c r="BW63" s="326">
        <f>IFERROR(I!BV61*'Sim_MIP_Of_(IxI)'!BY$102,0)</f>
        <v>0</v>
      </c>
      <c r="BX63" s="326">
        <f>IFERROR(I!BW61*'Sim_MIP_Of_(IxI)'!BZ$102,0)</f>
        <v>0</v>
      </c>
      <c r="BY63" s="326">
        <f>IFERROR(I!BX61*'Sim_MIP_Of_(IxI)'!CA$102,0)</f>
        <v>0</v>
      </c>
    </row>
    <row r="64" spans="1:77" x14ac:dyDescent="0.25">
      <c r="A64" s="105" t="s">
        <v>61</v>
      </c>
      <c r="B64" s="326">
        <f>IFERROR(I!A62*'Sim_MIP_Of_(IxI)'!D$102,0)</f>
        <v>0</v>
      </c>
      <c r="C64" s="326">
        <f>IFERROR(I!B62*'Sim_MIP_Of_(IxI)'!E$102,0)</f>
        <v>0</v>
      </c>
      <c r="D64" s="326">
        <f>IFERROR(I!C62*'Sim_MIP_Of_(IxI)'!F$102,0)</f>
        <v>0</v>
      </c>
      <c r="E64" s="326">
        <f>IFERROR(I!D62*'Sim_MIP_Of_(IxI)'!G$102,0)</f>
        <v>0</v>
      </c>
      <c r="F64" s="326">
        <f>IFERROR(I!E62*'Sim_MIP_Of_(IxI)'!H$102,0)</f>
        <v>0</v>
      </c>
      <c r="G64" s="326">
        <f>IFERROR(I!F62*'Sim_MIP_Of_(IxI)'!I$102,0)</f>
        <v>0</v>
      </c>
      <c r="H64" s="326">
        <f>IFERROR(I!G62*'Sim_MIP_Of_(IxI)'!J$102,0)</f>
        <v>0</v>
      </c>
      <c r="I64" s="326">
        <f>IFERROR(I!H62*'Sim_MIP_Of_(IxI)'!K$102,0)</f>
        <v>0</v>
      </c>
      <c r="J64" s="326">
        <f>IFERROR(I!I62*'Sim_MIP_Of_(IxI)'!L$102,0)</f>
        <v>0</v>
      </c>
      <c r="K64" s="326">
        <f>IFERROR(I!J62*'Sim_MIP_Of_(IxI)'!M$102,0)</f>
        <v>0</v>
      </c>
      <c r="L64" s="326">
        <f>IFERROR(I!K62*'Sim_MIP_Of_(IxI)'!N$102,0)</f>
        <v>0</v>
      </c>
      <c r="M64" s="326">
        <f>IFERROR(I!L62*'Sim_MIP_Of_(IxI)'!O$102,0)</f>
        <v>0</v>
      </c>
      <c r="N64" s="326">
        <f>IFERROR(I!M62*'Sim_MIP_Of_(IxI)'!P$102,0)</f>
        <v>0</v>
      </c>
      <c r="O64" s="326">
        <f>IFERROR(I!N62*'Sim_MIP_Of_(IxI)'!Q$102,0)</f>
        <v>0</v>
      </c>
      <c r="P64" s="326">
        <f>IFERROR(I!O62*'Sim_MIP_Of_(IxI)'!R$102,0)</f>
        <v>0</v>
      </c>
      <c r="Q64" s="326">
        <f>IFERROR(I!P62*'Sim_MIP_Of_(IxI)'!S$102,0)</f>
        <v>0</v>
      </c>
      <c r="R64" s="326">
        <f>IFERROR(I!Q62*'Sim_MIP_Of_(IxI)'!T$102,0)</f>
        <v>0</v>
      </c>
      <c r="S64" s="326">
        <f>IFERROR(I!R62*'Sim_MIP_Of_(IxI)'!U$102,0)</f>
        <v>0</v>
      </c>
      <c r="T64" s="326">
        <f>IFERROR(I!S62*'Sim_MIP_Of_(IxI)'!V$102,0)</f>
        <v>0</v>
      </c>
      <c r="U64" s="326">
        <f>IFERROR(I!T62*'Sim_MIP_Of_(IxI)'!W$102,0)</f>
        <v>0</v>
      </c>
      <c r="V64" s="326">
        <f>IFERROR(I!U62*'Sim_MIP_Of_(IxI)'!X$102,0)</f>
        <v>0</v>
      </c>
      <c r="W64" s="326">
        <f>IFERROR(I!V62*'Sim_MIP_Of_(IxI)'!Y$102,0)</f>
        <v>0</v>
      </c>
      <c r="X64" s="326">
        <f>IFERROR(I!W62*'Sim_MIP_Of_(IxI)'!Z$102,0)</f>
        <v>0</v>
      </c>
      <c r="Y64" s="326">
        <f>IFERROR(I!X62*'Sim_MIP_Of_(IxI)'!AA$102,0)</f>
        <v>0</v>
      </c>
      <c r="Z64" s="326">
        <f>IFERROR(I!Y62*'Sim_MIP_Of_(IxI)'!AB$102,0)</f>
        <v>0</v>
      </c>
      <c r="AA64" s="326">
        <f>IFERROR(I!Z62*'Sim_MIP_Of_(IxI)'!AC$102,0)</f>
        <v>0</v>
      </c>
      <c r="AB64" s="326">
        <f>IFERROR(I!AA62*'Sim_MIP_Of_(IxI)'!AD$102,0)</f>
        <v>0</v>
      </c>
      <c r="AC64" s="326">
        <f>IFERROR(I!AB62*'Sim_MIP_Of_(IxI)'!AE$102,0)</f>
        <v>0</v>
      </c>
      <c r="AD64" s="326">
        <f>IFERROR(I!AC62*'Sim_MIP_Of_(IxI)'!AF$102,0)</f>
        <v>0</v>
      </c>
      <c r="AE64" s="326">
        <f>IFERROR(I!AD62*'Sim_MIP_Of_(IxI)'!AG$102,0)</f>
        <v>0</v>
      </c>
      <c r="AF64" s="326">
        <f>IFERROR(I!AE62*'Sim_MIP_Of_(IxI)'!AH$102,0)</f>
        <v>0</v>
      </c>
      <c r="AG64" s="326">
        <f>IFERROR(I!AF62*'Sim_MIP_Of_(IxI)'!AI$102,0)</f>
        <v>0</v>
      </c>
      <c r="AH64" s="326">
        <f>IFERROR(I!AG62*'Sim_MIP_Of_(IxI)'!AJ$102,0)</f>
        <v>0</v>
      </c>
      <c r="AI64" s="326">
        <f>IFERROR(I!AH62*'Sim_MIP_Of_(IxI)'!AK$102,0)</f>
        <v>0</v>
      </c>
      <c r="AJ64" s="326">
        <f>IFERROR(I!AI62*'Sim_MIP_Of_(IxI)'!AL$102,0)</f>
        <v>0</v>
      </c>
      <c r="AK64" s="326">
        <f>IFERROR(I!AJ62*'Sim_MIP_Of_(IxI)'!AM$102,0)</f>
        <v>0</v>
      </c>
      <c r="AL64" s="326">
        <f>IFERROR(I!AK62*'Sim_MIP_Of_(IxI)'!AN$102,0)</f>
        <v>0</v>
      </c>
      <c r="AM64" s="326">
        <f>IFERROR(I!AL62*'Sim_MIP_Of_(IxI)'!AO$102,0)</f>
        <v>0</v>
      </c>
      <c r="AN64" s="326">
        <f>IFERROR(I!AM62*'Sim_MIP_Of_(IxI)'!AP$102,0)</f>
        <v>0</v>
      </c>
      <c r="AO64" s="326">
        <f>IFERROR(I!AN62*'Sim_MIP_Of_(IxI)'!AQ$102,0)</f>
        <v>0</v>
      </c>
      <c r="AP64" s="326">
        <f>IFERROR(I!AO62*'Sim_MIP_Of_(IxI)'!AR$102,0)</f>
        <v>0</v>
      </c>
      <c r="AQ64" s="326">
        <f>IFERROR(I!AP62*'Sim_MIP_Of_(IxI)'!AS$102,0)</f>
        <v>0</v>
      </c>
      <c r="AR64" s="326">
        <f>IFERROR(I!AQ62*'Sim_MIP_Of_(IxI)'!AT$102,0)</f>
        <v>0</v>
      </c>
      <c r="AS64" s="326">
        <f>IFERROR(I!AR62*'Sim_MIP_Of_(IxI)'!AU$102,0)</f>
        <v>0</v>
      </c>
      <c r="AT64" s="326">
        <f>IFERROR(I!AS62*'Sim_MIP_Of_(IxI)'!AV$102,0)</f>
        <v>0</v>
      </c>
      <c r="AU64" s="326">
        <f>IFERROR(I!AT62*'Sim_MIP_Of_(IxI)'!AW$102,0)</f>
        <v>0</v>
      </c>
      <c r="AV64" s="326">
        <f>IFERROR(I!AU62*'Sim_MIP_Of_(IxI)'!AX$102,0)</f>
        <v>0</v>
      </c>
      <c r="AW64" s="326">
        <f>IFERROR(I!AV62*'Sim_MIP_Of_(IxI)'!AY$102,0)</f>
        <v>0</v>
      </c>
      <c r="AX64" s="326">
        <f>IFERROR(I!AW62*'Sim_MIP_Of_(IxI)'!AZ$102,0)</f>
        <v>0</v>
      </c>
      <c r="AY64" s="326">
        <f>IFERROR(I!AX62*'Sim_MIP_Of_(IxI)'!BA$102,0)</f>
        <v>0</v>
      </c>
      <c r="AZ64" s="326">
        <f>IFERROR(I!AY62*'Sim_MIP_Of_(IxI)'!BB$102,0)</f>
        <v>0</v>
      </c>
      <c r="BA64" s="326">
        <f>IFERROR(I!AZ62*'Sim_MIP_Of_(IxI)'!BC$102,0)</f>
        <v>0</v>
      </c>
      <c r="BB64" s="326">
        <f>IFERROR(I!BA62*'Sim_MIP_Of_(IxI)'!BD$102,0)</f>
        <v>0</v>
      </c>
      <c r="BC64" s="326">
        <f>IFERROR(I!BB62*'Sim_MIP_Of_(IxI)'!BE$102,0)</f>
        <v>0</v>
      </c>
      <c r="BD64" s="326">
        <f>IFERROR(I!BC62*'Sim_MIP_Of_(IxI)'!BF$102,0)</f>
        <v>0</v>
      </c>
      <c r="BE64" s="326">
        <f>IFERROR(I!BD62*'Sim_MIP_Of_(IxI)'!BG$102,0)</f>
        <v>0</v>
      </c>
      <c r="BF64" s="326">
        <f>IFERROR(I!BE62*'Sim_MIP_Of_(IxI)'!BH$102,0)</f>
        <v>0</v>
      </c>
      <c r="BG64" s="326">
        <f>IFERROR(I!BF62*'Sim_MIP_Of_(IxI)'!BI$102,0)</f>
        <v>0</v>
      </c>
      <c r="BH64" s="326">
        <f>IFERROR(I!BG62*'Sim_MIP_Of_(IxI)'!BJ$102,0)</f>
        <v>0</v>
      </c>
      <c r="BI64" s="326">
        <f>IFERROR(I!BH62*'Sim_MIP_Of_(IxI)'!BK$102,0)</f>
        <v>0</v>
      </c>
      <c r="BJ64" s="326">
        <f>IFERROR(I!BI62*'Sim_MIP_Of_(IxI)'!BL$102,0)</f>
        <v>0</v>
      </c>
      <c r="BK64" s="326">
        <f>IFERROR(I!BJ62*'Sim_MIP_Of_(IxI)'!BM$102,0)</f>
        <v>0.51632396532963132</v>
      </c>
      <c r="BL64" s="326">
        <f>IFERROR(I!BK62*'Sim_MIP_Of_(IxI)'!BN$102,0)</f>
        <v>0</v>
      </c>
      <c r="BM64" s="326">
        <f>IFERROR(I!BL62*'Sim_MIP_Of_(IxI)'!BO$102,0)</f>
        <v>0</v>
      </c>
      <c r="BN64" s="326">
        <f>IFERROR(I!BM62*'Sim_MIP_Of_(IxI)'!BP$102,0)</f>
        <v>0</v>
      </c>
      <c r="BO64" s="326">
        <f>IFERROR(I!BN62*'Sim_MIP_Of_(IxI)'!BQ$102,0)</f>
        <v>0</v>
      </c>
      <c r="BP64" s="326">
        <f>IFERROR(I!BO62*'Sim_MIP_Of_(IxI)'!BR$102,0)</f>
        <v>0</v>
      </c>
      <c r="BQ64" s="326">
        <f>IFERROR(I!BP62*'Sim_MIP_Of_(IxI)'!BS$102,0)</f>
        <v>0</v>
      </c>
      <c r="BR64" s="326">
        <f>IFERROR(I!BQ62*'Sim_MIP_Of_(IxI)'!BT$102,0)</f>
        <v>0</v>
      </c>
      <c r="BS64" s="326">
        <f>IFERROR(I!BR62*'Sim_MIP_Of_(IxI)'!BU$102,0)</f>
        <v>0</v>
      </c>
      <c r="BT64" s="326">
        <f>IFERROR(I!BS62*'Sim_MIP_Of_(IxI)'!BV$102,0)</f>
        <v>0</v>
      </c>
      <c r="BU64" s="326">
        <f>IFERROR(I!BT62*'Sim_MIP_Of_(IxI)'!BW$102,0)</f>
        <v>0</v>
      </c>
      <c r="BV64" s="326">
        <f>IFERROR(I!BU62*'Sim_MIP_Of_(IxI)'!BX$102,0)</f>
        <v>0</v>
      </c>
      <c r="BW64" s="326">
        <f>IFERROR(I!BV62*'Sim_MIP_Of_(IxI)'!BY$102,0)</f>
        <v>0</v>
      </c>
      <c r="BX64" s="326">
        <f>IFERROR(I!BW62*'Sim_MIP_Of_(IxI)'!BZ$102,0)</f>
        <v>0</v>
      </c>
      <c r="BY64" s="326">
        <f>IFERROR(I!BX62*'Sim_MIP_Of_(IxI)'!CA$102,0)</f>
        <v>0</v>
      </c>
    </row>
    <row r="65" spans="1:77" x14ac:dyDescent="0.25">
      <c r="A65" s="105" t="s">
        <v>62</v>
      </c>
      <c r="B65" s="326">
        <f>IFERROR(I!A63*'Sim_MIP_Of_(IxI)'!D$102,0)</f>
        <v>0</v>
      </c>
      <c r="C65" s="326">
        <f>IFERROR(I!B63*'Sim_MIP_Of_(IxI)'!E$102,0)</f>
        <v>0</v>
      </c>
      <c r="D65" s="326">
        <f>IFERROR(I!C63*'Sim_MIP_Of_(IxI)'!F$102,0)</f>
        <v>0</v>
      </c>
      <c r="E65" s="326">
        <f>IFERROR(I!D63*'Sim_MIP_Of_(IxI)'!G$102,0)</f>
        <v>0</v>
      </c>
      <c r="F65" s="326">
        <f>IFERROR(I!E63*'Sim_MIP_Of_(IxI)'!H$102,0)</f>
        <v>0</v>
      </c>
      <c r="G65" s="326">
        <f>IFERROR(I!F63*'Sim_MIP_Of_(IxI)'!I$102,0)</f>
        <v>0</v>
      </c>
      <c r="H65" s="326">
        <f>IFERROR(I!G63*'Sim_MIP_Of_(IxI)'!J$102,0)</f>
        <v>0</v>
      </c>
      <c r="I65" s="326">
        <f>IFERROR(I!H63*'Sim_MIP_Of_(IxI)'!K$102,0)</f>
        <v>0</v>
      </c>
      <c r="J65" s="326">
        <f>IFERROR(I!I63*'Sim_MIP_Of_(IxI)'!L$102,0)</f>
        <v>0</v>
      </c>
      <c r="K65" s="326">
        <f>IFERROR(I!J63*'Sim_MIP_Of_(IxI)'!M$102,0)</f>
        <v>0</v>
      </c>
      <c r="L65" s="326">
        <f>IFERROR(I!K63*'Sim_MIP_Of_(IxI)'!N$102,0)</f>
        <v>0</v>
      </c>
      <c r="M65" s="326">
        <f>IFERROR(I!L63*'Sim_MIP_Of_(IxI)'!O$102,0)</f>
        <v>0</v>
      </c>
      <c r="N65" s="326">
        <f>IFERROR(I!M63*'Sim_MIP_Of_(IxI)'!P$102,0)</f>
        <v>0</v>
      </c>
      <c r="O65" s="326">
        <f>IFERROR(I!N63*'Sim_MIP_Of_(IxI)'!Q$102,0)</f>
        <v>0</v>
      </c>
      <c r="P65" s="326">
        <f>IFERROR(I!O63*'Sim_MIP_Of_(IxI)'!R$102,0)</f>
        <v>0</v>
      </c>
      <c r="Q65" s="326">
        <f>IFERROR(I!P63*'Sim_MIP_Of_(IxI)'!S$102,0)</f>
        <v>0</v>
      </c>
      <c r="R65" s="326">
        <f>IFERROR(I!Q63*'Sim_MIP_Of_(IxI)'!T$102,0)</f>
        <v>0</v>
      </c>
      <c r="S65" s="326">
        <f>IFERROR(I!R63*'Sim_MIP_Of_(IxI)'!U$102,0)</f>
        <v>0</v>
      </c>
      <c r="T65" s="326">
        <f>IFERROR(I!S63*'Sim_MIP_Of_(IxI)'!V$102,0)</f>
        <v>0</v>
      </c>
      <c r="U65" s="326">
        <f>IFERROR(I!T63*'Sim_MIP_Of_(IxI)'!W$102,0)</f>
        <v>0</v>
      </c>
      <c r="V65" s="326">
        <f>IFERROR(I!U63*'Sim_MIP_Of_(IxI)'!X$102,0)</f>
        <v>0</v>
      </c>
      <c r="W65" s="326">
        <f>IFERROR(I!V63*'Sim_MIP_Of_(IxI)'!Y$102,0)</f>
        <v>0</v>
      </c>
      <c r="X65" s="326">
        <f>IFERROR(I!W63*'Sim_MIP_Of_(IxI)'!Z$102,0)</f>
        <v>0</v>
      </c>
      <c r="Y65" s="326">
        <f>IFERROR(I!X63*'Sim_MIP_Of_(IxI)'!AA$102,0)</f>
        <v>0</v>
      </c>
      <c r="Z65" s="326">
        <f>IFERROR(I!Y63*'Sim_MIP_Of_(IxI)'!AB$102,0)</f>
        <v>0</v>
      </c>
      <c r="AA65" s="326">
        <f>IFERROR(I!Z63*'Sim_MIP_Of_(IxI)'!AC$102,0)</f>
        <v>0</v>
      </c>
      <c r="AB65" s="326">
        <f>IFERROR(I!AA63*'Sim_MIP_Of_(IxI)'!AD$102,0)</f>
        <v>0</v>
      </c>
      <c r="AC65" s="326">
        <f>IFERROR(I!AB63*'Sim_MIP_Of_(IxI)'!AE$102,0)</f>
        <v>0</v>
      </c>
      <c r="AD65" s="326">
        <f>IFERROR(I!AC63*'Sim_MIP_Of_(IxI)'!AF$102,0)</f>
        <v>0</v>
      </c>
      <c r="AE65" s="326">
        <f>IFERROR(I!AD63*'Sim_MIP_Of_(IxI)'!AG$102,0)</f>
        <v>0</v>
      </c>
      <c r="AF65" s="326">
        <f>IFERROR(I!AE63*'Sim_MIP_Of_(IxI)'!AH$102,0)</f>
        <v>0</v>
      </c>
      <c r="AG65" s="326">
        <f>IFERROR(I!AF63*'Sim_MIP_Of_(IxI)'!AI$102,0)</f>
        <v>0</v>
      </c>
      <c r="AH65" s="326">
        <f>IFERROR(I!AG63*'Sim_MIP_Of_(IxI)'!AJ$102,0)</f>
        <v>0</v>
      </c>
      <c r="AI65" s="326">
        <f>IFERROR(I!AH63*'Sim_MIP_Of_(IxI)'!AK$102,0)</f>
        <v>0</v>
      </c>
      <c r="AJ65" s="326">
        <f>IFERROR(I!AI63*'Sim_MIP_Of_(IxI)'!AL$102,0)</f>
        <v>0</v>
      </c>
      <c r="AK65" s="326">
        <f>IFERROR(I!AJ63*'Sim_MIP_Of_(IxI)'!AM$102,0)</f>
        <v>0</v>
      </c>
      <c r="AL65" s="326">
        <f>IFERROR(I!AK63*'Sim_MIP_Of_(IxI)'!AN$102,0)</f>
        <v>0</v>
      </c>
      <c r="AM65" s="326">
        <f>IFERROR(I!AL63*'Sim_MIP_Of_(IxI)'!AO$102,0)</f>
        <v>0</v>
      </c>
      <c r="AN65" s="326">
        <f>IFERROR(I!AM63*'Sim_MIP_Of_(IxI)'!AP$102,0)</f>
        <v>0</v>
      </c>
      <c r="AO65" s="326">
        <f>IFERROR(I!AN63*'Sim_MIP_Of_(IxI)'!AQ$102,0)</f>
        <v>0</v>
      </c>
      <c r="AP65" s="326">
        <f>IFERROR(I!AO63*'Sim_MIP_Of_(IxI)'!AR$102,0)</f>
        <v>0</v>
      </c>
      <c r="AQ65" s="326">
        <f>IFERROR(I!AP63*'Sim_MIP_Of_(IxI)'!AS$102,0)</f>
        <v>0</v>
      </c>
      <c r="AR65" s="326">
        <f>IFERROR(I!AQ63*'Sim_MIP_Of_(IxI)'!AT$102,0)</f>
        <v>0</v>
      </c>
      <c r="AS65" s="326">
        <f>IFERROR(I!AR63*'Sim_MIP_Of_(IxI)'!AU$102,0)</f>
        <v>0</v>
      </c>
      <c r="AT65" s="326">
        <f>IFERROR(I!AS63*'Sim_MIP_Of_(IxI)'!AV$102,0)</f>
        <v>0</v>
      </c>
      <c r="AU65" s="326">
        <f>IFERROR(I!AT63*'Sim_MIP_Of_(IxI)'!AW$102,0)</f>
        <v>0</v>
      </c>
      <c r="AV65" s="326">
        <f>IFERROR(I!AU63*'Sim_MIP_Of_(IxI)'!AX$102,0)</f>
        <v>0</v>
      </c>
      <c r="AW65" s="326">
        <f>IFERROR(I!AV63*'Sim_MIP_Of_(IxI)'!AY$102,0)</f>
        <v>0</v>
      </c>
      <c r="AX65" s="326">
        <f>IFERROR(I!AW63*'Sim_MIP_Of_(IxI)'!AZ$102,0)</f>
        <v>0</v>
      </c>
      <c r="AY65" s="326">
        <f>IFERROR(I!AX63*'Sim_MIP_Of_(IxI)'!BA$102,0)</f>
        <v>0</v>
      </c>
      <c r="AZ65" s="326">
        <f>IFERROR(I!AY63*'Sim_MIP_Of_(IxI)'!BB$102,0)</f>
        <v>0</v>
      </c>
      <c r="BA65" s="326">
        <f>IFERROR(I!AZ63*'Sim_MIP_Of_(IxI)'!BC$102,0)</f>
        <v>0</v>
      </c>
      <c r="BB65" s="326">
        <f>IFERROR(I!BA63*'Sim_MIP_Of_(IxI)'!BD$102,0)</f>
        <v>0</v>
      </c>
      <c r="BC65" s="326">
        <f>IFERROR(I!BB63*'Sim_MIP_Of_(IxI)'!BE$102,0)</f>
        <v>0</v>
      </c>
      <c r="BD65" s="326">
        <f>IFERROR(I!BC63*'Sim_MIP_Of_(IxI)'!BF$102,0)</f>
        <v>0</v>
      </c>
      <c r="BE65" s="326">
        <f>IFERROR(I!BD63*'Sim_MIP_Of_(IxI)'!BG$102,0)</f>
        <v>0</v>
      </c>
      <c r="BF65" s="326">
        <f>IFERROR(I!BE63*'Sim_MIP_Of_(IxI)'!BH$102,0)</f>
        <v>0</v>
      </c>
      <c r="BG65" s="326">
        <f>IFERROR(I!BF63*'Sim_MIP_Of_(IxI)'!BI$102,0)</f>
        <v>0</v>
      </c>
      <c r="BH65" s="326">
        <f>IFERROR(I!BG63*'Sim_MIP_Of_(IxI)'!BJ$102,0)</f>
        <v>0</v>
      </c>
      <c r="BI65" s="326">
        <f>IFERROR(I!BH63*'Sim_MIP_Of_(IxI)'!BK$102,0)</f>
        <v>0</v>
      </c>
      <c r="BJ65" s="326">
        <f>IFERROR(I!BI63*'Sim_MIP_Of_(IxI)'!BL$102,0)</f>
        <v>0</v>
      </c>
      <c r="BK65" s="326">
        <f>IFERROR(I!BJ63*'Sim_MIP_Of_(IxI)'!BM$102,0)</f>
        <v>0</v>
      </c>
      <c r="BL65" s="326">
        <f>IFERROR(I!BK63*'Sim_MIP_Of_(IxI)'!BN$102,0)</f>
        <v>0.44999953744269244</v>
      </c>
      <c r="BM65" s="326">
        <f>IFERROR(I!BL63*'Sim_MIP_Of_(IxI)'!BO$102,0)</f>
        <v>0</v>
      </c>
      <c r="BN65" s="326">
        <f>IFERROR(I!BM63*'Sim_MIP_Of_(IxI)'!BP$102,0)</f>
        <v>0</v>
      </c>
      <c r="BO65" s="326">
        <f>IFERROR(I!BN63*'Sim_MIP_Of_(IxI)'!BQ$102,0)</f>
        <v>0</v>
      </c>
      <c r="BP65" s="326">
        <f>IFERROR(I!BO63*'Sim_MIP_Of_(IxI)'!BR$102,0)</f>
        <v>0</v>
      </c>
      <c r="BQ65" s="326">
        <f>IFERROR(I!BP63*'Sim_MIP_Of_(IxI)'!BS$102,0)</f>
        <v>0</v>
      </c>
      <c r="BR65" s="326">
        <f>IFERROR(I!BQ63*'Sim_MIP_Of_(IxI)'!BT$102,0)</f>
        <v>0</v>
      </c>
      <c r="BS65" s="326">
        <f>IFERROR(I!BR63*'Sim_MIP_Of_(IxI)'!BU$102,0)</f>
        <v>0</v>
      </c>
      <c r="BT65" s="326">
        <f>IFERROR(I!BS63*'Sim_MIP_Of_(IxI)'!BV$102,0)</f>
        <v>0</v>
      </c>
      <c r="BU65" s="326">
        <f>IFERROR(I!BT63*'Sim_MIP_Of_(IxI)'!BW$102,0)</f>
        <v>0</v>
      </c>
      <c r="BV65" s="326">
        <f>IFERROR(I!BU63*'Sim_MIP_Of_(IxI)'!BX$102,0)</f>
        <v>0</v>
      </c>
      <c r="BW65" s="326">
        <f>IFERROR(I!BV63*'Sim_MIP_Of_(IxI)'!BY$102,0)</f>
        <v>0</v>
      </c>
      <c r="BX65" s="326">
        <f>IFERROR(I!BW63*'Sim_MIP_Of_(IxI)'!BZ$102,0)</f>
        <v>0</v>
      </c>
      <c r="BY65" s="326">
        <f>IFERROR(I!BX63*'Sim_MIP_Of_(IxI)'!CA$102,0)</f>
        <v>0</v>
      </c>
    </row>
    <row r="66" spans="1:77" x14ac:dyDescent="0.25">
      <c r="A66" s="105" t="s">
        <v>63</v>
      </c>
      <c r="B66" s="326">
        <f>IFERROR(I!A64*'Sim_MIP_Of_(IxI)'!D$102,0)</f>
        <v>0</v>
      </c>
      <c r="C66" s="326">
        <f>IFERROR(I!B64*'Sim_MIP_Of_(IxI)'!E$102,0)</f>
        <v>0</v>
      </c>
      <c r="D66" s="326">
        <f>IFERROR(I!C64*'Sim_MIP_Of_(IxI)'!F$102,0)</f>
        <v>0</v>
      </c>
      <c r="E66" s="326">
        <f>IFERROR(I!D64*'Sim_MIP_Of_(IxI)'!G$102,0)</f>
        <v>0</v>
      </c>
      <c r="F66" s="326">
        <f>IFERROR(I!E64*'Sim_MIP_Of_(IxI)'!H$102,0)</f>
        <v>0</v>
      </c>
      <c r="G66" s="326">
        <f>IFERROR(I!F64*'Sim_MIP_Of_(IxI)'!I$102,0)</f>
        <v>0</v>
      </c>
      <c r="H66" s="326">
        <f>IFERROR(I!G64*'Sim_MIP_Of_(IxI)'!J$102,0)</f>
        <v>0</v>
      </c>
      <c r="I66" s="326">
        <f>IFERROR(I!H64*'Sim_MIP_Of_(IxI)'!K$102,0)</f>
        <v>0</v>
      </c>
      <c r="J66" s="326">
        <f>IFERROR(I!I64*'Sim_MIP_Of_(IxI)'!L$102,0)</f>
        <v>0</v>
      </c>
      <c r="K66" s="326">
        <f>IFERROR(I!J64*'Sim_MIP_Of_(IxI)'!M$102,0)</f>
        <v>0</v>
      </c>
      <c r="L66" s="326">
        <f>IFERROR(I!K64*'Sim_MIP_Of_(IxI)'!N$102,0)</f>
        <v>0</v>
      </c>
      <c r="M66" s="326">
        <f>IFERROR(I!L64*'Sim_MIP_Of_(IxI)'!O$102,0)</f>
        <v>0</v>
      </c>
      <c r="N66" s="326">
        <f>IFERROR(I!M64*'Sim_MIP_Of_(IxI)'!P$102,0)</f>
        <v>0</v>
      </c>
      <c r="O66" s="326">
        <f>IFERROR(I!N64*'Sim_MIP_Of_(IxI)'!Q$102,0)</f>
        <v>0</v>
      </c>
      <c r="P66" s="326">
        <f>IFERROR(I!O64*'Sim_MIP_Of_(IxI)'!R$102,0)</f>
        <v>0</v>
      </c>
      <c r="Q66" s="326">
        <f>IFERROR(I!P64*'Sim_MIP_Of_(IxI)'!S$102,0)</f>
        <v>0</v>
      </c>
      <c r="R66" s="326">
        <f>IFERROR(I!Q64*'Sim_MIP_Of_(IxI)'!T$102,0)</f>
        <v>0</v>
      </c>
      <c r="S66" s="326">
        <f>IFERROR(I!R64*'Sim_MIP_Of_(IxI)'!U$102,0)</f>
        <v>0</v>
      </c>
      <c r="T66" s="326">
        <f>IFERROR(I!S64*'Sim_MIP_Of_(IxI)'!V$102,0)</f>
        <v>0</v>
      </c>
      <c r="U66" s="326">
        <f>IFERROR(I!T64*'Sim_MIP_Of_(IxI)'!W$102,0)</f>
        <v>0</v>
      </c>
      <c r="V66" s="326">
        <f>IFERROR(I!U64*'Sim_MIP_Of_(IxI)'!X$102,0)</f>
        <v>0</v>
      </c>
      <c r="W66" s="326">
        <f>IFERROR(I!V64*'Sim_MIP_Of_(IxI)'!Y$102,0)</f>
        <v>0</v>
      </c>
      <c r="X66" s="326">
        <f>IFERROR(I!W64*'Sim_MIP_Of_(IxI)'!Z$102,0)</f>
        <v>0</v>
      </c>
      <c r="Y66" s="326">
        <f>IFERROR(I!X64*'Sim_MIP_Of_(IxI)'!AA$102,0)</f>
        <v>0</v>
      </c>
      <c r="Z66" s="326">
        <f>IFERROR(I!Y64*'Sim_MIP_Of_(IxI)'!AB$102,0)</f>
        <v>0</v>
      </c>
      <c r="AA66" s="326">
        <f>IFERROR(I!Z64*'Sim_MIP_Of_(IxI)'!AC$102,0)</f>
        <v>0</v>
      </c>
      <c r="AB66" s="326">
        <f>IFERROR(I!AA64*'Sim_MIP_Of_(IxI)'!AD$102,0)</f>
        <v>0</v>
      </c>
      <c r="AC66" s="326">
        <f>IFERROR(I!AB64*'Sim_MIP_Of_(IxI)'!AE$102,0)</f>
        <v>0</v>
      </c>
      <c r="AD66" s="326">
        <f>IFERROR(I!AC64*'Sim_MIP_Of_(IxI)'!AF$102,0)</f>
        <v>0</v>
      </c>
      <c r="AE66" s="326">
        <f>IFERROR(I!AD64*'Sim_MIP_Of_(IxI)'!AG$102,0)</f>
        <v>0</v>
      </c>
      <c r="AF66" s="326">
        <f>IFERROR(I!AE64*'Sim_MIP_Of_(IxI)'!AH$102,0)</f>
        <v>0</v>
      </c>
      <c r="AG66" s="326">
        <f>IFERROR(I!AF64*'Sim_MIP_Of_(IxI)'!AI$102,0)</f>
        <v>0</v>
      </c>
      <c r="AH66" s="326">
        <f>IFERROR(I!AG64*'Sim_MIP_Of_(IxI)'!AJ$102,0)</f>
        <v>0</v>
      </c>
      <c r="AI66" s="326">
        <f>IFERROR(I!AH64*'Sim_MIP_Of_(IxI)'!AK$102,0)</f>
        <v>0</v>
      </c>
      <c r="AJ66" s="326">
        <f>IFERROR(I!AI64*'Sim_MIP_Of_(IxI)'!AL$102,0)</f>
        <v>0</v>
      </c>
      <c r="AK66" s="326">
        <f>IFERROR(I!AJ64*'Sim_MIP_Of_(IxI)'!AM$102,0)</f>
        <v>0</v>
      </c>
      <c r="AL66" s="326">
        <f>IFERROR(I!AK64*'Sim_MIP_Of_(IxI)'!AN$102,0)</f>
        <v>0</v>
      </c>
      <c r="AM66" s="326">
        <f>IFERROR(I!AL64*'Sim_MIP_Of_(IxI)'!AO$102,0)</f>
        <v>0</v>
      </c>
      <c r="AN66" s="326">
        <f>IFERROR(I!AM64*'Sim_MIP_Of_(IxI)'!AP$102,0)</f>
        <v>0</v>
      </c>
      <c r="AO66" s="326">
        <f>IFERROR(I!AN64*'Sim_MIP_Of_(IxI)'!AQ$102,0)</f>
        <v>0</v>
      </c>
      <c r="AP66" s="326">
        <f>IFERROR(I!AO64*'Sim_MIP_Of_(IxI)'!AR$102,0)</f>
        <v>0</v>
      </c>
      <c r="AQ66" s="326">
        <f>IFERROR(I!AP64*'Sim_MIP_Of_(IxI)'!AS$102,0)</f>
        <v>0</v>
      </c>
      <c r="AR66" s="326">
        <f>IFERROR(I!AQ64*'Sim_MIP_Of_(IxI)'!AT$102,0)</f>
        <v>0</v>
      </c>
      <c r="AS66" s="326">
        <f>IFERROR(I!AR64*'Sim_MIP_Of_(IxI)'!AU$102,0)</f>
        <v>0</v>
      </c>
      <c r="AT66" s="326">
        <f>IFERROR(I!AS64*'Sim_MIP_Of_(IxI)'!AV$102,0)</f>
        <v>0</v>
      </c>
      <c r="AU66" s="326">
        <f>IFERROR(I!AT64*'Sim_MIP_Of_(IxI)'!AW$102,0)</f>
        <v>0</v>
      </c>
      <c r="AV66" s="326">
        <f>IFERROR(I!AU64*'Sim_MIP_Of_(IxI)'!AX$102,0)</f>
        <v>0</v>
      </c>
      <c r="AW66" s="326">
        <f>IFERROR(I!AV64*'Sim_MIP_Of_(IxI)'!AY$102,0)</f>
        <v>0</v>
      </c>
      <c r="AX66" s="326">
        <f>IFERROR(I!AW64*'Sim_MIP_Of_(IxI)'!AZ$102,0)</f>
        <v>0</v>
      </c>
      <c r="AY66" s="326">
        <f>IFERROR(I!AX64*'Sim_MIP_Of_(IxI)'!BA$102,0)</f>
        <v>0</v>
      </c>
      <c r="AZ66" s="326">
        <f>IFERROR(I!AY64*'Sim_MIP_Of_(IxI)'!BB$102,0)</f>
        <v>0</v>
      </c>
      <c r="BA66" s="326">
        <f>IFERROR(I!AZ64*'Sim_MIP_Of_(IxI)'!BC$102,0)</f>
        <v>0</v>
      </c>
      <c r="BB66" s="326">
        <f>IFERROR(I!BA64*'Sim_MIP_Of_(IxI)'!BD$102,0)</f>
        <v>0</v>
      </c>
      <c r="BC66" s="326">
        <f>IFERROR(I!BB64*'Sim_MIP_Of_(IxI)'!BE$102,0)</f>
        <v>0</v>
      </c>
      <c r="BD66" s="326">
        <f>IFERROR(I!BC64*'Sim_MIP_Of_(IxI)'!BF$102,0)</f>
        <v>0</v>
      </c>
      <c r="BE66" s="326">
        <f>IFERROR(I!BD64*'Sim_MIP_Of_(IxI)'!BG$102,0)</f>
        <v>0</v>
      </c>
      <c r="BF66" s="326">
        <f>IFERROR(I!BE64*'Sim_MIP_Of_(IxI)'!BH$102,0)</f>
        <v>0</v>
      </c>
      <c r="BG66" s="326">
        <f>IFERROR(I!BF64*'Sim_MIP_Of_(IxI)'!BI$102,0)</f>
        <v>0</v>
      </c>
      <c r="BH66" s="326">
        <f>IFERROR(I!BG64*'Sim_MIP_Of_(IxI)'!BJ$102,0)</f>
        <v>0</v>
      </c>
      <c r="BI66" s="326">
        <f>IFERROR(I!BH64*'Sim_MIP_Of_(IxI)'!BK$102,0)</f>
        <v>0</v>
      </c>
      <c r="BJ66" s="326">
        <f>IFERROR(I!BI64*'Sim_MIP_Of_(IxI)'!BL$102,0)</f>
        <v>0</v>
      </c>
      <c r="BK66" s="326">
        <f>IFERROR(I!BJ64*'Sim_MIP_Of_(IxI)'!BM$102,0)</f>
        <v>0</v>
      </c>
      <c r="BL66" s="326">
        <f>IFERROR(I!BK64*'Sim_MIP_Of_(IxI)'!BN$102,0)</f>
        <v>0</v>
      </c>
      <c r="BM66" s="326">
        <f>IFERROR(I!BL64*'Sim_MIP_Of_(IxI)'!BO$102,0)</f>
        <v>0.5121041360933889</v>
      </c>
      <c r="BN66" s="326">
        <f>IFERROR(I!BM64*'Sim_MIP_Of_(IxI)'!BP$102,0)</f>
        <v>0</v>
      </c>
      <c r="BO66" s="326">
        <f>IFERROR(I!BN64*'Sim_MIP_Of_(IxI)'!BQ$102,0)</f>
        <v>0</v>
      </c>
      <c r="BP66" s="326">
        <f>IFERROR(I!BO64*'Sim_MIP_Of_(IxI)'!BR$102,0)</f>
        <v>0</v>
      </c>
      <c r="BQ66" s="326">
        <f>IFERROR(I!BP64*'Sim_MIP_Of_(IxI)'!BS$102,0)</f>
        <v>0</v>
      </c>
      <c r="BR66" s="326">
        <f>IFERROR(I!BQ64*'Sim_MIP_Of_(IxI)'!BT$102,0)</f>
        <v>0</v>
      </c>
      <c r="BS66" s="326">
        <f>IFERROR(I!BR64*'Sim_MIP_Of_(IxI)'!BU$102,0)</f>
        <v>0</v>
      </c>
      <c r="BT66" s="326">
        <f>IFERROR(I!BS64*'Sim_MIP_Of_(IxI)'!BV$102,0)</f>
        <v>0</v>
      </c>
      <c r="BU66" s="326">
        <f>IFERROR(I!BT64*'Sim_MIP_Of_(IxI)'!BW$102,0)</f>
        <v>0</v>
      </c>
      <c r="BV66" s="326">
        <f>IFERROR(I!BU64*'Sim_MIP_Of_(IxI)'!BX$102,0)</f>
        <v>0</v>
      </c>
      <c r="BW66" s="326">
        <f>IFERROR(I!BV64*'Sim_MIP_Of_(IxI)'!BY$102,0)</f>
        <v>0</v>
      </c>
      <c r="BX66" s="326">
        <f>IFERROR(I!BW64*'Sim_MIP_Of_(IxI)'!BZ$102,0)</f>
        <v>0</v>
      </c>
      <c r="BY66" s="326">
        <f>IFERROR(I!BX64*'Sim_MIP_Of_(IxI)'!CA$102,0)</f>
        <v>0</v>
      </c>
    </row>
    <row r="67" spans="1:77" x14ac:dyDescent="0.25">
      <c r="A67" s="105" t="s">
        <v>64</v>
      </c>
      <c r="B67" s="326">
        <f>IFERROR(I!A65*'Sim_MIP_Of_(IxI)'!D$102,0)</f>
        <v>0</v>
      </c>
      <c r="C67" s="326">
        <f>IFERROR(I!B65*'Sim_MIP_Of_(IxI)'!E$102,0)</f>
        <v>0</v>
      </c>
      <c r="D67" s="326">
        <f>IFERROR(I!C65*'Sim_MIP_Of_(IxI)'!F$102,0)</f>
        <v>0</v>
      </c>
      <c r="E67" s="326">
        <f>IFERROR(I!D65*'Sim_MIP_Of_(IxI)'!G$102,0)</f>
        <v>0</v>
      </c>
      <c r="F67" s="326">
        <f>IFERROR(I!E65*'Sim_MIP_Of_(IxI)'!H$102,0)</f>
        <v>0</v>
      </c>
      <c r="G67" s="326">
        <f>IFERROR(I!F65*'Sim_MIP_Of_(IxI)'!I$102,0)</f>
        <v>0</v>
      </c>
      <c r="H67" s="326">
        <f>IFERROR(I!G65*'Sim_MIP_Of_(IxI)'!J$102,0)</f>
        <v>0</v>
      </c>
      <c r="I67" s="326">
        <f>IFERROR(I!H65*'Sim_MIP_Of_(IxI)'!K$102,0)</f>
        <v>0</v>
      </c>
      <c r="J67" s="326">
        <f>IFERROR(I!I65*'Sim_MIP_Of_(IxI)'!L$102,0)</f>
        <v>0</v>
      </c>
      <c r="K67" s="326">
        <f>IFERROR(I!J65*'Sim_MIP_Of_(IxI)'!M$102,0)</f>
        <v>0</v>
      </c>
      <c r="L67" s="326">
        <f>IFERROR(I!K65*'Sim_MIP_Of_(IxI)'!N$102,0)</f>
        <v>0</v>
      </c>
      <c r="M67" s="326">
        <f>IFERROR(I!L65*'Sim_MIP_Of_(IxI)'!O$102,0)</f>
        <v>0</v>
      </c>
      <c r="N67" s="326">
        <f>IFERROR(I!M65*'Sim_MIP_Of_(IxI)'!P$102,0)</f>
        <v>0</v>
      </c>
      <c r="O67" s="326">
        <f>IFERROR(I!N65*'Sim_MIP_Of_(IxI)'!Q$102,0)</f>
        <v>0</v>
      </c>
      <c r="P67" s="326">
        <f>IFERROR(I!O65*'Sim_MIP_Of_(IxI)'!R$102,0)</f>
        <v>0</v>
      </c>
      <c r="Q67" s="326">
        <f>IFERROR(I!P65*'Sim_MIP_Of_(IxI)'!S$102,0)</f>
        <v>0</v>
      </c>
      <c r="R67" s="326">
        <f>IFERROR(I!Q65*'Sim_MIP_Of_(IxI)'!T$102,0)</f>
        <v>0</v>
      </c>
      <c r="S67" s="326">
        <f>IFERROR(I!R65*'Sim_MIP_Of_(IxI)'!U$102,0)</f>
        <v>0</v>
      </c>
      <c r="T67" s="326">
        <f>IFERROR(I!S65*'Sim_MIP_Of_(IxI)'!V$102,0)</f>
        <v>0</v>
      </c>
      <c r="U67" s="326">
        <f>IFERROR(I!T65*'Sim_MIP_Of_(IxI)'!W$102,0)</f>
        <v>0</v>
      </c>
      <c r="V67" s="326">
        <f>IFERROR(I!U65*'Sim_MIP_Of_(IxI)'!X$102,0)</f>
        <v>0</v>
      </c>
      <c r="W67" s="326">
        <f>IFERROR(I!V65*'Sim_MIP_Of_(IxI)'!Y$102,0)</f>
        <v>0</v>
      </c>
      <c r="X67" s="326">
        <f>IFERROR(I!W65*'Sim_MIP_Of_(IxI)'!Z$102,0)</f>
        <v>0</v>
      </c>
      <c r="Y67" s="326">
        <f>IFERROR(I!X65*'Sim_MIP_Of_(IxI)'!AA$102,0)</f>
        <v>0</v>
      </c>
      <c r="Z67" s="326">
        <f>IFERROR(I!Y65*'Sim_MIP_Of_(IxI)'!AB$102,0)</f>
        <v>0</v>
      </c>
      <c r="AA67" s="326">
        <f>IFERROR(I!Z65*'Sim_MIP_Of_(IxI)'!AC$102,0)</f>
        <v>0</v>
      </c>
      <c r="AB67" s="326">
        <f>IFERROR(I!AA65*'Sim_MIP_Of_(IxI)'!AD$102,0)</f>
        <v>0</v>
      </c>
      <c r="AC67" s="326">
        <f>IFERROR(I!AB65*'Sim_MIP_Of_(IxI)'!AE$102,0)</f>
        <v>0</v>
      </c>
      <c r="AD67" s="326">
        <f>IFERROR(I!AC65*'Sim_MIP_Of_(IxI)'!AF$102,0)</f>
        <v>0</v>
      </c>
      <c r="AE67" s="326">
        <f>IFERROR(I!AD65*'Sim_MIP_Of_(IxI)'!AG$102,0)</f>
        <v>0</v>
      </c>
      <c r="AF67" s="326">
        <f>IFERROR(I!AE65*'Sim_MIP_Of_(IxI)'!AH$102,0)</f>
        <v>0</v>
      </c>
      <c r="AG67" s="326">
        <f>IFERROR(I!AF65*'Sim_MIP_Of_(IxI)'!AI$102,0)</f>
        <v>0</v>
      </c>
      <c r="AH67" s="326">
        <f>IFERROR(I!AG65*'Sim_MIP_Of_(IxI)'!AJ$102,0)</f>
        <v>0</v>
      </c>
      <c r="AI67" s="326">
        <f>IFERROR(I!AH65*'Sim_MIP_Of_(IxI)'!AK$102,0)</f>
        <v>0</v>
      </c>
      <c r="AJ67" s="326">
        <f>IFERROR(I!AI65*'Sim_MIP_Of_(IxI)'!AL$102,0)</f>
        <v>0</v>
      </c>
      <c r="AK67" s="326">
        <f>IFERROR(I!AJ65*'Sim_MIP_Of_(IxI)'!AM$102,0)</f>
        <v>0</v>
      </c>
      <c r="AL67" s="326">
        <f>IFERROR(I!AK65*'Sim_MIP_Of_(IxI)'!AN$102,0)</f>
        <v>0</v>
      </c>
      <c r="AM67" s="326">
        <f>IFERROR(I!AL65*'Sim_MIP_Of_(IxI)'!AO$102,0)</f>
        <v>0</v>
      </c>
      <c r="AN67" s="326">
        <f>IFERROR(I!AM65*'Sim_MIP_Of_(IxI)'!AP$102,0)</f>
        <v>0</v>
      </c>
      <c r="AO67" s="326">
        <f>IFERROR(I!AN65*'Sim_MIP_Of_(IxI)'!AQ$102,0)</f>
        <v>0</v>
      </c>
      <c r="AP67" s="326">
        <f>IFERROR(I!AO65*'Sim_MIP_Of_(IxI)'!AR$102,0)</f>
        <v>0</v>
      </c>
      <c r="AQ67" s="326">
        <f>IFERROR(I!AP65*'Sim_MIP_Of_(IxI)'!AS$102,0)</f>
        <v>0</v>
      </c>
      <c r="AR67" s="326">
        <f>IFERROR(I!AQ65*'Sim_MIP_Of_(IxI)'!AT$102,0)</f>
        <v>0</v>
      </c>
      <c r="AS67" s="326">
        <f>IFERROR(I!AR65*'Sim_MIP_Of_(IxI)'!AU$102,0)</f>
        <v>0</v>
      </c>
      <c r="AT67" s="326">
        <f>IFERROR(I!AS65*'Sim_MIP_Of_(IxI)'!AV$102,0)</f>
        <v>0</v>
      </c>
      <c r="AU67" s="326">
        <f>IFERROR(I!AT65*'Sim_MIP_Of_(IxI)'!AW$102,0)</f>
        <v>0</v>
      </c>
      <c r="AV67" s="326">
        <f>IFERROR(I!AU65*'Sim_MIP_Of_(IxI)'!AX$102,0)</f>
        <v>0</v>
      </c>
      <c r="AW67" s="326">
        <f>IFERROR(I!AV65*'Sim_MIP_Of_(IxI)'!AY$102,0)</f>
        <v>0</v>
      </c>
      <c r="AX67" s="326">
        <f>IFERROR(I!AW65*'Sim_MIP_Of_(IxI)'!AZ$102,0)</f>
        <v>0</v>
      </c>
      <c r="AY67" s="326">
        <f>IFERROR(I!AX65*'Sim_MIP_Of_(IxI)'!BA$102,0)</f>
        <v>0</v>
      </c>
      <c r="AZ67" s="326">
        <f>IFERROR(I!AY65*'Sim_MIP_Of_(IxI)'!BB$102,0)</f>
        <v>0</v>
      </c>
      <c r="BA67" s="326">
        <f>IFERROR(I!AZ65*'Sim_MIP_Of_(IxI)'!BC$102,0)</f>
        <v>0</v>
      </c>
      <c r="BB67" s="326">
        <f>IFERROR(I!BA65*'Sim_MIP_Of_(IxI)'!BD$102,0)</f>
        <v>0</v>
      </c>
      <c r="BC67" s="326">
        <f>IFERROR(I!BB65*'Sim_MIP_Of_(IxI)'!BE$102,0)</f>
        <v>0</v>
      </c>
      <c r="BD67" s="326">
        <f>IFERROR(I!BC65*'Sim_MIP_Of_(IxI)'!BF$102,0)</f>
        <v>0</v>
      </c>
      <c r="BE67" s="326">
        <f>IFERROR(I!BD65*'Sim_MIP_Of_(IxI)'!BG$102,0)</f>
        <v>0</v>
      </c>
      <c r="BF67" s="326">
        <f>IFERROR(I!BE65*'Sim_MIP_Of_(IxI)'!BH$102,0)</f>
        <v>0</v>
      </c>
      <c r="BG67" s="326">
        <f>IFERROR(I!BF65*'Sim_MIP_Of_(IxI)'!BI$102,0)</f>
        <v>0</v>
      </c>
      <c r="BH67" s="326">
        <f>IFERROR(I!BG65*'Sim_MIP_Of_(IxI)'!BJ$102,0)</f>
        <v>0</v>
      </c>
      <c r="BI67" s="326">
        <f>IFERROR(I!BH65*'Sim_MIP_Of_(IxI)'!BK$102,0)</f>
        <v>0</v>
      </c>
      <c r="BJ67" s="326">
        <f>IFERROR(I!BI65*'Sim_MIP_Of_(IxI)'!BL$102,0)</f>
        <v>0</v>
      </c>
      <c r="BK67" s="326">
        <f>IFERROR(I!BJ65*'Sim_MIP_Of_(IxI)'!BM$102,0)</f>
        <v>0</v>
      </c>
      <c r="BL67" s="326">
        <f>IFERROR(I!BK65*'Sim_MIP_Of_(IxI)'!BN$102,0)</f>
        <v>0</v>
      </c>
      <c r="BM67" s="326">
        <f>IFERROR(I!BL65*'Sim_MIP_Of_(IxI)'!BO$102,0)</f>
        <v>0</v>
      </c>
      <c r="BN67" s="326">
        <f>IFERROR(I!BM65*'Sim_MIP_Of_(IxI)'!BP$102,0)</f>
        <v>0.68726513455725824</v>
      </c>
      <c r="BO67" s="326">
        <f>IFERROR(I!BN65*'Sim_MIP_Of_(IxI)'!BQ$102,0)</f>
        <v>0</v>
      </c>
      <c r="BP67" s="326">
        <f>IFERROR(I!BO65*'Sim_MIP_Of_(IxI)'!BR$102,0)</f>
        <v>0</v>
      </c>
      <c r="BQ67" s="326">
        <f>IFERROR(I!BP65*'Sim_MIP_Of_(IxI)'!BS$102,0)</f>
        <v>0</v>
      </c>
      <c r="BR67" s="326">
        <f>IFERROR(I!BQ65*'Sim_MIP_Of_(IxI)'!BT$102,0)</f>
        <v>0</v>
      </c>
      <c r="BS67" s="326">
        <f>IFERROR(I!BR65*'Sim_MIP_Of_(IxI)'!BU$102,0)</f>
        <v>0</v>
      </c>
      <c r="BT67" s="326">
        <f>IFERROR(I!BS65*'Sim_MIP_Of_(IxI)'!BV$102,0)</f>
        <v>0</v>
      </c>
      <c r="BU67" s="326">
        <f>IFERROR(I!BT65*'Sim_MIP_Of_(IxI)'!BW$102,0)</f>
        <v>0</v>
      </c>
      <c r="BV67" s="326">
        <f>IFERROR(I!BU65*'Sim_MIP_Of_(IxI)'!BX$102,0)</f>
        <v>0</v>
      </c>
      <c r="BW67" s="326">
        <f>IFERROR(I!BV65*'Sim_MIP_Of_(IxI)'!BY$102,0)</f>
        <v>0</v>
      </c>
      <c r="BX67" s="326">
        <f>IFERROR(I!BW65*'Sim_MIP_Of_(IxI)'!BZ$102,0)</f>
        <v>0</v>
      </c>
      <c r="BY67" s="326">
        <f>IFERROR(I!BX65*'Sim_MIP_Of_(IxI)'!CA$102,0)</f>
        <v>0</v>
      </c>
    </row>
    <row r="68" spans="1:77" x14ac:dyDescent="0.25">
      <c r="A68" s="105" t="s">
        <v>65</v>
      </c>
      <c r="B68" s="326">
        <f>IFERROR(I!A66*'Sim_MIP_Of_(IxI)'!D$102,0)</f>
        <v>0</v>
      </c>
      <c r="C68" s="326">
        <f>IFERROR(I!B66*'Sim_MIP_Of_(IxI)'!E$102,0)</f>
        <v>0</v>
      </c>
      <c r="D68" s="326">
        <f>IFERROR(I!C66*'Sim_MIP_Of_(IxI)'!F$102,0)</f>
        <v>0</v>
      </c>
      <c r="E68" s="326">
        <f>IFERROR(I!D66*'Sim_MIP_Of_(IxI)'!G$102,0)</f>
        <v>0</v>
      </c>
      <c r="F68" s="326">
        <f>IFERROR(I!E66*'Sim_MIP_Of_(IxI)'!H$102,0)</f>
        <v>0</v>
      </c>
      <c r="G68" s="326">
        <f>IFERROR(I!F66*'Sim_MIP_Of_(IxI)'!I$102,0)</f>
        <v>0</v>
      </c>
      <c r="H68" s="326">
        <f>IFERROR(I!G66*'Sim_MIP_Of_(IxI)'!J$102,0)</f>
        <v>0</v>
      </c>
      <c r="I68" s="326">
        <f>IFERROR(I!H66*'Sim_MIP_Of_(IxI)'!K$102,0)</f>
        <v>0</v>
      </c>
      <c r="J68" s="326">
        <f>IFERROR(I!I66*'Sim_MIP_Of_(IxI)'!L$102,0)</f>
        <v>0</v>
      </c>
      <c r="K68" s="326">
        <f>IFERROR(I!J66*'Sim_MIP_Of_(IxI)'!M$102,0)</f>
        <v>0</v>
      </c>
      <c r="L68" s="326">
        <f>IFERROR(I!K66*'Sim_MIP_Of_(IxI)'!N$102,0)</f>
        <v>0</v>
      </c>
      <c r="M68" s="326">
        <f>IFERROR(I!L66*'Sim_MIP_Of_(IxI)'!O$102,0)</f>
        <v>0</v>
      </c>
      <c r="N68" s="326">
        <f>IFERROR(I!M66*'Sim_MIP_Of_(IxI)'!P$102,0)</f>
        <v>0</v>
      </c>
      <c r="O68" s="326">
        <f>IFERROR(I!N66*'Sim_MIP_Of_(IxI)'!Q$102,0)</f>
        <v>0</v>
      </c>
      <c r="P68" s="326">
        <f>IFERROR(I!O66*'Sim_MIP_Of_(IxI)'!R$102,0)</f>
        <v>0</v>
      </c>
      <c r="Q68" s="326">
        <f>IFERROR(I!P66*'Sim_MIP_Of_(IxI)'!S$102,0)</f>
        <v>0</v>
      </c>
      <c r="R68" s="326">
        <f>IFERROR(I!Q66*'Sim_MIP_Of_(IxI)'!T$102,0)</f>
        <v>0</v>
      </c>
      <c r="S68" s="326">
        <f>IFERROR(I!R66*'Sim_MIP_Of_(IxI)'!U$102,0)</f>
        <v>0</v>
      </c>
      <c r="T68" s="326">
        <f>IFERROR(I!S66*'Sim_MIP_Of_(IxI)'!V$102,0)</f>
        <v>0</v>
      </c>
      <c r="U68" s="326">
        <f>IFERROR(I!T66*'Sim_MIP_Of_(IxI)'!W$102,0)</f>
        <v>0</v>
      </c>
      <c r="V68" s="326">
        <f>IFERROR(I!U66*'Sim_MIP_Of_(IxI)'!X$102,0)</f>
        <v>0</v>
      </c>
      <c r="W68" s="326">
        <f>IFERROR(I!V66*'Sim_MIP_Of_(IxI)'!Y$102,0)</f>
        <v>0</v>
      </c>
      <c r="X68" s="326">
        <f>IFERROR(I!W66*'Sim_MIP_Of_(IxI)'!Z$102,0)</f>
        <v>0</v>
      </c>
      <c r="Y68" s="326">
        <f>IFERROR(I!X66*'Sim_MIP_Of_(IxI)'!AA$102,0)</f>
        <v>0</v>
      </c>
      <c r="Z68" s="326">
        <f>IFERROR(I!Y66*'Sim_MIP_Of_(IxI)'!AB$102,0)</f>
        <v>0</v>
      </c>
      <c r="AA68" s="326">
        <f>IFERROR(I!Z66*'Sim_MIP_Of_(IxI)'!AC$102,0)</f>
        <v>0</v>
      </c>
      <c r="AB68" s="326">
        <f>IFERROR(I!AA66*'Sim_MIP_Of_(IxI)'!AD$102,0)</f>
        <v>0</v>
      </c>
      <c r="AC68" s="326">
        <f>IFERROR(I!AB66*'Sim_MIP_Of_(IxI)'!AE$102,0)</f>
        <v>0</v>
      </c>
      <c r="AD68" s="326">
        <f>IFERROR(I!AC66*'Sim_MIP_Of_(IxI)'!AF$102,0)</f>
        <v>0</v>
      </c>
      <c r="AE68" s="326">
        <f>IFERROR(I!AD66*'Sim_MIP_Of_(IxI)'!AG$102,0)</f>
        <v>0</v>
      </c>
      <c r="AF68" s="326">
        <f>IFERROR(I!AE66*'Sim_MIP_Of_(IxI)'!AH$102,0)</f>
        <v>0</v>
      </c>
      <c r="AG68" s="326">
        <f>IFERROR(I!AF66*'Sim_MIP_Of_(IxI)'!AI$102,0)</f>
        <v>0</v>
      </c>
      <c r="AH68" s="326">
        <f>IFERROR(I!AG66*'Sim_MIP_Of_(IxI)'!AJ$102,0)</f>
        <v>0</v>
      </c>
      <c r="AI68" s="326">
        <f>IFERROR(I!AH66*'Sim_MIP_Of_(IxI)'!AK$102,0)</f>
        <v>0</v>
      </c>
      <c r="AJ68" s="326">
        <f>IFERROR(I!AI66*'Sim_MIP_Of_(IxI)'!AL$102,0)</f>
        <v>0</v>
      </c>
      <c r="AK68" s="326">
        <f>IFERROR(I!AJ66*'Sim_MIP_Of_(IxI)'!AM$102,0)</f>
        <v>0</v>
      </c>
      <c r="AL68" s="326">
        <f>IFERROR(I!AK66*'Sim_MIP_Of_(IxI)'!AN$102,0)</f>
        <v>0</v>
      </c>
      <c r="AM68" s="326">
        <f>IFERROR(I!AL66*'Sim_MIP_Of_(IxI)'!AO$102,0)</f>
        <v>0</v>
      </c>
      <c r="AN68" s="326">
        <f>IFERROR(I!AM66*'Sim_MIP_Of_(IxI)'!AP$102,0)</f>
        <v>0</v>
      </c>
      <c r="AO68" s="326">
        <f>IFERROR(I!AN66*'Sim_MIP_Of_(IxI)'!AQ$102,0)</f>
        <v>0</v>
      </c>
      <c r="AP68" s="326">
        <f>IFERROR(I!AO66*'Sim_MIP_Of_(IxI)'!AR$102,0)</f>
        <v>0</v>
      </c>
      <c r="AQ68" s="326">
        <f>IFERROR(I!AP66*'Sim_MIP_Of_(IxI)'!AS$102,0)</f>
        <v>0</v>
      </c>
      <c r="AR68" s="326">
        <f>IFERROR(I!AQ66*'Sim_MIP_Of_(IxI)'!AT$102,0)</f>
        <v>0</v>
      </c>
      <c r="AS68" s="326">
        <f>IFERROR(I!AR66*'Sim_MIP_Of_(IxI)'!AU$102,0)</f>
        <v>0</v>
      </c>
      <c r="AT68" s="326">
        <f>IFERROR(I!AS66*'Sim_MIP_Of_(IxI)'!AV$102,0)</f>
        <v>0</v>
      </c>
      <c r="AU68" s="326">
        <f>IFERROR(I!AT66*'Sim_MIP_Of_(IxI)'!AW$102,0)</f>
        <v>0</v>
      </c>
      <c r="AV68" s="326">
        <f>IFERROR(I!AU66*'Sim_MIP_Of_(IxI)'!AX$102,0)</f>
        <v>0</v>
      </c>
      <c r="AW68" s="326">
        <f>IFERROR(I!AV66*'Sim_MIP_Of_(IxI)'!AY$102,0)</f>
        <v>0</v>
      </c>
      <c r="AX68" s="326">
        <f>IFERROR(I!AW66*'Sim_MIP_Of_(IxI)'!AZ$102,0)</f>
        <v>0</v>
      </c>
      <c r="AY68" s="326">
        <f>IFERROR(I!AX66*'Sim_MIP_Of_(IxI)'!BA$102,0)</f>
        <v>0</v>
      </c>
      <c r="AZ68" s="326">
        <f>IFERROR(I!AY66*'Sim_MIP_Of_(IxI)'!BB$102,0)</f>
        <v>0</v>
      </c>
      <c r="BA68" s="326">
        <f>IFERROR(I!AZ66*'Sim_MIP_Of_(IxI)'!BC$102,0)</f>
        <v>0</v>
      </c>
      <c r="BB68" s="326">
        <f>IFERROR(I!BA66*'Sim_MIP_Of_(IxI)'!BD$102,0)</f>
        <v>0</v>
      </c>
      <c r="BC68" s="326">
        <f>IFERROR(I!BB66*'Sim_MIP_Of_(IxI)'!BE$102,0)</f>
        <v>0</v>
      </c>
      <c r="BD68" s="326">
        <f>IFERROR(I!BC66*'Sim_MIP_Of_(IxI)'!BF$102,0)</f>
        <v>0</v>
      </c>
      <c r="BE68" s="326">
        <f>IFERROR(I!BD66*'Sim_MIP_Of_(IxI)'!BG$102,0)</f>
        <v>0</v>
      </c>
      <c r="BF68" s="326">
        <f>IFERROR(I!BE66*'Sim_MIP_Of_(IxI)'!BH$102,0)</f>
        <v>0</v>
      </c>
      <c r="BG68" s="326">
        <f>IFERROR(I!BF66*'Sim_MIP_Of_(IxI)'!BI$102,0)</f>
        <v>0</v>
      </c>
      <c r="BH68" s="326">
        <f>IFERROR(I!BG66*'Sim_MIP_Of_(IxI)'!BJ$102,0)</f>
        <v>0</v>
      </c>
      <c r="BI68" s="326">
        <f>IFERROR(I!BH66*'Sim_MIP_Of_(IxI)'!BK$102,0)</f>
        <v>0</v>
      </c>
      <c r="BJ68" s="326">
        <f>IFERROR(I!BI66*'Sim_MIP_Of_(IxI)'!BL$102,0)</f>
        <v>0</v>
      </c>
      <c r="BK68" s="326">
        <f>IFERROR(I!BJ66*'Sim_MIP_Of_(IxI)'!BM$102,0)</f>
        <v>0</v>
      </c>
      <c r="BL68" s="326">
        <f>IFERROR(I!BK66*'Sim_MIP_Of_(IxI)'!BN$102,0)</f>
        <v>0</v>
      </c>
      <c r="BM68" s="326">
        <f>IFERROR(I!BL66*'Sim_MIP_Of_(IxI)'!BO$102,0)</f>
        <v>0</v>
      </c>
      <c r="BN68" s="326">
        <f>IFERROR(I!BM66*'Sim_MIP_Of_(IxI)'!BP$102,0)</f>
        <v>0</v>
      </c>
      <c r="BO68" s="326">
        <f>IFERROR(I!BN66*'Sim_MIP_Of_(IxI)'!BQ$102,0)</f>
        <v>0.19754846555547637</v>
      </c>
      <c r="BP68" s="326">
        <f>IFERROR(I!BO66*'Sim_MIP_Of_(IxI)'!BR$102,0)</f>
        <v>0</v>
      </c>
      <c r="BQ68" s="326">
        <f>IFERROR(I!BP66*'Sim_MIP_Of_(IxI)'!BS$102,0)</f>
        <v>0</v>
      </c>
      <c r="BR68" s="326">
        <f>IFERROR(I!BQ66*'Sim_MIP_Of_(IxI)'!BT$102,0)</f>
        <v>0</v>
      </c>
      <c r="BS68" s="326">
        <f>IFERROR(I!BR66*'Sim_MIP_Of_(IxI)'!BU$102,0)</f>
        <v>0</v>
      </c>
      <c r="BT68" s="326">
        <f>IFERROR(I!BS66*'Sim_MIP_Of_(IxI)'!BV$102,0)</f>
        <v>0</v>
      </c>
      <c r="BU68" s="326">
        <f>IFERROR(I!BT66*'Sim_MIP_Of_(IxI)'!BW$102,0)</f>
        <v>0</v>
      </c>
      <c r="BV68" s="326">
        <f>IFERROR(I!BU66*'Sim_MIP_Of_(IxI)'!BX$102,0)</f>
        <v>0</v>
      </c>
      <c r="BW68" s="326">
        <f>IFERROR(I!BV66*'Sim_MIP_Of_(IxI)'!BY$102,0)</f>
        <v>0</v>
      </c>
      <c r="BX68" s="326">
        <f>IFERROR(I!BW66*'Sim_MIP_Of_(IxI)'!BZ$102,0)</f>
        <v>0</v>
      </c>
      <c r="BY68" s="326">
        <f>IFERROR(I!BX66*'Sim_MIP_Of_(IxI)'!CA$102,0)</f>
        <v>0</v>
      </c>
    </row>
    <row r="69" spans="1:77" x14ac:dyDescent="0.25">
      <c r="A69" s="105" t="s">
        <v>66</v>
      </c>
      <c r="B69" s="326">
        <f>IFERROR(I!A67*'Sim_MIP_Of_(IxI)'!D$102,0)</f>
        <v>0</v>
      </c>
      <c r="C69" s="326">
        <f>IFERROR(I!B67*'Sim_MIP_Of_(IxI)'!E$102,0)</f>
        <v>0</v>
      </c>
      <c r="D69" s="326">
        <f>IFERROR(I!C67*'Sim_MIP_Of_(IxI)'!F$102,0)</f>
        <v>0</v>
      </c>
      <c r="E69" s="326">
        <f>IFERROR(I!D67*'Sim_MIP_Of_(IxI)'!G$102,0)</f>
        <v>0</v>
      </c>
      <c r="F69" s="326">
        <f>IFERROR(I!E67*'Sim_MIP_Of_(IxI)'!H$102,0)</f>
        <v>0</v>
      </c>
      <c r="G69" s="326">
        <f>IFERROR(I!F67*'Sim_MIP_Of_(IxI)'!I$102,0)</f>
        <v>0</v>
      </c>
      <c r="H69" s="326">
        <f>IFERROR(I!G67*'Sim_MIP_Of_(IxI)'!J$102,0)</f>
        <v>0</v>
      </c>
      <c r="I69" s="326">
        <f>IFERROR(I!H67*'Sim_MIP_Of_(IxI)'!K$102,0)</f>
        <v>0</v>
      </c>
      <c r="J69" s="326">
        <f>IFERROR(I!I67*'Sim_MIP_Of_(IxI)'!L$102,0)</f>
        <v>0</v>
      </c>
      <c r="K69" s="326">
        <f>IFERROR(I!J67*'Sim_MIP_Of_(IxI)'!M$102,0)</f>
        <v>0</v>
      </c>
      <c r="L69" s="326">
        <f>IFERROR(I!K67*'Sim_MIP_Of_(IxI)'!N$102,0)</f>
        <v>0</v>
      </c>
      <c r="M69" s="326">
        <f>IFERROR(I!L67*'Sim_MIP_Of_(IxI)'!O$102,0)</f>
        <v>0</v>
      </c>
      <c r="N69" s="326">
        <f>IFERROR(I!M67*'Sim_MIP_Of_(IxI)'!P$102,0)</f>
        <v>0</v>
      </c>
      <c r="O69" s="326">
        <f>IFERROR(I!N67*'Sim_MIP_Of_(IxI)'!Q$102,0)</f>
        <v>0</v>
      </c>
      <c r="P69" s="326">
        <f>IFERROR(I!O67*'Sim_MIP_Of_(IxI)'!R$102,0)</f>
        <v>0</v>
      </c>
      <c r="Q69" s="326">
        <f>IFERROR(I!P67*'Sim_MIP_Of_(IxI)'!S$102,0)</f>
        <v>0</v>
      </c>
      <c r="R69" s="326">
        <f>IFERROR(I!Q67*'Sim_MIP_Of_(IxI)'!T$102,0)</f>
        <v>0</v>
      </c>
      <c r="S69" s="326">
        <f>IFERROR(I!R67*'Sim_MIP_Of_(IxI)'!U$102,0)</f>
        <v>0</v>
      </c>
      <c r="T69" s="326">
        <f>IFERROR(I!S67*'Sim_MIP_Of_(IxI)'!V$102,0)</f>
        <v>0</v>
      </c>
      <c r="U69" s="326">
        <f>IFERROR(I!T67*'Sim_MIP_Of_(IxI)'!W$102,0)</f>
        <v>0</v>
      </c>
      <c r="V69" s="326">
        <f>IFERROR(I!U67*'Sim_MIP_Of_(IxI)'!X$102,0)</f>
        <v>0</v>
      </c>
      <c r="W69" s="326">
        <f>IFERROR(I!V67*'Sim_MIP_Of_(IxI)'!Y$102,0)</f>
        <v>0</v>
      </c>
      <c r="X69" s="326">
        <f>IFERROR(I!W67*'Sim_MIP_Of_(IxI)'!Z$102,0)</f>
        <v>0</v>
      </c>
      <c r="Y69" s="326">
        <f>IFERROR(I!X67*'Sim_MIP_Of_(IxI)'!AA$102,0)</f>
        <v>0</v>
      </c>
      <c r="Z69" s="326">
        <f>IFERROR(I!Y67*'Sim_MIP_Of_(IxI)'!AB$102,0)</f>
        <v>0</v>
      </c>
      <c r="AA69" s="326">
        <f>IFERROR(I!Z67*'Sim_MIP_Of_(IxI)'!AC$102,0)</f>
        <v>0</v>
      </c>
      <c r="AB69" s="326">
        <f>IFERROR(I!AA67*'Sim_MIP_Of_(IxI)'!AD$102,0)</f>
        <v>0</v>
      </c>
      <c r="AC69" s="326">
        <f>IFERROR(I!AB67*'Sim_MIP_Of_(IxI)'!AE$102,0)</f>
        <v>0</v>
      </c>
      <c r="AD69" s="326">
        <f>IFERROR(I!AC67*'Sim_MIP_Of_(IxI)'!AF$102,0)</f>
        <v>0</v>
      </c>
      <c r="AE69" s="326">
        <f>IFERROR(I!AD67*'Sim_MIP_Of_(IxI)'!AG$102,0)</f>
        <v>0</v>
      </c>
      <c r="AF69" s="326">
        <f>IFERROR(I!AE67*'Sim_MIP_Of_(IxI)'!AH$102,0)</f>
        <v>0</v>
      </c>
      <c r="AG69" s="326">
        <f>IFERROR(I!AF67*'Sim_MIP_Of_(IxI)'!AI$102,0)</f>
        <v>0</v>
      </c>
      <c r="AH69" s="326">
        <f>IFERROR(I!AG67*'Sim_MIP_Of_(IxI)'!AJ$102,0)</f>
        <v>0</v>
      </c>
      <c r="AI69" s="326">
        <f>IFERROR(I!AH67*'Sim_MIP_Of_(IxI)'!AK$102,0)</f>
        <v>0</v>
      </c>
      <c r="AJ69" s="326">
        <f>IFERROR(I!AI67*'Sim_MIP_Of_(IxI)'!AL$102,0)</f>
        <v>0</v>
      </c>
      <c r="AK69" s="326">
        <f>IFERROR(I!AJ67*'Sim_MIP_Of_(IxI)'!AM$102,0)</f>
        <v>0</v>
      </c>
      <c r="AL69" s="326">
        <f>IFERROR(I!AK67*'Sim_MIP_Of_(IxI)'!AN$102,0)</f>
        <v>0</v>
      </c>
      <c r="AM69" s="326">
        <f>IFERROR(I!AL67*'Sim_MIP_Of_(IxI)'!AO$102,0)</f>
        <v>0</v>
      </c>
      <c r="AN69" s="326">
        <f>IFERROR(I!AM67*'Sim_MIP_Of_(IxI)'!AP$102,0)</f>
        <v>0</v>
      </c>
      <c r="AO69" s="326">
        <f>IFERROR(I!AN67*'Sim_MIP_Of_(IxI)'!AQ$102,0)</f>
        <v>0</v>
      </c>
      <c r="AP69" s="326">
        <f>IFERROR(I!AO67*'Sim_MIP_Of_(IxI)'!AR$102,0)</f>
        <v>0</v>
      </c>
      <c r="AQ69" s="326">
        <f>IFERROR(I!AP67*'Sim_MIP_Of_(IxI)'!AS$102,0)</f>
        <v>0</v>
      </c>
      <c r="AR69" s="326">
        <f>IFERROR(I!AQ67*'Sim_MIP_Of_(IxI)'!AT$102,0)</f>
        <v>0</v>
      </c>
      <c r="AS69" s="326">
        <f>IFERROR(I!AR67*'Sim_MIP_Of_(IxI)'!AU$102,0)</f>
        <v>0</v>
      </c>
      <c r="AT69" s="326">
        <f>IFERROR(I!AS67*'Sim_MIP_Of_(IxI)'!AV$102,0)</f>
        <v>0</v>
      </c>
      <c r="AU69" s="326">
        <f>IFERROR(I!AT67*'Sim_MIP_Of_(IxI)'!AW$102,0)</f>
        <v>0</v>
      </c>
      <c r="AV69" s="326">
        <f>IFERROR(I!AU67*'Sim_MIP_Of_(IxI)'!AX$102,0)</f>
        <v>0</v>
      </c>
      <c r="AW69" s="326">
        <f>IFERROR(I!AV67*'Sim_MIP_Of_(IxI)'!AY$102,0)</f>
        <v>0</v>
      </c>
      <c r="AX69" s="326">
        <f>IFERROR(I!AW67*'Sim_MIP_Of_(IxI)'!AZ$102,0)</f>
        <v>0</v>
      </c>
      <c r="AY69" s="326">
        <f>IFERROR(I!AX67*'Sim_MIP_Of_(IxI)'!BA$102,0)</f>
        <v>0</v>
      </c>
      <c r="AZ69" s="326">
        <f>IFERROR(I!AY67*'Sim_MIP_Of_(IxI)'!BB$102,0)</f>
        <v>0</v>
      </c>
      <c r="BA69" s="326">
        <f>IFERROR(I!AZ67*'Sim_MIP_Of_(IxI)'!BC$102,0)</f>
        <v>0</v>
      </c>
      <c r="BB69" s="326">
        <f>IFERROR(I!BA67*'Sim_MIP_Of_(IxI)'!BD$102,0)</f>
        <v>0</v>
      </c>
      <c r="BC69" s="326">
        <f>IFERROR(I!BB67*'Sim_MIP_Of_(IxI)'!BE$102,0)</f>
        <v>0</v>
      </c>
      <c r="BD69" s="326">
        <f>IFERROR(I!BC67*'Sim_MIP_Of_(IxI)'!BF$102,0)</f>
        <v>0</v>
      </c>
      <c r="BE69" s="326">
        <f>IFERROR(I!BD67*'Sim_MIP_Of_(IxI)'!BG$102,0)</f>
        <v>0</v>
      </c>
      <c r="BF69" s="326">
        <f>IFERROR(I!BE67*'Sim_MIP_Of_(IxI)'!BH$102,0)</f>
        <v>0</v>
      </c>
      <c r="BG69" s="326">
        <f>IFERROR(I!BF67*'Sim_MIP_Of_(IxI)'!BI$102,0)</f>
        <v>0</v>
      </c>
      <c r="BH69" s="326">
        <f>IFERROR(I!BG67*'Sim_MIP_Of_(IxI)'!BJ$102,0)</f>
        <v>0</v>
      </c>
      <c r="BI69" s="326">
        <f>IFERROR(I!BH67*'Sim_MIP_Of_(IxI)'!BK$102,0)</f>
        <v>0</v>
      </c>
      <c r="BJ69" s="326">
        <f>IFERROR(I!BI67*'Sim_MIP_Of_(IxI)'!BL$102,0)</f>
        <v>0</v>
      </c>
      <c r="BK69" s="326">
        <f>IFERROR(I!BJ67*'Sim_MIP_Of_(IxI)'!BM$102,0)</f>
        <v>0</v>
      </c>
      <c r="BL69" s="326">
        <f>IFERROR(I!BK67*'Sim_MIP_Of_(IxI)'!BN$102,0)</f>
        <v>0</v>
      </c>
      <c r="BM69" s="326">
        <f>IFERROR(I!BL67*'Sim_MIP_Of_(IxI)'!BO$102,0)</f>
        <v>0</v>
      </c>
      <c r="BN69" s="326">
        <f>IFERROR(I!BM67*'Sim_MIP_Of_(IxI)'!BP$102,0)</f>
        <v>0</v>
      </c>
      <c r="BO69" s="326">
        <f>IFERROR(I!BN67*'Sim_MIP_Of_(IxI)'!BQ$102,0)</f>
        <v>0</v>
      </c>
      <c r="BP69" s="326">
        <f>IFERROR(I!BO67*'Sim_MIP_Of_(IxI)'!BR$102,0)</f>
        <v>0.48843388299373974</v>
      </c>
      <c r="BQ69" s="326">
        <f>IFERROR(I!BP67*'Sim_MIP_Of_(IxI)'!BS$102,0)</f>
        <v>0</v>
      </c>
      <c r="BR69" s="326">
        <f>IFERROR(I!BQ67*'Sim_MIP_Of_(IxI)'!BT$102,0)</f>
        <v>0</v>
      </c>
      <c r="BS69" s="326">
        <f>IFERROR(I!BR67*'Sim_MIP_Of_(IxI)'!BU$102,0)</f>
        <v>0</v>
      </c>
      <c r="BT69" s="326">
        <f>IFERROR(I!BS67*'Sim_MIP_Of_(IxI)'!BV$102,0)</f>
        <v>0</v>
      </c>
      <c r="BU69" s="326">
        <f>IFERROR(I!BT67*'Sim_MIP_Of_(IxI)'!BW$102,0)</f>
        <v>0</v>
      </c>
      <c r="BV69" s="326">
        <f>IFERROR(I!BU67*'Sim_MIP_Of_(IxI)'!BX$102,0)</f>
        <v>0</v>
      </c>
      <c r="BW69" s="326">
        <f>IFERROR(I!BV67*'Sim_MIP_Of_(IxI)'!BY$102,0)</f>
        <v>0</v>
      </c>
      <c r="BX69" s="326">
        <f>IFERROR(I!BW67*'Sim_MIP_Of_(IxI)'!BZ$102,0)</f>
        <v>0</v>
      </c>
      <c r="BY69" s="326">
        <f>IFERROR(I!BX67*'Sim_MIP_Of_(IxI)'!CA$102,0)</f>
        <v>0</v>
      </c>
    </row>
    <row r="70" spans="1:77" x14ac:dyDescent="0.25">
      <c r="A70" s="105" t="s">
        <v>67</v>
      </c>
      <c r="B70" s="326">
        <f>IFERROR(I!A68*'Sim_MIP_Of_(IxI)'!D$102,0)</f>
        <v>0</v>
      </c>
      <c r="C70" s="326">
        <f>IFERROR(I!B68*'Sim_MIP_Of_(IxI)'!E$102,0)</f>
        <v>0</v>
      </c>
      <c r="D70" s="326">
        <f>IFERROR(I!C68*'Sim_MIP_Of_(IxI)'!F$102,0)</f>
        <v>0</v>
      </c>
      <c r="E70" s="326">
        <f>IFERROR(I!D68*'Sim_MIP_Of_(IxI)'!G$102,0)</f>
        <v>0</v>
      </c>
      <c r="F70" s="326">
        <f>IFERROR(I!E68*'Sim_MIP_Of_(IxI)'!H$102,0)</f>
        <v>0</v>
      </c>
      <c r="G70" s="326">
        <f>IFERROR(I!F68*'Sim_MIP_Of_(IxI)'!I$102,0)</f>
        <v>0</v>
      </c>
      <c r="H70" s="326">
        <f>IFERROR(I!G68*'Sim_MIP_Of_(IxI)'!J$102,0)</f>
        <v>0</v>
      </c>
      <c r="I70" s="326">
        <f>IFERROR(I!H68*'Sim_MIP_Of_(IxI)'!K$102,0)</f>
        <v>0</v>
      </c>
      <c r="J70" s="326">
        <f>IFERROR(I!I68*'Sim_MIP_Of_(IxI)'!L$102,0)</f>
        <v>0</v>
      </c>
      <c r="K70" s="326">
        <f>IFERROR(I!J68*'Sim_MIP_Of_(IxI)'!M$102,0)</f>
        <v>0</v>
      </c>
      <c r="L70" s="326">
        <f>IFERROR(I!K68*'Sim_MIP_Of_(IxI)'!N$102,0)</f>
        <v>0</v>
      </c>
      <c r="M70" s="326">
        <f>IFERROR(I!L68*'Sim_MIP_Of_(IxI)'!O$102,0)</f>
        <v>0</v>
      </c>
      <c r="N70" s="326">
        <f>IFERROR(I!M68*'Sim_MIP_Of_(IxI)'!P$102,0)</f>
        <v>0</v>
      </c>
      <c r="O70" s="326">
        <f>IFERROR(I!N68*'Sim_MIP_Of_(IxI)'!Q$102,0)</f>
        <v>0</v>
      </c>
      <c r="P70" s="326">
        <f>IFERROR(I!O68*'Sim_MIP_Of_(IxI)'!R$102,0)</f>
        <v>0</v>
      </c>
      <c r="Q70" s="326">
        <f>IFERROR(I!P68*'Sim_MIP_Of_(IxI)'!S$102,0)</f>
        <v>0</v>
      </c>
      <c r="R70" s="326">
        <f>IFERROR(I!Q68*'Sim_MIP_Of_(IxI)'!T$102,0)</f>
        <v>0</v>
      </c>
      <c r="S70" s="326">
        <f>IFERROR(I!R68*'Sim_MIP_Of_(IxI)'!U$102,0)</f>
        <v>0</v>
      </c>
      <c r="T70" s="326">
        <f>IFERROR(I!S68*'Sim_MIP_Of_(IxI)'!V$102,0)</f>
        <v>0</v>
      </c>
      <c r="U70" s="326">
        <f>IFERROR(I!T68*'Sim_MIP_Of_(IxI)'!W$102,0)</f>
        <v>0</v>
      </c>
      <c r="V70" s="326">
        <f>IFERROR(I!U68*'Sim_MIP_Of_(IxI)'!X$102,0)</f>
        <v>0</v>
      </c>
      <c r="W70" s="326">
        <f>IFERROR(I!V68*'Sim_MIP_Of_(IxI)'!Y$102,0)</f>
        <v>0</v>
      </c>
      <c r="X70" s="326">
        <f>IFERROR(I!W68*'Sim_MIP_Of_(IxI)'!Z$102,0)</f>
        <v>0</v>
      </c>
      <c r="Y70" s="326">
        <f>IFERROR(I!X68*'Sim_MIP_Of_(IxI)'!AA$102,0)</f>
        <v>0</v>
      </c>
      <c r="Z70" s="326">
        <f>IFERROR(I!Y68*'Sim_MIP_Of_(IxI)'!AB$102,0)</f>
        <v>0</v>
      </c>
      <c r="AA70" s="326">
        <f>IFERROR(I!Z68*'Sim_MIP_Of_(IxI)'!AC$102,0)</f>
        <v>0</v>
      </c>
      <c r="AB70" s="326">
        <f>IFERROR(I!AA68*'Sim_MIP_Of_(IxI)'!AD$102,0)</f>
        <v>0</v>
      </c>
      <c r="AC70" s="326">
        <f>IFERROR(I!AB68*'Sim_MIP_Of_(IxI)'!AE$102,0)</f>
        <v>0</v>
      </c>
      <c r="AD70" s="326">
        <f>IFERROR(I!AC68*'Sim_MIP_Of_(IxI)'!AF$102,0)</f>
        <v>0</v>
      </c>
      <c r="AE70" s="326">
        <f>IFERROR(I!AD68*'Sim_MIP_Of_(IxI)'!AG$102,0)</f>
        <v>0</v>
      </c>
      <c r="AF70" s="326">
        <f>IFERROR(I!AE68*'Sim_MIP_Of_(IxI)'!AH$102,0)</f>
        <v>0</v>
      </c>
      <c r="AG70" s="326">
        <f>IFERROR(I!AF68*'Sim_MIP_Of_(IxI)'!AI$102,0)</f>
        <v>0</v>
      </c>
      <c r="AH70" s="326">
        <f>IFERROR(I!AG68*'Sim_MIP_Of_(IxI)'!AJ$102,0)</f>
        <v>0</v>
      </c>
      <c r="AI70" s="326">
        <f>IFERROR(I!AH68*'Sim_MIP_Of_(IxI)'!AK$102,0)</f>
        <v>0</v>
      </c>
      <c r="AJ70" s="326">
        <f>IFERROR(I!AI68*'Sim_MIP_Of_(IxI)'!AL$102,0)</f>
        <v>0</v>
      </c>
      <c r="AK70" s="326">
        <f>IFERROR(I!AJ68*'Sim_MIP_Of_(IxI)'!AM$102,0)</f>
        <v>0</v>
      </c>
      <c r="AL70" s="326">
        <f>IFERROR(I!AK68*'Sim_MIP_Of_(IxI)'!AN$102,0)</f>
        <v>0</v>
      </c>
      <c r="AM70" s="326">
        <f>IFERROR(I!AL68*'Sim_MIP_Of_(IxI)'!AO$102,0)</f>
        <v>0</v>
      </c>
      <c r="AN70" s="326">
        <f>IFERROR(I!AM68*'Sim_MIP_Of_(IxI)'!AP$102,0)</f>
        <v>0</v>
      </c>
      <c r="AO70" s="326">
        <f>IFERROR(I!AN68*'Sim_MIP_Of_(IxI)'!AQ$102,0)</f>
        <v>0</v>
      </c>
      <c r="AP70" s="326">
        <f>IFERROR(I!AO68*'Sim_MIP_Of_(IxI)'!AR$102,0)</f>
        <v>0</v>
      </c>
      <c r="AQ70" s="326">
        <f>IFERROR(I!AP68*'Sim_MIP_Of_(IxI)'!AS$102,0)</f>
        <v>0</v>
      </c>
      <c r="AR70" s="326">
        <f>IFERROR(I!AQ68*'Sim_MIP_Of_(IxI)'!AT$102,0)</f>
        <v>0</v>
      </c>
      <c r="AS70" s="326">
        <f>IFERROR(I!AR68*'Sim_MIP_Of_(IxI)'!AU$102,0)</f>
        <v>0</v>
      </c>
      <c r="AT70" s="326">
        <f>IFERROR(I!AS68*'Sim_MIP_Of_(IxI)'!AV$102,0)</f>
        <v>0</v>
      </c>
      <c r="AU70" s="326">
        <f>IFERROR(I!AT68*'Sim_MIP_Of_(IxI)'!AW$102,0)</f>
        <v>0</v>
      </c>
      <c r="AV70" s="326">
        <f>IFERROR(I!AU68*'Sim_MIP_Of_(IxI)'!AX$102,0)</f>
        <v>0</v>
      </c>
      <c r="AW70" s="326">
        <f>IFERROR(I!AV68*'Sim_MIP_Of_(IxI)'!AY$102,0)</f>
        <v>0</v>
      </c>
      <c r="AX70" s="326">
        <f>IFERROR(I!AW68*'Sim_MIP_Of_(IxI)'!AZ$102,0)</f>
        <v>0</v>
      </c>
      <c r="AY70" s="326">
        <f>IFERROR(I!AX68*'Sim_MIP_Of_(IxI)'!BA$102,0)</f>
        <v>0</v>
      </c>
      <c r="AZ70" s="326">
        <f>IFERROR(I!AY68*'Sim_MIP_Of_(IxI)'!BB$102,0)</f>
        <v>0</v>
      </c>
      <c r="BA70" s="326">
        <f>IFERROR(I!AZ68*'Sim_MIP_Of_(IxI)'!BC$102,0)</f>
        <v>0</v>
      </c>
      <c r="BB70" s="326">
        <f>IFERROR(I!BA68*'Sim_MIP_Of_(IxI)'!BD$102,0)</f>
        <v>0</v>
      </c>
      <c r="BC70" s="326">
        <f>IFERROR(I!BB68*'Sim_MIP_Of_(IxI)'!BE$102,0)</f>
        <v>0</v>
      </c>
      <c r="BD70" s="326">
        <f>IFERROR(I!BC68*'Sim_MIP_Of_(IxI)'!BF$102,0)</f>
        <v>0</v>
      </c>
      <c r="BE70" s="326">
        <f>IFERROR(I!BD68*'Sim_MIP_Of_(IxI)'!BG$102,0)</f>
        <v>0</v>
      </c>
      <c r="BF70" s="326">
        <f>IFERROR(I!BE68*'Sim_MIP_Of_(IxI)'!BH$102,0)</f>
        <v>0</v>
      </c>
      <c r="BG70" s="326">
        <f>IFERROR(I!BF68*'Sim_MIP_Of_(IxI)'!BI$102,0)</f>
        <v>0</v>
      </c>
      <c r="BH70" s="326">
        <f>IFERROR(I!BG68*'Sim_MIP_Of_(IxI)'!BJ$102,0)</f>
        <v>0</v>
      </c>
      <c r="BI70" s="326">
        <f>IFERROR(I!BH68*'Sim_MIP_Of_(IxI)'!BK$102,0)</f>
        <v>0</v>
      </c>
      <c r="BJ70" s="326">
        <f>IFERROR(I!BI68*'Sim_MIP_Of_(IxI)'!BL$102,0)</f>
        <v>0</v>
      </c>
      <c r="BK70" s="326">
        <f>IFERROR(I!BJ68*'Sim_MIP_Of_(IxI)'!BM$102,0)</f>
        <v>0</v>
      </c>
      <c r="BL70" s="326">
        <f>IFERROR(I!BK68*'Sim_MIP_Of_(IxI)'!BN$102,0)</f>
        <v>0</v>
      </c>
      <c r="BM70" s="326">
        <f>IFERROR(I!BL68*'Sim_MIP_Of_(IxI)'!BO$102,0)</f>
        <v>0</v>
      </c>
      <c r="BN70" s="326">
        <f>IFERROR(I!BM68*'Sim_MIP_Of_(IxI)'!BP$102,0)</f>
        <v>0</v>
      </c>
      <c r="BO70" s="326">
        <f>IFERROR(I!BN68*'Sim_MIP_Of_(IxI)'!BQ$102,0)</f>
        <v>0</v>
      </c>
      <c r="BP70" s="326">
        <f>IFERROR(I!BO68*'Sim_MIP_Of_(IxI)'!BR$102,0)</f>
        <v>0</v>
      </c>
      <c r="BQ70" s="326">
        <f>IFERROR(I!BP68*'Sim_MIP_Of_(IxI)'!BS$102,0)</f>
        <v>0.72299033513446453</v>
      </c>
      <c r="BR70" s="326">
        <f>IFERROR(I!BQ68*'Sim_MIP_Of_(IxI)'!BT$102,0)</f>
        <v>0</v>
      </c>
      <c r="BS70" s="326">
        <f>IFERROR(I!BR68*'Sim_MIP_Of_(IxI)'!BU$102,0)</f>
        <v>0</v>
      </c>
      <c r="BT70" s="326">
        <f>IFERROR(I!BS68*'Sim_MIP_Of_(IxI)'!BV$102,0)</f>
        <v>0</v>
      </c>
      <c r="BU70" s="326">
        <f>IFERROR(I!BT68*'Sim_MIP_Of_(IxI)'!BW$102,0)</f>
        <v>0</v>
      </c>
      <c r="BV70" s="326">
        <f>IFERROR(I!BU68*'Sim_MIP_Of_(IxI)'!BX$102,0)</f>
        <v>0</v>
      </c>
      <c r="BW70" s="326">
        <f>IFERROR(I!BV68*'Sim_MIP_Of_(IxI)'!BY$102,0)</f>
        <v>0</v>
      </c>
      <c r="BX70" s="326">
        <f>IFERROR(I!BW68*'Sim_MIP_Of_(IxI)'!BZ$102,0)</f>
        <v>0</v>
      </c>
      <c r="BY70" s="326">
        <f>IFERROR(I!BX68*'Sim_MIP_Of_(IxI)'!CA$102,0)</f>
        <v>0</v>
      </c>
    </row>
    <row r="71" spans="1:77" x14ac:dyDescent="0.25">
      <c r="A71" s="105" t="s">
        <v>68</v>
      </c>
      <c r="B71" s="326">
        <f>IFERROR(I!A69*'Sim_MIP_Of_(IxI)'!D$102,0)</f>
        <v>0</v>
      </c>
      <c r="C71" s="326">
        <f>IFERROR(I!B69*'Sim_MIP_Of_(IxI)'!E$102,0)</f>
        <v>0</v>
      </c>
      <c r="D71" s="326">
        <f>IFERROR(I!C69*'Sim_MIP_Of_(IxI)'!F$102,0)</f>
        <v>0</v>
      </c>
      <c r="E71" s="326">
        <f>IFERROR(I!D69*'Sim_MIP_Of_(IxI)'!G$102,0)</f>
        <v>0</v>
      </c>
      <c r="F71" s="326">
        <f>IFERROR(I!E69*'Sim_MIP_Of_(IxI)'!H$102,0)</f>
        <v>0</v>
      </c>
      <c r="G71" s="326">
        <f>IFERROR(I!F69*'Sim_MIP_Of_(IxI)'!I$102,0)</f>
        <v>0</v>
      </c>
      <c r="H71" s="326">
        <f>IFERROR(I!G69*'Sim_MIP_Of_(IxI)'!J$102,0)</f>
        <v>0</v>
      </c>
      <c r="I71" s="326">
        <f>IFERROR(I!H69*'Sim_MIP_Of_(IxI)'!K$102,0)</f>
        <v>0</v>
      </c>
      <c r="J71" s="326">
        <f>IFERROR(I!I69*'Sim_MIP_Of_(IxI)'!L$102,0)</f>
        <v>0</v>
      </c>
      <c r="K71" s="326">
        <f>IFERROR(I!J69*'Sim_MIP_Of_(IxI)'!M$102,0)</f>
        <v>0</v>
      </c>
      <c r="L71" s="326">
        <f>IFERROR(I!K69*'Sim_MIP_Of_(IxI)'!N$102,0)</f>
        <v>0</v>
      </c>
      <c r="M71" s="326">
        <f>IFERROR(I!L69*'Sim_MIP_Of_(IxI)'!O$102,0)</f>
        <v>0</v>
      </c>
      <c r="N71" s="326">
        <f>IFERROR(I!M69*'Sim_MIP_Of_(IxI)'!P$102,0)</f>
        <v>0</v>
      </c>
      <c r="O71" s="326">
        <f>IFERROR(I!N69*'Sim_MIP_Of_(IxI)'!Q$102,0)</f>
        <v>0</v>
      </c>
      <c r="P71" s="326">
        <f>IFERROR(I!O69*'Sim_MIP_Of_(IxI)'!R$102,0)</f>
        <v>0</v>
      </c>
      <c r="Q71" s="326">
        <f>IFERROR(I!P69*'Sim_MIP_Of_(IxI)'!S$102,0)</f>
        <v>0</v>
      </c>
      <c r="R71" s="326">
        <f>IFERROR(I!Q69*'Sim_MIP_Of_(IxI)'!T$102,0)</f>
        <v>0</v>
      </c>
      <c r="S71" s="326">
        <f>IFERROR(I!R69*'Sim_MIP_Of_(IxI)'!U$102,0)</f>
        <v>0</v>
      </c>
      <c r="T71" s="326">
        <f>IFERROR(I!S69*'Sim_MIP_Of_(IxI)'!V$102,0)</f>
        <v>0</v>
      </c>
      <c r="U71" s="326">
        <f>IFERROR(I!T69*'Sim_MIP_Of_(IxI)'!W$102,0)</f>
        <v>0</v>
      </c>
      <c r="V71" s="326">
        <f>IFERROR(I!U69*'Sim_MIP_Of_(IxI)'!X$102,0)</f>
        <v>0</v>
      </c>
      <c r="W71" s="326">
        <f>IFERROR(I!V69*'Sim_MIP_Of_(IxI)'!Y$102,0)</f>
        <v>0</v>
      </c>
      <c r="X71" s="326">
        <f>IFERROR(I!W69*'Sim_MIP_Of_(IxI)'!Z$102,0)</f>
        <v>0</v>
      </c>
      <c r="Y71" s="326">
        <f>IFERROR(I!X69*'Sim_MIP_Of_(IxI)'!AA$102,0)</f>
        <v>0</v>
      </c>
      <c r="Z71" s="326">
        <f>IFERROR(I!Y69*'Sim_MIP_Of_(IxI)'!AB$102,0)</f>
        <v>0</v>
      </c>
      <c r="AA71" s="326">
        <f>IFERROR(I!Z69*'Sim_MIP_Of_(IxI)'!AC$102,0)</f>
        <v>0</v>
      </c>
      <c r="AB71" s="326">
        <f>IFERROR(I!AA69*'Sim_MIP_Of_(IxI)'!AD$102,0)</f>
        <v>0</v>
      </c>
      <c r="AC71" s="326">
        <f>IFERROR(I!AB69*'Sim_MIP_Of_(IxI)'!AE$102,0)</f>
        <v>0</v>
      </c>
      <c r="AD71" s="326">
        <f>IFERROR(I!AC69*'Sim_MIP_Of_(IxI)'!AF$102,0)</f>
        <v>0</v>
      </c>
      <c r="AE71" s="326">
        <f>IFERROR(I!AD69*'Sim_MIP_Of_(IxI)'!AG$102,0)</f>
        <v>0</v>
      </c>
      <c r="AF71" s="326">
        <f>IFERROR(I!AE69*'Sim_MIP_Of_(IxI)'!AH$102,0)</f>
        <v>0</v>
      </c>
      <c r="AG71" s="326">
        <f>IFERROR(I!AF69*'Sim_MIP_Of_(IxI)'!AI$102,0)</f>
        <v>0</v>
      </c>
      <c r="AH71" s="326">
        <f>IFERROR(I!AG69*'Sim_MIP_Of_(IxI)'!AJ$102,0)</f>
        <v>0</v>
      </c>
      <c r="AI71" s="326">
        <f>IFERROR(I!AH69*'Sim_MIP_Of_(IxI)'!AK$102,0)</f>
        <v>0</v>
      </c>
      <c r="AJ71" s="326">
        <f>IFERROR(I!AI69*'Sim_MIP_Of_(IxI)'!AL$102,0)</f>
        <v>0</v>
      </c>
      <c r="AK71" s="326">
        <f>IFERROR(I!AJ69*'Sim_MIP_Of_(IxI)'!AM$102,0)</f>
        <v>0</v>
      </c>
      <c r="AL71" s="326">
        <f>IFERROR(I!AK69*'Sim_MIP_Of_(IxI)'!AN$102,0)</f>
        <v>0</v>
      </c>
      <c r="AM71" s="326">
        <f>IFERROR(I!AL69*'Sim_MIP_Of_(IxI)'!AO$102,0)</f>
        <v>0</v>
      </c>
      <c r="AN71" s="326">
        <f>IFERROR(I!AM69*'Sim_MIP_Of_(IxI)'!AP$102,0)</f>
        <v>0</v>
      </c>
      <c r="AO71" s="326">
        <f>IFERROR(I!AN69*'Sim_MIP_Of_(IxI)'!AQ$102,0)</f>
        <v>0</v>
      </c>
      <c r="AP71" s="326">
        <f>IFERROR(I!AO69*'Sim_MIP_Of_(IxI)'!AR$102,0)</f>
        <v>0</v>
      </c>
      <c r="AQ71" s="326">
        <f>IFERROR(I!AP69*'Sim_MIP_Of_(IxI)'!AS$102,0)</f>
        <v>0</v>
      </c>
      <c r="AR71" s="326">
        <f>IFERROR(I!AQ69*'Sim_MIP_Of_(IxI)'!AT$102,0)</f>
        <v>0</v>
      </c>
      <c r="AS71" s="326">
        <f>IFERROR(I!AR69*'Sim_MIP_Of_(IxI)'!AU$102,0)</f>
        <v>0</v>
      </c>
      <c r="AT71" s="326">
        <f>IFERROR(I!AS69*'Sim_MIP_Of_(IxI)'!AV$102,0)</f>
        <v>0</v>
      </c>
      <c r="AU71" s="326">
        <f>IFERROR(I!AT69*'Sim_MIP_Of_(IxI)'!AW$102,0)</f>
        <v>0</v>
      </c>
      <c r="AV71" s="326">
        <f>IFERROR(I!AU69*'Sim_MIP_Of_(IxI)'!AX$102,0)</f>
        <v>0</v>
      </c>
      <c r="AW71" s="326">
        <f>IFERROR(I!AV69*'Sim_MIP_Of_(IxI)'!AY$102,0)</f>
        <v>0</v>
      </c>
      <c r="AX71" s="326">
        <f>IFERROR(I!AW69*'Sim_MIP_Of_(IxI)'!AZ$102,0)</f>
        <v>0</v>
      </c>
      <c r="AY71" s="326">
        <f>IFERROR(I!AX69*'Sim_MIP_Of_(IxI)'!BA$102,0)</f>
        <v>0</v>
      </c>
      <c r="AZ71" s="326">
        <f>IFERROR(I!AY69*'Sim_MIP_Of_(IxI)'!BB$102,0)</f>
        <v>0</v>
      </c>
      <c r="BA71" s="326">
        <f>IFERROR(I!AZ69*'Sim_MIP_Of_(IxI)'!BC$102,0)</f>
        <v>0</v>
      </c>
      <c r="BB71" s="326">
        <f>IFERROR(I!BA69*'Sim_MIP_Of_(IxI)'!BD$102,0)</f>
        <v>0</v>
      </c>
      <c r="BC71" s="326">
        <f>IFERROR(I!BB69*'Sim_MIP_Of_(IxI)'!BE$102,0)</f>
        <v>0</v>
      </c>
      <c r="BD71" s="326">
        <f>IFERROR(I!BC69*'Sim_MIP_Of_(IxI)'!BF$102,0)</f>
        <v>0</v>
      </c>
      <c r="BE71" s="326">
        <f>IFERROR(I!BD69*'Sim_MIP_Of_(IxI)'!BG$102,0)</f>
        <v>0</v>
      </c>
      <c r="BF71" s="326">
        <f>IFERROR(I!BE69*'Sim_MIP_Of_(IxI)'!BH$102,0)</f>
        <v>0</v>
      </c>
      <c r="BG71" s="326">
        <f>IFERROR(I!BF69*'Sim_MIP_Of_(IxI)'!BI$102,0)</f>
        <v>0</v>
      </c>
      <c r="BH71" s="326">
        <f>IFERROR(I!BG69*'Sim_MIP_Of_(IxI)'!BJ$102,0)</f>
        <v>0</v>
      </c>
      <c r="BI71" s="326">
        <f>IFERROR(I!BH69*'Sim_MIP_Of_(IxI)'!BK$102,0)</f>
        <v>0</v>
      </c>
      <c r="BJ71" s="326">
        <f>IFERROR(I!BI69*'Sim_MIP_Of_(IxI)'!BL$102,0)</f>
        <v>0</v>
      </c>
      <c r="BK71" s="326">
        <f>IFERROR(I!BJ69*'Sim_MIP_Of_(IxI)'!BM$102,0)</f>
        <v>0</v>
      </c>
      <c r="BL71" s="326">
        <f>IFERROR(I!BK69*'Sim_MIP_Of_(IxI)'!BN$102,0)</f>
        <v>0</v>
      </c>
      <c r="BM71" s="326">
        <f>IFERROR(I!BL69*'Sim_MIP_Of_(IxI)'!BO$102,0)</f>
        <v>0</v>
      </c>
      <c r="BN71" s="326">
        <f>IFERROR(I!BM69*'Sim_MIP_Of_(IxI)'!BP$102,0)</f>
        <v>0</v>
      </c>
      <c r="BO71" s="326">
        <f>IFERROR(I!BN69*'Sim_MIP_Of_(IxI)'!BQ$102,0)</f>
        <v>0</v>
      </c>
      <c r="BP71" s="326">
        <f>IFERROR(I!BO69*'Sim_MIP_Of_(IxI)'!BR$102,0)</f>
        <v>0</v>
      </c>
      <c r="BQ71" s="326">
        <f>IFERROR(I!BP69*'Sim_MIP_Of_(IxI)'!BS$102,0)</f>
        <v>0</v>
      </c>
      <c r="BR71" s="326">
        <f>IFERROR(I!BQ69*'Sim_MIP_Of_(IxI)'!BT$102,0)</f>
        <v>0.61275407421489281</v>
      </c>
      <c r="BS71" s="326">
        <f>IFERROR(I!BR69*'Sim_MIP_Of_(IxI)'!BU$102,0)</f>
        <v>0</v>
      </c>
      <c r="BT71" s="326">
        <f>IFERROR(I!BS69*'Sim_MIP_Of_(IxI)'!BV$102,0)</f>
        <v>0</v>
      </c>
      <c r="BU71" s="326">
        <f>IFERROR(I!BT69*'Sim_MIP_Of_(IxI)'!BW$102,0)</f>
        <v>0</v>
      </c>
      <c r="BV71" s="326">
        <f>IFERROR(I!BU69*'Sim_MIP_Of_(IxI)'!BX$102,0)</f>
        <v>0</v>
      </c>
      <c r="BW71" s="326">
        <f>IFERROR(I!BV69*'Sim_MIP_Of_(IxI)'!BY$102,0)</f>
        <v>0</v>
      </c>
      <c r="BX71" s="326">
        <f>IFERROR(I!BW69*'Sim_MIP_Of_(IxI)'!BZ$102,0)</f>
        <v>0</v>
      </c>
      <c r="BY71" s="326">
        <f>IFERROR(I!BX69*'Sim_MIP_Of_(IxI)'!CA$102,0)</f>
        <v>0</v>
      </c>
    </row>
    <row r="72" spans="1:77" x14ac:dyDescent="0.25">
      <c r="A72" s="105" t="s">
        <v>69</v>
      </c>
      <c r="B72" s="326">
        <f>IFERROR(I!A70*'Sim_MIP_Of_(IxI)'!D$102,0)</f>
        <v>0</v>
      </c>
      <c r="C72" s="326">
        <f>IFERROR(I!B70*'Sim_MIP_Of_(IxI)'!E$102,0)</f>
        <v>0</v>
      </c>
      <c r="D72" s="326">
        <f>IFERROR(I!C70*'Sim_MIP_Of_(IxI)'!F$102,0)</f>
        <v>0</v>
      </c>
      <c r="E72" s="326">
        <f>IFERROR(I!D70*'Sim_MIP_Of_(IxI)'!G$102,0)</f>
        <v>0</v>
      </c>
      <c r="F72" s="326">
        <f>IFERROR(I!E70*'Sim_MIP_Of_(IxI)'!H$102,0)</f>
        <v>0</v>
      </c>
      <c r="G72" s="326">
        <f>IFERROR(I!F70*'Sim_MIP_Of_(IxI)'!I$102,0)</f>
        <v>0</v>
      </c>
      <c r="H72" s="326">
        <f>IFERROR(I!G70*'Sim_MIP_Of_(IxI)'!J$102,0)</f>
        <v>0</v>
      </c>
      <c r="I72" s="326">
        <f>IFERROR(I!H70*'Sim_MIP_Of_(IxI)'!K$102,0)</f>
        <v>0</v>
      </c>
      <c r="J72" s="326">
        <f>IFERROR(I!I70*'Sim_MIP_Of_(IxI)'!L$102,0)</f>
        <v>0</v>
      </c>
      <c r="K72" s="326">
        <f>IFERROR(I!J70*'Sim_MIP_Of_(IxI)'!M$102,0)</f>
        <v>0</v>
      </c>
      <c r="L72" s="326">
        <f>IFERROR(I!K70*'Sim_MIP_Of_(IxI)'!N$102,0)</f>
        <v>0</v>
      </c>
      <c r="M72" s="326">
        <f>IFERROR(I!L70*'Sim_MIP_Of_(IxI)'!O$102,0)</f>
        <v>0</v>
      </c>
      <c r="N72" s="326">
        <f>IFERROR(I!M70*'Sim_MIP_Of_(IxI)'!P$102,0)</f>
        <v>0</v>
      </c>
      <c r="O72" s="326">
        <f>IFERROR(I!N70*'Sim_MIP_Of_(IxI)'!Q$102,0)</f>
        <v>0</v>
      </c>
      <c r="P72" s="326">
        <f>IFERROR(I!O70*'Sim_MIP_Of_(IxI)'!R$102,0)</f>
        <v>0</v>
      </c>
      <c r="Q72" s="326">
        <f>IFERROR(I!P70*'Sim_MIP_Of_(IxI)'!S$102,0)</f>
        <v>0</v>
      </c>
      <c r="R72" s="326">
        <f>IFERROR(I!Q70*'Sim_MIP_Of_(IxI)'!T$102,0)</f>
        <v>0</v>
      </c>
      <c r="S72" s="326">
        <f>IFERROR(I!R70*'Sim_MIP_Of_(IxI)'!U$102,0)</f>
        <v>0</v>
      </c>
      <c r="T72" s="326">
        <f>IFERROR(I!S70*'Sim_MIP_Of_(IxI)'!V$102,0)</f>
        <v>0</v>
      </c>
      <c r="U72" s="326">
        <f>IFERROR(I!T70*'Sim_MIP_Of_(IxI)'!W$102,0)</f>
        <v>0</v>
      </c>
      <c r="V72" s="326">
        <f>IFERROR(I!U70*'Sim_MIP_Of_(IxI)'!X$102,0)</f>
        <v>0</v>
      </c>
      <c r="W72" s="326">
        <f>IFERROR(I!V70*'Sim_MIP_Of_(IxI)'!Y$102,0)</f>
        <v>0</v>
      </c>
      <c r="X72" s="326">
        <f>IFERROR(I!W70*'Sim_MIP_Of_(IxI)'!Z$102,0)</f>
        <v>0</v>
      </c>
      <c r="Y72" s="326">
        <f>IFERROR(I!X70*'Sim_MIP_Of_(IxI)'!AA$102,0)</f>
        <v>0</v>
      </c>
      <c r="Z72" s="326">
        <f>IFERROR(I!Y70*'Sim_MIP_Of_(IxI)'!AB$102,0)</f>
        <v>0</v>
      </c>
      <c r="AA72" s="326">
        <f>IFERROR(I!Z70*'Sim_MIP_Of_(IxI)'!AC$102,0)</f>
        <v>0</v>
      </c>
      <c r="AB72" s="326">
        <f>IFERROR(I!AA70*'Sim_MIP_Of_(IxI)'!AD$102,0)</f>
        <v>0</v>
      </c>
      <c r="AC72" s="326">
        <f>IFERROR(I!AB70*'Sim_MIP_Of_(IxI)'!AE$102,0)</f>
        <v>0</v>
      </c>
      <c r="AD72" s="326">
        <f>IFERROR(I!AC70*'Sim_MIP_Of_(IxI)'!AF$102,0)</f>
        <v>0</v>
      </c>
      <c r="AE72" s="326">
        <f>IFERROR(I!AD70*'Sim_MIP_Of_(IxI)'!AG$102,0)</f>
        <v>0</v>
      </c>
      <c r="AF72" s="326">
        <f>IFERROR(I!AE70*'Sim_MIP_Of_(IxI)'!AH$102,0)</f>
        <v>0</v>
      </c>
      <c r="AG72" s="326">
        <f>IFERROR(I!AF70*'Sim_MIP_Of_(IxI)'!AI$102,0)</f>
        <v>0</v>
      </c>
      <c r="AH72" s="326">
        <f>IFERROR(I!AG70*'Sim_MIP_Of_(IxI)'!AJ$102,0)</f>
        <v>0</v>
      </c>
      <c r="AI72" s="326">
        <f>IFERROR(I!AH70*'Sim_MIP_Of_(IxI)'!AK$102,0)</f>
        <v>0</v>
      </c>
      <c r="AJ72" s="326">
        <f>IFERROR(I!AI70*'Sim_MIP_Of_(IxI)'!AL$102,0)</f>
        <v>0</v>
      </c>
      <c r="AK72" s="326">
        <f>IFERROR(I!AJ70*'Sim_MIP_Of_(IxI)'!AM$102,0)</f>
        <v>0</v>
      </c>
      <c r="AL72" s="326">
        <f>IFERROR(I!AK70*'Sim_MIP_Of_(IxI)'!AN$102,0)</f>
        <v>0</v>
      </c>
      <c r="AM72" s="326">
        <f>IFERROR(I!AL70*'Sim_MIP_Of_(IxI)'!AO$102,0)</f>
        <v>0</v>
      </c>
      <c r="AN72" s="326">
        <f>IFERROR(I!AM70*'Sim_MIP_Of_(IxI)'!AP$102,0)</f>
        <v>0</v>
      </c>
      <c r="AO72" s="326">
        <f>IFERROR(I!AN70*'Sim_MIP_Of_(IxI)'!AQ$102,0)</f>
        <v>0</v>
      </c>
      <c r="AP72" s="326">
        <f>IFERROR(I!AO70*'Sim_MIP_Of_(IxI)'!AR$102,0)</f>
        <v>0</v>
      </c>
      <c r="AQ72" s="326">
        <f>IFERROR(I!AP70*'Sim_MIP_Of_(IxI)'!AS$102,0)</f>
        <v>0</v>
      </c>
      <c r="AR72" s="326">
        <f>IFERROR(I!AQ70*'Sim_MIP_Of_(IxI)'!AT$102,0)</f>
        <v>0</v>
      </c>
      <c r="AS72" s="326">
        <f>IFERROR(I!AR70*'Sim_MIP_Of_(IxI)'!AU$102,0)</f>
        <v>0</v>
      </c>
      <c r="AT72" s="326">
        <f>IFERROR(I!AS70*'Sim_MIP_Of_(IxI)'!AV$102,0)</f>
        <v>0</v>
      </c>
      <c r="AU72" s="326">
        <f>IFERROR(I!AT70*'Sim_MIP_Of_(IxI)'!AW$102,0)</f>
        <v>0</v>
      </c>
      <c r="AV72" s="326">
        <f>IFERROR(I!AU70*'Sim_MIP_Of_(IxI)'!AX$102,0)</f>
        <v>0</v>
      </c>
      <c r="AW72" s="326">
        <f>IFERROR(I!AV70*'Sim_MIP_Of_(IxI)'!AY$102,0)</f>
        <v>0</v>
      </c>
      <c r="AX72" s="326">
        <f>IFERROR(I!AW70*'Sim_MIP_Of_(IxI)'!AZ$102,0)</f>
        <v>0</v>
      </c>
      <c r="AY72" s="326">
        <f>IFERROR(I!AX70*'Sim_MIP_Of_(IxI)'!BA$102,0)</f>
        <v>0</v>
      </c>
      <c r="AZ72" s="326">
        <f>IFERROR(I!AY70*'Sim_MIP_Of_(IxI)'!BB$102,0)</f>
        <v>0</v>
      </c>
      <c r="BA72" s="326">
        <f>IFERROR(I!AZ70*'Sim_MIP_Of_(IxI)'!BC$102,0)</f>
        <v>0</v>
      </c>
      <c r="BB72" s="326">
        <f>IFERROR(I!BA70*'Sim_MIP_Of_(IxI)'!BD$102,0)</f>
        <v>0</v>
      </c>
      <c r="BC72" s="326">
        <f>IFERROR(I!BB70*'Sim_MIP_Of_(IxI)'!BE$102,0)</f>
        <v>0</v>
      </c>
      <c r="BD72" s="326">
        <f>IFERROR(I!BC70*'Sim_MIP_Of_(IxI)'!BF$102,0)</f>
        <v>0</v>
      </c>
      <c r="BE72" s="326">
        <f>IFERROR(I!BD70*'Sim_MIP_Of_(IxI)'!BG$102,0)</f>
        <v>0</v>
      </c>
      <c r="BF72" s="326">
        <f>IFERROR(I!BE70*'Sim_MIP_Of_(IxI)'!BH$102,0)</f>
        <v>0</v>
      </c>
      <c r="BG72" s="326">
        <f>IFERROR(I!BF70*'Sim_MIP_Of_(IxI)'!BI$102,0)</f>
        <v>0</v>
      </c>
      <c r="BH72" s="326">
        <f>IFERROR(I!BG70*'Sim_MIP_Of_(IxI)'!BJ$102,0)</f>
        <v>0</v>
      </c>
      <c r="BI72" s="326">
        <f>IFERROR(I!BH70*'Sim_MIP_Of_(IxI)'!BK$102,0)</f>
        <v>0</v>
      </c>
      <c r="BJ72" s="326">
        <f>IFERROR(I!BI70*'Sim_MIP_Of_(IxI)'!BL$102,0)</f>
        <v>0</v>
      </c>
      <c r="BK72" s="326">
        <f>IFERROR(I!BJ70*'Sim_MIP_Of_(IxI)'!BM$102,0)</f>
        <v>0</v>
      </c>
      <c r="BL72" s="326">
        <f>IFERROR(I!BK70*'Sim_MIP_Of_(IxI)'!BN$102,0)</f>
        <v>0</v>
      </c>
      <c r="BM72" s="326">
        <f>IFERROR(I!BL70*'Sim_MIP_Of_(IxI)'!BO$102,0)</f>
        <v>0</v>
      </c>
      <c r="BN72" s="326">
        <f>IFERROR(I!BM70*'Sim_MIP_Of_(IxI)'!BP$102,0)</f>
        <v>0</v>
      </c>
      <c r="BO72" s="326">
        <f>IFERROR(I!BN70*'Sim_MIP_Of_(IxI)'!BQ$102,0)</f>
        <v>0</v>
      </c>
      <c r="BP72" s="326">
        <f>IFERROR(I!BO70*'Sim_MIP_Of_(IxI)'!BR$102,0)</f>
        <v>0</v>
      </c>
      <c r="BQ72" s="326">
        <f>IFERROR(I!BP70*'Sim_MIP_Of_(IxI)'!BS$102,0)</f>
        <v>0</v>
      </c>
      <c r="BR72" s="326">
        <f>IFERROR(I!BQ70*'Sim_MIP_Of_(IxI)'!BT$102,0)</f>
        <v>0</v>
      </c>
      <c r="BS72" s="326">
        <f>IFERROR(I!BR70*'Sim_MIP_Of_(IxI)'!BU$102,0)</f>
        <v>0.86304462711380725</v>
      </c>
      <c r="BT72" s="326">
        <f>IFERROR(I!BS70*'Sim_MIP_Of_(IxI)'!BV$102,0)</f>
        <v>0</v>
      </c>
      <c r="BU72" s="326">
        <f>IFERROR(I!BT70*'Sim_MIP_Of_(IxI)'!BW$102,0)</f>
        <v>0</v>
      </c>
      <c r="BV72" s="326">
        <f>IFERROR(I!BU70*'Sim_MIP_Of_(IxI)'!BX$102,0)</f>
        <v>0</v>
      </c>
      <c r="BW72" s="326">
        <f>IFERROR(I!BV70*'Sim_MIP_Of_(IxI)'!BY$102,0)</f>
        <v>0</v>
      </c>
      <c r="BX72" s="326">
        <f>IFERROR(I!BW70*'Sim_MIP_Of_(IxI)'!BZ$102,0)</f>
        <v>0</v>
      </c>
      <c r="BY72" s="326">
        <f>IFERROR(I!BX70*'Sim_MIP_Of_(IxI)'!CA$102,0)</f>
        <v>0</v>
      </c>
    </row>
    <row r="73" spans="1:77" x14ac:dyDescent="0.25">
      <c r="A73" s="105" t="s">
        <v>70</v>
      </c>
      <c r="B73" s="326">
        <f>IFERROR(I!A71*'Sim_MIP_Of_(IxI)'!D$102,0)</f>
        <v>0</v>
      </c>
      <c r="C73" s="326">
        <f>IFERROR(I!B71*'Sim_MIP_Of_(IxI)'!E$102,0)</f>
        <v>0</v>
      </c>
      <c r="D73" s="326">
        <f>IFERROR(I!C71*'Sim_MIP_Of_(IxI)'!F$102,0)</f>
        <v>0</v>
      </c>
      <c r="E73" s="326">
        <f>IFERROR(I!D71*'Sim_MIP_Of_(IxI)'!G$102,0)</f>
        <v>0</v>
      </c>
      <c r="F73" s="326">
        <f>IFERROR(I!E71*'Sim_MIP_Of_(IxI)'!H$102,0)</f>
        <v>0</v>
      </c>
      <c r="G73" s="326">
        <f>IFERROR(I!F71*'Sim_MIP_Of_(IxI)'!I$102,0)</f>
        <v>0</v>
      </c>
      <c r="H73" s="326">
        <f>IFERROR(I!G71*'Sim_MIP_Of_(IxI)'!J$102,0)</f>
        <v>0</v>
      </c>
      <c r="I73" s="326">
        <f>IFERROR(I!H71*'Sim_MIP_Of_(IxI)'!K$102,0)</f>
        <v>0</v>
      </c>
      <c r="J73" s="326">
        <f>IFERROR(I!I71*'Sim_MIP_Of_(IxI)'!L$102,0)</f>
        <v>0</v>
      </c>
      <c r="K73" s="326">
        <f>IFERROR(I!J71*'Sim_MIP_Of_(IxI)'!M$102,0)</f>
        <v>0</v>
      </c>
      <c r="L73" s="326">
        <f>IFERROR(I!K71*'Sim_MIP_Of_(IxI)'!N$102,0)</f>
        <v>0</v>
      </c>
      <c r="M73" s="326">
        <f>IFERROR(I!L71*'Sim_MIP_Of_(IxI)'!O$102,0)</f>
        <v>0</v>
      </c>
      <c r="N73" s="326">
        <f>IFERROR(I!M71*'Sim_MIP_Of_(IxI)'!P$102,0)</f>
        <v>0</v>
      </c>
      <c r="O73" s="326">
        <f>IFERROR(I!N71*'Sim_MIP_Of_(IxI)'!Q$102,0)</f>
        <v>0</v>
      </c>
      <c r="P73" s="326">
        <f>IFERROR(I!O71*'Sim_MIP_Of_(IxI)'!R$102,0)</f>
        <v>0</v>
      </c>
      <c r="Q73" s="326">
        <f>IFERROR(I!P71*'Sim_MIP_Of_(IxI)'!S$102,0)</f>
        <v>0</v>
      </c>
      <c r="R73" s="326">
        <f>IFERROR(I!Q71*'Sim_MIP_Of_(IxI)'!T$102,0)</f>
        <v>0</v>
      </c>
      <c r="S73" s="326">
        <f>IFERROR(I!R71*'Sim_MIP_Of_(IxI)'!U$102,0)</f>
        <v>0</v>
      </c>
      <c r="T73" s="326">
        <f>IFERROR(I!S71*'Sim_MIP_Of_(IxI)'!V$102,0)</f>
        <v>0</v>
      </c>
      <c r="U73" s="326">
        <f>IFERROR(I!T71*'Sim_MIP_Of_(IxI)'!W$102,0)</f>
        <v>0</v>
      </c>
      <c r="V73" s="326">
        <f>IFERROR(I!U71*'Sim_MIP_Of_(IxI)'!X$102,0)</f>
        <v>0</v>
      </c>
      <c r="W73" s="326">
        <f>IFERROR(I!V71*'Sim_MIP_Of_(IxI)'!Y$102,0)</f>
        <v>0</v>
      </c>
      <c r="X73" s="326">
        <f>IFERROR(I!W71*'Sim_MIP_Of_(IxI)'!Z$102,0)</f>
        <v>0</v>
      </c>
      <c r="Y73" s="326">
        <f>IFERROR(I!X71*'Sim_MIP_Of_(IxI)'!AA$102,0)</f>
        <v>0</v>
      </c>
      <c r="Z73" s="326">
        <f>IFERROR(I!Y71*'Sim_MIP_Of_(IxI)'!AB$102,0)</f>
        <v>0</v>
      </c>
      <c r="AA73" s="326">
        <f>IFERROR(I!Z71*'Sim_MIP_Of_(IxI)'!AC$102,0)</f>
        <v>0</v>
      </c>
      <c r="AB73" s="326">
        <f>IFERROR(I!AA71*'Sim_MIP_Of_(IxI)'!AD$102,0)</f>
        <v>0</v>
      </c>
      <c r="AC73" s="326">
        <f>IFERROR(I!AB71*'Sim_MIP_Of_(IxI)'!AE$102,0)</f>
        <v>0</v>
      </c>
      <c r="AD73" s="326">
        <f>IFERROR(I!AC71*'Sim_MIP_Of_(IxI)'!AF$102,0)</f>
        <v>0</v>
      </c>
      <c r="AE73" s="326">
        <f>IFERROR(I!AD71*'Sim_MIP_Of_(IxI)'!AG$102,0)</f>
        <v>0</v>
      </c>
      <c r="AF73" s="326">
        <f>IFERROR(I!AE71*'Sim_MIP_Of_(IxI)'!AH$102,0)</f>
        <v>0</v>
      </c>
      <c r="AG73" s="326">
        <f>IFERROR(I!AF71*'Sim_MIP_Of_(IxI)'!AI$102,0)</f>
        <v>0</v>
      </c>
      <c r="AH73" s="326">
        <f>IFERROR(I!AG71*'Sim_MIP_Of_(IxI)'!AJ$102,0)</f>
        <v>0</v>
      </c>
      <c r="AI73" s="326">
        <f>IFERROR(I!AH71*'Sim_MIP_Of_(IxI)'!AK$102,0)</f>
        <v>0</v>
      </c>
      <c r="AJ73" s="326">
        <f>IFERROR(I!AI71*'Sim_MIP_Of_(IxI)'!AL$102,0)</f>
        <v>0</v>
      </c>
      <c r="AK73" s="326">
        <f>IFERROR(I!AJ71*'Sim_MIP_Of_(IxI)'!AM$102,0)</f>
        <v>0</v>
      </c>
      <c r="AL73" s="326">
        <f>IFERROR(I!AK71*'Sim_MIP_Of_(IxI)'!AN$102,0)</f>
        <v>0</v>
      </c>
      <c r="AM73" s="326">
        <f>IFERROR(I!AL71*'Sim_MIP_Of_(IxI)'!AO$102,0)</f>
        <v>0</v>
      </c>
      <c r="AN73" s="326">
        <f>IFERROR(I!AM71*'Sim_MIP_Of_(IxI)'!AP$102,0)</f>
        <v>0</v>
      </c>
      <c r="AO73" s="326">
        <f>IFERROR(I!AN71*'Sim_MIP_Of_(IxI)'!AQ$102,0)</f>
        <v>0</v>
      </c>
      <c r="AP73" s="326">
        <f>IFERROR(I!AO71*'Sim_MIP_Of_(IxI)'!AR$102,0)</f>
        <v>0</v>
      </c>
      <c r="AQ73" s="326">
        <f>IFERROR(I!AP71*'Sim_MIP_Of_(IxI)'!AS$102,0)</f>
        <v>0</v>
      </c>
      <c r="AR73" s="326">
        <f>IFERROR(I!AQ71*'Sim_MIP_Of_(IxI)'!AT$102,0)</f>
        <v>0</v>
      </c>
      <c r="AS73" s="326">
        <f>IFERROR(I!AR71*'Sim_MIP_Of_(IxI)'!AU$102,0)</f>
        <v>0</v>
      </c>
      <c r="AT73" s="326">
        <f>IFERROR(I!AS71*'Sim_MIP_Of_(IxI)'!AV$102,0)</f>
        <v>0</v>
      </c>
      <c r="AU73" s="326">
        <f>IFERROR(I!AT71*'Sim_MIP_Of_(IxI)'!AW$102,0)</f>
        <v>0</v>
      </c>
      <c r="AV73" s="326">
        <f>IFERROR(I!AU71*'Sim_MIP_Of_(IxI)'!AX$102,0)</f>
        <v>0</v>
      </c>
      <c r="AW73" s="326">
        <f>IFERROR(I!AV71*'Sim_MIP_Of_(IxI)'!AY$102,0)</f>
        <v>0</v>
      </c>
      <c r="AX73" s="326">
        <f>IFERROR(I!AW71*'Sim_MIP_Of_(IxI)'!AZ$102,0)</f>
        <v>0</v>
      </c>
      <c r="AY73" s="326">
        <f>IFERROR(I!AX71*'Sim_MIP_Of_(IxI)'!BA$102,0)</f>
        <v>0</v>
      </c>
      <c r="AZ73" s="326">
        <f>IFERROR(I!AY71*'Sim_MIP_Of_(IxI)'!BB$102,0)</f>
        <v>0</v>
      </c>
      <c r="BA73" s="326">
        <f>IFERROR(I!AZ71*'Sim_MIP_Of_(IxI)'!BC$102,0)</f>
        <v>0</v>
      </c>
      <c r="BB73" s="326">
        <f>IFERROR(I!BA71*'Sim_MIP_Of_(IxI)'!BD$102,0)</f>
        <v>0</v>
      </c>
      <c r="BC73" s="326">
        <f>IFERROR(I!BB71*'Sim_MIP_Of_(IxI)'!BE$102,0)</f>
        <v>0</v>
      </c>
      <c r="BD73" s="326">
        <f>IFERROR(I!BC71*'Sim_MIP_Of_(IxI)'!BF$102,0)</f>
        <v>0</v>
      </c>
      <c r="BE73" s="326">
        <f>IFERROR(I!BD71*'Sim_MIP_Of_(IxI)'!BG$102,0)</f>
        <v>0</v>
      </c>
      <c r="BF73" s="326">
        <f>IFERROR(I!BE71*'Sim_MIP_Of_(IxI)'!BH$102,0)</f>
        <v>0</v>
      </c>
      <c r="BG73" s="326">
        <f>IFERROR(I!BF71*'Sim_MIP_Of_(IxI)'!BI$102,0)</f>
        <v>0</v>
      </c>
      <c r="BH73" s="326">
        <f>IFERROR(I!BG71*'Sim_MIP_Of_(IxI)'!BJ$102,0)</f>
        <v>0</v>
      </c>
      <c r="BI73" s="326">
        <f>IFERROR(I!BH71*'Sim_MIP_Of_(IxI)'!BK$102,0)</f>
        <v>0</v>
      </c>
      <c r="BJ73" s="326">
        <f>IFERROR(I!BI71*'Sim_MIP_Of_(IxI)'!BL$102,0)</f>
        <v>0</v>
      </c>
      <c r="BK73" s="326">
        <f>IFERROR(I!BJ71*'Sim_MIP_Of_(IxI)'!BM$102,0)</f>
        <v>0</v>
      </c>
      <c r="BL73" s="326">
        <f>IFERROR(I!BK71*'Sim_MIP_Of_(IxI)'!BN$102,0)</f>
        <v>0</v>
      </c>
      <c r="BM73" s="326">
        <f>IFERROR(I!BL71*'Sim_MIP_Of_(IxI)'!BO$102,0)</f>
        <v>0</v>
      </c>
      <c r="BN73" s="326">
        <f>IFERROR(I!BM71*'Sim_MIP_Of_(IxI)'!BP$102,0)</f>
        <v>0</v>
      </c>
      <c r="BO73" s="326">
        <f>IFERROR(I!BN71*'Sim_MIP_Of_(IxI)'!BQ$102,0)</f>
        <v>0</v>
      </c>
      <c r="BP73" s="326">
        <f>IFERROR(I!BO71*'Sim_MIP_Of_(IxI)'!BR$102,0)</f>
        <v>0</v>
      </c>
      <c r="BQ73" s="326">
        <f>IFERROR(I!BP71*'Sim_MIP_Of_(IxI)'!BS$102,0)</f>
        <v>0</v>
      </c>
      <c r="BR73" s="326">
        <f>IFERROR(I!BQ71*'Sim_MIP_Of_(IxI)'!BT$102,0)</f>
        <v>0</v>
      </c>
      <c r="BS73" s="326">
        <f>IFERROR(I!BR71*'Sim_MIP_Of_(IxI)'!BU$102,0)</f>
        <v>0</v>
      </c>
      <c r="BT73" s="326">
        <f>IFERROR(I!BS71*'Sim_MIP_Of_(IxI)'!BV$102,0)</f>
        <v>0.65466245151085767</v>
      </c>
      <c r="BU73" s="326">
        <f>IFERROR(I!BT71*'Sim_MIP_Of_(IxI)'!BW$102,0)</f>
        <v>0</v>
      </c>
      <c r="BV73" s="326">
        <f>IFERROR(I!BU71*'Sim_MIP_Of_(IxI)'!BX$102,0)</f>
        <v>0</v>
      </c>
      <c r="BW73" s="326">
        <f>IFERROR(I!BV71*'Sim_MIP_Of_(IxI)'!BY$102,0)</f>
        <v>0</v>
      </c>
      <c r="BX73" s="326">
        <f>IFERROR(I!BW71*'Sim_MIP_Of_(IxI)'!BZ$102,0)</f>
        <v>0</v>
      </c>
      <c r="BY73" s="326">
        <f>IFERROR(I!BX71*'Sim_MIP_Of_(IxI)'!CA$102,0)</f>
        <v>0</v>
      </c>
    </row>
    <row r="74" spans="1:77" x14ac:dyDescent="0.25">
      <c r="A74" t="s">
        <v>71</v>
      </c>
      <c r="B74" s="326">
        <f>IFERROR(I!A72*'Sim_MIP_Of_(IxI)'!D$102,0)</f>
        <v>0</v>
      </c>
      <c r="C74" s="326">
        <f>IFERROR(I!B72*'Sim_MIP_Of_(IxI)'!E$102,0)</f>
        <v>0</v>
      </c>
      <c r="D74" s="326">
        <f>IFERROR(I!C72*'Sim_MIP_Of_(IxI)'!F$102,0)</f>
        <v>0</v>
      </c>
      <c r="E74" s="326">
        <f>IFERROR(I!D72*'Sim_MIP_Of_(IxI)'!G$102,0)</f>
        <v>0</v>
      </c>
      <c r="F74" s="326">
        <f>IFERROR(I!E72*'Sim_MIP_Of_(IxI)'!H$102,0)</f>
        <v>0</v>
      </c>
      <c r="G74" s="326">
        <f>IFERROR(I!F72*'Sim_MIP_Of_(IxI)'!I$102,0)</f>
        <v>0</v>
      </c>
      <c r="H74" s="326">
        <f>IFERROR(I!G72*'Sim_MIP_Of_(IxI)'!J$102,0)</f>
        <v>0</v>
      </c>
      <c r="I74" s="326">
        <f>IFERROR(I!H72*'Sim_MIP_Of_(IxI)'!K$102,0)</f>
        <v>0</v>
      </c>
      <c r="J74" s="326">
        <f>IFERROR(I!I72*'Sim_MIP_Of_(IxI)'!L$102,0)</f>
        <v>0</v>
      </c>
      <c r="K74" s="326">
        <f>IFERROR(I!J72*'Sim_MIP_Of_(IxI)'!M$102,0)</f>
        <v>0</v>
      </c>
      <c r="L74" s="326">
        <f>IFERROR(I!K72*'Sim_MIP_Of_(IxI)'!N$102,0)</f>
        <v>0</v>
      </c>
      <c r="M74" s="326">
        <f>IFERROR(I!L72*'Sim_MIP_Of_(IxI)'!O$102,0)</f>
        <v>0</v>
      </c>
      <c r="N74" s="326">
        <f>IFERROR(I!M72*'Sim_MIP_Of_(IxI)'!P$102,0)</f>
        <v>0</v>
      </c>
      <c r="O74" s="326">
        <f>IFERROR(I!N72*'Sim_MIP_Of_(IxI)'!Q$102,0)</f>
        <v>0</v>
      </c>
      <c r="P74" s="326">
        <f>IFERROR(I!O72*'Sim_MIP_Of_(IxI)'!R$102,0)</f>
        <v>0</v>
      </c>
      <c r="Q74" s="326">
        <f>IFERROR(I!P72*'Sim_MIP_Of_(IxI)'!S$102,0)</f>
        <v>0</v>
      </c>
      <c r="R74" s="326">
        <f>IFERROR(I!Q72*'Sim_MIP_Of_(IxI)'!T$102,0)</f>
        <v>0</v>
      </c>
      <c r="S74" s="326">
        <f>IFERROR(I!R72*'Sim_MIP_Of_(IxI)'!U$102,0)</f>
        <v>0</v>
      </c>
      <c r="T74" s="326">
        <f>IFERROR(I!S72*'Sim_MIP_Of_(IxI)'!V$102,0)</f>
        <v>0</v>
      </c>
      <c r="U74" s="326">
        <f>IFERROR(I!T72*'Sim_MIP_Of_(IxI)'!W$102,0)</f>
        <v>0</v>
      </c>
      <c r="V74" s="326">
        <f>IFERROR(I!U72*'Sim_MIP_Of_(IxI)'!X$102,0)</f>
        <v>0</v>
      </c>
      <c r="W74" s="326">
        <f>IFERROR(I!V72*'Sim_MIP_Of_(IxI)'!Y$102,0)</f>
        <v>0</v>
      </c>
      <c r="X74" s="326">
        <f>IFERROR(I!W72*'Sim_MIP_Of_(IxI)'!Z$102,0)</f>
        <v>0</v>
      </c>
      <c r="Y74" s="326">
        <f>IFERROR(I!X72*'Sim_MIP_Of_(IxI)'!AA$102,0)</f>
        <v>0</v>
      </c>
      <c r="Z74" s="326">
        <f>IFERROR(I!Y72*'Sim_MIP_Of_(IxI)'!AB$102,0)</f>
        <v>0</v>
      </c>
      <c r="AA74" s="326">
        <f>IFERROR(I!Z72*'Sim_MIP_Of_(IxI)'!AC$102,0)</f>
        <v>0</v>
      </c>
      <c r="AB74" s="326">
        <f>IFERROR(I!AA72*'Sim_MIP_Of_(IxI)'!AD$102,0)</f>
        <v>0</v>
      </c>
      <c r="AC74" s="326">
        <f>IFERROR(I!AB72*'Sim_MIP_Of_(IxI)'!AE$102,0)</f>
        <v>0</v>
      </c>
      <c r="AD74" s="326">
        <f>IFERROR(I!AC72*'Sim_MIP_Of_(IxI)'!AF$102,0)</f>
        <v>0</v>
      </c>
      <c r="AE74" s="326">
        <f>IFERROR(I!AD72*'Sim_MIP_Of_(IxI)'!AG$102,0)</f>
        <v>0</v>
      </c>
      <c r="AF74" s="326">
        <f>IFERROR(I!AE72*'Sim_MIP_Of_(IxI)'!AH$102,0)</f>
        <v>0</v>
      </c>
      <c r="AG74" s="326">
        <f>IFERROR(I!AF72*'Sim_MIP_Of_(IxI)'!AI$102,0)</f>
        <v>0</v>
      </c>
      <c r="AH74" s="326">
        <f>IFERROR(I!AG72*'Sim_MIP_Of_(IxI)'!AJ$102,0)</f>
        <v>0</v>
      </c>
      <c r="AI74" s="326">
        <f>IFERROR(I!AH72*'Sim_MIP_Of_(IxI)'!AK$102,0)</f>
        <v>0</v>
      </c>
      <c r="AJ74" s="326">
        <f>IFERROR(I!AI72*'Sim_MIP_Of_(IxI)'!AL$102,0)</f>
        <v>0</v>
      </c>
      <c r="AK74" s="326">
        <f>IFERROR(I!AJ72*'Sim_MIP_Of_(IxI)'!AM$102,0)</f>
        <v>0</v>
      </c>
      <c r="AL74" s="326">
        <f>IFERROR(I!AK72*'Sim_MIP_Of_(IxI)'!AN$102,0)</f>
        <v>0</v>
      </c>
      <c r="AM74" s="326">
        <f>IFERROR(I!AL72*'Sim_MIP_Of_(IxI)'!AO$102,0)</f>
        <v>0</v>
      </c>
      <c r="AN74" s="326">
        <f>IFERROR(I!AM72*'Sim_MIP_Of_(IxI)'!AP$102,0)</f>
        <v>0</v>
      </c>
      <c r="AO74" s="326">
        <f>IFERROR(I!AN72*'Sim_MIP_Of_(IxI)'!AQ$102,0)</f>
        <v>0</v>
      </c>
      <c r="AP74" s="326">
        <f>IFERROR(I!AO72*'Sim_MIP_Of_(IxI)'!AR$102,0)</f>
        <v>0</v>
      </c>
      <c r="AQ74" s="326">
        <f>IFERROR(I!AP72*'Sim_MIP_Of_(IxI)'!AS$102,0)</f>
        <v>0</v>
      </c>
      <c r="AR74" s="326">
        <f>IFERROR(I!AQ72*'Sim_MIP_Of_(IxI)'!AT$102,0)</f>
        <v>0</v>
      </c>
      <c r="AS74" s="326">
        <f>IFERROR(I!AR72*'Sim_MIP_Of_(IxI)'!AU$102,0)</f>
        <v>0</v>
      </c>
      <c r="AT74" s="326">
        <f>IFERROR(I!AS72*'Sim_MIP_Of_(IxI)'!AV$102,0)</f>
        <v>0</v>
      </c>
      <c r="AU74" s="326">
        <f>IFERROR(I!AT72*'Sim_MIP_Of_(IxI)'!AW$102,0)</f>
        <v>0</v>
      </c>
      <c r="AV74" s="326">
        <f>IFERROR(I!AU72*'Sim_MIP_Of_(IxI)'!AX$102,0)</f>
        <v>0</v>
      </c>
      <c r="AW74" s="326">
        <f>IFERROR(I!AV72*'Sim_MIP_Of_(IxI)'!AY$102,0)</f>
        <v>0</v>
      </c>
      <c r="AX74" s="326">
        <f>IFERROR(I!AW72*'Sim_MIP_Of_(IxI)'!AZ$102,0)</f>
        <v>0</v>
      </c>
      <c r="AY74" s="326">
        <f>IFERROR(I!AX72*'Sim_MIP_Of_(IxI)'!BA$102,0)</f>
        <v>0</v>
      </c>
      <c r="AZ74" s="326">
        <f>IFERROR(I!AY72*'Sim_MIP_Of_(IxI)'!BB$102,0)</f>
        <v>0</v>
      </c>
      <c r="BA74" s="326">
        <f>IFERROR(I!AZ72*'Sim_MIP_Of_(IxI)'!BC$102,0)</f>
        <v>0</v>
      </c>
      <c r="BB74" s="326">
        <f>IFERROR(I!BA72*'Sim_MIP_Of_(IxI)'!BD$102,0)</f>
        <v>0</v>
      </c>
      <c r="BC74" s="326">
        <f>IFERROR(I!BB72*'Sim_MIP_Of_(IxI)'!BE$102,0)</f>
        <v>0</v>
      </c>
      <c r="BD74" s="326">
        <f>IFERROR(I!BC72*'Sim_MIP_Of_(IxI)'!BF$102,0)</f>
        <v>0</v>
      </c>
      <c r="BE74" s="326">
        <f>IFERROR(I!BD72*'Sim_MIP_Of_(IxI)'!BG$102,0)</f>
        <v>0</v>
      </c>
      <c r="BF74" s="326">
        <f>IFERROR(I!BE72*'Sim_MIP_Of_(IxI)'!BH$102,0)</f>
        <v>0</v>
      </c>
      <c r="BG74" s="326">
        <f>IFERROR(I!BF72*'Sim_MIP_Of_(IxI)'!BI$102,0)</f>
        <v>0</v>
      </c>
      <c r="BH74" s="326">
        <f>IFERROR(I!BG72*'Sim_MIP_Of_(IxI)'!BJ$102,0)</f>
        <v>0</v>
      </c>
      <c r="BI74" s="326">
        <f>IFERROR(I!BH72*'Sim_MIP_Of_(IxI)'!BK$102,0)</f>
        <v>0</v>
      </c>
      <c r="BJ74" s="326">
        <f>IFERROR(I!BI72*'Sim_MIP_Of_(IxI)'!BL$102,0)</f>
        <v>0</v>
      </c>
      <c r="BK74" s="326">
        <f>IFERROR(I!BJ72*'Sim_MIP_Of_(IxI)'!BM$102,0)</f>
        <v>0</v>
      </c>
      <c r="BL74" s="326">
        <f>IFERROR(I!BK72*'Sim_MIP_Of_(IxI)'!BN$102,0)</f>
        <v>0</v>
      </c>
      <c r="BM74" s="326">
        <f>IFERROR(I!BL72*'Sim_MIP_Of_(IxI)'!BO$102,0)</f>
        <v>0</v>
      </c>
      <c r="BN74" s="326">
        <f>IFERROR(I!BM72*'Sim_MIP_Of_(IxI)'!BP$102,0)</f>
        <v>0</v>
      </c>
      <c r="BO74" s="326">
        <f>IFERROR(I!BN72*'Sim_MIP_Of_(IxI)'!BQ$102,0)</f>
        <v>0</v>
      </c>
      <c r="BP74" s="326">
        <f>IFERROR(I!BO72*'Sim_MIP_Of_(IxI)'!BR$102,0)</f>
        <v>0</v>
      </c>
      <c r="BQ74" s="326">
        <f>IFERROR(I!BP72*'Sim_MIP_Of_(IxI)'!BS$102,0)</f>
        <v>0</v>
      </c>
      <c r="BR74" s="326">
        <f>IFERROR(I!BQ72*'Sim_MIP_Of_(IxI)'!BT$102,0)</f>
        <v>0</v>
      </c>
      <c r="BS74" s="326">
        <f>IFERROR(I!BR72*'Sim_MIP_Of_(IxI)'!BU$102,0)</f>
        <v>0</v>
      </c>
      <c r="BT74" s="326">
        <f>IFERROR(I!BS72*'Sim_MIP_Of_(IxI)'!BV$102,0)</f>
        <v>0</v>
      </c>
      <c r="BU74" s="326">
        <f>IFERROR(I!BT72*'Sim_MIP_Of_(IxI)'!BW$102,0)</f>
        <v>0.91738657954809522</v>
      </c>
      <c r="BV74" s="326">
        <f>IFERROR(I!BU72*'Sim_MIP_Of_(IxI)'!BX$102,0)</f>
        <v>0</v>
      </c>
      <c r="BW74" s="326">
        <f>IFERROR(I!BV72*'Sim_MIP_Of_(IxI)'!BY$102,0)</f>
        <v>0</v>
      </c>
      <c r="BX74" s="326">
        <f>IFERROR(I!BW72*'Sim_MIP_Of_(IxI)'!BZ$102,0)</f>
        <v>0</v>
      </c>
      <c r="BY74" s="326">
        <f>IFERROR(I!BX72*'Sim_MIP_Of_(IxI)'!CA$102,0)</f>
        <v>0</v>
      </c>
    </row>
    <row r="75" spans="1:77" x14ac:dyDescent="0.25">
      <c r="A75" t="s">
        <v>72</v>
      </c>
      <c r="B75" s="326">
        <f>IFERROR(I!A73*'Sim_MIP_Of_(IxI)'!D$102,0)</f>
        <v>0</v>
      </c>
      <c r="C75" s="326">
        <f>IFERROR(I!B73*'Sim_MIP_Of_(IxI)'!E$102,0)</f>
        <v>0</v>
      </c>
      <c r="D75" s="326">
        <f>IFERROR(I!C73*'Sim_MIP_Of_(IxI)'!F$102,0)</f>
        <v>0</v>
      </c>
      <c r="E75" s="326">
        <f>IFERROR(I!D73*'Sim_MIP_Of_(IxI)'!G$102,0)</f>
        <v>0</v>
      </c>
      <c r="F75" s="326">
        <f>IFERROR(I!E73*'Sim_MIP_Of_(IxI)'!H$102,0)</f>
        <v>0</v>
      </c>
      <c r="G75" s="326">
        <f>IFERROR(I!F73*'Sim_MIP_Of_(IxI)'!I$102,0)</f>
        <v>0</v>
      </c>
      <c r="H75" s="326">
        <f>IFERROR(I!G73*'Sim_MIP_Of_(IxI)'!J$102,0)</f>
        <v>0</v>
      </c>
      <c r="I75" s="326">
        <f>IFERROR(I!H73*'Sim_MIP_Of_(IxI)'!K$102,0)</f>
        <v>0</v>
      </c>
      <c r="J75" s="326">
        <f>IFERROR(I!I73*'Sim_MIP_Of_(IxI)'!L$102,0)</f>
        <v>0</v>
      </c>
      <c r="K75" s="326">
        <f>IFERROR(I!J73*'Sim_MIP_Of_(IxI)'!M$102,0)</f>
        <v>0</v>
      </c>
      <c r="L75" s="326">
        <f>IFERROR(I!K73*'Sim_MIP_Of_(IxI)'!N$102,0)</f>
        <v>0</v>
      </c>
      <c r="M75" s="326">
        <f>IFERROR(I!L73*'Sim_MIP_Of_(IxI)'!O$102,0)</f>
        <v>0</v>
      </c>
      <c r="N75" s="326">
        <f>IFERROR(I!M73*'Sim_MIP_Of_(IxI)'!P$102,0)</f>
        <v>0</v>
      </c>
      <c r="O75" s="326">
        <f>IFERROR(I!N73*'Sim_MIP_Of_(IxI)'!Q$102,0)</f>
        <v>0</v>
      </c>
      <c r="P75" s="326">
        <f>IFERROR(I!O73*'Sim_MIP_Of_(IxI)'!R$102,0)</f>
        <v>0</v>
      </c>
      <c r="Q75" s="326">
        <f>IFERROR(I!P73*'Sim_MIP_Of_(IxI)'!S$102,0)</f>
        <v>0</v>
      </c>
      <c r="R75" s="326">
        <f>IFERROR(I!Q73*'Sim_MIP_Of_(IxI)'!T$102,0)</f>
        <v>0</v>
      </c>
      <c r="S75" s="326">
        <f>IFERROR(I!R73*'Sim_MIP_Of_(IxI)'!U$102,0)</f>
        <v>0</v>
      </c>
      <c r="T75" s="326">
        <f>IFERROR(I!S73*'Sim_MIP_Of_(IxI)'!V$102,0)</f>
        <v>0</v>
      </c>
      <c r="U75" s="326">
        <f>IFERROR(I!T73*'Sim_MIP_Of_(IxI)'!W$102,0)</f>
        <v>0</v>
      </c>
      <c r="V75" s="326">
        <f>IFERROR(I!U73*'Sim_MIP_Of_(IxI)'!X$102,0)</f>
        <v>0</v>
      </c>
      <c r="W75" s="326">
        <f>IFERROR(I!V73*'Sim_MIP_Of_(IxI)'!Y$102,0)</f>
        <v>0</v>
      </c>
      <c r="X75" s="326">
        <f>IFERROR(I!W73*'Sim_MIP_Of_(IxI)'!Z$102,0)</f>
        <v>0</v>
      </c>
      <c r="Y75" s="326">
        <f>IFERROR(I!X73*'Sim_MIP_Of_(IxI)'!AA$102,0)</f>
        <v>0</v>
      </c>
      <c r="Z75" s="326">
        <f>IFERROR(I!Y73*'Sim_MIP_Of_(IxI)'!AB$102,0)</f>
        <v>0</v>
      </c>
      <c r="AA75" s="326">
        <f>IFERROR(I!Z73*'Sim_MIP_Of_(IxI)'!AC$102,0)</f>
        <v>0</v>
      </c>
      <c r="AB75" s="326">
        <f>IFERROR(I!AA73*'Sim_MIP_Of_(IxI)'!AD$102,0)</f>
        <v>0</v>
      </c>
      <c r="AC75" s="326">
        <f>IFERROR(I!AB73*'Sim_MIP_Of_(IxI)'!AE$102,0)</f>
        <v>0</v>
      </c>
      <c r="AD75" s="326">
        <f>IFERROR(I!AC73*'Sim_MIP_Of_(IxI)'!AF$102,0)</f>
        <v>0</v>
      </c>
      <c r="AE75" s="326">
        <f>IFERROR(I!AD73*'Sim_MIP_Of_(IxI)'!AG$102,0)</f>
        <v>0</v>
      </c>
      <c r="AF75" s="326">
        <f>IFERROR(I!AE73*'Sim_MIP_Of_(IxI)'!AH$102,0)</f>
        <v>0</v>
      </c>
      <c r="AG75" s="326">
        <f>IFERROR(I!AF73*'Sim_MIP_Of_(IxI)'!AI$102,0)</f>
        <v>0</v>
      </c>
      <c r="AH75" s="326">
        <f>IFERROR(I!AG73*'Sim_MIP_Of_(IxI)'!AJ$102,0)</f>
        <v>0</v>
      </c>
      <c r="AI75" s="326">
        <f>IFERROR(I!AH73*'Sim_MIP_Of_(IxI)'!AK$102,0)</f>
        <v>0</v>
      </c>
      <c r="AJ75" s="326">
        <f>IFERROR(I!AI73*'Sim_MIP_Of_(IxI)'!AL$102,0)</f>
        <v>0</v>
      </c>
      <c r="AK75" s="326">
        <f>IFERROR(I!AJ73*'Sim_MIP_Of_(IxI)'!AM$102,0)</f>
        <v>0</v>
      </c>
      <c r="AL75" s="326">
        <f>IFERROR(I!AK73*'Sim_MIP_Of_(IxI)'!AN$102,0)</f>
        <v>0</v>
      </c>
      <c r="AM75" s="326">
        <f>IFERROR(I!AL73*'Sim_MIP_Of_(IxI)'!AO$102,0)</f>
        <v>0</v>
      </c>
      <c r="AN75" s="326">
        <f>IFERROR(I!AM73*'Sim_MIP_Of_(IxI)'!AP$102,0)</f>
        <v>0</v>
      </c>
      <c r="AO75" s="326">
        <f>IFERROR(I!AN73*'Sim_MIP_Of_(IxI)'!AQ$102,0)</f>
        <v>0</v>
      </c>
      <c r="AP75" s="326">
        <f>IFERROR(I!AO73*'Sim_MIP_Of_(IxI)'!AR$102,0)</f>
        <v>0</v>
      </c>
      <c r="AQ75" s="326">
        <f>IFERROR(I!AP73*'Sim_MIP_Of_(IxI)'!AS$102,0)</f>
        <v>0</v>
      </c>
      <c r="AR75" s="326">
        <f>IFERROR(I!AQ73*'Sim_MIP_Of_(IxI)'!AT$102,0)</f>
        <v>0</v>
      </c>
      <c r="AS75" s="326">
        <f>IFERROR(I!AR73*'Sim_MIP_Of_(IxI)'!AU$102,0)</f>
        <v>0</v>
      </c>
      <c r="AT75" s="326">
        <f>IFERROR(I!AS73*'Sim_MIP_Of_(IxI)'!AV$102,0)</f>
        <v>0</v>
      </c>
      <c r="AU75" s="326">
        <f>IFERROR(I!AT73*'Sim_MIP_Of_(IxI)'!AW$102,0)</f>
        <v>0</v>
      </c>
      <c r="AV75" s="326">
        <f>IFERROR(I!AU73*'Sim_MIP_Of_(IxI)'!AX$102,0)</f>
        <v>0</v>
      </c>
      <c r="AW75" s="326">
        <f>IFERROR(I!AV73*'Sim_MIP_Of_(IxI)'!AY$102,0)</f>
        <v>0</v>
      </c>
      <c r="AX75" s="326">
        <f>IFERROR(I!AW73*'Sim_MIP_Of_(IxI)'!AZ$102,0)</f>
        <v>0</v>
      </c>
      <c r="AY75" s="326">
        <f>IFERROR(I!AX73*'Sim_MIP_Of_(IxI)'!BA$102,0)</f>
        <v>0</v>
      </c>
      <c r="AZ75" s="326">
        <f>IFERROR(I!AY73*'Sim_MIP_Of_(IxI)'!BB$102,0)</f>
        <v>0</v>
      </c>
      <c r="BA75" s="326">
        <f>IFERROR(I!AZ73*'Sim_MIP_Of_(IxI)'!BC$102,0)</f>
        <v>0</v>
      </c>
      <c r="BB75" s="326">
        <f>IFERROR(I!BA73*'Sim_MIP_Of_(IxI)'!BD$102,0)</f>
        <v>0</v>
      </c>
      <c r="BC75" s="326">
        <f>IFERROR(I!BB73*'Sim_MIP_Of_(IxI)'!BE$102,0)</f>
        <v>0</v>
      </c>
      <c r="BD75" s="326">
        <f>IFERROR(I!BC73*'Sim_MIP_Of_(IxI)'!BF$102,0)</f>
        <v>0</v>
      </c>
      <c r="BE75" s="326">
        <f>IFERROR(I!BD73*'Sim_MIP_Of_(IxI)'!BG$102,0)</f>
        <v>0</v>
      </c>
      <c r="BF75" s="326">
        <f>IFERROR(I!BE73*'Sim_MIP_Of_(IxI)'!BH$102,0)</f>
        <v>0</v>
      </c>
      <c r="BG75" s="326">
        <f>IFERROR(I!BF73*'Sim_MIP_Of_(IxI)'!BI$102,0)</f>
        <v>0</v>
      </c>
      <c r="BH75" s="326">
        <f>IFERROR(I!BG73*'Sim_MIP_Of_(IxI)'!BJ$102,0)</f>
        <v>0</v>
      </c>
      <c r="BI75" s="326">
        <f>IFERROR(I!BH73*'Sim_MIP_Of_(IxI)'!BK$102,0)</f>
        <v>0</v>
      </c>
      <c r="BJ75" s="326">
        <f>IFERROR(I!BI73*'Sim_MIP_Of_(IxI)'!BL$102,0)</f>
        <v>0</v>
      </c>
      <c r="BK75" s="326">
        <f>IFERROR(I!BJ73*'Sim_MIP_Of_(IxI)'!BM$102,0)</f>
        <v>0</v>
      </c>
      <c r="BL75" s="326">
        <f>IFERROR(I!BK73*'Sim_MIP_Of_(IxI)'!BN$102,0)</f>
        <v>0</v>
      </c>
      <c r="BM75" s="326">
        <f>IFERROR(I!BL73*'Sim_MIP_Of_(IxI)'!BO$102,0)</f>
        <v>0</v>
      </c>
      <c r="BN75" s="326">
        <f>IFERROR(I!BM73*'Sim_MIP_Of_(IxI)'!BP$102,0)</f>
        <v>0</v>
      </c>
      <c r="BO75" s="326">
        <f>IFERROR(I!BN73*'Sim_MIP_Of_(IxI)'!BQ$102,0)</f>
        <v>0</v>
      </c>
      <c r="BP75" s="326">
        <f>IFERROR(I!BO73*'Sim_MIP_Of_(IxI)'!BR$102,0)</f>
        <v>0</v>
      </c>
      <c r="BQ75" s="326">
        <f>IFERROR(I!BP73*'Sim_MIP_Of_(IxI)'!BS$102,0)</f>
        <v>0</v>
      </c>
      <c r="BR75" s="326">
        <f>IFERROR(I!BQ73*'Sim_MIP_Of_(IxI)'!BT$102,0)</f>
        <v>0</v>
      </c>
      <c r="BS75" s="326">
        <f>IFERROR(I!BR73*'Sim_MIP_Of_(IxI)'!BU$102,0)</f>
        <v>0</v>
      </c>
      <c r="BT75" s="326">
        <f>IFERROR(I!BS73*'Sim_MIP_Of_(IxI)'!BV$102,0)</f>
        <v>0</v>
      </c>
      <c r="BU75" s="326">
        <f>IFERROR(I!BT73*'Sim_MIP_Of_(IxI)'!BW$102,0)</f>
        <v>0</v>
      </c>
      <c r="BV75" s="326">
        <f>IFERROR(I!BU73*'Sim_MIP_Of_(IxI)'!BX$102,0)</f>
        <v>0.47320936284305309</v>
      </c>
      <c r="BW75" s="326">
        <f>IFERROR(I!BV73*'Sim_MIP_Of_(IxI)'!BY$102,0)</f>
        <v>0</v>
      </c>
      <c r="BX75" s="326">
        <f>IFERROR(I!BW73*'Sim_MIP_Of_(IxI)'!BZ$102,0)</f>
        <v>0</v>
      </c>
      <c r="BY75" s="326">
        <f>IFERROR(I!BX73*'Sim_MIP_Of_(IxI)'!CA$102,0)</f>
        <v>0</v>
      </c>
    </row>
    <row r="76" spans="1:77" x14ac:dyDescent="0.25">
      <c r="A76" t="s">
        <v>73</v>
      </c>
      <c r="B76" s="326">
        <f>IFERROR(I!A74*'Sim_MIP_Of_(IxI)'!D$102,0)</f>
        <v>0</v>
      </c>
      <c r="C76" s="326">
        <f>IFERROR(I!B74*'Sim_MIP_Of_(IxI)'!E$102,0)</f>
        <v>0</v>
      </c>
      <c r="D76" s="326">
        <f>IFERROR(I!C74*'Sim_MIP_Of_(IxI)'!F$102,0)</f>
        <v>0</v>
      </c>
      <c r="E76" s="326">
        <f>IFERROR(I!D74*'Sim_MIP_Of_(IxI)'!G$102,0)</f>
        <v>0</v>
      </c>
      <c r="F76" s="326">
        <f>IFERROR(I!E74*'Sim_MIP_Of_(IxI)'!H$102,0)</f>
        <v>0</v>
      </c>
      <c r="G76" s="326">
        <f>IFERROR(I!F74*'Sim_MIP_Of_(IxI)'!I$102,0)</f>
        <v>0</v>
      </c>
      <c r="H76" s="326">
        <f>IFERROR(I!G74*'Sim_MIP_Of_(IxI)'!J$102,0)</f>
        <v>0</v>
      </c>
      <c r="I76" s="326">
        <f>IFERROR(I!H74*'Sim_MIP_Of_(IxI)'!K$102,0)</f>
        <v>0</v>
      </c>
      <c r="J76" s="326">
        <f>IFERROR(I!I74*'Sim_MIP_Of_(IxI)'!L$102,0)</f>
        <v>0</v>
      </c>
      <c r="K76" s="326">
        <f>IFERROR(I!J74*'Sim_MIP_Of_(IxI)'!M$102,0)</f>
        <v>0</v>
      </c>
      <c r="L76" s="326">
        <f>IFERROR(I!K74*'Sim_MIP_Of_(IxI)'!N$102,0)</f>
        <v>0</v>
      </c>
      <c r="M76" s="326">
        <f>IFERROR(I!L74*'Sim_MIP_Of_(IxI)'!O$102,0)</f>
        <v>0</v>
      </c>
      <c r="N76" s="326">
        <f>IFERROR(I!M74*'Sim_MIP_Of_(IxI)'!P$102,0)</f>
        <v>0</v>
      </c>
      <c r="O76" s="326">
        <f>IFERROR(I!N74*'Sim_MIP_Of_(IxI)'!Q$102,0)</f>
        <v>0</v>
      </c>
      <c r="P76" s="326">
        <f>IFERROR(I!O74*'Sim_MIP_Of_(IxI)'!R$102,0)</f>
        <v>0</v>
      </c>
      <c r="Q76" s="326">
        <f>IFERROR(I!P74*'Sim_MIP_Of_(IxI)'!S$102,0)</f>
        <v>0</v>
      </c>
      <c r="R76" s="326">
        <f>IFERROR(I!Q74*'Sim_MIP_Of_(IxI)'!T$102,0)</f>
        <v>0</v>
      </c>
      <c r="S76" s="326">
        <f>IFERROR(I!R74*'Sim_MIP_Of_(IxI)'!U$102,0)</f>
        <v>0</v>
      </c>
      <c r="T76" s="326">
        <f>IFERROR(I!S74*'Sim_MIP_Of_(IxI)'!V$102,0)</f>
        <v>0</v>
      </c>
      <c r="U76" s="326">
        <f>IFERROR(I!T74*'Sim_MIP_Of_(IxI)'!W$102,0)</f>
        <v>0</v>
      </c>
      <c r="V76" s="326">
        <f>IFERROR(I!U74*'Sim_MIP_Of_(IxI)'!X$102,0)</f>
        <v>0</v>
      </c>
      <c r="W76" s="326">
        <f>IFERROR(I!V74*'Sim_MIP_Of_(IxI)'!Y$102,0)</f>
        <v>0</v>
      </c>
      <c r="X76" s="326">
        <f>IFERROR(I!W74*'Sim_MIP_Of_(IxI)'!Z$102,0)</f>
        <v>0</v>
      </c>
      <c r="Y76" s="326">
        <f>IFERROR(I!X74*'Sim_MIP_Of_(IxI)'!AA$102,0)</f>
        <v>0</v>
      </c>
      <c r="Z76" s="326">
        <f>IFERROR(I!Y74*'Sim_MIP_Of_(IxI)'!AB$102,0)</f>
        <v>0</v>
      </c>
      <c r="AA76" s="326">
        <f>IFERROR(I!Z74*'Sim_MIP_Of_(IxI)'!AC$102,0)</f>
        <v>0</v>
      </c>
      <c r="AB76" s="326">
        <f>IFERROR(I!AA74*'Sim_MIP_Of_(IxI)'!AD$102,0)</f>
        <v>0</v>
      </c>
      <c r="AC76" s="326">
        <f>IFERROR(I!AB74*'Sim_MIP_Of_(IxI)'!AE$102,0)</f>
        <v>0</v>
      </c>
      <c r="AD76" s="326">
        <f>IFERROR(I!AC74*'Sim_MIP_Of_(IxI)'!AF$102,0)</f>
        <v>0</v>
      </c>
      <c r="AE76" s="326">
        <f>IFERROR(I!AD74*'Sim_MIP_Of_(IxI)'!AG$102,0)</f>
        <v>0</v>
      </c>
      <c r="AF76" s="326">
        <f>IFERROR(I!AE74*'Sim_MIP_Of_(IxI)'!AH$102,0)</f>
        <v>0</v>
      </c>
      <c r="AG76" s="326">
        <f>IFERROR(I!AF74*'Sim_MIP_Of_(IxI)'!AI$102,0)</f>
        <v>0</v>
      </c>
      <c r="AH76" s="326">
        <f>IFERROR(I!AG74*'Sim_MIP_Of_(IxI)'!AJ$102,0)</f>
        <v>0</v>
      </c>
      <c r="AI76" s="326">
        <f>IFERROR(I!AH74*'Sim_MIP_Of_(IxI)'!AK$102,0)</f>
        <v>0</v>
      </c>
      <c r="AJ76" s="326">
        <f>IFERROR(I!AI74*'Sim_MIP_Of_(IxI)'!AL$102,0)</f>
        <v>0</v>
      </c>
      <c r="AK76" s="326">
        <f>IFERROR(I!AJ74*'Sim_MIP_Of_(IxI)'!AM$102,0)</f>
        <v>0</v>
      </c>
      <c r="AL76" s="326">
        <f>IFERROR(I!AK74*'Sim_MIP_Of_(IxI)'!AN$102,0)</f>
        <v>0</v>
      </c>
      <c r="AM76" s="326">
        <f>IFERROR(I!AL74*'Sim_MIP_Of_(IxI)'!AO$102,0)</f>
        <v>0</v>
      </c>
      <c r="AN76" s="326">
        <f>IFERROR(I!AM74*'Sim_MIP_Of_(IxI)'!AP$102,0)</f>
        <v>0</v>
      </c>
      <c r="AO76" s="326">
        <f>IFERROR(I!AN74*'Sim_MIP_Of_(IxI)'!AQ$102,0)</f>
        <v>0</v>
      </c>
      <c r="AP76" s="326">
        <f>IFERROR(I!AO74*'Sim_MIP_Of_(IxI)'!AR$102,0)</f>
        <v>0</v>
      </c>
      <c r="AQ76" s="326">
        <f>IFERROR(I!AP74*'Sim_MIP_Of_(IxI)'!AS$102,0)</f>
        <v>0</v>
      </c>
      <c r="AR76" s="326">
        <f>IFERROR(I!AQ74*'Sim_MIP_Of_(IxI)'!AT$102,0)</f>
        <v>0</v>
      </c>
      <c r="AS76" s="326">
        <f>IFERROR(I!AR74*'Sim_MIP_Of_(IxI)'!AU$102,0)</f>
        <v>0</v>
      </c>
      <c r="AT76" s="326">
        <f>IFERROR(I!AS74*'Sim_MIP_Of_(IxI)'!AV$102,0)</f>
        <v>0</v>
      </c>
      <c r="AU76" s="326">
        <f>IFERROR(I!AT74*'Sim_MIP_Of_(IxI)'!AW$102,0)</f>
        <v>0</v>
      </c>
      <c r="AV76" s="326">
        <f>IFERROR(I!AU74*'Sim_MIP_Of_(IxI)'!AX$102,0)</f>
        <v>0</v>
      </c>
      <c r="AW76" s="326">
        <f>IFERROR(I!AV74*'Sim_MIP_Of_(IxI)'!AY$102,0)</f>
        <v>0</v>
      </c>
      <c r="AX76" s="326">
        <f>IFERROR(I!AW74*'Sim_MIP_Of_(IxI)'!AZ$102,0)</f>
        <v>0</v>
      </c>
      <c r="AY76" s="326">
        <f>IFERROR(I!AX74*'Sim_MIP_Of_(IxI)'!BA$102,0)</f>
        <v>0</v>
      </c>
      <c r="AZ76" s="326">
        <f>IFERROR(I!AY74*'Sim_MIP_Of_(IxI)'!BB$102,0)</f>
        <v>0</v>
      </c>
      <c r="BA76" s="326">
        <f>IFERROR(I!AZ74*'Sim_MIP_Of_(IxI)'!BC$102,0)</f>
        <v>0</v>
      </c>
      <c r="BB76" s="326">
        <f>IFERROR(I!BA74*'Sim_MIP_Of_(IxI)'!BD$102,0)</f>
        <v>0</v>
      </c>
      <c r="BC76" s="326">
        <f>IFERROR(I!BB74*'Sim_MIP_Of_(IxI)'!BE$102,0)</f>
        <v>0</v>
      </c>
      <c r="BD76" s="326">
        <f>IFERROR(I!BC74*'Sim_MIP_Of_(IxI)'!BF$102,0)</f>
        <v>0</v>
      </c>
      <c r="BE76" s="326">
        <f>IFERROR(I!BD74*'Sim_MIP_Of_(IxI)'!BG$102,0)</f>
        <v>0</v>
      </c>
      <c r="BF76" s="326">
        <f>IFERROR(I!BE74*'Sim_MIP_Of_(IxI)'!BH$102,0)</f>
        <v>0</v>
      </c>
      <c r="BG76" s="326">
        <f>IFERROR(I!BF74*'Sim_MIP_Of_(IxI)'!BI$102,0)</f>
        <v>0</v>
      </c>
      <c r="BH76" s="326">
        <f>IFERROR(I!BG74*'Sim_MIP_Of_(IxI)'!BJ$102,0)</f>
        <v>0</v>
      </c>
      <c r="BI76" s="326">
        <f>IFERROR(I!BH74*'Sim_MIP_Of_(IxI)'!BK$102,0)</f>
        <v>0</v>
      </c>
      <c r="BJ76" s="326">
        <f>IFERROR(I!BI74*'Sim_MIP_Of_(IxI)'!BL$102,0)</f>
        <v>0</v>
      </c>
      <c r="BK76" s="326">
        <f>IFERROR(I!BJ74*'Sim_MIP_Of_(IxI)'!BM$102,0)</f>
        <v>0</v>
      </c>
      <c r="BL76" s="326">
        <f>IFERROR(I!BK74*'Sim_MIP_Of_(IxI)'!BN$102,0)</f>
        <v>0</v>
      </c>
      <c r="BM76" s="326">
        <f>IFERROR(I!BL74*'Sim_MIP_Of_(IxI)'!BO$102,0)</f>
        <v>0</v>
      </c>
      <c r="BN76" s="326">
        <f>IFERROR(I!BM74*'Sim_MIP_Of_(IxI)'!BP$102,0)</f>
        <v>0</v>
      </c>
      <c r="BO76" s="326">
        <f>IFERROR(I!BN74*'Sim_MIP_Of_(IxI)'!BQ$102,0)</f>
        <v>0</v>
      </c>
      <c r="BP76" s="326">
        <f>IFERROR(I!BO74*'Sim_MIP_Of_(IxI)'!BR$102,0)</f>
        <v>0</v>
      </c>
      <c r="BQ76" s="326">
        <f>IFERROR(I!BP74*'Sim_MIP_Of_(IxI)'!BS$102,0)</f>
        <v>0</v>
      </c>
      <c r="BR76" s="326">
        <f>IFERROR(I!BQ74*'Sim_MIP_Of_(IxI)'!BT$102,0)</f>
        <v>0</v>
      </c>
      <c r="BS76" s="326">
        <f>IFERROR(I!BR74*'Sim_MIP_Of_(IxI)'!BU$102,0)</f>
        <v>0</v>
      </c>
      <c r="BT76" s="326">
        <f>IFERROR(I!BS74*'Sim_MIP_Of_(IxI)'!BV$102,0)</f>
        <v>0</v>
      </c>
      <c r="BU76" s="326">
        <f>IFERROR(I!BT74*'Sim_MIP_Of_(IxI)'!BW$102,0)</f>
        <v>0</v>
      </c>
      <c r="BV76" s="326">
        <f>IFERROR(I!BU74*'Sim_MIP_Of_(IxI)'!BX$102,0)</f>
        <v>0</v>
      </c>
      <c r="BW76" s="326">
        <f>IFERROR(I!BV74*'Sim_MIP_Of_(IxI)'!BY$102,0)</f>
        <v>0.61679059290607041</v>
      </c>
      <c r="BX76" s="326">
        <f>IFERROR(I!BW74*'Sim_MIP_Of_(IxI)'!BZ$102,0)</f>
        <v>0</v>
      </c>
      <c r="BY76" s="326">
        <f>IFERROR(I!BX74*'Sim_MIP_Of_(IxI)'!CA$102,0)</f>
        <v>0</v>
      </c>
    </row>
    <row r="77" spans="1:77" x14ac:dyDescent="0.25">
      <c r="A77" t="s">
        <v>74</v>
      </c>
      <c r="B77" s="326">
        <f>IFERROR(I!A75*'Sim_MIP_Of_(IxI)'!D$102,0)</f>
        <v>0</v>
      </c>
      <c r="C77" s="326">
        <f>IFERROR(I!B75*'Sim_MIP_Of_(IxI)'!E$102,0)</f>
        <v>0</v>
      </c>
      <c r="D77" s="326">
        <f>IFERROR(I!C75*'Sim_MIP_Of_(IxI)'!F$102,0)</f>
        <v>0</v>
      </c>
      <c r="E77" s="326">
        <f>IFERROR(I!D75*'Sim_MIP_Of_(IxI)'!G$102,0)</f>
        <v>0</v>
      </c>
      <c r="F77" s="326">
        <f>IFERROR(I!E75*'Sim_MIP_Of_(IxI)'!H$102,0)</f>
        <v>0</v>
      </c>
      <c r="G77" s="326">
        <f>IFERROR(I!F75*'Sim_MIP_Of_(IxI)'!I$102,0)</f>
        <v>0</v>
      </c>
      <c r="H77" s="326">
        <f>IFERROR(I!G75*'Sim_MIP_Of_(IxI)'!J$102,0)</f>
        <v>0</v>
      </c>
      <c r="I77" s="326">
        <f>IFERROR(I!H75*'Sim_MIP_Of_(IxI)'!K$102,0)</f>
        <v>0</v>
      </c>
      <c r="J77" s="326">
        <f>IFERROR(I!I75*'Sim_MIP_Of_(IxI)'!L$102,0)</f>
        <v>0</v>
      </c>
      <c r="K77" s="326">
        <f>IFERROR(I!J75*'Sim_MIP_Of_(IxI)'!M$102,0)</f>
        <v>0</v>
      </c>
      <c r="L77" s="326">
        <f>IFERROR(I!K75*'Sim_MIP_Of_(IxI)'!N$102,0)</f>
        <v>0</v>
      </c>
      <c r="M77" s="326">
        <f>IFERROR(I!L75*'Sim_MIP_Of_(IxI)'!O$102,0)</f>
        <v>0</v>
      </c>
      <c r="N77" s="326">
        <f>IFERROR(I!M75*'Sim_MIP_Of_(IxI)'!P$102,0)</f>
        <v>0</v>
      </c>
      <c r="O77" s="326">
        <f>IFERROR(I!N75*'Sim_MIP_Of_(IxI)'!Q$102,0)</f>
        <v>0</v>
      </c>
      <c r="P77" s="326">
        <f>IFERROR(I!O75*'Sim_MIP_Of_(IxI)'!R$102,0)</f>
        <v>0</v>
      </c>
      <c r="Q77" s="326">
        <f>IFERROR(I!P75*'Sim_MIP_Of_(IxI)'!S$102,0)</f>
        <v>0</v>
      </c>
      <c r="R77" s="326">
        <f>IFERROR(I!Q75*'Sim_MIP_Of_(IxI)'!T$102,0)</f>
        <v>0</v>
      </c>
      <c r="S77" s="326">
        <f>IFERROR(I!R75*'Sim_MIP_Of_(IxI)'!U$102,0)</f>
        <v>0</v>
      </c>
      <c r="T77" s="326">
        <f>IFERROR(I!S75*'Sim_MIP_Of_(IxI)'!V$102,0)</f>
        <v>0</v>
      </c>
      <c r="U77" s="326">
        <f>IFERROR(I!T75*'Sim_MIP_Of_(IxI)'!W$102,0)</f>
        <v>0</v>
      </c>
      <c r="V77" s="326">
        <f>IFERROR(I!U75*'Sim_MIP_Of_(IxI)'!X$102,0)</f>
        <v>0</v>
      </c>
      <c r="W77" s="326">
        <f>IFERROR(I!V75*'Sim_MIP_Of_(IxI)'!Y$102,0)</f>
        <v>0</v>
      </c>
      <c r="X77" s="326">
        <f>IFERROR(I!W75*'Sim_MIP_Of_(IxI)'!Z$102,0)</f>
        <v>0</v>
      </c>
      <c r="Y77" s="326">
        <f>IFERROR(I!X75*'Sim_MIP_Of_(IxI)'!AA$102,0)</f>
        <v>0</v>
      </c>
      <c r="Z77" s="326">
        <f>IFERROR(I!Y75*'Sim_MIP_Of_(IxI)'!AB$102,0)</f>
        <v>0</v>
      </c>
      <c r="AA77" s="326">
        <f>IFERROR(I!Z75*'Sim_MIP_Of_(IxI)'!AC$102,0)</f>
        <v>0</v>
      </c>
      <c r="AB77" s="326">
        <f>IFERROR(I!AA75*'Sim_MIP_Of_(IxI)'!AD$102,0)</f>
        <v>0</v>
      </c>
      <c r="AC77" s="326">
        <f>IFERROR(I!AB75*'Sim_MIP_Of_(IxI)'!AE$102,0)</f>
        <v>0</v>
      </c>
      <c r="AD77" s="326">
        <f>IFERROR(I!AC75*'Sim_MIP_Of_(IxI)'!AF$102,0)</f>
        <v>0</v>
      </c>
      <c r="AE77" s="326">
        <f>IFERROR(I!AD75*'Sim_MIP_Of_(IxI)'!AG$102,0)</f>
        <v>0</v>
      </c>
      <c r="AF77" s="326">
        <f>IFERROR(I!AE75*'Sim_MIP_Of_(IxI)'!AH$102,0)</f>
        <v>0</v>
      </c>
      <c r="AG77" s="326">
        <f>IFERROR(I!AF75*'Sim_MIP_Of_(IxI)'!AI$102,0)</f>
        <v>0</v>
      </c>
      <c r="AH77" s="326">
        <f>IFERROR(I!AG75*'Sim_MIP_Of_(IxI)'!AJ$102,0)</f>
        <v>0</v>
      </c>
      <c r="AI77" s="326">
        <f>IFERROR(I!AH75*'Sim_MIP_Of_(IxI)'!AK$102,0)</f>
        <v>0</v>
      </c>
      <c r="AJ77" s="326">
        <f>IFERROR(I!AI75*'Sim_MIP_Of_(IxI)'!AL$102,0)</f>
        <v>0</v>
      </c>
      <c r="AK77" s="326">
        <f>IFERROR(I!AJ75*'Sim_MIP_Of_(IxI)'!AM$102,0)</f>
        <v>0</v>
      </c>
      <c r="AL77" s="326">
        <f>IFERROR(I!AK75*'Sim_MIP_Of_(IxI)'!AN$102,0)</f>
        <v>0</v>
      </c>
      <c r="AM77" s="326">
        <f>IFERROR(I!AL75*'Sim_MIP_Of_(IxI)'!AO$102,0)</f>
        <v>0</v>
      </c>
      <c r="AN77" s="326">
        <f>IFERROR(I!AM75*'Sim_MIP_Of_(IxI)'!AP$102,0)</f>
        <v>0</v>
      </c>
      <c r="AO77" s="326">
        <f>IFERROR(I!AN75*'Sim_MIP_Of_(IxI)'!AQ$102,0)</f>
        <v>0</v>
      </c>
      <c r="AP77" s="326">
        <f>IFERROR(I!AO75*'Sim_MIP_Of_(IxI)'!AR$102,0)</f>
        <v>0</v>
      </c>
      <c r="AQ77" s="326">
        <f>IFERROR(I!AP75*'Sim_MIP_Of_(IxI)'!AS$102,0)</f>
        <v>0</v>
      </c>
      <c r="AR77" s="326">
        <f>IFERROR(I!AQ75*'Sim_MIP_Of_(IxI)'!AT$102,0)</f>
        <v>0</v>
      </c>
      <c r="AS77" s="326">
        <f>IFERROR(I!AR75*'Sim_MIP_Of_(IxI)'!AU$102,0)</f>
        <v>0</v>
      </c>
      <c r="AT77" s="326">
        <f>IFERROR(I!AS75*'Sim_MIP_Of_(IxI)'!AV$102,0)</f>
        <v>0</v>
      </c>
      <c r="AU77" s="326">
        <f>IFERROR(I!AT75*'Sim_MIP_Of_(IxI)'!AW$102,0)</f>
        <v>0</v>
      </c>
      <c r="AV77" s="326">
        <f>IFERROR(I!AU75*'Sim_MIP_Of_(IxI)'!AX$102,0)</f>
        <v>0</v>
      </c>
      <c r="AW77" s="326">
        <f>IFERROR(I!AV75*'Sim_MIP_Of_(IxI)'!AY$102,0)</f>
        <v>0</v>
      </c>
      <c r="AX77" s="326">
        <f>IFERROR(I!AW75*'Sim_MIP_Of_(IxI)'!AZ$102,0)</f>
        <v>0</v>
      </c>
      <c r="AY77" s="326">
        <f>IFERROR(I!AX75*'Sim_MIP_Of_(IxI)'!BA$102,0)</f>
        <v>0</v>
      </c>
      <c r="AZ77" s="326">
        <f>IFERROR(I!AY75*'Sim_MIP_Of_(IxI)'!BB$102,0)</f>
        <v>0</v>
      </c>
      <c r="BA77" s="326">
        <f>IFERROR(I!AZ75*'Sim_MIP_Of_(IxI)'!BC$102,0)</f>
        <v>0</v>
      </c>
      <c r="BB77" s="326">
        <f>IFERROR(I!BA75*'Sim_MIP_Of_(IxI)'!BD$102,0)</f>
        <v>0</v>
      </c>
      <c r="BC77" s="326">
        <f>IFERROR(I!BB75*'Sim_MIP_Of_(IxI)'!BE$102,0)</f>
        <v>0</v>
      </c>
      <c r="BD77" s="326">
        <f>IFERROR(I!BC75*'Sim_MIP_Of_(IxI)'!BF$102,0)</f>
        <v>0</v>
      </c>
      <c r="BE77" s="326">
        <f>IFERROR(I!BD75*'Sim_MIP_Of_(IxI)'!BG$102,0)</f>
        <v>0</v>
      </c>
      <c r="BF77" s="326">
        <f>IFERROR(I!BE75*'Sim_MIP_Of_(IxI)'!BH$102,0)</f>
        <v>0</v>
      </c>
      <c r="BG77" s="326">
        <f>IFERROR(I!BF75*'Sim_MIP_Of_(IxI)'!BI$102,0)</f>
        <v>0</v>
      </c>
      <c r="BH77" s="326">
        <f>IFERROR(I!BG75*'Sim_MIP_Of_(IxI)'!BJ$102,0)</f>
        <v>0</v>
      </c>
      <c r="BI77" s="326">
        <f>IFERROR(I!BH75*'Sim_MIP_Of_(IxI)'!BK$102,0)</f>
        <v>0</v>
      </c>
      <c r="BJ77" s="326">
        <f>IFERROR(I!BI75*'Sim_MIP_Of_(IxI)'!BL$102,0)</f>
        <v>0</v>
      </c>
      <c r="BK77" s="326">
        <f>IFERROR(I!BJ75*'Sim_MIP_Of_(IxI)'!BM$102,0)</f>
        <v>0</v>
      </c>
      <c r="BL77" s="326">
        <f>IFERROR(I!BK75*'Sim_MIP_Of_(IxI)'!BN$102,0)</f>
        <v>0</v>
      </c>
      <c r="BM77" s="326">
        <f>IFERROR(I!BL75*'Sim_MIP_Of_(IxI)'!BO$102,0)</f>
        <v>0</v>
      </c>
      <c r="BN77" s="326">
        <f>IFERROR(I!BM75*'Sim_MIP_Of_(IxI)'!BP$102,0)</f>
        <v>0</v>
      </c>
      <c r="BO77" s="326">
        <f>IFERROR(I!BN75*'Sim_MIP_Of_(IxI)'!BQ$102,0)</f>
        <v>0</v>
      </c>
      <c r="BP77" s="326">
        <f>IFERROR(I!BO75*'Sim_MIP_Of_(IxI)'!BR$102,0)</f>
        <v>0</v>
      </c>
      <c r="BQ77" s="326">
        <f>IFERROR(I!BP75*'Sim_MIP_Of_(IxI)'!BS$102,0)</f>
        <v>0</v>
      </c>
      <c r="BR77" s="326">
        <f>IFERROR(I!BQ75*'Sim_MIP_Of_(IxI)'!BT$102,0)</f>
        <v>0</v>
      </c>
      <c r="BS77" s="326">
        <f>IFERROR(I!BR75*'Sim_MIP_Of_(IxI)'!BU$102,0)</f>
        <v>0</v>
      </c>
      <c r="BT77" s="326">
        <f>IFERROR(I!BS75*'Sim_MIP_Of_(IxI)'!BV$102,0)</f>
        <v>0</v>
      </c>
      <c r="BU77" s="326">
        <f>IFERROR(I!BT75*'Sim_MIP_Of_(IxI)'!BW$102,0)</f>
        <v>0</v>
      </c>
      <c r="BV77" s="326">
        <f>IFERROR(I!BU75*'Sim_MIP_Of_(IxI)'!BX$102,0)</f>
        <v>0</v>
      </c>
      <c r="BW77" s="326">
        <f>IFERROR(I!BV75*'Sim_MIP_Of_(IxI)'!BY$102,0)</f>
        <v>0</v>
      </c>
      <c r="BX77" s="326">
        <f>IFERROR(I!BW75*'Sim_MIP_Of_(IxI)'!BZ$102,0)</f>
        <v>0.50663643948966153</v>
      </c>
      <c r="BY77" s="326">
        <f>IFERROR(I!BX75*'Sim_MIP_Of_(IxI)'!CA$102,0)</f>
        <v>0</v>
      </c>
    </row>
    <row r="78" spans="1:77" x14ac:dyDescent="0.25">
      <c r="A78" t="s">
        <v>75</v>
      </c>
      <c r="B78" s="326">
        <f>IFERROR(I!A76*'Sim_MIP_Of_(IxI)'!D$102,0)</f>
        <v>0</v>
      </c>
      <c r="C78" s="326">
        <f>IFERROR(I!B76*'Sim_MIP_Of_(IxI)'!E$102,0)</f>
        <v>0</v>
      </c>
      <c r="D78" s="326">
        <f>IFERROR(I!C76*'Sim_MIP_Of_(IxI)'!F$102,0)</f>
        <v>0</v>
      </c>
      <c r="E78" s="326">
        <f>IFERROR(I!D76*'Sim_MIP_Of_(IxI)'!G$102,0)</f>
        <v>0</v>
      </c>
      <c r="F78" s="326">
        <f>IFERROR(I!E76*'Sim_MIP_Of_(IxI)'!H$102,0)</f>
        <v>0</v>
      </c>
      <c r="G78" s="326">
        <f>IFERROR(I!F76*'Sim_MIP_Of_(IxI)'!I$102,0)</f>
        <v>0</v>
      </c>
      <c r="H78" s="326">
        <f>IFERROR(I!G76*'Sim_MIP_Of_(IxI)'!J$102,0)</f>
        <v>0</v>
      </c>
      <c r="I78" s="326">
        <f>IFERROR(I!H76*'Sim_MIP_Of_(IxI)'!K$102,0)</f>
        <v>0</v>
      </c>
      <c r="J78" s="326">
        <f>IFERROR(I!I76*'Sim_MIP_Of_(IxI)'!L$102,0)</f>
        <v>0</v>
      </c>
      <c r="K78" s="326">
        <f>IFERROR(I!J76*'Sim_MIP_Of_(IxI)'!M$102,0)</f>
        <v>0</v>
      </c>
      <c r="L78" s="326">
        <f>IFERROR(I!K76*'Sim_MIP_Of_(IxI)'!N$102,0)</f>
        <v>0</v>
      </c>
      <c r="M78" s="326">
        <f>IFERROR(I!L76*'Sim_MIP_Of_(IxI)'!O$102,0)</f>
        <v>0</v>
      </c>
      <c r="N78" s="326">
        <f>IFERROR(I!M76*'Sim_MIP_Of_(IxI)'!P$102,0)</f>
        <v>0</v>
      </c>
      <c r="O78" s="326">
        <f>IFERROR(I!N76*'Sim_MIP_Of_(IxI)'!Q$102,0)</f>
        <v>0</v>
      </c>
      <c r="P78" s="326">
        <f>IFERROR(I!O76*'Sim_MIP_Of_(IxI)'!R$102,0)</f>
        <v>0</v>
      </c>
      <c r="Q78" s="326">
        <f>IFERROR(I!P76*'Sim_MIP_Of_(IxI)'!S$102,0)</f>
        <v>0</v>
      </c>
      <c r="R78" s="326">
        <f>IFERROR(I!Q76*'Sim_MIP_Of_(IxI)'!T$102,0)</f>
        <v>0</v>
      </c>
      <c r="S78" s="326">
        <f>IFERROR(I!R76*'Sim_MIP_Of_(IxI)'!U$102,0)</f>
        <v>0</v>
      </c>
      <c r="T78" s="326">
        <f>IFERROR(I!S76*'Sim_MIP_Of_(IxI)'!V$102,0)</f>
        <v>0</v>
      </c>
      <c r="U78" s="326">
        <f>IFERROR(I!T76*'Sim_MIP_Of_(IxI)'!W$102,0)</f>
        <v>0</v>
      </c>
      <c r="V78" s="326">
        <f>IFERROR(I!U76*'Sim_MIP_Of_(IxI)'!X$102,0)</f>
        <v>0</v>
      </c>
      <c r="W78" s="326">
        <f>IFERROR(I!V76*'Sim_MIP_Of_(IxI)'!Y$102,0)</f>
        <v>0</v>
      </c>
      <c r="X78" s="326">
        <f>IFERROR(I!W76*'Sim_MIP_Of_(IxI)'!Z$102,0)</f>
        <v>0</v>
      </c>
      <c r="Y78" s="326">
        <f>IFERROR(I!X76*'Sim_MIP_Of_(IxI)'!AA$102,0)</f>
        <v>0</v>
      </c>
      <c r="Z78" s="326">
        <f>IFERROR(I!Y76*'Sim_MIP_Of_(IxI)'!AB$102,0)</f>
        <v>0</v>
      </c>
      <c r="AA78" s="326">
        <f>IFERROR(I!Z76*'Sim_MIP_Of_(IxI)'!AC$102,0)</f>
        <v>0</v>
      </c>
      <c r="AB78" s="326">
        <f>IFERROR(I!AA76*'Sim_MIP_Of_(IxI)'!AD$102,0)</f>
        <v>0</v>
      </c>
      <c r="AC78" s="326">
        <f>IFERROR(I!AB76*'Sim_MIP_Of_(IxI)'!AE$102,0)</f>
        <v>0</v>
      </c>
      <c r="AD78" s="326">
        <f>IFERROR(I!AC76*'Sim_MIP_Of_(IxI)'!AF$102,0)</f>
        <v>0</v>
      </c>
      <c r="AE78" s="326">
        <f>IFERROR(I!AD76*'Sim_MIP_Of_(IxI)'!AG$102,0)</f>
        <v>0</v>
      </c>
      <c r="AF78" s="326">
        <f>IFERROR(I!AE76*'Sim_MIP_Of_(IxI)'!AH$102,0)</f>
        <v>0</v>
      </c>
      <c r="AG78" s="326">
        <f>IFERROR(I!AF76*'Sim_MIP_Of_(IxI)'!AI$102,0)</f>
        <v>0</v>
      </c>
      <c r="AH78" s="326">
        <f>IFERROR(I!AG76*'Sim_MIP_Of_(IxI)'!AJ$102,0)</f>
        <v>0</v>
      </c>
      <c r="AI78" s="326">
        <f>IFERROR(I!AH76*'Sim_MIP_Of_(IxI)'!AK$102,0)</f>
        <v>0</v>
      </c>
      <c r="AJ78" s="326">
        <f>IFERROR(I!AI76*'Sim_MIP_Of_(IxI)'!AL$102,0)</f>
        <v>0</v>
      </c>
      <c r="AK78" s="326">
        <f>IFERROR(I!AJ76*'Sim_MIP_Of_(IxI)'!AM$102,0)</f>
        <v>0</v>
      </c>
      <c r="AL78" s="326">
        <f>IFERROR(I!AK76*'Sim_MIP_Of_(IxI)'!AN$102,0)</f>
        <v>0</v>
      </c>
      <c r="AM78" s="326">
        <f>IFERROR(I!AL76*'Sim_MIP_Of_(IxI)'!AO$102,0)</f>
        <v>0</v>
      </c>
      <c r="AN78" s="326">
        <f>IFERROR(I!AM76*'Sim_MIP_Of_(IxI)'!AP$102,0)</f>
        <v>0</v>
      </c>
      <c r="AO78" s="326">
        <f>IFERROR(I!AN76*'Sim_MIP_Of_(IxI)'!AQ$102,0)</f>
        <v>0</v>
      </c>
      <c r="AP78" s="326">
        <f>IFERROR(I!AO76*'Sim_MIP_Of_(IxI)'!AR$102,0)</f>
        <v>0</v>
      </c>
      <c r="AQ78" s="326">
        <f>IFERROR(I!AP76*'Sim_MIP_Of_(IxI)'!AS$102,0)</f>
        <v>0</v>
      </c>
      <c r="AR78" s="326">
        <f>IFERROR(I!AQ76*'Sim_MIP_Of_(IxI)'!AT$102,0)</f>
        <v>0</v>
      </c>
      <c r="AS78" s="326">
        <f>IFERROR(I!AR76*'Sim_MIP_Of_(IxI)'!AU$102,0)</f>
        <v>0</v>
      </c>
      <c r="AT78" s="326">
        <f>IFERROR(I!AS76*'Sim_MIP_Of_(IxI)'!AV$102,0)</f>
        <v>0</v>
      </c>
      <c r="AU78" s="326">
        <f>IFERROR(I!AT76*'Sim_MIP_Of_(IxI)'!AW$102,0)</f>
        <v>0</v>
      </c>
      <c r="AV78" s="326">
        <f>IFERROR(I!AU76*'Sim_MIP_Of_(IxI)'!AX$102,0)</f>
        <v>0</v>
      </c>
      <c r="AW78" s="326">
        <f>IFERROR(I!AV76*'Sim_MIP_Of_(IxI)'!AY$102,0)</f>
        <v>0</v>
      </c>
      <c r="AX78" s="326">
        <f>IFERROR(I!AW76*'Sim_MIP_Of_(IxI)'!AZ$102,0)</f>
        <v>0</v>
      </c>
      <c r="AY78" s="326">
        <f>IFERROR(I!AX76*'Sim_MIP_Of_(IxI)'!BA$102,0)</f>
        <v>0</v>
      </c>
      <c r="AZ78" s="326">
        <f>IFERROR(I!AY76*'Sim_MIP_Of_(IxI)'!BB$102,0)</f>
        <v>0</v>
      </c>
      <c r="BA78" s="326">
        <f>IFERROR(I!AZ76*'Sim_MIP_Of_(IxI)'!BC$102,0)</f>
        <v>0</v>
      </c>
      <c r="BB78" s="326">
        <f>IFERROR(I!BA76*'Sim_MIP_Of_(IxI)'!BD$102,0)</f>
        <v>0</v>
      </c>
      <c r="BC78" s="326">
        <f>IFERROR(I!BB76*'Sim_MIP_Of_(IxI)'!BE$102,0)</f>
        <v>0</v>
      </c>
      <c r="BD78" s="326">
        <f>IFERROR(I!BC76*'Sim_MIP_Of_(IxI)'!BF$102,0)</f>
        <v>0</v>
      </c>
      <c r="BE78" s="326">
        <f>IFERROR(I!BD76*'Sim_MIP_Of_(IxI)'!BG$102,0)</f>
        <v>0</v>
      </c>
      <c r="BF78" s="326">
        <f>IFERROR(I!BE76*'Sim_MIP_Of_(IxI)'!BH$102,0)</f>
        <v>0</v>
      </c>
      <c r="BG78" s="326">
        <f>IFERROR(I!BF76*'Sim_MIP_Of_(IxI)'!BI$102,0)</f>
        <v>0</v>
      </c>
      <c r="BH78" s="326">
        <f>IFERROR(I!BG76*'Sim_MIP_Of_(IxI)'!BJ$102,0)</f>
        <v>0</v>
      </c>
      <c r="BI78" s="326">
        <f>IFERROR(I!BH76*'Sim_MIP_Of_(IxI)'!BK$102,0)</f>
        <v>0</v>
      </c>
      <c r="BJ78" s="326">
        <f>IFERROR(I!BI76*'Sim_MIP_Of_(IxI)'!BL$102,0)</f>
        <v>0</v>
      </c>
      <c r="BK78" s="326">
        <f>IFERROR(I!BJ76*'Sim_MIP_Of_(IxI)'!BM$102,0)</f>
        <v>0</v>
      </c>
      <c r="BL78" s="326">
        <f>IFERROR(I!BK76*'Sim_MIP_Of_(IxI)'!BN$102,0)</f>
        <v>0</v>
      </c>
      <c r="BM78" s="326">
        <f>IFERROR(I!BL76*'Sim_MIP_Of_(IxI)'!BO$102,0)</f>
        <v>0</v>
      </c>
      <c r="BN78" s="326">
        <f>IFERROR(I!BM76*'Sim_MIP_Of_(IxI)'!BP$102,0)</f>
        <v>0</v>
      </c>
      <c r="BO78" s="326">
        <f>IFERROR(I!BN76*'Sim_MIP_Of_(IxI)'!BQ$102,0)</f>
        <v>0</v>
      </c>
      <c r="BP78" s="326">
        <f>IFERROR(I!BO76*'Sim_MIP_Of_(IxI)'!BR$102,0)</f>
        <v>0</v>
      </c>
      <c r="BQ78" s="326">
        <f>IFERROR(I!BP76*'Sim_MIP_Of_(IxI)'!BS$102,0)</f>
        <v>0</v>
      </c>
      <c r="BR78" s="326">
        <f>IFERROR(I!BQ76*'Sim_MIP_Of_(IxI)'!BT$102,0)</f>
        <v>0</v>
      </c>
      <c r="BS78" s="326">
        <f>IFERROR(I!BR76*'Sim_MIP_Of_(IxI)'!BU$102,0)</f>
        <v>0</v>
      </c>
      <c r="BT78" s="326">
        <f>IFERROR(I!BS76*'Sim_MIP_Of_(IxI)'!BV$102,0)</f>
        <v>0</v>
      </c>
      <c r="BU78" s="326">
        <f>IFERROR(I!BT76*'Sim_MIP_Of_(IxI)'!BW$102,0)</f>
        <v>0</v>
      </c>
      <c r="BV78" s="326">
        <f>IFERROR(I!BU76*'Sim_MIP_Of_(IxI)'!BX$102,0)</f>
        <v>0</v>
      </c>
      <c r="BW78" s="326">
        <f>IFERROR(I!BV76*'Sim_MIP_Of_(IxI)'!BY$102,0)</f>
        <v>0</v>
      </c>
      <c r="BX78" s="326">
        <f>IFERROR(I!BW76*'Sim_MIP_Of_(IxI)'!BZ$102,0)</f>
        <v>0</v>
      </c>
      <c r="BY78" s="326">
        <f>IFERROR(I!BX76*'Sim_MIP_Of_(IxI)'!CA$102,0)</f>
        <v>1</v>
      </c>
    </row>
    <row r="79" spans="1:77" x14ac:dyDescent="0.25">
      <c r="A79" s="325"/>
    </row>
  </sheetData>
  <sheetProtection password="A453" sheet="1" formatColumns="0" formatRows="0"/>
  <conditionalFormatting sqref="B3:BY78">
    <cfRule type="cellIs" dxfId="121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2:BY79"/>
  <sheetViews>
    <sheetView showGridLines="0" zoomScale="85" zoomScaleNormal="85" workbookViewId="0">
      <pane xSplit="1" ySplit="2" topLeftCell="BA4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0.99340198981023398</v>
      </c>
      <c r="C3" s="226">
        <v>-1.4722454059247499E-5</v>
      </c>
      <c r="D3" s="226">
        <v>-6.4570082645951403E-3</v>
      </c>
      <c r="E3" s="226">
        <v>-7.8987032141867507E-6</v>
      </c>
      <c r="F3" s="226">
        <v>-2.03163613231916E-4</v>
      </c>
      <c r="G3" s="226">
        <v>-3.2805554860495998E-5</v>
      </c>
      <c r="H3" s="226">
        <v>-2.92205326565904E-5</v>
      </c>
      <c r="I3" s="226">
        <v>-4.7607966434878102E-5</v>
      </c>
      <c r="J3" s="226">
        <v>-1.9827356784419499E-2</v>
      </c>
      <c r="K3" s="226">
        <v>-5.4929221855235001E-2</v>
      </c>
      <c r="L3" s="226">
        <v>-8.3620339157572306E-6</v>
      </c>
      <c r="M3" s="226">
        <v>-5.1528068516581505E-4</v>
      </c>
      <c r="N3" s="226">
        <v>-2.45664181300623E-5</v>
      </c>
      <c r="O3" s="226">
        <v>-1.7760200355206E-5</v>
      </c>
      <c r="P3" s="226">
        <v>-4.4532872955188001E-5</v>
      </c>
      <c r="Q3" s="226">
        <v>-8.0311422618647401E-6</v>
      </c>
      <c r="R3" s="226">
        <v>-2.4200024333636801E-4</v>
      </c>
      <c r="S3" s="226">
        <v>-3.5023566599371798E-4</v>
      </c>
      <c r="T3" s="226">
        <v>-8.0448834825757199E-4</v>
      </c>
      <c r="U3" s="226">
        <v>-3.3800482094120302E-2</v>
      </c>
      <c r="V3" s="226">
        <v>-1.4777290112472601E-4</v>
      </c>
      <c r="W3" s="226">
        <v>-4.0769474194184701E-5</v>
      </c>
      <c r="X3" s="226">
        <v>-1.26393681039035E-2</v>
      </c>
      <c r="Y3" s="226">
        <v>-6.9949569628415906E-5</v>
      </c>
      <c r="Z3" s="226">
        <v>-3.6716194829401702E-5</v>
      </c>
      <c r="AA3" s="226">
        <v>-4.3872651989802001E-5</v>
      </c>
      <c r="AB3" s="226">
        <v>-2.3765812236687201E-5</v>
      </c>
      <c r="AC3" s="226">
        <v>-0.14494936202751399</v>
      </c>
      <c r="AD3" s="226">
        <v>-4.2112208807185199E-2</v>
      </c>
      <c r="AE3" s="226">
        <v>-2.9970588955843099E-5</v>
      </c>
      <c r="AF3" s="226">
        <v>-3.87853430947038E-5</v>
      </c>
      <c r="AG3" s="226">
        <v>-1.083448370668E-2</v>
      </c>
      <c r="AH3" s="226">
        <v>-1.65478619770472E-6</v>
      </c>
      <c r="AI3" s="226">
        <v>-4.0319799533207E-5</v>
      </c>
      <c r="AJ3" s="226">
        <v>-5.1920424894214103E-5</v>
      </c>
      <c r="AK3" s="226">
        <v>-1.9553308671430999E-5</v>
      </c>
      <c r="AL3" s="226">
        <v>-6.1346831296792001E-5</v>
      </c>
      <c r="AM3" s="226">
        <v>-8.9752780031086005E-5</v>
      </c>
      <c r="AN3" s="226">
        <v>-2.3145678988201899E-5</v>
      </c>
      <c r="AO3" s="226">
        <v>-2.00046672195556E-4</v>
      </c>
      <c r="AP3" s="226">
        <v>-3.8970500414648502E-5</v>
      </c>
      <c r="AQ3" s="226">
        <v>-5.7653259591549799E-5</v>
      </c>
      <c r="AR3" s="226">
        <v>-3.3881790084560598E-5</v>
      </c>
      <c r="AS3" s="226">
        <v>-1.3725879101449899E-5</v>
      </c>
      <c r="AT3" s="226">
        <v>-9.3456207973394793E-5</v>
      </c>
      <c r="AU3" s="226">
        <v>-1.7440988448829899E-5</v>
      </c>
      <c r="AV3" s="226">
        <v>-4.0930594983416E-5</v>
      </c>
      <c r="AW3" s="226">
        <v>-6.2633185679995395E-5</v>
      </c>
      <c r="AX3" s="226">
        <v>-5.23286235526523E-5</v>
      </c>
      <c r="AY3" s="226">
        <v>-1.05638653642254E-5</v>
      </c>
      <c r="AZ3" s="226">
        <v>-3.1380080144552698E-5</v>
      </c>
      <c r="BA3" s="226">
        <v>-9.2859921489607306E-6</v>
      </c>
      <c r="BB3" s="226">
        <v>-4.3259808958134997E-5</v>
      </c>
      <c r="BC3" s="226">
        <v>-3.35893263346057E-5</v>
      </c>
      <c r="BD3" s="226">
        <v>-4.01654534635541E-5</v>
      </c>
      <c r="BE3" s="226">
        <v>-4.23761269580765E-5</v>
      </c>
      <c r="BF3" s="226">
        <v>-2.6959069326436401E-5</v>
      </c>
      <c r="BG3" s="226">
        <v>-4.24496601857137E-4</v>
      </c>
      <c r="BH3" s="226">
        <v>-2.6061696963779299E-4</v>
      </c>
      <c r="BI3" s="226">
        <v>-7.1193640913454496E-4</v>
      </c>
      <c r="BJ3" s="226">
        <v>-6.2214794380245502E-6</v>
      </c>
      <c r="BK3" s="226">
        <v>-1.4163621019231499E-4</v>
      </c>
      <c r="BL3" s="226">
        <v>-3.4799419323692498E-3</v>
      </c>
      <c r="BM3" s="226">
        <v>-3.7302920351859397E-5</v>
      </c>
      <c r="BN3" s="226">
        <v>-3.0832224952642403E-5</v>
      </c>
      <c r="BO3" s="226">
        <v>-3.9530876373782899E-5</v>
      </c>
      <c r="BP3" s="226">
        <v>-2.9981881696916699E-6</v>
      </c>
      <c r="BQ3" s="226">
        <v>-6.49021954305119E-6</v>
      </c>
      <c r="BR3" s="226">
        <v>-5.9222923488738202E-5</v>
      </c>
      <c r="BS3" s="226">
        <v>-9.0633845067351394E-5</v>
      </c>
      <c r="BT3" s="226">
        <v>-3.9579726702467003E-5</v>
      </c>
      <c r="BU3" s="226">
        <v>-1.7145972310286802E-5</v>
      </c>
      <c r="BV3" s="226">
        <v>-8.6618356959073604E-5</v>
      </c>
      <c r="BW3" s="226">
        <v>-2.2348555323974901E-4</v>
      </c>
      <c r="BX3" s="226">
        <v>-1.19619302157645E-3</v>
      </c>
      <c r="BY3" s="226">
        <v>0</v>
      </c>
    </row>
    <row r="4" spans="1:77" x14ac:dyDescent="0.25">
      <c r="A4" s="105" t="s">
        <v>1</v>
      </c>
      <c r="B4" s="226">
        <v>-8.6626847148267599E-5</v>
      </c>
      <c r="C4" s="226">
        <v>0.99670372723842005</v>
      </c>
      <c r="D4" s="226">
        <v>-2.5814609044069801E-4</v>
      </c>
      <c r="E4" s="226">
        <v>-3.0473937260009802E-5</v>
      </c>
      <c r="F4" s="226">
        <v>-7.8382426016796998E-4</v>
      </c>
      <c r="G4" s="226">
        <v>-1.26566905160203E-4</v>
      </c>
      <c r="H4" s="226">
        <v>-1.12735553512335E-4</v>
      </c>
      <c r="I4" s="226">
        <v>-1.8367599628346101E-4</v>
      </c>
      <c r="J4" s="226">
        <v>-2.6730243005623301E-2</v>
      </c>
      <c r="K4" s="226">
        <v>-5.3489656871087005E-4</v>
      </c>
      <c r="L4" s="226">
        <v>-3.2261510529623901E-5</v>
      </c>
      <c r="M4" s="226">
        <v>-1.9880011750327102E-3</v>
      </c>
      <c r="N4" s="226">
        <v>-9.4779543489375705E-5</v>
      </c>
      <c r="O4" s="226">
        <v>-6.8520517441099301E-5</v>
      </c>
      <c r="P4" s="226">
        <v>-1.7181199744369799E-4</v>
      </c>
      <c r="Q4" s="226">
        <v>-3.0984899518025197E-5</v>
      </c>
      <c r="R4" s="226">
        <v>-9.3365961884654604E-4</v>
      </c>
      <c r="S4" s="226">
        <v>-1.3512420231893999E-3</v>
      </c>
      <c r="T4" s="226">
        <v>-3.1037914435343601E-3</v>
      </c>
      <c r="U4" s="226">
        <v>-1.0210082325720099E-3</v>
      </c>
      <c r="V4" s="226">
        <v>-5.7012170168849402E-4</v>
      </c>
      <c r="W4" s="226">
        <v>-1.37954131100113E-4</v>
      </c>
      <c r="X4" s="226">
        <v>-0.75995246183395104</v>
      </c>
      <c r="Y4" s="226">
        <v>-2.6987199523998198E-4</v>
      </c>
      <c r="Z4" s="226">
        <v>-1.41654520662059E-4</v>
      </c>
      <c r="AA4" s="226">
        <v>-9.4674135516653504E-5</v>
      </c>
      <c r="AB4" s="226">
        <v>-9.1690730920638398E-5</v>
      </c>
      <c r="AC4" s="226">
        <v>-7.9449434494347895E-2</v>
      </c>
      <c r="AD4" s="226">
        <v>-3.8456505720034902E-4</v>
      </c>
      <c r="AE4" s="226">
        <v>-1.15629341009484E-4</v>
      </c>
      <c r="AF4" s="226">
        <v>-1.4963748858839101E-4</v>
      </c>
      <c r="AG4" s="226">
        <v>-9.8745134149519906E-5</v>
      </c>
      <c r="AH4" s="226">
        <v>-6.3843202358851696E-6</v>
      </c>
      <c r="AI4" s="226">
        <v>-1.5555756533607501E-4</v>
      </c>
      <c r="AJ4" s="226">
        <v>-2.0031386517948001E-4</v>
      </c>
      <c r="AK4" s="226">
        <v>-7.5438497373665899E-5</v>
      </c>
      <c r="AL4" s="226">
        <v>-2.36681824515333E-4</v>
      </c>
      <c r="AM4" s="226">
        <v>-3.4627463691334301E-4</v>
      </c>
      <c r="AN4" s="226">
        <v>-8.9298198729627194E-5</v>
      </c>
      <c r="AO4" s="226">
        <v>-7.7179880953265995E-4</v>
      </c>
      <c r="AP4" s="226">
        <v>-1.50351842881523E-4</v>
      </c>
      <c r="AQ4" s="226">
        <v>-2.2243167871814301E-4</v>
      </c>
      <c r="AR4" s="226">
        <v>-1.3071912151848501E-4</v>
      </c>
      <c r="AS4" s="226">
        <v>-5.2955727950987599E-5</v>
      </c>
      <c r="AT4" s="226">
        <v>-3.60562808996855E-4</v>
      </c>
      <c r="AU4" s="226">
        <v>-6.7288967990034899E-5</v>
      </c>
      <c r="AV4" s="226">
        <v>-1.5791407142620601E-4</v>
      </c>
      <c r="AW4" s="226">
        <v>-2.4164470028175899E-4</v>
      </c>
      <c r="AX4" s="226">
        <v>-2.01888733859762E-4</v>
      </c>
      <c r="AY4" s="226">
        <v>-4.07563826115652E-5</v>
      </c>
      <c r="AZ4" s="226">
        <v>-1.2106729011182801E-4</v>
      </c>
      <c r="BA4" s="226">
        <v>-3.58262279858946E-5</v>
      </c>
      <c r="BB4" s="226">
        <v>-1.6690039723260401E-4</v>
      </c>
      <c r="BC4" s="226">
        <v>-1.2959076896170701E-4</v>
      </c>
      <c r="BD4" s="226">
        <v>-1.5496208373417299E-4</v>
      </c>
      <c r="BE4" s="226">
        <v>-1.6349106925846101E-4</v>
      </c>
      <c r="BF4" s="226">
        <v>-1.04010616042201E-4</v>
      </c>
      <c r="BG4" s="226">
        <v>-1.63774767342156E-3</v>
      </c>
      <c r="BH4" s="226">
        <v>-1.0054846936610299E-3</v>
      </c>
      <c r="BI4" s="226">
        <v>-2.7467173885095202E-3</v>
      </c>
      <c r="BJ4" s="226">
        <v>-2.4003050743605099E-5</v>
      </c>
      <c r="BK4" s="226">
        <v>-4.9174655830887699E-5</v>
      </c>
      <c r="BL4" s="226">
        <v>-4.2230239969163401E-4</v>
      </c>
      <c r="BM4" s="226">
        <v>-1.4391816271511199E-4</v>
      </c>
      <c r="BN4" s="226">
        <v>-1.1895361343692099E-4</v>
      </c>
      <c r="BO4" s="226">
        <v>-1.52513825849816E-4</v>
      </c>
      <c r="BP4" s="226">
        <v>-1.1567290946289199E-5</v>
      </c>
      <c r="BQ4" s="226">
        <v>-2.5039875254889601E-5</v>
      </c>
      <c r="BR4" s="226">
        <v>-2.2848758914104699E-4</v>
      </c>
      <c r="BS4" s="226">
        <v>-2.4745702765561502E-4</v>
      </c>
      <c r="BT4" s="226">
        <v>-1.5270229499609101E-4</v>
      </c>
      <c r="BU4" s="226">
        <v>-6.6150768078876605E-5</v>
      </c>
      <c r="BV4" s="226">
        <v>-3.34181738946083E-4</v>
      </c>
      <c r="BW4" s="226">
        <v>-6.4674405852312795E-4</v>
      </c>
      <c r="BX4" s="226">
        <v>-1.5063519865851901E-4</v>
      </c>
      <c r="BY4" s="226">
        <v>0</v>
      </c>
    </row>
    <row r="5" spans="1:77" x14ac:dyDescent="0.25">
      <c r="A5" s="105" t="s">
        <v>2</v>
      </c>
      <c r="B5" s="226">
        <v>-2.6324974941112699E-5</v>
      </c>
      <c r="C5" s="226">
        <v>-1.7261098830877699E-5</v>
      </c>
      <c r="D5" s="226">
        <v>0.92788022763751898</v>
      </c>
      <c r="E5" s="226">
        <v>-9.2607045175468007E-6</v>
      </c>
      <c r="F5" s="226">
        <v>-2.38195832890481E-4</v>
      </c>
      <c r="G5" s="226">
        <v>-3.8462332595503702E-5</v>
      </c>
      <c r="H5" s="226">
        <v>-3.4259132346178597E-5</v>
      </c>
      <c r="I5" s="226">
        <v>-5.5817176298360999E-5</v>
      </c>
      <c r="J5" s="226">
        <v>-6.0575724320003905E-4</v>
      </c>
      <c r="K5" s="226">
        <v>-2.6620289043406201E-3</v>
      </c>
      <c r="L5" s="226">
        <v>-9.8039289690549104E-6</v>
      </c>
      <c r="M5" s="226">
        <v>-6.04132354327353E-4</v>
      </c>
      <c r="N5" s="226">
        <v>-2.88024924076648E-5</v>
      </c>
      <c r="O5" s="226">
        <v>-2.08226544537825E-5</v>
      </c>
      <c r="P5" s="226">
        <v>-5.2211833584876403E-5</v>
      </c>
      <c r="Q5" s="226">
        <v>-9.4159804981569301E-6</v>
      </c>
      <c r="R5" s="226">
        <v>-4.6473755340594803E-4</v>
      </c>
      <c r="S5" s="226">
        <v>-4.1062803935316402E-4</v>
      </c>
      <c r="T5" s="226">
        <v>-9.4320911661063399E-4</v>
      </c>
      <c r="U5" s="226">
        <v>-3.1027351244960197E-4</v>
      </c>
      <c r="V5" s="226">
        <v>-1.73253904585102E-4</v>
      </c>
      <c r="W5" s="226">
        <v>-4.1922789109681498E-5</v>
      </c>
      <c r="X5" s="226">
        <v>-1.1081821592200799E-3</v>
      </c>
      <c r="Y5" s="226">
        <v>-9.9006134095040594E-5</v>
      </c>
      <c r="Z5" s="226">
        <v>-4.3047298031538599E-5</v>
      </c>
      <c r="AA5" s="226">
        <v>-2.87704600489694E-5</v>
      </c>
      <c r="AB5" s="226">
        <v>-2.7863835211349701E-5</v>
      </c>
      <c r="AC5" s="226">
        <v>-3.0219660292113898E-4</v>
      </c>
      <c r="AD5" s="226">
        <v>-5.07362686811932E-2</v>
      </c>
      <c r="AE5" s="226">
        <v>-2.09271187019669E-3</v>
      </c>
      <c r="AF5" s="226">
        <v>-4.5473236843056597E-5</v>
      </c>
      <c r="AG5" s="226">
        <v>-3.0007593114796899E-5</v>
      </c>
      <c r="AH5" s="226">
        <v>-1.9401268285576401E-6</v>
      </c>
      <c r="AI5" s="226">
        <v>-4.7272285026877802E-5</v>
      </c>
      <c r="AJ5" s="226">
        <v>-6.0873247206858497E-5</v>
      </c>
      <c r="AK5" s="226">
        <v>-2.2924954772484401E-5</v>
      </c>
      <c r="AL5" s="226">
        <v>-7.1925082171336697E-5</v>
      </c>
      <c r="AM5" s="226">
        <v>-1.05229169011364E-4</v>
      </c>
      <c r="AN5" s="226">
        <v>-2.7136770195738901E-5</v>
      </c>
      <c r="AO5" s="226">
        <v>-2.3454142669827299E-4</v>
      </c>
      <c r="AP5" s="226">
        <v>-4.5690321493887499E-5</v>
      </c>
      <c r="AQ5" s="226">
        <v>-6.7594614846626497E-5</v>
      </c>
      <c r="AR5" s="226">
        <v>-3.9724146861867998E-5</v>
      </c>
      <c r="AS5" s="226">
        <v>-1.6092680931952999E-5</v>
      </c>
      <c r="AT5" s="226">
        <v>-1.09571192118923E-4</v>
      </c>
      <c r="AU5" s="226">
        <v>-2.0448399710532801E-5</v>
      </c>
      <c r="AV5" s="226">
        <v>-4.7988402094662798E-5</v>
      </c>
      <c r="AW5" s="226">
        <v>-7.3433247185854806E-5</v>
      </c>
      <c r="AX5" s="226">
        <v>-6.1351833002241406E-5</v>
      </c>
      <c r="AY5" s="226">
        <v>-1.2385429993815799E-5</v>
      </c>
      <c r="AZ5" s="226">
        <v>-3.6791058237723699E-5</v>
      </c>
      <c r="BA5" s="226">
        <v>-1.08872085849903E-5</v>
      </c>
      <c r="BB5" s="226">
        <v>-5.0719250664751102E-5</v>
      </c>
      <c r="BC5" s="226">
        <v>-3.9381252554159201E-5</v>
      </c>
      <c r="BD5" s="226">
        <v>-4.7091324519090399E-5</v>
      </c>
      <c r="BE5" s="226">
        <v>-4.9683192255147998E-5</v>
      </c>
      <c r="BF5" s="226">
        <v>-3.1607716903678102E-5</v>
      </c>
      <c r="BG5" s="226">
        <v>-4.9769405077038401E-4</v>
      </c>
      <c r="BH5" s="226">
        <v>-3.0555607453882098E-4</v>
      </c>
      <c r="BI5" s="226">
        <v>-8.3469811961496099E-4</v>
      </c>
      <c r="BJ5" s="226">
        <v>-7.2942711196005596E-6</v>
      </c>
      <c r="BK5" s="226">
        <v>-1.3931770083944E-3</v>
      </c>
      <c r="BL5" s="226">
        <v>-6.9731305462433597E-3</v>
      </c>
      <c r="BM5" s="226">
        <v>-4.37351947088849E-5</v>
      </c>
      <c r="BN5" s="226">
        <v>-3.6148734439359799E-5</v>
      </c>
      <c r="BO5" s="226">
        <v>-4.6347325059606899E-5</v>
      </c>
      <c r="BP5" s="226">
        <v>-3.5151763491569301E-6</v>
      </c>
      <c r="BQ5" s="226">
        <v>-7.60935103046444E-6</v>
      </c>
      <c r="BR5" s="226">
        <v>-6.9434941435630895E-5</v>
      </c>
      <c r="BS5" s="226">
        <v>-1.45591688786186E-4</v>
      </c>
      <c r="BT5" s="226">
        <v>-4.64045988230667E-5</v>
      </c>
      <c r="BU5" s="226">
        <v>-2.0102512896853201E-5</v>
      </c>
      <c r="BV5" s="226">
        <v>-1.01554266294327E-4</v>
      </c>
      <c r="BW5" s="226">
        <v>-3.4402690930191901E-4</v>
      </c>
      <c r="BX5" s="226">
        <v>-7.19529744468987E-4</v>
      </c>
      <c r="BY5" s="226">
        <v>0</v>
      </c>
    </row>
    <row r="6" spans="1:77" x14ac:dyDescent="0.25">
      <c r="A6" s="105" t="s">
        <v>3</v>
      </c>
      <c r="B6" s="226">
        <v>-8.1817056417193094E-5</v>
      </c>
      <c r="C6" s="226">
        <v>-5.36468619638874E-5</v>
      </c>
      <c r="D6" s="226">
        <v>-2.4381302033669601E-4</v>
      </c>
      <c r="E6" s="226">
        <v>0.99997121807007705</v>
      </c>
      <c r="F6" s="226">
        <v>-7.4030391069831298E-4</v>
      </c>
      <c r="G6" s="226">
        <v>-1.19539518762792E-4</v>
      </c>
      <c r="H6" s="226">
        <v>-1.06476126577194E-4</v>
      </c>
      <c r="I6" s="226">
        <v>-1.7347773634987499E-4</v>
      </c>
      <c r="J6" s="226">
        <v>-4.98490330658882E-3</v>
      </c>
      <c r="K6" s="226">
        <v>-5.0519745529553801E-4</v>
      </c>
      <c r="L6" s="226">
        <v>-3.0470251590576299E-5</v>
      </c>
      <c r="M6" s="226">
        <v>-1.87762119538654E-3</v>
      </c>
      <c r="N6" s="226">
        <v>-8.9517089818512996E-5</v>
      </c>
      <c r="O6" s="226">
        <v>-6.4716046188526306E-5</v>
      </c>
      <c r="P6" s="226">
        <v>-1.6227246345399101E-4</v>
      </c>
      <c r="Q6" s="226">
        <v>-2.92645219744446E-5</v>
      </c>
      <c r="R6" s="226">
        <v>-8.8181994640619402E-4</v>
      </c>
      <c r="S6" s="226">
        <v>-1.2762168829179199E-3</v>
      </c>
      <c r="T6" s="226">
        <v>-2.9314593339431101E-3</v>
      </c>
      <c r="U6" s="226">
        <v>-9.6431869468578603E-4</v>
      </c>
      <c r="V6" s="226">
        <v>-5.3846677984108703E-4</v>
      </c>
      <c r="W6" s="226">
        <v>-1.30294490666206E-4</v>
      </c>
      <c r="X6" s="226">
        <v>-1.07064157216964E-3</v>
      </c>
      <c r="Y6" s="226">
        <v>-0.60684380671562799</v>
      </c>
      <c r="Z6" s="226">
        <v>-1.3378942314409099E-4</v>
      </c>
      <c r="AA6" s="226">
        <v>-8.9417534422755806E-5</v>
      </c>
      <c r="AB6" s="226">
        <v>-8.6599777685866905E-5</v>
      </c>
      <c r="AC6" s="226">
        <v>-9.3921595616295402E-4</v>
      </c>
      <c r="AD6" s="226">
        <v>-7.28970657144596E-3</v>
      </c>
      <c r="AE6" s="226">
        <v>-1.09209242033981E-4</v>
      </c>
      <c r="AF6" s="226">
        <v>-1.4132915197766501E-4</v>
      </c>
      <c r="AG6" s="226">
        <v>-9.3262498608621502E-5</v>
      </c>
      <c r="AH6" s="226">
        <v>-6.0298430119569597E-6</v>
      </c>
      <c r="AI6" s="226">
        <v>-1.4692052773708099E-4</v>
      </c>
      <c r="AJ6" s="226">
        <v>-1.89191819257655E-4</v>
      </c>
      <c r="AK6" s="226">
        <v>-7.1249918458713498E-5</v>
      </c>
      <c r="AL6" s="226">
        <v>-2.2354051690408899E-4</v>
      </c>
      <c r="AM6" s="226">
        <v>-3.2704839708285101E-4</v>
      </c>
      <c r="AN6" s="226">
        <v>-8.4340086288846804E-5</v>
      </c>
      <c r="AO6" s="226">
        <v>-7.2894615031038898E-4</v>
      </c>
      <c r="AP6" s="226">
        <v>-1.4200384310896101E-4</v>
      </c>
      <c r="AQ6" s="226">
        <v>-2.1008158331683199E-4</v>
      </c>
      <c r="AR6" s="226">
        <v>-1.2346119121452599E-4</v>
      </c>
      <c r="AS6" s="226">
        <v>-5.0015461996023199E-5</v>
      </c>
      <c r="AT6" s="226">
        <v>-3.40543245619292E-4</v>
      </c>
      <c r="AU6" s="226">
        <v>-6.3552876175587396E-5</v>
      </c>
      <c r="AV6" s="226">
        <v>-1.4914619331387E-4</v>
      </c>
      <c r="AW6" s="226">
        <v>-2.2822783844400599E-4</v>
      </c>
      <c r="AX6" s="226">
        <v>-1.9067924635336601E-4</v>
      </c>
      <c r="AY6" s="226">
        <v>-3.84934620762984E-5</v>
      </c>
      <c r="AZ6" s="226">
        <v>-1.14345259367485E-4</v>
      </c>
      <c r="BA6" s="226">
        <v>-3.3837044898104401E-5</v>
      </c>
      <c r="BB6" s="226">
        <v>-1.57633570491836E-4</v>
      </c>
      <c r="BC6" s="226">
        <v>-1.2239548828482899E-4</v>
      </c>
      <c r="BD6" s="226">
        <v>-1.4635810911719401E-4</v>
      </c>
      <c r="BE6" s="226">
        <v>-1.5441353896133601E-4</v>
      </c>
      <c r="BF6" s="226">
        <v>-9.8235624645863297E-5</v>
      </c>
      <c r="BG6" s="226">
        <v>-1.54681485249159E-3</v>
      </c>
      <c r="BH6" s="226">
        <v>-9.4965707071256701E-4</v>
      </c>
      <c r="BI6" s="226">
        <v>-2.5942111358748998E-3</v>
      </c>
      <c r="BJ6" s="226">
        <v>-2.2670327058227301E-5</v>
      </c>
      <c r="BK6" s="226">
        <v>-4.6444326705387398E-5</v>
      </c>
      <c r="BL6" s="226">
        <v>-3.9885486310668999E-4</v>
      </c>
      <c r="BM6" s="226">
        <v>-1.3592738078262799E-4</v>
      </c>
      <c r="BN6" s="226">
        <v>-1.1234894056504E-4</v>
      </c>
      <c r="BO6" s="226">
        <v>-1.44045786089837E-4</v>
      </c>
      <c r="BP6" s="226">
        <v>-1.0925039143197701E-5</v>
      </c>
      <c r="BQ6" s="226">
        <v>-2.3649583862867701E-5</v>
      </c>
      <c r="BR6" s="226">
        <v>-2.1580125084530799E-4</v>
      </c>
      <c r="BS6" s="226">
        <v>-2.3371744740839599E-4</v>
      </c>
      <c r="BT6" s="226">
        <v>-1.44223790845652E-4</v>
      </c>
      <c r="BU6" s="226">
        <v>-6.2477872647109702E-5</v>
      </c>
      <c r="BV6" s="226">
        <v>-3.1562693424764903E-4</v>
      </c>
      <c r="BW6" s="226">
        <v>-6.1083482621852999E-4</v>
      </c>
      <c r="BX6" s="226">
        <v>-1.4227146609601201E-4</v>
      </c>
      <c r="BY6" s="226">
        <v>0</v>
      </c>
    </row>
    <row r="7" spans="1:77" x14ac:dyDescent="0.25">
      <c r="A7" s="105" t="s">
        <v>4</v>
      </c>
      <c r="B7" s="226">
        <v>-8.2762734048551403E-6</v>
      </c>
      <c r="C7" s="226">
        <v>-5.4266936060578498E-6</v>
      </c>
      <c r="D7" s="226">
        <v>-2.4663111878294902E-5</v>
      </c>
      <c r="E7" s="226">
        <v>-2.9114604165908101E-6</v>
      </c>
      <c r="F7" s="226">
        <v>0.996448457437621</v>
      </c>
      <c r="G7" s="226">
        <v>-1.20921209255064E-5</v>
      </c>
      <c r="H7" s="226">
        <v>-1.0770682461971901E-5</v>
      </c>
      <c r="I7" s="226">
        <v>-4.4562857057287097E-5</v>
      </c>
      <c r="J7" s="226">
        <v>-2.66392186285318E-5</v>
      </c>
      <c r="K7" s="226">
        <v>-2.3619994398018998E-3</v>
      </c>
      <c r="L7" s="226">
        <v>-1.5733883125062601E-5</v>
      </c>
      <c r="M7" s="226">
        <v>-1.89932356946839E-4</v>
      </c>
      <c r="N7" s="226">
        <v>-9.0551767832764693E-6</v>
      </c>
      <c r="O7" s="226">
        <v>-6.5464062799615003E-6</v>
      </c>
      <c r="P7" s="226">
        <v>-1.6472933302930102E-5</v>
      </c>
      <c r="Q7" s="226">
        <v>-2.9710082449080001E-6</v>
      </c>
      <c r="R7" s="226">
        <v>-1.00655873825799E-4</v>
      </c>
      <c r="S7" s="226">
        <v>-1.2910394994621399E-4</v>
      </c>
      <c r="T7" s="226">
        <v>-2.9653424341271402E-4</v>
      </c>
      <c r="U7" s="226">
        <v>-1.3221114036740799E-4</v>
      </c>
      <c r="V7" s="226">
        <v>-1.94376468688524E-3</v>
      </c>
      <c r="W7" s="226">
        <v>-1.9812982416408301E-5</v>
      </c>
      <c r="X7" s="226">
        <v>-2.5140945795775903E-4</v>
      </c>
      <c r="Y7" s="226">
        <v>-2.57833973005737E-5</v>
      </c>
      <c r="Z7" s="226">
        <v>-8.7896829985123796E-4</v>
      </c>
      <c r="AA7" s="226">
        <v>-9.0451061731824901E-6</v>
      </c>
      <c r="AB7" s="226">
        <v>-3.2333683813112E-5</v>
      </c>
      <c r="AC7" s="226">
        <v>-9.9095977308181403E-5</v>
      </c>
      <c r="AD7" s="226">
        <v>-4.9923754924934404E-3</v>
      </c>
      <c r="AE7" s="226">
        <v>-7.5276142957651799E-3</v>
      </c>
      <c r="AF7" s="226">
        <v>-1.4296269666304999E-5</v>
      </c>
      <c r="AG7" s="226">
        <v>-9.5249088700296202E-6</v>
      </c>
      <c r="AH7" s="226">
        <v>-4.46015963331204E-4</v>
      </c>
      <c r="AI7" s="226">
        <v>-2.5512891819943202E-3</v>
      </c>
      <c r="AJ7" s="226">
        <v>-1.9137858176589798E-5</v>
      </c>
      <c r="AK7" s="226">
        <v>-7.20734564478943E-6</v>
      </c>
      <c r="AL7" s="226">
        <v>-2.36187085155561E-4</v>
      </c>
      <c r="AM7" s="226">
        <v>-3.3082856673251203E-5</v>
      </c>
      <c r="AN7" s="226">
        <v>-8.5314926212486895E-6</v>
      </c>
      <c r="AO7" s="226">
        <v>-7.3737163148754396E-5</v>
      </c>
      <c r="AP7" s="226">
        <v>-1.43645186172078E-5</v>
      </c>
      <c r="AQ7" s="226">
        <v>-2.1252181555652899E-5</v>
      </c>
      <c r="AR7" s="226">
        <v>-1.25011380512938E-5</v>
      </c>
      <c r="AS7" s="226">
        <v>-5.7629949659518702E-4</v>
      </c>
      <c r="AT7" s="226">
        <v>-4.7532081729249099E-5</v>
      </c>
      <c r="AU7" s="226">
        <v>-6.4287448354538403E-6</v>
      </c>
      <c r="AV7" s="226">
        <v>-1.5504616902892901E-5</v>
      </c>
      <c r="AW7" s="226">
        <v>-2.3086579648259901E-5</v>
      </c>
      <c r="AX7" s="226">
        <v>-1.9288320120015401E-5</v>
      </c>
      <c r="AY7" s="226">
        <v>-3.8938386492223104E-6</v>
      </c>
      <c r="AZ7" s="226">
        <v>-1.1566691231823799E-5</v>
      </c>
      <c r="BA7" s="226">
        <v>-3.42281483901225E-6</v>
      </c>
      <c r="BB7" s="226">
        <v>-1.59455568839041E-5</v>
      </c>
      <c r="BC7" s="226">
        <v>-1.24203652805045E-5</v>
      </c>
      <c r="BD7" s="226">
        <v>-1.48049780707703E-5</v>
      </c>
      <c r="BE7" s="226">
        <v>-1.56198318763606E-5</v>
      </c>
      <c r="BF7" s="226">
        <v>-9.9371075331798499E-6</v>
      </c>
      <c r="BG7" s="226">
        <v>-3.3137639482606099E-4</v>
      </c>
      <c r="BH7" s="226">
        <v>-9.6063362607352705E-5</v>
      </c>
      <c r="BI7" s="226">
        <v>-2.6241961726098799E-4</v>
      </c>
      <c r="BJ7" s="226">
        <v>-2.2932360699296201E-6</v>
      </c>
      <c r="BK7" s="226">
        <v>-2.6586883341320498E-4</v>
      </c>
      <c r="BL7" s="226">
        <v>-3.00150081394181E-4</v>
      </c>
      <c r="BM7" s="226">
        <v>-1.3749848941356899E-5</v>
      </c>
      <c r="BN7" s="226">
        <v>-1.1364751918240599E-5</v>
      </c>
      <c r="BO7" s="226">
        <v>-1.45710730830724E-5</v>
      </c>
      <c r="BP7" s="226">
        <v>-1.1051315565154999E-6</v>
      </c>
      <c r="BQ7" s="226">
        <v>-2.39229361860802E-6</v>
      </c>
      <c r="BR7" s="226">
        <v>-2.1829557690249301E-5</v>
      </c>
      <c r="BS7" s="226">
        <v>-1.0523605061068699E-4</v>
      </c>
      <c r="BT7" s="226">
        <v>-1.45890793044032E-5</v>
      </c>
      <c r="BU7" s="226">
        <v>-6.3200019461044897E-6</v>
      </c>
      <c r="BV7" s="226">
        <v>-3.1927508959132497E-5</v>
      </c>
      <c r="BW7" s="226">
        <v>-2.33428017538586E-4</v>
      </c>
      <c r="BX7" s="226">
        <v>-1.4391590246367401E-5</v>
      </c>
      <c r="BY7" s="226">
        <v>0</v>
      </c>
    </row>
    <row r="8" spans="1:77" x14ac:dyDescent="0.25">
      <c r="A8" s="105" t="s">
        <v>5</v>
      </c>
      <c r="B8" s="226">
        <v>-5.8332879234366001E-5</v>
      </c>
      <c r="C8" s="226">
        <v>-3.8248454017768101E-5</v>
      </c>
      <c r="D8" s="226">
        <v>-1.73830691225868E-4</v>
      </c>
      <c r="E8" s="226">
        <v>-2.0520572553463299E-5</v>
      </c>
      <c r="F8" s="226">
        <v>-5.2781242091250299E-4</v>
      </c>
      <c r="G8" s="226">
        <v>0.99990758463874196</v>
      </c>
      <c r="H8" s="226">
        <v>-7.5913987925692997E-5</v>
      </c>
      <c r="I8" s="226">
        <v>-1.2368393935793001E-4</v>
      </c>
      <c r="J8" s="226">
        <v>-2.53254999417413E-3</v>
      </c>
      <c r="K8" s="226">
        <v>-8.3600332113170403E-2</v>
      </c>
      <c r="L8" s="226">
        <v>-5.37178100406423E-4</v>
      </c>
      <c r="M8" s="226">
        <v>-1.3386823632456301E-3</v>
      </c>
      <c r="N8" s="226">
        <v>-6.3822750639778498E-5</v>
      </c>
      <c r="O8" s="226">
        <v>-4.61404195182907E-5</v>
      </c>
      <c r="P8" s="226">
        <v>-1.15694947095842E-4</v>
      </c>
      <c r="Q8" s="226">
        <v>-2.0864644866739501E-5</v>
      </c>
      <c r="R8" s="226">
        <v>-6.2870871542817001E-4</v>
      </c>
      <c r="S8" s="226">
        <v>-9.0990080269455899E-4</v>
      </c>
      <c r="T8" s="226">
        <v>-2.0900344108618399E-3</v>
      </c>
      <c r="U8" s="226">
        <v>-6.8752761861433397E-4</v>
      </c>
      <c r="V8" s="226">
        <v>-3.8390916290148298E-4</v>
      </c>
      <c r="W8" s="226">
        <v>-9.2895700747036702E-5</v>
      </c>
      <c r="X8" s="226">
        <v>-7.6333234496002997E-4</v>
      </c>
      <c r="Y8" s="226">
        <v>-1.8172669357488099E-4</v>
      </c>
      <c r="Z8" s="226">
        <v>-9.5387473038687295E-5</v>
      </c>
      <c r="AA8" s="226">
        <v>-6.3751770906063601E-5</v>
      </c>
      <c r="AB8" s="226">
        <v>-6.1742802719691396E-5</v>
      </c>
      <c r="AC8" s="226">
        <v>-1.4499985066214901E-3</v>
      </c>
      <c r="AD8" s="226">
        <v>-2.5895883063860997E-4</v>
      </c>
      <c r="AE8" s="226">
        <v>-7.7862609653922202E-5</v>
      </c>
      <c r="AF8" s="226">
        <v>-1.00763052542136E-4</v>
      </c>
      <c r="AG8" s="226">
        <v>-6.6493104331344699E-5</v>
      </c>
      <c r="AH8" s="226">
        <v>-4.2990804072090298E-6</v>
      </c>
      <c r="AI8" s="226">
        <v>-1.04749520171389E-4</v>
      </c>
      <c r="AJ8" s="226">
        <v>-1.34887565358165E-4</v>
      </c>
      <c r="AK8" s="226">
        <v>-5.0798856264366503E-5</v>
      </c>
      <c r="AL8" s="226">
        <v>-1.59377060818015E-4</v>
      </c>
      <c r="AM8" s="226">
        <v>-2.3317478636175799E-4</v>
      </c>
      <c r="AN8" s="226">
        <v>-6.0131716827072903E-5</v>
      </c>
      <c r="AO8" s="226">
        <v>-5.1971471006718301E-4</v>
      </c>
      <c r="AP8" s="226">
        <v>-1.01244085202143E-4</v>
      </c>
      <c r="AQ8" s="226">
        <v>-1.4978128235874699E-4</v>
      </c>
      <c r="AR8" s="226">
        <v>-8.8023782235882399E-5</v>
      </c>
      <c r="AS8" s="226">
        <v>-3.5659384879213798E-5</v>
      </c>
      <c r="AT8" s="226">
        <v>-2.4279617100249001E-4</v>
      </c>
      <c r="AU8" s="226">
        <v>-4.5311117428176199E-5</v>
      </c>
      <c r="AV8" s="226">
        <v>-1.06336346769561E-4</v>
      </c>
      <c r="AW8" s="226">
        <v>-1.62718967423973E-4</v>
      </c>
      <c r="AX8" s="226">
        <v>-1.35948052119037E-4</v>
      </c>
      <c r="AY8" s="226">
        <v>-2.7444576631548202E-5</v>
      </c>
      <c r="AZ8" s="226">
        <v>-8.1524421652306103E-5</v>
      </c>
      <c r="BA8" s="226">
        <v>-2.4124703822443599E-5</v>
      </c>
      <c r="BB8" s="226">
        <v>-1.1238756847832401E-4</v>
      </c>
      <c r="BC8" s="226">
        <v>-8.7263970981114896E-5</v>
      </c>
      <c r="BD8" s="226">
        <v>-1.0434853413168501E-4</v>
      </c>
      <c r="BE8" s="226">
        <v>-1.10091791550812E-4</v>
      </c>
      <c r="BF8" s="226">
        <v>-7.0038780175125698E-5</v>
      </c>
      <c r="BG8" s="226">
        <v>-1.10282828470659E-3</v>
      </c>
      <c r="BH8" s="226">
        <v>-6.7707436133447704E-4</v>
      </c>
      <c r="BI8" s="226">
        <v>-1.8495875007504901E-3</v>
      </c>
      <c r="BJ8" s="226">
        <v>-1.6163200051441302E-5</v>
      </c>
      <c r="BK8" s="226">
        <v>-1.8456634413843801E-4</v>
      </c>
      <c r="BL8" s="226">
        <v>-3.9423808752471397E-4</v>
      </c>
      <c r="BM8" s="226">
        <v>-9.69117667519814E-5</v>
      </c>
      <c r="BN8" s="226">
        <v>-8.0101111786175705E-5</v>
      </c>
      <c r="BO8" s="226">
        <v>-1.02699923611919E-4</v>
      </c>
      <c r="BP8" s="226">
        <v>-7.7891947825802504E-6</v>
      </c>
      <c r="BQ8" s="226">
        <v>-1.6861378052777001E-5</v>
      </c>
      <c r="BR8" s="226">
        <v>-1.5385921781389301E-4</v>
      </c>
      <c r="BS8" s="226">
        <v>-1.66632878664324E-4</v>
      </c>
      <c r="BT8" s="226">
        <v>-1.02826835167758E-4</v>
      </c>
      <c r="BU8" s="226">
        <v>-4.4544675151355002E-5</v>
      </c>
      <c r="BV8" s="226">
        <v>-2.2503165775971699E-4</v>
      </c>
      <c r="BW8" s="226">
        <v>-4.3550520771928902E-4</v>
      </c>
      <c r="BX8" s="226">
        <v>-2.12329336765635E-4</v>
      </c>
      <c r="BY8" s="226">
        <v>0</v>
      </c>
    </row>
    <row r="9" spans="1:77" x14ac:dyDescent="0.25">
      <c r="A9" s="105" t="s">
        <v>6</v>
      </c>
      <c r="B9" s="226">
        <v>-6.7584485295160999E-5</v>
      </c>
      <c r="C9" s="226">
        <v>-4.4314666309211903E-5</v>
      </c>
      <c r="D9" s="226">
        <v>-2.0140027286842701E-4</v>
      </c>
      <c r="E9" s="226">
        <v>-2.3775139375783899E-5</v>
      </c>
      <c r="F9" s="226">
        <v>-6.1152357414836404E-4</v>
      </c>
      <c r="G9" s="226">
        <v>-9.8744897479797702E-5</v>
      </c>
      <c r="H9" s="226">
        <v>0.93510522426779996</v>
      </c>
      <c r="I9" s="226">
        <v>-1.4330023634182199E-4</v>
      </c>
      <c r="J9" s="226">
        <v>-1.0046384320326701E-4</v>
      </c>
      <c r="K9" s="226">
        <v>-4.1731530665773298E-4</v>
      </c>
      <c r="L9" s="226">
        <v>-2.5169767292317501E-5</v>
      </c>
      <c r="M9" s="226">
        <v>-1.5509976480016399E-3</v>
      </c>
      <c r="N9" s="226">
        <v>-7.3945051379696705E-5</v>
      </c>
      <c r="O9" s="226">
        <v>-5.3458299082369502E-5</v>
      </c>
      <c r="P9" s="226">
        <v>-1.3404418834373001E-4</v>
      </c>
      <c r="Q9" s="226">
        <v>-2.41737816252718E-5</v>
      </c>
      <c r="R9" s="226">
        <v>-7.2842204071699103E-4</v>
      </c>
      <c r="S9" s="226">
        <v>-1.0542112480458E-3</v>
      </c>
      <c r="T9" s="226">
        <v>-2.4215142773898E-3</v>
      </c>
      <c r="U9" s="226">
        <v>-0.87771266763892697</v>
      </c>
      <c r="V9" s="226">
        <v>-4.4479723125867901E-4</v>
      </c>
      <c r="W9" s="226">
        <v>-1.07628977062785E-4</v>
      </c>
      <c r="X9" s="226">
        <v>-8.8439700423494105E-4</v>
      </c>
      <c r="Y9" s="226">
        <v>-2.10548582735036E-4</v>
      </c>
      <c r="Z9" s="226">
        <v>-1.1051594492746599E-4</v>
      </c>
      <c r="AA9" s="226">
        <v>-7.3862814246325806E-5</v>
      </c>
      <c r="AB9" s="226">
        <v>-7.1535223312492195E-5</v>
      </c>
      <c r="AC9" s="226">
        <v>-7.7583366791642103E-4</v>
      </c>
      <c r="AD9" s="226">
        <v>-3.2542048425964398E-4</v>
      </c>
      <c r="AE9" s="226">
        <v>-9.0211634780718204E-5</v>
      </c>
      <c r="AF9" s="226">
        <v>-1.16744092392022E-4</v>
      </c>
      <c r="AG9" s="226">
        <v>-7.7038923689263996E-5</v>
      </c>
      <c r="AH9" s="226">
        <v>-4.9809154010104002E-6</v>
      </c>
      <c r="AI9" s="226">
        <v>-1.21362814567323E-4</v>
      </c>
      <c r="AJ9" s="226">
        <v>-1.56280759617952E-4</v>
      </c>
      <c r="AK9" s="226">
        <v>-5.8855564807907602E-5</v>
      </c>
      <c r="AL9" s="226">
        <v>-1.8465429384968999E-4</v>
      </c>
      <c r="AM9" s="226">
        <v>-2.7015635310496299E-4</v>
      </c>
      <c r="AN9" s="226">
        <v>-6.9668618882056901E-5</v>
      </c>
      <c r="AO9" s="226">
        <v>-6.0214156477846601E-4</v>
      </c>
      <c r="AP9" s="226">
        <v>-1.17301416926033E-4</v>
      </c>
      <c r="AQ9" s="226">
        <v>-1.7353662304913899E-4</v>
      </c>
      <c r="AR9" s="226">
        <v>-1.01984371322454E-4</v>
      </c>
      <c r="AS9" s="226">
        <v>-4.1314970298669602E-5</v>
      </c>
      <c r="AT9" s="226">
        <v>-2.8130369123236898E-4</v>
      </c>
      <c r="AU9" s="226">
        <v>-5.2497469518490001E-5</v>
      </c>
      <c r="AV9" s="226">
        <v>-1.2320131217446599E-4</v>
      </c>
      <c r="AW9" s="226">
        <v>-1.8852622749727699E-4</v>
      </c>
      <c r="AX9" s="226">
        <v>-1.57509439786608E-4</v>
      </c>
      <c r="AY9" s="226">
        <v>-3.17972918555004E-5</v>
      </c>
      <c r="AZ9" s="226">
        <v>-9.4454210878566996E-5</v>
      </c>
      <c r="BA9" s="226">
        <v>-2.7950886569259099E-5</v>
      </c>
      <c r="BB9" s="226">
        <v>-1.30212258830305E-4</v>
      </c>
      <c r="BC9" s="226">
        <v>-1.01104053854005E-4</v>
      </c>
      <c r="BD9" s="226">
        <v>-1.20898232063259E-4</v>
      </c>
      <c r="BE9" s="226">
        <v>-1.27552371232866E-4</v>
      </c>
      <c r="BF9" s="226">
        <v>-8.1146944415665001E-5</v>
      </c>
      <c r="BG9" s="226">
        <v>-1.27773706645581E-3</v>
      </c>
      <c r="BH9" s="226">
        <v>-7.8445848752793602E-4</v>
      </c>
      <c r="BI9" s="226">
        <v>-2.1429324402855998E-3</v>
      </c>
      <c r="BJ9" s="226">
        <v>-1.8726686742317001E-5</v>
      </c>
      <c r="BK9" s="226">
        <v>-3.8365055560765498E-5</v>
      </c>
      <c r="BL9" s="226">
        <v>-3.29471650667609E-4</v>
      </c>
      <c r="BM9" s="226">
        <v>-1.12281991921953E-4</v>
      </c>
      <c r="BN9" s="226">
        <v>-9.28051637891637E-5</v>
      </c>
      <c r="BO9" s="226">
        <v>-1.18988151592469E-4</v>
      </c>
      <c r="BP9" s="226">
        <v>-9.0245625992399394E-6</v>
      </c>
      <c r="BQ9" s="226">
        <v>-1.9535595911279701E-5</v>
      </c>
      <c r="BR9" s="226">
        <v>-1.7826131986541601E-4</v>
      </c>
      <c r="BS9" s="226">
        <v>-1.9306088582619801E-4</v>
      </c>
      <c r="BT9" s="226">
        <v>-1.19135191345897E-4</v>
      </c>
      <c r="BU9" s="226">
        <v>-5.1609469346592102E-5</v>
      </c>
      <c r="BV9" s="226">
        <v>-2.6072172271324E-4</v>
      </c>
      <c r="BW9" s="226">
        <v>-5.0457641888058903E-4</v>
      </c>
      <c r="BX9" s="226">
        <v>-1.17522485278098E-4</v>
      </c>
      <c r="BY9" s="226">
        <v>0</v>
      </c>
    </row>
    <row r="10" spans="1:77" x14ac:dyDescent="0.25">
      <c r="A10" s="105" t="s">
        <v>7</v>
      </c>
      <c r="B10" s="226">
        <v>-1.21034227634382E-5</v>
      </c>
      <c r="C10" s="226">
        <v>-7.9361282196446303E-6</v>
      </c>
      <c r="D10" s="226">
        <v>-3.60679324041981E-5</v>
      </c>
      <c r="E10" s="226">
        <v>-4.2577902586376999E-6</v>
      </c>
      <c r="F10" s="226">
        <v>-1.09515198871483E-4</v>
      </c>
      <c r="G10" s="226">
        <v>-1.7683810636580099E-5</v>
      </c>
      <c r="H10" s="226">
        <v>-1.57513070087221E-5</v>
      </c>
      <c r="I10" s="226">
        <v>0.95227847911667496</v>
      </c>
      <c r="J10" s="226">
        <v>-1.49026593539432E-2</v>
      </c>
      <c r="K10" s="226">
        <v>-7.4735252626005505E-5</v>
      </c>
      <c r="L10" s="226">
        <v>-4.5075483384363298E-6</v>
      </c>
      <c r="M10" s="226">
        <v>-2.7776168090764999E-4</v>
      </c>
      <c r="N10" s="226">
        <v>-1.3242509937065601E-5</v>
      </c>
      <c r="O10" s="226">
        <v>-9.5736231648799206E-6</v>
      </c>
      <c r="P10" s="226">
        <v>-2.4005412979334501E-5</v>
      </c>
      <c r="Q10" s="226">
        <v>-4.3291814315651498E-6</v>
      </c>
      <c r="R10" s="226">
        <v>-1.4105809367824599E-4</v>
      </c>
      <c r="S10" s="226">
        <v>-1.8879428261302E-4</v>
      </c>
      <c r="T10" s="226">
        <v>-4.3365886266576203E-4</v>
      </c>
      <c r="U10" s="226">
        <v>-1.34719697251009E-3</v>
      </c>
      <c r="V10" s="226">
        <v>-7.9656875545015799E-5</v>
      </c>
      <c r="W10" s="226">
        <v>-1.92748232867071E-5</v>
      </c>
      <c r="X10" s="226">
        <v>-1.58382960027368E-4</v>
      </c>
      <c r="Y10" s="226">
        <v>-3.7706264950535098E-5</v>
      </c>
      <c r="Z10" s="226">
        <v>-4.2003221531567603E-2</v>
      </c>
      <c r="AA10" s="226">
        <v>-1.32277824328507E-5</v>
      </c>
      <c r="AB10" s="226">
        <v>-4.1633445757460398E-2</v>
      </c>
      <c r="AC10" s="226">
        <v>-1.3894080625000699E-4</v>
      </c>
      <c r="AD10" s="226">
        <v>-5.6238646746695502E-4</v>
      </c>
      <c r="AE10" s="226">
        <v>-1.6155624314713801E-5</v>
      </c>
      <c r="AF10" s="226">
        <v>-2.09072111622001E-5</v>
      </c>
      <c r="AG10" s="226">
        <v>-1.37965785872187E-5</v>
      </c>
      <c r="AH10" s="226">
        <v>-8.9201130383788999E-7</v>
      </c>
      <c r="AI10" s="226">
        <v>-2.1734358796311501E-5</v>
      </c>
      <c r="AJ10" s="226">
        <v>-2.79876675125432E-5</v>
      </c>
      <c r="AK10" s="226">
        <v>-1.05401969067307E-5</v>
      </c>
      <c r="AL10" s="226">
        <v>-3.3068965070700501E-5</v>
      </c>
      <c r="AM10" s="226">
        <v>-4.8381171204868001E-5</v>
      </c>
      <c r="AN10" s="226">
        <v>-1.2476661529517701E-5</v>
      </c>
      <c r="AO10" s="226">
        <v>-1.07835014058675E-4</v>
      </c>
      <c r="AP10" s="226">
        <v>-2.1007020081689601E-5</v>
      </c>
      <c r="AQ10" s="226">
        <v>-3.3199555396409098E-5</v>
      </c>
      <c r="AR10" s="226">
        <v>-4.0010431165243203E-5</v>
      </c>
      <c r="AS10" s="226">
        <v>-7.3989252089413403E-6</v>
      </c>
      <c r="AT10" s="226">
        <v>-5.0377501360431702E-5</v>
      </c>
      <c r="AU10" s="226">
        <v>-9.4015522174656603E-6</v>
      </c>
      <c r="AV10" s="226">
        <v>-2.2063607642280201E-5</v>
      </c>
      <c r="AW10" s="226">
        <v>-3.3762373471223998E-5</v>
      </c>
      <c r="AX10" s="226">
        <v>-2.8207706704339301E-5</v>
      </c>
      <c r="AY10" s="226">
        <v>-5.6944439893086997E-6</v>
      </c>
      <c r="AZ10" s="226">
        <v>-1.6915409521245501E-5</v>
      </c>
      <c r="BA10" s="226">
        <v>-5.00560735623258E-6</v>
      </c>
      <c r="BB10" s="226">
        <v>-2.3319168751859401E-5</v>
      </c>
      <c r="BC10" s="226">
        <v>-1.8106302083210001E-5</v>
      </c>
      <c r="BD10" s="226">
        <v>-2.1651158659022301E-5</v>
      </c>
      <c r="BE10" s="226">
        <v>-2.2842820608429399E-5</v>
      </c>
      <c r="BF10" s="226">
        <v>-1.45322668351273E-5</v>
      </c>
      <c r="BG10" s="226">
        <v>-2.2882458641639399E-4</v>
      </c>
      <c r="BH10" s="226">
        <v>-1.40485389116335E-4</v>
      </c>
      <c r="BI10" s="226">
        <v>-3.8376880677554003E-4</v>
      </c>
      <c r="BJ10" s="226">
        <v>-3.3536839943495802E-6</v>
      </c>
      <c r="BK10" s="226">
        <v>-6.52148431227654E-5</v>
      </c>
      <c r="BL10" s="226">
        <v>-1.09922279338896E-4</v>
      </c>
      <c r="BM10" s="226">
        <v>-2.0108112254125E-5</v>
      </c>
      <c r="BN10" s="226">
        <v>-1.6620088576021199E-5</v>
      </c>
      <c r="BO10" s="226">
        <v>-2.1309090337436301E-5</v>
      </c>
      <c r="BP10" s="226">
        <v>-1.6161711658627401E-6</v>
      </c>
      <c r="BQ10" s="226">
        <v>-3.4985481537260899E-6</v>
      </c>
      <c r="BR10" s="226">
        <v>-3.1924074101872399E-5</v>
      </c>
      <c r="BS10" s="226">
        <v>-3.4574466462729098E-5</v>
      </c>
      <c r="BT10" s="226">
        <v>-2.13354230718058E-5</v>
      </c>
      <c r="BU10" s="226">
        <v>-9.2425239812136993E-6</v>
      </c>
      <c r="BV10" s="226">
        <v>-4.6691562713376198E-5</v>
      </c>
      <c r="BW10" s="226">
        <v>-9.0362480197962394E-5</v>
      </c>
      <c r="BX10" s="226">
        <v>-2.1046610288124901E-5</v>
      </c>
      <c r="BY10" s="226">
        <v>0</v>
      </c>
    </row>
    <row r="11" spans="1:77" x14ac:dyDescent="0.25">
      <c r="A11" s="105" t="s">
        <v>8</v>
      </c>
      <c r="B11" s="226">
        <v>-1.7976119399043901E-2</v>
      </c>
      <c r="C11" s="226">
        <v>-1.10896890803835E-2</v>
      </c>
      <c r="D11" s="226">
        <v>-4.4920195153737102E-2</v>
      </c>
      <c r="E11" s="226">
        <v>-3.6539715732250497E-2</v>
      </c>
      <c r="F11" s="226">
        <v>-0.44086322283427698</v>
      </c>
      <c r="G11" s="226">
        <v>-3.1823048522031001E-2</v>
      </c>
      <c r="H11" s="226">
        <v>-3.5351074687082699E-2</v>
      </c>
      <c r="I11" s="226">
        <v>-6.3535126090063801E-2</v>
      </c>
      <c r="J11" s="226">
        <v>0.97124308734632503</v>
      </c>
      <c r="K11" s="226">
        <v>-3.5291253974837497E-2</v>
      </c>
      <c r="L11" s="226">
        <v>-1.35733119412371E-2</v>
      </c>
      <c r="M11" s="226">
        <v>-4.7254430198817397E-3</v>
      </c>
      <c r="N11" s="226">
        <v>-2.9562023191651802E-3</v>
      </c>
      <c r="O11" s="226">
        <v>-5.14398364374061E-5</v>
      </c>
      <c r="P11" s="226">
        <v>-0.14008704093015401</v>
      </c>
      <c r="Q11" s="226">
        <v>-2.2337646398985899E-2</v>
      </c>
      <c r="R11" s="226">
        <v>-7.0091849675481298E-4</v>
      </c>
      <c r="S11" s="226">
        <v>-1.0144066515545801E-3</v>
      </c>
      <c r="T11" s="226">
        <v>-2.3300834575347702E-3</v>
      </c>
      <c r="U11" s="226">
        <v>-7.6649299284548E-4</v>
      </c>
      <c r="V11" s="226">
        <v>-4.2800270896204898E-4</v>
      </c>
      <c r="W11" s="226">
        <v>-1.0356515398113201E-4</v>
      </c>
      <c r="X11" s="226">
        <v>-8.5100420373421498E-4</v>
      </c>
      <c r="Y11" s="226">
        <v>-2.02598751623765E-4</v>
      </c>
      <c r="Z11" s="226">
        <v>-1.0634311656708E-4</v>
      </c>
      <c r="AA11" s="226">
        <v>-7.1073923953008397E-5</v>
      </c>
      <c r="AB11" s="226">
        <v>-6.8834217509204304E-5</v>
      </c>
      <c r="AC11" s="226">
        <v>-5.64549129992025E-3</v>
      </c>
      <c r="AD11" s="226">
        <v>-2.8870131722125999E-4</v>
      </c>
      <c r="AE11" s="226">
        <v>-8.6805450557284603E-5</v>
      </c>
      <c r="AF11" s="226">
        <v>-1.1233610348181799E-4</v>
      </c>
      <c r="AG11" s="226">
        <v>-7.4130110795023502E-5</v>
      </c>
      <c r="AH11" s="226">
        <v>-4.7928474705442404E-6</v>
      </c>
      <c r="AI11" s="226">
        <v>-1.1678043331134001E-4</v>
      </c>
      <c r="AJ11" s="226">
        <v>-1.50379956920707E-4</v>
      </c>
      <c r="AK11" s="226">
        <v>-5.6633313800071802E-5</v>
      </c>
      <c r="AL11" s="226">
        <v>-8.4648453696478405E-3</v>
      </c>
      <c r="AM11" s="226">
        <v>-4.4770310998371401E-4</v>
      </c>
      <c r="AN11" s="226">
        <v>-6.7038091776752895E-5</v>
      </c>
      <c r="AO11" s="226">
        <v>-5.2630739093375203E-3</v>
      </c>
      <c r="AP11" s="226">
        <v>-1.12872384720918E-4</v>
      </c>
      <c r="AQ11" s="226">
        <v>-1.66984278564365E-4</v>
      </c>
      <c r="AR11" s="226">
        <v>-9.8133675594794102E-5</v>
      </c>
      <c r="AS11" s="226">
        <v>-3.97550118701917E-5</v>
      </c>
      <c r="AT11" s="226">
        <v>-2.7068230966225998E-4</v>
      </c>
      <c r="AU11" s="226">
        <v>-5.0515285592007298E-5</v>
      </c>
      <c r="AV11" s="226">
        <v>-4.1644180181368498E-4</v>
      </c>
      <c r="AW11" s="226">
        <v>-1.8140790996134501E-4</v>
      </c>
      <c r="AX11" s="226">
        <v>-1.5156224494697199E-4</v>
      </c>
      <c r="AY11" s="226">
        <v>-3.0596699114559697E-5</v>
      </c>
      <c r="AZ11" s="226">
        <v>-9.0887836721691606E-5</v>
      </c>
      <c r="BA11" s="226">
        <v>-2.68955252614344E-5</v>
      </c>
      <c r="BB11" s="226">
        <v>-1.25295742875312E-4</v>
      </c>
      <c r="BC11" s="226">
        <v>-9.7286596892940405E-5</v>
      </c>
      <c r="BD11" s="226">
        <v>-1.16333392376052E-4</v>
      </c>
      <c r="BE11" s="226">
        <v>-1.22736286527041E-4</v>
      </c>
      <c r="BF11" s="226">
        <v>-4.7292079947224503E-3</v>
      </c>
      <c r="BG11" s="226">
        <v>-1.2294926482270901E-3</v>
      </c>
      <c r="BH11" s="226">
        <v>-7.5483913598141795E-4</v>
      </c>
      <c r="BI11" s="226">
        <v>-2.0620202310375601E-3</v>
      </c>
      <c r="BJ11" s="226">
        <v>-1.8019610043242499E-5</v>
      </c>
      <c r="BK11" s="226">
        <v>-3.6916479140441499E-5</v>
      </c>
      <c r="BL11" s="226">
        <v>-3.1703155753216698E-4</v>
      </c>
      <c r="BM11" s="226">
        <v>-1.08042481681507E-4</v>
      </c>
      <c r="BN11" s="226">
        <v>-8.9301053864538106E-5</v>
      </c>
      <c r="BO11" s="226">
        <v>-1.14495432158717E-4</v>
      </c>
      <c r="BP11" s="226">
        <v>-8.6838158338848995E-6</v>
      </c>
      <c r="BQ11" s="226">
        <v>-1.8797976659061099E-5</v>
      </c>
      <c r="BR11" s="226">
        <v>-1.7153058167571501E-4</v>
      </c>
      <c r="BS11" s="226">
        <v>-2.9769469928900101E-3</v>
      </c>
      <c r="BT11" s="226">
        <v>-1.14636920028627E-4</v>
      </c>
      <c r="BU11" s="226">
        <v>-1.3852784146302699E-4</v>
      </c>
      <c r="BV11" s="226">
        <v>-2.50877469022783E-4</v>
      </c>
      <c r="BW11" s="226">
        <v>-4.855247716991E-4</v>
      </c>
      <c r="BX11" s="226">
        <v>-1.13085106039533E-4</v>
      </c>
      <c r="BY11" s="226">
        <v>0</v>
      </c>
    </row>
    <row r="12" spans="1:77" x14ac:dyDescent="0.25">
      <c r="A12" s="105" t="s">
        <v>9</v>
      </c>
      <c r="B12" s="226">
        <v>-2.7210814973824901E-5</v>
      </c>
      <c r="C12" s="226">
        <v>-1.7351945062424599E-5</v>
      </c>
      <c r="D12" s="226">
        <v>-7.5008976427845206E-5</v>
      </c>
      <c r="E12" s="226">
        <v>-3.0810462084347102E-5</v>
      </c>
      <c r="F12" s="226">
        <v>-4.4175870084080802E-4</v>
      </c>
      <c r="G12" s="226">
        <v>-4.3663807984955803E-5</v>
      </c>
      <c r="H12" s="226">
        <v>-4.3816315926666503E-5</v>
      </c>
      <c r="I12" s="226">
        <v>-7.5562659879014406E-5</v>
      </c>
      <c r="J12" s="226">
        <v>-4.1879413463806802E-5</v>
      </c>
      <c r="K12" s="226">
        <v>0.97966673382325198</v>
      </c>
      <c r="L12" s="226">
        <v>-1.4968683019266299E-5</v>
      </c>
      <c r="M12" s="226">
        <v>-3.3782206410041502E-4</v>
      </c>
      <c r="N12" s="226">
        <v>-1.8025432490936999E-5</v>
      </c>
      <c r="O12" s="226">
        <v>-1.15654037128982E-5</v>
      </c>
      <c r="P12" s="226">
        <v>-1.27373002078187E-4</v>
      </c>
      <c r="Q12" s="226">
        <v>-2.0914129360377601E-5</v>
      </c>
      <c r="R12" s="226">
        <v>-0.309873788582962</v>
      </c>
      <c r="S12" s="226">
        <v>-2.2807270136937299E-4</v>
      </c>
      <c r="T12" s="226">
        <v>-5.2388105673561102E-4</v>
      </c>
      <c r="U12" s="226">
        <v>-1.72333380494952E-4</v>
      </c>
      <c r="V12" s="226">
        <v>-0.15454424991461099</v>
      </c>
      <c r="W12" s="226">
        <v>-6.9888932240779605E-4</v>
      </c>
      <c r="X12" s="226">
        <v>-1.9133434044908099E-4</v>
      </c>
      <c r="Y12" s="226">
        <v>-4.5551007089792103E-5</v>
      </c>
      <c r="Z12" s="226">
        <v>-2.69791665634776E-5</v>
      </c>
      <c r="AA12" s="226">
        <v>-5.29450309538181E-4</v>
      </c>
      <c r="AB12" s="226">
        <v>-1.54762450639615E-5</v>
      </c>
      <c r="AC12" s="226">
        <v>-1.23004448320323E-3</v>
      </c>
      <c r="AD12" s="226">
        <v>-7.6072159298794099E-5</v>
      </c>
      <c r="AE12" s="226">
        <v>-1.95167821226775E-5</v>
      </c>
      <c r="AF12" s="226">
        <v>-2.52569307813035E-5</v>
      </c>
      <c r="AG12" s="226">
        <v>-1.66669398272595E-5</v>
      </c>
      <c r="AH12" s="226">
        <v>-1.0775931606749599E-6</v>
      </c>
      <c r="AI12" s="226">
        <v>-2.4503924944054901E-4</v>
      </c>
      <c r="AJ12" s="226">
        <v>-3.3810467384214003E-5</v>
      </c>
      <c r="AK12" s="226">
        <v>-2.8968187516334098E-3</v>
      </c>
      <c r="AL12" s="226">
        <v>-4.5773778625317701E-5</v>
      </c>
      <c r="AM12" s="226">
        <v>-5.8578777694240597E-5</v>
      </c>
      <c r="AN12" s="226">
        <v>-1.50724156458761E-5</v>
      </c>
      <c r="AO12" s="226">
        <v>-1.33561998509003E-4</v>
      </c>
      <c r="AP12" s="226">
        <v>-2.5377504823979299E-5</v>
      </c>
      <c r="AQ12" s="226">
        <v>-3.75436768282485E-5</v>
      </c>
      <c r="AR12" s="226">
        <v>-5.4155654212650903E-5</v>
      </c>
      <c r="AS12" s="226">
        <v>-8.9382625166257808E-6</v>
      </c>
      <c r="AT12" s="226">
        <v>-6.0858478681073199E-5</v>
      </c>
      <c r="AU12" s="226">
        <v>-1.1357533616088101E-5</v>
      </c>
      <c r="AV12" s="226">
        <v>-2.6863295751605901E-5</v>
      </c>
      <c r="AW12" s="226">
        <v>-4.07865938292599E-5</v>
      </c>
      <c r="AX12" s="226">
        <v>-3.4076285459769501E-5</v>
      </c>
      <c r="AY12" s="226">
        <v>-6.8791660714658897E-6</v>
      </c>
      <c r="AZ12" s="226">
        <v>-2.04346397088067E-5</v>
      </c>
      <c r="BA12" s="226">
        <v>-6.0470178224117702E-6</v>
      </c>
      <c r="BB12" s="226">
        <v>-2.81706931868608E-5</v>
      </c>
      <c r="BC12" s="226">
        <v>-2.1873296006490599E-5</v>
      </c>
      <c r="BD12" s="226">
        <v>-2.6155655641658599E-5</v>
      </c>
      <c r="BE12" s="226">
        <v>-2.7595241396898201E-5</v>
      </c>
      <c r="BF12" s="226">
        <v>-2.0824855630320501E-5</v>
      </c>
      <c r="BG12" s="226">
        <v>-2.76431260742626E-4</v>
      </c>
      <c r="BH12" s="226">
        <v>-1.69713201878925E-4</v>
      </c>
      <c r="BI12" s="226">
        <v>-4.6361143595649497E-4</v>
      </c>
      <c r="BJ12" s="226">
        <v>-4.0514138327925798E-6</v>
      </c>
      <c r="BK12" s="226">
        <v>-9.936611230350939E-4</v>
      </c>
      <c r="BL12" s="226">
        <v>-3.9902079272978001E-2</v>
      </c>
      <c r="BM12" s="226">
        <v>-2.4291580326281599E-5</v>
      </c>
      <c r="BN12" s="226">
        <v>-2.0077877603429101E-5</v>
      </c>
      <c r="BO12" s="226">
        <v>-2.5742420425648799E-5</v>
      </c>
      <c r="BP12" s="226">
        <v>-1.95241359310203E-6</v>
      </c>
      <c r="BQ12" s="226">
        <v>-4.22641680270946E-6</v>
      </c>
      <c r="BR12" s="226">
        <v>-3.8565838532591102E-5</v>
      </c>
      <c r="BS12" s="226">
        <v>-5.4054716858994401E-5</v>
      </c>
      <c r="BT12" s="226">
        <v>-2.5774231653080901E-5</v>
      </c>
      <c r="BU12" s="226">
        <v>-1.1227882335201001E-5</v>
      </c>
      <c r="BV12" s="226">
        <v>-5.6405685022915202E-5</v>
      </c>
      <c r="BW12" s="226">
        <v>-1.3092896766005399E-4</v>
      </c>
      <c r="BX12" s="226">
        <v>-9.1562565017780205E-5</v>
      </c>
      <c r="BY12" s="226">
        <v>0</v>
      </c>
    </row>
    <row r="13" spans="1:77" x14ac:dyDescent="0.25">
      <c r="A13" s="105" t="s">
        <v>10</v>
      </c>
      <c r="B13" s="226">
        <v>-2.3108921957214901E-4</v>
      </c>
      <c r="C13" s="226">
        <v>-1.4335130300804401E-4</v>
      </c>
      <c r="D13" s="226">
        <v>-5.8725910364434096E-4</v>
      </c>
      <c r="E13" s="226">
        <v>-4.3550979411335699E-4</v>
      </c>
      <c r="F13" s="226">
        <v>-5.3523644457233498E-3</v>
      </c>
      <c r="G13" s="226">
        <v>-4.0280060940041699E-4</v>
      </c>
      <c r="H13" s="226">
        <v>-4.4090838085642501E-4</v>
      </c>
      <c r="I13" s="226">
        <v>-7.8797663298593701E-4</v>
      </c>
      <c r="J13" s="226">
        <v>-3.6737470256914198E-4</v>
      </c>
      <c r="K13" s="226">
        <v>-5.3942169187345002E-4</v>
      </c>
      <c r="L13" s="226">
        <v>0.97618324150898605</v>
      </c>
      <c r="M13" s="226">
        <v>-5.22607453720025E-4</v>
      </c>
      <c r="N13" s="226">
        <v>-5.6929686593014597E-5</v>
      </c>
      <c r="O13" s="226">
        <v>-1.6706434518927799E-5</v>
      </c>
      <c r="P13" s="226">
        <v>-1.79124671705706E-3</v>
      </c>
      <c r="Q13" s="226">
        <v>-2.8920122322240697E-4</v>
      </c>
      <c r="R13" s="226">
        <v>-2.27641644688909E-4</v>
      </c>
      <c r="S13" s="226">
        <v>-3.42828084213177E-4</v>
      </c>
      <c r="T13" s="226">
        <v>-7.5675564704234203E-4</v>
      </c>
      <c r="U13" s="226">
        <v>-2.4893868023418098E-4</v>
      </c>
      <c r="V13" s="226">
        <v>-1.39005092675577E-4</v>
      </c>
      <c r="W13" s="226">
        <v>-3.3635496985567397E-5</v>
      </c>
      <c r="X13" s="226">
        <v>-2.7638591001971798E-4</v>
      </c>
      <c r="Y13" s="226">
        <v>-6.5799252331168897E-5</v>
      </c>
      <c r="Z13" s="226">
        <v>-3.4537713113230397E-5</v>
      </c>
      <c r="AA13" s="226">
        <v>-2.3083118819186998E-5</v>
      </c>
      <c r="AB13" s="226">
        <v>-2.2355715475077102E-5</v>
      </c>
      <c r="AC13" s="226">
        <v>-2.9988786039299598E-4</v>
      </c>
      <c r="AD13" s="226">
        <v>-9.3763316249152398E-5</v>
      </c>
      <c r="AE13" s="226">
        <v>-2.8192344223060799E-5</v>
      </c>
      <c r="AF13" s="226">
        <v>-3.6484092619815698E-5</v>
      </c>
      <c r="AG13" s="226">
        <v>-2.4075695563008099E-5</v>
      </c>
      <c r="AH13" s="226">
        <v>-1.5566027804790901E-6</v>
      </c>
      <c r="AI13" s="226">
        <v>-1.14400376335872E-2</v>
      </c>
      <c r="AJ13" s="226">
        <v>-4.8839830708094399E-5</v>
      </c>
      <c r="AK13" s="226">
        <v>-1.8393152352692401E-5</v>
      </c>
      <c r="AL13" s="226">
        <v>-0.39939587208133698</v>
      </c>
      <c r="AM13" s="226">
        <v>-8.6628403134283007E-5</v>
      </c>
      <c r="AN13" s="226">
        <v>-2.1772376588036201E-5</v>
      </c>
      <c r="AO13" s="226">
        <v>-2.4308302527241399E-4</v>
      </c>
      <c r="AP13" s="226">
        <v>-3.6658264001866003E-5</v>
      </c>
      <c r="AQ13" s="226">
        <v>-5.4232519166746999E-5</v>
      </c>
      <c r="AR13" s="226">
        <v>-3.1871482084144902E-5</v>
      </c>
      <c r="AS13" s="226">
        <v>-4.7502784518493497E-3</v>
      </c>
      <c r="AT13" s="226">
        <v>-8.7911171477136993E-5</v>
      </c>
      <c r="AU13" s="226">
        <v>-1.6406162410231099E-5</v>
      </c>
      <c r="AV13" s="226">
        <v>-8.2264005603046295E-4</v>
      </c>
      <c r="AW13" s="226">
        <v>-5.89169713374304E-5</v>
      </c>
      <c r="AX13" s="226">
        <v>-4.9223809718551499E-5</v>
      </c>
      <c r="AY13" s="226">
        <v>-9.9370796187256392E-6</v>
      </c>
      <c r="AZ13" s="226">
        <v>-2.9518206081498801E-5</v>
      </c>
      <c r="BA13" s="226">
        <v>-8.7350264454880404E-6</v>
      </c>
      <c r="BB13" s="226">
        <v>-4.0693075033275903E-5</v>
      </c>
      <c r="BC13" s="226">
        <v>-1.0514758727642201E-4</v>
      </c>
      <c r="BD13" s="226">
        <v>-3.7782316910361599E-5</v>
      </c>
      <c r="BE13" s="226">
        <v>-3.9861824530789101E-5</v>
      </c>
      <c r="BF13" s="226">
        <v>-7.9883734346716595E-5</v>
      </c>
      <c r="BG13" s="226">
        <v>-0.32735786858445598</v>
      </c>
      <c r="BH13" s="226">
        <v>-2.45153784906426E-4</v>
      </c>
      <c r="BI13" s="226">
        <v>-6.6969509143856396E-4</v>
      </c>
      <c r="BJ13" s="226">
        <v>-5.85234044455731E-6</v>
      </c>
      <c r="BK13" s="226">
        <v>-1.19895937495763E-5</v>
      </c>
      <c r="BL13" s="226">
        <v>-1.02964303994041E-4</v>
      </c>
      <c r="BM13" s="226">
        <v>-3.5089626454604902E-5</v>
      </c>
      <c r="BN13" s="226">
        <v>-2.9002856777636801E-5</v>
      </c>
      <c r="BO13" s="226">
        <v>-3.7185391178363001E-5</v>
      </c>
      <c r="BP13" s="226">
        <v>-2.8202966932011899E-6</v>
      </c>
      <c r="BQ13" s="226">
        <v>-6.1051353949206601E-6</v>
      </c>
      <c r="BR13" s="226">
        <v>-5.5709050207536497E-5</v>
      </c>
      <c r="BS13" s="226">
        <v>-9.3054518305154404E-5</v>
      </c>
      <c r="BT13" s="226">
        <v>-3.7231343070856699E-5</v>
      </c>
      <c r="BU13" s="226">
        <v>-1.71704212201168E-5</v>
      </c>
      <c r="BV13" s="226">
        <v>-8.1479030626459197E-5</v>
      </c>
      <c r="BW13" s="226">
        <v>-1.5768688952925801E-4</v>
      </c>
      <c r="BX13" s="226">
        <v>-3.6727350823021698E-5</v>
      </c>
      <c r="BY13" s="226">
        <v>0</v>
      </c>
    </row>
    <row r="14" spans="1:77" x14ac:dyDescent="0.25">
      <c r="A14" s="105" t="s">
        <v>11</v>
      </c>
      <c r="B14" s="226">
        <v>-3.2023083792929301E-6</v>
      </c>
      <c r="C14" s="226">
        <v>-2.0781970902096899E-6</v>
      </c>
      <c r="D14" s="226">
        <v>-9.2756694313081198E-6</v>
      </c>
      <c r="E14" s="226">
        <v>-2.0598741141608201E-6</v>
      </c>
      <c r="F14" s="226">
        <v>-3.7569131156164202E-5</v>
      </c>
      <c r="G14" s="226">
        <v>-4.8504707939590402E-6</v>
      </c>
      <c r="H14" s="226">
        <v>-4.53680774437187E-6</v>
      </c>
      <c r="I14" s="226">
        <v>-7.5751067138685804E-6</v>
      </c>
      <c r="J14" s="226">
        <v>-4.8230846166231898E-6</v>
      </c>
      <c r="K14" s="226">
        <v>-2.6300314183474598E-5</v>
      </c>
      <c r="L14" s="226">
        <v>-1.40507887658715E-6</v>
      </c>
      <c r="M14" s="226">
        <v>0.84469134588598604</v>
      </c>
      <c r="N14" s="226">
        <v>-2.9874727579563802E-6</v>
      </c>
      <c r="O14" s="226">
        <v>-2.09535523076045E-6</v>
      </c>
      <c r="P14" s="226">
        <v>-9.5772214623446294E-6</v>
      </c>
      <c r="Q14" s="226">
        <v>-1.63679451642036E-6</v>
      </c>
      <c r="R14" s="226">
        <v>-1.64356920179629E-4</v>
      </c>
      <c r="S14" s="226">
        <v>-0.139441866631904</v>
      </c>
      <c r="T14" s="226">
        <v>-0.41166773820659802</v>
      </c>
      <c r="U14" s="226">
        <v>-3.1222399080804597E-5</v>
      </c>
      <c r="V14" s="226">
        <v>-8.51573098236787E-5</v>
      </c>
      <c r="W14" s="226">
        <v>-4.5148747226346896E-6</v>
      </c>
      <c r="X14" s="226">
        <v>-3.46648868501638E-5</v>
      </c>
      <c r="Y14" s="226">
        <v>-8.2526769788033598E-6</v>
      </c>
      <c r="Z14" s="226">
        <v>-4.3331367065174296E-6</v>
      </c>
      <c r="AA14" s="226">
        <v>-3.1202807032284198E-6</v>
      </c>
      <c r="AB14" s="226">
        <v>-2.8038996175409802E-6</v>
      </c>
      <c r="AC14" s="226">
        <v>-3.1025203005078597E-5</v>
      </c>
      <c r="AD14" s="226">
        <v>-1.7126220852812401E-4</v>
      </c>
      <c r="AE14" s="226">
        <v>-3.5359415480461699E-6</v>
      </c>
      <c r="AF14" s="226">
        <v>-4.5759096127822801E-6</v>
      </c>
      <c r="AG14" s="226">
        <v>-3.0196230425462899E-6</v>
      </c>
      <c r="AH14" s="226">
        <v>-1.95232308521474E-7</v>
      </c>
      <c r="AI14" s="226">
        <v>-4.8528782812617002E-6</v>
      </c>
      <c r="AJ14" s="226">
        <v>-6.1255915873441702E-6</v>
      </c>
      <c r="AK14" s="226">
        <v>-3.5715326455429898E-6</v>
      </c>
      <c r="AL14" s="226">
        <v>-7.4937078610176898E-6</v>
      </c>
      <c r="AM14" s="226">
        <v>-1.0594866710134299E-5</v>
      </c>
      <c r="AN14" s="226">
        <v>-2.73073605969851E-6</v>
      </c>
      <c r="AO14" s="226">
        <v>-2.37462584419152E-5</v>
      </c>
      <c r="AP14" s="226">
        <v>-4.5977545442076202E-6</v>
      </c>
      <c r="AQ14" s="226">
        <v>-6.8019536176084501E-6</v>
      </c>
      <c r="AR14" s="226">
        <v>-4.0114583449414197E-6</v>
      </c>
      <c r="AS14" s="226">
        <v>-1.61938446621061E-6</v>
      </c>
      <c r="AT14" s="226">
        <v>-1.1025999161472799E-5</v>
      </c>
      <c r="AU14" s="226">
        <v>-2.0576944879552599E-6</v>
      </c>
      <c r="AV14" s="226">
        <v>-4.8382089558989003E-6</v>
      </c>
      <c r="AW14" s="226">
        <v>-7.3894872022262697E-6</v>
      </c>
      <c r="AX14" s="226">
        <v>-6.1737510211929602E-6</v>
      </c>
      <c r="AY14" s="226">
        <v>-1.2463288760979801E-6</v>
      </c>
      <c r="AZ14" s="226">
        <v>-3.7022338575869102E-6</v>
      </c>
      <c r="BA14" s="226">
        <v>-1.0955649054050101E-6</v>
      </c>
      <c r="BB14" s="226">
        <v>-5.10380880672643E-6</v>
      </c>
      <c r="BC14" s="226">
        <v>-3.9628815680733698E-6</v>
      </c>
      <c r="BD14" s="226">
        <v>-4.7387355619585497E-6</v>
      </c>
      <c r="BE14" s="226">
        <v>-4.9995516663722203E-6</v>
      </c>
      <c r="BF14" s="226">
        <v>-3.3243116252814201E-6</v>
      </c>
      <c r="BG14" s="226">
        <v>-5.0082271446935702E-5</v>
      </c>
      <c r="BH14" s="226">
        <v>-3.0747689757644903E-5</v>
      </c>
      <c r="BI14" s="226">
        <v>-8.3994529848398198E-5</v>
      </c>
      <c r="BJ14" s="226">
        <v>-7.34012523665707E-7</v>
      </c>
      <c r="BK14" s="226">
        <v>-5.7468695021917204E-4</v>
      </c>
      <c r="BL14" s="226">
        <v>-2.6121831603161498E-3</v>
      </c>
      <c r="BM14" s="226">
        <v>-4.4010128105901401E-6</v>
      </c>
      <c r="BN14" s="226">
        <v>-3.6375976925037798E-6</v>
      </c>
      <c r="BO14" s="226">
        <v>-4.6638679141967401E-6</v>
      </c>
      <c r="BP14" s="226">
        <v>-3.53727386995725E-7</v>
      </c>
      <c r="BQ14" s="226">
        <v>-7.6571858404343405E-7</v>
      </c>
      <c r="BR14" s="226">
        <v>-6.9871431645577499E-6</v>
      </c>
      <c r="BS14" s="226">
        <v>-7.6579730874019295E-6</v>
      </c>
      <c r="BT14" s="226">
        <v>-4.6696312946589802E-6</v>
      </c>
      <c r="BU14" s="226">
        <v>-2.0256334174768399E-6</v>
      </c>
      <c r="BV14" s="226">
        <v>-1.0219266883488099E-5</v>
      </c>
      <c r="BW14" s="226">
        <v>-1.9786956960205401E-5</v>
      </c>
      <c r="BX14" s="226">
        <v>-4.6354196822249302E-6</v>
      </c>
      <c r="BY14" s="226">
        <v>0</v>
      </c>
    </row>
    <row r="15" spans="1:77" x14ac:dyDescent="0.25">
      <c r="A15" s="105" t="s">
        <v>12</v>
      </c>
      <c r="B15" s="226">
        <v>0</v>
      </c>
      <c r="C15" s="226">
        <v>0</v>
      </c>
      <c r="D15" s="226">
        <v>0</v>
      </c>
      <c r="E15" s="226">
        <v>0</v>
      </c>
      <c r="F15" s="226">
        <v>0</v>
      </c>
      <c r="G15" s="226">
        <v>0</v>
      </c>
      <c r="H15" s="226">
        <v>0</v>
      </c>
      <c r="I15" s="226">
        <v>0</v>
      </c>
      <c r="J15" s="226">
        <v>0</v>
      </c>
      <c r="K15" s="226">
        <v>0</v>
      </c>
      <c r="L15" s="226">
        <v>0</v>
      </c>
      <c r="M15" s="226">
        <v>0</v>
      </c>
      <c r="N15" s="226">
        <v>0.78186771576731495</v>
      </c>
      <c r="O15" s="226">
        <v>-0.78186771576731495</v>
      </c>
      <c r="P15" s="226">
        <v>0</v>
      </c>
      <c r="Q15" s="226">
        <v>0</v>
      </c>
      <c r="R15" s="226">
        <v>0</v>
      </c>
      <c r="S15" s="226">
        <v>0</v>
      </c>
      <c r="T15" s="226">
        <v>0</v>
      </c>
      <c r="U15" s="226">
        <v>0</v>
      </c>
      <c r="V15" s="226">
        <v>0</v>
      </c>
      <c r="W15" s="226">
        <v>0</v>
      </c>
      <c r="X15" s="226">
        <v>0</v>
      </c>
      <c r="Y15" s="226">
        <v>0</v>
      </c>
      <c r="Z15" s="226">
        <v>0</v>
      </c>
      <c r="AA15" s="226">
        <v>0</v>
      </c>
      <c r="AB15" s="226">
        <v>0</v>
      </c>
      <c r="AC15" s="226">
        <v>0</v>
      </c>
      <c r="AD15" s="226">
        <v>0</v>
      </c>
      <c r="AE15" s="226">
        <v>0</v>
      </c>
      <c r="AF15" s="226">
        <v>0</v>
      </c>
      <c r="AG15" s="226">
        <v>0</v>
      </c>
      <c r="AH15" s="226">
        <v>0</v>
      </c>
      <c r="AI15" s="226">
        <v>0</v>
      </c>
      <c r="AJ15" s="226">
        <v>0</v>
      </c>
      <c r="AK15" s="226">
        <v>0</v>
      </c>
      <c r="AL15" s="226">
        <v>0</v>
      </c>
      <c r="AM15" s="226">
        <v>0</v>
      </c>
      <c r="AN15" s="226">
        <v>0</v>
      </c>
      <c r="AO15" s="226">
        <v>0</v>
      </c>
      <c r="AP15" s="226">
        <v>0</v>
      </c>
      <c r="AQ15" s="226">
        <v>0</v>
      </c>
      <c r="AR15" s="226">
        <v>0</v>
      </c>
      <c r="AS15" s="226">
        <v>0</v>
      </c>
      <c r="AT15" s="226">
        <v>0</v>
      </c>
      <c r="AU15" s="226">
        <v>0</v>
      </c>
      <c r="AV15" s="226">
        <v>0</v>
      </c>
      <c r="AW15" s="226">
        <v>0</v>
      </c>
      <c r="AX15" s="226">
        <v>0</v>
      </c>
      <c r="AY15" s="226">
        <v>0</v>
      </c>
      <c r="AZ15" s="226">
        <v>0</v>
      </c>
      <c r="BA15" s="226">
        <v>0</v>
      </c>
      <c r="BB15" s="226">
        <v>0</v>
      </c>
      <c r="BC15" s="226">
        <v>0</v>
      </c>
      <c r="BD15" s="226">
        <v>0</v>
      </c>
      <c r="BE15" s="226">
        <v>0</v>
      </c>
      <c r="BF15" s="226">
        <v>0</v>
      </c>
      <c r="BG15" s="226">
        <v>0</v>
      </c>
      <c r="BH15" s="226">
        <v>0</v>
      </c>
      <c r="BI15" s="226">
        <v>0</v>
      </c>
      <c r="BJ15" s="226">
        <v>0</v>
      </c>
      <c r="BK15" s="226">
        <v>0</v>
      </c>
      <c r="BL15" s="226">
        <v>0</v>
      </c>
      <c r="BM15" s="226">
        <v>0</v>
      </c>
      <c r="BN15" s="226">
        <v>0</v>
      </c>
      <c r="BO15" s="226">
        <v>0</v>
      </c>
      <c r="BP15" s="226">
        <v>0</v>
      </c>
      <c r="BQ15" s="226">
        <v>0</v>
      </c>
      <c r="BR15" s="226">
        <v>0</v>
      </c>
      <c r="BS15" s="226">
        <v>0</v>
      </c>
      <c r="BT15" s="226">
        <v>0</v>
      </c>
      <c r="BU15" s="226">
        <v>0</v>
      </c>
      <c r="BV15" s="226">
        <v>0</v>
      </c>
      <c r="BW15" s="226">
        <v>0</v>
      </c>
      <c r="BX15" s="226">
        <v>0</v>
      </c>
      <c r="BY15" s="226">
        <v>0</v>
      </c>
    </row>
    <row r="16" spans="1:77" x14ac:dyDescent="0.25">
      <c r="A16" s="105" t="s">
        <v>13</v>
      </c>
      <c r="B16" s="226">
        <v>-2.7631285896082101E-5</v>
      </c>
      <c r="C16" s="226">
        <v>-1.83222582934839E-5</v>
      </c>
      <c r="D16" s="226">
        <v>-1.36104989118654E-5</v>
      </c>
      <c r="E16" s="226">
        <v>-1.32828391414854E-5</v>
      </c>
      <c r="F16" s="226">
        <v>-1.2800989764304301E-4</v>
      </c>
      <c r="G16" s="226">
        <v>-3.6902066661647197E-5</v>
      </c>
      <c r="H16" s="226">
        <v>-1.5990916257113399E-5</v>
      </c>
      <c r="I16" s="226">
        <v>-2.15511971996705E-5</v>
      </c>
      <c r="J16" s="226">
        <v>-8.1504903496818096E-6</v>
      </c>
      <c r="K16" s="226">
        <v>-5.5466160324969501E-5</v>
      </c>
      <c r="L16" s="226">
        <v>-1.1567326105041401E-5</v>
      </c>
      <c r="M16" s="226">
        <v>-4.9220536542689597E-5</v>
      </c>
      <c r="N16" s="226">
        <v>-1.99549041228419E-5</v>
      </c>
      <c r="O16" s="226">
        <v>0.99992994469116403</v>
      </c>
      <c r="P16" s="226">
        <v>-1.0629576180826E-4</v>
      </c>
      <c r="Q16" s="226">
        <v>-1.05643286474071E-5</v>
      </c>
      <c r="R16" s="226">
        <v>-3.9106003402526702E-5</v>
      </c>
      <c r="S16" s="226">
        <v>-7.0688678155442593E-5</v>
      </c>
      <c r="T16" s="226">
        <v>-4.15259667437211E-5</v>
      </c>
      <c r="U16" s="226">
        <v>-7.46436390496054E-6</v>
      </c>
      <c r="V16" s="226">
        <v>-2.4373107726916999E-5</v>
      </c>
      <c r="W16" s="226">
        <v>-1.6296637422845E-5</v>
      </c>
      <c r="X16" s="226">
        <v>-1.6884691082088999E-5</v>
      </c>
      <c r="Y16" s="226">
        <v>-1.94220095622375E-6</v>
      </c>
      <c r="Z16" s="226">
        <v>-5.9358903495962898E-6</v>
      </c>
      <c r="AA16" s="226">
        <v>-3.81084466103701E-6</v>
      </c>
      <c r="AB16" s="226">
        <v>-5.9730622984869701E-6</v>
      </c>
      <c r="AC16" s="226">
        <v>-2.8285357723345101E-5</v>
      </c>
      <c r="AD16" s="226">
        <v>-2.5211223073228698E-5</v>
      </c>
      <c r="AE16" s="226">
        <v>-2.8135297043261098E-6</v>
      </c>
      <c r="AF16" s="226">
        <v>-1.0318686445279E-5</v>
      </c>
      <c r="AG16" s="226">
        <v>-9.35658111909696E-6</v>
      </c>
      <c r="AH16" s="226">
        <v>-3.1951731531848597E-8</v>
      </c>
      <c r="AI16" s="226">
        <v>-1.7341627725249498E-5</v>
      </c>
      <c r="AJ16" s="226">
        <v>-2.6210344868727202E-5</v>
      </c>
      <c r="AK16" s="226">
        <v>-7.6056986010178404E-6</v>
      </c>
      <c r="AL16" s="226">
        <v>-2.4685458591916799E-5</v>
      </c>
      <c r="AM16" s="226">
        <v>-8.7313902990917197E-5</v>
      </c>
      <c r="AN16" s="226">
        <v>-1.0582998553040699E-5</v>
      </c>
      <c r="AO16" s="226">
        <v>-0.119402656858853</v>
      </c>
      <c r="AP16" s="226">
        <v>-1.9945129243574701E-5</v>
      </c>
      <c r="AQ16" s="226">
        <v>-2.4090781697781101E-5</v>
      </c>
      <c r="AR16" s="226">
        <v>-5.1042846215906899E-6</v>
      </c>
      <c r="AS16" s="226">
        <v>-6.89450745500498E-6</v>
      </c>
      <c r="AT16" s="226">
        <v>-7.0554282204613602E-5</v>
      </c>
      <c r="AU16" s="226">
        <v>-7.7915618561888E-4</v>
      </c>
      <c r="AV16" s="226">
        <v>-7.0609530470846395E-5</v>
      </c>
      <c r="AW16" s="226">
        <v>-8.9648445652913396E-5</v>
      </c>
      <c r="AX16" s="226">
        <v>-2.13300023018921E-5</v>
      </c>
      <c r="AY16" s="226">
        <v>-4.0969247700560401E-6</v>
      </c>
      <c r="AZ16" s="226">
        <v>-1.2868575125958199E-5</v>
      </c>
      <c r="BA16" s="226">
        <v>-4.1138086424077203E-6</v>
      </c>
      <c r="BB16" s="226">
        <v>-6.5878653268845801E-6</v>
      </c>
      <c r="BC16" s="226">
        <v>-1.2297572523213401E-5</v>
      </c>
      <c r="BD16" s="226">
        <v>-1.8568196002537401E-5</v>
      </c>
      <c r="BE16" s="226">
        <v>-4.8061200917494896E-3</v>
      </c>
      <c r="BF16" s="226">
        <v>-5.74881588922644E-5</v>
      </c>
      <c r="BG16" s="226">
        <v>-1.2533205122444301E-4</v>
      </c>
      <c r="BH16" s="226">
        <v>-1.26814785425456E-3</v>
      </c>
      <c r="BI16" s="226">
        <v>-8.6030068949916397E-4</v>
      </c>
      <c r="BJ16" s="226">
        <v>-2.4638661485299201E-5</v>
      </c>
      <c r="BK16" s="226">
        <v>-4.0208444935379202E-5</v>
      </c>
      <c r="BL16" s="226">
        <v>-1.3091889048881999E-4</v>
      </c>
      <c r="BM16" s="226">
        <v>-8.6520664829484994E-5</v>
      </c>
      <c r="BN16" s="226">
        <v>-5.6555187598420498E-5</v>
      </c>
      <c r="BO16" s="226">
        <v>-1.5123843676641901E-5</v>
      </c>
      <c r="BP16" s="226">
        <v>-1.4057564348493101E-5</v>
      </c>
      <c r="BQ16" s="226">
        <v>-6.2202685408782002E-4</v>
      </c>
      <c r="BR16" s="226">
        <v>-3.694605339193E-4</v>
      </c>
      <c r="BS16" s="226">
        <v>-7.7964222918614002E-5</v>
      </c>
      <c r="BT16" s="226">
        <v>-5.0897208534097899E-5</v>
      </c>
      <c r="BU16" s="226">
        <v>-1.41426096446003E-5</v>
      </c>
      <c r="BV16" s="226">
        <v>-5.9380650251559897E-5</v>
      </c>
      <c r="BW16" s="226">
        <v>-3.6872711925931898E-5</v>
      </c>
      <c r="BX16" s="226">
        <v>-1.03776310598482E-4</v>
      </c>
      <c r="BY16" s="226">
        <v>0</v>
      </c>
    </row>
    <row r="17" spans="1:77" x14ac:dyDescent="0.25">
      <c r="A17" s="105" t="s">
        <v>14</v>
      </c>
      <c r="B17" s="226">
        <v>-1.2687535542519699E-5</v>
      </c>
      <c r="C17" s="226">
        <v>-8.3191268143501395E-6</v>
      </c>
      <c r="D17" s="226">
        <v>-3.7808575579612998E-5</v>
      </c>
      <c r="E17" s="226">
        <v>-4.4632717781489999E-6</v>
      </c>
      <c r="F17" s="226">
        <v>-1.14800416814768E-4</v>
      </c>
      <c r="G17" s="226">
        <v>-1.8537233670507801E-5</v>
      </c>
      <c r="H17" s="226">
        <v>-1.65114671626599E-5</v>
      </c>
      <c r="I17" s="226">
        <v>-2.6901541587511599E-5</v>
      </c>
      <c r="J17" s="226">
        <v>-1.8859928810774501E-5</v>
      </c>
      <c r="K17" s="226">
        <v>-7.8341985775788595E-5</v>
      </c>
      <c r="L17" s="226">
        <v>-4.7250832158233801E-6</v>
      </c>
      <c r="M17" s="226">
        <v>-2.9116649626677402E-4</v>
      </c>
      <c r="N17" s="226">
        <v>-1.38815952133991E-5</v>
      </c>
      <c r="O17" s="226">
        <v>-1.00356474816384E-5</v>
      </c>
      <c r="P17" s="226">
        <v>0.99997483608262405</v>
      </c>
      <c r="Q17" s="226">
        <v>-4.5381082984988703E-6</v>
      </c>
      <c r="R17" s="226">
        <v>-1.3674559318147599E-4</v>
      </c>
      <c r="S17" s="226">
        <v>-1.9790551959508301E-4</v>
      </c>
      <c r="T17" s="226">
        <v>-4.5458729658035598E-4</v>
      </c>
      <c r="U17" s="226">
        <v>-1.4953884005256199E-4</v>
      </c>
      <c r="V17" s="226">
        <v>-8.3501126866063498E-5</v>
      </c>
      <c r="W17" s="226">
        <v>-2.02050288009946E-5</v>
      </c>
      <c r="X17" s="226">
        <v>-1.66026542570003E-4</v>
      </c>
      <c r="Y17" s="226">
        <v>-3.9525974270742599E-5</v>
      </c>
      <c r="Z17" s="226">
        <v>-2.07469950116313E-5</v>
      </c>
      <c r="AA17" s="226">
        <v>-1.38661569578882E-5</v>
      </c>
      <c r="AB17" s="226">
        <v>-1.3429201751785999E-5</v>
      </c>
      <c r="AC17" s="226">
        <v>-1.4564610788680201E-4</v>
      </c>
      <c r="AD17" s="226">
        <v>-5.6324141905909398E-5</v>
      </c>
      <c r="AE17" s="226">
        <v>-1.6935296875170798E-5</v>
      </c>
      <c r="AF17" s="226">
        <v>-2.1916195930681101E-5</v>
      </c>
      <c r="AG17" s="226">
        <v>-1.44624032896938E-5</v>
      </c>
      <c r="AH17" s="226">
        <v>-9.3505988702303498E-7</v>
      </c>
      <c r="AI17" s="226">
        <v>-2.2783261818720799E-5</v>
      </c>
      <c r="AJ17" s="226">
        <v>-2.9338356038448699E-5</v>
      </c>
      <c r="AK17" s="226">
        <v>-1.10488681997681E-5</v>
      </c>
      <c r="AL17" s="226">
        <v>-3.4664877687017999E-5</v>
      </c>
      <c r="AM17" s="226">
        <v>-5.0716052908997103E-5</v>
      </c>
      <c r="AN17" s="226">
        <v>-1.3078786860682699E-5</v>
      </c>
      <c r="AO17" s="226">
        <v>-1.13039146061266E-4</v>
      </c>
      <c r="AP17" s="226">
        <v>-2.2020821641790601E-5</v>
      </c>
      <c r="AQ17" s="226">
        <v>-3.3698006632916799E-5</v>
      </c>
      <c r="AR17" s="226">
        <v>-2.3252895774561901E-5</v>
      </c>
      <c r="AS17" s="226">
        <v>-7.7559983154898399E-6</v>
      </c>
      <c r="AT17" s="226">
        <v>-5.2808726221197002E-5</v>
      </c>
      <c r="AU17" s="226">
        <v>-1.9563957108104501E-5</v>
      </c>
      <c r="AV17" s="226">
        <v>-2.31284002574259E-5</v>
      </c>
      <c r="AW17" s="226">
        <v>-0.12268931359727001</v>
      </c>
      <c r="AX17" s="226">
        <v>-4.2638397655184498E-5</v>
      </c>
      <c r="AY17" s="226">
        <v>-5.9692586073658903E-6</v>
      </c>
      <c r="AZ17" s="226">
        <v>-1.7731749415990199E-5</v>
      </c>
      <c r="BA17" s="226">
        <v>-5.2471786275156101E-6</v>
      </c>
      <c r="BB17" s="226">
        <v>-2.4444554911769901E-5</v>
      </c>
      <c r="BC17" s="226">
        <v>-1.8980114610081399E-5</v>
      </c>
      <c r="BD17" s="226">
        <v>-2.2696046431831301E-5</v>
      </c>
      <c r="BE17" s="226">
        <v>-2.3945218144104599E-5</v>
      </c>
      <c r="BF17" s="226">
        <v>-1.52335959494884E-5</v>
      </c>
      <c r="BG17" s="226">
        <v>-1.09124466069178E-3</v>
      </c>
      <c r="BH17" s="226">
        <v>-1.4726523252599999E-4</v>
      </c>
      <c r="BI17" s="226">
        <v>-4.0228954001205798E-4</v>
      </c>
      <c r="BJ17" s="226">
        <v>-3.5155332262890001E-6</v>
      </c>
      <c r="BK17" s="226">
        <v>-7.2022151813710302E-6</v>
      </c>
      <c r="BL17" s="226">
        <v>-6.1851226059381204E-5</v>
      </c>
      <c r="BM17" s="226">
        <v>-2.10785324038961E-5</v>
      </c>
      <c r="BN17" s="226">
        <v>-1.7422176242994699E-5</v>
      </c>
      <c r="BO17" s="226">
        <v>-2.23374698479247E-5</v>
      </c>
      <c r="BP17" s="226">
        <v>-1.6941677995104699E-6</v>
      </c>
      <c r="BQ17" s="226">
        <v>-3.6673885491055201E-6</v>
      </c>
      <c r="BR17" s="226">
        <v>-3.3464734129015903E-5</v>
      </c>
      <c r="BS17" s="226">
        <v>-3.6243034774811E-5</v>
      </c>
      <c r="BT17" s="226">
        <v>-2.23650734035282E-5</v>
      </c>
      <c r="BU17" s="226">
        <v>-9.6885694076944005E-6</v>
      </c>
      <c r="BV17" s="226">
        <v>-4.8944903688835898E-5</v>
      </c>
      <c r="BW17" s="226">
        <v>-9.4723385411698196E-5</v>
      </c>
      <c r="BX17" s="226">
        <v>-2.20623224768107E-5</v>
      </c>
      <c r="BY17" s="226">
        <v>0</v>
      </c>
    </row>
    <row r="18" spans="1:77" x14ac:dyDescent="0.25">
      <c r="A18" s="105" t="s">
        <v>15</v>
      </c>
      <c r="B18" s="226">
        <v>-5.1366265611247101E-3</v>
      </c>
      <c r="C18" s="226">
        <v>-3.1689634219086598E-3</v>
      </c>
      <c r="D18" s="226">
        <v>-1.28372527839222E-2</v>
      </c>
      <c r="E18" s="226">
        <v>-1.0436123783515E-2</v>
      </c>
      <c r="F18" s="226">
        <v>-0.12592942052213599</v>
      </c>
      <c r="G18" s="226">
        <v>-9.0924286642826303E-3</v>
      </c>
      <c r="H18" s="226">
        <v>-1.00994938295386E-2</v>
      </c>
      <c r="I18" s="226">
        <v>-1.8150781350750499E-2</v>
      </c>
      <c r="J18" s="226">
        <v>-8.2168717312514194E-3</v>
      </c>
      <c r="K18" s="226">
        <v>-1.0096904169582701E-2</v>
      </c>
      <c r="L18" s="226">
        <v>-3.87739839046106E-3</v>
      </c>
      <c r="M18" s="226">
        <v>-1.4177544961486901E-3</v>
      </c>
      <c r="N18" s="226">
        <v>-8.4749162210079896E-4</v>
      </c>
      <c r="O18" s="226">
        <v>-1.7042794355681798E-5</v>
      </c>
      <c r="P18" s="226">
        <v>-6.45188000005988E-2</v>
      </c>
      <c r="Q18" s="226">
        <v>0.989468385074873</v>
      </c>
      <c r="R18" s="226">
        <v>-2.3222487915220701E-4</v>
      </c>
      <c r="S18" s="226">
        <v>-3.3608823730451503E-4</v>
      </c>
      <c r="T18" s="226">
        <v>-7.7199182479250402E-4</v>
      </c>
      <c r="U18" s="226">
        <v>-2.5395069963008902E-4</v>
      </c>
      <c r="V18" s="226">
        <v>-1.4180375867623501E-4</v>
      </c>
      <c r="W18" s="226">
        <v>-3.4312698950019301E-5</v>
      </c>
      <c r="X18" s="226">
        <v>-2.8195053959223498E-4</v>
      </c>
      <c r="Y18" s="226">
        <v>-6.7124024875997194E-5</v>
      </c>
      <c r="Z18" s="226">
        <v>-3.5233079891309903E-5</v>
      </c>
      <c r="AA18" s="226">
        <v>-2.3547863948915199E-5</v>
      </c>
      <c r="AB18" s="226">
        <v>-2.28058153931175E-5</v>
      </c>
      <c r="AC18" s="226">
        <v>-1.64639126492798E-3</v>
      </c>
      <c r="AD18" s="226">
        <v>-9.5651104676500401E-5</v>
      </c>
      <c r="AE18" s="226">
        <v>-2.8759956198544799E-5</v>
      </c>
      <c r="AF18" s="226">
        <v>-3.7218646927248298E-5</v>
      </c>
      <c r="AG18" s="226">
        <v>-2.45604247863584E-5</v>
      </c>
      <c r="AH18" s="226">
        <v>-1.5879427205805901E-6</v>
      </c>
      <c r="AI18" s="226">
        <v>-3.8691120492080397E-5</v>
      </c>
      <c r="AJ18" s="226">
        <v>-4.9823149887627003E-5</v>
      </c>
      <c r="AK18" s="226">
        <v>-1.8763471807494901E-5</v>
      </c>
      <c r="AL18" s="226">
        <v>-2.4255317080016602E-3</v>
      </c>
      <c r="AM18" s="226">
        <v>-1.3974449740322001E-4</v>
      </c>
      <c r="AN18" s="226">
        <v>-2.2210731823356E-5</v>
      </c>
      <c r="AO18" s="226">
        <v>-1.5295362361506101E-3</v>
      </c>
      <c r="AP18" s="226">
        <v>-4.8156692510693804E-3</v>
      </c>
      <c r="AQ18" s="226">
        <v>-2.1529598599291698E-3</v>
      </c>
      <c r="AR18" s="226">
        <v>-8.5247020201289798E-5</v>
      </c>
      <c r="AS18" s="226">
        <v>-2.78197278125696E-5</v>
      </c>
      <c r="AT18" s="226">
        <v>-1.13118403025562E-4</v>
      </c>
      <c r="AU18" s="226">
        <v>-1.14951382696829E-2</v>
      </c>
      <c r="AV18" s="226">
        <v>-0.22795802791650399</v>
      </c>
      <c r="AW18" s="226">
        <v>-6.0103179132914601E-5</v>
      </c>
      <c r="AX18" s="226">
        <v>-5.5704577098524097E-4</v>
      </c>
      <c r="AY18" s="226">
        <v>-1.0137148309299899E-5</v>
      </c>
      <c r="AZ18" s="226">
        <v>-3.0112512363165E-5</v>
      </c>
      <c r="BA18" s="226">
        <v>-8.9108935382490706E-6</v>
      </c>
      <c r="BB18" s="226">
        <v>-4.1512371099094398E-5</v>
      </c>
      <c r="BC18" s="226">
        <v>-3.2232518204603E-5</v>
      </c>
      <c r="BD18" s="226">
        <v>-3.8543009081618101E-5</v>
      </c>
      <c r="BE18" s="226">
        <v>-4.0664384572951401E-5</v>
      </c>
      <c r="BF18" s="226">
        <v>-1.3541466915792299E-3</v>
      </c>
      <c r="BG18" s="226">
        <v>-0.395035271862959</v>
      </c>
      <c r="BH18" s="226">
        <v>-2.5008960092254398E-4</v>
      </c>
      <c r="BI18" s="226">
        <v>-6.8317843112879098E-4</v>
      </c>
      <c r="BJ18" s="226">
        <v>-5.9701688342313597E-6</v>
      </c>
      <c r="BK18" s="226">
        <v>-1.2230986836280999E-5</v>
      </c>
      <c r="BL18" s="226">
        <v>-1.05037340969327E-4</v>
      </c>
      <c r="BM18" s="226">
        <v>-3.5796105207606198E-5</v>
      </c>
      <c r="BN18" s="226">
        <v>-2.9586787248263101E-5</v>
      </c>
      <c r="BO18" s="226">
        <v>-3.7934065115474901E-5</v>
      </c>
      <c r="BP18" s="226">
        <v>-2.8770792780338902E-6</v>
      </c>
      <c r="BQ18" s="226">
        <v>-6.2280534443985398E-6</v>
      </c>
      <c r="BR18" s="226">
        <v>-5.6830671162163203E-5</v>
      </c>
      <c r="BS18" s="226">
        <v>-8.58657796436677E-4</v>
      </c>
      <c r="BT18" s="226">
        <v>-3.7980942182699297E-5</v>
      </c>
      <c r="BU18" s="226">
        <v>-4.1832182389981002E-5</v>
      </c>
      <c r="BV18" s="226">
        <v>-8.3119492773504403E-5</v>
      </c>
      <c r="BW18" s="226">
        <v>-1.6086168642324701E-4</v>
      </c>
      <c r="BX18" s="226">
        <v>-3.7466802781681202E-5</v>
      </c>
      <c r="BY18" s="226">
        <v>0</v>
      </c>
    </row>
    <row r="19" spans="1:77" x14ac:dyDescent="0.25">
      <c r="A19" s="105" t="s">
        <v>16</v>
      </c>
      <c r="B19" s="226">
        <v>-1.0674353441337E-5</v>
      </c>
      <c r="C19" s="226">
        <v>-7.00225112960531E-6</v>
      </c>
      <c r="D19" s="226">
        <v>-3.1869583485308798E-5</v>
      </c>
      <c r="E19" s="226">
        <v>-3.7413993751002398E-6</v>
      </c>
      <c r="F19" s="226">
        <v>-9.6428790984147205E-5</v>
      </c>
      <c r="G19" s="226">
        <v>-1.55886395237287E-5</v>
      </c>
      <c r="H19" s="226">
        <v>-1.38465821513013E-5</v>
      </c>
      <c r="I19" s="226">
        <v>-2.25564770888721E-5</v>
      </c>
      <c r="J19" s="226">
        <v>-1.59548895603867E-5</v>
      </c>
      <c r="K19" s="226">
        <v>-1.9544184438821201E-2</v>
      </c>
      <c r="L19" s="226">
        <v>-3.9600712839288501E-6</v>
      </c>
      <c r="M19" s="226">
        <v>-4.1771703291692601E-2</v>
      </c>
      <c r="N19" s="226">
        <v>-1.2387169940305101E-5</v>
      </c>
      <c r="O19" s="226">
        <v>-8.5165194569444993E-6</v>
      </c>
      <c r="P19" s="226">
        <v>-3.5698315412082401E-5</v>
      </c>
      <c r="Q19" s="226">
        <v>-6.1244525024706804E-6</v>
      </c>
      <c r="R19" s="226">
        <v>0.95229212806042196</v>
      </c>
      <c r="S19" s="226">
        <v>-5.1746564163187799E-4</v>
      </c>
      <c r="T19" s="226">
        <v>-2.18298179847152E-2</v>
      </c>
      <c r="U19" s="226">
        <v>-1.6063414373141199E-4</v>
      </c>
      <c r="V19" s="226">
        <v>-1.77767273394172E-3</v>
      </c>
      <c r="W19" s="226">
        <v>-3.5976929380125201E-4</v>
      </c>
      <c r="X19" s="226">
        <v>-1.39228286735928E-4</v>
      </c>
      <c r="Y19" s="226">
        <v>-3.32062229807347E-5</v>
      </c>
      <c r="Z19" s="226">
        <v>-3.40601959663198E-5</v>
      </c>
      <c r="AA19" s="226">
        <v>-1.16997524142702E-4</v>
      </c>
      <c r="AB19" s="226">
        <v>-1.27330329163047E-5</v>
      </c>
      <c r="AC19" s="226">
        <v>-1.0739295260891899E-2</v>
      </c>
      <c r="AD19" s="226">
        <v>-2.3474401421548501E-3</v>
      </c>
      <c r="AE19" s="226">
        <v>-1.42848477796502E-5</v>
      </c>
      <c r="AF19" s="226">
        <v>-1.01761750454668E-3</v>
      </c>
      <c r="AG19" s="226">
        <v>-1.25945043166968E-5</v>
      </c>
      <c r="AH19" s="226">
        <v>-9.1062763227571895E-7</v>
      </c>
      <c r="AI19" s="226">
        <v>-2.18913844179396E-5</v>
      </c>
      <c r="AJ19" s="226">
        <v>-2.7724953240801399E-5</v>
      </c>
      <c r="AK19" s="226">
        <v>-4.0965583733126802E-5</v>
      </c>
      <c r="AL19" s="226">
        <v>-3.0449403059451801E-5</v>
      </c>
      <c r="AM19" s="226">
        <v>-4.3847315136250702E-5</v>
      </c>
      <c r="AN19" s="226">
        <v>-1.1207764279486999E-5</v>
      </c>
      <c r="AO19" s="226">
        <v>-9.5808178215677596E-5</v>
      </c>
      <c r="AP19" s="226">
        <v>-4.6205140371221397E-5</v>
      </c>
      <c r="AQ19" s="226">
        <v>-2.7793372196499102E-5</v>
      </c>
      <c r="AR19" s="226">
        <v>-2.3439161983154199E-5</v>
      </c>
      <c r="AS19" s="226">
        <v>-6.5824210904406697E-6</v>
      </c>
      <c r="AT19" s="226">
        <v>-4.5313704323086498E-5</v>
      </c>
      <c r="AU19" s="226">
        <v>-8.4856162252117705E-6</v>
      </c>
      <c r="AV19" s="226">
        <v>-2.0004572967821599E-5</v>
      </c>
      <c r="AW19" s="226">
        <v>-3.1425060855059E-5</v>
      </c>
      <c r="AX19" s="226">
        <v>-3.1689174265527201E-5</v>
      </c>
      <c r="AY19" s="226">
        <v>-5.1168868074108002E-6</v>
      </c>
      <c r="AZ19" s="226">
        <v>-1.5306993342372501E-5</v>
      </c>
      <c r="BA19" s="226">
        <v>-4.8086169424504299E-6</v>
      </c>
      <c r="BB19" s="226">
        <v>-2.08800137481281E-5</v>
      </c>
      <c r="BC19" s="226">
        <v>-1.7626794611158499E-5</v>
      </c>
      <c r="BD19" s="226">
        <v>-2.0289559569216601E-5</v>
      </c>
      <c r="BE19" s="226">
        <v>-2.1033506227465701E-5</v>
      </c>
      <c r="BF19" s="226">
        <v>-1.39776778789829E-5</v>
      </c>
      <c r="BG19" s="226">
        <v>-2.4451589361256198E-4</v>
      </c>
      <c r="BH19" s="226">
        <v>-1.2342233814938101E-4</v>
      </c>
      <c r="BI19" s="226">
        <v>-3.3975704934549399E-4</v>
      </c>
      <c r="BJ19" s="226">
        <v>-2.9477707942745201E-6</v>
      </c>
      <c r="BK19" s="226">
        <v>-7.6107840923314799E-3</v>
      </c>
      <c r="BL19" s="226">
        <v>-6.3453339678494494E-2</v>
      </c>
      <c r="BM19" s="226">
        <v>-1.7665824508762E-5</v>
      </c>
      <c r="BN19" s="226">
        <v>-1.48522083065483E-5</v>
      </c>
      <c r="BO19" s="226">
        <v>-1.87271229165695E-5</v>
      </c>
      <c r="BP19" s="226">
        <v>-1.42410351774034E-6</v>
      </c>
      <c r="BQ19" s="226">
        <v>-3.0736220754138601E-6</v>
      </c>
      <c r="BR19" s="226">
        <v>-1.30719690371518E-3</v>
      </c>
      <c r="BS19" s="226">
        <v>-1.33986693105822E-4</v>
      </c>
      <c r="BT19" s="226">
        <v>-1.8974026304616402E-5</v>
      </c>
      <c r="BU19" s="226">
        <v>-1.09057769625412E-5</v>
      </c>
      <c r="BV19" s="226">
        <v>-4.1746874784101802E-5</v>
      </c>
      <c r="BW19" s="226">
        <v>-4.3989120445082702E-4</v>
      </c>
      <c r="BX19" s="226">
        <v>-3.7624360529920401E-3</v>
      </c>
      <c r="BY19" s="226">
        <v>0</v>
      </c>
    </row>
    <row r="20" spans="1:77" x14ac:dyDescent="0.25">
      <c r="A20" s="105" t="s">
        <v>17</v>
      </c>
      <c r="B20" s="226">
        <v>-3.41989258165007E-5</v>
      </c>
      <c r="C20" s="226">
        <v>-2.25836510340961E-5</v>
      </c>
      <c r="D20" s="226">
        <v>-1.04962243488995E-4</v>
      </c>
      <c r="E20" s="226">
        <v>-1.1338678064762899E-5</v>
      </c>
      <c r="F20" s="226">
        <v>-3.0155439516583299E-4</v>
      </c>
      <c r="G20" s="226">
        <v>-4.9601246822968898E-5</v>
      </c>
      <c r="H20" s="226">
        <v>-4.2230746396114098E-5</v>
      </c>
      <c r="I20" s="226">
        <v>-6.8639845234881399E-5</v>
      </c>
      <c r="J20" s="226">
        <v>-5.5268579388255601E-5</v>
      </c>
      <c r="K20" s="226">
        <v>-5.0370375634046203E-4</v>
      </c>
      <c r="L20" s="226">
        <v>-1.1963536657986899E-5</v>
      </c>
      <c r="M20" s="226">
        <v>-3.7336820775968099E-3</v>
      </c>
      <c r="N20" s="226">
        <v>-7.3274121911517994E-5</v>
      </c>
      <c r="O20" s="226">
        <v>-3.0760335564921502E-5</v>
      </c>
      <c r="P20" s="226">
        <v>-8.0332949849352205E-4</v>
      </c>
      <c r="Q20" s="226">
        <v>-1.29004340879303E-4</v>
      </c>
      <c r="R20" s="226">
        <v>-3.9751256213330799E-4</v>
      </c>
      <c r="S20" s="226">
        <v>0.96277588494452604</v>
      </c>
      <c r="T20" s="226">
        <v>-2.0994963868949E-3</v>
      </c>
      <c r="U20" s="226">
        <v>-7.8614201999147395E-4</v>
      </c>
      <c r="V20" s="226">
        <v>-2.29669903374627E-4</v>
      </c>
      <c r="W20" s="226">
        <v>-5.9368731624096103E-5</v>
      </c>
      <c r="X20" s="226">
        <v>-4.24526647289157E-4</v>
      </c>
      <c r="Y20" s="226">
        <v>-1.0411072128832301E-4</v>
      </c>
      <c r="Z20" s="226">
        <v>-6.10266304876604E-5</v>
      </c>
      <c r="AA20" s="226">
        <v>-3.7439081218984397E-5</v>
      </c>
      <c r="AB20" s="226">
        <v>-3.4694188647735701E-5</v>
      </c>
      <c r="AC20" s="226">
        <v>-5.78326520726083E-2</v>
      </c>
      <c r="AD20" s="226">
        <v>-4.3267051560930998E-4</v>
      </c>
      <c r="AE20" s="226">
        <v>-4.7508884704803401E-5</v>
      </c>
      <c r="AF20" s="226">
        <v>-1.00751998568047E-4</v>
      </c>
      <c r="AG20" s="226">
        <v>-6.0596995115996299E-5</v>
      </c>
      <c r="AH20" s="226">
        <v>-2.37172924294039E-6</v>
      </c>
      <c r="AI20" s="226">
        <v>-7.8254910234409994E-5</v>
      </c>
      <c r="AJ20" s="226">
        <v>-2.33085740414768E-4</v>
      </c>
      <c r="AK20" s="226">
        <v>-3.7712289745337099E-5</v>
      </c>
      <c r="AL20" s="226">
        <v>-1.5849355924616899E-4</v>
      </c>
      <c r="AM20" s="226">
        <v>-1.96374244631527E-4</v>
      </c>
      <c r="AN20" s="226">
        <v>-4.5594051877682499E-5</v>
      </c>
      <c r="AO20" s="226">
        <v>-3.4040814515470401E-4</v>
      </c>
      <c r="AP20" s="226">
        <v>-7.46114778030103E-5</v>
      </c>
      <c r="AQ20" s="226">
        <v>-1.01231360201863E-4</v>
      </c>
      <c r="AR20" s="226">
        <v>-5.4753348852389598E-5</v>
      </c>
      <c r="AS20" s="226">
        <v>-2.37969150609149E-5</v>
      </c>
      <c r="AT20" s="226">
        <v>-1.8711835130923499E-4</v>
      </c>
      <c r="AU20" s="226">
        <v>-3.6392708724207203E-5</v>
      </c>
      <c r="AV20" s="226">
        <v>-8.9987915822087997E-5</v>
      </c>
      <c r="AW20" s="226">
        <v>-1.7888792265141501E-4</v>
      </c>
      <c r="AX20" s="226">
        <v>-4.2458708808561799E-4</v>
      </c>
      <c r="AY20" s="226">
        <v>-2.0889329627124999E-5</v>
      </c>
      <c r="AZ20" s="226">
        <v>-6.7480627327099404E-5</v>
      </c>
      <c r="BA20" s="226">
        <v>-3.40929456123963E-5</v>
      </c>
      <c r="BB20" s="226">
        <v>-8.1796006355592499E-5</v>
      </c>
      <c r="BC20" s="226">
        <v>-1.3512007470309001E-4</v>
      </c>
      <c r="BD20" s="226">
        <v>-1.2166744098587701E-4</v>
      </c>
      <c r="BE20" s="226">
        <v>-1.0949073485743101E-4</v>
      </c>
      <c r="BF20" s="226">
        <v>-9.9855101427711294E-5</v>
      </c>
      <c r="BG20" s="226">
        <v>-2.80887046431016E-3</v>
      </c>
      <c r="BH20" s="226">
        <v>-3.7286391102527E-4</v>
      </c>
      <c r="BI20" s="226">
        <v>-1.1501992165526E-3</v>
      </c>
      <c r="BJ20" s="226">
        <v>-8.9728433441574901E-6</v>
      </c>
      <c r="BK20" s="226">
        <v>-5.6555958893911404E-4</v>
      </c>
      <c r="BL20" s="226">
        <v>-1.9724160910378498E-3</v>
      </c>
      <c r="BM20" s="226">
        <v>-5.3369175439301199E-5</v>
      </c>
      <c r="BN20" s="226">
        <v>-5.6807287623983299E-5</v>
      </c>
      <c r="BO20" s="226">
        <v>-5.68700241010812E-5</v>
      </c>
      <c r="BP20" s="226">
        <v>-4.5036088709983704E-6</v>
      </c>
      <c r="BQ20" s="226">
        <v>-9.2855374905095197E-6</v>
      </c>
      <c r="BR20" s="226">
        <v>-1.5796070176510901E-4</v>
      </c>
      <c r="BS20" s="226">
        <v>-1.9592364489164101E-4</v>
      </c>
      <c r="BT20" s="226">
        <v>-6.8269117633963598E-5</v>
      </c>
      <c r="BU20" s="226">
        <v>-2.45954013643125E-5</v>
      </c>
      <c r="BV20" s="226">
        <v>-1.6069992658222101E-4</v>
      </c>
      <c r="BW20" s="226">
        <v>-4.5687839009318098E-4</v>
      </c>
      <c r="BX20" s="226">
        <v>-4.1457681488987498E-4</v>
      </c>
      <c r="BY20" s="226">
        <v>0</v>
      </c>
    </row>
    <row r="21" spans="1:77" x14ac:dyDescent="0.25">
      <c r="A21" s="105" t="s">
        <v>18</v>
      </c>
      <c r="B21" s="226">
        <v>0</v>
      </c>
      <c r="C21" s="226">
        <v>0</v>
      </c>
      <c r="D21" s="226">
        <v>0</v>
      </c>
      <c r="E21" s="226">
        <v>0</v>
      </c>
      <c r="F21" s="226">
        <v>0</v>
      </c>
      <c r="G21" s="226">
        <v>0</v>
      </c>
      <c r="H21" s="226">
        <v>0</v>
      </c>
      <c r="I21" s="226">
        <v>0</v>
      </c>
      <c r="J21" s="226">
        <v>0</v>
      </c>
      <c r="K21" s="226">
        <v>0</v>
      </c>
      <c r="L21" s="226">
        <v>0</v>
      </c>
      <c r="M21" s="226">
        <v>-5.9646267861233299E-7</v>
      </c>
      <c r="N21" s="226">
        <v>0</v>
      </c>
      <c r="O21" s="226">
        <v>0</v>
      </c>
      <c r="P21" s="226">
        <v>0</v>
      </c>
      <c r="Q21" s="226">
        <v>0</v>
      </c>
      <c r="R21" s="226">
        <v>0</v>
      </c>
      <c r="S21" s="226">
        <v>0</v>
      </c>
      <c r="T21" s="226">
        <v>1</v>
      </c>
      <c r="U21" s="226">
        <v>0</v>
      </c>
      <c r="V21" s="226">
        <v>0</v>
      </c>
      <c r="W21" s="226">
        <v>0</v>
      </c>
      <c r="X21" s="226">
        <v>0</v>
      </c>
      <c r="Y21" s="226">
        <v>0</v>
      </c>
      <c r="Z21" s="226">
        <v>0</v>
      </c>
      <c r="AA21" s="226">
        <v>0</v>
      </c>
      <c r="AB21" s="226">
        <v>0</v>
      </c>
      <c r="AC21" s="226">
        <v>0</v>
      </c>
      <c r="AD21" s="226">
        <v>-4.0261230806332496E-6</v>
      </c>
      <c r="AE21" s="226">
        <v>0</v>
      </c>
      <c r="AF21" s="226">
        <v>0</v>
      </c>
      <c r="AG21" s="226">
        <v>0</v>
      </c>
      <c r="AH21" s="226">
        <v>0</v>
      </c>
      <c r="AI21" s="226">
        <v>0</v>
      </c>
      <c r="AJ21" s="226">
        <v>0</v>
      </c>
      <c r="AK21" s="226">
        <v>0</v>
      </c>
      <c r="AL21" s="226">
        <v>0</v>
      </c>
      <c r="AM21" s="226">
        <v>0</v>
      </c>
      <c r="AN21" s="226">
        <v>0</v>
      </c>
      <c r="AO21" s="226">
        <v>0</v>
      </c>
      <c r="AP21" s="226">
        <v>0</v>
      </c>
      <c r="AQ21" s="226">
        <v>0</v>
      </c>
      <c r="AR21" s="226">
        <v>0</v>
      </c>
      <c r="AS21" s="226">
        <v>0</v>
      </c>
      <c r="AT21" s="226">
        <v>0</v>
      </c>
      <c r="AU21" s="226">
        <v>0</v>
      </c>
      <c r="AV21" s="226">
        <v>0</v>
      </c>
      <c r="AW21" s="226">
        <v>0</v>
      </c>
      <c r="AX21" s="226">
        <v>0</v>
      </c>
      <c r="AY21" s="226">
        <v>0</v>
      </c>
      <c r="AZ21" s="226">
        <v>0</v>
      </c>
      <c r="BA21" s="226">
        <v>0</v>
      </c>
      <c r="BB21" s="226">
        <v>0</v>
      </c>
      <c r="BC21" s="226">
        <v>0</v>
      </c>
      <c r="BD21" s="226">
        <v>0</v>
      </c>
      <c r="BE21" s="226">
        <v>0</v>
      </c>
      <c r="BF21" s="226">
        <v>0</v>
      </c>
      <c r="BG21" s="226">
        <v>0</v>
      </c>
      <c r="BH21" s="226">
        <v>0</v>
      </c>
      <c r="BI21" s="226">
        <v>0</v>
      </c>
      <c r="BJ21" s="226">
        <v>0</v>
      </c>
      <c r="BK21" s="226">
        <v>-2.2367350447962501E-6</v>
      </c>
      <c r="BL21" s="226">
        <v>-4.19015031725164E-5</v>
      </c>
      <c r="BM21" s="226">
        <v>0</v>
      </c>
      <c r="BN21" s="226">
        <v>0</v>
      </c>
      <c r="BO21" s="226">
        <v>0</v>
      </c>
      <c r="BP21" s="226">
        <v>0</v>
      </c>
      <c r="BQ21" s="226">
        <v>0</v>
      </c>
      <c r="BR21" s="226">
        <v>0</v>
      </c>
      <c r="BS21" s="226">
        <v>0</v>
      </c>
      <c r="BT21" s="226">
        <v>0</v>
      </c>
      <c r="BU21" s="226">
        <v>0</v>
      </c>
      <c r="BV21" s="226">
        <v>0</v>
      </c>
      <c r="BW21" s="226">
        <v>0</v>
      </c>
      <c r="BX21" s="226">
        <v>-3.2358100314718999E-5</v>
      </c>
      <c r="BY21" s="226">
        <v>0</v>
      </c>
    </row>
    <row r="22" spans="1:77" x14ac:dyDescent="0.25">
      <c r="A22" s="105" t="s">
        <v>19</v>
      </c>
      <c r="B22" s="226">
        <v>-4.9222493803869804E-7</v>
      </c>
      <c r="C22" s="226">
        <v>-3.4265194794328001E-7</v>
      </c>
      <c r="D22" s="226">
        <v>-1.84706721014824E-6</v>
      </c>
      <c r="E22" s="226">
        <v>-8.6895356618793401E-8</v>
      </c>
      <c r="F22" s="226">
        <v>-3.4705499245928001E-6</v>
      </c>
      <c r="G22" s="226">
        <v>-6.7361882967118203E-7</v>
      </c>
      <c r="H22" s="226">
        <v>-3.56908228581791E-7</v>
      </c>
      <c r="I22" s="226">
        <v>-5.6090390730498902E-7</v>
      </c>
      <c r="J22" s="226">
        <v>-1.2842118875220501E-6</v>
      </c>
      <c r="K22" s="226">
        <v>-1.4420289035117001E-6</v>
      </c>
      <c r="L22" s="226">
        <v>-8.6973881262288702E-8</v>
      </c>
      <c r="M22" s="226">
        <v>-6.7034682597474701E-5</v>
      </c>
      <c r="N22" s="226">
        <v>-2.3660794120687899E-4</v>
      </c>
      <c r="O22" s="226">
        <v>-8.5178136520616602E-7</v>
      </c>
      <c r="P22" s="226">
        <v>-9.2666154980179294E-5</v>
      </c>
      <c r="Q22" s="226">
        <v>-1.47332317769902E-5</v>
      </c>
      <c r="R22" s="226">
        <v>-7.6004434844228804E-3</v>
      </c>
      <c r="S22" s="226">
        <v>-1.4662059622161499E-2</v>
      </c>
      <c r="T22" s="226">
        <v>-1.45590802462881E-4</v>
      </c>
      <c r="U22" s="226">
        <v>0.87124124111450996</v>
      </c>
      <c r="V22" s="226">
        <v>-3.7739143981360499E-3</v>
      </c>
      <c r="W22" s="226">
        <v>-1.0050057955179501E-2</v>
      </c>
      <c r="X22" s="226">
        <v>-3.5746969160941902E-6</v>
      </c>
      <c r="Y22" s="226">
        <v>-1.2304503521220501E-6</v>
      </c>
      <c r="Z22" s="226">
        <v>-2.1667737711736001E-3</v>
      </c>
      <c r="AA22" s="226">
        <v>-8.6200337570254196E-4</v>
      </c>
      <c r="AB22" s="226">
        <v>-3.3352013945276099E-7</v>
      </c>
      <c r="AC22" s="226">
        <v>-6.4990288933012702E-2</v>
      </c>
      <c r="AD22" s="226">
        <v>-8.9058375514957898E-3</v>
      </c>
      <c r="AE22" s="226">
        <v>-8.8892279343898495E-7</v>
      </c>
      <c r="AF22" s="226">
        <v>-6.0459053046629902E-6</v>
      </c>
      <c r="AG22" s="226">
        <v>-3.25554827387312E-6</v>
      </c>
      <c r="AH22" s="226">
        <v>-1.7739032345057199E-8</v>
      </c>
      <c r="AI22" s="226">
        <v>-2.9836274152987601E-6</v>
      </c>
      <c r="AJ22" s="226">
        <v>-2.03369626079522E-5</v>
      </c>
      <c r="AK22" s="226">
        <v>-1.4172741883590599E-6</v>
      </c>
      <c r="AL22" s="226">
        <v>-9.4548563310803893E-6</v>
      </c>
      <c r="AM22" s="226">
        <v>-9.4062847850925293E-6</v>
      </c>
      <c r="AN22" s="226">
        <v>-1.79648617191334E-6</v>
      </c>
      <c r="AO22" s="226">
        <v>-3.28157473800592E-4</v>
      </c>
      <c r="AP22" s="226">
        <v>-3.2444013482117902E-4</v>
      </c>
      <c r="AQ22" s="226">
        <v>-8.7215139824494605E-3</v>
      </c>
      <c r="AR22" s="226">
        <v>-2.5853958053295999E-4</v>
      </c>
      <c r="AS22" s="226">
        <v>-6.6128033972321903E-7</v>
      </c>
      <c r="AT22" s="226">
        <v>-7.6304088989226202E-6</v>
      </c>
      <c r="AU22" s="226">
        <v>-1.60754412031829E-6</v>
      </c>
      <c r="AV22" s="226">
        <v>-4.3437159546957102E-6</v>
      </c>
      <c r="AW22" s="226">
        <v>-1.1781234613853399E-5</v>
      </c>
      <c r="AX22" s="226">
        <v>-4.4141578074706298E-5</v>
      </c>
      <c r="AY22" s="226">
        <v>-8.2988501369852302E-7</v>
      </c>
      <c r="AZ22" s="226">
        <v>-3.14193446042801E-6</v>
      </c>
      <c r="BA22" s="226">
        <v>-2.6905144964834101E-6</v>
      </c>
      <c r="BB22" s="226">
        <v>-2.9312847885850601E-6</v>
      </c>
      <c r="BC22" s="226">
        <v>-1.1203033327517799E-5</v>
      </c>
      <c r="BD22" s="226">
        <v>-8.4214962579689202E-6</v>
      </c>
      <c r="BE22" s="226">
        <v>-6.5322168955660398E-6</v>
      </c>
      <c r="BF22" s="226">
        <v>-7.9203681014367004E-6</v>
      </c>
      <c r="BG22" s="226">
        <v>-2.7886682353353603E-4</v>
      </c>
      <c r="BH22" s="226">
        <v>-2.7106885239369799E-6</v>
      </c>
      <c r="BI22" s="226">
        <v>-2.3814793174558801E-5</v>
      </c>
      <c r="BJ22" s="226">
        <v>-7.3659640939880997E-8</v>
      </c>
      <c r="BK22" s="226">
        <v>-9.0095365479074096E-4</v>
      </c>
      <c r="BL22" s="226">
        <v>-7.3292380545999297E-3</v>
      </c>
      <c r="BM22" s="226">
        <v>-3.8798930955130299E-7</v>
      </c>
      <c r="BN22" s="226">
        <v>-1.9033761961665399E-6</v>
      </c>
      <c r="BO22" s="226">
        <v>-4.5022169664228198E-7</v>
      </c>
      <c r="BP22" s="226">
        <v>-5.7875942460179298E-8</v>
      </c>
      <c r="BQ22" s="226">
        <v>-6.7505057930921201E-8</v>
      </c>
      <c r="BR22" s="226">
        <v>-9.7451479350245792E-6</v>
      </c>
      <c r="BS22" s="226">
        <v>-9.2179397986705308E-6</v>
      </c>
      <c r="BT22" s="226">
        <v>-1.86306475344314E-6</v>
      </c>
      <c r="BU22" s="226">
        <v>-1.8640303927433699E-7</v>
      </c>
      <c r="BV22" s="226">
        <v>-5.48544917355551E-6</v>
      </c>
      <c r="BW22" s="226">
        <v>-1.8619454471256498E-5</v>
      </c>
      <c r="BX22" s="226">
        <v>-5.2458502946672696E-4</v>
      </c>
      <c r="BY22" s="226">
        <v>0</v>
      </c>
    </row>
    <row r="23" spans="1:77" x14ac:dyDescent="0.25">
      <c r="A23" s="105" t="s">
        <v>20</v>
      </c>
      <c r="B23" s="226">
        <v>-5.3530932462655998E-6</v>
      </c>
      <c r="C23" s="226">
        <v>-3.51564997656726E-6</v>
      </c>
      <c r="D23" s="226">
        <v>-1.6060323017488E-5</v>
      </c>
      <c r="E23" s="226">
        <v>-1.85858132563344E-6</v>
      </c>
      <c r="F23" s="226">
        <v>-4.8156461561774902E-5</v>
      </c>
      <c r="G23" s="226">
        <v>-7.8082189309721405E-6</v>
      </c>
      <c r="H23" s="226">
        <v>-6.8857408339121598E-6</v>
      </c>
      <c r="I23" s="226">
        <v>-1.12128294354874E-5</v>
      </c>
      <c r="J23" s="226">
        <v>-8.1145891773056292E-6</v>
      </c>
      <c r="K23" s="226">
        <v>-3.2599235991776201E-5</v>
      </c>
      <c r="L23" s="226">
        <v>-1.96617562483348E-6</v>
      </c>
      <c r="M23" s="226">
        <v>-1.2406860680255099E-4</v>
      </c>
      <c r="N23" s="226">
        <v>-7.1291087344290101E-6</v>
      </c>
      <c r="O23" s="226">
        <v>-4.3658313597456098E-6</v>
      </c>
      <c r="P23" s="226">
        <v>-3.6713225018354602E-5</v>
      </c>
      <c r="Q23" s="226">
        <v>-6.0578661909439102E-6</v>
      </c>
      <c r="R23" s="226">
        <v>-5.8721402885649398E-5</v>
      </c>
      <c r="S23" s="226">
        <v>-9.1789250064072407E-5</v>
      </c>
      <c r="T23" s="226">
        <v>-1.8940032087876699E-4</v>
      </c>
      <c r="U23" s="226">
        <v>-6.2314223967458905E-5</v>
      </c>
      <c r="V23" s="226">
        <v>0.89102483113293296</v>
      </c>
      <c r="W23" s="226">
        <v>-1.8974413702187401E-2</v>
      </c>
      <c r="X23" s="226">
        <v>-6.9233671920894798E-5</v>
      </c>
      <c r="Y23" s="226">
        <v>-1.65904632413212E-5</v>
      </c>
      <c r="Z23" s="226">
        <v>-3.5030606260743899E-3</v>
      </c>
      <c r="AA23" s="226">
        <v>-2.16595415399307E-5</v>
      </c>
      <c r="AB23" s="226">
        <v>-7.0024523873410803E-6</v>
      </c>
      <c r="AC23" s="226">
        <v>-6.1834813154449894E-5</v>
      </c>
      <c r="AD23" s="226">
        <v>-2.7638502613556602E-3</v>
      </c>
      <c r="AE23" s="226">
        <v>-7.2113003622750402E-6</v>
      </c>
      <c r="AF23" s="226">
        <v>-1.0725574377632701E-5</v>
      </c>
      <c r="AG23" s="226">
        <v>-6.8688207051828603E-6</v>
      </c>
      <c r="AH23" s="226">
        <v>-3.8924211583484002E-7</v>
      </c>
      <c r="AI23" s="226">
        <v>-1.0210266849231401E-5</v>
      </c>
      <c r="AJ23" s="226">
        <v>-1.7842578728697099E-5</v>
      </c>
      <c r="AK23" s="226">
        <v>-4.94308565725169E-6</v>
      </c>
      <c r="AL23" s="226">
        <v>-1.6933929001336601E-5</v>
      </c>
      <c r="AM23" s="226">
        <v>-2.35151422987067E-5</v>
      </c>
      <c r="AN23" s="226">
        <v>-5.8850584730333996E-6</v>
      </c>
      <c r="AO23" s="226">
        <v>-4.8960354704006E-5</v>
      </c>
      <c r="AP23" s="226">
        <v>-9.8322260995558395E-6</v>
      </c>
      <c r="AQ23" s="226">
        <v>-1.4221242325210199E-5</v>
      </c>
      <c r="AR23" s="226">
        <v>-8.1894438946566996E-6</v>
      </c>
      <c r="AS23" s="226">
        <v>-3.3749599291393701E-6</v>
      </c>
      <c r="AT23" s="226">
        <v>-2.3869533654267299E-5</v>
      </c>
      <c r="AU23" s="226">
        <v>-4.50681944718365E-6</v>
      </c>
      <c r="AV23" s="226">
        <v>-1.07391745873369E-5</v>
      </c>
      <c r="AW23" s="226">
        <v>-1.7894700460378301E-5</v>
      </c>
      <c r="AX23" s="226">
        <v>-2.47124513837083E-5</v>
      </c>
      <c r="AY23" s="226">
        <v>-2.6888191191475002E-6</v>
      </c>
      <c r="AZ23" s="226">
        <v>-8.1797795303259799E-6</v>
      </c>
      <c r="BA23" s="226">
        <v>-2.9216931857493701E-6</v>
      </c>
      <c r="BB23" s="226">
        <v>-1.08779543761479E-5</v>
      </c>
      <c r="BC23" s="226">
        <v>-1.09869951848682E-5</v>
      </c>
      <c r="BD23" s="226">
        <v>-1.17221198182998E-5</v>
      </c>
      <c r="BE23" s="226">
        <v>-1.16976607953484E-5</v>
      </c>
      <c r="BF23" s="226">
        <v>-8.5133529301510105E-6</v>
      </c>
      <c r="BG23" s="226">
        <v>-1.7792489531903301E-4</v>
      </c>
      <c r="BH23" s="226">
        <v>-6.1279198133148798E-5</v>
      </c>
      <c r="BI23" s="226">
        <v>-7.5718436211103402E-3</v>
      </c>
      <c r="BJ23" s="226">
        <v>-1.46541155691868E-6</v>
      </c>
      <c r="BK23" s="226">
        <v>-4.0239398075218704E-3</v>
      </c>
      <c r="BL23" s="226">
        <v>-2.3999898025215401E-2</v>
      </c>
      <c r="BM23" s="226">
        <v>-8.7710829051677006E-6</v>
      </c>
      <c r="BN23" s="226">
        <v>-7.70007377930708E-6</v>
      </c>
      <c r="BO23" s="226">
        <v>-9.3060618124471103E-6</v>
      </c>
      <c r="BP23" s="226">
        <v>-7.1256457117025805E-7</v>
      </c>
      <c r="BQ23" s="226">
        <v>-1.5260535407921301E-6</v>
      </c>
      <c r="BR23" s="226">
        <v>-1.6523439948673599E-5</v>
      </c>
      <c r="BS23" s="226">
        <v>-1.1803713614737301E-4</v>
      </c>
      <c r="BT23" s="226">
        <v>-9.7195168089245092E-6</v>
      </c>
      <c r="BU23" s="226">
        <v>-4.0338501648685896E-6</v>
      </c>
      <c r="BV23" s="226">
        <v>-2.1671499760424599E-5</v>
      </c>
      <c r="BW23" s="226">
        <v>-2.5647937177903301E-4</v>
      </c>
      <c r="BX23" s="226">
        <v>-2.59337772346867E-3</v>
      </c>
      <c r="BY23" s="226">
        <v>0</v>
      </c>
    </row>
    <row r="24" spans="1:77" x14ac:dyDescent="0.25">
      <c r="A24" s="105" t="s">
        <v>21</v>
      </c>
      <c r="B24" s="226">
        <v>-1.0585021944814101E-5</v>
      </c>
      <c r="C24" s="226">
        <v>-6.9426395065321004E-6</v>
      </c>
      <c r="D24" s="226">
        <v>-3.1583554829474403E-5</v>
      </c>
      <c r="E24" s="226">
        <v>-3.7144709000348398E-6</v>
      </c>
      <c r="F24" s="226">
        <v>-9.5671751805920997E-5</v>
      </c>
      <c r="G24" s="226">
        <v>-1.54604955783979E-5</v>
      </c>
      <c r="H24" s="226">
        <v>-1.3745114829296901E-5</v>
      </c>
      <c r="I24" s="226">
        <v>-2.23922336015992E-5</v>
      </c>
      <c r="J24" s="226">
        <v>-1.57932952546591E-5</v>
      </c>
      <c r="K24" s="226">
        <v>-1.3996928953075101E-4</v>
      </c>
      <c r="L24" s="226">
        <v>-3.9318248388052301E-6</v>
      </c>
      <c r="M24" s="226">
        <v>-2.48579518601714E-4</v>
      </c>
      <c r="N24" s="226">
        <v>-1.2056404563858E-5</v>
      </c>
      <c r="O24" s="226">
        <v>-8.4217521096912697E-6</v>
      </c>
      <c r="P24" s="226">
        <v>-3.0741235388418903E-5</v>
      </c>
      <c r="Q24" s="226">
        <v>-5.3336174729660503E-6</v>
      </c>
      <c r="R24" s="226">
        <v>-1.1446805709198099E-4</v>
      </c>
      <c r="S24" s="226">
        <v>-1.8622019864525399E-4</v>
      </c>
      <c r="T24" s="226">
        <v>-3.7862010273015601E-4</v>
      </c>
      <c r="U24" s="226">
        <v>-1.2446712099559799E-4</v>
      </c>
      <c r="V24" s="226">
        <v>-1.6962007528399501E-4</v>
      </c>
      <c r="W24" s="226">
        <v>0.98262648341621495</v>
      </c>
      <c r="X24" s="226">
        <v>-1.4745350820655799E-3</v>
      </c>
      <c r="Y24" s="226">
        <v>-3.2943720691062702E-5</v>
      </c>
      <c r="Z24" s="226">
        <v>-1.23440832559151E-2</v>
      </c>
      <c r="AA24" s="226">
        <v>-1.5713346073418801E-3</v>
      </c>
      <c r="AB24" s="226">
        <v>-1.11838525914133E-5</v>
      </c>
      <c r="AC24" s="226">
        <v>-1.42505259206608E-3</v>
      </c>
      <c r="AD24" s="226">
        <v>-4.3245932906020197E-3</v>
      </c>
      <c r="AE24" s="226">
        <v>-1.4153518953359399E-5</v>
      </c>
      <c r="AF24" s="226">
        <v>-1.8836693683269399E-5</v>
      </c>
      <c r="AG24" s="226">
        <v>-1.0329966650550101E-4</v>
      </c>
      <c r="AH24" s="226">
        <v>-7.7813585629436095E-7</v>
      </c>
      <c r="AI24" s="226">
        <v>-1.92309536751226E-5</v>
      </c>
      <c r="AJ24" s="226">
        <v>-2.65175312879008E-5</v>
      </c>
      <c r="AK24" s="226">
        <v>-9.3230045399310501E-6</v>
      </c>
      <c r="AL24" s="226">
        <v>-2.9782547635765298E-5</v>
      </c>
      <c r="AM24" s="226">
        <v>-4.3102440467559597E-5</v>
      </c>
      <c r="AN24" s="226">
        <v>-1.10484766299987E-5</v>
      </c>
      <c r="AO24" s="226">
        <v>-9.4780182557447495E-5</v>
      </c>
      <c r="AP24" s="226">
        <v>-1.8573812037757501E-5</v>
      </c>
      <c r="AQ24" s="226">
        <v>-2.73569865988289E-5</v>
      </c>
      <c r="AR24" s="226">
        <v>-1.9943950143430699E-5</v>
      </c>
      <c r="AS24" s="226">
        <v>-6.5090249973676002E-6</v>
      </c>
      <c r="AT24" s="226">
        <v>-4.4650906296014799E-5</v>
      </c>
      <c r="AU24" s="226">
        <v>-8.3523552595430196E-6</v>
      </c>
      <c r="AV24" s="226">
        <v>-1.9662062135330802E-5</v>
      </c>
      <c r="AW24" s="226">
        <v>-3.0633280813759002E-5</v>
      </c>
      <c r="AX24" s="226">
        <v>-2.9239631766168801E-5</v>
      </c>
      <c r="AY24" s="226">
        <v>-5.0436677393966804E-6</v>
      </c>
      <c r="AZ24" s="226">
        <v>-1.50542154061016E-5</v>
      </c>
      <c r="BA24" s="226">
        <v>-4.6420247308744204E-6</v>
      </c>
      <c r="BB24" s="226">
        <v>-2.0604529637355001E-5</v>
      </c>
      <c r="BC24" s="226">
        <v>-1.694751716685E-5</v>
      </c>
      <c r="BD24" s="226">
        <v>-1.9736638911387001E-5</v>
      </c>
      <c r="BE24" s="226">
        <v>-2.0572807104520901E-5</v>
      </c>
      <c r="BF24" s="226">
        <v>-1.34883312471765E-5</v>
      </c>
      <c r="BG24" s="226">
        <v>-2.2877447953153799E-4</v>
      </c>
      <c r="BH24" s="226">
        <v>-1.22541989778958E-4</v>
      </c>
      <c r="BI24" s="226">
        <v>-6.6344570468355804E-3</v>
      </c>
      <c r="BJ24" s="226">
        <v>-2.9262884510903E-6</v>
      </c>
      <c r="BK24" s="226">
        <v>-4.4671476757861296E-3</v>
      </c>
      <c r="BL24" s="226">
        <v>-4.0311459198834998E-2</v>
      </c>
      <c r="BM24" s="226">
        <v>-1.75398174985914E-5</v>
      </c>
      <c r="BN24" s="226">
        <v>-1.4665551454823199E-5</v>
      </c>
      <c r="BO24" s="226">
        <v>-1.85915537967265E-5</v>
      </c>
      <c r="BP24" s="226">
        <v>-1.4125843514571599E-6</v>
      </c>
      <c r="BQ24" s="226">
        <v>-3.0516985060992801E-6</v>
      </c>
      <c r="BR24" s="226">
        <v>-2.8817095776898499E-5</v>
      </c>
      <c r="BS24" s="226">
        <v>-8.9393704789007797E-5</v>
      </c>
      <c r="BT24" s="226">
        <v>-1.87646654644624E-5</v>
      </c>
      <c r="BU24" s="226">
        <v>-8.0628865749363493E-6</v>
      </c>
      <c r="BV24" s="226">
        <v>-4.12152863028432E-5</v>
      </c>
      <c r="BW24" s="226">
        <v>-2.04077237742869E-4</v>
      </c>
      <c r="BX24" s="226">
        <v>-5.4200085223284197E-3</v>
      </c>
      <c r="BY24" s="226">
        <v>0</v>
      </c>
    </row>
    <row r="25" spans="1:77" x14ac:dyDescent="0.25">
      <c r="A25" s="105" t="s">
        <v>22</v>
      </c>
      <c r="B25" s="226">
        <v>-2.92796503047455E-5</v>
      </c>
      <c r="C25" s="226">
        <v>-1.9199125106953999E-5</v>
      </c>
      <c r="D25" s="226">
        <v>-8.72654470884112E-5</v>
      </c>
      <c r="E25" s="226">
        <v>-1.0297222716053001E-5</v>
      </c>
      <c r="F25" s="226">
        <v>-2.6489763988803399E-4</v>
      </c>
      <c r="G25" s="226">
        <v>-4.2777760933678901E-5</v>
      </c>
      <c r="H25" s="226">
        <v>-3.8094824218248399E-5</v>
      </c>
      <c r="I25" s="226">
        <v>-6.2065841796312706E-5</v>
      </c>
      <c r="J25" s="226">
        <v>-4.3542492448630902E-5</v>
      </c>
      <c r="K25" s="226">
        <v>-1.6146647393177999E-3</v>
      </c>
      <c r="L25" s="226">
        <v>-1.0901080279430399E-5</v>
      </c>
      <c r="M25" s="226">
        <v>-7.7194466751160599E-4</v>
      </c>
      <c r="N25" s="226">
        <v>-3.2184960180338703E-5</v>
      </c>
      <c r="O25" s="226">
        <v>-2.3175246752021699E-5</v>
      </c>
      <c r="P25" s="226">
        <v>-6.1143098532212195E-5</v>
      </c>
      <c r="Q25" s="226">
        <v>-1.0960397988432E-5</v>
      </c>
      <c r="R25" s="226">
        <v>-3.2400823953759698E-4</v>
      </c>
      <c r="S25" s="226">
        <v>-8.0753349974773E-4</v>
      </c>
      <c r="T25" s="226">
        <v>-1.0556117242849601E-3</v>
      </c>
      <c r="U25" s="226">
        <v>-3.45006486644066E-4</v>
      </c>
      <c r="V25" s="226">
        <v>-2.1094142428070201E-3</v>
      </c>
      <c r="W25" s="226">
        <v>-8.5456435975192896E-2</v>
      </c>
      <c r="X25" s="226">
        <v>0.97399241195167496</v>
      </c>
      <c r="Y25" s="226">
        <v>-9.1205887782480903E-5</v>
      </c>
      <c r="Z25" s="226">
        <v>-1.32710294384823E-3</v>
      </c>
      <c r="AA25" s="226">
        <v>-2.9946944815751698E-2</v>
      </c>
      <c r="AB25" s="226">
        <v>-3.1071352139345401E-5</v>
      </c>
      <c r="AC25" s="226">
        <v>-2.5334196144867701E-2</v>
      </c>
      <c r="AD25" s="226">
        <v>-3.0737527196563101E-3</v>
      </c>
      <c r="AE25" s="226">
        <v>-3.90901856146669E-5</v>
      </c>
      <c r="AF25" s="226">
        <v>-1.0965549181477E-4</v>
      </c>
      <c r="AG25" s="226">
        <v>-1.7774159125533799E-3</v>
      </c>
      <c r="AH25" s="226">
        <v>-2.1647486023418499E-6</v>
      </c>
      <c r="AI25" s="226">
        <v>-5.2648383719554098E-5</v>
      </c>
      <c r="AJ25" s="226">
        <v>-6.8348616941457804E-5</v>
      </c>
      <c r="AK25" s="226">
        <v>-2.5531130235033498E-5</v>
      </c>
      <c r="AL25" s="226">
        <v>-8.0269483243214094E-5</v>
      </c>
      <c r="AM25" s="226">
        <v>-1.17289085959432E-4</v>
      </c>
      <c r="AN25" s="226">
        <v>-3.0225737122243601E-5</v>
      </c>
      <c r="AO25" s="226">
        <v>-2.6101512576941303E-4</v>
      </c>
      <c r="AP25" s="226">
        <v>-5.24975208854313E-5</v>
      </c>
      <c r="AQ25" s="226">
        <v>-7.5244430986078206E-5</v>
      </c>
      <c r="AR25" s="226">
        <v>-1.19954351454843E-4</v>
      </c>
      <c r="AS25" s="226">
        <v>-1.7910969734550099E-5</v>
      </c>
      <c r="AT25" s="226">
        <v>-1.2205625016665901E-4</v>
      </c>
      <c r="AU25" s="226">
        <v>-2.2784534344313301E-5</v>
      </c>
      <c r="AV25" s="226">
        <v>-5.3489983392093298E-5</v>
      </c>
      <c r="AW25" s="226">
        <v>-8.2023898270557204E-5</v>
      </c>
      <c r="AX25" s="226">
        <v>-6.9677937378964994E-5</v>
      </c>
      <c r="AY25" s="226">
        <v>-1.37955916182798E-5</v>
      </c>
      <c r="AZ25" s="226">
        <v>-4.1002626423023897E-5</v>
      </c>
      <c r="BA25" s="226">
        <v>-1.21924708644384E-5</v>
      </c>
      <c r="BB25" s="226">
        <v>-5.6478319632264297E-5</v>
      </c>
      <c r="BC25" s="226">
        <v>-4.4151918811749901E-5</v>
      </c>
      <c r="BD25" s="226">
        <v>-5.2629363349489901E-5</v>
      </c>
      <c r="BE25" s="226">
        <v>-5.5447235107181498E-5</v>
      </c>
      <c r="BF25" s="226">
        <v>-3.5400811133793399E-5</v>
      </c>
      <c r="BG25" s="226">
        <v>-5.6258322928620901E-4</v>
      </c>
      <c r="BH25" s="226">
        <v>-3.3975065597975298E-4</v>
      </c>
      <c r="BI25" s="226">
        <v>-9.2865828122866E-4</v>
      </c>
      <c r="BJ25" s="226">
        <v>-8.11086801921976E-6</v>
      </c>
      <c r="BK25" s="226">
        <v>-1.4446641387175301E-3</v>
      </c>
      <c r="BL25" s="226">
        <v>-2.07261952039181E-2</v>
      </c>
      <c r="BM25" s="226">
        <v>-4.86295718852024E-5</v>
      </c>
      <c r="BN25" s="226">
        <v>-4.0247126819735197E-5</v>
      </c>
      <c r="BO25" s="226">
        <v>-5.1535332307496103E-5</v>
      </c>
      <c r="BP25" s="226">
        <v>-3.9094514646435296E-6</v>
      </c>
      <c r="BQ25" s="226">
        <v>-8.4609085519981707E-6</v>
      </c>
      <c r="BR25" s="226">
        <v>-7.7511135506256197E-5</v>
      </c>
      <c r="BS25" s="226">
        <v>-1.5910813168132601E-4</v>
      </c>
      <c r="BT25" s="226">
        <v>-5.16463206931974E-5</v>
      </c>
      <c r="BU25" s="226">
        <v>-2.2516734691895601E-5</v>
      </c>
      <c r="BV25" s="226">
        <v>-1.1307269363390399E-4</v>
      </c>
      <c r="BW25" s="226">
        <v>-3.85300236508245E-4</v>
      </c>
      <c r="BX25" s="226">
        <v>-4.3516000893312001E-4</v>
      </c>
      <c r="BY25" s="226">
        <v>0</v>
      </c>
    </row>
    <row r="26" spans="1:77" x14ac:dyDescent="0.25">
      <c r="A26" s="105" t="s">
        <v>23</v>
      </c>
      <c r="B26" s="226">
        <v>-5.8581719223622899E-5</v>
      </c>
      <c r="C26" s="226">
        <v>-4.0285075988713102E-5</v>
      </c>
      <c r="D26" s="226">
        <v>-5.3800980465285099E-5</v>
      </c>
      <c r="E26" s="226">
        <v>-2.5437728643793899E-5</v>
      </c>
      <c r="F26" s="226">
        <v>-2.0914530230740501E-4</v>
      </c>
      <c r="G26" s="226">
        <v>-1.0037723107782301E-4</v>
      </c>
      <c r="H26" s="226">
        <v>-5.2317138274792103E-5</v>
      </c>
      <c r="I26" s="226">
        <v>-7.9579963394498906E-5</v>
      </c>
      <c r="J26" s="226">
        <v>-3.7056454404319198E-5</v>
      </c>
      <c r="K26" s="226">
        <v>-2.8687067038488302E-4</v>
      </c>
      <c r="L26" s="226">
        <v>-1.23425916737524E-5</v>
      </c>
      <c r="M26" s="226">
        <v>-4.6166079462972099E-4</v>
      </c>
      <c r="N26" s="226">
        <v>-5.2090545364846501E-5</v>
      </c>
      <c r="O26" s="226">
        <v>-1.00505328586831E-4</v>
      </c>
      <c r="P26" s="226">
        <v>-4.0606069300778698E-4</v>
      </c>
      <c r="Q26" s="226">
        <v>-2.9319843411034099E-5</v>
      </c>
      <c r="R26" s="226">
        <v>-2.6188427877904498E-4</v>
      </c>
      <c r="S26" s="226">
        <v>-3.2671327614860102E-4</v>
      </c>
      <c r="T26" s="226">
        <v>-5.9254978590972201E-4</v>
      </c>
      <c r="U26" s="226">
        <v>-1.56394757945976E-4</v>
      </c>
      <c r="V26" s="226">
        <v>-3.3392523021536898E-2</v>
      </c>
      <c r="W26" s="226">
        <v>-4.1063480097038002E-2</v>
      </c>
      <c r="X26" s="226">
        <v>-6.7457735131218602E-3</v>
      </c>
      <c r="Y26" s="226">
        <v>0.99823316238784399</v>
      </c>
      <c r="Z26" s="226">
        <v>-1.8751276097601199E-2</v>
      </c>
      <c r="AA26" s="226">
        <v>-2.80175330377486E-5</v>
      </c>
      <c r="AB26" s="226">
        <v>-4.8520352345842203E-5</v>
      </c>
      <c r="AC26" s="226">
        <v>-4.5421810529831597E-3</v>
      </c>
      <c r="AD26" s="226">
        <v>-1.50499648123654E-2</v>
      </c>
      <c r="AE26" s="226">
        <v>-6.69844708958335E-3</v>
      </c>
      <c r="AF26" s="226">
        <v>-0.14459604281316299</v>
      </c>
      <c r="AG26" s="226">
        <v>-2.44033357647328E-2</v>
      </c>
      <c r="AH26" s="226">
        <v>-9.5688664789447108E-7</v>
      </c>
      <c r="AI26" s="226">
        <v>-1.04182906909354E-4</v>
      </c>
      <c r="AJ26" s="226">
        <v>-1.4206048617848501E-4</v>
      </c>
      <c r="AK26" s="226">
        <v>-4.4570037718638199E-5</v>
      </c>
      <c r="AL26" s="226">
        <v>-6.8327907170684694E-5</v>
      </c>
      <c r="AM26" s="226">
        <v>-2.2613726265702499E-4</v>
      </c>
      <c r="AN26" s="226">
        <v>-5.3285049029232601E-5</v>
      </c>
      <c r="AO26" s="226">
        <v>-1.60503799114149E-4</v>
      </c>
      <c r="AP26" s="226">
        <v>-6.0035657420388001E-2</v>
      </c>
      <c r="AQ26" s="226">
        <v>-1.1262338221814699E-4</v>
      </c>
      <c r="AR26" s="226">
        <v>-8.3038207594958295E-4</v>
      </c>
      <c r="AS26" s="226">
        <v>-3.3413022091425701E-5</v>
      </c>
      <c r="AT26" s="226">
        <v>-2.2546449505495301E-4</v>
      </c>
      <c r="AU26" s="226">
        <v>-9.7306583996667004E-5</v>
      </c>
      <c r="AV26" s="226">
        <v>-2.7157312220127302E-4</v>
      </c>
      <c r="AW26" s="226">
        <v>-4.5386474002229502E-4</v>
      </c>
      <c r="AX26" s="226">
        <v>-7.8359797067049597E-5</v>
      </c>
      <c r="AY26" s="226">
        <v>-1.1268730709155101E-5</v>
      </c>
      <c r="AZ26" s="226">
        <v>-6.0922359622027501E-5</v>
      </c>
      <c r="BA26" s="226">
        <v>-1.9996343967854799E-5</v>
      </c>
      <c r="BB26" s="226">
        <v>-3.97488812981193E-5</v>
      </c>
      <c r="BC26" s="226">
        <v>-5.8708436788856502E-5</v>
      </c>
      <c r="BD26" s="226">
        <v>-6.27473026602006E-5</v>
      </c>
      <c r="BE26" s="226">
        <v>-8.4605493239274104E-3</v>
      </c>
      <c r="BF26" s="226">
        <v>-3.0069273836228399E-4</v>
      </c>
      <c r="BG26" s="226">
        <v>-4.0171364188607402E-4</v>
      </c>
      <c r="BH26" s="226">
        <v>-2.9101564924465498E-3</v>
      </c>
      <c r="BI26" s="226">
        <v>-1.0776079234331999E-2</v>
      </c>
      <c r="BJ26" s="226">
        <v>-1.5389509940252701E-5</v>
      </c>
      <c r="BK26" s="226">
        <v>-2.59967369657815E-3</v>
      </c>
      <c r="BL26" s="226">
        <v>-4.2601278049605304E-3</v>
      </c>
      <c r="BM26" s="226">
        <v>-4.3370147497214E-4</v>
      </c>
      <c r="BN26" s="226">
        <v>-8.4639182801971897E-5</v>
      </c>
      <c r="BO26" s="226">
        <v>-3.1767374937487398E-5</v>
      </c>
      <c r="BP26" s="226">
        <v>-6.8190025528585697E-6</v>
      </c>
      <c r="BQ26" s="226">
        <v>-9.8451450933297198E-4</v>
      </c>
      <c r="BR26" s="226">
        <v>-9.4860139140621699E-4</v>
      </c>
      <c r="BS26" s="226">
        <v>-3.9010013180924098E-4</v>
      </c>
      <c r="BT26" s="226">
        <v>-1.76622609221605E-4</v>
      </c>
      <c r="BU26" s="226">
        <v>-8.1212593440651201E-5</v>
      </c>
      <c r="BV26" s="226">
        <v>-3.4267247725495699E-4</v>
      </c>
      <c r="BW26" s="226">
        <v>-3.3298190205059702E-4</v>
      </c>
      <c r="BX26" s="226">
        <v>-1.14195983737312E-3</v>
      </c>
      <c r="BY26" s="226">
        <v>0</v>
      </c>
    </row>
    <row r="27" spans="1:77" x14ac:dyDescent="0.25">
      <c r="A27" s="105" t="s">
        <v>24</v>
      </c>
      <c r="B27" s="226">
        <v>-2.33179856112235E-5</v>
      </c>
      <c r="C27" s="226">
        <v>-1.53160821345181E-5</v>
      </c>
      <c r="D27" s="226">
        <v>-6.9996118215195905E-5</v>
      </c>
      <c r="E27" s="226">
        <v>-8.0874158887367695E-6</v>
      </c>
      <c r="F27" s="226">
        <v>-2.0967148045604499E-4</v>
      </c>
      <c r="G27" s="226">
        <v>-3.4007966267954398E-5</v>
      </c>
      <c r="H27" s="226">
        <v>-2.99661104682523E-5</v>
      </c>
      <c r="I27" s="226">
        <v>-4.8795140690538202E-5</v>
      </c>
      <c r="J27" s="226">
        <v>-3.54016758043156E-5</v>
      </c>
      <c r="K27" s="226">
        <v>-1.4184371384251001E-4</v>
      </c>
      <c r="L27" s="226">
        <v>-8.5550978177327196E-6</v>
      </c>
      <c r="M27" s="226">
        <v>-5.4086498026689105E-4</v>
      </c>
      <c r="N27" s="226">
        <v>-3.1496485017891902E-5</v>
      </c>
      <c r="O27" s="226">
        <v>-1.9063236992906599E-5</v>
      </c>
      <c r="P27" s="226">
        <v>-1.6899283264539301E-4</v>
      </c>
      <c r="Q27" s="226">
        <v>-2.7828066252232899E-5</v>
      </c>
      <c r="R27" s="226">
        <v>-2.5614609740590898E-4</v>
      </c>
      <c r="S27" s="226">
        <v>-4.0271374547529599E-4</v>
      </c>
      <c r="T27" s="226">
        <v>-8.2419114957972604E-4</v>
      </c>
      <c r="U27" s="226">
        <v>-4.4707057302928899E-4</v>
      </c>
      <c r="V27" s="226">
        <v>-1.4830802060951E-2</v>
      </c>
      <c r="W27" s="226">
        <v>-7.5397063132984898E-3</v>
      </c>
      <c r="X27" s="226">
        <v>-3.0129715831939098E-4</v>
      </c>
      <c r="Y27" s="226">
        <v>-7.2237808694487806E-5</v>
      </c>
      <c r="Z27" s="226">
        <v>0.92769875945055402</v>
      </c>
      <c r="AA27" s="226">
        <v>-2.5494682568943099E-5</v>
      </c>
      <c r="AB27" s="226">
        <v>-2.4430091742198499E-5</v>
      </c>
      <c r="AC27" s="226">
        <v>-2.6948495550055401E-4</v>
      </c>
      <c r="AD27" s="226">
        <v>-3.0895854742604501E-3</v>
      </c>
      <c r="AE27" s="226">
        <v>-3.1435246491050003E-5</v>
      </c>
      <c r="AF27" s="226">
        <v>-4.7234415620139699E-5</v>
      </c>
      <c r="AG27" s="226">
        <v>-3.01870254967422E-5</v>
      </c>
      <c r="AH27" s="226">
        <v>-1.69369835195635E-6</v>
      </c>
      <c r="AI27" s="226">
        <v>-4.46834739581198E-5</v>
      </c>
      <c r="AJ27" s="226">
        <v>-7.9621258131642704E-5</v>
      </c>
      <c r="AK27" s="226">
        <v>-2.1629801109348101E-5</v>
      </c>
      <c r="AL27" s="226">
        <v>-7.4566214734696405E-5</v>
      </c>
      <c r="AM27" s="226">
        <v>-1.03167461872078E-4</v>
      </c>
      <c r="AN27" s="226">
        <v>-2.57627427370028E-5</v>
      </c>
      <c r="AO27" s="226">
        <v>-2.1371094164891199E-4</v>
      </c>
      <c r="AP27" s="226">
        <v>-4.3017146917695002E-5</v>
      </c>
      <c r="AQ27" s="226">
        <v>-6.2112984973618405E-5</v>
      </c>
      <c r="AR27" s="226">
        <v>-3.5711898720511901E-5</v>
      </c>
      <c r="AS27" s="226">
        <v>-1.47369209294854E-5</v>
      </c>
      <c r="AT27" s="226">
        <v>-1.04527470553759E-4</v>
      </c>
      <c r="AU27" s="226">
        <v>-1.9752836596606101E-5</v>
      </c>
      <c r="AV27" s="226">
        <v>-4.7120612537414003E-5</v>
      </c>
      <c r="AW27" s="226">
        <v>-7.8978671864572605E-5</v>
      </c>
      <c r="AX27" s="226">
        <v>-1.11900350294839E-4</v>
      </c>
      <c r="AY27" s="226">
        <v>-1.1771639981496799E-5</v>
      </c>
      <c r="AZ27" s="226">
        <v>-3.5873753267198502E-5</v>
      </c>
      <c r="BA27" s="226">
        <v>-1.2972873898686401E-5</v>
      </c>
      <c r="BB27" s="226">
        <v>-4.7580355659443603E-5</v>
      </c>
      <c r="BC27" s="226">
        <v>-4.8894609580543103E-5</v>
      </c>
      <c r="BD27" s="226">
        <v>-5.1807368768782397E-5</v>
      </c>
      <c r="BE27" s="226">
        <v>-5.15091301127171E-5</v>
      </c>
      <c r="BF27" s="226">
        <v>-3.7809098765694201E-5</v>
      </c>
      <c r="BG27" s="226">
        <v>-8.0170482909946398E-4</v>
      </c>
      <c r="BH27" s="226">
        <v>-2.6663413359409902E-4</v>
      </c>
      <c r="BI27" s="226">
        <v>-7.5034159349664903E-4</v>
      </c>
      <c r="BJ27" s="226">
        <v>-6.3771029071063204E-6</v>
      </c>
      <c r="BK27" s="226">
        <v>-2.2979274254841101E-3</v>
      </c>
      <c r="BL27" s="226">
        <v>-7.6759236399604703E-3</v>
      </c>
      <c r="BM27" s="226">
        <v>-3.8164175810849998E-5</v>
      </c>
      <c r="BN27" s="226">
        <v>-3.3662823890178097E-5</v>
      </c>
      <c r="BO27" s="226">
        <v>-4.0495859786809102E-5</v>
      </c>
      <c r="BP27" s="226">
        <v>-3.1031428142040999E-6</v>
      </c>
      <c r="BQ27" s="226">
        <v>-6.6400667120871704E-6</v>
      </c>
      <c r="BR27" s="226">
        <v>-7.2811455094858396E-5</v>
      </c>
      <c r="BS27" s="226">
        <v>-9.4216373379219098E-5</v>
      </c>
      <c r="BT27" s="226">
        <v>-4.2436525686251702E-5</v>
      </c>
      <c r="BU27" s="226">
        <v>-1.75526404121518E-5</v>
      </c>
      <c r="BV27" s="226">
        <v>-9.4755505516404002E-5</v>
      </c>
      <c r="BW27" s="226">
        <v>-2.3353355076206401E-4</v>
      </c>
      <c r="BX27" s="226">
        <v>-3.3603301873006701E-3</v>
      </c>
      <c r="BY27" s="226">
        <v>0</v>
      </c>
    </row>
    <row r="28" spans="1:77" x14ac:dyDescent="0.25">
      <c r="A28" s="105" t="s">
        <v>25</v>
      </c>
      <c r="B28" s="226">
        <v>-7.5681623695911902E-5</v>
      </c>
      <c r="C28" s="226">
        <v>-4.9623902367187397E-5</v>
      </c>
      <c r="D28" s="226">
        <v>-2.2552956639256401E-4</v>
      </c>
      <c r="E28" s="226">
        <v>-2.6623582967269699E-5</v>
      </c>
      <c r="F28" s="226">
        <v>-6.84788776858367E-4</v>
      </c>
      <c r="G28" s="226">
        <v>-1.10575291656361E-4</v>
      </c>
      <c r="H28" s="226">
        <v>-9.8491518725918504E-5</v>
      </c>
      <c r="I28" s="226">
        <v>-1.6046870098947901E-4</v>
      </c>
      <c r="J28" s="226">
        <v>-1.1250018022848099E-4</v>
      </c>
      <c r="K28" s="226">
        <v>-4.67312873111072E-4</v>
      </c>
      <c r="L28" s="226">
        <v>-2.8185297977955199E-5</v>
      </c>
      <c r="M28" s="226">
        <v>-1.73681903230695E-3</v>
      </c>
      <c r="N28" s="226">
        <v>-8.2804234259571595E-5</v>
      </c>
      <c r="O28" s="226">
        <v>-5.9863012300917601E-5</v>
      </c>
      <c r="P28" s="226">
        <v>-1.50103707626822E-4</v>
      </c>
      <c r="Q28" s="226">
        <v>-2.7069985608101699E-5</v>
      </c>
      <c r="R28" s="226">
        <v>-8.1569257406623695E-4</v>
      </c>
      <c r="S28" s="226">
        <v>-1.1805138209184799E-3</v>
      </c>
      <c r="T28" s="226">
        <v>-2.71163021387713E-3</v>
      </c>
      <c r="U28" s="226">
        <v>-8.9200476978790796E-4</v>
      </c>
      <c r="V28" s="226">
        <v>-4.9808734253263705E-4</v>
      </c>
      <c r="W28" s="226">
        <v>-1.20523751941998E-4</v>
      </c>
      <c r="X28" s="226">
        <v>-9.9035453151691006E-4</v>
      </c>
      <c r="Y28" s="226">
        <v>-2.3577391377132301E-4</v>
      </c>
      <c r="Z28" s="226">
        <v>-1.23756600643927E-4</v>
      </c>
      <c r="AA28" s="226">
        <v>0.99991728785551204</v>
      </c>
      <c r="AB28" s="226">
        <v>-8.0105690353266502E-5</v>
      </c>
      <c r="AC28" s="226">
        <v>-8.6878447693192304E-4</v>
      </c>
      <c r="AD28" s="226">
        <v>-3.3597561153090699E-4</v>
      </c>
      <c r="AE28" s="226">
        <v>-1.01019678801285E-4</v>
      </c>
      <c r="AF28" s="226">
        <v>-1.30730927823851E-4</v>
      </c>
      <c r="AG28" s="226">
        <v>-8.6268776141828604E-5</v>
      </c>
      <c r="AH28" s="226">
        <v>-5.5776671730816796E-6</v>
      </c>
      <c r="AI28" s="226">
        <v>-1.3590300825178401E-4</v>
      </c>
      <c r="AJ28" s="226">
        <v>-1.7500439026298101E-4</v>
      </c>
      <c r="AK28" s="226">
        <v>-6.5906911752738306E-5</v>
      </c>
      <c r="AL28" s="226">
        <v>-2.0677729097046501E-4</v>
      </c>
      <c r="AM28" s="226">
        <v>-3.0252315106724098E-4</v>
      </c>
      <c r="AN28" s="226">
        <v>-7.8015452431406607E-5</v>
      </c>
      <c r="AO28" s="226">
        <v>-6.7428273098788102E-4</v>
      </c>
      <c r="AP28" s="226">
        <v>-1.31355024100907E-4</v>
      </c>
      <c r="AQ28" s="226">
        <v>-1.9432763815106801E-4</v>
      </c>
      <c r="AR28" s="226">
        <v>-1.14202879249311E-4</v>
      </c>
      <c r="AS28" s="226">
        <v>-4.6264819825084402E-5</v>
      </c>
      <c r="AT28" s="226">
        <v>-3.15006025586222E-4</v>
      </c>
      <c r="AU28" s="226">
        <v>-5.8787068004355102E-5</v>
      </c>
      <c r="AV28" s="226">
        <v>-1.3796177193788699E-4</v>
      </c>
      <c r="AW28" s="226">
        <v>-2.1111311189167799E-4</v>
      </c>
      <c r="AX28" s="226">
        <v>-1.7638027571599299E-4</v>
      </c>
      <c r="AY28" s="226">
        <v>-3.5606850688398499E-5</v>
      </c>
      <c r="AZ28" s="226">
        <v>-1.05770547973942E-4</v>
      </c>
      <c r="BA28" s="226">
        <v>-3.1299616621527303E-5</v>
      </c>
      <c r="BB28" s="226">
        <v>-1.4581268364109899E-4</v>
      </c>
      <c r="BC28" s="226">
        <v>-1.1321709301317799E-4</v>
      </c>
      <c r="BD28" s="226">
        <v>-1.3538276520939501E-4</v>
      </c>
      <c r="BE28" s="226">
        <v>-1.4283412115973101E-4</v>
      </c>
      <c r="BF28" s="226">
        <v>-9.0868969180107897E-5</v>
      </c>
      <c r="BG28" s="226">
        <v>-1.4308197424823901E-3</v>
      </c>
      <c r="BH28" s="226">
        <v>-8.7844261591800898E-4</v>
      </c>
      <c r="BI28" s="226">
        <v>-2.3996721413674701E-3</v>
      </c>
      <c r="BJ28" s="226">
        <v>-2.09702870845823E-5</v>
      </c>
      <c r="BK28" s="226">
        <v>-1.44868254410885E-3</v>
      </c>
      <c r="BL28" s="226">
        <v>-1.2910612469539199E-2</v>
      </c>
      <c r="BM28" s="226">
        <v>-1.2573423357968699E-4</v>
      </c>
      <c r="BN28" s="226">
        <v>-1.03923932427016E-4</v>
      </c>
      <c r="BO28" s="226">
        <v>-1.3324384248492699E-4</v>
      </c>
      <c r="BP28" s="226">
        <v>-1.0105774242017901E-5</v>
      </c>
      <c r="BQ28" s="226">
        <v>-2.1876109760633601E-5</v>
      </c>
      <c r="BR28" s="226">
        <v>-1.99618389792738E-4</v>
      </c>
      <c r="BS28" s="226">
        <v>-2.16191056981296E-4</v>
      </c>
      <c r="BT28" s="226">
        <v>-1.3340849872576E-4</v>
      </c>
      <c r="BU28" s="226">
        <v>-5.7792678618122801E-5</v>
      </c>
      <c r="BV28" s="226">
        <v>-2.9195817977393298E-4</v>
      </c>
      <c r="BW28" s="226">
        <v>-5.6502853417877204E-4</v>
      </c>
      <c r="BX28" s="226">
        <v>-1.3160257813285699E-4</v>
      </c>
      <c r="BY28" s="226">
        <v>0</v>
      </c>
    </row>
    <row r="29" spans="1:77" x14ac:dyDescent="0.25">
      <c r="A29" s="105" t="s">
        <v>26</v>
      </c>
      <c r="B29" s="226">
        <v>-2.0148074342261999E-5</v>
      </c>
      <c r="C29" s="226">
        <v>-1.3210949041798299E-5</v>
      </c>
      <c r="D29" s="226">
        <v>-6.0040816358713398E-5</v>
      </c>
      <c r="E29" s="226">
        <v>-7.0877698268900298E-6</v>
      </c>
      <c r="F29" s="226">
        <v>-1.8230548594366799E-4</v>
      </c>
      <c r="G29" s="226">
        <v>-2.94375184874635E-5</v>
      </c>
      <c r="H29" s="226">
        <v>-2.6220558498393999E-5</v>
      </c>
      <c r="I29" s="226">
        <v>-4.2720216074286899E-5</v>
      </c>
      <c r="J29" s="226">
        <v>-2.9949965184002001E-5</v>
      </c>
      <c r="K29" s="226">
        <v>-1.24408727624147E-4</v>
      </c>
      <c r="L29" s="226">
        <v>-7.5035319181361997E-6</v>
      </c>
      <c r="M29" s="226">
        <v>-4.6237854413086899E-4</v>
      </c>
      <c r="N29" s="226">
        <v>-2.2044266312510999E-5</v>
      </c>
      <c r="O29" s="226">
        <v>-1.59368201062497E-5</v>
      </c>
      <c r="P29" s="226">
        <v>-3.9960832136292202E-5</v>
      </c>
      <c r="Q29" s="226">
        <v>-7.2066118013989801E-6</v>
      </c>
      <c r="R29" s="226">
        <v>-2.1715488939232899E-4</v>
      </c>
      <c r="S29" s="226">
        <v>-3.1427814394550501E-4</v>
      </c>
      <c r="T29" s="226">
        <v>-7.2189422570318699E-4</v>
      </c>
      <c r="U29" s="226">
        <v>-2.37470835556477E-4</v>
      </c>
      <c r="V29" s="226">
        <v>-2.8328024243003499E-4</v>
      </c>
      <c r="W29" s="226">
        <v>-4.7168234594354196E-3</v>
      </c>
      <c r="X29" s="226">
        <v>-2.6365365529646502E-4</v>
      </c>
      <c r="Y29" s="226">
        <v>-6.2768081743564506E-5</v>
      </c>
      <c r="Z29" s="226">
        <v>-3.2946666156875402E-5</v>
      </c>
      <c r="AA29" s="226">
        <v>-2.20197500367768E-5</v>
      </c>
      <c r="AB29" s="226">
        <v>0.91825603201192696</v>
      </c>
      <c r="AC29" s="226">
        <v>-2.3128909468115899E-4</v>
      </c>
      <c r="AD29" s="226">
        <v>-1.08972154054008E-2</v>
      </c>
      <c r="AE29" s="226">
        <v>-2.68936090311401E-5</v>
      </c>
      <c r="AF29" s="226">
        <v>-3.4803381904319799E-5</v>
      </c>
      <c r="AG29" s="226">
        <v>-2.29666018015865E-5</v>
      </c>
      <c r="AH29" s="226">
        <v>-1.48489484463472E-6</v>
      </c>
      <c r="AI29" s="226">
        <v>-3.61803008428572E-5</v>
      </c>
      <c r="AJ29" s="226">
        <v>-4.65899288763706E-5</v>
      </c>
      <c r="AK29" s="226">
        <v>-1.7545836001068799E-5</v>
      </c>
      <c r="AL29" s="226">
        <v>-5.5048557725242202E-5</v>
      </c>
      <c r="AM29" s="226">
        <v>-8.0538162902646403E-5</v>
      </c>
      <c r="AN29" s="226">
        <v>-2.07693896968822E-5</v>
      </c>
      <c r="AO29" s="226">
        <v>-1.795085507974E-4</v>
      </c>
      <c r="AP29" s="226">
        <v>-3.4969529742761698E-5</v>
      </c>
      <c r="AQ29" s="226">
        <v>-5.1734192648345799E-5</v>
      </c>
      <c r="AR29" s="226">
        <v>-3.0403260247966701E-5</v>
      </c>
      <c r="AS29" s="226">
        <v>-1.23166890949977E-5</v>
      </c>
      <c r="AT29" s="226">
        <v>-8.38613723097821E-5</v>
      </c>
      <c r="AU29" s="226">
        <v>-1.5650380616494899E-5</v>
      </c>
      <c r="AV29" s="226">
        <v>-3.6728387971212297E-5</v>
      </c>
      <c r="AW29" s="226">
        <v>-5.6202846415008599E-5</v>
      </c>
      <c r="AX29" s="226">
        <v>-4.6956219146583403E-5</v>
      </c>
      <c r="AY29" s="226">
        <v>-9.4793087110052202E-6</v>
      </c>
      <c r="AZ29" s="226">
        <v>-2.81583924832719E-5</v>
      </c>
      <c r="BA29" s="226">
        <v>-8.3326304560891299E-6</v>
      </c>
      <c r="BB29" s="226">
        <v>-3.8818469353271702E-5</v>
      </c>
      <c r="BC29" s="226">
        <v>-3.0140822771057E-5</v>
      </c>
      <c r="BD29" s="226">
        <v>-3.6041800966900297E-5</v>
      </c>
      <c r="BE29" s="226">
        <v>-3.80255120225884E-5</v>
      </c>
      <c r="BF29" s="226">
        <v>-2.41912720292816E-5</v>
      </c>
      <c r="BG29" s="226">
        <v>-3.8091495840183299E-4</v>
      </c>
      <c r="BH29" s="226">
        <v>-2.33860298796459E-4</v>
      </c>
      <c r="BI29" s="226">
        <v>-6.3884428399147103E-4</v>
      </c>
      <c r="BJ29" s="226">
        <v>-5.5827409947807901E-6</v>
      </c>
      <c r="BK29" s="226">
        <v>-1.4248290447121999E-2</v>
      </c>
      <c r="BL29" s="226">
        <v>-5.0068753821678802E-2</v>
      </c>
      <c r="BM29" s="226">
        <v>-3.3473154536293501E-5</v>
      </c>
      <c r="BN29" s="226">
        <v>-2.7666783747833799E-5</v>
      </c>
      <c r="BO29" s="226">
        <v>-3.5472373780214999E-5</v>
      </c>
      <c r="BP29" s="226">
        <v>-2.69037423843342E-6</v>
      </c>
      <c r="BQ29" s="226">
        <v>-5.8238904538795898E-6</v>
      </c>
      <c r="BR29" s="226">
        <v>-5.3142704413779403E-5</v>
      </c>
      <c r="BS29" s="226">
        <v>-5.75547045038708E-5</v>
      </c>
      <c r="BT29" s="226">
        <v>-3.5516208809370101E-5</v>
      </c>
      <c r="BU29" s="226">
        <v>-1.5385652796179301E-5</v>
      </c>
      <c r="BV29" s="226">
        <v>-7.7725540542736106E-5</v>
      </c>
      <c r="BW29" s="226">
        <v>-1.5042273614365099E-4</v>
      </c>
      <c r="BX29" s="226">
        <v>-3.5035433945075097E-5</v>
      </c>
      <c r="BY29" s="226">
        <v>0</v>
      </c>
    </row>
    <row r="30" spans="1:77" x14ac:dyDescent="0.25">
      <c r="A30" s="105" t="s">
        <v>27</v>
      </c>
      <c r="B30" s="226">
        <v>-2.1660627297959998E-5</v>
      </c>
      <c r="C30" s="226">
        <v>-1.42038700885322E-5</v>
      </c>
      <c r="D30" s="226">
        <v>-6.4570176827742499E-5</v>
      </c>
      <c r="E30" s="226">
        <v>-7.6148740542549703E-6</v>
      </c>
      <c r="F30" s="226">
        <v>-1.9593464230917699E-4</v>
      </c>
      <c r="G30" s="226">
        <v>-3.1644813322291599E-5</v>
      </c>
      <c r="H30" s="226">
        <v>-2.81725820945934E-5</v>
      </c>
      <c r="I30" s="226">
        <v>-4.58993874021203E-5</v>
      </c>
      <c r="J30" s="226">
        <v>-3.2230311205195099E-5</v>
      </c>
      <c r="K30" s="226">
        <v>-0.195170375300001</v>
      </c>
      <c r="L30" s="226">
        <v>-8.0612654150845498E-6</v>
      </c>
      <c r="M30" s="226">
        <v>-0.42095581765225398</v>
      </c>
      <c r="N30" s="226">
        <v>-2.3957627341437199E-5</v>
      </c>
      <c r="O30" s="226">
        <v>-1.7159964877968501E-5</v>
      </c>
      <c r="P30" s="226">
        <v>-4.8262312563929003E-5</v>
      </c>
      <c r="Q30" s="226">
        <v>-8.5893270030696099E-6</v>
      </c>
      <c r="R30" s="226">
        <v>-2.3366555148124799E-4</v>
      </c>
      <c r="S30" s="226">
        <v>-3.3955562082780199E-4</v>
      </c>
      <c r="T30" s="226">
        <v>-7.7560098403048295E-4</v>
      </c>
      <c r="U30" s="226">
        <v>-2.5513998474375001E-4</v>
      </c>
      <c r="V30" s="226">
        <v>-1.42589314185415E-4</v>
      </c>
      <c r="W30" s="226">
        <v>-3.4530135393757901E-5</v>
      </c>
      <c r="X30" s="226">
        <v>-2.8328087969078198E-4</v>
      </c>
      <c r="Y30" s="226">
        <v>-6.7462677532134697E-5</v>
      </c>
      <c r="Z30" s="226">
        <v>-3.5456820341369298E-5</v>
      </c>
      <c r="AA30" s="226">
        <v>-2.3673268760151499E-5</v>
      </c>
      <c r="AB30" s="226">
        <v>-2.2915987047174199E-5</v>
      </c>
      <c r="AC30" s="226">
        <v>0.98244350040633799</v>
      </c>
      <c r="AD30" s="226">
        <v>-9.7299902487050103E-5</v>
      </c>
      <c r="AE30" s="226">
        <v>-2.8925970333324001E-5</v>
      </c>
      <c r="AF30" s="226">
        <v>-3.7716550085402701E-5</v>
      </c>
      <c r="AG30" s="226">
        <v>-2.4846541898351101E-5</v>
      </c>
      <c r="AH30" s="226">
        <v>-1.5952967827421601E-6</v>
      </c>
      <c r="AI30" s="226">
        <v>-3.9017829698262998E-5</v>
      </c>
      <c r="AJ30" s="226">
        <v>-5.1197600199818697E-5</v>
      </c>
      <c r="AK30" s="226">
        <v>-1.8920196724194699E-5</v>
      </c>
      <c r="AL30" s="226">
        <v>-5.9650077580728699E-5</v>
      </c>
      <c r="AM30" s="226">
        <v>-8.7014419864961704E-5</v>
      </c>
      <c r="AN30" s="226">
        <v>-2.2403121201712998E-5</v>
      </c>
      <c r="AO30" s="226">
        <v>-1.9324201703559599E-4</v>
      </c>
      <c r="AP30" s="226">
        <v>-3.7704715236045097E-5</v>
      </c>
      <c r="AQ30" s="226">
        <v>-5.5714697355920502E-5</v>
      </c>
      <c r="AR30" s="226">
        <v>-3.2708376146293203E-5</v>
      </c>
      <c r="AS30" s="226">
        <v>-1.32621628369801E-5</v>
      </c>
      <c r="AT30" s="226">
        <v>-9.0479732558021499E-5</v>
      </c>
      <c r="AU30" s="226">
        <v>-1.68961249780828E-5</v>
      </c>
      <c r="AV30" s="226">
        <v>-3.9684929396206E-5</v>
      </c>
      <c r="AW30" s="226">
        <v>-6.1023902468537998E-5</v>
      </c>
      <c r="AX30" s="226">
        <v>-5.2967263743560902E-5</v>
      </c>
      <c r="AY30" s="226">
        <v>-1.02255318960415E-5</v>
      </c>
      <c r="AZ30" s="226">
        <v>-3.0414186858537501E-5</v>
      </c>
      <c r="BA30" s="226">
        <v>-9.1019725235569401E-6</v>
      </c>
      <c r="BB30" s="226">
        <v>-4.18472972849425E-5</v>
      </c>
      <c r="BC30" s="226">
        <v>-3.30087375338311E-5</v>
      </c>
      <c r="BD30" s="226">
        <v>-3.9183547824027699E-5</v>
      </c>
      <c r="BE30" s="226">
        <v>-4.1204138668803098E-5</v>
      </c>
      <c r="BF30" s="226">
        <v>-2.64311422228277E-5</v>
      </c>
      <c r="BG30" s="226">
        <v>-4.2509706732323302E-4</v>
      </c>
      <c r="BH30" s="226">
        <v>-2.5124300918779902E-4</v>
      </c>
      <c r="BI30" s="226">
        <v>-6.87278064252413E-4</v>
      </c>
      <c r="BJ30" s="226">
        <v>-5.9982206129695701E-6</v>
      </c>
      <c r="BK30" s="226">
        <v>-1.2295052340281099E-5</v>
      </c>
      <c r="BL30" s="226">
        <v>-1.05754513123122E-4</v>
      </c>
      <c r="BM30" s="226">
        <v>-3.5961196132850998E-5</v>
      </c>
      <c r="BN30" s="226">
        <v>-2.9814752640526599E-5</v>
      </c>
      <c r="BO30" s="226">
        <v>-3.81112746950826E-5</v>
      </c>
      <c r="BP30" s="226">
        <v>-2.8918916329006801E-6</v>
      </c>
      <c r="BQ30" s="226">
        <v>-6.2567771030101801E-6</v>
      </c>
      <c r="BR30" s="226">
        <v>-1.29988887448795E-2</v>
      </c>
      <c r="BS30" s="226">
        <v>-6.1842218153118097E-5</v>
      </c>
      <c r="BT30" s="226">
        <v>-3.8240029743566002E-5</v>
      </c>
      <c r="BU30" s="226">
        <v>-1.65297265430675E-5</v>
      </c>
      <c r="BV30" s="226">
        <v>-8.37679174960632E-5</v>
      </c>
      <c r="BW30" s="226">
        <v>-1.6160770696625499E-4</v>
      </c>
      <c r="BX30" s="226">
        <v>-2.8129959423585402E-3</v>
      </c>
      <c r="BY30" s="226">
        <v>0</v>
      </c>
    </row>
    <row r="31" spans="1:77" x14ac:dyDescent="0.25">
      <c r="A31" s="105" t="s">
        <v>28</v>
      </c>
      <c r="B31" s="226">
        <v>-8.3335867710487895E-5</v>
      </c>
      <c r="C31" s="226">
        <v>-5.4811912850024697E-5</v>
      </c>
      <c r="D31" s="226">
        <v>-2.5157109104562299E-4</v>
      </c>
      <c r="E31" s="226">
        <v>-2.85830142074983E-5</v>
      </c>
      <c r="F31" s="226">
        <v>-7.4568915259626799E-4</v>
      </c>
      <c r="G31" s="226">
        <v>-1.21371417508473E-4</v>
      </c>
      <c r="H31" s="226">
        <v>-1.06041548075863E-4</v>
      </c>
      <c r="I31" s="226">
        <v>-1.72594648448432E-4</v>
      </c>
      <c r="J31" s="226">
        <v>-1.2857451810985299E-4</v>
      </c>
      <c r="K31" s="226">
        <v>-5.0224102208924098E-4</v>
      </c>
      <c r="L31" s="226">
        <v>-3.02170096876162E-5</v>
      </c>
      <c r="M31" s="226">
        <v>-1.96077977808323E-3</v>
      </c>
      <c r="N31" s="226">
        <v>-1.2917317584911899E-4</v>
      </c>
      <c r="O31" s="226">
        <v>-6.9848061438629398E-5</v>
      </c>
      <c r="P31" s="226">
        <v>-9.4463460137761196E-4</v>
      </c>
      <c r="Q31" s="226">
        <v>-1.5354145697460501E-4</v>
      </c>
      <c r="R31" s="226">
        <v>-4.3199613770072698E-3</v>
      </c>
      <c r="S31" s="226">
        <v>-3.4950391940755401E-3</v>
      </c>
      <c r="T31" s="226">
        <v>-3.6635343083179098E-3</v>
      </c>
      <c r="U31" s="226">
        <v>-9.6060824661408598E-4</v>
      </c>
      <c r="V31" s="226">
        <v>-2.63971678158504E-3</v>
      </c>
      <c r="W31" s="226">
        <v>-8.4727096578239205E-3</v>
      </c>
      <c r="X31" s="226">
        <v>-1.1746273087135601E-3</v>
      </c>
      <c r="Y31" s="226">
        <v>-2.5704404987253498E-4</v>
      </c>
      <c r="Z31" s="226">
        <v>-6.4138488163690405E-4</v>
      </c>
      <c r="AA31" s="226">
        <v>-2.4912637489880101E-3</v>
      </c>
      <c r="AB31" s="226">
        <v>-1.2185993928514399E-4</v>
      </c>
      <c r="AC31" s="226">
        <v>-3.2001193369199299E-3</v>
      </c>
      <c r="AD31" s="226">
        <v>0.97784419131928801</v>
      </c>
      <c r="AE31" s="226">
        <v>-2.5580458314725801E-4</v>
      </c>
      <c r="AF31" s="226">
        <v>-2.42171636693394E-2</v>
      </c>
      <c r="AG31" s="226">
        <v>-2.7940667265588699E-4</v>
      </c>
      <c r="AH31" s="226">
        <v>-9.03790726150389E-6</v>
      </c>
      <c r="AI31" s="226">
        <v>-1.6749525785614999E-4</v>
      </c>
      <c r="AJ31" s="226">
        <v>-3.5589028486561198E-4</v>
      </c>
      <c r="AK31" s="226">
        <v>-8.0975706749256506E-5</v>
      </c>
      <c r="AL31" s="226">
        <v>-2.9662394139979599E-4</v>
      </c>
      <c r="AM31" s="226">
        <v>-3.9634741294736198E-4</v>
      </c>
      <c r="AN31" s="226">
        <v>-9.6862731645594704E-5</v>
      </c>
      <c r="AO31" s="226">
        <v>-7.8032117334082504E-4</v>
      </c>
      <c r="AP31" s="226">
        <v>-8.1973453393034896E-4</v>
      </c>
      <c r="AQ31" s="226">
        <v>-2.31083723992409E-4</v>
      </c>
      <c r="AR31" s="226">
        <v>-2.9561509627246699E-4</v>
      </c>
      <c r="AS31" s="226">
        <v>-5.4007089854047203E-5</v>
      </c>
      <c r="AT31" s="226">
        <v>-3.9430802687596403E-4</v>
      </c>
      <c r="AU31" s="226">
        <v>-7.5146644599731504E-5</v>
      </c>
      <c r="AV31" s="226">
        <v>-1.8120896690222799E-4</v>
      </c>
      <c r="AW31" s="226">
        <v>-3.2093243476228798E-4</v>
      </c>
      <c r="AX31" s="226">
        <v>-5.5966477256519397E-4</v>
      </c>
      <c r="AY31" s="226">
        <v>-4.4293508955258097E-5</v>
      </c>
      <c r="AZ31" s="226">
        <v>-1.37326647551556E-4</v>
      </c>
      <c r="BA31" s="226">
        <v>-5.56038248334089E-5</v>
      </c>
      <c r="BB31" s="226">
        <v>-1.77414440948183E-4</v>
      </c>
      <c r="BC31" s="226">
        <v>-2.1363273700063899E-4</v>
      </c>
      <c r="BD31" s="226">
        <v>-2.13172194031366E-4</v>
      </c>
      <c r="BE31" s="226">
        <v>-2.0490665541576201E-4</v>
      </c>
      <c r="BF31" s="226">
        <v>-1.6235769034338201E-4</v>
      </c>
      <c r="BG31" s="226">
        <v>-3.8667549232045402E-3</v>
      </c>
      <c r="BH31" s="226">
        <v>-9.4176435728905402E-4</v>
      </c>
      <c r="BI31" s="226">
        <v>-2.7121320186977299E-3</v>
      </c>
      <c r="BJ31" s="226">
        <v>-2.2557982826661399E-5</v>
      </c>
      <c r="BK31" s="226">
        <v>-2.9680641899160701E-3</v>
      </c>
      <c r="BL31" s="226">
        <v>-2.7020585061885202E-2</v>
      </c>
      <c r="BM31" s="226">
        <v>-1.3479767207407199E-4</v>
      </c>
      <c r="BN31" s="226">
        <v>-1.2486780311837001E-4</v>
      </c>
      <c r="BO31" s="226">
        <v>-1.4318060244923199E-4</v>
      </c>
      <c r="BP31" s="226">
        <v>-1.10611147399428E-5</v>
      </c>
      <c r="BQ31" s="226">
        <v>-2.3453029344640599E-5</v>
      </c>
      <c r="BR31" s="226">
        <v>-2.9160419940522101E-4</v>
      </c>
      <c r="BS31" s="226">
        <v>-6.5992692460844896E-4</v>
      </c>
      <c r="BT31" s="226">
        <v>-1.5536175420091899E-4</v>
      </c>
      <c r="BU31" s="226">
        <v>-1.2904751589254201E-4</v>
      </c>
      <c r="BV31" s="226">
        <v>-3.5197149114652099E-4</v>
      </c>
      <c r="BW31" s="226">
        <v>-4.9383454386250098E-3</v>
      </c>
      <c r="BX31" s="226">
        <v>-1.47334369507325E-3</v>
      </c>
      <c r="BY31" s="226">
        <v>0</v>
      </c>
    </row>
    <row r="32" spans="1:77" x14ac:dyDescent="0.25">
      <c r="A32" s="105" t="s">
        <v>29</v>
      </c>
      <c r="B32" s="226">
        <v>-1.2103602661826301E-5</v>
      </c>
      <c r="C32" s="226">
        <v>-7.9362461777381795E-6</v>
      </c>
      <c r="D32" s="226">
        <v>-3.6068468497419801E-5</v>
      </c>
      <c r="E32" s="226">
        <v>-4.2578535440090797E-6</v>
      </c>
      <c r="F32" s="226">
        <v>-1.09516826643076E-4</v>
      </c>
      <c r="G32" s="226">
        <v>-1.7684073478677799E-5</v>
      </c>
      <c r="H32" s="226">
        <v>-1.5751541127185699E-5</v>
      </c>
      <c r="I32" s="226">
        <v>-2.56634213377875E-5</v>
      </c>
      <c r="J32" s="226">
        <v>-1.79919168534295E-5</v>
      </c>
      <c r="K32" s="226">
        <v>-7.4736363448270094E-5</v>
      </c>
      <c r="L32" s="226">
        <v>-4.5076153360696799E-6</v>
      </c>
      <c r="M32" s="226">
        <v>-2.7776580939920599E-4</v>
      </c>
      <c r="N32" s="226">
        <v>-1.3242706766197201E-5</v>
      </c>
      <c r="O32" s="226">
        <v>-9.5737654617664798E-6</v>
      </c>
      <c r="P32" s="226">
        <v>-2.4005769782132E-5</v>
      </c>
      <c r="Q32" s="226">
        <v>-4.3292457780542904E-6</v>
      </c>
      <c r="R32" s="226">
        <v>-1.31512584728298E-4</v>
      </c>
      <c r="S32" s="226">
        <v>-1.8935980938567001E-4</v>
      </c>
      <c r="T32" s="226">
        <v>-4.3389844800538599E-4</v>
      </c>
      <c r="U32" s="226">
        <v>-1.4265644391228799E-4</v>
      </c>
      <c r="V32" s="226">
        <v>-1.111866568733E-2</v>
      </c>
      <c r="W32" s="226">
        <v>-1.8358910669346801E-3</v>
      </c>
      <c r="X32" s="226">
        <v>-9.0153883367579497E-4</v>
      </c>
      <c r="Y32" s="226">
        <v>-3.77068253949994E-5</v>
      </c>
      <c r="Z32" s="226">
        <v>-7.2742812161215905E-4</v>
      </c>
      <c r="AA32" s="226">
        <v>-1.39786261451459E-5</v>
      </c>
      <c r="AB32" s="226">
        <v>-1.28221576860401E-5</v>
      </c>
      <c r="AC32" s="226">
        <v>-1.3956786083246599E-4</v>
      </c>
      <c r="AD32" s="226">
        <v>-1.9016747382133301E-2</v>
      </c>
      <c r="AE32" s="226">
        <v>0.99900692722133699</v>
      </c>
      <c r="AF32" s="226">
        <v>-2.8422704844633E-5</v>
      </c>
      <c r="AG32" s="226">
        <v>-1.1202878482768201E-3</v>
      </c>
      <c r="AH32" s="226">
        <v>-8.9297961776877899E-7</v>
      </c>
      <c r="AI32" s="226">
        <v>-2.1734681843451999E-5</v>
      </c>
      <c r="AJ32" s="226">
        <v>-2.7988083505305901E-5</v>
      </c>
      <c r="AK32" s="226">
        <v>-1.05403535702193E-5</v>
      </c>
      <c r="AL32" s="226">
        <v>-3.3069456588978402E-5</v>
      </c>
      <c r="AM32" s="226">
        <v>-4.8381890315063999E-5</v>
      </c>
      <c r="AN32" s="226">
        <v>-1.2476846975514399E-5</v>
      </c>
      <c r="AO32" s="226">
        <v>-1.07836616856957E-4</v>
      </c>
      <c r="AP32" s="226">
        <v>-2.1213415428722301E-5</v>
      </c>
      <c r="AQ32" s="226">
        <v>-3.1079311657939898E-5</v>
      </c>
      <c r="AR32" s="226">
        <v>-1.8316307889297E-5</v>
      </c>
      <c r="AS32" s="226">
        <v>-7.3990351823550599E-6</v>
      </c>
      <c r="AT32" s="226">
        <v>-5.03782501429431E-5</v>
      </c>
      <c r="AU32" s="226">
        <v>-9.4016919567875706E-6</v>
      </c>
      <c r="AV32" s="226">
        <v>-2.2063935583188201E-5</v>
      </c>
      <c r="AW32" s="226">
        <v>-3.3762875295929798E-5</v>
      </c>
      <c r="AX32" s="226">
        <v>-2.8208125967639299E-5</v>
      </c>
      <c r="AY32" s="226">
        <v>-5.6945286282835599E-6</v>
      </c>
      <c r="AZ32" s="226">
        <v>-1.6915660942266402E-5</v>
      </c>
      <c r="BA32" s="226">
        <v>-5.0056817567317303E-6</v>
      </c>
      <c r="BB32" s="226">
        <v>-2.3319515354713299E-5</v>
      </c>
      <c r="BC32" s="226">
        <v>-1.8106571204980199E-5</v>
      </c>
      <c r="BD32" s="226">
        <v>-2.1651480469523302E-5</v>
      </c>
      <c r="BE32" s="226">
        <v>-2.2843160131115498E-5</v>
      </c>
      <c r="BF32" s="226">
        <v>-1.45324828344715E-5</v>
      </c>
      <c r="BG32" s="226">
        <v>-2.2882798753482699E-4</v>
      </c>
      <c r="BH32" s="226">
        <v>-1.4048747721121199E-4</v>
      </c>
      <c r="BI32" s="226">
        <v>-3.8377451089668799E-4</v>
      </c>
      <c r="BJ32" s="226">
        <v>-3.3537338415999501E-6</v>
      </c>
      <c r="BK32" s="226">
        <v>-4.7241497682384203E-3</v>
      </c>
      <c r="BL32" s="226">
        <v>-1.97162429124778E-2</v>
      </c>
      <c r="BM32" s="226">
        <v>-2.01084111296624E-5</v>
      </c>
      <c r="BN32" s="226">
        <v>-1.6620335607559599E-5</v>
      </c>
      <c r="BO32" s="226">
        <v>-2.1309407063628501E-5</v>
      </c>
      <c r="BP32" s="226">
        <v>-1.61619518771122E-6</v>
      </c>
      <c r="BQ32" s="226">
        <v>-3.4986001541548899E-6</v>
      </c>
      <c r="BR32" s="226">
        <v>-3.1924548603142401E-5</v>
      </c>
      <c r="BS32" s="226">
        <v>-3.4708318830008097E-5</v>
      </c>
      <c r="BT32" s="226">
        <v>-2.13357401893927E-5</v>
      </c>
      <c r="BU32" s="226">
        <v>-9.2636222399840808E-6</v>
      </c>
      <c r="BV32" s="226">
        <v>-4.6692256710193101E-5</v>
      </c>
      <c r="BW32" s="226">
        <v>-9.17183923216571E-5</v>
      </c>
      <c r="BX32" s="226">
        <v>-8.57413858357003E-4</v>
      </c>
      <c r="BY32" s="226">
        <v>0</v>
      </c>
    </row>
    <row r="33" spans="1:77" x14ac:dyDescent="0.25">
      <c r="A33" s="105" t="s">
        <v>30</v>
      </c>
      <c r="B33" s="226">
        <v>-2.95226490430166E-6</v>
      </c>
      <c r="C33" s="226">
        <v>-1.9435446299021601E-6</v>
      </c>
      <c r="D33" s="226">
        <v>-8.9460408604995105E-6</v>
      </c>
      <c r="E33" s="226">
        <v>-1.0049039007559501E-6</v>
      </c>
      <c r="F33" s="226">
        <v>-2.6329310249515099E-5</v>
      </c>
      <c r="G33" s="226">
        <v>-4.2956602454845697E-6</v>
      </c>
      <c r="H33" s="226">
        <v>-3.7313802347123001E-6</v>
      </c>
      <c r="I33" s="226">
        <v>-6.0713691997769602E-6</v>
      </c>
      <c r="J33" s="226">
        <v>-4.6040914598367399E-6</v>
      </c>
      <c r="K33" s="226">
        <v>-1.7606202598142798E-5</v>
      </c>
      <c r="L33" s="226">
        <v>-1.06189256714732E-6</v>
      </c>
      <c r="M33" s="226">
        <v>-6.9424508597884204E-5</v>
      </c>
      <c r="N33" s="226">
        <v>-4.9741182950051901E-6</v>
      </c>
      <c r="O33" s="226">
        <v>-2.51562080872846E-6</v>
      </c>
      <c r="P33" s="226">
        <v>-4.16289354485341E-5</v>
      </c>
      <c r="Q33" s="226">
        <v>-6.73556893607948E-6</v>
      </c>
      <c r="R33" s="226">
        <v>-3.32258961121236E-5</v>
      </c>
      <c r="S33" s="226">
        <v>-5.74141536800934E-5</v>
      </c>
      <c r="T33" s="226">
        <v>-1.0249071293359E-4</v>
      </c>
      <c r="U33" s="226">
        <v>-3.3728571373796902E-5</v>
      </c>
      <c r="V33" s="226">
        <v>-2.0659221685466601E-3</v>
      </c>
      <c r="W33" s="226">
        <v>-3.61182407024273E-4</v>
      </c>
      <c r="X33" s="226">
        <v>-3.7514373775965901E-5</v>
      </c>
      <c r="Y33" s="226">
        <v>-9.0790892371475894E-6</v>
      </c>
      <c r="Z33" s="226">
        <v>-7.0707723414094794E-5</v>
      </c>
      <c r="AA33" s="226">
        <v>-3.5265021951710601E-6</v>
      </c>
      <c r="AB33" s="226">
        <v>-3.0778023630405299E-6</v>
      </c>
      <c r="AC33" s="226">
        <v>-3.4417055692283297E-5</v>
      </c>
      <c r="AD33" s="226">
        <v>-7.2169840443055E-5</v>
      </c>
      <c r="AE33" s="226">
        <v>-4.0311556216788998E-6</v>
      </c>
      <c r="AF33" s="226">
        <v>0.99746964497505397</v>
      </c>
      <c r="AG33" s="226">
        <v>-2.72753382324458E-3</v>
      </c>
      <c r="AH33" s="226">
        <v>-2.1034669919900901E-7</v>
      </c>
      <c r="AI33" s="226">
        <v>-6.1206672273205803E-6</v>
      </c>
      <c r="AJ33" s="226">
        <v>-1.4317292863346799E-5</v>
      </c>
      <c r="AK33" s="226">
        <v>-2.9566821575701298E-6</v>
      </c>
      <c r="AL33" s="226">
        <v>-1.1230357103769101E-5</v>
      </c>
      <c r="AM33" s="226">
        <v>-1.47033980112545E-5</v>
      </c>
      <c r="AN33" s="226">
        <v>-3.5462508933859399E-6</v>
      </c>
      <c r="AO33" s="226">
        <v>-2.80401703659285E-5</v>
      </c>
      <c r="AP33" s="226">
        <v>-5.8660028753621902E-6</v>
      </c>
      <c r="AQ33" s="226">
        <v>-8.23319657255857E-6</v>
      </c>
      <c r="AR33" s="226">
        <v>-4.6080290919238101E-6</v>
      </c>
      <c r="AS33" s="226">
        <v>-1.9453493681895001E-6</v>
      </c>
      <c r="AT33" s="226">
        <v>-1.44657946597916E-5</v>
      </c>
      <c r="AU33" s="226">
        <v>-2.7712463680810101E-6</v>
      </c>
      <c r="AV33" s="226">
        <v>-6.7264026570750999E-6</v>
      </c>
      <c r="AW33" s="226">
        <v>-1.22961457309765E-5</v>
      </c>
      <c r="AX33" s="226">
        <v>-2.3655032552221199E-5</v>
      </c>
      <c r="AY33" s="226">
        <v>-1.62242010181911E-6</v>
      </c>
      <c r="AZ33" s="226">
        <v>-5.0834570995043497E-6</v>
      </c>
      <c r="BA33" s="226">
        <v>-2.1912682983892799E-6</v>
      </c>
      <c r="BB33" s="226">
        <v>-6.4616656847959797E-6</v>
      </c>
      <c r="BC33" s="226">
        <v>-8.5001450082195297E-6</v>
      </c>
      <c r="BD33" s="226">
        <v>-8.2233207721307701E-6</v>
      </c>
      <c r="BE33" s="226">
        <v>-7.75796531948581E-6</v>
      </c>
      <c r="BF33" s="226">
        <v>-6.4043184433069799E-6</v>
      </c>
      <c r="BG33" s="226">
        <v>-1.6098618600400599E-4</v>
      </c>
      <c r="BH33" s="226">
        <v>-3.7547633510214098E-3</v>
      </c>
      <c r="BI33" s="226">
        <v>-7.0809596802254796E-3</v>
      </c>
      <c r="BJ33" s="226">
        <v>-7.9355591660286001E-7</v>
      </c>
      <c r="BK33" s="226">
        <v>-3.74500031791191E-3</v>
      </c>
      <c r="BL33" s="226">
        <v>-1.6705836104138099E-2</v>
      </c>
      <c r="BM33" s="226">
        <v>-4.7370883990179002E-6</v>
      </c>
      <c r="BN33" s="226">
        <v>-4.5328750212492599E-6</v>
      </c>
      <c r="BO33" s="226">
        <v>-5.0352552718465399E-6</v>
      </c>
      <c r="BP33" s="226">
        <v>-3.9115311642432399E-7</v>
      </c>
      <c r="BQ33" s="226">
        <v>-8.2419133447107197E-7</v>
      </c>
      <c r="BR33" s="226">
        <v>-1.1082521079721899E-5</v>
      </c>
      <c r="BS33" s="226">
        <v>-1.01422042655191E-5</v>
      </c>
      <c r="BT33" s="226">
        <v>-5.5924924267458698E-6</v>
      </c>
      <c r="BU33" s="226">
        <v>-2.1805100926151601E-6</v>
      </c>
      <c r="BV33" s="226">
        <v>-1.2788333017342E-5</v>
      </c>
      <c r="BW33" s="226">
        <v>-2.5392375039728199E-5</v>
      </c>
      <c r="BX33" s="226">
        <v>-4.8282303773206801E-3</v>
      </c>
      <c r="BY33" s="226">
        <v>0</v>
      </c>
    </row>
    <row r="34" spans="1:77" x14ac:dyDescent="0.25">
      <c r="A34" s="105" t="s">
        <v>31</v>
      </c>
      <c r="B34" s="226">
        <v>-4.2678150365329497E-6</v>
      </c>
      <c r="C34" s="226">
        <v>-2.8048954971526498E-6</v>
      </c>
      <c r="D34" s="226">
        <v>-1.2842547010594999E-5</v>
      </c>
      <c r="E34" s="226">
        <v>-1.4730934855847E-6</v>
      </c>
      <c r="F34" s="226">
        <v>-3.8294333224537898E-5</v>
      </c>
      <c r="G34" s="226">
        <v>-6.2206077102475602E-6</v>
      </c>
      <c r="H34" s="226">
        <v>-5.4611859029285897E-6</v>
      </c>
      <c r="I34" s="226">
        <v>-8.8909687820735408E-6</v>
      </c>
      <c r="J34" s="226">
        <v>-6.5250581973601299E-6</v>
      </c>
      <c r="K34" s="226">
        <v>-2.5829352151018401E-5</v>
      </c>
      <c r="L34" s="226">
        <v>-1.5578599025260701E-6</v>
      </c>
      <c r="M34" s="226">
        <v>-9.9346669097403304E-5</v>
      </c>
      <c r="N34" s="226">
        <v>-7.7845799155170196E-3</v>
      </c>
      <c r="O34" s="226">
        <v>-3.5272514508662301E-6</v>
      </c>
      <c r="P34" s="226">
        <v>-3.8498193425417701E-5</v>
      </c>
      <c r="Q34" s="226">
        <v>-6.2948136489702498E-6</v>
      </c>
      <c r="R34" s="226">
        <v>-4.7179143909028998E-5</v>
      </c>
      <c r="S34" s="226">
        <v>-7.6111360891000898E-5</v>
      </c>
      <c r="T34" s="226">
        <v>-1.5015359052863401E-4</v>
      </c>
      <c r="U34" s="226">
        <v>-4.9405319538853201E-5</v>
      </c>
      <c r="V34" s="226">
        <v>-2.82756129725113E-5</v>
      </c>
      <c r="W34" s="226">
        <v>-2.41792127001827E-5</v>
      </c>
      <c r="X34" s="226">
        <v>-5.4908844057962802E-5</v>
      </c>
      <c r="Y34" s="226">
        <v>-1.3196442023444599E-5</v>
      </c>
      <c r="Z34" s="226">
        <v>-2.7592870342554201E-5</v>
      </c>
      <c r="AA34" s="226">
        <v>-4.6668592192495204E-6</v>
      </c>
      <c r="AB34" s="226">
        <v>-4.45588593512714E-6</v>
      </c>
      <c r="AC34" s="226">
        <v>-4.9434365988174698E-5</v>
      </c>
      <c r="AD34" s="226">
        <v>-2.5411519143087101E-5</v>
      </c>
      <c r="AE34" s="226">
        <v>-5.77263181980641E-6</v>
      </c>
      <c r="AF34" s="226">
        <v>-9.0740043963671E-6</v>
      </c>
      <c r="AG34" s="226">
        <v>0.97888264450689999</v>
      </c>
      <c r="AH34" s="226">
        <v>-3.08462033312489E-7</v>
      </c>
      <c r="AI34" s="226">
        <v>-8.3515802356333208E-6</v>
      </c>
      <c r="AJ34" s="226">
        <v>-1.6157464187477899E-5</v>
      </c>
      <c r="AK34" s="226">
        <v>-4.0404319868966099E-6</v>
      </c>
      <c r="AL34" s="226">
        <v>-1.43170022804453E-5</v>
      </c>
      <c r="AM34" s="226">
        <v>-1.9496387761474301E-5</v>
      </c>
      <c r="AN34" s="226">
        <v>-4.8216704376544398E-6</v>
      </c>
      <c r="AO34" s="226">
        <v>-9.2326158297476608E-3</v>
      </c>
      <c r="AP34" s="226">
        <v>-7.3719728764455995E-4</v>
      </c>
      <c r="AQ34" s="226">
        <v>-1.29338591949203E-3</v>
      </c>
      <c r="AR34" s="226">
        <v>-6.9256640157694198E-4</v>
      </c>
      <c r="AS34" s="226">
        <v>-2.7269959859748702E-6</v>
      </c>
      <c r="AT34" s="226">
        <v>-1.95920257397024E-5</v>
      </c>
      <c r="AU34" s="226">
        <v>-3.7164240572967398E-6</v>
      </c>
      <c r="AV34" s="226">
        <v>-8.9087968260432193E-6</v>
      </c>
      <c r="AW34" s="226">
        <v>-1.53142891312969E-5</v>
      </c>
      <c r="AX34" s="226">
        <v>-2.4029470054391E-5</v>
      </c>
      <c r="AY34" s="226">
        <v>-2.2039081640550802E-6</v>
      </c>
      <c r="AZ34" s="226">
        <v>-6.7684080435109598E-6</v>
      </c>
      <c r="BA34" s="226">
        <v>-2.5796526751968399E-6</v>
      </c>
      <c r="BB34" s="226">
        <v>-8.87214701193539E-6</v>
      </c>
      <c r="BC34" s="226">
        <v>-9.8129299225734307E-6</v>
      </c>
      <c r="BD34" s="226">
        <v>-1.0104558626791701E-5</v>
      </c>
      <c r="BE34" s="226">
        <v>-9.8900338298623295E-6</v>
      </c>
      <c r="BF34" s="226">
        <v>-7.52503431316775E-6</v>
      </c>
      <c r="BG34" s="226">
        <v>-1.68982694497919E-4</v>
      </c>
      <c r="BH34" s="226">
        <v>-4.8553346112541602E-5</v>
      </c>
      <c r="BI34" s="226">
        <v>-1.3801002609165901E-4</v>
      </c>
      <c r="BJ34" s="226">
        <v>-1.1620028288678301E-6</v>
      </c>
      <c r="BK34" s="226">
        <v>-3.50161059917271E-4</v>
      </c>
      <c r="BL34" s="226">
        <v>-1.68586362767662E-3</v>
      </c>
      <c r="BM34" s="226">
        <v>-6.94959198309147E-6</v>
      </c>
      <c r="BN34" s="226">
        <v>-6.26251087887042E-6</v>
      </c>
      <c r="BO34" s="226">
        <v>-7.3774577700501198E-6</v>
      </c>
      <c r="BP34" s="226">
        <v>-5.6731012781878604E-7</v>
      </c>
      <c r="BQ34" s="226">
        <v>-1.2091379784597499E-6</v>
      </c>
      <c r="BR34" s="226">
        <v>-1.40236377589128E-5</v>
      </c>
      <c r="BS34" s="226">
        <v>-1.20031655316518E-5</v>
      </c>
      <c r="BT34" s="226">
        <v>-7.8491776845729103E-6</v>
      </c>
      <c r="BU34" s="226">
        <v>-3.1969636698801302E-6</v>
      </c>
      <c r="BV34" s="226">
        <v>-1.7638824751506401E-5</v>
      </c>
      <c r="BW34" s="226">
        <v>-3.12536941846502E-5</v>
      </c>
      <c r="BX34" s="226">
        <v>-1.27564913451665E-3</v>
      </c>
      <c r="BY34" s="226">
        <v>0</v>
      </c>
    </row>
    <row r="35" spans="1:77" x14ac:dyDescent="0.25">
      <c r="A35" s="105" t="s">
        <v>32</v>
      </c>
      <c r="B35" s="226">
        <v>-1.83147075605087E-5</v>
      </c>
      <c r="C35" s="226">
        <v>-1.2008823482937099E-5</v>
      </c>
      <c r="D35" s="226">
        <v>-5.45774238581943E-5</v>
      </c>
      <c r="E35" s="226">
        <v>-6.4428207594708902E-6</v>
      </c>
      <c r="F35" s="226">
        <v>-1.6571666378712899E-4</v>
      </c>
      <c r="G35" s="226">
        <v>-2.6758862075175101E-5</v>
      </c>
      <c r="H35" s="226">
        <v>-2.38346282038476E-5</v>
      </c>
      <c r="I35" s="226">
        <v>-3.8832905370075599E-5</v>
      </c>
      <c r="J35" s="226">
        <v>-2.7224678868781301E-5</v>
      </c>
      <c r="K35" s="226">
        <v>-1.1308820017761699E-4</v>
      </c>
      <c r="L35" s="226">
        <v>-6.8207507286862102E-6</v>
      </c>
      <c r="M35" s="226">
        <v>-4.20304574727905E-4</v>
      </c>
      <c r="N35" s="226">
        <v>-2.0038356224085999E-5</v>
      </c>
      <c r="O35" s="226">
        <v>-1.44866548898007E-5</v>
      </c>
      <c r="P35" s="226">
        <v>-3.6324610581549201E-5</v>
      </c>
      <c r="Q35" s="226">
        <v>-6.5508487512318401E-6</v>
      </c>
      <c r="R35" s="226">
        <v>-1.9739495829697301E-4</v>
      </c>
      <c r="S35" s="226">
        <v>-2.8568051721687199E-4</v>
      </c>
      <c r="T35" s="226">
        <v>-6.5620572014870801E-4</v>
      </c>
      <c r="U35" s="226">
        <v>-2.1586226224328399E-4</v>
      </c>
      <c r="V35" s="226">
        <v>-1.2053552200108201E-4</v>
      </c>
      <c r="W35" s="226">
        <v>-2.9166357209540601E-5</v>
      </c>
      <c r="X35" s="226">
        <v>-2.3966258571347999E-4</v>
      </c>
      <c r="Y35" s="226">
        <v>-5.7056522709774198E-5</v>
      </c>
      <c r="Z35" s="226">
        <v>-2.9948696113910501E-5</v>
      </c>
      <c r="AA35" s="226">
        <v>-2.0016070798048901E-5</v>
      </c>
      <c r="AB35" s="226">
        <v>-1.9385317347941499E-5</v>
      </c>
      <c r="AC35" s="226">
        <v>-2.10243026656644E-4</v>
      </c>
      <c r="AD35" s="226">
        <v>-8.1305008695050398E-5</v>
      </c>
      <c r="AE35" s="226">
        <v>-2.44464347453212E-5</v>
      </c>
      <c r="AF35" s="226">
        <v>-3.1636460679386003E-5</v>
      </c>
      <c r="AG35" s="226">
        <v>-2.0876764126902999E-5</v>
      </c>
      <c r="AH35" s="226">
        <v>0.94754675698861202</v>
      </c>
      <c r="AI35" s="226">
        <v>-3.28880873740991E-5</v>
      </c>
      <c r="AJ35" s="226">
        <v>-4.23504950468548E-5</v>
      </c>
      <c r="AK35" s="226">
        <v>-1.5949258961695101E-5</v>
      </c>
      <c r="AL35" s="226">
        <v>-5.0039434004411402E-5</v>
      </c>
      <c r="AM35" s="226">
        <v>-7.3209621721942697E-5</v>
      </c>
      <c r="AN35" s="226">
        <v>-1.8879486547791599E-5</v>
      </c>
      <c r="AO35" s="226">
        <v>-1.63174234749026E-4</v>
      </c>
      <c r="AP35" s="226">
        <v>-3.1787489954997302E-5</v>
      </c>
      <c r="AQ35" s="226">
        <v>-4.7026658386207803E-5</v>
      </c>
      <c r="AR35" s="226">
        <v>-2.7636726511355302E-5</v>
      </c>
      <c r="AS35" s="226">
        <v>-1.1195936398518599E-5</v>
      </c>
      <c r="AT35" s="226">
        <v>-7.6230436883735006E-5</v>
      </c>
      <c r="AU35" s="226">
        <v>-1.4226279858444199E-5</v>
      </c>
      <c r="AV35" s="226">
        <v>-3.33863015112411E-5</v>
      </c>
      <c r="AW35" s="226">
        <v>-5.1088688609807098E-5</v>
      </c>
      <c r="AX35" s="226">
        <v>-4.2683454865607099E-5</v>
      </c>
      <c r="AY35" s="226">
        <v>-8.6167424225590908E-6</v>
      </c>
      <c r="AZ35" s="226">
        <v>-2.55961296819026E-5</v>
      </c>
      <c r="BA35" s="226">
        <v>-7.5744057432303202E-6</v>
      </c>
      <c r="BB35" s="226">
        <v>-3.5286196689302202E-5</v>
      </c>
      <c r="BC35" s="226">
        <v>-2.7398169438313499E-5</v>
      </c>
      <c r="BD35" s="226">
        <v>-3.27621902445656E-5</v>
      </c>
      <c r="BE35" s="226">
        <v>-3.4565394225864699E-5</v>
      </c>
      <c r="BF35" s="226">
        <v>-2.1989995927485001E-5</v>
      </c>
      <c r="BG35" s="226">
        <v>-3.4625373869697998E-4</v>
      </c>
      <c r="BH35" s="226">
        <v>-2.1258026497779399E-4</v>
      </c>
      <c r="BI35" s="226">
        <v>-5.8071287802746903E-4</v>
      </c>
      <c r="BJ35" s="226">
        <v>-5.0747414848973899E-6</v>
      </c>
      <c r="BK35" s="226">
        <v>-1.03965395322527E-5</v>
      </c>
      <c r="BL35" s="226">
        <v>-8.9283463580470593E-5</v>
      </c>
      <c r="BM35" s="226">
        <v>-3.0427276872510499E-5</v>
      </c>
      <c r="BN35" s="226">
        <v>-2.5149254706617501E-5</v>
      </c>
      <c r="BO35" s="226">
        <v>-3.2244577880029702E-5</v>
      </c>
      <c r="BP35" s="226">
        <v>-2.44556460176842E-6</v>
      </c>
      <c r="BQ35" s="226">
        <v>-5.29394763565619E-6</v>
      </c>
      <c r="BR35" s="226">
        <v>-4.8307003129890902E-5</v>
      </c>
      <c r="BS35" s="226">
        <v>-5.2317534857852101E-5</v>
      </c>
      <c r="BT35" s="226">
        <v>-3.2284424156465001E-5</v>
      </c>
      <c r="BU35" s="226">
        <v>-1.39856408509713E-5</v>
      </c>
      <c r="BV35" s="226">
        <v>-7.0652932922564302E-5</v>
      </c>
      <c r="BW35" s="226">
        <v>-1.36735073343651E-4</v>
      </c>
      <c r="BX35" s="226">
        <v>-3.1847397228113001E-5</v>
      </c>
      <c r="BY35" s="226">
        <v>0</v>
      </c>
    </row>
    <row r="36" spans="1:77" x14ac:dyDescent="0.25">
      <c r="A36" s="105" t="s">
        <v>33</v>
      </c>
      <c r="B36" s="226">
        <v>-1.0488891612477E-3</v>
      </c>
      <c r="C36" s="226">
        <v>-9.5201777480894006E-3</v>
      </c>
      <c r="D36" s="226">
        <v>-1.2411598312745201E-3</v>
      </c>
      <c r="E36" s="226">
        <v>-1.64443806214802E-3</v>
      </c>
      <c r="F36" s="226">
        <v>-1.48981345628767E-2</v>
      </c>
      <c r="G36" s="226">
        <v>-1.43574019977678E-3</v>
      </c>
      <c r="H36" s="226">
        <v>-4.6570564023122401E-4</v>
      </c>
      <c r="I36" s="226">
        <v>-1.4383929982673301E-3</v>
      </c>
      <c r="J36" s="226">
        <v>-6.5278519630044803E-4</v>
      </c>
      <c r="K36" s="226">
        <v>-4.9401460108365099E-3</v>
      </c>
      <c r="L36" s="226">
        <v>-1.3804024263820899E-5</v>
      </c>
      <c r="M36" s="226">
        <v>-4.4366009990490897E-3</v>
      </c>
      <c r="N36" s="226">
        <v>-1.38933640692598E-3</v>
      </c>
      <c r="O36" s="226">
        <v>-8.8570553968883096E-5</v>
      </c>
      <c r="P36" s="226">
        <v>-4.2120480625484399E-3</v>
      </c>
      <c r="Q36" s="226">
        <v>-6.84049372784918E-4</v>
      </c>
      <c r="R36" s="226">
        <v>-5.5161853052478201E-4</v>
      </c>
      <c r="S36" s="226">
        <v>-1.2856251194648E-2</v>
      </c>
      <c r="T36" s="226">
        <v>-1.8686640223246999E-3</v>
      </c>
      <c r="U36" s="226">
        <v>-4.1936516024484798E-4</v>
      </c>
      <c r="V36" s="226">
        <v>-5.4753543130423802E-4</v>
      </c>
      <c r="W36" s="226">
        <v>-8.9799686844639498E-5</v>
      </c>
      <c r="X36" s="226">
        <v>-2.918500310265E-3</v>
      </c>
      <c r="Y36" s="226">
        <v>-2.14843572067153E-4</v>
      </c>
      <c r="Z36" s="226">
        <v>-9.0101730530451002E-5</v>
      </c>
      <c r="AA36" s="226">
        <v>-4.7831722122823597E-5</v>
      </c>
      <c r="AB36" s="226">
        <v>-3.9391943380567101E-5</v>
      </c>
      <c r="AC36" s="226">
        <v>-5.2323025866554695E-4</v>
      </c>
      <c r="AD36" s="226">
        <v>-7.4190156241336403E-4</v>
      </c>
      <c r="AE36" s="226">
        <v>-6.3098389124053507E-5</v>
      </c>
      <c r="AF36" s="226">
        <v>-2.28366935043702E-4</v>
      </c>
      <c r="AG36" s="226">
        <v>-1.2819323954933E-4</v>
      </c>
      <c r="AH36" s="226">
        <v>-2.5744497999620302E-6</v>
      </c>
      <c r="AI36" s="226">
        <v>0.93209318066133695</v>
      </c>
      <c r="AJ36" s="226">
        <v>-0.15329053789306701</v>
      </c>
      <c r="AK36" s="226">
        <v>-2.0329870275125599E-2</v>
      </c>
      <c r="AL36" s="226">
        <v>-3.5039141305367902E-4</v>
      </c>
      <c r="AM36" s="226">
        <v>-5.3948812214008697E-4</v>
      </c>
      <c r="AN36" s="226">
        <v>-1.38980863758739E-3</v>
      </c>
      <c r="AO36" s="226">
        <v>-2.2503541344591998E-3</v>
      </c>
      <c r="AP36" s="226">
        <v>-1.51823842043452E-3</v>
      </c>
      <c r="AQ36" s="226">
        <v>-4.6939940556944802E-3</v>
      </c>
      <c r="AR36" s="226">
        <v>-1.3488526514191001E-3</v>
      </c>
      <c r="AS36" s="226">
        <v>-5.1333316045533504E-4</v>
      </c>
      <c r="AT36" s="226">
        <v>-3.3858305269553598E-3</v>
      </c>
      <c r="AU36" s="226">
        <v>-1.26073071668668E-4</v>
      </c>
      <c r="AV36" s="226">
        <v>-1.8230295588400299E-4</v>
      </c>
      <c r="AW36" s="226">
        <v>-4.16898892708212E-4</v>
      </c>
      <c r="AX36" s="226">
        <v>-1.83900010126245E-3</v>
      </c>
      <c r="AY36" s="226">
        <v>-1.03031850863317E-3</v>
      </c>
      <c r="AZ36" s="226">
        <v>-2.9463793940268899E-3</v>
      </c>
      <c r="BA36" s="226">
        <v>-1.7742789191880999E-4</v>
      </c>
      <c r="BB36" s="226">
        <v>-2.71377649649459E-3</v>
      </c>
      <c r="BC36" s="226">
        <v>-4.2982031373629201E-2</v>
      </c>
      <c r="BD36" s="226">
        <v>-9.1400434165226903E-4</v>
      </c>
      <c r="BE36" s="226">
        <v>-3.5180802364663999E-4</v>
      </c>
      <c r="BF36" s="226">
        <v>-2.8492814091911399E-4</v>
      </c>
      <c r="BG36" s="226">
        <v>-1.19426852191322E-2</v>
      </c>
      <c r="BH36" s="226">
        <v>-0.17092212248705299</v>
      </c>
      <c r="BI36" s="226">
        <v>-1.0868394360318201E-2</v>
      </c>
      <c r="BJ36" s="226">
        <v>-2.99440409888928E-3</v>
      </c>
      <c r="BK36" s="226">
        <v>-5.5917590641341797E-3</v>
      </c>
      <c r="BL36" s="226">
        <v>-1.2412372914803601E-3</v>
      </c>
      <c r="BM36" s="226">
        <v>-9.7318142861554198E-4</v>
      </c>
      <c r="BN36" s="226">
        <v>-1.61943322361709E-4</v>
      </c>
      <c r="BO36" s="226">
        <v>-9.2399055936049203E-5</v>
      </c>
      <c r="BP36" s="226">
        <v>-2.46687319824537E-5</v>
      </c>
      <c r="BQ36" s="226">
        <v>-1.00398549685215E-5</v>
      </c>
      <c r="BR36" s="226">
        <v>-2.7191713130957099E-2</v>
      </c>
      <c r="BS36" s="226">
        <v>-2.8597444228018799E-4</v>
      </c>
      <c r="BT36" s="226">
        <v>-6.2945386154608998E-3</v>
      </c>
      <c r="BU36" s="226">
        <v>-6.9168466595670195E-5</v>
      </c>
      <c r="BV36" s="226">
        <v>-5.4355482371676502E-3</v>
      </c>
      <c r="BW36" s="226">
        <v>-3.2166732430746498E-4</v>
      </c>
      <c r="BX36" s="226">
        <v>-2.08301828600436E-4</v>
      </c>
      <c r="BY36" s="226">
        <v>0</v>
      </c>
    </row>
    <row r="37" spans="1:77" x14ac:dyDescent="0.25">
      <c r="A37" s="105" t="s">
        <v>34</v>
      </c>
      <c r="B37" s="226">
        <v>-7.8843184611977998E-5</v>
      </c>
      <c r="C37" s="226">
        <v>-5.4098326503765E-5</v>
      </c>
      <c r="D37" s="226">
        <v>-2.8082873899107802E-4</v>
      </c>
      <c r="E37" s="226">
        <v>-1.7328116839233601E-5</v>
      </c>
      <c r="F37" s="226">
        <v>-1.55508108943371E-3</v>
      </c>
      <c r="G37" s="226">
        <v>-2.4601612679340502E-3</v>
      </c>
      <c r="H37" s="226">
        <v>-6.8380526193965806E-5</v>
      </c>
      <c r="I37" s="226">
        <v>-1.9874091701765599E-4</v>
      </c>
      <c r="J37" s="226">
        <v>-2.7784637054372401E-4</v>
      </c>
      <c r="K37" s="226">
        <v>-2.9411389749986998E-4</v>
      </c>
      <c r="L37" s="226">
        <v>-7.3178805913936697E-5</v>
      </c>
      <c r="M37" s="226">
        <v>-2.4613993986008199E-3</v>
      </c>
      <c r="N37" s="226">
        <v>-1.7681975596017399E-3</v>
      </c>
      <c r="O37" s="226">
        <v>-1.8787058840121499E-4</v>
      </c>
      <c r="P37" s="226">
        <v>-1.26682771669414E-2</v>
      </c>
      <c r="Q37" s="226">
        <v>-2.0116451804316599E-3</v>
      </c>
      <c r="R37" s="226">
        <v>-1.28472577982234E-3</v>
      </c>
      <c r="S37" s="226">
        <v>-5.8881388720907601E-3</v>
      </c>
      <c r="T37" s="226">
        <v>-1.8437204671376999E-3</v>
      </c>
      <c r="U37" s="226">
        <v>-6.8349428178196905E-4</v>
      </c>
      <c r="V37" s="226">
        <v>-5.8800410830225501E-4</v>
      </c>
      <c r="W37" s="226">
        <v>-5.8894899733965005E-4</v>
      </c>
      <c r="X37" s="226">
        <v>-7.4226366456182501E-4</v>
      </c>
      <c r="Y37" s="226">
        <v>-2.0906592133221899E-4</v>
      </c>
      <c r="Z37" s="226">
        <v>-4.5683651625908302E-4</v>
      </c>
      <c r="AA37" s="226">
        <v>-2.0291355570945701E-4</v>
      </c>
      <c r="AB37" s="226">
        <v>-7.5794322282384305E-5</v>
      </c>
      <c r="AC37" s="226">
        <v>-1.37079381501613E-3</v>
      </c>
      <c r="AD37" s="226">
        <v>-3.2799034489700701E-3</v>
      </c>
      <c r="AE37" s="226">
        <v>-1.7995986455715901E-4</v>
      </c>
      <c r="AF37" s="226">
        <v>-1.52383280246739E-3</v>
      </c>
      <c r="AG37" s="226">
        <v>-7.7975934440462796E-4</v>
      </c>
      <c r="AH37" s="226">
        <v>-3.5740782138502299E-6</v>
      </c>
      <c r="AI37" s="226">
        <v>-2.1481227350306901E-3</v>
      </c>
      <c r="AJ37" s="226">
        <v>0.94870430744146705</v>
      </c>
      <c r="AK37" s="226">
        <v>-4.9826058560428904E-3</v>
      </c>
      <c r="AL37" s="226">
        <v>-1.8978897481909699E-3</v>
      </c>
      <c r="AM37" s="226">
        <v>-2.14334376248889E-3</v>
      </c>
      <c r="AN37" s="226">
        <v>-1.3334725150041301E-3</v>
      </c>
      <c r="AO37" s="226">
        <v>-2.80161744081795E-3</v>
      </c>
      <c r="AP37" s="226">
        <v>-6.1544449598530798E-4</v>
      </c>
      <c r="AQ37" s="226">
        <v>-1.5672415426385301E-3</v>
      </c>
      <c r="AR37" s="226">
        <v>-2.9426980536018799E-4</v>
      </c>
      <c r="AS37" s="226">
        <v>-3.2892444175299602E-4</v>
      </c>
      <c r="AT37" s="226">
        <v>-1.0434886765960901E-3</v>
      </c>
      <c r="AU37" s="226">
        <v>-3.5834167618884702E-4</v>
      </c>
      <c r="AV37" s="226">
        <v>-1.22028702051667E-3</v>
      </c>
      <c r="AW37" s="226">
        <v>-2.2042675817421902E-3</v>
      </c>
      <c r="AX37" s="226">
        <v>-5.9127023675520701E-3</v>
      </c>
      <c r="AY37" s="226">
        <v>-3.6138320025751002E-4</v>
      </c>
      <c r="AZ37" s="226">
        <v>-1.24737828027294E-3</v>
      </c>
      <c r="BA37" s="226">
        <v>-4.1880770424431802E-4</v>
      </c>
      <c r="BB37" s="226">
        <v>-5.3052857498793904E-4</v>
      </c>
      <c r="BC37" s="226">
        <v>-1.5641710731625401E-3</v>
      </c>
      <c r="BD37" s="226">
        <v>-2.2121569882031702E-3</v>
      </c>
      <c r="BE37" s="226">
        <v>-1.86587431057866E-3</v>
      </c>
      <c r="BF37" s="226">
        <v>-2.9825289052663102E-3</v>
      </c>
      <c r="BG37" s="226">
        <v>-3.5366329905248899E-2</v>
      </c>
      <c r="BH37" s="226">
        <v>-3.4663511018044803E-2</v>
      </c>
      <c r="BI37" s="226">
        <v>-9.9874539941942394E-3</v>
      </c>
      <c r="BJ37" s="226">
        <v>-3.40063926176525E-4</v>
      </c>
      <c r="BK37" s="226">
        <v>-1.688361970169E-3</v>
      </c>
      <c r="BL37" s="226">
        <v>-2.6836361467486801E-3</v>
      </c>
      <c r="BM37" s="226">
        <v>-1.41664122687016E-3</v>
      </c>
      <c r="BN37" s="226">
        <v>-4.7474185958185497E-3</v>
      </c>
      <c r="BO37" s="226">
        <v>-2.0138499921278602E-3</v>
      </c>
      <c r="BP37" s="226">
        <v>-1.2408097710094701E-3</v>
      </c>
      <c r="BQ37" s="226">
        <v>-1.3768223119985899E-5</v>
      </c>
      <c r="BR37" s="226">
        <v>-2.1293218146021E-2</v>
      </c>
      <c r="BS37" s="226">
        <v>-1.17846989114081E-2</v>
      </c>
      <c r="BT37" s="226">
        <v>-7.6192525720011704E-3</v>
      </c>
      <c r="BU37" s="226">
        <v>-2.7448891837126899E-3</v>
      </c>
      <c r="BV37" s="226">
        <v>-4.1585764773799201E-3</v>
      </c>
      <c r="BW37" s="226">
        <v>-4.2174726109428197E-3</v>
      </c>
      <c r="BX37" s="226">
        <v>-8.6002669599059504E-3</v>
      </c>
      <c r="BY37" s="226">
        <v>0</v>
      </c>
    </row>
    <row r="38" spans="1:77" x14ac:dyDescent="0.25">
      <c r="A38" s="105" t="s">
        <v>35</v>
      </c>
      <c r="B38" s="226">
        <v>-1.8088483210323199E-5</v>
      </c>
      <c r="C38" s="226">
        <v>-1.1872110196302E-5</v>
      </c>
      <c r="D38" s="226">
        <v>-5.4125282585032103E-5</v>
      </c>
      <c r="E38" s="226">
        <v>-6.3128761024393002E-6</v>
      </c>
      <c r="F38" s="226">
        <v>-1.75160189227764E-3</v>
      </c>
      <c r="G38" s="226">
        <v>-1.3660779061276001E-3</v>
      </c>
      <c r="H38" s="226">
        <v>-2.3374604888136399E-5</v>
      </c>
      <c r="I38" s="226">
        <v>-4.6077640688286798E-4</v>
      </c>
      <c r="J38" s="226">
        <v>-2.8887709565838201E-5</v>
      </c>
      <c r="K38" s="226">
        <v>-7.0915465706421004E-4</v>
      </c>
      <c r="L38" s="226">
        <v>-5.85260142528178E-5</v>
      </c>
      <c r="M38" s="226">
        <v>-4.6541700708184898E-4</v>
      </c>
      <c r="N38" s="226">
        <v>-4.2785692232425601E-5</v>
      </c>
      <c r="O38" s="226">
        <v>-5.6589617417931604E-3</v>
      </c>
      <c r="P38" s="226">
        <v>-2.2850596727214299E-4</v>
      </c>
      <c r="Q38" s="226">
        <v>-3.67999894287334E-5</v>
      </c>
      <c r="R38" s="226">
        <v>-1.9706148298798601E-4</v>
      </c>
      <c r="S38" s="226">
        <v>-9.9220975861100298E-4</v>
      </c>
      <c r="T38" s="226">
        <v>-6.4607876734317903E-4</v>
      </c>
      <c r="U38" s="226">
        <v>-2.1310378117203301E-4</v>
      </c>
      <c r="V38" s="226">
        <v>-1.1938108009845899E-4</v>
      </c>
      <c r="W38" s="226">
        <v>-7.9149599411448506E-5</v>
      </c>
      <c r="X38" s="226">
        <v>-2.3603462455044501E-4</v>
      </c>
      <c r="Y38" s="226">
        <v>-5.61748565361736E-5</v>
      </c>
      <c r="Z38" s="226">
        <v>-3.9368413224035799E-5</v>
      </c>
      <c r="AA38" s="226">
        <v>-2.18393029812835E-5</v>
      </c>
      <c r="AB38" s="226">
        <v>-1.9303344251963702E-5</v>
      </c>
      <c r="AC38" s="226">
        <v>-5.9106686785744499E-4</v>
      </c>
      <c r="AD38" s="226">
        <v>-5.6430955915020696E-4</v>
      </c>
      <c r="AE38" s="226">
        <v>-2.5113749185314299E-5</v>
      </c>
      <c r="AF38" s="226">
        <v>-5.5994250935395302E-4</v>
      </c>
      <c r="AG38" s="226">
        <v>-2.39457100178889E-4</v>
      </c>
      <c r="AH38" s="226">
        <v>-3.9338178215666901E-6</v>
      </c>
      <c r="AI38" s="226">
        <v>-5.4784680059093605E-4</v>
      </c>
      <c r="AJ38" s="226">
        <v>-9.3923791807866298E-3</v>
      </c>
      <c r="AK38" s="226">
        <v>0.84766713674605498</v>
      </c>
      <c r="AL38" s="226">
        <v>-4.49136767826962E-4</v>
      </c>
      <c r="AM38" s="226">
        <v>-8.1307660379156897E-4</v>
      </c>
      <c r="AN38" s="226">
        <v>-3.8964211517772598E-5</v>
      </c>
      <c r="AO38" s="226">
        <v>-1.9162515949330101E-4</v>
      </c>
      <c r="AP38" s="226">
        <v>-3.71248263506268E-3</v>
      </c>
      <c r="AQ38" s="226">
        <v>-2.15944180228869E-4</v>
      </c>
      <c r="AR38" s="226">
        <v>-6.8141187317492203E-5</v>
      </c>
      <c r="AS38" s="226">
        <v>-1.7017886383913501E-4</v>
      </c>
      <c r="AT38" s="226">
        <v>-7.0861401714413198E-3</v>
      </c>
      <c r="AU38" s="226">
        <v>-9.4899582623149406E-5</v>
      </c>
      <c r="AV38" s="226">
        <v>-4.0614327748603798E-4</v>
      </c>
      <c r="AW38" s="226">
        <v>-6.95324006879652E-5</v>
      </c>
      <c r="AX38" s="226">
        <v>-8.9676195968041699E-4</v>
      </c>
      <c r="AY38" s="226">
        <v>-3.4129306507303999E-5</v>
      </c>
      <c r="AZ38" s="226">
        <v>-6.7494712065395405E-5</v>
      </c>
      <c r="BA38" s="226">
        <v>-1.2496335631070901E-4</v>
      </c>
      <c r="BB38" s="226">
        <v>-6.5597976351960496E-4</v>
      </c>
      <c r="BC38" s="226">
        <v>-2.1698008889623698E-3</v>
      </c>
      <c r="BD38" s="226">
        <v>-6.52278020753372E-3</v>
      </c>
      <c r="BE38" s="226">
        <v>-1.4948886552380799E-3</v>
      </c>
      <c r="BF38" s="226">
        <v>-1.8155099821814101E-3</v>
      </c>
      <c r="BG38" s="226">
        <v>-1.41765743210394E-3</v>
      </c>
      <c r="BH38" s="226">
        <v>-8.1675927090913596E-4</v>
      </c>
      <c r="BI38" s="226">
        <v>-2.7110868389217E-3</v>
      </c>
      <c r="BJ38" s="226">
        <v>-1.0787685629230701E-5</v>
      </c>
      <c r="BK38" s="226">
        <v>-3.9613837602620999E-5</v>
      </c>
      <c r="BL38" s="226">
        <v>-5.6875605503701901E-4</v>
      </c>
      <c r="BM38" s="226">
        <v>-3.8465727885333701E-4</v>
      </c>
      <c r="BN38" s="226">
        <v>-1.05678852685546E-4</v>
      </c>
      <c r="BO38" s="226">
        <v>-6.5951493262276801E-5</v>
      </c>
      <c r="BP38" s="226">
        <v>-2.4376764578988001E-5</v>
      </c>
      <c r="BQ38" s="226">
        <v>-5.1849003004815297E-6</v>
      </c>
      <c r="BR38" s="226">
        <v>-6.5361781054155696E-3</v>
      </c>
      <c r="BS38" s="226">
        <v>-2.5880185946096102E-4</v>
      </c>
      <c r="BT38" s="226">
        <v>-1.03756025324061E-3</v>
      </c>
      <c r="BU38" s="226">
        <v>-6.2006732206461494E-5</v>
      </c>
      <c r="BV38" s="226">
        <v>-5.3156301396538701E-3</v>
      </c>
      <c r="BW38" s="226">
        <v>-2.0270477865694001E-4</v>
      </c>
      <c r="BX38" s="226">
        <v>-1.6690479029297101E-3</v>
      </c>
      <c r="BY38" s="226">
        <v>0</v>
      </c>
    </row>
    <row r="39" spans="1:77" x14ac:dyDescent="0.25">
      <c r="A39" s="105" t="s">
        <v>36</v>
      </c>
      <c r="B39" s="226">
        <v>-1.1951447353290499E-4</v>
      </c>
      <c r="C39" s="226">
        <v>-2.77726615932846E-5</v>
      </c>
      <c r="D39" s="226">
        <v>-1.83228526910969E-4</v>
      </c>
      <c r="E39" s="226">
        <v>-3.12212130030634E-5</v>
      </c>
      <c r="F39" s="226">
        <v>-1.37221820387055E-2</v>
      </c>
      <c r="G39" s="226">
        <v>-1.6240593149127199E-4</v>
      </c>
      <c r="H39" s="226">
        <v>-3.5567480473967301E-5</v>
      </c>
      <c r="I39" s="226">
        <v>-6.0718000975417897E-5</v>
      </c>
      <c r="J39" s="226">
        <v>-3.5197686509380198E-4</v>
      </c>
      <c r="K39" s="226">
        <v>-1.0861013709309801E-3</v>
      </c>
      <c r="L39" s="226">
        <v>-8.8993051670421597E-6</v>
      </c>
      <c r="M39" s="226">
        <v>-6.2939542922290401E-4</v>
      </c>
      <c r="N39" s="226">
        <v>-8.3534626528333002E-5</v>
      </c>
      <c r="O39" s="226">
        <v>-2.42308274479466E-5</v>
      </c>
      <c r="P39" s="226">
        <v>-9.2863194829356202E-4</v>
      </c>
      <c r="Q39" s="226">
        <v>-1.5037279285091E-4</v>
      </c>
      <c r="R39" s="226">
        <v>-3.0820159840132E-4</v>
      </c>
      <c r="S39" s="226">
        <v>-1.6359029746212601E-3</v>
      </c>
      <c r="T39" s="226">
        <v>-9.6716855814159297E-4</v>
      </c>
      <c r="U39" s="226">
        <v>-2.84120092279293E-4</v>
      </c>
      <c r="V39" s="226">
        <v>-1.75294581894266E-4</v>
      </c>
      <c r="W39" s="226">
        <v>-4.6164672576177803E-5</v>
      </c>
      <c r="X39" s="226">
        <v>-3.31929312521948E-4</v>
      </c>
      <c r="Y39" s="226">
        <v>-8.0125265864220297E-5</v>
      </c>
      <c r="Z39" s="226">
        <v>-1.5064244791267799E-4</v>
      </c>
      <c r="AA39" s="226">
        <v>-2.84181519971991E-5</v>
      </c>
      <c r="AB39" s="226">
        <v>-2.5989921695692199E-5</v>
      </c>
      <c r="AC39" s="226">
        <v>-3.0853465485378297E-4</v>
      </c>
      <c r="AD39" s="226">
        <v>-9.3909289468528797E-4</v>
      </c>
      <c r="AE39" s="226">
        <v>-3.6469320935262997E-5</v>
      </c>
      <c r="AF39" s="226">
        <v>-8.5982356341277006E-5</v>
      </c>
      <c r="AG39" s="226">
        <v>-4.8120045611995798E-4</v>
      </c>
      <c r="AH39" s="226">
        <v>-1.7652878652339399E-6</v>
      </c>
      <c r="AI39" s="226">
        <v>-8.9608470612064699E-5</v>
      </c>
      <c r="AJ39" s="226">
        <v>-2.12105748122522E-4</v>
      </c>
      <c r="AK39" s="226">
        <v>-3.1708521240747501E-4</v>
      </c>
      <c r="AL39" s="226">
        <v>0.89035129252584899</v>
      </c>
      <c r="AM39" s="226">
        <v>-9.9716994275861098E-4</v>
      </c>
      <c r="AN39" s="226">
        <v>-2.2870301104802599E-4</v>
      </c>
      <c r="AO39" s="226">
        <v>-2.9616793155557098E-4</v>
      </c>
      <c r="AP39" s="226">
        <v>-1.8141276640465899E-4</v>
      </c>
      <c r="AQ39" s="226">
        <v>-1.2250814946153099E-3</v>
      </c>
      <c r="AR39" s="226">
        <v>-9.8119461805702904E-5</v>
      </c>
      <c r="AS39" s="226">
        <v>-1.87159474156786E-5</v>
      </c>
      <c r="AT39" s="226">
        <v>-6.8600580105381904E-4</v>
      </c>
      <c r="AU39" s="226">
        <v>-1.62592292804504E-3</v>
      </c>
      <c r="AV39" s="226">
        <v>-1.17306612890229E-4</v>
      </c>
      <c r="AW39" s="226">
        <v>-2.6902436368580698E-4</v>
      </c>
      <c r="AX39" s="226">
        <v>-6.6226785839857295E-4</v>
      </c>
      <c r="AY39" s="226">
        <v>-2.2884578458688599E-5</v>
      </c>
      <c r="AZ39" s="226">
        <v>-8.79790754997344E-5</v>
      </c>
      <c r="BA39" s="226">
        <v>-3.0434110351662599E-5</v>
      </c>
      <c r="BB39" s="226">
        <v>-1.390873865075E-4</v>
      </c>
      <c r="BC39" s="226">
        <v>-7.3076404637333503E-2</v>
      </c>
      <c r="BD39" s="226">
        <v>-4.2411755995225899E-4</v>
      </c>
      <c r="BE39" s="226">
        <v>-9.3360952159397402E-5</v>
      </c>
      <c r="BF39" s="226">
        <v>-8.9221994640869306E-5</v>
      </c>
      <c r="BG39" s="226">
        <v>-0.22083043545283901</v>
      </c>
      <c r="BH39" s="226">
        <v>-1.1105054529286E-2</v>
      </c>
      <c r="BI39" s="226">
        <v>-3.9200172945914298E-3</v>
      </c>
      <c r="BJ39" s="226">
        <v>-6.6921255184270599E-6</v>
      </c>
      <c r="BK39" s="226">
        <v>-1.46139116472519E-5</v>
      </c>
      <c r="BL39" s="226">
        <v>-3.2365579945693599E-4</v>
      </c>
      <c r="BM39" s="226">
        <v>-8.3205276545324496E-5</v>
      </c>
      <c r="BN39" s="226">
        <v>-4.5352738136123501E-5</v>
      </c>
      <c r="BO39" s="226">
        <v>-4.2380248683531E-5</v>
      </c>
      <c r="BP39" s="226">
        <v>-3.4023011755980901E-6</v>
      </c>
      <c r="BQ39" s="226">
        <v>-3.02834583556546E-5</v>
      </c>
      <c r="BR39" s="226">
        <v>-1.3535765833210301E-4</v>
      </c>
      <c r="BS39" s="226">
        <v>-8.3102129890215096E-3</v>
      </c>
      <c r="BT39" s="226">
        <v>-4.9702163190473801E-4</v>
      </c>
      <c r="BU39" s="226">
        <v>-2.5209451296840002E-3</v>
      </c>
      <c r="BV39" s="226">
        <v>-1.64164638181845E-3</v>
      </c>
      <c r="BW39" s="226">
        <v>-2.7901902673282799E-3</v>
      </c>
      <c r="BX39" s="226">
        <v>-2.3887771827416399E-3</v>
      </c>
      <c r="BY39" s="226">
        <v>0</v>
      </c>
    </row>
    <row r="40" spans="1:77" x14ac:dyDescent="0.25">
      <c r="A40" s="105" t="s">
        <v>37</v>
      </c>
      <c r="B40" s="226">
        <v>-4.29506538256007E-4</v>
      </c>
      <c r="C40" s="226">
        <v>-2.8373230561200199E-5</v>
      </c>
      <c r="D40" s="226">
        <v>-2.8217642870905302E-3</v>
      </c>
      <c r="E40" s="226">
        <v>-2.0915794678423599E-4</v>
      </c>
      <c r="F40" s="226">
        <v>-7.2134436716310299E-2</v>
      </c>
      <c r="G40" s="226">
        <v>-5.5473194755151299E-2</v>
      </c>
      <c r="H40" s="226">
        <v>-5.5767286825124703E-5</v>
      </c>
      <c r="I40" s="226">
        <v>-7.5772262664923202E-4</v>
      </c>
      <c r="J40" s="226">
        <v>-4.3096607939298098E-4</v>
      </c>
      <c r="K40" s="226">
        <v>-3.0726900685293201E-3</v>
      </c>
      <c r="L40" s="226">
        <v>-1.37190581309539E-5</v>
      </c>
      <c r="M40" s="226">
        <v>-4.0436645270951104E-3</v>
      </c>
      <c r="N40" s="226">
        <v>-9.2240523594233994E-5</v>
      </c>
      <c r="O40" s="226">
        <v>-3.0286006985273201E-5</v>
      </c>
      <c r="P40" s="226">
        <v>-1.1372408976025799E-4</v>
      </c>
      <c r="Q40" s="226">
        <v>-1.9636754209894401E-5</v>
      </c>
      <c r="R40" s="226">
        <v>-2.1678925058505301E-3</v>
      </c>
      <c r="S40" s="226">
        <v>-3.60425161114694E-2</v>
      </c>
      <c r="T40" s="226">
        <v>-6.2960365651217598E-3</v>
      </c>
      <c r="U40" s="226">
        <v>-1.82631630337609E-3</v>
      </c>
      <c r="V40" s="226">
        <v>-8.5814804600437503E-3</v>
      </c>
      <c r="W40" s="226">
        <v>-1.66509052396793E-3</v>
      </c>
      <c r="X40" s="226">
        <v>-1.1357171716930301E-3</v>
      </c>
      <c r="Y40" s="226">
        <v>-3.2349324484194099E-4</v>
      </c>
      <c r="Z40" s="226">
        <v>-3.22085793900781E-3</v>
      </c>
      <c r="AA40" s="226">
        <v>-1.2065719616386099E-3</v>
      </c>
      <c r="AB40" s="226">
        <v>-2.79651914415479E-4</v>
      </c>
      <c r="AC40" s="226">
        <v>-9.3791434081860205E-4</v>
      </c>
      <c r="AD40" s="226">
        <v>-9.3769246679946995E-3</v>
      </c>
      <c r="AE40" s="226">
        <v>-6.1603790062020498E-4</v>
      </c>
      <c r="AF40" s="226">
        <v>-7.7633901549500799E-3</v>
      </c>
      <c r="AG40" s="226">
        <v>-3.82796232716527E-3</v>
      </c>
      <c r="AH40" s="226">
        <v>-1.1450385787215499E-5</v>
      </c>
      <c r="AI40" s="226">
        <v>-8.7934345915867797E-4</v>
      </c>
      <c r="AJ40" s="226">
        <v>-4.6782624630141399E-3</v>
      </c>
      <c r="AK40" s="226">
        <v>-1.48579658445721E-3</v>
      </c>
      <c r="AL40" s="226">
        <v>-1.0453608443426E-4</v>
      </c>
      <c r="AM40" s="226">
        <v>0.80808822694892002</v>
      </c>
      <c r="AN40" s="226">
        <v>-1.8531422446594899E-2</v>
      </c>
      <c r="AO40" s="226">
        <v>-3.9971482688293199E-4</v>
      </c>
      <c r="AP40" s="226">
        <v>-1.16497631383864E-3</v>
      </c>
      <c r="AQ40" s="226">
        <v>-7.6879104449361401E-3</v>
      </c>
      <c r="AR40" s="226">
        <v>-2.2885259579431502E-3</v>
      </c>
      <c r="AS40" s="226">
        <v>-2.2786886365429001E-4</v>
      </c>
      <c r="AT40" s="226">
        <v>-5.92466294715385E-3</v>
      </c>
      <c r="AU40" s="226">
        <v>-3.0629752969950699E-3</v>
      </c>
      <c r="AV40" s="226">
        <v>-5.8188117916490997E-3</v>
      </c>
      <c r="AW40" s="226">
        <v>-2.2012806181944501E-4</v>
      </c>
      <c r="AX40" s="226">
        <v>-2.0251666401791598E-3</v>
      </c>
      <c r="AY40" s="226">
        <v>-5.2560384199963996E-4</v>
      </c>
      <c r="AZ40" s="226">
        <v>-1.35078353188842E-3</v>
      </c>
      <c r="BA40" s="226">
        <v>-2.9156790295722202E-4</v>
      </c>
      <c r="BB40" s="226">
        <v>-1.5569927164765999E-4</v>
      </c>
      <c r="BC40" s="226">
        <v>-9.991020673570741E-4</v>
      </c>
      <c r="BD40" s="226">
        <v>-8.6528902887142998E-4</v>
      </c>
      <c r="BE40" s="226">
        <v>-1.08911907788187E-4</v>
      </c>
      <c r="BF40" s="226">
        <v>-6.1872892265788101E-4</v>
      </c>
      <c r="BG40" s="226">
        <v>-1.1284071003661001E-3</v>
      </c>
      <c r="BH40" s="226">
        <v>-0.18726629930968999</v>
      </c>
      <c r="BI40" s="226">
        <v>-5.0782834296017E-3</v>
      </c>
      <c r="BJ40" s="226">
        <v>-3.7477266921370902E-4</v>
      </c>
      <c r="BK40" s="226">
        <v>-7.1213489761822704E-4</v>
      </c>
      <c r="BL40" s="226">
        <v>-3.7695106726704001E-3</v>
      </c>
      <c r="BM40" s="226">
        <v>-2.1862728972738602E-3</v>
      </c>
      <c r="BN40" s="226">
        <v>-6.4878481844126996E-3</v>
      </c>
      <c r="BO40" s="226">
        <v>-5.0116463512318897E-4</v>
      </c>
      <c r="BP40" s="226">
        <v>-3.9304935084898598E-3</v>
      </c>
      <c r="BQ40" s="226">
        <v>-1.58036851279664E-3</v>
      </c>
      <c r="BR40" s="226">
        <v>-1.4474861580159801E-2</v>
      </c>
      <c r="BS40" s="226">
        <v>-5.7418823852156096E-3</v>
      </c>
      <c r="BT40" s="226">
        <v>-3.5271785459310401E-3</v>
      </c>
      <c r="BU40" s="226">
        <v>-3.00270968366557E-3</v>
      </c>
      <c r="BV40" s="226">
        <v>-9.7884136488289694E-4</v>
      </c>
      <c r="BW40" s="226">
        <v>-2.6731108861206198E-3</v>
      </c>
      <c r="BX40" s="226">
        <v>-1.8864326728924099E-2</v>
      </c>
      <c r="BY40" s="226">
        <v>0</v>
      </c>
    </row>
    <row r="41" spans="1:77" x14ac:dyDescent="0.25">
      <c r="A41" s="105" t="s">
        <v>38</v>
      </c>
      <c r="B41" s="226">
        <v>-4.45146819911803E-5</v>
      </c>
      <c r="C41" s="226">
        <v>-2.9187960368192401E-5</v>
      </c>
      <c r="D41" s="226">
        <v>-1.3265276876077501E-4</v>
      </c>
      <c r="E41" s="226">
        <v>-1.5659552099670801E-5</v>
      </c>
      <c r="F41" s="226">
        <v>-4.0278145663814798E-4</v>
      </c>
      <c r="G41" s="226">
        <v>-6.5038561592472798E-5</v>
      </c>
      <c r="H41" s="226">
        <v>-5.79310857881274E-5</v>
      </c>
      <c r="I41" s="226">
        <v>-9.4385041510021195E-5</v>
      </c>
      <c r="J41" s="226">
        <v>-6.6170749281794404E-5</v>
      </c>
      <c r="K41" s="226">
        <v>-2.7486571932583702E-4</v>
      </c>
      <c r="L41" s="226">
        <v>-1.6578127094055799E-5</v>
      </c>
      <c r="M41" s="226">
        <v>-1.02156828994606E-3</v>
      </c>
      <c r="N41" s="226">
        <v>-6.1552579846735898E-4</v>
      </c>
      <c r="O41" s="226">
        <v>-5.1572622876166701E-5</v>
      </c>
      <c r="P41" s="226">
        <v>-8.8288523480317801E-5</v>
      </c>
      <c r="Q41" s="226">
        <v>-1.59221187654774E-5</v>
      </c>
      <c r="R41" s="226">
        <v>-4.79776909689733E-4</v>
      </c>
      <c r="S41" s="226">
        <v>-6.94358745995273E-4</v>
      </c>
      <c r="T41" s="226">
        <v>-1.59493613843987E-3</v>
      </c>
      <c r="U41" s="226">
        <v>-5.2466248373936005E-4</v>
      </c>
      <c r="V41" s="226">
        <v>-2.9296675433075002E-4</v>
      </c>
      <c r="W41" s="226">
        <v>-7.0890081740830407E-5</v>
      </c>
      <c r="X41" s="226">
        <v>-5.8251019040149097E-4</v>
      </c>
      <c r="Y41" s="226">
        <v>-1.3867832481391799E-4</v>
      </c>
      <c r="Z41" s="226">
        <v>-7.2791589991633797E-5</v>
      </c>
      <c r="AA41" s="226">
        <v>-4.8649918288039902E-5</v>
      </c>
      <c r="AB41" s="226">
        <v>-4.7116844983232602E-5</v>
      </c>
      <c r="AC41" s="226">
        <v>-3.5165855157974798E-3</v>
      </c>
      <c r="AD41" s="226">
        <v>-5.3305860975888797E-3</v>
      </c>
      <c r="AE41" s="226">
        <v>-6.1453475462571903E-4</v>
      </c>
      <c r="AF41" s="226">
        <v>-3.5223827005163499E-3</v>
      </c>
      <c r="AG41" s="226">
        <v>-3.3515340577393101E-3</v>
      </c>
      <c r="AH41" s="226">
        <v>-3.2806917761172298E-6</v>
      </c>
      <c r="AI41" s="226">
        <v>-7.9935906479497597E-5</v>
      </c>
      <c r="AJ41" s="226">
        <v>-1.43779043772171E-2</v>
      </c>
      <c r="AK41" s="226">
        <v>-2.5899746431601501E-4</v>
      </c>
      <c r="AL41" s="226">
        <v>-1.2162298984932099E-4</v>
      </c>
      <c r="AM41" s="226">
        <v>-3.4582991697409901E-2</v>
      </c>
      <c r="AN41" s="226">
        <v>0.93771385369618698</v>
      </c>
      <c r="AO41" s="226">
        <v>-1.1646021289113599E-3</v>
      </c>
      <c r="AP41" s="226">
        <v>-7.72608572629178E-5</v>
      </c>
      <c r="AQ41" s="226">
        <v>-1.12257196949951E-2</v>
      </c>
      <c r="AR41" s="226">
        <v>-5.5125217556651904E-3</v>
      </c>
      <c r="AS41" s="226">
        <v>-1.1352515205573001E-3</v>
      </c>
      <c r="AT41" s="226">
        <v>-9.5936867585572506E-3</v>
      </c>
      <c r="AU41" s="226">
        <v>-3.4426471783282199E-4</v>
      </c>
      <c r="AV41" s="226">
        <v>-8.1146837301358495E-5</v>
      </c>
      <c r="AW41" s="226">
        <v>-1.24173248155802E-4</v>
      </c>
      <c r="AX41" s="226">
        <v>-5.2763669831129498E-3</v>
      </c>
      <c r="AY41" s="226">
        <v>-2.0943361911342301E-5</v>
      </c>
      <c r="AZ41" s="226">
        <v>-1.5754556611406101E-3</v>
      </c>
      <c r="BA41" s="226">
        <v>-7.4878331928660002E-4</v>
      </c>
      <c r="BB41" s="226">
        <v>-5.4455405032389104E-4</v>
      </c>
      <c r="BC41" s="226">
        <v>-6.65924255496617E-5</v>
      </c>
      <c r="BD41" s="226">
        <v>-2.3945932794768002E-3</v>
      </c>
      <c r="BE41" s="226">
        <v>-7.8736349859437696E-4</v>
      </c>
      <c r="BF41" s="226">
        <v>-7.4436199981270396E-3</v>
      </c>
      <c r="BG41" s="226">
        <v>-4.6637765708659098E-3</v>
      </c>
      <c r="BH41" s="226">
        <v>-0.14666089347897501</v>
      </c>
      <c r="BI41" s="226">
        <v>-1.41144754881676E-3</v>
      </c>
      <c r="BJ41" s="226">
        <v>-3.5394309287850702E-3</v>
      </c>
      <c r="BK41" s="226">
        <v>-4.8565400941390901E-3</v>
      </c>
      <c r="BL41" s="226">
        <v>-2.1700728636943499E-4</v>
      </c>
      <c r="BM41" s="226">
        <v>-2.0246903923117201E-2</v>
      </c>
      <c r="BN41" s="226">
        <v>-3.00504645286289E-2</v>
      </c>
      <c r="BO41" s="226">
        <v>-8.4394506020142694E-3</v>
      </c>
      <c r="BP41" s="226">
        <v>-1.9437124276491999E-3</v>
      </c>
      <c r="BQ41" s="226">
        <v>-1.3584447443861799E-2</v>
      </c>
      <c r="BR41" s="226">
        <v>-0.14329188644020699</v>
      </c>
      <c r="BS41" s="226">
        <v>-2.7608524391949801E-2</v>
      </c>
      <c r="BT41" s="226">
        <v>-5.9903721758802597E-2</v>
      </c>
      <c r="BU41" s="226">
        <v>-3.9603795855322102E-2</v>
      </c>
      <c r="BV41" s="226">
        <v>-1.7172498279873101E-4</v>
      </c>
      <c r="BW41" s="226">
        <v>-5.5382115826050201E-3</v>
      </c>
      <c r="BX41" s="226">
        <v>-3.97181586439002E-2</v>
      </c>
      <c r="BY41" s="226">
        <v>0</v>
      </c>
    </row>
    <row r="42" spans="1:77" x14ac:dyDescent="0.25">
      <c r="A42" s="105" t="s">
        <v>39</v>
      </c>
      <c r="B42" s="226">
        <v>-8.4941422931921999E-5</v>
      </c>
      <c r="C42" s="226">
        <v>-2.3271768411003101E-4</v>
      </c>
      <c r="D42" s="226">
        <v>-7.8302756947288296E-4</v>
      </c>
      <c r="E42" s="226">
        <v>-4.8121984783939099E-4</v>
      </c>
      <c r="F42" s="226">
        <v>-3.6262441733055598E-3</v>
      </c>
      <c r="G42" s="226">
        <v>-2.69415753156098E-5</v>
      </c>
      <c r="H42" s="226">
        <v>-4.3479400891699599E-5</v>
      </c>
      <c r="I42" s="226">
        <v>-4.6393855822178798E-5</v>
      </c>
      <c r="J42" s="226">
        <v>-4.2960332225699099E-3</v>
      </c>
      <c r="K42" s="226">
        <v>-9.3212834967339002E-4</v>
      </c>
      <c r="L42" s="226">
        <v>-1.16190243161009E-4</v>
      </c>
      <c r="M42" s="226">
        <v>-1.14024930319851E-2</v>
      </c>
      <c r="N42" s="226">
        <v>0</v>
      </c>
      <c r="O42" s="226">
        <v>-4.6600390649946602E-3</v>
      </c>
      <c r="P42" s="226">
        <v>-8.4812244207410495E-4</v>
      </c>
      <c r="Q42" s="226">
        <v>-8.5481375448077002E-4</v>
      </c>
      <c r="R42" s="226">
        <v>-2.3535504227398501E-4</v>
      </c>
      <c r="S42" s="226">
        <v>-5.7508939079326698E-4</v>
      </c>
      <c r="T42" s="226">
        <v>-7.7422208634206704E-5</v>
      </c>
      <c r="U42" s="226">
        <v>-2.1027931466413899E-5</v>
      </c>
      <c r="V42" s="226">
        <v>-3.6231051253637903E-4</v>
      </c>
      <c r="W42" s="226">
        <v>-4.3438756623054899E-5</v>
      </c>
      <c r="X42" s="226">
        <v>-1.2757714685483899E-5</v>
      </c>
      <c r="Y42" s="226">
        <v>-1.5310556318891701E-5</v>
      </c>
      <c r="Z42" s="226">
        <v>-1.7687654883595601E-6</v>
      </c>
      <c r="AA42" s="226">
        <v>-7.0086425349227702E-5</v>
      </c>
      <c r="AB42" s="226">
        <v>-5.8093446517929701E-5</v>
      </c>
      <c r="AC42" s="226">
        <v>-1.2170996029481199E-4</v>
      </c>
      <c r="AD42" s="226">
        <v>-1.49273651807683E-4</v>
      </c>
      <c r="AE42" s="226">
        <v>-5.1866433303516103E-4</v>
      </c>
      <c r="AF42" s="226">
        <v>-4.9433031697435103E-4</v>
      </c>
      <c r="AG42" s="226">
        <v>-2.16640258793827E-5</v>
      </c>
      <c r="AH42" s="226">
        <v>-1.3296871199294299E-6</v>
      </c>
      <c r="AI42" s="226">
        <v>-1.2957257874605501E-3</v>
      </c>
      <c r="AJ42" s="226">
        <v>-5.7684919056441802E-4</v>
      </c>
      <c r="AK42" s="226">
        <v>-1.4188366869136599E-4</v>
      </c>
      <c r="AL42" s="226">
        <v>-1.57943370549092E-4</v>
      </c>
      <c r="AM42" s="226">
        <v>-3.5823423713575301E-4</v>
      </c>
      <c r="AN42" s="226">
        <v>-3.0746361121324399E-5</v>
      </c>
      <c r="AO42" s="226">
        <v>0.97953698947594503</v>
      </c>
      <c r="AP42" s="226">
        <v>-4.6036906838828799E-5</v>
      </c>
      <c r="AQ42" s="226">
        <v>-4.1932348624160599E-4</v>
      </c>
      <c r="AR42" s="226">
        <v>-6.1487469394628299E-5</v>
      </c>
      <c r="AS42" s="226">
        <v>-1.5834732897405899E-4</v>
      </c>
      <c r="AT42" s="226">
        <v>-2.2013787459266299E-4</v>
      </c>
      <c r="AU42" s="226">
        <v>-7.4169183029928303E-3</v>
      </c>
      <c r="AV42" s="226">
        <v>-3.85753553598735E-3</v>
      </c>
      <c r="AW42" s="226">
        <v>-5.6461550185441997E-4</v>
      </c>
      <c r="AX42" s="226">
        <v>-7.9828423590260506E-6</v>
      </c>
      <c r="AY42" s="226">
        <v>-2.1367787320109401E-4</v>
      </c>
      <c r="AZ42" s="226">
        <v>-5.5203986403542604E-4</v>
      </c>
      <c r="BA42" s="226">
        <v>-2.2899671472572801E-4</v>
      </c>
      <c r="BB42" s="226">
        <v>-9.7735011465915198E-6</v>
      </c>
      <c r="BC42" s="226">
        <v>-2.61531153326697E-4</v>
      </c>
      <c r="BD42" s="226">
        <v>-1.0196951641702201E-3</v>
      </c>
      <c r="BE42" s="226">
        <v>-4.38618518294355E-2</v>
      </c>
      <c r="BF42" s="226">
        <v>-4.8311815822640002E-4</v>
      </c>
      <c r="BG42" s="226">
        <v>-1.67083331700814E-3</v>
      </c>
      <c r="BH42" s="226">
        <v>-6.8025533928567902E-2</v>
      </c>
      <c r="BI42" s="226">
        <v>-0.32864975162600801</v>
      </c>
      <c r="BJ42" s="226">
        <v>-3.9027689307150398E-3</v>
      </c>
      <c r="BK42" s="226">
        <v>-4.2687144175628102E-4</v>
      </c>
      <c r="BL42" s="226">
        <v>-1.3796190990635301E-3</v>
      </c>
      <c r="BM42" s="226">
        <v>-5.2909547758609498E-5</v>
      </c>
      <c r="BN42" s="226">
        <v>-2.5517335864679699E-5</v>
      </c>
      <c r="BO42" s="226">
        <v>-2.7785102161093799E-5</v>
      </c>
      <c r="BP42" s="226">
        <v>-6.6579122099241997E-7</v>
      </c>
      <c r="BQ42" s="226">
        <v>-1.2233528206788101E-3</v>
      </c>
      <c r="BR42" s="226">
        <v>-7.1836157855966103E-3</v>
      </c>
      <c r="BS42" s="226">
        <v>-5.1508306684331998E-3</v>
      </c>
      <c r="BT42" s="226">
        <v>-7.6024915318751198E-3</v>
      </c>
      <c r="BU42" s="226">
        <v>-1.9140530473814399E-4</v>
      </c>
      <c r="BV42" s="226">
        <v>-5.1672861299606498E-4</v>
      </c>
      <c r="BW42" s="226">
        <v>-2.16936013701516E-3</v>
      </c>
      <c r="BX42" s="226">
        <v>-1.14091315061124E-3</v>
      </c>
      <c r="BY42" s="226">
        <v>0</v>
      </c>
    </row>
    <row r="43" spans="1:77" x14ac:dyDescent="0.25">
      <c r="A43" s="105" t="s">
        <v>40</v>
      </c>
      <c r="B43" s="226">
        <v>-2.0510709455605E-2</v>
      </c>
      <c r="C43" s="226">
        <v>-7.8152346716570398E-3</v>
      </c>
      <c r="D43" s="226">
        <v>-8.1970491114818599E-3</v>
      </c>
      <c r="E43" s="226">
        <v>-9.4898314158870598E-3</v>
      </c>
      <c r="F43" s="226">
        <v>-0.118781857436842</v>
      </c>
      <c r="G43" s="226">
        <v>-3.5007125332882499E-2</v>
      </c>
      <c r="H43" s="226">
        <v>-3.6972675378565099E-3</v>
      </c>
      <c r="I43" s="226">
        <v>-1.0275626953837E-2</v>
      </c>
      <c r="J43" s="226">
        <v>-2.73031580238157E-2</v>
      </c>
      <c r="K43" s="226">
        <v>-2.8288996425520898E-3</v>
      </c>
      <c r="L43" s="226">
        <v>-6.8007504436850197E-3</v>
      </c>
      <c r="M43" s="226">
        <v>-8.2583005256217593E-3</v>
      </c>
      <c r="N43" s="226">
        <v>-1.81369033633988E-4</v>
      </c>
      <c r="O43" s="226">
        <v>-1.4244069215044399E-5</v>
      </c>
      <c r="P43" s="226">
        <v>-8.2182704102510304E-4</v>
      </c>
      <c r="Q43" s="226">
        <v>-1.1519780441947599E-3</v>
      </c>
      <c r="R43" s="226">
        <v>-1.1538687900840899E-3</v>
      </c>
      <c r="S43" s="226">
        <v>-3.24600938814614E-3</v>
      </c>
      <c r="T43" s="226">
        <v>-1.3580608427299599E-3</v>
      </c>
      <c r="U43" s="226">
        <v>-6.8780875097115704E-4</v>
      </c>
      <c r="V43" s="226">
        <v>-1.75336964756935E-3</v>
      </c>
      <c r="W43" s="226">
        <v>-7.5893118117697196E-5</v>
      </c>
      <c r="X43" s="226">
        <v>-4.8074904721900999E-4</v>
      </c>
      <c r="Y43" s="226">
        <v>-2.14191344267442E-4</v>
      </c>
      <c r="Z43" s="226">
        <v>-8.3198830800057505E-5</v>
      </c>
      <c r="AA43" s="226">
        <v>-3.0897934241662801E-4</v>
      </c>
      <c r="AB43" s="226">
        <v>-1.7175022766679601E-5</v>
      </c>
      <c r="AC43" s="226">
        <v>-1.96610688388447E-4</v>
      </c>
      <c r="AD43" s="226">
        <v>-4.1689399183158501E-4</v>
      </c>
      <c r="AE43" s="226">
        <v>-3.5838265606424002E-4</v>
      </c>
      <c r="AF43" s="226">
        <v>-1.98436981549408E-2</v>
      </c>
      <c r="AG43" s="226">
        <v>-3.85696714684546E-3</v>
      </c>
      <c r="AH43" s="226">
        <v>-1.09883684220179E-5</v>
      </c>
      <c r="AI43" s="226">
        <v>-9.3901424739363595E-3</v>
      </c>
      <c r="AJ43" s="226">
        <v>-4.5067282647627696E-3</v>
      </c>
      <c r="AK43" s="226">
        <v>-8.2371338475609596E-3</v>
      </c>
      <c r="AL43" s="226">
        <v>-3.6207460715734198E-2</v>
      </c>
      <c r="AM43" s="226">
        <v>-2.1820234099125301E-3</v>
      </c>
      <c r="AN43" s="226">
        <v>-8.2568835598111401E-5</v>
      </c>
      <c r="AO43" s="226">
        <v>-3.42149162736121E-4</v>
      </c>
      <c r="AP43" s="226">
        <v>0.989280862429744</v>
      </c>
      <c r="AQ43" s="226">
        <v>-3.75540429924296E-2</v>
      </c>
      <c r="AR43" s="226">
        <v>-2.3808253664756099E-2</v>
      </c>
      <c r="AS43" s="226">
        <v>-3.0801126709318299E-3</v>
      </c>
      <c r="AT43" s="226">
        <v>-3.2818949196682601E-2</v>
      </c>
      <c r="AU43" s="226">
        <v>-9.3670506067895492E-3</v>
      </c>
      <c r="AV43" s="226">
        <v>-2.16911449994365E-3</v>
      </c>
      <c r="AW43" s="226">
        <v>-1.3891480579350201E-3</v>
      </c>
      <c r="AX43" s="226">
        <v>-1.35149628999757E-3</v>
      </c>
      <c r="AY43" s="226">
        <v>-2.7146665712946802E-4</v>
      </c>
      <c r="AZ43" s="226">
        <v>-7.1295084528638798E-3</v>
      </c>
      <c r="BA43" s="226">
        <v>-7.0339571715858696E-4</v>
      </c>
      <c r="BB43" s="226">
        <v>-2.5124072460873201E-3</v>
      </c>
      <c r="BC43" s="226">
        <v>-6.6348084080185901E-3</v>
      </c>
      <c r="BD43" s="226">
        <v>-1.36553612093986E-3</v>
      </c>
      <c r="BE43" s="226">
        <v>-1.99101494403153E-4</v>
      </c>
      <c r="BF43" s="226">
        <v>-3.9110478293668302E-2</v>
      </c>
      <c r="BG43" s="226">
        <v>-1.93011765219829E-3</v>
      </c>
      <c r="BH43" s="226">
        <v>-2.11578391112933E-4</v>
      </c>
      <c r="BI43" s="226">
        <v>-7.7865313467726897E-3</v>
      </c>
      <c r="BJ43" s="226">
        <v>-4.45109771639116E-6</v>
      </c>
      <c r="BK43" s="226">
        <v>-1.58302518688551E-5</v>
      </c>
      <c r="BL43" s="226">
        <v>-5.61035869252721E-4</v>
      </c>
      <c r="BM43" s="226">
        <v>-8.5941212125837196E-5</v>
      </c>
      <c r="BN43" s="226">
        <v>-2.57460324913475E-5</v>
      </c>
      <c r="BO43" s="226">
        <v>-2.82393025252842E-5</v>
      </c>
      <c r="BP43" s="226">
        <v>-2.1986669594398298E-6</v>
      </c>
      <c r="BQ43" s="226">
        <v>-4.6209858781914897E-6</v>
      </c>
      <c r="BR43" s="226">
        <v>-6.8726839268272799E-3</v>
      </c>
      <c r="BS43" s="226">
        <v>-7.3863464081880097E-3</v>
      </c>
      <c r="BT43" s="226">
        <v>-7.5152872434194401E-5</v>
      </c>
      <c r="BU43" s="226">
        <v>-9.75089044397153E-4</v>
      </c>
      <c r="BV43" s="226">
        <v>-8.9792919414733802E-2</v>
      </c>
      <c r="BW43" s="226">
        <v>-1.65622539828729E-2</v>
      </c>
      <c r="BX43" s="226">
        <v>-6.1699539386053204E-4</v>
      </c>
      <c r="BY43" s="226">
        <v>0</v>
      </c>
    </row>
    <row r="44" spans="1:77" x14ac:dyDescent="0.25">
      <c r="A44" s="105" t="s">
        <v>41</v>
      </c>
      <c r="B44" s="226">
        <v>-1.1657255494240101E-5</v>
      </c>
      <c r="C44" s="226">
        <v>-6.8199213830950099E-6</v>
      </c>
      <c r="D44" s="226">
        <v>-2.7411448694682201E-5</v>
      </c>
      <c r="E44" s="226">
        <v>-4.2670148694404898E-6</v>
      </c>
      <c r="F44" s="226">
        <v>-9.3117674000923307E-5</v>
      </c>
      <c r="G44" s="226">
        <v>-4.14644078611171E-4</v>
      </c>
      <c r="H44" s="226">
        <v>-1.1032505766052999E-5</v>
      </c>
      <c r="I44" s="226">
        <v>-1.8584660714032998E-5</v>
      </c>
      <c r="J44" s="226">
        <v>-1.8013784732165999E-5</v>
      </c>
      <c r="K44" s="226">
        <v>-8.9577650839888097E-4</v>
      </c>
      <c r="L44" s="226">
        <v>-4.0076996195941396E-6</v>
      </c>
      <c r="M44" s="226">
        <v>-1.4269085263842901E-3</v>
      </c>
      <c r="N44" s="226">
        <v>-1.23165711110721E-2</v>
      </c>
      <c r="O44" s="226">
        <v>-2.1288103753253499E-3</v>
      </c>
      <c r="P44" s="226">
        <v>-2.5358866356222599E-3</v>
      </c>
      <c r="Q44" s="226">
        <v>-4.1379890166318698E-4</v>
      </c>
      <c r="R44" s="226">
        <v>-7.7330147995527301E-4</v>
      </c>
      <c r="S44" s="226">
        <v>-3.9803905872693801E-3</v>
      </c>
      <c r="T44" s="226">
        <v>-7.0583834813133699E-4</v>
      </c>
      <c r="U44" s="226">
        <v>-1.00129739918119E-3</v>
      </c>
      <c r="V44" s="226">
        <v>-1.24079309112752E-3</v>
      </c>
      <c r="W44" s="226">
        <v>-2.77364812019096E-4</v>
      </c>
      <c r="X44" s="226">
        <v>-1.3499050941460599E-4</v>
      </c>
      <c r="Y44" s="226">
        <v>-3.18338313461166E-5</v>
      </c>
      <c r="Z44" s="226">
        <v>-2.3384123291134299E-5</v>
      </c>
      <c r="AA44" s="226">
        <v>-4.5318579740904502E-5</v>
      </c>
      <c r="AB44" s="226">
        <v>-3.6881418848601203E-5</v>
      </c>
      <c r="AC44" s="226">
        <v>-1.0447660804004399E-3</v>
      </c>
      <c r="AD44" s="226">
        <v>-3.54864314424797E-4</v>
      </c>
      <c r="AE44" s="226">
        <v>-9.4591582025438996E-5</v>
      </c>
      <c r="AF44" s="226">
        <v>-6.9303430180132301E-4</v>
      </c>
      <c r="AG44" s="226">
        <v>-7.4129093769055305E-4</v>
      </c>
      <c r="AH44" s="226">
        <v>-5.8656262659024197E-6</v>
      </c>
      <c r="AI44" s="226">
        <v>-3.4998931994522499E-3</v>
      </c>
      <c r="AJ44" s="226">
        <v>-3.7823943761017098E-3</v>
      </c>
      <c r="AK44" s="226">
        <v>-1.4616160267014701E-4</v>
      </c>
      <c r="AL44" s="226">
        <v>-2.1732721004027601E-4</v>
      </c>
      <c r="AM44" s="226">
        <v>-6.7313294043742896E-3</v>
      </c>
      <c r="AN44" s="226">
        <v>-2.7879409649588498E-3</v>
      </c>
      <c r="AO44" s="226">
        <v>-1.68513183600759E-2</v>
      </c>
      <c r="AP44" s="226">
        <v>-2.6792643927349602E-3</v>
      </c>
      <c r="AQ44" s="226">
        <v>0.92707719183830595</v>
      </c>
      <c r="AR44" s="226">
        <v>-4.7662847889469901E-4</v>
      </c>
      <c r="AS44" s="226">
        <v>-1.5627293191209E-4</v>
      </c>
      <c r="AT44" s="226">
        <v>-1.3825585898562301E-2</v>
      </c>
      <c r="AU44" s="226">
        <v>-3.8051145246604098E-3</v>
      </c>
      <c r="AV44" s="226">
        <v>-4.6142523593891999E-3</v>
      </c>
      <c r="AW44" s="226">
        <v>-4.5760566640867502E-4</v>
      </c>
      <c r="AX44" s="226">
        <v>-2.1164305239404001E-2</v>
      </c>
      <c r="AY44" s="226">
        <v>-1.01027219120422E-4</v>
      </c>
      <c r="AZ44" s="226">
        <v>-6.6318558678840102E-3</v>
      </c>
      <c r="BA44" s="226">
        <v>-8.0432312118249797E-4</v>
      </c>
      <c r="BB44" s="226">
        <v>-6.25744310195677E-4</v>
      </c>
      <c r="BC44" s="226">
        <v>-5.7556070604003699E-3</v>
      </c>
      <c r="BD44" s="226">
        <v>-2.1703720154593298E-3</v>
      </c>
      <c r="BE44" s="226">
        <v>-3.1784110116360697E-4</v>
      </c>
      <c r="BF44" s="226">
        <v>-2.0392627968104302E-3</v>
      </c>
      <c r="BG44" s="226">
        <v>-4.5618563494204303E-2</v>
      </c>
      <c r="BH44" s="226">
        <v>-3.4965021396492997E-2</v>
      </c>
      <c r="BI44" s="226">
        <v>-1.02906843766326E-2</v>
      </c>
      <c r="BJ44" s="226">
        <v>-1.9942465184089098E-3</v>
      </c>
      <c r="BK44" s="226">
        <v>-5.5236190273618702E-3</v>
      </c>
      <c r="BL44" s="226">
        <v>-9.9299287609779796E-3</v>
      </c>
      <c r="BM44" s="226">
        <v>-1.45269233620714E-3</v>
      </c>
      <c r="BN44" s="226">
        <v>-2.9690457678176998E-4</v>
      </c>
      <c r="BO44" s="226">
        <v>-2.2480031723062201E-5</v>
      </c>
      <c r="BP44" s="226">
        <v>-2.58741944753206E-4</v>
      </c>
      <c r="BQ44" s="226">
        <v>-2.2998921563072402E-6</v>
      </c>
      <c r="BR44" s="226">
        <v>-3.1643765916055201E-2</v>
      </c>
      <c r="BS44" s="226">
        <v>-3.2900135085586501E-3</v>
      </c>
      <c r="BT44" s="226">
        <v>-1.76690394934635E-3</v>
      </c>
      <c r="BU44" s="226">
        <v>-1.0700146057734501E-3</v>
      </c>
      <c r="BV44" s="226">
        <v>-1.8644180952478899E-3</v>
      </c>
      <c r="BW44" s="226">
        <v>-4.6765048947342404E-3</v>
      </c>
      <c r="BX44" s="226">
        <v>-8.5042586514934102E-3</v>
      </c>
      <c r="BY44" s="226">
        <v>0</v>
      </c>
    </row>
    <row r="45" spans="1:77" x14ac:dyDescent="0.25">
      <c r="A45" s="105" t="s">
        <v>42</v>
      </c>
      <c r="B45" s="226">
        <v>-6.02568785039925E-5</v>
      </c>
      <c r="C45" s="226">
        <v>-3.9564043885752003E-5</v>
      </c>
      <c r="D45" s="226">
        <v>-1.80596521545564E-4</v>
      </c>
      <c r="E45" s="226">
        <v>-2.0963208739936901E-5</v>
      </c>
      <c r="F45" s="226">
        <v>-5.4255185848494899E-4</v>
      </c>
      <c r="G45" s="226">
        <v>-8.7915166152275994E-5</v>
      </c>
      <c r="H45" s="226">
        <v>-7.76477165047105E-5</v>
      </c>
      <c r="I45" s="226">
        <v>-1.2645272977020999E-4</v>
      </c>
      <c r="J45" s="226">
        <v>-9.1071483845500594E-5</v>
      </c>
      <c r="K45" s="226">
        <v>-1.96453781250518E-2</v>
      </c>
      <c r="L45" s="226">
        <v>-2.21792659030833E-5</v>
      </c>
      <c r="M45" s="226">
        <v>-2.7127664133315202E-3</v>
      </c>
      <c r="N45" s="226">
        <v>-7.8063675755845501E-5</v>
      </c>
      <c r="O45" s="226">
        <v>-4.8917773840019102E-5</v>
      </c>
      <c r="P45" s="226">
        <v>-3.6844473010873302E-4</v>
      </c>
      <c r="Q45" s="226">
        <v>-6.1074869168353005E-5</v>
      </c>
      <c r="R45" s="226">
        <v>-4.1653489590993296E-3</v>
      </c>
      <c r="S45" s="226">
        <v>-1.67813057299863E-3</v>
      </c>
      <c r="T45" s="226">
        <v>-2.52625557513353E-3</v>
      </c>
      <c r="U45" s="226">
        <v>-8.1329828904671295E-4</v>
      </c>
      <c r="V45" s="226">
        <v>-1.4274574525440099E-3</v>
      </c>
      <c r="W45" s="226">
        <v>-3.2399319802805198E-4</v>
      </c>
      <c r="X45" s="226">
        <v>-1.0696853903113799E-3</v>
      </c>
      <c r="Y45" s="226">
        <v>-1.86897980248467E-4</v>
      </c>
      <c r="Z45" s="226">
        <v>-4.99742495138712E-4</v>
      </c>
      <c r="AA45" s="226">
        <v>-6.5875896329083101E-5</v>
      </c>
      <c r="AB45" s="226">
        <v>-9.6560401275288304E-5</v>
      </c>
      <c r="AC45" s="226">
        <v>-2.63552979204503E-3</v>
      </c>
      <c r="AD45" s="226">
        <v>-3.2108769347130502E-4</v>
      </c>
      <c r="AE45" s="226">
        <v>-1.26334932537407E-4</v>
      </c>
      <c r="AF45" s="226">
        <v>-1.19524072038292E-4</v>
      </c>
      <c r="AG45" s="226">
        <v>-3.3166975958554598E-4</v>
      </c>
      <c r="AH45" s="226">
        <v>-4.3905489617018301E-6</v>
      </c>
      <c r="AI45" s="226">
        <v>-1.1390515139292799E-4</v>
      </c>
      <c r="AJ45" s="226">
        <v>-1.9146029777891E-4</v>
      </c>
      <c r="AK45" s="226">
        <v>-5.5158425270085798E-5</v>
      </c>
      <c r="AL45" s="226">
        <v>-1.8665208226306901E-4</v>
      </c>
      <c r="AM45" s="226">
        <v>-2.6106135894071497E-4</v>
      </c>
      <c r="AN45" s="226">
        <v>-6.5614845729899794E-5</v>
      </c>
      <c r="AO45" s="226">
        <v>-5.4894410041257603E-4</v>
      </c>
      <c r="AP45" s="226">
        <v>-2.30922584166707E-4</v>
      </c>
      <c r="AQ45" s="226">
        <v>-1.5135054661692699E-3</v>
      </c>
      <c r="AR45" s="226">
        <v>0.95150816117303705</v>
      </c>
      <c r="AS45" s="226">
        <v>-3.7813954345098802E-5</v>
      </c>
      <c r="AT45" s="226">
        <v>-2.65958246692486E-4</v>
      </c>
      <c r="AU45" s="226">
        <v>-5.0131978280141599E-5</v>
      </c>
      <c r="AV45" s="226">
        <v>-1.1920054041362001E-4</v>
      </c>
      <c r="AW45" s="226">
        <v>-1.9634366324752E-4</v>
      </c>
      <c r="AX45" s="226">
        <v>-2.5715989119740599E-4</v>
      </c>
      <c r="AY45" s="226">
        <v>-2.99741459316981E-5</v>
      </c>
      <c r="AZ45" s="226">
        <v>-9.0875885053778597E-5</v>
      </c>
      <c r="BA45" s="226">
        <v>-3.1672352005261403E-5</v>
      </c>
      <c r="BB45" s="226">
        <v>-1.2147803577365799E-4</v>
      </c>
      <c r="BC45" s="226">
        <v>-1.18558761639035E-4</v>
      </c>
      <c r="BD45" s="226">
        <v>-1.2826368684634501E-4</v>
      </c>
      <c r="BE45" s="226">
        <v>-1.28935494888933E-4</v>
      </c>
      <c r="BF45" s="226">
        <v>-2.2274505374746399E-4</v>
      </c>
      <c r="BG45" s="226">
        <v>-1.8710483654693199E-3</v>
      </c>
      <c r="BH45" s="226">
        <v>-6.9125443961189201E-4</v>
      </c>
      <c r="BI45" s="226">
        <v>-2.3816267387150201E-3</v>
      </c>
      <c r="BJ45" s="226">
        <v>-1.6526006758060698E-5</v>
      </c>
      <c r="BK45" s="226">
        <v>-3.4166286776127203E-5</v>
      </c>
      <c r="BL45" s="226">
        <v>-3.0125444560017101E-4</v>
      </c>
      <c r="BM45" s="226">
        <v>-9.8941405617404004E-5</v>
      </c>
      <c r="BN45" s="226">
        <v>-8.6075609036777206E-5</v>
      </c>
      <c r="BO45" s="226">
        <v>-1.0495682901981E-4</v>
      </c>
      <c r="BP45" s="226">
        <v>-8.0247917575738202E-6</v>
      </c>
      <c r="BQ45" s="226">
        <v>-1.7214508630904601E-5</v>
      </c>
      <c r="BR45" s="226">
        <v>-1.81866782029302E-4</v>
      </c>
      <c r="BS45" s="226">
        <v>-6.3159259441929001E-3</v>
      </c>
      <c r="BT45" s="226">
        <v>-2.23438851116448E-4</v>
      </c>
      <c r="BU45" s="226">
        <v>-2.0642126436012402E-3</v>
      </c>
      <c r="BV45" s="226">
        <v>-0.33708365724927802</v>
      </c>
      <c r="BW45" s="226">
        <v>-3.77470704754077E-2</v>
      </c>
      <c r="BX45" s="226">
        <v>-2.1158016496754801E-3</v>
      </c>
      <c r="BY45" s="226">
        <v>0</v>
      </c>
    </row>
    <row r="46" spans="1:77" x14ac:dyDescent="0.25">
      <c r="A46" s="105" t="s">
        <v>43</v>
      </c>
      <c r="B46" s="226">
        <v>-2.8946341540626001E-4</v>
      </c>
      <c r="C46" s="226">
        <v>-6.2765644858900504E-5</v>
      </c>
      <c r="D46" s="226">
        <v>-7.7964165383174197E-4</v>
      </c>
      <c r="E46" s="226">
        <v>-1.54230003290894E-4</v>
      </c>
      <c r="F46" s="226">
        <v>-3.9839899434272004E-3</v>
      </c>
      <c r="G46" s="226">
        <v>-5.9368830378749395E-4</v>
      </c>
      <c r="H46" s="226">
        <v>-2.3992320206085E-4</v>
      </c>
      <c r="I46" s="226">
        <v>-1.85238398284377E-4</v>
      </c>
      <c r="J46" s="226">
        <v>-1.16335163200846E-4</v>
      </c>
      <c r="K46" s="226">
        <v>-4.0716257193867901E-4</v>
      </c>
      <c r="L46" s="226">
        <v>-1.28671584288686E-5</v>
      </c>
      <c r="M46" s="226">
        <v>-9.1514868019600603E-4</v>
      </c>
      <c r="N46" s="226">
        <v>-1.73817070170478E-3</v>
      </c>
      <c r="O46" s="226">
        <v>-6.2809615610376696E-5</v>
      </c>
      <c r="P46" s="226">
        <v>-1.0078991695872E-3</v>
      </c>
      <c r="Q46" s="226">
        <v>-1.6173605154282399E-4</v>
      </c>
      <c r="R46" s="226">
        <v>-4.4289743011794401E-4</v>
      </c>
      <c r="S46" s="226">
        <v>-8.0957321146375597E-4</v>
      </c>
      <c r="T46" s="226">
        <v>-2.1102849013835798E-3</v>
      </c>
      <c r="U46" s="226">
        <v>-3.8972600222411099E-4</v>
      </c>
      <c r="V46" s="226">
        <v>-6.8319942988352104E-4</v>
      </c>
      <c r="W46" s="226">
        <v>-1.09330217324729E-4</v>
      </c>
      <c r="X46" s="226">
        <v>-3.9442566342528401E-4</v>
      </c>
      <c r="Y46" s="226">
        <v>-1.01594079167762E-4</v>
      </c>
      <c r="Z46" s="226">
        <v>-1.4135381900279799E-4</v>
      </c>
      <c r="AA46" s="226">
        <v>-8.6289788971102805E-5</v>
      </c>
      <c r="AB46" s="226">
        <v>-3.2075733378170198E-5</v>
      </c>
      <c r="AC46" s="226">
        <v>-4.28003861798178E-4</v>
      </c>
      <c r="AD46" s="226">
        <v>-3.6765067796180699E-4</v>
      </c>
      <c r="AE46" s="226">
        <v>-5.8169129897057403E-5</v>
      </c>
      <c r="AF46" s="226">
        <v>-3.8962090857753301E-4</v>
      </c>
      <c r="AG46" s="226">
        <v>-1.68689410785137E-4</v>
      </c>
      <c r="AH46" s="226">
        <v>-2.0965728912588401E-6</v>
      </c>
      <c r="AI46" s="226">
        <v>-1.21637775523344E-4</v>
      </c>
      <c r="AJ46" s="226">
        <v>-1.67626740471297E-4</v>
      </c>
      <c r="AK46" s="226">
        <v>-5.7596605661478896E-3</v>
      </c>
      <c r="AL46" s="226">
        <v>-1.87252498512251E-3</v>
      </c>
      <c r="AM46" s="226">
        <v>-1.5499748625168099E-3</v>
      </c>
      <c r="AN46" s="226">
        <v>-6.8731689784331396E-5</v>
      </c>
      <c r="AO46" s="226">
        <v>-2.5650488717816398E-3</v>
      </c>
      <c r="AP46" s="226">
        <v>-1.9426309059148301E-4</v>
      </c>
      <c r="AQ46" s="226">
        <v>-3.0850841280576101E-2</v>
      </c>
      <c r="AR46" s="226">
        <v>-2.2269367104129099E-4</v>
      </c>
      <c r="AS46" s="226">
        <v>0.98893728891532195</v>
      </c>
      <c r="AT46" s="226">
        <v>-7.2949556202589697E-3</v>
      </c>
      <c r="AU46" s="226">
        <v>-3.3804729480889898E-4</v>
      </c>
      <c r="AV46" s="226">
        <v>-6.8604569859308798E-5</v>
      </c>
      <c r="AW46" s="226">
        <v>-5.8397600375735103E-4</v>
      </c>
      <c r="AX46" s="226">
        <v>-2.9753552477869498E-4</v>
      </c>
      <c r="AY46" s="226">
        <v>-6.7086761842829004E-4</v>
      </c>
      <c r="AZ46" s="226">
        <v>-3.4087153691968E-3</v>
      </c>
      <c r="BA46" s="226">
        <v>-2.9249712025422501E-3</v>
      </c>
      <c r="BB46" s="226">
        <v>-1.5444980855881E-2</v>
      </c>
      <c r="BC46" s="226">
        <v>-1.9497809588267401E-4</v>
      </c>
      <c r="BD46" s="226">
        <v>-1.08964968178283E-4</v>
      </c>
      <c r="BE46" s="226">
        <v>-1.6324092810474399E-3</v>
      </c>
      <c r="BF46" s="226">
        <v>-8.1956587265716793E-3</v>
      </c>
      <c r="BG46" s="226">
        <v>-8.7361087106606304E-3</v>
      </c>
      <c r="BH46" s="226">
        <v>-0.16200595871128501</v>
      </c>
      <c r="BI46" s="226">
        <v>-0.13700715176683501</v>
      </c>
      <c r="BJ46" s="226">
        <v>-5.3228112287601302E-5</v>
      </c>
      <c r="BK46" s="226">
        <v>-2.3733378281073801E-5</v>
      </c>
      <c r="BL46" s="226">
        <v>-2.2014440009954399E-4</v>
      </c>
      <c r="BM46" s="226">
        <v>-1.8460438505742201E-4</v>
      </c>
      <c r="BN46" s="226">
        <v>-6.4530537825559404E-5</v>
      </c>
      <c r="BO46" s="226">
        <v>-4.88557698718711E-5</v>
      </c>
      <c r="BP46" s="226">
        <v>-3.74691251535568E-6</v>
      </c>
      <c r="BQ46" s="226">
        <v>-8.0099787398566803E-6</v>
      </c>
      <c r="BR46" s="226">
        <v>-2.1163878815811899E-3</v>
      </c>
      <c r="BS46" s="226">
        <v>-5.0755815794974104E-4</v>
      </c>
      <c r="BT46" s="226">
        <v>-7.3090275526742297E-5</v>
      </c>
      <c r="BU46" s="226">
        <v>-7.27010408670455E-5</v>
      </c>
      <c r="BV46" s="226">
        <v>-1.70211263571201E-4</v>
      </c>
      <c r="BW46" s="226">
        <v>-2.2995264079082402E-2</v>
      </c>
      <c r="BX46" s="226">
        <v>-1.06998467519478E-4</v>
      </c>
      <c r="BY46" s="226">
        <v>0</v>
      </c>
    </row>
    <row r="47" spans="1:77" x14ac:dyDescent="0.25">
      <c r="A47" s="105" t="s">
        <v>44</v>
      </c>
      <c r="B47" s="226">
        <v>-8.9765967314646491E-3</v>
      </c>
      <c r="C47" s="226">
        <v>-1.64081496092898E-3</v>
      </c>
      <c r="D47" s="226">
        <v>-8.0505736663223793E-3</v>
      </c>
      <c r="E47" s="226">
        <v>-1.1865169998704001E-3</v>
      </c>
      <c r="F47" s="226">
        <v>-0.13696275137099301</v>
      </c>
      <c r="G47" s="226">
        <v>-3.73112623098905E-2</v>
      </c>
      <c r="H47" s="226">
        <v>-7.5492252892706696E-4</v>
      </c>
      <c r="I47" s="226">
        <v>-2.2077193619156302E-3</v>
      </c>
      <c r="J47" s="226">
        <v>-5.07347174281791E-3</v>
      </c>
      <c r="K47" s="226">
        <v>-4.6012721112598902E-3</v>
      </c>
      <c r="L47" s="226">
        <v>-1.58139113839176E-4</v>
      </c>
      <c r="M47" s="226">
        <v>-4.3905206068597501E-3</v>
      </c>
      <c r="N47" s="226">
        <v>-3.2108343399180899E-3</v>
      </c>
      <c r="O47" s="226">
        <v>-2.34501650046111E-5</v>
      </c>
      <c r="P47" s="226">
        <v>-6.4282031691137497E-4</v>
      </c>
      <c r="Q47" s="226">
        <v>-1.03124934336847E-4</v>
      </c>
      <c r="R47" s="226">
        <v>-9.3557746533385194E-3</v>
      </c>
      <c r="S47" s="226">
        <v>-8.2805922947764496E-3</v>
      </c>
      <c r="T47" s="226">
        <v>-1.7930309784733799E-3</v>
      </c>
      <c r="U47" s="226">
        <v>-2.7525329228606601E-3</v>
      </c>
      <c r="V47" s="226">
        <v>-3.4219677566714797E-2</v>
      </c>
      <c r="W47" s="226">
        <v>-4.3626271294305704E-3</v>
      </c>
      <c r="X47" s="226">
        <v>-2.3979435748012101E-3</v>
      </c>
      <c r="Y47" s="226">
        <v>-1.0530620651736701E-3</v>
      </c>
      <c r="Z47" s="226">
        <v>-6.4929797970305998E-3</v>
      </c>
      <c r="AA47" s="226">
        <v>-3.8298754606930999E-3</v>
      </c>
      <c r="AB47" s="226">
        <v>-2.0045454602291899E-4</v>
      </c>
      <c r="AC47" s="226">
        <v>-7.08325428623409E-3</v>
      </c>
      <c r="AD47" s="226">
        <v>-1.4147731191019801E-2</v>
      </c>
      <c r="AE47" s="226">
        <v>-1.4121130934267501E-3</v>
      </c>
      <c r="AF47" s="226">
        <v>-2.1268756316296399E-2</v>
      </c>
      <c r="AG47" s="226">
        <v>-8.9689534414334592E-3</v>
      </c>
      <c r="AH47" s="226">
        <v>-3.9720847747515601E-6</v>
      </c>
      <c r="AI47" s="226">
        <v>-4.4283298855925203E-3</v>
      </c>
      <c r="AJ47" s="226">
        <v>-7.0198334423372496E-4</v>
      </c>
      <c r="AK47" s="226">
        <v>-6.32582980252485E-4</v>
      </c>
      <c r="AL47" s="226">
        <v>-2.8638332965808398E-3</v>
      </c>
      <c r="AM47" s="226">
        <v>-7.5440617219288703E-3</v>
      </c>
      <c r="AN47" s="226">
        <v>-1.35620345781439E-3</v>
      </c>
      <c r="AO47" s="226">
        <v>-4.5279245189875396E-3</v>
      </c>
      <c r="AP47" s="226">
        <v>-8.0105274895573998E-3</v>
      </c>
      <c r="AQ47" s="226">
        <v>-4.1154937813806299E-3</v>
      </c>
      <c r="AR47" s="226">
        <v>-2.9374579876904399E-3</v>
      </c>
      <c r="AS47" s="226">
        <v>-3.9902261566721899E-4</v>
      </c>
      <c r="AT47" s="226">
        <v>0.95296416858481903</v>
      </c>
      <c r="AU47" s="226">
        <v>-2.6820297158952301E-3</v>
      </c>
      <c r="AV47" s="226">
        <v>-6.3668284507299396E-4</v>
      </c>
      <c r="AW47" s="226">
        <v>-1.5514559767310801E-4</v>
      </c>
      <c r="AX47" s="226">
        <v>-6.0442913993771002E-3</v>
      </c>
      <c r="AY47" s="226">
        <v>-2.9539003728856099E-4</v>
      </c>
      <c r="AZ47" s="226">
        <v>-5.31573300079668E-3</v>
      </c>
      <c r="BA47" s="226">
        <v>-1.4287402622990501E-3</v>
      </c>
      <c r="BB47" s="226">
        <v>-9.5199000624866001E-4</v>
      </c>
      <c r="BC47" s="226">
        <v>-8.2331964162476508E-3</v>
      </c>
      <c r="BD47" s="226">
        <v>-3.8600207358382401E-5</v>
      </c>
      <c r="BE47" s="226">
        <v>-6.4299835918809397E-4</v>
      </c>
      <c r="BF47" s="226">
        <v>-1.22400051550537E-3</v>
      </c>
      <c r="BG47" s="226">
        <v>-2.9383123028657301E-3</v>
      </c>
      <c r="BH47" s="226">
        <v>-0.391494808926726</v>
      </c>
      <c r="BI47" s="226">
        <v>-5.3201059968898002E-3</v>
      </c>
      <c r="BJ47" s="226">
        <v>-9.37012140090941E-4</v>
      </c>
      <c r="BK47" s="226">
        <v>-5.4603812400364101E-4</v>
      </c>
      <c r="BL47" s="226">
        <v>-5.2413360341388299E-3</v>
      </c>
      <c r="BM47" s="226">
        <v>-3.9083893919182002E-5</v>
      </c>
      <c r="BN47" s="226">
        <v>-1.66115273100464E-3</v>
      </c>
      <c r="BO47" s="226">
        <v>-3.9014368909551598E-5</v>
      </c>
      <c r="BP47" s="226">
        <v>-3.2119971095196301E-6</v>
      </c>
      <c r="BQ47" s="226">
        <v>-8.6053025691282398E-6</v>
      </c>
      <c r="BR47" s="226">
        <v>-1.0852125499474201E-2</v>
      </c>
      <c r="BS47" s="226">
        <v>-6.6146986736697396E-5</v>
      </c>
      <c r="BT47" s="226">
        <v>-1.1164082000898899E-3</v>
      </c>
      <c r="BU47" s="226">
        <v>-2.3477219430118999E-5</v>
      </c>
      <c r="BV47" s="226">
        <v>-1.3788044270932199E-3</v>
      </c>
      <c r="BW47" s="226">
        <v>-1.6016598191764399E-4</v>
      </c>
      <c r="BX47" s="226">
        <v>-3.2953336764323599E-3</v>
      </c>
      <c r="BY47" s="226">
        <v>0</v>
      </c>
    </row>
    <row r="48" spans="1:77" x14ac:dyDescent="0.25">
      <c r="A48" s="105" t="s">
        <v>45</v>
      </c>
      <c r="B48" s="226">
        <v>-1.05943693122431E-4</v>
      </c>
      <c r="C48" s="226">
        <v>-6.9480150590865806E-5</v>
      </c>
      <c r="D48" s="226">
        <v>-3.15970154864277E-4</v>
      </c>
      <c r="E48" s="226">
        <v>-3.7210245857042899E-5</v>
      </c>
      <c r="F48" s="226">
        <v>-9.5793550046706605E-4</v>
      </c>
      <c r="G48" s="226">
        <v>-1.5475876952901799E-4</v>
      </c>
      <c r="H48" s="226">
        <v>-1.37680177532844E-4</v>
      </c>
      <c r="I48" s="226">
        <v>-2.2430328096517501E-4</v>
      </c>
      <c r="J48" s="226">
        <v>-1.5786274267856799E-4</v>
      </c>
      <c r="K48" s="226">
        <v>-6.5307928155337804E-4</v>
      </c>
      <c r="L48" s="226">
        <v>-3.9389529398724198E-5</v>
      </c>
      <c r="M48" s="226">
        <v>-2.4342389723415099E-3</v>
      </c>
      <c r="N48" s="226">
        <v>-2.4965560919134699E-4</v>
      </c>
      <c r="O48" s="226">
        <v>-8.4116400945673898E-5</v>
      </c>
      <c r="P48" s="226">
        <v>-7.5047591290266797E-4</v>
      </c>
      <c r="Q48" s="226">
        <v>-1.09386189909077E-4</v>
      </c>
      <c r="R48" s="226">
        <v>-1.14432333158857E-3</v>
      </c>
      <c r="S48" s="226">
        <v>-4.5086958753502004E-3</v>
      </c>
      <c r="T48" s="226">
        <v>-3.7901357131860098E-3</v>
      </c>
      <c r="U48" s="226">
        <v>-1.24680880113106E-3</v>
      </c>
      <c r="V48" s="226">
        <v>-1.79184987968409E-3</v>
      </c>
      <c r="W48" s="226">
        <v>-1.69135110505853E-4</v>
      </c>
      <c r="X48" s="226">
        <v>-1.38439572378308E-3</v>
      </c>
      <c r="Y48" s="226">
        <v>-3.29843108777372E-4</v>
      </c>
      <c r="Z48" s="226">
        <v>-1.8990129757319899E-4</v>
      </c>
      <c r="AA48" s="226">
        <v>-1.15790833585472E-4</v>
      </c>
      <c r="AB48" s="226">
        <v>-2.8099683673817499E-4</v>
      </c>
      <c r="AC48" s="226">
        <v>-1.2171007933309201E-3</v>
      </c>
      <c r="AD48" s="226">
        <v>-1.0152480206719199E-2</v>
      </c>
      <c r="AE48" s="226">
        <v>-5.6156980915220301E-3</v>
      </c>
      <c r="AF48" s="226">
        <v>-5.0393152499049798E-2</v>
      </c>
      <c r="AG48" s="226">
        <v>-5.08009114067106E-2</v>
      </c>
      <c r="AH48" s="226">
        <v>-7.7952648647057895E-6</v>
      </c>
      <c r="AI48" s="226">
        <v>-1.91682536133521E-4</v>
      </c>
      <c r="AJ48" s="226">
        <v>-2.58123765002169E-4</v>
      </c>
      <c r="AK48" s="226">
        <v>-9.29372029043207E-5</v>
      </c>
      <c r="AL48" s="226">
        <v>-1.9636810443014398E-3</v>
      </c>
      <c r="AM48" s="226">
        <v>-4.2858212311367702E-4</v>
      </c>
      <c r="AN48" s="226">
        <v>-5.5018792073676704E-4</v>
      </c>
      <c r="AO48" s="226">
        <v>-1.1036282871282001E-3</v>
      </c>
      <c r="AP48" s="226">
        <v>-8.2849035721794997E-4</v>
      </c>
      <c r="AQ48" s="226">
        <v>-1.03954500414703E-3</v>
      </c>
      <c r="AR48" s="226">
        <v>-7.7198888391883996E-4</v>
      </c>
      <c r="AS48" s="226">
        <v>-6.5010969620765205E-5</v>
      </c>
      <c r="AT48" s="226">
        <v>-7.8153287921549797E-4</v>
      </c>
      <c r="AU48" s="226">
        <v>0.98974438309893997</v>
      </c>
      <c r="AV48" s="226">
        <v>-2.6269865689124098E-3</v>
      </c>
      <c r="AW48" s="226">
        <v>-3.02653532823075E-4</v>
      </c>
      <c r="AX48" s="226">
        <v>-1.62927752323643E-2</v>
      </c>
      <c r="AY48" s="226">
        <v>-7.0908917674126104E-4</v>
      </c>
      <c r="AZ48" s="226">
        <v>-1.80704708167858E-2</v>
      </c>
      <c r="BA48" s="226">
        <v>-5.0761395981888005E-4</v>
      </c>
      <c r="BB48" s="226">
        <v>-9.3299132761135196E-3</v>
      </c>
      <c r="BC48" s="226">
        <v>-4.3101616566005299E-3</v>
      </c>
      <c r="BD48" s="226">
        <v>-4.0649077354111503E-4</v>
      </c>
      <c r="BE48" s="226">
        <v>-1.2818217084682301E-3</v>
      </c>
      <c r="BF48" s="226">
        <v>-6.8653534509612805E-4</v>
      </c>
      <c r="BG48" s="226">
        <v>-0.40934752897383903</v>
      </c>
      <c r="BH48" s="226">
        <v>-6.4543899621057003E-3</v>
      </c>
      <c r="BI48" s="226">
        <v>-1.8867101576598901E-2</v>
      </c>
      <c r="BJ48" s="226">
        <v>-2.9312530723929298E-5</v>
      </c>
      <c r="BK48" s="226">
        <v>-2.1964491783431198E-3</v>
      </c>
      <c r="BL48" s="226">
        <v>-1.4498623012005401E-3</v>
      </c>
      <c r="BM48" s="226">
        <v>-6.8041774471525897E-4</v>
      </c>
      <c r="BN48" s="226">
        <v>-1.46319212242931E-4</v>
      </c>
      <c r="BO48" s="226">
        <v>-1.86237727580892E-4</v>
      </c>
      <c r="BP48" s="226">
        <v>-1.4141297023384601E-5</v>
      </c>
      <c r="BQ48" s="226">
        <v>-3.0572310046895897E-5</v>
      </c>
      <c r="BR48" s="226">
        <v>-1.4423797375002099E-2</v>
      </c>
      <c r="BS48" s="226">
        <v>-3.0224392543554498E-4</v>
      </c>
      <c r="BT48" s="226">
        <v>-3.14314509765514E-3</v>
      </c>
      <c r="BU48" s="226">
        <v>-8.0771970460856806E-5</v>
      </c>
      <c r="BV48" s="226">
        <v>-4.1362277694553199E-3</v>
      </c>
      <c r="BW48" s="226">
        <v>-7.8968780331226303E-4</v>
      </c>
      <c r="BX48" s="226">
        <v>-4.8888528400141502E-3</v>
      </c>
      <c r="BY48" s="226">
        <v>0</v>
      </c>
    </row>
    <row r="49" spans="1:77" x14ac:dyDescent="0.25">
      <c r="A49" s="105" t="s">
        <v>46</v>
      </c>
      <c r="B49" s="226">
        <v>-2.0910460429439998E-5</v>
      </c>
      <c r="C49" s="226">
        <v>-1.37565673401454E-5</v>
      </c>
      <c r="D49" s="226">
        <v>-6.3186305257280703E-5</v>
      </c>
      <c r="E49" s="226">
        <v>-7.1577847179168401E-6</v>
      </c>
      <c r="F49" s="226">
        <v>-1.8694483775507999E-4</v>
      </c>
      <c r="G49" s="226">
        <v>-3.0446759479178999E-5</v>
      </c>
      <c r="H49" s="226">
        <v>-2.6561008933470299E-5</v>
      </c>
      <c r="I49" s="226">
        <v>-4.322758663695E-5</v>
      </c>
      <c r="J49" s="226">
        <v>-3.2352633442766398E-5</v>
      </c>
      <c r="K49" s="226">
        <v>-1.2544650117968199E-4</v>
      </c>
      <c r="L49" s="226">
        <v>-7.5661237245669602E-6</v>
      </c>
      <c r="M49" s="226">
        <v>-4.8972553954394998E-4</v>
      </c>
      <c r="N49" s="226">
        <v>-1.2241894030357199E-4</v>
      </c>
      <c r="O49" s="226">
        <v>-1.9100518529148601E-5</v>
      </c>
      <c r="P49" s="226">
        <v>-1.48463197015434E-3</v>
      </c>
      <c r="Q49" s="226">
        <v>-2.4420813666680601E-4</v>
      </c>
      <c r="R49" s="226">
        <v>-2.33654226339563E-4</v>
      </c>
      <c r="S49" s="226">
        <v>-3.9308379646943399E-4</v>
      </c>
      <c r="T49" s="226">
        <v>-7.2985297707391702E-4</v>
      </c>
      <c r="U49" s="226">
        <v>-2.4016970839980001E-4</v>
      </c>
      <c r="V49" s="226">
        <v>-1.38935050215249E-4</v>
      </c>
      <c r="W49" s="226">
        <v>-3.4705397777604503E-5</v>
      </c>
      <c r="X49" s="226">
        <v>-2.6704457648081401E-4</v>
      </c>
      <c r="Y49" s="226">
        <v>-6.4447055964461203E-5</v>
      </c>
      <c r="Z49" s="226">
        <v>-3.5655052209644699E-5</v>
      </c>
      <c r="AA49" s="226">
        <v>-2.28710629452024E-5</v>
      </c>
      <c r="AB49" s="226">
        <v>-2.1922168248165699E-5</v>
      </c>
      <c r="AC49" s="226">
        <v>-2.43141968860315E-4</v>
      </c>
      <c r="AD49" s="226">
        <v>-1.3817508524097201E-4</v>
      </c>
      <c r="AE49" s="226">
        <v>-2.84440204797442E-5</v>
      </c>
      <c r="AF49" s="226">
        <v>-4.8056979961465398E-5</v>
      </c>
      <c r="AG49" s="226">
        <v>-3.0026003030254599E-5</v>
      </c>
      <c r="AH49" s="226">
        <v>-1.4984932751960199E-6</v>
      </c>
      <c r="AI49" s="226">
        <v>-4.2373327924053501E-5</v>
      </c>
      <c r="AJ49" s="226">
        <v>-9.2460773930527106E-5</v>
      </c>
      <c r="AK49" s="226">
        <v>-2.04810541755922E-5</v>
      </c>
      <c r="AL49" s="226">
        <v>-7.5763759786404595E-5</v>
      </c>
      <c r="AM49" s="226">
        <v>-1.0067561899397499E-4</v>
      </c>
      <c r="AN49" s="226">
        <v>-2.45168708150558E-5</v>
      </c>
      <c r="AO49" s="226">
        <v>-3.2266882682558702E-4</v>
      </c>
      <c r="AP49" s="226">
        <v>-4.0661845409852701E-5</v>
      </c>
      <c r="AQ49" s="226">
        <v>-1.38848856841753E-4</v>
      </c>
      <c r="AR49" s="226">
        <v>-3.2455151176368699E-5</v>
      </c>
      <c r="AS49" s="226">
        <v>-1.36106902680548E-5</v>
      </c>
      <c r="AT49" s="226">
        <v>-9.9858090753548995E-5</v>
      </c>
      <c r="AU49" s="226">
        <v>-2.77770541121813E-3</v>
      </c>
      <c r="AV49" s="226">
        <v>0.92949475068335996</v>
      </c>
      <c r="AW49" s="226">
        <v>-8.2241645723549596E-5</v>
      </c>
      <c r="AX49" s="226">
        <v>-1.56146765287881E-3</v>
      </c>
      <c r="AY49" s="226">
        <v>-1.1212558695732001E-5</v>
      </c>
      <c r="AZ49" s="226">
        <v>-3.4861825282696102E-5</v>
      </c>
      <c r="BA49" s="226">
        <v>-2.71609335424356E-5</v>
      </c>
      <c r="BB49" s="226">
        <v>-4.4842995525750203E-5</v>
      </c>
      <c r="BC49" s="226">
        <v>-5.3718778083564598E-4</v>
      </c>
      <c r="BD49" s="226">
        <v>-2.9264885386263501E-4</v>
      </c>
      <c r="BE49" s="226">
        <v>-5.2337453632129199E-5</v>
      </c>
      <c r="BF49" s="226">
        <v>-4.1945404913932501E-5</v>
      </c>
      <c r="BG49" s="226">
        <v>-0.82593739427435198</v>
      </c>
      <c r="BH49" s="226">
        <v>-2.3581107860439599E-4</v>
      </c>
      <c r="BI49" s="226">
        <v>-8.1981340440858003E-3</v>
      </c>
      <c r="BJ49" s="226">
        <v>-5.6498717524241999E-6</v>
      </c>
      <c r="BK49" s="226">
        <v>-1.1836896349389099E-5</v>
      </c>
      <c r="BL49" s="226">
        <v>-1.08288152418703E-4</v>
      </c>
      <c r="BM49" s="226">
        <v>-3.3752375739351001E-5</v>
      </c>
      <c r="BN49" s="226">
        <v>-3.1533697848581497E-5</v>
      </c>
      <c r="BO49" s="226">
        <v>-3.5858008077048702E-5</v>
      </c>
      <c r="BP49" s="226">
        <v>-2.7741387790108899E-6</v>
      </c>
      <c r="BQ49" s="226">
        <v>-3.9757556257899001E-4</v>
      </c>
      <c r="BR49" s="226">
        <v>-7.4559687471229197E-5</v>
      </c>
      <c r="BS49" s="226">
        <v>-5.8412412834363099E-5</v>
      </c>
      <c r="BT49" s="226">
        <v>-3.9146959013842501E-5</v>
      </c>
      <c r="BU49" s="226">
        <v>-1.5532527954792101E-5</v>
      </c>
      <c r="BV49" s="226">
        <v>-8.8906562254416005E-5</v>
      </c>
      <c r="BW49" s="226">
        <v>-1.5184159669468899E-4</v>
      </c>
      <c r="BX49" s="226">
        <v>-8.8365558240920001E-5</v>
      </c>
      <c r="BY49" s="226">
        <v>0</v>
      </c>
    </row>
    <row r="50" spans="1:77" x14ac:dyDescent="0.25">
      <c r="A50" s="105" t="s">
        <v>47</v>
      </c>
      <c r="B50" s="226">
        <v>-2.8399145357127698E-5</v>
      </c>
      <c r="C50" s="226">
        <v>-1.9358415844719099E-5</v>
      </c>
      <c r="D50" s="226">
        <v>-9.8714549424129203E-5</v>
      </c>
      <c r="E50" s="226">
        <v>-6.7949333516621201E-6</v>
      </c>
      <c r="F50" s="226">
        <v>-2.20540794207866E-4</v>
      </c>
      <c r="G50" s="226">
        <v>-3.9805458835514799E-5</v>
      </c>
      <c r="H50" s="226">
        <v>-2.64503107488314E-5</v>
      </c>
      <c r="I50" s="226">
        <v>-4.2331673097786999E-5</v>
      </c>
      <c r="J50" s="226">
        <v>-3.4097045330579098E-3</v>
      </c>
      <c r="K50" s="226">
        <v>-2.3733094879195998E-3</v>
      </c>
      <c r="L50" s="226">
        <v>-5.3458323555501499E-4</v>
      </c>
      <c r="M50" s="226">
        <v>-8.1056835949581702E-4</v>
      </c>
      <c r="N50" s="226">
        <v>-2.25478117114042E-3</v>
      </c>
      <c r="O50" s="226">
        <v>-3.9641477764395498E-5</v>
      </c>
      <c r="P50" s="226">
        <v>-8.5546645970416293E-2</v>
      </c>
      <c r="Q50" s="226">
        <v>-1.36242776052211E-2</v>
      </c>
      <c r="R50" s="226">
        <v>-4.39628401798649E-4</v>
      </c>
      <c r="S50" s="226">
        <v>-1.52188764941347E-3</v>
      </c>
      <c r="T50" s="226">
        <v>-7.0541412993486801E-4</v>
      </c>
      <c r="U50" s="226">
        <v>-2.33352437882699E-4</v>
      </c>
      <c r="V50" s="226">
        <v>-2.08123212212447E-4</v>
      </c>
      <c r="W50" s="226">
        <v>-6.7884424876162602E-5</v>
      </c>
      <c r="X50" s="226">
        <v>-2.6544169414667601E-4</v>
      </c>
      <c r="Y50" s="226">
        <v>-7.7248876205298898E-5</v>
      </c>
      <c r="Z50" s="226">
        <v>-7.0007472455296804E-5</v>
      </c>
      <c r="AA50" s="226">
        <v>-3.1329222085289298E-5</v>
      </c>
      <c r="AB50" s="226">
        <v>-2.31143886968501E-5</v>
      </c>
      <c r="AC50" s="226">
        <v>-3.8479088678273999E-4</v>
      </c>
      <c r="AD50" s="226">
        <v>-8.7223510997194102E-4</v>
      </c>
      <c r="AE50" s="226">
        <v>-4.8119655262948601E-5</v>
      </c>
      <c r="AF50" s="226">
        <v>-2.5158903519794301E-4</v>
      </c>
      <c r="AG50" s="226">
        <v>-1.41829464321122E-4</v>
      </c>
      <c r="AH50" s="226">
        <v>-1.40629667197175E-6</v>
      </c>
      <c r="AI50" s="226">
        <v>-1.3611935328143601E-4</v>
      </c>
      <c r="AJ50" s="226">
        <v>-8.1857111964962E-4</v>
      </c>
      <c r="AK50" s="226">
        <v>-6.1996850440646095E-5</v>
      </c>
      <c r="AL50" s="226">
        <v>-2.8196430633746499E-3</v>
      </c>
      <c r="AM50" s="226">
        <v>-4.8960874742642803E-4</v>
      </c>
      <c r="AN50" s="226">
        <v>-6.0881724066193601E-4</v>
      </c>
      <c r="AO50" s="226">
        <v>-3.59249691136864E-3</v>
      </c>
      <c r="AP50" s="226">
        <v>-1.19737019811138E-4</v>
      </c>
      <c r="AQ50" s="226">
        <v>-1.6735591434681999E-4</v>
      </c>
      <c r="AR50" s="226">
        <v>-7.3300463246668394E-5</v>
      </c>
      <c r="AS50" s="226">
        <v>-1.38190752511733E-4</v>
      </c>
      <c r="AT50" s="226">
        <v>-8.0466755634617205E-4</v>
      </c>
      <c r="AU50" s="226">
        <v>-6.8350190271714896E-5</v>
      </c>
      <c r="AV50" s="226">
        <v>-5.9852162538687201E-3</v>
      </c>
      <c r="AW50" s="226">
        <v>0.92851806437510298</v>
      </c>
      <c r="AX50" s="226">
        <v>-7.0177067248807207E-2</v>
      </c>
      <c r="AY50" s="226">
        <v>-1.6149583049716299E-2</v>
      </c>
      <c r="AZ50" s="226">
        <v>-6.1674413703943998E-2</v>
      </c>
      <c r="BA50" s="226">
        <v>-1.51624647185295E-2</v>
      </c>
      <c r="BB50" s="226">
        <v>-2.13997545277035E-3</v>
      </c>
      <c r="BC50" s="226">
        <v>-9.5091082630569292E-3</v>
      </c>
      <c r="BD50" s="226">
        <v>-2.0072406213045599E-3</v>
      </c>
      <c r="BE50" s="226">
        <v>-1.13141641277184E-3</v>
      </c>
      <c r="BF50" s="226">
        <v>-3.2719806390710298E-4</v>
      </c>
      <c r="BG50" s="226">
        <v>-0.41881690662993198</v>
      </c>
      <c r="BH50" s="226">
        <v>-6.4544094450320704E-4</v>
      </c>
      <c r="BI50" s="226">
        <v>-9.0476634784195202E-3</v>
      </c>
      <c r="BJ50" s="226">
        <v>-1.5851559456477901E-5</v>
      </c>
      <c r="BK50" s="226">
        <v>-2.9703663280191401E-5</v>
      </c>
      <c r="BL50" s="226">
        <v>-2.4083920960821399E-4</v>
      </c>
      <c r="BM50" s="226">
        <v>-4.1027576871115201E-4</v>
      </c>
      <c r="BN50" s="226">
        <v>-1.7983798903829799E-3</v>
      </c>
      <c r="BO50" s="226">
        <v>-5.9006104805843302E-5</v>
      </c>
      <c r="BP50" s="226">
        <v>-9.1635219386194693E-6</v>
      </c>
      <c r="BQ50" s="226">
        <v>-4.5095466798120897E-5</v>
      </c>
      <c r="BR50" s="226">
        <v>-8.0616640132932695E-4</v>
      </c>
      <c r="BS50" s="226">
        <v>-1.40140502722504E-4</v>
      </c>
      <c r="BT50" s="226">
        <v>-2.6174450450660197E-4</v>
      </c>
      <c r="BU50" s="226">
        <v>-1.3029154650233001E-4</v>
      </c>
      <c r="BV50" s="226">
        <v>-2.42415646250875E-4</v>
      </c>
      <c r="BW50" s="226">
        <v>-1.58338397169358E-4</v>
      </c>
      <c r="BX50" s="226">
        <v>-1.6927484478894401E-4</v>
      </c>
      <c r="BY50" s="226">
        <v>0</v>
      </c>
    </row>
    <row r="51" spans="1:77" x14ac:dyDescent="0.25">
      <c r="A51" s="105" t="s">
        <v>48</v>
      </c>
      <c r="B51" s="226">
        <v>-2.00439126681955E-4</v>
      </c>
      <c r="C51" s="226">
        <v>-1.432239465634E-4</v>
      </c>
      <c r="D51" s="226">
        <v>-8.2268845780400805E-4</v>
      </c>
      <c r="E51" s="226">
        <v>-1.9381493544177399E-5</v>
      </c>
      <c r="F51" s="226">
        <v>-1.2308336273524499E-3</v>
      </c>
      <c r="G51" s="226">
        <v>-2.6585406475496299E-4</v>
      </c>
      <c r="H51" s="226">
        <v>-9.2710439311210102E-5</v>
      </c>
      <c r="I51" s="226">
        <v>-1.3884318589256001E-4</v>
      </c>
      <c r="J51" s="226">
        <v>-6.2544836352594699E-4</v>
      </c>
      <c r="K51" s="226">
        <v>-2.90874494848778E-4</v>
      </c>
      <c r="L51" s="226">
        <v>-2.3083880462075802E-5</v>
      </c>
      <c r="M51" s="226">
        <v>-7.1795830681465802E-3</v>
      </c>
      <c r="N51" s="226">
        <v>-2.8835412927268799E-3</v>
      </c>
      <c r="O51" s="226">
        <v>-4.3299179764547899E-4</v>
      </c>
      <c r="P51" s="226">
        <v>-5.47877532542516E-2</v>
      </c>
      <c r="Q51" s="226">
        <v>-8.7073703554739704E-3</v>
      </c>
      <c r="R51" s="226">
        <v>-4.2971453177606898E-3</v>
      </c>
      <c r="S51" s="226">
        <v>-2.0398058934582401E-2</v>
      </c>
      <c r="T51" s="226">
        <v>-2.19974928183133E-3</v>
      </c>
      <c r="U51" s="226">
        <v>-7.4045597337836597E-4</v>
      </c>
      <c r="V51" s="226">
        <v>-1.6666159546476901E-3</v>
      </c>
      <c r="W51" s="226">
        <v>-6.8175931567902501E-4</v>
      </c>
      <c r="X51" s="226">
        <v>-9.2386924415064102E-4</v>
      </c>
      <c r="Y51" s="226">
        <v>-4.5036039777253498E-4</v>
      </c>
      <c r="Z51" s="226">
        <v>-7.0487962132584196E-4</v>
      </c>
      <c r="AA51" s="226">
        <v>-2.2373518398242801E-4</v>
      </c>
      <c r="AB51" s="226">
        <v>-1.01064997912623E-4</v>
      </c>
      <c r="AC51" s="226">
        <v>-3.1563209581911399E-3</v>
      </c>
      <c r="AD51" s="226">
        <v>-1.2672178808976999E-2</v>
      </c>
      <c r="AE51" s="226">
        <v>-4.12943091791605E-4</v>
      </c>
      <c r="AF51" s="226">
        <v>-3.4751449200988E-3</v>
      </c>
      <c r="AG51" s="226">
        <v>-1.8728326711947301E-3</v>
      </c>
      <c r="AH51" s="226">
        <v>-3.7844484296462001E-6</v>
      </c>
      <c r="AI51" s="226">
        <v>-1.6047600616376999E-3</v>
      </c>
      <c r="AJ51" s="226">
        <v>-1.20522101583575E-2</v>
      </c>
      <c r="AK51" s="226">
        <v>-7.6369429651694802E-4</v>
      </c>
      <c r="AL51" s="226">
        <v>-5.35468034558123E-3</v>
      </c>
      <c r="AM51" s="226">
        <v>-5.7026007389079404E-3</v>
      </c>
      <c r="AN51" s="226">
        <v>-1.8618526472884199E-3</v>
      </c>
      <c r="AO51" s="226">
        <v>-4.4445293381132197E-3</v>
      </c>
      <c r="AP51" s="226">
        <v>-1.4752530717053801E-3</v>
      </c>
      <c r="AQ51" s="226">
        <v>-1.66548426085492E-3</v>
      </c>
      <c r="AR51" s="226">
        <v>-6.1300770280289698E-4</v>
      </c>
      <c r="AS51" s="226">
        <v>-3.5784063039848699E-4</v>
      </c>
      <c r="AT51" s="226">
        <v>-4.2773650493862503E-3</v>
      </c>
      <c r="AU51" s="226">
        <v>-8.8635194550637703E-4</v>
      </c>
      <c r="AV51" s="226">
        <v>-2.4083198689114102E-3</v>
      </c>
      <c r="AW51" s="226">
        <v>-6.7304640028936196E-3</v>
      </c>
      <c r="AX51" s="226">
        <v>0.97394683493338596</v>
      </c>
      <c r="AY51" s="226">
        <v>-4.6394209602971999E-4</v>
      </c>
      <c r="AZ51" s="226">
        <v>-1.75791078226126E-3</v>
      </c>
      <c r="BA51" s="226">
        <v>-1.6531773310692699E-3</v>
      </c>
      <c r="BB51" s="226">
        <v>-1.62246298784528E-3</v>
      </c>
      <c r="BC51" s="226">
        <v>-6.5111972257370504E-3</v>
      </c>
      <c r="BD51" s="226">
        <v>-4.8718684479195397E-3</v>
      </c>
      <c r="BE51" s="226">
        <v>-3.7095610850987198E-3</v>
      </c>
      <c r="BF51" s="226">
        <v>-4.6910630807683804E-3</v>
      </c>
      <c r="BG51" s="226">
        <v>-0.163726695248882</v>
      </c>
      <c r="BH51" s="226">
        <v>-2.6866105530585602E-3</v>
      </c>
      <c r="BI51" s="226">
        <v>-1.1230990112635E-2</v>
      </c>
      <c r="BJ51" s="226">
        <v>-6.8847214177742693E-5</v>
      </c>
      <c r="BK51" s="226">
        <v>-1.7435018926319801E-4</v>
      </c>
      <c r="BL51" s="226">
        <v>-2.63386419831583E-3</v>
      </c>
      <c r="BM51" s="226">
        <v>-3.68236080608654E-4</v>
      </c>
      <c r="BN51" s="226">
        <v>-1.4322159139919799E-3</v>
      </c>
      <c r="BO51" s="226">
        <v>-2.2571060540489099E-4</v>
      </c>
      <c r="BP51" s="226">
        <v>-4.9876722188696697E-5</v>
      </c>
      <c r="BQ51" s="226">
        <v>-2.6661658741441801E-4</v>
      </c>
      <c r="BR51" s="226">
        <v>-7.5888313641875498E-3</v>
      </c>
      <c r="BS51" s="226">
        <v>-6.3023583621527903E-4</v>
      </c>
      <c r="BT51" s="226">
        <v>-1.8006617477566999E-3</v>
      </c>
      <c r="BU51" s="226">
        <v>-6.0768501411603403E-4</v>
      </c>
      <c r="BV51" s="226">
        <v>-2.90467574518596E-3</v>
      </c>
      <c r="BW51" s="226">
        <v>-4.74664009449147E-4</v>
      </c>
      <c r="BX51" s="226">
        <v>-9.9442753449537004E-4</v>
      </c>
      <c r="BY51" s="226">
        <v>0</v>
      </c>
    </row>
    <row r="52" spans="1:77" x14ac:dyDescent="0.25">
      <c r="A52" s="105" t="s">
        <v>49</v>
      </c>
      <c r="B52" s="226">
        <v>-2.39647358644831E-5</v>
      </c>
      <c r="C52" s="226">
        <v>-1.5942803251390499E-5</v>
      </c>
      <c r="D52" s="226">
        <v>-7.5794979409286799E-5</v>
      </c>
      <c r="E52" s="226">
        <v>-7.4366456738897904E-6</v>
      </c>
      <c r="F52" s="226">
        <v>-2.0551242047895299E-4</v>
      </c>
      <c r="G52" s="226">
        <v>-3.44891240614155E-5</v>
      </c>
      <c r="H52" s="226">
        <v>-2.79195529735829E-5</v>
      </c>
      <c r="I52" s="226">
        <v>-4.5251077744289797E-5</v>
      </c>
      <c r="J52" s="226">
        <v>-4.1988676866239298E-5</v>
      </c>
      <c r="K52" s="226">
        <v>-1.29573795077453E-4</v>
      </c>
      <c r="L52" s="226">
        <v>-1.0093918650907801E-5</v>
      </c>
      <c r="M52" s="226">
        <v>-6.2449596965062301E-4</v>
      </c>
      <c r="N52" s="226">
        <v>-7.7716236532824495E-5</v>
      </c>
      <c r="O52" s="226">
        <v>-2.4283210129421798E-5</v>
      </c>
      <c r="P52" s="226">
        <v>-1.11282911707111E-3</v>
      </c>
      <c r="Q52" s="226">
        <v>-1.78322558359673E-4</v>
      </c>
      <c r="R52" s="226">
        <v>-2.99822213436718E-4</v>
      </c>
      <c r="S52" s="226">
        <v>-8.5672624218896196E-4</v>
      </c>
      <c r="T52" s="226">
        <v>-7.6179033439398097E-4</v>
      </c>
      <c r="U52" s="226">
        <v>-2.51131522546727E-4</v>
      </c>
      <c r="V52" s="226">
        <v>-1.68265937608999E-4</v>
      </c>
      <c r="W52" s="226">
        <v>-4.5497898006552902E-5</v>
      </c>
      <c r="X52" s="226">
        <v>-2.8057503646768697E-4</v>
      </c>
      <c r="Y52" s="226">
        <v>-7.1167635626498895E-5</v>
      </c>
      <c r="Z52" s="226">
        <v>-4.6517448826342102E-5</v>
      </c>
      <c r="AA52" s="226">
        <v>-2.64544308996079E-5</v>
      </c>
      <c r="AB52" s="226">
        <v>-2.3205803812439799E-5</v>
      </c>
      <c r="AC52" s="226">
        <v>-3.0666962249729799E-4</v>
      </c>
      <c r="AD52" s="226">
        <v>-3.3852806093761899E-4</v>
      </c>
      <c r="AE52" s="226">
        <v>-3.4659677900948397E-5</v>
      </c>
      <c r="AF52" s="226">
        <v>-1.01251982611926E-4</v>
      </c>
      <c r="AG52" s="226">
        <v>-6.5441709879982405E-5</v>
      </c>
      <c r="AH52" s="226">
        <v>-1.55262043402092E-6</v>
      </c>
      <c r="AI52" s="226">
        <v>-1.1415455473667101E-4</v>
      </c>
      <c r="AJ52" s="226">
        <v>-6.6375699662406501E-4</v>
      </c>
      <c r="AK52" s="226">
        <v>-3.3294004664597901E-5</v>
      </c>
      <c r="AL52" s="226">
        <v>-1.5890665669065501E-4</v>
      </c>
      <c r="AM52" s="226">
        <v>-1.8174224249943501E-4</v>
      </c>
      <c r="AN52" s="226">
        <v>-1.4681542886372899E-4</v>
      </c>
      <c r="AO52" s="226">
        <v>-2.6480426751470201E-4</v>
      </c>
      <c r="AP52" s="226">
        <v>-9.1983179147276905E-5</v>
      </c>
      <c r="AQ52" s="226">
        <v>-1.3737952867724399E-4</v>
      </c>
      <c r="AR52" s="226">
        <v>-5.30681684388294E-5</v>
      </c>
      <c r="AS52" s="226">
        <v>-2.8884373778343902E-5</v>
      </c>
      <c r="AT52" s="226">
        <v>-1.77217520111133E-4</v>
      </c>
      <c r="AU52" s="226">
        <v>-3.5293342016628E-5</v>
      </c>
      <c r="AV52" s="226">
        <v>-1.07951634555559E-4</v>
      </c>
      <c r="AW52" s="226">
        <v>-1.9826153220254899E-4</v>
      </c>
      <c r="AX52" s="226">
        <v>-5.5375391697100697E-4</v>
      </c>
      <c r="AY52" s="226">
        <v>0.99990301880641597</v>
      </c>
      <c r="AZ52" s="226">
        <v>-1.0736674452963499E-4</v>
      </c>
      <c r="BA52" s="226">
        <v>-3.2928293190275502E-4</v>
      </c>
      <c r="BB52" s="226">
        <v>-7.6821117981839297E-3</v>
      </c>
      <c r="BC52" s="226">
        <v>-2.54727924807769E-4</v>
      </c>
      <c r="BD52" s="226">
        <v>-5.2495838758445396E-4</v>
      </c>
      <c r="BE52" s="226">
        <v>-4.95733150298909E-4</v>
      </c>
      <c r="BF52" s="226">
        <v>-9.3649355670224501E-4</v>
      </c>
      <c r="BG52" s="226">
        <v>-6.4768726410270499E-3</v>
      </c>
      <c r="BH52" s="226">
        <v>-9.2553559011782603E-3</v>
      </c>
      <c r="BI52" s="226">
        <v>-3.34822024544691E-3</v>
      </c>
      <c r="BJ52" s="226">
        <v>-4.4006531865905803E-4</v>
      </c>
      <c r="BK52" s="226">
        <v>-3.9053475557976E-4</v>
      </c>
      <c r="BL52" s="226">
        <v>-1.4867135379048E-4</v>
      </c>
      <c r="BM52" s="226">
        <v>-3.8041688855769201E-3</v>
      </c>
      <c r="BN52" s="226">
        <v>-1.46763280295869E-2</v>
      </c>
      <c r="BO52" s="226">
        <v>-1.0476987552792E-3</v>
      </c>
      <c r="BP52" s="226">
        <v>-1.0896406975967399E-3</v>
      </c>
      <c r="BQ52" s="226">
        <v>-6.0656804601710203E-6</v>
      </c>
      <c r="BR52" s="226">
        <v>-3.1193118488073601E-2</v>
      </c>
      <c r="BS52" s="226">
        <v>-1.94503662642352E-2</v>
      </c>
      <c r="BT52" s="226">
        <v>-3.4698462100776501E-3</v>
      </c>
      <c r="BU52" s="226">
        <v>-9.2115319675064797E-4</v>
      </c>
      <c r="BV52" s="226">
        <v>-1.75462869881896E-3</v>
      </c>
      <c r="BW52" s="226">
        <v>-1.6051777438129101E-3</v>
      </c>
      <c r="BX52" s="226">
        <v>-1.1475602177526401E-3</v>
      </c>
      <c r="BY52" s="226">
        <v>0</v>
      </c>
    </row>
    <row r="53" spans="1:77" x14ac:dyDescent="0.25">
      <c r="A53" s="105" t="s">
        <v>50</v>
      </c>
      <c r="B53" s="226">
        <v>-9.2945581876726597E-5</v>
      </c>
      <c r="C53" s="226">
        <v>-6.1589251606264004E-5</v>
      </c>
      <c r="D53" s="226">
        <v>-2.8930764146957601E-4</v>
      </c>
      <c r="E53" s="226">
        <v>-2.98992101029557E-5</v>
      </c>
      <c r="F53" s="226">
        <v>-8.0911036211611805E-4</v>
      </c>
      <c r="G53" s="226">
        <v>-1.34321687725401E-4</v>
      </c>
      <c r="H53" s="226">
        <v>-1.11758981440033E-4</v>
      </c>
      <c r="I53" s="226">
        <v>-1.8141701994419599E-4</v>
      </c>
      <c r="J53" s="226">
        <v>-1.5608187141996101E-4</v>
      </c>
      <c r="K53" s="226">
        <v>-5.2211003123386803E-4</v>
      </c>
      <c r="L53" s="226">
        <v>-4.5105565797413298E-5</v>
      </c>
      <c r="M53" s="226">
        <v>-3.298767472019E-3</v>
      </c>
      <c r="N53" s="226">
        <v>-2.46660188512005E-4</v>
      </c>
      <c r="O53" s="226">
        <v>-8.8515953008082106E-5</v>
      </c>
      <c r="P53" s="226">
        <v>-3.3373548733737499E-3</v>
      </c>
      <c r="Q53" s="226">
        <v>-5.35276138691165E-4</v>
      </c>
      <c r="R53" s="226">
        <v>-1.1186784950240501E-3</v>
      </c>
      <c r="S53" s="226">
        <v>-2.9233273560443098E-3</v>
      </c>
      <c r="T53" s="226">
        <v>-3.08092220935916E-3</v>
      </c>
      <c r="U53" s="226">
        <v>-1.0067374779797E-3</v>
      </c>
      <c r="V53" s="226">
        <v>-6.3318347727262902E-4</v>
      </c>
      <c r="W53" s="226">
        <v>-1.6785546825557601E-4</v>
      </c>
      <c r="X53" s="226">
        <v>-1.1233047199045599E-3</v>
      </c>
      <c r="Y53" s="226">
        <v>-2.8173727116412398E-4</v>
      </c>
      <c r="Z53" s="226">
        <v>-1.7262093119107399E-4</v>
      </c>
      <c r="AA53" s="226">
        <v>-1.17727353471504E-4</v>
      </c>
      <c r="AB53" s="226">
        <v>-9.2298699580179705E-5</v>
      </c>
      <c r="AC53" s="226">
        <v>-1.1152695620615901E-3</v>
      </c>
      <c r="AD53" s="226">
        <v>-1.05626410928576E-3</v>
      </c>
      <c r="AE53" s="226">
        <v>-1.31584415016126E-4</v>
      </c>
      <c r="AF53" s="226">
        <v>-3.2905295708912099E-4</v>
      </c>
      <c r="AG53" s="226">
        <v>-1.9336881298947901E-4</v>
      </c>
      <c r="AH53" s="226">
        <v>-6.2488133725892597E-6</v>
      </c>
      <c r="AI53" s="226">
        <v>-2.35242465883952E-4</v>
      </c>
      <c r="AJ53" s="226">
        <v>-8.4053935686939196E-4</v>
      </c>
      <c r="AK53" s="226">
        <v>-1.1300860970515201E-4</v>
      </c>
      <c r="AL53" s="226">
        <v>-5.1696224061166703E-4</v>
      </c>
      <c r="AM53" s="226">
        <v>-6.1277950974785497E-4</v>
      </c>
      <c r="AN53" s="226">
        <v>-4.9225737931980599E-4</v>
      </c>
      <c r="AO53" s="226">
        <v>-9.7248603891080096E-4</v>
      </c>
      <c r="AP53" s="226">
        <v>-2.2314060256599201E-4</v>
      </c>
      <c r="AQ53" s="226">
        <v>-2.9319940153064598E-4</v>
      </c>
      <c r="AR53" s="226">
        <v>-1.53042975702993E-4</v>
      </c>
      <c r="AS53" s="226">
        <v>-8.8834824373746997E-5</v>
      </c>
      <c r="AT53" s="226">
        <v>-5.6794976072489702E-4</v>
      </c>
      <c r="AU53" s="226">
        <v>-1.11944951764433E-4</v>
      </c>
      <c r="AV53" s="226">
        <v>-2.81330622083981E-4</v>
      </c>
      <c r="AW53" s="226">
        <v>-5.9761992262762098E-4</v>
      </c>
      <c r="AX53" s="226">
        <v>-1.6211375970519399E-3</v>
      </c>
      <c r="AY53" s="226">
        <v>-1.0199120223564301E-3</v>
      </c>
      <c r="AZ53" s="226">
        <v>0.99978980189128897</v>
      </c>
      <c r="BA53" s="226">
        <v>-1.5043331452798501E-4</v>
      </c>
      <c r="BB53" s="226">
        <v>-2.6504590861470002E-4</v>
      </c>
      <c r="BC53" s="226">
        <v>-4.8150287265719702E-4</v>
      </c>
      <c r="BD53" s="226">
        <v>-4.15873192361152E-4</v>
      </c>
      <c r="BE53" s="226">
        <v>-3.5827926268520901E-4</v>
      </c>
      <c r="BF53" s="226">
        <v>-3.4980123560620502E-4</v>
      </c>
      <c r="BG53" s="226">
        <v>-2.36574222745379E-2</v>
      </c>
      <c r="BH53" s="226">
        <v>-1.0278512643027799E-3</v>
      </c>
      <c r="BI53" s="226">
        <v>-3.21453202066965E-3</v>
      </c>
      <c r="BJ53" s="226">
        <v>-2.3851327353809301E-5</v>
      </c>
      <c r="BK53" s="226">
        <v>-5.2386744767986001E-5</v>
      </c>
      <c r="BL53" s="226">
        <v>-5.4941363832750696E-4</v>
      </c>
      <c r="BM53" s="226">
        <v>-1.4263485513286799E-4</v>
      </c>
      <c r="BN53" s="226">
        <v>-1.7137907867353501E-4</v>
      </c>
      <c r="BO53" s="226">
        <v>-1.50384317607841E-4</v>
      </c>
      <c r="BP53" s="226">
        <v>-1.24624686365399E-5</v>
      </c>
      <c r="BQ53" s="226">
        <v>-2.4441304760900901E-5</v>
      </c>
      <c r="BR53" s="226">
        <v>-5.3131010269233197E-4</v>
      </c>
      <c r="BS53" s="226">
        <v>-2.5623842608101801E-4</v>
      </c>
      <c r="BT53" s="226">
        <v>-1.98242022279613E-4</v>
      </c>
      <c r="BU53" s="226">
        <v>-6.5779268513684698E-5</v>
      </c>
      <c r="BV53" s="226">
        <v>-6.7317012664904103E-4</v>
      </c>
      <c r="BW53" s="226">
        <v>-6.3951193649332803E-4</v>
      </c>
      <c r="BX53" s="226">
        <v>-1.7086545367029E-4</v>
      </c>
      <c r="BY53" s="226">
        <v>0</v>
      </c>
    </row>
    <row r="54" spans="1:77" x14ac:dyDescent="0.25">
      <c r="A54" s="105" t="s">
        <v>51</v>
      </c>
      <c r="B54" s="226">
        <v>-8.7607893774502207E-5</v>
      </c>
      <c r="C54" s="226">
        <v>-6.1156887118743897E-5</v>
      </c>
      <c r="D54" s="226">
        <v>-3.3200491860700801E-4</v>
      </c>
      <c r="E54" s="226">
        <v>-1.4726947582120499E-5</v>
      </c>
      <c r="F54" s="226">
        <v>-6.0927719519636501E-4</v>
      </c>
      <c r="G54" s="226">
        <v>-1.1950277968214E-4</v>
      </c>
      <c r="H54" s="226">
        <v>-6.1093606691112895E-5</v>
      </c>
      <c r="I54" s="226">
        <v>-9.5695829970710402E-5</v>
      </c>
      <c r="J54" s="226">
        <v>-2.33301839619123E-4</v>
      </c>
      <c r="K54" s="226">
        <v>-2.42973284048744E-4</v>
      </c>
      <c r="L54" s="226">
        <v>-1.5173964109787201E-3</v>
      </c>
      <c r="M54" s="226">
        <v>-1.30652653261292E-2</v>
      </c>
      <c r="N54" s="226">
        <v>-9.3095335237884397E-4</v>
      </c>
      <c r="O54" s="226">
        <v>-1.5556462603286199E-4</v>
      </c>
      <c r="P54" s="226">
        <v>-2.8884559760301302E-2</v>
      </c>
      <c r="Q54" s="226">
        <v>-4.6972114537916403E-3</v>
      </c>
      <c r="R54" s="226">
        <v>-1.6167568304039301E-3</v>
      </c>
      <c r="S54" s="226">
        <v>-8.7326562251719003E-3</v>
      </c>
      <c r="T54" s="226">
        <v>-4.8743295268004801E-3</v>
      </c>
      <c r="U54" s="226">
        <v>-5.2208601479936903E-4</v>
      </c>
      <c r="V54" s="226">
        <v>-2.8330391386239798E-3</v>
      </c>
      <c r="W54" s="226">
        <v>-2.5362487741357602E-4</v>
      </c>
      <c r="X54" s="226">
        <v>-6.1168040977392798E-4</v>
      </c>
      <c r="Y54" s="226">
        <v>-1.71469889858832E-3</v>
      </c>
      <c r="Z54" s="226">
        <v>-2.6194877161773799E-4</v>
      </c>
      <c r="AA54" s="226">
        <v>-9.7247239398218994E-5</v>
      </c>
      <c r="AB54" s="226">
        <v>-5.7754968949520902E-5</v>
      </c>
      <c r="AC54" s="226">
        <v>-4.5769094640336697E-3</v>
      </c>
      <c r="AD54" s="226">
        <v>-6.6842005254021501E-3</v>
      </c>
      <c r="AE54" s="226">
        <v>-1.6020021324883701E-4</v>
      </c>
      <c r="AF54" s="226">
        <v>-1.1205813386290799E-3</v>
      </c>
      <c r="AG54" s="226">
        <v>-6.0253707400142E-4</v>
      </c>
      <c r="AH54" s="226">
        <v>-2.9984465109878398E-6</v>
      </c>
      <c r="AI54" s="226">
        <v>-5.4915890877227402E-4</v>
      </c>
      <c r="AJ54" s="226">
        <v>-4.51957151601681E-3</v>
      </c>
      <c r="AK54" s="226">
        <v>-2.6072369032386001E-4</v>
      </c>
      <c r="AL54" s="226">
        <v>-1.75228499986452E-3</v>
      </c>
      <c r="AM54" s="226">
        <v>-1.7378899397327899E-3</v>
      </c>
      <c r="AN54" s="226">
        <v>-3.3177261804173398E-4</v>
      </c>
      <c r="AO54" s="226">
        <v>-1.6126875636559E-3</v>
      </c>
      <c r="AP54" s="226">
        <v>-5.0690401586770599E-4</v>
      </c>
      <c r="AQ54" s="226">
        <v>-5.3718019216246796E-4</v>
      </c>
      <c r="AR54" s="226">
        <v>-2.0543273735540701E-4</v>
      </c>
      <c r="AS54" s="226">
        <v>-1.7071242489005E-3</v>
      </c>
      <c r="AT54" s="226">
        <v>-1.4059413015097199E-3</v>
      </c>
      <c r="AU54" s="226">
        <v>-2.96619684930298E-4</v>
      </c>
      <c r="AV54" s="226">
        <v>-8.0270496649956203E-4</v>
      </c>
      <c r="AW54" s="226">
        <v>-2.7393358971366899E-3</v>
      </c>
      <c r="AX54" s="226">
        <v>-1.5804436081357301E-2</v>
      </c>
      <c r="AY54" s="226">
        <v>-4.0420945744437404E-3</v>
      </c>
      <c r="AZ54" s="226">
        <v>-9.3774835069471E-4</v>
      </c>
      <c r="BA54" s="226">
        <v>0.97627305612051496</v>
      </c>
      <c r="BB54" s="226">
        <v>-1.5332207885394101E-2</v>
      </c>
      <c r="BC54" s="226">
        <v>-3.9557413166326104E-3</v>
      </c>
      <c r="BD54" s="226">
        <v>-3.8121947208132499E-3</v>
      </c>
      <c r="BE54" s="226">
        <v>-1.21272154256201E-3</v>
      </c>
      <c r="BF54" s="226">
        <v>-1.47683537666384E-3</v>
      </c>
      <c r="BG54" s="226">
        <v>-6.2332770924566301E-2</v>
      </c>
      <c r="BH54" s="226">
        <v>-4.8257475245388999E-4</v>
      </c>
      <c r="BI54" s="226">
        <v>-4.3247494957263802E-3</v>
      </c>
      <c r="BJ54" s="226">
        <v>-1.49091615477348E-5</v>
      </c>
      <c r="BK54" s="226">
        <v>-4.9080207522805402E-5</v>
      </c>
      <c r="BL54" s="226">
        <v>-5.9170956093763001E-3</v>
      </c>
      <c r="BM54" s="226">
        <v>-8.5132878898448294E-5</v>
      </c>
      <c r="BN54" s="226">
        <v>-4.2827187852872598E-4</v>
      </c>
      <c r="BO54" s="226">
        <v>-8.2031528327233295E-5</v>
      </c>
      <c r="BP54" s="226">
        <v>-1.60931994906973E-5</v>
      </c>
      <c r="BQ54" s="226">
        <v>-1.13742003197258E-5</v>
      </c>
      <c r="BR54" s="226">
        <v>-1.9723893245953599E-3</v>
      </c>
      <c r="BS54" s="226">
        <v>-2.4560037323344502E-4</v>
      </c>
      <c r="BT54" s="226">
        <v>-3.5795711664080498E-4</v>
      </c>
      <c r="BU54" s="226">
        <v>-3.6074474835096597E-5</v>
      </c>
      <c r="BV54" s="226">
        <v>-1.0136110576976999E-3</v>
      </c>
      <c r="BW54" s="226">
        <v>-3.1205438940881398E-4</v>
      </c>
      <c r="BX54" s="226">
        <v>-1.7599467080139499E-4</v>
      </c>
      <c r="BY54" s="226">
        <v>0</v>
      </c>
    </row>
    <row r="55" spans="1:77" x14ac:dyDescent="0.25">
      <c r="A55" s="105" t="s">
        <v>52</v>
      </c>
      <c r="B55" s="226">
        <v>-7.4513732289149698E-5</v>
      </c>
      <c r="C55" s="226">
        <v>-4.9160105365284203E-5</v>
      </c>
      <c r="D55" s="226">
        <v>-2.27818477499809E-4</v>
      </c>
      <c r="E55" s="226">
        <v>-2.4903959397540099E-5</v>
      </c>
      <c r="F55" s="226">
        <v>-6.59303421756197E-4</v>
      </c>
      <c r="G55" s="226">
        <v>-1.08177829025622E-4</v>
      </c>
      <c r="H55" s="226">
        <v>-9.2667734238809007E-5</v>
      </c>
      <c r="I55" s="226">
        <v>-1.50667762925054E-4</v>
      </c>
      <c r="J55" s="226">
        <v>-1.19147118815157E-4</v>
      </c>
      <c r="K55" s="226">
        <v>-4.35866546339074E-4</v>
      </c>
      <c r="L55" s="226">
        <v>-4.6842152730466901E-5</v>
      </c>
      <c r="M55" s="226">
        <v>-2.7381775256662198E-3</v>
      </c>
      <c r="N55" s="226">
        <v>-1.4639267053545801E-2</v>
      </c>
      <c r="O55" s="226">
        <v>-6.5986633497605707E-5</v>
      </c>
      <c r="P55" s="226">
        <v>-2.6406498193510602E-3</v>
      </c>
      <c r="Q55" s="226">
        <v>-4.3271649601373099E-4</v>
      </c>
      <c r="R55" s="226">
        <v>-8.5780173750251202E-4</v>
      </c>
      <c r="S55" s="226">
        <v>-1.7960286913830501E-3</v>
      </c>
      <c r="T55" s="226">
        <v>-2.6496164684504898E-3</v>
      </c>
      <c r="U55" s="226">
        <v>-8.3672164972365499E-4</v>
      </c>
      <c r="V55" s="226">
        <v>-5.2848936998550495E-4</v>
      </c>
      <c r="W55" s="226">
        <v>-1.2794429410481801E-4</v>
      </c>
      <c r="X55" s="226">
        <v>-9.3158118910912702E-4</v>
      </c>
      <c r="Y55" s="226">
        <v>-2.48028986556235E-4</v>
      </c>
      <c r="Z55" s="226">
        <v>-1.31499944983354E-4</v>
      </c>
      <c r="AA55" s="226">
        <v>-8.1558820447813902E-5</v>
      </c>
      <c r="AB55" s="226">
        <v>-7.6025064769298301E-5</v>
      </c>
      <c r="AC55" s="226">
        <v>-9.2125267824204695E-4</v>
      </c>
      <c r="AD55" s="226">
        <v>-7.6823091565024905E-4</v>
      </c>
      <c r="AE55" s="226">
        <v>-1.02979246233434E-4</v>
      </c>
      <c r="AF55" s="226">
        <v>-2.0754300047013001E-4</v>
      </c>
      <c r="AG55" s="226">
        <v>-1.2581852539717399E-4</v>
      </c>
      <c r="AH55" s="226">
        <v>-5.2103396588354798E-6</v>
      </c>
      <c r="AI55" s="226">
        <v>-1.65663349790111E-4</v>
      </c>
      <c r="AJ55" s="226">
        <v>-4.7363430970264001E-4</v>
      </c>
      <c r="AK55" s="226">
        <v>-7.9889461327748904E-5</v>
      </c>
      <c r="AL55" s="226">
        <v>-3.2663305293244798E-4</v>
      </c>
      <c r="AM55" s="226">
        <v>-4.1071640869418298E-4</v>
      </c>
      <c r="AN55" s="226">
        <v>-9.64477728302106E-5</v>
      </c>
      <c r="AO55" s="226">
        <v>-1.9546782258740202E-2</v>
      </c>
      <c r="AP55" s="226">
        <v>-1.5818142057226801E-4</v>
      </c>
      <c r="AQ55" s="226">
        <v>-2.1670941247340801E-4</v>
      </c>
      <c r="AR55" s="226">
        <v>-1.1839374396966E-4</v>
      </c>
      <c r="AS55" s="226">
        <v>-7.2716110754338006E-5</v>
      </c>
      <c r="AT55" s="226">
        <v>-3.9483088726939E-4</v>
      </c>
      <c r="AU55" s="226">
        <v>-7.6468880108501201E-5</v>
      </c>
      <c r="AV55" s="226">
        <v>-1.8812274628798401E-4</v>
      </c>
      <c r="AW55" s="226">
        <v>-3.7333695668051502E-4</v>
      </c>
      <c r="AX55" s="226">
        <v>-9.2963770372221405E-4</v>
      </c>
      <c r="AY55" s="226">
        <v>-9.7505820143011998E-5</v>
      </c>
      <c r="AZ55" s="226">
        <v>-1.4625871154086301E-4</v>
      </c>
      <c r="BA55" s="226">
        <v>-3.8617663203438301E-4</v>
      </c>
      <c r="BB55" s="226">
        <v>0.99393258985275501</v>
      </c>
      <c r="BC55" s="226">
        <v>-7.9002634319739497E-4</v>
      </c>
      <c r="BD55" s="226">
        <v>-2.7844465939853499E-4</v>
      </c>
      <c r="BE55" s="226">
        <v>-2.5766409082102302E-4</v>
      </c>
      <c r="BF55" s="226">
        <v>-8.2962395917149595E-4</v>
      </c>
      <c r="BG55" s="226">
        <v>-7.7531459577963903E-3</v>
      </c>
      <c r="BH55" s="226">
        <v>-1.8542946155304799E-3</v>
      </c>
      <c r="BI55" s="226">
        <v>-3.3954989342695703E-2</v>
      </c>
      <c r="BJ55" s="226">
        <v>-1.9694946323764899E-5</v>
      </c>
      <c r="BK55" s="226">
        <v>-4.2079594574210601E-5</v>
      </c>
      <c r="BL55" s="226">
        <v>-4.73218959552828E-4</v>
      </c>
      <c r="BM55" s="226">
        <v>-1.1727335004089E-4</v>
      </c>
      <c r="BN55" s="226">
        <v>-3.1102672636438498E-4</v>
      </c>
      <c r="BO55" s="226">
        <v>-1.7204697321806199E-4</v>
      </c>
      <c r="BP55" s="226">
        <v>-2.8309533090191198E-5</v>
      </c>
      <c r="BQ55" s="226">
        <v>-2.0404026846560998E-5</v>
      </c>
      <c r="BR55" s="226">
        <v>-3.2469542164247599E-4</v>
      </c>
      <c r="BS55" s="226">
        <v>-2.22828816035716E-4</v>
      </c>
      <c r="BT55" s="226">
        <v>-3.0002675480358102E-4</v>
      </c>
      <c r="BU55" s="226">
        <v>-1.0444688973026101E-4</v>
      </c>
      <c r="BV55" s="226">
        <v>-4.334875119242E-4</v>
      </c>
      <c r="BW55" s="226">
        <v>-5.4380594638972295E-4</v>
      </c>
      <c r="BX55" s="226">
        <v>-5.8414069631910104E-4</v>
      </c>
      <c r="BY55" s="226">
        <v>0</v>
      </c>
    </row>
    <row r="56" spans="1:77" x14ac:dyDescent="0.25">
      <c r="A56" s="105" t="s">
        <v>53</v>
      </c>
      <c r="B56" s="226">
        <v>-3.6319665756147201E-5</v>
      </c>
      <c r="C56" s="226">
        <v>-2.4222988574221801E-5</v>
      </c>
      <c r="D56" s="226">
        <v>-1.16034888299629E-4</v>
      </c>
      <c r="E56" s="226">
        <v>-1.10064995027156E-5</v>
      </c>
      <c r="F56" s="226">
        <v>-3.0845348541964999E-4</v>
      </c>
      <c r="G56" s="226">
        <v>-5.2130414010380101E-5</v>
      </c>
      <c r="H56" s="226">
        <v>-4.1444947163658199E-5</v>
      </c>
      <c r="I56" s="226">
        <v>-6.7102158662488105E-5</v>
      </c>
      <c r="J56" s="226">
        <v>-6.53272769083218E-5</v>
      </c>
      <c r="K56" s="226">
        <v>-1.91485035502235E-4</v>
      </c>
      <c r="L56" s="226">
        <v>-1.1549142115473101E-5</v>
      </c>
      <c r="M56" s="226">
        <v>-9.2149119744219701E-4</v>
      </c>
      <c r="N56" s="226">
        <v>-1.6552551900490901E-4</v>
      </c>
      <c r="O56" s="226">
        <v>-3.93100653833615E-5</v>
      </c>
      <c r="P56" s="226">
        <v>-1.9536086417193902E-3</v>
      </c>
      <c r="Q56" s="226">
        <v>-3.11719478858767E-4</v>
      </c>
      <c r="R56" s="226">
        <v>-4.6543094424496701E-4</v>
      </c>
      <c r="S56" s="226">
        <v>-1.1642123082962899E-3</v>
      </c>
      <c r="T56" s="226">
        <v>-1.12841255943918E-3</v>
      </c>
      <c r="U56" s="226">
        <v>-3.7191886403276499E-4</v>
      </c>
      <c r="V56" s="226">
        <v>-2.50786894820762E-4</v>
      </c>
      <c r="W56" s="226">
        <v>-7.0391593461121294E-5</v>
      </c>
      <c r="X56" s="226">
        <v>-4.16449063673263E-4</v>
      </c>
      <c r="Y56" s="226">
        <v>-1.06930247933733E-4</v>
      </c>
      <c r="Z56" s="226">
        <v>-7.2447119154719396E-5</v>
      </c>
      <c r="AA56" s="226">
        <v>-3.9855327221306702E-5</v>
      </c>
      <c r="AB56" s="226">
        <v>-3.4595522440733202E-5</v>
      </c>
      <c r="AC56" s="226">
        <v>-4.44629714488526E-4</v>
      </c>
      <c r="AD56" s="226">
        <v>-5.6627842969149595E-4</v>
      </c>
      <c r="AE56" s="226">
        <v>-5.3238289959600602E-5</v>
      </c>
      <c r="AF56" s="226">
        <v>-1.69358018432011E-4</v>
      </c>
      <c r="AG56" s="226">
        <v>-9.6693736048922296E-5</v>
      </c>
      <c r="AH56" s="226">
        <v>-2.2963173671137899E-6</v>
      </c>
      <c r="AI56" s="226">
        <v>-1.08308618522785E-4</v>
      </c>
      <c r="AJ56" s="226">
        <v>-4.77963478511974E-4</v>
      </c>
      <c r="AK56" s="226">
        <v>-5.1916363057980403E-5</v>
      </c>
      <c r="AL56" s="226">
        <v>-2.6565834978652401E-4</v>
      </c>
      <c r="AM56" s="226">
        <v>-2.9783123312328302E-4</v>
      </c>
      <c r="AN56" s="226">
        <v>-6.3893004837324097E-5</v>
      </c>
      <c r="AO56" s="226">
        <v>-4.6409434316920097E-4</v>
      </c>
      <c r="AP56" s="226">
        <v>-1.0206282886903799E-4</v>
      </c>
      <c r="AQ56" s="226">
        <v>-1.2758625457247099E-4</v>
      </c>
      <c r="AR56" s="226">
        <v>-6.2857999281645805E-5</v>
      </c>
      <c r="AS56" s="226">
        <v>-2.95978800672861E-5</v>
      </c>
      <c r="AT56" s="226">
        <v>-2.6571287207163803E-4</v>
      </c>
      <c r="AU56" s="226">
        <v>-5.3354347444604599E-5</v>
      </c>
      <c r="AV56" s="226">
        <v>-1.36932301131092E-4</v>
      </c>
      <c r="AW56" s="226">
        <v>-3.14900171081491E-4</v>
      </c>
      <c r="AX56" s="226">
        <v>-9.6693604478017496E-4</v>
      </c>
      <c r="AY56" s="226">
        <v>-2.93655434322793E-5</v>
      </c>
      <c r="AZ56" s="226">
        <v>-1.01118337453897E-4</v>
      </c>
      <c r="BA56" s="226">
        <v>-6.6055457980243807E-5</v>
      </c>
      <c r="BB56" s="226">
        <v>-7.6980335004308504E-3</v>
      </c>
      <c r="BC56" s="226">
        <v>0.98242490506228197</v>
      </c>
      <c r="BD56" s="226">
        <v>-2.1971921468375301E-4</v>
      </c>
      <c r="BE56" s="226">
        <v>-1.8353060504545501E-4</v>
      </c>
      <c r="BF56" s="226">
        <v>-1.94014441184955E-4</v>
      </c>
      <c r="BG56" s="226">
        <v>-3.1627682654340898E-2</v>
      </c>
      <c r="BH56" s="226">
        <v>-3.6605823297695399E-2</v>
      </c>
      <c r="BI56" s="226">
        <v>-1.32003282853816E-3</v>
      </c>
      <c r="BJ56" s="226">
        <v>-8.7763946038822597E-6</v>
      </c>
      <c r="BK56" s="226">
        <v>-2.03211451970596E-5</v>
      </c>
      <c r="BL56" s="226">
        <v>-2.3378053616774001E-4</v>
      </c>
      <c r="BM56" s="226">
        <v>-5.1520566982391302E-5</v>
      </c>
      <c r="BN56" s="226">
        <v>-6.7320367812665604E-3</v>
      </c>
      <c r="BO56" s="226">
        <v>-1.7075938615114901E-3</v>
      </c>
      <c r="BP56" s="226">
        <v>-6.5184267819301501E-4</v>
      </c>
      <c r="BQ56" s="226">
        <v>-8.9639038323048304E-6</v>
      </c>
      <c r="BR56" s="226">
        <v>-2.6913535395906599E-4</v>
      </c>
      <c r="BS56" s="226">
        <v>-7.4657630686560995E-4</v>
      </c>
      <c r="BT56" s="226">
        <v>-8.4449303340422406E-5</v>
      </c>
      <c r="BU56" s="226">
        <v>-1.7896525537748501E-3</v>
      </c>
      <c r="BV56" s="226">
        <v>-2.1371146971157999E-4</v>
      </c>
      <c r="BW56" s="226">
        <v>-7.8337161035972396E-4</v>
      </c>
      <c r="BX56" s="226">
        <v>-6.5405516628322901E-5</v>
      </c>
      <c r="BY56" s="226">
        <v>0</v>
      </c>
    </row>
    <row r="57" spans="1:77" x14ac:dyDescent="0.25">
      <c r="A57" s="105" t="s">
        <v>54</v>
      </c>
      <c r="B57" s="226">
        <v>-1.0330907718789899E-3</v>
      </c>
      <c r="C57" s="226">
        <v>-6.5469020476611399E-4</v>
      </c>
      <c r="D57" s="226">
        <v>-2.9800924726426201E-3</v>
      </c>
      <c r="E57" s="226">
        <v>-3.52394390601885E-4</v>
      </c>
      <c r="F57" s="226">
        <v>-9.6420644772632208E-3</v>
      </c>
      <c r="G57" s="226">
        <v>-1.6394627634104999E-3</v>
      </c>
      <c r="H57" s="226">
        <v>-1.2843101619857699E-3</v>
      </c>
      <c r="I57" s="226">
        <v>-2.09762693624327E-3</v>
      </c>
      <c r="J57" s="226">
        <v>-1.4940888396541699E-3</v>
      </c>
      <c r="K57" s="226">
        <v>-6.20763994376251E-3</v>
      </c>
      <c r="L57" s="226">
        <v>-3.67142143521563E-4</v>
      </c>
      <c r="M57" s="226">
        <v>-2.2750763406720699E-2</v>
      </c>
      <c r="N57" s="226">
        <v>-1.12773848162994E-3</v>
      </c>
      <c r="O57" s="226">
        <v>-7.8324582605496197E-4</v>
      </c>
      <c r="P57" s="226">
        <v>-2.4767037398838198E-3</v>
      </c>
      <c r="Q57" s="226">
        <v>-4.39434822714132E-4</v>
      </c>
      <c r="R57" s="226">
        <v>-1.0704024833618099E-2</v>
      </c>
      <c r="S57" s="226">
        <v>-1.6514464255988001E-2</v>
      </c>
      <c r="T57" s="226">
        <v>-3.5256516190009302E-2</v>
      </c>
      <c r="U57" s="226">
        <v>-1.16114895538512E-2</v>
      </c>
      <c r="V57" s="226">
        <v>-6.70184192526519E-3</v>
      </c>
      <c r="W57" s="226">
        <v>-1.59841115950552E-3</v>
      </c>
      <c r="X57" s="226">
        <v>-1.28877233790921E-2</v>
      </c>
      <c r="Y57" s="226">
        <v>-3.07232576640246E-3</v>
      </c>
      <c r="Z57" s="226">
        <v>-1.65089363952546E-3</v>
      </c>
      <c r="AA57" s="226">
        <v>-1.0970062413111E-3</v>
      </c>
      <c r="AB57" s="226">
        <v>-1.04277412755466E-3</v>
      </c>
      <c r="AC57" s="226">
        <v>-1.14701129104464E-2</v>
      </c>
      <c r="AD57" s="226">
        <v>-4.5813852773226799E-3</v>
      </c>
      <c r="AE57" s="226">
        <v>-1.32370341709323E-3</v>
      </c>
      <c r="AF57" s="226">
        <v>-1.8426467183571501E-3</v>
      </c>
      <c r="AG57" s="226">
        <v>-1.2342343735018101E-3</v>
      </c>
      <c r="AH57" s="226">
        <v>-7.2515031814137594E-5</v>
      </c>
      <c r="AI57" s="226">
        <v>-2.12115831834921E-3</v>
      </c>
      <c r="AJ57" s="226">
        <v>-4.9829816781152099E-3</v>
      </c>
      <c r="AK57" s="226">
        <v>-8.7319496154239897E-4</v>
      </c>
      <c r="AL57" s="226">
        <v>-2.74792414960413E-3</v>
      </c>
      <c r="AM57" s="226">
        <v>-4.0225703471619897E-3</v>
      </c>
      <c r="AN57" s="226">
        <v>-1.7259347833812699E-3</v>
      </c>
      <c r="AO57" s="226">
        <v>-8.8355053554434893E-3</v>
      </c>
      <c r="AP57" s="226">
        <v>-1.9562928029914798E-3</v>
      </c>
      <c r="AQ57" s="226">
        <v>-3.0066798497955902E-3</v>
      </c>
      <c r="AR57" s="226">
        <v>-1.86140662474714E-3</v>
      </c>
      <c r="AS57" s="226">
        <v>-6.06171748518754E-4</v>
      </c>
      <c r="AT57" s="226">
        <v>-4.4802024221661596E-3</v>
      </c>
      <c r="AU57" s="226">
        <v>-8.0601477815047296E-4</v>
      </c>
      <c r="AV57" s="226">
        <v>-1.9851392525698799E-3</v>
      </c>
      <c r="AW57" s="226">
        <v>-2.87904605245606E-3</v>
      </c>
      <c r="AX57" s="226">
        <v>-2.5825204917501198E-3</v>
      </c>
      <c r="AY57" s="226">
        <v>-9.2803831377649801E-4</v>
      </c>
      <c r="AZ57" s="226">
        <v>-1.72925323216342E-3</v>
      </c>
      <c r="BA57" s="226">
        <v>-6.4721340932151895E-4</v>
      </c>
      <c r="BB57" s="226">
        <v>-1.9455679125528101E-3</v>
      </c>
      <c r="BC57" s="226">
        <v>-2.2360648589738298E-3</v>
      </c>
      <c r="BD57" s="226">
        <v>0.99554309995159995</v>
      </c>
      <c r="BE57" s="226">
        <v>-1.89113772316375E-3</v>
      </c>
      <c r="BF57" s="226">
        <v>-1.6413622145608701E-3</v>
      </c>
      <c r="BG57" s="226">
        <v>-2.1095325638199901E-2</v>
      </c>
      <c r="BH57" s="226">
        <v>-7.4077023589683696E-2</v>
      </c>
      <c r="BI57" s="226">
        <v>-3.2222076183590201E-2</v>
      </c>
      <c r="BJ57" s="226">
        <v>-3.1290066051176802E-4</v>
      </c>
      <c r="BK57" s="226">
        <v>-5.6643379125871499E-4</v>
      </c>
      <c r="BL57" s="226">
        <v>-4.8515962158028197E-3</v>
      </c>
      <c r="BM57" s="226">
        <v>-3.3151981477135598E-3</v>
      </c>
      <c r="BN57" s="226">
        <v>-1.81604386857917E-3</v>
      </c>
      <c r="BO57" s="226">
        <v>-1.73202900278765E-3</v>
      </c>
      <c r="BP57" s="226">
        <v>-1.8331190197009699E-4</v>
      </c>
      <c r="BQ57" s="226">
        <v>-2.8433232268701203E-4</v>
      </c>
      <c r="BR57" s="226">
        <v>-8.9593632023824699E-3</v>
      </c>
      <c r="BS57" s="226">
        <v>-9.1199721708527196E-3</v>
      </c>
      <c r="BT57" s="226">
        <v>-3.4973985881990698E-3</v>
      </c>
      <c r="BU57" s="226">
        <v>-1.7563796840631501E-3</v>
      </c>
      <c r="BV57" s="226">
        <v>-1.25332607841554E-2</v>
      </c>
      <c r="BW57" s="226">
        <v>-1.51694061887788E-2</v>
      </c>
      <c r="BX57" s="226">
        <v>-9.1685901904566096E-3</v>
      </c>
      <c r="BY57" s="226">
        <v>0</v>
      </c>
    </row>
    <row r="58" spans="1:77" x14ac:dyDescent="0.25">
      <c r="A58" s="105" t="s">
        <v>55</v>
      </c>
      <c r="B58" s="226">
        <v>-1.77036517122227E-3</v>
      </c>
      <c r="C58" s="226">
        <v>-1.22973501278125E-3</v>
      </c>
      <c r="D58" s="226">
        <v>-8.0925758248134795E-4</v>
      </c>
      <c r="E58" s="226">
        <v>-8.1454119180790203E-4</v>
      </c>
      <c r="F58" s="226">
        <v>-4.2830138447407604E-3</v>
      </c>
      <c r="G58" s="226">
        <v>-3.1354034223903698E-3</v>
      </c>
      <c r="H58" s="226">
        <v>-1.4253150411559601E-3</v>
      </c>
      <c r="I58" s="226">
        <v>-2.1157432764680002E-3</v>
      </c>
      <c r="J58" s="226">
        <v>-7.8408124481985596E-4</v>
      </c>
      <c r="K58" s="226">
        <v>-8.1322460835364895E-3</v>
      </c>
      <c r="L58" s="226">
        <v>-3.1226022658956202E-4</v>
      </c>
      <c r="M58" s="226">
        <v>-7.8310954805829308E-3</v>
      </c>
      <c r="N58" s="226">
        <v>-1.48605132301957E-3</v>
      </c>
      <c r="O58" s="226">
        <v>-3.39565392753107E-3</v>
      </c>
      <c r="P58" s="226">
        <v>-1.4268215340361899E-2</v>
      </c>
      <c r="Q58" s="226">
        <v>-9.4936680609218496E-4</v>
      </c>
      <c r="R58" s="226">
        <v>-5.3424185509528196E-3</v>
      </c>
      <c r="S58" s="226">
        <v>-5.7993237981497298E-3</v>
      </c>
      <c r="T58" s="226">
        <v>-7.4861852022662899E-3</v>
      </c>
      <c r="U58" s="226">
        <v>-1.0389977473257001E-3</v>
      </c>
      <c r="V58" s="226">
        <v>-2.8516838135874498E-3</v>
      </c>
      <c r="W58" s="226">
        <v>-3.10174187388902E-3</v>
      </c>
      <c r="X58" s="226">
        <v>-3.1265252660650001E-3</v>
      </c>
      <c r="Y58" s="226">
        <v>-2.1224787210929601E-4</v>
      </c>
      <c r="Z58" s="226">
        <v>-6.8599268661799398E-4</v>
      </c>
      <c r="AA58" s="226">
        <v>-5.9575566411299399E-4</v>
      </c>
      <c r="AB58" s="226">
        <v>-1.1613262730154801E-3</v>
      </c>
      <c r="AC58" s="226">
        <v>-3.8076836758609602E-3</v>
      </c>
      <c r="AD58" s="226">
        <v>-3.1980161114397499E-3</v>
      </c>
      <c r="AE58" s="226">
        <v>-4.07656351203448E-4</v>
      </c>
      <c r="AF58" s="226">
        <v>-1.04757723971399E-3</v>
      </c>
      <c r="AG58" s="226">
        <v>-5.6525291612583798E-4</v>
      </c>
      <c r="AH58" s="226">
        <v>-5.7192552250100603E-6</v>
      </c>
      <c r="AI58" s="226">
        <v>-3.1274801342678102E-3</v>
      </c>
      <c r="AJ58" s="226">
        <v>-4.31930808777583E-3</v>
      </c>
      <c r="AK58" s="226">
        <v>-1.2966820476750099E-3</v>
      </c>
      <c r="AL58" s="226">
        <v>-1.42964751067129E-3</v>
      </c>
      <c r="AM58" s="226">
        <v>-6.7484844814251401E-3</v>
      </c>
      <c r="AN58" s="226">
        <v>-1.5543660479836201E-3</v>
      </c>
      <c r="AO58" s="226">
        <v>-2.34984107688935E-3</v>
      </c>
      <c r="AP58" s="226">
        <v>-2.3251943457515498E-3</v>
      </c>
      <c r="AQ58" s="226">
        <v>-1.4132916307398201E-3</v>
      </c>
      <c r="AR58" s="226">
        <v>-7.7368798426788205E-4</v>
      </c>
      <c r="AS58" s="226">
        <v>-9.8879558859898292E-4</v>
      </c>
      <c r="AT58" s="226">
        <v>-6.6572113648800096E-3</v>
      </c>
      <c r="AU58" s="226">
        <v>-3.2831788407807101E-3</v>
      </c>
      <c r="AV58" s="226">
        <v>-9.3018664302675792E-3</v>
      </c>
      <c r="AW58" s="226">
        <v>-1.5648831529651699E-2</v>
      </c>
      <c r="AX58" s="226">
        <v>-1.9582088632786698E-3</v>
      </c>
      <c r="AY58" s="226">
        <v>-2.2718173503620499E-4</v>
      </c>
      <c r="AZ58" s="226">
        <v>-1.68908691586216E-3</v>
      </c>
      <c r="BA58" s="226">
        <v>-5.7256111930741797E-4</v>
      </c>
      <c r="BB58" s="226">
        <v>-6.9393610461691304E-4</v>
      </c>
      <c r="BC58" s="226">
        <v>-1.5677112713073701E-3</v>
      </c>
      <c r="BD58" s="226">
        <v>-1.59916814613343E-3</v>
      </c>
      <c r="BE58" s="226">
        <v>0.68813540435467901</v>
      </c>
      <c r="BF58" s="226">
        <v>-1.0630009046514399E-2</v>
      </c>
      <c r="BG58" s="226">
        <v>-7.2405770986308602E-3</v>
      </c>
      <c r="BH58" s="226">
        <v>-0.102864675107155</v>
      </c>
      <c r="BI58" s="226">
        <v>-2.33699303438024E-2</v>
      </c>
      <c r="BJ58" s="226">
        <v>-4.5722759163828702E-4</v>
      </c>
      <c r="BK58" s="226">
        <v>-5.5902531172074598E-3</v>
      </c>
      <c r="BL58" s="226">
        <v>-1.6969980143434999E-2</v>
      </c>
      <c r="BM58" s="226">
        <v>-1.5357466675388801E-2</v>
      </c>
      <c r="BN58" s="226">
        <v>-2.5752527919172801E-3</v>
      </c>
      <c r="BO58" s="226">
        <v>-4.6580146031124502E-4</v>
      </c>
      <c r="BP58" s="226">
        <v>-1.98267455711557E-4</v>
      </c>
      <c r="BQ58" s="226">
        <v>-3.6262292959940899E-2</v>
      </c>
      <c r="BR58" s="226">
        <v>-3.3990803817931702E-2</v>
      </c>
      <c r="BS58" s="226">
        <v>-1.21003157088272E-2</v>
      </c>
      <c r="BT58" s="226">
        <v>-5.8174438562464403E-3</v>
      </c>
      <c r="BU58" s="226">
        <v>-2.6938077544760202E-3</v>
      </c>
      <c r="BV58" s="226">
        <v>-1.11106038112614E-2</v>
      </c>
      <c r="BW58" s="226">
        <v>-6.8310156451435898E-3</v>
      </c>
      <c r="BX58" s="226">
        <v>-1.7409726882009001E-2</v>
      </c>
      <c r="BY58" s="226">
        <v>0</v>
      </c>
    </row>
    <row r="59" spans="1:77" x14ac:dyDescent="0.25">
      <c r="A59" s="105" t="s">
        <v>56</v>
      </c>
      <c r="B59" s="226">
        <v>-7.9315255834699905E-4</v>
      </c>
      <c r="C59" s="226">
        <v>-1.3532466368068501E-3</v>
      </c>
      <c r="D59" s="226">
        <v>-2.2290363455980899E-3</v>
      </c>
      <c r="E59" s="226">
        <v>-1.0344024739534501E-3</v>
      </c>
      <c r="F59" s="226">
        <v>-7.9651427769947703E-3</v>
      </c>
      <c r="G59" s="226">
        <v>-8.5955277919649697E-3</v>
      </c>
      <c r="H59" s="226">
        <v>-3.0028591573195598E-3</v>
      </c>
      <c r="I59" s="226">
        <v>-7.0987564144179699E-3</v>
      </c>
      <c r="J59" s="226">
        <v>-1.5290620386091099E-3</v>
      </c>
      <c r="K59" s="226">
        <v>-1.7986282037041701E-3</v>
      </c>
      <c r="L59" s="226">
        <v>-8.2786550159102103E-5</v>
      </c>
      <c r="M59" s="226">
        <v>-1.07445622014344E-2</v>
      </c>
      <c r="N59" s="226">
        <v>-3.8998045352907698E-4</v>
      </c>
      <c r="O59" s="226">
        <v>-3.14692689475483E-5</v>
      </c>
      <c r="P59" s="226">
        <v>-8.4106481970907295E-4</v>
      </c>
      <c r="Q59" s="226">
        <v>-1.3207217976986699E-4</v>
      </c>
      <c r="R59" s="226">
        <v>-2.0547471965523E-3</v>
      </c>
      <c r="S59" s="226">
        <v>-1.7915466641006898E-2</v>
      </c>
      <c r="T59" s="226">
        <v>-1.77677070482365E-3</v>
      </c>
      <c r="U59" s="226">
        <v>-5.3807621578742099E-4</v>
      </c>
      <c r="V59" s="226">
        <v>-3.3860450655301198E-3</v>
      </c>
      <c r="W59" s="226">
        <v>-6.9956502773390195E-4</v>
      </c>
      <c r="X59" s="226">
        <v>-5.5318223400456696E-4</v>
      </c>
      <c r="Y59" s="226">
        <v>-2.2922216112402E-4</v>
      </c>
      <c r="Z59" s="226">
        <v>-4.6240105631270199E-4</v>
      </c>
      <c r="AA59" s="226">
        <v>-1.41866690048072E-4</v>
      </c>
      <c r="AB59" s="226">
        <v>-2.0427000887133999E-4</v>
      </c>
      <c r="AC59" s="226">
        <v>-1.1240024171751701E-3</v>
      </c>
      <c r="AD59" s="226">
        <v>-2.7864347502329799E-3</v>
      </c>
      <c r="AE59" s="226">
        <v>-3.9680481626012899E-4</v>
      </c>
      <c r="AF59" s="226">
        <v>-4.1458821892342602E-3</v>
      </c>
      <c r="AG59" s="226">
        <v>-7.0547735494863404E-3</v>
      </c>
      <c r="AH59" s="226">
        <v>-5.3213018735308496E-6</v>
      </c>
      <c r="AI59" s="226">
        <v>-8.5212765614946001E-4</v>
      </c>
      <c r="AJ59" s="226">
        <v>-1.2448669565009E-3</v>
      </c>
      <c r="AK59" s="226">
        <v>-3.4330436936694199E-4</v>
      </c>
      <c r="AL59" s="226">
        <v>-9.1940056477011404E-4</v>
      </c>
      <c r="AM59" s="226">
        <v>-2.86603923218324E-3</v>
      </c>
      <c r="AN59" s="226">
        <v>-1.9662523917507E-3</v>
      </c>
      <c r="AO59" s="226">
        <v>-8.2243124434937503E-4</v>
      </c>
      <c r="AP59" s="226">
        <v>-1.03554043892047E-3</v>
      </c>
      <c r="AQ59" s="226">
        <v>-1.6583629135082201E-3</v>
      </c>
      <c r="AR59" s="226">
        <v>-7.5627948123975605E-4</v>
      </c>
      <c r="AS59" s="226">
        <v>-8.5899310782871401E-4</v>
      </c>
      <c r="AT59" s="226">
        <v>-2.1479092414202301E-3</v>
      </c>
      <c r="AU59" s="226">
        <v>-1.44524816499877E-3</v>
      </c>
      <c r="AV59" s="226">
        <v>-4.0636025233726199E-3</v>
      </c>
      <c r="AW59" s="226">
        <v>-0.10727260108266801</v>
      </c>
      <c r="AX59" s="226">
        <v>-1.04701371562339E-3</v>
      </c>
      <c r="AY59" s="226">
        <v>-2.5436486245150499E-4</v>
      </c>
      <c r="AZ59" s="226">
        <v>-6.6982996692549902E-4</v>
      </c>
      <c r="BA59" s="226">
        <v>-3.2846330918185799E-4</v>
      </c>
      <c r="BB59" s="226">
        <v>-2.0788074052446E-4</v>
      </c>
      <c r="BC59" s="226">
        <v>-5.8198771154202003E-4</v>
      </c>
      <c r="BD59" s="226">
        <v>-4.2648389563037099E-4</v>
      </c>
      <c r="BE59" s="226">
        <v>-4.9235715688231299E-3</v>
      </c>
      <c r="BF59" s="226">
        <v>0.86498675915845302</v>
      </c>
      <c r="BG59" s="226">
        <v>-1.0680450843816599E-2</v>
      </c>
      <c r="BH59" s="226">
        <v>-9.1661658350781008E-3</v>
      </c>
      <c r="BI59" s="226">
        <v>-1.1315261296174099E-2</v>
      </c>
      <c r="BJ59" s="226">
        <v>-5.4297723400770796E-3</v>
      </c>
      <c r="BK59" s="226">
        <v>-8.9946178905866998E-3</v>
      </c>
      <c r="BL59" s="226">
        <v>-2.9716205694636801E-3</v>
      </c>
      <c r="BM59" s="226">
        <v>-1.3108316397632399E-3</v>
      </c>
      <c r="BN59" s="226">
        <v>-3.11384456952891E-4</v>
      </c>
      <c r="BO59" s="226">
        <v>-1.2889297753135401E-4</v>
      </c>
      <c r="BP59" s="226">
        <v>-2.14885150748874E-5</v>
      </c>
      <c r="BQ59" s="226">
        <v>-4.5831788248151498E-2</v>
      </c>
      <c r="BR59" s="226">
        <v>-1.4704167766815201E-2</v>
      </c>
      <c r="BS59" s="226">
        <v>-1.44800349544892E-2</v>
      </c>
      <c r="BT59" s="226">
        <v>-1.40428214735132E-2</v>
      </c>
      <c r="BU59" s="226">
        <v>-7.2085085907683802E-3</v>
      </c>
      <c r="BV59" s="226">
        <v>-1.8215847843001901E-2</v>
      </c>
      <c r="BW59" s="226">
        <v>-5.6789083072920502E-3</v>
      </c>
      <c r="BX59" s="226">
        <v>-1.2349075022176401E-2</v>
      </c>
      <c r="BY59" s="226">
        <v>0</v>
      </c>
    </row>
    <row r="60" spans="1:77" x14ac:dyDescent="0.25">
      <c r="A60" s="105" t="s">
        <v>57</v>
      </c>
      <c r="B60" s="226">
        <v>-6.51524053573344E-6</v>
      </c>
      <c r="C60" s="226">
        <v>-4.2719968792297799E-6</v>
      </c>
      <c r="D60" s="226">
        <v>-1.9415272839166E-5</v>
      </c>
      <c r="E60" s="226">
        <v>-2.2919572610092899E-6</v>
      </c>
      <c r="F60" s="226">
        <v>-5.8951742570025603E-5</v>
      </c>
      <c r="G60" s="226">
        <v>-9.5191486026347495E-6</v>
      </c>
      <c r="H60" s="226">
        <v>-8.4788869991397302E-6</v>
      </c>
      <c r="I60" s="226">
        <v>-1.3814346658363401E-5</v>
      </c>
      <c r="J60" s="226">
        <v>-9.6848574159424101E-6</v>
      </c>
      <c r="K60" s="226">
        <v>-4.0229789281433902E-5</v>
      </c>
      <c r="L60" s="226">
        <v>-2.4264013763174401E-6</v>
      </c>
      <c r="M60" s="226">
        <v>-1.4951837989082199E-4</v>
      </c>
      <c r="N60" s="226">
        <v>-2.6077877147582698E-3</v>
      </c>
      <c r="O60" s="226">
        <v>-4.9110463799487398E-5</v>
      </c>
      <c r="P60" s="226">
        <v>-1.29220504626538E-5</v>
      </c>
      <c r="Q60" s="226">
        <v>-2.3303869410131499E-6</v>
      </c>
      <c r="R60" s="226">
        <v>-7.0220921060129996E-5</v>
      </c>
      <c r="S60" s="226">
        <v>-1.01627464150946E-4</v>
      </c>
      <c r="T60" s="226">
        <v>-2.3343742145857401E-4</v>
      </c>
      <c r="U60" s="226">
        <v>-7.6790445954764505E-5</v>
      </c>
      <c r="V60" s="226">
        <v>-4.2879085911837798E-5</v>
      </c>
      <c r="W60" s="226">
        <v>-1.0375586513924199E-5</v>
      </c>
      <c r="X60" s="226">
        <v>-8.5257129450762705E-5</v>
      </c>
      <c r="Y60" s="226">
        <v>-2.0297182925720201E-5</v>
      </c>
      <c r="Z60" s="226">
        <v>-1.0653894323404199E-5</v>
      </c>
      <c r="AA60" s="226">
        <v>-7.1204803788816796E-6</v>
      </c>
      <c r="AB60" s="226">
        <v>-1.98756099972325E-5</v>
      </c>
      <c r="AC60" s="226">
        <v>-7.4791469375261202E-5</v>
      </c>
      <c r="AD60" s="226">
        <v>-2.8923294934305701E-5</v>
      </c>
      <c r="AE60" s="226">
        <v>-8.6965299380655007E-6</v>
      </c>
      <c r="AF60" s="226">
        <v>-1.1254296599849599E-5</v>
      </c>
      <c r="AG60" s="226">
        <v>-7.4266618478709597E-6</v>
      </c>
      <c r="AH60" s="226">
        <v>-4.8016733106711195E-7</v>
      </c>
      <c r="AI60" s="226">
        <v>-1.16995479886615E-5</v>
      </c>
      <c r="AJ60" s="226">
        <v>-1.50656875697327E-5</v>
      </c>
      <c r="AK60" s="226">
        <v>-5.6737601820194796E-6</v>
      </c>
      <c r="AL60" s="226">
        <v>-1.7800936637049102E-5</v>
      </c>
      <c r="AM60" s="226">
        <v>-2.60434567940905E-5</v>
      </c>
      <c r="AN60" s="226">
        <v>-6.7161539786327301E-6</v>
      </c>
      <c r="AO60" s="226">
        <v>-3.5009452320167501E-3</v>
      </c>
      <c r="AP60" s="226">
        <v>-1.13080234778406E-5</v>
      </c>
      <c r="AQ60" s="226">
        <v>-1.67291773546287E-5</v>
      </c>
      <c r="AR60" s="226">
        <v>-9.83143848990617E-6</v>
      </c>
      <c r="AS60" s="226">
        <v>-3.9828219161090196E-6</v>
      </c>
      <c r="AT60" s="226">
        <v>-2.71180760490278E-5</v>
      </c>
      <c r="AU60" s="226">
        <v>-5.0608307503791301E-6</v>
      </c>
      <c r="AV60" s="226">
        <v>-1.18767817736433E-5</v>
      </c>
      <c r="AW60" s="226">
        <v>-1.8174196549324101E-5</v>
      </c>
      <c r="AX60" s="226">
        <v>-1.51841340860497E-5</v>
      </c>
      <c r="AY60" s="226">
        <v>-3.0653041732691201E-6</v>
      </c>
      <c r="AZ60" s="226">
        <v>-9.1055203098634198E-6</v>
      </c>
      <c r="BA60" s="226">
        <v>-2.6945052313472799E-6</v>
      </c>
      <c r="BB60" s="226">
        <v>-1.25526470058263E-5</v>
      </c>
      <c r="BC60" s="226">
        <v>-9.7465746335091902E-6</v>
      </c>
      <c r="BD60" s="226">
        <v>-1.16547615743025E-5</v>
      </c>
      <c r="BE60" s="226">
        <v>-1.22962300571784E-5</v>
      </c>
      <c r="BF60" s="226">
        <v>-7.8226808904277199E-6</v>
      </c>
      <c r="BG60" s="226">
        <v>0.975385275451777</v>
      </c>
      <c r="BH60" s="226">
        <v>-7.56229142564483E-5</v>
      </c>
      <c r="BI60" s="226">
        <v>-4.1140021289551897E-3</v>
      </c>
      <c r="BJ60" s="226">
        <v>-1.80527924464731E-6</v>
      </c>
      <c r="BK60" s="226">
        <v>-3.6984459384950302E-6</v>
      </c>
      <c r="BL60" s="226">
        <v>-3.1761535867734297E-5</v>
      </c>
      <c r="BM60" s="226">
        <v>-1.08241437662496E-5</v>
      </c>
      <c r="BN60" s="226">
        <v>-8.9465498243253294E-6</v>
      </c>
      <c r="BO60" s="226">
        <v>-1.14706270994233E-5</v>
      </c>
      <c r="BP60" s="226">
        <v>-8.6998067392312903E-7</v>
      </c>
      <c r="BQ60" s="226">
        <v>-2.3103116651830499E-2</v>
      </c>
      <c r="BR60" s="226">
        <v>-1.71846448496022E-5</v>
      </c>
      <c r="BS60" s="226">
        <v>-1.8611344063746401E-5</v>
      </c>
      <c r="BT60" s="226">
        <v>-1.1484801940849E-5</v>
      </c>
      <c r="BU60" s="226">
        <v>-4.9752262704393899E-6</v>
      </c>
      <c r="BV60" s="226">
        <v>-2.5133945001563501E-5</v>
      </c>
      <c r="BW60" s="226">
        <v>-4.8641884647176698E-5</v>
      </c>
      <c r="BX60" s="226">
        <v>-3.06351000614638E-3</v>
      </c>
      <c r="BY60" s="226">
        <v>0</v>
      </c>
    </row>
    <row r="61" spans="1:77" x14ac:dyDescent="0.25">
      <c r="A61" s="105" t="s">
        <v>58</v>
      </c>
      <c r="B61" s="226">
        <v>-1.3617689483067499E-3</v>
      </c>
      <c r="C61" s="226">
        <v>-8.9290221373899904E-4</v>
      </c>
      <c r="D61" s="226">
        <v>-4.0580413770254396E-3</v>
      </c>
      <c r="E61" s="226">
        <v>-4.7904850354650499E-4</v>
      </c>
      <c r="F61" s="226">
        <v>-1.2321671324356799E-2</v>
      </c>
      <c r="G61" s="226">
        <v>-1.9896243139895602E-3</v>
      </c>
      <c r="H61" s="226">
        <v>-1.77219627860301E-3</v>
      </c>
      <c r="I61" s="226">
        <v>-2.8873758715934699E-3</v>
      </c>
      <c r="J61" s="226">
        <v>-2.0242595841972301E-3</v>
      </c>
      <c r="K61" s="226">
        <v>-8.40854263782192E-3</v>
      </c>
      <c r="L61" s="226">
        <v>-5.0714905033446905E-4</v>
      </c>
      <c r="M61" s="226">
        <v>-3.1251261687076398E-2</v>
      </c>
      <c r="N61" s="226">
        <v>-1.4899288558616599E-3</v>
      </c>
      <c r="O61" s="226">
        <v>-1.07713850896011E-3</v>
      </c>
      <c r="P61" s="226">
        <v>-2.70087450677888E-3</v>
      </c>
      <c r="Q61" s="226">
        <v>-4.87080800226207E-4</v>
      </c>
      <c r="R61" s="226">
        <v>-1.4677074360758E-2</v>
      </c>
      <c r="S61" s="226">
        <v>-2.1241445226294502E-2</v>
      </c>
      <c r="T61" s="226">
        <v>-4.8791419161210901E-2</v>
      </c>
      <c r="U61" s="226">
        <v>-1.6050189437258298E-2</v>
      </c>
      <c r="V61" s="226">
        <v>-8.9622796589419792E-3</v>
      </c>
      <c r="W61" s="226">
        <v>-2.1686308368263E-3</v>
      </c>
      <c r="X61" s="226">
        <v>-1.78198350269731E-2</v>
      </c>
      <c r="Y61" s="226">
        <v>-4.2423719116359802E-3</v>
      </c>
      <c r="Z61" s="226">
        <v>-2.2268007433619902E-3</v>
      </c>
      <c r="AA61" s="226">
        <v>-1.48827184872262E-3</v>
      </c>
      <c r="AB61" s="226">
        <v>-1.4413729037323301E-3</v>
      </c>
      <c r="AC61" s="226">
        <v>-1.5632377658947101E-2</v>
      </c>
      <c r="AD61" s="226">
        <v>-6.0453401080489003E-3</v>
      </c>
      <c r="AE61" s="226">
        <v>-1.81768644806365E-3</v>
      </c>
      <c r="AF61" s="226">
        <v>-2.3522925302072702E-3</v>
      </c>
      <c r="AG61" s="226">
        <v>-1.55226770808188E-3</v>
      </c>
      <c r="AH61" s="226">
        <v>-1.0036113906344201E-4</v>
      </c>
      <c r="AI61" s="226">
        <v>-2.4453557889080099E-3</v>
      </c>
      <c r="AJ61" s="226">
        <v>-3.14892219325306E-3</v>
      </c>
      <c r="AK61" s="226">
        <v>-1.1858887471057301E-3</v>
      </c>
      <c r="AL61" s="226">
        <v>-3.72062437758954E-3</v>
      </c>
      <c r="AM61" s="226">
        <v>-5.4434169504946001E-3</v>
      </c>
      <c r="AN61" s="226">
        <v>-1.4037624382380999E-3</v>
      </c>
      <c r="AO61" s="226">
        <v>-1.21326319468007E-2</v>
      </c>
      <c r="AP61" s="226">
        <v>-2.3635221377308001E-3</v>
      </c>
      <c r="AQ61" s="226">
        <v>-3.4966129227775701E-3</v>
      </c>
      <c r="AR61" s="226">
        <v>-2.05489691122123E-3</v>
      </c>
      <c r="AS61" s="226">
        <v>-8.3246093252369903E-4</v>
      </c>
      <c r="AT61" s="226">
        <v>-5.6680261762937102E-3</v>
      </c>
      <c r="AU61" s="226">
        <v>-1.05777862393632E-3</v>
      </c>
      <c r="AV61" s="226">
        <v>-2.4823999262127399E-3</v>
      </c>
      <c r="AW61" s="226">
        <v>-3.79864049309535E-3</v>
      </c>
      <c r="AX61" s="226">
        <v>-3.1736790363919801E-3</v>
      </c>
      <c r="AY61" s="226">
        <v>-6.4068794043427898E-4</v>
      </c>
      <c r="AZ61" s="226">
        <v>-1.90317068850208E-3</v>
      </c>
      <c r="BA61" s="226">
        <v>-5.6318619933895596E-4</v>
      </c>
      <c r="BB61" s="226">
        <v>-2.62366443999073E-3</v>
      </c>
      <c r="BC61" s="226">
        <v>-2.03715927531337E-3</v>
      </c>
      <c r="BD61" s="226">
        <v>-2.43599485310747E-3</v>
      </c>
      <c r="BE61" s="226">
        <v>-2.5700700045169899E-3</v>
      </c>
      <c r="BF61" s="226">
        <v>-1.6350407741159299E-3</v>
      </c>
      <c r="BG61" s="226">
        <v>-2.57452972172693E-2</v>
      </c>
      <c r="BH61" s="226">
        <v>0.98419383968249696</v>
      </c>
      <c r="BI61" s="226">
        <v>-4.31782359924116E-2</v>
      </c>
      <c r="BJ61" s="226">
        <v>-3.7732654763860101E-4</v>
      </c>
      <c r="BK61" s="226">
        <v>-7.7302270091349397E-4</v>
      </c>
      <c r="BL61" s="226">
        <v>-6.6385689151448402E-3</v>
      </c>
      <c r="BM61" s="226">
        <v>-2.2623850634591299E-3</v>
      </c>
      <c r="BN61" s="226">
        <v>-1.86994381533973E-3</v>
      </c>
      <c r="BO61" s="226">
        <v>-2.39750838298744E-3</v>
      </c>
      <c r="BP61" s="226">
        <v>-1.8183713415918101E-4</v>
      </c>
      <c r="BQ61" s="226">
        <v>-3.9362536804809801E-4</v>
      </c>
      <c r="BR61" s="226">
        <v>-3.5918114788732699E-3</v>
      </c>
      <c r="BS61" s="226">
        <v>-3.8900099379692199E-3</v>
      </c>
      <c r="BT61" s="226">
        <v>-2.4004711068953198E-3</v>
      </c>
      <c r="BU61" s="226">
        <v>-1.0398861881960699E-3</v>
      </c>
      <c r="BV61" s="226">
        <v>-5.2533173048423601E-3</v>
      </c>
      <c r="BW61" s="226">
        <v>-1.0166778607228699E-2</v>
      </c>
      <c r="BX61" s="226">
        <v>-2.3679764738995402E-3</v>
      </c>
      <c r="BY61" s="226">
        <v>0</v>
      </c>
    </row>
    <row r="62" spans="1:77" x14ac:dyDescent="0.25">
      <c r="A62" s="105" t="s">
        <v>59</v>
      </c>
      <c r="B62" s="226">
        <v>-5.1986926331394198E-3</v>
      </c>
      <c r="C62" s="226">
        <v>-4.6448366498321597E-3</v>
      </c>
      <c r="D62" s="226">
        <v>-3.55152058438634E-3</v>
      </c>
      <c r="E62" s="226">
        <v>-1.9103657117211E-3</v>
      </c>
      <c r="F62" s="226">
        <v>-3.8787876486339697E-2</v>
      </c>
      <c r="G62" s="226">
        <v>-7.6796289849627702E-3</v>
      </c>
      <c r="H62" s="226">
        <v>-3.0620108423585102E-3</v>
      </c>
      <c r="I62" s="226">
        <v>-4.0417667158949202E-3</v>
      </c>
      <c r="J62" s="226">
        <v>-1.89299311974248E-3</v>
      </c>
      <c r="K62" s="226">
        <v>-6.7416607410084404E-3</v>
      </c>
      <c r="L62" s="226">
        <v>-4.3698598579009996E-3</v>
      </c>
      <c r="M62" s="226">
        <v>-4.6800934543604596E-3</v>
      </c>
      <c r="N62" s="226">
        <v>-5.2952024696306197E-3</v>
      </c>
      <c r="O62" s="226">
        <v>-1.5539612385833399E-2</v>
      </c>
      <c r="P62" s="226">
        <v>-1.5784475777742901E-2</v>
      </c>
      <c r="Q62" s="226">
        <v>-2.5795911656163201E-3</v>
      </c>
      <c r="R62" s="226">
        <v>-3.77562763877263E-3</v>
      </c>
      <c r="S62" s="226">
        <v>-1.8359897888998399E-2</v>
      </c>
      <c r="T62" s="226">
        <v>-2.09809477906636E-3</v>
      </c>
      <c r="U62" s="226">
        <v>-8.9524616952749397E-4</v>
      </c>
      <c r="V62" s="226">
        <v>-4.4999671568812499E-3</v>
      </c>
      <c r="W62" s="226">
        <v>-4.46805903871963E-4</v>
      </c>
      <c r="X62" s="226">
        <v>-6.7276765445364395E-4</v>
      </c>
      <c r="Y62" s="226">
        <v>-3.9596446040720201E-4</v>
      </c>
      <c r="Z62" s="226">
        <v>-1.1142118795631601E-3</v>
      </c>
      <c r="AA62" s="226">
        <v>-3.83107648339924E-4</v>
      </c>
      <c r="AB62" s="226">
        <v>-1.1238816114056301E-4</v>
      </c>
      <c r="AC62" s="226">
        <v>-4.1707487887654698E-3</v>
      </c>
      <c r="AD62" s="226">
        <v>-4.11877399847815E-3</v>
      </c>
      <c r="AE62" s="226">
        <v>-3.5278203725581898E-4</v>
      </c>
      <c r="AF62" s="226">
        <v>-2.2467691617600398E-3</v>
      </c>
      <c r="AG62" s="226">
        <v>-2.8628398620105101E-3</v>
      </c>
      <c r="AH62" s="226">
        <v>-1.7952795968244399E-6</v>
      </c>
      <c r="AI62" s="226">
        <v>-8.4606336757586296E-4</v>
      </c>
      <c r="AJ62" s="226">
        <v>-4.58414412249499E-4</v>
      </c>
      <c r="AK62" s="226">
        <v>-5.3681163771265698E-4</v>
      </c>
      <c r="AL62" s="226">
        <v>-7.6774322096670698E-3</v>
      </c>
      <c r="AM62" s="226">
        <v>-2.3497693422297499E-2</v>
      </c>
      <c r="AN62" s="226">
        <v>-1.31033914681253E-3</v>
      </c>
      <c r="AO62" s="226">
        <v>-8.2839082140926095E-3</v>
      </c>
      <c r="AP62" s="226">
        <v>-3.6971245078898699E-3</v>
      </c>
      <c r="AQ62" s="226">
        <v>-3.5253696751291999E-3</v>
      </c>
      <c r="AR62" s="226">
        <v>-5.7606660071524499E-4</v>
      </c>
      <c r="AS62" s="226">
        <v>-8.8941310705330202E-4</v>
      </c>
      <c r="AT62" s="226">
        <v>-5.1272661123377599E-3</v>
      </c>
      <c r="AU62" s="226">
        <v>-2.3854429858996499E-3</v>
      </c>
      <c r="AV62" s="226">
        <v>-9.5961253299037905E-3</v>
      </c>
      <c r="AW62" s="226">
        <v>-5.4702955313994002E-3</v>
      </c>
      <c r="AX62" s="226">
        <v>-3.2134197242333499E-3</v>
      </c>
      <c r="AY62" s="226">
        <v>-4.9908173576577704E-4</v>
      </c>
      <c r="AZ62" s="226">
        <v>-1.26697299736816E-3</v>
      </c>
      <c r="BA62" s="226">
        <v>-2.7665206554159299E-4</v>
      </c>
      <c r="BB62" s="226">
        <v>-6.1565818217595102E-4</v>
      </c>
      <c r="BC62" s="226">
        <v>-1.21332514031757E-3</v>
      </c>
      <c r="BD62" s="226">
        <v>-2.7561704056922398E-3</v>
      </c>
      <c r="BE62" s="226">
        <v>-2.17143150107954E-3</v>
      </c>
      <c r="BF62" s="226">
        <v>-2.2382897912235499E-3</v>
      </c>
      <c r="BG62" s="226">
        <v>-1.53327492927781E-2</v>
      </c>
      <c r="BH62" s="226">
        <v>-0.23900552403095199</v>
      </c>
      <c r="BI62" s="226">
        <v>0.91819400850717503</v>
      </c>
      <c r="BJ62" s="226">
        <v>-7.2865351440655401E-3</v>
      </c>
      <c r="BK62" s="226">
        <v>-9.12494126091209E-4</v>
      </c>
      <c r="BL62" s="226">
        <v>-2.7621719898000201E-3</v>
      </c>
      <c r="BM62" s="226">
        <v>-4.73268169547499E-3</v>
      </c>
      <c r="BN62" s="226">
        <v>-3.7960038678711201E-3</v>
      </c>
      <c r="BO62" s="226">
        <v>-5.9598666463212804E-4</v>
      </c>
      <c r="BP62" s="226">
        <v>-6.2057098045706696E-4</v>
      </c>
      <c r="BQ62" s="226">
        <v>-4.8621755900579303E-3</v>
      </c>
      <c r="BR62" s="226">
        <v>-4.5352026573240098E-2</v>
      </c>
      <c r="BS62" s="226">
        <v>-1.99582167683515E-3</v>
      </c>
      <c r="BT62" s="226">
        <v>-5.1573338411774802E-3</v>
      </c>
      <c r="BU62" s="226">
        <v>-1.6317564992582501E-4</v>
      </c>
      <c r="BV62" s="226">
        <v>-2.0673242493747198E-3</v>
      </c>
      <c r="BW62" s="226">
        <v>-7.0521322279147602E-4</v>
      </c>
      <c r="BX62" s="226">
        <v>-7.8858225165178604E-3</v>
      </c>
      <c r="BY62" s="226">
        <v>0</v>
      </c>
    </row>
    <row r="63" spans="1:77" x14ac:dyDescent="0.25">
      <c r="A63" s="105" t="s">
        <v>60</v>
      </c>
      <c r="B63" s="226">
        <v>-7.0369269604444797E-5</v>
      </c>
      <c r="C63" s="226">
        <v>-2.4974824046543201E-3</v>
      </c>
      <c r="D63" s="226">
        <v>-1.88103806483798E-4</v>
      </c>
      <c r="E63" s="226">
        <v>-2.2620329322843701E-5</v>
      </c>
      <c r="F63" s="226">
        <v>-5.3464273167831604E-3</v>
      </c>
      <c r="G63" s="226">
        <v>-3.7765101350799401E-3</v>
      </c>
      <c r="H63" s="226">
        <v>-2.1907858578095699E-4</v>
      </c>
      <c r="I63" s="226">
        <v>-1.14634349069627E-3</v>
      </c>
      <c r="J63" s="226">
        <v>-1.24531290098687E-5</v>
      </c>
      <c r="K63" s="226">
        <v>-5.1728872656075199E-5</v>
      </c>
      <c r="L63" s="226">
        <v>-3.1199519075277798E-6</v>
      </c>
      <c r="M63" s="226">
        <v>-6.4392483386928898E-4</v>
      </c>
      <c r="N63" s="226">
        <v>-2.52033412458988E-4</v>
      </c>
      <c r="O63" s="226">
        <v>-3.1202705954136298E-5</v>
      </c>
      <c r="P63" s="226">
        <v>-1.6615625256244701E-5</v>
      </c>
      <c r="Q63" s="226">
        <v>-2.99649318239614E-6</v>
      </c>
      <c r="R63" s="226">
        <v>-2.80816899824597E-3</v>
      </c>
      <c r="S63" s="226">
        <v>-5.5893145800825798E-3</v>
      </c>
      <c r="T63" s="226">
        <v>-5.7366779391310901E-4</v>
      </c>
      <c r="U63" s="226">
        <v>-9.8739846043152194E-5</v>
      </c>
      <c r="V63" s="226">
        <v>-5.5135431091258902E-5</v>
      </c>
      <c r="W63" s="226">
        <v>-1.33412926862774E-5</v>
      </c>
      <c r="X63" s="226">
        <v>-1.09626604343572E-4</v>
      </c>
      <c r="Y63" s="226">
        <v>-2.6098828992032399E-5</v>
      </c>
      <c r="Z63" s="226">
        <v>-1.36991506192402E-5</v>
      </c>
      <c r="AA63" s="226">
        <v>-9.1557631632746097E-6</v>
      </c>
      <c r="AB63" s="226">
        <v>-8.8672435401243702E-6</v>
      </c>
      <c r="AC63" s="226">
        <v>-4.3318834050203497E-4</v>
      </c>
      <c r="AD63" s="226">
        <v>-3.71905860600987E-5</v>
      </c>
      <c r="AE63" s="226">
        <v>-1.1182302909141699E-5</v>
      </c>
      <c r="AF63" s="226">
        <v>-4.1360742234058202E-4</v>
      </c>
      <c r="AG63" s="226">
        <v>-1.0436575705943E-3</v>
      </c>
      <c r="AH63" s="226">
        <v>-6.1741597870713005E-7</v>
      </c>
      <c r="AI63" s="226">
        <v>-1.5043688740333899E-5</v>
      </c>
      <c r="AJ63" s="226">
        <v>-2.5816521589285598E-3</v>
      </c>
      <c r="AK63" s="226">
        <v>-9.72077156539975E-4</v>
      </c>
      <c r="AL63" s="226">
        <v>-2.2889068048928001E-5</v>
      </c>
      <c r="AM63" s="226">
        <v>-3.3487589273733501E-5</v>
      </c>
      <c r="AN63" s="226">
        <v>-6.7561860873484496E-3</v>
      </c>
      <c r="AO63" s="226">
        <v>-4.1051414836169002E-4</v>
      </c>
      <c r="AP63" s="226">
        <v>-7.8849980142495105E-4</v>
      </c>
      <c r="AQ63" s="226">
        <v>-6.9337716467918102E-3</v>
      </c>
      <c r="AR63" s="226">
        <v>-2.0343340429495498E-3</v>
      </c>
      <c r="AS63" s="226">
        <v>-1.6072257343712499E-3</v>
      </c>
      <c r="AT63" s="226">
        <v>-4.1308995359524304E-3</v>
      </c>
      <c r="AU63" s="226">
        <v>-6.5073935035779098E-6</v>
      </c>
      <c r="AV63" s="226">
        <v>-6.6873555530764205E-4</v>
      </c>
      <c r="AW63" s="226">
        <v>-2.3369018722659398E-5</v>
      </c>
      <c r="AX63" s="226">
        <v>-1.3832190491719599E-3</v>
      </c>
      <c r="AY63" s="226">
        <v>-1.0980537052776101E-3</v>
      </c>
      <c r="AZ63" s="226">
        <v>-3.9475473367750399E-4</v>
      </c>
      <c r="BA63" s="226">
        <v>-4.0695195731560701E-4</v>
      </c>
      <c r="BB63" s="226">
        <v>-5.9299290059108595E-4</v>
      </c>
      <c r="BC63" s="226">
        <v>-1.27049740685311E-4</v>
      </c>
      <c r="BD63" s="226">
        <v>-4.9607159374052299E-3</v>
      </c>
      <c r="BE63" s="226">
        <v>-1.5810923450974501E-5</v>
      </c>
      <c r="BF63" s="226">
        <v>-1.0058677185187201E-5</v>
      </c>
      <c r="BG63" s="226">
        <v>-2.4828721300704198E-3</v>
      </c>
      <c r="BH63" s="226">
        <v>-0.32497272395844001</v>
      </c>
      <c r="BI63" s="226">
        <v>-5.2827963796615099E-2</v>
      </c>
      <c r="BJ63" s="226">
        <v>0.97192600021511799</v>
      </c>
      <c r="BK63" s="226">
        <v>-4.7555913763157704E-6</v>
      </c>
      <c r="BL63" s="226">
        <v>-4.0840095700467199E-5</v>
      </c>
      <c r="BM63" s="226">
        <v>-1.39180633181636E-5</v>
      </c>
      <c r="BN63" s="226">
        <v>-4.1624376818626498E-2</v>
      </c>
      <c r="BO63" s="226">
        <v>-9.6266326588114199E-3</v>
      </c>
      <c r="BP63" s="226">
        <v>-4.3649869049737699E-3</v>
      </c>
      <c r="BQ63" s="226">
        <v>-3.6240689805513301E-3</v>
      </c>
      <c r="BR63" s="226">
        <v>-3.8678187764136798E-2</v>
      </c>
      <c r="BS63" s="226">
        <v>-3.7571631053803902E-3</v>
      </c>
      <c r="BT63" s="226">
        <v>-7.18415314849318E-3</v>
      </c>
      <c r="BU63" s="226">
        <v>-4.7357666745999497E-5</v>
      </c>
      <c r="BV63" s="226">
        <v>-6.3312482858144201E-3</v>
      </c>
      <c r="BW63" s="226">
        <v>-1.5061019845074899E-4</v>
      </c>
      <c r="BX63" s="226">
        <v>-8.8957687910679092E-3</v>
      </c>
      <c r="BY63" s="226">
        <v>0</v>
      </c>
    </row>
    <row r="64" spans="1:77" x14ac:dyDescent="0.25">
      <c r="A64" s="105" t="s">
        <v>61</v>
      </c>
      <c r="B64" s="226">
        <v>-2.4953463268113001E-3</v>
      </c>
      <c r="C64" s="226">
        <v>-1.79530529376518E-4</v>
      </c>
      <c r="D64" s="226">
        <v>-8.7917201260934304E-4</v>
      </c>
      <c r="E64" s="226">
        <v>-1.77868425415903E-3</v>
      </c>
      <c r="F64" s="226">
        <v>-1.20657554052756E-2</v>
      </c>
      <c r="G64" s="226">
        <v>-4.9737513083517098E-3</v>
      </c>
      <c r="H64" s="226">
        <v>-1.1819215980903601E-3</v>
      </c>
      <c r="I64" s="226">
        <v>-1.70715188407695E-3</v>
      </c>
      <c r="J64" s="226">
        <v>-1.2386648020254599E-3</v>
      </c>
      <c r="K64" s="226">
        <v>-9.33215876296703E-4</v>
      </c>
      <c r="L64" s="226">
        <v>-1.0199614509991599E-3</v>
      </c>
      <c r="M64" s="226">
        <v>-2.7871869668533002E-3</v>
      </c>
      <c r="N64" s="226">
        <v>-1.6020847042146E-3</v>
      </c>
      <c r="O64" s="226">
        <v>-3.1719522243831E-4</v>
      </c>
      <c r="P64" s="226">
        <v>-3.6300242497898602E-3</v>
      </c>
      <c r="Q64" s="226">
        <v>-5.8032563738618498E-4</v>
      </c>
      <c r="R64" s="226">
        <v>-9.4486669759232499E-4</v>
      </c>
      <c r="S64" s="226">
        <v>-1.3079855497227699E-3</v>
      </c>
      <c r="T64" s="226">
        <v>-2.84893417420048E-3</v>
      </c>
      <c r="U64" s="226">
        <v>-9.0402004805083605E-4</v>
      </c>
      <c r="V64" s="226">
        <v>-8.3342945491590899E-4</v>
      </c>
      <c r="W64" s="226">
        <v>-1.3343713322570399E-4</v>
      </c>
      <c r="X64" s="226">
        <v>-9.9974000454018707E-4</v>
      </c>
      <c r="Y64" s="226">
        <v>-2.5976570792834899E-4</v>
      </c>
      <c r="Z64" s="226">
        <v>-1.77491516227018E-4</v>
      </c>
      <c r="AA64" s="226">
        <v>-1.06749568164687E-4</v>
      </c>
      <c r="AB64" s="226">
        <v>-8.2887291626052796E-5</v>
      </c>
      <c r="AC64" s="226">
        <v>-8.67931005288507E-4</v>
      </c>
      <c r="AD64" s="226">
        <v>-3.3564555768563902E-4</v>
      </c>
      <c r="AE64" s="226">
        <v>-1.0092043965328799E-4</v>
      </c>
      <c r="AF64" s="226">
        <v>-1.3060250110493799E-4</v>
      </c>
      <c r="AG64" s="226">
        <v>-8.61840279032214E-5</v>
      </c>
      <c r="AH64" s="226">
        <v>-5.5721878155482202E-6</v>
      </c>
      <c r="AI64" s="226">
        <v>-1.3576950061338001E-4</v>
      </c>
      <c r="AJ64" s="226">
        <v>-1.74832470427247E-4</v>
      </c>
      <c r="AK64" s="226">
        <v>-6.5842166488775102E-5</v>
      </c>
      <c r="AL64" s="226">
        <v>-2.06574158249944E-4</v>
      </c>
      <c r="AM64" s="226">
        <v>-3.0222596006329502E-4</v>
      </c>
      <c r="AN64" s="226">
        <v>-7.7938812046862002E-5</v>
      </c>
      <c r="AO64" s="226">
        <v>-2.7414696248605399E-3</v>
      </c>
      <c r="AP64" s="226">
        <v>-1.31225984285778E-4</v>
      </c>
      <c r="AQ64" s="226">
        <v>-1.9413673565096899E-4</v>
      </c>
      <c r="AR64" s="226">
        <v>-1.14090689262469E-4</v>
      </c>
      <c r="AS64" s="226">
        <v>-4.6219370449713601E-5</v>
      </c>
      <c r="AT64" s="226">
        <v>-3.14696571725706E-4</v>
      </c>
      <c r="AU64" s="226">
        <v>-5.8729317092738398E-5</v>
      </c>
      <c r="AV64" s="226">
        <v>-1.3782624182270801E-4</v>
      </c>
      <c r="AW64" s="226">
        <v>-2.1090571977161099E-4</v>
      </c>
      <c r="AX64" s="226">
        <v>-1.7620700424558999E-4</v>
      </c>
      <c r="AY64" s="226">
        <v>-3.5571871429237197E-5</v>
      </c>
      <c r="AZ64" s="226">
        <v>-1.0566664169361499E-4</v>
      </c>
      <c r="BA64" s="226">
        <v>-3.1268868678918402E-5</v>
      </c>
      <c r="BB64" s="226">
        <v>-1.4566944099111799E-4</v>
      </c>
      <c r="BC64" s="226">
        <v>-1.13105871437515E-4</v>
      </c>
      <c r="BD64" s="226">
        <v>-1.3524976864444599E-4</v>
      </c>
      <c r="BE64" s="226">
        <v>-2.6780293790815699E-4</v>
      </c>
      <c r="BF64" s="226">
        <v>-9.07797018295499E-5</v>
      </c>
      <c r="BG64" s="226">
        <v>-1.4599128056804E-2</v>
      </c>
      <c r="BH64" s="226">
        <v>-4.2325705810849899E-2</v>
      </c>
      <c r="BI64" s="226">
        <v>-5.4949039881235402E-2</v>
      </c>
      <c r="BJ64" s="226">
        <v>-7.8690585815579996E-4</v>
      </c>
      <c r="BK64" s="226">
        <v>0.99983716649154897</v>
      </c>
      <c r="BL64" s="226">
        <v>-8.0962040832520399E-4</v>
      </c>
      <c r="BM64" s="226">
        <v>-3.0055542683441101E-3</v>
      </c>
      <c r="BN64" s="226">
        <v>-2.3366946744650698E-2</v>
      </c>
      <c r="BO64" s="226">
        <v>-8.7513447994196306E-3</v>
      </c>
      <c r="BP64" s="226">
        <v>-4.8028189990456296E-3</v>
      </c>
      <c r="BQ64" s="226">
        <v>-2.1796256859876299E-2</v>
      </c>
      <c r="BR64" s="226">
        <v>-0.24545848926011701</v>
      </c>
      <c r="BS64" s="226">
        <v>-3.9254133574655597E-2</v>
      </c>
      <c r="BT64" s="226">
        <v>-3.4381562513278001E-2</v>
      </c>
      <c r="BU64" s="226">
        <v>-7.7436342216197201E-3</v>
      </c>
      <c r="BV64" s="226">
        <v>-1.6287746009363099E-2</v>
      </c>
      <c r="BW64" s="226">
        <v>-4.6427356334821802E-3</v>
      </c>
      <c r="BX64" s="226">
        <v>-3.9853489102809399E-2</v>
      </c>
      <c r="BY64" s="226">
        <v>0</v>
      </c>
    </row>
    <row r="65" spans="1:77" x14ac:dyDescent="0.25">
      <c r="A65" s="105" t="s">
        <v>62</v>
      </c>
      <c r="B65" s="226">
        <v>-1.2077209390579199E-5</v>
      </c>
      <c r="C65" s="226">
        <v>-7.9189402975052006E-6</v>
      </c>
      <c r="D65" s="226">
        <v>-3.5989817132275103E-5</v>
      </c>
      <c r="E65" s="226">
        <v>-4.24856881394502E-6</v>
      </c>
      <c r="F65" s="226">
        <v>-1.09278012845856E-4</v>
      </c>
      <c r="G65" s="226">
        <v>-1.7645511361173001E-5</v>
      </c>
      <c r="H65" s="226">
        <v>-1.57171931145198E-5</v>
      </c>
      <c r="I65" s="226">
        <v>-2.56074593519703E-5</v>
      </c>
      <c r="J65" s="226">
        <v>-1.7952683448712199E-5</v>
      </c>
      <c r="K65" s="226">
        <v>-7.4573392375307097E-5</v>
      </c>
      <c r="L65" s="226">
        <v>-3.05931866618398E-3</v>
      </c>
      <c r="M65" s="226">
        <v>-1.7477189350043299E-3</v>
      </c>
      <c r="N65" s="226">
        <v>-3.8384658673300002E-5</v>
      </c>
      <c r="O65" s="226">
        <v>-1.1154185178853301E-3</v>
      </c>
      <c r="P65" s="226">
        <v>-1.7818797271887701E-2</v>
      </c>
      <c r="Q65" s="226">
        <v>-2.8335654493666399E-3</v>
      </c>
      <c r="R65" s="226">
        <v>-1.30167529900268E-4</v>
      </c>
      <c r="S65" s="226">
        <v>-1.8838539538991599E-4</v>
      </c>
      <c r="T65" s="226">
        <v>-4.3271965218928199E-4</v>
      </c>
      <c r="U65" s="226">
        <v>-1.42345365440486E-4</v>
      </c>
      <c r="V65" s="226">
        <v>-7.9484356132924E-5</v>
      </c>
      <c r="W65" s="226">
        <v>-1.9233078225043E-5</v>
      </c>
      <c r="X65" s="226">
        <v>-1.58039937093537E-4</v>
      </c>
      <c r="Y65" s="226">
        <v>-3.76246014077846E-5</v>
      </c>
      <c r="Z65" s="226">
        <v>-1.974897348197E-5</v>
      </c>
      <c r="AA65" s="226">
        <v>-1.3199133942271899E-5</v>
      </c>
      <c r="AB65" s="226">
        <v>-1.2783198199612101E-5</v>
      </c>
      <c r="AC65" s="226">
        <v>-1.3863989077917199E-4</v>
      </c>
      <c r="AD65" s="226">
        <v>-5.3614703443602798E-5</v>
      </c>
      <c r="AE65" s="226">
        <v>-1.6120634757444799E-5</v>
      </c>
      <c r="AF65" s="226">
        <v>-2.08619307045685E-5</v>
      </c>
      <c r="AG65" s="226">
        <v>-1.3766698208275199E-5</v>
      </c>
      <c r="AH65" s="226">
        <v>-8.9007940198178105E-7</v>
      </c>
      <c r="AI65" s="226">
        <v>-2.1687286917379799E-5</v>
      </c>
      <c r="AJ65" s="226">
        <v>-2.7927052331342E-5</v>
      </c>
      <c r="AK65" s="226">
        <v>-1.05173691399969E-5</v>
      </c>
      <c r="AL65" s="226">
        <v>-3.2997344907676898E-5</v>
      </c>
      <c r="AM65" s="226">
        <v>-4.8276388144328998E-5</v>
      </c>
      <c r="AN65" s="226">
        <v>-1.2449639802928299E-5</v>
      </c>
      <c r="AO65" s="226">
        <v>-1.4227755353243799E-4</v>
      </c>
      <c r="AP65" s="226">
        <v>-2.0961523459715699E-5</v>
      </c>
      <c r="AQ65" s="226">
        <v>-3.1010639858324497E-5</v>
      </c>
      <c r="AR65" s="226">
        <v>-1.82243987158995E-5</v>
      </c>
      <c r="AS65" s="226">
        <v>-7.3829007513107297E-6</v>
      </c>
      <c r="AT65" s="226">
        <v>-5.0268394684355301E-5</v>
      </c>
      <c r="AU65" s="226">
        <v>-9.3811905066878993E-6</v>
      </c>
      <c r="AV65" s="226">
        <v>-2.2015822682187E-5</v>
      </c>
      <c r="AW65" s="226">
        <v>-3.3689251536899798E-5</v>
      </c>
      <c r="AX65" s="226">
        <v>-2.81466149662591E-5</v>
      </c>
      <c r="AY65" s="226">
        <v>-5.6821110660989499E-6</v>
      </c>
      <c r="AZ65" s="226">
        <v>-1.68787744349968E-5</v>
      </c>
      <c r="BA65" s="226">
        <v>-4.99476630287277E-6</v>
      </c>
      <c r="BB65" s="226">
        <v>-2.3268664520353801E-5</v>
      </c>
      <c r="BC65" s="226">
        <v>-1.8067087783513001E-5</v>
      </c>
      <c r="BD65" s="226">
        <v>-2.1604266973434501E-5</v>
      </c>
      <c r="BE65" s="226">
        <v>-2.2793348043067999E-5</v>
      </c>
      <c r="BF65" s="226">
        <v>-1.45007931159586E-5</v>
      </c>
      <c r="BG65" s="226">
        <v>-1.1974195311304E-2</v>
      </c>
      <c r="BH65" s="226">
        <v>-2.7600915969007801E-2</v>
      </c>
      <c r="BI65" s="226">
        <v>-2.3091955874025599E-2</v>
      </c>
      <c r="BJ65" s="226">
        <v>-1.1217507045111299E-3</v>
      </c>
      <c r="BK65" s="226">
        <v>-6.8557570167919203E-6</v>
      </c>
      <c r="BL65" s="226">
        <v>0.99991409283079102</v>
      </c>
      <c r="BM65" s="226">
        <v>-2.0064562470372798E-5</v>
      </c>
      <c r="BN65" s="226">
        <v>-9.1716839433446298E-3</v>
      </c>
      <c r="BO65" s="226">
        <v>-3.8479971359412198E-3</v>
      </c>
      <c r="BP65" s="226">
        <v>-2.0262385894310301E-3</v>
      </c>
      <c r="BQ65" s="226">
        <v>-1.2528573371223199E-2</v>
      </c>
      <c r="BR65" s="226">
        <v>-6.2644228583330797E-2</v>
      </c>
      <c r="BS65" s="226">
        <v>-1.1451849345619901E-2</v>
      </c>
      <c r="BT65" s="226">
        <v>-2.47932911830549E-2</v>
      </c>
      <c r="BU65" s="226">
        <v>-4.0172171904788299E-2</v>
      </c>
      <c r="BV65" s="226">
        <v>-1.9366833507970901E-2</v>
      </c>
      <c r="BW65" s="226">
        <v>-1.03857253731688E-2</v>
      </c>
      <c r="BX65" s="226">
        <v>-1.83220576690745E-2</v>
      </c>
      <c r="BY65" s="226">
        <v>0</v>
      </c>
    </row>
    <row r="66" spans="1:77" x14ac:dyDescent="0.25">
      <c r="A66" s="105" t="s">
        <v>63</v>
      </c>
      <c r="B66" s="226">
        <v>-5.6213682846224799E-4</v>
      </c>
      <c r="C66" s="226">
        <v>-1.9988454758475399E-4</v>
      </c>
      <c r="D66" s="226">
        <v>-6.3497522206440004E-4</v>
      </c>
      <c r="E66" s="226">
        <v>-2.4170136341920899E-4</v>
      </c>
      <c r="F66" s="226">
        <v>-3.62646761034526E-3</v>
      </c>
      <c r="G66" s="226">
        <v>-3.0367867233914501E-3</v>
      </c>
      <c r="H66" s="226">
        <v>-4.1221900970026898E-4</v>
      </c>
      <c r="I66" s="226">
        <v>-8.6351759471611897E-4</v>
      </c>
      <c r="J66" s="226">
        <v>-6.4888243002634302E-4</v>
      </c>
      <c r="K66" s="226">
        <v>-1.0878508760762101E-3</v>
      </c>
      <c r="L66" s="226">
        <v>-2.6424193524502999E-4</v>
      </c>
      <c r="M66" s="226">
        <v>-2.0597196604889199E-3</v>
      </c>
      <c r="N66" s="226">
        <v>-1.2272542988892699E-4</v>
      </c>
      <c r="O66" s="226">
        <v>-4.6062848202370998E-5</v>
      </c>
      <c r="P66" s="226">
        <v>-4.2204372086145003E-3</v>
      </c>
      <c r="Q66" s="226">
        <v>-6.6271364142073597E-4</v>
      </c>
      <c r="R66" s="226">
        <v>-8.5249569274469103E-4</v>
      </c>
      <c r="S66" s="226">
        <v>-1.7114602839024501E-3</v>
      </c>
      <c r="T66" s="226">
        <v>-9.5578764558690798E-4</v>
      </c>
      <c r="U66" s="226">
        <v>-3.1582784461906801E-4</v>
      </c>
      <c r="V66" s="226">
        <v>-9.7109693353989997E-4</v>
      </c>
      <c r="W66" s="226">
        <v>-2.0912535523219099E-4</v>
      </c>
      <c r="X66" s="226">
        <v>-3.5484967632826002E-4</v>
      </c>
      <c r="Y66" s="226">
        <v>-6.3157060376638099E-4</v>
      </c>
      <c r="Z66" s="226">
        <v>-3.2011479787797802E-4</v>
      </c>
      <c r="AA66" s="226">
        <v>-1.16077379579604E-4</v>
      </c>
      <c r="AB66" s="226">
        <v>-3.2592809126740397E-5</v>
      </c>
      <c r="AC66" s="226">
        <v>-7.3951291898070198E-4</v>
      </c>
      <c r="AD66" s="226">
        <v>-8.2653343917870204E-4</v>
      </c>
      <c r="AE66" s="226">
        <v>-1.6502825952023799E-4</v>
      </c>
      <c r="AF66" s="226">
        <v>-4.4350026805850399E-4</v>
      </c>
      <c r="AG66" s="226">
        <v>-1.0798855199486499E-3</v>
      </c>
      <c r="AH66" s="226">
        <v>-2.6194797401058502E-6</v>
      </c>
      <c r="AI66" s="226">
        <v>-4.2108934433093202E-4</v>
      </c>
      <c r="AJ66" s="226">
        <v>-6.7544523593985803E-4</v>
      </c>
      <c r="AK66" s="226">
        <v>-1.71573556848515E-4</v>
      </c>
      <c r="AL66" s="226">
        <v>-6.0031428324334698E-4</v>
      </c>
      <c r="AM66" s="226">
        <v>-4.11936845516408E-3</v>
      </c>
      <c r="AN66" s="226">
        <v>-2.9103989672211602E-3</v>
      </c>
      <c r="AO66" s="226">
        <v>-3.2142681036794498E-4</v>
      </c>
      <c r="AP66" s="226">
        <v>-6.5506282100817798E-4</v>
      </c>
      <c r="AQ66" s="226">
        <v>-1.23409475436412E-3</v>
      </c>
      <c r="AR66" s="226">
        <v>-3.1000036956831101E-4</v>
      </c>
      <c r="AS66" s="226">
        <v>-1.81204260566702E-4</v>
      </c>
      <c r="AT66" s="226">
        <v>-8.6750386841576101E-4</v>
      </c>
      <c r="AU66" s="226">
        <v>-2.1551792161082699E-4</v>
      </c>
      <c r="AV66" s="226">
        <v>-4.5869759404004501E-4</v>
      </c>
      <c r="AW66" s="226">
        <v>-4.5409151086006503E-4</v>
      </c>
      <c r="AX66" s="226">
        <v>-9.1602773266031797E-4</v>
      </c>
      <c r="AY66" s="226">
        <v>-4.09686692744667E-4</v>
      </c>
      <c r="AZ66" s="226">
        <v>-3.5362446153843001E-4</v>
      </c>
      <c r="BA66" s="226">
        <v>-2.10328250154302E-4</v>
      </c>
      <c r="BB66" s="226">
        <v>-2.1018098222508899E-4</v>
      </c>
      <c r="BC66" s="226">
        <v>-3.7924560562858299E-4</v>
      </c>
      <c r="BD66" s="226">
        <v>-1.3068152141167801E-3</v>
      </c>
      <c r="BE66" s="226">
        <v>-1.5958299186648801E-3</v>
      </c>
      <c r="BF66" s="226">
        <v>-1.38995588089481E-3</v>
      </c>
      <c r="BG66" s="226">
        <v>-3.72863132718639E-3</v>
      </c>
      <c r="BH66" s="226">
        <v>-3.4188055767699503E-2</v>
      </c>
      <c r="BI66" s="226">
        <v>-1.0851661598603299E-2</v>
      </c>
      <c r="BJ66" s="226">
        <v>-4.0625224876141104E-3</v>
      </c>
      <c r="BK66" s="226">
        <v>-2.7012674276728102E-3</v>
      </c>
      <c r="BL66" s="226">
        <v>-2.1722800450014899E-3</v>
      </c>
      <c r="BM66" s="226">
        <v>0.767250750710324</v>
      </c>
      <c r="BN66" s="226">
        <v>-7.6134484778613107E-2</v>
      </c>
      <c r="BO66" s="226">
        <v>-5.9499042080329197E-3</v>
      </c>
      <c r="BP66" s="226">
        <v>-5.2101714221931203E-3</v>
      </c>
      <c r="BQ66" s="226">
        <v>-7.9111422649803496E-3</v>
      </c>
      <c r="BR66" s="226">
        <v>-5.82052600093022E-2</v>
      </c>
      <c r="BS66" s="226">
        <v>-1.48190278806357E-2</v>
      </c>
      <c r="BT66" s="226">
        <v>-1.03343282667837E-2</v>
      </c>
      <c r="BU66" s="226">
        <v>-3.3404756795234899E-3</v>
      </c>
      <c r="BV66" s="226">
        <v>-4.7091139962134798E-3</v>
      </c>
      <c r="BW66" s="226">
        <v>-4.1638440129026398E-3</v>
      </c>
      <c r="BX66" s="226">
        <v>-2.5582134497325399E-2</v>
      </c>
      <c r="BY66" s="226">
        <v>0</v>
      </c>
    </row>
    <row r="67" spans="1:77" x14ac:dyDescent="0.25">
      <c r="A67" s="105" t="s">
        <v>64</v>
      </c>
      <c r="B67" s="226">
        <v>-1.77014243134664E-3</v>
      </c>
      <c r="C67" s="226">
        <v>-9.9196375151019891E-4</v>
      </c>
      <c r="D67" s="226">
        <v>-1.1636316328007201E-3</v>
      </c>
      <c r="E67" s="226">
        <v>-6.1980672644419796E-4</v>
      </c>
      <c r="F67" s="226">
        <v>-3.7172383111049598E-3</v>
      </c>
      <c r="G67" s="226">
        <v>-3.1242473863943201E-4</v>
      </c>
      <c r="H67" s="226">
        <v>-4.8550820617171799E-4</v>
      </c>
      <c r="I67" s="226">
        <v>-1.15973002983552E-3</v>
      </c>
      <c r="J67" s="226">
        <v>-4.3707096210569401E-4</v>
      </c>
      <c r="K67" s="226">
        <v>-4.4580943171597803E-3</v>
      </c>
      <c r="L67" s="226">
        <v>-3.6520451613507299E-4</v>
      </c>
      <c r="M67" s="226">
        <v>-1.4596415569912299E-2</v>
      </c>
      <c r="N67" s="226">
        <v>-1.41469539429319E-3</v>
      </c>
      <c r="O67" s="226">
        <v>-3.20599757953977E-4</v>
      </c>
      <c r="P67" s="226">
        <v>-4.78388711803701E-4</v>
      </c>
      <c r="Q67" s="226">
        <v>-4.8502255693285399E-4</v>
      </c>
      <c r="R67" s="226">
        <v>-1.92093531953506E-3</v>
      </c>
      <c r="S67" s="226">
        <v>-5.9872106078934098E-3</v>
      </c>
      <c r="T67" s="226">
        <v>-2.60115796018912E-5</v>
      </c>
      <c r="U67" s="226">
        <v>-4.0243197553023902E-3</v>
      </c>
      <c r="V67" s="226">
        <v>-2.0741140481048402E-3</v>
      </c>
      <c r="W67" s="226">
        <v>-9.9486094355088497E-4</v>
      </c>
      <c r="X67" s="226">
        <v>-1.9568602863937702E-3</v>
      </c>
      <c r="Y67" s="226">
        <v>-1.3463024529841599E-3</v>
      </c>
      <c r="Z67" s="226">
        <v>-1.78819213333131E-3</v>
      </c>
      <c r="AA67" s="226">
        <v>-2.4697857746465999E-4</v>
      </c>
      <c r="AB67" s="226">
        <v>-2.2144311846562202E-3</v>
      </c>
      <c r="AC67" s="226">
        <v>-3.0002782224742E-3</v>
      </c>
      <c r="AD67" s="226">
        <v>-1.55668670291154E-3</v>
      </c>
      <c r="AE67" s="226">
        <v>-5.0531425800179601E-5</v>
      </c>
      <c r="AF67" s="226">
        <v>-5.7678792561384105E-4</v>
      </c>
      <c r="AG67" s="226">
        <v>-7.8713073022327002E-4</v>
      </c>
      <c r="AH67" s="226">
        <v>-1.5689950579358201E-6</v>
      </c>
      <c r="AI67" s="226">
        <v>-2.0512593898052399E-3</v>
      </c>
      <c r="AJ67" s="226">
        <v>-2.08491906054251E-3</v>
      </c>
      <c r="AK67" s="226">
        <v>-9.7781617695296211E-4</v>
      </c>
      <c r="AL67" s="226">
        <v>-1.3326754631530001E-3</v>
      </c>
      <c r="AM67" s="226">
        <v>-2.8828539990405498E-3</v>
      </c>
      <c r="AN67" s="226">
        <v>-1.68052069175999E-3</v>
      </c>
      <c r="AO67" s="226">
        <v>-3.9608806001563499E-4</v>
      </c>
      <c r="AP67" s="226">
        <v>-1.5770309484146601E-3</v>
      </c>
      <c r="AQ67" s="226">
        <v>-1.9945946677069198E-3</v>
      </c>
      <c r="AR67" s="226">
        <v>-9.8956789277737504E-4</v>
      </c>
      <c r="AS67" s="226">
        <v>-5.7045547585262096E-4</v>
      </c>
      <c r="AT67" s="226">
        <v>-3.0879912392488599E-3</v>
      </c>
      <c r="AU67" s="226">
        <v>-1.4767891282065301E-3</v>
      </c>
      <c r="AV67" s="226">
        <v>-1.47972186841572E-3</v>
      </c>
      <c r="AW67" s="226">
        <v>-5.9852236457664703E-3</v>
      </c>
      <c r="AX67" s="226">
        <v>-2.0048749808692398E-3</v>
      </c>
      <c r="AY67" s="226">
        <v>-2.1603338131728602E-3</v>
      </c>
      <c r="AZ67" s="226">
        <v>-2.0207616346565199E-3</v>
      </c>
      <c r="BA67" s="226">
        <v>-4.5920175158356899E-4</v>
      </c>
      <c r="BB67" s="226">
        <v>-1.4160893357718801E-3</v>
      </c>
      <c r="BC67" s="226">
        <v>-9.44010397764619E-4</v>
      </c>
      <c r="BD67" s="226">
        <v>-1.9294461027999201E-3</v>
      </c>
      <c r="BE67" s="226">
        <v>-2.2291867440102E-3</v>
      </c>
      <c r="BF67" s="226">
        <v>-2.7496736130784602E-3</v>
      </c>
      <c r="BG67" s="226">
        <v>-2.20413463428147E-2</v>
      </c>
      <c r="BH67" s="226">
        <v>-0.163457547237568</v>
      </c>
      <c r="BI67" s="226">
        <v>-1.7991045098325401E-2</v>
      </c>
      <c r="BJ67" s="226">
        <v>-9.2050152436266603E-4</v>
      </c>
      <c r="BK67" s="226">
        <v>-1.5467178071379001E-3</v>
      </c>
      <c r="BL67" s="226">
        <v>-4.7541175659933802E-3</v>
      </c>
      <c r="BM67" s="226">
        <v>-8.7850907974847802E-3</v>
      </c>
      <c r="BN67" s="226">
        <v>0.96311437130200495</v>
      </c>
      <c r="BO67" s="226">
        <v>-1.4997931392685199E-2</v>
      </c>
      <c r="BP67" s="226">
        <v>-5.8294000011357202E-3</v>
      </c>
      <c r="BQ67" s="226">
        <v>-2.26141827337362E-2</v>
      </c>
      <c r="BR67" s="226">
        <v>-2.5032110413543699E-2</v>
      </c>
      <c r="BS67" s="226">
        <v>-5.0719951434487799E-2</v>
      </c>
      <c r="BT67" s="226">
        <v>-3.2353071167799102E-3</v>
      </c>
      <c r="BU67" s="226">
        <v>-2.79058639415E-5</v>
      </c>
      <c r="BV67" s="226">
        <v>-4.3506086193850196E-3</v>
      </c>
      <c r="BW67" s="226">
        <v>-9.3434825320403998E-4</v>
      </c>
      <c r="BX67" s="226">
        <v>-7.9897925824685793E-3</v>
      </c>
      <c r="BY67" s="226">
        <v>0</v>
      </c>
    </row>
    <row r="68" spans="1:77" x14ac:dyDescent="0.25">
      <c r="A68" s="105" t="s">
        <v>65</v>
      </c>
      <c r="B68" s="226">
        <v>-3.73889198489193E-3</v>
      </c>
      <c r="C68" s="226">
        <v>-6.0691890608067698E-4</v>
      </c>
      <c r="D68" s="226">
        <v>-2.5395473191375801E-3</v>
      </c>
      <c r="E68" s="226">
        <v>-7.2396356427380996E-4</v>
      </c>
      <c r="F68" s="226">
        <v>-8.4326377111298492E-3</v>
      </c>
      <c r="G68" s="226">
        <v>-1.4838552406178301E-2</v>
      </c>
      <c r="H68" s="226">
        <v>-1.5688206080972701E-3</v>
      </c>
      <c r="I68" s="226">
        <v>-2.5256449553736201E-3</v>
      </c>
      <c r="J68" s="226">
        <v>-1.6486606550582299E-4</v>
      </c>
      <c r="K68" s="226">
        <v>-4.5529518231755498E-3</v>
      </c>
      <c r="L68" s="226">
        <v>-1.7120800422694999E-3</v>
      </c>
      <c r="M68" s="226">
        <v>-5.4160073876332896E-3</v>
      </c>
      <c r="N68" s="226">
        <v>-1.1637720354358101E-3</v>
      </c>
      <c r="O68" s="226">
        <v>-1.02610569962187E-3</v>
      </c>
      <c r="P68" s="226">
        <v>-5.1593320872148699E-3</v>
      </c>
      <c r="Q68" s="226">
        <v>-3.2205105654408502E-3</v>
      </c>
      <c r="R68" s="226">
        <v>-2.97499156969215E-3</v>
      </c>
      <c r="S68" s="226">
        <v>-7.1882667707306299E-3</v>
      </c>
      <c r="T68" s="226">
        <v>-4.0435854901602899E-4</v>
      </c>
      <c r="U68" s="226">
        <v>-3.5044821341413999E-4</v>
      </c>
      <c r="V68" s="226">
        <v>-1.37057351511897E-3</v>
      </c>
      <c r="W68" s="226">
        <v>-5.4062628485258596E-4</v>
      </c>
      <c r="X68" s="226">
        <v>-3.1636305669346899E-4</v>
      </c>
      <c r="Y68" s="226">
        <v>-3.2373063106594998E-4</v>
      </c>
      <c r="Z68" s="226">
        <v>-4.9433364375502597E-4</v>
      </c>
      <c r="AA68" s="226">
        <v>-1.0769364873581701E-4</v>
      </c>
      <c r="AB68" s="226">
        <v>-7.0450416681075296E-5</v>
      </c>
      <c r="AC68" s="226">
        <v>-1.63090881369695E-3</v>
      </c>
      <c r="AD68" s="226">
        <v>-8.4181932904654896E-4</v>
      </c>
      <c r="AE68" s="226">
        <v>-2.3764944160340699E-4</v>
      </c>
      <c r="AF68" s="226">
        <v>-8.6165332640243003E-4</v>
      </c>
      <c r="AG68" s="226">
        <v>-2.65167139561258E-3</v>
      </c>
      <c r="AH68" s="226">
        <v>-5.6245001980693904E-7</v>
      </c>
      <c r="AI68" s="226">
        <v>-1.0858525099263999E-3</v>
      </c>
      <c r="AJ68" s="226">
        <v>-1.0060792368938201E-3</v>
      </c>
      <c r="AK68" s="226">
        <v>-1.84471330042409E-4</v>
      </c>
      <c r="AL68" s="226">
        <v>-2.9270388032970802E-3</v>
      </c>
      <c r="AM68" s="226">
        <v>-9.00589313082523E-3</v>
      </c>
      <c r="AN68" s="226">
        <v>-2.4102786441377801E-3</v>
      </c>
      <c r="AO68" s="226">
        <v>-1.68589156083092E-3</v>
      </c>
      <c r="AP68" s="226">
        <v>-5.5584110680937304E-3</v>
      </c>
      <c r="AQ68" s="226">
        <v>-6.3198606313246298E-4</v>
      </c>
      <c r="AR68" s="226">
        <v>-2.6299741384605601E-3</v>
      </c>
      <c r="AS68" s="226">
        <v>-5.5516441152586896E-4</v>
      </c>
      <c r="AT68" s="226">
        <v>-2.43454343302567E-3</v>
      </c>
      <c r="AU68" s="226">
        <v>-6.8306013734893505E-5</v>
      </c>
      <c r="AV68" s="226">
        <v>-1.5926201625116299E-3</v>
      </c>
      <c r="AW68" s="226">
        <v>-1.5710480578669901E-3</v>
      </c>
      <c r="AX68" s="226">
        <v>-5.4647843230602802E-3</v>
      </c>
      <c r="AY68" s="226">
        <v>-1.1481727220224499E-3</v>
      </c>
      <c r="AZ68" s="226">
        <v>-1.6902967590510601E-3</v>
      </c>
      <c r="BA68" s="226">
        <v>-2.1372316875548699E-4</v>
      </c>
      <c r="BB68" s="226">
        <v>-9.6354821618170505E-5</v>
      </c>
      <c r="BC68" s="226">
        <v>-1.57822101301738E-3</v>
      </c>
      <c r="BD68" s="226">
        <v>-3.2929884539953502E-3</v>
      </c>
      <c r="BE68" s="226">
        <v>-5.42015365885195E-3</v>
      </c>
      <c r="BF68" s="226">
        <v>-6.0902713471389603E-3</v>
      </c>
      <c r="BG68" s="226">
        <v>-2.0682700064965E-2</v>
      </c>
      <c r="BH68" s="226">
        <v>-4.0559185569184399E-2</v>
      </c>
      <c r="BI68" s="226">
        <v>-7.1166809008405593E-2</v>
      </c>
      <c r="BJ68" s="226">
        <v>-2.05052727871559E-3</v>
      </c>
      <c r="BK68" s="226">
        <v>-2.2824182787174099E-3</v>
      </c>
      <c r="BL68" s="226">
        <v>-5.7527011804179705E-4</v>
      </c>
      <c r="BM68" s="226">
        <v>-4.59675635431983E-3</v>
      </c>
      <c r="BN68" s="226">
        <v>-9.8703641906466397E-2</v>
      </c>
      <c r="BO68" s="226">
        <v>0.78776567423115096</v>
      </c>
      <c r="BP68" s="226">
        <v>-1.32357740649767E-2</v>
      </c>
      <c r="BQ68" s="226">
        <v>-4.06111319193454E-2</v>
      </c>
      <c r="BR68" s="226">
        <v>-6.4614777059560494E-2</v>
      </c>
      <c r="BS68" s="226">
        <v>-5.7398786757064703E-2</v>
      </c>
      <c r="BT68" s="226">
        <v>-1.75208847806178E-2</v>
      </c>
      <c r="BU68" s="226">
        <v>-2.8349497635590999E-3</v>
      </c>
      <c r="BV68" s="226">
        <v>-7.8954517242315198E-3</v>
      </c>
      <c r="BW68" s="226">
        <v>-2.9295523898709998E-3</v>
      </c>
      <c r="BX68" s="226">
        <v>-1.3220987548854601E-2</v>
      </c>
      <c r="BY68" s="226">
        <v>0</v>
      </c>
    </row>
    <row r="69" spans="1:77" x14ac:dyDescent="0.25">
      <c r="A69" s="105" t="s">
        <v>66</v>
      </c>
      <c r="B69" s="226">
        <v>-7.3161258031550001E-6</v>
      </c>
      <c r="C69" s="226">
        <v>-1.6519318643895499E-5</v>
      </c>
      <c r="D69" s="226">
        <v>-4.1219382829200997E-5</v>
      </c>
      <c r="E69" s="226">
        <v>-1.0506976687842099E-5</v>
      </c>
      <c r="F69" s="226">
        <v>-1.0022429271843299E-3</v>
      </c>
      <c r="G69" s="226">
        <v>-5.0867847989230399E-4</v>
      </c>
      <c r="H69" s="226">
        <v>-1.9271712560838699E-4</v>
      </c>
      <c r="I69" s="226">
        <v>-9.4372477520848297E-4</v>
      </c>
      <c r="J69" s="226">
        <v>-2.72722457495899E-4</v>
      </c>
      <c r="K69" s="226">
        <v>-2.11633988120079E-4</v>
      </c>
      <c r="L69" s="226">
        <v>-2.62369951966883E-5</v>
      </c>
      <c r="M69" s="226">
        <v>-4.6703089074428601E-4</v>
      </c>
      <c r="N69" s="226">
        <v>0</v>
      </c>
      <c r="O69" s="226">
        <v>0</v>
      </c>
      <c r="P69" s="226">
        <v>-8.16505953930077E-4</v>
      </c>
      <c r="Q69" s="226">
        <v>-7.55742529591925E-4</v>
      </c>
      <c r="R69" s="226">
        <v>-5.8043224187176196E-4</v>
      </c>
      <c r="S69" s="226">
        <v>-1.2402075376980099E-3</v>
      </c>
      <c r="T69" s="226">
        <v>-1.0790934634713E-4</v>
      </c>
      <c r="U69" s="226">
        <v>-1.48637094784909E-4</v>
      </c>
      <c r="V69" s="226">
        <v>-5.6758880909092897E-4</v>
      </c>
      <c r="W69" s="226">
        <v>-8.4973824196597406E-5</v>
      </c>
      <c r="X69" s="226">
        <v>-5.4882553279627003E-5</v>
      </c>
      <c r="Y69" s="226">
        <v>-1.4487105566267499E-4</v>
      </c>
      <c r="Z69" s="226">
        <v>-1.0126148245007799E-4</v>
      </c>
      <c r="AA69" s="226">
        <v>-1.0975481192756899E-4</v>
      </c>
      <c r="AB69" s="226">
        <v>-1.8476098642426601E-5</v>
      </c>
      <c r="AC69" s="226">
        <v>-4.1682790163974999E-4</v>
      </c>
      <c r="AD69" s="226">
        <v>-1.3550504642151999E-4</v>
      </c>
      <c r="AE69" s="226">
        <v>-5.9007993800920903E-5</v>
      </c>
      <c r="AF69" s="226">
        <v>-5.6833509127905202E-5</v>
      </c>
      <c r="AG69" s="226">
        <v>-4.2770615583085199E-4</v>
      </c>
      <c r="AH69" s="226">
        <v>0</v>
      </c>
      <c r="AI69" s="226">
        <v>-1.4651302296445699E-4</v>
      </c>
      <c r="AJ69" s="226">
        <v>-3.1368613891881301E-4</v>
      </c>
      <c r="AK69" s="226">
        <v>-3.2555470487923498E-5</v>
      </c>
      <c r="AL69" s="226">
        <v>-3.4198444254541501E-4</v>
      </c>
      <c r="AM69" s="226">
        <v>-5.1314087840389601E-3</v>
      </c>
      <c r="AN69" s="226">
        <v>-5.9783436071225401E-4</v>
      </c>
      <c r="AO69" s="226">
        <v>0</v>
      </c>
      <c r="AP69" s="226">
        <v>-1.30228113521525E-3</v>
      </c>
      <c r="AQ69" s="226">
        <v>-1.4745796868595099E-4</v>
      </c>
      <c r="AR69" s="226">
        <v>-9.2759028329033805E-5</v>
      </c>
      <c r="AS69" s="226">
        <v>-2.1190455301063E-4</v>
      </c>
      <c r="AT69" s="226">
        <v>-7.2792921294614205E-4</v>
      </c>
      <c r="AU69" s="226">
        <v>-8.0856908904739598E-5</v>
      </c>
      <c r="AV69" s="226">
        <v>-6.7832540276945897E-4</v>
      </c>
      <c r="AW69" s="226">
        <v>-1.4770654533714199E-3</v>
      </c>
      <c r="AX69" s="226">
        <v>-1.52056514840102E-3</v>
      </c>
      <c r="AY69" s="226">
        <v>0</v>
      </c>
      <c r="AZ69" s="226">
        <v>-4.0399912932224502E-4</v>
      </c>
      <c r="BA69" s="226">
        <v>-1.1841036985237199E-4</v>
      </c>
      <c r="BB69" s="226">
        <v>-7.2021627863944098E-5</v>
      </c>
      <c r="BC69" s="226">
        <v>-4.2222857122954101E-4</v>
      </c>
      <c r="BD69" s="226">
        <v>-1.8355236761449201E-4</v>
      </c>
      <c r="BE69" s="226">
        <v>-5.2243905548654004E-4</v>
      </c>
      <c r="BF69" s="226">
        <v>-3.4056777703212701E-3</v>
      </c>
      <c r="BG69" s="226">
        <v>-5.5077548072247203E-3</v>
      </c>
      <c r="BH69" s="226">
        <v>-6.2737702984876802E-4</v>
      </c>
      <c r="BI69" s="226">
        <v>-3.5105741327240499E-3</v>
      </c>
      <c r="BJ69" s="226">
        <v>-3.9603315713141802E-4</v>
      </c>
      <c r="BK69" s="226">
        <v>-1.23792060663432E-3</v>
      </c>
      <c r="BL69" s="226">
        <v>-1.2775727570914601E-3</v>
      </c>
      <c r="BM69" s="226">
        <v>-9.9789430034782408E-3</v>
      </c>
      <c r="BN69" s="226">
        <v>-0.228107983852882</v>
      </c>
      <c r="BO69" s="226">
        <v>-0.50321615617429705</v>
      </c>
      <c r="BP69" s="226">
        <v>0.88439287803442002</v>
      </c>
      <c r="BQ69" s="226">
        <v>-1.13720665794172E-2</v>
      </c>
      <c r="BR69" s="226">
        <v>-1.4108651408528201E-2</v>
      </c>
      <c r="BS69" s="226">
        <v>0</v>
      </c>
      <c r="BT69" s="226">
        <v>-4.6425870951563204E-3</v>
      </c>
      <c r="BU69" s="226">
        <v>0</v>
      </c>
      <c r="BV69" s="226">
        <v>-3.82477058277688E-3</v>
      </c>
      <c r="BW69" s="226">
        <v>0</v>
      </c>
      <c r="BX69" s="226">
        <v>-2.5682908280073801E-3</v>
      </c>
      <c r="BY69" s="226">
        <v>0</v>
      </c>
    </row>
    <row r="70" spans="1:77" x14ac:dyDescent="0.25">
      <c r="A70" s="105" t="s">
        <v>67</v>
      </c>
      <c r="B70" s="226">
        <v>-1.15044576434783E-3</v>
      </c>
      <c r="C70" s="226">
        <v>-2.6882051607193699E-4</v>
      </c>
      <c r="D70" s="226">
        <v>-2.5977468965449898E-4</v>
      </c>
      <c r="E70" s="226">
        <v>-8.1526691157749896E-4</v>
      </c>
      <c r="F70" s="226">
        <v>-3.08135506672984E-3</v>
      </c>
      <c r="G70" s="226">
        <v>-6.43373880612377E-4</v>
      </c>
      <c r="H70" s="226">
        <v>-3.3142026083132498E-4</v>
      </c>
      <c r="I70" s="226">
        <v>-3.2904113769887701E-4</v>
      </c>
      <c r="J70" s="226">
        <v>-1.4583826215824199E-6</v>
      </c>
      <c r="K70" s="226">
        <v>-6.0579544992977902E-6</v>
      </c>
      <c r="L70" s="226">
        <v>-3.65376736923358E-7</v>
      </c>
      <c r="M70" s="226">
        <v>-2.2515045650645201E-5</v>
      </c>
      <c r="N70" s="226">
        <v>-7.6705951863225303E-5</v>
      </c>
      <c r="O70" s="226">
        <v>-8.2643962112761996E-6</v>
      </c>
      <c r="P70" s="226">
        <v>-1.9458514483572899E-6</v>
      </c>
      <c r="Q70" s="226">
        <v>-3.50918518505158E-7</v>
      </c>
      <c r="R70" s="226">
        <v>-6.9941049632558602E-4</v>
      </c>
      <c r="S70" s="226">
        <v>-1.5303449625314701E-5</v>
      </c>
      <c r="T70" s="226">
        <v>-3.5151893730700703E-5</v>
      </c>
      <c r="U70" s="226">
        <v>-6.7819770808002803E-5</v>
      </c>
      <c r="V70" s="226">
        <v>-6.4568956503402202E-6</v>
      </c>
      <c r="W70" s="226">
        <v>-1.56239523317335E-6</v>
      </c>
      <c r="X70" s="226">
        <v>-1.2838342436753E-5</v>
      </c>
      <c r="Y70" s="226">
        <v>-3.05642691210125E-6</v>
      </c>
      <c r="Z70" s="226">
        <v>-1.60430388039083E-6</v>
      </c>
      <c r="AA70" s="226">
        <v>-1.07222898550739E-6</v>
      </c>
      <c r="AB70" s="226">
        <v>-1.0384405292845099E-6</v>
      </c>
      <c r="AC70" s="226">
        <v>-1.1262383584496099E-5</v>
      </c>
      <c r="AD70" s="226">
        <v>-4.3553796281666504E-6</v>
      </c>
      <c r="AE70" s="226">
        <v>-1.30955651539779E-6</v>
      </c>
      <c r="AF70" s="226">
        <v>-1.69471473605145E-6</v>
      </c>
      <c r="AG70" s="226">
        <v>-1.1183349542632601E-6</v>
      </c>
      <c r="AH70" s="226">
        <v>-7.23054208239727E-8</v>
      </c>
      <c r="AI70" s="226">
        <v>-1.7617623816481501E-6</v>
      </c>
      <c r="AJ70" s="226">
        <v>-6.4804688874410901E-4</v>
      </c>
      <c r="AK70" s="226">
        <v>-8.5437636230583103E-7</v>
      </c>
      <c r="AL70" s="226">
        <v>-2.6805326629412202E-6</v>
      </c>
      <c r="AM70" s="226">
        <v>-3.9217226607706701E-6</v>
      </c>
      <c r="AN70" s="226">
        <v>-1.0113439801587899E-6</v>
      </c>
      <c r="AO70" s="226">
        <v>-1.27712449401671E-4</v>
      </c>
      <c r="AP70" s="226">
        <v>-1.7028051334428499E-6</v>
      </c>
      <c r="AQ70" s="226">
        <v>-2.5191430786786199E-6</v>
      </c>
      <c r="AR70" s="226">
        <v>-1.4804553565480101E-6</v>
      </c>
      <c r="AS70" s="226">
        <v>-5.9974845450481995E-7</v>
      </c>
      <c r="AT70" s="226">
        <v>-4.0835429105596397E-6</v>
      </c>
      <c r="AU70" s="226">
        <v>-7.6207912002643001E-7</v>
      </c>
      <c r="AV70" s="226">
        <v>-4.4987374388893298E-4</v>
      </c>
      <c r="AW70" s="226">
        <v>-2.73673955851196E-6</v>
      </c>
      <c r="AX70" s="226">
        <v>-4.2023109146950999E-4</v>
      </c>
      <c r="AY70" s="226">
        <v>-3.03927747631207E-4</v>
      </c>
      <c r="AZ70" s="226">
        <v>-2.71888481772279E-4</v>
      </c>
      <c r="BA70" s="226">
        <v>-1.09642334774326E-4</v>
      </c>
      <c r="BB70" s="226">
        <v>-2.9290697393465499E-4</v>
      </c>
      <c r="BC70" s="226">
        <v>-2.9622860950488699E-4</v>
      </c>
      <c r="BD70" s="226">
        <v>-7.28314041469008E-4</v>
      </c>
      <c r="BE70" s="226">
        <v>-1.8516130342661799E-6</v>
      </c>
      <c r="BF70" s="226">
        <v>-1.17796900613168E-6</v>
      </c>
      <c r="BG70" s="226">
        <v>-8.9818453983525198E-3</v>
      </c>
      <c r="BH70" s="226">
        <v>-3.5441670485717398E-2</v>
      </c>
      <c r="BI70" s="226">
        <v>-3.7186616784669201E-3</v>
      </c>
      <c r="BJ70" s="226">
        <v>-9.8087379465999899E-4</v>
      </c>
      <c r="BK70" s="226">
        <v>-1.7407603272547099E-3</v>
      </c>
      <c r="BL70" s="226">
        <v>-6.7503057626271002E-3</v>
      </c>
      <c r="BM70" s="226">
        <v>-1.6299406882565901E-6</v>
      </c>
      <c r="BN70" s="226">
        <v>-5.8665187893844296E-3</v>
      </c>
      <c r="BO70" s="226">
        <v>-1.90742365149637E-3</v>
      </c>
      <c r="BP70" s="226">
        <v>-1.9258587535399001E-3</v>
      </c>
      <c r="BQ70" s="226">
        <v>0.92889166000906798</v>
      </c>
      <c r="BR70" s="226">
        <v>-1.61460140852543E-2</v>
      </c>
      <c r="BS70" s="226">
        <v>-2.2799220409042299E-3</v>
      </c>
      <c r="BT70" s="226">
        <v>-1.7241479494328701E-3</v>
      </c>
      <c r="BU70" s="226">
        <v>-8.3776482156161695E-5</v>
      </c>
      <c r="BV70" s="226">
        <v>-3.78476491989963E-6</v>
      </c>
      <c r="BW70" s="226">
        <v>-2.7774841309403199E-4</v>
      </c>
      <c r="BX70" s="226">
        <v>-1.7060142705070301E-6</v>
      </c>
      <c r="BY70" s="226">
        <v>0</v>
      </c>
    </row>
    <row r="71" spans="1:77" x14ac:dyDescent="0.25">
      <c r="A71" s="105" t="s">
        <v>68</v>
      </c>
      <c r="B71" s="226">
        <v>-3.57328437851262E-3</v>
      </c>
      <c r="C71" s="226">
        <v>-1.1005922897087299E-3</v>
      </c>
      <c r="D71" s="226">
        <v>-1.18945707118501E-3</v>
      </c>
      <c r="E71" s="226">
        <v>-1.92856654610055E-3</v>
      </c>
      <c r="F71" s="226">
        <v>-1.44104040585887E-2</v>
      </c>
      <c r="G71" s="226">
        <v>-8.6135108005989895E-3</v>
      </c>
      <c r="H71" s="226">
        <v>-1.7572651021576799E-3</v>
      </c>
      <c r="I71" s="226">
        <v>-3.2015622427035702E-3</v>
      </c>
      <c r="J71" s="226">
        <v>-2.7390383241469802E-3</v>
      </c>
      <c r="K71" s="226">
        <v>-1.3330161507383399E-2</v>
      </c>
      <c r="L71" s="226">
        <v>-7.9922744859675903E-4</v>
      </c>
      <c r="M71" s="226">
        <v>-9.0161413232863301E-3</v>
      </c>
      <c r="N71" s="226">
        <v>-7.5465839256427802E-3</v>
      </c>
      <c r="O71" s="226">
        <v>-3.72378832240135E-3</v>
      </c>
      <c r="P71" s="226">
        <v>-2.5813950914862601E-2</v>
      </c>
      <c r="Q71" s="226">
        <v>-4.0467323124703698E-3</v>
      </c>
      <c r="R71" s="226">
        <v>-4.33287494465297E-3</v>
      </c>
      <c r="S71" s="226">
        <v>-8.2993885997040204E-3</v>
      </c>
      <c r="T71" s="226">
        <v>-1.18989284913743E-3</v>
      </c>
      <c r="U71" s="226">
        <v>-5.32775048782314E-4</v>
      </c>
      <c r="V71" s="226">
        <v>-4.8311159560410696E-3</v>
      </c>
      <c r="W71" s="226">
        <v>-1.05083243533162E-3</v>
      </c>
      <c r="X71" s="226">
        <v>-4.3593538572347202E-4</v>
      </c>
      <c r="Y71" s="226">
        <v>-4.8981802040309202E-4</v>
      </c>
      <c r="Z71" s="226">
        <v>-9.5220141907827204E-4</v>
      </c>
      <c r="AA71" s="226">
        <v>-4.8818378252232602E-4</v>
      </c>
      <c r="AB71" s="226">
        <v>-5.3944646302362801E-5</v>
      </c>
      <c r="AC71" s="226">
        <v>-2.1546513148926502E-3</v>
      </c>
      <c r="AD71" s="226">
        <v>-1.6982165323296101E-3</v>
      </c>
      <c r="AE71" s="226">
        <v>-1.6284733385086501E-4</v>
      </c>
      <c r="AF71" s="226">
        <v>-7.6371058007322998E-3</v>
      </c>
      <c r="AG71" s="226">
        <v>-3.0122145277900799E-3</v>
      </c>
      <c r="AH71" s="226">
        <v>-1.86805512621765E-6</v>
      </c>
      <c r="AI71" s="226">
        <v>-7.08989542996993E-4</v>
      </c>
      <c r="AJ71" s="226">
        <v>-1.7821187501395499E-3</v>
      </c>
      <c r="AK71" s="226">
        <v>-1.10519339240086E-3</v>
      </c>
      <c r="AL71" s="226">
        <v>-1.4412369894161001E-3</v>
      </c>
      <c r="AM71" s="226">
        <v>-6.1263550126098697E-3</v>
      </c>
      <c r="AN71" s="226">
        <v>-2.73177108094205E-3</v>
      </c>
      <c r="AO71" s="226">
        <v>-1.14069240267966E-2</v>
      </c>
      <c r="AP71" s="226">
        <v>-1.37830528872018E-3</v>
      </c>
      <c r="AQ71" s="226">
        <v>-5.3621673197941097E-3</v>
      </c>
      <c r="AR71" s="226">
        <v>-8.6562965203745097E-4</v>
      </c>
      <c r="AS71" s="226">
        <v>-5.9237384499068895E-4</v>
      </c>
      <c r="AT71" s="226">
        <v>-2.5229784265049298E-3</v>
      </c>
      <c r="AU71" s="226">
        <v>-9.8258132463415609E-4</v>
      </c>
      <c r="AV71" s="226">
        <v>-3.18246365365803E-3</v>
      </c>
      <c r="AW71" s="226">
        <v>-2.5090926503617602E-3</v>
      </c>
      <c r="AX71" s="226">
        <v>-3.20981188275984E-3</v>
      </c>
      <c r="AY71" s="226">
        <v>-9.7668205311087094E-4</v>
      </c>
      <c r="AZ71" s="226">
        <v>-1.32211641114332E-3</v>
      </c>
      <c r="BA71" s="226">
        <v>-6.6120592255630804E-4</v>
      </c>
      <c r="BB71" s="226">
        <v>-7.9305170102414002E-4</v>
      </c>
      <c r="BC71" s="226">
        <v>-1.3393452873506199E-3</v>
      </c>
      <c r="BD71" s="226">
        <v>-8.0695901032111893E-3</v>
      </c>
      <c r="BE71" s="226">
        <v>-1.04128785748774E-2</v>
      </c>
      <c r="BF71" s="226">
        <v>-1.33170296635231E-2</v>
      </c>
      <c r="BG71" s="226">
        <v>-3.7891078267925898E-2</v>
      </c>
      <c r="BH71" s="226">
        <v>-0.14412218650351</v>
      </c>
      <c r="BI71" s="226">
        <v>-4.1254816663032101E-2</v>
      </c>
      <c r="BJ71" s="226">
        <v>-2.3181167518877099E-3</v>
      </c>
      <c r="BK71" s="226">
        <v>-5.2129412486361399E-3</v>
      </c>
      <c r="BL71" s="226">
        <v>-5.7122607207831504E-3</v>
      </c>
      <c r="BM71" s="226">
        <v>-5.3225219363475802E-2</v>
      </c>
      <c r="BN71" s="226">
        <v>-3.7128349525898101E-2</v>
      </c>
      <c r="BO71" s="226">
        <v>-1.4074153530550399E-2</v>
      </c>
      <c r="BP71" s="226">
        <v>-6.0827353306280004E-3</v>
      </c>
      <c r="BQ71" s="226">
        <v>-8.4036001729471094E-2</v>
      </c>
      <c r="BR71" s="226">
        <v>0.838143855842995</v>
      </c>
      <c r="BS71" s="226">
        <v>-2.1995963981195299E-2</v>
      </c>
      <c r="BT71" s="226">
        <v>-2.5365547476819801E-2</v>
      </c>
      <c r="BU71" s="226">
        <v>-6.2890401463267997E-3</v>
      </c>
      <c r="BV71" s="226">
        <v>-2.11791797814786E-2</v>
      </c>
      <c r="BW71" s="226">
        <v>-1.05203611857626E-2</v>
      </c>
      <c r="BX71" s="226">
        <v>-2.0406611516740801E-2</v>
      </c>
      <c r="BY71" s="226">
        <v>0</v>
      </c>
    </row>
    <row r="72" spans="1:77" x14ac:dyDescent="0.25">
      <c r="A72" s="105" t="s">
        <v>69</v>
      </c>
      <c r="B72" s="226">
        <v>-8.9508340649075795E-6</v>
      </c>
      <c r="C72" s="226">
        <v>-8.1228555345707702E-6</v>
      </c>
      <c r="D72" s="226">
        <v>-1.1771726947045399E-5</v>
      </c>
      <c r="E72" s="226">
        <v>-8.2219534816575995E-6</v>
      </c>
      <c r="F72" s="226">
        <v>-5.5488074582242198E-5</v>
      </c>
      <c r="G72" s="226">
        <v>-4.44176799180256E-5</v>
      </c>
      <c r="H72" s="226">
        <v>-1.5779411442318799E-5</v>
      </c>
      <c r="I72" s="226">
        <v>-3.5133066637778402E-5</v>
      </c>
      <c r="J72" s="226">
        <v>-7.6130515078193498E-6</v>
      </c>
      <c r="K72" s="226">
        <v>-1.3570885292100099E-5</v>
      </c>
      <c r="L72" s="226">
        <v>-1.1933582828789999E-6</v>
      </c>
      <c r="M72" s="226">
        <v>-4.9729571852344399E-5</v>
      </c>
      <c r="N72" s="226">
        <v>-1.3594622413913501E-5</v>
      </c>
      <c r="O72" s="226">
        <v>-3.35771810217983E-6</v>
      </c>
      <c r="P72" s="226">
        <v>-1.7934159061516699E-5</v>
      </c>
      <c r="Q72" s="226">
        <v>-2.8189834208435902E-6</v>
      </c>
      <c r="R72" s="226">
        <v>-6.4577214887251793E-5</v>
      </c>
      <c r="S72" s="226">
        <v>-9.0287597803721304E-5</v>
      </c>
      <c r="T72" s="226">
        <v>-3.9925071327677104E-6</v>
      </c>
      <c r="U72" s="226">
        <v>-1.2896272277480699E-6</v>
      </c>
      <c r="V72" s="226">
        <v>-4.25465925304318E-5</v>
      </c>
      <c r="W72" s="226">
        <v>-3.5105128042575098E-6</v>
      </c>
      <c r="X72" s="226">
        <v>-1.0194772818435599E-6</v>
      </c>
      <c r="Y72" s="226">
        <v>-7.8553416680600203E-7</v>
      </c>
      <c r="Z72" s="226">
        <v>-2.3094968213691902E-6</v>
      </c>
      <c r="AA72" s="226">
        <v>-7.4665374237247702E-7</v>
      </c>
      <c r="AB72" s="226">
        <v>-9.2315818639783904E-7</v>
      </c>
      <c r="AC72" s="226">
        <v>-6.0945398225793702E-6</v>
      </c>
      <c r="AD72" s="226">
        <v>-1.61798987464919E-5</v>
      </c>
      <c r="AE72" s="226">
        <v>-1.9182633020408702E-6</v>
      </c>
      <c r="AF72" s="226">
        <v>-2.1319708147900701E-5</v>
      </c>
      <c r="AG72" s="226">
        <v>-3.4571534234970001E-5</v>
      </c>
      <c r="AH72" s="226">
        <v>-1.49995373569017E-8</v>
      </c>
      <c r="AI72" s="226">
        <v>-5.05899217388258E-6</v>
      </c>
      <c r="AJ72" s="226">
        <v>-1.9393811795038501E-5</v>
      </c>
      <c r="AK72" s="226">
        <v>-2.3352701228226398E-6</v>
      </c>
      <c r="AL72" s="226">
        <v>-6.0684195999865001E-6</v>
      </c>
      <c r="AM72" s="226">
        <v>-2.5976008177528699E-5</v>
      </c>
      <c r="AN72" s="226">
        <v>-2.5402445717115101E-5</v>
      </c>
      <c r="AO72" s="226">
        <v>-1.88105255281679E-5</v>
      </c>
      <c r="AP72" s="226">
        <v>-6.3234538802514698E-6</v>
      </c>
      <c r="AQ72" s="226">
        <v>-1.2075917397081601E-5</v>
      </c>
      <c r="AR72" s="226">
        <v>-5.0082372222026402E-6</v>
      </c>
      <c r="AS72" s="226">
        <v>-4.4029978260247702E-6</v>
      </c>
      <c r="AT72" s="226">
        <v>-1.3578833830864299E-5</v>
      </c>
      <c r="AU72" s="226">
        <v>-8.0647841563816696E-6</v>
      </c>
      <c r="AV72" s="226">
        <v>-3.5276731491357401E-5</v>
      </c>
      <c r="AW72" s="226">
        <v>-5.0244421189133803E-4</v>
      </c>
      <c r="AX72" s="226">
        <v>-1.15331851676452E-5</v>
      </c>
      <c r="AY72" s="226">
        <v>-3.5677451694847502E-6</v>
      </c>
      <c r="AZ72" s="226">
        <v>-5.5791259526435297E-6</v>
      </c>
      <c r="BA72" s="226">
        <v>-2.8829496991270701E-6</v>
      </c>
      <c r="BB72" s="226">
        <v>-2.23975572845923E-6</v>
      </c>
      <c r="BC72" s="226">
        <v>-6.4102648863491099E-6</v>
      </c>
      <c r="BD72" s="226">
        <v>-1.32497484939475E-5</v>
      </c>
      <c r="BE72" s="226">
        <v>-3.6116068620088301E-5</v>
      </c>
      <c r="BF72" s="226">
        <v>-6.3430983792863598E-4</v>
      </c>
      <c r="BG72" s="226">
        <v>-2.2106286641477099E-4</v>
      </c>
      <c r="BH72" s="226">
        <v>-4.06123073928461E-4</v>
      </c>
      <c r="BI72" s="226">
        <v>-9.7120903899634102E-5</v>
      </c>
      <c r="BJ72" s="226">
        <v>-3.1065706915451403E-5</v>
      </c>
      <c r="BK72" s="226">
        <v>-5.0088880901740501E-5</v>
      </c>
      <c r="BL72" s="226">
        <v>-4.5747870093046502E-5</v>
      </c>
      <c r="BM72" s="226">
        <v>-2.2069390044841099E-5</v>
      </c>
      <c r="BN72" s="226">
        <v>-3.4164626625213598E-5</v>
      </c>
      <c r="BO72" s="226">
        <v>-1.0264170386714E-5</v>
      </c>
      <c r="BP72" s="226">
        <v>-8.0908013887413394E-6</v>
      </c>
      <c r="BQ72" s="226">
        <v>-5.6282291840907095E-4</v>
      </c>
      <c r="BR72" s="226">
        <v>-1.9676881885108001E-4</v>
      </c>
      <c r="BS72" s="226">
        <v>0.99990033761627595</v>
      </c>
      <c r="BT72" s="226">
        <v>-9.2723173427735904E-5</v>
      </c>
      <c r="BU72" s="226">
        <v>-4.5839994713589498E-5</v>
      </c>
      <c r="BV72" s="226">
        <v>-1.0432554664942299E-4</v>
      </c>
      <c r="BW72" s="226">
        <v>-4.7706608691728098E-5</v>
      </c>
      <c r="BX72" s="226">
        <v>-1.00740760284592E-4</v>
      </c>
      <c r="BY72" s="226">
        <v>0</v>
      </c>
    </row>
    <row r="73" spans="1:77" x14ac:dyDescent="0.25">
      <c r="A73" s="105" t="s">
        <v>70</v>
      </c>
      <c r="B73" s="226">
        <v>-6.9068700700333502E-6</v>
      </c>
      <c r="C73" s="226">
        <v>-4.5287855793809904E-6</v>
      </c>
      <c r="D73" s="226">
        <v>-2.0582320198139999E-5</v>
      </c>
      <c r="E73" s="226">
        <v>-2.4297262581539698E-6</v>
      </c>
      <c r="F73" s="226">
        <v>-6.2495317571169994E-5</v>
      </c>
      <c r="G73" s="226">
        <v>-1.00913423249901E-5</v>
      </c>
      <c r="H73" s="226">
        <v>-8.9885508478714393E-6</v>
      </c>
      <c r="I73" s="226">
        <v>-1.4644723697983101E-5</v>
      </c>
      <c r="J73" s="226">
        <v>-1.02670118550248E-5</v>
      </c>
      <c r="K73" s="226">
        <v>-4.2647992194259797E-5</v>
      </c>
      <c r="L73" s="226">
        <v>-2.5722517767470402E-6</v>
      </c>
      <c r="M73" s="226">
        <v>-1.58505893577349E-4</v>
      </c>
      <c r="N73" s="226">
        <v>-7.5568950473027304E-6</v>
      </c>
      <c r="O73" s="226">
        <v>-5.46322908748032E-6</v>
      </c>
      <c r="P73" s="226">
        <v>-1.3698791793558401E-5</v>
      </c>
      <c r="Q73" s="226">
        <v>-2.4704659369369599E-6</v>
      </c>
      <c r="R73" s="226">
        <v>-7.4441883657299E-5</v>
      </c>
      <c r="S73" s="226">
        <v>-1.0773626646441799E-4</v>
      </c>
      <c r="T73" s="226">
        <v>-2.4746928845605299E-4</v>
      </c>
      <c r="U73" s="226">
        <v>-8.1406301105929998E-5</v>
      </c>
      <c r="V73" s="226">
        <v>-4.54565374049573E-5</v>
      </c>
      <c r="W73" s="226">
        <v>-3.3507064469859203E-5</v>
      </c>
      <c r="X73" s="226">
        <v>-9.0381914901034802E-5</v>
      </c>
      <c r="Y73" s="226">
        <v>-2.1517241686897601E-5</v>
      </c>
      <c r="Z73" s="226">
        <v>-1.1294297336842001E-5</v>
      </c>
      <c r="AA73" s="226">
        <v>-7.5484907339067699E-6</v>
      </c>
      <c r="AB73" s="226">
        <v>-7.3106200438221098E-6</v>
      </c>
      <c r="AC73" s="226">
        <v>-7.9287166527253306E-5</v>
      </c>
      <c r="AD73" s="226">
        <v>-3.0661867203958102E-5</v>
      </c>
      <c r="AE73" s="226">
        <v>-9.2192762512661296E-6</v>
      </c>
      <c r="AF73" s="226">
        <v>-1.19307896490469E-5</v>
      </c>
      <c r="AG73" s="226">
        <v>-7.8730766970131702E-6</v>
      </c>
      <c r="AH73" s="226">
        <v>-5.0903007331284797E-7</v>
      </c>
      <c r="AI73" s="226">
        <v>-1.2402804991252501E-5</v>
      </c>
      <c r="AJ73" s="226">
        <v>-2.06035537162385E-4</v>
      </c>
      <c r="AK73" s="226">
        <v>-6.0148085355878397E-6</v>
      </c>
      <c r="AL73" s="226">
        <v>-1.88709466369922E-5</v>
      </c>
      <c r="AM73" s="226">
        <v>-2.7608922689001102E-5</v>
      </c>
      <c r="AN73" s="226">
        <v>-7.1198603714378302E-6</v>
      </c>
      <c r="AO73" s="226">
        <v>-6.1536512907189595E-5</v>
      </c>
      <c r="AP73" s="226">
        <v>-1.19877460366918E-5</v>
      </c>
      <c r="AQ73" s="226">
        <v>-1.7734764163078999E-5</v>
      </c>
      <c r="AR73" s="226">
        <v>-1.0422403881925501E-5</v>
      </c>
      <c r="AS73" s="226">
        <v>-4.22222837910152E-6</v>
      </c>
      <c r="AT73" s="226">
        <v>-2.87481370476882E-5</v>
      </c>
      <c r="AU73" s="226">
        <v>-5.3650360639161097E-6</v>
      </c>
      <c r="AV73" s="226">
        <v>-1.25906922562238E-5</v>
      </c>
      <c r="AW73" s="226">
        <v>-1.9266643112401899E-5</v>
      </c>
      <c r="AX73" s="226">
        <v>-1.6096848716960501E-5</v>
      </c>
      <c r="AY73" s="226">
        <v>-3.24955886644291E-6</v>
      </c>
      <c r="AZ73" s="226">
        <v>-9.6528509354868702E-6</v>
      </c>
      <c r="BA73" s="226">
        <v>-2.85647128971974E-6</v>
      </c>
      <c r="BB73" s="226">
        <v>-1.3307183584201401E-5</v>
      </c>
      <c r="BC73" s="226">
        <v>-1.0332438879626501E-5</v>
      </c>
      <c r="BD73" s="226">
        <v>-1.23553264763483E-5</v>
      </c>
      <c r="BE73" s="226">
        <v>-1.3035353474729301E-5</v>
      </c>
      <c r="BF73" s="226">
        <v>-8.2929003485263901E-6</v>
      </c>
      <c r="BG73" s="226">
        <v>-7.27166455311173E-4</v>
      </c>
      <c r="BH73" s="226">
        <v>-3.1605544904493E-3</v>
      </c>
      <c r="BI73" s="226">
        <v>-2.54517307489668E-3</v>
      </c>
      <c r="BJ73" s="226">
        <v>-1.9137941438263902E-6</v>
      </c>
      <c r="BK73" s="226">
        <v>-3.6430909160196299E-4</v>
      </c>
      <c r="BL73" s="226">
        <v>-3.3670714114079801E-5</v>
      </c>
      <c r="BM73" s="226">
        <v>-2.38196117940505E-3</v>
      </c>
      <c r="BN73" s="226">
        <v>-3.8712986836212E-3</v>
      </c>
      <c r="BO73" s="226">
        <v>-9.8400695142040703E-4</v>
      </c>
      <c r="BP73" s="226">
        <v>-2.1298291709993399E-4</v>
      </c>
      <c r="BQ73" s="226">
        <v>-1.99646149720023E-6</v>
      </c>
      <c r="BR73" s="226">
        <v>-2.8320284140107899E-2</v>
      </c>
      <c r="BS73" s="226">
        <v>-2.3119380823529699E-3</v>
      </c>
      <c r="BT73" s="226">
        <v>0.98507690772066503</v>
      </c>
      <c r="BU73" s="226">
        <v>-1.4416296919974999E-3</v>
      </c>
      <c r="BV73" s="226">
        <v>-2.6644740362394199E-5</v>
      </c>
      <c r="BW73" s="226">
        <v>-2.16777773593662E-4</v>
      </c>
      <c r="BX73" s="226">
        <v>-4.5777163552161299E-3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-3.8395923402197299E-6</v>
      </c>
      <c r="C75" s="226">
        <v>-2.51759338814445E-6</v>
      </c>
      <c r="D75" s="226">
        <v>-1.1441900336246901E-5</v>
      </c>
      <c r="E75" s="226">
        <v>-1.35070708367816E-6</v>
      </c>
      <c r="F75" s="226">
        <v>-3.4741719507213099E-5</v>
      </c>
      <c r="G75" s="226">
        <v>-5.6098696371422898E-6</v>
      </c>
      <c r="H75" s="226">
        <v>-4.9968177532252401E-6</v>
      </c>
      <c r="I75" s="226">
        <v>-8.1411360522580102E-6</v>
      </c>
      <c r="J75" s="226">
        <v>-5.7075259380560404E-6</v>
      </c>
      <c r="K75" s="226">
        <v>-2.37084095247849E-5</v>
      </c>
      <c r="L75" s="226">
        <v>-1.4299383250258299E-6</v>
      </c>
      <c r="M75" s="226">
        <v>-8.8114878184806101E-5</v>
      </c>
      <c r="N75" s="226">
        <v>-4.2009471794404004E-6</v>
      </c>
      <c r="O75" s="226">
        <v>-3.0370590939831802E-6</v>
      </c>
      <c r="P75" s="226">
        <v>-7.6152838416660304E-6</v>
      </c>
      <c r="Q75" s="226">
        <v>-1.3733546442970901E-6</v>
      </c>
      <c r="R75" s="226">
        <v>-4.1382925027387003E-5</v>
      </c>
      <c r="S75" s="226">
        <v>-5.9891577412958897E-5</v>
      </c>
      <c r="T75" s="226">
        <v>-1.37570444320071E-4</v>
      </c>
      <c r="U75" s="226">
        <v>-4.5254508482514399E-5</v>
      </c>
      <c r="V75" s="226">
        <v>-2.52697055342381E-5</v>
      </c>
      <c r="W75" s="226">
        <v>-6.1145896741118197E-6</v>
      </c>
      <c r="X75" s="226">
        <v>-5.0244134409600802E-5</v>
      </c>
      <c r="Y75" s="226">
        <v>-1.1961631755912E-5</v>
      </c>
      <c r="Z75" s="226">
        <v>-6.2786033475352502E-6</v>
      </c>
      <c r="AA75" s="226">
        <v>-4.1962751446384202E-6</v>
      </c>
      <c r="AB75" s="226">
        <v>-4.0640406490780599E-6</v>
      </c>
      <c r="AC75" s="226">
        <v>-4.4076462158538499E-5</v>
      </c>
      <c r="AD75" s="226">
        <v>-1.7045212847414E-5</v>
      </c>
      <c r="AE75" s="226">
        <v>-5.1250801184624202E-6</v>
      </c>
      <c r="AF75" s="226">
        <v>-6.6324352542847204E-6</v>
      </c>
      <c r="AG75" s="226">
        <v>-4.3767154548005303E-6</v>
      </c>
      <c r="AH75" s="226">
        <v>-2.8297448057019298E-7</v>
      </c>
      <c r="AI75" s="226">
        <v>-6.89483290677017E-6</v>
      </c>
      <c r="AJ75" s="226">
        <v>-8.8785821913445996E-6</v>
      </c>
      <c r="AK75" s="226">
        <v>-3.3436871617623701E-6</v>
      </c>
      <c r="AL75" s="226">
        <v>-1.04905320970864E-5</v>
      </c>
      <c r="AM75" s="226">
        <v>-1.5348053025977299E-5</v>
      </c>
      <c r="AN75" s="226">
        <v>-3.9579955998035199E-6</v>
      </c>
      <c r="AO75" s="226">
        <v>-3.4208711211667001E-5</v>
      </c>
      <c r="AP75" s="226">
        <v>-6.6640978319082198E-6</v>
      </c>
      <c r="AQ75" s="226">
        <v>-9.8589178521831494E-6</v>
      </c>
      <c r="AR75" s="226">
        <v>-5.7939097892317003E-6</v>
      </c>
      <c r="AS75" s="226">
        <v>-2.34717543238486E-6</v>
      </c>
      <c r="AT75" s="226">
        <v>-1.5981352723399E-5</v>
      </c>
      <c r="AU75" s="226">
        <v>-2.9824726927164301E-6</v>
      </c>
      <c r="AV75" s="226">
        <v>-6.9992811584520298E-6</v>
      </c>
      <c r="AW75" s="226">
        <v>-1.07105033924242E-5</v>
      </c>
      <c r="AX75" s="226">
        <v>-8.9483856520582697E-6</v>
      </c>
      <c r="AY75" s="226">
        <v>-1.8064595404539101E-6</v>
      </c>
      <c r="AZ75" s="226">
        <v>-5.3661082570501104E-6</v>
      </c>
      <c r="BA75" s="226">
        <v>-1.5879385557939899E-6</v>
      </c>
      <c r="BB75" s="226">
        <v>-7.3975852508762697E-6</v>
      </c>
      <c r="BC75" s="226">
        <v>-5.7438974203565599E-6</v>
      </c>
      <c r="BD75" s="226">
        <v>-6.8684391654223796E-6</v>
      </c>
      <c r="BE75" s="226">
        <v>-7.2464724030034601E-6</v>
      </c>
      <c r="BF75" s="226">
        <v>-4.6100992683439399E-6</v>
      </c>
      <c r="BG75" s="226">
        <v>-7.2590468533609406E-5</v>
      </c>
      <c r="BH75" s="226">
        <v>-4.4566453184903802E-5</v>
      </c>
      <c r="BI75" s="226">
        <v>-1.217437248711E-4</v>
      </c>
      <c r="BJ75" s="226">
        <v>-1.06389569528382E-6</v>
      </c>
      <c r="BK75" s="226">
        <v>-2.1795856374416601E-6</v>
      </c>
      <c r="BL75" s="226">
        <v>-1.87178584063801E-5</v>
      </c>
      <c r="BM75" s="226">
        <v>-6.3789355537048497E-6</v>
      </c>
      <c r="BN75" s="226">
        <v>-5.2724230192994197E-6</v>
      </c>
      <c r="BO75" s="226">
        <v>-6.7599241665610103E-6</v>
      </c>
      <c r="BP75" s="226">
        <v>-5.1270112184099299E-7</v>
      </c>
      <c r="BQ75" s="226">
        <v>-1.10985123427356E-6</v>
      </c>
      <c r="BR75" s="226">
        <v>-1.01273361086279E-5</v>
      </c>
      <c r="BS75" s="226">
        <v>-6.8043946484268802E-4</v>
      </c>
      <c r="BT75" s="226">
        <v>-6.7682777510931003E-6</v>
      </c>
      <c r="BU75" s="226">
        <v>-1.8826144894739601E-5</v>
      </c>
      <c r="BV75" s="226">
        <v>0.76448117440516306</v>
      </c>
      <c r="BW75" s="226">
        <v>-7.6641343673945206E-2</v>
      </c>
      <c r="BX75" s="226">
        <v>-6.6766571100849799E-6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-3.2421950515705501E-3</v>
      </c>
      <c r="C77" s="226">
        <v>-4.6717776832703902E-4</v>
      </c>
      <c r="D77" s="226">
        <v>-2.07906977323164E-3</v>
      </c>
      <c r="E77" s="226">
        <v>-1.0920772231653999E-3</v>
      </c>
      <c r="F77" s="226">
        <v>-1.76001132124479E-2</v>
      </c>
      <c r="G77" s="226">
        <v>-6.8659154224908403E-3</v>
      </c>
      <c r="H77" s="226">
        <v>-2.7172716712229299E-3</v>
      </c>
      <c r="I77" s="226">
        <v>-5.9277589957701E-3</v>
      </c>
      <c r="J77" s="226">
        <v>-1.6037068927113401E-3</v>
      </c>
      <c r="K77" s="226">
        <v>-7.3584225356783202E-3</v>
      </c>
      <c r="L77" s="226">
        <v>-1.4660197417115401E-3</v>
      </c>
      <c r="M77" s="226">
        <v>-7.3488283078498801E-3</v>
      </c>
      <c r="N77" s="226">
        <v>-1.26626467488407E-4</v>
      </c>
      <c r="O77" s="226">
        <v>-8.7721693728264798E-5</v>
      </c>
      <c r="P77" s="226">
        <v>-1.81444262895042E-2</v>
      </c>
      <c r="Q77" s="226">
        <v>-2.88932095815814E-3</v>
      </c>
      <c r="R77" s="226">
        <v>-3.0374208307049999E-3</v>
      </c>
      <c r="S77" s="226">
        <v>-3.5529719492657401E-3</v>
      </c>
      <c r="T77" s="226">
        <v>-5.9572987773819199E-3</v>
      </c>
      <c r="U77" s="226">
        <v>-1.48983101852043E-3</v>
      </c>
      <c r="V77" s="226">
        <v>-5.4895824702551402E-3</v>
      </c>
      <c r="W77" s="226">
        <v>-3.6131021577043201E-4</v>
      </c>
      <c r="X77" s="226">
        <v>-1.5980476069944001E-3</v>
      </c>
      <c r="Y77" s="226">
        <v>-6.8881243944768301E-4</v>
      </c>
      <c r="Z77" s="226">
        <v>-9.4465125029738798E-4</v>
      </c>
      <c r="AA77" s="226">
        <v>-4.6303533424314801E-4</v>
      </c>
      <c r="AB77" s="226">
        <v>-1.5792340256999901E-4</v>
      </c>
      <c r="AC77" s="226">
        <v>-1.28207216617285E-3</v>
      </c>
      <c r="AD77" s="226">
        <v>-4.9232988054008996E-4</v>
      </c>
      <c r="AE77" s="226">
        <v>-1.48031597203775E-4</v>
      </c>
      <c r="AF77" s="226">
        <v>-1.9156968502903E-4</v>
      </c>
      <c r="AG77" s="226">
        <v>-1.26416009955946E-4</v>
      </c>
      <c r="AH77" s="226">
        <v>-8.1733677051825894E-6</v>
      </c>
      <c r="AI77" s="226">
        <v>-1.9914871651773101E-4</v>
      </c>
      <c r="AJ77" s="226">
        <v>-2.5644685981690302E-4</v>
      </c>
      <c r="AK77" s="226">
        <v>-9.6578266029904902E-5</v>
      </c>
      <c r="AL77" s="226">
        <v>-3.1819356847067102E-4</v>
      </c>
      <c r="AM77" s="226">
        <v>-4.4365359559967002E-4</v>
      </c>
      <c r="AN77" s="226">
        <v>-1.14321805088231E-4</v>
      </c>
      <c r="AO77" s="226">
        <v>-9.9665985000944889E-4</v>
      </c>
      <c r="AP77" s="226">
        <v>-1.9248421940290501E-4</v>
      </c>
      <c r="AQ77" s="226">
        <v>-2.8476264226622901E-4</v>
      </c>
      <c r="AR77" s="226">
        <v>-1.6734991460228501E-4</v>
      </c>
      <c r="AS77" s="226">
        <v>-6.7795257857867705E-5</v>
      </c>
      <c r="AT77" s="226">
        <v>-4.61601597329057E-4</v>
      </c>
      <c r="AU77" s="226">
        <v>-8.6145033075485001E-5</v>
      </c>
      <c r="AV77" s="226">
        <v>-2.02711509502319E-4</v>
      </c>
      <c r="AW77" s="226">
        <v>-3.0935963680362301E-4</v>
      </c>
      <c r="AX77" s="226">
        <v>-2.5846304640149398E-4</v>
      </c>
      <c r="AY77" s="226">
        <v>-5.2177348427016499E-5</v>
      </c>
      <c r="AZ77" s="226">
        <v>-1.54993396727192E-4</v>
      </c>
      <c r="BA77" s="226">
        <v>-4.5865640193379302E-5</v>
      </c>
      <c r="BB77" s="226">
        <v>-2.1367009584756199E-4</v>
      </c>
      <c r="BC77" s="226">
        <v>-1.6590536921501199E-4</v>
      </c>
      <c r="BD77" s="226">
        <v>-1.98386365959772E-4</v>
      </c>
      <c r="BE77" s="226">
        <v>-1.9824620737558E-3</v>
      </c>
      <c r="BF77" s="226">
        <v>-1.4168093085580001E-4</v>
      </c>
      <c r="BG77" s="226">
        <v>-1.06731892799705E-2</v>
      </c>
      <c r="BH77" s="226">
        <v>-4.5497994745501103E-3</v>
      </c>
      <c r="BI77" s="226">
        <v>-1.6860166019486901E-2</v>
      </c>
      <c r="BJ77" s="226">
        <v>-3.0729310643115103E-5</v>
      </c>
      <c r="BK77" s="226">
        <v>-1.7624845796713499E-3</v>
      </c>
      <c r="BL77" s="226">
        <v>-6.7433353668865503E-3</v>
      </c>
      <c r="BM77" s="226">
        <v>-4.1001340933299497E-2</v>
      </c>
      <c r="BN77" s="226">
        <v>-7.4403623697598198E-3</v>
      </c>
      <c r="BO77" s="226">
        <v>-2.4275323828593901E-3</v>
      </c>
      <c r="BP77" s="226">
        <v>-6.2156834791494205E-4</v>
      </c>
      <c r="BQ77" s="226">
        <v>-1.1471356876286001E-2</v>
      </c>
      <c r="BR77" s="226">
        <v>-5.83757992394425E-2</v>
      </c>
      <c r="BS77" s="226">
        <v>-2.5260422164580499E-3</v>
      </c>
      <c r="BT77" s="226">
        <v>-2.05289046751881E-2</v>
      </c>
      <c r="BU77" s="226">
        <v>-1.1353915801910199E-3</v>
      </c>
      <c r="BV77" s="226">
        <v>-1.07727888218588E-2</v>
      </c>
      <c r="BW77" s="226">
        <v>-9.4647891940964298E-4</v>
      </c>
      <c r="BX77" s="226">
        <v>0.94332443840701696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</sheetData>
  <sheetProtection password="DC53" sheet="1" formatColumns="0" formatRows="0"/>
  <conditionalFormatting sqref="B3:BY78">
    <cfRule type="cellIs" dxfId="12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2:BY155"/>
  <sheetViews>
    <sheetView showGridLines="0" zoomScale="70" zoomScaleNormal="70" workbookViewId="0">
      <pane xSplit="1" ySplit="2" topLeftCell="AU34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1.0070824887229901</v>
      </c>
      <c r="C3" s="226">
        <v>2.79225608416842E-4</v>
      </c>
      <c r="D3" s="226">
        <v>8.0947890113641108E-3</v>
      </c>
      <c r="E3" s="226">
        <v>7.9783308000239703E-4</v>
      </c>
      <c r="F3" s="226">
        <v>9.89018848271506E-3</v>
      </c>
      <c r="G3" s="226">
        <v>8.3953806740496E-4</v>
      </c>
      <c r="H3" s="226">
        <v>8.6878880810137705E-4</v>
      </c>
      <c r="I3" s="226">
        <v>1.5257894624696199E-3</v>
      </c>
      <c r="J3" s="226">
        <v>2.0665387739825701E-2</v>
      </c>
      <c r="K3" s="226">
        <v>8.8632751397268006E-2</v>
      </c>
      <c r="L3" s="226">
        <v>3.6334165501485902E-4</v>
      </c>
      <c r="M3" s="226">
        <v>7.9011479629363099E-2</v>
      </c>
      <c r="N3" s="226">
        <v>3.4181064572134403E-4</v>
      </c>
      <c r="O3" s="226">
        <v>3.72561958407193E-4</v>
      </c>
      <c r="P3" s="226">
        <v>3.5503445415090702E-3</v>
      </c>
      <c r="Q3" s="226">
        <v>5.6883311193600499E-4</v>
      </c>
      <c r="R3" s="226">
        <v>2.9797360811268499E-2</v>
      </c>
      <c r="S3" s="226">
        <v>1.2914999805100099E-2</v>
      </c>
      <c r="T3" s="226">
        <v>3.4608393837551203E-2</v>
      </c>
      <c r="U3" s="226">
        <v>4.0179858475231298E-2</v>
      </c>
      <c r="V3" s="226">
        <v>1.6136771972902399E-2</v>
      </c>
      <c r="W3" s="226">
        <v>2.4545319566157599E-3</v>
      </c>
      <c r="X3" s="226">
        <v>1.35219314642425E-2</v>
      </c>
      <c r="Y3" s="226">
        <v>6.1082078459222895E-4</v>
      </c>
      <c r="Z3" s="226">
        <v>4.0406750411075897E-4</v>
      </c>
      <c r="AA3" s="226">
        <v>6.6603739949664396E-4</v>
      </c>
      <c r="AB3" s="226">
        <v>1.1811342542917201E-4</v>
      </c>
      <c r="AC3" s="226">
        <v>0.15316903322466399</v>
      </c>
      <c r="AD3" s="226">
        <v>4.45014864737759E-2</v>
      </c>
      <c r="AE3" s="226">
        <v>1.56640536116912E-4</v>
      </c>
      <c r="AF3" s="226">
        <v>1.31696205754887E-3</v>
      </c>
      <c r="AG3" s="226">
        <v>1.12502720596312E-2</v>
      </c>
      <c r="AH3" s="226">
        <v>7.8165011264079392E-6</v>
      </c>
      <c r="AI3" s="226">
        <v>1.4338938693875199E-4</v>
      </c>
      <c r="AJ3" s="226">
        <v>1.5534365619532001E-4</v>
      </c>
      <c r="AK3" s="226">
        <v>3.5914461125503198E-4</v>
      </c>
      <c r="AL3" s="226">
        <v>5.2632296081764004E-4</v>
      </c>
      <c r="AM3" s="226">
        <v>3.2847377432328997E-4</v>
      </c>
      <c r="AN3" s="226">
        <v>7.36204074045183E-5</v>
      </c>
      <c r="AO3" s="226">
        <v>7.1552684977283301E-4</v>
      </c>
      <c r="AP3" s="226">
        <v>1.8506508719887401E-4</v>
      </c>
      <c r="AQ3" s="226">
        <v>5.5552096121041703E-4</v>
      </c>
      <c r="AR3" s="226">
        <v>1.0781439998757301E-4</v>
      </c>
      <c r="AS3" s="226">
        <v>3.8783273584391101E-5</v>
      </c>
      <c r="AT3" s="226">
        <v>2.2441786684536299E-4</v>
      </c>
      <c r="AU3" s="226">
        <v>6.2893756546831905E-5</v>
      </c>
      <c r="AV3" s="226">
        <v>2.8306949767607401E-4</v>
      </c>
      <c r="AW3" s="226">
        <v>6.59340521449832E-4</v>
      </c>
      <c r="AX3" s="226">
        <v>2.0960884948682601E-4</v>
      </c>
      <c r="AY3" s="226">
        <v>3.7638839859024097E-5</v>
      </c>
      <c r="AZ3" s="226">
        <v>1.16564129407352E-4</v>
      </c>
      <c r="BA3" s="226">
        <v>3.4233009104719002E-5</v>
      </c>
      <c r="BB3" s="226">
        <v>8.8637698795693401E-5</v>
      </c>
      <c r="BC3" s="226">
        <v>1.3709154470179901E-4</v>
      </c>
      <c r="BD3" s="226">
        <v>1.26034635392866E-4</v>
      </c>
      <c r="BE3" s="226">
        <v>2.5480554913322602E-4</v>
      </c>
      <c r="BF3" s="226">
        <v>2.6427361832155702E-4</v>
      </c>
      <c r="BG3" s="226">
        <v>2.4108055764633799E-3</v>
      </c>
      <c r="BH3" s="226">
        <v>2.46888491032912E-3</v>
      </c>
      <c r="BI3" s="226">
        <v>2.4234553042072598E-3</v>
      </c>
      <c r="BJ3" s="226">
        <v>6.4101622220946996E-5</v>
      </c>
      <c r="BK3" s="226">
        <v>8.4999689762558399E-4</v>
      </c>
      <c r="BL3" s="226">
        <v>1.16679472533768E-2</v>
      </c>
      <c r="BM3" s="226">
        <v>5.4502886489883097E-4</v>
      </c>
      <c r="BN3" s="226">
        <v>4.9016193129029805E-4</v>
      </c>
      <c r="BO3" s="226">
        <v>3.0793566969359101E-4</v>
      </c>
      <c r="BP3" s="226">
        <v>8.4527502725100304E-5</v>
      </c>
      <c r="BQ3" s="226">
        <v>7.2741574912595802E-4</v>
      </c>
      <c r="BR3" s="226">
        <v>4.1603940758941603E-3</v>
      </c>
      <c r="BS3" s="226">
        <v>5.7314695350922304E-4</v>
      </c>
      <c r="BT3" s="226">
        <v>6.00649350160239E-4</v>
      </c>
      <c r="BU3" s="226">
        <v>5.5232843813808098E-4</v>
      </c>
      <c r="BV3" s="226">
        <v>7.6622755310120001E-4</v>
      </c>
      <c r="BW3" s="226">
        <v>8.1309422890391003E-4</v>
      </c>
      <c r="BX3" s="226">
        <v>2.5030921599762199E-3</v>
      </c>
      <c r="BY3" s="226">
        <v>0</v>
      </c>
    </row>
    <row r="4" spans="1:77" x14ac:dyDescent="0.25">
      <c r="A4" s="105" t="s">
        <v>1</v>
      </c>
      <c r="B4" s="226">
        <v>7.1928124294661996E-4</v>
      </c>
      <c r="C4" s="226">
        <v>1.0036930582015899</v>
      </c>
      <c r="D4" s="226">
        <v>1.8225296123826199E-3</v>
      </c>
      <c r="E4" s="226">
        <v>1.1060606843770399E-3</v>
      </c>
      <c r="F4" s="226">
        <v>1.4186368278541601E-2</v>
      </c>
      <c r="G4" s="226">
        <v>1.3028752352712699E-3</v>
      </c>
      <c r="H4" s="226">
        <v>1.2813783512048099E-3</v>
      </c>
      <c r="I4" s="226">
        <v>2.2283822324795899E-3</v>
      </c>
      <c r="J4" s="226">
        <v>2.78088797241632E-2</v>
      </c>
      <c r="K4" s="226">
        <v>2.3980692523715399E-2</v>
      </c>
      <c r="L4" s="226">
        <v>5.5173764410706603E-4</v>
      </c>
      <c r="M4" s="226">
        <v>5.5593247435020997E-2</v>
      </c>
      <c r="N4" s="226">
        <v>4.4166573906785801E-4</v>
      </c>
      <c r="O4" s="226">
        <v>6.0560863122952004E-4</v>
      </c>
      <c r="P4" s="226">
        <v>5.04605909670045E-3</v>
      </c>
      <c r="Q4" s="226">
        <v>8.1247319948617202E-4</v>
      </c>
      <c r="R4" s="226">
        <v>9.3681511930454493E-3</v>
      </c>
      <c r="S4" s="226">
        <v>1.07140909414356E-2</v>
      </c>
      <c r="T4" s="226">
        <v>2.7694384480404701E-2</v>
      </c>
      <c r="U4" s="226">
        <v>3.0676009386514402E-3</v>
      </c>
      <c r="V4" s="226">
        <v>7.0662163144790801E-3</v>
      </c>
      <c r="W4" s="226">
        <v>6.8607474750623093E-2</v>
      </c>
      <c r="X4" s="226">
        <v>0.783488117983279</v>
      </c>
      <c r="Y4" s="226">
        <v>1.07838711997513E-3</v>
      </c>
      <c r="Z4" s="226">
        <v>2.4148813273218899E-3</v>
      </c>
      <c r="AA4" s="226">
        <v>2.3719401190041199E-2</v>
      </c>
      <c r="AB4" s="226">
        <v>2.5313620521855699E-4</v>
      </c>
      <c r="AC4" s="226">
        <v>0.102911331481401</v>
      </c>
      <c r="AD4" s="226">
        <v>3.6303401576659199E-3</v>
      </c>
      <c r="AE4" s="226">
        <v>2.9581410379193299E-4</v>
      </c>
      <c r="AF4" s="226">
        <v>6.1888037510384798E-4</v>
      </c>
      <c r="AG4" s="226">
        <v>1.6528147338025899E-3</v>
      </c>
      <c r="AH4" s="226">
        <v>1.66304297320903E-5</v>
      </c>
      <c r="AI4" s="226">
        <v>3.2543117391968702E-4</v>
      </c>
      <c r="AJ4" s="226">
        <v>4.1036281449760998E-4</v>
      </c>
      <c r="AK4" s="226">
        <v>2.43874775079292E-4</v>
      </c>
      <c r="AL4" s="226">
        <v>9.9955629074632304E-4</v>
      </c>
      <c r="AM4" s="226">
        <v>9.1686963327792604E-4</v>
      </c>
      <c r="AN4" s="226">
        <v>1.9688918058870599E-4</v>
      </c>
      <c r="AO4" s="226">
        <v>1.54846847735349E-3</v>
      </c>
      <c r="AP4" s="226">
        <v>3.4897912753545298E-4</v>
      </c>
      <c r="AQ4" s="226">
        <v>4.8266251489312799E-4</v>
      </c>
      <c r="AR4" s="226">
        <v>2.9728669616420898E-4</v>
      </c>
      <c r="AS4" s="226">
        <v>1.03701735176813E-4</v>
      </c>
      <c r="AT4" s="226">
        <v>6.5191975136207904E-4</v>
      </c>
      <c r="AU4" s="226">
        <v>1.6059268991419501E-4</v>
      </c>
      <c r="AV4" s="226">
        <v>5.8201454991142396E-4</v>
      </c>
      <c r="AW4" s="226">
        <v>1.18288362792372E-3</v>
      </c>
      <c r="AX4" s="226">
        <v>4.7242864021601702E-4</v>
      </c>
      <c r="AY4" s="226">
        <v>9.3792756594664699E-5</v>
      </c>
      <c r="AZ4" s="226">
        <v>2.8833818818918398E-4</v>
      </c>
      <c r="BA4" s="226">
        <v>8.3507417693164804E-5</v>
      </c>
      <c r="BB4" s="226">
        <v>2.7160122544392699E-4</v>
      </c>
      <c r="BC4" s="226">
        <v>3.32432235286007E-4</v>
      </c>
      <c r="BD4" s="226">
        <v>3.0892767752650898E-4</v>
      </c>
      <c r="BE4" s="226">
        <v>5.9088785805693899E-4</v>
      </c>
      <c r="BF4" s="226">
        <v>4.6924104426659897E-4</v>
      </c>
      <c r="BG4" s="226">
        <v>5.1436783210915497E-3</v>
      </c>
      <c r="BH4" s="226">
        <v>5.5368781887210703E-3</v>
      </c>
      <c r="BI4" s="226">
        <v>6.6087851249344602E-3</v>
      </c>
      <c r="BJ4" s="226">
        <v>1.44492237126144E-4</v>
      </c>
      <c r="BK4" s="226">
        <v>1.78737354616449E-3</v>
      </c>
      <c r="BL4" s="226">
        <v>2.1987331025101201E-2</v>
      </c>
      <c r="BM4" s="226">
        <v>8.3056384154221599E-4</v>
      </c>
      <c r="BN4" s="226">
        <v>8.7910081880719897E-4</v>
      </c>
      <c r="BO4" s="226">
        <v>6.4123637279082403E-4</v>
      </c>
      <c r="BP4" s="226">
        <v>1.49560011364003E-4</v>
      </c>
      <c r="BQ4" s="226">
        <v>1.1370728813882001E-3</v>
      </c>
      <c r="BR4" s="226">
        <v>5.0418065959197097E-3</v>
      </c>
      <c r="BS4" s="226">
        <v>1.1174635625666801E-3</v>
      </c>
      <c r="BT4" s="226">
        <v>1.12568684540781E-3</v>
      </c>
      <c r="BU4" s="226">
        <v>1.0606233399522199E-3</v>
      </c>
      <c r="BV4" s="226">
        <v>1.6523071164211401E-3</v>
      </c>
      <c r="BW4" s="226">
        <v>1.58201281335575E-3</v>
      </c>
      <c r="BX4" s="226">
        <v>2.12950372922956E-3</v>
      </c>
      <c r="BY4" s="226">
        <v>0</v>
      </c>
    </row>
    <row r="5" spans="1:77" x14ac:dyDescent="0.25">
      <c r="A5" s="105" t="s">
        <v>2</v>
      </c>
      <c r="B5" s="226">
        <v>8.1597264631053803E-5</v>
      </c>
      <c r="C5" s="226">
        <v>4.7104674616217003E-5</v>
      </c>
      <c r="D5" s="226">
        <v>1.0778066731084499</v>
      </c>
      <c r="E5" s="226">
        <v>5.4000682505220001E-5</v>
      </c>
      <c r="F5" s="226">
        <v>8.7174626611364605E-4</v>
      </c>
      <c r="G5" s="226">
        <v>1.5651827122878801E-4</v>
      </c>
      <c r="H5" s="226">
        <v>9.5639323909724601E-5</v>
      </c>
      <c r="I5" s="226">
        <v>1.59380550049268E-4</v>
      </c>
      <c r="J5" s="226">
        <v>7.1222614153759202E-4</v>
      </c>
      <c r="K5" s="226">
        <v>3.26967878934936E-3</v>
      </c>
      <c r="L5" s="226">
        <v>6.9413747323626398E-5</v>
      </c>
      <c r="M5" s="226">
        <v>1.5428500453748999E-3</v>
      </c>
      <c r="N5" s="226">
        <v>1.0297022629662E-4</v>
      </c>
      <c r="O5" s="226">
        <v>1.60349561511693E-4</v>
      </c>
      <c r="P5" s="226">
        <v>5.3139706955061198E-4</v>
      </c>
      <c r="Q5" s="226">
        <v>8.7057815223251701E-5</v>
      </c>
      <c r="R5" s="226">
        <v>1.91143876906037E-3</v>
      </c>
      <c r="S5" s="226">
        <v>1.03084488071963E-3</v>
      </c>
      <c r="T5" s="226">
        <v>2.0313556477105101E-3</v>
      </c>
      <c r="U5" s="226">
        <v>5.9768102001082804E-4</v>
      </c>
      <c r="V5" s="226">
        <v>1.0582356381601799E-3</v>
      </c>
      <c r="W5" s="226">
        <v>7.0308584926293298E-4</v>
      </c>
      <c r="X5" s="226">
        <v>1.38462521658265E-3</v>
      </c>
      <c r="Y5" s="226">
        <v>1.6780462391521799E-4</v>
      </c>
      <c r="Z5" s="226">
        <v>1.33350766985293E-4</v>
      </c>
      <c r="AA5" s="226">
        <v>2.2267508758303599E-4</v>
      </c>
      <c r="AB5" s="226">
        <v>5.29256305814547E-5</v>
      </c>
      <c r="AC5" s="226">
        <v>7.5047128890828603E-4</v>
      </c>
      <c r="AD5" s="226">
        <v>5.6037305882765502E-2</v>
      </c>
      <c r="AE5" s="226">
        <v>2.2864805429476001E-3</v>
      </c>
      <c r="AF5" s="226">
        <v>1.4724306629114001E-3</v>
      </c>
      <c r="AG5" s="226">
        <v>8.6698960733020796E-5</v>
      </c>
      <c r="AH5" s="226">
        <v>3.4269363184263701E-6</v>
      </c>
      <c r="AI5" s="226">
        <v>8.4229373299383805E-5</v>
      </c>
      <c r="AJ5" s="226">
        <v>1.25772764601061E-4</v>
      </c>
      <c r="AK5" s="226">
        <v>5.8526779637465699E-5</v>
      </c>
      <c r="AL5" s="226">
        <v>1.8356961402441201E-4</v>
      </c>
      <c r="AM5" s="226">
        <v>2.6872071116445303E-4</v>
      </c>
      <c r="AN5" s="226">
        <v>5.8163913074714197E-5</v>
      </c>
      <c r="AO5" s="226">
        <v>4.1026944625831101E-4</v>
      </c>
      <c r="AP5" s="226">
        <v>1.2821225322524001E-4</v>
      </c>
      <c r="AQ5" s="226">
        <v>1.38274500749728E-4</v>
      </c>
      <c r="AR5" s="226">
        <v>7.7610542357285206E-5</v>
      </c>
      <c r="AS5" s="226">
        <v>2.7878230778981299E-5</v>
      </c>
      <c r="AT5" s="226">
        <v>1.91062666646273E-4</v>
      </c>
      <c r="AU5" s="226">
        <v>4.5002654924590099E-5</v>
      </c>
      <c r="AV5" s="226">
        <v>1.30707257403913E-4</v>
      </c>
      <c r="AW5" s="226">
        <v>2.2115422975271199E-4</v>
      </c>
      <c r="AX5" s="226">
        <v>1.47389697662997E-4</v>
      </c>
      <c r="AY5" s="226">
        <v>2.5742454891985701E-5</v>
      </c>
      <c r="AZ5" s="226">
        <v>7.7179318000281206E-5</v>
      </c>
      <c r="BA5" s="226">
        <v>2.3458403808764199E-5</v>
      </c>
      <c r="BB5" s="226">
        <v>7.8672960329539098E-5</v>
      </c>
      <c r="BC5" s="226">
        <v>9.1475148240263802E-5</v>
      </c>
      <c r="BD5" s="226">
        <v>9.38620860191081E-5</v>
      </c>
      <c r="BE5" s="226">
        <v>1.7472316077323899E-4</v>
      </c>
      <c r="BF5" s="226">
        <v>1.0457736251895301E-4</v>
      </c>
      <c r="BG5" s="226">
        <v>1.47559628831155E-3</v>
      </c>
      <c r="BH5" s="226">
        <v>1.7938073017709599E-3</v>
      </c>
      <c r="BI5" s="226">
        <v>1.9287399833003501E-3</v>
      </c>
      <c r="BJ5" s="226">
        <v>4.7042090649490201E-5</v>
      </c>
      <c r="BK5" s="226">
        <v>1.73730560496239E-3</v>
      </c>
      <c r="BL5" s="226">
        <v>9.5050278746538902E-3</v>
      </c>
      <c r="BM5" s="226">
        <v>2.9633906856467901E-4</v>
      </c>
      <c r="BN5" s="226">
        <v>3.4160140624474203E-4</v>
      </c>
      <c r="BO5" s="226">
        <v>2.3247085579432801E-4</v>
      </c>
      <c r="BP5" s="226">
        <v>6.0845714793066199E-5</v>
      </c>
      <c r="BQ5" s="226">
        <v>4.3032720322356698E-4</v>
      </c>
      <c r="BR5" s="226">
        <v>1.6689159205356E-3</v>
      </c>
      <c r="BS5" s="226">
        <v>4.7874173878770498E-4</v>
      </c>
      <c r="BT5" s="226">
        <v>4.67632521483627E-4</v>
      </c>
      <c r="BU5" s="226">
        <v>4.4723811449599301E-4</v>
      </c>
      <c r="BV5" s="226">
        <v>5.9793207171084399E-4</v>
      </c>
      <c r="BW5" s="226">
        <v>8.5820405384092304E-4</v>
      </c>
      <c r="BX5" s="226">
        <v>1.2939428028770901E-3</v>
      </c>
      <c r="BY5" s="226">
        <v>0</v>
      </c>
    </row>
    <row r="6" spans="1:77" x14ac:dyDescent="0.25">
      <c r="A6" s="105" t="s">
        <v>3</v>
      </c>
      <c r="B6" s="226">
        <v>1.1695381060395601E-3</v>
      </c>
      <c r="C6" s="226">
        <v>5.5205907415756901E-4</v>
      </c>
      <c r="D6" s="226">
        <v>1.1182708381523999E-3</v>
      </c>
      <c r="E6" s="226">
        <v>1.0007004637141099</v>
      </c>
      <c r="F6" s="226">
        <v>9.5372694034800299E-3</v>
      </c>
      <c r="G6" s="226">
        <v>2.11000665246491E-3</v>
      </c>
      <c r="H6" s="226">
        <v>6.5528329487292197E-4</v>
      </c>
      <c r="I6" s="226">
        <v>1.2512375899969E-3</v>
      </c>
      <c r="J6" s="226">
        <v>6.3863040619813799E-3</v>
      </c>
      <c r="K6" s="226">
        <v>2.7969359046967502E-3</v>
      </c>
      <c r="L6" s="226">
        <v>4.9861760467051095E-4</v>
      </c>
      <c r="M6" s="226">
        <v>6.44325806348486E-3</v>
      </c>
      <c r="N6" s="226">
        <v>6.1326164057646604E-4</v>
      </c>
      <c r="O6" s="226">
        <v>9.0428863088242697E-4</v>
      </c>
      <c r="P6" s="226">
        <v>2.2639024393289499E-3</v>
      </c>
      <c r="Q6" s="226">
        <v>3.74378391790812E-4</v>
      </c>
      <c r="R6" s="226">
        <v>2.5247430945646702E-3</v>
      </c>
      <c r="S6" s="226">
        <v>3.5113346092304001E-3</v>
      </c>
      <c r="T6" s="226">
        <v>6.8845880880656603E-3</v>
      </c>
      <c r="U6" s="226">
        <v>2.26534305385803E-3</v>
      </c>
      <c r="V6" s="226">
        <v>2.49239504897741E-2</v>
      </c>
      <c r="W6" s="226">
        <v>2.6977586029914E-2</v>
      </c>
      <c r="X6" s="226">
        <v>6.1312885068136496E-3</v>
      </c>
      <c r="Y6" s="226">
        <v>0.60842871235487705</v>
      </c>
      <c r="Z6" s="226">
        <v>1.3084800041555201E-2</v>
      </c>
      <c r="AA6" s="226">
        <v>4.3522637628886702E-4</v>
      </c>
      <c r="AB6" s="226">
        <v>2.23553046847639E-4</v>
      </c>
      <c r="AC6" s="226">
        <v>5.0042624441836497E-3</v>
      </c>
      <c r="AD6" s="226">
        <v>1.7615004582664E-2</v>
      </c>
      <c r="AE6" s="226">
        <v>4.3238117433090899E-3</v>
      </c>
      <c r="AF6" s="226">
        <v>8.9721794278409706E-2</v>
      </c>
      <c r="AG6" s="226">
        <v>1.5858107404897698E-2</v>
      </c>
      <c r="AH6" s="226">
        <v>1.36071492713122E-5</v>
      </c>
      <c r="AI6" s="226">
        <v>7.4445992016036397E-4</v>
      </c>
      <c r="AJ6" s="226">
        <v>7.3957388863350303E-4</v>
      </c>
      <c r="AK6" s="226">
        <v>5.67171039266347E-4</v>
      </c>
      <c r="AL6" s="226">
        <v>2.3255038262314301E-3</v>
      </c>
      <c r="AM6" s="226">
        <v>1.3594460976097201E-3</v>
      </c>
      <c r="AN6" s="226">
        <v>2.5030999655442101E-4</v>
      </c>
      <c r="AO6" s="226">
        <v>1.60883653800435E-3</v>
      </c>
      <c r="AP6" s="226">
        <v>3.7241825788380901E-2</v>
      </c>
      <c r="AQ6" s="226">
        <v>2.05233265420043E-3</v>
      </c>
      <c r="AR6" s="226">
        <v>1.67810168337208E-3</v>
      </c>
      <c r="AS6" s="226">
        <v>2.3701081031079601E-4</v>
      </c>
      <c r="AT6" s="226">
        <v>2.0803811652747501E-3</v>
      </c>
      <c r="AU6" s="226">
        <v>6.0344222361361595E-4</v>
      </c>
      <c r="AV6" s="226">
        <v>8.5124055365827002E-4</v>
      </c>
      <c r="AW6" s="226">
        <v>1.47338223983544E-3</v>
      </c>
      <c r="AX6" s="226">
        <v>6.3139426021008901E-4</v>
      </c>
      <c r="AY6" s="226">
        <v>1.1115982464665401E-4</v>
      </c>
      <c r="AZ6" s="226">
        <v>6.21880377376368E-4</v>
      </c>
      <c r="BA6" s="226">
        <v>1.27978895414187E-4</v>
      </c>
      <c r="BB6" s="226">
        <v>3.6423648866327801E-4</v>
      </c>
      <c r="BC6" s="226">
        <v>7.4675598021804301E-4</v>
      </c>
      <c r="BD6" s="226">
        <v>3.9059993510851503E-4</v>
      </c>
      <c r="BE6" s="226">
        <v>8.0399782366248392E-3</v>
      </c>
      <c r="BF6" s="226">
        <v>2.3106121019328598E-3</v>
      </c>
      <c r="BG6" s="226">
        <v>5.7904880075951397E-3</v>
      </c>
      <c r="BH6" s="226">
        <v>1.02869155967216E-2</v>
      </c>
      <c r="BI6" s="226">
        <v>1.3685319544772199E-2</v>
      </c>
      <c r="BJ6" s="226">
        <v>2.0587285252877201E-4</v>
      </c>
      <c r="BK6" s="226">
        <v>2.48892580353557E-3</v>
      </c>
      <c r="BL6" s="226">
        <v>7.72617701643687E-3</v>
      </c>
      <c r="BM6" s="226">
        <v>1.31181515510997E-3</v>
      </c>
      <c r="BN6" s="226">
        <v>8.5312165971620905E-4</v>
      </c>
      <c r="BO6" s="226">
        <v>5.4613152645014904E-4</v>
      </c>
      <c r="BP6" s="226">
        <v>1.3149919704836101E-4</v>
      </c>
      <c r="BQ6" s="226">
        <v>1.9886647440579201E-3</v>
      </c>
      <c r="BR6" s="226">
        <v>4.4871287531841704E-3</v>
      </c>
      <c r="BS6" s="226">
        <v>1.4620818124034399E-3</v>
      </c>
      <c r="BT6" s="226">
        <v>9.8227256997898303E-4</v>
      </c>
      <c r="BU6" s="226">
        <v>6.0363773780820295E-4</v>
      </c>
      <c r="BV6" s="226">
        <v>6.5753918185341396E-3</v>
      </c>
      <c r="BW6" s="226">
        <v>2.4928902524575902E-3</v>
      </c>
      <c r="BX6" s="226">
        <v>2.5686037162576899E-3</v>
      </c>
      <c r="BY6" s="226">
        <v>0</v>
      </c>
    </row>
    <row r="7" spans="1:77" x14ac:dyDescent="0.25">
      <c r="A7" s="105" t="s">
        <v>4</v>
      </c>
      <c r="B7" s="226">
        <v>2.2803184234255E-5</v>
      </c>
      <c r="C7" s="226">
        <v>3.8154027240757699E-5</v>
      </c>
      <c r="D7" s="226">
        <v>4.6079235059572403E-5</v>
      </c>
      <c r="E7" s="226">
        <v>1.36226937691387E-5</v>
      </c>
      <c r="F7" s="226">
        <v>1.00371543410044</v>
      </c>
      <c r="G7" s="226">
        <v>4.4152493671391201E-5</v>
      </c>
      <c r="H7" s="226">
        <v>2.2242325273276099E-5</v>
      </c>
      <c r="I7" s="226">
        <v>6.6298615905067095E-5</v>
      </c>
      <c r="J7" s="226">
        <v>4.1485485464433999E-5</v>
      </c>
      <c r="K7" s="226">
        <v>2.5304465481541601E-3</v>
      </c>
      <c r="L7" s="226">
        <v>2.4769474040928299E-5</v>
      </c>
      <c r="M7" s="226">
        <v>4.73958019556305E-4</v>
      </c>
      <c r="N7" s="226">
        <v>3.7054618335573798E-5</v>
      </c>
      <c r="O7" s="226">
        <v>5.1842133472552302E-5</v>
      </c>
      <c r="P7" s="226">
        <v>1.0086199566608199E-4</v>
      </c>
      <c r="Q7" s="226">
        <v>1.6774969607269199E-5</v>
      </c>
      <c r="R7" s="226">
        <v>9.8470534447780002E-4</v>
      </c>
      <c r="S7" s="226">
        <v>3.1967551823588601E-4</v>
      </c>
      <c r="T7" s="226">
        <v>6.0880792455778401E-4</v>
      </c>
      <c r="U7" s="226">
        <v>2.1015859931909999E-4</v>
      </c>
      <c r="V7" s="226">
        <v>2.7863316235522901E-3</v>
      </c>
      <c r="W7" s="226">
        <v>1.8198863085021899E-4</v>
      </c>
      <c r="X7" s="226">
        <v>3.3610287878882899E-4</v>
      </c>
      <c r="Y7" s="226">
        <v>4.2769906917518802E-5</v>
      </c>
      <c r="Z7" s="226">
        <v>9.8444914144176898E-4</v>
      </c>
      <c r="AA7" s="226">
        <v>3.7546790287869098E-5</v>
      </c>
      <c r="AB7" s="226">
        <v>4.1745019640702002E-5</v>
      </c>
      <c r="AC7" s="226">
        <v>2.0888624097541999E-4</v>
      </c>
      <c r="AD7" s="226">
        <v>5.3123483433918E-3</v>
      </c>
      <c r="AE7" s="226">
        <v>7.5681375823613197E-3</v>
      </c>
      <c r="AF7" s="226">
        <v>1.6446124979056301E-4</v>
      </c>
      <c r="AG7" s="226">
        <v>3.1254705482586198E-5</v>
      </c>
      <c r="AH7" s="226">
        <v>4.7266087527634702E-4</v>
      </c>
      <c r="AI7" s="226">
        <v>2.7566562945406398E-3</v>
      </c>
      <c r="AJ7" s="226">
        <v>4.7720239604740898E-4</v>
      </c>
      <c r="AK7" s="226">
        <v>9.4353534139929494E-5</v>
      </c>
      <c r="AL7" s="226">
        <v>2.9744353064210902E-4</v>
      </c>
      <c r="AM7" s="226">
        <v>8.3731168620459502E-5</v>
      </c>
      <c r="AN7" s="226">
        <v>2.15656677852854E-5</v>
      </c>
      <c r="AO7" s="226">
        <v>1.2877785358995599E-4</v>
      </c>
      <c r="AP7" s="226">
        <v>3.4669705159107202E-5</v>
      </c>
      <c r="AQ7" s="226">
        <v>7.43989950846395E-5</v>
      </c>
      <c r="AR7" s="226">
        <v>2.48033651173212E-5</v>
      </c>
      <c r="AS7" s="226">
        <v>5.8931802335548998E-4</v>
      </c>
      <c r="AT7" s="226">
        <v>8.4683602445794994E-5</v>
      </c>
      <c r="AU7" s="226">
        <v>1.43233880259491E-5</v>
      </c>
      <c r="AV7" s="226">
        <v>3.7867204582433298E-5</v>
      </c>
      <c r="AW7" s="226">
        <v>5.9567251887071701E-5</v>
      </c>
      <c r="AX7" s="226">
        <v>4.7621940405021802E-5</v>
      </c>
      <c r="AY7" s="226">
        <v>1.06182539248273E-5</v>
      </c>
      <c r="AZ7" s="226">
        <v>3.2804394461946803E-5</v>
      </c>
      <c r="BA7" s="226">
        <v>8.9882020140777708E-6</v>
      </c>
      <c r="BB7" s="226">
        <v>4.0543439567180399E-5</v>
      </c>
      <c r="BC7" s="226">
        <v>1.64651780023995E-4</v>
      </c>
      <c r="BD7" s="226">
        <v>3.0193561611465101E-5</v>
      </c>
      <c r="BE7" s="226">
        <v>5.2726461775656297E-5</v>
      </c>
      <c r="BF7" s="226">
        <v>3.5482923730389499E-5</v>
      </c>
      <c r="BG7" s="226">
        <v>6.6642543158577201E-4</v>
      </c>
      <c r="BH7" s="226">
        <v>1.06296210979197E-3</v>
      </c>
      <c r="BI7" s="226">
        <v>6.4318132362021704E-4</v>
      </c>
      <c r="BJ7" s="226">
        <v>2.0415239915498001E-5</v>
      </c>
      <c r="BK7" s="226">
        <v>3.6723909984191902E-4</v>
      </c>
      <c r="BL7" s="226">
        <v>8.7727651845742204E-4</v>
      </c>
      <c r="BM7" s="226">
        <v>6.9835439688908693E-5</v>
      </c>
      <c r="BN7" s="226">
        <v>7.2266843471935E-5</v>
      </c>
      <c r="BO7" s="226">
        <v>5.2141717991986999E-5</v>
      </c>
      <c r="BP7" s="226">
        <v>1.2138833538837301E-5</v>
      </c>
      <c r="BQ7" s="226">
        <v>8.9925127734083595E-5</v>
      </c>
      <c r="BR7" s="226">
        <v>3.89958325303361E-4</v>
      </c>
      <c r="BS7" s="226">
        <v>1.7098069679085E-4</v>
      </c>
      <c r="BT7" s="226">
        <v>9.7323550660321801E-5</v>
      </c>
      <c r="BU7" s="226">
        <v>5.4040647948300697E-5</v>
      </c>
      <c r="BV7" s="226">
        <v>1.40468019302103E-4</v>
      </c>
      <c r="BW7" s="226">
        <v>3.2224281486213099E-4</v>
      </c>
      <c r="BX7" s="226">
        <v>1.15802512969348E-4</v>
      </c>
      <c r="BY7" s="226">
        <v>0</v>
      </c>
    </row>
    <row r="8" spans="1:77" x14ac:dyDescent="0.25">
      <c r="A8" s="105" t="s">
        <v>5</v>
      </c>
      <c r="B8" s="226">
        <v>1.47090262286715E-4</v>
      </c>
      <c r="C8" s="226">
        <v>9.3069348839645795E-5</v>
      </c>
      <c r="D8" s="226">
        <v>3.6300279777250899E-4</v>
      </c>
      <c r="E8" s="226">
        <v>1.36803494174932E-4</v>
      </c>
      <c r="F8" s="226">
        <v>2.0677361578275702E-3</v>
      </c>
      <c r="G8" s="226">
        <v>1.0002796712669699</v>
      </c>
      <c r="H8" s="226">
        <v>2.1057619432588299E-4</v>
      </c>
      <c r="I8" s="226">
        <v>3.5469978788097101E-4</v>
      </c>
      <c r="J8" s="226">
        <v>2.6545844776828201E-3</v>
      </c>
      <c r="K8" s="226">
        <v>8.6573331885017105E-2</v>
      </c>
      <c r="L8" s="226">
        <v>6.2830020256751196E-4</v>
      </c>
      <c r="M8" s="226">
        <v>4.3611518876361501E-3</v>
      </c>
      <c r="N8" s="226">
        <v>1.5454016887693701E-4</v>
      </c>
      <c r="O8" s="226">
        <v>2.36368923368668E-4</v>
      </c>
      <c r="P8" s="226">
        <v>7.7885558514325802E-4</v>
      </c>
      <c r="Q8" s="226">
        <v>1.2795242131861099E-4</v>
      </c>
      <c r="R8" s="226">
        <v>2.8918920876607201E-2</v>
      </c>
      <c r="S8" s="226">
        <v>1.80647380122152E-3</v>
      </c>
      <c r="T8" s="226">
        <v>4.7297029408629298E-3</v>
      </c>
      <c r="U8" s="226">
        <v>1.0956634206269601E-3</v>
      </c>
      <c r="V8" s="226">
        <v>1.56102330922014E-2</v>
      </c>
      <c r="W8" s="226">
        <v>5.9363712065654503E-4</v>
      </c>
      <c r="X8" s="226">
        <v>9.4495402468848402E-4</v>
      </c>
      <c r="Y8" s="226">
        <v>2.8666635126865401E-4</v>
      </c>
      <c r="Z8" s="226">
        <v>2.19179514311132E-4</v>
      </c>
      <c r="AA8" s="226">
        <v>1.5339551737847499E-4</v>
      </c>
      <c r="AB8" s="226">
        <v>9.2042542569323695E-5</v>
      </c>
      <c r="AC8" s="226">
        <v>2.2198325773845899E-3</v>
      </c>
      <c r="AD8" s="226">
        <v>4.9718503864930297E-4</v>
      </c>
      <c r="AE8" s="226">
        <v>1.07218624766445E-4</v>
      </c>
      <c r="AF8" s="226">
        <v>2.3081710984655101E-4</v>
      </c>
      <c r="AG8" s="226">
        <v>1.11792026100404E-4</v>
      </c>
      <c r="AH8" s="226">
        <v>5.9858585832830402E-6</v>
      </c>
      <c r="AI8" s="226">
        <v>1.6952370023562199E-4</v>
      </c>
      <c r="AJ8" s="226">
        <v>2.0446404773307201E-4</v>
      </c>
      <c r="AK8" s="226">
        <v>3.7473083448103298E-4</v>
      </c>
      <c r="AL8" s="226">
        <v>5.4521982931025903E-4</v>
      </c>
      <c r="AM8" s="226">
        <v>4.3464925519255698E-4</v>
      </c>
      <c r="AN8" s="226">
        <v>9.2947879434509295E-5</v>
      </c>
      <c r="AO8" s="226">
        <v>6.8865523197446203E-4</v>
      </c>
      <c r="AP8" s="226">
        <v>1.53910473652893E-4</v>
      </c>
      <c r="AQ8" s="226">
        <v>2.2627244547987699E-4</v>
      </c>
      <c r="AR8" s="226">
        <v>1.1728604963912501E-4</v>
      </c>
      <c r="AS8" s="226">
        <v>4.9485153818222799E-5</v>
      </c>
      <c r="AT8" s="226">
        <v>3.21752065213842E-4</v>
      </c>
      <c r="AU8" s="226">
        <v>7.3591222481843597E-5</v>
      </c>
      <c r="AV8" s="226">
        <v>2.08785288691827E-4</v>
      </c>
      <c r="AW8" s="226">
        <v>3.4479649985375699E-4</v>
      </c>
      <c r="AX8" s="226">
        <v>2.1018826158405199E-4</v>
      </c>
      <c r="AY8" s="226">
        <v>4.11227273781448E-5</v>
      </c>
      <c r="AZ8" s="226">
        <v>1.26321855384994E-4</v>
      </c>
      <c r="BA8" s="226">
        <v>3.67795486792035E-5</v>
      </c>
      <c r="BB8" s="226">
        <v>1.3446077345965999E-4</v>
      </c>
      <c r="BC8" s="226">
        <v>1.6509499445961401E-4</v>
      </c>
      <c r="BD8" s="226">
        <v>1.43745887892292E-4</v>
      </c>
      <c r="BE8" s="226">
        <v>2.6438509197733602E-4</v>
      </c>
      <c r="BF8" s="226">
        <v>1.51479325139536E-4</v>
      </c>
      <c r="BG8" s="226">
        <v>2.2687031150107899E-3</v>
      </c>
      <c r="BH8" s="226">
        <v>2.30393548298999E-3</v>
      </c>
      <c r="BI8" s="226">
        <v>2.9384053773901801E-3</v>
      </c>
      <c r="BJ8" s="226">
        <v>5.9087179587222797E-5</v>
      </c>
      <c r="BK8" s="226">
        <v>5.9113008262578505E-4</v>
      </c>
      <c r="BL8" s="226">
        <v>6.2149956332069201E-3</v>
      </c>
      <c r="BM8" s="226">
        <v>3.0125021760975501E-4</v>
      </c>
      <c r="BN8" s="226">
        <v>3.09269987839776E-4</v>
      </c>
      <c r="BO8" s="226">
        <v>2.51313507036276E-4</v>
      </c>
      <c r="BP8" s="226">
        <v>4.9886122671364497E-5</v>
      </c>
      <c r="BQ8" s="226">
        <v>3.56356136529442E-4</v>
      </c>
      <c r="BR8" s="226">
        <v>1.27282911771898E-3</v>
      </c>
      <c r="BS8" s="226">
        <v>3.8900800476675398E-4</v>
      </c>
      <c r="BT8" s="226">
        <v>3.8491482333163099E-4</v>
      </c>
      <c r="BU8" s="226">
        <v>3.2514331578872298E-4</v>
      </c>
      <c r="BV8" s="226">
        <v>6.4068830693954305E-4</v>
      </c>
      <c r="BW8" s="226">
        <v>6.4947062347183598E-4</v>
      </c>
      <c r="BX8" s="226">
        <v>6.6607069035868195E-4</v>
      </c>
      <c r="BY8" s="226">
        <v>0</v>
      </c>
    </row>
    <row r="9" spans="1:77" x14ac:dyDescent="0.25">
      <c r="A9" s="105" t="s">
        <v>6</v>
      </c>
      <c r="B9" s="226">
        <v>1.5733005194239701E-4</v>
      </c>
      <c r="C9" s="226">
        <v>9.4021895032977705E-5</v>
      </c>
      <c r="D9" s="226">
        <v>3.2649469335843201E-4</v>
      </c>
      <c r="E9" s="226">
        <v>6.7963144334571204E-5</v>
      </c>
      <c r="F9" s="226">
        <v>1.3732997679446299E-3</v>
      </c>
      <c r="G9" s="226">
        <v>3.1530838032993398E-4</v>
      </c>
      <c r="H9" s="226">
        <v>1.0694571987713699</v>
      </c>
      <c r="I9" s="226">
        <v>2.6079225986199198E-4</v>
      </c>
      <c r="J9" s="226">
        <v>1.9538901860195201E-4</v>
      </c>
      <c r="K9" s="226">
        <v>1.5731996258649801E-2</v>
      </c>
      <c r="L9" s="226">
        <v>1.03297911873706E-4</v>
      </c>
      <c r="M9" s="226">
        <v>4.0140170362841898E-2</v>
      </c>
      <c r="N9" s="226">
        <v>7.0679647484694495E-4</v>
      </c>
      <c r="O9" s="226">
        <v>7.4731495561151202E-4</v>
      </c>
      <c r="P9" s="226">
        <v>8.5285223426925197E-4</v>
      </c>
      <c r="Q9" s="226">
        <v>1.4177312108696501E-4</v>
      </c>
      <c r="R9" s="226">
        <v>1.4765767726202E-2</v>
      </c>
      <c r="S9" s="226">
        <v>2.3818318760539098E-2</v>
      </c>
      <c r="T9" s="226">
        <v>2.00334577570364E-2</v>
      </c>
      <c r="U9" s="226">
        <v>1.0775912760216799</v>
      </c>
      <c r="V9" s="226">
        <v>8.1346320620992695E-3</v>
      </c>
      <c r="W9" s="226">
        <v>1.1576598785229901E-2</v>
      </c>
      <c r="X9" s="226">
        <v>1.22611561027348E-3</v>
      </c>
      <c r="Y9" s="226">
        <v>3.09001045091315E-4</v>
      </c>
      <c r="Z9" s="226">
        <v>2.8953117553693502E-3</v>
      </c>
      <c r="AA9" s="226">
        <v>1.1180063444006601E-3</v>
      </c>
      <c r="AB9" s="226">
        <v>1.12273218022008E-4</v>
      </c>
      <c r="AC9" s="226">
        <v>7.3961077090432994E-2</v>
      </c>
      <c r="AD9" s="226">
        <v>1.0450626848408501E-2</v>
      </c>
      <c r="AE9" s="226">
        <v>1.33678826197729E-4</v>
      </c>
      <c r="AF9" s="226">
        <v>5.5317968783617799E-4</v>
      </c>
      <c r="AG9" s="226">
        <v>1.7484628802030001E-4</v>
      </c>
      <c r="AH9" s="226">
        <v>7.2611698784321497E-6</v>
      </c>
      <c r="AI9" s="226">
        <v>2.3626409417200599E-4</v>
      </c>
      <c r="AJ9" s="226">
        <v>3.4672235994445498E-4</v>
      </c>
      <c r="AK9" s="226">
        <v>1.6935285514974499E-4</v>
      </c>
      <c r="AL9" s="226">
        <v>4.0073927959776399E-4</v>
      </c>
      <c r="AM9" s="226">
        <v>7.05523214157912E-4</v>
      </c>
      <c r="AN9" s="226">
        <v>1.6562650046387601E-4</v>
      </c>
      <c r="AO9" s="226">
        <v>1.50372399543269E-3</v>
      </c>
      <c r="AP9" s="226">
        <v>5.8983913444307699E-4</v>
      </c>
      <c r="AQ9" s="226">
        <v>1.0452720206316801E-2</v>
      </c>
      <c r="AR9" s="226">
        <v>4.6199850779725702E-4</v>
      </c>
      <c r="AS9" s="226">
        <v>6.6148987124492597E-5</v>
      </c>
      <c r="AT9" s="226">
        <v>5.9897988920220105E-4</v>
      </c>
      <c r="AU9" s="226">
        <v>1.4995264168485799E-4</v>
      </c>
      <c r="AV9" s="226">
        <v>3.4011516225893902E-4</v>
      </c>
      <c r="AW9" s="226">
        <v>4.7186604949832399E-4</v>
      </c>
      <c r="AX9" s="226">
        <v>5.6909282636771199E-4</v>
      </c>
      <c r="AY9" s="226">
        <v>5.9564268364399599E-5</v>
      </c>
      <c r="AZ9" s="226">
        <v>2.4698670744430603E-4</v>
      </c>
      <c r="BA9" s="226">
        <v>6.3204904983074997E-5</v>
      </c>
      <c r="BB9" s="226">
        <v>1.8967783537704301E-4</v>
      </c>
      <c r="BC9" s="226">
        <v>2.7713142495571598E-4</v>
      </c>
      <c r="BD9" s="226">
        <v>2.4020408894124301E-4</v>
      </c>
      <c r="BE9" s="226">
        <v>4.4017465890779702E-4</v>
      </c>
      <c r="BF9" s="226">
        <v>2.7074160054168302E-4</v>
      </c>
      <c r="BG9" s="226">
        <v>3.7838378024053201E-3</v>
      </c>
      <c r="BH9" s="226">
        <v>4.1300027999175096E-3</v>
      </c>
      <c r="BI9" s="226">
        <v>4.4028146579630899E-3</v>
      </c>
      <c r="BJ9" s="226">
        <v>1.16017296379388E-4</v>
      </c>
      <c r="BK9" s="226">
        <v>1.4116831591635E-3</v>
      </c>
      <c r="BL9" s="226">
        <v>1.1214580810595801E-2</v>
      </c>
      <c r="BM9" s="226">
        <v>6.1277077986319497E-4</v>
      </c>
      <c r="BN9" s="226">
        <v>5.8415109475563095E-4</v>
      </c>
      <c r="BO9" s="226">
        <v>4.18247145183415E-4</v>
      </c>
      <c r="BP9" s="226">
        <v>9.9301878938320797E-5</v>
      </c>
      <c r="BQ9" s="226">
        <v>7.6085961348682299E-4</v>
      </c>
      <c r="BR9" s="226">
        <v>3.70292453274562E-3</v>
      </c>
      <c r="BS9" s="226">
        <v>6.8070582792665799E-4</v>
      </c>
      <c r="BT9" s="226">
        <v>7.1174222374196703E-4</v>
      </c>
      <c r="BU9" s="226">
        <v>5.8376295647212301E-4</v>
      </c>
      <c r="BV9" s="226">
        <v>1.21772542140737E-3</v>
      </c>
      <c r="BW9" s="226">
        <v>1.05356377033883E-3</v>
      </c>
      <c r="BX9" s="226">
        <v>1.73562289269044E-3</v>
      </c>
      <c r="BY9" s="226">
        <v>0</v>
      </c>
    </row>
    <row r="10" spans="1:77" x14ac:dyDescent="0.25">
      <c r="A10" s="105" t="s">
        <v>7</v>
      </c>
      <c r="B10" s="226">
        <v>3.2582918870601899E-4</v>
      </c>
      <c r="C10" s="226">
        <v>1.9955102282119799E-4</v>
      </c>
      <c r="D10" s="226">
        <v>8.5312062685336204E-4</v>
      </c>
      <c r="E10" s="226">
        <v>6.0756581277526399E-4</v>
      </c>
      <c r="F10" s="226">
        <v>7.4596056438160597E-3</v>
      </c>
      <c r="G10" s="226">
        <v>5.7976581341329895E-4</v>
      </c>
      <c r="H10" s="226">
        <v>6.4648484241872995E-4</v>
      </c>
      <c r="I10" s="226">
        <v>1.05122140363342</v>
      </c>
      <c r="J10" s="226">
        <v>1.61677516788029E-2</v>
      </c>
      <c r="K10" s="226">
        <v>9.2915124442915196E-4</v>
      </c>
      <c r="L10" s="226">
        <v>2.5015502635094303E-4</v>
      </c>
      <c r="M10" s="226">
        <v>8.9134578986072098E-4</v>
      </c>
      <c r="N10" s="226">
        <v>1.10385474144295E-4</v>
      </c>
      <c r="O10" s="226">
        <v>1.2349904121438399E-4</v>
      </c>
      <c r="P10" s="226">
        <v>2.4748395755593202E-3</v>
      </c>
      <c r="Q10" s="226">
        <v>3.9582996043259499E-4</v>
      </c>
      <c r="R10" s="226">
        <v>5.5074408480149605E-4</v>
      </c>
      <c r="S10" s="226">
        <v>4.9814087595139703E-4</v>
      </c>
      <c r="T10" s="226">
        <v>1.02051090635234E-3</v>
      </c>
      <c r="U10" s="226">
        <v>2.369279118233E-3</v>
      </c>
      <c r="V10" s="226">
        <v>1.15116751796498E-3</v>
      </c>
      <c r="W10" s="226">
        <v>7.3527669401699403E-4</v>
      </c>
      <c r="X10" s="226">
        <v>4.0539490158996301E-4</v>
      </c>
      <c r="Y10" s="226">
        <v>4.2588292996133102E-4</v>
      </c>
      <c r="Z10" s="226">
        <v>4.7643397985436202E-2</v>
      </c>
      <c r="AA10" s="226">
        <v>4.0293134344523599E-5</v>
      </c>
      <c r="AB10" s="226">
        <v>4.7667736122339197E-2</v>
      </c>
      <c r="AC10" s="226">
        <v>5.7013083538885799E-4</v>
      </c>
      <c r="AD10" s="226">
        <v>1.44995126690815E-3</v>
      </c>
      <c r="AE10" s="226">
        <v>8.5821686217714302E-5</v>
      </c>
      <c r="AF10" s="226">
        <v>1.4329236478354099E-4</v>
      </c>
      <c r="AG10" s="226">
        <v>4.6751777890976799E-5</v>
      </c>
      <c r="AH10" s="226">
        <v>4.8957999133454503E-6</v>
      </c>
      <c r="AI10" s="226">
        <v>6.2601985630384796E-5</v>
      </c>
      <c r="AJ10" s="226">
        <v>6.2160175794565402E-5</v>
      </c>
      <c r="AK10" s="226">
        <v>2.6671851064956399E-5</v>
      </c>
      <c r="AL10" s="226">
        <v>3.36026933554936E-4</v>
      </c>
      <c r="AM10" s="226">
        <v>1.3309279639109399E-4</v>
      </c>
      <c r="AN10" s="226">
        <v>2.8246195299035299E-5</v>
      </c>
      <c r="AO10" s="226">
        <v>2.8332336285792999E-4</v>
      </c>
      <c r="AP10" s="226">
        <v>6.81732724981512E-5</v>
      </c>
      <c r="AQ10" s="226">
        <v>9.0130291447211206E-5</v>
      </c>
      <c r="AR10" s="226">
        <v>5.8203674563001003E-5</v>
      </c>
      <c r="AS10" s="226">
        <v>1.8712399493049999E-5</v>
      </c>
      <c r="AT10" s="226">
        <v>9.3209003208698194E-5</v>
      </c>
      <c r="AU10" s="226">
        <v>2.7368218215562302E-5</v>
      </c>
      <c r="AV10" s="226">
        <v>1.57522406175744E-4</v>
      </c>
      <c r="AW10" s="226">
        <v>4.0831693623864102E-4</v>
      </c>
      <c r="AX10" s="226">
        <v>8.7468374030671002E-5</v>
      </c>
      <c r="AY10" s="226">
        <v>1.7220143003550199E-5</v>
      </c>
      <c r="AZ10" s="226">
        <v>5.6045628595743697E-5</v>
      </c>
      <c r="BA10" s="226">
        <v>1.5736251704823701E-5</v>
      </c>
      <c r="BB10" s="226">
        <v>3.9052285441011198E-5</v>
      </c>
      <c r="BC10" s="226">
        <v>6.5348413460915406E-5</v>
      </c>
      <c r="BD10" s="226">
        <v>4.4484133525666601E-5</v>
      </c>
      <c r="BE10" s="226">
        <v>9.2227802775710595E-5</v>
      </c>
      <c r="BF10" s="226">
        <v>1.3405895589672399E-4</v>
      </c>
      <c r="BG10" s="226">
        <v>1.14197805344134E-3</v>
      </c>
      <c r="BH10" s="226">
        <v>8.2538564371174199E-4</v>
      </c>
      <c r="BI10" s="226">
        <v>9.3816492511274304E-4</v>
      </c>
      <c r="BJ10" s="226">
        <v>2.1687328299103402E-5</v>
      </c>
      <c r="BK10" s="226">
        <v>8.9458177123872705E-4</v>
      </c>
      <c r="BL10" s="226">
        <v>3.1108057735475501E-3</v>
      </c>
      <c r="BM10" s="226">
        <v>1.22318943164966E-4</v>
      </c>
      <c r="BN10" s="226">
        <v>1.4269107468849399E-4</v>
      </c>
      <c r="BO10" s="226">
        <v>9.9950656649920694E-5</v>
      </c>
      <c r="BP10" s="226">
        <v>2.4936250327089E-5</v>
      </c>
      <c r="BQ10" s="226">
        <v>1.9040326616336201E-4</v>
      </c>
      <c r="BR10" s="226">
        <v>6.9581427203563599E-4</v>
      </c>
      <c r="BS10" s="226">
        <v>2.14937517160169E-4</v>
      </c>
      <c r="BT10" s="226">
        <v>1.8425462968662599E-4</v>
      </c>
      <c r="BU10" s="226">
        <v>1.5715631683351999E-4</v>
      </c>
      <c r="BV10" s="226">
        <v>2.5857442350461302E-4</v>
      </c>
      <c r="BW10" s="226">
        <v>2.16345822915897E-4</v>
      </c>
      <c r="BX10" s="226">
        <v>3.6055848603929201E-4</v>
      </c>
      <c r="BY10" s="226">
        <v>0</v>
      </c>
    </row>
    <row r="11" spans="1:77" x14ac:dyDescent="0.25">
      <c r="A11" s="105" t="s">
        <v>8</v>
      </c>
      <c r="B11" s="226">
        <v>1.8945835659904001E-2</v>
      </c>
      <c r="C11" s="226">
        <v>1.1663341848148601E-2</v>
      </c>
      <c r="D11" s="226">
        <v>5.06175571236036E-2</v>
      </c>
      <c r="E11" s="226">
        <v>3.8034676379274497E-2</v>
      </c>
      <c r="F11" s="226">
        <v>0.461055042237068</v>
      </c>
      <c r="G11" s="226">
        <v>3.3420276102184003E-2</v>
      </c>
      <c r="H11" s="226">
        <v>3.9386139297491303E-2</v>
      </c>
      <c r="I11" s="226">
        <v>6.9529981682652495E-2</v>
      </c>
      <c r="J11" s="226">
        <v>1.03214167122748</v>
      </c>
      <c r="K11" s="226">
        <v>4.6049477110911098E-2</v>
      </c>
      <c r="L11" s="226">
        <v>1.45629554954034E-2</v>
      </c>
      <c r="M11" s="226">
        <v>1.46959885738705E-2</v>
      </c>
      <c r="N11" s="226">
        <v>4.29475468504584E-3</v>
      </c>
      <c r="O11" s="226">
        <v>3.6089068613906401E-3</v>
      </c>
      <c r="P11" s="226">
        <v>0.14850051883550999</v>
      </c>
      <c r="Q11" s="226">
        <v>2.36916123035633E-2</v>
      </c>
      <c r="R11" s="226">
        <v>1.65595361407943E-2</v>
      </c>
      <c r="S11" s="226">
        <v>4.8459029872483196E-3</v>
      </c>
      <c r="T11" s="226">
        <v>9.9823219052064208E-3</v>
      </c>
      <c r="U11" s="226">
        <v>4.1837151504230799E-2</v>
      </c>
      <c r="V11" s="226">
        <v>1.10756436080646E-2</v>
      </c>
      <c r="W11" s="226">
        <v>2.9158514827156098E-3</v>
      </c>
      <c r="X11" s="226">
        <v>1.09334026951064E-2</v>
      </c>
      <c r="Y11" s="226">
        <v>2.3427945412753198E-2</v>
      </c>
      <c r="Z11" s="226">
        <v>4.4536879497598702E-3</v>
      </c>
      <c r="AA11" s="226">
        <v>5.3087427703797803E-4</v>
      </c>
      <c r="AB11" s="226">
        <v>3.2842076217353701E-3</v>
      </c>
      <c r="AC11" s="226">
        <v>1.3825301234626801E-2</v>
      </c>
      <c r="AD11" s="226">
        <v>7.6521166786236803E-3</v>
      </c>
      <c r="AE11" s="226">
        <v>3.87775294242568E-3</v>
      </c>
      <c r="AF11" s="226">
        <v>3.9310645723246102E-3</v>
      </c>
      <c r="AG11" s="226">
        <v>1.07851312986917E-3</v>
      </c>
      <c r="AH11" s="226">
        <v>2.2446604173563899E-4</v>
      </c>
      <c r="AI11" s="226">
        <v>1.69719923977822E-3</v>
      </c>
      <c r="AJ11" s="226">
        <v>6.2006620058219903E-4</v>
      </c>
      <c r="AK11" s="226">
        <v>3.4883644299219598E-4</v>
      </c>
      <c r="AL11" s="226">
        <v>1.68480361453467E-2</v>
      </c>
      <c r="AM11" s="226">
        <v>1.0788196977736201E-3</v>
      </c>
      <c r="AN11" s="226">
        <v>1.9550404740978499E-4</v>
      </c>
      <c r="AO11" s="226">
        <v>6.6650580600742396E-3</v>
      </c>
      <c r="AP11" s="226">
        <v>1.7917691935669499E-3</v>
      </c>
      <c r="AQ11" s="226">
        <v>9.2131865946023302E-4</v>
      </c>
      <c r="AR11" s="226">
        <v>2.6671295697583701E-4</v>
      </c>
      <c r="AS11" s="226">
        <v>4.25437474723881E-4</v>
      </c>
      <c r="AT11" s="226">
        <v>6.4328065173340095E-4</v>
      </c>
      <c r="AU11" s="226">
        <v>5.1641558030138398E-4</v>
      </c>
      <c r="AV11" s="226">
        <v>6.6602593323619201E-3</v>
      </c>
      <c r="AW11" s="226">
        <v>2.0711141831763299E-2</v>
      </c>
      <c r="AX11" s="226">
        <v>1.8699564001311299E-3</v>
      </c>
      <c r="AY11" s="226">
        <v>4.0033800386371097E-4</v>
      </c>
      <c r="AZ11" s="226">
        <v>1.48457997704654E-3</v>
      </c>
      <c r="BA11" s="226">
        <v>3.8205334238197502E-4</v>
      </c>
      <c r="BB11" s="226">
        <v>2.9335052628700101E-4</v>
      </c>
      <c r="BC11" s="226">
        <v>1.7466954701549099E-3</v>
      </c>
      <c r="BD11" s="226">
        <v>3.0442776276438E-4</v>
      </c>
      <c r="BE11" s="226">
        <v>1.16921796919117E-3</v>
      </c>
      <c r="BF11" s="226">
        <v>5.9286552689874102E-3</v>
      </c>
      <c r="BG11" s="226">
        <v>3.61093017161934E-2</v>
      </c>
      <c r="BH11" s="226">
        <v>5.5354369547238099E-3</v>
      </c>
      <c r="BI11" s="226">
        <v>7.2703326353332201E-3</v>
      </c>
      <c r="BJ11" s="226">
        <v>1.7107915630446899E-4</v>
      </c>
      <c r="BK11" s="226">
        <v>8.3463671233944105E-4</v>
      </c>
      <c r="BL11" s="226">
        <v>5.64903266099296E-3</v>
      </c>
      <c r="BM11" s="226">
        <v>5.6761070202009198E-4</v>
      </c>
      <c r="BN11" s="226">
        <v>5.49565032826464E-4</v>
      </c>
      <c r="BO11" s="226">
        <v>3.9046856485114198E-4</v>
      </c>
      <c r="BP11" s="226">
        <v>8.0697746916664697E-5</v>
      </c>
      <c r="BQ11" s="226">
        <v>1.7087764374075099E-3</v>
      </c>
      <c r="BR11" s="226">
        <v>2.3220207559642501E-3</v>
      </c>
      <c r="BS11" s="226">
        <v>3.7936295636981899E-3</v>
      </c>
      <c r="BT11" s="226">
        <v>6.8731386167703804E-4</v>
      </c>
      <c r="BU11" s="226">
        <v>5.3647238014469304E-4</v>
      </c>
      <c r="BV11" s="226">
        <v>1.34230926040359E-3</v>
      </c>
      <c r="BW11" s="226">
        <v>1.2332452911418101E-3</v>
      </c>
      <c r="BX11" s="226">
        <v>1.1217177411994E-3</v>
      </c>
      <c r="BY11" s="226">
        <v>0</v>
      </c>
    </row>
    <row r="12" spans="1:77" x14ac:dyDescent="0.25">
      <c r="A12" s="105" t="s">
        <v>9</v>
      </c>
      <c r="B12" s="226">
        <v>1.40032420191113E-4</v>
      </c>
      <c r="C12" s="226">
        <v>7.3515617532408798E-5</v>
      </c>
      <c r="D12" s="226">
        <v>1.93873685362925E-4</v>
      </c>
      <c r="E12" s="226">
        <v>8.81385278234915E-5</v>
      </c>
      <c r="F12" s="226">
        <v>1.23740400250293E-3</v>
      </c>
      <c r="G12" s="226">
        <v>2.9015844866503302E-4</v>
      </c>
      <c r="H12" s="226">
        <v>1.29896479272489E-4</v>
      </c>
      <c r="I12" s="226">
        <v>2.2034960569737599E-4</v>
      </c>
      <c r="J12" s="226">
        <v>1.3361782126937601E-4</v>
      </c>
      <c r="K12" s="226">
        <v>1.02883416177737</v>
      </c>
      <c r="L12" s="226">
        <v>2.7822748137411101E-4</v>
      </c>
      <c r="M12" s="226">
        <v>2.0311584234829701E-2</v>
      </c>
      <c r="N12" s="226">
        <v>1.922126089245E-4</v>
      </c>
      <c r="O12" s="226">
        <v>3.8506327384219501E-4</v>
      </c>
      <c r="P12" s="226">
        <v>1.8454363245202299E-3</v>
      </c>
      <c r="Q12" s="226">
        <v>2.9753293401152999E-4</v>
      </c>
      <c r="R12" s="226">
        <v>0.33499982216798102</v>
      </c>
      <c r="S12" s="226">
        <v>3.7875677913113701E-3</v>
      </c>
      <c r="T12" s="226">
        <v>1.6649614431125601E-2</v>
      </c>
      <c r="U12" s="226">
        <v>5.7438074004038497E-4</v>
      </c>
      <c r="V12" s="226">
        <v>0.17933640092574801</v>
      </c>
      <c r="W12" s="226">
        <v>4.4251249348952696E-3</v>
      </c>
      <c r="X12" s="226">
        <v>4.79734418714163E-4</v>
      </c>
      <c r="Y12" s="226">
        <v>1.5709846283489101E-4</v>
      </c>
      <c r="Z12" s="226">
        <v>8.3827963992736201E-4</v>
      </c>
      <c r="AA12" s="226">
        <v>6.33945335236815E-4</v>
      </c>
      <c r="AB12" s="226">
        <v>5.0591519368153198E-5</v>
      </c>
      <c r="AC12" s="226">
        <v>5.4406385380156496E-3</v>
      </c>
      <c r="AD12" s="226">
        <v>1.55210436962576E-3</v>
      </c>
      <c r="AE12" s="226">
        <v>5.5886014321622203E-5</v>
      </c>
      <c r="AF12" s="226">
        <v>5.4084389543705301E-4</v>
      </c>
      <c r="AG12" s="226">
        <v>9.8982231862359399E-5</v>
      </c>
      <c r="AH12" s="226">
        <v>2.9928593230146999E-6</v>
      </c>
      <c r="AI12" s="226">
        <v>3.30164943947536E-4</v>
      </c>
      <c r="AJ12" s="226">
        <v>1.98480034300713E-4</v>
      </c>
      <c r="AK12" s="226">
        <v>3.5718426680740501E-3</v>
      </c>
      <c r="AL12" s="226">
        <v>3.0140481768426602E-4</v>
      </c>
      <c r="AM12" s="226">
        <v>3.9747894409842101E-4</v>
      </c>
      <c r="AN12" s="226">
        <v>8.3516807440200697E-5</v>
      </c>
      <c r="AO12" s="226">
        <v>4.9447650668175502E-4</v>
      </c>
      <c r="AP12" s="226">
        <v>1.30502979836584E-4</v>
      </c>
      <c r="AQ12" s="226">
        <v>1.7707989558445199E-4</v>
      </c>
      <c r="AR12" s="226">
        <v>1.0678982913538499E-4</v>
      </c>
      <c r="AS12" s="226">
        <v>3.3925983525888198E-5</v>
      </c>
      <c r="AT12" s="226">
        <v>2.3044005680462499E-4</v>
      </c>
      <c r="AU12" s="226">
        <v>6.0613078741602401E-5</v>
      </c>
      <c r="AV12" s="226">
        <v>2.3358732290835999E-4</v>
      </c>
      <c r="AW12" s="226">
        <v>4.3208826496209498E-4</v>
      </c>
      <c r="AX12" s="226">
        <v>1.7714664146305901E-4</v>
      </c>
      <c r="AY12" s="226">
        <v>3.8030398587030203E-5</v>
      </c>
      <c r="AZ12" s="226">
        <v>9.8772196392101294E-5</v>
      </c>
      <c r="BA12" s="226">
        <v>3.01201046167488E-5</v>
      </c>
      <c r="BB12" s="226">
        <v>7.8665353631025497E-5</v>
      </c>
      <c r="BC12" s="226">
        <v>1.2386117193159601E-4</v>
      </c>
      <c r="BD12" s="226">
        <v>1.7020407303316499E-4</v>
      </c>
      <c r="BE12" s="226">
        <v>2.9165469883618897E-4</v>
      </c>
      <c r="BF12" s="226">
        <v>2.18724975071754E-4</v>
      </c>
      <c r="BG12" s="226">
        <v>2.7445862353641499E-3</v>
      </c>
      <c r="BH12" s="226">
        <v>5.5357070060641804E-3</v>
      </c>
      <c r="BI12" s="226">
        <v>5.1973714506661096E-3</v>
      </c>
      <c r="BJ12" s="226">
        <v>1.6164010844288201E-4</v>
      </c>
      <c r="BK12" s="226">
        <v>4.4178541618758796E-3</v>
      </c>
      <c r="BL12" s="226">
        <v>6.7111052144104497E-2</v>
      </c>
      <c r="BM12" s="226">
        <v>9.1109173863824003E-4</v>
      </c>
      <c r="BN12" s="226">
        <v>1.40324201648989E-3</v>
      </c>
      <c r="BO12" s="226">
        <v>8.2046341449387098E-4</v>
      </c>
      <c r="BP12" s="226">
        <v>2.7810838376835401E-4</v>
      </c>
      <c r="BQ12" s="226">
        <v>1.9862328852856999E-3</v>
      </c>
      <c r="BR12" s="226">
        <v>7.9379966773262204E-3</v>
      </c>
      <c r="BS12" s="226">
        <v>1.4523719774385E-3</v>
      </c>
      <c r="BT12" s="226">
        <v>2.26386025093505E-3</v>
      </c>
      <c r="BU12" s="226">
        <v>2.82639478315892E-3</v>
      </c>
      <c r="BV12" s="226">
        <v>2.3548195464970002E-3</v>
      </c>
      <c r="BW12" s="226">
        <v>1.41461144305615E-3</v>
      </c>
      <c r="BX12" s="226">
        <v>3.8068156338362598E-3</v>
      </c>
      <c r="BY12" s="226">
        <v>0</v>
      </c>
    </row>
    <row r="13" spans="1:77" x14ac:dyDescent="0.25">
      <c r="A13" s="105" t="s">
        <v>10</v>
      </c>
      <c r="B13" s="226">
        <v>4.3702850883653801E-4</v>
      </c>
      <c r="C13" s="226">
        <v>3.5696337749934799E-4</v>
      </c>
      <c r="D13" s="226">
        <v>9.4321781015353605E-4</v>
      </c>
      <c r="E13" s="226">
        <v>5.5982644511919403E-4</v>
      </c>
      <c r="F13" s="226">
        <v>1.3297279468442801E-2</v>
      </c>
      <c r="G13" s="226">
        <v>7.9539456710395E-4</v>
      </c>
      <c r="H13" s="226">
        <v>6.2066720871593395E-4</v>
      </c>
      <c r="I13" s="226">
        <v>1.0824809277981799E-3</v>
      </c>
      <c r="J13" s="226">
        <v>7.0069450392700502E-4</v>
      </c>
      <c r="K13" s="226">
        <v>1.8456136017504299E-3</v>
      </c>
      <c r="L13" s="226">
        <v>1.0244718267031701</v>
      </c>
      <c r="M13" s="226">
        <v>2.56341488941805E-3</v>
      </c>
      <c r="N13" s="226">
        <v>1.82710660761583E-3</v>
      </c>
      <c r="O13" s="226">
        <v>1.64774527335723E-3</v>
      </c>
      <c r="P13" s="226">
        <v>2.9704583429219899E-3</v>
      </c>
      <c r="Q13" s="226">
        <v>4.8265833886614501E-4</v>
      </c>
      <c r="R13" s="226">
        <v>1.37879293486451E-3</v>
      </c>
      <c r="S13" s="226">
        <v>2.4118907452999102E-3</v>
      </c>
      <c r="T13" s="226">
        <v>3.2568470305156401E-3</v>
      </c>
      <c r="U13" s="226">
        <v>1.44757241746685E-3</v>
      </c>
      <c r="V13" s="226">
        <v>9.5041265402681196E-4</v>
      </c>
      <c r="W13" s="226">
        <v>2.8090362397702998E-4</v>
      </c>
      <c r="X13" s="226">
        <v>1.11992240356894E-3</v>
      </c>
      <c r="Y13" s="226">
        <v>5.3282164618762104E-4</v>
      </c>
      <c r="Z13" s="226">
        <v>2.7046181653660298E-4</v>
      </c>
      <c r="AA13" s="226">
        <v>1.13749727797941E-4</v>
      </c>
      <c r="AB13" s="226">
        <v>1.2733611265599201E-4</v>
      </c>
      <c r="AC13" s="226">
        <v>1.1950970579467401E-3</v>
      </c>
      <c r="AD13" s="226">
        <v>9.4592427362767705E-4</v>
      </c>
      <c r="AE13" s="226">
        <v>1.9779812429904299E-4</v>
      </c>
      <c r="AF13" s="226">
        <v>3.4814751560433E-4</v>
      </c>
      <c r="AG13" s="226">
        <v>4.0189180230037401E-4</v>
      </c>
      <c r="AH13" s="226">
        <v>1.07944287505873E-5</v>
      </c>
      <c r="AI13" s="226">
        <v>1.2738991640150899E-2</v>
      </c>
      <c r="AJ13" s="226">
        <v>2.3441489576717101E-3</v>
      </c>
      <c r="AK13" s="226">
        <v>5.9580539019102102E-4</v>
      </c>
      <c r="AL13" s="226">
        <v>0.45977029317740897</v>
      </c>
      <c r="AM13" s="226">
        <v>1.1193062569438801E-3</v>
      </c>
      <c r="AN13" s="226">
        <v>2.3900869101925299E-4</v>
      </c>
      <c r="AO13" s="226">
        <v>2.6016420290873501E-3</v>
      </c>
      <c r="AP13" s="226">
        <v>2.7604807735482002E-4</v>
      </c>
      <c r="AQ13" s="226">
        <v>1.0624745437505601E-3</v>
      </c>
      <c r="AR13" s="226">
        <v>1.66894934143153E-4</v>
      </c>
      <c r="AS13" s="226">
        <v>4.9729714104901302E-3</v>
      </c>
      <c r="AT13" s="226">
        <v>7.2204500766385104E-4</v>
      </c>
      <c r="AU13" s="226">
        <v>8.6342763093095695E-4</v>
      </c>
      <c r="AV13" s="226">
        <v>1.2750515779779599E-3</v>
      </c>
      <c r="AW13" s="226">
        <v>8.0173827064377104E-4</v>
      </c>
      <c r="AX13" s="226">
        <v>6.4743324915668204E-4</v>
      </c>
      <c r="AY13" s="226">
        <v>7.8057729197041103E-5</v>
      </c>
      <c r="AZ13" s="226">
        <v>2.6568970825271998E-4</v>
      </c>
      <c r="BA13" s="226">
        <v>7.7534378864179199E-5</v>
      </c>
      <c r="BB13" s="226">
        <v>5.6201683982616698E-4</v>
      </c>
      <c r="BC13" s="226">
        <v>3.4959862626321302E-2</v>
      </c>
      <c r="BD13" s="226">
        <v>3.6919535506210299E-4</v>
      </c>
      <c r="BE13" s="226">
        <v>4.8499431611109302E-4</v>
      </c>
      <c r="BF13" s="226">
        <v>3.4000316293457102E-4</v>
      </c>
      <c r="BG13" s="226">
        <v>0.452296761134442</v>
      </c>
      <c r="BH13" s="226">
        <v>1.3598882281252301E-2</v>
      </c>
      <c r="BI13" s="226">
        <v>7.7346817320279098E-3</v>
      </c>
      <c r="BJ13" s="226">
        <v>1.53227929434024E-4</v>
      </c>
      <c r="BK13" s="226">
        <v>2.09637517927771E-4</v>
      </c>
      <c r="BL13" s="226">
        <v>8.6812460712303301E-4</v>
      </c>
      <c r="BM13" s="226">
        <v>5.5855541663865995E-4</v>
      </c>
      <c r="BN13" s="226">
        <v>7.0079028769774298E-4</v>
      </c>
      <c r="BO13" s="226">
        <v>3.8756538003665599E-4</v>
      </c>
      <c r="BP13" s="226">
        <v>1.08678993957187E-4</v>
      </c>
      <c r="BQ13" s="226">
        <v>1.1645431626996799E-2</v>
      </c>
      <c r="BR13" s="226">
        <v>2.0252494786583701E-3</v>
      </c>
      <c r="BS13" s="226">
        <v>4.27625041369919E-3</v>
      </c>
      <c r="BT13" s="226">
        <v>6.9102630470819603E-4</v>
      </c>
      <c r="BU13" s="226">
        <v>1.34339340236184E-3</v>
      </c>
      <c r="BV13" s="226">
        <v>1.62963550718445E-3</v>
      </c>
      <c r="BW13" s="226">
        <v>1.98500829165191E-3</v>
      </c>
      <c r="BX13" s="226">
        <v>2.9966810896733301E-3</v>
      </c>
      <c r="BY13" s="226">
        <v>0</v>
      </c>
    </row>
    <row r="14" spans="1:77" x14ac:dyDescent="0.25">
      <c r="A14" s="105" t="s">
        <v>11</v>
      </c>
      <c r="B14" s="226">
        <v>2.3343690002795501E-5</v>
      </c>
      <c r="C14" s="226">
        <v>1.29400850891019E-5</v>
      </c>
      <c r="D14" s="226">
        <v>4.4721211715721297E-5</v>
      </c>
      <c r="E14" s="226">
        <v>1.1850494778260401E-5</v>
      </c>
      <c r="F14" s="226">
        <v>2.02935703822513E-4</v>
      </c>
      <c r="G14" s="226">
        <v>4.6850639300469802E-5</v>
      </c>
      <c r="H14" s="226">
        <v>2.3200107210141601E-5</v>
      </c>
      <c r="I14" s="226">
        <v>3.7959596177964499E-5</v>
      </c>
      <c r="J14" s="226">
        <v>2.7346816869593E-5</v>
      </c>
      <c r="K14" s="226">
        <v>2.2180242762107399E-3</v>
      </c>
      <c r="L14" s="226">
        <v>2.1761954321355701E-5</v>
      </c>
      <c r="M14" s="226">
        <v>1.1898448841390099</v>
      </c>
      <c r="N14" s="226">
        <v>4.2806957877334197E-5</v>
      </c>
      <c r="O14" s="226">
        <v>6.0825568649649803E-5</v>
      </c>
      <c r="P14" s="226">
        <v>2.8237152883581602E-4</v>
      </c>
      <c r="Q14" s="226">
        <v>4.56367968135324E-5</v>
      </c>
      <c r="R14" s="226">
        <v>1.0272695948818299E-3</v>
      </c>
      <c r="S14" s="226">
        <v>0.172387168398597</v>
      </c>
      <c r="T14" s="226">
        <v>0.49025978801446402</v>
      </c>
      <c r="U14" s="226">
        <v>2.44044611473372E-4</v>
      </c>
      <c r="V14" s="226">
        <v>5.7402614353346999E-4</v>
      </c>
      <c r="W14" s="226">
        <v>5.3527988004714803E-5</v>
      </c>
      <c r="X14" s="226">
        <v>1.4892102502491499E-4</v>
      </c>
      <c r="Y14" s="226">
        <v>4.0628512224017702E-5</v>
      </c>
      <c r="Z14" s="226">
        <v>2.9160189469266101E-5</v>
      </c>
      <c r="AA14" s="226">
        <v>1.97321012762277E-5</v>
      </c>
      <c r="AB14" s="226">
        <v>1.4153271018935201E-5</v>
      </c>
      <c r="AC14" s="226">
        <v>1.0244821263813601E-2</v>
      </c>
      <c r="AD14" s="226">
        <v>3.1432173449532199E-4</v>
      </c>
      <c r="AE14" s="226">
        <v>1.7046089673400801E-5</v>
      </c>
      <c r="AF14" s="226">
        <v>5.2136355920649802E-5</v>
      </c>
      <c r="AG14" s="226">
        <v>2.5269065793170901E-5</v>
      </c>
      <c r="AH14" s="226">
        <v>8.8843223616132799E-7</v>
      </c>
      <c r="AI14" s="226">
        <v>2.8045348269603101E-5</v>
      </c>
      <c r="AJ14" s="226">
        <v>6.4021832035526403E-5</v>
      </c>
      <c r="AK14" s="226">
        <v>2.52806776148078E-5</v>
      </c>
      <c r="AL14" s="226">
        <v>6.5330156168586797E-5</v>
      </c>
      <c r="AM14" s="226">
        <v>9.4950660138904197E-5</v>
      </c>
      <c r="AN14" s="226">
        <v>2.0366704294133801E-5</v>
      </c>
      <c r="AO14" s="226">
        <v>1.3227671566310399E-4</v>
      </c>
      <c r="AP14" s="226">
        <v>2.96631855350957E-5</v>
      </c>
      <c r="AQ14" s="226">
        <v>4.5270376797258398E-5</v>
      </c>
      <c r="AR14" s="226">
        <v>2.0567678353362501E-5</v>
      </c>
      <c r="AS14" s="226">
        <v>8.8270251127003006E-6</v>
      </c>
      <c r="AT14" s="226">
        <v>6.4262388287342995E-5</v>
      </c>
      <c r="AU14" s="226">
        <v>1.5651548293969902E-5</v>
      </c>
      <c r="AV14" s="226">
        <v>5.0138843167808997E-5</v>
      </c>
      <c r="AW14" s="226">
        <v>9.8975170568215497E-5</v>
      </c>
      <c r="AX14" s="226">
        <v>1.02186558253956E-4</v>
      </c>
      <c r="AY14" s="226">
        <v>9.3096710264508694E-6</v>
      </c>
      <c r="AZ14" s="226">
        <v>2.84188488122751E-5</v>
      </c>
      <c r="BA14" s="226">
        <v>1.0916013013930699E-5</v>
      </c>
      <c r="BB14" s="226">
        <v>2.59388078058982E-5</v>
      </c>
      <c r="BC14" s="226">
        <v>4.2287246746817399E-5</v>
      </c>
      <c r="BD14" s="226">
        <v>4.0144858835107802E-5</v>
      </c>
      <c r="BE14" s="226">
        <v>6.7395050189001095E-5</v>
      </c>
      <c r="BF14" s="226">
        <v>4.60601917689805E-5</v>
      </c>
      <c r="BG14" s="226">
        <v>8.5107764366313397E-4</v>
      </c>
      <c r="BH14" s="226">
        <v>6.40673331616268E-4</v>
      </c>
      <c r="BI14" s="226">
        <v>6.3086891242700096E-4</v>
      </c>
      <c r="BJ14" s="226">
        <v>1.6597721338142999E-5</v>
      </c>
      <c r="BK14" s="226">
        <v>8.0603552615984299E-4</v>
      </c>
      <c r="BL14" s="226">
        <v>3.6751743553341799E-3</v>
      </c>
      <c r="BM14" s="226">
        <v>1.06166844135061E-4</v>
      </c>
      <c r="BN14" s="226">
        <v>1.35488244957655E-4</v>
      </c>
      <c r="BO14" s="226">
        <v>8.5742947719346502E-5</v>
      </c>
      <c r="BP14" s="226">
        <v>2.45785251858535E-5</v>
      </c>
      <c r="BQ14" s="226">
        <v>1.87540160936856E-4</v>
      </c>
      <c r="BR14" s="226">
        <v>8.1700030127983302E-4</v>
      </c>
      <c r="BS14" s="226">
        <v>1.6067991107059299E-4</v>
      </c>
      <c r="BT14" s="226">
        <v>1.79280691850493E-4</v>
      </c>
      <c r="BU14" s="226">
        <v>1.7026009342476701E-4</v>
      </c>
      <c r="BV14" s="226">
        <v>2.16618149835525E-4</v>
      </c>
      <c r="BW14" s="226">
        <v>1.8629143668606399E-4</v>
      </c>
      <c r="BX14" s="226">
        <v>2.8244379991477603E-4</v>
      </c>
      <c r="BY14" s="226">
        <v>0</v>
      </c>
    </row>
    <row r="15" spans="1:77" x14ac:dyDescent="0.25">
      <c r="A15" s="105" t="s">
        <v>12</v>
      </c>
      <c r="B15" s="226">
        <v>4.1169280504790699E-4</v>
      </c>
      <c r="C15" s="226">
        <v>3.3890526329258302E-4</v>
      </c>
      <c r="D15" s="226">
        <v>5.0461451534904904E-4</v>
      </c>
      <c r="E15" s="226">
        <v>2.41712920500327E-4</v>
      </c>
      <c r="F15" s="226">
        <v>3.6248212492823299E-3</v>
      </c>
      <c r="G15" s="226">
        <v>7.5721225764543499E-4</v>
      </c>
      <c r="H15" s="226">
        <v>3.0552399279574398E-4</v>
      </c>
      <c r="I15" s="226">
        <v>4.4663816465681999E-4</v>
      </c>
      <c r="J15" s="226">
        <v>7.8220387851736495E-4</v>
      </c>
      <c r="K15" s="226">
        <v>1.3355935524762301E-3</v>
      </c>
      <c r="L15" s="226">
        <v>2.8449980166751998E-4</v>
      </c>
      <c r="M15" s="226">
        <v>3.8367565407126701E-3</v>
      </c>
      <c r="N15" s="226">
        <v>1.27951698733949</v>
      </c>
      <c r="O15" s="226">
        <v>1.00189559464236</v>
      </c>
      <c r="P15" s="226">
        <v>1.71874040894495E-3</v>
      </c>
      <c r="Q15" s="226">
        <v>3.4184377903727299E-4</v>
      </c>
      <c r="R15" s="226">
        <v>1.2483129332537101E-3</v>
      </c>
      <c r="S15" s="226">
        <v>2.4778086898495102E-3</v>
      </c>
      <c r="T15" s="226">
        <v>3.1867245132332499E-3</v>
      </c>
      <c r="U15" s="226">
        <v>9.0533728653854103E-4</v>
      </c>
      <c r="V15" s="226">
        <v>9.9084408788856801E-4</v>
      </c>
      <c r="W15" s="226">
        <v>2.8999047954221898E-4</v>
      </c>
      <c r="X15" s="226">
        <v>8.65999377805464E-4</v>
      </c>
      <c r="Y15" s="226">
        <v>2.9203848221133401E-4</v>
      </c>
      <c r="Z15" s="226">
        <v>2.00631375432088E-4</v>
      </c>
      <c r="AA15" s="226">
        <v>1.17271770608923E-4</v>
      </c>
      <c r="AB15" s="226">
        <v>1.04971308212443E-4</v>
      </c>
      <c r="AC15" s="226">
        <v>1.0886859029739799E-3</v>
      </c>
      <c r="AD15" s="226">
        <v>6.2283804943490302E-4</v>
      </c>
      <c r="AE15" s="226">
        <v>1.82747602600239E-4</v>
      </c>
      <c r="AF15" s="226">
        <v>4.9949681128295302E-4</v>
      </c>
      <c r="AG15" s="226">
        <v>3.6039964105742E-4</v>
      </c>
      <c r="AH15" s="226">
        <v>4.9396440732668901E-6</v>
      </c>
      <c r="AI15" s="226">
        <v>3.8673847748733702E-4</v>
      </c>
      <c r="AJ15" s="226">
        <v>3.9176626927708798E-4</v>
      </c>
      <c r="AK15" s="226">
        <v>1.5471567980298901E-4</v>
      </c>
      <c r="AL15" s="226">
        <v>7.69647918041919E-4</v>
      </c>
      <c r="AM15" s="226">
        <v>1.9274880001987501E-3</v>
      </c>
      <c r="AN15" s="226">
        <v>2.2175709075703101E-4</v>
      </c>
      <c r="AO15" s="226">
        <v>0.123009559943292</v>
      </c>
      <c r="AP15" s="226">
        <v>3.4817271843246402E-4</v>
      </c>
      <c r="AQ15" s="226">
        <v>4.8417676180215701E-4</v>
      </c>
      <c r="AR15" s="226">
        <v>1.4163701619523299E-4</v>
      </c>
      <c r="AS15" s="226">
        <v>1.1933599605031199E-4</v>
      </c>
      <c r="AT15" s="226">
        <v>6.8647889550974299E-4</v>
      </c>
      <c r="AU15" s="226">
        <v>1.9338972530250399E-3</v>
      </c>
      <c r="AV15" s="226">
        <v>1.43763037887381E-3</v>
      </c>
      <c r="AW15" s="226">
        <v>1.14248830028469E-3</v>
      </c>
      <c r="AX15" s="226">
        <v>4.6656240791926999E-4</v>
      </c>
      <c r="AY15" s="226">
        <v>1.07358864341315E-4</v>
      </c>
      <c r="AZ15" s="226">
        <v>3.4877358133399399E-4</v>
      </c>
      <c r="BA15" s="226">
        <v>9.8801544684872297E-5</v>
      </c>
      <c r="BB15" s="226">
        <v>1.5582540805823901E-4</v>
      </c>
      <c r="BC15" s="226">
        <v>3.0562564014801301E-4</v>
      </c>
      <c r="BD15" s="226">
        <v>4.32309601099845E-4</v>
      </c>
      <c r="BE15" s="226">
        <v>1.52016989773341E-2</v>
      </c>
      <c r="BF15" s="226">
        <v>6.2302768044331905E-4</v>
      </c>
      <c r="BG15" s="226">
        <v>5.2874181616226401E-3</v>
      </c>
      <c r="BH15" s="226">
        <v>2.5192131663115101E-2</v>
      </c>
      <c r="BI15" s="226">
        <v>4.7209186155649202E-2</v>
      </c>
      <c r="BJ15" s="226">
        <v>9.2330482753698599E-4</v>
      </c>
      <c r="BK15" s="226">
        <v>3.3265073259938001E-4</v>
      </c>
      <c r="BL15" s="226">
        <v>1.20284303230111E-3</v>
      </c>
      <c r="BM15" s="226">
        <v>1.29052517088482E-3</v>
      </c>
      <c r="BN15" s="226">
        <v>8.5259585143584104E-4</v>
      </c>
      <c r="BO15" s="226">
        <v>4.0236141331396802E-4</v>
      </c>
      <c r="BP15" s="226">
        <v>1.4142607033368299E-4</v>
      </c>
      <c r="BQ15" s="226">
        <v>2.4533508235289E-3</v>
      </c>
      <c r="BR15" s="226">
        <v>5.5571183218096898E-3</v>
      </c>
      <c r="BS15" s="226">
        <v>1.39506734181971E-3</v>
      </c>
      <c r="BT15" s="226">
        <v>1.6953277955403601E-3</v>
      </c>
      <c r="BU15" s="226">
        <v>2.34099003154217E-4</v>
      </c>
      <c r="BV15" s="226">
        <v>1.0732155936317999E-3</v>
      </c>
      <c r="BW15" s="226">
        <v>9.1025977348555801E-4</v>
      </c>
      <c r="BX15" s="226">
        <v>1.3437759839807E-3</v>
      </c>
      <c r="BY15" s="226">
        <v>0</v>
      </c>
    </row>
    <row r="16" spans="1:77" x14ac:dyDescent="0.25">
      <c r="A16" s="105" t="s">
        <v>13</v>
      </c>
      <c r="B16" s="226">
        <v>4.1169280504790699E-4</v>
      </c>
      <c r="C16" s="226">
        <v>3.3890526329258302E-4</v>
      </c>
      <c r="D16" s="226">
        <v>5.0461451534904904E-4</v>
      </c>
      <c r="E16" s="226">
        <v>2.41712920500327E-4</v>
      </c>
      <c r="F16" s="226">
        <v>3.6248212492823299E-3</v>
      </c>
      <c r="G16" s="226">
        <v>7.5721225764543499E-4</v>
      </c>
      <c r="H16" s="226">
        <v>3.0552399279574398E-4</v>
      </c>
      <c r="I16" s="226">
        <v>4.4663816465681999E-4</v>
      </c>
      <c r="J16" s="226">
        <v>7.8220387851736495E-4</v>
      </c>
      <c r="K16" s="226">
        <v>1.3355935524762301E-3</v>
      </c>
      <c r="L16" s="226">
        <v>2.8449980166751998E-4</v>
      </c>
      <c r="M16" s="226">
        <v>3.8367565407126701E-3</v>
      </c>
      <c r="N16" s="226">
        <v>5.2825326877680302E-4</v>
      </c>
      <c r="O16" s="226">
        <v>1.00189559464236</v>
      </c>
      <c r="P16" s="226">
        <v>1.71874040894495E-3</v>
      </c>
      <c r="Q16" s="226">
        <v>3.4184377903727202E-4</v>
      </c>
      <c r="R16" s="226">
        <v>1.2483129332537101E-3</v>
      </c>
      <c r="S16" s="226">
        <v>2.4778086898495102E-3</v>
      </c>
      <c r="T16" s="226">
        <v>3.1867245132332499E-3</v>
      </c>
      <c r="U16" s="226">
        <v>9.0533728653854103E-4</v>
      </c>
      <c r="V16" s="226">
        <v>9.9084408788856801E-4</v>
      </c>
      <c r="W16" s="226">
        <v>2.8999047954221898E-4</v>
      </c>
      <c r="X16" s="226">
        <v>8.65999377805464E-4</v>
      </c>
      <c r="Y16" s="226">
        <v>2.9203848221133401E-4</v>
      </c>
      <c r="Z16" s="226">
        <v>2.00631375432088E-4</v>
      </c>
      <c r="AA16" s="226">
        <v>1.17271770608923E-4</v>
      </c>
      <c r="AB16" s="226">
        <v>1.04971308212443E-4</v>
      </c>
      <c r="AC16" s="226">
        <v>1.0886859029739799E-3</v>
      </c>
      <c r="AD16" s="226">
        <v>6.2283804943490302E-4</v>
      </c>
      <c r="AE16" s="226">
        <v>1.82747602600239E-4</v>
      </c>
      <c r="AF16" s="226">
        <v>4.9949681128295302E-4</v>
      </c>
      <c r="AG16" s="226">
        <v>3.6039964105742E-4</v>
      </c>
      <c r="AH16" s="226">
        <v>4.9396440732668901E-6</v>
      </c>
      <c r="AI16" s="226">
        <v>3.8673847748733702E-4</v>
      </c>
      <c r="AJ16" s="226">
        <v>3.9176626927708798E-4</v>
      </c>
      <c r="AK16" s="226">
        <v>1.5471567980298901E-4</v>
      </c>
      <c r="AL16" s="226">
        <v>7.69647918041919E-4</v>
      </c>
      <c r="AM16" s="226">
        <v>1.9274880001987501E-3</v>
      </c>
      <c r="AN16" s="226">
        <v>2.2175709075703101E-4</v>
      </c>
      <c r="AO16" s="226">
        <v>0.123009559943292</v>
      </c>
      <c r="AP16" s="226">
        <v>3.4817271843246402E-4</v>
      </c>
      <c r="AQ16" s="226">
        <v>4.8417676180215701E-4</v>
      </c>
      <c r="AR16" s="226">
        <v>1.4163701619523299E-4</v>
      </c>
      <c r="AS16" s="226">
        <v>1.1933599605031199E-4</v>
      </c>
      <c r="AT16" s="226">
        <v>6.8647889550974299E-4</v>
      </c>
      <c r="AU16" s="226">
        <v>1.9338972530250399E-3</v>
      </c>
      <c r="AV16" s="226">
        <v>1.43763037887381E-3</v>
      </c>
      <c r="AW16" s="226">
        <v>1.14248830028469E-3</v>
      </c>
      <c r="AX16" s="226">
        <v>4.6656240791926999E-4</v>
      </c>
      <c r="AY16" s="226">
        <v>1.07358864341315E-4</v>
      </c>
      <c r="AZ16" s="226">
        <v>3.4877358133399399E-4</v>
      </c>
      <c r="BA16" s="226">
        <v>9.8801544684872297E-5</v>
      </c>
      <c r="BB16" s="226">
        <v>1.5582540805823901E-4</v>
      </c>
      <c r="BC16" s="226">
        <v>3.0562564014801301E-4</v>
      </c>
      <c r="BD16" s="226">
        <v>4.32309601099845E-4</v>
      </c>
      <c r="BE16" s="226">
        <v>1.52016989773341E-2</v>
      </c>
      <c r="BF16" s="226">
        <v>6.2302768044331905E-4</v>
      </c>
      <c r="BG16" s="226">
        <v>5.2874181616226401E-3</v>
      </c>
      <c r="BH16" s="226">
        <v>2.5192131663115101E-2</v>
      </c>
      <c r="BI16" s="226">
        <v>4.7209186155649202E-2</v>
      </c>
      <c r="BJ16" s="226">
        <v>9.2330482753698599E-4</v>
      </c>
      <c r="BK16" s="226">
        <v>3.3265073259938099E-4</v>
      </c>
      <c r="BL16" s="226">
        <v>1.20284303230111E-3</v>
      </c>
      <c r="BM16" s="226">
        <v>1.29052517088482E-3</v>
      </c>
      <c r="BN16" s="226">
        <v>8.5259585143584104E-4</v>
      </c>
      <c r="BO16" s="226">
        <v>4.0236141331396802E-4</v>
      </c>
      <c r="BP16" s="226">
        <v>1.4142607033368299E-4</v>
      </c>
      <c r="BQ16" s="226">
        <v>2.4533508235289E-3</v>
      </c>
      <c r="BR16" s="226">
        <v>5.5571183218096898E-3</v>
      </c>
      <c r="BS16" s="226">
        <v>1.39506734181971E-3</v>
      </c>
      <c r="BT16" s="226">
        <v>1.6953277955403601E-3</v>
      </c>
      <c r="BU16" s="226">
        <v>2.34099003154217E-4</v>
      </c>
      <c r="BV16" s="226">
        <v>1.0732155936317999E-3</v>
      </c>
      <c r="BW16" s="226">
        <v>9.1025977348555801E-4</v>
      </c>
      <c r="BX16" s="226">
        <v>1.3437759839807E-3</v>
      </c>
      <c r="BY16" s="226">
        <v>0</v>
      </c>
    </row>
    <row r="17" spans="1:77" x14ac:dyDescent="0.25">
      <c r="A17" s="105" t="s">
        <v>14</v>
      </c>
      <c r="B17" s="226">
        <v>7.1520931529813796E-5</v>
      </c>
      <c r="C17" s="226">
        <v>4.6316401555703201E-5</v>
      </c>
      <c r="D17" s="226">
        <v>1.5376688306862799E-4</v>
      </c>
      <c r="E17" s="226">
        <v>5.9516498649909102E-5</v>
      </c>
      <c r="F17" s="226">
        <v>9.2088973837600502E-4</v>
      </c>
      <c r="G17" s="226">
        <v>1.40918357926166E-4</v>
      </c>
      <c r="H17" s="226">
        <v>8.57101504083522E-5</v>
      </c>
      <c r="I17" s="226">
        <v>1.4312381661841901E-4</v>
      </c>
      <c r="J17" s="226">
        <v>5.4459032977434505E-4</v>
      </c>
      <c r="K17" s="226">
        <v>6.3777385007993505E-4</v>
      </c>
      <c r="L17" s="226">
        <v>1.1540892476163199E-4</v>
      </c>
      <c r="M17" s="226">
        <v>1.03852264308913E-3</v>
      </c>
      <c r="N17" s="226">
        <v>7.0702288244986196E-4</v>
      </c>
      <c r="O17" s="226">
        <v>6.3398868040910898E-4</v>
      </c>
      <c r="P17" s="226">
        <v>1.0124192952643301</v>
      </c>
      <c r="Q17" s="226">
        <v>1.9800790467305101E-3</v>
      </c>
      <c r="R17" s="226">
        <v>5.4398410285939999E-4</v>
      </c>
      <c r="S17" s="226">
        <v>9.8318818398980394E-4</v>
      </c>
      <c r="T17" s="226">
        <v>1.1975121153309301E-3</v>
      </c>
      <c r="U17" s="226">
        <v>3.7604991275183298E-4</v>
      </c>
      <c r="V17" s="226">
        <v>3.4638875677787999E-4</v>
      </c>
      <c r="W17" s="226">
        <v>9.9226406003766998E-5</v>
      </c>
      <c r="X17" s="226">
        <v>3.2252245299577598E-4</v>
      </c>
      <c r="Y17" s="226">
        <v>1.11412979566846E-4</v>
      </c>
      <c r="Z17" s="226">
        <v>7.19366078147542E-5</v>
      </c>
      <c r="AA17" s="226">
        <v>4.0742911578609998E-5</v>
      </c>
      <c r="AB17" s="226">
        <v>3.4190873434243303E-5</v>
      </c>
      <c r="AC17" s="226">
        <v>4.35442598324916E-4</v>
      </c>
      <c r="AD17" s="226">
        <v>3.9995030803344201E-4</v>
      </c>
      <c r="AE17" s="226">
        <v>4.5336447818746503E-5</v>
      </c>
      <c r="AF17" s="226">
        <v>1.59037901673856E-4</v>
      </c>
      <c r="AG17" s="226">
        <v>8.8675130371129298E-5</v>
      </c>
      <c r="AH17" s="226">
        <v>2.0361962683383902E-6</v>
      </c>
      <c r="AI17" s="226">
        <v>8.7376551638008694E-5</v>
      </c>
      <c r="AJ17" s="226">
        <v>3.2911356510731502E-4</v>
      </c>
      <c r="AK17" s="226">
        <v>5.02975889970639E-5</v>
      </c>
      <c r="AL17" s="226">
        <v>6.3950365627176602E-4</v>
      </c>
      <c r="AM17" s="226">
        <v>3.5299908354850801E-4</v>
      </c>
      <c r="AN17" s="226">
        <v>1.4825244577724601E-4</v>
      </c>
      <c r="AO17" s="226">
        <v>1.0510545301099701E-3</v>
      </c>
      <c r="AP17" s="226">
        <v>9.7940540380185898E-5</v>
      </c>
      <c r="AQ17" s="226">
        <v>1.32811406044037E-4</v>
      </c>
      <c r="AR17" s="226">
        <v>5.89227895697176E-5</v>
      </c>
      <c r="AS17" s="226">
        <v>4.3060044272445001E-5</v>
      </c>
      <c r="AT17" s="226">
        <v>2.7164139361671798E-4</v>
      </c>
      <c r="AU17" s="226">
        <v>9.2479566458729404E-5</v>
      </c>
      <c r="AV17" s="226">
        <v>1.4579297042916399E-3</v>
      </c>
      <c r="AW17" s="226">
        <v>0.13392201830769301</v>
      </c>
      <c r="AX17" s="226">
        <v>9.7834016000314696E-3</v>
      </c>
      <c r="AY17" s="226">
        <v>2.1973983680470301E-3</v>
      </c>
      <c r="AZ17" s="226">
        <v>8.3178782322075005E-3</v>
      </c>
      <c r="BA17" s="226">
        <v>2.1093842404779199E-3</v>
      </c>
      <c r="BB17" s="226">
        <v>4.0579520672222899E-4</v>
      </c>
      <c r="BC17" s="226">
        <v>1.46397310754156E-3</v>
      </c>
      <c r="BD17" s="226">
        <v>3.8155676596191501E-4</v>
      </c>
      <c r="BE17" s="226">
        <v>4.2829294975457402E-4</v>
      </c>
      <c r="BF17" s="226">
        <v>1.7896316500345E-4</v>
      </c>
      <c r="BG17" s="226">
        <v>6.3142110288891606E-2</v>
      </c>
      <c r="BH17" s="226">
        <v>1.7299330495201999E-3</v>
      </c>
      <c r="BI17" s="226">
        <v>2.84545556389495E-3</v>
      </c>
      <c r="BJ17" s="226">
        <v>4.2766518979249499E-5</v>
      </c>
      <c r="BK17" s="226">
        <v>4.7886748404115802E-5</v>
      </c>
      <c r="BL17" s="226">
        <v>3.0448858072263101E-4</v>
      </c>
      <c r="BM17" s="226">
        <v>2.3726815799717199E-4</v>
      </c>
      <c r="BN17" s="226">
        <v>4.4236254150010302E-4</v>
      </c>
      <c r="BO17" s="226">
        <v>1.1289955227328399E-4</v>
      </c>
      <c r="BP17" s="226">
        <v>2.93101892795094E-5</v>
      </c>
      <c r="BQ17" s="226">
        <v>1.72719940924862E-3</v>
      </c>
      <c r="BR17" s="226">
        <v>7.5332852314075201E-4</v>
      </c>
      <c r="BS17" s="226">
        <v>2.1989512093218401E-4</v>
      </c>
      <c r="BT17" s="226">
        <v>1.82500914796232E-4</v>
      </c>
      <c r="BU17" s="226">
        <v>7.3900440736486702E-5</v>
      </c>
      <c r="BV17" s="226">
        <v>2.8492309939361001E-4</v>
      </c>
      <c r="BW17" s="226">
        <v>2.1810455413046699E-4</v>
      </c>
      <c r="BX17" s="226">
        <v>3.78140184435031E-4</v>
      </c>
      <c r="BY17" s="226">
        <v>0</v>
      </c>
    </row>
    <row r="18" spans="1:77" x14ac:dyDescent="0.25">
      <c r="A18" s="105" t="s">
        <v>15</v>
      </c>
      <c r="B18" s="226">
        <v>5.6345929046116797E-3</v>
      </c>
      <c r="C18" s="226">
        <v>3.4431295062390499E-3</v>
      </c>
      <c r="D18" s="226">
        <v>1.4685672501573901E-2</v>
      </c>
      <c r="E18" s="226">
        <v>1.1006411739361699E-2</v>
      </c>
      <c r="F18" s="226">
        <v>0.13360111616923001</v>
      </c>
      <c r="G18" s="226">
        <v>9.9335657837944305E-3</v>
      </c>
      <c r="H18" s="226">
        <v>1.1392742073579201E-2</v>
      </c>
      <c r="I18" s="226">
        <v>2.0115241633845898E-2</v>
      </c>
      <c r="J18" s="226">
        <v>9.4499925786037907E-3</v>
      </c>
      <c r="K18" s="226">
        <v>1.3598783353274E-2</v>
      </c>
      <c r="L18" s="226">
        <v>4.2625696848400804E-3</v>
      </c>
      <c r="M18" s="226">
        <v>5.1679616909479998E-3</v>
      </c>
      <c r="N18" s="226">
        <v>3.5022835392461401E-3</v>
      </c>
      <c r="O18" s="226">
        <v>2.9894313342945602E-3</v>
      </c>
      <c r="P18" s="226">
        <v>6.8257302553867902E-2</v>
      </c>
      <c r="Q18" s="226">
        <v>1.01114190974845</v>
      </c>
      <c r="R18" s="226">
        <v>5.1808820948586604E-3</v>
      </c>
      <c r="S18" s="226">
        <v>2.1554214139607899E-3</v>
      </c>
      <c r="T18" s="226">
        <v>3.9976413177688196E-3</v>
      </c>
      <c r="U18" s="226">
        <v>1.2388154118254099E-2</v>
      </c>
      <c r="V18" s="226">
        <v>3.5164985558967699E-3</v>
      </c>
      <c r="W18" s="226">
        <v>9.3139132701422901E-4</v>
      </c>
      <c r="X18" s="226">
        <v>3.4895538110754701E-3</v>
      </c>
      <c r="Y18" s="226">
        <v>6.8470335623707201E-3</v>
      </c>
      <c r="Z18" s="226">
        <v>1.3474479796377499E-3</v>
      </c>
      <c r="AA18" s="226">
        <v>1.9444821290056499E-4</v>
      </c>
      <c r="AB18" s="226">
        <v>9.8643708804545607E-4</v>
      </c>
      <c r="AC18" s="226">
        <v>4.3683171762763998E-3</v>
      </c>
      <c r="AD18" s="226">
        <v>2.5279086151053401E-3</v>
      </c>
      <c r="AE18" s="226">
        <v>1.2262196188746099E-3</v>
      </c>
      <c r="AF18" s="226">
        <v>1.9672876526237301E-3</v>
      </c>
      <c r="AG18" s="226">
        <v>1.0464642323359699E-3</v>
      </c>
      <c r="AH18" s="226">
        <v>6.6634369505824497E-5</v>
      </c>
      <c r="AI18" s="226">
        <v>6.0985425231258896E-4</v>
      </c>
      <c r="AJ18" s="226">
        <v>3.4110138513484401E-4</v>
      </c>
      <c r="AK18" s="226">
        <v>1.8571044537592601E-4</v>
      </c>
      <c r="AL18" s="226">
        <v>5.25108317607763E-3</v>
      </c>
      <c r="AM18" s="226">
        <v>6.9106316893213402E-4</v>
      </c>
      <c r="AN18" s="226">
        <v>1.2494040704236399E-4</v>
      </c>
      <c r="AO18" s="226">
        <v>4.7135819099757802E-3</v>
      </c>
      <c r="AP18" s="226">
        <v>5.4623068095504702E-3</v>
      </c>
      <c r="AQ18" s="226">
        <v>2.88088789080022E-3</v>
      </c>
      <c r="AR18" s="226">
        <v>3.08785343305116E-4</v>
      </c>
      <c r="AS18" s="226">
        <v>1.7656084548686799E-4</v>
      </c>
      <c r="AT18" s="226">
        <v>5.7279597309848902E-4</v>
      </c>
      <c r="AU18" s="226">
        <v>1.26023495729708E-2</v>
      </c>
      <c r="AV18" s="226">
        <v>0.248308987244067</v>
      </c>
      <c r="AW18" s="226">
        <v>9.5105209432873004E-3</v>
      </c>
      <c r="AX18" s="226">
        <v>2.0609909018592799E-3</v>
      </c>
      <c r="AY18" s="226">
        <v>2.0567871948926099E-4</v>
      </c>
      <c r="AZ18" s="226">
        <v>9.7526983636895604E-4</v>
      </c>
      <c r="BA18" s="226">
        <v>1.9943755522452999E-4</v>
      </c>
      <c r="BB18" s="226">
        <v>2.7931299951711001E-4</v>
      </c>
      <c r="BC18" s="226">
        <v>8.6262721368559996E-4</v>
      </c>
      <c r="BD18" s="226">
        <v>2.65938166187613E-4</v>
      </c>
      <c r="BE18" s="226">
        <v>6.8131344521615096E-4</v>
      </c>
      <c r="BF18" s="226">
        <v>2.0348648772448501E-3</v>
      </c>
      <c r="BG18" s="226">
        <v>0.63322204362102896</v>
      </c>
      <c r="BH18" s="226">
        <v>5.0753213264045603E-3</v>
      </c>
      <c r="BI18" s="226">
        <v>9.0289698683284399E-3</v>
      </c>
      <c r="BJ18" s="226">
        <v>1.49068835691754E-4</v>
      </c>
      <c r="BK18" s="226">
        <v>3.6170916317762299E-4</v>
      </c>
      <c r="BL18" s="226">
        <v>2.0302645578570899E-3</v>
      </c>
      <c r="BM18" s="226">
        <v>5.0988586598515898E-4</v>
      </c>
      <c r="BN18" s="226">
        <v>4.80572976466646E-4</v>
      </c>
      <c r="BO18" s="226">
        <v>2.9183734758575898E-4</v>
      </c>
      <c r="BP18" s="226">
        <v>8.9883354512774395E-5</v>
      </c>
      <c r="BQ18" s="226">
        <v>1.6356463946223199E-2</v>
      </c>
      <c r="BR18" s="226">
        <v>2.1606463780894001E-3</v>
      </c>
      <c r="BS18" s="226">
        <v>1.35961159393715E-3</v>
      </c>
      <c r="BT18" s="226">
        <v>4.9014947131483899E-4</v>
      </c>
      <c r="BU18" s="226">
        <v>2.2211360631437199E-4</v>
      </c>
      <c r="BV18" s="226">
        <v>1.3766262204374601E-3</v>
      </c>
      <c r="BW18" s="226">
        <v>7.2838811023434905E-4</v>
      </c>
      <c r="BX18" s="226">
        <v>2.6405863964240502E-3</v>
      </c>
      <c r="BY18" s="226">
        <v>0</v>
      </c>
    </row>
    <row r="19" spans="1:77" x14ac:dyDescent="0.25">
      <c r="A19" s="105" t="s">
        <v>16</v>
      </c>
      <c r="B19" s="226">
        <v>1.4121242289970399E-4</v>
      </c>
      <c r="C19" s="226">
        <v>5.7753872089419899E-5</v>
      </c>
      <c r="D19" s="226">
        <v>1.4378330008599601E-4</v>
      </c>
      <c r="E19" s="226">
        <v>7.1519815500604102E-5</v>
      </c>
      <c r="F19" s="226">
        <v>9.1615411746043501E-4</v>
      </c>
      <c r="G19" s="226">
        <v>2.9937076532102501E-4</v>
      </c>
      <c r="H19" s="226">
        <v>1.0612629516159201E-4</v>
      </c>
      <c r="I19" s="226">
        <v>1.8143996000305501E-4</v>
      </c>
      <c r="J19" s="226">
        <v>1.1423348819330801E-4</v>
      </c>
      <c r="K19" s="226">
        <v>2.3940243912788199E-2</v>
      </c>
      <c r="L19" s="226">
        <v>2.7522772193617302E-4</v>
      </c>
      <c r="M19" s="226">
        <v>5.9213737427226798E-2</v>
      </c>
      <c r="N19" s="226">
        <v>2.04304140885705E-4</v>
      </c>
      <c r="O19" s="226">
        <v>3.6333581046857903E-4</v>
      </c>
      <c r="P19" s="226">
        <v>1.8757684534841299E-3</v>
      </c>
      <c r="Q19" s="226">
        <v>3.0217232646998301E-4</v>
      </c>
      <c r="R19" s="226">
        <v>1.05813287688836</v>
      </c>
      <c r="S19" s="226">
        <v>9.5710818791338095E-3</v>
      </c>
      <c r="T19" s="226">
        <v>4.7943188049935997E-2</v>
      </c>
      <c r="U19" s="226">
        <v>4.9365014693033898E-4</v>
      </c>
      <c r="V19" s="226">
        <v>6.5081999198343104E-3</v>
      </c>
      <c r="W19" s="226">
        <v>6.3591850527849598E-4</v>
      </c>
      <c r="X19" s="226">
        <v>3.7279757509500001E-4</v>
      </c>
      <c r="Y19" s="226">
        <v>1.2838428440782999E-4</v>
      </c>
      <c r="Z19" s="226">
        <v>1.36110054318708E-4</v>
      </c>
      <c r="AA19" s="226">
        <v>1.7929785235101101E-4</v>
      </c>
      <c r="AB19" s="226">
        <v>4.2813066477727902E-5</v>
      </c>
      <c r="AC19" s="226">
        <v>1.2415094892980901E-2</v>
      </c>
      <c r="AD19" s="226">
        <v>2.7064515954982899E-3</v>
      </c>
      <c r="AE19" s="226">
        <v>4.43615222201363E-5</v>
      </c>
      <c r="AF19" s="226">
        <v>1.29073760155979E-3</v>
      </c>
      <c r="AG19" s="226">
        <v>9.6006311756372998E-5</v>
      </c>
      <c r="AH19" s="226">
        <v>2.41510753017016E-6</v>
      </c>
      <c r="AI19" s="226">
        <v>8.1913787902398598E-5</v>
      </c>
      <c r="AJ19" s="226">
        <v>1.16044977190753E-4</v>
      </c>
      <c r="AK19" s="226">
        <v>1.6943377367625799E-4</v>
      </c>
      <c r="AL19" s="226">
        <v>2.6621048179983398E-4</v>
      </c>
      <c r="AM19" s="226">
        <v>3.4917039254225298E-4</v>
      </c>
      <c r="AN19" s="226">
        <v>8.23125309808227E-5</v>
      </c>
      <c r="AO19" s="226">
        <v>4.5491425350899998E-4</v>
      </c>
      <c r="AP19" s="226">
        <v>1.2485902110544701E-4</v>
      </c>
      <c r="AQ19" s="226">
        <v>1.6630438139863399E-4</v>
      </c>
      <c r="AR19" s="226">
        <v>6.9414319120660896E-5</v>
      </c>
      <c r="AS19" s="226">
        <v>2.9635219833283799E-5</v>
      </c>
      <c r="AT19" s="226">
        <v>1.7707433591447299E-4</v>
      </c>
      <c r="AU19" s="226">
        <v>5.4562376468190101E-5</v>
      </c>
      <c r="AV19" s="226">
        <v>2.16973245874251E-4</v>
      </c>
      <c r="AW19" s="226">
        <v>4.2133956595076901E-4</v>
      </c>
      <c r="AX19" s="226">
        <v>1.67138381590584E-4</v>
      </c>
      <c r="AY19" s="226">
        <v>3.7197670908643701E-5</v>
      </c>
      <c r="AZ19" s="226">
        <v>9.0337859267689702E-5</v>
      </c>
      <c r="BA19" s="226">
        <v>2.8463246481411899E-5</v>
      </c>
      <c r="BB19" s="226">
        <v>6.4530293932455693E-5</v>
      </c>
      <c r="BC19" s="226">
        <v>9.5862574690595701E-5</v>
      </c>
      <c r="BD19" s="226">
        <v>1.5542835718403901E-4</v>
      </c>
      <c r="BE19" s="226">
        <v>3.0862436045250499E-4</v>
      </c>
      <c r="BF19" s="226">
        <v>2.37810079239106E-4</v>
      </c>
      <c r="BG19" s="226">
        <v>2.7959523935037101E-3</v>
      </c>
      <c r="BH19" s="226">
        <v>5.7410731857958199E-3</v>
      </c>
      <c r="BI19" s="226">
        <v>3.9622905507179498E-3</v>
      </c>
      <c r="BJ19" s="226">
        <v>1.6281495148822499E-4</v>
      </c>
      <c r="BK19" s="226">
        <v>8.2580643018865304E-3</v>
      </c>
      <c r="BL19" s="226">
        <v>6.8776751035089401E-2</v>
      </c>
      <c r="BM19" s="226">
        <v>1.22125300587389E-3</v>
      </c>
      <c r="BN19" s="226">
        <v>1.66698699864066E-3</v>
      </c>
      <c r="BO19" s="226">
        <v>9.4672166962074002E-4</v>
      </c>
      <c r="BP19" s="226">
        <v>3.26202264743355E-4</v>
      </c>
      <c r="BQ19" s="226">
        <v>2.37205848407085E-3</v>
      </c>
      <c r="BR19" s="226">
        <v>1.0505794939789899E-2</v>
      </c>
      <c r="BS19" s="226">
        <v>1.73176869239557E-3</v>
      </c>
      <c r="BT19" s="226">
        <v>2.5412833339051601E-3</v>
      </c>
      <c r="BU19" s="226">
        <v>2.9395353918739201E-3</v>
      </c>
      <c r="BV19" s="226">
        <v>2.5091883715126499E-3</v>
      </c>
      <c r="BW19" s="226">
        <v>1.6422527312686399E-3</v>
      </c>
      <c r="BX19" s="226">
        <v>6.3705011411125303E-3</v>
      </c>
      <c r="BY19" s="226">
        <v>0</v>
      </c>
    </row>
    <row r="20" spans="1:77" x14ac:dyDescent="0.25">
      <c r="A20" s="105" t="s">
        <v>17</v>
      </c>
      <c r="B20" s="226">
        <v>7.2787218514705997E-5</v>
      </c>
      <c r="C20" s="226">
        <v>4.4057118575294503E-5</v>
      </c>
      <c r="D20" s="226">
        <v>1.60561853296713E-4</v>
      </c>
      <c r="E20" s="226">
        <v>3.1842674491792203E-5</v>
      </c>
      <c r="F20" s="226">
        <v>6.46624924556289E-4</v>
      </c>
      <c r="G20" s="226">
        <v>1.46646626866169E-4</v>
      </c>
      <c r="H20" s="226">
        <v>7.5348603725037706E-5</v>
      </c>
      <c r="I20" s="226">
        <v>1.22982530248706E-4</v>
      </c>
      <c r="J20" s="226">
        <v>9.4724067433395005E-5</v>
      </c>
      <c r="K20" s="226">
        <v>1.3023037196524199E-2</v>
      </c>
      <c r="L20" s="226">
        <v>4.0954851811101101E-5</v>
      </c>
      <c r="M20" s="226">
        <v>3.5750642884757898E-2</v>
      </c>
      <c r="N20" s="226">
        <v>1.6419336455628301E-4</v>
      </c>
      <c r="O20" s="226">
        <v>2.1068461496970999E-4</v>
      </c>
      <c r="P20" s="226">
        <v>1.1091256403205E-3</v>
      </c>
      <c r="Q20" s="226">
        <v>1.7868354092180299E-4</v>
      </c>
      <c r="R20" s="226">
        <v>4.7679800921350997E-3</v>
      </c>
      <c r="S20" s="226">
        <v>1.04403321982834</v>
      </c>
      <c r="T20" s="226">
        <v>1.71897139389523E-2</v>
      </c>
      <c r="U20" s="226">
        <v>1.0912245136152901E-3</v>
      </c>
      <c r="V20" s="226">
        <v>2.63337747483224E-3</v>
      </c>
      <c r="W20" s="226">
        <v>2.1106473420720001E-4</v>
      </c>
      <c r="X20" s="226">
        <v>5.5972717034239502E-4</v>
      </c>
      <c r="Y20" s="226">
        <v>1.4619354991524301E-4</v>
      </c>
      <c r="Z20" s="226">
        <v>1.12364029908765E-4</v>
      </c>
      <c r="AA20" s="226">
        <v>7.4778504024918503E-5</v>
      </c>
      <c r="AB20" s="226">
        <v>5.2193919389369398E-5</v>
      </c>
      <c r="AC20" s="226">
        <v>6.1686371774353703E-2</v>
      </c>
      <c r="AD20" s="226">
        <v>5.7081525397230902E-4</v>
      </c>
      <c r="AE20" s="226">
        <v>6.4947555488368899E-5</v>
      </c>
      <c r="AF20" s="226">
        <v>1.9088558044089699E-4</v>
      </c>
      <c r="AG20" s="226">
        <v>9.9849875167801305E-5</v>
      </c>
      <c r="AH20" s="226">
        <v>3.3010507765277E-6</v>
      </c>
      <c r="AI20" s="226">
        <v>1.13065424283277E-4</v>
      </c>
      <c r="AJ20" s="226">
        <v>3.0744012986465898E-4</v>
      </c>
      <c r="AK20" s="226">
        <v>1.07866032508923E-4</v>
      </c>
      <c r="AL20" s="226">
        <v>2.5328123764586799E-4</v>
      </c>
      <c r="AM20" s="226">
        <v>3.6944145768528098E-4</v>
      </c>
      <c r="AN20" s="226">
        <v>7.7615918255446894E-5</v>
      </c>
      <c r="AO20" s="226">
        <v>4.9985229046066101E-4</v>
      </c>
      <c r="AP20" s="226">
        <v>1.1491607268328101E-4</v>
      </c>
      <c r="AQ20" s="226">
        <v>1.7220205845746E-4</v>
      </c>
      <c r="AR20" s="226">
        <v>7.8668294802767999E-5</v>
      </c>
      <c r="AS20" s="226">
        <v>3.35408607857542E-5</v>
      </c>
      <c r="AT20" s="226">
        <v>2.59446196285757E-4</v>
      </c>
      <c r="AU20" s="226">
        <v>6.1549332865669805E-5</v>
      </c>
      <c r="AV20" s="226">
        <v>1.96049521375251E-4</v>
      </c>
      <c r="AW20" s="226">
        <v>4.1192041806256799E-4</v>
      </c>
      <c r="AX20" s="226">
        <v>5.2381520026232296E-4</v>
      </c>
      <c r="AY20" s="226">
        <v>3.6050196840682103E-5</v>
      </c>
      <c r="AZ20" s="226">
        <v>1.1625717014759899E-4</v>
      </c>
      <c r="BA20" s="226">
        <v>4.9400271401288401E-5</v>
      </c>
      <c r="BB20" s="226">
        <v>1.05100813622315E-4</v>
      </c>
      <c r="BC20" s="226">
        <v>1.9434662531738801E-4</v>
      </c>
      <c r="BD20" s="226">
        <v>1.6605553670166599E-4</v>
      </c>
      <c r="BE20" s="226">
        <v>2.6141760099430202E-4</v>
      </c>
      <c r="BF20" s="226">
        <v>1.81044426224154E-4</v>
      </c>
      <c r="BG20" s="226">
        <v>3.9160134465576497E-3</v>
      </c>
      <c r="BH20" s="226">
        <v>1.71057509820665E-3</v>
      </c>
      <c r="BI20" s="226">
        <v>1.97670888778237E-3</v>
      </c>
      <c r="BJ20" s="226">
        <v>4.15303417687078E-5</v>
      </c>
      <c r="BK20" s="226">
        <v>7.0297524707174598E-4</v>
      </c>
      <c r="BL20" s="226">
        <v>3.1540959042354799E-3</v>
      </c>
      <c r="BM20" s="226">
        <v>2.9386198242351198E-4</v>
      </c>
      <c r="BN20" s="226">
        <v>2.7240298365684899E-4</v>
      </c>
      <c r="BO20" s="226">
        <v>1.8581197237656601E-4</v>
      </c>
      <c r="BP20" s="226">
        <v>4.2262071073382602E-5</v>
      </c>
      <c r="BQ20" s="226">
        <v>4.0294822895476599E-4</v>
      </c>
      <c r="BR20" s="226">
        <v>1.9139586881594299E-3</v>
      </c>
      <c r="BS20" s="226">
        <v>3.8440560445330597E-4</v>
      </c>
      <c r="BT20" s="226">
        <v>2.904693538513E-4</v>
      </c>
      <c r="BU20" s="226">
        <v>1.8578288480245001E-4</v>
      </c>
      <c r="BV20" s="226">
        <v>4.7964508134973902E-4</v>
      </c>
      <c r="BW20" s="226">
        <v>6.2805364894488996E-4</v>
      </c>
      <c r="BX20" s="226">
        <v>8.8445520993409195E-4</v>
      </c>
      <c r="BY20" s="226">
        <v>0</v>
      </c>
    </row>
    <row r="21" spans="1:77" x14ac:dyDescent="0.25">
      <c r="A21" s="105" t="s">
        <v>18</v>
      </c>
      <c r="B21" s="226">
        <v>1.8213845008914601E-7</v>
      </c>
      <c r="C21" s="226">
        <v>4.8074714876235599E-8</v>
      </c>
      <c r="D21" s="226">
        <v>1.40812385811588E-7</v>
      </c>
      <c r="E21" s="226">
        <v>7.5733944863220201E-8</v>
      </c>
      <c r="F21" s="226">
        <v>1.07373480302841E-6</v>
      </c>
      <c r="G21" s="226">
        <v>3.91352637432599E-7</v>
      </c>
      <c r="H21" s="226">
        <v>1.4917786631689999E-7</v>
      </c>
      <c r="I21" s="226">
        <v>2.96955861025685E-7</v>
      </c>
      <c r="J21" s="226">
        <v>1.1712430034925E-7</v>
      </c>
      <c r="K21" s="226">
        <v>5.5575410137617504E-7</v>
      </c>
      <c r="L21" s="226">
        <v>2.14694594308879E-7</v>
      </c>
      <c r="M21" s="226">
        <v>1.5614520355240201E-6</v>
      </c>
      <c r="N21" s="226">
        <v>1.2289260989405601E-7</v>
      </c>
      <c r="O21" s="226">
        <v>2.2255220646069701E-7</v>
      </c>
      <c r="P21" s="226">
        <v>1.7362166026098299E-6</v>
      </c>
      <c r="Q21" s="226">
        <v>2.7855163798488102E-7</v>
      </c>
      <c r="R21" s="226">
        <v>4.4088846689231201E-7</v>
      </c>
      <c r="S21" s="226">
        <v>6.2413090353659702E-7</v>
      </c>
      <c r="T21" s="226">
        <v>1.0000011202132799</v>
      </c>
      <c r="U21" s="226">
        <v>3.2215660928170299E-7</v>
      </c>
      <c r="V21" s="226">
        <v>4.50925472363352E-7</v>
      </c>
      <c r="W21" s="226">
        <v>1.07136757518837E-7</v>
      </c>
      <c r="X21" s="226">
        <v>1.9688937242197999E-7</v>
      </c>
      <c r="Y21" s="226">
        <v>9.92531512804727E-8</v>
      </c>
      <c r="Z21" s="226">
        <v>8.6710092444905197E-8</v>
      </c>
      <c r="AA21" s="226">
        <v>4.6426567094248198E-8</v>
      </c>
      <c r="AB21" s="226">
        <v>3.1936974046720102E-8</v>
      </c>
      <c r="AC21" s="226">
        <v>2.6902694404471598E-7</v>
      </c>
      <c r="AD21" s="226">
        <v>4.2293695996443304E-6</v>
      </c>
      <c r="AE21" s="226">
        <v>2.7142438300407401E-8</v>
      </c>
      <c r="AF21" s="226">
        <v>2.0503131729136201E-7</v>
      </c>
      <c r="AG21" s="226">
        <v>5.8945394347486402E-8</v>
      </c>
      <c r="AH21" s="226">
        <v>1.36288633544334E-9</v>
      </c>
      <c r="AI21" s="226">
        <v>4.1906600460586001E-8</v>
      </c>
      <c r="AJ21" s="226">
        <v>6.13732281667185E-8</v>
      </c>
      <c r="AK21" s="226">
        <v>2.8959326286577001E-8</v>
      </c>
      <c r="AL21" s="226">
        <v>1.76609787105155E-7</v>
      </c>
      <c r="AM21" s="226">
        <v>2.1605758287291399E-7</v>
      </c>
      <c r="AN21" s="226">
        <v>5.4367332807405397E-8</v>
      </c>
      <c r="AO21" s="226">
        <v>2.4901712378609198E-7</v>
      </c>
      <c r="AP21" s="226">
        <v>5.8799931476042897E-8</v>
      </c>
      <c r="AQ21" s="226">
        <v>9.7878980374183706E-8</v>
      </c>
      <c r="AR21" s="226">
        <v>3.30510218674698E-8</v>
      </c>
      <c r="AS21" s="226">
        <v>1.7428259063099401E-8</v>
      </c>
      <c r="AT21" s="226">
        <v>9.6423931379853796E-8</v>
      </c>
      <c r="AU21" s="226">
        <v>3.3273940497175198E-8</v>
      </c>
      <c r="AV21" s="226">
        <v>1.54889158870751E-7</v>
      </c>
      <c r="AW21" s="226">
        <v>3.3111861682574402E-7</v>
      </c>
      <c r="AX21" s="226">
        <v>9.8699637808151498E-8</v>
      </c>
      <c r="AY21" s="226">
        <v>2.4438110864409198E-8</v>
      </c>
      <c r="AZ21" s="226">
        <v>5.6756255013310998E-8</v>
      </c>
      <c r="BA21" s="226">
        <v>1.7677528253386901E-8</v>
      </c>
      <c r="BB21" s="226">
        <v>3.36778940409398E-8</v>
      </c>
      <c r="BC21" s="226">
        <v>5.5030490676819097E-8</v>
      </c>
      <c r="BD21" s="226">
        <v>9.5541397530784705E-8</v>
      </c>
      <c r="BE21" s="226">
        <v>2.7137109161344298E-7</v>
      </c>
      <c r="BF21" s="226">
        <v>1.53020022030013E-7</v>
      </c>
      <c r="BG21" s="226">
        <v>2.0020134371647898E-6</v>
      </c>
      <c r="BH21" s="226">
        <v>3.7340986748449899E-6</v>
      </c>
      <c r="BI21" s="226">
        <v>2.63209124246055E-6</v>
      </c>
      <c r="BJ21" s="226">
        <v>1.07729427790361E-7</v>
      </c>
      <c r="BK21" s="226">
        <v>2.3838545919228101E-6</v>
      </c>
      <c r="BL21" s="226">
        <v>4.2454113343527703E-5</v>
      </c>
      <c r="BM21" s="226">
        <v>2.4580933254249099E-6</v>
      </c>
      <c r="BN21" s="226">
        <v>1.3710820456961801E-6</v>
      </c>
      <c r="BO21" s="226">
        <v>6.8086284394112E-7</v>
      </c>
      <c r="BP21" s="226">
        <v>2.25801596865518E-7</v>
      </c>
      <c r="BQ21" s="226">
        <v>1.8682561719133801E-6</v>
      </c>
      <c r="BR21" s="226">
        <v>6.9358816477165204E-6</v>
      </c>
      <c r="BS21" s="226">
        <v>1.0164457514014301E-6</v>
      </c>
      <c r="BT21" s="226">
        <v>2.1544315833137401E-6</v>
      </c>
      <c r="BU21" s="226">
        <v>1.8324072641999901E-6</v>
      </c>
      <c r="BV21" s="226">
        <v>1.9208546538357702E-6</v>
      </c>
      <c r="BW21" s="226">
        <v>7.9286485804493601E-7</v>
      </c>
      <c r="BX21" s="226">
        <v>3.5546950229268197E-5</v>
      </c>
      <c r="BY21" s="226">
        <v>0</v>
      </c>
    </row>
    <row r="22" spans="1:77" x14ac:dyDescent="0.25">
      <c r="A22" s="105" t="s">
        <v>19</v>
      </c>
      <c r="B22" s="226">
        <v>5.2246880829917198E-5</v>
      </c>
      <c r="C22" s="226">
        <v>2.3839030413419301E-5</v>
      </c>
      <c r="D22" s="226">
        <v>5.5467829132177002E-5</v>
      </c>
      <c r="E22" s="226">
        <v>2.5687699682662201E-5</v>
      </c>
      <c r="F22" s="226">
        <v>3.7845541380703902E-4</v>
      </c>
      <c r="G22" s="226">
        <v>1.20709630385732E-4</v>
      </c>
      <c r="H22" s="226">
        <v>3.5091069032229701E-5</v>
      </c>
      <c r="I22" s="226">
        <v>6.1527574609473496E-5</v>
      </c>
      <c r="J22" s="226">
        <v>5.2893971004757201E-5</v>
      </c>
      <c r="K22" s="226">
        <v>1.59121417554333E-2</v>
      </c>
      <c r="L22" s="226">
        <v>5.6706129659782703E-5</v>
      </c>
      <c r="M22" s="226">
        <v>3.98659435764726E-2</v>
      </c>
      <c r="N22" s="226">
        <v>5.8784575968733597E-4</v>
      </c>
      <c r="O22" s="226">
        <v>5.4263918553326001E-4</v>
      </c>
      <c r="P22" s="226">
        <v>5.7644700559682498E-4</v>
      </c>
      <c r="Q22" s="226">
        <v>9.3544690213280394E-5</v>
      </c>
      <c r="R22" s="226">
        <v>1.4509296693969401E-2</v>
      </c>
      <c r="S22" s="226">
        <v>2.3530444235747301E-2</v>
      </c>
      <c r="T22" s="226">
        <v>1.7209393771174801E-2</v>
      </c>
      <c r="U22" s="226">
        <v>1.1479597704564899</v>
      </c>
      <c r="V22" s="226">
        <v>7.8510323370164E-3</v>
      </c>
      <c r="W22" s="226">
        <v>1.20593423427337E-2</v>
      </c>
      <c r="X22" s="226">
        <v>1.50291340654955E-4</v>
      </c>
      <c r="Y22" s="226">
        <v>4.5298097654526798E-5</v>
      </c>
      <c r="Z22" s="226">
        <v>2.9058157875122598E-3</v>
      </c>
      <c r="AA22" s="226">
        <v>1.0615655128451799E-3</v>
      </c>
      <c r="AB22" s="226">
        <v>1.47092561614848E-5</v>
      </c>
      <c r="AC22" s="226">
        <v>7.7644835766591397E-2</v>
      </c>
      <c r="AD22" s="226">
        <v>1.0656454574601499E-2</v>
      </c>
      <c r="AE22" s="226">
        <v>2.00211209891277E-5</v>
      </c>
      <c r="AF22" s="226">
        <v>3.5821282642323302E-4</v>
      </c>
      <c r="AG22" s="226">
        <v>5.4157384427235199E-5</v>
      </c>
      <c r="AH22" s="226">
        <v>9.1244259523578102E-7</v>
      </c>
      <c r="AI22" s="226">
        <v>7.9009043843567301E-5</v>
      </c>
      <c r="AJ22" s="226">
        <v>1.2584292516002699E-4</v>
      </c>
      <c r="AK22" s="226">
        <v>8.0963389478002303E-5</v>
      </c>
      <c r="AL22" s="226">
        <v>1.0929878549917099E-4</v>
      </c>
      <c r="AM22" s="226">
        <v>2.28808981863011E-4</v>
      </c>
      <c r="AN22" s="226">
        <v>6.4494697801036405E-5</v>
      </c>
      <c r="AO22" s="226">
        <v>7.7511679886635096E-4</v>
      </c>
      <c r="AP22" s="226">
        <v>4.4669491131512902E-4</v>
      </c>
      <c r="AQ22" s="226">
        <v>1.0872884994223999E-2</v>
      </c>
      <c r="AR22" s="226">
        <v>3.5087303934077697E-4</v>
      </c>
      <c r="AS22" s="226">
        <v>1.38715151763001E-5</v>
      </c>
      <c r="AT22" s="226">
        <v>2.42818061340269E-4</v>
      </c>
      <c r="AU22" s="226">
        <v>7.2015779078072299E-5</v>
      </c>
      <c r="AV22" s="226">
        <v>1.36490508087392E-4</v>
      </c>
      <c r="AW22" s="226">
        <v>1.65447804593718E-4</v>
      </c>
      <c r="AX22" s="226">
        <v>3.5634412562671002E-4</v>
      </c>
      <c r="AY22" s="226">
        <v>1.5010393058895201E-5</v>
      </c>
      <c r="AZ22" s="226">
        <v>1.12980585407659E-4</v>
      </c>
      <c r="BA22" s="226">
        <v>2.3619422406896E-5</v>
      </c>
      <c r="BB22" s="226">
        <v>3.5037191184876697E-5</v>
      </c>
      <c r="BC22" s="226">
        <v>1.21141040041292E-4</v>
      </c>
      <c r="BD22" s="226">
        <v>8.7521625172510404E-5</v>
      </c>
      <c r="BE22" s="226">
        <v>1.5930799056306199E-4</v>
      </c>
      <c r="BF22" s="226">
        <v>1.3420635939951801E-4</v>
      </c>
      <c r="BG22" s="226">
        <v>1.7833132269480499E-3</v>
      </c>
      <c r="BH22" s="226">
        <v>2.04060732535231E-3</v>
      </c>
      <c r="BI22" s="226">
        <v>1.44425343002139E-3</v>
      </c>
      <c r="BJ22" s="226">
        <v>6.5130393477472306E-5</v>
      </c>
      <c r="BK22" s="226">
        <v>1.41570984756646E-3</v>
      </c>
      <c r="BL22" s="226">
        <v>1.1311425107026001E-2</v>
      </c>
      <c r="BM22" s="226">
        <v>3.7617823136392201E-4</v>
      </c>
      <c r="BN22" s="226">
        <v>3.8633306619436199E-4</v>
      </c>
      <c r="BO22" s="226">
        <v>2.1376768229378E-4</v>
      </c>
      <c r="BP22" s="226">
        <v>7.3673164279637498E-5</v>
      </c>
      <c r="BQ22" s="226">
        <v>5.9303330295734896E-4</v>
      </c>
      <c r="BR22" s="226">
        <v>3.2552617710001298E-3</v>
      </c>
      <c r="BS22" s="226">
        <v>4.0160331465050102E-4</v>
      </c>
      <c r="BT22" s="226">
        <v>5.2061894109017804E-4</v>
      </c>
      <c r="BU22" s="226">
        <v>5.1571763606705402E-4</v>
      </c>
      <c r="BV22" s="226">
        <v>7.3170795520491197E-4</v>
      </c>
      <c r="BW22" s="226">
        <v>4.3236161921063798E-4</v>
      </c>
      <c r="BX22" s="226">
        <v>1.5697225899813699E-3</v>
      </c>
      <c r="BY22" s="226">
        <v>0</v>
      </c>
    </row>
    <row r="23" spans="1:77" x14ac:dyDescent="0.25">
      <c r="A23" s="105" t="s">
        <v>20</v>
      </c>
      <c r="B23" s="226">
        <v>1.2682999039392699E-4</v>
      </c>
      <c r="C23" s="226">
        <v>7.4972111485329106E-5</v>
      </c>
      <c r="D23" s="226">
        <v>1.2354998914268801E-4</v>
      </c>
      <c r="E23" s="226">
        <v>5.70161933664315E-5</v>
      </c>
      <c r="F23" s="226">
        <v>9.1130297410053798E-4</v>
      </c>
      <c r="G23" s="226">
        <v>2.5126756961004197E-4</v>
      </c>
      <c r="H23" s="226">
        <v>9.1755298345866802E-5</v>
      </c>
      <c r="I23" s="226">
        <v>1.4548940575723199E-4</v>
      </c>
      <c r="J23" s="226">
        <v>8.6951501337682904E-5</v>
      </c>
      <c r="K23" s="226">
        <v>4.0013459676654901E-4</v>
      </c>
      <c r="L23" s="226">
        <v>1.6303631578052299E-4</v>
      </c>
      <c r="M23" s="226">
        <v>8.4325434278229299E-4</v>
      </c>
      <c r="N23" s="226">
        <v>1.6968189384544799E-4</v>
      </c>
      <c r="O23" s="226">
        <v>3.72213106815106E-4</v>
      </c>
      <c r="P23" s="226">
        <v>1.0224209656423901E-3</v>
      </c>
      <c r="Q23" s="226">
        <v>1.6536457845945301E-4</v>
      </c>
      <c r="R23" s="226">
        <v>4.0041591783274502E-4</v>
      </c>
      <c r="S23" s="226">
        <v>6.8943342803112902E-4</v>
      </c>
      <c r="T23" s="226">
        <v>9.3590836051602605E-4</v>
      </c>
      <c r="U23" s="226">
        <v>3.2153526102746599E-4</v>
      </c>
      <c r="V23" s="226">
        <v>1.1226562240264299</v>
      </c>
      <c r="W23" s="226">
        <v>2.18055051968899E-2</v>
      </c>
      <c r="X23" s="226">
        <v>3.0532648336374299E-4</v>
      </c>
      <c r="Y23" s="226">
        <v>9.1728999871133697E-5</v>
      </c>
      <c r="Z23" s="226">
        <v>4.5841583004044397E-3</v>
      </c>
      <c r="AA23" s="226">
        <v>9.5849320420151495E-5</v>
      </c>
      <c r="AB23" s="226">
        <v>3.0044207877402499E-5</v>
      </c>
      <c r="AC23" s="226">
        <v>3.7716167077824902E-4</v>
      </c>
      <c r="AD23" s="226">
        <v>3.4155067274599499E-3</v>
      </c>
      <c r="AE23" s="226">
        <v>3.45482353203228E-5</v>
      </c>
      <c r="AF23" s="226">
        <v>1.9961398946343999E-4</v>
      </c>
      <c r="AG23" s="226">
        <v>8.4321887524356899E-5</v>
      </c>
      <c r="AH23" s="226">
        <v>1.6395632068965201E-6</v>
      </c>
      <c r="AI23" s="226">
        <v>5.5032216905687297E-5</v>
      </c>
      <c r="AJ23" s="226">
        <v>7.9653230713638303E-5</v>
      </c>
      <c r="AK23" s="226">
        <v>3.6172934343146498E-5</v>
      </c>
      <c r="AL23" s="226">
        <v>2.38239966897856E-4</v>
      </c>
      <c r="AM23" s="226">
        <v>4.6051127753163698E-4</v>
      </c>
      <c r="AN23" s="226">
        <v>6.3362211431854102E-5</v>
      </c>
      <c r="AO23" s="226">
        <v>3.5914537991420199E-4</v>
      </c>
      <c r="AP23" s="226">
        <v>9.2159415533076694E-5</v>
      </c>
      <c r="AQ23" s="226">
        <v>1.31058874427666E-4</v>
      </c>
      <c r="AR23" s="226">
        <v>4.3435327939754101E-5</v>
      </c>
      <c r="AS23" s="226">
        <v>2.57931972253828E-5</v>
      </c>
      <c r="AT23" s="226">
        <v>1.5745737171373499E-4</v>
      </c>
      <c r="AU23" s="226">
        <v>5.5451925696391097E-5</v>
      </c>
      <c r="AV23" s="226">
        <v>2.16752423069088E-4</v>
      </c>
      <c r="AW23" s="226">
        <v>2.9172886704431199E-4</v>
      </c>
      <c r="AX23" s="226">
        <v>1.39465281782427E-4</v>
      </c>
      <c r="AY23" s="226">
        <v>2.6092653887461901E-5</v>
      </c>
      <c r="AZ23" s="226">
        <v>6.8609254218861802E-5</v>
      </c>
      <c r="BA23" s="226">
        <v>2.0262495931016099E-5</v>
      </c>
      <c r="BB23" s="226">
        <v>4.59760570452952E-5</v>
      </c>
      <c r="BC23" s="226">
        <v>7.7358061307030606E-5</v>
      </c>
      <c r="BD23" s="226">
        <v>1.0756068653840101E-4</v>
      </c>
      <c r="BE23" s="226">
        <v>1.99540405891878E-4</v>
      </c>
      <c r="BF23" s="226">
        <v>1.43622027041625E-4</v>
      </c>
      <c r="BG23" s="226">
        <v>1.7832941385739699E-3</v>
      </c>
      <c r="BH23" s="226">
        <v>5.0104355383113197E-3</v>
      </c>
      <c r="BI23" s="226">
        <v>1.1196314895163101E-2</v>
      </c>
      <c r="BJ23" s="226">
        <v>1.4470919164584199E-4</v>
      </c>
      <c r="BK23" s="226">
        <v>4.7013489094788596E-3</v>
      </c>
      <c r="BL23" s="226">
        <v>2.81625048811775E-2</v>
      </c>
      <c r="BM23" s="226">
        <v>6.9560250845020503E-4</v>
      </c>
      <c r="BN23" s="226">
        <v>8.2432568161249799E-4</v>
      </c>
      <c r="BO23" s="226">
        <v>4.5444652451922802E-4</v>
      </c>
      <c r="BP23" s="226">
        <v>1.5739925991669999E-4</v>
      </c>
      <c r="BQ23" s="226">
        <v>1.1386252962337E-3</v>
      </c>
      <c r="BR23" s="226">
        <v>4.66666873113068E-3</v>
      </c>
      <c r="BS23" s="226">
        <v>9.0237470006296404E-4</v>
      </c>
      <c r="BT23" s="226">
        <v>1.20127036580984E-3</v>
      </c>
      <c r="BU23" s="226">
        <v>1.22704867774054E-3</v>
      </c>
      <c r="BV23" s="226">
        <v>1.16169170235643E-3</v>
      </c>
      <c r="BW23" s="226">
        <v>8.4491017819782503E-4</v>
      </c>
      <c r="BX23" s="226">
        <v>4.2597944304265103E-3</v>
      </c>
      <c r="BY23" s="226">
        <v>0</v>
      </c>
    </row>
    <row r="24" spans="1:77" x14ac:dyDescent="0.25">
      <c r="A24" s="105" t="s">
        <v>21</v>
      </c>
      <c r="B24" s="226">
        <v>1.4150014940284599E-4</v>
      </c>
      <c r="C24" s="226">
        <v>7.5683562748302602E-5</v>
      </c>
      <c r="D24" s="226">
        <v>1.47580883266886E-4</v>
      </c>
      <c r="E24" s="226">
        <v>6.3788454224732296E-5</v>
      </c>
      <c r="F24" s="226">
        <v>9.9928031217764307E-4</v>
      </c>
      <c r="G24" s="226">
        <v>2.8505277921485301E-4</v>
      </c>
      <c r="H24" s="226">
        <v>1.07879194552403E-4</v>
      </c>
      <c r="I24" s="226">
        <v>1.7837499520738801E-4</v>
      </c>
      <c r="J24" s="226">
        <v>1.0383481681720699E-4</v>
      </c>
      <c r="K24" s="226">
        <v>8.4669285570327605E-4</v>
      </c>
      <c r="L24" s="226">
        <v>2.0706854906731701E-4</v>
      </c>
      <c r="M24" s="226">
        <v>1.80507401746155E-3</v>
      </c>
      <c r="N24" s="226">
        <v>1.8345061128240001E-4</v>
      </c>
      <c r="O24" s="226">
        <v>3.8443676094612798E-4</v>
      </c>
      <c r="P24" s="226">
        <v>1.33255252301828E-3</v>
      </c>
      <c r="Q24" s="226">
        <v>2.1525540979842401E-4</v>
      </c>
      <c r="R24" s="226">
        <v>6.2714197050474905E-4</v>
      </c>
      <c r="S24" s="226">
        <v>9.3757107242250603E-4</v>
      </c>
      <c r="T24" s="226">
        <v>1.5634644458353E-3</v>
      </c>
      <c r="U24" s="226">
        <v>4.2487118069227701E-4</v>
      </c>
      <c r="V24" s="226">
        <v>8.0614645578402401E-4</v>
      </c>
      <c r="W24" s="226">
        <v>1.0180362557643501</v>
      </c>
      <c r="X24" s="226">
        <v>1.7561433040345199E-3</v>
      </c>
      <c r="Y24" s="226">
        <v>1.16595683184754E-4</v>
      </c>
      <c r="Z24" s="226">
        <v>1.3614152792476601E-2</v>
      </c>
      <c r="AA24" s="226">
        <v>1.6867653856659E-3</v>
      </c>
      <c r="AB24" s="226">
        <v>3.7692495706541899E-5</v>
      </c>
      <c r="AC24" s="226">
        <v>1.8342453898704601E-3</v>
      </c>
      <c r="AD24" s="226">
        <v>4.69137451758978E-3</v>
      </c>
      <c r="AE24" s="226">
        <v>4.3619139382658298E-5</v>
      </c>
      <c r="AF24" s="226">
        <v>2.5153677910533001E-4</v>
      </c>
      <c r="AG24" s="226">
        <v>1.88289917781404E-4</v>
      </c>
      <c r="AH24" s="226">
        <v>2.1653238255614699E-6</v>
      </c>
      <c r="AI24" s="226">
        <v>6.8310938578174994E-5</v>
      </c>
      <c r="AJ24" s="226">
        <v>9.6691929601840302E-5</v>
      </c>
      <c r="AK24" s="226">
        <v>4.5479379905942103E-5</v>
      </c>
      <c r="AL24" s="226">
        <v>2.66312348225763E-4</v>
      </c>
      <c r="AM24" s="226">
        <v>4.5994787325444802E-4</v>
      </c>
      <c r="AN24" s="226">
        <v>7.3371496140243905E-5</v>
      </c>
      <c r="AO24" s="226">
        <v>4.21485076883336E-4</v>
      </c>
      <c r="AP24" s="226">
        <v>1.03231341688267E-4</v>
      </c>
      <c r="AQ24" s="226">
        <v>1.5243327065734999E-4</v>
      </c>
      <c r="AR24" s="226">
        <v>5.9144724855127399E-5</v>
      </c>
      <c r="AS24" s="226">
        <v>2.9607563068828799E-5</v>
      </c>
      <c r="AT24" s="226">
        <v>1.8110468482427801E-4</v>
      </c>
      <c r="AU24" s="226">
        <v>5.9634189929507301E-5</v>
      </c>
      <c r="AV24" s="226">
        <v>2.31281242637256E-4</v>
      </c>
      <c r="AW24" s="226">
        <v>3.49502318014948E-4</v>
      </c>
      <c r="AX24" s="226">
        <v>1.5199196660336999E-4</v>
      </c>
      <c r="AY24" s="226">
        <v>3.1278014350778901E-5</v>
      </c>
      <c r="AZ24" s="226">
        <v>8.1586665111519599E-5</v>
      </c>
      <c r="BA24" s="226">
        <v>2.4102211254032301E-5</v>
      </c>
      <c r="BB24" s="226">
        <v>5.86057757865527E-5</v>
      </c>
      <c r="BC24" s="226">
        <v>8.9088686513152707E-5</v>
      </c>
      <c r="BD24" s="226">
        <v>1.25046751924177E-4</v>
      </c>
      <c r="BE24" s="226">
        <v>2.4373026644798301E-4</v>
      </c>
      <c r="BF24" s="226">
        <v>1.6980347373132701E-4</v>
      </c>
      <c r="BG24" s="226">
        <v>2.16143881089033E-3</v>
      </c>
      <c r="BH24" s="226">
        <v>5.3749403228707804E-3</v>
      </c>
      <c r="BI24" s="226">
        <v>9.6796609588511093E-3</v>
      </c>
      <c r="BJ24" s="226">
        <v>1.5606743448938801E-4</v>
      </c>
      <c r="BK24" s="226">
        <v>4.68355657741643E-3</v>
      </c>
      <c r="BL24" s="226">
        <v>4.1622576850953802E-2</v>
      </c>
      <c r="BM24" s="226">
        <v>9.5027771913721096E-4</v>
      </c>
      <c r="BN24" s="226">
        <v>1.0760199725458599E-3</v>
      </c>
      <c r="BO24" s="226">
        <v>6.0144518132757105E-4</v>
      </c>
      <c r="BP24" s="226">
        <v>2.0485161856713499E-4</v>
      </c>
      <c r="BQ24" s="226">
        <v>1.4898478432814001E-3</v>
      </c>
      <c r="BR24" s="226">
        <v>5.8980095035232397E-3</v>
      </c>
      <c r="BS24" s="226">
        <v>1.0777356767887401E-3</v>
      </c>
      <c r="BT24" s="226">
        <v>1.6441944152819001E-3</v>
      </c>
      <c r="BU24" s="226">
        <v>1.7858292317031799E-3</v>
      </c>
      <c r="BV24" s="226">
        <v>1.6167729802828599E-3</v>
      </c>
      <c r="BW24" s="226">
        <v>9.6803737982472304E-4</v>
      </c>
      <c r="BX24" s="226">
        <v>7.2333829978456802E-3</v>
      </c>
      <c r="BY24" s="226">
        <v>0</v>
      </c>
    </row>
    <row r="25" spans="1:77" x14ac:dyDescent="0.25">
      <c r="A25" s="105" t="s">
        <v>22</v>
      </c>
      <c r="B25" s="226">
        <v>9.2715209832456406E-5</v>
      </c>
      <c r="C25" s="226">
        <v>5.2142412798218598E-5</v>
      </c>
      <c r="D25" s="226">
        <v>1.6509193179902899E-4</v>
      </c>
      <c r="E25" s="226">
        <v>4.1649565295597903E-5</v>
      </c>
      <c r="F25" s="226">
        <v>7.4614090755395805E-4</v>
      </c>
      <c r="G25" s="226">
        <v>1.8373189339458801E-4</v>
      </c>
      <c r="H25" s="226">
        <v>8.8822801096407497E-5</v>
      </c>
      <c r="I25" s="226">
        <v>1.45203760731244E-4</v>
      </c>
      <c r="J25" s="226">
        <v>9.9236928595641404E-5</v>
      </c>
      <c r="K25" s="226">
        <v>7.3308594526981501E-3</v>
      </c>
      <c r="L25" s="226">
        <v>1.23680694220324E-4</v>
      </c>
      <c r="M25" s="226">
        <v>1.4965336341078999E-2</v>
      </c>
      <c r="N25" s="226">
        <v>1.5387345179852099E-4</v>
      </c>
      <c r="O25" s="226">
        <v>2.5009590106500298E-4</v>
      </c>
      <c r="P25" s="226">
        <v>8.0930774250483604E-4</v>
      </c>
      <c r="Q25" s="226">
        <v>1.3192862451306199E-4</v>
      </c>
      <c r="R25" s="226">
        <v>2.90741883114097E-3</v>
      </c>
      <c r="S25" s="226">
        <v>3.3372538456454101E-3</v>
      </c>
      <c r="T25" s="226">
        <v>7.6786362847546799E-3</v>
      </c>
      <c r="U25" s="226">
        <v>6.4419912335878199E-4</v>
      </c>
      <c r="V25" s="226">
        <v>3.9192274470915903E-3</v>
      </c>
      <c r="W25" s="226">
        <v>8.9487490568371603E-2</v>
      </c>
      <c r="X25" s="226">
        <v>1.0270060225953399</v>
      </c>
      <c r="Y25" s="226">
        <v>1.54966111457498E-4</v>
      </c>
      <c r="Z25" s="226">
        <v>2.7182813557744198E-3</v>
      </c>
      <c r="AA25" s="226">
        <v>3.0925061125973499E-2</v>
      </c>
      <c r="AB25" s="226">
        <v>5.5531225228146599E-5</v>
      </c>
      <c r="AC25" s="226">
        <v>2.70426177085085E-2</v>
      </c>
      <c r="AD25" s="226">
        <v>3.7525550710971098E-3</v>
      </c>
      <c r="AE25" s="226">
        <v>6.4025135318254605E-5</v>
      </c>
      <c r="AF25" s="226">
        <v>2.9644903758305701E-4</v>
      </c>
      <c r="AG25" s="226">
        <v>1.92273064090163E-3</v>
      </c>
      <c r="AH25" s="226">
        <v>3.4863434953706501E-6</v>
      </c>
      <c r="AI25" s="226">
        <v>9.5373740951521896E-5</v>
      </c>
      <c r="AJ25" s="226">
        <v>1.3549759114809201E-4</v>
      </c>
      <c r="AK25" s="226">
        <v>7.9760346754438906E-5</v>
      </c>
      <c r="AL25" s="226">
        <v>2.24938687698971E-4</v>
      </c>
      <c r="AM25" s="226">
        <v>3.4149855920567702E-4</v>
      </c>
      <c r="AN25" s="226">
        <v>7.2637168175515996E-5</v>
      </c>
      <c r="AO25" s="226">
        <v>5.0291500503866495E-4</v>
      </c>
      <c r="AP25" s="226">
        <v>1.11200443000949E-4</v>
      </c>
      <c r="AQ25" s="226">
        <v>1.6830754345106201E-4</v>
      </c>
      <c r="AR25" s="226">
        <v>1.6073331649679701E-4</v>
      </c>
      <c r="AS25" s="226">
        <v>3.2881508294944897E-5</v>
      </c>
      <c r="AT25" s="226">
        <v>2.19000757840565E-4</v>
      </c>
      <c r="AU25" s="226">
        <v>5.4799781566164999E-5</v>
      </c>
      <c r="AV25" s="226">
        <v>1.7044964505996999E-4</v>
      </c>
      <c r="AW25" s="226">
        <v>2.84597220753858E-4</v>
      </c>
      <c r="AX25" s="226">
        <v>1.5802483642369299E-4</v>
      </c>
      <c r="AY25" s="226">
        <v>3.19729214736978E-5</v>
      </c>
      <c r="AZ25" s="226">
        <v>9.1064340057270097E-5</v>
      </c>
      <c r="BA25" s="226">
        <v>2.7113618195450799E-5</v>
      </c>
      <c r="BB25" s="226">
        <v>8.8110838562646698E-5</v>
      </c>
      <c r="BC25" s="226">
        <v>1.02629497586067E-4</v>
      </c>
      <c r="BD25" s="226">
        <v>1.19105498304827E-4</v>
      </c>
      <c r="BE25" s="226">
        <v>2.2585735609612699E-4</v>
      </c>
      <c r="BF25" s="226">
        <v>1.39580239973917E-4</v>
      </c>
      <c r="BG25" s="226">
        <v>1.8761189690819401E-3</v>
      </c>
      <c r="BH25" s="226">
        <v>3.0377149399077102E-3</v>
      </c>
      <c r="BI25" s="226">
        <v>3.2573449203870098E-3</v>
      </c>
      <c r="BJ25" s="226">
        <v>8.4761972113648297E-5</v>
      </c>
      <c r="BK25" s="226">
        <v>2.0447263299710099E-3</v>
      </c>
      <c r="BL25" s="226">
        <v>2.61426203797641E-2</v>
      </c>
      <c r="BM25" s="226">
        <v>4.8785339319440998E-4</v>
      </c>
      <c r="BN25" s="226">
        <v>6.5209864990367205E-4</v>
      </c>
      <c r="BO25" s="226">
        <v>4.1141713510724703E-4</v>
      </c>
      <c r="BP25" s="226">
        <v>1.2332668923371201E-4</v>
      </c>
      <c r="BQ25" s="226">
        <v>8.8459177642466404E-4</v>
      </c>
      <c r="BR25" s="226">
        <v>3.6043950507685702E-3</v>
      </c>
      <c r="BS25" s="226">
        <v>7.5593485083239205E-4</v>
      </c>
      <c r="BT25" s="226">
        <v>9.8202348464553708E-4</v>
      </c>
      <c r="BU25" s="226">
        <v>1.1336202257507799E-3</v>
      </c>
      <c r="BV25" s="226">
        <v>1.14799985352914E-3</v>
      </c>
      <c r="BW25" s="226">
        <v>9.2484607200772205E-4</v>
      </c>
      <c r="BX25" s="226">
        <v>1.8849856153668001E-3</v>
      </c>
      <c r="BY25" s="226">
        <v>0</v>
      </c>
    </row>
    <row r="26" spans="1:77" x14ac:dyDescent="0.25">
      <c r="A26" s="105" t="s">
        <v>23</v>
      </c>
      <c r="B26" s="226">
        <v>1.57174670549187E-3</v>
      </c>
      <c r="C26" s="226">
        <v>6.8156274603540395E-4</v>
      </c>
      <c r="D26" s="226">
        <v>9.2109361401379196E-4</v>
      </c>
      <c r="E26" s="226">
        <v>7.66952365066828E-4</v>
      </c>
      <c r="F26" s="226">
        <v>1.01069047673733E-2</v>
      </c>
      <c r="G26" s="226">
        <v>2.8289760495749001E-3</v>
      </c>
      <c r="H26" s="226">
        <v>5.2626352067469196E-4</v>
      </c>
      <c r="I26" s="226">
        <v>1.12272176830518E-3</v>
      </c>
      <c r="J26" s="226">
        <v>1.97830772658123E-3</v>
      </c>
      <c r="K26" s="226">
        <v>2.7078952956282199E-3</v>
      </c>
      <c r="L26" s="226">
        <v>6.0969445990353695E-4</v>
      </c>
      <c r="M26" s="226">
        <v>5.2975298984887804E-3</v>
      </c>
      <c r="N26" s="226">
        <v>6.8255290697471604E-4</v>
      </c>
      <c r="O26" s="226">
        <v>1.01135223843678E-3</v>
      </c>
      <c r="P26" s="226">
        <v>1.93638349540349E-3</v>
      </c>
      <c r="Q26" s="226">
        <v>3.2272401986731502E-4</v>
      </c>
      <c r="R26" s="226">
        <v>1.80205534667177E-3</v>
      </c>
      <c r="S26" s="226">
        <v>2.4205218738321999E-3</v>
      </c>
      <c r="T26" s="226">
        <v>3.9251376105454601E-3</v>
      </c>
      <c r="U26" s="226">
        <v>1.2038520515430401E-3</v>
      </c>
      <c r="V26" s="226">
        <v>3.9516354768618499E-2</v>
      </c>
      <c r="W26" s="226">
        <v>4.38458516878436E-2</v>
      </c>
      <c r="X26" s="226">
        <v>7.9779841976247799E-3</v>
      </c>
      <c r="Y26" s="226">
        <v>1.0023437248993501</v>
      </c>
      <c r="Z26" s="226">
        <v>2.1206678433631401E-2</v>
      </c>
      <c r="AA26" s="226">
        <v>4.5454492387862202E-4</v>
      </c>
      <c r="AB26" s="226">
        <v>1.5652920610444301E-4</v>
      </c>
      <c r="AC26" s="226">
        <v>5.9381255347146803E-3</v>
      </c>
      <c r="AD26" s="226">
        <v>1.6494376490652201E-2</v>
      </c>
      <c r="AE26" s="226">
        <v>6.8791569643273497E-3</v>
      </c>
      <c r="AF26" s="226">
        <v>0.14719069024238399</v>
      </c>
      <c r="AG26" s="226">
        <v>2.5897827713412001E-2</v>
      </c>
      <c r="AH26" s="226">
        <v>8.5488043507926298E-6</v>
      </c>
      <c r="AI26" s="226">
        <v>9.0825558572861498E-4</v>
      </c>
      <c r="AJ26" s="226">
        <v>7.8179307241425398E-4</v>
      </c>
      <c r="AK26" s="226">
        <v>7.5617300039968296E-4</v>
      </c>
      <c r="AL26" s="226">
        <v>3.1356491367907002E-3</v>
      </c>
      <c r="AM26" s="226">
        <v>1.3072040932447799E-3</v>
      </c>
      <c r="AN26" s="226">
        <v>2.1294730888070601E-4</v>
      </c>
      <c r="AO26" s="226">
        <v>1.1361267996170201E-3</v>
      </c>
      <c r="AP26" s="226">
        <v>6.1051430010786598E-2</v>
      </c>
      <c r="AQ26" s="226">
        <v>2.8910317392860999E-3</v>
      </c>
      <c r="AR26" s="226">
        <v>2.5118508307309701E-3</v>
      </c>
      <c r="AS26" s="226">
        <v>2.8725134408590899E-4</v>
      </c>
      <c r="AT26" s="226">
        <v>2.7250547566318398E-3</v>
      </c>
      <c r="AU26" s="226">
        <v>8.3528891999110099E-4</v>
      </c>
      <c r="AV26" s="226">
        <v>9.4946444155295903E-4</v>
      </c>
      <c r="AW26" s="226">
        <v>1.6632120334778601E-3</v>
      </c>
      <c r="AX26" s="226">
        <v>5.7905382637531502E-4</v>
      </c>
      <c r="AY26" s="226">
        <v>9.4287135533638295E-5</v>
      </c>
      <c r="AZ26" s="226">
        <v>7.4736224122336095E-4</v>
      </c>
      <c r="BA26" s="226">
        <v>1.3032966808646499E-4</v>
      </c>
      <c r="BB26" s="226">
        <v>3.0287455936449999E-4</v>
      </c>
      <c r="BC26" s="226">
        <v>9.0803507267520804E-4</v>
      </c>
      <c r="BD26" s="226">
        <v>3.4286164328245901E-4</v>
      </c>
      <c r="BE26" s="226">
        <v>1.26963625573233E-2</v>
      </c>
      <c r="BF26" s="226">
        <v>3.4871228740167301E-3</v>
      </c>
      <c r="BG26" s="226">
        <v>5.2446830262236899E-3</v>
      </c>
      <c r="BH26" s="226">
        <v>1.2720647249774401E-2</v>
      </c>
      <c r="BI26" s="226">
        <v>1.67518138425095E-2</v>
      </c>
      <c r="BJ26" s="226">
        <v>2.3399284122511101E-4</v>
      </c>
      <c r="BK26" s="226">
        <v>3.9017203848134502E-3</v>
      </c>
      <c r="BL26" s="226">
        <v>1.12251498247348E-2</v>
      </c>
      <c r="BM26" s="226">
        <v>1.66426157287631E-3</v>
      </c>
      <c r="BN26" s="226">
        <v>9.77449019843689E-4</v>
      </c>
      <c r="BO26" s="226">
        <v>4.83713641578032E-4</v>
      </c>
      <c r="BP26" s="226">
        <v>1.5787551368730699E-4</v>
      </c>
      <c r="BQ26" s="226">
        <v>2.8686420448986098E-3</v>
      </c>
      <c r="BR26" s="226">
        <v>6.1141096229958601E-3</v>
      </c>
      <c r="BS26" s="226">
        <v>1.7959973218892201E-3</v>
      </c>
      <c r="BT26" s="226">
        <v>1.1818676025904301E-3</v>
      </c>
      <c r="BU26" s="226">
        <v>7.8800208224849902E-4</v>
      </c>
      <c r="BV26" s="226">
        <v>9.8162191553858996E-3</v>
      </c>
      <c r="BW26" s="226">
        <v>2.8254490662815899E-3</v>
      </c>
      <c r="BX26" s="226">
        <v>3.7013322253747101E-3</v>
      </c>
      <c r="BY26" s="226">
        <v>0</v>
      </c>
    </row>
    <row r="27" spans="1:77" x14ac:dyDescent="0.25">
      <c r="A27" s="105" t="s">
        <v>24</v>
      </c>
      <c r="B27" s="226">
        <v>7.5842258375384506E-5</v>
      </c>
      <c r="C27" s="226">
        <v>3.6994378161035999E-5</v>
      </c>
      <c r="D27" s="226">
        <v>1.2591713372945399E-4</v>
      </c>
      <c r="E27" s="226">
        <v>3.3651968465874302E-5</v>
      </c>
      <c r="F27" s="226">
        <v>5.8486645699230703E-4</v>
      </c>
      <c r="G27" s="226">
        <v>1.5218656556134001E-4</v>
      </c>
      <c r="H27" s="226">
        <v>7.18727798571632E-5</v>
      </c>
      <c r="I27" s="226">
        <v>1.21895475117968E-4</v>
      </c>
      <c r="J27" s="226">
        <v>7.7467184116849298E-5</v>
      </c>
      <c r="K27" s="226">
        <v>3.9996207327200399E-4</v>
      </c>
      <c r="L27" s="226">
        <v>6.2876969356576506E-5</v>
      </c>
      <c r="M27" s="226">
        <v>1.1825642647439801E-3</v>
      </c>
      <c r="N27" s="226">
        <v>1.02918119465311E-4</v>
      </c>
      <c r="O27" s="226">
        <v>1.5713549084666901E-4</v>
      </c>
      <c r="P27" s="226">
        <v>5.8967744542240397E-4</v>
      </c>
      <c r="Q27" s="226">
        <v>9.5929409411111305E-5</v>
      </c>
      <c r="R27" s="226">
        <v>5.1820528008187999E-4</v>
      </c>
      <c r="S27" s="226">
        <v>7.9807111585268695E-4</v>
      </c>
      <c r="T27" s="226">
        <v>1.5547798202050901E-3</v>
      </c>
      <c r="U27" s="226">
        <v>6.9182137216073898E-4</v>
      </c>
      <c r="V27" s="226">
        <v>1.8123357893366901E-2</v>
      </c>
      <c r="W27" s="226">
        <v>8.7165525378401394E-3</v>
      </c>
      <c r="X27" s="226">
        <v>4.3648860652770503E-4</v>
      </c>
      <c r="Y27" s="226">
        <v>1.1588826195782099E-4</v>
      </c>
      <c r="Z27" s="226">
        <v>1.0781518171493301</v>
      </c>
      <c r="AA27" s="226">
        <v>7.2965807652351495E-5</v>
      </c>
      <c r="AB27" s="226">
        <v>4.1085668825071502E-5</v>
      </c>
      <c r="AC27" s="226">
        <v>5.0610839629794901E-4</v>
      </c>
      <c r="AD27" s="226">
        <v>3.5610170144555701E-3</v>
      </c>
      <c r="AE27" s="226">
        <v>4.7561705399104099E-5</v>
      </c>
      <c r="AF27" s="226">
        <v>1.9398045889269301E-4</v>
      </c>
      <c r="AG27" s="226">
        <v>6.5162573296998901E-5</v>
      </c>
      <c r="AH27" s="226">
        <v>2.5453632940957701E-6</v>
      </c>
      <c r="AI27" s="226">
        <v>7.1038197425554196E-5</v>
      </c>
      <c r="AJ27" s="226">
        <v>1.2732990044773699E-4</v>
      </c>
      <c r="AK27" s="226">
        <v>4.2402549533660098E-5</v>
      </c>
      <c r="AL27" s="226">
        <v>1.6127993182046599E-4</v>
      </c>
      <c r="AM27" s="226">
        <v>2.4781563190216099E-4</v>
      </c>
      <c r="AN27" s="226">
        <v>5.3331674983103097E-5</v>
      </c>
      <c r="AO27" s="226">
        <v>3.5380205900284798E-4</v>
      </c>
      <c r="AP27" s="226">
        <v>8.0279984442471695E-5</v>
      </c>
      <c r="AQ27" s="226">
        <v>1.21626881720827E-4</v>
      </c>
      <c r="AR27" s="226">
        <v>5.6531574435551499E-5</v>
      </c>
      <c r="AS27" s="226">
        <v>2.3828619508958899E-5</v>
      </c>
      <c r="AT27" s="226">
        <v>1.6528507274715499E-4</v>
      </c>
      <c r="AU27" s="226">
        <v>4.0300142209414502E-5</v>
      </c>
      <c r="AV27" s="226">
        <v>1.24060454090976E-4</v>
      </c>
      <c r="AW27" s="226">
        <v>2.2070454603393899E-4</v>
      </c>
      <c r="AX27" s="226">
        <v>1.7567025202508399E-4</v>
      </c>
      <c r="AY27" s="226">
        <v>2.3652597442507399E-5</v>
      </c>
      <c r="AZ27" s="226">
        <v>6.97653328827493E-5</v>
      </c>
      <c r="BA27" s="226">
        <v>2.3287835560286799E-5</v>
      </c>
      <c r="BB27" s="226">
        <v>6.7015649926738697E-5</v>
      </c>
      <c r="BC27" s="226">
        <v>8.9291583513172605E-5</v>
      </c>
      <c r="BD27" s="226">
        <v>9.2750027413404207E-5</v>
      </c>
      <c r="BE27" s="226">
        <v>1.74982683419703E-4</v>
      </c>
      <c r="BF27" s="226">
        <v>1.05343936799859E-4</v>
      </c>
      <c r="BG27" s="226">
        <v>1.6638418442580501E-3</v>
      </c>
      <c r="BH27" s="226">
        <v>1.82168699947628E-3</v>
      </c>
      <c r="BI27" s="226">
        <v>1.9686530191365499E-3</v>
      </c>
      <c r="BJ27" s="226">
        <v>4.7465368808412399E-5</v>
      </c>
      <c r="BK27" s="226">
        <v>2.63940619287373E-3</v>
      </c>
      <c r="BL27" s="226">
        <v>9.3130668337497099E-3</v>
      </c>
      <c r="BM27" s="226">
        <v>4.8013235448476899E-4</v>
      </c>
      <c r="BN27" s="226">
        <v>4.1353028043728299E-4</v>
      </c>
      <c r="BO27" s="226">
        <v>2.5170708974249397E-4</v>
      </c>
      <c r="BP27" s="226">
        <v>7.1509674234053702E-5</v>
      </c>
      <c r="BQ27" s="226">
        <v>5.3524947368450103E-4</v>
      </c>
      <c r="BR27" s="226">
        <v>2.13284107050063E-3</v>
      </c>
      <c r="BS27" s="226">
        <v>4.4688173411730502E-4</v>
      </c>
      <c r="BT27" s="226">
        <v>5.5953188703432896E-4</v>
      </c>
      <c r="BU27" s="226">
        <v>4.4375225577145502E-4</v>
      </c>
      <c r="BV27" s="226">
        <v>6.2138538875143297E-4</v>
      </c>
      <c r="BW27" s="226">
        <v>4.9479691185186998E-4</v>
      </c>
      <c r="BX27" s="226">
        <v>4.3578992409604297E-3</v>
      </c>
      <c r="BY27" s="226">
        <v>0</v>
      </c>
    </row>
    <row r="28" spans="1:77" x14ac:dyDescent="0.25">
      <c r="A28" s="105" t="s">
        <v>25</v>
      </c>
      <c r="B28" s="226">
        <v>1.3036173652025601E-4</v>
      </c>
      <c r="C28" s="226">
        <v>8.1767369341348905E-5</v>
      </c>
      <c r="D28" s="226">
        <v>3.0101188062221898E-4</v>
      </c>
      <c r="E28" s="226">
        <v>5.5081141746588401E-5</v>
      </c>
      <c r="F28" s="226">
        <v>1.16947611942539E-3</v>
      </c>
      <c r="G28" s="226">
        <v>2.47864200319035E-4</v>
      </c>
      <c r="H28" s="226">
        <v>1.43696378136054E-4</v>
      </c>
      <c r="I28" s="226">
        <v>2.3127300083628701E-4</v>
      </c>
      <c r="J28" s="226">
        <v>1.65014334104552E-4</v>
      </c>
      <c r="K28" s="226">
        <v>9.03097908726103E-4</v>
      </c>
      <c r="L28" s="226">
        <v>9.9045804880066105E-5</v>
      </c>
      <c r="M28" s="226">
        <v>3.0040982656493898E-3</v>
      </c>
      <c r="N28" s="226">
        <v>1.89416290417857E-4</v>
      </c>
      <c r="O28" s="226">
        <v>3.0090785489251599E-4</v>
      </c>
      <c r="P28" s="226">
        <v>6.2577070233543796E-4</v>
      </c>
      <c r="Q28" s="226">
        <v>1.0463372520408E-4</v>
      </c>
      <c r="R28" s="226">
        <v>1.26256258544443E-3</v>
      </c>
      <c r="S28" s="226">
        <v>1.9101267343291299E-3</v>
      </c>
      <c r="T28" s="226">
        <v>4.18906202579251E-3</v>
      </c>
      <c r="U28" s="226">
        <v>1.2584371087506301E-3</v>
      </c>
      <c r="V28" s="226">
        <v>8.4689106703935303E-4</v>
      </c>
      <c r="W28" s="226">
        <v>2.9065530924062298E-4</v>
      </c>
      <c r="X28" s="226">
        <v>1.1647342003803999E-3</v>
      </c>
      <c r="Y28" s="226">
        <v>2.9114631542191498E-4</v>
      </c>
      <c r="Z28" s="226">
        <v>1.8645494294291899E-4</v>
      </c>
      <c r="AA28" s="226">
        <v>1.0001323143735701</v>
      </c>
      <c r="AB28" s="226">
        <v>1.0666449957310599E-4</v>
      </c>
      <c r="AC28" s="226">
        <v>1.24576400944775E-3</v>
      </c>
      <c r="AD28" s="226">
        <v>4.6782240629912299E-4</v>
      </c>
      <c r="AE28" s="226">
        <v>1.2394526914281601E-4</v>
      </c>
      <c r="AF28" s="226">
        <v>2.4616646377591597E-4</v>
      </c>
      <c r="AG28" s="226">
        <v>1.4035960840285899E-4</v>
      </c>
      <c r="AH28" s="226">
        <v>6.8826243062942498E-6</v>
      </c>
      <c r="AI28" s="226">
        <v>1.76709076538554E-4</v>
      </c>
      <c r="AJ28" s="226">
        <v>2.4983170911311502E-4</v>
      </c>
      <c r="AK28" s="226">
        <v>1.02832063777872E-4</v>
      </c>
      <c r="AL28" s="226">
        <v>3.4737881913155498E-4</v>
      </c>
      <c r="AM28" s="226">
        <v>5.5446846720341595E-4</v>
      </c>
      <c r="AN28" s="226">
        <v>1.19547359263119E-4</v>
      </c>
      <c r="AO28" s="226">
        <v>8.6229321625385497E-4</v>
      </c>
      <c r="AP28" s="226">
        <v>1.8878149004741899E-4</v>
      </c>
      <c r="AQ28" s="226">
        <v>2.8732799626561198E-4</v>
      </c>
      <c r="AR28" s="226">
        <v>1.44783313967509E-4</v>
      </c>
      <c r="AS28" s="226">
        <v>5.8753328532724101E-5</v>
      </c>
      <c r="AT28" s="226">
        <v>4.05558821428109E-4</v>
      </c>
      <c r="AU28" s="226">
        <v>9.24170779200292E-5</v>
      </c>
      <c r="AV28" s="226">
        <v>2.5039284120985302E-4</v>
      </c>
      <c r="AW28" s="226">
        <v>3.8970292349210702E-4</v>
      </c>
      <c r="AX28" s="226">
        <v>2.63571007465558E-4</v>
      </c>
      <c r="AY28" s="226">
        <v>5.20772702574376E-5</v>
      </c>
      <c r="AZ28" s="226">
        <v>1.5772556071952699E-4</v>
      </c>
      <c r="BA28" s="226">
        <v>4.6124489122884598E-5</v>
      </c>
      <c r="BB28" s="226">
        <v>1.69834068548389E-4</v>
      </c>
      <c r="BC28" s="226">
        <v>1.8114057082498601E-4</v>
      </c>
      <c r="BD28" s="226">
        <v>1.84006653984771E-4</v>
      </c>
      <c r="BE28" s="226">
        <v>3.4059452860929203E-4</v>
      </c>
      <c r="BF28" s="226">
        <v>1.8205536035992E-4</v>
      </c>
      <c r="BG28" s="226">
        <v>2.5956134303557498E-3</v>
      </c>
      <c r="BH28" s="226">
        <v>3.1964085219427E-3</v>
      </c>
      <c r="BI28" s="226">
        <v>3.7560571719205699E-3</v>
      </c>
      <c r="BJ28" s="226">
        <v>8.3389402345129799E-5</v>
      </c>
      <c r="BK28" s="226">
        <v>1.5075129790754699E-3</v>
      </c>
      <c r="BL28" s="226">
        <v>1.32129296791754E-2</v>
      </c>
      <c r="BM28" s="226">
        <v>4.1314464472370102E-4</v>
      </c>
      <c r="BN28" s="226">
        <v>4.9556886087402099E-4</v>
      </c>
      <c r="BO28" s="226">
        <v>3.7822940094009102E-4</v>
      </c>
      <c r="BP28" s="226">
        <v>8.5249667057421503E-5</v>
      </c>
      <c r="BQ28" s="226">
        <v>5.8651487123283501E-4</v>
      </c>
      <c r="BR28" s="226">
        <v>2.1566715864911701E-3</v>
      </c>
      <c r="BS28" s="226">
        <v>5.8506485000542298E-4</v>
      </c>
      <c r="BT28" s="226">
        <v>6.5901078790183505E-4</v>
      </c>
      <c r="BU28" s="226">
        <v>6.3444566482256601E-4</v>
      </c>
      <c r="BV28" s="226">
        <v>9.6924367916218304E-4</v>
      </c>
      <c r="BW28" s="226">
        <v>8.7608364200667801E-4</v>
      </c>
      <c r="BX28" s="226">
        <v>6.34851110645312E-4</v>
      </c>
      <c r="BY28" s="226">
        <v>0</v>
      </c>
    </row>
    <row r="29" spans="1:77" x14ac:dyDescent="0.25">
      <c r="A29" s="105" t="s">
        <v>26</v>
      </c>
      <c r="B29" s="226">
        <v>1.5531538083604599E-4</v>
      </c>
      <c r="C29" s="226">
        <v>6.4620158413315006E-5</v>
      </c>
      <c r="D29" s="226">
        <v>1.7472632706713799E-4</v>
      </c>
      <c r="E29" s="226">
        <v>8.2231133673171306E-5</v>
      </c>
      <c r="F29" s="226">
        <v>1.0305750484676799E-3</v>
      </c>
      <c r="G29" s="226">
        <v>3.2150878053566602E-4</v>
      </c>
      <c r="H29" s="226">
        <v>1.16737477729446E-4</v>
      </c>
      <c r="I29" s="226">
        <v>1.89385572859625E-4</v>
      </c>
      <c r="J29" s="226">
        <v>1.3106175584493501E-4</v>
      </c>
      <c r="K29" s="226">
        <v>6.04403323557214E-4</v>
      </c>
      <c r="L29" s="226">
        <v>2.39460018338619E-4</v>
      </c>
      <c r="M29" s="226">
        <v>1.5773238722309999E-3</v>
      </c>
      <c r="N29" s="226">
        <v>2.2721433788095899E-4</v>
      </c>
      <c r="O29" s="226">
        <v>3.7899205712444399E-4</v>
      </c>
      <c r="P29" s="226">
        <v>1.5748777142545801E-3</v>
      </c>
      <c r="Q29" s="226">
        <v>2.5491981285907502E-4</v>
      </c>
      <c r="R29" s="226">
        <v>7.0889991525058802E-4</v>
      </c>
      <c r="S29" s="226">
        <v>1.0331474296504E-3</v>
      </c>
      <c r="T29" s="226">
        <v>1.90824467650816E-3</v>
      </c>
      <c r="U29" s="226">
        <v>5.9895550906456695E-4</v>
      </c>
      <c r="V29" s="226">
        <v>6.9830768153152903E-4</v>
      </c>
      <c r="W29" s="226">
        <v>5.4438667017923104E-3</v>
      </c>
      <c r="X29" s="226">
        <v>5.2626576565647501E-4</v>
      </c>
      <c r="Y29" s="226">
        <v>1.6587031853263301E-4</v>
      </c>
      <c r="Z29" s="226">
        <v>1.81281868374621E-4</v>
      </c>
      <c r="AA29" s="226">
        <v>1.0112908124003101E-4</v>
      </c>
      <c r="AB29" s="226">
        <v>1.0890493442774101</v>
      </c>
      <c r="AC29" s="226">
        <v>6.3037919082676501E-4</v>
      </c>
      <c r="AD29" s="226">
        <v>1.2298532456016101E-2</v>
      </c>
      <c r="AE29" s="226">
        <v>6.09753629298754E-5</v>
      </c>
      <c r="AF29" s="226">
        <v>4.8206557265604899E-4</v>
      </c>
      <c r="AG29" s="226">
        <v>1.08184190845885E-4</v>
      </c>
      <c r="AH29" s="226">
        <v>3.1716083216724801E-6</v>
      </c>
      <c r="AI29" s="226">
        <v>9.3427923661771795E-5</v>
      </c>
      <c r="AJ29" s="226">
        <v>1.3823533771768599E-4</v>
      </c>
      <c r="AK29" s="226">
        <v>6.0811123582288003E-5</v>
      </c>
      <c r="AL29" s="226">
        <v>2.8239511935256999E-4</v>
      </c>
      <c r="AM29" s="226">
        <v>4.0364222120199298E-4</v>
      </c>
      <c r="AN29" s="226">
        <v>9.2105134484550706E-5</v>
      </c>
      <c r="AO29" s="226">
        <v>5.6031348521182005E-4</v>
      </c>
      <c r="AP29" s="226">
        <v>1.2230397914125799E-4</v>
      </c>
      <c r="AQ29" s="226">
        <v>1.9273505650899199E-4</v>
      </c>
      <c r="AR29" s="226">
        <v>7.8477256176465404E-5</v>
      </c>
      <c r="AS29" s="226">
        <v>3.5745916322499802E-5</v>
      </c>
      <c r="AT29" s="226">
        <v>2.2136830361621E-4</v>
      </c>
      <c r="AU29" s="226">
        <v>6.3239948198596201E-5</v>
      </c>
      <c r="AV29" s="226">
        <v>2.26924533426244E-4</v>
      </c>
      <c r="AW29" s="226">
        <v>4.1139506220211602E-4</v>
      </c>
      <c r="AX29" s="226">
        <v>1.8389490011370201E-4</v>
      </c>
      <c r="AY29" s="226">
        <v>4.1153284876716201E-5</v>
      </c>
      <c r="AZ29" s="226">
        <v>1.03925256097554E-4</v>
      </c>
      <c r="BA29" s="226">
        <v>3.1970361286294603E-5</v>
      </c>
      <c r="BB29" s="226">
        <v>8.4282487189282695E-5</v>
      </c>
      <c r="BC29" s="226">
        <v>1.11422038706621E-4</v>
      </c>
      <c r="BD29" s="226">
        <v>1.6614618000506399E-4</v>
      </c>
      <c r="BE29" s="226">
        <v>3.21267208421443E-4</v>
      </c>
      <c r="BF29" s="226">
        <v>2.3836079524348599E-4</v>
      </c>
      <c r="BG29" s="226">
        <v>2.8131762072789298E-3</v>
      </c>
      <c r="BH29" s="226">
        <v>5.7741140513833996E-3</v>
      </c>
      <c r="BI29" s="226">
        <v>4.3323942845194998E-3</v>
      </c>
      <c r="BJ29" s="226">
        <v>1.5645892135273399E-4</v>
      </c>
      <c r="BK29" s="226">
        <v>1.56786002587718E-2</v>
      </c>
      <c r="BL29" s="226">
        <v>5.53800655955747E-2</v>
      </c>
      <c r="BM29" s="226">
        <v>9.9178522365814194E-4</v>
      </c>
      <c r="BN29" s="226">
        <v>1.65218526878456E-3</v>
      </c>
      <c r="BO29" s="226">
        <v>9.5736349047192005E-4</v>
      </c>
      <c r="BP29" s="226">
        <v>3.2735532501193201E-4</v>
      </c>
      <c r="BQ29" s="226">
        <v>2.2393523827694598E-3</v>
      </c>
      <c r="BR29" s="226">
        <v>9.6274094571163205E-3</v>
      </c>
      <c r="BS29" s="226">
        <v>1.76128082860482E-3</v>
      </c>
      <c r="BT29" s="226">
        <v>2.3737378803388798E-3</v>
      </c>
      <c r="BU29" s="226">
        <v>2.45418341075119E-3</v>
      </c>
      <c r="BV29" s="226">
        <v>2.30059034775742E-3</v>
      </c>
      <c r="BW29" s="226">
        <v>1.24498769654903E-3</v>
      </c>
      <c r="BX29" s="226">
        <v>2.20628850321442E-3</v>
      </c>
      <c r="BY29" s="226">
        <v>0</v>
      </c>
    </row>
    <row r="30" spans="1:77" x14ac:dyDescent="0.25">
      <c r="A30" s="105" t="s">
        <v>27</v>
      </c>
      <c r="B30" s="226">
        <v>1.62532367233971E-4</v>
      </c>
      <c r="C30" s="226">
        <v>7.5064846715002797E-5</v>
      </c>
      <c r="D30" s="226">
        <v>2.01913105707563E-4</v>
      </c>
      <c r="E30" s="226">
        <v>8.2895878491890207E-5</v>
      </c>
      <c r="F30" s="226">
        <v>1.13130994780538E-3</v>
      </c>
      <c r="G30" s="226">
        <v>3.5611474318076198E-4</v>
      </c>
      <c r="H30" s="226">
        <v>1.33399112304853E-4</v>
      </c>
      <c r="I30" s="226">
        <v>2.2863725062609801E-4</v>
      </c>
      <c r="J30" s="226">
        <v>1.5615916135539601E-4</v>
      </c>
      <c r="K30" s="226">
        <v>0.20575658373726799</v>
      </c>
      <c r="L30" s="226">
        <v>1.09920778876312E-4</v>
      </c>
      <c r="M30" s="226">
        <v>0.51443278809217297</v>
      </c>
      <c r="N30" s="226">
        <v>2.89862471113862E-4</v>
      </c>
      <c r="O30" s="226">
        <v>4.07955251243019E-4</v>
      </c>
      <c r="P30" s="226">
        <v>1.1591713911430399E-3</v>
      </c>
      <c r="Q30" s="226">
        <v>1.87514309331986E-4</v>
      </c>
      <c r="R30" s="226">
        <v>6.7555099998503801E-2</v>
      </c>
      <c r="S30" s="226">
        <v>7.5400358002246204E-2</v>
      </c>
      <c r="T30" s="226">
        <v>0.214670433570953</v>
      </c>
      <c r="U30" s="226">
        <v>7.2367553158450202E-4</v>
      </c>
      <c r="V30" s="226">
        <v>3.6306596101300402E-2</v>
      </c>
      <c r="W30" s="226">
        <v>1.03267339234406E-3</v>
      </c>
      <c r="X30" s="226">
        <v>5.9737914314110302E-4</v>
      </c>
      <c r="Y30" s="226">
        <v>1.8627834688377201E-4</v>
      </c>
      <c r="Z30" s="226">
        <v>2.73602717307159E-4</v>
      </c>
      <c r="AA30" s="226">
        <v>1.91897154966467E-4</v>
      </c>
      <c r="AB30" s="226">
        <v>6.0811696922192601E-5</v>
      </c>
      <c r="AC30" s="226">
        <v>1.0235893574347401</v>
      </c>
      <c r="AD30" s="226">
        <v>6.5669375260709402E-4</v>
      </c>
      <c r="AE30" s="226">
        <v>6.8729767522536397E-5</v>
      </c>
      <c r="AF30" s="226">
        <v>3.53118006199036E-4</v>
      </c>
      <c r="AG30" s="226">
        <v>1.4105750318460299E-4</v>
      </c>
      <c r="AH30" s="226">
        <v>3.5941791280630099E-6</v>
      </c>
      <c r="AI30" s="226">
        <v>1.58863242834551E-4</v>
      </c>
      <c r="AJ30" s="226">
        <v>1.9846550246495299E-4</v>
      </c>
      <c r="AK30" s="226">
        <v>7.8117394706128304E-4</v>
      </c>
      <c r="AL30" s="226">
        <v>2.54350891577207E-4</v>
      </c>
      <c r="AM30" s="226">
        <v>4.7884027981329403E-4</v>
      </c>
      <c r="AN30" s="226">
        <v>1.2611534211828899E-4</v>
      </c>
      <c r="AO30" s="226">
        <v>6.7929183191198304E-4</v>
      </c>
      <c r="AP30" s="226">
        <v>1.3870254634182799E-4</v>
      </c>
      <c r="AQ30" s="226">
        <v>2.5956127257919099E-4</v>
      </c>
      <c r="AR30" s="226">
        <v>1.00175246330145E-4</v>
      </c>
      <c r="AS30" s="226">
        <v>4.3328152794138001E-5</v>
      </c>
      <c r="AT30" s="226">
        <v>2.7361997030603399E-4</v>
      </c>
      <c r="AU30" s="226">
        <v>7.5901686750531893E-5</v>
      </c>
      <c r="AV30" s="226">
        <v>2.4664808636865298E-4</v>
      </c>
      <c r="AW30" s="226">
        <v>4.1441204547305502E-4</v>
      </c>
      <c r="AX30" s="226">
        <v>2.5019039876903799E-4</v>
      </c>
      <c r="AY30" s="226">
        <v>5.1655366008036703E-5</v>
      </c>
      <c r="AZ30" s="226">
        <v>1.2424185635905201E-4</v>
      </c>
      <c r="BA30" s="226">
        <v>4.1898159522911202E-5</v>
      </c>
      <c r="BB30" s="226">
        <v>1.03009330388872E-4</v>
      </c>
      <c r="BC30" s="226">
        <v>1.4009798223947099E-4</v>
      </c>
      <c r="BD30" s="226">
        <v>2.5368207885529098E-4</v>
      </c>
      <c r="BE30" s="226">
        <v>4.8347566965197301E-4</v>
      </c>
      <c r="BF30" s="226">
        <v>3.87704667547906E-4</v>
      </c>
      <c r="BG30" s="226">
        <v>2.6997116745463299E-3</v>
      </c>
      <c r="BH30" s="226">
        <v>5.2235428826894401E-3</v>
      </c>
      <c r="BI30" s="226">
        <v>3.4177066761381198E-3</v>
      </c>
      <c r="BJ30" s="226">
        <v>1.1848565014593201E-4</v>
      </c>
      <c r="BK30" s="226">
        <v>1.3636984905481099E-3</v>
      </c>
      <c r="BL30" s="226">
        <v>1.5300790780320501E-2</v>
      </c>
      <c r="BM30" s="226">
        <v>1.6685408085479201E-3</v>
      </c>
      <c r="BN30" s="226">
        <v>1.28555798035167E-3</v>
      </c>
      <c r="BO30" s="226">
        <v>7.0773956454738701E-4</v>
      </c>
      <c r="BP30" s="226">
        <v>2.1830979950544199E-4</v>
      </c>
      <c r="BQ30" s="226">
        <v>2.1828908636802001E-3</v>
      </c>
      <c r="BR30" s="226">
        <v>1.8469171384623399E-2</v>
      </c>
      <c r="BS30" s="226">
        <v>9.5341953506275696E-4</v>
      </c>
      <c r="BT30" s="226">
        <v>1.15524237065607E-3</v>
      </c>
      <c r="BU30" s="226">
        <v>7.9869560836424004E-4</v>
      </c>
      <c r="BV30" s="226">
        <v>1.3121149075418E-3</v>
      </c>
      <c r="BW30" s="226">
        <v>8.35528369020362E-4</v>
      </c>
      <c r="BX30" s="226">
        <v>4.4149914552819901E-3</v>
      </c>
      <c r="BY30" s="226">
        <v>0</v>
      </c>
    </row>
    <row r="31" spans="1:77" x14ac:dyDescent="0.25">
      <c r="A31" s="105" t="s">
        <v>28</v>
      </c>
      <c r="B31" s="226">
        <v>1.9442296756682701E-4</v>
      </c>
      <c r="C31" s="226">
        <v>1.1169642763540699E-4</v>
      </c>
      <c r="D31" s="226">
        <v>3.80808353670984E-4</v>
      </c>
      <c r="E31" s="226">
        <v>8.5814551235884794E-5</v>
      </c>
      <c r="F31" s="226">
        <v>1.63782096301078E-3</v>
      </c>
      <c r="G31" s="226">
        <v>3.80063321256263E-4</v>
      </c>
      <c r="H31" s="226">
        <v>1.8754152726793499E-4</v>
      </c>
      <c r="I31" s="226">
        <v>3.0856547925630799E-4</v>
      </c>
      <c r="J31" s="226">
        <v>2.36720321233423E-4</v>
      </c>
      <c r="K31" s="226">
        <v>1.70519063425736E-3</v>
      </c>
      <c r="L31" s="226">
        <v>1.7563739431950901E-4</v>
      </c>
      <c r="M31" s="226">
        <v>5.1300904328181601E-3</v>
      </c>
      <c r="N31" s="226">
        <v>3.1982869846370498E-4</v>
      </c>
      <c r="O31" s="226">
        <v>4.7259119464600701E-4</v>
      </c>
      <c r="P31" s="226">
        <v>1.9602679994014799E-3</v>
      </c>
      <c r="Q31" s="226">
        <v>3.1873741472852998E-4</v>
      </c>
      <c r="R31" s="226">
        <v>5.3826644445597099E-3</v>
      </c>
      <c r="S31" s="226">
        <v>4.8623216435317003E-3</v>
      </c>
      <c r="T31" s="226">
        <v>6.3457694248978498E-3</v>
      </c>
      <c r="U31" s="226">
        <v>1.4712288845978199E-3</v>
      </c>
      <c r="V31" s="226">
        <v>3.6171765814378598E-3</v>
      </c>
      <c r="W31" s="226">
        <v>9.0993000738988205E-3</v>
      </c>
      <c r="X31" s="226">
        <v>1.4760229200598701E-3</v>
      </c>
      <c r="Y31" s="226">
        <v>3.5328403211341603E-4</v>
      </c>
      <c r="Z31" s="226">
        <v>9.12468628315242E-4</v>
      </c>
      <c r="AA31" s="226">
        <v>2.6292987183314199E-3</v>
      </c>
      <c r="AB31" s="226">
        <v>1.6515056036645699E-4</v>
      </c>
      <c r="AC31" s="226">
        <v>4.0203932493999596E-3</v>
      </c>
      <c r="AD31" s="226">
        <v>1.02290454965782</v>
      </c>
      <c r="AE31" s="226">
        <v>2.9647420840906699E-4</v>
      </c>
      <c r="AF31" s="226">
        <v>2.5005841422614201E-2</v>
      </c>
      <c r="AG31" s="226">
        <v>4.4521263389819398E-4</v>
      </c>
      <c r="AH31" s="226">
        <v>1.12981625034459E-5</v>
      </c>
      <c r="AI31" s="226">
        <v>2.4075704691431499E-4</v>
      </c>
      <c r="AJ31" s="226">
        <v>4.91292807461892E-4</v>
      </c>
      <c r="AK31" s="226">
        <v>1.4612663249616E-4</v>
      </c>
      <c r="AL31" s="226">
        <v>5.5919990608738895E-4</v>
      </c>
      <c r="AM31" s="226">
        <v>7.8552382579055204E-4</v>
      </c>
      <c r="AN31" s="226">
        <v>1.65726610414105E-4</v>
      </c>
      <c r="AO31" s="226">
        <v>1.11586603239548E-3</v>
      </c>
      <c r="AP31" s="226">
        <v>9.3075561667571604E-4</v>
      </c>
      <c r="AQ31" s="226">
        <v>4.0453953154101502E-4</v>
      </c>
      <c r="AR31" s="226">
        <v>3.7424872661036301E-4</v>
      </c>
      <c r="AS31" s="226">
        <v>7.7515206783048006E-5</v>
      </c>
      <c r="AT31" s="226">
        <v>5.6712323839645102E-4</v>
      </c>
      <c r="AU31" s="226">
        <v>1.36028596277712E-4</v>
      </c>
      <c r="AV31" s="226">
        <v>3.9956376964889802E-4</v>
      </c>
      <c r="AW31" s="226">
        <v>7.5307900943256002E-4</v>
      </c>
      <c r="AX31" s="226">
        <v>7.3267309813452696E-4</v>
      </c>
      <c r="AY31" s="226">
        <v>7.53162537514589E-5</v>
      </c>
      <c r="AZ31" s="226">
        <v>2.37109625680968E-4</v>
      </c>
      <c r="BA31" s="226">
        <v>8.4382760482762503E-5</v>
      </c>
      <c r="BB31" s="226">
        <v>2.2384253183010001E-4</v>
      </c>
      <c r="BC31" s="226">
        <v>3.3479786521218002E-4</v>
      </c>
      <c r="BD31" s="226">
        <v>3.06215030525689E-4</v>
      </c>
      <c r="BE31" s="226">
        <v>5.2221885821260501E-4</v>
      </c>
      <c r="BF31" s="226">
        <v>3.6033254685082102E-4</v>
      </c>
      <c r="BG31" s="226">
        <v>6.2119297614696804E-3</v>
      </c>
      <c r="BH31" s="226">
        <v>4.9813239290277603E-3</v>
      </c>
      <c r="BI31" s="226">
        <v>5.3823453128391202E-3</v>
      </c>
      <c r="BJ31" s="226">
        <v>1.3016992927363099E-4</v>
      </c>
      <c r="BK31" s="226">
        <v>3.3074479866888199E-3</v>
      </c>
      <c r="BL31" s="226">
        <v>2.9188509399425602E-2</v>
      </c>
      <c r="BM31" s="226">
        <v>7.4512084101865798E-4</v>
      </c>
      <c r="BN31" s="226">
        <v>9.1750463049969995E-4</v>
      </c>
      <c r="BO31" s="226">
        <v>6.1453360869889403E-4</v>
      </c>
      <c r="BP31" s="226">
        <v>1.63641096865516E-4</v>
      </c>
      <c r="BQ31" s="226">
        <v>1.2221597972605499E-3</v>
      </c>
      <c r="BR31" s="226">
        <v>4.4393805390657796E-3</v>
      </c>
      <c r="BS31" s="226">
        <v>1.43357704256716E-3</v>
      </c>
      <c r="BT31" s="226">
        <v>1.2928790961051601E-3</v>
      </c>
      <c r="BU31" s="226">
        <v>1.3943693067764501E-3</v>
      </c>
      <c r="BV31" s="226">
        <v>1.8264839474737499E-3</v>
      </c>
      <c r="BW31" s="226">
        <v>5.6874070893390104E-3</v>
      </c>
      <c r="BX31" s="226">
        <v>2.81282216067917E-3</v>
      </c>
      <c r="BY31" s="226">
        <v>0</v>
      </c>
    </row>
    <row r="32" spans="1:77" x14ac:dyDescent="0.25">
      <c r="A32" s="105" t="s">
        <v>29</v>
      </c>
      <c r="B32" s="226">
        <v>6.6095971614890401E-5</v>
      </c>
      <c r="C32" s="226">
        <v>2.9695122979135999E-5</v>
      </c>
      <c r="D32" s="226">
        <v>8.6372164512626997E-5</v>
      </c>
      <c r="E32" s="226">
        <v>3.29801101803736E-5</v>
      </c>
      <c r="F32" s="226">
        <v>4.6415086318020698E-4</v>
      </c>
      <c r="G32" s="226">
        <v>1.3517343817592199E-4</v>
      </c>
      <c r="H32" s="226">
        <v>5.3989661474064597E-5</v>
      </c>
      <c r="I32" s="226">
        <v>8.8981425875241303E-5</v>
      </c>
      <c r="J32" s="226">
        <v>5.9843464573897997E-5</v>
      </c>
      <c r="K32" s="226">
        <v>3.01766291748113E-4</v>
      </c>
      <c r="L32" s="226">
        <v>9.3889598674110294E-5</v>
      </c>
      <c r="M32" s="226">
        <v>8.2446118937389099E-4</v>
      </c>
      <c r="N32" s="226">
        <v>1.04863573351148E-4</v>
      </c>
      <c r="O32" s="226">
        <v>1.65771009212271E-4</v>
      </c>
      <c r="P32" s="226">
        <v>6.3438426895295798E-4</v>
      </c>
      <c r="Q32" s="226">
        <v>1.0285210691146199E-4</v>
      </c>
      <c r="R32" s="226">
        <v>4.1039503887232997E-4</v>
      </c>
      <c r="S32" s="226">
        <v>5.5443219581397202E-4</v>
      </c>
      <c r="T32" s="226">
        <v>1.0234567862451799E-3</v>
      </c>
      <c r="U32" s="226">
        <v>3.0954678567914398E-4</v>
      </c>
      <c r="V32" s="226">
        <v>1.2706924503690599E-2</v>
      </c>
      <c r="W32" s="226">
        <v>2.4031866328176198E-3</v>
      </c>
      <c r="X32" s="226">
        <v>1.04092079412886E-3</v>
      </c>
      <c r="Y32" s="226">
        <v>8.0912927259124099E-5</v>
      </c>
      <c r="Z32" s="226">
        <v>9.0485299938388797E-4</v>
      </c>
      <c r="AA32" s="226">
        <v>1.07185180943958E-4</v>
      </c>
      <c r="AB32" s="226">
        <v>2.7941883068335001E-5</v>
      </c>
      <c r="AC32" s="226">
        <v>3.7702813216927499E-4</v>
      </c>
      <c r="AD32" s="226">
        <v>1.9576595570399102E-2</v>
      </c>
      <c r="AE32" s="226">
        <v>1.0010111989925199</v>
      </c>
      <c r="AF32" s="226">
        <v>5.6306930835967495E-4</v>
      </c>
      <c r="AG32" s="226">
        <v>1.18570201856043E-3</v>
      </c>
      <c r="AH32" s="226">
        <v>1.6989280924273601E-6</v>
      </c>
      <c r="AI32" s="226">
        <v>4.6991741832066402E-5</v>
      </c>
      <c r="AJ32" s="226">
        <v>7.0687615050256299E-5</v>
      </c>
      <c r="AK32" s="226">
        <v>2.9596642114973801E-5</v>
      </c>
      <c r="AL32" s="226">
        <v>1.2935400076014299E-4</v>
      </c>
      <c r="AM32" s="226">
        <v>1.8773759844350701E-4</v>
      </c>
      <c r="AN32" s="226">
        <v>4.1748559038694603E-5</v>
      </c>
      <c r="AO32" s="226">
        <v>2.7403551508133203E-4</v>
      </c>
      <c r="AP32" s="226">
        <v>6.9198788914912995E-5</v>
      </c>
      <c r="AQ32" s="226">
        <v>9.2041084995320103E-5</v>
      </c>
      <c r="AR32" s="226">
        <v>4.2654895152495099E-5</v>
      </c>
      <c r="AS32" s="226">
        <v>1.7215761363019201E-5</v>
      </c>
      <c r="AT32" s="226">
        <v>1.10545271977453E-4</v>
      </c>
      <c r="AU32" s="226">
        <v>2.9918100691298798E-5</v>
      </c>
      <c r="AV32" s="226">
        <v>1.01519337112736E-4</v>
      </c>
      <c r="AW32" s="226">
        <v>1.8075140648360501E-4</v>
      </c>
      <c r="AX32" s="226">
        <v>9.1364622315845206E-5</v>
      </c>
      <c r="AY32" s="226">
        <v>1.8590937019057201E-5</v>
      </c>
      <c r="AZ32" s="226">
        <v>4.94834366643201E-5</v>
      </c>
      <c r="BA32" s="226">
        <v>1.5211440778255801E-5</v>
      </c>
      <c r="BB32" s="226">
        <v>4.3036867024362E-5</v>
      </c>
      <c r="BC32" s="226">
        <v>5.5006991344217499E-5</v>
      </c>
      <c r="BD32" s="226">
        <v>7.3014139871687098E-5</v>
      </c>
      <c r="BE32" s="226">
        <v>1.4187816873619701E-4</v>
      </c>
      <c r="BF32" s="226">
        <v>9.8019977782924097E-5</v>
      </c>
      <c r="BG32" s="226">
        <v>1.2351925143375599E-3</v>
      </c>
      <c r="BH32" s="226">
        <v>2.2649411238489401E-3</v>
      </c>
      <c r="BI32" s="226">
        <v>1.89864170573617E-3</v>
      </c>
      <c r="BJ32" s="226">
        <v>6.1787276125765004E-5</v>
      </c>
      <c r="BK32" s="226">
        <v>4.8940486369194302E-3</v>
      </c>
      <c r="BL32" s="226">
        <v>2.0828701584296099E-2</v>
      </c>
      <c r="BM32" s="226">
        <v>4.1942339585354101E-4</v>
      </c>
      <c r="BN32" s="226">
        <v>6.0916630186846595E-4</v>
      </c>
      <c r="BO32" s="226">
        <v>3.57936972526555E-4</v>
      </c>
      <c r="BP32" s="226">
        <v>1.1840583436928E-4</v>
      </c>
      <c r="BQ32" s="226">
        <v>8.2224307588477802E-4</v>
      </c>
      <c r="BR32" s="226">
        <v>3.4350406326639402E-3</v>
      </c>
      <c r="BS32" s="226">
        <v>6.4707232178847895E-4</v>
      </c>
      <c r="BT32" s="226">
        <v>8.8548858814512996E-4</v>
      </c>
      <c r="BU32" s="226">
        <v>9.2119895572579996E-4</v>
      </c>
      <c r="BV32" s="226">
        <v>8.9028267545471803E-4</v>
      </c>
      <c r="BW32" s="226">
        <v>5.7576922678519399E-4</v>
      </c>
      <c r="BX32" s="226">
        <v>1.75219670572272E-3</v>
      </c>
      <c r="BY32" s="226">
        <v>0</v>
      </c>
    </row>
    <row r="33" spans="1:77" x14ac:dyDescent="0.25">
      <c r="A33" s="105" t="s">
        <v>30</v>
      </c>
      <c r="B33" s="226">
        <v>1.13752149495345E-4</v>
      </c>
      <c r="C33" s="226">
        <v>6.4415190469606801E-5</v>
      </c>
      <c r="D33" s="226">
        <v>1.1488637275230299E-4</v>
      </c>
      <c r="E33" s="226">
        <v>5.00163511568013E-5</v>
      </c>
      <c r="F33" s="226">
        <v>8.1626761314643301E-4</v>
      </c>
      <c r="G33" s="226">
        <v>2.25637608266465E-4</v>
      </c>
      <c r="H33" s="226">
        <v>8.5422982020589503E-5</v>
      </c>
      <c r="I33" s="226">
        <v>1.3926365938200401E-4</v>
      </c>
      <c r="J33" s="226">
        <v>7.9446482790127197E-5</v>
      </c>
      <c r="K33" s="226">
        <v>3.62266940392993E-4</v>
      </c>
      <c r="L33" s="226">
        <v>1.195379311612E-4</v>
      </c>
      <c r="M33" s="226">
        <v>7.7276968226611305E-4</v>
      </c>
      <c r="N33" s="226">
        <v>1.69322339195419E-4</v>
      </c>
      <c r="O33" s="226">
        <v>3.2493192278183303E-4</v>
      </c>
      <c r="P33" s="226">
        <v>7.8466820973845E-4</v>
      </c>
      <c r="Q33" s="226">
        <v>1.27110478515603E-4</v>
      </c>
      <c r="R33" s="226">
        <v>3.6500133929589102E-4</v>
      </c>
      <c r="S33" s="226">
        <v>6.2315780325827798E-4</v>
      </c>
      <c r="T33" s="226">
        <v>8.9922690013447904E-4</v>
      </c>
      <c r="U33" s="226">
        <v>3.09632673285903E-4</v>
      </c>
      <c r="V33" s="226">
        <v>2.5996291605360198E-3</v>
      </c>
      <c r="W33" s="226">
        <v>4.8377034079875799E-4</v>
      </c>
      <c r="X33" s="226">
        <v>2.6452188652225099E-4</v>
      </c>
      <c r="Y33" s="226">
        <v>8.6221592222669599E-5</v>
      </c>
      <c r="Z33" s="226">
        <v>1.4804554550216901E-4</v>
      </c>
      <c r="AA33" s="226">
        <v>3.5237343267587899E-5</v>
      </c>
      <c r="AB33" s="226">
        <v>2.7153583341552901E-5</v>
      </c>
      <c r="AC33" s="226">
        <v>3.2046020491876003E-4</v>
      </c>
      <c r="AD33" s="226">
        <v>2.1775041224573999E-4</v>
      </c>
      <c r="AE33" s="226">
        <v>3.2239684363477801E-5</v>
      </c>
      <c r="AF33" s="226">
        <v>1.00263667075846</v>
      </c>
      <c r="AG33" s="226">
        <v>2.8594179770312302E-3</v>
      </c>
      <c r="AH33" s="226">
        <v>1.57390318479386E-6</v>
      </c>
      <c r="AI33" s="226">
        <v>5.0627669271596898E-5</v>
      </c>
      <c r="AJ33" s="226">
        <v>7.4630983429004499E-5</v>
      </c>
      <c r="AK33" s="226">
        <v>3.2619399457344197E-5</v>
      </c>
      <c r="AL33" s="226">
        <v>1.9886132768809101E-4</v>
      </c>
      <c r="AM33" s="226">
        <v>3.9280955702592201E-4</v>
      </c>
      <c r="AN33" s="226">
        <v>5.4906522389749499E-5</v>
      </c>
      <c r="AO33" s="226">
        <v>3.4558434528309201E-4</v>
      </c>
      <c r="AP33" s="226">
        <v>8.1398265638299195E-5</v>
      </c>
      <c r="AQ33" s="226">
        <v>1.1864174351581699E-4</v>
      </c>
      <c r="AR33" s="226">
        <v>4.1361829121040602E-5</v>
      </c>
      <c r="AS33" s="226">
        <v>2.2750952515579798E-5</v>
      </c>
      <c r="AT33" s="226">
        <v>1.4164420696197101E-4</v>
      </c>
      <c r="AU33" s="226">
        <v>4.8137840201742202E-5</v>
      </c>
      <c r="AV33" s="226">
        <v>1.8168709217171699E-4</v>
      </c>
      <c r="AW33" s="226">
        <v>2.4115404300854699E-4</v>
      </c>
      <c r="AX33" s="226">
        <v>1.2511504661827499E-4</v>
      </c>
      <c r="AY33" s="226">
        <v>2.2455046606290199E-5</v>
      </c>
      <c r="AZ33" s="226">
        <v>6.0326167909510302E-5</v>
      </c>
      <c r="BA33" s="226">
        <v>1.7947352646814602E-5</v>
      </c>
      <c r="BB33" s="226">
        <v>4.30386194764608E-5</v>
      </c>
      <c r="BC33" s="226">
        <v>6.913014571838E-5</v>
      </c>
      <c r="BD33" s="226">
        <v>9.1861330661115398E-5</v>
      </c>
      <c r="BE33" s="226">
        <v>1.77497427891971E-4</v>
      </c>
      <c r="BF33" s="226">
        <v>1.1867302380787601E-4</v>
      </c>
      <c r="BG33" s="226">
        <v>1.4799445640223E-3</v>
      </c>
      <c r="BH33" s="226">
        <v>7.6982277942228804E-3</v>
      </c>
      <c r="BI33" s="226">
        <v>9.2701315707173996E-3</v>
      </c>
      <c r="BJ33" s="226">
        <v>1.13020877207362E-4</v>
      </c>
      <c r="BK33" s="226">
        <v>3.8290876358912499E-3</v>
      </c>
      <c r="BL33" s="226">
        <v>1.7057559450845701E-2</v>
      </c>
      <c r="BM33" s="226">
        <v>6.8334734655472497E-4</v>
      </c>
      <c r="BN33" s="226">
        <v>6.3124481082784702E-4</v>
      </c>
      <c r="BO33" s="226">
        <v>3.4157636915617E-4</v>
      </c>
      <c r="BP33" s="226">
        <v>1.15084427351139E-4</v>
      </c>
      <c r="BQ33" s="226">
        <v>8.5664127247035205E-4</v>
      </c>
      <c r="BR33" s="226">
        <v>3.54941938873851E-3</v>
      </c>
      <c r="BS33" s="226">
        <v>5.8019889015491796E-4</v>
      </c>
      <c r="BT33" s="226">
        <v>8.8087188875847402E-4</v>
      </c>
      <c r="BU33" s="226">
        <v>7.6660816287785303E-4</v>
      </c>
      <c r="BV33" s="226">
        <v>8.4196694357089002E-4</v>
      </c>
      <c r="BW33" s="226">
        <v>4.3154998188619798E-4</v>
      </c>
      <c r="BX33" s="226">
        <v>5.8757216184599304E-3</v>
      </c>
      <c r="BY33" s="226">
        <v>0</v>
      </c>
    </row>
    <row r="34" spans="1:77" x14ac:dyDescent="0.25">
      <c r="A34" s="105" t="s">
        <v>31</v>
      </c>
      <c r="B34" s="226">
        <v>6.3563428041690594E-5</v>
      </c>
      <c r="C34" s="226">
        <v>3.98917865341455E-5</v>
      </c>
      <c r="D34" s="226">
        <v>7.3020718308234496E-5</v>
      </c>
      <c r="E34" s="226">
        <v>3.38021280927247E-5</v>
      </c>
      <c r="F34" s="226">
        <v>5.1618603597774701E-4</v>
      </c>
      <c r="G34" s="226">
        <v>1.2058135380102501E-4</v>
      </c>
      <c r="H34" s="226">
        <v>4.2198617591827903E-5</v>
      </c>
      <c r="I34" s="226">
        <v>7.0401458170830206E-5</v>
      </c>
      <c r="J34" s="226">
        <v>1.03169662063591E-4</v>
      </c>
      <c r="K34" s="226">
        <v>2.0201118514247401E-4</v>
      </c>
      <c r="L34" s="226">
        <v>4.1027356322460597E-5</v>
      </c>
      <c r="M34" s="226">
        <v>5.3988050074448598E-4</v>
      </c>
      <c r="N34" s="226">
        <v>1.0247149313813601E-2</v>
      </c>
      <c r="O34" s="226">
        <v>8.1484533552012607E-3</v>
      </c>
      <c r="P34" s="226">
        <v>2.6538253887817498E-4</v>
      </c>
      <c r="Q34" s="226">
        <v>5.0519169512896397E-5</v>
      </c>
      <c r="R34" s="226">
        <v>2.0077927749107799E-4</v>
      </c>
      <c r="S34" s="226">
        <v>3.5430553475623199E-4</v>
      </c>
      <c r="T34" s="226">
        <v>5.3886855301640097E-4</v>
      </c>
      <c r="U34" s="226">
        <v>1.6434824015607399E-4</v>
      </c>
      <c r="V34" s="226">
        <v>1.5631139638349801E-4</v>
      </c>
      <c r="W34" s="226">
        <v>6.0785255266401599E-5</v>
      </c>
      <c r="X34" s="226">
        <v>1.4855173519488901E-4</v>
      </c>
      <c r="Y34" s="226">
        <v>4.9600964334736101E-5</v>
      </c>
      <c r="Z34" s="226">
        <v>5.4429817373863299E-5</v>
      </c>
      <c r="AA34" s="226">
        <v>1.89412312731992E-5</v>
      </c>
      <c r="AB34" s="226">
        <v>1.5490404987350298E-5</v>
      </c>
      <c r="AC34" s="226">
        <v>1.77320868359664E-4</v>
      </c>
      <c r="AD34" s="226">
        <v>9.0927374245002805E-5</v>
      </c>
      <c r="AE34" s="226">
        <v>2.4486944488610201E-5</v>
      </c>
      <c r="AF34" s="226">
        <v>7.7015911631547995E-5</v>
      </c>
      <c r="AG34" s="226">
        <v>1.0216106778346199</v>
      </c>
      <c r="AH34" s="226">
        <v>9.1844715613850495E-7</v>
      </c>
      <c r="AI34" s="226">
        <v>5.6170268061599399E-5</v>
      </c>
      <c r="AJ34" s="226">
        <v>6.4392408130708106E-5</v>
      </c>
      <c r="AK34" s="226">
        <v>2.7243462613470199E-5</v>
      </c>
      <c r="AL34" s="226">
        <v>1.25378078423182E-4</v>
      </c>
      <c r="AM34" s="226">
        <v>2.1007585402724001E-4</v>
      </c>
      <c r="AN34" s="226">
        <v>3.1278594267251003E-5</v>
      </c>
      <c r="AO34" s="226">
        <v>1.0738833891941999E-2</v>
      </c>
      <c r="AP34" s="226">
        <v>7.9820485233344704E-4</v>
      </c>
      <c r="AQ34" s="226">
        <v>1.50428204326845E-3</v>
      </c>
      <c r="AR34" s="226">
        <v>7.7716706753220102E-4</v>
      </c>
      <c r="AS34" s="226">
        <v>1.6030976374113901E-5</v>
      </c>
      <c r="AT34" s="226">
        <v>1.2547742214614899E-4</v>
      </c>
      <c r="AU34" s="226">
        <v>1.2376370482201899E-4</v>
      </c>
      <c r="AV34" s="226">
        <v>1.4411465408977901E-4</v>
      </c>
      <c r="AW34" s="226">
        <v>1.27864702844374E-4</v>
      </c>
      <c r="AX34" s="226">
        <v>1.02514764209546E-4</v>
      </c>
      <c r="AY34" s="226">
        <v>1.31845477212916E-5</v>
      </c>
      <c r="AZ34" s="226">
        <v>5.4173848038467301E-5</v>
      </c>
      <c r="BA34" s="226">
        <v>1.38125643349139E-5</v>
      </c>
      <c r="BB34" s="226">
        <v>2.6792094758763201E-5</v>
      </c>
      <c r="BC34" s="226">
        <v>5.73154418113348E-5</v>
      </c>
      <c r="BD34" s="226">
        <v>5.6111795089113802E-5</v>
      </c>
      <c r="BE34" s="226">
        <v>8.0293813002275396E-4</v>
      </c>
      <c r="BF34" s="226">
        <v>9.9273702786058796E-5</v>
      </c>
      <c r="BG34" s="226">
        <v>8.1872132435258896E-4</v>
      </c>
      <c r="BH34" s="226">
        <v>2.3982796823076901E-3</v>
      </c>
      <c r="BI34" s="226">
        <v>4.3478164429552801E-3</v>
      </c>
      <c r="BJ34" s="226">
        <v>8.8794018393239301E-5</v>
      </c>
      <c r="BK34" s="226">
        <v>3.9730839156528901E-4</v>
      </c>
      <c r="BL34" s="226">
        <v>1.85774085636714E-3</v>
      </c>
      <c r="BM34" s="226">
        <v>2.1655255918038601E-4</v>
      </c>
      <c r="BN34" s="226">
        <v>1.4701879816307099E-4</v>
      </c>
      <c r="BO34" s="226">
        <v>7.8613072424593098E-5</v>
      </c>
      <c r="BP34" s="226">
        <v>2.4225426820740199E-5</v>
      </c>
      <c r="BQ34" s="226">
        <v>2.4584943981752601E-4</v>
      </c>
      <c r="BR34" s="226">
        <v>8.8591669755654404E-4</v>
      </c>
      <c r="BS34" s="226">
        <v>1.96180303078446E-4</v>
      </c>
      <c r="BT34" s="226">
        <v>2.5539311805963198E-4</v>
      </c>
      <c r="BU34" s="226">
        <v>1.04697386851573E-4</v>
      </c>
      <c r="BV34" s="226">
        <v>6.2418864629312104E-4</v>
      </c>
      <c r="BW34" s="226">
        <v>2.24078326487627E-4</v>
      </c>
      <c r="BX34" s="226">
        <v>1.56658669824527E-3</v>
      </c>
      <c r="BY34" s="226">
        <v>0</v>
      </c>
    </row>
    <row r="35" spans="1:77" x14ac:dyDescent="0.25">
      <c r="A35" s="105" t="s">
        <v>32</v>
      </c>
      <c r="B35" s="226">
        <v>2.8974540603563099E-5</v>
      </c>
      <c r="C35" s="226">
        <v>1.9167365033968199E-5</v>
      </c>
      <c r="D35" s="226">
        <v>7.3409577103841902E-5</v>
      </c>
      <c r="E35" s="226">
        <v>1.1734345329183001E-5</v>
      </c>
      <c r="F35" s="226">
        <v>2.7237322516632798E-4</v>
      </c>
      <c r="G35" s="226">
        <v>5.4055757303561898E-5</v>
      </c>
      <c r="H35" s="226">
        <v>3.3832688086946298E-5</v>
      </c>
      <c r="I35" s="226">
        <v>5.4317841588009299E-5</v>
      </c>
      <c r="J35" s="226">
        <v>3.8991065157479801E-5</v>
      </c>
      <c r="K35" s="226">
        <v>2.17009364060856E-4</v>
      </c>
      <c r="L35" s="226">
        <v>1.34051000247054E-5</v>
      </c>
      <c r="M35" s="226">
        <v>7.37739996830448E-4</v>
      </c>
      <c r="N35" s="226">
        <v>4.1609257050613597E-5</v>
      </c>
      <c r="O35" s="226">
        <v>6.3782420530960905E-5</v>
      </c>
      <c r="P35" s="226">
        <v>8.35195871484899E-5</v>
      </c>
      <c r="Q35" s="226">
        <v>1.44557701686838E-5</v>
      </c>
      <c r="R35" s="226">
        <v>3.10377766097537E-4</v>
      </c>
      <c r="S35" s="226">
        <v>4.69133327374048E-4</v>
      </c>
      <c r="T35" s="226">
        <v>1.0420917070431599E-3</v>
      </c>
      <c r="U35" s="226">
        <v>3.1217881620721198E-4</v>
      </c>
      <c r="V35" s="226">
        <v>2.06675066570977E-4</v>
      </c>
      <c r="W35" s="226">
        <v>7.1810441621177797E-5</v>
      </c>
      <c r="X35" s="226">
        <v>2.9023025790870101E-4</v>
      </c>
      <c r="Y35" s="226">
        <v>7.1281452534687793E-5</v>
      </c>
      <c r="Z35" s="226">
        <v>4.5614349361468399E-5</v>
      </c>
      <c r="AA35" s="226">
        <v>3.2769159398807803E-5</v>
      </c>
      <c r="AB35" s="226">
        <v>2.6338064168378999E-5</v>
      </c>
      <c r="AC35" s="226">
        <v>3.0880868474466103E-4</v>
      </c>
      <c r="AD35" s="226">
        <v>1.15130100836702E-4</v>
      </c>
      <c r="AE35" s="226">
        <v>3.07300168984563E-5</v>
      </c>
      <c r="AF35" s="226">
        <v>5.7933784137439499E-5</v>
      </c>
      <c r="AG35" s="226">
        <v>3.3178414735558003E-5</v>
      </c>
      <c r="AH35" s="226">
        <v>1.0553571012760901</v>
      </c>
      <c r="AI35" s="226">
        <v>4.3373945409918503E-5</v>
      </c>
      <c r="AJ35" s="226">
        <v>6.1169442756615601E-5</v>
      </c>
      <c r="AK35" s="226">
        <v>2.4988661782196899E-5</v>
      </c>
      <c r="AL35" s="226">
        <v>7.97652223805078E-5</v>
      </c>
      <c r="AM35" s="226">
        <v>1.31308071131686E-4</v>
      </c>
      <c r="AN35" s="226">
        <v>2.8122060724896299E-5</v>
      </c>
      <c r="AO35" s="226">
        <v>2.0778121065734501E-4</v>
      </c>
      <c r="AP35" s="226">
        <v>4.5723011842074497E-5</v>
      </c>
      <c r="AQ35" s="226">
        <v>6.8836349832065703E-5</v>
      </c>
      <c r="AR35" s="226">
        <v>3.5566397237183202E-5</v>
      </c>
      <c r="AS35" s="226">
        <v>1.42125753402038E-5</v>
      </c>
      <c r="AT35" s="226">
        <v>9.9300626655945696E-5</v>
      </c>
      <c r="AU35" s="226">
        <v>2.2043992136512E-5</v>
      </c>
      <c r="AV35" s="226">
        <v>5.6732666882548097E-5</v>
      </c>
      <c r="AW35" s="226">
        <v>8.47055288421904E-5</v>
      </c>
      <c r="AX35" s="226">
        <v>6.2834766150964206E-5</v>
      </c>
      <c r="AY35" s="226">
        <v>1.2165847070708799E-5</v>
      </c>
      <c r="AZ35" s="226">
        <v>3.7722089914981502E-5</v>
      </c>
      <c r="BA35" s="226">
        <v>1.09804367314158E-5</v>
      </c>
      <c r="BB35" s="226">
        <v>4.1941963041085297E-5</v>
      </c>
      <c r="BC35" s="226">
        <v>4.3737220778383902E-5</v>
      </c>
      <c r="BD35" s="226">
        <v>4.2292379017839697E-5</v>
      </c>
      <c r="BE35" s="226">
        <v>7.7770941434839003E-5</v>
      </c>
      <c r="BF35" s="226">
        <v>3.8751387798464201E-5</v>
      </c>
      <c r="BG35" s="226">
        <v>5.6472998676890599E-4</v>
      </c>
      <c r="BH35" s="226">
        <v>5.9279625836314905E-4</v>
      </c>
      <c r="BI35" s="226">
        <v>8.1531806527185096E-4</v>
      </c>
      <c r="BJ35" s="226">
        <v>1.4694592461063301E-5</v>
      </c>
      <c r="BK35" s="226">
        <v>2.2494223825669901E-5</v>
      </c>
      <c r="BL35" s="226">
        <v>1.6241049284613799E-4</v>
      </c>
      <c r="BM35" s="226">
        <v>6.9542435103776501E-5</v>
      </c>
      <c r="BN35" s="226">
        <v>5.93399362823682E-5</v>
      </c>
      <c r="BO35" s="226">
        <v>5.8247685075197397E-5</v>
      </c>
      <c r="BP35" s="226">
        <v>8.0812643671849895E-6</v>
      </c>
      <c r="BQ35" s="226">
        <v>5.4761256111242199E-5</v>
      </c>
      <c r="BR35" s="226">
        <v>1.73952502396883E-4</v>
      </c>
      <c r="BS35" s="226">
        <v>8.1330751312038403E-5</v>
      </c>
      <c r="BT35" s="226">
        <v>5.9784759423912999E-5</v>
      </c>
      <c r="BU35" s="226">
        <v>2.6784341771406799E-5</v>
      </c>
      <c r="BV35" s="226">
        <v>1.4217038582625601E-4</v>
      </c>
      <c r="BW35" s="226">
        <v>1.73309248462144E-4</v>
      </c>
      <c r="BX35" s="226">
        <v>7.0512765027427995E-5</v>
      </c>
      <c r="BY35" s="226">
        <v>0</v>
      </c>
    </row>
    <row r="36" spans="1:77" x14ac:dyDescent="0.25">
      <c r="A36" s="105" t="s">
        <v>33</v>
      </c>
      <c r="B36" s="226">
        <v>2.0473227114116998E-3</v>
      </c>
      <c r="C36" s="226">
        <v>1.07738976918554E-2</v>
      </c>
      <c r="D36" s="226">
        <v>2.9628260987944501E-3</v>
      </c>
      <c r="E36" s="226">
        <v>2.2040577612296099E-3</v>
      </c>
      <c r="F36" s="226">
        <v>2.4215955034663401E-2</v>
      </c>
      <c r="G36" s="226">
        <v>3.9923724683665401E-3</v>
      </c>
      <c r="H36" s="226">
        <v>1.3419984529827701E-3</v>
      </c>
      <c r="I36" s="226">
        <v>2.9832606935818102E-3</v>
      </c>
      <c r="J36" s="226">
        <v>2.06607505438023E-3</v>
      </c>
      <c r="K36" s="226">
        <v>1.10526396382235E-2</v>
      </c>
      <c r="L36" s="226">
        <v>4.4166567760411398E-4</v>
      </c>
      <c r="M36" s="226">
        <v>2.0502460898362801E-2</v>
      </c>
      <c r="N36" s="226">
        <v>3.8766886606113201E-3</v>
      </c>
      <c r="O36" s="226">
        <v>4.3275371358737699E-3</v>
      </c>
      <c r="P36" s="226">
        <v>1.0654048721481501E-2</v>
      </c>
      <c r="Q36" s="226">
        <v>1.73679728641096E-3</v>
      </c>
      <c r="R36" s="226">
        <v>8.5764184579458398E-3</v>
      </c>
      <c r="S36" s="226">
        <v>2.5164535817442699E-2</v>
      </c>
      <c r="T36" s="226">
        <v>2.2303285222594199E-2</v>
      </c>
      <c r="U36" s="226">
        <v>6.4302272520500303E-3</v>
      </c>
      <c r="V36" s="226">
        <v>6.0760438857987197E-3</v>
      </c>
      <c r="W36" s="226">
        <v>2.5859616007384099E-3</v>
      </c>
      <c r="X36" s="226">
        <v>1.6050393416112502E-2</v>
      </c>
      <c r="Y36" s="226">
        <v>2.6380721277806398E-3</v>
      </c>
      <c r="Z36" s="226">
        <v>1.22330513101746E-3</v>
      </c>
      <c r="AA36" s="226">
        <v>1.0068116998703501E-3</v>
      </c>
      <c r="AB36" s="226">
        <v>5.8417923252051401E-4</v>
      </c>
      <c r="AC36" s="226">
        <v>8.4369023652050099E-3</v>
      </c>
      <c r="AD36" s="226">
        <v>3.9476168506575099E-3</v>
      </c>
      <c r="AE36" s="226">
        <v>7.6933797666715301E-4</v>
      </c>
      <c r="AF36" s="226">
        <v>2.3285902773844199E-3</v>
      </c>
      <c r="AG36" s="226">
        <v>1.2195390399264701E-3</v>
      </c>
      <c r="AH36" s="226">
        <v>3.9516750953395997E-5</v>
      </c>
      <c r="AI36" s="226">
        <v>1.07415792577702</v>
      </c>
      <c r="AJ36" s="226">
        <v>0.17496841294267201</v>
      </c>
      <c r="AK36" s="226">
        <v>2.7306509921000199E-2</v>
      </c>
      <c r="AL36" s="226">
        <v>2.5788140904931399E-3</v>
      </c>
      <c r="AM36" s="226">
        <v>4.4846948625781096E-3</v>
      </c>
      <c r="AN36" s="226">
        <v>2.58633721088113E-3</v>
      </c>
      <c r="AO36" s="226">
        <v>7.6335430920962998E-3</v>
      </c>
      <c r="AP36" s="226">
        <v>2.9014486239717099E-3</v>
      </c>
      <c r="AQ36" s="226">
        <v>7.3977118229794298E-3</v>
      </c>
      <c r="AR36" s="226">
        <v>2.2979571409265198E-3</v>
      </c>
      <c r="AS36" s="226">
        <v>9.2647786989637898E-4</v>
      </c>
      <c r="AT36" s="226">
        <v>6.2523643959464499E-3</v>
      </c>
      <c r="AU36" s="226">
        <v>7.8318156013701303E-4</v>
      </c>
      <c r="AV36" s="226">
        <v>2.2137510546456599E-3</v>
      </c>
      <c r="AW36" s="226">
        <v>4.0404918664410502E-3</v>
      </c>
      <c r="AX36" s="226">
        <v>4.7897551767135801E-3</v>
      </c>
      <c r="AY36" s="226">
        <v>1.4908829968690799E-3</v>
      </c>
      <c r="AZ36" s="226">
        <v>4.3498438044687398E-3</v>
      </c>
      <c r="BA36" s="226">
        <v>5.5965768738823495E-4</v>
      </c>
      <c r="BB36" s="226">
        <v>4.1686610378157199E-3</v>
      </c>
      <c r="BC36" s="226">
        <v>4.8332475170018603E-2</v>
      </c>
      <c r="BD36" s="226">
        <v>2.7325609894768401E-3</v>
      </c>
      <c r="BE36" s="226">
        <v>3.46904919818252E-3</v>
      </c>
      <c r="BF36" s="226">
        <v>2.6303659965526802E-3</v>
      </c>
      <c r="BG36" s="226">
        <v>3.6854834320537301E-2</v>
      </c>
      <c r="BH36" s="226">
        <v>0.21830109097285399</v>
      </c>
      <c r="BI36" s="226">
        <v>3.2634449154493303E-2</v>
      </c>
      <c r="BJ36" s="226">
        <v>3.9584312200371596E-3</v>
      </c>
      <c r="BK36" s="226">
        <v>7.1510094111387297E-3</v>
      </c>
      <c r="BL36" s="226">
        <v>6.0075354172317999E-3</v>
      </c>
      <c r="BM36" s="226">
        <v>6.5394925055179401E-3</v>
      </c>
      <c r="BN36" s="226">
        <v>5.5877930476521303E-3</v>
      </c>
      <c r="BO36" s="226">
        <v>3.2599153759648E-3</v>
      </c>
      <c r="BP36" s="226">
        <v>9.6050083554517405E-4</v>
      </c>
      <c r="BQ36" s="226">
        <v>6.5646377574787298E-3</v>
      </c>
      <c r="BR36" s="226">
        <v>4.8188028598236697E-2</v>
      </c>
      <c r="BS36" s="226">
        <v>5.7732479590874601E-3</v>
      </c>
      <c r="BT36" s="226">
        <v>1.1246178606557499E-2</v>
      </c>
      <c r="BU36" s="226">
        <v>1.7121991072047199E-3</v>
      </c>
      <c r="BV36" s="226">
        <v>1.38582838132504E-2</v>
      </c>
      <c r="BW36" s="226">
        <v>5.4901911042769501E-3</v>
      </c>
      <c r="BX36" s="226">
        <v>5.2542712481897002E-3</v>
      </c>
      <c r="BY36" s="226">
        <v>0</v>
      </c>
    </row>
    <row r="37" spans="1:77" x14ac:dyDescent="0.25">
      <c r="A37" s="105" t="s">
        <v>34</v>
      </c>
      <c r="B37" s="226">
        <v>5.5792173915635999E-4</v>
      </c>
      <c r="C37" s="226">
        <v>3.2723679029009E-4</v>
      </c>
      <c r="D37" s="226">
        <v>8.9499349388067698E-4</v>
      </c>
      <c r="E37" s="226">
        <v>2.6267452594471498E-4</v>
      </c>
      <c r="F37" s="226">
        <v>5.5206731063041602E-3</v>
      </c>
      <c r="G37" s="226">
        <v>3.8126099684903702E-3</v>
      </c>
      <c r="H37" s="226">
        <v>4.5404039493768603E-4</v>
      </c>
      <c r="I37" s="226">
        <v>8.7250495931971901E-4</v>
      </c>
      <c r="J37" s="226">
        <v>7.5626939054704398E-4</v>
      </c>
      <c r="K37" s="226">
        <v>2.9148240118058201E-3</v>
      </c>
      <c r="L37" s="226">
        <v>3.0959053948030499E-4</v>
      </c>
      <c r="M37" s="226">
        <v>8.3473024518756905E-3</v>
      </c>
      <c r="N37" s="226">
        <v>3.29285315437803E-3</v>
      </c>
      <c r="O37" s="226">
        <v>3.3616324584037501E-3</v>
      </c>
      <c r="P37" s="226">
        <v>1.6359020651531501E-2</v>
      </c>
      <c r="Q37" s="226">
        <v>2.6182871284689299E-3</v>
      </c>
      <c r="R37" s="226">
        <v>3.7184732546004799E-3</v>
      </c>
      <c r="S37" s="226">
        <v>1.03250954220734E-2</v>
      </c>
      <c r="T37" s="226">
        <v>8.5488843816820398E-3</v>
      </c>
      <c r="U37" s="226">
        <v>2.5158372972366302E-3</v>
      </c>
      <c r="V37" s="226">
        <v>2.4429509767237502E-3</v>
      </c>
      <c r="W37" s="226">
        <v>1.2089344783593201E-3</v>
      </c>
      <c r="X37" s="226">
        <v>2.2413438041754699E-3</v>
      </c>
      <c r="Y37" s="226">
        <v>6.8596933823158698E-4</v>
      </c>
      <c r="Z37" s="226">
        <v>8.8662441534325699E-4</v>
      </c>
      <c r="AA37" s="226">
        <v>4.3536380244525702E-4</v>
      </c>
      <c r="AB37" s="226">
        <v>2.5559590703074799E-4</v>
      </c>
      <c r="AC37" s="226">
        <v>3.68780642382462E-3</v>
      </c>
      <c r="AD37" s="226">
        <v>4.4754649334845503E-3</v>
      </c>
      <c r="AE37" s="226">
        <v>3.8125884384753199E-4</v>
      </c>
      <c r="AF37" s="226">
        <v>2.4703848657086601E-3</v>
      </c>
      <c r="AG37" s="226">
        <v>1.2951581022497701E-3</v>
      </c>
      <c r="AH37" s="226">
        <v>1.31425374555045E-5</v>
      </c>
      <c r="AI37" s="226">
        <v>2.7544422324805298E-3</v>
      </c>
      <c r="AJ37" s="226">
        <v>1.0550928578913099</v>
      </c>
      <c r="AK37" s="226">
        <v>6.4699518244447996E-3</v>
      </c>
      <c r="AL37" s="226">
        <v>3.0420522603467198E-3</v>
      </c>
      <c r="AM37" s="226">
        <v>4.3875643883354498E-3</v>
      </c>
      <c r="AN37" s="226">
        <v>1.90451304733094E-3</v>
      </c>
      <c r="AO37" s="226">
        <v>5.0709022657597098E-3</v>
      </c>
      <c r="AP37" s="226">
        <v>1.10919581195796E-3</v>
      </c>
      <c r="AQ37" s="226">
        <v>2.5180508258685901E-3</v>
      </c>
      <c r="AR37" s="226">
        <v>6.0021761845018397E-4</v>
      </c>
      <c r="AS37" s="226">
        <v>4.7674106995627502E-4</v>
      </c>
      <c r="AT37" s="226">
        <v>2.0134838170902201E-3</v>
      </c>
      <c r="AU37" s="226">
        <v>6.9163285949036903E-4</v>
      </c>
      <c r="AV37" s="226">
        <v>2.7198057324627199E-3</v>
      </c>
      <c r="AW37" s="226">
        <v>5.8583785264914997E-3</v>
      </c>
      <c r="AX37" s="226">
        <v>7.4033108361582804E-3</v>
      </c>
      <c r="AY37" s="226">
        <v>6.0427720703074505E-4</v>
      </c>
      <c r="AZ37" s="226">
        <v>1.9825049464469E-3</v>
      </c>
      <c r="BA37" s="226">
        <v>6.44018020079501E-4</v>
      </c>
      <c r="BB37" s="226">
        <v>8.6795230308011403E-4</v>
      </c>
      <c r="BC37" s="226">
        <v>2.4243125082754301E-3</v>
      </c>
      <c r="BD37" s="226">
        <v>2.97934144614096E-3</v>
      </c>
      <c r="BE37" s="226">
        <v>4.2144112252123101E-3</v>
      </c>
      <c r="BF37" s="226">
        <v>4.6024853302098403E-3</v>
      </c>
      <c r="BG37" s="226">
        <v>5.0663559469476697E-2</v>
      </c>
      <c r="BH37" s="226">
        <v>5.31063942995278E-2</v>
      </c>
      <c r="BI37" s="226">
        <v>1.9522535942990599E-2</v>
      </c>
      <c r="BJ37" s="226">
        <v>7.4547293231644405E-4</v>
      </c>
      <c r="BK37" s="226">
        <v>2.3031330005943702E-3</v>
      </c>
      <c r="BL37" s="226">
        <v>4.5825267025578703E-3</v>
      </c>
      <c r="BM37" s="226">
        <v>5.5146553452926697E-3</v>
      </c>
      <c r="BN37" s="226">
        <v>8.5297844197641994E-3</v>
      </c>
      <c r="BO37" s="226">
        <v>5.0911526618758899E-3</v>
      </c>
      <c r="BP37" s="226">
        <v>1.9740835264427398E-3</v>
      </c>
      <c r="BQ37" s="226">
        <v>5.5726939903996704E-3</v>
      </c>
      <c r="BR37" s="226">
        <v>3.2666519441195502E-2</v>
      </c>
      <c r="BS37" s="226">
        <v>1.47561289851681E-2</v>
      </c>
      <c r="BT37" s="226">
        <v>1.02074683050045E-2</v>
      </c>
      <c r="BU37" s="226">
        <v>3.58978250631024E-3</v>
      </c>
      <c r="BV37" s="226">
        <v>8.3035652070234597E-3</v>
      </c>
      <c r="BW37" s="226">
        <v>6.3631235836022603E-3</v>
      </c>
      <c r="BX37" s="226">
        <v>1.18136243223973E-2</v>
      </c>
      <c r="BY37" s="226">
        <v>0</v>
      </c>
    </row>
    <row r="38" spans="1:77" x14ac:dyDescent="0.25">
      <c r="A38" s="105" t="s">
        <v>35</v>
      </c>
      <c r="B38" s="226">
        <v>3.3243125991789602E-4</v>
      </c>
      <c r="C38" s="226">
        <v>1.4854640239448901E-4</v>
      </c>
      <c r="D38" s="226">
        <v>3.5939035545260199E-4</v>
      </c>
      <c r="E38" s="226">
        <v>1.3431357121493001E-4</v>
      </c>
      <c r="F38" s="226">
        <v>4.9908372864265202E-3</v>
      </c>
      <c r="G38" s="226">
        <v>2.5137368615737099E-3</v>
      </c>
      <c r="H38" s="226">
        <v>1.72423207697666E-4</v>
      </c>
      <c r="I38" s="226">
        <v>8.4485314567647903E-4</v>
      </c>
      <c r="J38" s="226">
        <v>3.56353224928468E-4</v>
      </c>
      <c r="K38" s="226">
        <v>1.9217686586761899E-3</v>
      </c>
      <c r="L38" s="226">
        <v>1.7137687154215799E-4</v>
      </c>
      <c r="M38" s="226">
        <v>2.54832089208286E-3</v>
      </c>
      <c r="N38" s="226">
        <v>3.9030431526705699E-4</v>
      </c>
      <c r="O38" s="226">
        <v>7.1645765729917398E-3</v>
      </c>
      <c r="P38" s="226">
        <v>1.2497463016873699E-3</v>
      </c>
      <c r="Q38" s="226">
        <v>2.0392885801400601E-4</v>
      </c>
      <c r="R38" s="226">
        <v>1.38572363524183E-3</v>
      </c>
      <c r="S38" s="226">
        <v>2.5905281701390998E-3</v>
      </c>
      <c r="T38" s="226">
        <v>2.8095011806332799E-3</v>
      </c>
      <c r="U38" s="226">
        <v>8.6842588997769498E-4</v>
      </c>
      <c r="V38" s="226">
        <v>1.23441171690951E-3</v>
      </c>
      <c r="W38" s="226">
        <v>3.4201647422030598E-4</v>
      </c>
      <c r="X38" s="226">
        <v>7.8871935507615902E-4</v>
      </c>
      <c r="Y38" s="226">
        <v>2.4936975925315898E-4</v>
      </c>
      <c r="Z38" s="226">
        <v>2.5949522125908603E-4</v>
      </c>
      <c r="AA38" s="226">
        <v>1.3386070826468301E-4</v>
      </c>
      <c r="AB38" s="226">
        <v>1.0322813923136799E-4</v>
      </c>
      <c r="AC38" s="226">
        <v>1.4663663216385699E-3</v>
      </c>
      <c r="AD38" s="226">
        <v>1.16566965789037E-3</v>
      </c>
      <c r="AE38" s="226">
        <v>1.2944415152000701E-4</v>
      </c>
      <c r="AF38" s="226">
        <v>1.2303943144740101E-3</v>
      </c>
      <c r="AG38" s="226">
        <v>5.5176335840934705E-4</v>
      </c>
      <c r="AH38" s="226">
        <v>9.3210476935315694E-6</v>
      </c>
      <c r="AI38" s="226">
        <v>9.16919042556042E-4</v>
      </c>
      <c r="AJ38" s="226">
        <v>1.20255887147573E-2</v>
      </c>
      <c r="AK38" s="226">
        <v>1.1799174629095801</v>
      </c>
      <c r="AL38" s="226">
        <v>1.0923799093346101E-3</v>
      </c>
      <c r="AM38" s="226">
        <v>1.78607917232784E-3</v>
      </c>
      <c r="AN38" s="226">
        <v>2.1753433029712501E-4</v>
      </c>
      <c r="AO38" s="226">
        <v>1.66262843286634E-3</v>
      </c>
      <c r="AP38" s="226">
        <v>4.6346681246410299E-3</v>
      </c>
      <c r="AQ38" s="226">
        <v>7.43547175982122E-4</v>
      </c>
      <c r="AR38" s="226">
        <v>3.0523086756091301E-4</v>
      </c>
      <c r="AS38" s="226">
        <v>2.6555616605496E-4</v>
      </c>
      <c r="AT38" s="226">
        <v>9.1897169643945092E-3</v>
      </c>
      <c r="AU38" s="226">
        <v>2.8232943152304001E-4</v>
      </c>
      <c r="AV38" s="226">
        <v>8.29896370249227E-4</v>
      </c>
      <c r="AW38" s="226">
        <v>8.5662972748298599E-4</v>
      </c>
      <c r="AX38" s="226">
        <v>1.4565498012609999E-3</v>
      </c>
      <c r="AY38" s="226">
        <v>1.01638003327525E-4</v>
      </c>
      <c r="AZ38" s="226">
        <v>3.1950603048186399E-4</v>
      </c>
      <c r="BA38" s="226">
        <v>2.1754644484696601E-4</v>
      </c>
      <c r="BB38" s="226">
        <v>9.10744962919876E-4</v>
      </c>
      <c r="BC38" s="226">
        <v>2.9575452016487101E-3</v>
      </c>
      <c r="BD38" s="226">
        <v>7.9322352393074499E-3</v>
      </c>
      <c r="BE38" s="226">
        <v>3.07302354797509E-3</v>
      </c>
      <c r="BF38" s="226">
        <v>3.03721134582529E-3</v>
      </c>
      <c r="BG38" s="226">
        <v>5.3627275813687902E-3</v>
      </c>
      <c r="BH38" s="226">
        <v>1.04455366620873E-2</v>
      </c>
      <c r="BI38" s="226">
        <v>6.1357208550535799E-3</v>
      </c>
      <c r="BJ38" s="226">
        <v>1.50280094015564E-4</v>
      </c>
      <c r="BK38" s="226">
        <v>2.6167082270311899E-4</v>
      </c>
      <c r="BL38" s="226">
        <v>1.3860747870877101E-3</v>
      </c>
      <c r="BM38" s="226">
        <v>1.7621227531416999E-3</v>
      </c>
      <c r="BN38" s="226">
        <v>1.0607287708077201E-3</v>
      </c>
      <c r="BO38" s="226">
        <v>5.7717901924866303E-4</v>
      </c>
      <c r="BP38" s="226">
        <v>1.84012755488288E-4</v>
      </c>
      <c r="BQ38" s="226">
        <v>1.60704768958795E-3</v>
      </c>
      <c r="BR38" s="226">
        <v>1.11919754065102E-2</v>
      </c>
      <c r="BS38" s="226">
        <v>1.1463044546863299E-3</v>
      </c>
      <c r="BT38" s="226">
        <v>1.9713784406409098E-3</v>
      </c>
      <c r="BU38" s="226">
        <v>3.3492893085496902E-4</v>
      </c>
      <c r="BV38" s="226">
        <v>9.7461422378187206E-3</v>
      </c>
      <c r="BW38" s="226">
        <v>1.5825139408543001E-3</v>
      </c>
      <c r="BX38" s="226">
        <v>2.9491207707919402E-3</v>
      </c>
      <c r="BY38" s="226">
        <v>0</v>
      </c>
    </row>
    <row r="39" spans="1:77" x14ac:dyDescent="0.25">
      <c r="A39" s="105" t="s">
        <v>36</v>
      </c>
      <c r="B39" s="226">
        <v>2.7505360458419102E-4</v>
      </c>
      <c r="C39" s="226">
        <v>1.14913705785117E-4</v>
      </c>
      <c r="D39" s="226">
        <v>4.3282875462589298E-4</v>
      </c>
      <c r="E39" s="226">
        <v>1.07179000401682E-4</v>
      </c>
      <c r="F39" s="226">
        <v>1.6846821751042199E-2</v>
      </c>
      <c r="G39" s="226">
        <v>5.3865395954357095E-4</v>
      </c>
      <c r="H39" s="226">
        <v>1.6323194271597501E-4</v>
      </c>
      <c r="I39" s="226">
        <v>2.7178430073164202E-4</v>
      </c>
      <c r="J39" s="226">
        <v>5.3564927244136105E-4</v>
      </c>
      <c r="K39" s="226">
        <v>1.9908407159477102E-3</v>
      </c>
      <c r="L39" s="226">
        <v>8.4844684843452296E-5</v>
      </c>
      <c r="M39" s="226">
        <v>2.6235516223666201E-3</v>
      </c>
      <c r="N39" s="226">
        <v>1.1912170461564301E-3</v>
      </c>
      <c r="O39" s="226">
        <v>1.1518752761399899E-3</v>
      </c>
      <c r="P39" s="226">
        <v>1.79794132691174E-3</v>
      </c>
      <c r="Q39" s="226">
        <v>2.9373274039340999E-4</v>
      </c>
      <c r="R39" s="226">
        <v>1.50261294816141E-3</v>
      </c>
      <c r="S39" s="226">
        <v>3.2396867185711898E-3</v>
      </c>
      <c r="T39" s="226">
        <v>3.4567409857358001E-3</v>
      </c>
      <c r="U39" s="226">
        <v>1.0256249536032701E-3</v>
      </c>
      <c r="V39" s="226">
        <v>1.03574801922149E-3</v>
      </c>
      <c r="W39" s="226">
        <v>2.71443106782272E-4</v>
      </c>
      <c r="X39" s="226">
        <v>9.50636175458526E-4</v>
      </c>
      <c r="Y39" s="226">
        <v>2.7114985717894001E-4</v>
      </c>
      <c r="Z39" s="226">
        <v>3.2296516943780101E-4</v>
      </c>
      <c r="AA39" s="226">
        <v>1.1699949529009E-4</v>
      </c>
      <c r="AB39" s="226">
        <v>9.3183432987509107E-5</v>
      </c>
      <c r="AC39" s="226">
        <v>1.17404570783931E-3</v>
      </c>
      <c r="AD39" s="226">
        <v>1.5372648921058499E-3</v>
      </c>
      <c r="AE39" s="226">
        <v>2.3569496808206999E-4</v>
      </c>
      <c r="AF39" s="226">
        <v>4.2947054172930502E-4</v>
      </c>
      <c r="AG39" s="226">
        <v>7.6997502788500095E-4</v>
      </c>
      <c r="AH39" s="226">
        <v>1.27030354301294E-5</v>
      </c>
      <c r="AI39" s="226">
        <v>2.6189569549741698E-4</v>
      </c>
      <c r="AJ39" s="226">
        <v>4.7838727021955299E-4</v>
      </c>
      <c r="AK39" s="226">
        <v>4.9288150466269599E-4</v>
      </c>
      <c r="AL39" s="226">
        <v>1.12343244476794</v>
      </c>
      <c r="AM39" s="226">
        <v>1.8953589574544E-3</v>
      </c>
      <c r="AN39" s="226">
        <v>3.8759716047376697E-4</v>
      </c>
      <c r="AO39" s="226">
        <v>1.8830863496713899E-3</v>
      </c>
      <c r="AP39" s="226">
        <v>3.5024130237690801E-4</v>
      </c>
      <c r="AQ39" s="226">
        <v>1.6894817854678399E-3</v>
      </c>
      <c r="AR39" s="226">
        <v>2.0482243372300601E-4</v>
      </c>
      <c r="AS39" s="226">
        <v>6.7514009365870795E-5</v>
      </c>
      <c r="AT39" s="226">
        <v>1.09159625527069E-3</v>
      </c>
      <c r="AU39" s="226">
        <v>1.9394347228579899E-3</v>
      </c>
      <c r="AV39" s="226">
        <v>4.34943774969847E-4</v>
      </c>
      <c r="AW39" s="226">
        <v>8.0634632571570397E-4</v>
      </c>
      <c r="AX39" s="226">
        <v>1.1134433812601599E-3</v>
      </c>
      <c r="AY39" s="226">
        <v>7.2347079778739703E-5</v>
      </c>
      <c r="AZ39" s="226">
        <v>2.8168534914042002E-4</v>
      </c>
      <c r="BA39" s="226">
        <v>8.0320226876238503E-5</v>
      </c>
      <c r="BB39" s="226">
        <v>9.0495909031388798E-4</v>
      </c>
      <c r="BC39" s="226">
        <v>8.3692641622401004E-2</v>
      </c>
      <c r="BD39" s="226">
        <v>6.2137790624327595E-4</v>
      </c>
      <c r="BE39" s="226">
        <v>4.8182678752535502E-4</v>
      </c>
      <c r="BF39" s="226">
        <v>2.9080990678861598E-4</v>
      </c>
      <c r="BG39" s="226">
        <v>0.25999247879843901</v>
      </c>
      <c r="BH39" s="226">
        <v>1.9873902001651001E-2</v>
      </c>
      <c r="BI39" s="226">
        <v>8.2227652904380694E-3</v>
      </c>
      <c r="BJ39" s="226">
        <v>1.13693573376324E-4</v>
      </c>
      <c r="BK39" s="226">
        <v>1.42574926272088E-4</v>
      </c>
      <c r="BL39" s="226">
        <v>1.0168143142152901E-3</v>
      </c>
      <c r="BM39" s="226">
        <v>6.3802771392622E-4</v>
      </c>
      <c r="BN39" s="226">
        <v>1.04832688380293E-3</v>
      </c>
      <c r="BO39" s="226">
        <v>5.07239978816366E-4</v>
      </c>
      <c r="BP39" s="226">
        <v>1.3935501011583899E-4</v>
      </c>
      <c r="BQ39" s="226">
        <v>6.8892382584564496E-3</v>
      </c>
      <c r="BR39" s="226">
        <v>1.7563303839556201E-3</v>
      </c>
      <c r="BS39" s="226">
        <v>9.7482495959404902E-3</v>
      </c>
      <c r="BT39" s="226">
        <v>9.37204923450198E-4</v>
      </c>
      <c r="BU39" s="226">
        <v>3.1005123114919201E-3</v>
      </c>
      <c r="BV39" s="226">
        <v>2.9491654601675999E-3</v>
      </c>
      <c r="BW39" s="226">
        <v>3.7584381917284402E-3</v>
      </c>
      <c r="BX39" s="226">
        <v>4.0555433026412402E-3</v>
      </c>
      <c r="BY39" s="226">
        <v>0</v>
      </c>
    </row>
    <row r="40" spans="1:77" x14ac:dyDescent="0.25">
      <c r="A40" s="105" t="s">
        <v>37</v>
      </c>
      <c r="B40" s="226">
        <v>1.54652785102192E-3</v>
      </c>
      <c r="C40" s="226">
        <v>5.7785248908786104E-4</v>
      </c>
      <c r="D40" s="226">
        <v>5.4847064330706199E-3</v>
      </c>
      <c r="E40" s="226">
        <v>6.9331706425422796E-4</v>
      </c>
      <c r="F40" s="226">
        <v>9.8351169239338898E-2</v>
      </c>
      <c r="G40" s="226">
        <v>7.0929276941929104E-2</v>
      </c>
      <c r="H40" s="226">
        <v>9.74377992170337E-4</v>
      </c>
      <c r="I40" s="226">
        <v>2.5182259882379201E-3</v>
      </c>
      <c r="J40" s="226">
        <v>1.7986920521576399E-3</v>
      </c>
      <c r="K40" s="226">
        <v>1.6316612824948201E-2</v>
      </c>
      <c r="L40" s="226">
        <v>5.0113465023724803E-4</v>
      </c>
      <c r="M40" s="226">
        <v>2.37742374894261E-2</v>
      </c>
      <c r="N40" s="226">
        <v>1.7411027169247199E-3</v>
      </c>
      <c r="O40" s="226">
        <v>2.35160544683898E-3</v>
      </c>
      <c r="P40" s="226">
        <v>4.1515342015448903E-3</v>
      </c>
      <c r="Q40" s="226">
        <v>7.0850769646935196E-4</v>
      </c>
      <c r="R40" s="226">
        <v>1.31187699679833E-2</v>
      </c>
      <c r="S40" s="226">
        <v>5.7680661022365097E-2</v>
      </c>
      <c r="T40" s="226">
        <v>3.1708568724918403E-2</v>
      </c>
      <c r="U40" s="226">
        <v>8.9723997290234395E-3</v>
      </c>
      <c r="V40" s="226">
        <v>1.9136639293975001E-2</v>
      </c>
      <c r="W40" s="226">
        <v>4.2361673895097004E-3</v>
      </c>
      <c r="X40" s="226">
        <v>7.1499076706821197E-3</v>
      </c>
      <c r="Y40" s="226">
        <v>2.0856754813013399E-3</v>
      </c>
      <c r="Z40" s="226">
        <v>5.6102861423168596E-3</v>
      </c>
      <c r="AA40" s="226">
        <v>2.2760012193377998E-3</v>
      </c>
      <c r="AB40" s="226">
        <v>9.8281187231634599E-4</v>
      </c>
      <c r="AC40" s="226">
        <v>1.0763213400603299E-2</v>
      </c>
      <c r="AD40" s="226">
        <v>1.54654087491708E-2</v>
      </c>
      <c r="AE40" s="226">
        <v>2.12076787179887E-3</v>
      </c>
      <c r="AF40" s="226">
        <v>1.2008365150258901E-2</v>
      </c>
      <c r="AG40" s="226">
        <v>6.1241001361654101E-3</v>
      </c>
      <c r="AH40" s="226">
        <v>9.1013715459873398E-5</v>
      </c>
      <c r="AI40" s="226">
        <v>2.4460146471319E-3</v>
      </c>
      <c r="AJ40" s="226">
        <v>8.1642760921153898E-3</v>
      </c>
      <c r="AK40" s="226">
        <v>2.87156837080009E-3</v>
      </c>
      <c r="AL40" s="226">
        <v>2.1389430771469099E-3</v>
      </c>
      <c r="AM40" s="226">
        <v>1.2420090398511301</v>
      </c>
      <c r="AN40" s="226">
        <v>2.5281790527551501E-2</v>
      </c>
      <c r="AO40" s="226">
        <v>5.4305415073115501E-3</v>
      </c>
      <c r="AP40" s="226">
        <v>2.6594025800598998E-3</v>
      </c>
      <c r="AQ40" s="226">
        <v>1.2347057960515001E-2</v>
      </c>
      <c r="AR40" s="226">
        <v>3.95471636224434E-3</v>
      </c>
      <c r="AS40" s="226">
        <v>6.9783036504826796E-4</v>
      </c>
      <c r="AT40" s="226">
        <v>1.0314246451961301E-2</v>
      </c>
      <c r="AU40" s="226">
        <v>4.4746511008673402E-3</v>
      </c>
      <c r="AV40" s="226">
        <v>9.3295166633121495E-3</v>
      </c>
      <c r="AW40" s="226">
        <v>2.79316081093104E-3</v>
      </c>
      <c r="AX40" s="226">
        <v>4.6584817070898102E-3</v>
      </c>
      <c r="AY40" s="226">
        <v>9.9700385278224802E-4</v>
      </c>
      <c r="AZ40" s="226">
        <v>2.8231381845005899E-3</v>
      </c>
      <c r="BA40" s="226">
        <v>6.8824471670504098E-4</v>
      </c>
      <c r="BB40" s="226">
        <v>1.1533073063056799E-3</v>
      </c>
      <c r="BC40" s="226">
        <v>2.5174074056755901E-3</v>
      </c>
      <c r="BD40" s="226">
        <v>2.3747239748249001E-3</v>
      </c>
      <c r="BE40" s="226">
        <v>2.5871500856274698E-3</v>
      </c>
      <c r="BF40" s="226">
        <v>2.6848773444571902E-3</v>
      </c>
      <c r="BG40" s="226">
        <v>2.5795798705871301E-2</v>
      </c>
      <c r="BH40" s="226">
        <v>0.26268075714614297</v>
      </c>
      <c r="BI40" s="226">
        <v>2.6605765494726801E-2</v>
      </c>
      <c r="BJ40" s="226">
        <v>1.1421607151849099E-3</v>
      </c>
      <c r="BK40" s="226">
        <v>2.1824516426936801E-3</v>
      </c>
      <c r="BL40" s="226">
        <v>1.07845875093918E-2</v>
      </c>
      <c r="BM40" s="226">
        <v>9.6619382253273593E-3</v>
      </c>
      <c r="BN40" s="226">
        <v>1.47812624335376E-2</v>
      </c>
      <c r="BO40" s="226">
        <v>7.1474416700705399E-3</v>
      </c>
      <c r="BP40" s="226">
        <v>6.2593898900153702E-3</v>
      </c>
      <c r="BQ40" s="226">
        <v>8.2565360445174905E-3</v>
      </c>
      <c r="BR40" s="226">
        <v>3.5664758191421501E-2</v>
      </c>
      <c r="BS40" s="226">
        <v>1.17367443019305E-2</v>
      </c>
      <c r="BT40" s="226">
        <v>9.2399127596984806E-3</v>
      </c>
      <c r="BU40" s="226">
        <v>5.8861610317015103E-3</v>
      </c>
      <c r="BV40" s="226">
        <v>7.8958674036894196E-3</v>
      </c>
      <c r="BW40" s="226">
        <v>7.9507528582298398E-3</v>
      </c>
      <c r="BX40" s="226">
        <v>2.9231310033292698E-2</v>
      </c>
      <c r="BY40" s="226">
        <v>0</v>
      </c>
    </row>
    <row r="41" spans="1:77" x14ac:dyDescent="0.25">
      <c r="A41" s="105" t="s">
        <v>38</v>
      </c>
      <c r="B41" s="226">
        <v>1.9864924468902499E-3</v>
      </c>
      <c r="C41" s="226">
        <v>8.5898334696699497E-4</v>
      </c>
      <c r="D41" s="226">
        <v>2.36826876007914E-3</v>
      </c>
      <c r="E41" s="226">
        <v>9.0891707303158498E-4</v>
      </c>
      <c r="F41" s="226">
        <v>1.65220529976291E-2</v>
      </c>
      <c r="G41" s="226">
        <v>7.2022524838202496E-3</v>
      </c>
      <c r="H41" s="226">
        <v>1.44895652820288E-3</v>
      </c>
      <c r="I41" s="226">
        <v>2.5779281600039998E-3</v>
      </c>
      <c r="J41" s="226">
        <v>1.7617083580819099E-3</v>
      </c>
      <c r="K41" s="226">
        <v>9.9181323772579901E-3</v>
      </c>
      <c r="L41" s="226">
        <v>7.0049580944991105E-4</v>
      </c>
      <c r="M41" s="226">
        <v>2.1047664034642501E-2</v>
      </c>
      <c r="N41" s="226">
        <v>4.3148183972134104E-3</v>
      </c>
      <c r="O41" s="226">
        <v>5.1324356649943897E-3</v>
      </c>
      <c r="P41" s="226">
        <v>9.8659939206303098E-3</v>
      </c>
      <c r="Q41" s="226">
        <v>1.6497245679054401E-3</v>
      </c>
      <c r="R41" s="226">
        <v>9.5052532882688601E-3</v>
      </c>
      <c r="S41" s="226">
        <v>1.52291610782724E-2</v>
      </c>
      <c r="T41" s="226">
        <v>2.35229723304963E-2</v>
      </c>
      <c r="U41" s="226">
        <v>7.3487278073144698E-3</v>
      </c>
      <c r="V41" s="226">
        <v>7.7603516885752502E-3</v>
      </c>
      <c r="W41" s="226">
        <v>2.10795272864277E-3</v>
      </c>
      <c r="X41" s="226">
        <v>6.2395896396687201E-3</v>
      </c>
      <c r="Y41" s="226">
        <v>2.0285236575465098E-3</v>
      </c>
      <c r="Z41" s="226">
        <v>1.66627028289501E-3</v>
      </c>
      <c r="AA41" s="226">
        <v>9.2411551004236499E-4</v>
      </c>
      <c r="AB41" s="226">
        <v>7.3710489427675501E-4</v>
      </c>
      <c r="AC41" s="226">
        <v>1.0889994219824299E-2</v>
      </c>
      <c r="AD41" s="226">
        <v>9.4678189044162999E-3</v>
      </c>
      <c r="AE41" s="226">
        <v>1.39000271471667E-3</v>
      </c>
      <c r="AF41" s="226">
        <v>7.5530466769922998E-3</v>
      </c>
      <c r="AG41" s="226">
        <v>5.6082997472826296E-3</v>
      </c>
      <c r="AH41" s="226">
        <v>3.9164059601188202E-5</v>
      </c>
      <c r="AI41" s="226">
        <v>1.4393224040764999E-3</v>
      </c>
      <c r="AJ41" s="226">
        <v>1.8426284009986801E-2</v>
      </c>
      <c r="AK41" s="226">
        <v>1.3731904107903E-3</v>
      </c>
      <c r="AL41" s="226">
        <v>2.5804612190241899E-3</v>
      </c>
      <c r="AM41" s="226">
        <v>5.1110921859746403E-2</v>
      </c>
      <c r="AN41" s="226">
        <v>1.06894700733532</v>
      </c>
      <c r="AO41" s="226">
        <v>8.4283064368304607E-3</v>
      </c>
      <c r="AP41" s="226">
        <v>1.7505776283927501E-3</v>
      </c>
      <c r="AQ41" s="226">
        <v>1.62166380662996E-2</v>
      </c>
      <c r="AR41" s="226">
        <v>7.3302612754797304E-3</v>
      </c>
      <c r="AS41" s="226">
        <v>1.7176893252196599E-3</v>
      </c>
      <c r="AT41" s="226">
        <v>1.40231015321013E-2</v>
      </c>
      <c r="AU41" s="226">
        <v>1.4386619977423E-3</v>
      </c>
      <c r="AV41" s="226">
        <v>3.0319309701212901E-3</v>
      </c>
      <c r="AW41" s="226">
        <v>5.4704327109440396E-3</v>
      </c>
      <c r="AX41" s="226">
        <v>8.8357888996825305E-3</v>
      </c>
      <c r="AY41" s="226">
        <v>7.2260352842975399E-4</v>
      </c>
      <c r="AZ41" s="226">
        <v>3.3392237321860801E-3</v>
      </c>
      <c r="BA41" s="226">
        <v>1.3342885890005999E-3</v>
      </c>
      <c r="BB41" s="226">
        <v>1.68098112256159E-3</v>
      </c>
      <c r="BC41" s="226">
        <v>1.7359661067554101E-3</v>
      </c>
      <c r="BD41" s="226">
        <v>5.4291411032029203E-3</v>
      </c>
      <c r="BE41" s="226">
        <v>6.7905575576213597E-3</v>
      </c>
      <c r="BF41" s="226">
        <v>1.37692338248165E-2</v>
      </c>
      <c r="BG41" s="226">
        <v>3.3570279956976E-2</v>
      </c>
      <c r="BH41" s="226">
        <v>0.231651834457583</v>
      </c>
      <c r="BI41" s="226">
        <v>3.2669180029522703E-2</v>
      </c>
      <c r="BJ41" s="226">
        <v>5.2657968593569403E-3</v>
      </c>
      <c r="BK41" s="226">
        <v>7.53416520997921E-3</v>
      </c>
      <c r="BL41" s="226">
        <v>6.8346591490005002E-3</v>
      </c>
      <c r="BM41" s="226">
        <v>4.7762717574991301E-2</v>
      </c>
      <c r="BN41" s="226">
        <v>5.1044924513785297E-2</v>
      </c>
      <c r="BO41" s="226">
        <v>2.1204438264457299E-2</v>
      </c>
      <c r="BP41" s="226">
        <v>5.2592101715864597E-3</v>
      </c>
      <c r="BQ41" s="226">
        <v>4.0014199700700297E-2</v>
      </c>
      <c r="BR41" s="226">
        <v>0.20540331829012201</v>
      </c>
      <c r="BS41" s="226">
        <v>4.1394340175406802E-2</v>
      </c>
      <c r="BT41" s="226">
        <v>7.4538846872464995E-2</v>
      </c>
      <c r="BU41" s="226">
        <v>4.4990844617959901E-2</v>
      </c>
      <c r="BV41" s="226">
        <v>1.3894010724228901E-2</v>
      </c>
      <c r="BW41" s="226">
        <v>1.2987327967894801E-2</v>
      </c>
      <c r="BX41" s="226">
        <v>5.53204478068728E-2</v>
      </c>
      <c r="BY41" s="226">
        <v>0</v>
      </c>
    </row>
    <row r="42" spans="1:77" x14ac:dyDescent="0.25">
      <c r="A42" s="105" t="s">
        <v>39</v>
      </c>
      <c r="B42" s="226">
        <v>2.9215041725054402E-3</v>
      </c>
      <c r="C42" s="226">
        <v>2.4993553882980599E-3</v>
      </c>
      <c r="D42" s="226">
        <v>3.8193741915647098E-3</v>
      </c>
      <c r="E42" s="226">
        <v>1.7760211512020999E-3</v>
      </c>
      <c r="F42" s="226">
        <v>2.7421552775279801E-2</v>
      </c>
      <c r="G42" s="226">
        <v>5.3717071644567901E-3</v>
      </c>
      <c r="H42" s="226">
        <v>2.1843492811155201E-3</v>
      </c>
      <c r="I42" s="226">
        <v>3.18734640371344E-3</v>
      </c>
      <c r="J42" s="226">
        <v>6.2520701735560603E-3</v>
      </c>
      <c r="K42" s="226">
        <v>9.3033520702325793E-3</v>
      </c>
      <c r="L42" s="226">
        <v>2.1632347566420901E-3</v>
      </c>
      <c r="M42" s="226">
        <v>2.9104670899387002E-2</v>
      </c>
      <c r="N42" s="226">
        <v>3.8068766286883599E-3</v>
      </c>
      <c r="O42" s="226">
        <v>1.43492791726012E-2</v>
      </c>
      <c r="P42" s="226">
        <v>1.1710191060718999E-2</v>
      </c>
      <c r="Q42" s="226">
        <v>2.5612279729971799E-3</v>
      </c>
      <c r="R42" s="226">
        <v>8.6302098792487396E-3</v>
      </c>
      <c r="S42" s="226">
        <v>1.8260711954529101E-2</v>
      </c>
      <c r="T42" s="226">
        <v>2.3312070422843702E-2</v>
      </c>
      <c r="U42" s="226">
        <v>6.5362271184820396E-3</v>
      </c>
      <c r="V42" s="226">
        <v>7.0413259173041799E-3</v>
      </c>
      <c r="W42" s="226">
        <v>1.86243140737077E-3</v>
      </c>
      <c r="X42" s="226">
        <v>6.1557598359951804E-3</v>
      </c>
      <c r="Y42" s="226">
        <v>2.1410618700896402E-3</v>
      </c>
      <c r="Z42" s="226">
        <v>1.4228324174664999E-3</v>
      </c>
      <c r="AA42" s="226">
        <v>8.2068494681303002E-4</v>
      </c>
      <c r="AB42" s="226">
        <v>6.7618073044153296E-4</v>
      </c>
      <c r="AC42" s="226">
        <v>7.7721760203952198E-3</v>
      </c>
      <c r="AD42" s="226">
        <v>4.35293771595739E-3</v>
      </c>
      <c r="AE42" s="226">
        <v>1.36243186484182E-3</v>
      </c>
      <c r="AF42" s="226">
        <v>3.39874699640088E-3</v>
      </c>
      <c r="AG42" s="226">
        <v>2.38289956878155E-3</v>
      </c>
      <c r="AH42" s="226">
        <v>3.6567227096385497E-5</v>
      </c>
      <c r="AI42" s="226">
        <v>2.76288956438836E-3</v>
      </c>
      <c r="AJ42" s="226">
        <v>2.5426048345818298E-3</v>
      </c>
      <c r="AK42" s="226">
        <v>1.0386142090009799E-3</v>
      </c>
      <c r="AL42" s="226">
        <v>5.7323017353220701E-3</v>
      </c>
      <c r="AM42" s="226">
        <v>1.40822343075105E-2</v>
      </c>
      <c r="AN42" s="226">
        <v>1.5116322994878199E-3</v>
      </c>
      <c r="AO42" s="226">
        <v>1.0292811159951201</v>
      </c>
      <c r="AP42" s="226">
        <v>2.4359779593004301E-3</v>
      </c>
      <c r="AQ42" s="226">
        <v>3.4672733360755501E-3</v>
      </c>
      <c r="AR42" s="226">
        <v>9.85977960626105E-4</v>
      </c>
      <c r="AS42" s="226">
        <v>8.3376878809761801E-4</v>
      </c>
      <c r="AT42" s="226">
        <v>4.4090324316259696E-3</v>
      </c>
      <c r="AU42" s="226">
        <v>9.3033796793362093E-3</v>
      </c>
      <c r="AV42" s="226">
        <v>1.04437076858382E-2</v>
      </c>
      <c r="AW42" s="226">
        <v>7.0099215531572801E-3</v>
      </c>
      <c r="AX42" s="226">
        <v>3.0991886773316102E-3</v>
      </c>
      <c r="AY42" s="226">
        <v>7.6133526585205904E-4</v>
      </c>
      <c r="AZ42" s="226">
        <v>2.3255455081597001E-3</v>
      </c>
      <c r="BA42" s="226">
        <v>6.8096845048192802E-4</v>
      </c>
      <c r="BB42" s="226">
        <v>1.0366023400285101E-3</v>
      </c>
      <c r="BC42" s="226">
        <v>2.1167822113786301E-3</v>
      </c>
      <c r="BD42" s="226">
        <v>3.16661653343614E-3</v>
      </c>
      <c r="BE42" s="226">
        <v>6.8425441064240297E-2</v>
      </c>
      <c r="BF42" s="226">
        <v>3.66281759080897E-3</v>
      </c>
      <c r="BG42" s="226">
        <v>3.5403834966474902E-2</v>
      </c>
      <c r="BH42" s="226">
        <v>0.18755849226573101</v>
      </c>
      <c r="BI42" s="226">
        <v>0.38345619145597998</v>
      </c>
      <c r="BJ42" s="226">
        <v>7.3250918907096698E-3</v>
      </c>
      <c r="BK42" s="226">
        <v>1.92931334595682E-3</v>
      </c>
      <c r="BL42" s="226">
        <v>7.2465796369879402E-3</v>
      </c>
      <c r="BM42" s="226">
        <v>7.7413125536508398E-3</v>
      </c>
      <c r="BN42" s="226">
        <v>5.4873961275562801E-3</v>
      </c>
      <c r="BO42" s="226">
        <v>2.6192135979413202E-3</v>
      </c>
      <c r="BP42" s="226">
        <v>8.7907282091904298E-4</v>
      </c>
      <c r="BQ42" s="226">
        <v>1.12964835816417E-2</v>
      </c>
      <c r="BR42" s="226">
        <v>3.8113051554707497E-2</v>
      </c>
      <c r="BS42" s="226">
        <v>9.6594508383302906E-3</v>
      </c>
      <c r="BT42" s="226">
        <v>1.27534527093714E-2</v>
      </c>
      <c r="BU42" s="226">
        <v>1.4249202823596501E-3</v>
      </c>
      <c r="BV42" s="226">
        <v>6.6317153741621698E-3</v>
      </c>
      <c r="BW42" s="226">
        <v>6.2697644330630903E-3</v>
      </c>
      <c r="BX42" s="226">
        <v>8.4965556837220298E-3</v>
      </c>
      <c r="BY42" s="226">
        <v>0</v>
      </c>
    </row>
    <row r="43" spans="1:77" x14ac:dyDescent="0.25">
      <c r="A43" s="105" t="s">
        <v>40</v>
      </c>
      <c r="B43" s="226">
        <v>2.2061467097938499E-2</v>
      </c>
      <c r="C43" s="226">
        <v>8.6475472646257399E-3</v>
      </c>
      <c r="D43" s="226">
        <v>1.1334014596606601E-2</v>
      </c>
      <c r="E43" s="226">
        <v>1.09348634842592E-2</v>
      </c>
      <c r="F43" s="226">
        <v>0.14224935375613401</v>
      </c>
      <c r="G43" s="226">
        <v>3.8885922873342901E-2</v>
      </c>
      <c r="H43" s="226">
        <v>5.5293964844490597E-3</v>
      </c>
      <c r="I43" s="226">
        <v>1.37173111200197E-2</v>
      </c>
      <c r="J43" s="226">
        <v>3.00354138430509E-2</v>
      </c>
      <c r="K43" s="226">
        <v>1.2150616201374699E-2</v>
      </c>
      <c r="L43" s="226">
        <v>7.6450065165796603E-3</v>
      </c>
      <c r="M43" s="226">
        <v>1.6919537507712201E-2</v>
      </c>
      <c r="N43" s="226">
        <v>1.8524193653799499E-3</v>
      </c>
      <c r="O43" s="226">
        <v>1.9946700088083499E-3</v>
      </c>
      <c r="P43" s="226">
        <v>7.5238010501366796E-3</v>
      </c>
      <c r="Q43" s="226">
        <v>2.2383099146600599E-3</v>
      </c>
      <c r="R43" s="226">
        <v>6.7341693742665196E-3</v>
      </c>
      <c r="S43" s="226">
        <v>9.3953436364532499E-3</v>
      </c>
      <c r="T43" s="226">
        <v>1.0951624108500301E-2</v>
      </c>
      <c r="U43" s="226">
        <v>8.2956140079349198E-3</v>
      </c>
      <c r="V43" s="226">
        <v>7.2138509798854696E-3</v>
      </c>
      <c r="W43" s="226">
        <v>1.77992146250245E-3</v>
      </c>
      <c r="X43" s="226">
        <v>8.5921914480311997E-3</v>
      </c>
      <c r="Y43" s="226">
        <v>7.1242168214003697E-3</v>
      </c>
      <c r="Z43" s="226">
        <v>1.54219962728482E-3</v>
      </c>
      <c r="AA43" s="226">
        <v>8.3522451649125804E-4</v>
      </c>
      <c r="AB43" s="226">
        <v>7.4783674722437102E-4</v>
      </c>
      <c r="AC43" s="226">
        <v>7.0346617705034399E-3</v>
      </c>
      <c r="AD43" s="226">
        <v>4.4252818529466401E-3</v>
      </c>
      <c r="AE43" s="226">
        <v>1.73287470838588E-3</v>
      </c>
      <c r="AF43" s="226">
        <v>2.3126723505159701E-2</v>
      </c>
      <c r="AG43" s="226">
        <v>5.9557053479069701E-3</v>
      </c>
      <c r="AH43" s="226">
        <v>8.4109743155279994E-5</v>
      </c>
      <c r="AI43" s="226">
        <v>1.1245986269708101E-2</v>
      </c>
      <c r="AJ43" s="226">
        <v>7.3058114539399496E-3</v>
      </c>
      <c r="AK43" s="226">
        <v>1.03903870540724E-2</v>
      </c>
      <c r="AL43" s="226">
        <v>4.5537155434701798E-2</v>
      </c>
      <c r="AM43" s="226">
        <v>4.6637455437889301E-3</v>
      </c>
      <c r="AN43" s="226">
        <v>6.6636938364387696E-4</v>
      </c>
      <c r="AO43" s="226">
        <v>2.8798761962879902E-3</v>
      </c>
      <c r="AP43" s="226">
        <v>1.0120323640995099</v>
      </c>
      <c r="AQ43" s="226">
        <v>4.2002023531129001E-2</v>
      </c>
      <c r="AR43" s="226">
        <v>2.5677103768640699E-2</v>
      </c>
      <c r="AS43" s="226">
        <v>3.4139511269286999E-3</v>
      </c>
      <c r="AT43" s="226">
        <v>3.62245041607814E-2</v>
      </c>
      <c r="AU43" s="226">
        <v>1.0172595085562701E-2</v>
      </c>
      <c r="AV43" s="226">
        <v>3.8748350446238598E-3</v>
      </c>
      <c r="AW43" s="226">
        <v>8.3548357060978604E-3</v>
      </c>
      <c r="AX43" s="226">
        <v>3.7968732973478201E-3</v>
      </c>
      <c r="AY43" s="226">
        <v>5.3698969884536101E-4</v>
      </c>
      <c r="AZ43" s="226">
        <v>8.6228801485670609E-3</v>
      </c>
      <c r="BA43" s="226">
        <v>1.04030355995036E-3</v>
      </c>
      <c r="BB43" s="226">
        <v>3.0976790795598699E-3</v>
      </c>
      <c r="BC43" s="226">
        <v>1.16315616151021E-2</v>
      </c>
      <c r="BD43" s="226">
        <v>1.95512146171661E-3</v>
      </c>
      <c r="BE43" s="226">
        <v>1.5455467247299001E-3</v>
      </c>
      <c r="BF43" s="226">
        <v>4.66130439936819E-2</v>
      </c>
      <c r="BG43" s="226">
        <v>3.3484315875918103E-2</v>
      </c>
      <c r="BH43" s="226">
        <v>2.91071049174122E-2</v>
      </c>
      <c r="BI43" s="226">
        <v>1.5876012431355599E-2</v>
      </c>
      <c r="BJ43" s="226">
        <v>6.34371944341006E-4</v>
      </c>
      <c r="BK43" s="226">
        <v>1.29341599362892E-3</v>
      </c>
      <c r="BL43" s="226">
        <v>4.2084639530445504E-3</v>
      </c>
      <c r="BM43" s="226">
        <v>1.8734171735275301E-3</v>
      </c>
      <c r="BN43" s="226">
        <v>1.4973160680203199E-3</v>
      </c>
      <c r="BO43" s="226">
        <v>7.8223755319965901E-4</v>
      </c>
      <c r="BP43" s="226">
        <v>2.4763382901920499E-4</v>
      </c>
      <c r="BQ43" s="226">
        <v>4.9094491445129101E-3</v>
      </c>
      <c r="BR43" s="226">
        <v>1.4891435902430399E-2</v>
      </c>
      <c r="BS43" s="226">
        <v>1.0026401399265E-2</v>
      </c>
      <c r="BT43" s="226">
        <v>2.0050775579973901E-3</v>
      </c>
      <c r="BU43" s="226">
        <v>1.9692236726591098E-3</v>
      </c>
      <c r="BV43" s="226">
        <v>0.13284203549881601</v>
      </c>
      <c r="BW43" s="226">
        <v>2.9379421902471E-2</v>
      </c>
      <c r="BX43" s="226">
        <v>3.4374392579683399E-3</v>
      </c>
      <c r="BY43" s="226">
        <v>0</v>
      </c>
    </row>
    <row r="44" spans="1:77" x14ac:dyDescent="0.25">
      <c r="A44" s="105" t="s">
        <v>41</v>
      </c>
      <c r="B44" s="226">
        <v>8.1098867128954295E-4</v>
      </c>
      <c r="C44" s="226">
        <v>4.2100466789777799E-4</v>
      </c>
      <c r="D44" s="226">
        <v>9.2590297426757204E-4</v>
      </c>
      <c r="E44" s="226">
        <v>3.5626901063800002E-4</v>
      </c>
      <c r="F44" s="226">
        <v>7.6410968835571103E-3</v>
      </c>
      <c r="G44" s="226">
        <v>2.9474788264811399E-3</v>
      </c>
      <c r="H44" s="226">
        <v>4.9957836517327398E-4</v>
      </c>
      <c r="I44" s="226">
        <v>8.72931382776801E-4</v>
      </c>
      <c r="J44" s="226">
        <v>8.0933546833898804E-4</v>
      </c>
      <c r="K44" s="226">
        <v>4.1311781285869901E-3</v>
      </c>
      <c r="L44" s="226">
        <v>3.4332057059594298E-4</v>
      </c>
      <c r="M44" s="226">
        <v>8.6180616704861993E-3</v>
      </c>
      <c r="N44" s="226">
        <v>1.8354426833858802E-2</v>
      </c>
      <c r="O44" s="226">
        <v>1.75304248679156E-2</v>
      </c>
      <c r="P44" s="226">
        <v>7.2988226075927096E-3</v>
      </c>
      <c r="Q44" s="226">
        <v>1.1993050318624199E-3</v>
      </c>
      <c r="R44" s="226">
        <v>4.1943584944575396E-3</v>
      </c>
      <c r="S44" s="226">
        <v>9.8949658047571207E-3</v>
      </c>
      <c r="T44" s="226">
        <v>8.4911732780694003E-3</v>
      </c>
      <c r="U44" s="226">
        <v>3.3832176521030998E-3</v>
      </c>
      <c r="V44" s="226">
        <v>4.4575502669199204E-3</v>
      </c>
      <c r="W44" s="226">
        <v>1.03796735878528E-3</v>
      </c>
      <c r="X44" s="226">
        <v>2.0538108650705101E-3</v>
      </c>
      <c r="Y44" s="226">
        <v>6.6532943107405599E-4</v>
      </c>
      <c r="Z44" s="226">
        <v>6.0900770627255396E-4</v>
      </c>
      <c r="AA44" s="226">
        <v>3.6929970704683901E-4</v>
      </c>
      <c r="AB44" s="226">
        <v>2.4027399892921899E-4</v>
      </c>
      <c r="AC44" s="226">
        <v>3.9538551080414196E-3</v>
      </c>
      <c r="AD44" s="226">
        <v>2.1137691312143698E-3</v>
      </c>
      <c r="AE44" s="226">
        <v>4.1237303841401801E-4</v>
      </c>
      <c r="AF44" s="226">
        <v>2.4441779861468101E-3</v>
      </c>
      <c r="AG44" s="226">
        <v>1.79547525605307E-3</v>
      </c>
      <c r="AH44" s="226">
        <v>1.8964870548034701E-5</v>
      </c>
      <c r="AI44" s="226">
        <v>4.59546050597679E-3</v>
      </c>
      <c r="AJ44" s="226">
        <v>5.9676258570787203E-3</v>
      </c>
      <c r="AK44" s="226">
        <v>6.5172438553195695E-4</v>
      </c>
      <c r="AL44" s="226">
        <v>1.5028053739712199E-3</v>
      </c>
      <c r="AM44" s="226">
        <v>1.1408691306091999E-2</v>
      </c>
      <c r="AN44" s="226">
        <v>3.90786788878117E-3</v>
      </c>
      <c r="AO44" s="226">
        <v>2.3057872918571701E-2</v>
      </c>
      <c r="AP44" s="226">
        <v>3.5826176829412402E-3</v>
      </c>
      <c r="AQ44" s="226">
        <v>1.0799099901034599</v>
      </c>
      <c r="AR44" s="226">
        <v>1.0194470668821499E-3</v>
      </c>
      <c r="AS44" s="226">
        <v>3.5862457291942603E-4</v>
      </c>
      <c r="AT44" s="226">
        <v>1.6872652736077399E-2</v>
      </c>
      <c r="AU44" s="226">
        <v>4.74246575050129E-3</v>
      </c>
      <c r="AV44" s="226">
        <v>6.6994864985617701E-3</v>
      </c>
      <c r="AW44" s="226">
        <v>2.91376369251071E-3</v>
      </c>
      <c r="AX44" s="226">
        <v>2.4567383018002001E-2</v>
      </c>
      <c r="AY44" s="226">
        <v>3.43274039765294E-4</v>
      </c>
      <c r="AZ44" s="226">
        <v>7.9201802024771693E-3</v>
      </c>
      <c r="BA44" s="226">
        <v>1.12113954721808E-3</v>
      </c>
      <c r="BB44" s="226">
        <v>1.1716552020761899E-3</v>
      </c>
      <c r="BC44" s="226">
        <v>7.3433431366285501E-3</v>
      </c>
      <c r="BD44" s="226">
        <v>3.2810418700496401E-3</v>
      </c>
      <c r="BE44" s="226">
        <v>3.5398541653052398E-3</v>
      </c>
      <c r="BF44" s="226">
        <v>4.0502845303975804E-3</v>
      </c>
      <c r="BG44" s="226">
        <v>7.0505527893206896E-2</v>
      </c>
      <c r="BH44" s="226">
        <v>6.9005640013140496E-2</v>
      </c>
      <c r="BI44" s="226">
        <v>2.9036224457629801E-2</v>
      </c>
      <c r="BJ44" s="226">
        <v>2.8195736885875998E-3</v>
      </c>
      <c r="BK44" s="226">
        <v>6.6391594711402201E-3</v>
      </c>
      <c r="BL44" s="226">
        <v>1.29399677724966E-2</v>
      </c>
      <c r="BM44" s="226">
        <v>6.9961098301065004E-3</v>
      </c>
      <c r="BN44" s="226">
        <v>4.4858431624341197E-3</v>
      </c>
      <c r="BO44" s="226">
        <v>2.26887626269665E-3</v>
      </c>
      <c r="BP44" s="226">
        <v>9.8381678669181996E-4</v>
      </c>
      <c r="BQ44" s="226">
        <v>7.7197404921296904E-3</v>
      </c>
      <c r="BR44" s="226">
        <v>5.0015662856362497E-2</v>
      </c>
      <c r="BS44" s="226">
        <v>6.5170428446168303E-3</v>
      </c>
      <c r="BT44" s="226">
        <v>5.2573747535653E-3</v>
      </c>
      <c r="BU44" s="226">
        <v>2.4678551078316101E-3</v>
      </c>
      <c r="BV44" s="226">
        <v>6.6989355244157604E-3</v>
      </c>
      <c r="BW44" s="226">
        <v>7.4325034824270202E-3</v>
      </c>
      <c r="BX44" s="226">
        <v>1.3140388453853E-2</v>
      </c>
      <c r="BY44" s="226">
        <v>0</v>
      </c>
    </row>
    <row r="45" spans="1:77" x14ac:dyDescent="0.25">
      <c r="A45" s="105" t="s">
        <v>42</v>
      </c>
      <c r="B45" s="226">
        <v>1.1950504072948E-4</v>
      </c>
      <c r="C45" s="226">
        <v>7.4101778692289497E-5</v>
      </c>
      <c r="D45" s="226">
        <v>2.6878749577823199E-4</v>
      </c>
      <c r="E45" s="226">
        <v>4.95904762145964E-5</v>
      </c>
      <c r="F45" s="226">
        <v>1.0756499867025E-3</v>
      </c>
      <c r="G45" s="226">
        <v>2.3155325205451399E-4</v>
      </c>
      <c r="H45" s="226">
        <v>1.30003293356662E-4</v>
      </c>
      <c r="I45" s="226">
        <v>2.1351446825836401E-4</v>
      </c>
      <c r="J45" s="226">
        <v>1.51206270626912E-4</v>
      </c>
      <c r="K45" s="226">
        <v>2.2142262615572401E-2</v>
      </c>
      <c r="L45" s="226">
        <v>6.1101358198009106E-5</v>
      </c>
      <c r="M45" s="226">
        <v>5.9394551676119301E-3</v>
      </c>
      <c r="N45" s="226">
        <v>2.0492018994459999E-4</v>
      </c>
      <c r="O45" s="226">
        <v>2.8998697036018998E-4</v>
      </c>
      <c r="P45" s="226">
        <v>6.9003442019145201E-4</v>
      </c>
      <c r="Q45" s="226">
        <v>1.14048452852737E-4</v>
      </c>
      <c r="R45" s="226">
        <v>1.1925099700857001E-2</v>
      </c>
      <c r="S45" s="226">
        <v>2.9678390767892398E-3</v>
      </c>
      <c r="T45" s="226">
        <v>5.6240715698090997E-3</v>
      </c>
      <c r="U45" s="226">
        <v>1.22196653722144E-3</v>
      </c>
      <c r="V45" s="226">
        <v>5.6966163088853303E-3</v>
      </c>
      <c r="W45" s="226">
        <v>6.4330791022213299E-4</v>
      </c>
      <c r="X45" s="226">
        <v>1.3146307511885801E-3</v>
      </c>
      <c r="Y45" s="226">
        <v>2.52722567712428E-4</v>
      </c>
      <c r="Z45" s="226">
        <v>6.4332676238722198E-4</v>
      </c>
      <c r="AA45" s="226">
        <v>1.37716416292377E-4</v>
      </c>
      <c r="AB45" s="226">
        <v>1.3038002229101499E-4</v>
      </c>
      <c r="AC45" s="226">
        <v>3.39439792797866E-3</v>
      </c>
      <c r="AD45" s="226">
        <v>5.15721743619714E-4</v>
      </c>
      <c r="AE45" s="226">
        <v>1.56553073040106E-4</v>
      </c>
      <c r="AF45" s="226">
        <v>2.4584699683640197E-4</v>
      </c>
      <c r="AG45" s="226">
        <v>4.0818894278774498E-4</v>
      </c>
      <c r="AH45" s="226">
        <v>5.9414205769351401E-6</v>
      </c>
      <c r="AI45" s="226">
        <v>1.71962604847593E-4</v>
      </c>
      <c r="AJ45" s="226">
        <v>2.8642885196594899E-4</v>
      </c>
      <c r="AK45" s="226">
        <v>1.67445302219228E-4</v>
      </c>
      <c r="AL45" s="226">
        <v>3.2517696453004702E-4</v>
      </c>
      <c r="AM45" s="226">
        <v>5.2576673754548703E-4</v>
      </c>
      <c r="AN45" s="226">
        <v>1.12219518981223E-4</v>
      </c>
      <c r="AO45" s="226">
        <v>7.88880129637715E-4</v>
      </c>
      <c r="AP45" s="226">
        <v>3.0343945037622201E-4</v>
      </c>
      <c r="AQ45" s="226">
        <v>1.79491503407543E-3</v>
      </c>
      <c r="AR45" s="226">
        <v>1.0509932041049299</v>
      </c>
      <c r="AS45" s="226">
        <v>5.2611843772418202E-5</v>
      </c>
      <c r="AT45" s="226">
        <v>3.9678882844953301E-4</v>
      </c>
      <c r="AU45" s="226">
        <v>9.2287811122191405E-5</v>
      </c>
      <c r="AV45" s="226">
        <v>2.4453042910080298E-4</v>
      </c>
      <c r="AW45" s="226">
        <v>4.16217908321812E-4</v>
      </c>
      <c r="AX45" s="226">
        <v>3.9390512965670302E-4</v>
      </c>
      <c r="AY45" s="226">
        <v>4.7645074313505398E-5</v>
      </c>
      <c r="AZ45" s="226">
        <v>1.59884536555375E-4</v>
      </c>
      <c r="BA45" s="226">
        <v>4.98832971398611E-5</v>
      </c>
      <c r="BB45" s="226">
        <v>1.5471611958724901E-4</v>
      </c>
      <c r="BC45" s="226">
        <v>2.0198779396063101E-4</v>
      </c>
      <c r="BD45" s="226">
        <v>1.81148877338938E-4</v>
      </c>
      <c r="BE45" s="226">
        <v>3.19676917016481E-4</v>
      </c>
      <c r="BF45" s="226">
        <v>3.4643223800413699E-4</v>
      </c>
      <c r="BG45" s="226">
        <v>3.08383174195947E-3</v>
      </c>
      <c r="BH45" s="226">
        <v>2.5195665317105801E-3</v>
      </c>
      <c r="BI45" s="226">
        <v>3.5800747661313501E-3</v>
      </c>
      <c r="BJ45" s="226">
        <v>6.6050126441278799E-5</v>
      </c>
      <c r="BK45" s="226">
        <v>2.29512385526534E-4</v>
      </c>
      <c r="BL45" s="226">
        <v>2.3158500548630199E-3</v>
      </c>
      <c r="BM45" s="226">
        <v>4.1942410211456599E-4</v>
      </c>
      <c r="BN45" s="226">
        <v>3.00063053626137E-4</v>
      </c>
      <c r="BO45" s="226">
        <v>2.4169141294152501E-4</v>
      </c>
      <c r="BP45" s="226">
        <v>4.2693280255243003E-5</v>
      </c>
      <c r="BQ45" s="226">
        <v>3.5290260232800902E-4</v>
      </c>
      <c r="BR45" s="226">
        <v>1.1750149237233301E-3</v>
      </c>
      <c r="BS45" s="226">
        <v>7.11928746251688E-3</v>
      </c>
      <c r="BT45" s="226">
        <v>4.62553335179998E-4</v>
      </c>
      <c r="BU45" s="226">
        <v>2.3049629783770398E-3</v>
      </c>
      <c r="BV45" s="226">
        <v>0.46365461206689501</v>
      </c>
      <c r="BW45" s="226">
        <v>7.5322931880696997E-2</v>
      </c>
      <c r="BX45" s="226">
        <v>2.6470366479933501E-3</v>
      </c>
      <c r="BY45" s="226">
        <v>0</v>
      </c>
    </row>
    <row r="46" spans="1:77" x14ac:dyDescent="0.25">
      <c r="A46" s="105" t="s">
        <v>43</v>
      </c>
      <c r="B46" s="226">
        <v>1.7669727601177701E-3</v>
      </c>
      <c r="C46" s="226">
        <v>1.16508053789834E-3</v>
      </c>
      <c r="D46" s="226">
        <v>2.7964498156941701E-3</v>
      </c>
      <c r="E46" s="226">
        <v>7.4342143478911202E-4</v>
      </c>
      <c r="F46" s="226">
        <v>1.7084921694389198E-2</v>
      </c>
      <c r="G46" s="226">
        <v>3.73033774846374E-3</v>
      </c>
      <c r="H46" s="226">
        <v>1.41093837000892E-3</v>
      </c>
      <c r="I46" s="226">
        <v>1.95093262564741E-3</v>
      </c>
      <c r="J46" s="226">
        <v>1.29615405220586E-3</v>
      </c>
      <c r="K46" s="226">
        <v>6.0503036671614102E-3</v>
      </c>
      <c r="L46" s="226">
        <v>9.72809669845982E-4</v>
      </c>
      <c r="M46" s="226">
        <v>1.50351837062728E-2</v>
      </c>
      <c r="N46" s="226">
        <v>5.0807999534730804E-3</v>
      </c>
      <c r="O46" s="226">
        <v>7.1430605425591301E-3</v>
      </c>
      <c r="P46" s="226">
        <v>6.1239245230437197E-3</v>
      </c>
      <c r="Q46" s="226">
        <v>1.0075564164970499E-3</v>
      </c>
      <c r="R46" s="226">
        <v>7.00158284956487E-3</v>
      </c>
      <c r="S46" s="226">
        <v>1.25154482283344E-2</v>
      </c>
      <c r="T46" s="226">
        <v>2.0084979948005201E-2</v>
      </c>
      <c r="U46" s="226">
        <v>6.4249714836452903E-3</v>
      </c>
      <c r="V46" s="226">
        <v>5.9079716759341001E-3</v>
      </c>
      <c r="W46" s="226">
        <v>1.6068110358179301E-3</v>
      </c>
      <c r="X46" s="226">
        <v>5.6955729752983398E-3</v>
      </c>
      <c r="Y46" s="226">
        <v>1.6255502625483699E-3</v>
      </c>
      <c r="Z46" s="226">
        <v>1.25652324505567E-3</v>
      </c>
      <c r="AA46" s="226">
        <v>7.5097896964625296E-4</v>
      </c>
      <c r="AB46" s="226">
        <v>5.2497655766408702E-4</v>
      </c>
      <c r="AC46" s="226">
        <v>6.7618819502826902E-3</v>
      </c>
      <c r="AD46" s="226">
        <v>3.4259117252908801E-3</v>
      </c>
      <c r="AE46" s="226">
        <v>7.2562640149760702E-4</v>
      </c>
      <c r="AF46" s="226">
        <v>2.2834912795032399E-3</v>
      </c>
      <c r="AG46" s="226">
        <v>1.5094172390387199E-3</v>
      </c>
      <c r="AH46" s="226">
        <v>3.51205884231316E-5</v>
      </c>
      <c r="AI46" s="226">
        <v>1.22902005153284E-3</v>
      </c>
      <c r="AJ46" s="226">
        <v>1.6717272684081701E-3</v>
      </c>
      <c r="AK46" s="226">
        <v>7.4523413550044403E-3</v>
      </c>
      <c r="AL46" s="226">
        <v>5.2084543808863003E-3</v>
      </c>
      <c r="AM46" s="226">
        <v>9.1143119206736692E-3</v>
      </c>
      <c r="AN46" s="226">
        <v>1.0833004061173001E-3</v>
      </c>
      <c r="AO46" s="226">
        <v>9.1258078886449507E-3</v>
      </c>
      <c r="AP46" s="226">
        <v>1.7764501441366401E-3</v>
      </c>
      <c r="AQ46" s="226">
        <v>3.5612040958934402E-2</v>
      </c>
      <c r="AR46" s="226">
        <v>1.00452578619586E-3</v>
      </c>
      <c r="AS46" s="226">
        <v>1.01160400052608</v>
      </c>
      <c r="AT46" s="226">
        <v>1.0859116520208101E-2</v>
      </c>
      <c r="AU46" s="226">
        <v>1.36709502794039E-3</v>
      </c>
      <c r="AV46" s="226">
        <v>3.1666937124686899E-3</v>
      </c>
      <c r="AW46" s="226">
        <v>4.8675152317476196E-3</v>
      </c>
      <c r="AX46" s="226">
        <v>3.0534919949674398E-3</v>
      </c>
      <c r="AY46" s="226">
        <v>1.0576035790639099E-3</v>
      </c>
      <c r="AZ46" s="226">
        <v>4.8081322836344602E-3</v>
      </c>
      <c r="BA46" s="226">
        <v>3.3739033677683702E-3</v>
      </c>
      <c r="BB46" s="226">
        <v>1.65955052924791E-2</v>
      </c>
      <c r="BC46" s="226">
        <v>1.81026874035375E-3</v>
      </c>
      <c r="BD46" s="226">
        <v>1.5029479548072E-3</v>
      </c>
      <c r="BE46" s="226">
        <v>4.8912285508455802E-3</v>
      </c>
      <c r="BF46" s="226">
        <v>1.1073800830767699E-2</v>
      </c>
      <c r="BG46" s="226">
        <v>2.88635066017662E-2</v>
      </c>
      <c r="BH46" s="226">
        <v>0.220710725918708</v>
      </c>
      <c r="BI46" s="226">
        <v>0.167971472884242</v>
      </c>
      <c r="BJ46" s="226">
        <v>1.6717868766535401E-3</v>
      </c>
      <c r="BK46" s="226">
        <v>1.0004532067352E-3</v>
      </c>
      <c r="BL46" s="226">
        <v>4.3244959620842502E-3</v>
      </c>
      <c r="BM46" s="226">
        <v>3.6486519907861898E-3</v>
      </c>
      <c r="BN46" s="226">
        <v>2.78899258072343E-3</v>
      </c>
      <c r="BO46" s="226">
        <v>1.6589385624894799E-3</v>
      </c>
      <c r="BP46" s="226">
        <v>4.4673734688334502E-4</v>
      </c>
      <c r="BQ46" s="226">
        <v>4.3366225610492401E-3</v>
      </c>
      <c r="BR46" s="226">
        <v>1.6915324653580699E-2</v>
      </c>
      <c r="BS46" s="226">
        <v>3.1095757641363101E-3</v>
      </c>
      <c r="BT46" s="226">
        <v>2.7481865104189598E-3</v>
      </c>
      <c r="BU46" s="226">
        <v>8.8398073052929301E-4</v>
      </c>
      <c r="BV46" s="226">
        <v>4.1955911679356396E-3</v>
      </c>
      <c r="BW46" s="226">
        <v>2.6696310682165599E-2</v>
      </c>
      <c r="BX46" s="226">
        <v>3.8731735636420299E-3</v>
      </c>
      <c r="BY46" s="226">
        <v>0</v>
      </c>
    </row>
    <row r="47" spans="1:77" x14ac:dyDescent="0.25">
      <c r="A47" s="105" t="s">
        <v>44</v>
      </c>
      <c r="B47" s="226">
        <v>1.08408438959024E-2</v>
      </c>
      <c r="C47" s="226">
        <v>2.5948690933712401E-3</v>
      </c>
      <c r="D47" s="226">
        <v>1.19433690156493E-2</v>
      </c>
      <c r="E47" s="226">
        <v>2.0094418969006998E-3</v>
      </c>
      <c r="F47" s="226">
        <v>0.15830337671292199</v>
      </c>
      <c r="G47" s="226">
        <v>4.2272117860355903E-2</v>
      </c>
      <c r="H47" s="226">
        <v>2.2605337617633702E-3</v>
      </c>
      <c r="I47" s="226">
        <v>4.8071990484974498E-3</v>
      </c>
      <c r="J47" s="226">
        <v>7.4823264825779898E-3</v>
      </c>
      <c r="K47" s="226">
        <v>1.9174799309865698E-2</v>
      </c>
      <c r="L47" s="226">
        <v>8.6496672667078897E-4</v>
      </c>
      <c r="M47" s="226">
        <v>3.4833194284715499E-2</v>
      </c>
      <c r="N47" s="226">
        <v>6.16746610739362E-3</v>
      </c>
      <c r="O47" s="226">
        <v>6.1053853829783197E-3</v>
      </c>
      <c r="P47" s="226">
        <v>5.7692616154652E-3</v>
      </c>
      <c r="Q47" s="226">
        <v>9.68796498611828E-4</v>
      </c>
      <c r="R47" s="226">
        <v>2.4208492155935402E-2</v>
      </c>
      <c r="S47" s="226">
        <v>2.6403566077287499E-2</v>
      </c>
      <c r="T47" s="226">
        <v>3.9185848847504402E-2</v>
      </c>
      <c r="U47" s="226">
        <v>1.45310833220223E-2</v>
      </c>
      <c r="V47" s="226">
        <v>4.9874600717202802E-2</v>
      </c>
      <c r="W47" s="226">
        <v>8.5163928354606393E-3</v>
      </c>
      <c r="X47" s="226">
        <v>1.32243717294035E-2</v>
      </c>
      <c r="Y47" s="226">
        <v>4.3124069322399801E-3</v>
      </c>
      <c r="Z47" s="226">
        <v>9.4345135275037198E-3</v>
      </c>
      <c r="AA47" s="226">
        <v>5.2504017743968097E-3</v>
      </c>
      <c r="AB47" s="226">
        <v>1.19671469455074E-3</v>
      </c>
      <c r="AC47" s="226">
        <v>2.02070896307406E-2</v>
      </c>
      <c r="AD47" s="226">
        <v>2.1125972141801501E-2</v>
      </c>
      <c r="AE47" s="226">
        <v>3.62824527054125E-3</v>
      </c>
      <c r="AF47" s="226">
        <v>2.5540045106182501E-2</v>
      </c>
      <c r="AG47" s="226">
        <v>1.12563031819502E-2</v>
      </c>
      <c r="AH47" s="226">
        <v>1.27429321257223E-4</v>
      </c>
      <c r="AI47" s="226">
        <v>6.9122951643495398E-3</v>
      </c>
      <c r="AJ47" s="226">
        <v>3.87765289055587E-3</v>
      </c>
      <c r="AK47" s="226">
        <v>1.89153429033818E-3</v>
      </c>
      <c r="AL47" s="226">
        <v>6.6710255834228002E-3</v>
      </c>
      <c r="AM47" s="226">
        <v>1.45328401842962E-2</v>
      </c>
      <c r="AN47" s="226">
        <v>2.7290028911767998E-3</v>
      </c>
      <c r="AO47" s="226">
        <v>1.2343922990730999E-2</v>
      </c>
      <c r="AP47" s="226">
        <v>1.01884013672851E-2</v>
      </c>
      <c r="AQ47" s="226">
        <v>7.53566154161659E-3</v>
      </c>
      <c r="AR47" s="226">
        <v>4.6473235827283396E-3</v>
      </c>
      <c r="AS47" s="226">
        <v>1.01701062617514E-3</v>
      </c>
      <c r="AT47" s="226">
        <v>1.053066321183</v>
      </c>
      <c r="AU47" s="226">
        <v>3.7861577841537398E-3</v>
      </c>
      <c r="AV47" s="226">
        <v>2.9701506421796601E-3</v>
      </c>
      <c r="AW47" s="226">
        <v>3.7143096204548102E-3</v>
      </c>
      <c r="AX47" s="226">
        <v>8.9258097569364803E-3</v>
      </c>
      <c r="AY47" s="226">
        <v>7.6795195675242003E-4</v>
      </c>
      <c r="AZ47" s="226">
        <v>7.0624350122469298E-3</v>
      </c>
      <c r="BA47" s="226">
        <v>1.94468141485097E-3</v>
      </c>
      <c r="BB47" s="226">
        <v>2.5091187412008102E-3</v>
      </c>
      <c r="BC47" s="226">
        <v>1.09309088089398E-2</v>
      </c>
      <c r="BD47" s="226">
        <v>1.6347738743913199E-3</v>
      </c>
      <c r="BE47" s="226">
        <v>4.2146830639750799E-3</v>
      </c>
      <c r="BF47" s="226">
        <v>3.5507650923616201E-3</v>
      </c>
      <c r="BG47" s="226">
        <v>2.80044628589678E-2</v>
      </c>
      <c r="BH47" s="226">
        <v>0.44052657704304699</v>
      </c>
      <c r="BI47" s="226">
        <v>3.5787235644582201E-2</v>
      </c>
      <c r="BJ47" s="226">
        <v>1.6909645451528999E-3</v>
      </c>
      <c r="BK47" s="226">
        <v>2.1162638573506598E-3</v>
      </c>
      <c r="BL47" s="226">
        <v>1.4978059977937001E-2</v>
      </c>
      <c r="BM47" s="226">
        <v>3.9728513999304702E-3</v>
      </c>
      <c r="BN47" s="226">
        <v>5.12664667581184E-3</v>
      </c>
      <c r="BO47" s="226">
        <v>2.5712535999846999E-3</v>
      </c>
      <c r="BP47" s="226">
        <v>5.3510942188277695E-4</v>
      </c>
      <c r="BQ47" s="226">
        <v>4.2360982453228399E-3</v>
      </c>
      <c r="BR47" s="226">
        <v>2.30463330764362E-2</v>
      </c>
      <c r="BS47" s="226">
        <v>3.8325176737166199E-3</v>
      </c>
      <c r="BT47" s="226">
        <v>4.3317443017396899E-3</v>
      </c>
      <c r="BU47" s="226">
        <v>1.57600361424483E-3</v>
      </c>
      <c r="BV47" s="226">
        <v>9.9850657525811497E-3</v>
      </c>
      <c r="BW47" s="226">
        <v>6.7377851322179003E-3</v>
      </c>
      <c r="BX47" s="226">
        <v>7.6489007658846302E-3</v>
      </c>
      <c r="BY47" s="226">
        <v>0</v>
      </c>
    </row>
    <row r="48" spans="1:77" x14ac:dyDescent="0.25">
      <c r="A48" s="105" t="s">
        <v>45</v>
      </c>
      <c r="B48" s="226">
        <v>4.9740759179669602E-4</v>
      </c>
      <c r="C48" s="226">
        <v>2.9792738105698498E-4</v>
      </c>
      <c r="D48" s="226">
        <v>7.2718565936672798E-4</v>
      </c>
      <c r="E48" s="226">
        <v>2.2134194359880801E-4</v>
      </c>
      <c r="F48" s="226">
        <v>3.8875769030025402E-3</v>
      </c>
      <c r="G48" s="226">
        <v>9.9244974388555196E-4</v>
      </c>
      <c r="H48" s="226">
        <v>4.15691801634403E-4</v>
      </c>
      <c r="I48" s="226">
        <v>6.7168546183060196E-4</v>
      </c>
      <c r="J48" s="226">
        <v>4.85591843399647E-4</v>
      </c>
      <c r="K48" s="226">
        <v>2.3464567613324899E-3</v>
      </c>
      <c r="L48" s="226">
        <v>2.5569923482095198E-4</v>
      </c>
      <c r="M48" s="226">
        <v>6.3841228687251204E-3</v>
      </c>
      <c r="N48" s="226">
        <v>3.0753048472153899E-3</v>
      </c>
      <c r="O48" s="226">
        <v>3.1190496349177699E-3</v>
      </c>
      <c r="P48" s="226">
        <v>3.5122745516081798E-3</v>
      </c>
      <c r="Q48" s="226">
        <v>5.5569943600569899E-4</v>
      </c>
      <c r="R48" s="226">
        <v>2.8603538754292E-3</v>
      </c>
      <c r="S48" s="226">
        <v>7.7072252061223196E-3</v>
      </c>
      <c r="T48" s="226">
        <v>8.1025916384780301E-3</v>
      </c>
      <c r="U48" s="226">
        <v>2.4955850667264501E-3</v>
      </c>
      <c r="V48" s="226">
        <v>3.4586226755718599E-3</v>
      </c>
      <c r="W48" s="226">
        <v>7.6488702434321203E-4</v>
      </c>
      <c r="X48" s="226">
        <v>2.2732944386491898E-3</v>
      </c>
      <c r="Y48" s="226">
        <v>6.3186193517379198E-4</v>
      </c>
      <c r="Z48" s="226">
        <v>4.7483139006374101E-4</v>
      </c>
      <c r="AA48" s="226">
        <v>3.0044455892954297E-4</v>
      </c>
      <c r="AB48" s="226">
        <v>4.0842574183118201E-4</v>
      </c>
      <c r="AC48" s="226">
        <v>2.8159091362374299E-3</v>
      </c>
      <c r="AD48" s="226">
        <v>1.14110573635263E-2</v>
      </c>
      <c r="AE48" s="226">
        <v>5.7999625994275602E-3</v>
      </c>
      <c r="AF48" s="226">
        <v>5.1887327210327398E-2</v>
      </c>
      <c r="AG48" s="226">
        <v>5.2913398530921398E-2</v>
      </c>
      <c r="AH48" s="226">
        <v>1.34281850212264E-5</v>
      </c>
      <c r="AI48" s="226">
        <v>4.27505383321159E-4</v>
      </c>
      <c r="AJ48" s="226">
        <v>8.2184193712427696E-4</v>
      </c>
      <c r="AK48" s="226">
        <v>2.66683023349437E-4</v>
      </c>
      <c r="AL48" s="226">
        <v>2.9449444323262301E-3</v>
      </c>
      <c r="AM48" s="226">
        <v>2.0067595529463201E-3</v>
      </c>
      <c r="AN48" s="226">
        <v>8.6309268183711995E-4</v>
      </c>
      <c r="AO48" s="226">
        <v>4.7403491277403197E-3</v>
      </c>
      <c r="AP48" s="226">
        <v>1.2118793183656001E-3</v>
      </c>
      <c r="AQ48" s="226">
        <v>1.7287657526874999E-3</v>
      </c>
      <c r="AR48" s="226">
        <v>1.03017735186775E-3</v>
      </c>
      <c r="AS48" s="226">
        <v>1.5618198581656E-4</v>
      </c>
      <c r="AT48" s="226">
        <v>1.4318674637868701E-3</v>
      </c>
      <c r="AU48" s="226">
        <v>1.0106043757621399</v>
      </c>
      <c r="AV48" s="226">
        <v>3.5955021569096502E-3</v>
      </c>
      <c r="AW48" s="226">
        <v>1.5317144778244801E-3</v>
      </c>
      <c r="AX48" s="226">
        <v>1.7434384393118701E-2</v>
      </c>
      <c r="AY48" s="226">
        <v>8.4227876806959503E-4</v>
      </c>
      <c r="AZ48" s="226">
        <v>1.85649977776958E-2</v>
      </c>
      <c r="BA48" s="226">
        <v>6.3897067285170696E-4</v>
      </c>
      <c r="BB48" s="226">
        <v>9.7047430161930296E-3</v>
      </c>
      <c r="BC48" s="226">
        <v>4.9971047571840998E-3</v>
      </c>
      <c r="BD48" s="226">
        <v>8.8979735537353703E-4</v>
      </c>
      <c r="BE48" s="226">
        <v>2.9197742269323301E-3</v>
      </c>
      <c r="BF48" s="226">
        <v>1.5274594544334599E-3</v>
      </c>
      <c r="BG48" s="226">
        <v>0.43503981490233201</v>
      </c>
      <c r="BH48" s="226">
        <v>2.0808163797831701E-2</v>
      </c>
      <c r="BI48" s="226">
        <v>2.85277184235136E-2</v>
      </c>
      <c r="BJ48" s="226">
        <v>3.8891289893453802E-4</v>
      </c>
      <c r="BK48" s="226">
        <v>2.83422722168677E-3</v>
      </c>
      <c r="BL48" s="226">
        <v>4.0682606517752897E-3</v>
      </c>
      <c r="BM48" s="226">
        <v>3.32540826672103E-3</v>
      </c>
      <c r="BN48" s="226">
        <v>2.0692649837795599E-3</v>
      </c>
      <c r="BO48" s="226">
        <v>1.1703482224313601E-3</v>
      </c>
      <c r="BP48" s="226">
        <v>3.2886403251137402E-4</v>
      </c>
      <c r="BQ48" s="226">
        <v>1.3618926127930199E-2</v>
      </c>
      <c r="BR48" s="226">
        <v>2.23586370880113E-2</v>
      </c>
      <c r="BS48" s="226">
        <v>1.6275533376771401E-3</v>
      </c>
      <c r="BT48" s="226">
        <v>4.6746157059397503E-3</v>
      </c>
      <c r="BU48" s="226">
        <v>5.7013551891154399E-4</v>
      </c>
      <c r="BV48" s="226">
        <v>7.4778375698709197E-3</v>
      </c>
      <c r="BW48" s="226">
        <v>2.1948582479656398E-3</v>
      </c>
      <c r="BX48" s="226">
        <v>8.4138674829258801E-3</v>
      </c>
      <c r="BY48" s="226">
        <v>0</v>
      </c>
    </row>
    <row r="49" spans="1:77" x14ac:dyDescent="0.25">
      <c r="A49" s="105" t="s">
        <v>46</v>
      </c>
      <c r="B49" s="226">
        <v>1.84505471052022E-4</v>
      </c>
      <c r="C49" s="226">
        <v>1.19682256868231E-4</v>
      </c>
      <c r="D49" s="226">
        <v>2.3105291437090799E-4</v>
      </c>
      <c r="E49" s="226">
        <v>8.6243438038854396E-5</v>
      </c>
      <c r="F49" s="226">
        <v>1.4013886158255799E-3</v>
      </c>
      <c r="G49" s="226">
        <v>3.1502698554403E-4</v>
      </c>
      <c r="H49" s="226">
        <v>1.4105448906350101E-4</v>
      </c>
      <c r="I49" s="226">
        <v>2.1454416020976901E-4</v>
      </c>
      <c r="J49" s="226">
        <v>1.4848245652843801E-4</v>
      </c>
      <c r="K49" s="226">
        <v>6.3878932035099395E-4</v>
      </c>
      <c r="L49" s="226">
        <v>1.020937631039E-4</v>
      </c>
      <c r="M49" s="226">
        <v>1.7127039165010501E-3</v>
      </c>
      <c r="N49" s="226">
        <v>3.3906453631359201E-3</v>
      </c>
      <c r="O49" s="226">
        <v>3.007178738889E-3</v>
      </c>
      <c r="P49" s="226">
        <v>2.2410112545163201E-3</v>
      </c>
      <c r="Q49" s="226">
        <v>3.7034934849361202E-4</v>
      </c>
      <c r="R49" s="226">
        <v>7.8225798501978304E-4</v>
      </c>
      <c r="S49" s="226">
        <v>1.3981474637711701E-3</v>
      </c>
      <c r="T49" s="226">
        <v>2.1488892402799901E-3</v>
      </c>
      <c r="U49" s="226">
        <v>6.9455811973380605E-4</v>
      </c>
      <c r="V49" s="226">
        <v>5.6438295439166595E-4</v>
      </c>
      <c r="W49" s="226">
        <v>1.6804330946898E-4</v>
      </c>
      <c r="X49" s="226">
        <v>6.3008938802943597E-4</v>
      </c>
      <c r="Y49" s="226">
        <v>1.8409650952941499E-4</v>
      </c>
      <c r="Z49" s="226">
        <v>1.24565997461616E-4</v>
      </c>
      <c r="AA49" s="226">
        <v>7.5373586127719397E-5</v>
      </c>
      <c r="AB49" s="226">
        <v>7.2737415630795506E-5</v>
      </c>
      <c r="AC49" s="226">
        <v>7.37986907056793E-4</v>
      </c>
      <c r="AD49" s="226">
        <v>4.1922879799855499E-4</v>
      </c>
      <c r="AE49" s="226">
        <v>9.2397426760336505E-5</v>
      </c>
      <c r="AF49" s="226">
        <v>3.5538081356506398E-4</v>
      </c>
      <c r="AG49" s="226">
        <v>2.9120968736962401E-4</v>
      </c>
      <c r="AH49" s="226">
        <v>3.6931630641021999E-6</v>
      </c>
      <c r="AI49" s="226">
        <v>1.2062259451361301E-4</v>
      </c>
      <c r="AJ49" s="226">
        <v>2.3546884019428401E-4</v>
      </c>
      <c r="AK49" s="226">
        <v>7.0178609847237601E-5</v>
      </c>
      <c r="AL49" s="226">
        <v>3.64142736952246E-4</v>
      </c>
      <c r="AM49" s="226">
        <v>7.3906857643286396E-4</v>
      </c>
      <c r="AN49" s="226">
        <v>1.0355348028006E-4</v>
      </c>
      <c r="AO49" s="226">
        <v>4.2752811251296399E-3</v>
      </c>
      <c r="AP49" s="226">
        <v>1.64243540106819E-4</v>
      </c>
      <c r="AQ49" s="226">
        <v>3.1869428021508698E-4</v>
      </c>
      <c r="AR49" s="226">
        <v>8.8968537958122797E-5</v>
      </c>
      <c r="AS49" s="226">
        <v>4.6163303815053903E-5</v>
      </c>
      <c r="AT49" s="226">
        <v>3.1320170865138501E-4</v>
      </c>
      <c r="AU49" s="226">
        <v>3.1238286231686399E-3</v>
      </c>
      <c r="AV49" s="226">
        <v>1.07621083353421</v>
      </c>
      <c r="AW49" s="226">
        <v>5.9480427499905997E-4</v>
      </c>
      <c r="AX49" s="226">
        <v>1.94985142520012E-3</v>
      </c>
      <c r="AY49" s="226">
        <v>5.3936820071337301E-5</v>
      </c>
      <c r="AZ49" s="226">
        <v>1.9827788029223701E-4</v>
      </c>
      <c r="BA49" s="226">
        <v>6.30434624077981E-5</v>
      </c>
      <c r="BB49" s="226">
        <v>1.4237212047267701E-4</v>
      </c>
      <c r="BC49" s="226">
        <v>7.1833843824484699E-4</v>
      </c>
      <c r="BD49" s="226">
        <v>4.4740655558635201E-4</v>
      </c>
      <c r="BE49" s="226">
        <v>5.3850771298709398E-4</v>
      </c>
      <c r="BF49" s="226">
        <v>1.89628829042115E-4</v>
      </c>
      <c r="BG49" s="226">
        <v>0.91435988056741802</v>
      </c>
      <c r="BH49" s="226">
        <v>6.38236770360694E-3</v>
      </c>
      <c r="BI49" s="226">
        <v>1.6043667507221498E-2</v>
      </c>
      <c r="BJ49" s="226">
        <v>1.8503961128917901E-4</v>
      </c>
      <c r="BK49" s="226">
        <v>1.34002274018141E-4</v>
      </c>
      <c r="BL49" s="226">
        <v>6.1810491225744002E-4</v>
      </c>
      <c r="BM49" s="226">
        <v>5.4086889736483404E-4</v>
      </c>
      <c r="BN49" s="226">
        <v>5.1036696219505405E-4</v>
      </c>
      <c r="BO49" s="226">
        <v>2.9417535182972099E-4</v>
      </c>
      <c r="BP49" s="226">
        <v>1.04230671181046E-4</v>
      </c>
      <c r="BQ49" s="226">
        <v>2.3606534481684101E-2</v>
      </c>
      <c r="BR49" s="226">
        <v>2.1013544648887401E-3</v>
      </c>
      <c r="BS49" s="226">
        <v>3.6810526159051002E-4</v>
      </c>
      <c r="BT49" s="226">
        <v>4.2175581033292799E-4</v>
      </c>
      <c r="BU49" s="226">
        <v>9.4943808440997905E-5</v>
      </c>
      <c r="BV49" s="226">
        <v>4.9226929518621601E-4</v>
      </c>
      <c r="BW49" s="226">
        <v>4.0810444413067002E-4</v>
      </c>
      <c r="BX49" s="226">
        <v>3.3918619670100601E-3</v>
      </c>
      <c r="BY49" s="226">
        <v>0</v>
      </c>
    </row>
    <row r="50" spans="1:77" x14ac:dyDescent="0.25">
      <c r="A50" s="105" t="s">
        <v>47</v>
      </c>
      <c r="B50" s="226">
        <v>4.2724609353912002E-4</v>
      </c>
      <c r="C50" s="226">
        <v>2.7460295590985001E-4</v>
      </c>
      <c r="D50" s="226">
        <v>8.5993013309011701E-4</v>
      </c>
      <c r="E50" s="226">
        <v>4.2203323967377599E-4</v>
      </c>
      <c r="F50" s="226">
        <v>6.0449507746436898E-3</v>
      </c>
      <c r="G50" s="226">
        <v>8.5828780196067398E-4</v>
      </c>
      <c r="H50" s="226">
        <v>5.1719399693584301E-4</v>
      </c>
      <c r="I50" s="226">
        <v>8.7536247911969799E-4</v>
      </c>
      <c r="J50" s="226">
        <v>4.2307408434316702E-3</v>
      </c>
      <c r="K50" s="226">
        <v>4.0353810420216199E-3</v>
      </c>
      <c r="L50" s="226">
        <v>8.6883178547953301E-4</v>
      </c>
      <c r="M50" s="226">
        <v>4.51240490099472E-3</v>
      </c>
      <c r="N50" s="226">
        <v>5.5164717645709502E-3</v>
      </c>
      <c r="O50" s="226">
        <v>4.80639659070715E-3</v>
      </c>
      <c r="P50" s="226">
        <v>0.10079914533933999</v>
      </c>
      <c r="Q50" s="226">
        <v>1.6064857176999601E-2</v>
      </c>
      <c r="R50" s="226">
        <v>2.77072319815187E-3</v>
      </c>
      <c r="S50" s="226">
        <v>5.4985643870721097E-3</v>
      </c>
      <c r="T50" s="226">
        <v>4.1794197432675996E-3</v>
      </c>
      <c r="U50" s="226">
        <v>1.3930596084950201E-3</v>
      </c>
      <c r="V50" s="226">
        <v>1.7157095521313701E-3</v>
      </c>
      <c r="W50" s="226">
        <v>4.2405402136221797E-4</v>
      </c>
      <c r="X50" s="226">
        <v>1.0743720128493599E-3</v>
      </c>
      <c r="Y50" s="226">
        <v>5.2620846867182001E-4</v>
      </c>
      <c r="Z50" s="226">
        <v>3.41889047978132E-4</v>
      </c>
      <c r="AA50" s="226">
        <v>1.5654783175533601E-4</v>
      </c>
      <c r="AB50" s="226">
        <v>1.3749429947569199E-4</v>
      </c>
      <c r="AC50" s="226">
        <v>1.8947806158580601E-3</v>
      </c>
      <c r="AD50" s="226">
        <v>2.6414192317693302E-3</v>
      </c>
      <c r="AE50" s="226">
        <v>2.0445137111714E-4</v>
      </c>
      <c r="AF50" s="226">
        <v>9.8145978702204894E-4</v>
      </c>
      <c r="AG50" s="226">
        <v>5.4059206225704002E-4</v>
      </c>
      <c r="AH50" s="226">
        <v>7.4216299696307397E-6</v>
      </c>
      <c r="AI50" s="226">
        <v>4.7966094811878902E-4</v>
      </c>
      <c r="AJ50" s="226">
        <v>2.3538274288050802E-3</v>
      </c>
      <c r="AK50" s="226">
        <v>2.7601801510466898E-4</v>
      </c>
      <c r="AL50" s="226">
        <v>4.7851588494330997E-3</v>
      </c>
      <c r="AM50" s="226">
        <v>2.17218215558607E-3</v>
      </c>
      <c r="AN50" s="226">
        <v>1.05758347777092E-3</v>
      </c>
      <c r="AO50" s="226">
        <v>7.4271102726100298E-3</v>
      </c>
      <c r="AP50" s="226">
        <v>5.5307156923848396E-4</v>
      </c>
      <c r="AQ50" s="226">
        <v>7.0354234876940597E-4</v>
      </c>
      <c r="AR50" s="226">
        <v>2.5447222419064001E-4</v>
      </c>
      <c r="AS50" s="226">
        <v>2.7482326576178302E-4</v>
      </c>
      <c r="AT50" s="226">
        <v>1.6817048907177799E-3</v>
      </c>
      <c r="AU50" s="226">
        <v>5.5537997810002301E-4</v>
      </c>
      <c r="AV50" s="226">
        <v>1.1580938597947401E-2</v>
      </c>
      <c r="AW50" s="226">
        <v>1.0914128357877699</v>
      </c>
      <c r="AX50" s="226">
        <v>7.9316206095067093E-2</v>
      </c>
      <c r="AY50" s="226">
        <v>1.7850006839619001E-2</v>
      </c>
      <c r="AZ50" s="226">
        <v>6.76117340611289E-2</v>
      </c>
      <c r="BA50" s="226">
        <v>1.7138701781754601E-2</v>
      </c>
      <c r="BB50" s="226">
        <v>3.0827254217173899E-3</v>
      </c>
      <c r="BC50" s="226">
        <v>1.1700053021809501E-2</v>
      </c>
      <c r="BD50" s="226">
        <v>2.88327622971303E-3</v>
      </c>
      <c r="BE50" s="226">
        <v>3.0721000836043798E-3</v>
      </c>
      <c r="BF50" s="226">
        <v>1.25038467812798E-3</v>
      </c>
      <c r="BG50" s="226">
        <v>0.50459841954325702</v>
      </c>
      <c r="BH50" s="226">
        <v>1.0903834660413499E-2</v>
      </c>
      <c r="BI50" s="226">
        <v>1.8785467171108301E-2</v>
      </c>
      <c r="BJ50" s="226">
        <v>2.6922275311501301E-4</v>
      </c>
      <c r="BK50" s="226">
        <v>2.69083069613581E-4</v>
      </c>
      <c r="BL50" s="226">
        <v>1.60986672858174E-3</v>
      </c>
      <c r="BM50" s="226">
        <v>1.55919274713625E-3</v>
      </c>
      <c r="BN50" s="226">
        <v>3.2859579048076901E-3</v>
      </c>
      <c r="BO50" s="226">
        <v>6.0714016261509299E-4</v>
      </c>
      <c r="BP50" s="226">
        <v>1.95056180477771E-4</v>
      </c>
      <c r="BQ50" s="226">
        <v>1.36079669005613E-2</v>
      </c>
      <c r="BR50" s="226">
        <v>5.1980104688911701E-3</v>
      </c>
      <c r="BS50" s="226">
        <v>1.3553658242353699E-3</v>
      </c>
      <c r="BT50" s="226">
        <v>1.1653413425101399E-3</v>
      </c>
      <c r="BU50" s="226">
        <v>4.5856759606379397E-4</v>
      </c>
      <c r="BV50" s="226">
        <v>1.5438386628037601E-3</v>
      </c>
      <c r="BW50" s="226">
        <v>8.4665646619232996E-4</v>
      </c>
      <c r="BX50" s="226">
        <v>2.6802245631589298E-3</v>
      </c>
      <c r="BY50" s="226">
        <v>0</v>
      </c>
    </row>
    <row r="51" spans="1:77" x14ac:dyDescent="0.25">
      <c r="A51" s="105" t="s">
        <v>48</v>
      </c>
      <c r="B51" s="226">
        <v>6.0765967270896501E-4</v>
      </c>
      <c r="C51" s="226">
        <v>3.9061275383536602E-4</v>
      </c>
      <c r="D51" s="226">
        <v>1.4530214896966401E-3</v>
      </c>
      <c r="E51" s="226">
        <v>2.9547079556220302E-4</v>
      </c>
      <c r="F51" s="226">
        <v>6.1854194837176997E-3</v>
      </c>
      <c r="G51" s="226">
        <v>1.6185215691971999E-3</v>
      </c>
      <c r="H51" s="226">
        <v>4.4894174551392301E-4</v>
      </c>
      <c r="I51" s="226">
        <v>7.5640645011241397E-4</v>
      </c>
      <c r="J51" s="226">
        <v>1.1218368088121199E-3</v>
      </c>
      <c r="K51" s="226">
        <v>2.7514427465011701E-3</v>
      </c>
      <c r="L51" s="226">
        <v>2.4484966075378101E-4</v>
      </c>
      <c r="M51" s="226">
        <v>1.38776119848845E-2</v>
      </c>
      <c r="N51" s="226">
        <v>5.0065814213817502E-3</v>
      </c>
      <c r="O51" s="226">
        <v>4.8260106468974301E-3</v>
      </c>
      <c r="P51" s="226">
        <v>5.9865080228530702E-2</v>
      </c>
      <c r="Q51" s="226">
        <v>9.52220057081247E-3</v>
      </c>
      <c r="R51" s="226">
        <v>6.3460360724126403E-3</v>
      </c>
      <c r="S51" s="226">
        <v>2.5696009312421001E-2</v>
      </c>
      <c r="T51" s="226">
        <v>9.6992731783776195E-3</v>
      </c>
      <c r="U51" s="226">
        <v>1.96942190937213E-3</v>
      </c>
      <c r="V51" s="226">
        <v>3.3720873132915201E-3</v>
      </c>
      <c r="W51" s="226">
        <v>1.2949815698691601E-3</v>
      </c>
      <c r="X51" s="226">
        <v>1.8872090760087799E-3</v>
      </c>
      <c r="Y51" s="226">
        <v>7.9900722713149104E-4</v>
      </c>
      <c r="Z51" s="226">
        <v>1.07992231416571E-3</v>
      </c>
      <c r="AA51" s="226">
        <v>4.22852296240003E-4</v>
      </c>
      <c r="AB51" s="226">
        <v>2.1991773208548899E-4</v>
      </c>
      <c r="AC51" s="226">
        <v>5.9165026584341298E-3</v>
      </c>
      <c r="AD51" s="226">
        <v>1.41454122163765E-2</v>
      </c>
      <c r="AE51" s="226">
        <v>5.7562007126723299E-4</v>
      </c>
      <c r="AF51" s="226">
        <v>4.6227066597660698E-3</v>
      </c>
      <c r="AG51" s="226">
        <v>2.3995539055870299E-3</v>
      </c>
      <c r="AH51" s="226">
        <v>1.0311290937555501E-5</v>
      </c>
      <c r="AI51" s="226">
        <v>2.03729604109442E-3</v>
      </c>
      <c r="AJ51" s="226">
        <v>1.37447720955518E-2</v>
      </c>
      <c r="AK51" s="226">
        <v>1.19854501074785E-3</v>
      </c>
      <c r="AL51" s="226">
        <v>6.8534190541384397E-3</v>
      </c>
      <c r="AM51" s="226">
        <v>8.4649157947686501E-3</v>
      </c>
      <c r="AN51" s="226">
        <v>2.41586925734761E-3</v>
      </c>
      <c r="AO51" s="226">
        <v>6.8845446832389197E-3</v>
      </c>
      <c r="AP51" s="226">
        <v>1.9135795125180899E-3</v>
      </c>
      <c r="AQ51" s="226">
        <v>2.4511595193928599E-3</v>
      </c>
      <c r="AR51" s="226">
        <v>8.8182020165643597E-4</v>
      </c>
      <c r="AS51" s="226">
        <v>4.6695191213604802E-4</v>
      </c>
      <c r="AT51" s="226">
        <v>5.23500021767981E-3</v>
      </c>
      <c r="AU51" s="226">
        <v>1.3158883192304299E-3</v>
      </c>
      <c r="AV51" s="226">
        <v>5.6589469613905702E-3</v>
      </c>
      <c r="AW51" s="226">
        <v>1.65382354064957E-2</v>
      </c>
      <c r="AX51" s="226">
        <v>1.02848779735046</v>
      </c>
      <c r="AY51" s="226">
        <v>8.29817243997607E-4</v>
      </c>
      <c r="AZ51" s="226">
        <v>3.07878396169568E-3</v>
      </c>
      <c r="BA51" s="226">
        <v>2.06743238233918E-3</v>
      </c>
      <c r="BB51" s="226">
        <v>1.9683254222618001E-3</v>
      </c>
      <c r="BC51" s="226">
        <v>7.8284854142448793E-3</v>
      </c>
      <c r="BD51" s="226">
        <v>5.4055997523575101E-3</v>
      </c>
      <c r="BE51" s="226">
        <v>6.5631677587309001E-3</v>
      </c>
      <c r="BF51" s="226">
        <v>6.2212115457887397E-3</v>
      </c>
      <c r="BG51" s="226">
        <v>0.19378874318557099</v>
      </c>
      <c r="BH51" s="226">
        <v>1.78528858946932E-2</v>
      </c>
      <c r="BI51" s="226">
        <v>1.9221332903599699E-2</v>
      </c>
      <c r="BJ51" s="226">
        <v>3.8741346887393498E-4</v>
      </c>
      <c r="BK51" s="226">
        <v>6.6156098997760798E-4</v>
      </c>
      <c r="BL51" s="226">
        <v>4.6861623950465699E-3</v>
      </c>
      <c r="BM51" s="226">
        <v>2.1644707715839798E-3</v>
      </c>
      <c r="BN51" s="226">
        <v>3.0356827184798698E-3</v>
      </c>
      <c r="BO51" s="226">
        <v>1.07500598871466E-3</v>
      </c>
      <c r="BP51" s="226">
        <v>3.2717869387363999E-4</v>
      </c>
      <c r="BQ51" s="226">
        <v>7.35784786092397E-3</v>
      </c>
      <c r="BR51" s="226">
        <v>1.36597002719527E-2</v>
      </c>
      <c r="BS51" s="226">
        <v>2.1029708910717702E-3</v>
      </c>
      <c r="BT51" s="226">
        <v>3.1914796196043402E-3</v>
      </c>
      <c r="BU51" s="226">
        <v>1.2245648381364899E-3</v>
      </c>
      <c r="BV51" s="226">
        <v>5.8289763624245101E-3</v>
      </c>
      <c r="BW51" s="226">
        <v>1.85105952187628E-3</v>
      </c>
      <c r="BX51" s="226">
        <v>3.3236312110433599E-3</v>
      </c>
      <c r="BY51" s="226">
        <v>0</v>
      </c>
    </row>
    <row r="52" spans="1:77" x14ac:dyDescent="0.25">
      <c r="A52" s="105" t="s">
        <v>49</v>
      </c>
      <c r="B52" s="226">
        <v>3.4402080324431601E-4</v>
      </c>
      <c r="C52" s="226">
        <v>1.6670936242623799E-4</v>
      </c>
      <c r="D52" s="226">
        <v>3.6636281791656002E-4</v>
      </c>
      <c r="E52" s="226">
        <v>1.6348174746499001E-4</v>
      </c>
      <c r="F52" s="226">
        <v>2.0923364269194102E-3</v>
      </c>
      <c r="G52" s="226">
        <v>7.5686670229061696E-4</v>
      </c>
      <c r="H52" s="226">
        <v>2.3962454965048999E-4</v>
      </c>
      <c r="I52" s="226">
        <v>4.13325402509596E-4</v>
      </c>
      <c r="J52" s="226">
        <v>3.0116130113168598E-4</v>
      </c>
      <c r="K52" s="226">
        <v>1.5129594382491699E-3</v>
      </c>
      <c r="L52" s="226">
        <v>1.30547824411757E-4</v>
      </c>
      <c r="M52" s="226">
        <v>3.3416954306968701E-3</v>
      </c>
      <c r="N52" s="226">
        <v>8.5722660889073904E-4</v>
      </c>
      <c r="O52" s="226">
        <v>1.0336596429729901E-3</v>
      </c>
      <c r="P52" s="226">
        <v>2.8189335493396402E-3</v>
      </c>
      <c r="Q52" s="226">
        <v>4.6636235773093201E-4</v>
      </c>
      <c r="R52" s="226">
        <v>1.5199728301185701E-3</v>
      </c>
      <c r="S52" s="226">
        <v>2.76764858289081E-3</v>
      </c>
      <c r="T52" s="226">
        <v>3.4890755384417299E-3</v>
      </c>
      <c r="U52" s="226">
        <v>1.1334949719235901E-3</v>
      </c>
      <c r="V52" s="226">
        <v>1.1295207735338201E-3</v>
      </c>
      <c r="W52" s="226">
        <v>3.2648440835025301E-4</v>
      </c>
      <c r="X52" s="226">
        <v>9.5421426648792797E-4</v>
      </c>
      <c r="Y52" s="226">
        <v>3.3489061014311698E-4</v>
      </c>
      <c r="Z52" s="226">
        <v>2.5753808079676302E-4</v>
      </c>
      <c r="AA52" s="226">
        <v>1.3209913225971999E-4</v>
      </c>
      <c r="AB52" s="226">
        <v>1.3526329056933999E-4</v>
      </c>
      <c r="AC52" s="226">
        <v>1.2737231359840099E-3</v>
      </c>
      <c r="AD52" s="226">
        <v>7.8537524916598499E-4</v>
      </c>
      <c r="AE52" s="226">
        <v>1.17471790952599E-4</v>
      </c>
      <c r="AF52" s="226">
        <v>6.3490025937850498E-4</v>
      </c>
      <c r="AG52" s="226">
        <v>3.5103099200396802E-4</v>
      </c>
      <c r="AH52" s="226">
        <v>5.4398167815367696E-6</v>
      </c>
      <c r="AI52" s="226">
        <v>3.07591940377178E-4</v>
      </c>
      <c r="AJ52" s="226">
        <v>1.0222845337099901E-3</v>
      </c>
      <c r="AK52" s="226">
        <v>1.8729941747019501E-4</v>
      </c>
      <c r="AL52" s="226">
        <v>5.67515659330702E-4</v>
      </c>
      <c r="AM52" s="226">
        <v>1.17722173156602E-3</v>
      </c>
      <c r="AN52" s="226">
        <v>4.3826406676352099E-4</v>
      </c>
      <c r="AO52" s="226">
        <v>1.49721894690036E-3</v>
      </c>
      <c r="AP52" s="226">
        <v>3.42064449282356E-4</v>
      </c>
      <c r="AQ52" s="226">
        <v>6.2888124995531597E-4</v>
      </c>
      <c r="AR52" s="226">
        <v>2.0766748121360599E-4</v>
      </c>
      <c r="AS52" s="226">
        <v>1.07572039086499E-4</v>
      </c>
      <c r="AT52" s="226">
        <v>6.2954108106160497E-4</v>
      </c>
      <c r="AU52" s="226">
        <v>1.9452923681467299E-4</v>
      </c>
      <c r="AV52" s="226">
        <v>6.2646414057209495E-4</v>
      </c>
      <c r="AW52" s="226">
        <v>1.2624766149322299E-3</v>
      </c>
      <c r="AX52" s="226">
        <v>1.03050610737638E-3</v>
      </c>
      <c r="AY52" s="226">
        <v>1.0002336600955799</v>
      </c>
      <c r="AZ52" s="226">
        <v>3.7195486475866699E-4</v>
      </c>
      <c r="BA52" s="226">
        <v>4.2379678185122899E-4</v>
      </c>
      <c r="BB52" s="226">
        <v>7.8866220388965208E-3</v>
      </c>
      <c r="BC52" s="226">
        <v>5.08680094756089E-4</v>
      </c>
      <c r="BD52" s="226">
        <v>1.02825614944574E-3</v>
      </c>
      <c r="BE52" s="226">
        <v>1.70673892512988E-3</v>
      </c>
      <c r="BF52" s="226">
        <v>1.9621407664901199E-3</v>
      </c>
      <c r="BG52" s="226">
        <v>1.1557949594041E-2</v>
      </c>
      <c r="BH52" s="226">
        <v>2.2558845977725402E-2</v>
      </c>
      <c r="BI52" s="226">
        <v>8.6046008579789193E-3</v>
      </c>
      <c r="BJ52" s="226">
        <v>7.1528968053644797E-4</v>
      </c>
      <c r="BK52" s="226">
        <v>7.80651417611948E-4</v>
      </c>
      <c r="BL52" s="226">
        <v>1.0807986003015099E-3</v>
      </c>
      <c r="BM52" s="226">
        <v>8.38179586126497E-3</v>
      </c>
      <c r="BN52" s="226">
        <v>1.8527264344025698E-2</v>
      </c>
      <c r="BO52" s="226">
        <v>3.7490175228753701E-3</v>
      </c>
      <c r="BP52" s="226">
        <v>1.78242106842216E-3</v>
      </c>
      <c r="BQ52" s="226">
        <v>4.9735983144673698E-3</v>
      </c>
      <c r="BR52" s="226">
        <v>4.0402822054468199E-2</v>
      </c>
      <c r="BS52" s="226">
        <v>2.19244180120448E-2</v>
      </c>
      <c r="BT52" s="226">
        <v>5.1225214347188396E-3</v>
      </c>
      <c r="BU52" s="226">
        <v>1.3518098697330699E-3</v>
      </c>
      <c r="BV52" s="226">
        <v>4.1426630513312704E-3</v>
      </c>
      <c r="BW52" s="226">
        <v>2.7561005054788801E-3</v>
      </c>
      <c r="BX52" s="226">
        <v>2.9497086234987601E-3</v>
      </c>
      <c r="BY52" s="226">
        <v>0</v>
      </c>
    </row>
    <row r="53" spans="1:77" x14ac:dyDescent="0.25">
      <c r="A53" s="105" t="s">
        <v>50</v>
      </c>
      <c r="B53" s="226">
        <v>1.5750302108718601E-4</v>
      </c>
      <c r="C53" s="226">
        <v>1.03496380730586E-4</v>
      </c>
      <c r="D53" s="226">
        <v>3.9258228735319299E-4</v>
      </c>
      <c r="E53" s="226">
        <v>6.6892378131050501E-5</v>
      </c>
      <c r="F53" s="226">
        <v>1.5043538050863801E-3</v>
      </c>
      <c r="G53" s="226">
        <v>3.1861734346731897E-4</v>
      </c>
      <c r="H53" s="226">
        <v>1.6925193842288601E-4</v>
      </c>
      <c r="I53" s="226">
        <v>2.7360557883588998E-4</v>
      </c>
      <c r="J53" s="226">
        <v>2.2801822335796301E-4</v>
      </c>
      <c r="K53" s="226">
        <v>1.0838546602155801E-3</v>
      </c>
      <c r="L53" s="226">
        <v>8.4699282457902902E-5</v>
      </c>
      <c r="M53" s="226">
        <v>5.1365943544712401E-3</v>
      </c>
      <c r="N53" s="226">
        <v>4.96301999397718E-4</v>
      </c>
      <c r="O53" s="226">
        <v>5.7294298105791102E-4</v>
      </c>
      <c r="P53" s="226">
        <v>3.8169823670940999E-3</v>
      </c>
      <c r="Q53" s="226">
        <v>6.1352911988664805E-4</v>
      </c>
      <c r="R53" s="226">
        <v>1.6712268021782399E-3</v>
      </c>
      <c r="S53" s="226">
        <v>4.1307665323703996E-3</v>
      </c>
      <c r="T53" s="226">
        <v>5.4962769037019497E-3</v>
      </c>
      <c r="U53" s="226">
        <v>1.43634871208885E-3</v>
      </c>
      <c r="V53" s="226">
        <v>1.06846001634271E-3</v>
      </c>
      <c r="W53" s="226">
        <v>3.7649718621376701E-4</v>
      </c>
      <c r="X53" s="226">
        <v>1.3377962114595899E-3</v>
      </c>
      <c r="Y53" s="226">
        <v>3.4908670272001903E-4</v>
      </c>
      <c r="Z53" s="226">
        <v>2.5324281477147E-4</v>
      </c>
      <c r="AA53" s="226">
        <v>1.7840040847640201E-4</v>
      </c>
      <c r="AB53" s="226">
        <v>1.2429263506529299E-4</v>
      </c>
      <c r="AC53" s="226">
        <v>1.6828532903238099E-3</v>
      </c>
      <c r="AD53" s="226">
        <v>1.26551191317715E-3</v>
      </c>
      <c r="AE53" s="226">
        <v>1.62032859959395E-4</v>
      </c>
      <c r="AF53" s="226">
        <v>4.9818956999114305E-4</v>
      </c>
      <c r="AG53" s="226">
        <v>2.7116420835482402E-4</v>
      </c>
      <c r="AH53" s="226">
        <v>7.8514457236597801E-6</v>
      </c>
      <c r="AI53" s="226">
        <v>2.9657891460654797E-4</v>
      </c>
      <c r="AJ53" s="226">
        <v>1.0094655496897299E-3</v>
      </c>
      <c r="AK53" s="226">
        <v>1.7196332327963599E-4</v>
      </c>
      <c r="AL53" s="226">
        <v>7.2178158999836202E-4</v>
      </c>
      <c r="AM53" s="226">
        <v>1.0047387496678599E-3</v>
      </c>
      <c r="AN53" s="226">
        <v>5.7785586788721398E-4</v>
      </c>
      <c r="AO53" s="226">
        <v>1.31282245736319E-3</v>
      </c>
      <c r="AP53" s="226">
        <v>2.9988754749769202E-4</v>
      </c>
      <c r="AQ53" s="226">
        <v>4.2265443098204899E-4</v>
      </c>
      <c r="AR53" s="226">
        <v>1.9697562423353799E-4</v>
      </c>
      <c r="AS53" s="226">
        <v>1.0592376872089E-4</v>
      </c>
      <c r="AT53" s="226">
        <v>7.0492532680363896E-4</v>
      </c>
      <c r="AU53" s="226">
        <v>1.6661582310433101E-4</v>
      </c>
      <c r="AV53" s="226">
        <v>5.6005739797995496E-4</v>
      </c>
      <c r="AW53" s="226">
        <v>1.29119817205436E-3</v>
      </c>
      <c r="AX53" s="226">
        <v>1.8357051292262499E-3</v>
      </c>
      <c r="AY53" s="226">
        <v>1.05387294201449E-3</v>
      </c>
      <c r="AZ53" s="226">
        <v>1.0003307660696901</v>
      </c>
      <c r="BA53" s="226">
        <v>1.87636303772237E-4</v>
      </c>
      <c r="BB53" s="226">
        <v>3.1296663122132399E-4</v>
      </c>
      <c r="BC53" s="226">
        <v>6.1842724054023699E-4</v>
      </c>
      <c r="BD53" s="226">
        <v>4.8013863361314298E-4</v>
      </c>
      <c r="BE53" s="226">
        <v>6.9560288044955303E-4</v>
      </c>
      <c r="BF53" s="226">
        <v>5.0338332621403001E-4</v>
      </c>
      <c r="BG53" s="226">
        <v>2.65392018156064E-2</v>
      </c>
      <c r="BH53" s="226">
        <v>3.51759308401879E-3</v>
      </c>
      <c r="BI53" s="226">
        <v>4.6041558416165303E-3</v>
      </c>
      <c r="BJ53" s="226">
        <v>8.3716191130023805E-5</v>
      </c>
      <c r="BK53" s="226">
        <v>1.3193159963027399E-4</v>
      </c>
      <c r="BL53" s="226">
        <v>9.61142996032911E-4</v>
      </c>
      <c r="BM53" s="226">
        <v>4.1089316915413402E-4</v>
      </c>
      <c r="BN53" s="226">
        <v>4.2474616583269099E-4</v>
      </c>
      <c r="BO53" s="226">
        <v>3.0475699939613599E-4</v>
      </c>
      <c r="BP53" s="226">
        <v>5.3432204970651901E-5</v>
      </c>
      <c r="BQ53" s="226">
        <v>9.6198297428500001E-4</v>
      </c>
      <c r="BR53" s="226">
        <v>1.4733689052246601E-3</v>
      </c>
      <c r="BS53" s="226">
        <v>4.7749049084321998E-4</v>
      </c>
      <c r="BT53" s="226">
        <v>4.0851811159449501E-4</v>
      </c>
      <c r="BU53" s="226">
        <v>1.65089750578986E-4</v>
      </c>
      <c r="BV53" s="226">
        <v>1.1843355242695799E-3</v>
      </c>
      <c r="BW53" s="226">
        <v>8.6351557524481904E-4</v>
      </c>
      <c r="BX53" s="226">
        <v>5.1345280557902695E-4</v>
      </c>
      <c r="BY53" s="226">
        <v>0</v>
      </c>
    </row>
    <row r="54" spans="1:77" x14ac:dyDescent="0.25">
      <c r="A54" s="105" t="s">
        <v>51</v>
      </c>
      <c r="B54" s="226">
        <v>2.6830995650658801E-4</v>
      </c>
      <c r="C54" s="226">
        <v>1.73780071431015E-4</v>
      </c>
      <c r="D54" s="226">
        <v>6.3410177114330002E-4</v>
      </c>
      <c r="E54" s="226">
        <v>1.4423319514326601E-4</v>
      </c>
      <c r="F54" s="226">
        <v>2.82830649001637E-3</v>
      </c>
      <c r="G54" s="226">
        <v>6.4880857600060405E-4</v>
      </c>
      <c r="H54" s="226">
        <v>2.3119649810360001E-4</v>
      </c>
      <c r="I54" s="226">
        <v>3.8577483614075502E-4</v>
      </c>
      <c r="J54" s="226">
        <v>4.6792936533069399E-4</v>
      </c>
      <c r="K54" s="226">
        <v>2.0413486975471799E-3</v>
      </c>
      <c r="L54" s="226">
        <v>1.70969568556489E-3</v>
      </c>
      <c r="M54" s="226">
        <v>2.0084116814696101E-2</v>
      </c>
      <c r="N54" s="226">
        <v>2.07136981264136E-3</v>
      </c>
      <c r="O54" s="226">
        <v>1.99827748945383E-3</v>
      </c>
      <c r="P54" s="226">
        <v>3.2285407497589E-2</v>
      </c>
      <c r="Q54" s="226">
        <v>5.24486680508686E-3</v>
      </c>
      <c r="R54" s="226">
        <v>2.8611521823387999E-3</v>
      </c>
      <c r="S54" s="226">
        <v>1.3399734662217199E-2</v>
      </c>
      <c r="T54" s="226">
        <v>1.41380121048924E-2</v>
      </c>
      <c r="U54" s="226">
        <v>1.1735226214383599E-3</v>
      </c>
      <c r="V54" s="226">
        <v>4.1188083581816196E-3</v>
      </c>
      <c r="W54" s="226">
        <v>6.8534478044350502E-4</v>
      </c>
      <c r="X54" s="226">
        <v>1.1014418451365301E-3</v>
      </c>
      <c r="Y54" s="226">
        <v>1.9285446432879801E-3</v>
      </c>
      <c r="Z54" s="226">
        <v>4.7789341606058498E-4</v>
      </c>
      <c r="AA54" s="226">
        <v>1.9980997292735501E-4</v>
      </c>
      <c r="AB54" s="226">
        <v>1.16974631568463E-4</v>
      </c>
      <c r="AC54" s="226">
        <v>6.1577282299443903E-3</v>
      </c>
      <c r="AD54" s="226">
        <v>7.6176621298793901E-3</v>
      </c>
      <c r="AE54" s="226">
        <v>2.5016934460505202E-4</v>
      </c>
      <c r="AF54" s="226">
        <v>1.9029287470480401E-3</v>
      </c>
      <c r="AG54" s="226">
        <v>8.7629798070029902E-4</v>
      </c>
      <c r="AH54" s="226">
        <v>6.2648980963581203E-6</v>
      </c>
      <c r="AI54" s="226">
        <v>7.6883038103803497E-4</v>
      </c>
      <c r="AJ54" s="226">
        <v>5.3767464569243403E-3</v>
      </c>
      <c r="AK54" s="226">
        <v>4.5543051563805498E-4</v>
      </c>
      <c r="AL54" s="226">
        <v>3.1461077757738301E-3</v>
      </c>
      <c r="AM54" s="226">
        <v>2.8404424176622701E-3</v>
      </c>
      <c r="AN54" s="226">
        <v>5.4138102119104497E-4</v>
      </c>
      <c r="AO54" s="226">
        <v>3.00623654452261E-3</v>
      </c>
      <c r="AP54" s="226">
        <v>8.1698839751438105E-4</v>
      </c>
      <c r="AQ54" s="226">
        <v>9.3193619922843601E-4</v>
      </c>
      <c r="AR54" s="226">
        <v>3.2615092205556502E-4</v>
      </c>
      <c r="AS54" s="226">
        <v>1.82201185934594E-3</v>
      </c>
      <c r="AT54" s="226">
        <v>1.8656319452700599E-3</v>
      </c>
      <c r="AU54" s="226">
        <v>5.0337059671046495E-4</v>
      </c>
      <c r="AV54" s="226">
        <v>2.5014611076426998E-3</v>
      </c>
      <c r="AW54" s="226">
        <v>7.8587506532245693E-3</v>
      </c>
      <c r="AX54" s="226">
        <v>1.7419907716499702E-2</v>
      </c>
      <c r="AY54" s="226">
        <v>4.3119638042532502E-3</v>
      </c>
      <c r="AZ54" s="226">
        <v>1.5855565697759299E-3</v>
      </c>
      <c r="BA54" s="226">
        <v>1.02449573814164</v>
      </c>
      <c r="BB54" s="226">
        <v>1.6010821206026399E-2</v>
      </c>
      <c r="BC54" s="226">
        <v>4.6996774228778302E-3</v>
      </c>
      <c r="BD54" s="226">
        <v>4.1616791615318397E-3</v>
      </c>
      <c r="BE54" s="226">
        <v>2.3555619030006798E-3</v>
      </c>
      <c r="BF54" s="226">
        <v>2.1314608375844202E-3</v>
      </c>
      <c r="BG54" s="226">
        <v>7.9080327793355804E-2</v>
      </c>
      <c r="BH54" s="226">
        <v>7.1776135051938601E-3</v>
      </c>
      <c r="BI54" s="226">
        <v>8.8521671821684394E-3</v>
      </c>
      <c r="BJ54" s="226">
        <v>1.5547738605917801E-4</v>
      </c>
      <c r="BK54" s="226">
        <v>2.7657292517235598E-4</v>
      </c>
      <c r="BL54" s="226">
        <v>7.1532327879897696E-3</v>
      </c>
      <c r="BM54" s="226">
        <v>7.6636756831812097E-4</v>
      </c>
      <c r="BN54" s="226">
        <v>1.17620386230696E-3</v>
      </c>
      <c r="BO54" s="226">
        <v>4.55952049596836E-4</v>
      </c>
      <c r="BP54" s="226">
        <v>1.3902869695717001E-4</v>
      </c>
      <c r="BQ54" s="226">
        <v>2.8730471994310399E-3</v>
      </c>
      <c r="BR54" s="226">
        <v>4.8831055233052702E-3</v>
      </c>
      <c r="BS54" s="226">
        <v>9.7858197875560289E-4</v>
      </c>
      <c r="BT54" s="226">
        <v>1.04396704431007E-3</v>
      </c>
      <c r="BU54" s="226">
        <v>4.8692405585285198E-4</v>
      </c>
      <c r="BV54" s="226">
        <v>2.34788186528051E-3</v>
      </c>
      <c r="BW54" s="226">
        <v>1.0161122728808501E-3</v>
      </c>
      <c r="BX54" s="226">
        <v>1.2305978925721899E-3</v>
      </c>
      <c r="BY54" s="226">
        <v>0</v>
      </c>
    </row>
    <row r="55" spans="1:77" x14ac:dyDescent="0.25">
      <c r="A55" s="105" t="s">
        <v>52</v>
      </c>
      <c r="B55" s="226">
        <v>4.0959401557974398E-4</v>
      </c>
      <c r="C55" s="226">
        <v>3.1867940754454601E-4</v>
      </c>
      <c r="D55" s="226">
        <v>5.9768559933402699E-4</v>
      </c>
      <c r="E55" s="226">
        <v>1.79230394778504E-4</v>
      </c>
      <c r="F55" s="226">
        <v>3.5583948058783401E-3</v>
      </c>
      <c r="G55" s="226">
        <v>7.7456379229611698E-4</v>
      </c>
      <c r="H55" s="226">
        <v>3.3834920673197301E-4</v>
      </c>
      <c r="I55" s="226">
        <v>5.0948283850393297E-4</v>
      </c>
      <c r="J55" s="226">
        <v>4.3257221549994899E-4</v>
      </c>
      <c r="K55" s="226">
        <v>1.63518803804746E-3</v>
      </c>
      <c r="L55" s="226">
        <v>2.9682357196931299E-4</v>
      </c>
      <c r="M55" s="226">
        <v>5.7920401204252401E-3</v>
      </c>
      <c r="N55" s="226">
        <v>1.9315310234966399E-2</v>
      </c>
      <c r="O55" s="226">
        <v>1.6053446388219299E-2</v>
      </c>
      <c r="P55" s="226">
        <v>4.0104516912434201E-3</v>
      </c>
      <c r="Q55" s="226">
        <v>6.7053825728425795E-4</v>
      </c>
      <c r="R55" s="226">
        <v>2.0037694696566099E-3</v>
      </c>
      <c r="S55" s="226">
        <v>4.2928238195325801E-3</v>
      </c>
      <c r="T55" s="226">
        <v>6.1559236475319697E-3</v>
      </c>
      <c r="U55" s="226">
        <v>1.73816681491227E-3</v>
      </c>
      <c r="V55" s="226">
        <v>1.4738479069893601E-3</v>
      </c>
      <c r="W55" s="226">
        <v>4.4083252523145501E-4</v>
      </c>
      <c r="X55" s="226">
        <v>1.6133628352586E-3</v>
      </c>
      <c r="Y55" s="226">
        <v>4.6554196267552998E-4</v>
      </c>
      <c r="Z55" s="226">
        <v>3.2376685637128602E-4</v>
      </c>
      <c r="AA55" s="226">
        <v>1.9507508202346301E-4</v>
      </c>
      <c r="AB55" s="226">
        <v>1.50250841609905E-4</v>
      </c>
      <c r="AC55" s="226">
        <v>2.0089401383303401E-3</v>
      </c>
      <c r="AD55" s="226">
        <v>1.3086857849816599E-3</v>
      </c>
      <c r="AE55" s="226">
        <v>2.0587017633319799E-4</v>
      </c>
      <c r="AF55" s="226">
        <v>5.8674260533637403E-4</v>
      </c>
      <c r="AG55" s="226">
        <v>3.9136697138643302E-4</v>
      </c>
      <c r="AH55" s="226">
        <v>9.3786344758552001E-6</v>
      </c>
      <c r="AI55" s="226">
        <v>3.48929323026315E-4</v>
      </c>
      <c r="AJ55" s="226">
        <v>7.2897233217350099E-4</v>
      </c>
      <c r="AK55" s="226">
        <v>1.9589892053647399E-4</v>
      </c>
      <c r="AL55" s="226">
        <v>1.0497342764789199E-3</v>
      </c>
      <c r="AM55" s="226">
        <v>2.12333002805375E-3</v>
      </c>
      <c r="AN55" s="226">
        <v>2.7731339129405402E-4</v>
      </c>
      <c r="AO55" s="226">
        <v>2.2800978024073802E-2</v>
      </c>
      <c r="AP55" s="226">
        <v>4.4931401062672701E-4</v>
      </c>
      <c r="AQ55" s="226">
        <v>6.0581602284348298E-4</v>
      </c>
      <c r="AR55" s="226">
        <v>2.3063285660325199E-4</v>
      </c>
      <c r="AS55" s="226">
        <v>1.51355852016241E-4</v>
      </c>
      <c r="AT55" s="226">
        <v>8.7754211723765495E-4</v>
      </c>
      <c r="AU55" s="226">
        <v>4.3928096454465298E-4</v>
      </c>
      <c r="AV55" s="226">
        <v>1.0784908786228499E-3</v>
      </c>
      <c r="AW55" s="226">
        <v>1.5234789755948701E-3</v>
      </c>
      <c r="AX55" s="226">
        <v>1.3643401022574999E-3</v>
      </c>
      <c r="AY55" s="226">
        <v>1.7754488854610699E-4</v>
      </c>
      <c r="AZ55" s="226">
        <v>3.91256597122548E-4</v>
      </c>
      <c r="BA55" s="226">
        <v>4.63506265629094E-4</v>
      </c>
      <c r="BB55" s="226">
        <v>1.0062232604424699</v>
      </c>
      <c r="BC55" s="226">
        <v>1.0645091250027501E-3</v>
      </c>
      <c r="BD55" s="226">
        <v>5.4521420161175304E-4</v>
      </c>
      <c r="BE55" s="226">
        <v>2.2658737974303798E-3</v>
      </c>
      <c r="BF55" s="226">
        <v>1.2799391089501201E-3</v>
      </c>
      <c r="BG55" s="226">
        <v>1.2281755476111499E-2</v>
      </c>
      <c r="BH55" s="226">
        <v>1.7243712748359102E-2</v>
      </c>
      <c r="BI55" s="226">
        <v>4.6882388645072597E-2</v>
      </c>
      <c r="BJ55" s="226">
        <v>5.0332943620245204E-4</v>
      </c>
      <c r="BK55" s="226">
        <v>2.2452400515242401E-4</v>
      </c>
      <c r="BL55" s="226">
        <v>1.26579335228992E-3</v>
      </c>
      <c r="BM55" s="226">
        <v>9.4756707573272799E-4</v>
      </c>
      <c r="BN55" s="226">
        <v>9.7808414423242889E-4</v>
      </c>
      <c r="BO55" s="226">
        <v>5.3430243615322102E-4</v>
      </c>
      <c r="BP55" s="226">
        <v>1.40448108708165E-4</v>
      </c>
      <c r="BQ55" s="226">
        <v>1.24676566842712E-3</v>
      </c>
      <c r="BR55" s="226">
        <v>4.0291916307662002E-3</v>
      </c>
      <c r="BS55" s="226">
        <v>8.2862007716427699E-4</v>
      </c>
      <c r="BT55" s="226">
        <v>1.0498865525718399E-3</v>
      </c>
      <c r="BU55" s="226">
        <v>2.6519034596312002E-4</v>
      </c>
      <c r="BV55" s="226">
        <v>1.28081200579826E-3</v>
      </c>
      <c r="BW55" s="226">
        <v>1.05360192861959E-3</v>
      </c>
      <c r="BX55" s="226">
        <v>1.4757762565955001E-3</v>
      </c>
      <c r="BY55" s="226">
        <v>0</v>
      </c>
    </row>
    <row r="56" spans="1:77" x14ac:dyDescent="0.25">
      <c r="A56" s="105" t="s">
        <v>53</v>
      </c>
      <c r="B56" s="226">
        <v>1.8081377832704601E-4</v>
      </c>
      <c r="C56" s="226">
        <v>1.12034576570397E-4</v>
      </c>
      <c r="D56" s="226">
        <v>3.9258330359781898E-4</v>
      </c>
      <c r="E56" s="226">
        <v>7.3095079945541795E-5</v>
      </c>
      <c r="F56" s="226">
        <v>1.5228143381342701E-3</v>
      </c>
      <c r="G56" s="226">
        <v>3.5749832115144901E-4</v>
      </c>
      <c r="H56" s="226">
        <v>1.76773943267025E-4</v>
      </c>
      <c r="I56" s="226">
        <v>2.8831008872126499E-4</v>
      </c>
      <c r="J56" s="226">
        <v>2.2074902297952801E-4</v>
      </c>
      <c r="K56" s="226">
        <v>1.117400175292E-3</v>
      </c>
      <c r="L56" s="226">
        <v>8.00052006308242E-5</v>
      </c>
      <c r="M56" s="226">
        <v>3.87546996198251E-3</v>
      </c>
      <c r="N56" s="226">
        <v>6.64607329143388E-4</v>
      </c>
      <c r="O56" s="226">
        <v>7.1250470434698599E-4</v>
      </c>
      <c r="P56" s="226">
        <v>2.55508857679083E-3</v>
      </c>
      <c r="Q56" s="226">
        <v>4.22143038957877E-4</v>
      </c>
      <c r="R56" s="226">
        <v>1.6235675554656999E-3</v>
      </c>
      <c r="S56" s="226">
        <v>3.06202147172055E-3</v>
      </c>
      <c r="T56" s="226">
        <v>4.9249990546079798E-3</v>
      </c>
      <c r="U56" s="226">
        <v>1.4692165288131E-3</v>
      </c>
      <c r="V56" s="226">
        <v>1.06057717010776E-3</v>
      </c>
      <c r="W56" s="226">
        <v>3.7176015156525601E-4</v>
      </c>
      <c r="X56" s="226">
        <v>1.34748626236515E-3</v>
      </c>
      <c r="Y56" s="226">
        <v>3.5479900907419998E-4</v>
      </c>
      <c r="Z56" s="226">
        <v>2.5579205279819298E-4</v>
      </c>
      <c r="AA56" s="226">
        <v>1.60522697130691E-4</v>
      </c>
      <c r="AB56" s="226">
        <v>1.4167020390922801E-4</v>
      </c>
      <c r="AC56" s="226">
        <v>1.5918714477678301E-3</v>
      </c>
      <c r="AD56" s="226">
        <v>1.0226044232614299E-3</v>
      </c>
      <c r="AE56" s="226">
        <v>1.55661131091907E-4</v>
      </c>
      <c r="AF56" s="226">
        <v>4.3169926133117601E-4</v>
      </c>
      <c r="AG56" s="226">
        <v>2.4816324208065899E-4</v>
      </c>
      <c r="AH56" s="226">
        <v>7.8262071605425206E-6</v>
      </c>
      <c r="AI56" s="226">
        <v>2.8256952689712802E-4</v>
      </c>
      <c r="AJ56" s="226">
        <v>7.7089837417654804E-4</v>
      </c>
      <c r="AK56" s="226">
        <v>1.6243473658823801E-4</v>
      </c>
      <c r="AL56" s="226">
        <v>6.2500220543396795E-4</v>
      </c>
      <c r="AM56" s="226">
        <v>9.4112305716508005E-4</v>
      </c>
      <c r="AN56" s="226">
        <v>1.9998714855970799E-4</v>
      </c>
      <c r="AO56" s="226">
        <v>1.48931523581829E-3</v>
      </c>
      <c r="AP56" s="226">
        <v>3.0032317148910099E-4</v>
      </c>
      <c r="AQ56" s="226">
        <v>4.0610229772149701E-4</v>
      </c>
      <c r="AR56" s="226">
        <v>1.9986672219598101E-4</v>
      </c>
      <c r="AS56" s="226">
        <v>8.5015854403015404E-5</v>
      </c>
      <c r="AT56" s="226">
        <v>6.5043795452446101E-4</v>
      </c>
      <c r="AU56" s="226">
        <v>1.60169684672538E-4</v>
      </c>
      <c r="AV56" s="226">
        <v>4.83772233502732E-4</v>
      </c>
      <c r="AW56" s="226">
        <v>1.0324496875567799E-3</v>
      </c>
      <c r="AX56" s="226">
        <v>1.32298993033735E-3</v>
      </c>
      <c r="AY56" s="226">
        <v>1.04239817182393E-4</v>
      </c>
      <c r="AZ56" s="226">
        <v>3.0000705340013103E-4</v>
      </c>
      <c r="BA56" s="226">
        <v>1.26301103238445E-4</v>
      </c>
      <c r="BB56" s="226">
        <v>8.0286931084031597E-3</v>
      </c>
      <c r="BC56" s="226">
        <v>1.01810094996859</v>
      </c>
      <c r="BD56" s="226">
        <v>4.0542446728464299E-4</v>
      </c>
      <c r="BE56" s="226">
        <v>6.5163603471303001E-4</v>
      </c>
      <c r="BF56" s="226">
        <v>4.5067002915019801E-4</v>
      </c>
      <c r="BG56" s="226">
        <v>3.6211471903695898E-2</v>
      </c>
      <c r="BH56" s="226">
        <v>4.1770483398967599E-2</v>
      </c>
      <c r="BI56" s="226">
        <v>5.1145952804092596E-3</v>
      </c>
      <c r="BJ56" s="226">
        <v>1.0056695248707E-4</v>
      </c>
      <c r="BK56" s="226">
        <v>1.4652224359925899E-4</v>
      </c>
      <c r="BL56" s="226">
        <v>9.3504456765801695E-4</v>
      </c>
      <c r="BM56" s="226">
        <v>5.31085518624896E-4</v>
      </c>
      <c r="BN56" s="226">
        <v>7.9193242337589898E-3</v>
      </c>
      <c r="BO56" s="226">
        <v>3.11643655706066E-3</v>
      </c>
      <c r="BP56" s="226">
        <v>8.9047295856005697E-4</v>
      </c>
      <c r="BQ56" s="226">
        <v>1.5372871807294E-3</v>
      </c>
      <c r="BR56" s="226">
        <v>1.72995623683195E-3</v>
      </c>
      <c r="BS56" s="226">
        <v>1.64853788464307E-3</v>
      </c>
      <c r="BT56" s="226">
        <v>4.53022093328955E-4</v>
      </c>
      <c r="BU56" s="226">
        <v>1.95254894404809E-3</v>
      </c>
      <c r="BV56" s="226">
        <v>9.34000363097161E-4</v>
      </c>
      <c r="BW56" s="226">
        <v>1.4053226943211701E-3</v>
      </c>
      <c r="BX56" s="226">
        <v>6.2845735615607698E-4</v>
      </c>
      <c r="BY56" s="226">
        <v>0</v>
      </c>
    </row>
    <row r="57" spans="1:77" x14ac:dyDescent="0.25">
      <c r="A57" s="105" t="s">
        <v>54</v>
      </c>
      <c r="B57" s="226">
        <v>1.75755117599964E-3</v>
      </c>
      <c r="C57" s="226">
        <v>1.11431876999331E-3</v>
      </c>
      <c r="D57" s="226">
        <v>4.2061056685466797E-3</v>
      </c>
      <c r="E57" s="226">
        <v>7.0490944166096299E-4</v>
      </c>
      <c r="F57" s="226">
        <v>1.6522778576712999E-2</v>
      </c>
      <c r="G57" s="226">
        <v>3.4521717188850101E-3</v>
      </c>
      <c r="H57" s="226">
        <v>1.9514548203576601E-3</v>
      </c>
      <c r="I57" s="226">
        <v>3.1590266215861E-3</v>
      </c>
      <c r="J57" s="226">
        <v>2.2774258819052602E-3</v>
      </c>
      <c r="K57" s="226">
        <v>1.25963807589327E-2</v>
      </c>
      <c r="L57" s="226">
        <v>7.8551737156769004E-4</v>
      </c>
      <c r="M57" s="226">
        <v>4.17737488939917E-2</v>
      </c>
      <c r="N57" s="226">
        <v>2.5329827510318001E-3</v>
      </c>
      <c r="O57" s="226">
        <v>3.7990037583269299E-3</v>
      </c>
      <c r="P57" s="226">
        <v>5.7708441716690304E-3</v>
      </c>
      <c r="Q57" s="226">
        <v>9.8853464202639007E-4</v>
      </c>
      <c r="R57" s="226">
        <v>1.7665749459372E-2</v>
      </c>
      <c r="S57" s="226">
        <v>2.7691088871453901E-2</v>
      </c>
      <c r="T57" s="226">
        <v>5.8428482392690502E-2</v>
      </c>
      <c r="U57" s="226">
        <v>1.7518291371067501E-2</v>
      </c>
      <c r="V57" s="226">
        <v>1.20170776849055E-2</v>
      </c>
      <c r="W57" s="226">
        <v>4.0800354977118198E-3</v>
      </c>
      <c r="X57" s="226">
        <v>1.6250428277236599E-2</v>
      </c>
      <c r="Y57" s="226">
        <v>4.0266856992352204E-3</v>
      </c>
      <c r="Z57" s="226">
        <v>2.6302061255157002E-3</v>
      </c>
      <c r="AA57" s="226">
        <v>1.8644010596815901E-3</v>
      </c>
      <c r="AB57" s="226">
        <v>1.48159811863922E-3</v>
      </c>
      <c r="AC57" s="226">
        <v>1.7579327884484099E-2</v>
      </c>
      <c r="AD57" s="226">
        <v>6.7304522846713703E-3</v>
      </c>
      <c r="AE57" s="226">
        <v>1.7406596260587E-3</v>
      </c>
      <c r="AF57" s="226">
        <v>3.5026692320894301E-3</v>
      </c>
      <c r="AG57" s="226">
        <v>2.0326287347103701E-3</v>
      </c>
      <c r="AH57" s="226">
        <v>9.6212337702942805E-5</v>
      </c>
      <c r="AI57" s="226">
        <v>2.8353693357817799E-3</v>
      </c>
      <c r="AJ57" s="226">
        <v>6.39540812493732E-3</v>
      </c>
      <c r="AK57" s="226">
        <v>1.46304909462748E-3</v>
      </c>
      <c r="AL57" s="226">
        <v>4.5977363290368497E-3</v>
      </c>
      <c r="AM57" s="226">
        <v>7.6499927577068604E-3</v>
      </c>
      <c r="AN57" s="226">
        <v>2.39070290823842E-3</v>
      </c>
      <c r="AO57" s="226">
        <v>1.1858356549331E-2</v>
      </c>
      <c r="AP57" s="226">
        <v>2.8439726893816101E-3</v>
      </c>
      <c r="AQ57" s="226">
        <v>4.4663392257817697E-3</v>
      </c>
      <c r="AR57" s="226">
        <v>2.41103892213352E-3</v>
      </c>
      <c r="AS57" s="226">
        <v>8.1232077620493805E-4</v>
      </c>
      <c r="AT57" s="226">
        <v>6.0269594371949098E-3</v>
      </c>
      <c r="AU57" s="226">
        <v>1.3050217738396199E-3</v>
      </c>
      <c r="AV57" s="226">
        <v>3.4937145161837301E-3</v>
      </c>
      <c r="AW57" s="226">
        <v>5.1691036860985404E-3</v>
      </c>
      <c r="AX57" s="226">
        <v>3.9303436459394202E-3</v>
      </c>
      <c r="AY57" s="226">
        <v>1.1711310110095799E-3</v>
      </c>
      <c r="AZ57" s="226">
        <v>2.5246353424956602E-3</v>
      </c>
      <c r="BA57" s="226">
        <v>8.7950284224349304E-4</v>
      </c>
      <c r="BB57" s="226">
        <v>2.4227184748186999E-3</v>
      </c>
      <c r="BC57" s="226">
        <v>3.2916682238536298E-3</v>
      </c>
      <c r="BD57" s="226">
        <v>1.00516827045256</v>
      </c>
      <c r="BE57" s="226">
        <v>4.6067906239514204E-3</v>
      </c>
      <c r="BF57" s="226">
        <v>2.8991795001566301E-3</v>
      </c>
      <c r="BG57" s="226">
        <v>3.5497234573946101E-2</v>
      </c>
      <c r="BH57" s="226">
        <v>9.8816187324869104E-2</v>
      </c>
      <c r="BI57" s="226">
        <v>4.74486099674261E-2</v>
      </c>
      <c r="BJ57" s="226">
        <v>9.2831570714569896E-4</v>
      </c>
      <c r="BK57" s="226">
        <v>1.3754108693868001E-3</v>
      </c>
      <c r="BL57" s="226">
        <v>9.3528898896024695E-3</v>
      </c>
      <c r="BM57" s="226">
        <v>7.2311593852362596E-3</v>
      </c>
      <c r="BN57" s="226">
        <v>4.6480560866935397E-3</v>
      </c>
      <c r="BO57" s="226">
        <v>3.6285910066569801E-3</v>
      </c>
      <c r="BP57" s="226">
        <v>6.2758956133101196E-4</v>
      </c>
      <c r="BQ57" s="226">
        <v>4.24196034915312E-3</v>
      </c>
      <c r="BR57" s="226">
        <v>1.8800928160429699E-2</v>
      </c>
      <c r="BS57" s="226">
        <v>1.13441258060594E-2</v>
      </c>
      <c r="BT57" s="226">
        <v>5.7043371995178201E-3</v>
      </c>
      <c r="BU57" s="226">
        <v>2.6492082691225798E-3</v>
      </c>
      <c r="BV57" s="226">
        <v>2.00756507031092E-2</v>
      </c>
      <c r="BW57" s="226">
        <v>1.8611056582278001E-2</v>
      </c>
      <c r="BX57" s="226">
        <v>1.23182088869502E-2</v>
      </c>
      <c r="BY57" s="226">
        <v>0</v>
      </c>
    </row>
    <row r="58" spans="1:77" x14ac:dyDescent="0.25">
      <c r="A58" s="105" t="s">
        <v>55</v>
      </c>
      <c r="B58" s="226">
        <v>4.0664577459622797E-3</v>
      </c>
      <c r="C58" s="226">
        <v>2.5997032297604299E-3</v>
      </c>
      <c r="D58" s="226">
        <v>3.15336850636568E-3</v>
      </c>
      <c r="E58" s="226">
        <v>1.91434824776297E-3</v>
      </c>
      <c r="F58" s="226">
        <v>1.8952089568191801E-2</v>
      </c>
      <c r="G58" s="226">
        <v>8.5432017745623399E-3</v>
      </c>
      <c r="H58" s="226">
        <v>3.3614758866023198E-3</v>
      </c>
      <c r="I58" s="226">
        <v>5.2034019181710902E-3</v>
      </c>
      <c r="J58" s="226">
        <v>2.7481442577253698E-3</v>
      </c>
      <c r="K58" s="226">
        <v>2.02101484515105E-2</v>
      </c>
      <c r="L58" s="226">
        <v>1.2024599964493099E-3</v>
      </c>
      <c r="M58" s="226">
        <v>3.1389168700396201E-2</v>
      </c>
      <c r="N58" s="226">
        <v>4.9772897813316003E-3</v>
      </c>
      <c r="O58" s="226">
        <v>1.04166471531202E-2</v>
      </c>
      <c r="P58" s="226">
        <v>2.9788257218099402E-2</v>
      </c>
      <c r="Q58" s="226">
        <v>2.85879656165504E-3</v>
      </c>
      <c r="R58" s="226">
        <v>1.9197995838455498E-2</v>
      </c>
      <c r="S58" s="226">
        <v>2.1775648888246402E-2</v>
      </c>
      <c r="T58" s="226">
        <v>3.5142866623573098E-2</v>
      </c>
      <c r="U58" s="226">
        <v>9.5070438666665594E-3</v>
      </c>
      <c r="V58" s="226">
        <v>1.23958612705423E-2</v>
      </c>
      <c r="W58" s="226">
        <v>6.8329332065196098E-3</v>
      </c>
      <c r="X58" s="226">
        <v>1.08759163081723E-2</v>
      </c>
      <c r="Y58" s="226">
        <v>2.5249264631519398E-3</v>
      </c>
      <c r="Z58" s="226">
        <v>2.4640369855996498E-3</v>
      </c>
      <c r="AA58" s="226">
        <v>1.7185659522485899E-3</v>
      </c>
      <c r="AB58" s="226">
        <v>2.4757074275546399E-3</v>
      </c>
      <c r="AC58" s="226">
        <v>1.3000802494942501E-2</v>
      </c>
      <c r="AD58" s="226">
        <v>7.9651124819837792E-3</v>
      </c>
      <c r="AE58" s="226">
        <v>1.2715389928825401E-3</v>
      </c>
      <c r="AF58" s="226">
        <v>4.3134244529051203E-3</v>
      </c>
      <c r="AG58" s="226">
        <v>2.4943916530823498E-3</v>
      </c>
      <c r="AH58" s="226">
        <v>4.1093158797059399E-5</v>
      </c>
      <c r="AI58" s="226">
        <v>5.8958576443183001E-3</v>
      </c>
      <c r="AJ58" s="226">
        <v>8.9827708639116793E-3</v>
      </c>
      <c r="AK58" s="226">
        <v>3.0749863936232499E-3</v>
      </c>
      <c r="AL58" s="226">
        <v>4.95384805381295E-3</v>
      </c>
      <c r="AM58" s="226">
        <v>1.6749503788189301E-2</v>
      </c>
      <c r="AN58" s="226">
        <v>3.6874185286795398E-3</v>
      </c>
      <c r="AO58" s="226">
        <v>9.5177211700222201E-3</v>
      </c>
      <c r="AP58" s="226">
        <v>4.7228104503094399E-3</v>
      </c>
      <c r="AQ58" s="226">
        <v>4.5127603205594603E-3</v>
      </c>
      <c r="AR58" s="226">
        <v>2.06574982176679E-3</v>
      </c>
      <c r="AS58" s="226">
        <v>1.83756701854481E-3</v>
      </c>
      <c r="AT58" s="226">
        <v>1.26193566498214E-2</v>
      </c>
      <c r="AU58" s="226">
        <v>5.6710601682078603E-3</v>
      </c>
      <c r="AV58" s="226">
        <v>1.7351623476440099E-2</v>
      </c>
      <c r="AW58" s="226">
        <v>3.2496141678139398E-2</v>
      </c>
      <c r="AX58" s="226">
        <v>7.0501642844463903E-3</v>
      </c>
      <c r="AY58" s="226">
        <v>1.2247154408950101E-3</v>
      </c>
      <c r="AZ58" s="226">
        <v>5.44739472105447E-3</v>
      </c>
      <c r="BA58" s="226">
        <v>1.6474615766619201E-3</v>
      </c>
      <c r="BB58" s="226">
        <v>2.0126831165695898E-3</v>
      </c>
      <c r="BC58" s="226">
        <v>4.25484632204025E-3</v>
      </c>
      <c r="BD58" s="226">
        <v>4.0298359121955099E-3</v>
      </c>
      <c r="BE58" s="226">
        <v>1.45665973706368</v>
      </c>
      <c r="BF58" s="226">
        <v>2.0269024853669E-2</v>
      </c>
      <c r="BG58" s="226">
        <v>5.8721000544891003E-2</v>
      </c>
      <c r="BH58" s="226">
        <v>0.198751762818762</v>
      </c>
      <c r="BI58" s="226">
        <v>5.9505870847309503E-2</v>
      </c>
      <c r="BJ58" s="226">
        <v>1.9148294401762601E-3</v>
      </c>
      <c r="BK58" s="226">
        <v>9.8127649762368308E-3</v>
      </c>
      <c r="BL58" s="226">
        <v>3.1433894751368999E-2</v>
      </c>
      <c r="BM58" s="226">
        <v>3.7941066832088803E-2</v>
      </c>
      <c r="BN58" s="226">
        <v>1.33136505284352E-2</v>
      </c>
      <c r="BO58" s="226">
        <v>5.2776321068366801E-3</v>
      </c>
      <c r="BP58" s="226">
        <v>1.7586398361638801E-3</v>
      </c>
      <c r="BQ58" s="226">
        <v>6.8960446091510905E-2</v>
      </c>
      <c r="BR58" s="226">
        <v>7.8818635412068197E-2</v>
      </c>
      <c r="BS58" s="226">
        <v>2.37146400663832E-2</v>
      </c>
      <c r="BT58" s="226">
        <v>1.47950108131021E-2</v>
      </c>
      <c r="BU58" s="226">
        <v>6.6109384723386597E-3</v>
      </c>
      <c r="BV58" s="226">
        <v>2.9063371042967901E-2</v>
      </c>
      <c r="BW58" s="226">
        <v>1.6345270984856101E-2</v>
      </c>
      <c r="BX58" s="226">
        <v>3.3439232249440197E-2</v>
      </c>
      <c r="BY58" s="226">
        <v>0</v>
      </c>
    </row>
    <row r="59" spans="1:77" x14ac:dyDescent="0.25">
      <c r="A59" s="105" t="s">
        <v>56</v>
      </c>
      <c r="B59" s="226">
        <v>1.5561993694643099E-3</v>
      </c>
      <c r="C59" s="226">
        <v>1.89363268317585E-3</v>
      </c>
      <c r="D59" s="226">
        <v>3.4593577478692402E-3</v>
      </c>
      <c r="E59" s="226">
        <v>1.5884020967001E-3</v>
      </c>
      <c r="F59" s="226">
        <v>1.47592863157044E-2</v>
      </c>
      <c r="G59" s="226">
        <v>1.14565447492523E-2</v>
      </c>
      <c r="H59" s="226">
        <v>4.1954035895019597E-3</v>
      </c>
      <c r="I59" s="226">
        <v>9.4399160262704403E-3</v>
      </c>
      <c r="J59" s="226">
        <v>2.9593850674162498E-3</v>
      </c>
      <c r="K59" s="226">
        <v>6.0678734388472698E-3</v>
      </c>
      <c r="L59" s="226">
        <v>4.6786093732616998E-4</v>
      </c>
      <c r="M59" s="226">
        <v>2.02841520937494E-2</v>
      </c>
      <c r="N59" s="226">
        <v>2.10861456888427E-3</v>
      </c>
      <c r="O59" s="226">
        <v>2.3030656845555199E-3</v>
      </c>
      <c r="P59" s="226">
        <v>1.6030653176557198E-2</v>
      </c>
      <c r="Q59" s="226">
        <v>2.55173411921065E-3</v>
      </c>
      <c r="R59" s="226">
        <v>5.7695499736242902E-3</v>
      </c>
      <c r="S59" s="226">
        <v>2.7195471566900501E-2</v>
      </c>
      <c r="T59" s="226">
        <v>1.2947995531096001E-2</v>
      </c>
      <c r="U59" s="226">
        <v>5.9416761338156399E-3</v>
      </c>
      <c r="V59" s="226">
        <v>6.7622430829361001E-3</v>
      </c>
      <c r="W59" s="226">
        <v>1.6309600880225299E-3</v>
      </c>
      <c r="X59" s="226">
        <v>3.06552995771628E-3</v>
      </c>
      <c r="Y59" s="226">
        <v>1.47586139667222E-3</v>
      </c>
      <c r="Z59" s="226">
        <v>1.37795383897167E-3</v>
      </c>
      <c r="AA59" s="226">
        <v>4.0786836832969501E-4</v>
      </c>
      <c r="AB59" s="226">
        <v>7.8840761639544703E-4</v>
      </c>
      <c r="AC59" s="226">
        <v>4.9179307659350004E-3</v>
      </c>
      <c r="AD59" s="226">
        <v>4.7081244405104104E-3</v>
      </c>
      <c r="AE59" s="226">
        <v>7.1869210116309802E-4</v>
      </c>
      <c r="AF59" s="226">
        <v>5.9114567011442198E-3</v>
      </c>
      <c r="AG59" s="226">
        <v>8.9062982372182502E-3</v>
      </c>
      <c r="AH59" s="226">
        <v>1.8367008246750802E-5</v>
      </c>
      <c r="AI59" s="226">
        <v>1.4108956129482201E-3</v>
      </c>
      <c r="AJ59" s="226">
        <v>2.4836893562980699E-3</v>
      </c>
      <c r="AK59" s="226">
        <v>7.4274435993440904E-4</v>
      </c>
      <c r="AL59" s="226">
        <v>2.51076350148905E-3</v>
      </c>
      <c r="AM59" s="226">
        <v>5.8406567946406003E-3</v>
      </c>
      <c r="AN59" s="226">
        <v>2.9657108393682501E-3</v>
      </c>
      <c r="AO59" s="226">
        <v>3.4634487725341101E-3</v>
      </c>
      <c r="AP59" s="226">
        <v>1.6953255764264601E-3</v>
      </c>
      <c r="AQ59" s="226">
        <v>2.9318638872998098E-3</v>
      </c>
      <c r="AR59" s="226">
        <v>1.20672290151514E-3</v>
      </c>
      <c r="AS59" s="226">
        <v>1.1587036722663601E-3</v>
      </c>
      <c r="AT59" s="226">
        <v>3.55315427917368E-3</v>
      </c>
      <c r="AU59" s="226">
        <v>2.0227390504189298E-3</v>
      </c>
      <c r="AV59" s="226">
        <v>7.2895675483507904E-3</v>
      </c>
      <c r="AW59" s="226">
        <v>0.13652483692763001</v>
      </c>
      <c r="AX59" s="226">
        <v>1.1735406433928E-2</v>
      </c>
      <c r="AY59" s="226">
        <v>2.64768152611446E-3</v>
      </c>
      <c r="AZ59" s="226">
        <v>9.5331607216473605E-3</v>
      </c>
      <c r="BA59" s="226">
        <v>2.6238159385477099E-3</v>
      </c>
      <c r="BB59" s="226">
        <v>8.7667555546406498E-4</v>
      </c>
      <c r="BC59" s="226">
        <v>2.6378480814607998E-3</v>
      </c>
      <c r="BD59" s="226">
        <v>1.42135420349476E-3</v>
      </c>
      <c r="BE59" s="226">
        <v>9.6549311005096408E-3</v>
      </c>
      <c r="BF59" s="226">
        <v>1.1571757067294299</v>
      </c>
      <c r="BG59" s="226">
        <v>8.6813249737937997E-2</v>
      </c>
      <c r="BH59" s="226">
        <v>3.2830582721641903E-2</v>
      </c>
      <c r="BI59" s="226">
        <v>2.3614907033265398E-2</v>
      </c>
      <c r="BJ59" s="226">
        <v>6.8972765764919496E-3</v>
      </c>
      <c r="BK59" s="226">
        <v>1.1112710770657201E-2</v>
      </c>
      <c r="BL59" s="226">
        <v>6.2620063295259201E-3</v>
      </c>
      <c r="BM59" s="226">
        <v>5.9553287103444102E-3</v>
      </c>
      <c r="BN59" s="226">
        <v>4.3304065497698999E-3</v>
      </c>
      <c r="BO59" s="226">
        <v>1.98613696520091E-3</v>
      </c>
      <c r="BP59" s="226">
        <v>6.7322212001904799E-4</v>
      </c>
      <c r="BQ59" s="226">
        <v>6.3546887722269102E-2</v>
      </c>
      <c r="BR59" s="226">
        <v>3.1425439887380599E-2</v>
      </c>
      <c r="BS59" s="226">
        <v>1.9296027218284401E-2</v>
      </c>
      <c r="BT59" s="226">
        <v>1.9126219182471999E-2</v>
      </c>
      <c r="BU59" s="226">
        <v>9.2179234883365095E-3</v>
      </c>
      <c r="BV59" s="226">
        <v>3.0626347290964299E-2</v>
      </c>
      <c r="BW59" s="226">
        <v>1.01633543253178E-2</v>
      </c>
      <c r="BX59" s="226">
        <v>1.80851955500251E-2</v>
      </c>
      <c r="BY59" s="226">
        <v>0</v>
      </c>
    </row>
    <row r="60" spans="1:77" x14ac:dyDescent="0.25">
      <c r="A60" s="105" t="s">
        <v>57</v>
      </c>
      <c r="B60" s="226">
        <v>9.8695191330668298E-5</v>
      </c>
      <c r="C60" s="226">
        <v>5.2563090672610199E-5</v>
      </c>
      <c r="D60" s="226">
        <v>9.1304674629217106E-5</v>
      </c>
      <c r="E60" s="226">
        <v>5.0802446382004303E-5</v>
      </c>
      <c r="F60" s="226">
        <v>6.2412348166006998E-4</v>
      </c>
      <c r="G60" s="226">
        <v>1.50270794969814E-4</v>
      </c>
      <c r="H60" s="226">
        <v>6.45950325659208E-5</v>
      </c>
      <c r="I60" s="226">
        <v>9.8502986632934694E-5</v>
      </c>
      <c r="J60" s="226">
        <v>6.8296230316626595E-5</v>
      </c>
      <c r="K60" s="226">
        <v>2.53707903933338E-4</v>
      </c>
      <c r="L60" s="226">
        <v>4.4247016452021798E-5</v>
      </c>
      <c r="M60" s="226">
        <v>6.0774471791199798E-4</v>
      </c>
      <c r="N60" s="226">
        <v>3.4959235574223602E-3</v>
      </c>
      <c r="O60" s="226">
        <v>2.9168766505928202E-3</v>
      </c>
      <c r="P60" s="226">
        <v>2.7454692689260902E-4</v>
      </c>
      <c r="Q60" s="226">
        <v>4.7767470973732302E-5</v>
      </c>
      <c r="R60" s="226">
        <v>2.8541865311733898E-4</v>
      </c>
      <c r="S60" s="226">
        <v>4.5522987922664101E-4</v>
      </c>
      <c r="T60" s="226">
        <v>7.1312280057168203E-4</v>
      </c>
      <c r="U60" s="226">
        <v>2.4434257296906497E-4</v>
      </c>
      <c r="V60" s="226">
        <v>2.10926831704911E-4</v>
      </c>
      <c r="W60" s="226">
        <v>5.7441524368947902E-5</v>
      </c>
      <c r="X60" s="226">
        <v>2.1207679075399999E-4</v>
      </c>
      <c r="Y60" s="226">
        <v>7.3840532100188398E-5</v>
      </c>
      <c r="Z60" s="226">
        <v>4.53144837303059E-5</v>
      </c>
      <c r="AA60" s="226">
        <v>2.5973050140333E-5</v>
      </c>
      <c r="AB60" s="226">
        <v>3.5603063498789198E-5</v>
      </c>
      <c r="AC60" s="226">
        <v>2.4737657634675098E-4</v>
      </c>
      <c r="AD60" s="226">
        <v>1.134643067518E-4</v>
      </c>
      <c r="AE60" s="226">
        <v>2.7133369283799299E-5</v>
      </c>
      <c r="AF60" s="226">
        <v>7.2210600153371595E-5</v>
      </c>
      <c r="AG60" s="226">
        <v>4.9113103295879597E-5</v>
      </c>
      <c r="AH60" s="226">
        <v>1.2531926526144999E-6</v>
      </c>
      <c r="AI60" s="226">
        <v>4.2651113587025902E-5</v>
      </c>
      <c r="AJ60" s="226">
        <v>6.9743992063543903E-5</v>
      </c>
      <c r="AK60" s="226">
        <v>2.3833382989064999E-5</v>
      </c>
      <c r="AL60" s="226">
        <v>1.23189848124971E-4</v>
      </c>
      <c r="AM60" s="226">
        <v>2.7575397056347199E-4</v>
      </c>
      <c r="AN60" s="226">
        <v>3.6585018116977702E-5</v>
      </c>
      <c r="AO60" s="226">
        <v>4.15155311914481E-3</v>
      </c>
      <c r="AP60" s="226">
        <v>5.7358764310274998E-5</v>
      </c>
      <c r="AQ60" s="226">
        <v>7.9890591301452405E-5</v>
      </c>
      <c r="AR60" s="226">
        <v>2.9139912210446899E-5</v>
      </c>
      <c r="AS60" s="226">
        <v>1.6804716204497602E-5</v>
      </c>
      <c r="AT60" s="226">
        <v>1.03847539116766E-4</v>
      </c>
      <c r="AU60" s="226">
        <v>6.5184088408089204E-5</v>
      </c>
      <c r="AV60" s="226">
        <v>1.4636571707242799E-4</v>
      </c>
      <c r="AW60" s="226">
        <v>1.3585993230406099E-4</v>
      </c>
      <c r="AX60" s="226">
        <v>8.4642696135719199E-5</v>
      </c>
      <c r="AY60" s="226">
        <v>2.2993087886047799E-5</v>
      </c>
      <c r="AZ60" s="226">
        <v>4.9953483510286999E-5</v>
      </c>
      <c r="BA60" s="226">
        <v>1.50847666702508E-5</v>
      </c>
      <c r="BB60" s="226">
        <v>3.9481341645214598E-5</v>
      </c>
      <c r="BC60" s="226">
        <v>5.4103502418943201E-5</v>
      </c>
      <c r="BD60" s="226">
        <v>7.8187358300143897E-5</v>
      </c>
      <c r="BE60" s="226">
        <v>3.7398821837816701E-4</v>
      </c>
      <c r="BF60" s="226">
        <v>6.9872358324238903E-5</v>
      </c>
      <c r="BG60" s="226">
        <v>1.0260905695690601</v>
      </c>
      <c r="BH60" s="226">
        <v>3.3963362497720999E-3</v>
      </c>
      <c r="BI60" s="226">
        <v>6.5562685059943398E-3</v>
      </c>
      <c r="BJ60" s="226">
        <v>1.0250613259023799E-4</v>
      </c>
      <c r="BK60" s="226">
        <v>8.5231187830355298E-5</v>
      </c>
      <c r="BL60" s="226">
        <v>3.5080204653954202E-4</v>
      </c>
      <c r="BM60" s="226">
        <v>3.6202016738279399E-4</v>
      </c>
      <c r="BN60" s="226">
        <v>3.6325413680155698E-4</v>
      </c>
      <c r="BO60" s="226">
        <v>1.9712132573540601E-4</v>
      </c>
      <c r="BP60" s="226">
        <v>8.5007719869617307E-5</v>
      </c>
      <c r="BQ60" s="226">
        <v>2.5775073772493301E-2</v>
      </c>
      <c r="BR60" s="226">
        <v>1.32803055726801E-3</v>
      </c>
      <c r="BS60" s="226">
        <v>2.2037949011097401E-4</v>
      </c>
      <c r="BT60" s="226">
        <v>2.6865485633802703E-4</v>
      </c>
      <c r="BU60" s="226">
        <v>4.6875701736069902E-5</v>
      </c>
      <c r="BV60" s="226">
        <v>2.1340819646094999E-4</v>
      </c>
      <c r="BW60" s="226">
        <v>1.5597717479633099E-4</v>
      </c>
      <c r="BX60" s="226">
        <v>3.4811481676395402E-3</v>
      </c>
      <c r="BY60" s="226">
        <v>0</v>
      </c>
    </row>
    <row r="61" spans="1:77" x14ac:dyDescent="0.25">
      <c r="A61" s="105" t="s">
        <v>58</v>
      </c>
      <c r="B61" s="226">
        <v>2.0413678260618102E-3</v>
      </c>
      <c r="C61" s="226">
        <v>1.3504145872778E-3</v>
      </c>
      <c r="D61" s="226">
        <v>5.1719870514929803E-3</v>
      </c>
      <c r="E61" s="226">
        <v>8.2672976053836395E-4</v>
      </c>
      <c r="F61" s="226">
        <v>1.91897413022954E-2</v>
      </c>
      <c r="G61" s="226">
        <v>3.8084360087948001E-3</v>
      </c>
      <c r="H61" s="226">
        <v>2.3836430014487799E-3</v>
      </c>
      <c r="I61" s="226">
        <v>3.8269008546505901E-3</v>
      </c>
      <c r="J61" s="226">
        <v>2.7470705059796799E-3</v>
      </c>
      <c r="K61" s="226">
        <v>1.5289144349487501E-2</v>
      </c>
      <c r="L61" s="226">
        <v>9.4444085481751403E-4</v>
      </c>
      <c r="M61" s="226">
        <v>5.1976620238231297E-2</v>
      </c>
      <c r="N61" s="226">
        <v>2.9315321948197698E-3</v>
      </c>
      <c r="O61" s="226">
        <v>4.49371684340824E-3</v>
      </c>
      <c r="P61" s="226">
        <v>5.8842761437924501E-3</v>
      </c>
      <c r="Q61" s="226">
        <v>1.01846460749981E-3</v>
      </c>
      <c r="R61" s="226">
        <v>2.1867307382210301E-2</v>
      </c>
      <c r="S61" s="226">
        <v>3.3052247272453102E-2</v>
      </c>
      <c r="T61" s="226">
        <v>7.3419368806217994E-2</v>
      </c>
      <c r="U61" s="226">
        <v>2.1994198289552701E-2</v>
      </c>
      <c r="V61" s="226">
        <v>1.4561053344027601E-2</v>
      </c>
      <c r="W61" s="226">
        <v>5.0593218062182097E-3</v>
      </c>
      <c r="X61" s="226">
        <v>2.04478379398907E-2</v>
      </c>
      <c r="Y61" s="226">
        <v>5.0220524905015898E-3</v>
      </c>
      <c r="Z61" s="226">
        <v>3.2137063523206802E-3</v>
      </c>
      <c r="AA61" s="226">
        <v>2.3087133148744698E-3</v>
      </c>
      <c r="AB61" s="226">
        <v>1.8556179209091E-3</v>
      </c>
      <c r="AC61" s="226">
        <v>2.1756759565971898E-2</v>
      </c>
      <c r="AD61" s="226">
        <v>8.1113584120258292E-3</v>
      </c>
      <c r="AE61" s="226">
        <v>2.1650478828689301E-3</v>
      </c>
      <c r="AF61" s="226">
        <v>4.0816579147292999E-3</v>
      </c>
      <c r="AG61" s="226">
        <v>2.33754692740751E-3</v>
      </c>
      <c r="AH61" s="226">
        <v>1.2069682863292801E-4</v>
      </c>
      <c r="AI61" s="226">
        <v>3.0558612769957098E-3</v>
      </c>
      <c r="AJ61" s="226">
        <v>4.3096225092910997E-3</v>
      </c>
      <c r="AK61" s="226">
        <v>1.76054733279339E-3</v>
      </c>
      <c r="AL61" s="226">
        <v>5.6197667060236302E-3</v>
      </c>
      <c r="AM61" s="226">
        <v>9.2511586422701197E-3</v>
      </c>
      <c r="AN61" s="226">
        <v>1.9813073398409699E-3</v>
      </c>
      <c r="AO61" s="226">
        <v>1.4638985449312501E-2</v>
      </c>
      <c r="AP61" s="226">
        <v>3.221362042012E-3</v>
      </c>
      <c r="AQ61" s="226">
        <v>4.8497856008606899E-3</v>
      </c>
      <c r="AR61" s="226">
        <v>2.5057894791950799E-3</v>
      </c>
      <c r="AS61" s="226">
        <v>1.00133059646867E-3</v>
      </c>
      <c r="AT61" s="226">
        <v>6.9961110733985097E-3</v>
      </c>
      <c r="AU61" s="226">
        <v>1.5530840306024101E-3</v>
      </c>
      <c r="AV61" s="226">
        <v>3.9970345844404396E-3</v>
      </c>
      <c r="AW61" s="226">
        <v>5.96783029742787E-3</v>
      </c>
      <c r="AX61" s="226">
        <v>4.4269509475129299E-3</v>
      </c>
      <c r="AY61" s="226">
        <v>8.5713071785093603E-4</v>
      </c>
      <c r="AZ61" s="226">
        <v>2.65766631947166E-3</v>
      </c>
      <c r="BA61" s="226">
        <v>7.7361400017721105E-4</v>
      </c>
      <c r="BB61" s="226">
        <v>2.9549726114869298E-3</v>
      </c>
      <c r="BC61" s="226">
        <v>3.0814554239170702E-3</v>
      </c>
      <c r="BD61" s="226">
        <v>2.9796607648030298E-3</v>
      </c>
      <c r="BE61" s="226">
        <v>5.47926194308993E-3</v>
      </c>
      <c r="BF61" s="226">
        <v>2.7301843142010299E-3</v>
      </c>
      <c r="BG61" s="226">
        <v>3.9787399606280097E-2</v>
      </c>
      <c r="BH61" s="226">
        <v>1.0417647763872899</v>
      </c>
      <c r="BI61" s="226">
        <v>5.7442293537114497E-2</v>
      </c>
      <c r="BJ61" s="226">
        <v>1.03529055654522E-3</v>
      </c>
      <c r="BK61" s="226">
        <v>1.58480458476393E-3</v>
      </c>
      <c r="BL61" s="226">
        <v>1.14424438767522E-2</v>
      </c>
      <c r="BM61" s="226">
        <v>4.8995320239653001E-3</v>
      </c>
      <c r="BN61" s="226">
        <v>4.1807267416169996E-3</v>
      </c>
      <c r="BO61" s="226">
        <v>4.1037734431056396E-3</v>
      </c>
      <c r="BP61" s="226">
        <v>5.6935615645421105E-4</v>
      </c>
      <c r="BQ61" s="226">
        <v>3.8581411132528301E-3</v>
      </c>
      <c r="BR61" s="226">
        <v>1.22556228419466E-2</v>
      </c>
      <c r="BS61" s="226">
        <v>5.7300642405150697E-3</v>
      </c>
      <c r="BT61" s="226">
        <v>4.2120662427970702E-3</v>
      </c>
      <c r="BU61" s="226">
        <v>1.88705989449473E-3</v>
      </c>
      <c r="BV61" s="226">
        <v>1.00164504906359E-2</v>
      </c>
      <c r="BW61" s="226">
        <v>1.2210303128190599E-2</v>
      </c>
      <c r="BX61" s="226">
        <v>4.9678954991247198E-3</v>
      </c>
      <c r="BY61" s="226">
        <v>0</v>
      </c>
    </row>
    <row r="62" spans="1:77" x14ac:dyDescent="0.25">
      <c r="A62" s="105" t="s">
        <v>59</v>
      </c>
      <c r="B62" s="226">
        <v>6.9715601219766396E-3</v>
      </c>
      <c r="C62" s="226">
        <v>5.7750585283883804E-3</v>
      </c>
      <c r="D62" s="226">
        <v>6.3890656378389398E-3</v>
      </c>
      <c r="E62" s="226">
        <v>2.7467077993068101E-3</v>
      </c>
      <c r="F62" s="226">
        <v>5.5989831023262798E-2</v>
      </c>
      <c r="G62" s="226">
        <v>1.28386968400143E-2</v>
      </c>
      <c r="H62" s="226">
        <v>4.7104302471257398E-3</v>
      </c>
      <c r="I62" s="226">
        <v>6.5889371790355299E-3</v>
      </c>
      <c r="J62" s="226">
        <v>3.92062529725286E-3</v>
      </c>
      <c r="K62" s="226">
        <v>1.7028335206110402E-2</v>
      </c>
      <c r="L62" s="226">
        <v>5.42254124301636E-3</v>
      </c>
      <c r="M62" s="226">
        <v>2.8109910299622599E-2</v>
      </c>
      <c r="N62" s="226">
        <v>9.4187143578983498E-3</v>
      </c>
      <c r="O62" s="226">
        <v>2.5487300689266398E-2</v>
      </c>
      <c r="P62" s="226">
        <v>2.3322816834827498E-2</v>
      </c>
      <c r="Q62" s="226">
        <v>3.8281493485582598E-3</v>
      </c>
      <c r="R62" s="226">
        <v>1.5671402901533502E-2</v>
      </c>
      <c r="S62" s="226">
        <v>3.5197040280273997E-2</v>
      </c>
      <c r="T62" s="226">
        <v>3.01188786161137E-2</v>
      </c>
      <c r="U62" s="226">
        <v>1.22227541648106E-2</v>
      </c>
      <c r="V62" s="226">
        <v>1.3509823961463101E-2</v>
      </c>
      <c r="W62" s="226">
        <v>3.07846665294599E-3</v>
      </c>
      <c r="X62" s="226">
        <v>1.13263339540495E-2</v>
      </c>
      <c r="Y62" s="226">
        <v>3.5450632589105399E-3</v>
      </c>
      <c r="Z62" s="226">
        <v>2.9796718295729998E-3</v>
      </c>
      <c r="AA62" s="226">
        <v>1.4146241423556099E-3</v>
      </c>
      <c r="AB62" s="226">
        <v>9.9093627006442892E-4</v>
      </c>
      <c r="AC62" s="226">
        <v>1.5051705431741299E-2</v>
      </c>
      <c r="AD62" s="226">
        <v>8.7921936613785806E-3</v>
      </c>
      <c r="AE62" s="226">
        <v>1.51928205364131E-3</v>
      </c>
      <c r="AF62" s="226">
        <v>5.4060612018075804E-3</v>
      </c>
      <c r="AG62" s="226">
        <v>4.7489492790466102E-3</v>
      </c>
      <c r="AH62" s="226">
        <v>6.2698203202019503E-5</v>
      </c>
      <c r="AI62" s="226">
        <v>2.3881411695238701E-3</v>
      </c>
      <c r="AJ62" s="226">
        <v>2.6541732918444502E-3</v>
      </c>
      <c r="AK62" s="226">
        <v>1.56085256489434E-3</v>
      </c>
      <c r="AL62" s="226">
        <v>1.39767475365567E-2</v>
      </c>
      <c r="AM62" s="226">
        <v>3.5783278617678098E-2</v>
      </c>
      <c r="AN62" s="226">
        <v>3.1801890202757398E-3</v>
      </c>
      <c r="AO62" s="226">
        <v>1.7894834914733999E-2</v>
      </c>
      <c r="AP62" s="226">
        <v>5.5213196184296098E-3</v>
      </c>
      <c r="AQ62" s="226">
        <v>6.8155723825079799E-3</v>
      </c>
      <c r="AR62" s="226">
        <v>1.7807171647267099E-3</v>
      </c>
      <c r="AS62" s="226">
        <v>1.45312315625963E-3</v>
      </c>
      <c r="AT62" s="226">
        <v>8.8701874057019198E-3</v>
      </c>
      <c r="AU62" s="226">
        <v>3.6350740859915102E-3</v>
      </c>
      <c r="AV62" s="226">
        <v>1.41693750925966E-2</v>
      </c>
      <c r="AW62" s="226">
        <v>1.20615799671252E-2</v>
      </c>
      <c r="AX62" s="226">
        <v>6.3757604192271099E-3</v>
      </c>
      <c r="AY62" s="226">
        <v>1.12121500487149E-3</v>
      </c>
      <c r="AZ62" s="226">
        <v>3.2016387008073801E-3</v>
      </c>
      <c r="BA62" s="226">
        <v>8.1649990941298105E-4</v>
      </c>
      <c r="BB62" s="226">
        <v>1.8004239236738E-3</v>
      </c>
      <c r="BC62" s="226">
        <v>3.7124381049877401E-3</v>
      </c>
      <c r="BD62" s="226">
        <v>4.7176736162043301E-3</v>
      </c>
      <c r="BE62" s="226">
        <v>7.4058929748463398E-3</v>
      </c>
      <c r="BF62" s="226">
        <v>5.2073475979674197E-3</v>
      </c>
      <c r="BG62" s="226">
        <v>5.6814465608444498E-2</v>
      </c>
      <c r="BH62" s="226">
        <v>0.30275148305829602</v>
      </c>
      <c r="BI62" s="226">
        <v>1.11724482816425</v>
      </c>
      <c r="BJ62" s="226">
        <v>8.9357715213737293E-3</v>
      </c>
      <c r="BK62" s="226">
        <v>2.3380373478721602E-3</v>
      </c>
      <c r="BL62" s="226">
        <v>9.4491718057168293E-3</v>
      </c>
      <c r="BM62" s="226">
        <v>1.4038916653147999E-2</v>
      </c>
      <c r="BN62" s="226">
        <v>1.1004331169150099E-2</v>
      </c>
      <c r="BO62" s="226">
        <v>4.9054542385306397E-3</v>
      </c>
      <c r="BP62" s="226">
        <v>1.86015347595004E-3</v>
      </c>
      <c r="BQ62" s="226">
        <v>1.5431789617720799E-2</v>
      </c>
      <c r="BR62" s="226">
        <v>6.9724522398375594E-2</v>
      </c>
      <c r="BS62" s="226">
        <v>7.2310574881631296E-3</v>
      </c>
      <c r="BT62" s="226">
        <v>1.00834763455196E-2</v>
      </c>
      <c r="BU62" s="226">
        <v>1.81079704266999E-3</v>
      </c>
      <c r="BV62" s="226">
        <v>9.8156513988778907E-3</v>
      </c>
      <c r="BW62" s="226">
        <v>6.2876143015246997E-3</v>
      </c>
      <c r="BX62" s="226">
        <v>1.4354686340074901E-2</v>
      </c>
      <c r="BY62" s="226">
        <v>0</v>
      </c>
    </row>
    <row r="63" spans="1:77" x14ac:dyDescent="0.25">
      <c r="A63" s="105" t="s">
        <v>60</v>
      </c>
      <c r="B63" s="226">
        <v>1.74138328037702E-3</v>
      </c>
      <c r="C63" s="226">
        <v>3.58327836349662E-3</v>
      </c>
      <c r="D63" s="226">
        <v>2.79634986938305E-3</v>
      </c>
      <c r="E63" s="226">
        <v>7.0892288862289799E-4</v>
      </c>
      <c r="F63" s="226">
        <v>1.8564339370097601E-2</v>
      </c>
      <c r="G63" s="226">
        <v>7.2937567471048704E-3</v>
      </c>
      <c r="H63" s="226">
        <v>1.6354154885212099E-3</v>
      </c>
      <c r="I63" s="226">
        <v>3.4972559284270001E-3</v>
      </c>
      <c r="J63" s="226">
        <v>1.6657619201397901E-3</v>
      </c>
      <c r="K63" s="226">
        <v>8.8810417838698207E-3</v>
      </c>
      <c r="L63" s="226">
        <v>8.1916735680584701E-4</v>
      </c>
      <c r="M63" s="226">
        <v>2.43878684893463E-2</v>
      </c>
      <c r="N63" s="226">
        <v>2.8743505200900799E-3</v>
      </c>
      <c r="O63" s="226">
        <v>4.4581276274349903E-3</v>
      </c>
      <c r="P63" s="226">
        <v>5.8204529583567397E-3</v>
      </c>
      <c r="Q63" s="226">
        <v>1.0304730425269801E-3</v>
      </c>
      <c r="R63" s="226">
        <v>1.3249416623381799E-2</v>
      </c>
      <c r="S63" s="226">
        <v>2.1931583702813499E-2</v>
      </c>
      <c r="T63" s="226">
        <v>3.0951856622868201E-2</v>
      </c>
      <c r="U63" s="226">
        <v>9.6981575293961092E-3</v>
      </c>
      <c r="V63" s="226">
        <v>7.40692032341898E-3</v>
      </c>
      <c r="W63" s="226">
        <v>2.4751912106639601E-3</v>
      </c>
      <c r="X63" s="226">
        <v>1.0557427555781099E-2</v>
      </c>
      <c r="Y63" s="226">
        <v>2.3368832833909202E-3</v>
      </c>
      <c r="Z63" s="226">
        <v>1.69867030265184E-3</v>
      </c>
      <c r="AA63" s="226">
        <v>1.08443577932675E-3</v>
      </c>
      <c r="AB63" s="226">
        <v>9.5636582957868996E-4</v>
      </c>
      <c r="AC63" s="226">
        <v>1.06408194016818E-2</v>
      </c>
      <c r="AD63" s="226">
        <v>4.0561099835643502E-3</v>
      </c>
      <c r="AE63" s="226">
        <v>9.9249111731671696E-4</v>
      </c>
      <c r="AF63" s="226">
        <v>2.9830602841724499E-3</v>
      </c>
      <c r="AG63" s="226">
        <v>2.6497644488886599E-3</v>
      </c>
      <c r="AH63" s="226">
        <v>5.2624379202863401E-5</v>
      </c>
      <c r="AI63" s="226">
        <v>1.57054975789822E-3</v>
      </c>
      <c r="AJ63" s="226">
        <v>5.07525876671369E-3</v>
      </c>
      <c r="AK63" s="226">
        <v>2.12557779602545E-3</v>
      </c>
      <c r="AL63" s="226">
        <v>3.3263023353021001E-3</v>
      </c>
      <c r="AM63" s="226">
        <v>6.9515708673499599E-3</v>
      </c>
      <c r="AN63" s="226">
        <v>8.73118282118528E-3</v>
      </c>
      <c r="AO63" s="226">
        <v>7.9725607805794796E-3</v>
      </c>
      <c r="AP63" s="226">
        <v>2.7081178958857401E-3</v>
      </c>
      <c r="AQ63" s="226">
        <v>1.05963337293401E-2</v>
      </c>
      <c r="AR63" s="226">
        <v>3.4859867920244698E-3</v>
      </c>
      <c r="AS63" s="226">
        <v>2.22822580592287E-3</v>
      </c>
      <c r="AT63" s="226">
        <v>8.2192257645080698E-3</v>
      </c>
      <c r="AU63" s="226">
        <v>1.0230791188224201E-3</v>
      </c>
      <c r="AV63" s="226">
        <v>3.5755055710505802E-3</v>
      </c>
      <c r="AW63" s="226">
        <v>3.97755875864657E-3</v>
      </c>
      <c r="AX63" s="226">
        <v>4.25811851056927E-3</v>
      </c>
      <c r="AY63" s="226">
        <v>1.7327188255139799E-3</v>
      </c>
      <c r="AZ63" s="226">
        <v>1.9805215472063101E-3</v>
      </c>
      <c r="BA63" s="226">
        <v>8.8189793998871195E-4</v>
      </c>
      <c r="BB63" s="226">
        <v>2.0026084067567501E-3</v>
      </c>
      <c r="BC63" s="226">
        <v>1.83739445845887E-3</v>
      </c>
      <c r="BD63" s="226">
        <v>7.1888029886380102E-3</v>
      </c>
      <c r="BE63" s="226">
        <v>3.8318493630834101E-3</v>
      </c>
      <c r="BF63" s="226">
        <v>2.7207178637967898E-3</v>
      </c>
      <c r="BG63" s="226">
        <v>2.7594860223458501E-2</v>
      </c>
      <c r="BH63" s="226">
        <v>0.39055916159166498</v>
      </c>
      <c r="BI63" s="226">
        <v>8.8389747777986402E-2</v>
      </c>
      <c r="BJ63" s="226">
        <v>1.0301296723159601</v>
      </c>
      <c r="BK63" s="226">
        <v>1.3867177312924799E-3</v>
      </c>
      <c r="BL63" s="226">
        <v>6.2513731354440797E-3</v>
      </c>
      <c r="BM63" s="226">
        <v>8.2168634800407099E-3</v>
      </c>
      <c r="BN63" s="226">
        <v>5.3162682813446202E-2</v>
      </c>
      <c r="BO63" s="226">
        <v>2.0499186163038099E-2</v>
      </c>
      <c r="BP63" s="226">
        <v>6.5030244565041301E-3</v>
      </c>
      <c r="BQ63" s="226">
        <v>1.41766040811833E-2</v>
      </c>
      <c r="BR63" s="226">
        <v>6.3501996766330795E-2</v>
      </c>
      <c r="BS63" s="226">
        <v>1.1902866222274299E-2</v>
      </c>
      <c r="BT63" s="226">
        <v>1.2581597300256601E-2</v>
      </c>
      <c r="BU63" s="226">
        <v>1.72201789368821E-3</v>
      </c>
      <c r="BV63" s="226">
        <v>1.6480412947156901E-2</v>
      </c>
      <c r="BW63" s="226">
        <v>6.9762102049331504E-3</v>
      </c>
      <c r="BX63" s="226">
        <v>1.52021933253379E-2</v>
      </c>
      <c r="BY63" s="226">
        <v>0</v>
      </c>
    </row>
    <row r="64" spans="1:77" x14ac:dyDescent="0.25">
      <c r="A64" s="105" t="s">
        <v>61</v>
      </c>
      <c r="B64" s="226">
        <v>4.89322897977729E-3</v>
      </c>
      <c r="C64" s="226">
        <v>1.27652918018088E-3</v>
      </c>
      <c r="D64" s="226">
        <v>2.89681684558242E-3</v>
      </c>
      <c r="E64" s="226">
        <v>2.96987687764629E-3</v>
      </c>
      <c r="F64" s="226">
        <v>2.65832215339869E-2</v>
      </c>
      <c r="G64" s="226">
        <v>1.0322546083385E-2</v>
      </c>
      <c r="H64" s="226">
        <v>2.8563244916506398E-3</v>
      </c>
      <c r="I64" s="226">
        <v>4.5193149141430399E-3</v>
      </c>
      <c r="J64" s="226">
        <v>3.1807532272148898E-3</v>
      </c>
      <c r="K64" s="226">
        <v>1.08409689399434E-2</v>
      </c>
      <c r="L64" s="226">
        <v>2.0289693693906802E-3</v>
      </c>
      <c r="M64" s="226">
        <v>1.7993084988624501E-2</v>
      </c>
      <c r="N64" s="226">
        <v>6.4116517716639202E-3</v>
      </c>
      <c r="O64" s="226">
        <v>8.1875838893041095E-3</v>
      </c>
      <c r="P64" s="226">
        <v>1.63522608863092E-2</v>
      </c>
      <c r="Q64" s="226">
        <v>2.6824003707029702E-3</v>
      </c>
      <c r="R64" s="226">
        <v>9.0240658999291307E-3</v>
      </c>
      <c r="S64" s="226">
        <v>1.2844451604578399E-2</v>
      </c>
      <c r="T64" s="226">
        <v>1.8160416843262601E-2</v>
      </c>
      <c r="U64" s="226">
        <v>7.2792599883408603E-3</v>
      </c>
      <c r="V64" s="226">
        <v>7.38472301259256E-3</v>
      </c>
      <c r="W64" s="226">
        <v>1.79443691891194E-3</v>
      </c>
      <c r="X64" s="226">
        <v>5.0527754596487798E-3</v>
      </c>
      <c r="Y64" s="226">
        <v>2.9710152093418E-3</v>
      </c>
      <c r="Z64" s="226">
        <v>1.54119615287169E-3</v>
      </c>
      <c r="AA64" s="226">
        <v>7.4266439319235495E-4</v>
      </c>
      <c r="AB64" s="226">
        <v>6.7646855422805803E-4</v>
      </c>
      <c r="AC64" s="226">
        <v>6.8304381983992002E-3</v>
      </c>
      <c r="AD64" s="226">
        <v>3.2195599521491502E-3</v>
      </c>
      <c r="AE64" s="226">
        <v>7.0861532863201895E-4</v>
      </c>
      <c r="AF64" s="226">
        <v>3.9160072346964203E-3</v>
      </c>
      <c r="AG64" s="226">
        <v>2.0173801910940898E-3</v>
      </c>
      <c r="AH64" s="226">
        <v>3.4478236375551901E-5</v>
      </c>
      <c r="AI64" s="226">
        <v>1.1869380432570299E-3</v>
      </c>
      <c r="AJ64" s="226">
        <v>1.88523686153596E-3</v>
      </c>
      <c r="AK64" s="226">
        <v>9.4044966097885899E-4</v>
      </c>
      <c r="AL64" s="226">
        <v>3.37788639227717E-3</v>
      </c>
      <c r="AM64" s="226">
        <v>7.22456865283474E-3</v>
      </c>
      <c r="AN64" s="226">
        <v>1.7982453422714199E-3</v>
      </c>
      <c r="AO64" s="226">
        <v>1.03908812874477E-2</v>
      </c>
      <c r="AP64" s="226">
        <v>1.7644984420546799E-3</v>
      </c>
      <c r="AQ64" s="226">
        <v>3.38301112820482E-3</v>
      </c>
      <c r="AR64" s="226">
        <v>1.00287649688778E-3</v>
      </c>
      <c r="AS64" s="226">
        <v>5.4006585483228802E-4</v>
      </c>
      <c r="AT64" s="226">
        <v>3.0169221146478598E-3</v>
      </c>
      <c r="AU64" s="226">
        <v>1.0443489732208E-3</v>
      </c>
      <c r="AV64" s="226">
        <v>3.6166986031423002E-3</v>
      </c>
      <c r="AW64" s="226">
        <v>5.6073576525023901E-3</v>
      </c>
      <c r="AX64" s="226">
        <v>2.8757018638587801E-3</v>
      </c>
      <c r="AY64" s="226">
        <v>7.4662543181297004E-4</v>
      </c>
      <c r="AZ64" s="226">
        <v>1.53074948887072E-3</v>
      </c>
      <c r="BA64" s="226">
        <v>5.1089438080602605E-4</v>
      </c>
      <c r="BB64" s="226">
        <v>9.9895105068850904E-4</v>
      </c>
      <c r="BC64" s="226">
        <v>1.5387920836618899E-3</v>
      </c>
      <c r="BD64" s="226">
        <v>3.6154100144467701E-3</v>
      </c>
      <c r="BE64" s="226">
        <v>7.3385305355330097E-3</v>
      </c>
      <c r="BF64" s="226">
        <v>6.1323405849599303E-3</v>
      </c>
      <c r="BG64" s="226">
        <v>4.4641231177639698E-2</v>
      </c>
      <c r="BH64" s="226">
        <v>0.129349957343383</v>
      </c>
      <c r="BI64" s="226">
        <v>9.0027826404962694E-2</v>
      </c>
      <c r="BJ64" s="226">
        <v>2.6854034131725498E-3</v>
      </c>
      <c r="BK64" s="226">
        <v>1.0027746406732201</v>
      </c>
      <c r="BL64" s="226">
        <v>6.8246501296615998E-3</v>
      </c>
      <c r="BM64" s="226">
        <v>3.06210701882417E-2</v>
      </c>
      <c r="BN64" s="226">
        <v>4.5329078789433298E-2</v>
      </c>
      <c r="BO64" s="226">
        <v>2.4385881987133099E-2</v>
      </c>
      <c r="BP64" s="226">
        <v>8.7815249945837094E-3</v>
      </c>
      <c r="BQ64" s="226">
        <v>5.74740045148441E-2</v>
      </c>
      <c r="BR64" s="226">
        <v>0.31309251379552699</v>
      </c>
      <c r="BS64" s="226">
        <v>5.2062801525749498E-2</v>
      </c>
      <c r="BT64" s="226">
        <v>4.6611418852885597E-2</v>
      </c>
      <c r="BU64" s="226">
        <v>1.0662391069877101E-2</v>
      </c>
      <c r="BV64" s="226">
        <v>3.3935465512668302E-2</v>
      </c>
      <c r="BW64" s="226">
        <v>1.26919592208719E-2</v>
      </c>
      <c r="BX64" s="226">
        <v>5.3050537691381697E-2</v>
      </c>
      <c r="BY64" s="226">
        <v>0</v>
      </c>
    </row>
    <row r="65" spans="1:77" x14ac:dyDescent="0.25">
      <c r="A65" s="105" t="s">
        <v>62</v>
      </c>
      <c r="B65" s="226">
        <v>7.9991230245304704E-4</v>
      </c>
      <c r="C65" s="226">
        <v>3.9247821135856301E-4</v>
      </c>
      <c r="D65" s="226">
        <v>7.57601942217607E-4</v>
      </c>
      <c r="E65" s="226">
        <v>3.9548320208754897E-4</v>
      </c>
      <c r="F65" s="226">
        <v>5.2320897141991604E-3</v>
      </c>
      <c r="G65" s="226">
        <v>1.72991929404706E-3</v>
      </c>
      <c r="H65" s="226">
        <v>5.7471800004449804E-4</v>
      </c>
      <c r="I65" s="226">
        <v>9.7565940286744104E-4</v>
      </c>
      <c r="J65" s="226">
        <v>6.2766672545361995E-4</v>
      </c>
      <c r="K65" s="226">
        <v>3.0418264244262798E-3</v>
      </c>
      <c r="L65" s="226">
        <v>3.4848179067634801E-3</v>
      </c>
      <c r="M65" s="226">
        <v>7.18837174725545E-3</v>
      </c>
      <c r="N65" s="226">
        <v>1.3937991163956501E-3</v>
      </c>
      <c r="O65" s="226">
        <v>3.1619196190224301E-3</v>
      </c>
      <c r="P65" s="226">
        <v>2.1987479453806E-2</v>
      </c>
      <c r="Q65" s="226">
        <v>3.5291052469679E-3</v>
      </c>
      <c r="R65" s="226">
        <v>2.7572530819312E-3</v>
      </c>
      <c r="S65" s="226">
        <v>4.3981769750094102E-3</v>
      </c>
      <c r="T65" s="226">
        <v>6.6323922373695901E-3</v>
      </c>
      <c r="U65" s="226">
        <v>2.06158395642245E-3</v>
      </c>
      <c r="V65" s="226">
        <v>2.1740021481218299E-3</v>
      </c>
      <c r="W65" s="226">
        <v>5.5464225364064402E-4</v>
      </c>
      <c r="X65" s="226">
        <v>1.6922053913529401E-3</v>
      </c>
      <c r="Y65" s="226">
        <v>6.2706830742688098E-4</v>
      </c>
      <c r="Z65" s="226">
        <v>4.5317885957256898E-4</v>
      </c>
      <c r="AA65" s="226">
        <v>2.36126791274635E-4</v>
      </c>
      <c r="AB65" s="226">
        <v>2.06178041561328E-4</v>
      </c>
      <c r="AC65" s="226">
        <v>2.1535737315235498E-3</v>
      </c>
      <c r="AD65" s="226">
        <v>9.9668007103310106E-4</v>
      </c>
      <c r="AE65" s="226">
        <v>2.0926466226792799E-4</v>
      </c>
      <c r="AF65" s="226">
        <v>1.1018926753660499E-3</v>
      </c>
      <c r="AG65" s="226">
        <v>6.0696137945433898E-4</v>
      </c>
      <c r="AH65" s="226">
        <v>1.00716091526553E-5</v>
      </c>
      <c r="AI65" s="226">
        <v>4.1526636508033599E-4</v>
      </c>
      <c r="AJ65" s="226">
        <v>6.1157427801424903E-4</v>
      </c>
      <c r="AK65" s="226">
        <v>2.9230056814974801E-4</v>
      </c>
      <c r="AL65" s="226">
        <v>2.4164644703997202E-3</v>
      </c>
      <c r="AM65" s="226">
        <v>2.4056344821279398E-3</v>
      </c>
      <c r="AN65" s="226">
        <v>5.5068116496680695E-4</v>
      </c>
      <c r="AO65" s="226">
        <v>2.71979697086363E-3</v>
      </c>
      <c r="AP65" s="226">
        <v>5.7973093230452198E-4</v>
      </c>
      <c r="AQ65" s="226">
        <v>1.0398067355485601E-3</v>
      </c>
      <c r="AR65" s="226">
        <v>3.2785755181117198E-4</v>
      </c>
      <c r="AS65" s="226">
        <v>1.8691550982285801E-4</v>
      </c>
      <c r="AT65" s="226">
        <v>9.9685665821289799E-4</v>
      </c>
      <c r="AU65" s="226">
        <v>3.69557754916269E-4</v>
      </c>
      <c r="AV65" s="226">
        <v>1.8474191431084299E-3</v>
      </c>
      <c r="AW65" s="226">
        <v>3.9988792057527398E-3</v>
      </c>
      <c r="AX65" s="226">
        <v>1.07613288582406E-3</v>
      </c>
      <c r="AY65" s="226">
        <v>2.7044698651507799E-4</v>
      </c>
      <c r="AZ65" s="226">
        <v>6.2761853252921E-4</v>
      </c>
      <c r="BA65" s="226">
        <v>1.9231648050245699E-4</v>
      </c>
      <c r="BB65" s="226">
        <v>3.3523189251674201E-4</v>
      </c>
      <c r="BC65" s="226">
        <v>6.1575535216844203E-4</v>
      </c>
      <c r="BD65" s="226">
        <v>1.0626077335906801E-3</v>
      </c>
      <c r="BE65" s="226">
        <v>2.0542188949916802E-3</v>
      </c>
      <c r="BF65" s="226">
        <v>1.73042152618119E-3</v>
      </c>
      <c r="BG65" s="226">
        <v>2.56454871510432E-2</v>
      </c>
      <c r="BH65" s="226">
        <v>5.52925516377357E-2</v>
      </c>
      <c r="BI65" s="226">
        <v>3.48512069633337E-2</v>
      </c>
      <c r="BJ65" s="226">
        <v>1.76030835527117E-3</v>
      </c>
      <c r="BK65" s="226">
        <v>7.8255162841505495E-4</v>
      </c>
      <c r="BL65" s="226">
        <v>1.0020526510750201</v>
      </c>
      <c r="BM65" s="226">
        <v>7.7983042836739002E-3</v>
      </c>
      <c r="BN65" s="226">
        <v>1.5907047023640701E-2</v>
      </c>
      <c r="BO65" s="226">
        <v>9.2394796825633601E-3</v>
      </c>
      <c r="BP65" s="226">
        <v>3.2900548644932402E-3</v>
      </c>
      <c r="BQ65" s="226">
        <v>2.3226778586106799E-2</v>
      </c>
      <c r="BR65" s="226">
        <v>8.2559417971582796E-2</v>
      </c>
      <c r="BS65" s="226">
        <v>1.54226079621752E-2</v>
      </c>
      <c r="BT65" s="226">
        <v>2.86563557069664E-2</v>
      </c>
      <c r="BU65" s="226">
        <v>4.1029802313650297E-2</v>
      </c>
      <c r="BV65" s="226">
        <v>2.9092301626911499E-2</v>
      </c>
      <c r="BW65" s="226">
        <v>1.43236857781508E-2</v>
      </c>
      <c r="BX65" s="226">
        <v>2.2658969624712699E-2</v>
      </c>
      <c r="BY65" s="226">
        <v>0</v>
      </c>
    </row>
    <row r="66" spans="1:77" x14ac:dyDescent="0.25">
      <c r="A66" s="105" t="s">
        <v>63</v>
      </c>
      <c r="B66" s="226">
        <v>2.0424321387284799E-3</v>
      </c>
      <c r="C66" s="226">
        <v>8.7745685795004497E-4</v>
      </c>
      <c r="D66" s="226">
        <v>2.1612883730073502E-3</v>
      </c>
      <c r="E66" s="226">
        <v>9.2753273514632696E-4</v>
      </c>
      <c r="F66" s="226">
        <v>1.30619972689299E-2</v>
      </c>
      <c r="G66" s="226">
        <v>6.9897958402558797E-3</v>
      </c>
      <c r="H66" s="226">
        <v>1.45040728515738E-3</v>
      </c>
      <c r="I66" s="226">
        <v>2.7501800559277898E-3</v>
      </c>
      <c r="J66" s="226">
        <v>1.8695449527990401E-3</v>
      </c>
      <c r="K66" s="226">
        <v>7.1106937438516898E-3</v>
      </c>
      <c r="L66" s="226">
        <v>8.7306052734038798E-4</v>
      </c>
      <c r="M66" s="226">
        <v>1.40903088751344E-2</v>
      </c>
      <c r="N66" s="226">
        <v>2.1795838941775498E-3</v>
      </c>
      <c r="O66" s="226">
        <v>2.91959422845205E-3</v>
      </c>
      <c r="P66" s="226">
        <v>1.13163807624424E-2</v>
      </c>
      <c r="Q66" s="226">
        <v>1.89169081893148E-3</v>
      </c>
      <c r="R66" s="226">
        <v>6.3744276069225402E-3</v>
      </c>
      <c r="S66" s="226">
        <v>1.0078570492718601E-2</v>
      </c>
      <c r="T66" s="226">
        <v>1.29082307125162E-2</v>
      </c>
      <c r="U66" s="226">
        <v>4.7118967472998896E-3</v>
      </c>
      <c r="V66" s="226">
        <v>5.4996639543639101E-3</v>
      </c>
      <c r="W66" s="226">
        <v>1.4439128664681801E-3</v>
      </c>
      <c r="X66" s="226">
        <v>3.5478865856530301E-3</v>
      </c>
      <c r="Y66" s="226">
        <v>2.1094065691226798E-3</v>
      </c>
      <c r="Z66" s="226">
        <v>1.4366244511861E-3</v>
      </c>
      <c r="AA66" s="226">
        <v>5.7929339057163898E-4</v>
      </c>
      <c r="AB66" s="226">
        <v>6.4510415922805703E-4</v>
      </c>
      <c r="AC66" s="226">
        <v>5.04893192652104E-3</v>
      </c>
      <c r="AD66" s="226">
        <v>3.0088920207865101E-3</v>
      </c>
      <c r="AE66" s="226">
        <v>5.9982274160977702E-4</v>
      </c>
      <c r="AF66" s="226">
        <v>2.5059779614151402E-3</v>
      </c>
      <c r="AG66" s="226">
        <v>2.4948762998394402E-3</v>
      </c>
      <c r="AH66" s="226">
        <v>2.1961312220704001E-5</v>
      </c>
      <c r="AI66" s="226">
        <v>1.4168909031014999E-3</v>
      </c>
      <c r="AJ66" s="226">
        <v>2.31765553470243E-3</v>
      </c>
      <c r="AK66" s="226">
        <v>8.55496534460998E-4</v>
      </c>
      <c r="AL66" s="226">
        <v>2.6108342437386402E-3</v>
      </c>
      <c r="AM66" s="226">
        <v>1.0311042717096401E-2</v>
      </c>
      <c r="AN66" s="226">
        <v>5.1728569635760601E-3</v>
      </c>
      <c r="AO66" s="226">
        <v>4.0354863373450603E-3</v>
      </c>
      <c r="AP66" s="226">
        <v>1.9447071656713401E-3</v>
      </c>
      <c r="AQ66" s="226">
        <v>3.5692257606937702E-3</v>
      </c>
      <c r="AR66" s="226">
        <v>1.1077358357050101E-3</v>
      </c>
      <c r="AS66" s="226">
        <v>5.5954319811550004E-4</v>
      </c>
      <c r="AT66" s="226">
        <v>3.0909873365271802E-3</v>
      </c>
      <c r="AU66" s="226">
        <v>9.33782485070541E-4</v>
      </c>
      <c r="AV66" s="226">
        <v>2.59102540044994E-3</v>
      </c>
      <c r="AW66" s="226">
        <v>4.5853738809914996E-3</v>
      </c>
      <c r="AX66" s="226">
        <v>2.9978843780606801E-3</v>
      </c>
      <c r="AY66" s="226">
        <v>1.11064128844754E-3</v>
      </c>
      <c r="AZ66" s="226">
        <v>1.5424691280134001E-3</v>
      </c>
      <c r="BA66" s="226">
        <v>5.9681186054260196E-4</v>
      </c>
      <c r="BB66" s="226">
        <v>9.3290960817607601E-4</v>
      </c>
      <c r="BC66" s="226">
        <v>1.4985981108439201E-3</v>
      </c>
      <c r="BD66" s="226">
        <v>3.3788239728358501E-3</v>
      </c>
      <c r="BE66" s="226">
        <v>6.22006841975737E-3</v>
      </c>
      <c r="BF66" s="226">
        <v>4.9105192690635999E-3</v>
      </c>
      <c r="BG66" s="226">
        <v>2.3743932959269999E-2</v>
      </c>
      <c r="BH66" s="226">
        <v>9.8917269748400094E-2</v>
      </c>
      <c r="BI66" s="226">
        <v>3.3200630948917502E-2</v>
      </c>
      <c r="BJ66" s="226">
        <v>6.3268630116831599E-3</v>
      </c>
      <c r="BK66" s="226">
        <v>4.8930837890122404E-3</v>
      </c>
      <c r="BL66" s="226">
        <v>6.7886731829808001E-3</v>
      </c>
      <c r="BM66" s="226">
        <v>1.31546944776166</v>
      </c>
      <c r="BN66" s="226">
        <v>0.114267696185789</v>
      </c>
      <c r="BO66" s="226">
        <v>2.1105282555931498E-2</v>
      </c>
      <c r="BP66" s="226">
        <v>9.8315072890564504E-3</v>
      </c>
      <c r="BQ66" s="226">
        <v>2.6869153144870098E-2</v>
      </c>
      <c r="BR66" s="226">
        <v>0.107039200332625</v>
      </c>
      <c r="BS66" s="226">
        <v>3.03539937660726E-2</v>
      </c>
      <c r="BT66" s="226">
        <v>1.9626106909187199E-2</v>
      </c>
      <c r="BU66" s="226">
        <v>5.9536265321808498E-3</v>
      </c>
      <c r="BV66" s="226">
        <v>1.4753833025035501E-2</v>
      </c>
      <c r="BW66" s="226">
        <v>9.4367706302200503E-3</v>
      </c>
      <c r="BX66" s="226">
        <v>4.1219261816989199E-2</v>
      </c>
      <c r="BY66" s="226">
        <v>0</v>
      </c>
    </row>
    <row r="67" spans="1:77" x14ac:dyDescent="0.25">
      <c r="A67" s="105" t="s">
        <v>64</v>
      </c>
      <c r="B67" s="226">
        <v>2.8650150322450901E-3</v>
      </c>
      <c r="C67" s="226">
        <v>1.59056816943466E-3</v>
      </c>
      <c r="D67" s="226">
        <v>2.7789389860709301E-3</v>
      </c>
      <c r="E67" s="226">
        <v>1.0945142631399801E-3</v>
      </c>
      <c r="F67" s="226">
        <v>1.1870313027138099E-2</v>
      </c>
      <c r="G67" s="226">
        <v>2.8349486142783E-3</v>
      </c>
      <c r="H67" s="226">
        <v>1.3618955869519501E-3</v>
      </c>
      <c r="I67" s="226">
        <v>2.6326670153691699E-3</v>
      </c>
      <c r="J67" s="226">
        <v>1.49260603359264E-3</v>
      </c>
      <c r="K67" s="226">
        <v>1.0433019382414799E-2</v>
      </c>
      <c r="L67" s="226">
        <v>8.6650279858862004E-4</v>
      </c>
      <c r="M67" s="226">
        <v>3.2402621107885901E-2</v>
      </c>
      <c r="N67" s="226">
        <v>3.39487465531881E-3</v>
      </c>
      <c r="O67" s="226">
        <v>4.0730057098340997E-3</v>
      </c>
      <c r="P67" s="226">
        <v>4.9751518870332903E-3</v>
      </c>
      <c r="Q67" s="226">
        <v>1.3002856829426499E-3</v>
      </c>
      <c r="R67" s="226">
        <v>9.4660218311652805E-3</v>
      </c>
      <c r="S67" s="226">
        <v>1.7996335318479401E-2</v>
      </c>
      <c r="T67" s="226">
        <v>2.4016422142613E-2</v>
      </c>
      <c r="U67" s="226">
        <v>1.0292158646286499E-2</v>
      </c>
      <c r="V67" s="226">
        <v>7.5332757414942704E-3</v>
      </c>
      <c r="W67" s="226">
        <v>2.7677114890500799E-3</v>
      </c>
      <c r="X67" s="226">
        <v>7.3186077061966996E-3</v>
      </c>
      <c r="Y67" s="226">
        <v>3.0350141918308801E-3</v>
      </c>
      <c r="Z67" s="226">
        <v>3.0094146619026201E-3</v>
      </c>
      <c r="AA67" s="226">
        <v>8.9851192436839504E-4</v>
      </c>
      <c r="AB67" s="226">
        <v>2.99546033153743E-3</v>
      </c>
      <c r="AC67" s="226">
        <v>9.5481170109507404E-3</v>
      </c>
      <c r="AD67" s="226">
        <v>4.1539317508407798E-3</v>
      </c>
      <c r="AE67" s="226">
        <v>6.1260170469620997E-4</v>
      </c>
      <c r="AF67" s="226">
        <v>2.49560143728875E-3</v>
      </c>
      <c r="AG67" s="226">
        <v>1.9099635705608501E-3</v>
      </c>
      <c r="AH67" s="226">
        <v>2.9757447853768298E-5</v>
      </c>
      <c r="AI67" s="226">
        <v>3.1293468210585899E-3</v>
      </c>
      <c r="AJ67" s="226">
        <v>3.9160166842824602E-3</v>
      </c>
      <c r="AK67" s="226">
        <v>1.79362702539921E-3</v>
      </c>
      <c r="AL67" s="226">
        <v>3.57116088868058E-3</v>
      </c>
      <c r="AM67" s="226">
        <v>7.3418849614255597E-3</v>
      </c>
      <c r="AN67" s="226">
        <v>2.7223223154947802E-3</v>
      </c>
      <c r="AO67" s="226">
        <v>4.7904756229736004E-3</v>
      </c>
      <c r="AP67" s="226">
        <v>2.84659622679796E-3</v>
      </c>
      <c r="AQ67" s="226">
        <v>3.9123083848202397E-3</v>
      </c>
      <c r="AR67" s="226">
        <v>1.83580960108878E-3</v>
      </c>
      <c r="AS67" s="226">
        <v>9.0755111292337501E-4</v>
      </c>
      <c r="AT67" s="226">
        <v>5.3931428045329403E-3</v>
      </c>
      <c r="AU67" s="226">
        <v>2.1089473797542102E-3</v>
      </c>
      <c r="AV67" s="226">
        <v>3.4237454036650499E-3</v>
      </c>
      <c r="AW67" s="226">
        <v>9.4417927829007799E-3</v>
      </c>
      <c r="AX67" s="226">
        <v>4.2517751162290899E-3</v>
      </c>
      <c r="AY67" s="226">
        <v>2.6861420653592899E-3</v>
      </c>
      <c r="AZ67" s="226">
        <v>3.43266453302695E-3</v>
      </c>
      <c r="BA67" s="226">
        <v>8.5419647962583101E-4</v>
      </c>
      <c r="BB67" s="226">
        <v>2.26066744574176E-3</v>
      </c>
      <c r="BC67" s="226">
        <v>2.2673234488814501E-3</v>
      </c>
      <c r="BD67" s="226">
        <v>3.2441469036151001E-3</v>
      </c>
      <c r="BE67" s="226">
        <v>5.7123037792477698E-3</v>
      </c>
      <c r="BF67" s="226">
        <v>5.0921844402608898E-3</v>
      </c>
      <c r="BG67" s="226">
        <v>4.3647165427016403E-2</v>
      </c>
      <c r="BH67" s="226">
        <v>0.19982385430331001</v>
      </c>
      <c r="BI67" s="226">
        <v>3.8230981037603098E-2</v>
      </c>
      <c r="BJ67" s="226">
        <v>1.72930794750298E-3</v>
      </c>
      <c r="BK67" s="226">
        <v>2.6580084319237098E-3</v>
      </c>
      <c r="BL67" s="226">
        <v>9.3720540670955508E-3</v>
      </c>
      <c r="BM67" s="226">
        <v>1.7045143950699299E-2</v>
      </c>
      <c r="BN67" s="226">
        <v>1.04730187150716</v>
      </c>
      <c r="BO67" s="226">
        <v>2.6848046382413299E-2</v>
      </c>
      <c r="BP67" s="226">
        <v>7.9485915675603907E-3</v>
      </c>
      <c r="BQ67" s="226">
        <v>3.3082733397375899E-2</v>
      </c>
      <c r="BR67" s="226">
        <v>4.2743395625089803E-2</v>
      </c>
      <c r="BS67" s="226">
        <v>5.7583755743953399E-2</v>
      </c>
      <c r="BT67" s="226">
        <v>7.0411008022885696E-3</v>
      </c>
      <c r="BU67" s="226">
        <v>1.3064054734703799E-3</v>
      </c>
      <c r="BV67" s="226">
        <v>1.10990513887569E-2</v>
      </c>
      <c r="BW67" s="226">
        <v>5.0413716520521503E-3</v>
      </c>
      <c r="BX67" s="226">
        <v>1.2738947693232999E-2</v>
      </c>
      <c r="BY67" s="226">
        <v>0</v>
      </c>
    </row>
    <row r="68" spans="1:77" x14ac:dyDescent="0.25">
      <c r="A68" s="105" t="s">
        <v>65</v>
      </c>
      <c r="B68" s="226">
        <v>6.9644436846134604E-3</v>
      </c>
      <c r="C68" s="226">
        <v>2.0110482986114599E-3</v>
      </c>
      <c r="D68" s="226">
        <v>5.6017690248317698E-3</v>
      </c>
      <c r="E68" s="226">
        <v>1.93915466708444E-3</v>
      </c>
      <c r="F68" s="226">
        <v>2.6279149460151099E-2</v>
      </c>
      <c r="G68" s="226">
        <v>2.3859463056812E-2</v>
      </c>
      <c r="H68" s="226">
        <v>3.5335926228388099E-3</v>
      </c>
      <c r="I68" s="226">
        <v>5.7523434607047504E-3</v>
      </c>
      <c r="J68" s="226">
        <v>2.0697560568699001E-3</v>
      </c>
      <c r="K68" s="226">
        <v>1.5927221017508601E-2</v>
      </c>
      <c r="L68" s="226">
        <v>3.25739267966984E-3</v>
      </c>
      <c r="M68" s="226">
        <v>2.5034359623978299E-2</v>
      </c>
      <c r="N68" s="226">
        <v>5.0170514182659902E-3</v>
      </c>
      <c r="O68" s="226">
        <v>7.9395316243001494E-3</v>
      </c>
      <c r="P68" s="226">
        <v>1.5311589805524601E-2</v>
      </c>
      <c r="Q68" s="226">
        <v>5.6111425431485404E-3</v>
      </c>
      <c r="R68" s="226">
        <v>1.34922696857857E-2</v>
      </c>
      <c r="S68" s="226">
        <v>2.2811521092239301E-2</v>
      </c>
      <c r="T68" s="226">
        <v>1.9524812892835801E-2</v>
      </c>
      <c r="U68" s="226">
        <v>8.2345247223771408E-3</v>
      </c>
      <c r="V68" s="226">
        <v>9.0188147586184805E-3</v>
      </c>
      <c r="W68" s="226">
        <v>2.45907037211588E-3</v>
      </c>
      <c r="X68" s="226">
        <v>5.5081442987508196E-3</v>
      </c>
      <c r="Y68" s="226">
        <v>2.6168779840569298E-3</v>
      </c>
      <c r="Z68" s="226">
        <v>2.2320179031570099E-3</v>
      </c>
      <c r="AA68" s="226">
        <v>7.9135232770903205E-4</v>
      </c>
      <c r="AB68" s="226">
        <v>1.0138922886591001E-3</v>
      </c>
      <c r="AC68" s="226">
        <v>9.51523069529258E-3</v>
      </c>
      <c r="AD68" s="226">
        <v>4.6354944917494202E-3</v>
      </c>
      <c r="AE68" s="226">
        <v>9.4895762459828103E-4</v>
      </c>
      <c r="AF68" s="226">
        <v>3.9859246430253301E-3</v>
      </c>
      <c r="AG68" s="226">
        <v>5.1969332992776399E-3</v>
      </c>
      <c r="AH68" s="226">
        <v>3.0985707252841499E-5</v>
      </c>
      <c r="AI68" s="226">
        <v>2.8225835254476598E-3</v>
      </c>
      <c r="AJ68" s="226">
        <v>3.55442930918283E-3</v>
      </c>
      <c r="AK68" s="226">
        <v>1.2382423364650399E-3</v>
      </c>
      <c r="AL68" s="226">
        <v>8.4156103240729096E-3</v>
      </c>
      <c r="AM68" s="226">
        <v>2.1278058119520198E-2</v>
      </c>
      <c r="AN68" s="226">
        <v>4.9896397800400696E-3</v>
      </c>
      <c r="AO68" s="226">
        <v>8.2218149341392894E-3</v>
      </c>
      <c r="AP68" s="226">
        <v>8.8880349336732598E-3</v>
      </c>
      <c r="AQ68" s="226">
        <v>3.89490433406066E-3</v>
      </c>
      <c r="AR68" s="226">
        <v>4.6293682881583297E-3</v>
      </c>
      <c r="AS68" s="226">
        <v>1.2470167828651799E-3</v>
      </c>
      <c r="AT68" s="226">
        <v>6.5029712349548496E-3</v>
      </c>
      <c r="AU68" s="226">
        <v>1.3247044502E-3</v>
      </c>
      <c r="AV68" s="226">
        <v>6.4959882468254198E-3</v>
      </c>
      <c r="AW68" s="226">
        <v>8.7904256603029505E-3</v>
      </c>
      <c r="AX68" s="226">
        <v>9.9327916451115404E-3</v>
      </c>
      <c r="AY68" s="226">
        <v>2.30056958196027E-3</v>
      </c>
      <c r="AZ68" s="226">
        <v>3.9289243172853303E-3</v>
      </c>
      <c r="BA68" s="226">
        <v>7.8417041466972395E-4</v>
      </c>
      <c r="BB68" s="226">
        <v>1.1360775557145799E-3</v>
      </c>
      <c r="BC68" s="226">
        <v>4.0160517865371398E-3</v>
      </c>
      <c r="BD68" s="226">
        <v>6.5443685357995801E-3</v>
      </c>
      <c r="BE68" s="226">
        <v>1.4405227206770101E-2</v>
      </c>
      <c r="BF68" s="226">
        <v>1.30024709913761E-2</v>
      </c>
      <c r="BG68" s="226">
        <v>6.0593281504270499E-2</v>
      </c>
      <c r="BH68" s="226">
        <v>0.14209749506602301</v>
      </c>
      <c r="BI68" s="226">
        <v>0.122219556102358</v>
      </c>
      <c r="BJ68" s="226">
        <v>4.4826470635773198E-3</v>
      </c>
      <c r="BK68" s="226">
        <v>4.8982358309648602E-3</v>
      </c>
      <c r="BL68" s="226">
        <v>7.2236290888624899E-3</v>
      </c>
      <c r="BM68" s="226">
        <v>2.1455353581550499E-2</v>
      </c>
      <c r="BN68" s="226">
        <v>0.14613384530589299</v>
      </c>
      <c r="BO68" s="226">
        <v>1.28952864463898</v>
      </c>
      <c r="BP68" s="226">
        <v>2.1726439191792599E-2</v>
      </c>
      <c r="BQ68" s="226">
        <v>7.5616767881539607E-2</v>
      </c>
      <c r="BR68" s="226">
        <v>0.122430404795651</v>
      </c>
      <c r="BS68" s="226">
        <v>8.6903252362612496E-2</v>
      </c>
      <c r="BT68" s="226">
        <v>2.9805012468302999E-2</v>
      </c>
      <c r="BU68" s="226">
        <v>5.5644133694688798E-3</v>
      </c>
      <c r="BV68" s="226">
        <v>2.3721566848082701E-2</v>
      </c>
      <c r="BW68" s="226">
        <v>9.6798656559309304E-3</v>
      </c>
      <c r="BX68" s="226">
        <v>2.6228665512160999E-2</v>
      </c>
      <c r="BY68" s="226">
        <v>0</v>
      </c>
    </row>
    <row r="69" spans="1:77" x14ac:dyDescent="0.25">
      <c r="A69" s="105" t="s">
        <v>66</v>
      </c>
      <c r="B69" s="226">
        <v>4.9773631843692701E-3</v>
      </c>
      <c r="C69" s="226">
        <v>1.6960271004931001E-3</v>
      </c>
      <c r="D69" s="226">
        <v>4.20930065865187E-3</v>
      </c>
      <c r="E69" s="226">
        <v>1.5487804176497501E-3</v>
      </c>
      <c r="F69" s="226">
        <v>2.1553860860255899E-2</v>
      </c>
      <c r="G69" s="226">
        <v>1.5902177545485299E-2</v>
      </c>
      <c r="H69" s="226">
        <v>2.77738039559834E-3</v>
      </c>
      <c r="I69" s="226">
        <v>5.4056043451217997E-3</v>
      </c>
      <c r="J69" s="226">
        <v>2.1339407133134998E-3</v>
      </c>
      <c r="K69" s="226">
        <v>1.3061189453131099E-2</v>
      </c>
      <c r="L69" s="226">
        <v>2.21614332490853E-3</v>
      </c>
      <c r="M69" s="226">
        <v>2.49367560240361E-2</v>
      </c>
      <c r="N69" s="226">
        <v>4.1363002653933998E-3</v>
      </c>
      <c r="O69" s="226">
        <v>6.1153963080372402E-3</v>
      </c>
      <c r="P69" s="226">
        <v>1.24503474190423E-2</v>
      </c>
      <c r="Q69" s="226">
        <v>4.6304326493168896E-3</v>
      </c>
      <c r="R69" s="226">
        <v>1.16788471972098E-2</v>
      </c>
      <c r="S69" s="226">
        <v>2.05892977337588E-2</v>
      </c>
      <c r="T69" s="226">
        <v>1.9174409759546401E-2</v>
      </c>
      <c r="U69" s="226">
        <v>8.2649013916964095E-3</v>
      </c>
      <c r="V69" s="226">
        <v>8.5558770335396293E-3</v>
      </c>
      <c r="W69" s="226">
        <v>2.4060632051317301E-3</v>
      </c>
      <c r="X69" s="226">
        <v>5.4800396457423102E-3</v>
      </c>
      <c r="Y69" s="226">
        <v>2.6252466266562099E-3</v>
      </c>
      <c r="Z69" s="226">
        <v>2.3785223972090002E-3</v>
      </c>
      <c r="AA69" s="226">
        <v>8.7719608876367405E-4</v>
      </c>
      <c r="AB69" s="226">
        <v>1.47381144635691E-3</v>
      </c>
      <c r="AC69" s="226">
        <v>9.0247028648501697E-3</v>
      </c>
      <c r="AD69" s="226">
        <v>4.2684533635446199E-3</v>
      </c>
      <c r="AE69" s="226">
        <v>8.39601270694704E-4</v>
      </c>
      <c r="AF69" s="226">
        <v>3.4441795036813101E-3</v>
      </c>
      <c r="AG69" s="226">
        <v>4.2024241983674802E-3</v>
      </c>
      <c r="AH69" s="226">
        <v>2.8557246707216801E-5</v>
      </c>
      <c r="AI69" s="226">
        <v>2.7231261502411101E-3</v>
      </c>
      <c r="AJ69" s="226">
        <v>3.6946883148486699E-3</v>
      </c>
      <c r="AK69" s="226">
        <v>1.32623791660332E-3</v>
      </c>
      <c r="AL69" s="226">
        <v>6.4922514033394496E-3</v>
      </c>
      <c r="AM69" s="226">
        <v>2.1877370196591601E-2</v>
      </c>
      <c r="AN69" s="226">
        <v>4.6041698541413496E-3</v>
      </c>
      <c r="AO69" s="226">
        <v>6.5870525795055004E-3</v>
      </c>
      <c r="AP69" s="226">
        <v>7.4543494985821702E-3</v>
      </c>
      <c r="AQ69" s="226">
        <v>3.8406023074604302E-3</v>
      </c>
      <c r="AR69" s="226">
        <v>3.36258944444154E-3</v>
      </c>
      <c r="AS69" s="226">
        <v>1.24257329184511E-3</v>
      </c>
      <c r="AT69" s="226">
        <v>6.3249029926203196E-3</v>
      </c>
      <c r="AU69" s="226">
        <v>1.5361252683242801E-3</v>
      </c>
      <c r="AV69" s="226">
        <v>6.0083722871766797E-3</v>
      </c>
      <c r="AW69" s="226">
        <v>1.03756352498232E-2</v>
      </c>
      <c r="AX69" s="226">
        <v>8.9743722636740804E-3</v>
      </c>
      <c r="AY69" s="226">
        <v>2.1140694099086401E-3</v>
      </c>
      <c r="AZ69" s="226">
        <v>3.8928479046163298E-3</v>
      </c>
      <c r="BA69" s="226">
        <v>8.9640958275602196E-4</v>
      </c>
      <c r="BB69" s="226">
        <v>1.4175835342913E-3</v>
      </c>
      <c r="BC69" s="226">
        <v>3.5966928843186598E-3</v>
      </c>
      <c r="BD69" s="226">
        <v>5.0915270593389498E-3</v>
      </c>
      <c r="BE69" s="226">
        <v>1.11267460844891E-2</v>
      </c>
      <c r="BF69" s="226">
        <v>1.3742492946019501E-2</v>
      </c>
      <c r="BG69" s="226">
        <v>5.7686258223620598E-2</v>
      </c>
      <c r="BH69" s="226">
        <v>0.143009224380793</v>
      </c>
      <c r="BI69" s="226">
        <v>8.66439379357304E-2</v>
      </c>
      <c r="BJ69" s="226">
        <v>3.7099871971652799E-3</v>
      </c>
      <c r="BK69" s="226">
        <v>5.2085288338268101E-3</v>
      </c>
      <c r="BL69" s="226">
        <v>8.7659391985095494E-3</v>
      </c>
      <c r="BM69" s="226">
        <v>3.3404873569573001E-2</v>
      </c>
      <c r="BN69" s="226">
        <v>0.356114937900395</v>
      </c>
      <c r="BO69" s="226">
        <v>0.74167455846562103</v>
      </c>
      <c r="BP69" s="226">
        <v>1.1455299861561801</v>
      </c>
      <c r="BQ69" s="226">
        <v>6.8554380205860799E-2</v>
      </c>
      <c r="BR69" s="226">
        <v>0.103696946945266</v>
      </c>
      <c r="BS69" s="226">
        <v>6.5695102454367105E-2</v>
      </c>
      <c r="BT69" s="226">
        <v>2.5414173986227799E-2</v>
      </c>
      <c r="BU69" s="226">
        <v>3.9566086800985204E-3</v>
      </c>
      <c r="BV69" s="226">
        <v>2.3542502326844201E-2</v>
      </c>
      <c r="BW69" s="226">
        <v>7.9716438518692197E-3</v>
      </c>
      <c r="BX69" s="226">
        <v>2.2913916939084501E-2</v>
      </c>
      <c r="BY69" s="226">
        <v>0</v>
      </c>
    </row>
    <row r="70" spans="1:77" x14ac:dyDescent="0.25">
      <c r="A70" s="105" t="s">
        <v>67</v>
      </c>
      <c r="B70" s="226">
        <v>1.52416460101733E-3</v>
      </c>
      <c r="C70" s="226">
        <v>4.3617306203808901E-4</v>
      </c>
      <c r="D70" s="226">
        <v>6.6415822011042195E-4</v>
      </c>
      <c r="E70" s="226">
        <v>1.00404295634629E-3</v>
      </c>
      <c r="F70" s="226">
        <v>5.1894329400392798E-3</v>
      </c>
      <c r="G70" s="226">
        <v>1.2964656036193001E-3</v>
      </c>
      <c r="H70" s="226">
        <v>5.95141919220641E-4</v>
      </c>
      <c r="I70" s="226">
        <v>7.2708526201084795E-4</v>
      </c>
      <c r="J70" s="226">
        <v>2.9266393503540303E-4</v>
      </c>
      <c r="K70" s="226">
        <v>1.5106554028111699E-3</v>
      </c>
      <c r="L70" s="226">
        <v>1.4161543250188499E-4</v>
      </c>
      <c r="M70" s="226">
        <v>3.3672771037212799E-3</v>
      </c>
      <c r="N70" s="226">
        <v>6.1240952619313004E-4</v>
      </c>
      <c r="O70" s="226">
        <v>8.1061310489304603E-4</v>
      </c>
      <c r="P70" s="226">
        <v>1.3418893625849E-3</v>
      </c>
      <c r="Q70" s="226">
        <v>2.3395669592666399E-4</v>
      </c>
      <c r="R70" s="226">
        <v>2.2884030244312301E-3</v>
      </c>
      <c r="S70" s="226">
        <v>2.2400154038420702E-3</v>
      </c>
      <c r="T70" s="226">
        <v>3.99818122677424E-3</v>
      </c>
      <c r="U70" s="226">
        <v>1.74593168223693E-3</v>
      </c>
      <c r="V70" s="226">
        <v>1.1019906688864601E-3</v>
      </c>
      <c r="W70" s="226">
        <v>3.6681840979150101E-4</v>
      </c>
      <c r="X70" s="226">
        <v>1.34435498002671E-3</v>
      </c>
      <c r="Y70" s="226">
        <v>8.6082862675283096E-4</v>
      </c>
      <c r="Z70" s="226">
        <v>2.6146196587565701E-4</v>
      </c>
      <c r="AA70" s="226">
        <v>1.44451024111983E-4</v>
      </c>
      <c r="AB70" s="226">
        <v>1.40632509897968E-4</v>
      </c>
      <c r="AC70" s="226">
        <v>1.53435590407988E-3</v>
      </c>
      <c r="AD70" s="226">
        <v>6.4465865493428703E-4</v>
      </c>
      <c r="AE70" s="226">
        <v>1.5276417162412599E-4</v>
      </c>
      <c r="AF70" s="226">
        <v>5.2387699303379598E-4</v>
      </c>
      <c r="AG70" s="226">
        <v>2.7906658911208498E-4</v>
      </c>
      <c r="AH70" s="226">
        <v>7.9612959433349699E-6</v>
      </c>
      <c r="AI70" s="226">
        <v>2.2293777089885301E-4</v>
      </c>
      <c r="AJ70" s="226">
        <v>1.0592596946090501E-3</v>
      </c>
      <c r="AK70" s="226">
        <v>1.4807993620451001E-4</v>
      </c>
      <c r="AL70" s="226">
        <v>4.6397632401054903E-4</v>
      </c>
      <c r="AM70" s="226">
        <v>9.6482319200519296E-4</v>
      </c>
      <c r="AN70" s="226">
        <v>2.3734723759921301E-4</v>
      </c>
      <c r="AO70" s="226">
        <v>1.3318846967081701E-3</v>
      </c>
      <c r="AP70" s="226">
        <v>3.0867569456114401E-4</v>
      </c>
      <c r="AQ70" s="226">
        <v>4.5997952291488301E-4</v>
      </c>
      <c r="AR70" s="226">
        <v>1.8364646786189599E-4</v>
      </c>
      <c r="AS70" s="226">
        <v>8.5557727656403103E-5</v>
      </c>
      <c r="AT70" s="226">
        <v>5.1401974464226105E-4</v>
      </c>
      <c r="AU70" s="226">
        <v>1.47282645824691E-4</v>
      </c>
      <c r="AV70" s="226">
        <v>9.5837745118239597E-4</v>
      </c>
      <c r="AW70" s="226">
        <v>6.8117557745982595E-4</v>
      </c>
      <c r="AX70" s="226">
        <v>8.8325482199043805E-4</v>
      </c>
      <c r="AY70" s="226">
        <v>4.3256615073649501E-4</v>
      </c>
      <c r="AZ70" s="226">
        <v>5.2446873209147495E-4</v>
      </c>
      <c r="BA70" s="226">
        <v>1.92653803588148E-4</v>
      </c>
      <c r="BB70" s="226">
        <v>5.1101246439475196E-4</v>
      </c>
      <c r="BC70" s="226">
        <v>5.6832483576541503E-4</v>
      </c>
      <c r="BD70" s="226">
        <v>1.1949155309817999E-3</v>
      </c>
      <c r="BE70" s="226">
        <v>7.8608140428766801E-4</v>
      </c>
      <c r="BF70" s="226">
        <v>6.2026523835531796E-4</v>
      </c>
      <c r="BG70" s="226">
        <v>1.45489915281232E-2</v>
      </c>
      <c r="BH70" s="226">
        <v>4.8198729629200597E-2</v>
      </c>
      <c r="BI70" s="226">
        <v>9.5563094448251704E-3</v>
      </c>
      <c r="BJ70" s="226">
        <v>1.2932602508093701E-3</v>
      </c>
      <c r="BK70" s="226">
        <v>2.1558464891375099E-3</v>
      </c>
      <c r="BL70" s="226">
        <v>8.2425649872961901E-3</v>
      </c>
      <c r="BM70" s="226">
        <v>2.1855700721398201E-3</v>
      </c>
      <c r="BN70" s="226">
        <v>9.2484452706560298E-3</v>
      </c>
      <c r="BO70" s="226">
        <v>5.2411072587255801E-3</v>
      </c>
      <c r="BP70" s="226">
        <v>2.7335981876477301E-3</v>
      </c>
      <c r="BQ70" s="226">
        <v>1.0799342366726901</v>
      </c>
      <c r="BR70" s="226">
        <v>2.4165414200176101E-2</v>
      </c>
      <c r="BS70" s="226">
        <v>4.2837840138129904E-3</v>
      </c>
      <c r="BT70" s="226">
        <v>3.2239798007751802E-3</v>
      </c>
      <c r="BU70" s="226">
        <v>7.0031786347394198E-4</v>
      </c>
      <c r="BV70" s="226">
        <v>1.63924704218322E-3</v>
      </c>
      <c r="BW70" s="226">
        <v>1.3780063642073899E-3</v>
      </c>
      <c r="BX70" s="226">
        <v>1.3878078471212399E-3</v>
      </c>
      <c r="BY70" s="226">
        <v>0</v>
      </c>
    </row>
    <row r="71" spans="1:77" x14ac:dyDescent="0.25">
      <c r="A71" s="105" t="s">
        <v>68</v>
      </c>
      <c r="B71" s="226">
        <v>6.0546647922466203E-3</v>
      </c>
      <c r="C71" s="226">
        <v>2.3228304638021301E-3</v>
      </c>
      <c r="D71" s="226">
        <v>3.9259068255895601E-3</v>
      </c>
      <c r="E71" s="226">
        <v>3.2182364127456499E-3</v>
      </c>
      <c r="F71" s="226">
        <v>3.1829048893980298E-2</v>
      </c>
      <c r="G71" s="226">
        <v>1.45082252761986E-2</v>
      </c>
      <c r="H71" s="226">
        <v>3.7062144402455798E-3</v>
      </c>
      <c r="I71" s="226">
        <v>6.4807130110018504E-3</v>
      </c>
      <c r="J71" s="226">
        <v>5.0256350000542601E-3</v>
      </c>
      <c r="K71" s="226">
        <v>2.5128051828930398E-2</v>
      </c>
      <c r="L71" s="226">
        <v>1.8648250923465599E-3</v>
      </c>
      <c r="M71" s="226">
        <v>3.2292371118434797E-2</v>
      </c>
      <c r="N71" s="226">
        <v>1.37622451970968E-2</v>
      </c>
      <c r="O71" s="226">
        <v>1.71817959202713E-2</v>
      </c>
      <c r="P71" s="226">
        <v>3.8254079783690498E-2</v>
      </c>
      <c r="Q71" s="226">
        <v>6.1322026441446896E-3</v>
      </c>
      <c r="R71" s="226">
        <v>1.88775408496079E-2</v>
      </c>
      <c r="S71" s="226">
        <v>2.4918317633489999E-2</v>
      </c>
      <c r="T71" s="226">
        <v>2.8175248994740401E-2</v>
      </c>
      <c r="U71" s="226">
        <v>9.9292758895902205E-3</v>
      </c>
      <c r="V71" s="226">
        <v>1.5437821270144699E-2</v>
      </c>
      <c r="W71" s="226">
        <v>3.4772266615132798E-3</v>
      </c>
      <c r="X71" s="226">
        <v>7.4497553081235204E-3</v>
      </c>
      <c r="Y71" s="226">
        <v>3.8544825708520698E-3</v>
      </c>
      <c r="Z71" s="226">
        <v>2.8389961823639702E-3</v>
      </c>
      <c r="AA71" s="226">
        <v>1.3773704724075601E-3</v>
      </c>
      <c r="AB71" s="226">
        <v>9.7522610426281197E-4</v>
      </c>
      <c r="AC71" s="226">
        <v>1.12998063691794E-2</v>
      </c>
      <c r="AD71" s="226">
        <v>5.7856267679813698E-3</v>
      </c>
      <c r="AE71" s="226">
        <v>1.0567369497232399E-3</v>
      </c>
      <c r="AF71" s="226">
        <v>1.15953593044541E-2</v>
      </c>
      <c r="AG71" s="226">
        <v>5.3302139102509999E-3</v>
      </c>
      <c r="AH71" s="226">
        <v>4.5243919680400297E-5</v>
      </c>
      <c r="AI71" s="226">
        <v>2.2700785333117099E-3</v>
      </c>
      <c r="AJ71" s="226">
        <v>4.4096925589420998E-3</v>
      </c>
      <c r="AK71" s="226">
        <v>2.40231483150476E-3</v>
      </c>
      <c r="AL71" s="226">
        <v>5.2624476271418696E-3</v>
      </c>
      <c r="AM71" s="226">
        <v>1.52311490127297E-2</v>
      </c>
      <c r="AN71" s="226">
        <v>5.03610032152608E-3</v>
      </c>
      <c r="AO71" s="226">
        <v>2.1093661567267798E-2</v>
      </c>
      <c r="AP71" s="226">
        <v>3.4541286080060599E-3</v>
      </c>
      <c r="AQ71" s="226">
        <v>9.2990571861689703E-3</v>
      </c>
      <c r="AR71" s="226">
        <v>2.1430866678552401E-3</v>
      </c>
      <c r="AS71" s="226">
        <v>1.2056141831900101E-3</v>
      </c>
      <c r="AT71" s="226">
        <v>6.2851538416255704E-3</v>
      </c>
      <c r="AU71" s="226">
        <v>2.3258905180219098E-3</v>
      </c>
      <c r="AV71" s="226">
        <v>8.1800875922611593E-3</v>
      </c>
      <c r="AW71" s="226">
        <v>1.3307735226357901E-2</v>
      </c>
      <c r="AX71" s="226">
        <v>7.0658072689435397E-3</v>
      </c>
      <c r="AY71" s="226">
        <v>1.9144517559717899E-3</v>
      </c>
      <c r="AZ71" s="226">
        <v>3.56318478432822E-3</v>
      </c>
      <c r="BA71" s="226">
        <v>1.35427131171915E-3</v>
      </c>
      <c r="BB71" s="226">
        <v>2.0415166808977099E-3</v>
      </c>
      <c r="BC71" s="226">
        <v>3.3931023821877101E-3</v>
      </c>
      <c r="BD71" s="226">
        <v>1.14185633171607E-2</v>
      </c>
      <c r="BE71" s="226">
        <v>2.2245109946554001E-2</v>
      </c>
      <c r="BF71" s="226">
        <v>2.0816420585844101E-2</v>
      </c>
      <c r="BG71" s="226">
        <v>8.0356395070280598E-2</v>
      </c>
      <c r="BH71" s="226">
        <v>0.233668657309338</v>
      </c>
      <c r="BI71" s="226">
        <v>8.3731040636703197E-2</v>
      </c>
      <c r="BJ71" s="226">
        <v>4.56638183964097E-3</v>
      </c>
      <c r="BK71" s="226">
        <v>8.2076818937019107E-3</v>
      </c>
      <c r="BL71" s="226">
        <v>1.4748106852478999E-2</v>
      </c>
      <c r="BM71" s="226">
        <v>8.9840861842912595E-2</v>
      </c>
      <c r="BN71" s="226">
        <v>6.2944644190108007E-2</v>
      </c>
      <c r="BO71" s="226">
        <v>3.19775094317978E-2</v>
      </c>
      <c r="BP71" s="226">
        <v>1.04381326048611E-2</v>
      </c>
      <c r="BQ71" s="226">
        <v>0.119894963361866</v>
      </c>
      <c r="BR71" s="226">
        <v>1.22286682408888</v>
      </c>
      <c r="BS71" s="226">
        <v>3.6597846331518497E-2</v>
      </c>
      <c r="BT71" s="226">
        <v>3.6996974933615097E-2</v>
      </c>
      <c r="BU71" s="226">
        <v>9.6447534546216102E-3</v>
      </c>
      <c r="BV71" s="226">
        <v>4.0666536323009699E-2</v>
      </c>
      <c r="BW71" s="226">
        <v>2.0130458685317099E-2</v>
      </c>
      <c r="BX71" s="226">
        <v>3.41485650358197E-2</v>
      </c>
      <c r="BY71" s="226">
        <v>0</v>
      </c>
    </row>
    <row r="72" spans="1:77" x14ac:dyDescent="0.25">
      <c r="A72" s="105" t="s">
        <v>69</v>
      </c>
      <c r="B72" s="226">
        <v>1.57447503272501E-5</v>
      </c>
      <c r="C72" s="226">
        <v>1.22322273561093E-5</v>
      </c>
      <c r="D72" s="226">
        <v>2.1456921645369499E-5</v>
      </c>
      <c r="E72" s="226">
        <v>1.2388311235033901E-5</v>
      </c>
      <c r="F72" s="226">
        <v>1.0960793837839601E-4</v>
      </c>
      <c r="G72" s="226">
        <v>6.49053912565746E-5</v>
      </c>
      <c r="H72" s="226">
        <v>2.38343359247635E-5</v>
      </c>
      <c r="I72" s="226">
        <v>5.0059699798991002E-5</v>
      </c>
      <c r="J72" s="226">
        <v>1.7128127033638301E-5</v>
      </c>
      <c r="K72" s="226">
        <v>4.9056808787527598E-5</v>
      </c>
      <c r="L72" s="226">
        <v>4.3598691373853099E-6</v>
      </c>
      <c r="M72" s="226">
        <v>1.29997906069381E-4</v>
      </c>
      <c r="N72" s="226">
        <v>2.99954484658323E-5</v>
      </c>
      <c r="O72" s="226">
        <v>3.2996836997831003E-5</v>
      </c>
      <c r="P72" s="226">
        <v>1.02474647375396E-4</v>
      </c>
      <c r="Q72" s="226">
        <v>1.6399133739178999E-5</v>
      </c>
      <c r="R72" s="226">
        <v>1.01730754111926E-4</v>
      </c>
      <c r="S72" s="226">
        <v>1.5676009770425201E-4</v>
      </c>
      <c r="T72" s="226">
        <v>9.7920213897800294E-5</v>
      </c>
      <c r="U72" s="226">
        <v>4.0933142528440299E-5</v>
      </c>
      <c r="V72" s="226">
        <v>7.3788704559435105E-5</v>
      </c>
      <c r="W72" s="226">
        <v>1.17953717579549E-5</v>
      </c>
      <c r="X72" s="226">
        <v>2.5182356074110701E-5</v>
      </c>
      <c r="Y72" s="226">
        <v>1.20749105264305E-5</v>
      </c>
      <c r="Z72" s="226">
        <v>9.2031934999354993E-6</v>
      </c>
      <c r="AA72" s="226">
        <v>3.39589386200763E-6</v>
      </c>
      <c r="AB72" s="226">
        <v>4.9344684582292102E-6</v>
      </c>
      <c r="AC72" s="226">
        <v>3.8635282649521998E-5</v>
      </c>
      <c r="AD72" s="226">
        <v>3.1650982084627797E-5</v>
      </c>
      <c r="AE72" s="226">
        <v>4.8725709508293397E-6</v>
      </c>
      <c r="AF72" s="226">
        <v>3.4507068817369501E-5</v>
      </c>
      <c r="AG72" s="226">
        <v>4.5981181125537101E-5</v>
      </c>
      <c r="AH72" s="226">
        <v>1.4934169294066901E-7</v>
      </c>
      <c r="AI72" s="226">
        <v>9.9931705327162093E-6</v>
      </c>
      <c r="AJ72" s="226">
        <v>2.9946727544833499E-5</v>
      </c>
      <c r="AK72" s="226">
        <v>5.8847637433458599E-6</v>
      </c>
      <c r="AL72" s="226">
        <v>1.8705321574425201E-5</v>
      </c>
      <c r="AM72" s="226">
        <v>5.3031434318894801E-5</v>
      </c>
      <c r="AN72" s="226">
        <v>3.3690104817625802E-5</v>
      </c>
      <c r="AO72" s="226">
        <v>4.5152157386208399E-5</v>
      </c>
      <c r="AP72" s="226">
        <v>1.21993952851356E-5</v>
      </c>
      <c r="AQ72" s="226">
        <v>2.3070009122818601E-5</v>
      </c>
      <c r="AR72" s="226">
        <v>9.0761367938794203E-6</v>
      </c>
      <c r="AS72" s="226">
        <v>6.6537621484287597E-6</v>
      </c>
      <c r="AT72" s="226">
        <v>2.5725224326841E-5</v>
      </c>
      <c r="AU72" s="226">
        <v>1.25302420587914E-5</v>
      </c>
      <c r="AV72" s="226">
        <v>5.6942080357835801E-5</v>
      </c>
      <c r="AW72" s="226">
        <v>6.4831410318991504E-4</v>
      </c>
      <c r="AX72" s="226">
        <v>6.6331271656611796E-5</v>
      </c>
      <c r="AY72" s="226">
        <v>1.5864335329851098E-5</v>
      </c>
      <c r="AZ72" s="226">
        <v>4.96760525501406E-5</v>
      </c>
      <c r="BA72" s="226">
        <v>1.4461752422593401E-5</v>
      </c>
      <c r="BB72" s="226">
        <v>7.4187627451246103E-6</v>
      </c>
      <c r="BC72" s="226">
        <v>1.8941351510415299E-5</v>
      </c>
      <c r="BD72" s="226">
        <v>2.1963129886006E-5</v>
      </c>
      <c r="BE72" s="226">
        <v>7.2341403576810294E-5</v>
      </c>
      <c r="BF72" s="226">
        <v>7.4414811580915895E-4</v>
      </c>
      <c r="BG72" s="226">
        <v>6.4429082398166702E-4</v>
      </c>
      <c r="BH72" s="226">
        <v>6.2831098601924605E-4</v>
      </c>
      <c r="BI72" s="226">
        <v>2.1396828366125899E-4</v>
      </c>
      <c r="BJ72" s="226">
        <v>4.0614937690864701E-5</v>
      </c>
      <c r="BK72" s="226">
        <v>6.4051133422570207E-5</v>
      </c>
      <c r="BL72" s="226">
        <v>7.8079930749258694E-5</v>
      </c>
      <c r="BM72" s="226">
        <v>6.9949687940990798E-5</v>
      </c>
      <c r="BN72" s="226">
        <v>7.7851803492317396E-5</v>
      </c>
      <c r="BO72" s="226">
        <v>3.8349532960098297E-5</v>
      </c>
      <c r="BP72" s="226">
        <v>1.61262771294044E-5</v>
      </c>
      <c r="BQ72" s="226">
        <v>7.0357848585211197E-4</v>
      </c>
      <c r="BR72" s="226">
        <v>3.42703882467526E-4</v>
      </c>
      <c r="BS72" s="226">
        <v>1.00013798400914</v>
      </c>
      <c r="BT72" s="226">
        <v>1.30654003169869E-4</v>
      </c>
      <c r="BU72" s="226">
        <v>6.0578284201521998E-5</v>
      </c>
      <c r="BV72" s="226">
        <v>1.83855729005227E-4</v>
      </c>
      <c r="BW72" s="226">
        <v>8.10866703178498E-5</v>
      </c>
      <c r="BX72" s="226">
        <v>1.4415088828199099E-4</v>
      </c>
      <c r="BY72" s="226">
        <v>0</v>
      </c>
    </row>
    <row r="73" spans="1:77" x14ac:dyDescent="0.25">
      <c r="A73" s="105" t="s">
        <v>70</v>
      </c>
      <c r="B73" s="226">
        <v>2.5300189609271098E-4</v>
      </c>
      <c r="C73" s="226">
        <v>1.06893011026208E-4</v>
      </c>
      <c r="D73" s="226">
        <v>2.0902185970196E-4</v>
      </c>
      <c r="E73" s="226">
        <v>1.2322896769255699E-4</v>
      </c>
      <c r="F73" s="226">
        <v>1.4383817998595799E-3</v>
      </c>
      <c r="G73" s="226">
        <v>5.8046180263474198E-4</v>
      </c>
      <c r="H73" s="226">
        <v>1.6836662282213399E-4</v>
      </c>
      <c r="I73" s="226">
        <v>2.9425250103543097E-4</v>
      </c>
      <c r="J73" s="226">
        <v>2.02477054988997E-4</v>
      </c>
      <c r="K73" s="226">
        <v>1.02673317626773E-3</v>
      </c>
      <c r="L73" s="226">
        <v>9.3313716167249194E-5</v>
      </c>
      <c r="M73" s="226">
        <v>1.69433913002811E-3</v>
      </c>
      <c r="N73" s="226">
        <v>4.7845850233534299E-4</v>
      </c>
      <c r="O73" s="226">
        <v>6.3865277391748898E-4</v>
      </c>
      <c r="P73" s="226">
        <v>1.3872535743044399E-3</v>
      </c>
      <c r="Q73" s="226">
        <v>2.2906035239126301E-4</v>
      </c>
      <c r="R73" s="226">
        <v>8.7357115936997996E-4</v>
      </c>
      <c r="S73" s="226">
        <v>1.24300849069489E-3</v>
      </c>
      <c r="T73" s="226">
        <v>1.7150885688149099E-3</v>
      </c>
      <c r="U73" s="226">
        <v>5.9171483050299701E-4</v>
      </c>
      <c r="V73" s="226">
        <v>6.9997809944346298E-4</v>
      </c>
      <c r="W73" s="226">
        <v>1.96712885797556E-4</v>
      </c>
      <c r="X73" s="226">
        <v>4.7191521562226998E-4</v>
      </c>
      <c r="Y73" s="226">
        <v>1.9138331509235501E-4</v>
      </c>
      <c r="Z73" s="226">
        <v>1.4293893655025101E-4</v>
      </c>
      <c r="AA73" s="226">
        <v>7.1800009034699906E-5</v>
      </c>
      <c r="AB73" s="226">
        <v>6.3682834422421896E-5</v>
      </c>
      <c r="AC73" s="226">
        <v>6.24875106943968E-4</v>
      </c>
      <c r="AD73" s="226">
        <v>2.94284429622199E-4</v>
      </c>
      <c r="AE73" s="226">
        <v>5.94213966574099E-5</v>
      </c>
      <c r="AF73" s="226">
        <v>4.0928616056780902E-4</v>
      </c>
      <c r="AG73" s="226">
        <v>2.0824545468182401E-4</v>
      </c>
      <c r="AH73" s="226">
        <v>2.7864468952731801E-6</v>
      </c>
      <c r="AI73" s="226">
        <v>1.19202602958351E-4</v>
      </c>
      <c r="AJ73" s="226">
        <v>4.0245864602674199E-4</v>
      </c>
      <c r="AK73" s="226">
        <v>1.01499999668338E-4</v>
      </c>
      <c r="AL73" s="226">
        <v>2.7201786551751898E-4</v>
      </c>
      <c r="AM73" s="226">
        <v>6.95476175626504E-4</v>
      </c>
      <c r="AN73" s="226">
        <v>2.02566109106967E-4</v>
      </c>
      <c r="AO73" s="226">
        <v>8.3022558866047895E-4</v>
      </c>
      <c r="AP73" s="226">
        <v>1.69911518372313E-4</v>
      </c>
      <c r="AQ73" s="226">
        <v>3.6027866453764698E-4</v>
      </c>
      <c r="AR73" s="226">
        <v>1.04417940053676E-4</v>
      </c>
      <c r="AS73" s="226">
        <v>5.4230004474595899E-5</v>
      </c>
      <c r="AT73" s="226">
        <v>3.0392563519951601E-4</v>
      </c>
      <c r="AU73" s="226">
        <v>1.0313206514198201E-4</v>
      </c>
      <c r="AV73" s="226">
        <v>3.40693338484326E-4</v>
      </c>
      <c r="AW73" s="226">
        <v>5.4513092280739604E-4</v>
      </c>
      <c r="AX73" s="226">
        <v>2.99324796349765E-4</v>
      </c>
      <c r="AY73" s="226">
        <v>8.2706970267511101E-5</v>
      </c>
      <c r="AZ73" s="226">
        <v>1.58632637916358E-4</v>
      </c>
      <c r="BA73" s="226">
        <v>5.4509624272626502E-5</v>
      </c>
      <c r="BB73" s="226">
        <v>1.0282916666879101E-4</v>
      </c>
      <c r="BC73" s="226">
        <v>1.53590914890116E-4</v>
      </c>
      <c r="BD73" s="226">
        <v>4.0022878391165199E-4</v>
      </c>
      <c r="BE73" s="226">
        <v>7.8369515894967498E-4</v>
      </c>
      <c r="BF73" s="226">
        <v>6.9478672073396705E-4</v>
      </c>
      <c r="BG73" s="226">
        <v>3.8365073337918E-3</v>
      </c>
      <c r="BH73" s="226">
        <v>1.2313179882935701E-2</v>
      </c>
      <c r="BI73" s="226">
        <v>6.0654828479652298E-3</v>
      </c>
      <c r="BJ73" s="226">
        <v>1.9330330064040599E-4</v>
      </c>
      <c r="BK73" s="226">
        <v>6.6371665219194201E-4</v>
      </c>
      <c r="BL73" s="226">
        <v>6.5504543741635697E-4</v>
      </c>
      <c r="BM73" s="226">
        <v>6.2232536380188502E-3</v>
      </c>
      <c r="BN73" s="226">
        <v>6.5750271436187504E-3</v>
      </c>
      <c r="BO73" s="226">
        <v>2.5961893205987902E-3</v>
      </c>
      <c r="BP73" s="226">
        <v>6.4522276743776404E-4</v>
      </c>
      <c r="BQ73" s="226">
        <v>3.9451622884110298E-3</v>
      </c>
      <c r="BR73" s="226">
        <v>3.64854544717165E-2</v>
      </c>
      <c r="BS73" s="226">
        <v>3.8994179520997498E-3</v>
      </c>
      <c r="BT73" s="226">
        <v>1.01650836667269</v>
      </c>
      <c r="BU73" s="226">
        <v>1.79766013885592E-3</v>
      </c>
      <c r="BV73" s="226">
        <v>1.4851216847486001E-3</v>
      </c>
      <c r="BW73" s="226">
        <v>9.4211793120637603E-4</v>
      </c>
      <c r="BX73" s="226">
        <v>6.1972824722317903E-3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7.5426221359620701E-6</v>
      </c>
      <c r="C75" s="226">
        <v>4.9912193203542999E-6</v>
      </c>
      <c r="D75" s="226">
        <v>1.9093761874194499E-5</v>
      </c>
      <c r="E75" s="226">
        <v>3.0599371309587701E-6</v>
      </c>
      <c r="F75" s="226">
        <v>7.0870286807131095E-5</v>
      </c>
      <c r="G75" s="226">
        <v>1.41028533164798E-5</v>
      </c>
      <c r="H75" s="226">
        <v>8.8120623052280507E-6</v>
      </c>
      <c r="I75" s="226">
        <v>1.4157953694247E-5</v>
      </c>
      <c r="J75" s="226">
        <v>1.01465583408345E-5</v>
      </c>
      <c r="K75" s="226">
        <v>5.6431344784888203E-5</v>
      </c>
      <c r="L75" s="226">
        <v>3.4870406782521501E-6</v>
      </c>
      <c r="M75" s="226">
        <v>1.9181048632361801E-4</v>
      </c>
      <c r="N75" s="226">
        <v>1.08381453857135E-5</v>
      </c>
      <c r="O75" s="226">
        <v>1.66023172161513E-5</v>
      </c>
      <c r="P75" s="226">
        <v>2.1791725667707699E-5</v>
      </c>
      <c r="Q75" s="226">
        <v>3.7705928828584702E-6</v>
      </c>
      <c r="R75" s="226">
        <v>8.0738606412904102E-5</v>
      </c>
      <c r="S75" s="226">
        <v>1.22038332739481E-4</v>
      </c>
      <c r="T75" s="226">
        <v>2.7086608726048701E-4</v>
      </c>
      <c r="U75" s="226">
        <v>8.1153356210484395E-5</v>
      </c>
      <c r="V75" s="226">
        <v>5.3767706695072201E-5</v>
      </c>
      <c r="W75" s="226">
        <v>1.8669776908107001E-5</v>
      </c>
      <c r="X75" s="226">
        <v>7.5436381801949202E-5</v>
      </c>
      <c r="Y75" s="226">
        <v>1.8532567537621301E-5</v>
      </c>
      <c r="Z75" s="226">
        <v>1.18606331445648E-5</v>
      </c>
      <c r="AA75" s="226">
        <v>8.5178137127430196E-6</v>
      </c>
      <c r="AB75" s="226">
        <v>6.8480853344956304E-6</v>
      </c>
      <c r="AC75" s="226">
        <v>8.0275638565839406E-5</v>
      </c>
      <c r="AD75" s="226">
        <v>2.9943479006812599E-5</v>
      </c>
      <c r="AE75" s="226">
        <v>7.9892497372250804E-6</v>
      </c>
      <c r="AF75" s="226">
        <v>1.50839119270771E-5</v>
      </c>
      <c r="AG75" s="226">
        <v>8.6614479464303205E-6</v>
      </c>
      <c r="AH75" s="226">
        <v>4.45276639150567E-7</v>
      </c>
      <c r="AI75" s="226">
        <v>1.12791714247074E-5</v>
      </c>
      <c r="AJ75" s="226">
        <v>1.5920681984891201E-5</v>
      </c>
      <c r="AK75" s="226">
        <v>6.4982846134509096E-6</v>
      </c>
      <c r="AL75" s="226">
        <v>2.07428228527566E-5</v>
      </c>
      <c r="AM75" s="226">
        <v>3.4165935861971701E-5</v>
      </c>
      <c r="AN75" s="226">
        <v>7.3368259214122604E-6</v>
      </c>
      <c r="AO75" s="226">
        <v>5.4030053495112199E-5</v>
      </c>
      <c r="AP75" s="226">
        <v>1.18914921227759E-5</v>
      </c>
      <c r="AQ75" s="226">
        <v>1.7906852914371001E-5</v>
      </c>
      <c r="AR75" s="226">
        <v>9.2496308654710494E-6</v>
      </c>
      <c r="AS75" s="226">
        <v>3.69886633504713E-6</v>
      </c>
      <c r="AT75" s="226">
        <v>2.5825110182358999E-5</v>
      </c>
      <c r="AU75" s="226">
        <v>5.7389519927054098E-6</v>
      </c>
      <c r="AV75" s="226">
        <v>1.47914563020038E-5</v>
      </c>
      <c r="AW75" s="226">
        <v>2.2577877617503298E-5</v>
      </c>
      <c r="AX75" s="226">
        <v>1.6385266826137201E-5</v>
      </c>
      <c r="AY75" s="226">
        <v>3.1751038448766002E-6</v>
      </c>
      <c r="AZ75" s="226">
        <v>9.8453261939199397E-6</v>
      </c>
      <c r="BA75" s="226">
        <v>2.8658549032341902E-6</v>
      </c>
      <c r="BB75" s="226">
        <v>1.09048262724398E-5</v>
      </c>
      <c r="BC75" s="226">
        <v>1.1381401969999101E-5</v>
      </c>
      <c r="BD75" s="226">
        <v>1.1008615989900899E-5</v>
      </c>
      <c r="BE75" s="226">
        <v>2.0271591983891899E-5</v>
      </c>
      <c r="BF75" s="226">
        <v>1.0720933333573301E-5</v>
      </c>
      <c r="BG75" s="226">
        <v>1.4730539700095999E-4</v>
      </c>
      <c r="BH75" s="226">
        <v>1.5458423038968699E-4</v>
      </c>
      <c r="BI75" s="226">
        <v>2.1204214511732201E-4</v>
      </c>
      <c r="BJ75" s="226">
        <v>3.85385505668145E-6</v>
      </c>
      <c r="BK75" s="226">
        <v>5.90105858304872E-6</v>
      </c>
      <c r="BL75" s="226">
        <v>4.22696205366568E-5</v>
      </c>
      <c r="BM75" s="226">
        <v>1.8131376969200101E-5</v>
      </c>
      <c r="BN75" s="226">
        <v>1.5487247966734402E-5</v>
      </c>
      <c r="BO75" s="226">
        <v>1.51688417763454E-5</v>
      </c>
      <c r="BP75" s="226">
        <v>2.1139826016456999E-6</v>
      </c>
      <c r="BQ75" s="226">
        <v>1.48454601831897E-5</v>
      </c>
      <c r="BR75" s="226">
        <v>4.5500464020603999E-5</v>
      </c>
      <c r="BS75" s="226">
        <v>8.96956950727641E-4</v>
      </c>
      <c r="BT75" s="226">
        <v>1.5649071228691401E-5</v>
      </c>
      <c r="BU75" s="226">
        <v>2.7803101272461399E-5</v>
      </c>
      <c r="BV75" s="226">
        <v>1.3080884436321001</v>
      </c>
      <c r="BW75" s="226">
        <v>0.10025842013723101</v>
      </c>
      <c r="BX75" s="226">
        <v>1.8448488708367699E-5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4.2301423662264998E-3</v>
      </c>
      <c r="C77" s="226">
        <v>8.7510107782236095E-4</v>
      </c>
      <c r="D77" s="226">
        <v>3.12219991442708E-3</v>
      </c>
      <c r="E77" s="226">
        <v>1.61218389505818E-3</v>
      </c>
      <c r="F77" s="226">
        <v>2.4362605840249199E-2</v>
      </c>
      <c r="G77" s="226">
        <v>9.0926070702364095E-3</v>
      </c>
      <c r="H77" s="226">
        <v>3.6447928867350599E-3</v>
      </c>
      <c r="I77" s="226">
        <v>7.5622730924831396E-3</v>
      </c>
      <c r="J77" s="226">
        <v>2.5570179194654599E-3</v>
      </c>
      <c r="K77" s="226">
        <v>1.2233732720235301E-2</v>
      </c>
      <c r="L77" s="226">
        <v>1.9598524098198402E-3</v>
      </c>
      <c r="M77" s="226">
        <v>1.5132230977921201E-2</v>
      </c>
      <c r="N77" s="226">
        <v>1.5092345549140801E-3</v>
      </c>
      <c r="O77" s="226">
        <v>2.1574373810116002E-3</v>
      </c>
      <c r="P77" s="226">
        <v>2.3804604588268299E-2</v>
      </c>
      <c r="Q77" s="226">
        <v>3.8125386367412199E-3</v>
      </c>
      <c r="R77" s="226">
        <v>8.7423851649589598E-3</v>
      </c>
      <c r="S77" s="226">
        <v>8.9224095854157706E-3</v>
      </c>
      <c r="T77" s="226">
        <v>1.49488232502308E-2</v>
      </c>
      <c r="U77" s="226">
        <v>6.5956422820729801E-3</v>
      </c>
      <c r="V77" s="226">
        <v>1.0149182406007399E-2</v>
      </c>
      <c r="W77" s="226">
        <v>1.33555133068796E-3</v>
      </c>
      <c r="X77" s="226">
        <v>3.3577443072164898E-3</v>
      </c>
      <c r="Y77" s="226">
        <v>2.00524980613982E-3</v>
      </c>
      <c r="Z77" s="226">
        <v>1.8722627415702501E-3</v>
      </c>
      <c r="AA77" s="226">
        <v>7.5015857457445595E-4</v>
      </c>
      <c r="AB77" s="226">
        <v>6.5242905720807199E-4</v>
      </c>
      <c r="AC77" s="226">
        <v>4.3640953594415496E-3</v>
      </c>
      <c r="AD77" s="226">
        <v>1.9123126964965501E-3</v>
      </c>
      <c r="AE77" s="226">
        <v>4.8164572365137298E-4</v>
      </c>
      <c r="AF77" s="226">
        <v>1.5264676871652499E-3</v>
      </c>
      <c r="AG77" s="226">
        <v>8.4037387944007399E-4</v>
      </c>
      <c r="AH77" s="226">
        <v>2.52713965142711E-5</v>
      </c>
      <c r="AI77" s="226">
        <v>6.4482784587105403E-4</v>
      </c>
      <c r="AJ77" s="226">
        <v>9.1211718328264898E-4</v>
      </c>
      <c r="AK77" s="226">
        <v>4.32799004380926E-4</v>
      </c>
      <c r="AL77" s="226">
        <v>2.0245465980941102E-3</v>
      </c>
      <c r="AM77" s="226">
        <v>2.9630659722222701E-3</v>
      </c>
      <c r="AN77" s="226">
        <v>8.21784402712498E-4</v>
      </c>
      <c r="AO77" s="226">
        <v>3.3141742223986798E-3</v>
      </c>
      <c r="AP77" s="226">
        <v>8.2812614339508399E-4</v>
      </c>
      <c r="AQ77" s="226">
        <v>1.39337251336473E-3</v>
      </c>
      <c r="AR77" s="226">
        <v>4.80593396214553E-4</v>
      </c>
      <c r="AS77" s="226">
        <v>2.4942389011074702E-4</v>
      </c>
      <c r="AT77" s="226">
        <v>1.4087491234857699E-3</v>
      </c>
      <c r="AU77" s="226">
        <v>4.6034778090565498E-4</v>
      </c>
      <c r="AV77" s="226">
        <v>2.0937979593946298E-3</v>
      </c>
      <c r="AW77" s="226">
        <v>4.5715406193134597E-3</v>
      </c>
      <c r="AX77" s="226">
        <v>1.3648850263982899E-3</v>
      </c>
      <c r="AY77" s="226">
        <v>3.4387639710491298E-4</v>
      </c>
      <c r="AZ77" s="226">
        <v>8.0544378322826597E-4</v>
      </c>
      <c r="BA77" s="226">
        <v>2.5125692845757601E-4</v>
      </c>
      <c r="BB77" s="226">
        <v>5.0930356649833903E-4</v>
      </c>
      <c r="BC77" s="226">
        <v>7.5450614343416001E-4</v>
      </c>
      <c r="BD77" s="226">
        <v>1.2878697207990299E-3</v>
      </c>
      <c r="BE77" s="226">
        <v>5.1529343808719803E-3</v>
      </c>
      <c r="BF77" s="226">
        <v>2.0186018605450498E-3</v>
      </c>
      <c r="BG77" s="226">
        <v>2.4787015680365201E-2</v>
      </c>
      <c r="BH77" s="226">
        <v>3.4226314048139597E-2</v>
      </c>
      <c r="BI77" s="226">
        <v>2.9308229015807898E-2</v>
      </c>
      <c r="BJ77" s="226">
        <v>8.4768096362079499E-4</v>
      </c>
      <c r="BK77" s="226">
        <v>2.9150771476613999E-3</v>
      </c>
      <c r="BL77" s="226">
        <v>1.02486682598079E-2</v>
      </c>
      <c r="BM77" s="226">
        <v>6.3655719592105503E-2</v>
      </c>
      <c r="BN77" s="226">
        <v>1.8523612919559399E-2</v>
      </c>
      <c r="BO77" s="226">
        <v>7.3133053904645903E-3</v>
      </c>
      <c r="BP77" s="226">
        <v>2.0899838925432998E-3</v>
      </c>
      <c r="BQ77" s="226">
        <v>2.3531439774172599E-2</v>
      </c>
      <c r="BR77" s="226">
        <v>8.52291112990545E-2</v>
      </c>
      <c r="BS77" s="226">
        <v>7.66104940162663E-3</v>
      </c>
      <c r="BT77" s="226">
        <v>2.6086747271583399E-2</v>
      </c>
      <c r="BU77" s="226">
        <v>2.5845915417097398E-3</v>
      </c>
      <c r="BV77" s="226">
        <v>1.9112864479430999E-2</v>
      </c>
      <c r="BW77" s="226">
        <v>4.3662336409852499E-3</v>
      </c>
      <c r="BX77" s="226">
        <v>1.0651846608487701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  <row r="80" spans="1:77" x14ac:dyDescent="0.25">
      <c r="A80" s="105"/>
      <c r="B80" s="326"/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</row>
    <row r="81" spans="1:17" x14ac:dyDescent="0.25">
      <c r="A81" s="105"/>
      <c r="B81" s="326"/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</row>
    <row r="82" spans="1:17" x14ac:dyDescent="0.25">
      <c r="A82" s="105"/>
      <c r="B82" s="326"/>
      <c r="C82" s="326"/>
      <c r="D82" s="326"/>
      <c r="E82" s="326"/>
      <c r="F82" s="326"/>
      <c r="G82" s="326"/>
      <c r="H82" s="326"/>
      <c r="I82" s="326"/>
      <c r="J82" s="326"/>
      <c r="K82" s="326"/>
      <c r="L82" s="326"/>
      <c r="M82" s="326"/>
      <c r="N82" s="326"/>
      <c r="O82" s="326"/>
      <c r="P82" s="326"/>
      <c r="Q82" s="326"/>
    </row>
    <row r="83" spans="1:17" x14ac:dyDescent="0.25">
      <c r="A83" s="105"/>
      <c r="B83" s="326"/>
      <c r="C83" s="326"/>
      <c r="D83" s="326"/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</row>
    <row r="84" spans="1:17" x14ac:dyDescent="0.25">
      <c r="A84" s="105"/>
      <c r="B84" s="326"/>
      <c r="C84" s="326"/>
      <c r="D84" s="326"/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6"/>
    </row>
    <row r="85" spans="1:17" x14ac:dyDescent="0.25">
      <c r="A85" s="105"/>
      <c r="B85" s="326"/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</row>
    <row r="86" spans="1:17" x14ac:dyDescent="0.25">
      <c r="A86" s="105"/>
      <c r="B86" s="326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6"/>
    </row>
    <row r="87" spans="1:17" x14ac:dyDescent="0.25">
      <c r="A87" s="105"/>
      <c r="B87" s="326"/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</row>
    <row r="88" spans="1:17" x14ac:dyDescent="0.25">
      <c r="A88" s="105"/>
      <c r="B88" s="326"/>
      <c r="C88" s="326"/>
      <c r="D88" s="326"/>
      <c r="E88" s="326"/>
      <c r="F88" s="326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</row>
    <row r="89" spans="1:17" x14ac:dyDescent="0.25">
      <c r="A89" s="105"/>
      <c r="B89" s="326"/>
      <c r="C89" s="326"/>
      <c r="D89" s="326"/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</row>
    <row r="90" spans="1:17" x14ac:dyDescent="0.25">
      <c r="A90" s="105"/>
      <c r="B90" s="326"/>
      <c r="C90" s="326"/>
      <c r="D90" s="326"/>
      <c r="E90" s="326"/>
      <c r="F90" s="326"/>
      <c r="G90" s="326"/>
      <c r="H90" s="326"/>
      <c r="I90" s="326"/>
      <c r="J90" s="326"/>
      <c r="K90" s="326"/>
      <c r="L90" s="326"/>
      <c r="M90" s="326"/>
      <c r="N90" s="326"/>
      <c r="O90" s="326"/>
      <c r="P90" s="326"/>
      <c r="Q90" s="326"/>
    </row>
    <row r="91" spans="1:17" x14ac:dyDescent="0.25">
      <c r="A91" s="105"/>
      <c r="B91" s="326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</row>
    <row r="92" spans="1:17" x14ac:dyDescent="0.25">
      <c r="A92" s="105"/>
      <c r="B92" s="326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</row>
    <row r="93" spans="1:17" x14ac:dyDescent="0.25">
      <c r="A93" s="105"/>
      <c r="B93" s="326"/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</row>
    <row r="94" spans="1:17" x14ac:dyDescent="0.25">
      <c r="A94" s="105"/>
      <c r="B94" s="326"/>
      <c r="C94" s="326"/>
      <c r="D94" s="326"/>
      <c r="E94" s="326"/>
      <c r="F94" s="326"/>
      <c r="G94" s="326"/>
      <c r="H94" s="326"/>
      <c r="I94" s="326"/>
      <c r="J94" s="326"/>
      <c r="K94" s="326"/>
      <c r="L94" s="326"/>
      <c r="M94" s="326"/>
      <c r="N94" s="326"/>
      <c r="O94" s="326"/>
      <c r="P94" s="326"/>
      <c r="Q94" s="326"/>
    </row>
    <row r="95" spans="1:17" x14ac:dyDescent="0.25">
      <c r="A95" s="105"/>
      <c r="B95" s="326"/>
      <c r="C95" s="326"/>
      <c r="D95" s="326"/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</row>
    <row r="96" spans="1:17" x14ac:dyDescent="0.25">
      <c r="A96" s="105"/>
      <c r="B96" s="326"/>
      <c r="C96" s="326"/>
      <c r="D96" s="326"/>
      <c r="E96" s="326"/>
      <c r="F96" s="326"/>
      <c r="G96" s="326"/>
      <c r="H96" s="326"/>
      <c r="I96" s="326"/>
      <c r="J96" s="326"/>
      <c r="K96" s="326"/>
      <c r="L96" s="326"/>
      <c r="M96" s="326"/>
      <c r="N96" s="326"/>
      <c r="O96" s="326"/>
      <c r="P96" s="326"/>
      <c r="Q96" s="326"/>
    </row>
    <row r="97" spans="1:17" x14ac:dyDescent="0.25">
      <c r="A97" s="105"/>
      <c r="B97" s="326"/>
      <c r="C97" s="326"/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</row>
    <row r="98" spans="1:17" x14ac:dyDescent="0.25">
      <c r="A98" s="105"/>
      <c r="B98" s="326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</row>
    <row r="99" spans="1:17" x14ac:dyDescent="0.25">
      <c r="A99" s="105"/>
      <c r="B99" s="326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</row>
    <row r="100" spans="1:17" x14ac:dyDescent="0.25">
      <c r="A100" s="105"/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</row>
    <row r="101" spans="1:17" x14ac:dyDescent="0.25">
      <c r="A101" s="105"/>
      <c r="B101" s="326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</row>
    <row r="102" spans="1:17" x14ac:dyDescent="0.25">
      <c r="A102" s="105"/>
      <c r="B102" s="326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</row>
    <row r="103" spans="1:17" x14ac:dyDescent="0.25">
      <c r="A103" s="105"/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</row>
    <row r="104" spans="1:17" x14ac:dyDescent="0.25">
      <c r="A104" s="105"/>
      <c r="B104" s="326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</row>
    <row r="105" spans="1:17" x14ac:dyDescent="0.25">
      <c r="A105" s="105"/>
      <c r="B105" s="326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</row>
    <row r="106" spans="1:17" x14ac:dyDescent="0.25">
      <c r="A106" s="105"/>
      <c r="B106" s="326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</row>
    <row r="107" spans="1:17" x14ac:dyDescent="0.25">
      <c r="A107" s="105"/>
      <c r="B107" s="326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</row>
    <row r="108" spans="1:17" x14ac:dyDescent="0.25">
      <c r="A108" s="105"/>
      <c r="B108" s="326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</row>
    <row r="109" spans="1:17" x14ac:dyDescent="0.25">
      <c r="A109" s="105"/>
      <c r="B109" s="326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</row>
    <row r="110" spans="1:17" x14ac:dyDescent="0.25">
      <c r="A110" s="105"/>
      <c r="B110" s="326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</row>
    <row r="111" spans="1:17" x14ac:dyDescent="0.25">
      <c r="A111" s="105"/>
      <c r="B111" s="326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</row>
    <row r="112" spans="1:17" x14ac:dyDescent="0.25">
      <c r="A112" s="105"/>
      <c r="B112" s="326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</row>
    <row r="113" spans="1:17" x14ac:dyDescent="0.25">
      <c r="A113" s="105"/>
      <c r="B113" s="326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</row>
    <row r="114" spans="1:17" x14ac:dyDescent="0.25">
      <c r="A114" s="105"/>
      <c r="B114" s="326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</row>
    <row r="115" spans="1:17" x14ac:dyDescent="0.25">
      <c r="A115" s="105"/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</row>
    <row r="116" spans="1:17" x14ac:dyDescent="0.25">
      <c r="A116" s="105"/>
      <c r="B116" s="326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</row>
    <row r="117" spans="1:17" x14ac:dyDescent="0.25">
      <c r="A117" s="105"/>
      <c r="B117" s="326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</row>
    <row r="118" spans="1:17" x14ac:dyDescent="0.25">
      <c r="A118" s="105"/>
      <c r="B118" s="326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</row>
    <row r="119" spans="1:17" x14ac:dyDescent="0.25">
      <c r="A119" s="105"/>
      <c r="B119" s="326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</row>
    <row r="120" spans="1:17" x14ac:dyDescent="0.25">
      <c r="A120" s="105"/>
      <c r="B120" s="326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</row>
    <row r="121" spans="1:17" x14ac:dyDescent="0.25">
      <c r="A121" s="105"/>
      <c r="B121" s="326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</row>
    <row r="122" spans="1:17" x14ac:dyDescent="0.25">
      <c r="A122" s="105"/>
      <c r="B122" s="326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</row>
    <row r="123" spans="1:17" x14ac:dyDescent="0.25">
      <c r="A123" s="105"/>
      <c r="B123" s="326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</row>
    <row r="124" spans="1:17" x14ac:dyDescent="0.25">
      <c r="A124" s="105"/>
      <c r="B124" s="326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</row>
    <row r="125" spans="1:17" x14ac:dyDescent="0.25">
      <c r="A125" s="105"/>
      <c r="B125" s="326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</row>
    <row r="126" spans="1:17" x14ac:dyDescent="0.25">
      <c r="A126" s="105"/>
      <c r="B126" s="326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</row>
    <row r="127" spans="1:17" x14ac:dyDescent="0.25">
      <c r="A127" s="105"/>
      <c r="B127" s="326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</row>
    <row r="128" spans="1:17" x14ac:dyDescent="0.25">
      <c r="A128" s="105"/>
      <c r="B128" s="326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</row>
    <row r="129" spans="1:17" x14ac:dyDescent="0.25">
      <c r="A129" s="105"/>
      <c r="B129" s="326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</row>
    <row r="130" spans="1:17" x14ac:dyDescent="0.25">
      <c r="A130" s="105"/>
      <c r="B130" s="326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</row>
    <row r="131" spans="1:17" x14ac:dyDescent="0.25">
      <c r="A131" s="105"/>
      <c r="B131" s="326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</row>
    <row r="132" spans="1:17" x14ac:dyDescent="0.25">
      <c r="A132" s="105"/>
      <c r="B132" s="326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</row>
    <row r="133" spans="1:17" x14ac:dyDescent="0.25">
      <c r="A133" s="105"/>
      <c r="B133" s="326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</row>
    <row r="134" spans="1:17" x14ac:dyDescent="0.25">
      <c r="A134" s="105"/>
      <c r="B134" s="326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</row>
    <row r="135" spans="1:17" x14ac:dyDescent="0.25">
      <c r="A135" s="105"/>
      <c r="B135" s="326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</row>
    <row r="136" spans="1:17" x14ac:dyDescent="0.25">
      <c r="A136" s="105"/>
      <c r="B136" s="326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</row>
    <row r="137" spans="1:17" x14ac:dyDescent="0.25">
      <c r="A137" s="105"/>
      <c r="B137" s="326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</row>
    <row r="138" spans="1:17" x14ac:dyDescent="0.25">
      <c r="A138" s="105"/>
      <c r="B138" s="326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</row>
    <row r="139" spans="1:17" x14ac:dyDescent="0.25">
      <c r="A139" s="105"/>
      <c r="B139" s="326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</row>
    <row r="140" spans="1:17" x14ac:dyDescent="0.25">
      <c r="A140" s="105"/>
      <c r="B140" s="326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</row>
    <row r="141" spans="1:17" x14ac:dyDescent="0.25">
      <c r="A141" s="105"/>
      <c r="B141" s="326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</row>
    <row r="142" spans="1:17" x14ac:dyDescent="0.25">
      <c r="A142" s="105"/>
      <c r="B142" s="326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</row>
    <row r="143" spans="1:17" x14ac:dyDescent="0.25">
      <c r="A143" s="105"/>
      <c r="B143" s="326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</row>
    <row r="144" spans="1:17" x14ac:dyDescent="0.25">
      <c r="A144" s="105"/>
      <c r="B144" s="326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</row>
    <row r="145" spans="1:17" x14ac:dyDescent="0.25">
      <c r="A145" s="105"/>
      <c r="B145" s="326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</row>
    <row r="146" spans="1:17" x14ac:dyDescent="0.25">
      <c r="A146" s="105"/>
      <c r="B146" s="326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</row>
    <row r="147" spans="1:17" x14ac:dyDescent="0.25">
      <c r="A147" s="105"/>
      <c r="B147" s="326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</row>
    <row r="148" spans="1:17" x14ac:dyDescent="0.25">
      <c r="A148" s="105"/>
      <c r="B148" s="326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</row>
    <row r="149" spans="1:17" x14ac:dyDescent="0.25">
      <c r="A149" s="105"/>
      <c r="B149" s="326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</row>
    <row r="150" spans="1:17" x14ac:dyDescent="0.25">
      <c r="A150" s="105"/>
      <c r="B150" s="326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</row>
    <row r="151" spans="1:17" x14ac:dyDescent="0.25"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</row>
    <row r="152" spans="1:17" x14ac:dyDescent="0.25">
      <c r="B152" s="326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</row>
    <row r="153" spans="1:17" x14ac:dyDescent="0.25">
      <c r="B153" s="326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</row>
    <row r="154" spans="1:17" x14ac:dyDescent="0.25">
      <c r="B154" s="326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</row>
    <row r="155" spans="1:17" x14ac:dyDescent="0.25">
      <c r="B155" s="326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</row>
  </sheetData>
  <sheetProtection password="D453" sheet="1" formatColumns="0" formatRows="0"/>
  <conditionalFormatting sqref="B3:BY78">
    <cfRule type="cellIs" dxfId="119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2:BY82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0.65707899472999698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0.10505614503470299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0.85368228335878005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0.35533743320579603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0.97131973980855402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0.89389925496451195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3.6540056321675903E-2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0.84807022743116101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2.6864157355316901E-2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0.46393940950179502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0.215066457992133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0.28935169041446301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0.86954120926005396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0.87239080255421497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5.1063188291999198E-2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0.77340064279483101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0.88261894586020295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0.99991888107570903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0.73874627632145595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0.82566047125250897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0.90147966706184801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0.79207028157939596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0.60169859012166504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0.88087601391607395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0.96173975841375303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0.83195418046405301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0.34448721235963697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0.86387815610785501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0.93553544857785198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0.95508259278893204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0.95433439580766699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0.94166447518361696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0.37444653824881702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0.70993151813197697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0.77387109975423696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0.53118110426213205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0.26138781632479702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0.26484651781690099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0.45703716485642498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0.33073197962617901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0.63275158663425501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0.514643134679172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0.55257528590560601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0.119758682669021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0.32035691909652902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8.1922064598230801E-2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0.18690951784322801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0.56877652312975502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0.88008473088133898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0.93397519723245603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0.74704443667194198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0.88735661180658898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0.87745212875376399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0.56039851835527799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0.21349778255672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0.45435598355067502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0.93725409058348697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0.56252936249878305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0.31456365354163801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0.40579730247171403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0.38351211396544799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0.69233086341549799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0.44440055871048501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0.50207624193053402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0.190786840594839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6.6557066706521201E-2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0.829520806056527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7.8415266342565307E-2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0.99582771691327499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0.93211637586618701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0.68596446748960305</v>
      </c>
      <c r="BW75">
        <v>0</v>
      </c>
      <c r="BX75">
        <v>0</v>
      </c>
      <c r="BY75">
        <v>0</v>
      </c>
    </row>
    <row r="76" spans="1:77" x14ac:dyDescent="0.25">
      <c r="A76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</v>
      </c>
      <c r="BX76">
        <v>0</v>
      </c>
      <c r="BY76">
        <v>0</v>
      </c>
    </row>
    <row r="77" spans="1:77" x14ac:dyDescent="0.25">
      <c r="A77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0.63304022126627102</v>
      </c>
      <c r="BY77">
        <v>0</v>
      </c>
    </row>
    <row r="78" spans="1:77" x14ac:dyDescent="0.25">
      <c r="A78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1</v>
      </c>
    </row>
    <row r="79" spans="1:77" x14ac:dyDescent="0.25">
      <c r="A79" s="325"/>
    </row>
    <row r="82" spans="2:2" x14ac:dyDescent="0.25">
      <c r="B82" s="327"/>
    </row>
  </sheetData>
  <sheetProtection password="9853" sheet="1" formatColumns="0" formatRows="0"/>
  <conditionalFormatting sqref="B3:BY78">
    <cfRule type="cellIs" dxfId="118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/>
  <dimension ref="A5:CG113"/>
  <sheetViews>
    <sheetView showGridLines="0" zoomScale="60" zoomScaleNormal="60" workbookViewId="0">
      <pane xSplit="4" ySplit="8" topLeftCell="E72" activePane="bottomRight" state="frozen"/>
      <selection pane="topRight" activeCell="E1" sqref="E1"/>
      <selection pane="bottomLeft" activeCell="A9" sqref="A9"/>
      <selection pane="bottomRight" activeCell="F76" sqref="F76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39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v>0.59444314021655542</v>
      </c>
      <c r="E9" s="131">
        <v>3.3338625990543698E-4</v>
      </c>
      <c r="F9" s="131">
        <v>4.0697321688629067E-3</v>
      </c>
      <c r="G9" s="131">
        <v>1.0464095760162842E-3</v>
      </c>
      <c r="H9" s="131">
        <v>7.0553386669386343E-4</v>
      </c>
      <c r="I9" s="131">
        <v>2.4887361187988903E-4</v>
      </c>
      <c r="J9" s="131">
        <v>6.5458389510446768E-4</v>
      </c>
      <c r="K9" s="131">
        <v>6.7224225794655743E-4</v>
      </c>
      <c r="L9" s="131">
        <v>1.4283287091055792E-2</v>
      </c>
      <c r="M9" s="131">
        <v>1.1164083964111119E-2</v>
      </c>
      <c r="N9" s="131">
        <v>3.9425516386576892E-4</v>
      </c>
      <c r="O9" s="131">
        <v>3.2809561189970763E-3</v>
      </c>
      <c r="P9" s="131">
        <v>4.5344930537361438E-5</v>
      </c>
      <c r="Q9" s="131">
        <v>1.898272867748898E-5</v>
      </c>
      <c r="R9" s="131">
        <v>5.6964483665158559E-4</v>
      </c>
      <c r="S9" s="131">
        <v>5.046278158151883E-4</v>
      </c>
      <c r="T9" s="131">
        <v>3.1419916292514637E-3</v>
      </c>
      <c r="U9" s="131">
        <v>7.2901525998632214E-4</v>
      </c>
      <c r="V9" s="131">
        <v>1.5478749087366116E-3</v>
      </c>
      <c r="W9" s="131">
        <v>3.4349548841718786E-3</v>
      </c>
      <c r="X9" s="131">
        <v>2.3680997155166071E-3</v>
      </c>
      <c r="Y9" s="131">
        <v>1.1726757777886019E-3</v>
      </c>
      <c r="Z9" s="131">
        <v>1.9142232517989674E-3</v>
      </c>
      <c r="AA9" s="131">
        <v>3.8621764433946921E-4</v>
      </c>
      <c r="AB9" s="131">
        <v>2.512275855034558E-4</v>
      </c>
      <c r="AC9" s="131">
        <v>6.115153255655491E-4</v>
      </c>
      <c r="AD9" s="131">
        <v>1.7301378999957256E-4</v>
      </c>
      <c r="AE9" s="131">
        <v>8.8904231526224457E-3</v>
      </c>
      <c r="AF9" s="131">
        <v>1.3360591168123248E-2</v>
      </c>
      <c r="AG9" s="131">
        <v>1.6869434813221595E-4</v>
      </c>
      <c r="AH9" s="131">
        <v>3.5382812568304697E-4</v>
      </c>
      <c r="AI9" s="131">
        <v>6.8885709124325845E-3</v>
      </c>
      <c r="AJ9" s="131">
        <v>5.461188203115344E-5</v>
      </c>
      <c r="AK9" s="131">
        <v>6.4339421016265709E-5</v>
      </c>
      <c r="AL9" s="131">
        <v>5.0003380798488054E-5</v>
      </c>
      <c r="AM9" s="131">
        <v>3.0324354992747408E-4</v>
      </c>
      <c r="AN9" s="131">
        <v>1.332125103141249E-4</v>
      </c>
      <c r="AO9" s="131">
        <v>3.4716721620426944E-5</v>
      </c>
      <c r="AP9" s="131">
        <v>4.5450549793172577E-5</v>
      </c>
      <c r="AQ9" s="131">
        <v>2.6094779927602293E-5</v>
      </c>
      <c r="AR9" s="131">
        <v>6.7268490212907465E-5</v>
      </c>
      <c r="AS9" s="131">
        <v>1.3741093760150317E-4</v>
      </c>
      <c r="AT9" s="131">
        <v>5.629752906526147E-5</v>
      </c>
      <c r="AU9" s="131">
        <v>4.3374852893479917E-5</v>
      </c>
      <c r="AV9" s="131">
        <v>3.0848764793794341E-5</v>
      </c>
      <c r="AW9" s="131">
        <v>4.3900768918259308E-5</v>
      </c>
      <c r="AX9" s="131">
        <v>9.1717409312130606E-5</v>
      </c>
      <c r="AY9" s="131">
        <v>6.9909054655923976E-5</v>
      </c>
      <c r="AZ9" s="131">
        <v>5.0189364277207367E-5</v>
      </c>
      <c r="BA9" s="131">
        <v>3.3301993571202538E-5</v>
      </c>
      <c r="BB9" s="131">
        <v>3.0187226562680323E-5</v>
      </c>
      <c r="BC9" s="131">
        <v>4.7448085756340529E-5</v>
      </c>
      <c r="BD9" s="131">
        <v>2.4355938804854073E-5</v>
      </c>
      <c r="BE9" s="131">
        <v>5.53722378375958E-5</v>
      </c>
      <c r="BF9" s="131">
        <v>7.3167957163792303E-5</v>
      </c>
      <c r="BG9" s="131">
        <v>3.1254694113145415E-5</v>
      </c>
      <c r="BH9" s="131">
        <v>9.9643724873568973E-5</v>
      </c>
      <c r="BI9" s="131">
        <v>7.3847382641921701E-5</v>
      </c>
      <c r="BJ9" s="131">
        <v>4.5717648625355889E-5</v>
      </c>
      <c r="BK9" s="131">
        <v>7.2432787350993567E-5</v>
      </c>
      <c r="BL9" s="131">
        <v>5.4078174307242217E-5</v>
      </c>
      <c r="BM9" s="131">
        <v>6.0323529679995943E-4</v>
      </c>
      <c r="BN9" s="131">
        <v>1.694624176568321E-3</v>
      </c>
      <c r="BO9" s="131">
        <v>4.5330828889848782E-5</v>
      </c>
      <c r="BP9" s="131">
        <v>4.5006873998421429E-5</v>
      </c>
      <c r="BQ9" s="131">
        <v>3.1882192542978493E-5</v>
      </c>
      <c r="BR9" s="131">
        <v>5.5810819488044036E-5</v>
      </c>
      <c r="BS9" s="131">
        <v>3.9197211424655951E-5</v>
      </c>
      <c r="BT9" s="131">
        <v>1.5655281636285705E-4</v>
      </c>
      <c r="BU9" s="131">
        <v>3.9684857109539947E-5</v>
      </c>
      <c r="BV9" s="131">
        <v>1.1829588740420892E-4</v>
      </c>
      <c r="BW9" s="131">
        <v>9.7584576562451854E-5</v>
      </c>
      <c r="BX9" s="131">
        <v>7.2796456948509371E-5</v>
      </c>
      <c r="BY9" s="131">
        <v>8.6500105384570741E-5</v>
      </c>
      <c r="BZ9" s="131">
        <v>4.3527840301362593E-4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1.4266708657527179E-4</v>
      </c>
      <c r="E10" s="137">
        <v>0.40269214074821841</v>
      </c>
      <c r="F10" s="137">
        <v>3.0790353226920766E-4</v>
      </c>
      <c r="G10" s="137">
        <v>4.8747057271536672E-4</v>
      </c>
      <c r="H10" s="137">
        <v>3.4006685831327102E-4</v>
      </c>
      <c r="I10" s="137">
        <v>1.2978397419006067E-4</v>
      </c>
      <c r="J10" s="137">
        <v>3.244204802931256E-4</v>
      </c>
      <c r="K10" s="137">
        <v>3.2991394066412026E-4</v>
      </c>
      <c r="L10" s="137">
        <v>6.4587412045588287E-3</v>
      </c>
      <c r="M10" s="137">
        <v>1.0150101046346616E-3</v>
      </c>
      <c r="N10" s="137">
        <v>2.0117527262881674E-4</v>
      </c>
      <c r="O10" s="137">
        <v>7.7573261803801411E-4</v>
      </c>
      <c r="P10" s="137">
        <v>1.9688682237398623E-5</v>
      </c>
      <c r="Q10" s="137">
        <v>1.0368882923676177E-5</v>
      </c>
      <c r="R10" s="137">
        <v>2.7206067973681211E-4</v>
      </c>
      <c r="S10" s="137">
        <v>2.4220056012028832E-4</v>
      </c>
      <c r="T10" s="137">
        <v>3.3194099942975659E-4</v>
      </c>
      <c r="U10" s="137">
        <v>2.0322509056009026E-4</v>
      </c>
      <c r="V10" s="137">
        <v>4.1622284686354722E-4</v>
      </c>
      <c r="W10" s="137">
        <v>8.8123406864154099E-5</v>
      </c>
      <c r="X10" s="137">
        <v>3.4845767441504956E-4</v>
      </c>
      <c r="Y10" s="137">
        <v>1.1014390774020404E-2</v>
      </c>
      <c r="Z10" s="137">
        <v>3.7270571615728602E-2</v>
      </c>
      <c r="AA10" s="137">
        <v>2.2912515848095072E-4</v>
      </c>
      <c r="AB10" s="137">
        <v>5.0453230011957982E-4</v>
      </c>
      <c r="AC10" s="137">
        <v>7.3179970845501201E-3</v>
      </c>
      <c r="AD10" s="137">
        <v>1.2459927131182701E-4</v>
      </c>
      <c r="AE10" s="137">
        <v>2.0072175266909829E-3</v>
      </c>
      <c r="AF10" s="137">
        <v>3.6625052748716195E-4</v>
      </c>
      <c r="AG10" s="137">
        <v>1.0705206030747291E-4</v>
      </c>
      <c r="AH10" s="137">
        <v>5.5873462096162745E-5</v>
      </c>
      <c r="AI10" s="137">
        <v>3.4007136639382891E-4</v>
      </c>
      <c r="AJ10" s="137">
        <v>3.9044332481279522E-5</v>
      </c>
      <c r="AK10" s="137">
        <v>4.9068081218412169E-5</v>
      </c>
      <c r="AL10" s="137">
        <v>4.4386778701657577E-5</v>
      </c>
      <c r="AM10" s="137">
        <v>6.919407079711733E-5</v>
      </c>
      <c r="AN10" s="137">
        <v>8.5011902372198898E-5</v>
      </c>
      <c r="AO10" s="137">
        <v>3.256307260282682E-5</v>
      </c>
      <c r="AP10" s="137">
        <v>4.0845344022634076E-5</v>
      </c>
      <c r="AQ10" s="137">
        <v>1.8976226451500901E-5</v>
      </c>
      <c r="AR10" s="137">
        <v>4.262519893768339E-5</v>
      </c>
      <c r="AS10" s="137">
        <v>4.0118455587266051E-5</v>
      </c>
      <c r="AT10" s="137">
        <v>5.2163631739317639E-5</v>
      </c>
      <c r="AU10" s="137">
        <v>3.8972597877349963E-5</v>
      </c>
      <c r="AV10" s="137">
        <v>3.0113017089025918E-5</v>
      </c>
      <c r="AW10" s="137">
        <v>3.7667790508949678E-5</v>
      </c>
      <c r="AX10" s="137">
        <v>6.3368339741505186E-5</v>
      </c>
      <c r="AY10" s="137">
        <v>4.2144942454893906E-5</v>
      </c>
      <c r="AZ10" s="137">
        <v>3.8011768951861426E-5</v>
      </c>
      <c r="BA10" s="137">
        <v>2.7885798581930735E-5</v>
      </c>
      <c r="BB10" s="137">
        <v>2.5092286477168806E-5</v>
      </c>
      <c r="BC10" s="137">
        <v>3.8893628055961407E-5</v>
      </c>
      <c r="BD10" s="137">
        <v>2.507828935852332E-5</v>
      </c>
      <c r="BE10" s="137">
        <v>4.5119504089863031E-5</v>
      </c>
      <c r="BF10" s="137">
        <v>6.0265341522734714E-5</v>
      </c>
      <c r="BG10" s="137">
        <v>2.4355173017764154E-5</v>
      </c>
      <c r="BH10" s="137">
        <v>5.9452745888131769E-5</v>
      </c>
      <c r="BI10" s="137">
        <v>5.2945188961733185E-5</v>
      </c>
      <c r="BJ10" s="137">
        <v>3.4453059281338224E-5</v>
      </c>
      <c r="BK10" s="137">
        <v>6.6374551167812154E-5</v>
      </c>
      <c r="BL10" s="137">
        <v>4.0961636404670759E-5</v>
      </c>
      <c r="BM10" s="137">
        <v>4.2625011848357899E-4</v>
      </c>
      <c r="BN10" s="137">
        <v>1.0730778684083502E-3</v>
      </c>
      <c r="BO10" s="137">
        <v>2.3212769530083116E-5</v>
      </c>
      <c r="BP10" s="137">
        <v>2.7124249953581511E-5</v>
      </c>
      <c r="BQ10" s="137">
        <v>2.2309308698382926E-5</v>
      </c>
      <c r="BR10" s="137">
        <v>3.3182998902265579E-5</v>
      </c>
      <c r="BS10" s="137">
        <v>2.0589251373088952E-5</v>
      </c>
      <c r="BT10" s="137">
        <v>6.3751789503107496E-5</v>
      </c>
      <c r="BU10" s="137">
        <v>2.5999918440266239E-5</v>
      </c>
      <c r="BV10" s="137">
        <v>7.4498239200180731E-5</v>
      </c>
      <c r="BW10" s="137">
        <v>6.2968701754768184E-5</v>
      </c>
      <c r="BX10" s="137">
        <v>5.2750069118084704E-5</v>
      </c>
      <c r="BY10" s="137">
        <v>5.6554287701250763E-5</v>
      </c>
      <c r="BZ10" s="137">
        <v>1.2443669465948598E-4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5.4920974737558784E-5</v>
      </c>
      <c r="E11" s="137">
        <v>6.4131857695203692E-5</v>
      </c>
      <c r="F11" s="137">
        <v>0.61790046880504879</v>
      </c>
      <c r="G11" s="137">
        <v>8.0761853214741583E-5</v>
      </c>
      <c r="H11" s="137">
        <v>7.0912166484191899E-5</v>
      </c>
      <c r="I11" s="137">
        <v>5.2907941035237405E-5</v>
      </c>
      <c r="J11" s="137">
        <v>8.2168423914585445E-5</v>
      </c>
      <c r="K11" s="137">
        <v>8.0072590754866875E-5</v>
      </c>
      <c r="L11" s="137">
        <v>5.6133209998410454E-4</v>
      </c>
      <c r="M11" s="137">
        <v>4.6962511450145659E-4</v>
      </c>
      <c r="N11" s="137">
        <v>8.5886529044050143E-5</v>
      </c>
      <c r="O11" s="137">
        <v>7.3055228890872359E-5</v>
      </c>
      <c r="P11" s="137">
        <v>1.5576582670962292E-5</v>
      </c>
      <c r="Q11" s="137">
        <v>9.3163387222400556E-6</v>
      </c>
      <c r="R11" s="137">
        <v>9.7223260222442391E-5</v>
      </c>
      <c r="S11" s="137">
        <v>8.8066643021850996E-5</v>
      </c>
      <c r="T11" s="137">
        <v>2.298290782592807E-4</v>
      </c>
      <c r="U11" s="137">
        <v>6.6351828389081454E-5</v>
      </c>
      <c r="V11" s="137">
        <v>1.0359951992449768E-4</v>
      </c>
      <c r="W11" s="137">
        <v>5.8263887735440498E-5</v>
      </c>
      <c r="X11" s="137">
        <v>1.770855267863174E-4</v>
      </c>
      <c r="Y11" s="137">
        <v>3.8303193290559868E-4</v>
      </c>
      <c r="Z11" s="137">
        <v>2.2351334317125779E-4</v>
      </c>
      <c r="AA11" s="137">
        <v>1.2098724538644574E-4</v>
      </c>
      <c r="AB11" s="137">
        <v>9.454232500196145E-5</v>
      </c>
      <c r="AC11" s="137">
        <v>2.3312976289171182E-4</v>
      </c>
      <c r="AD11" s="137">
        <v>8.840256314993143E-5</v>
      </c>
      <c r="AE11" s="137">
        <v>4.9671000065493115E-5</v>
      </c>
      <c r="AF11" s="137">
        <v>1.9184291528753328E-2</v>
      </c>
      <c r="AG11" s="137">
        <v>2.8078974509012041E-3</v>
      </c>
      <c r="AH11" s="137">
        <v>4.5109841685513714E-4</v>
      </c>
      <c r="AI11" s="137">
        <v>6.0533719664581933E-5</v>
      </c>
      <c r="AJ11" s="137">
        <v>2.7302231436401324E-5</v>
      </c>
      <c r="AK11" s="137">
        <v>4.3096407680463134E-5</v>
      </c>
      <c r="AL11" s="137">
        <v>4.6164678376532405E-5</v>
      </c>
      <c r="AM11" s="137">
        <v>5.6350037168815925E-5</v>
      </c>
      <c r="AN11" s="137">
        <v>5.2979865530438576E-5</v>
      </c>
      <c r="AO11" s="137">
        <v>3.2385940036637055E-5</v>
      </c>
      <c r="AP11" s="137">
        <v>4.0946039619762838E-5</v>
      </c>
      <c r="AQ11" s="137">
        <v>1.7061383291713765E-5</v>
      </c>
      <c r="AR11" s="137">
        <v>5.3141532911715988E-5</v>
      </c>
      <c r="AS11" s="137">
        <v>3.9001410384688425E-5</v>
      </c>
      <c r="AT11" s="137">
        <v>4.6211561416395803E-5</v>
      </c>
      <c r="AU11" s="137">
        <v>3.5552989203285217E-5</v>
      </c>
      <c r="AV11" s="137">
        <v>2.9948394490369104E-5</v>
      </c>
      <c r="AW11" s="137">
        <v>3.5819546935890231E-5</v>
      </c>
      <c r="AX11" s="137">
        <v>4.8292064032750623E-5</v>
      </c>
      <c r="AY11" s="137">
        <v>2.673845277991736E-5</v>
      </c>
      <c r="AZ11" s="137">
        <v>4.0242649816452368E-5</v>
      </c>
      <c r="BA11" s="137">
        <v>2.5971756671747689E-5</v>
      </c>
      <c r="BB11" s="137">
        <v>2.2791693055688843E-5</v>
      </c>
      <c r="BC11" s="137">
        <v>3.7075706817739185E-5</v>
      </c>
      <c r="BD11" s="137">
        <v>2.4650699925380437E-5</v>
      </c>
      <c r="BE11" s="137">
        <v>4.2131011758208563E-5</v>
      </c>
      <c r="BF11" s="137">
        <v>6.2135326293955302E-5</v>
      </c>
      <c r="BG11" s="137">
        <v>2.4438481070769519E-5</v>
      </c>
      <c r="BH11" s="137">
        <v>4.4962576378482669E-5</v>
      </c>
      <c r="BI11" s="137">
        <v>5.1541592749035883E-5</v>
      </c>
      <c r="BJ11" s="137">
        <v>3.7877053608853972E-5</v>
      </c>
      <c r="BK11" s="137">
        <v>6.573417674187342E-5</v>
      </c>
      <c r="BL11" s="137">
        <v>4.525400040394032E-5</v>
      </c>
      <c r="BM11" s="137">
        <v>1.4059276962420811E-3</v>
      </c>
      <c r="BN11" s="137">
        <v>1.5741629869986268E-3</v>
      </c>
      <c r="BO11" s="137">
        <v>2.810479550211885E-5</v>
      </c>
      <c r="BP11" s="137">
        <v>3.5766486694880194E-5</v>
      </c>
      <c r="BQ11" s="137">
        <v>2.7445683914193123E-5</v>
      </c>
      <c r="BR11" s="137">
        <v>4.5810783488683894E-5</v>
      </c>
      <c r="BS11" s="137">
        <v>2.644165496086299E-5</v>
      </c>
      <c r="BT11" s="137">
        <v>7.1610751976945312E-5</v>
      </c>
      <c r="BU11" s="137">
        <v>3.779875421302086E-5</v>
      </c>
      <c r="BV11" s="137">
        <v>1.0501968286456572E-4</v>
      </c>
      <c r="BW11" s="137">
        <v>9.0103144204176569E-5</v>
      </c>
      <c r="BX11" s="137">
        <v>6.4777127729865767E-5</v>
      </c>
      <c r="BY11" s="137">
        <v>1.0410789865597446E-4</v>
      </c>
      <c r="BZ11" s="137">
        <v>2.565799521970449E-4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2.0753288078229938E-4</v>
      </c>
      <c r="E12" s="137">
        <v>1.9815510551181328E-4</v>
      </c>
      <c r="F12" s="137">
        <v>1.6901862252926395E-4</v>
      </c>
      <c r="G12" s="137">
        <v>0.39456724541693106</v>
      </c>
      <c r="H12" s="137">
        <v>2.0453357546910655E-4</v>
      </c>
      <c r="I12" s="137">
        <v>1.8803969787594581E-4</v>
      </c>
      <c r="J12" s="137">
        <v>1.4842513676734844E-4</v>
      </c>
      <c r="K12" s="137">
        <v>1.6572889849707071E-4</v>
      </c>
      <c r="L12" s="137">
        <v>1.3269710926911915E-3</v>
      </c>
      <c r="M12" s="137">
        <v>1.059104076756457E-4</v>
      </c>
      <c r="N12" s="137">
        <v>1.6265112483346099E-4</v>
      </c>
      <c r="O12" s="137">
        <v>8.0434620262114846E-5</v>
      </c>
      <c r="P12" s="137">
        <v>2.4457734117088503E-5</v>
      </c>
      <c r="Q12" s="137">
        <v>1.3851425355291769E-5</v>
      </c>
      <c r="R12" s="137">
        <v>1.0919899322782084E-4</v>
      </c>
      <c r="S12" s="137">
        <v>9.9844547713969585E-5</v>
      </c>
      <c r="T12" s="137">
        <v>8.003347602598199E-5</v>
      </c>
      <c r="U12" s="137">
        <v>5.9585651893651012E-5</v>
      </c>
      <c r="V12" s="137">
        <v>9.2567735537268594E-5</v>
      </c>
      <c r="W12" s="137">
        <v>5.8220224572442451E-5</v>
      </c>
      <c r="X12" s="137">
        <v>1.099581605697551E-3</v>
      </c>
      <c r="Y12" s="137">
        <v>3.8747136509724991E-3</v>
      </c>
      <c r="Z12" s="137">
        <v>2.6093532180162556E-4</v>
      </c>
      <c r="AA12" s="137">
        <v>0.11565256454045623</v>
      </c>
      <c r="AB12" s="137">
        <v>2.4457257291864475E-3</v>
      </c>
      <c r="AC12" s="137">
        <v>1.2012992313414268E-4</v>
      </c>
      <c r="AD12" s="137">
        <v>9.8444013451910289E-5</v>
      </c>
      <c r="AE12" s="137">
        <v>8.7321020326010351E-5</v>
      </c>
      <c r="AF12" s="137">
        <v>1.5898684100995406E-3</v>
      </c>
      <c r="AG12" s="137">
        <v>1.3998787175243622E-3</v>
      </c>
      <c r="AH12" s="137">
        <v>7.246767064529141E-3</v>
      </c>
      <c r="AI12" s="137">
        <v>2.9190714562369754E-3</v>
      </c>
      <c r="AJ12" s="137">
        <v>2.8580456442712109E-5</v>
      </c>
      <c r="AK12" s="137">
        <v>1.004219671874956E-4</v>
      </c>
      <c r="AL12" s="137">
        <v>7.1567307464657156E-5</v>
      </c>
      <c r="AM12" s="137">
        <v>1.4396718973022456E-4</v>
      </c>
      <c r="AN12" s="137">
        <v>1.769444792644359E-4</v>
      </c>
      <c r="AO12" s="137">
        <v>4.3194381660852526E-5</v>
      </c>
      <c r="AP12" s="137">
        <v>4.6456488693909291E-5</v>
      </c>
      <c r="AQ12" s="137">
        <v>1.7638712724325802E-5</v>
      </c>
      <c r="AR12" s="137">
        <v>4.0695408393636367E-3</v>
      </c>
      <c r="AS12" s="137">
        <v>1.526145253216271E-4</v>
      </c>
      <c r="AT12" s="137">
        <v>2.6342567362534823E-4</v>
      </c>
      <c r="AU12" s="137">
        <v>7.9687273713370475E-5</v>
      </c>
      <c r="AV12" s="137">
        <v>8.5970712341544751E-5</v>
      </c>
      <c r="AW12" s="137">
        <v>1.2662735909827865E-4</v>
      </c>
      <c r="AX12" s="137">
        <v>8.2915986657694607E-5</v>
      </c>
      <c r="AY12" s="137">
        <v>4.6964137995173962E-5</v>
      </c>
      <c r="AZ12" s="137">
        <v>4.5449590313189008E-5</v>
      </c>
      <c r="BA12" s="137">
        <v>2.9567126517980256E-5</v>
      </c>
      <c r="BB12" s="137">
        <v>4.8416390153952411E-5</v>
      </c>
      <c r="BC12" s="137">
        <v>5.3326028511052349E-5</v>
      </c>
      <c r="BD12" s="137">
        <v>3.0088262898767034E-5</v>
      </c>
      <c r="BE12" s="137">
        <v>9.0674961038875941E-5</v>
      </c>
      <c r="BF12" s="137">
        <v>6.8169553579631046E-5</v>
      </c>
      <c r="BG12" s="137">
        <v>2.9647529300551491E-4</v>
      </c>
      <c r="BH12" s="137">
        <v>2.6190901628260374E-4</v>
      </c>
      <c r="BI12" s="137">
        <v>5.3323095024528472E-5</v>
      </c>
      <c r="BJ12" s="137">
        <v>5.7265819406482182E-5</v>
      </c>
      <c r="BK12" s="137">
        <v>1.2296524762138761E-4</v>
      </c>
      <c r="BL12" s="137">
        <v>5.2213083981965442E-5</v>
      </c>
      <c r="BM12" s="137">
        <v>5.310172356881766E-4</v>
      </c>
      <c r="BN12" s="137">
        <v>3.373423435921109E-4</v>
      </c>
      <c r="BO12" s="137">
        <v>3.2800016616296302E-5</v>
      </c>
      <c r="BP12" s="137">
        <v>2.3549272877600986E-5</v>
      </c>
      <c r="BQ12" s="137">
        <v>1.6998581914213327E-5</v>
      </c>
      <c r="BR12" s="137">
        <v>2.6101816052879998E-5</v>
      </c>
      <c r="BS12" s="137">
        <v>3.2215235389010247E-5</v>
      </c>
      <c r="BT12" s="137">
        <v>5.0760069686712227E-5</v>
      </c>
      <c r="BU12" s="137">
        <v>3.0433911266583139E-5</v>
      </c>
      <c r="BV12" s="137">
        <v>5.8157792576842778E-5</v>
      </c>
      <c r="BW12" s="137">
        <v>3.2061764730788904E-5</v>
      </c>
      <c r="BX12" s="137">
        <v>1.8780250343817997E-4</v>
      </c>
      <c r="BY12" s="137">
        <v>7.9727139073149987E-5</v>
      </c>
      <c r="BZ12" s="137">
        <v>1.3428102536599523E-4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9.5301862853593901E-5</v>
      </c>
      <c r="E13" s="137">
        <v>3.2254733279123653E-4</v>
      </c>
      <c r="F13" s="137">
        <v>1.6403109157797947E-4</v>
      </c>
      <c r="G13" s="137">
        <v>1.2650662764685267E-4</v>
      </c>
      <c r="H13" s="137">
        <v>0.50697263501141887</v>
      </c>
      <c r="I13" s="137">
        <v>9.2673232747405752E-5</v>
      </c>
      <c r="J13" s="137">
        <v>1.1865660127662975E-4</v>
      </c>
      <c r="K13" s="137">
        <v>2.0682178327282509E-4</v>
      </c>
      <c r="L13" s="137">
        <v>2.0302120555700892E-4</v>
      </c>
      <c r="M13" s="137">
        <v>2.2567666192319005E-3</v>
      </c>
      <c r="N13" s="137">
        <v>1.9030035723880044E-4</v>
      </c>
      <c r="O13" s="137">
        <v>1.3935120283570997E-4</v>
      </c>
      <c r="P13" s="137">
        <v>3.480535911426393E-5</v>
      </c>
      <c r="Q13" s="137">
        <v>1.8702670252645812E-5</v>
      </c>
      <c r="R13" s="137">
        <v>1.1458343556904827E-4</v>
      </c>
      <c r="S13" s="137">
        <v>1.0536798560205789E-4</v>
      </c>
      <c r="T13" s="137">
        <v>7.3518076776279832E-4</v>
      </c>
      <c r="U13" s="137">
        <v>1.2776509188882238E-4</v>
      </c>
      <c r="V13" s="137">
        <v>1.9279480675849707E-4</v>
      </c>
      <c r="W13" s="137">
        <v>1.2720975562372026E-4</v>
      </c>
      <c r="X13" s="137">
        <v>2.8951878401707611E-3</v>
      </c>
      <c r="Y13" s="137">
        <v>6.1562201224225649E-4</v>
      </c>
      <c r="Z13" s="137">
        <v>3.368889044998861E-4</v>
      </c>
      <c r="AA13" s="137">
        <v>1.9147727035743304E-4</v>
      </c>
      <c r="AB13" s="137">
        <v>4.3337844050221593E-3</v>
      </c>
      <c r="AC13" s="137">
        <v>2.4408560335292218E-4</v>
      </c>
      <c r="AD13" s="137">
        <v>4.3295897150694536E-4</v>
      </c>
      <c r="AE13" s="137">
        <v>8.5846365736970797E-5</v>
      </c>
      <c r="AF13" s="137">
        <v>1.1292713770941966E-2</v>
      </c>
      <c r="AG13" s="137">
        <v>5.7709326860503743E-2</v>
      </c>
      <c r="AH13" s="137">
        <v>3.1285513944672393E-4</v>
      </c>
      <c r="AI13" s="137">
        <v>1.355008869291164E-4</v>
      </c>
      <c r="AJ13" s="137">
        <v>2.3382181211700173E-2</v>
      </c>
      <c r="AK13" s="137">
        <v>8.7579685186883541E-3</v>
      </c>
      <c r="AL13" s="137">
        <v>1.0875997024910411E-3</v>
      </c>
      <c r="AM13" s="137">
        <v>5.6408039783164849E-4</v>
      </c>
      <c r="AN13" s="137">
        <v>5.3303759638201017E-4</v>
      </c>
      <c r="AO13" s="137">
        <v>6.26593344124183E-5</v>
      </c>
      <c r="AP13" s="137">
        <v>9.4268034871949498E-5</v>
      </c>
      <c r="AQ13" s="137">
        <v>3.3252898304521073E-5</v>
      </c>
      <c r="AR13" s="137">
        <v>8.9227340986672998E-5</v>
      </c>
      <c r="AS13" s="137">
        <v>1.3030123751099531E-4</v>
      </c>
      <c r="AT13" s="137">
        <v>9.1703051690767673E-5</v>
      </c>
      <c r="AU13" s="137">
        <v>4.6666356349779796E-3</v>
      </c>
      <c r="AV13" s="137">
        <v>8.2421457944318929E-5</v>
      </c>
      <c r="AW13" s="137">
        <v>7.078984598849855E-5</v>
      </c>
      <c r="AX13" s="137">
        <v>8.6872549906286391E-5</v>
      </c>
      <c r="AY13" s="137">
        <v>4.4718975480376997E-5</v>
      </c>
      <c r="AZ13" s="137">
        <v>8.0736475424202225E-5</v>
      </c>
      <c r="BA13" s="137">
        <v>6.6519309018376241E-5</v>
      </c>
      <c r="BB13" s="137">
        <v>6.0152119398911991E-5</v>
      </c>
      <c r="BC13" s="137">
        <v>8.8207814878267054E-5</v>
      </c>
      <c r="BD13" s="137">
        <v>7.8880128652412403E-5</v>
      </c>
      <c r="BE13" s="137">
        <v>4.7087805876279914E-4</v>
      </c>
      <c r="BF13" s="137">
        <v>1.2410977378877602E-4</v>
      </c>
      <c r="BG13" s="137">
        <v>4.5792633311537542E-5</v>
      </c>
      <c r="BH13" s="137">
        <v>9.4727518202877394E-5</v>
      </c>
      <c r="BI13" s="137">
        <v>1.4453901818223516E-4</v>
      </c>
      <c r="BJ13" s="137">
        <v>1.3936747848326971E-4</v>
      </c>
      <c r="BK13" s="137">
        <v>1.3611131416286978E-4</v>
      </c>
      <c r="BL13" s="137">
        <v>1.2194615388290888E-4</v>
      </c>
      <c r="BM13" s="137">
        <v>1.8453507995825234E-3</v>
      </c>
      <c r="BN13" s="137">
        <v>9.0214441403227799E-4</v>
      </c>
      <c r="BO13" s="137">
        <v>4.1125448516910261E-5</v>
      </c>
      <c r="BP13" s="137">
        <v>4.6982808623534477E-5</v>
      </c>
      <c r="BQ13" s="137">
        <v>3.8223824367095877E-5</v>
      </c>
      <c r="BR13" s="137">
        <v>5.6748963731591539E-5</v>
      </c>
      <c r="BS13" s="137">
        <v>3.4309481408274192E-5</v>
      </c>
      <c r="BT13" s="137">
        <v>1.0389753184630374E-4</v>
      </c>
      <c r="BU13" s="137">
        <v>8.3823643429947235E-5</v>
      </c>
      <c r="BV13" s="137">
        <v>1.3571479604923179E-4</v>
      </c>
      <c r="BW13" s="137">
        <v>6.7602840365077487E-5</v>
      </c>
      <c r="BX13" s="137">
        <v>9.4491023815308341E-5</v>
      </c>
      <c r="BY13" s="137">
        <v>2.4272785556054885E-4</v>
      </c>
      <c r="BZ13" s="137">
        <v>1.4258337222417583E-4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1.6207738928422505E-4</v>
      </c>
      <c r="E14" s="137">
        <v>2.0743993195730532E-4</v>
      </c>
      <c r="F14" s="137">
        <v>3.4069322925875612E-4</v>
      </c>
      <c r="G14" s="137">
        <v>3.3495008406740032E-4</v>
      </c>
      <c r="H14" s="137">
        <v>2.7536050799452833E-4</v>
      </c>
      <c r="I14" s="137">
        <v>0.55354525845639013</v>
      </c>
      <c r="J14" s="137">
        <v>2.9617855221613276E-4</v>
      </c>
      <c r="K14" s="137">
        <v>2.9173286809534073E-4</v>
      </c>
      <c r="L14" s="137">
        <v>3.4251089666260635E-3</v>
      </c>
      <c r="M14" s="137">
        <v>2.0356646266040907E-2</v>
      </c>
      <c r="N14" s="137">
        <v>1.2726900093040514E-3</v>
      </c>
      <c r="O14" s="137">
        <v>3.3806847484055925E-4</v>
      </c>
      <c r="P14" s="137">
        <v>3.8271701754226913E-5</v>
      </c>
      <c r="Q14" s="137">
        <v>2.2482455601745488E-5</v>
      </c>
      <c r="R14" s="137">
        <v>2.332834007141394E-4</v>
      </c>
      <c r="S14" s="137">
        <v>2.1189858689743489E-4</v>
      </c>
      <c r="T14" s="137">
        <v>5.6924934791106442E-3</v>
      </c>
      <c r="U14" s="137">
        <v>1.9035623991122858E-4</v>
      </c>
      <c r="V14" s="137">
        <v>3.9489489159131826E-4</v>
      </c>
      <c r="W14" s="137">
        <v>1.7485700369346711E-4</v>
      </c>
      <c r="X14" s="137">
        <v>4.2764750878860596E-3</v>
      </c>
      <c r="Y14" s="137">
        <v>5.2944828851794691E-4</v>
      </c>
      <c r="Z14" s="137">
        <v>2.4972255563838081E-4</v>
      </c>
      <c r="AA14" s="137">
        <v>3.3836720008324653E-4</v>
      </c>
      <c r="AB14" s="137">
        <v>2.5439384210935182E-4</v>
      </c>
      <c r="AC14" s="137">
        <v>2.629145569489376E-4</v>
      </c>
      <c r="AD14" s="137">
        <v>2.5168845624061275E-4</v>
      </c>
      <c r="AE14" s="137">
        <v>2.4052759933638183E-4</v>
      </c>
      <c r="AF14" s="137">
        <v>2.7865217880847064E-4</v>
      </c>
      <c r="AG14" s="137">
        <v>2.1555586248547494E-4</v>
      </c>
      <c r="AH14" s="137">
        <v>1.1576581208370765E-4</v>
      </c>
      <c r="AI14" s="137">
        <v>1.2778214402503867E-4</v>
      </c>
      <c r="AJ14" s="137">
        <v>7.807184375759994E-5</v>
      </c>
      <c r="AK14" s="137">
        <v>1.4199851369566864E-4</v>
      </c>
      <c r="AL14" s="137">
        <v>1.2286156275292915E-4</v>
      </c>
      <c r="AM14" s="137">
        <v>5.9065635727047346E-4</v>
      </c>
      <c r="AN14" s="137">
        <v>2.576069485426624E-4</v>
      </c>
      <c r="AO14" s="137">
        <v>8.5757118677545559E-5</v>
      </c>
      <c r="AP14" s="137">
        <v>1.0712076005339933E-4</v>
      </c>
      <c r="AQ14" s="137">
        <v>4.6883798386643762E-5</v>
      </c>
      <c r="AR14" s="137">
        <v>1.0443560664293609E-4</v>
      </c>
      <c r="AS14" s="137">
        <v>1.0448302980819069E-4</v>
      </c>
      <c r="AT14" s="137">
        <v>1.1432788181607565E-4</v>
      </c>
      <c r="AU14" s="137">
        <v>1.0331460282897295E-4</v>
      </c>
      <c r="AV14" s="137">
        <v>8.2564798882720275E-5</v>
      </c>
      <c r="AW14" s="137">
        <v>9.5892323970945946E-5</v>
      </c>
      <c r="AX14" s="137">
        <v>1.2628501903312587E-4</v>
      </c>
      <c r="AY14" s="137">
        <v>6.8246399734488386E-5</v>
      </c>
      <c r="AZ14" s="137">
        <v>9.3951511978981802E-5</v>
      </c>
      <c r="BA14" s="137">
        <v>6.7921794175556931E-5</v>
      </c>
      <c r="BB14" s="137">
        <v>6.1070295388144659E-5</v>
      </c>
      <c r="BC14" s="137">
        <v>9.5164123288561786E-5</v>
      </c>
      <c r="BD14" s="137">
        <v>6.8972384690311699E-5</v>
      </c>
      <c r="BE14" s="137">
        <v>1.2448257018501021E-4</v>
      </c>
      <c r="BF14" s="137">
        <v>1.5578286442761074E-4</v>
      </c>
      <c r="BG14" s="137">
        <v>6.0539184808146553E-5</v>
      </c>
      <c r="BH14" s="137">
        <v>1.0662099706384757E-4</v>
      </c>
      <c r="BI14" s="137">
        <v>1.2973101685214322E-4</v>
      </c>
      <c r="BJ14" s="137">
        <v>7.9642812523354826E-5</v>
      </c>
      <c r="BK14" s="137">
        <v>1.6394762456120002E-4</v>
      </c>
      <c r="BL14" s="137">
        <v>9.305495342263825E-5</v>
      </c>
      <c r="BM14" s="137">
        <v>7.8315134964218353E-4</v>
      </c>
      <c r="BN14" s="137">
        <v>1.6850508205747418E-3</v>
      </c>
      <c r="BO14" s="137">
        <v>4.6772949921848299E-5</v>
      </c>
      <c r="BP14" s="137">
        <v>5.3011523211281881E-5</v>
      </c>
      <c r="BQ14" s="137">
        <v>4.8573259484405734E-5</v>
      </c>
      <c r="BR14" s="137">
        <v>6.1488421791432935E-5</v>
      </c>
      <c r="BS14" s="137">
        <v>3.584676333130786E-5</v>
      </c>
      <c r="BT14" s="137">
        <v>8.9410752979004045E-5</v>
      </c>
      <c r="BU14" s="137">
        <v>5.0281775602238361E-5</v>
      </c>
      <c r="BV14" s="137">
        <v>1.4151631335217383E-4</v>
      </c>
      <c r="BW14" s="137">
        <v>1.0723877455560906E-4</v>
      </c>
      <c r="BX14" s="137">
        <v>1.1362987011476997E-4</v>
      </c>
      <c r="BY14" s="137">
        <v>1.2898182123868303E-4</v>
      </c>
      <c r="BZ14" s="137">
        <v>2.1622397046531933E-4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5.6719474720647324E-5</v>
      </c>
      <c r="E15" s="137">
        <v>6.8564085873338066E-5</v>
      </c>
      <c r="F15" s="137">
        <v>1.0025629737066295E-4</v>
      </c>
      <c r="G15" s="137">
        <v>5.4442538694858515E-5</v>
      </c>
      <c r="H15" s="137">
        <v>5.9834805366986625E-5</v>
      </c>
      <c r="I15" s="137">
        <v>5.7088575971410119E-5</v>
      </c>
      <c r="J15" s="137">
        <v>0.49214122447751879</v>
      </c>
      <c r="K15" s="137">
        <v>7.0178023835161808E-5</v>
      </c>
      <c r="L15" s="137">
        <v>8.2482154712768747E-5</v>
      </c>
      <c r="M15" s="137">
        <v>1.2102857956625694E-3</v>
      </c>
      <c r="N15" s="137">
        <v>6.8458752625133738E-5</v>
      </c>
      <c r="O15" s="137">
        <v>1.0180396135953623E-3</v>
      </c>
      <c r="P15" s="137">
        <v>5.7268099374145998E-5</v>
      </c>
      <c r="Q15" s="137">
        <v>2.3256215604127439E-5</v>
      </c>
      <c r="R15" s="137">
        <v>8.3576214176952609E-5</v>
      </c>
      <c r="S15" s="137">
        <v>7.6816666379076639E-5</v>
      </c>
      <c r="T15" s="137">
        <v>9.5095177898689854E-4</v>
      </c>
      <c r="U15" s="137">
        <v>8.2116145821462417E-4</v>
      </c>
      <c r="V15" s="137">
        <v>5.4724974704610995E-4</v>
      </c>
      <c r="W15" s="137">
        <v>5.6265468602142092E-2</v>
      </c>
      <c r="X15" s="137">
        <v>7.291157446501302E-4</v>
      </c>
      <c r="Y15" s="137">
        <v>3.3780454216250097E-3</v>
      </c>
      <c r="Z15" s="137">
        <v>1.0601334000957748E-4</v>
      </c>
      <c r="AA15" s="137">
        <v>1.1933105803958712E-4</v>
      </c>
      <c r="AB15" s="137">
        <v>1.0994714890493066E-3</v>
      </c>
      <c r="AC15" s="137">
        <v>6.2694325753637409E-4</v>
      </c>
      <c r="AD15" s="137">
        <v>1.0044605039656741E-4</v>
      </c>
      <c r="AE15" s="137">
        <v>2.6219833358591834E-3</v>
      </c>
      <c r="AF15" s="137">
        <v>1.9163231094725449E-3</v>
      </c>
      <c r="AG15" s="137">
        <v>8.792942514359217E-5</v>
      </c>
      <c r="AH15" s="137">
        <v>9.0773807609719951E-5</v>
      </c>
      <c r="AI15" s="137">
        <v>6.538795636898592E-5</v>
      </c>
      <c r="AJ15" s="137">
        <v>3.0985362752462809E-5</v>
      </c>
      <c r="AK15" s="137">
        <v>6.4749005876338207E-5</v>
      </c>
      <c r="AL15" s="137">
        <v>6.8165234780940276E-5</v>
      </c>
      <c r="AM15" s="137">
        <v>8.7335332769001702E-5</v>
      </c>
      <c r="AN15" s="137">
        <v>6.19483649088083E-5</v>
      </c>
      <c r="AO15" s="137">
        <v>4.5543306029483067E-5</v>
      </c>
      <c r="AP15" s="137">
        <v>6.2451947966975021E-5</v>
      </c>
      <c r="AQ15" s="137">
        <v>3.3494312837734181E-5</v>
      </c>
      <c r="AR15" s="137">
        <v>1.3094713674329046E-4</v>
      </c>
      <c r="AS15" s="137">
        <v>1.5791573891274658E-3</v>
      </c>
      <c r="AT15" s="137">
        <v>1.4734261564480311E-4</v>
      </c>
      <c r="AU15" s="137">
        <v>4.5184760907248274E-5</v>
      </c>
      <c r="AV15" s="137">
        <v>5.0288401300274359E-5</v>
      </c>
      <c r="AW15" s="137">
        <v>6.3928417160047054E-5</v>
      </c>
      <c r="AX15" s="137">
        <v>6.7306953984033367E-5</v>
      </c>
      <c r="AY15" s="137">
        <v>3.0557486762433643E-5</v>
      </c>
      <c r="AZ15" s="137">
        <v>8.3226269917908722E-5</v>
      </c>
      <c r="BA15" s="137">
        <v>3.2188078696828125E-5</v>
      </c>
      <c r="BB15" s="137">
        <v>3.9066734351393464E-5</v>
      </c>
      <c r="BC15" s="137">
        <v>5.3505649714964253E-5</v>
      </c>
      <c r="BD15" s="137">
        <v>3.1833048098699426E-5</v>
      </c>
      <c r="BE15" s="137">
        <v>6.8366353992718753E-5</v>
      </c>
      <c r="BF15" s="137">
        <v>8.5170001588489051E-5</v>
      </c>
      <c r="BG15" s="137">
        <v>3.2976658463184122E-5</v>
      </c>
      <c r="BH15" s="137">
        <v>6.2348552306804858E-5</v>
      </c>
      <c r="BI15" s="137">
        <v>7.0791427601378304E-5</v>
      </c>
      <c r="BJ15" s="137">
        <v>4.6709866397320596E-5</v>
      </c>
      <c r="BK15" s="137">
        <v>8.0372194417300139E-5</v>
      </c>
      <c r="BL15" s="137">
        <v>5.9779321360848635E-5</v>
      </c>
      <c r="BM15" s="137">
        <v>6.1190200652459293E-4</v>
      </c>
      <c r="BN15" s="137">
        <v>9.9480331658232247E-4</v>
      </c>
      <c r="BO15" s="137">
        <v>3.1127729490129668E-5</v>
      </c>
      <c r="BP15" s="137">
        <v>3.275968407672541E-5</v>
      </c>
      <c r="BQ15" s="137">
        <v>2.6448217405107712E-5</v>
      </c>
      <c r="BR15" s="137">
        <v>4.0045439645713973E-5</v>
      </c>
      <c r="BS15" s="137">
        <v>2.5041033142317408E-5</v>
      </c>
      <c r="BT15" s="137">
        <v>8.5103322483965165E-5</v>
      </c>
      <c r="BU15" s="137">
        <v>2.878680993369458E-5</v>
      </c>
      <c r="BV15" s="137">
        <v>8.5614358070628931E-5</v>
      </c>
      <c r="BW15" s="137">
        <v>6.299347243861309E-5</v>
      </c>
      <c r="BX15" s="137">
        <v>7.0660562268494098E-5</v>
      </c>
      <c r="BY15" s="137">
        <v>6.8456048186820402E-5</v>
      </c>
      <c r="BZ15" s="137">
        <v>1.8434055396087325E-4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2.6699817351076078E-4</v>
      </c>
      <c r="E16" s="137">
        <v>3.3076491547491847E-4</v>
      </c>
      <c r="F16" s="137">
        <v>5.9544789760551913E-4</v>
      </c>
      <c r="G16" s="137">
        <v>1.1062569770811102E-3</v>
      </c>
      <c r="H16" s="137">
        <v>7.3875799528273301E-4</v>
      </c>
      <c r="I16" s="137">
        <v>2.385965109907178E-4</v>
      </c>
      <c r="J16" s="137">
        <v>6.7621137703948635E-4</v>
      </c>
      <c r="K16" s="137">
        <v>0.64298141641509277</v>
      </c>
      <c r="L16" s="137">
        <v>1.5513409824476852E-2</v>
      </c>
      <c r="M16" s="137">
        <v>1.6247565781301159E-4</v>
      </c>
      <c r="N16" s="137">
        <v>3.7682912505337235E-4</v>
      </c>
      <c r="O16" s="137">
        <v>5.1384185021946001E-5</v>
      </c>
      <c r="P16" s="137">
        <v>2.0329566208508737E-5</v>
      </c>
      <c r="Q16" s="137">
        <v>8.7356805985904728E-6</v>
      </c>
      <c r="R16" s="137">
        <v>5.5125652696710707E-4</v>
      </c>
      <c r="S16" s="137">
        <v>4.8749257795872359E-4</v>
      </c>
      <c r="T16" s="137">
        <v>8.0621355062038432E-5</v>
      </c>
      <c r="U16" s="137">
        <v>3.9036190028383725E-5</v>
      </c>
      <c r="V16" s="137">
        <v>6.3364366108247476E-5</v>
      </c>
      <c r="W16" s="137">
        <v>2.8119130639895018E-4</v>
      </c>
      <c r="X16" s="137">
        <v>2.3452809637169997E-4</v>
      </c>
      <c r="Y16" s="137">
        <v>4.8767791938556432E-4</v>
      </c>
      <c r="Z16" s="137">
        <v>7.9671898761317936E-5</v>
      </c>
      <c r="AA16" s="137">
        <v>3.7383638247905229E-4</v>
      </c>
      <c r="AB16" s="137">
        <v>4.1123413426957585E-2</v>
      </c>
      <c r="AC16" s="137">
        <v>5.1358556538200472E-5</v>
      </c>
      <c r="AD16" s="137">
        <v>9.6934641775208857E-2</v>
      </c>
      <c r="AE16" s="137">
        <v>4.5940849298685318E-5</v>
      </c>
      <c r="AF16" s="137">
        <v>6.0433478263407982E-4</v>
      </c>
      <c r="AG16" s="137">
        <v>1.2831175434660117E-4</v>
      </c>
      <c r="AH16" s="137">
        <v>5.344599505143332E-5</v>
      </c>
      <c r="AI16" s="137">
        <v>3.9740860606785484E-5</v>
      </c>
      <c r="AJ16" s="137">
        <v>4.748663952305923E-5</v>
      </c>
      <c r="AK16" s="137">
        <v>3.8996109134869047E-5</v>
      </c>
      <c r="AL16" s="137">
        <v>2.7777369003552512E-5</v>
      </c>
      <c r="AM16" s="137">
        <v>3.1264277951995578E-5</v>
      </c>
      <c r="AN16" s="137">
        <v>1.1807006784856659E-4</v>
      </c>
      <c r="AO16" s="137">
        <v>1.9528351539236838E-5</v>
      </c>
      <c r="AP16" s="137">
        <v>2.4208836108150542E-5</v>
      </c>
      <c r="AQ16" s="137">
        <v>1.4344424188115913E-5</v>
      </c>
      <c r="AR16" s="137">
        <v>3.4401260360695322E-5</v>
      </c>
      <c r="AS16" s="137">
        <v>3.0950285241884725E-5</v>
      </c>
      <c r="AT16" s="137">
        <v>4.2192571536702424E-5</v>
      </c>
      <c r="AU16" s="137">
        <v>2.9053339556364049E-5</v>
      </c>
      <c r="AV16" s="137">
        <v>1.778734960257815E-5</v>
      </c>
      <c r="AW16" s="137">
        <v>2.6520648761105764E-5</v>
      </c>
      <c r="AX16" s="137">
        <v>7.0855582053545469E-5</v>
      </c>
      <c r="AY16" s="137">
        <v>6.01027141240412E-5</v>
      </c>
      <c r="AZ16" s="137">
        <v>2.9075431056647975E-5</v>
      </c>
      <c r="BA16" s="137">
        <v>2.1151627315645405E-5</v>
      </c>
      <c r="BB16" s="137">
        <v>2.0149907763342468E-5</v>
      </c>
      <c r="BC16" s="137">
        <v>3.0279447195664233E-5</v>
      </c>
      <c r="BD16" s="137">
        <v>1.4897242416521039E-5</v>
      </c>
      <c r="BE16" s="137">
        <v>3.6642870014811671E-5</v>
      </c>
      <c r="BF16" s="137">
        <v>3.5851652992076107E-5</v>
      </c>
      <c r="BG16" s="137">
        <v>1.570512008175738E-5</v>
      </c>
      <c r="BH16" s="137">
        <v>7.0172185660016134E-5</v>
      </c>
      <c r="BI16" s="137">
        <v>4.8562798517281845E-5</v>
      </c>
      <c r="BJ16" s="137">
        <v>2.1218416939039984E-5</v>
      </c>
      <c r="BK16" s="137">
        <v>3.8927131641595481E-5</v>
      </c>
      <c r="BL16" s="137">
        <v>2.5399904448364952E-5</v>
      </c>
      <c r="BM16" s="137">
        <v>8.8137855045733254E-4</v>
      </c>
      <c r="BN16" s="137">
        <v>6.2722717378466001E-4</v>
      </c>
      <c r="BO16" s="137">
        <v>1.4123453530513651E-5</v>
      </c>
      <c r="BP16" s="137">
        <v>1.8189011942968053E-5</v>
      </c>
      <c r="BQ16" s="137">
        <v>1.4366363862101061E-5</v>
      </c>
      <c r="BR16" s="137">
        <v>2.2857279463825594E-5</v>
      </c>
      <c r="BS16" s="137">
        <v>1.4243604097779692E-5</v>
      </c>
      <c r="BT16" s="137">
        <v>3.6349025839740883E-5</v>
      </c>
      <c r="BU16" s="137">
        <v>2.0660655134466467E-5</v>
      </c>
      <c r="BV16" s="137">
        <v>5.037790140114695E-5</v>
      </c>
      <c r="BW16" s="137">
        <v>3.8546828132303949E-5</v>
      </c>
      <c r="BX16" s="137">
        <v>3.4104451621925862E-5</v>
      </c>
      <c r="BY16" s="137">
        <v>3.1951945048341788E-5</v>
      </c>
      <c r="BZ16" s="137">
        <v>8.7044037862958878E-5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9.7808366879152311E-3</v>
      </c>
      <c r="E17" s="137">
        <v>1.2179583082128248E-2</v>
      </c>
      <c r="F17" s="137">
        <v>2.2257605655150468E-2</v>
      </c>
      <c r="G17" s="137">
        <v>4.3630115024649661E-2</v>
      </c>
      <c r="H17" s="137">
        <v>2.8766236024604801E-2</v>
      </c>
      <c r="I17" s="137">
        <v>8.6649379561470445E-3</v>
      </c>
      <c r="J17" s="137">
        <v>2.5954428914725342E-2</v>
      </c>
      <c r="K17" s="137">
        <v>2.6792934317628407E-2</v>
      </c>
      <c r="L17" s="137">
        <v>0.62393720923365137</v>
      </c>
      <c r="M17" s="137">
        <v>5.0730662341552987E-3</v>
      </c>
      <c r="N17" s="137">
        <v>1.3820657004928589E-2</v>
      </c>
      <c r="O17" s="137">
        <v>5.3373538877333473E-4</v>
      </c>
      <c r="P17" s="137">
        <v>4.9830871735883785E-4</v>
      </c>
      <c r="Q17" s="137">
        <v>1.6082470848393298E-4</v>
      </c>
      <c r="R17" s="137">
        <v>2.0839082866151933E-2</v>
      </c>
      <c r="S17" s="137">
        <v>1.8382217500788195E-2</v>
      </c>
      <c r="T17" s="137">
        <v>1.5271874891663478E-3</v>
      </c>
      <c r="U17" s="137">
        <v>2.3924005697440858E-4</v>
      </c>
      <c r="V17" s="137">
        <v>3.9048373892622761E-4</v>
      </c>
      <c r="W17" s="137">
        <v>3.1281798106285201E-3</v>
      </c>
      <c r="X17" s="137">
        <v>1.4215733149972698E-3</v>
      </c>
      <c r="Y17" s="137">
        <v>1.2184048805867309E-3</v>
      </c>
      <c r="Z17" s="137">
        <v>1.3537116530345742E-3</v>
      </c>
      <c r="AA17" s="137">
        <v>1.295595628457712E-2</v>
      </c>
      <c r="AB17" s="137">
        <v>2.4218662241085567E-3</v>
      </c>
      <c r="AC17" s="137">
        <v>4.2630200783510473E-4</v>
      </c>
      <c r="AD17" s="137">
        <v>4.2075474859545733E-3</v>
      </c>
      <c r="AE17" s="137">
        <v>7.0184794126898053E-4</v>
      </c>
      <c r="AF17" s="137">
        <v>2.0093227750762354E-3</v>
      </c>
      <c r="AG17" s="137">
        <v>3.6525273280358021E-3</v>
      </c>
      <c r="AH17" s="137">
        <v>9.2373251969638437E-4</v>
      </c>
      <c r="AI17" s="137">
        <v>5.775751659732436E-4</v>
      </c>
      <c r="AJ17" s="137">
        <v>1.371647016673142E-3</v>
      </c>
      <c r="AK17" s="137">
        <v>6.6605475860708906E-4</v>
      </c>
      <c r="AL17" s="137">
        <v>1.7456648663528642E-4</v>
      </c>
      <c r="AM17" s="137">
        <v>2.576090009864369E-4</v>
      </c>
      <c r="AN17" s="137">
        <v>3.7295715892942788E-3</v>
      </c>
      <c r="AO17" s="137">
        <v>9.9724952959659734E-5</v>
      </c>
      <c r="AP17" s="137">
        <v>1.0556346664742497E-4</v>
      </c>
      <c r="AQ17" s="137">
        <v>2.1259282686908137E-4</v>
      </c>
      <c r="AR17" s="137">
        <v>5.6962129391151619E-4</v>
      </c>
      <c r="AS17" s="137">
        <v>1.99318534695929E-4</v>
      </c>
      <c r="AT17" s="137">
        <v>1.2180739187802251E-4</v>
      </c>
      <c r="AU17" s="137">
        <v>4.161465126924061E-4</v>
      </c>
      <c r="AV17" s="137">
        <v>7.7338866886131994E-5</v>
      </c>
      <c r="AW17" s="137">
        <v>3.1526872804386738E-4</v>
      </c>
      <c r="AX17" s="137">
        <v>1.8874124300923584E-3</v>
      </c>
      <c r="AY17" s="137">
        <v>1.9206342594597318E-3</v>
      </c>
      <c r="AZ17" s="137">
        <v>3.9160707334936405E-4</v>
      </c>
      <c r="BA17" s="137">
        <v>3.0979741507523742E-4</v>
      </c>
      <c r="BB17" s="137">
        <v>3.3626282333355177E-4</v>
      </c>
      <c r="BC17" s="137">
        <v>4.6314245159580892E-4</v>
      </c>
      <c r="BD17" s="137">
        <v>7.0500182283201763E-5</v>
      </c>
      <c r="BE17" s="137">
        <v>6.1704319350488828E-4</v>
      </c>
      <c r="BF17" s="137">
        <v>1.5457250419792333E-4</v>
      </c>
      <c r="BG17" s="137">
        <v>1.2543502441487631E-4</v>
      </c>
      <c r="BH17" s="137">
        <v>1.9551014947513769E-3</v>
      </c>
      <c r="BI17" s="137">
        <v>9.6740644509442581E-4</v>
      </c>
      <c r="BJ17" s="137">
        <v>8.9650334702074403E-5</v>
      </c>
      <c r="BK17" s="137">
        <v>1.9005155672947573E-4</v>
      </c>
      <c r="BL17" s="137">
        <v>1.2623130357836227E-4</v>
      </c>
      <c r="BM17" s="137">
        <v>5.1806452522755442E-4</v>
      </c>
      <c r="BN17" s="137">
        <v>7.1757945009725491E-4</v>
      </c>
      <c r="BO17" s="137">
        <v>4.1289697276502214E-5</v>
      </c>
      <c r="BP17" s="137">
        <v>4.4134207198007539E-5</v>
      </c>
      <c r="BQ17" s="137">
        <v>3.535828764874015E-5</v>
      </c>
      <c r="BR17" s="137">
        <v>4.6601375627147384E-5</v>
      </c>
      <c r="BS17" s="137">
        <v>8.0533149720864039E-5</v>
      </c>
      <c r="BT17" s="137">
        <v>7.6420430432385999E-5</v>
      </c>
      <c r="BU17" s="137">
        <v>2.2973688072628544E-4</v>
      </c>
      <c r="BV17" s="137">
        <v>1.1839154937561141E-4</v>
      </c>
      <c r="BW17" s="137">
        <v>8.2898774677593183E-5</v>
      </c>
      <c r="BX17" s="137">
        <v>1.1153778873906218E-4</v>
      </c>
      <c r="BY17" s="137">
        <v>1.147472246670304E-4</v>
      </c>
      <c r="BZ17" s="137">
        <v>1.7060463846006805E-4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2.8014748206145218E-4</v>
      </c>
      <c r="E18" s="137">
        <v>2.9749859159652041E-4</v>
      </c>
      <c r="F18" s="137">
        <v>3.3036346674478342E-4</v>
      </c>
      <c r="G18" s="137">
        <v>3.9180350042742251E-4</v>
      </c>
      <c r="H18" s="137">
        <v>2.991835195976298E-4</v>
      </c>
      <c r="I18" s="137">
        <v>2.9153220097575205E-4</v>
      </c>
      <c r="J18" s="137">
        <v>3.317121138171281E-4</v>
      </c>
      <c r="K18" s="137">
        <v>3.2904578282737175E-4</v>
      </c>
      <c r="L18" s="137">
        <v>3.1301261918667252E-4</v>
      </c>
      <c r="M18" s="137">
        <v>0.43922504153531533</v>
      </c>
      <c r="N18" s="137">
        <v>1.0232342722022332E-3</v>
      </c>
      <c r="O18" s="137">
        <v>2.8586887906537832E-3</v>
      </c>
      <c r="P18" s="137">
        <v>8.6424700469612094E-5</v>
      </c>
      <c r="Q18" s="137">
        <v>6.6497464268873248E-5</v>
      </c>
      <c r="R18" s="137">
        <v>1.0035651749949952E-3</v>
      </c>
      <c r="S18" s="137">
        <v>8.9461096145521904E-4</v>
      </c>
      <c r="T18" s="137">
        <v>0.11972494707423927</v>
      </c>
      <c r="U18" s="137">
        <v>7.2462862061261474E-4</v>
      </c>
      <c r="V18" s="137">
        <v>2.5238959688953771E-3</v>
      </c>
      <c r="W18" s="137">
        <v>1.6642760243217378E-4</v>
      </c>
      <c r="X18" s="137">
        <v>8.9199953221216599E-2</v>
      </c>
      <c r="Y18" s="137">
        <v>7.1655190336590386E-3</v>
      </c>
      <c r="Z18" s="137">
        <v>2.3018000140914385E-4</v>
      </c>
      <c r="AA18" s="137">
        <v>3.3666897213126197E-4</v>
      </c>
      <c r="AB18" s="137">
        <v>1.7665062198681759E-3</v>
      </c>
      <c r="AC18" s="137">
        <v>1.9727560912767036E-3</v>
      </c>
      <c r="AD18" s="137">
        <v>2.5117246672746877E-4</v>
      </c>
      <c r="AE18" s="137">
        <v>1.0703213486628431E-3</v>
      </c>
      <c r="AF18" s="137">
        <v>1.5793738095327824E-3</v>
      </c>
      <c r="AG18" s="137">
        <v>2.0399163674878236E-4</v>
      </c>
      <c r="AH18" s="137">
        <v>4.9249732332974313E-4</v>
      </c>
      <c r="AI18" s="137">
        <v>2.0541691568215365E-4</v>
      </c>
      <c r="AJ18" s="137">
        <v>7.0871872212114755E-5</v>
      </c>
      <c r="AK18" s="137">
        <v>5.0211587570894885E-4</v>
      </c>
      <c r="AL18" s="137">
        <v>2.1653870026534038E-4</v>
      </c>
      <c r="AM18" s="137">
        <v>1.0221800295247633E-2</v>
      </c>
      <c r="AN18" s="137">
        <v>2.5855666601927387E-4</v>
      </c>
      <c r="AO18" s="137">
        <v>1.4238524505660831E-4</v>
      </c>
      <c r="AP18" s="137">
        <v>1.7475421612129884E-4</v>
      </c>
      <c r="AQ18" s="137">
        <v>6.1120404427442596E-5</v>
      </c>
      <c r="AR18" s="137">
        <v>1.6077572097829913E-4</v>
      </c>
      <c r="AS18" s="137">
        <v>1.4845778033464679E-4</v>
      </c>
      <c r="AT18" s="137">
        <v>1.8899717317639984E-4</v>
      </c>
      <c r="AU18" s="137">
        <v>1.285993730316513E-4</v>
      </c>
      <c r="AV18" s="137">
        <v>1.0736214414070133E-4</v>
      </c>
      <c r="AW18" s="137">
        <v>1.4339822938080782E-4</v>
      </c>
      <c r="AX18" s="137">
        <v>2.5651976148593738E-4</v>
      </c>
      <c r="AY18" s="137">
        <v>1.55277663339912E-4</v>
      </c>
      <c r="AZ18" s="137">
        <v>1.437632416120048E-4</v>
      </c>
      <c r="BA18" s="137">
        <v>1.1404538993011997E-4</v>
      </c>
      <c r="BB18" s="137">
        <v>8.6697356286333119E-5</v>
      </c>
      <c r="BC18" s="137">
        <v>1.4149560475429485E-4</v>
      </c>
      <c r="BD18" s="137">
        <v>7.3262672078241601E-5</v>
      </c>
      <c r="BE18" s="137">
        <v>1.695623566191901E-4</v>
      </c>
      <c r="BF18" s="137">
        <v>3.3489897816977313E-4</v>
      </c>
      <c r="BG18" s="137">
        <v>1.2125180213424554E-4</v>
      </c>
      <c r="BH18" s="137">
        <v>2.795164500906941E-4</v>
      </c>
      <c r="BI18" s="137">
        <v>2.8494605864533935E-4</v>
      </c>
      <c r="BJ18" s="137">
        <v>3.4743133825840364E-4</v>
      </c>
      <c r="BK18" s="137">
        <v>5.2649808198342778E-4</v>
      </c>
      <c r="BL18" s="137">
        <v>4.6218408569226603E-4</v>
      </c>
      <c r="BM18" s="137">
        <v>1.0626582867159553E-2</v>
      </c>
      <c r="BN18" s="137">
        <v>3.3035877101326397E-2</v>
      </c>
      <c r="BO18" s="137">
        <v>2.5683199136346301E-4</v>
      </c>
      <c r="BP18" s="137">
        <v>4.3670152094926084E-4</v>
      </c>
      <c r="BQ18" s="137">
        <v>2.8791232418306714E-4</v>
      </c>
      <c r="BR18" s="137">
        <v>6.2236805863571162E-4</v>
      </c>
      <c r="BS18" s="137">
        <v>3.6275674239741806E-4</v>
      </c>
      <c r="BT18" s="137">
        <v>1.0123954432431888E-3</v>
      </c>
      <c r="BU18" s="137">
        <v>3.4083920749829996E-4</v>
      </c>
      <c r="BV18" s="137">
        <v>1.5111622723145122E-3</v>
      </c>
      <c r="BW18" s="137">
        <v>1.6925030247642782E-3</v>
      </c>
      <c r="BX18" s="137">
        <v>7.5826840928746621E-4</v>
      </c>
      <c r="BY18" s="137">
        <v>5.1006529872855055E-4</v>
      </c>
      <c r="BZ18" s="137">
        <v>2.2437009773368559E-3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1.6272346895127935E-4</v>
      </c>
      <c r="E19" s="137">
        <v>2.688507569373753E-4</v>
      </c>
      <c r="F19" s="137">
        <v>2.9913514352414343E-4</v>
      </c>
      <c r="G19" s="137">
        <v>4.6316765846578369E-4</v>
      </c>
      <c r="H19" s="137">
        <v>5.9837197350115121E-4</v>
      </c>
      <c r="I19" s="137">
        <v>1.4873604464388229E-4</v>
      </c>
      <c r="J19" s="137">
        <v>2.9498847586676157E-4</v>
      </c>
      <c r="K19" s="137">
        <v>3.0084763491545005E-4</v>
      </c>
      <c r="L19" s="137">
        <v>3.0549806838791932E-4</v>
      </c>
      <c r="M19" s="137">
        <v>1.466441678642708E-4</v>
      </c>
      <c r="N19" s="137">
        <v>0.70122496637405185</v>
      </c>
      <c r="O19" s="137">
        <v>6.7146639152213357E-5</v>
      </c>
      <c r="P19" s="137">
        <v>1.5289813736576248E-4</v>
      </c>
      <c r="Q19" s="137">
        <v>5.2959680622467524E-5</v>
      </c>
      <c r="R19" s="137">
        <v>3.0064381993986499E-4</v>
      </c>
      <c r="S19" s="137">
        <v>2.700979457586956E-4</v>
      </c>
      <c r="T19" s="137">
        <v>9.171099887348596E-5</v>
      </c>
      <c r="U19" s="137">
        <v>8.5880585514379912E-5</v>
      </c>
      <c r="V19" s="137">
        <v>9.1885488215720867E-5</v>
      </c>
      <c r="W19" s="137">
        <v>7.8063511708081426E-5</v>
      </c>
      <c r="X19" s="137">
        <v>8.7981362624521038E-5</v>
      </c>
      <c r="Y19" s="137">
        <v>8.4656782098889785E-5</v>
      </c>
      <c r="Z19" s="137">
        <v>1.000085060689807E-4</v>
      </c>
      <c r="AA19" s="137">
        <v>2.1251780148979387E-4</v>
      </c>
      <c r="AB19" s="137">
        <v>1.0607535902898455E-4</v>
      </c>
      <c r="AC19" s="137">
        <v>6.58800993742571E-5</v>
      </c>
      <c r="AD19" s="137">
        <v>1.1765982358756344E-4</v>
      </c>
      <c r="AE19" s="137">
        <v>4.3757226684514334E-5</v>
      </c>
      <c r="AF19" s="137">
        <v>1.7914416929597891E-4</v>
      </c>
      <c r="AG19" s="137">
        <v>1.3437351902880057E-4</v>
      </c>
      <c r="AH19" s="137">
        <v>5.9003468159438012E-5</v>
      </c>
      <c r="AI19" s="137">
        <v>1.5522812318153638E-4</v>
      </c>
      <c r="AJ19" s="137">
        <v>4.7573988478366142E-5</v>
      </c>
      <c r="AK19" s="137">
        <v>3.6057062564035839E-3</v>
      </c>
      <c r="AL19" s="137">
        <v>4.7597725668764866E-4</v>
      </c>
      <c r="AM19" s="137">
        <v>3.1733779215468413E-4</v>
      </c>
      <c r="AN19" s="137">
        <v>7.3405525713329298E-2</v>
      </c>
      <c r="AO19" s="137">
        <v>7.4624612342881597E-5</v>
      </c>
      <c r="AP19" s="137">
        <v>9.3078584124711944E-5</v>
      </c>
      <c r="AQ19" s="137">
        <v>5.9850859803018623E-5</v>
      </c>
      <c r="AR19" s="137">
        <v>6.3294658533743291E-5</v>
      </c>
      <c r="AS19" s="137">
        <v>1.6578091644957939E-4</v>
      </c>
      <c r="AT19" s="137">
        <v>5.4973181051445229E-5</v>
      </c>
      <c r="AU19" s="137">
        <v>3.5083641447385887E-3</v>
      </c>
      <c r="AV19" s="137">
        <v>6.2609432775119232E-5</v>
      </c>
      <c r="AW19" s="137">
        <v>3.8017686460621331E-4</v>
      </c>
      <c r="AX19" s="137">
        <v>2.6060431849904241E-4</v>
      </c>
      <c r="AY19" s="137">
        <v>5.3623039521034596E-5</v>
      </c>
      <c r="AZ19" s="137">
        <v>9.7789500967439348E-5</v>
      </c>
      <c r="BA19" s="137">
        <v>4.3565737183712932E-5</v>
      </c>
      <c r="BB19" s="137">
        <v>4.3403841827829177E-5</v>
      </c>
      <c r="BC19" s="137">
        <v>6.778960178978269E-5</v>
      </c>
      <c r="BD19" s="137">
        <v>9.7416131834714969E-5</v>
      </c>
      <c r="BE19" s="137">
        <v>8.9073039740504741E-3</v>
      </c>
      <c r="BF19" s="137">
        <v>1.352017768437836E-4</v>
      </c>
      <c r="BG19" s="137">
        <v>3.7526509467639408E-5</v>
      </c>
      <c r="BH19" s="137">
        <v>8.0867543444633177E-5</v>
      </c>
      <c r="BI19" s="137">
        <v>8.7395998410291654E-3</v>
      </c>
      <c r="BJ19" s="137">
        <v>1.588478733214165E-4</v>
      </c>
      <c r="BK19" s="137">
        <v>1.4582694642942175E-4</v>
      </c>
      <c r="BL19" s="137">
        <v>8.1542887160532279E-5</v>
      </c>
      <c r="BM19" s="137">
        <v>9.3849845954208175E-5</v>
      </c>
      <c r="BN19" s="137">
        <v>7.9534610352354379E-5</v>
      </c>
      <c r="BO19" s="137">
        <v>2.9304584985162774E-5</v>
      </c>
      <c r="BP19" s="137">
        <v>4.05903219233834E-5</v>
      </c>
      <c r="BQ19" s="137">
        <v>2.5312107620145591E-5</v>
      </c>
      <c r="BR19" s="137">
        <v>4.5264853686719493E-5</v>
      </c>
      <c r="BS19" s="137">
        <v>3.9584322120265921E-4</v>
      </c>
      <c r="BT19" s="137">
        <v>4.8072874902913372E-5</v>
      </c>
      <c r="BU19" s="137">
        <v>1.8677429774090152E-4</v>
      </c>
      <c r="BV19" s="137">
        <v>8.5849617578478453E-5</v>
      </c>
      <c r="BW19" s="137">
        <v>1.4972079991994194E-4</v>
      </c>
      <c r="BX19" s="137">
        <v>9.7664809337172251E-5</v>
      </c>
      <c r="BY19" s="137">
        <v>1.3320889739835398E-4</v>
      </c>
      <c r="BZ19" s="137">
        <v>3.2871987053238424E-4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9.9745079094120062E-5</v>
      </c>
      <c r="E20" s="137">
        <v>1.118423489369855E-4</v>
      </c>
      <c r="F20" s="137">
        <v>1.6276107674236125E-4</v>
      </c>
      <c r="G20" s="137">
        <v>1.1251303658792206E-4</v>
      </c>
      <c r="H20" s="137">
        <v>1.0479690475817129E-4</v>
      </c>
      <c r="I20" s="137">
        <v>1.0053810042875897E-4</v>
      </c>
      <c r="J20" s="137">
        <v>1.2653707370229806E-4</v>
      </c>
      <c r="K20" s="137">
        <v>1.2106803070084136E-4</v>
      </c>
      <c r="L20" s="137">
        <v>1.368258283626791E-4</v>
      </c>
      <c r="M20" s="137">
        <v>2.0224223433017554E-3</v>
      </c>
      <c r="N20" s="137">
        <v>1.7093728081610785E-4</v>
      </c>
      <c r="O20" s="137">
        <v>0.35766568175167357</v>
      </c>
      <c r="P20" s="137">
        <v>4.1108744956417212E-5</v>
      </c>
      <c r="Q20" s="137">
        <v>2.2434841560066187E-5</v>
      </c>
      <c r="R20" s="137">
        <v>3.2796784480350013E-4</v>
      </c>
      <c r="S20" s="137">
        <v>2.9307459106651669E-4</v>
      </c>
      <c r="T20" s="137">
        <v>7.8413051388896932E-4</v>
      </c>
      <c r="U20" s="137">
        <v>7.0440729963412274E-2</v>
      </c>
      <c r="V20" s="137">
        <v>0.15872940401556171</v>
      </c>
      <c r="W20" s="137">
        <v>1.5102837649378682E-4</v>
      </c>
      <c r="X20" s="137">
        <v>6.0980599904273715E-4</v>
      </c>
      <c r="Y20" s="137">
        <v>1.8512577088211445E-4</v>
      </c>
      <c r="Z20" s="137">
        <v>1.5261125723779818E-4</v>
      </c>
      <c r="AA20" s="137">
        <v>1.8596273284165153E-4</v>
      </c>
      <c r="AB20" s="137">
        <v>1.3124429592726935E-4</v>
      </c>
      <c r="AC20" s="137">
        <v>1.3114712109017109E-4</v>
      </c>
      <c r="AD20" s="137">
        <v>1.5007728849256928E-4</v>
      </c>
      <c r="AE20" s="137">
        <v>4.3045974447535182E-3</v>
      </c>
      <c r="AF20" s="137">
        <v>6.8312828202954042E-4</v>
      </c>
      <c r="AG20" s="137">
        <v>1.32891693786554E-4</v>
      </c>
      <c r="AH20" s="137">
        <v>1.0139965055235248E-4</v>
      </c>
      <c r="AI20" s="137">
        <v>1.1200360241467151E-4</v>
      </c>
      <c r="AJ20" s="137">
        <v>4.4934069568039887E-5</v>
      </c>
      <c r="AK20" s="137">
        <v>9.1095657432989106E-5</v>
      </c>
      <c r="AL20" s="137">
        <v>1.4918001283520982E-4</v>
      </c>
      <c r="AM20" s="137">
        <v>1.5452104072494535E-4</v>
      </c>
      <c r="AN20" s="137">
        <v>1.1969695123161878E-4</v>
      </c>
      <c r="AO20" s="137">
        <v>7.2646164741553443E-5</v>
      </c>
      <c r="AP20" s="137">
        <v>9.1020324392526912E-5</v>
      </c>
      <c r="AQ20" s="137">
        <v>3.49210909766145E-5</v>
      </c>
      <c r="AR20" s="137">
        <v>7.8051574600477024E-5</v>
      </c>
      <c r="AS20" s="137">
        <v>8.1060944199136506E-5</v>
      </c>
      <c r="AT20" s="137">
        <v>7.7745369507187836E-5</v>
      </c>
      <c r="AU20" s="137">
        <v>7.1463553854007528E-5</v>
      </c>
      <c r="AV20" s="137">
        <v>6.394607720829118E-5</v>
      </c>
      <c r="AW20" s="137">
        <v>7.908581487290054E-5</v>
      </c>
      <c r="AX20" s="137">
        <v>1.1760064689137253E-4</v>
      </c>
      <c r="AY20" s="137">
        <v>7.5967287125669336E-5</v>
      </c>
      <c r="AZ20" s="137">
        <v>1.7712201692113367E-4</v>
      </c>
      <c r="BA20" s="137">
        <v>5.9627284997905745E-5</v>
      </c>
      <c r="BB20" s="137">
        <v>5.3277209285365485E-5</v>
      </c>
      <c r="BC20" s="137">
        <v>1.0952527735175417E-4</v>
      </c>
      <c r="BD20" s="137">
        <v>5.1595652553336328E-5</v>
      </c>
      <c r="BE20" s="137">
        <v>1.2364242436187461E-4</v>
      </c>
      <c r="BF20" s="137">
        <v>1.6870876724148979E-4</v>
      </c>
      <c r="BG20" s="137">
        <v>5.9842684665000232E-5</v>
      </c>
      <c r="BH20" s="137">
        <v>1.2571832361294832E-4</v>
      </c>
      <c r="BI20" s="137">
        <v>1.887203785144258E-4</v>
      </c>
      <c r="BJ20" s="137">
        <v>8.5880859700025915E-5</v>
      </c>
      <c r="BK20" s="137">
        <v>1.3649476875393865E-4</v>
      </c>
      <c r="BL20" s="137">
        <v>1.0136269905809653E-4</v>
      </c>
      <c r="BM20" s="137">
        <v>4.140952844770172E-3</v>
      </c>
      <c r="BN20" s="137">
        <v>3.8639685668945623E-3</v>
      </c>
      <c r="BO20" s="137">
        <v>6.392044084017144E-5</v>
      </c>
      <c r="BP20" s="137">
        <v>9.0057022651855389E-5</v>
      </c>
      <c r="BQ20" s="137">
        <v>6.4263339209299055E-5</v>
      </c>
      <c r="BR20" s="137">
        <v>1.1747700810042833E-4</v>
      </c>
      <c r="BS20" s="137">
        <v>7.3154905339040984E-5</v>
      </c>
      <c r="BT20" s="137">
        <v>2.2254883685738378E-4</v>
      </c>
      <c r="BU20" s="137">
        <v>8.0537308517506564E-5</v>
      </c>
      <c r="BV20" s="137">
        <v>2.5559882377424224E-4</v>
      </c>
      <c r="BW20" s="137">
        <v>2.1775760995898258E-4</v>
      </c>
      <c r="BX20" s="137">
        <v>1.4897864370800337E-4</v>
      </c>
      <c r="BY20" s="137">
        <v>1.4346479645475715E-4</v>
      </c>
      <c r="BZ20" s="137">
        <v>3.555486400243153E-4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1.2649137146417745E-3</v>
      </c>
      <c r="E21" s="137">
        <v>2.1062654973464249E-3</v>
      </c>
      <c r="F21" s="137">
        <v>1.3205729085324007E-3</v>
      </c>
      <c r="G21" s="137">
        <v>1.6501821343527924E-3</v>
      </c>
      <c r="H21" s="137">
        <v>1.3459912641400949E-3</v>
      </c>
      <c r="I21" s="137">
        <v>1.1684185468397101E-3</v>
      </c>
      <c r="J21" s="137">
        <v>1.1982260813483078E-3</v>
      </c>
      <c r="K21" s="137">
        <v>1.0243051995484065E-3</v>
      </c>
      <c r="L21" s="137">
        <v>2.8141479186289437E-3</v>
      </c>
      <c r="M21" s="137">
        <v>8.7568019154631829E-4</v>
      </c>
      <c r="N21" s="137">
        <v>1.6068913659786524E-3</v>
      </c>
      <c r="O21" s="137">
        <v>8.2930983977624125E-4</v>
      </c>
      <c r="P21" s="137">
        <v>0.88355087505147689</v>
      </c>
      <c r="Q21" s="137">
        <v>0.2657204311997754</v>
      </c>
      <c r="R21" s="137">
        <v>1.4354441539830213E-3</v>
      </c>
      <c r="S21" s="137">
        <v>1.5785427459999216E-3</v>
      </c>
      <c r="T21" s="137">
        <v>6.851616443459375E-4</v>
      </c>
      <c r="U21" s="137">
        <v>7.280351301078E-4</v>
      </c>
      <c r="V21" s="137">
        <v>7.4189302171804162E-4</v>
      </c>
      <c r="W21" s="137">
        <v>4.0287042882881322E-4</v>
      </c>
      <c r="X21" s="137">
        <v>7.5688691099778992E-4</v>
      </c>
      <c r="Y21" s="137">
        <v>7.2116618221477839E-4</v>
      </c>
      <c r="Z21" s="137">
        <v>6.3813679361201885E-4</v>
      </c>
      <c r="AA21" s="137">
        <v>9.6117116989265054E-4</v>
      </c>
      <c r="AB21" s="137">
        <v>6.4931374881379753E-4</v>
      </c>
      <c r="AC21" s="137">
        <v>5.6045992002898271E-4</v>
      </c>
      <c r="AD21" s="137">
        <v>8.0037665656293542E-4</v>
      </c>
      <c r="AE21" s="137">
        <v>3.2892464117387742E-4</v>
      </c>
      <c r="AF21" s="137">
        <v>9.7334912303847414E-4</v>
      </c>
      <c r="AG21" s="137">
        <v>1.0244491556659517E-3</v>
      </c>
      <c r="AH21" s="137">
        <v>6.985446295297243E-4</v>
      </c>
      <c r="AI21" s="137">
        <v>1.1486634636057264E-3</v>
      </c>
      <c r="AJ21" s="137">
        <v>1.7964401567982841E-4</v>
      </c>
      <c r="AK21" s="137">
        <v>9.0327475509803415E-4</v>
      </c>
      <c r="AL21" s="137">
        <v>6.5641007146629302E-4</v>
      </c>
      <c r="AM21" s="137">
        <v>6.7998431720422254E-4</v>
      </c>
      <c r="AN21" s="137">
        <v>1.0139747581359864E-3</v>
      </c>
      <c r="AO21" s="137">
        <v>1.0604056626354465E-3</v>
      </c>
      <c r="AP21" s="137">
        <v>7.1262456520906892E-4</v>
      </c>
      <c r="AQ21" s="137">
        <v>2.3351184611155765E-2</v>
      </c>
      <c r="AR21" s="137">
        <v>6.5875552635862782E-4</v>
      </c>
      <c r="AS21" s="137">
        <v>6.2340049512469111E-4</v>
      </c>
      <c r="AT21" s="137">
        <v>3.8497425003611893E-4</v>
      </c>
      <c r="AU21" s="137">
        <v>6.9471609785575156E-4</v>
      </c>
      <c r="AV21" s="137">
        <v>4.9119042070875437E-4</v>
      </c>
      <c r="AW21" s="137">
        <v>7.0265208163955888E-3</v>
      </c>
      <c r="AX21" s="137">
        <v>2.4246457478979545E-3</v>
      </c>
      <c r="AY21" s="137">
        <v>6.3054744832170156E-4</v>
      </c>
      <c r="AZ21" s="137">
        <v>5.8150596394593041E-4</v>
      </c>
      <c r="BA21" s="137">
        <v>4.9444075594217763E-4</v>
      </c>
      <c r="BB21" s="137">
        <v>4.701584216333917E-4</v>
      </c>
      <c r="BC21" s="137">
        <v>7.128197167225697E-4</v>
      </c>
      <c r="BD21" s="137">
        <v>2.2287790849240616E-4</v>
      </c>
      <c r="BE21" s="137">
        <v>6.4255978401291634E-4</v>
      </c>
      <c r="BF21" s="137">
        <v>1.3063761716556018E-3</v>
      </c>
      <c r="BG21" s="137">
        <v>9.7060125491044355E-3</v>
      </c>
      <c r="BH21" s="137">
        <v>1.2227729825648708E-3</v>
      </c>
      <c r="BI21" s="137">
        <v>8.4306086039584774E-4</v>
      </c>
      <c r="BJ21" s="137">
        <v>2.4282327182190162E-3</v>
      </c>
      <c r="BK21" s="137">
        <v>7.3446151846878185E-3</v>
      </c>
      <c r="BL21" s="137">
        <v>4.0545294217341687E-3</v>
      </c>
      <c r="BM21" s="137">
        <v>1.2288538597013984E-3</v>
      </c>
      <c r="BN21" s="137">
        <v>9.0934827370081118E-4</v>
      </c>
      <c r="BO21" s="137">
        <v>5.5870555023419517E-4</v>
      </c>
      <c r="BP21" s="137">
        <v>4.0749739353709673E-4</v>
      </c>
      <c r="BQ21" s="137">
        <v>2.1684372342041286E-4</v>
      </c>
      <c r="BR21" s="137">
        <v>4.8606257608608389E-4</v>
      </c>
      <c r="BS21" s="137">
        <v>6.8813631360484814E-4</v>
      </c>
      <c r="BT21" s="137">
        <v>1.0884748742370875E-3</v>
      </c>
      <c r="BU21" s="137">
        <v>5.0280125579482172E-4</v>
      </c>
      <c r="BV21" s="137">
        <v>1.737979567802157E-3</v>
      </c>
      <c r="BW21" s="137">
        <v>2.1529090864489918E-4</v>
      </c>
      <c r="BX21" s="137">
        <v>5.3073997639689965E-4</v>
      </c>
      <c r="BY21" s="137">
        <v>5.0406141895663879E-4</v>
      </c>
      <c r="BZ21" s="137">
        <v>1.216352644451598E-3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2.8028104761510246E-3</v>
      </c>
      <c r="E22" s="137">
        <v>4.6670875121231905E-3</v>
      </c>
      <c r="F22" s="137">
        <v>2.9261407633674463E-3</v>
      </c>
      <c r="G22" s="137">
        <v>3.6564927079086275E-3</v>
      </c>
      <c r="H22" s="137">
        <v>2.9824630504603354E-3</v>
      </c>
      <c r="I22" s="137">
        <v>2.5889953644300007E-3</v>
      </c>
      <c r="J22" s="137">
        <v>2.6550432450260248E-3</v>
      </c>
      <c r="K22" s="137">
        <v>2.2696673384423605E-3</v>
      </c>
      <c r="L22" s="137">
        <v>6.2356215894184648E-3</v>
      </c>
      <c r="M22" s="137">
        <v>1.9403423223370089E-3</v>
      </c>
      <c r="N22" s="137">
        <v>3.5605685213691289E-3</v>
      </c>
      <c r="O22" s="137">
        <v>1.837594359199627E-3</v>
      </c>
      <c r="P22" s="137">
        <v>8.0827757355790238E-4</v>
      </c>
      <c r="Q22" s="137">
        <v>0.58878641260128683</v>
      </c>
      <c r="R22" s="137">
        <v>3.180673801021089E-3</v>
      </c>
      <c r="S22" s="137">
        <v>3.4977533205051608E-3</v>
      </c>
      <c r="T22" s="137">
        <v>1.5181891163015063E-3</v>
      </c>
      <c r="U22" s="137">
        <v>1.6131886831901394E-3</v>
      </c>
      <c r="V22" s="137">
        <v>1.6438951601086503E-3</v>
      </c>
      <c r="W22" s="137">
        <v>8.9268496766408767E-4</v>
      </c>
      <c r="X22" s="137">
        <v>1.6771187938356574E-3</v>
      </c>
      <c r="Y22" s="137">
        <v>1.5979683888002149E-3</v>
      </c>
      <c r="Z22" s="137">
        <v>1.4139909067708357E-3</v>
      </c>
      <c r="AA22" s="137">
        <v>2.129774223463454E-3</v>
      </c>
      <c r="AB22" s="137">
        <v>1.4387569337087937E-3</v>
      </c>
      <c r="AC22" s="137">
        <v>1.2418735895869941E-3</v>
      </c>
      <c r="AD22" s="137">
        <v>1.7734838763422173E-3</v>
      </c>
      <c r="AE22" s="137">
        <v>7.2883503394336109E-4</v>
      </c>
      <c r="AF22" s="137">
        <v>2.15675827325285E-3</v>
      </c>
      <c r="AG22" s="137">
        <v>2.2699863180768603E-3</v>
      </c>
      <c r="AH22" s="137">
        <v>1.5478432900535237E-3</v>
      </c>
      <c r="AI22" s="137">
        <v>2.545221821931004E-3</v>
      </c>
      <c r="AJ22" s="137">
        <v>3.9805729299713903E-4</v>
      </c>
      <c r="AK22" s="137">
        <v>2.0014866762263685E-3</v>
      </c>
      <c r="AL22" s="137">
        <v>1.4544810477272753E-3</v>
      </c>
      <c r="AM22" s="137">
        <v>1.5067171347874432E-3</v>
      </c>
      <c r="AN22" s="137">
        <v>2.2467770265745739E-3</v>
      </c>
      <c r="AO22" s="137">
        <v>2.3496591631518545E-3</v>
      </c>
      <c r="AP22" s="137">
        <v>1.5790417747950495E-3</v>
      </c>
      <c r="AQ22" s="137">
        <v>5.1741825628967252E-2</v>
      </c>
      <c r="AR22" s="137">
        <v>1.4596781338743231E-3</v>
      </c>
      <c r="AS22" s="137">
        <v>1.3813380457085578E-3</v>
      </c>
      <c r="AT22" s="137">
        <v>8.5303040718092945E-4</v>
      </c>
      <c r="AU22" s="137">
        <v>1.5393599851767695E-3</v>
      </c>
      <c r="AV22" s="137">
        <v>1.0883854297819894E-3</v>
      </c>
      <c r="AW22" s="137">
        <v>1.5569446300662612E-2</v>
      </c>
      <c r="AX22" s="137">
        <v>5.3725581630585757E-3</v>
      </c>
      <c r="AY22" s="137">
        <v>1.3971743474746523E-3</v>
      </c>
      <c r="AZ22" s="137">
        <v>1.2885076577365791E-3</v>
      </c>
      <c r="BA22" s="137">
        <v>1.0955875602813197E-3</v>
      </c>
      <c r="BB22" s="137">
        <v>1.0417824823552415E-3</v>
      </c>
      <c r="BC22" s="137">
        <v>1.579474193781537E-3</v>
      </c>
      <c r="BD22" s="137">
        <v>4.9385545400782967E-4</v>
      </c>
      <c r="BE22" s="137">
        <v>1.4237914201877234E-3</v>
      </c>
      <c r="BF22" s="137">
        <v>2.8946834691782413E-3</v>
      </c>
      <c r="BG22" s="137">
        <v>2.1506695151919841E-2</v>
      </c>
      <c r="BH22" s="137">
        <v>2.7094345533741301E-3</v>
      </c>
      <c r="BI22" s="137">
        <v>1.8680640301378694E-3</v>
      </c>
      <c r="BJ22" s="137">
        <v>5.3805062134885421E-3</v>
      </c>
      <c r="BK22" s="137">
        <v>1.6274283490372857E-2</v>
      </c>
      <c r="BL22" s="137">
        <v>8.9840733067847161E-3</v>
      </c>
      <c r="BM22" s="137">
        <v>2.7229086314437675E-3</v>
      </c>
      <c r="BN22" s="137">
        <v>2.0149444491716073E-3</v>
      </c>
      <c r="BO22" s="137">
        <v>1.2379862366529886E-3</v>
      </c>
      <c r="BP22" s="137">
        <v>9.0293744971645259E-4</v>
      </c>
      <c r="BQ22" s="137">
        <v>4.8048483675619866E-4</v>
      </c>
      <c r="BR22" s="137">
        <v>1.0770230922073948E-3</v>
      </c>
      <c r="BS22" s="137">
        <v>1.5247804229380421E-3</v>
      </c>
      <c r="BT22" s="137">
        <v>2.4118552476939995E-3</v>
      </c>
      <c r="BU22" s="137">
        <v>1.1141128527985952E-3</v>
      </c>
      <c r="BV22" s="137">
        <v>3.8510352789967589E-3</v>
      </c>
      <c r="BW22" s="137">
        <v>4.7704409177102295E-4</v>
      </c>
      <c r="BX22" s="137">
        <v>1.1760197938708019E-3</v>
      </c>
      <c r="BY22" s="137">
        <v>1.1169051369447152E-3</v>
      </c>
      <c r="BZ22" s="137">
        <v>2.6952082937360083E-3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1.4096635070283786E-4</v>
      </c>
      <c r="E23" s="137">
        <v>1.8465636451699878E-4</v>
      </c>
      <c r="F23" s="137">
        <v>2.5814286517605661E-4</v>
      </c>
      <c r="G23" s="137">
        <v>2.6065379915151478E-4</v>
      </c>
      <c r="H23" s="137">
        <v>2.1936025894545702E-4</v>
      </c>
      <c r="I23" s="137">
        <v>1.3948999243615031E-4</v>
      </c>
      <c r="J23" s="137">
        <v>2.1563555705171939E-4</v>
      </c>
      <c r="K23" s="137">
        <v>2.1056206266722657E-4</v>
      </c>
      <c r="L23" s="137">
        <v>1.2568734489988556E-3</v>
      </c>
      <c r="M23" s="137">
        <v>2.6824558994719983E-4</v>
      </c>
      <c r="N23" s="137">
        <v>4.181562712975345E-4</v>
      </c>
      <c r="O23" s="137">
        <v>1.4400024020934672E-4</v>
      </c>
      <c r="P23" s="137">
        <v>3.1319415280548261E-4</v>
      </c>
      <c r="Q23" s="137">
        <v>1.0786453007031488E-4</v>
      </c>
      <c r="R23" s="137">
        <v>0.54241425833848533</v>
      </c>
      <c r="S23" s="137">
        <v>5.8655111460683669E-3</v>
      </c>
      <c r="T23" s="137">
        <v>1.9153601680517847E-4</v>
      </c>
      <c r="U23" s="137">
        <v>1.8531726634007635E-4</v>
      </c>
      <c r="V23" s="137">
        <v>1.7884275497528199E-4</v>
      </c>
      <c r="W23" s="137">
        <v>1.0734829382326422E-4</v>
      </c>
      <c r="X23" s="137">
        <v>1.6973997350012342E-4</v>
      </c>
      <c r="Y23" s="137">
        <v>1.582973136280536E-4</v>
      </c>
      <c r="Z23" s="137">
        <v>1.5245821493158412E-4</v>
      </c>
      <c r="AA23" s="137">
        <v>2.3522913547371901E-4</v>
      </c>
      <c r="AB23" s="137">
        <v>1.4934833096723622E-4</v>
      </c>
      <c r="AC23" s="137">
        <v>1.2491017303986338E-4</v>
      </c>
      <c r="AD23" s="137">
        <v>1.6723557579490878E-4</v>
      </c>
      <c r="AE23" s="137">
        <v>8.4395519989471086E-5</v>
      </c>
      <c r="AF23" s="137">
        <v>4.0095368754303532E-4</v>
      </c>
      <c r="AG23" s="137">
        <v>1.6303501223923522E-4</v>
      </c>
      <c r="AH23" s="137">
        <v>1.4267791212896293E-4</v>
      </c>
      <c r="AI23" s="137">
        <v>1.813029888412638E-4</v>
      </c>
      <c r="AJ23" s="137">
        <v>4.7504133989482484E-5</v>
      </c>
      <c r="AK23" s="137">
        <v>1.309157990916712E-4</v>
      </c>
      <c r="AL23" s="137">
        <v>3.5374364658058855E-4</v>
      </c>
      <c r="AM23" s="137">
        <v>1.4180985231673727E-4</v>
      </c>
      <c r="AN23" s="137">
        <v>5.4047143697675756E-4</v>
      </c>
      <c r="AO23" s="137">
        <v>1.2458007945810378E-4</v>
      </c>
      <c r="AP23" s="137">
        <v>3.0561862032418483E-4</v>
      </c>
      <c r="AQ23" s="137">
        <v>1.2799410599645733E-4</v>
      </c>
      <c r="AR23" s="137">
        <v>1.188739515365874E-4</v>
      </c>
      <c r="AS23" s="137">
        <v>1.0969662001683928E-4</v>
      </c>
      <c r="AT23" s="137">
        <v>1.0273841995583457E-4</v>
      </c>
      <c r="AU23" s="137">
        <v>1.6080703429167685E-4</v>
      </c>
      <c r="AV23" s="137">
        <v>1.2468474418831757E-4</v>
      </c>
      <c r="AW23" s="137">
        <v>2.1554968684067664E-4</v>
      </c>
      <c r="AX23" s="137">
        <v>1.5773653943275498E-3</v>
      </c>
      <c r="AY23" s="137">
        <v>4.7414662923002969E-2</v>
      </c>
      <c r="AZ23" s="137">
        <v>7.8222011766672372E-3</v>
      </c>
      <c r="BA23" s="137">
        <v>6.4920195796839822E-3</v>
      </c>
      <c r="BB23" s="137">
        <v>7.1929636835240856E-3</v>
      </c>
      <c r="BC23" s="137">
        <v>9.762618912175924E-3</v>
      </c>
      <c r="BD23" s="137">
        <v>3.7233197499741125E-4</v>
      </c>
      <c r="BE23" s="137">
        <v>1.97447447658709E-3</v>
      </c>
      <c r="BF23" s="137">
        <v>7.3965159640237976E-4</v>
      </c>
      <c r="BG23" s="137">
        <v>1.7542210411731135E-4</v>
      </c>
      <c r="BH23" s="137">
        <v>2.2531848069909532E-4</v>
      </c>
      <c r="BI23" s="137">
        <v>6.4584608575355314E-3</v>
      </c>
      <c r="BJ23" s="137">
        <v>1.0696688658607983E-4</v>
      </c>
      <c r="BK23" s="137">
        <v>2.8398082124940147E-4</v>
      </c>
      <c r="BL23" s="137">
        <v>1.2047416425681102E-4</v>
      </c>
      <c r="BM23" s="137">
        <v>1.1348063903392899E-4</v>
      </c>
      <c r="BN23" s="137">
        <v>1.4766819628038395E-4</v>
      </c>
      <c r="BO23" s="137">
        <v>6.5894722771809704E-5</v>
      </c>
      <c r="BP23" s="137">
        <v>1.3562964813007677E-4</v>
      </c>
      <c r="BQ23" s="137">
        <v>3.9031695858966382E-5</v>
      </c>
      <c r="BR23" s="137">
        <v>6.4621346563371049E-5</v>
      </c>
      <c r="BS23" s="137">
        <v>3.1077921975845803E-4</v>
      </c>
      <c r="BT23" s="137">
        <v>9.4655934266039824E-5</v>
      </c>
      <c r="BU23" s="137">
        <v>5.0840691076698194E-5</v>
      </c>
      <c r="BV23" s="137">
        <v>1.2001919239349864E-4</v>
      </c>
      <c r="BW23" s="137">
        <v>4.3598126309017016E-5</v>
      </c>
      <c r="BX23" s="137">
        <v>9.0389327842675701E-5</v>
      </c>
      <c r="BY23" s="137">
        <v>7.7477841214312391E-5</v>
      </c>
      <c r="BZ23" s="137">
        <v>2.1957360419423079E-4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1.4133260038876345E-3</v>
      </c>
      <c r="E24" s="137">
        <v>1.7469494546007503E-3</v>
      </c>
      <c r="F24" s="137">
        <v>3.1375356191714753E-3</v>
      </c>
      <c r="G24" s="137">
        <v>6.134369781489726E-3</v>
      </c>
      <c r="H24" s="137">
        <v>4.0500269573445578E-3</v>
      </c>
      <c r="I24" s="137">
        <v>1.2513481618252502E-3</v>
      </c>
      <c r="J24" s="137">
        <v>3.6476561639162317E-3</v>
      </c>
      <c r="K24" s="137">
        <v>3.7660924969465936E-3</v>
      </c>
      <c r="L24" s="137">
        <v>2.7755599042019667E-3</v>
      </c>
      <c r="M24" s="137">
        <v>7.2788613726293373E-4</v>
      </c>
      <c r="N24" s="137">
        <v>1.9654781607329136E-3</v>
      </c>
      <c r="O24" s="137">
        <v>9.1193533377546563E-5</v>
      </c>
      <c r="P24" s="137">
        <v>1.9743720280127804E-4</v>
      </c>
      <c r="Q24" s="137">
        <v>6.4726667140085407E-5</v>
      </c>
      <c r="R24" s="137">
        <v>4.6539028808767419E-3</v>
      </c>
      <c r="S24" s="137">
        <v>0.38118250401160919</v>
      </c>
      <c r="T24" s="137">
        <v>2.3214827613818366E-4</v>
      </c>
      <c r="U24" s="137">
        <v>5.1702189941109242E-5</v>
      </c>
      <c r="V24" s="137">
        <v>7.5978859726398278E-5</v>
      </c>
      <c r="W24" s="137">
        <v>4.5004274460039208E-4</v>
      </c>
      <c r="X24" s="137">
        <v>2.1929478164648672E-4</v>
      </c>
      <c r="Y24" s="137">
        <v>1.8909323151595586E-4</v>
      </c>
      <c r="Z24" s="137">
        <v>2.0992216028630176E-4</v>
      </c>
      <c r="AA24" s="137">
        <v>1.839735086707613E-3</v>
      </c>
      <c r="AB24" s="137">
        <v>3.5600814756679504E-4</v>
      </c>
      <c r="AC24" s="137">
        <v>7.5866005045990693E-5</v>
      </c>
      <c r="AD24" s="137">
        <v>6.1402404437552844E-4</v>
      </c>
      <c r="AE24" s="137">
        <v>1.0774575178627167E-4</v>
      </c>
      <c r="AF24" s="137">
        <v>3.2251287542392991E-4</v>
      </c>
      <c r="AG24" s="137">
        <v>5.6117609441444971E-4</v>
      </c>
      <c r="AH24" s="137">
        <v>2.2460606824183124E-4</v>
      </c>
      <c r="AI24" s="137">
        <v>2.7228582186456489E-4</v>
      </c>
      <c r="AJ24" s="137">
        <v>1.9783702458909058E-4</v>
      </c>
      <c r="AK24" s="137">
        <v>1.1628420476079876E-4</v>
      </c>
      <c r="AL24" s="137">
        <v>4.6657757260203678E-5</v>
      </c>
      <c r="AM24" s="137">
        <v>6.6633569623436483E-5</v>
      </c>
      <c r="AN24" s="137">
        <v>5.6477585761413476E-4</v>
      </c>
      <c r="AO24" s="137">
        <v>3.1037753803537136E-5</v>
      </c>
      <c r="AP24" s="137">
        <v>3.2777692107834824E-5</v>
      </c>
      <c r="AQ24" s="137">
        <v>7.3048834685517314E-5</v>
      </c>
      <c r="AR24" s="137">
        <v>8.4371895234429774E-4</v>
      </c>
      <c r="AS24" s="137">
        <v>3.028180376805297E-4</v>
      </c>
      <c r="AT24" s="137">
        <v>6.8517857103957694E-5</v>
      </c>
      <c r="AU24" s="137">
        <v>8.3911692563081852E-5</v>
      </c>
      <c r="AV24" s="137">
        <v>3.3459144749715089E-5</v>
      </c>
      <c r="AW24" s="137">
        <v>3.7380976674775968E-3</v>
      </c>
      <c r="AX24" s="137">
        <v>3.4188942962460341E-2</v>
      </c>
      <c r="AY24" s="137">
        <v>4.2851151696690908E-4</v>
      </c>
      <c r="AZ24" s="137">
        <v>2.0970688318062709E-4</v>
      </c>
      <c r="BA24" s="137">
        <v>7.7331759938034588E-5</v>
      </c>
      <c r="BB24" s="137">
        <v>1.0732913087619562E-4</v>
      </c>
      <c r="BC24" s="137">
        <v>1.1746678769964838E-4</v>
      </c>
      <c r="BD24" s="137">
        <v>3.2614601825624732E-5</v>
      </c>
      <c r="BE24" s="137">
        <v>1.4806045884412637E-4</v>
      </c>
      <c r="BF24" s="137">
        <v>6.5606401958737584E-5</v>
      </c>
      <c r="BG24" s="137">
        <v>3.5513040849356494E-5</v>
      </c>
      <c r="BH24" s="137">
        <v>3.2603652006304963E-4</v>
      </c>
      <c r="BI24" s="137">
        <v>8.2425857764527061E-3</v>
      </c>
      <c r="BJ24" s="137">
        <v>3.9937521911209997E-5</v>
      </c>
      <c r="BK24" s="137">
        <v>1.1467610076910677E-4</v>
      </c>
      <c r="BL24" s="137">
        <v>5.3440977176370463E-5</v>
      </c>
      <c r="BM24" s="137">
        <v>1.0908460060696941E-4</v>
      </c>
      <c r="BN24" s="137">
        <v>1.2530433743908326E-4</v>
      </c>
      <c r="BO24" s="137">
        <v>1.802111511898015E-5</v>
      </c>
      <c r="BP24" s="137">
        <v>1.8751376218823778E-5</v>
      </c>
      <c r="BQ24" s="137">
        <v>1.2839957369778894E-5</v>
      </c>
      <c r="BR24" s="137">
        <v>2.5219365951476899E-5</v>
      </c>
      <c r="BS24" s="137">
        <v>3.7453846206928463E-4</v>
      </c>
      <c r="BT24" s="137">
        <v>3.4549728577725105E-5</v>
      </c>
      <c r="BU24" s="137">
        <v>4.0004442480300208E-5</v>
      </c>
      <c r="BV24" s="137">
        <v>4.1021515775068541E-5</v>
      </c>
      <c r="BW24" s="137">
        <v>1.6676060851592775E-5</v>
      </c>
      <c r="BX24" s="137">
        <v>5.5578016723828752E-5</v>
      </c>
      <c r="BY24" s="137">
        <v>3.2928590129136015E-5</v>
      </c>
      <c r="BZ24" s="137">
        <v>1.9513051532973294E-4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3.0366836998292553E-4</v>
      </c>
      <c r="E25" s="137">
        <v>2.5122041927335114E-4</v>
      </c>
      <c r="F25" s="137">
        <v>2.6336018655294554E-4</v>
      </c>
      <c r="G25" s="137">
        <v>3.417412707269799E-4</v>
      </c>
      <c r="H25" s="137">
        <v>2.3810209314118809E-4</v>
      </c>
      <c r="I25" s="137">
        <v>3.2331750848462896E-4</v>
      </c>
      <c r="J25" s="137">
        <v>2.9131005834704494E-4</v>
      </c>
      <c r="K25" s="137">
        <v>2.9123630868972428E-4</v>
      </c>
      <c r="L25" s="137">
        <v>2.8764671860708038E-4</v>
      </c>
      <c r="M25" s="137">
        <v>1.0985980205518935E-2</v>
      </c>
      <c r="N25" s="137">
        <v>1.0880171827920752E-3</v>
      </c>
      <c r="O25" s="137">
        <v>8.9580623128754505E-3</v>
      </c>
      <c r="P25" s="137">
        <v>9.8741950929069383E-5</v>
      </c>
      <c r="Q25" s="137">
        <v>6.7444993171085954E-5</v>
      </c>
      <c r="R25" s="137">
        <v>1.0964637301335524E-3</v>
      </c>
      <c r="S25" s="137">
        <v>9.7661273591992891E-4</v>
      </c>
      <c r="T25" s="137">
        <v>0.40648901219829986</v>
      </c>
      <c r="U25" s="137">
        <v>1.968269782905934E-3</v>
      </c>
      <c r="V25" s="137">
        <v>7.8120084442700726E-3</v>
      </c>
      <c r="W25" s="137">
        <v>1.5374934828018825E-4</v>
      </c>
      <c r="X25" s="137">
        <v>3.4795700746058584E-3</v>
      </c>
      <c r="Y25" s="137">
        <v>1.1068585024034292E-3</v>
      </c>
      <c r="Z25" s="137">
        <v>1.922685778578123E-4</v>
      </c>
      <c r="AA25" s="137">
        <v>2.9574100694800085E-4</v>
      </c>
      <c r="AB25" s="137">
        <v>3.0830813566453779E-4</v>
      </c>
      <c r="AC25" s="137">
        <v>5.9974301018568066E-4</v>
      </c>
      <c r="AD25" s="137">
        <v>2.2847525389935226E-4</v>
      </c>
      <c r="AE25" s="137">
        <v>2.6253238435688967E-3</v>
      </c>
      <c r="AF25" s="137">
        <v>2.9602800581788663E-3</v>
      </c>
      <c r="AG25" s="137">
        <v>1.7405407277447296E-4</v>
      </c>
      <c r="AH25" s="137">
        <v>1.2633928927153612E-3</v>
      </c>
      <c r="AI25" s="137">
        <v>2.1416439604808596E-4</v>
      </c>
      <c r="AJ25" s="137">
        <v>6.1474159417788908E-5</v>
      </c>
      <c r="AK25" s="137">
        <v>1.3390553473698082E-4</v>
      </c>
      <c r="AL25" s="137">
        <v>1.3608603851706806E-4</v>
      </c>
      <c r="AM25" s="137">
        <v>5.2119900701663995E-4</v>
      </c>
      <c r="AN25" s="137">
        <v>2.4547045392404708E-4</v>
      </c>
      <c r="AO25" s="137">
        <v>1.3444875833406171E-4</v>
      </c>
      <c r="AP25" s="137">
        <v>1.8513488418353443E-4</v>
      </c>
      <c r="AQ25" s="137">
        <v>6.0441972138799344E-5</v>
      </c>
      <c r="AR25" s="137">
        <v>1.653440184503089E-4</v>
      </c>
      <c r="AS25" s="137">
        <v>1.4986696827552553E-4</v>
      </c>
      <c r="AT25" s="137">
        <v>1.3205140000524827E-4</v>
      </c>
      <c r="AU25" s="137">
        <v>1.2074887205542896E-4</v>
      </c>
      <c r="AV25" s="137">
        <v>8.8678298057217966E-5</v>
      </c>
      <c r="AW25" s="137">
        <v>1.3875199872438602E-4</v>
      </c>
      <c r="AX25" s="137">
        <v>2.5612163709144128E-4</v>
      </c>
      <c r="AY25" s="137">
        <v>1.6275610354138994E-4</v>
      </c>
      <c r="AZ25" s="137">
        <v>1.458007142321647E-4</v>
      </c>
      <c r="BA25" s="137">
        <v>1.1990329838809354E-4</v>
      </c>
      <c r="BB25" s="137">
        <v>8.5233331338015037E-5</v>
      </c>
      <c r="BC25" s="137">
        <v>1.4372735467080294E-4</v>
      </c>
      <c r="BD25" s="137">
        <v>6.4599837191845318E-5</v>
      </c>
      <c r="BE25" s="137">
        <v>1.4106259640135214E-4</v>
      </c>
      <c r="BF25" s="137">
        <v>3.2873250981634044E-4</v>
      </c>
      <c r="BG25" s="137">
        <v>1.3791704785472833E-4</v>
      </c>
      <c r="BH25" s="137">
        <v>3.2666889163682081E-4</v>
      </c>
      <c r="BI25" s="137">
        <v>3.1202117699108661E-4</v>
      </c>
      <c r="BJ25" s="137">
        <v>3.8730892219703152E-4</v>
      </c>
      <c r="BK25" s="137">
        <v>4.3144742433480612E-4</v>
      </c>
      <c r="BL25" s="137">
        <v>5.0041309212962501E-4</v>
      </c>
      <c r="BM25" s="137">
        <v>2.1351532077152676E-2</v>
      </c>
      <c r="BN25" s="137">
        <v>3.6391669144731222E-2</v>
      </c>
      <c r="BO25" s="137">
        <v>3.7005065829677746E-4</v>
      </c>
      <c r="BP25" s="137">
        <v>5.5763864354480778E-4</v>
      </c>
      <c r="BQ25" s="137">
        <v>3.5710166753464347E-4</v>
      </c>
      <c r="BR25" s="137">
        <v>7.8467300399863102E-4</v>
      </c>
      <c r="BS25" s="137">
        <v>4.6567105356304562E-4</v>
      </c>
      <c r="BT25" s="137">
        <v>1.4402461190973265E-3</v>
      </c>
      <c r="BU25" s="137">
        <v>4.3684774174720074E-4</v>
      </c>
      <c r="BV25" s="137">
        <v>1.8234048332033237E-3</v>
      </c>
      <c r="BW25" s="137">
        <v>1.8920989693874232E-3</v>
      </c>
      <c r="BX25" s="137">
        <v>8.6849459917450269E-4</v>
      </c>
      <c r="BY25" s="137">
        <v>6.3649812579333754E-4</v>
      </c>
      <c r="BZ25" s="137">
        <v>4.0359451537272488E-3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1.525231496585315E-4</v>
      </c>
      <c r="E26" s="137">
        <v>1.8674281760554671E-4</v>
      </c>
      <c r="F26" s="137">
        <v>2.8657482384362803E-4</v>
      </c>
      <c r="G26" s="137">
        <v>1.4826360977122227E-4</v>
      </c>
      <c r="H26" s="137">
        <v>1.637574639831791E-4</v>
      </c>
      <c r="I26" s="137">
        <v>1.543284170065764E-4</v>
      </c>
      <c r="J26" s="137">
        <v>2.0154019455633651E-4</v>
      </c>
      <c r="K26" s="137">
        <v>1.9235788274735908E-4</v>
      </c>
      <c r="L26" s="137">
        <v>2.3242364712270549E-4</v>
      </c>
      <c r="M26" s="137">
        <v>5.8233984980920967E-3</v>
      </c>
      <c r="N26" s="137">
        <v>1.5776218960733088E-4</v>
      </c>
      <c r="O26" s="137">
        <v>5.2702285487335283E-3</v>
      </c>
      <c r="P26" s="137">
        <v>7.7327527598715652E-5</v>
      </c>
      <c r="Q26" s="137">
        <v>3.8109067455714914E-5</v>
      </c>
      <c r="R26" s="137">
        <v>6.3175658243954671E-4</v>
      </c>
      <c r="S26" s="137">
        <v>5.627379877276912E-4</v>
      </c>
      <c r="T26" s="137">
        <v>1.7848306837818749E-3</v>
      </c>
      <c r="U26" s="137">
        <v>0.20921455693702709</v>
      </c>
      <c r="V26" s="137">
        <v>2.7293449747042902E-3</v>
      </c>
      <c r="W26" s="137">
        <v>3.3117848437571917E-4</v>
      </c>
      <c r="X26" s="137">
        <v>1.3719295363159398E-3</v>
      </c>
      <c r="Y26" s="137">
        <v>3.5798127070267105E-4</v>
      </c>
      <c r="Z26" s="137">
        <v>2.8129733132076869E-4</v>
      </c>
      <c r="AA26" s="137">
        <v>3.2815715825875965E-4</v>
      </c>
      <c r="AB26" s="137">
        <v>2.480139288995565E-4</v>
      </c>
      <c r="AC26" s="137">
        <v>2.4373666698149099E-4</v>
      </c>
      <c r="AD26" s="137">
        <v>2.7141680364573456E-4</v>
      </c>
      <c r="AE26" s="137">
        <v>1.2710892749680658E-2</v>
      </c>
      <c r="AF26" s="137">
        <v>6.0839003705494808E-4</v>
      </c>
      <c r="AG26" s="137">
        <v>2.4831019292201496E-4</v>
      </c>
      <c r="AH26" s="137">
        <v>1.8206546642605753E-4</v>
      </c>
      <c r="AI26" s="137">
        <v>2.1704460790247578E-4</v>
      </c>
      <c r="AJ26" s="137">
        <v>8.1877075009102556E-5</v>
      </c>
      <c r="AK26" s="137">
        <v>1.8010481493934866E-4</v>
      </c>
      <c r="AL26" s="137">
        <v>3.5131910451134777E-4</v>
      </c>
      <c r="AM26" s="137">
        <v>3.2332723529222634E-4</v>
      </c>
      <c r="AN26" s="137">
        <v>2.2757842200096876E-4</v>
      </c>
      <c r="AO26" s="137">
        <v>1.3861779989782791E-4</v>
      </c>
      <c r="AP26" s="137">
        <v>1.701089213131936E-4</v>
      </c>
      <c r="AQ26" s="137">
        <v>6.4714970293404357E-5</v>
      </c>
      <c r="AR26" s="137">
        <v>1.4828708422738436E-4</v>
      </c>
      <c r="AS26" s="137">
        <v>1.512148897337781E-4</v>
      </c>
      <c r="AT26" s="137">
        <v>1.4583026543604812E-4</v>
      </c>
      <c r="AU26" s="137">
        <v>1.331689947104289E-4</v>
      </c>
      <c r="AV26" s="137">
        <v>1.2660854661757358E-4</v>
      </c>
      <c r="AW26" s="137">
        <v>1.5251877478521719E-4</v>
      </c>
      <c r="AX26" s="137">
        <v>2.2550691165676884E-4</v>
      </c>
      <c r="AY26" s="137">
        <v>1.5505020613421999E-4</v>
      </c>
      <c r="AZ26" s="137">
        <v>4.4526190852779707E-4</v>
      </c>
      <c r="BA26" s="137">
        <v>1.132340420852945E-4</v>
      </c>
      <c r="BB26" s="137">
        <v>1.0688417354131415E-4</v>
      </c>
      <c r="BC26" s="137">
        <v>2.4307389572484614E-4</v>
      </c>
      <c r="BD26" s="137">
        <v>1.0252454392528782E-4</v>
      </c>
      <c r="BE26" s="137">
        <v>2.7867228310512657E-4</v>
      </c>
      <c r="BF26" s="137">
        <v>3.4223131594764291E-4</v>
      </c>
      <c r="BG26" s="137">
        <v>1.1383519664179662E-4</v>
      </c>
      <c r="BH26" s="137">
        <v>2.4233529293981316E-4</v>
      </c>
      <c r="BI26" s="137">
        <v>4.2584589042837264E-4</v>
      </c>
      <c r="BJ26" s="137">
        <v>1.1245028274602306E-4</v>
      </c>
      <c r="BK26" s="137">
        <v>2.0973855167109864E-4</v>
      </c>
      <c r="BL26" s="137">
        <v>1.2438095075807367E-4</v>
      </c>
      <c r="BM26" s="137">
        <v>1.7711070177540121E-3</v>
      </c>
      <c r="BN26" s="137">
        <v>1.6262570845044398E-3</v>
      </c>
      <c r="BO26" s="137">
        <v>8.6766669453308546E-5</v>
      </c>
      <c r="BP26" s="137">
        <v>8.8794588188211398E-5</v>
      </c>
      <c r="BQ26" s="137">
        <v>6.8296310282390071E-5</v>
      </c>
      <c r="BR26" s="137">
        <v>9.9061865741915568E-5</v>
      </c>
      <c r="BS26" s="137">
        <v>7.7082730327213098E-5</v>
      </c>
      <c r="BT26" s="137">
        <v>2.5567857745060964E-4</v>
      </c>
      <c r="BU26" s="137">
        <v>9.4489578050670789E-5</v>
      </c>
      <c r="BV26" s="137">
        <v>2.0308802667860066E-4</v>
      </c>
      <c r="BW26" s="137">
        <v>1.1652653853260527E-4</v>
      </c>
      <c r="BX26" s="137">
        <v>1.6177367034141287E-4</v>
      </c>
      <c r="BY26" s="137">
        <v>2.3719627657097634E-4</v>
      </c>
      <c r="BZ26" s="137">
        <v>5.460111233591946E-4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8.1765959532669361E-7</v>
      </c>
      <c r="E27" s="137">
        <v>4.365508055673318E-7</v>
      </c>
      <c r="F27" s="137">
        <v>5.3842693585010544E-7</v>
      </c>
      <c r="G27" s="137">
        <v>7.5545025308380784E-7</v>
      </c>
      <c r="H27" s="137">
        <v>5.8255368396033181E-7</v>
      </c>
      <c r="I27" s="137">
        <v>8.8233264583480809E-7</v>
      </c>
      <c r="J27" s="137">
        <v>8.5483267717803236E-7</v>
      </c>
      <c r="K27" s="137">
        <v>9.9505875493175392E-7</v>
      </c>
      <c r="L27" s="137">
        <v>6.1568311398825254E-7</v>
      </c>
      <c r="M27" s="137">
        <v>5.3239891910327912E-7</v>
      </c>
      <c r="N27" s="137">
        <v>1.7717764941630331E-6</v>
      </c>
      <c r="O27" s="137">
        <v>4.931334939173471E-7</v>
      </c>
      <c r="P27" s="137">
        <v>1.2399225244271702E-7</v>
      </c>
      <c r="Q27" s="137">
        <v>8.6241770272187286E-8</v>
      </c>
      <c r="R27" s="137">
        <v>2.1186694033968563E-6</v>
      </c>
      <c r="S27" s="137">
        <v>1.8793932350471724E-6</v>
      </c>
      <c r="T27" s="137">
        <v>3.5357503088334122E-7</v>
      </c>
      <c r="U27" s="137">
        <v>2.6794368629147741E-7</v>
      </c>
      <c r="V27" s="137">
        <v>0.34015787379938556</v>
      </c>
      <c r="W27" s="137">
        <v>2.0946202891712074E-7</v>
      </c>
      <c r="X27" s="137">
        <v>5.0328468871177974E-7</v>
      </c>
      <c r="Y27" s="137">
        <v>3.892901256987783E-7</v>
      </c>
      <c r="Z27" s="137">
        <v>2.1198335301457591E-7</v>
      </c>
      <c r="AA27" s="137">
        <v>4.7729648308070892E-7</v>
      </c>
      <c r="AB27" s="137">
        <v>4.1002343002497478E-7</v>
      </c>
      <c r="AC27" s="137">
        <v>3.2419097968893186E-7</v>
      </c>
      <c r="AD27" s="137">
        <v>3.5579582375970389E-7</v>
      </c>
      <c r="AE27" s="137">
        <v>1.1876073186332065E-7</v>
      </c>
      <c r="AF27" s="137">
        <v>9.6572266015676822E-6</v>
      </c>
      <c r="AG27" s="137">
        <v>2.223160699743671E-7</v>
      </c>
      <c r="AH27" s="137">
        <v>4.1895262579275192E-7</v>
      </c>
      <c r="AI27" s="137">
        <v>2.7449953418998688E-7</v>
      </c>
      <c r="AJ27" s="137">
        <v>7.2420248646242234E-8</v>
      </c>
      <c r="AK27" s="137">
        <v>1.4301058978990351E-7</v>
      </c>
      <c r="AL27" s="137">
        <v>1.5024860175565622E-7</v>
      </c>
      <c r="AM27" s="137">
        <v>1.859671765641139E-7</v>
      </c>
      <c r="AN27" s="137">
        <v>3.3996412380365523E-7</v>
      </c>
      <c r="AO27" s="137">
        <v>1.7367333544863687E-7</v>
      </c>
      <c r="AP27" s="137">
        <v>2.5527282109279844E-7</v>
      </c>
      <c r="AQ27" s="137">
        <v>6.9068900376741715E-8</v>
      </c>
      <c r="AR27" s="137">
        <v>1.6255099413204054E-7</v>
      </c>
      <c r="AS27" s="137">
        <v>1.8413481704869079E-7</v>
      </c>
      <c r="AT27" s="137">
        <v>1.3125718342564657E-7</v>
      </c>
      <c r="AU27" s="137">
        <v>1.4824265471330355E-7</v>
      </c>
      <c r="AV27" s="137">
        <v>1.0080702764870932E-7</v>
      </c>
      <c r="AW27" s="137">
        <v>1.7664219513589844E-7</v>
      </c>
      <c r="AX27" s="137">
        <v>3.8168522766092993E-7</v>
      </c>
      <c r="AY27" s="137">
        <v>2.6701329565204532E-7</v>
      </c>
      <c r="AZ27" s="137">
        <v>1.7973939073846045E-7</v>
      </c>
      <c r="BA27" s="137">
        <v>1.6444749423623498E-7</v>
      </c>
      <c r="BB27" s="137">
        <v>1.1178863339801974E-7</v>
      </c>
      <c r="BC27" s="137">
        <v>1.863463051864574E-7</v>
      </c>
      <c r="BD27" s="137">
        <v>7.0381246419886546E-8</v>
      </c>
      <c r="BE27" s="137">
        <v>1.6904814775934066E-7</v>
      </c>
      <c r="BF27" s="137">
        <v>4.2184046377669428E-7</v>
      </c>
      <c r="BG27" s="137">
        <v>2.5316028646580698E-7</v>
      </c>
      <c r="BH27" s="137">
        <v>4.3880344537669666E-7</v>
      </c>
      <c r="BI27" s="137">
        <v>4.6640750892676968E-7</v>
      </c>
      <c r="BJ27" s="137">
        <v>5.2588944707792212E-7</v>
      </c>
      <c r="BK27" s="137">
        <v>5.9831067214422707E-7</v>
      </c>
      <c r="BL27" s="137">
        <v>6.9121472239430462E-7</v>
      </c>
      <c r="BM27" s="137">
        <v>1.2866925654048234E-5</v>
      </c>
      <c r="BN27" s="137">
        <v>4.6894762601714099E-5</v>
      </c>
      <c r="BO27" s="137">
        <v>1.5548845576203652E-6</v>
      </c>
      <c r="BP27" s="137">
        <v>9.5747697848923105E-7</v>
      </c>
      <c r="BQ27" s="137">
        <v>5.36134114141998E-7</v>
      </c>
      <c r="BR27" s="137">
        <v>1.1338954058891095E-6</v>
      </c>
      <c r="BS27" s="137">
        <v>7.6565746860433865E-7</v>
      </c>
      <c r="BT27" s="137">
        <v>1.9849689385977709E-6</v>
      </c>
      <c r="BU27" s="137">
        <v>5.3526477402857942E-7</v>
      </c>
      <c r="BV27" s="137">
        <v>3.227059461551655E-6</v>
      </c>
      <c r="BW27" s="137">
        <v>2.4622458143445462E-6</v>
      </c>
      <c r="BX27" s="137">
        <v>1.3879461207884758E-6</v>
      </c>
      <c r="BY27" s="137">
        <v>6.4150574916335339E-7</v>
      </c>
      <c r="BZ27" s="137">
        <v>4.7013030969934515E-5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6.8725801554146831E-5</v>
      </c>
      <c r="E28" s="137">
        <v>6.3430072723920074E-5</v>
      </c>
      <c r="F28" s="137">
        <v>6.214635122893321E-5</v>
      </c>
      <c r="G28" s="137">
        <v>7.508082774477926E-5</v>
      </c>
      <c r="H28" s="137">
        <v>6.0164760177447359E-5</v>
      </c>
      <c r="I28" s="137">
        <v>7.9743363188714318E-5</v>
      </c>
      <c r="J28" s="137">
        <v>5.8919881944070268E-5</v>
      </c>
      <c r="K28" s="137">
        <v>6.0410880312173911E-5</v>
      </c>
      <c r="L28" s="137">
        <v>8.1471357111735914E-5</v>
      </c>
      <c r="M28" s="137">
        <v>4.4665445763419059E-3</v>
      </c>
      <c r="N28" s="137">
        <v>1.3712175952679137E-4</v>
      </c>
      <c r="O28" s="137">
        <v>3.6891511178740012E-3</v>
      </c>
      <c r="P28" s="137">
        <v>1.737883726997369E-4</v>
      </c>
      <c r="Q28" s="137">
        <v>6.1614858479018271E-5</v>
      </c>
      <c r="R28" s="137">
        <v>2.061138722041831E-4</v>
      </c>
      <c r="S28" s="137">
        <v>1.8493522013558311E-4</v>
      </c>
      <c r="T28" s="137">
        <v>3.4094769283424058E-3</v>
      </c>
      <c r="U28" s="137">
        <v>2.9599645666768459E-3</v>
      </c>
      <c r="V28" s="137">
        <v>1.7152765821969469E-3</v>
      </c>
      <c r="W28" s="137">
        <v>0.21870236220642797</v>
      </c>
      <c r="X28" s="137">
        <v>2.5675816326961752E-3</v>
      </c>
      <c r="Y28" s="137">
        <v>1.2839468870504706E-2</v>
      </c>
      <c r="Z28" s="137">
        <v>4.7413496772296918E-5</v>
      </c>
      <c r="AA28" s="137">
        <v>6.3828176661000552E-5</v>
      </c>
      <c r="AB28" s="137">
        <v>4.0262028226260805E-3</v>
      </c>
      <c r="AC28" s="137">
        <v>2.1720494123479909E-3</v>
      </c>
      <c r="AD28" s="137">
        <v>4.801603966947812E-5</v>
      </c>
      <c r="AE28" s="137">
        <v>1.0043340975513076E-2</v>
      </c>
      <c r="AF28" s="137">
        <v>7.1298117885465386E-3</v>
      </c>
      <c r="AG28" s="137">
        <v>4.8050612969149697E-5</v>
      </c>
      <c r="AH28" s="137">
        <v>2.1447387182861003E-4</v>
      </c>
      <c r="AI28" s="137">
        <v>7.3898897767509777E-5</v>
      </c>
      <c r="AJ28" s="137">
        <v>1.4206741238174714E-5</v>
      </c>
      <c r="AK28" s="137">
        <v>7.9004370521100148E-5</v>
      </c>
      <c r="AL28" s="137">
        <v>9.0271118022080976E-5</v>
      </c>
      <c r="AM28" s="137">
        <v>1.523439000538476E-4</v>
      </c>
      <c r="AN28" s="137">
        <v>6.1648455804492514E-5</v>
      </c>
      <c r="AO28" s="137">
        <v>5.3892117183528945E-5</v>
      </c>
      <c r="AP28" s="137">
        <v>8.873176234198594E-5</v>
      </c>
      <c r="AQ28" s="137">
        <v>6.29954269024019E-5</v>
      </c>
      <c r="AR28" s="137">
        <v>3.6183648832825743E-4</v>
      </c>
      <c r="AS28" s="137">
        <v>5.9934904452575172E-3</v>
      </c>
      <c r="AT28" s="137">
        <v>4.0829751144844399E-4</v>
      </c>
      <c r="AU28" s="137">
        <v>3.4572566685164126E-5</v>
      </c>
      <c r="AV28" s="137">
        <v>7.4383311205051579E-5</v>
      </c>
      <c r="AW28" s="137">
        <v>1.1202280050868518E-4</v>
      </c>
      <c r="AX28" s="137">
        <v>9.8554242842542304E-5</v>
      </c>
      <c r="AY28" s="137">
        <v>3.9092985771935689E-5</v>
      </c>
      <c r="AZ28" s="137">
        <v>1.9014541378781197E-4</v>
      </c>
      <c r="BA28" s="137">
        <v>2.9596492067461402E-5</v>
      </c>
      <c r="BB28" s="137">
        <v>6.5204306643017017E-5</v>
      </c>
      <c r="BC28" s="137">
        <v>7.2955336348272769E-5</v>
      </c>
      <c r="BD28" s="137">
        <v>2.1455066023090848E-5</v>
      </c>
      <c r="BE28" s="137">
        <v>1.090402589491226E-4</v>
      </c>
      <c r="BF28" s="137">
        <v>1.1322975416329115E-4</v>
      </c>
      <c r="BG28" s="137">
        <v>4.3546985957704111E-5</v>
      </c>
      <c r="BH28" s="137">
        <v>1.1276735890395025E-4</v>
      </c>
      <c r="BI28" s="137">
        <v>1.2173479291261837E-4</v>
      </c>
      <c r="BJ28" s="137">
        <v>8.4208639737588334E-5</v>
      </c>
      <c r="BK28" s="137">
        <v>9.6196165703141812E-5</v>
      </c>
      <c r="BL28" s="137">
        <v>1.2244776808361077E-4</v>
      </c>
      <c r="BM28" s="137">
        <v>2.2390192540070724E-3</v>
      </c>
      <c r="BN28" s="137">
        <v>3.661090258194256E-3</v>
      </c>
      <c r="BO28" s="137">
        <v>6.9723950825057872E-5</v>
      </c>
      <c r="BP28" s="137">
        <v>7.9052447896914193E-5</v>
      </c>
      <c r="BQ28" s="137">
        <v>4.9322422732218601E-5</v>
      </c>
      <c r="BR28" s="137">
        <v>1.0840363741765593E-4</v>
      </c>
      <c r="BS28" s="137">
        <v>7.1214056553427983E-5</v>
      </c>
      <c r="BT28" s="137">
        <v>2.7297728133534303E-4</v>
      </c>
      <c r="BU28" s="137">
        <v>6.1968401258016465E-5</v>
      </c>
      <c r="BV28" s="137">
        <v>2.284981930436624E-4</v>
      </c>
      <c r="BW28" s="137">
        <v>2.0305324352894196E-4</v>
      </c>
      <c r="BX28" s="137">
        <v>1.5491890721684151E-4</v>
      </c>
      <c r="BY28" s="137">
        <v>1.0250311492495881E-4</v>
      </c>
      <c r="BZ28" s="137">
        <v>6.0831336521871007E-4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1.743227659024342E-4</v>
      </c>
      <c r="E29" s="137">
        <v>2.0843904110983804E-4</v>
      </c>
      <c r="F29" s="137">
        <v>1.4464048865873934E-4</v>
      </c>
      <c r="G29" s="137">
        <v>1.7413046431720232E-4</v>
      </c>
      <c r="H29" s="137">
        <v>1.5137806794168299E-4</v>
      </c>
      <c r="I29" s="137">
        <v>1.7344499403047062E-4</v>
      </c>
      <c r="J29" s="137">
        <v>1.6097896223201178E-4</v>
      </c>
      <c r="K29" s="137">
        <v>1.4926206350168933E-4</v>
      </c>
      <c r="L29" s="137">
        <v>1.399421576277563E-4</v>
      </c>
      <c r="M29" s="137">
        <v>1.1736046984470717E-4</v>
      </c>
      <c r="N29" s="137">
        <v>4.1193948934044837E-4</v>
      </c>
      <c r="O29" s="137">
        <v>8.1537179960668806E-5</v>
      </c>
      <c r="P29" s="137">
        <v>5.24161999231795E-5</v>
      </c>
      <c r="Q29" s="137">
        <v>4.4160976463542332E-5</v>
      </c>
      <c r="R29" s="137">
        <v>3.8198849607921616E-4</v>
      </c>
      <c r="S29" s="137">
        <v>3.4159828235416016E-4</v>
      </c>
      <c r="T29" s="137">
        <v>9.8316278445288255E-5</v>
      </c>
      <c r="U29" s="137">
        <v>9.0619450709301187E-5</v>
      </c>
      <c r="V29" s="137">
        <v>9.7470819193118884E-5</v>
      </c>
      <c r="W29" s="137">
        <v>6.400709462445897E-5</v>
      </c>
      <c r="X29" s="137">
        <v>0.38363390740714032</v>
      </c>
      <c r="Y29" s="137">
        <v>2.425840766617034E-2</v>
      </c>
      <c r="Z29" s="137">
        <v>1.0064801308066719E-4</v>
      </c>
      <c r="AA29" s="137">
        <v>1.3505536336879512E-4</v>
      </c>
      <c r="AB29" s="137">
        <v>6.6368175521612019E-3</v>
      </c>
      <c r="AC29" s="137">
        <v>2.0492013836140608E-4</v>
      </c>
      <c r="AD29" s="137">
        <v>1.0247763320263605E-4</v>
      </c>
      <c r="AE29" s="137">
        <v>5.0976015401226506E-5</v>
      </c>
      <c r="AF29" s="137">
        <v>2.387773760139419E-3</v>
      </c>
      <c r="AG29" s="137">
        <v>8.6638138765325409E-5</v>
      </c>
      <c r="AH29" s="137">
        <v>1.2488116361664088E-4</v>
      </c>
      <c r="AI29" s="137">
        <v>1.2022458908392057E-4</v>
      </c>
      <c r="AJ29" s="137">
        <v>2.6674100657012835E-5</v>
      </c>
      <c r="AK29" s="137">
        <v>5.749949387090704E-5</v>
      </c>
      <c r="AL29" s="137">
        <v>5.970299452673325E-5</v>
      </c>
      <c r="AM29" s="137">
        <v>7.1120177343197863E-5</v>
      </c>
      <c r="AN29" s="137">
        <v>1.4040875522947245E-4</v>
      </c>
      <c r="AO29" s="137">
        <v>1.1333528723937597E-4</v>
      </c>
      <c r="AP29" s="137">
        <v>9.1087361918582076E-5</v>
      </c>
      <c r="AQ29" s="137">
        <v>3.0498948085000195E-5</v>
      </c>
      <c r="AR29" s="137">
        <v>7.8003442426446287E-5</v>
      </c>
      <c r="AS29" s="137">
        <v>7.5487346476948278E-5</v>
      </c>
      <c r="AT29" s="137">
        <v>5.2813207172190648E-5</v>
      </c>
      <c r="AU29" s="137">
        <v>6.7171586093480034E-5</v>
      </c>
      <c r="AV29" s="137">
        <v>5.0399963326718488E-5</v>
      </c>
      <c r="AW29" s="137">
        <v>9.0129735706700331E-5</v>
      </c>
      <c r="AX29" s="137">
        <v>1.635345571116776E-4</v>
      </c>
      <c r="AY29" s="137">
        <v>7.2026106826501249E-5</v>
      </c>
      <c r="AZ29" s="137">
        <v>7.7759787018274266E-5</v>
      </c>
      <c r="BA29" s="137">
        <v>5.3757508301252143E-5</v>
      </c>
      <c r="BB29" s="137">
        <v>4.1374033493777536E-5</v>
      </c>
      <c r="BC29" s="137">
        <v>6.5396338667084213E-5</v>
      </c>
      <c r="BD29" s="137">
        <v>2.9417448241176957E-5</v>
      </c>
      <c r="BE29" s="137">
        <v>7.2756844653609485E-5</v>
      </c>
      <c r="BF29" s="137">
        <v>1.4540236123916883E-4</v>
      </c>
      <c r="BG29" s="137">
        <v>5.6993338263413917E-5</v>
      </c>
      <c r="BH29" s="137">
        <v>1.2609680078608265E-4</v>
      </c>
      <c r="BI29" s="137">
        <v>1.2719873003180633E-4</v>
      </c>
      <c r="BJ29" s="137">
        <v>2.160455833758586E-4</v>
      </c>
      <c r="BK29" s="137">
        <v>7.7922371463085005E-4</v>
      </c>
      <c r="BL29" s="137">
        <v>2.8427324805290225E-4</v>
      </c>
      <c r="BM29" s="137">
        <v>7.769244004787468E-3</v>
      </c>
      <c r="BN29" s="137">
        <v>9.5243883273977096E-3</v>
      </c>
      <c r="BO29" s="137">
        <v>1.347169276608581E-4</v>
      </c>
      <c r="BP29" s="137">
        <v>1.7624831541666669E-4</v>
      </c>
      <c r="BQ29" s="137">
        <v>1.0956146773241349E-4</v>
      </c>
      <c r="BR29" s="137">
        <v>2.4199696553485651E-4</v>
      </c>
      <c r="BS29" s="137">
        <v>1.428697132681728E-4</v>
      </c>
      <c r="BT29" s="137">
        <v>4.089029671209623E-4</v>
      </c>
      <c r="BU29" s="137">
        <v>1.4548982325929803E-4</v>
      </c>
      <c r="BV29" s="137">
        <v>5.509044389673648E-4</v>
      </c>
      <c r="BW29" s="137">
        <v>5.0481522244254402E-4</v>
      </c>
      <c r="BX29" s="137">
        <v>2.5699829261462186E-4</v>
      </c>
      <c r="BY29" s="137">
        <v>2.0930190110474126E-4</v>
      </c>
      <c r="BZ29" s="137">
        <v>1.7249074350882819E-3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7.5919812557252131E-5</v>
      </c>
      <c r="E30" s="137">
        <v>8.2138538760076095E-5</v>
      </c>
      <c r="F30" s="137">
        <v>6.7444005372798587E-5</v>
      </c>
      <c r="G30" s="137">
        <v>7.6047457309779263E-5</v>
      </c>
      <c r="H30" s="137">
        <v>6.4796803422801521E-5</v>
      </c>
      <c r="I30" s="137">
        <v>7.6809809963081891E-5</v>
      </c>
      <c r="J30" s="137">
        <v>7.3882528022962588E-5</v>
      </c>
      <c r="K30" s="137">
        <v>7.1436164059777101E-5</v>
      </c>
      <c r="L30" s="137">
        <v>6.5234984241879993E-5</v>
      </c>
      <c r="M30" s="137">
        <v>9.6941048282483255E-5</v>
      </c>
      <c r="N30" s="137">
        <v>2.0423458826298636E-4</v>
      </c>
      <c r="O30" s="137">
        <v>6.8133107245343201E-5</v>
      </c>
      <c r="P30" s="137">
        <v>2.2121535704165412E-5</v>
      </c>
      <c r="Q30" s="137">
        <v>1.7804836726793081E-5</v>
      </c>
      <c r="R30" s="137">
        <v>1.9434391786531262E-4</v>
      </c>
      <c r="S30" s="137">
        <v>1.7357746656337746E-4</v>
      </c>
      <c r="T30" s="137">
        <v>6.0109905280724187E-5</v>
      </c>
      <c r="U30" s="137">
        <v>4.810601341124903E-5</v>
      </c>
      <c r="V30" s="137">
        <v>6.356168168761972E-5</v>
      </c>
      <c r="W30" s="137">
        <v>3.3015878803964808E-5</v>
      </c>
      <c r="X30" s="137">
        <v>1.0753509571633417E-4</v>
      </c>
      <c r="Y30" s="137">
        <v>0.44210503646402805</v>
      </c>
      <c r="Z30" s="137">
        <v>2.2597831315473838E-4</v>
      </c>
      <c r="AA30" s="137">
        <v>6.7012177334364507E-5</v>
      </c>
      <c r="AB30" s="137">
        <v>7.694084884307153E-3</v>
      </c>
      <c r="AC30" s="137">
        <v>1.4077202659398727E-3</v>
      </c>
      <c r="AD30" s="137">
        <v>5.0186776587547229E-5</v>
      </c>
      <c r="AE30" s="137">
        <v>9.6774703827847246E-5</v>
      </c>
      <c r="AF30" s="137">
        <v>1.280277800373411E-3</v>
      </c>
      <c r="AG30" s="137">
        <v>4.269985670621761E-5</v>
      </c>
      <c r="AH30" s="137">
        <v>6.142901308712303E-5</v>
      </c>
      <c r="AI30" s="137">
        <v>1.047963430538929E-4</v>
      </c>
      <c r="AJ30" s="137">
        <v>1.3751515309937578E-5</v>
      </c>
      <c r="AK30" s="137">
        <v>2.7861426372944705E-5</v>
      </c>
      <c r="AL30" s="137">
        <v>2.8291047422818562E-5</v>
      </c>
      <c r="AM30" s="137">
        <v>3.4905165835352773E-5</v>
      </c>
      <c r="AN30" s="137">
        <v>6.1268458459187236E-5</v>
      </c>
      <c r="AO30" s="137">
        <v>4.4187514618013238E-5</v>
      </c>
      <c r="AP30" s="137">
        <v>4.1173828675703659E-5</v>
      </c>
      <c r="AQ30" s="137">
        <v>1.3972137778963458E-5</v>
      </c>
      <c r="AR30" s="137">
        <v>3.4107643073788126E-5</v>
      </c>
      <c r="AS30" s="137">
        <v>3.4273114664142271E-5</v>
      </c>
      <c r="AT30" s="137">
        <v>2.8072528588379849E-5</v>
      </c>
      <c r="AU30" s="137">
        <v>3.0098799059591795E-5</v>
      </c>
      <c r="AV30" s="137">
        <v>2.2628876259302376E-5</v>
      </c>
      <c r="AW30" s="137">
        <v>3.7836666702889437E-5</v>
      </c>
      <c r="AX30" s="137">
        <v>6.8116460099449571E-5</v>
      </c>
      <c r="AY30" s="137">
        <v>3.368423403751275E-5</v>
      </c>
      <c r="AZ30" s="137">
        <v>3.3080774459646128E-5</v>
      </c>
      <c r="BA30" s="137">
        <v>2.5155104857186504E-5</v>
      </c>
      <c r="BB30" s="137">
        <v>1.9205712566238822E-5</v>
      </c>
      <c r="BC30" s="137">
        <v>3.03657115700371E-5</v>
      </c>
      <c r="BD30" s="137">
        <v>1.4637933658110318E-5</v>
      </c>
      <c r="BE30" s="137">
        <v>3.2708220368655255E-5</v>
      </c>
      <c r="BF30" s="137">
        <v>6.59866968979372E-5</v>
      </c>
      <c r="BG30" s="137">
        <v>2.7174952136056932E-5</v>
      </c>
      <c r="BH30" s="137">
        <v>5.8196339267465843E-5</v>
      </c>
      <c r="BI30" s="137">
        <v>6.0182305210413841E-5</v>
      </c>
      <c r="BJ30" s="137">
        <v>9.0471051998502192E-5</v>
      </c>
      <c r="BK30" s="137">
        <v>2.6297428499340048E-4</v>
      </c>
      <c r="BL30" s="137">
        <v>1.1967908102233815E-4</v>
      </c>
      <c r="BM30" s="137">
        <v>3.0213297637385799E-3</v>
      </c>
      <c r="BN30" s="137">
        <v>5.4949134745818059E-3</v>
      </c>
      <c r="BO30" s="137">
        <v>7.1841874794916253E-5</v>
      </c>
      <c r="BP30" s="137">
        <v>8.980748969973568E-5</v>
      </c>
      <c r="BQ30" s="137">
        <v>5.6602704860593555E-5</v>
      </c>
      <c r="BR30" s="137">
        <v>1.2294552173648115E-4</v>
      </c>
      <c r="BS30" s="137">
        <v>7.2973863825662213E-5</v>
      </c>
      <c r="BT30" s="137">
        <v>2.0173666503773473E-4</v>
      </c>
      <c r="BU30" s="137">
        <v>6.7830348101147495E-5</v>
      </c>
      <c r="BV30" s="137">
        <v>2.9434370838770453E-4</v>
      </c>
      <c r="BW30" s="137">
        <v>2.8679835655645315E-4</v>
      </c>
      <c r="BX30" s="137">
        <v>1.3962219896548756E-4</v>
      </c>
      <c r="BY30" s="137">
        <v>9.3609696886908211E-5</v>
      </c>
      <c r="BZ30" s="137">
        <v>1.1433644744029781E-3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1.3413327085239014E-4</v>
      </c>
      <c r="E31" s="137">
        <v>1.5258921148536626E-4</v>
      </c>
      <c r="F31" s="137">
        <v>2.0343534004156903E-4</v>
      </c>
      <c r="G31" s="137">
        <v>1.3388761129873802E-4</v>
      </c>
      <c r="H31" s="137">
        <v>1.3045910729416938E-4</v>
      </c>
      <c r="I31" s="137">
        <v>1.334944659394068E-4</v>
      </c>
      <c r="J31" s="137">
        <v>1.6402717964976644E-4</v>
      </c>
      <c r="K31" s="137">
        <v>1.5680117647997699E-4</v>
      </c>
      <c r="L31" s="137">
        <v>1.6811179130462136E-4</v>
      </c>
      <c r="M31" s="137">
        <v>2.2632056073359245E-3</v>
      </c>
      <c r="N31" s="137">
        <v>3.2893066933276002E-4</v>
      </c>
      <c r="O31" s="137">
        <v>1.523129968837232E-3</v>
      </c>
      <c r="P31" s="137">
        <v>5.0031912773247342E-5</v>
      </c>
      <c r="Q31" s="137">
        <v>3.1232515248654657E-5</v>
      </c>
      <c r="R31" s="137">
        <v>3.1826407101721361E-4</v>
      </c>
      <c r="S31" s="137">
        <v>2.8685710137581384E-4</v>
      </c>
      <c r="T31" s="137">
        <v>7.5140672412910307E-4</v>
      </c>
      <c r="U31" s="137">
        <v>4.6171258425023318E-4</v>
      </c>
      <c r="V31" s="137">
        <v>8.4174155326644884E-4</v>
      </c>
      <c r="W31" s="137">
        <v>1.3498111717539832E-4</v>
      </c>
      <c r="X31" s="137">
        <v>1.4096913850898585E-3</v>
      </c>
      <c r="Y31" s="137">
        <v>0.10478807151324727</v>
      </c>
      <c r="Z31" s="137">
        <v>0.35634207245139143</v>
      </c>
      <c r="AA31" s="137">
        <v>2.4015702434488772E-4</v>
      </c>
      <c r="AB31" s="137">
        <v>4.1423621040925646E-3</v>
      </c>
      <c r="AC31" s="137">
        <v>6.9592037220844005E-2</v>
      </c>
      <c r="AD31" s="137">
        <v>1.9936961261860298E-4</v>
      </c>
      <c r="AE31" s="137">
        <v>3.8471617320035862E-3</v>
      </c>
      <c r="AF31" s="137">
        <v>2.7613311093612133E-3</v>
      </c>
      <c r="AG31" s="137">
        <v>1.6900016583992994E-4</v>
      </c>
      <c r="AH31" s="137">
        <v>1.9521329321593649E-4</v>
      </c>
      <c r="AI31" s="137">
        <v>2.8855247926491546E-3</v>
      </c>
      <c r="AJ31" s="137">
        <v>5.9701490940137959E-5</v>
      </c>
      <c r="AK31" s="137">
        <v>1.0488882311107465E-4</v>
      </c>
      <c r="AL31" s="137">
        <v>1.0689999249363927E-4</v>
      </c>
      <c r="AM31" s="137">
        <v>1.6506291299996507E-4</v>
      </c>
      <c r="AN31" s="137">
        <v>1.395394822561775E-4</v>
      </c>
      <c r="AO31" s="137">
        <v>8.8464114802381372E-5</v>
      </c>
      <c r="AP31" s="137">
        <v>1.099107277122274E-4</v>
      </c>
      <c r="AQ31" s="137">
        <v>4.49534006723206E-5</v>
      </c>
      <c r="AR31" s="137">
        <v>9.9068127825119177E-5</v>
      </c>
      <c r="AS31" s="137">
        <v>1.0203864616751899E-4</v>
      </c>
      <c r="AT31" s="137">
        <v>2.0571157228349855E-4</v>
      </c>
      <c r="AU31" s="137">
        <v>9.0133354793984149E-5</v>
      </c>
      <c r="AV31" s="137">
        <v>7.3784683927066467E-5</v>
      </c>
      <c r="AW31" s="137">
        <v>9.3752676124411578E-5</v>
      </c>
      <c r="AX31" s="137">
        <v>1.3536146940748038E-4</v>
      </c>
      <c r="AY31" s="137">
        <v>7.3959602962097082E-5</v>
      </c>
      <c r="AZ31" s="137">
        <v>9.2740126555345532E-5</v>
      </c>
      <c r="BA31" s="137">
        <v>6.9335648068915087E-5</v>
      </c>
      <c r="BB31" s="137">
        <v>5.7802535448380912E-5</v>
      </c>
      <c r="BC31" s="137">
        <v>9.2108848025743533E-5</v>
      </c>
      <c r="BD31" s="137">
        <v>5.9341154380356663E-5</v>
      </c>
      <c r="BE31" s="137">
        <v>1.0160003622076395E-4</v>
      </c>
      <c r="BF31" s="137">
        <v>1.6947400198665354E-4</v>
      </c>
      <c r="BG31" s="137">
        <v>6.7901734044255121E-5</v>
      </c>
      <c r="BH31" s="137">
        <v>1.2899127570553109E-4</v>
      </c>
      <c r="BI31" s="137">
        <v>1.4085541538588981E-4</v>
      </c>
      <c r="BJ31" s="137">
        <v>1.378701701167238E-4</v>
      </c>
      <c r="BK31" s="137">
        <v>2.3861854116606626E-4</v>
      </c>
      <c r="BL31" s="137">
        <v>1.7526464108779912E-4</v>
      </c>
      <c r="BM31" s="137">
        <v>3.5566804547387566E-3</v>
      </c>
      <c r="BN31" s="137">
        <v>9.3061127841317891E-3</v>
      </c>
      <c r="BO31" s="137">
        <v>9.9449760445934659E-5</v>
      </c>
      <c r="BP31" s="137">
        <v>1.4675497283794982E-4</v>
      </c>
      <c r="BQ31" s="137">
        <v>1.0440247921783914E-4</v>
      </c>
      <c r="BR31" s="137">
        <v>1.9958030780322251E-4</v>
      </c>
      <c r="BS31" s="137">
        <v>1.168303354583036E-4</v>
      </c>
      <c r="BT31" s="137">
        <v>3.3242911585774698E-4</v>
      </c>
      <c r="BU31" s="137">
        <v>1.2828723797974408E-4</v>
      </c>
      <c r="BV31" s="137">
        <v>4.7403538682447088E-4</v>
      </c>
      <c r="BW31" s="137">
        <v>4.9089840096238214E-4</v>
      </c>
      <c r="BX31" s="137">
        <v>2.6732191549543765E-4</v>
      </c>
      <c r="BY31" s="137">
        <v>2.4114900181206121E-4</v>
      </c>
      <c r="BZ31" s="137">
        <v>8.0341248095409381E-4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5.8433494351160103E-4</v>
      </c>
      <c r="E32" s="137">
        <v>5.12545375287297E-4</v>
      </c>
      <c r="F32" s="137">
        <v>2.9167425082056301E-4</v>
      </c>
      <c r="G32" s="137">
        <v>6.3356631848742286E-4</v>
      </c>
      <c r="H32" s="137">
        <v>4.5411463129323864E-4</v>
      </c>
      <c r="I32" s="137">
        <v>5.282040809605074E-4</v>
      </c>
      <c r="J32" s="137">
        <v>2.4974016215919734E-4</v>
      </c>
      <c r="K32" s="137">
        <v>3.1155689386437309E-4</v>
      </c>
      <c r="L32" s="137">
        <v>8.6121677114820122E-4</v>
      </c>
      <c r="M32" s="137">
        <v>2.1482991412810246E-4</v>
      </c>
      <c r="N32" s="137">
        <v>4.1668558174359722E-4</v>
      </c>
      <c r="O32" s="137">
        <v>1.3855355322196206E-4</v>
      </c>
      <c r="P32" s="137">
        <v>5.7031330174315971E-5</v>
      </c>
      <c r="Q32" s="137">
        <v>3.245611972112493E-5</v>
      </c>
      <c r="R32" s="137">
        <v>1.956856867152023E-4</v>
      </c>
      <c r="S32" s="137">
        <v>1.8032321072616268E-4</v>
      </c>
      <c r="T32" s="137">
        <v>1.1968214752986533E-4</v>
      </c>
      <c r="U32" s="137">
        <v>8.6056811514917972E-5</v>
      </c>
      <c r="V32" s="137">
        <v>1.1057153210742725E-4</v>
      </c>
      <c r="W32" s="137">
        <v>6.4821604376389926E-5</v>
      </c>
      <c r="X32" s="137">
        <v>3.6525336313443699E-3</v>
      </c>
      <c r="Y32" s="137">
        <v>1.3193857784930974E-2</v>
      </c>
      <c r="Z32" s="137">
        <v>7.1134626040334327E-4</v>
      </c>
      <c r="AA32" s="137">
        <v>0.39918021165560397</v>
      </c>
      <c r="AB32" s="137">
        <v>8.3046259208459788E-3</v>
      </c>
      <c r="AC32" s="137">
        <v>2.6285701119302634E-4</v>
      </c>
      <c r="AD32" s="137">
        <v>1.4441452021664162E-4</v>
      </c>
      <c r="AE32" s="137">
        <v>2.170875212691358E-4</v>
      </c>
      <c r="AF32" s="137">
        <v>3.1190410056521228E-3</v>
      </c>
      <c r="AG32" s="137">
        <v>4.6662243397606528E-3</v>
      </c>
      <c r="AH32" s="137">
        <v>2.490769018232409E-2</v>
      </c>
      <c r="AI32" s="137">
        <v>9.9876535706179253E-3</v>
      </c>
      <c r="AJ32" s="137">
        <v>3.7619598018862884E-5</v>
      </c>
      <c r="AK32" s="137">
        <v>2.5668603531392925E-4</v>
      </c>
      <c r="AL32" s="137">
        <v>1.5850088370385153E-4</v>
      </c>
      <c r="AM32" s="137">
        <v>4.0214012472244347E-4</v>
      </c>
      <c r="AN32" s="137">
        <v>4.9986667172630009E-4</v>
      </c>
      <c r="AO32" s="137">
        <v>8.70192687541793E-5</v>
      </c>
      <c r="AP32" s="137">
        <v>8.2803196950017113E-5</v>
      </c>
      <c r="AQ32" s="137">
        <v>2.6096876598376937E-5</v>
      </c>
      <c r="AR32" s="137">
        <v>1.3977099256303556E-2</v>
      </c>
      <c r="AS32" s="137">
        <v>4.5040970125801176E-4</v>
      </c>
      <c r="AT32" s="137">
        <v>8.2611485647716065E-4</v>
      </c>
      <c r="AU32" s="137">
        <v>2.0234368022448013E-4</v>
      </c>
      <c r="AV32" s="137">
        <v>2.3593349803387176E-4</v>
      </c>
      <c r="AW32" s="137">
        <v>3.6722761865785365E-4</v>
      </c>
      <c r="AX32" s="137">
        <v>1.9376326033933796E-4</v>
      </c>
      <c r="AY32" s="137">
        <v>1.1107218230875259E-4</v>
      </c>
      <c r="AZ32" s="137">
        <v>8.7328306939318852E-5</v>
      </c>
      <c r="BA32" s="137">
        <v>5.2543678045253192E-5</v>
      </c>
      <c r="BB32" s="137">
        <v>1.2190554666823709E-4</v>
      </c>
      <c r="BC32" s="137">
        <v>1.1377607137294941E-4</v>
      </c>
      <c r="BD32" s="137">
        <v>5.2418334904776768E-5</v>
      </c>
      <c r="BE32" s="137">
        <v>2.3100323040453066E-4</v>
      </c>
      <c r="BF32" s="137">
        <v>1.2536720595097975E-4</v>
      </c>
      <c r="BG32" s="137">
        <v>9.8088865352424868E-4</v>
      </c>
      <c r="BH32" s="137">
        <v>8.2812790256851429E-4</v>
      </c>
      <c r="BI32" s="137">
        <v>1.0118734244481491E-4</v>
      </c>
      <c r="BJ32" s="137">
        <v>1.4836322798247159E-4</v>
      </c>
      <c r="BK32" s="137">
        <v>3.1535233125856076E-4</v>
      </c>
      <c r="BL32" s="137">
        <v>1.2433391129189483E-4</v>
      </c>
      <c r="BM32" s="137">
        <v>1.7440525697786243E-3</v>
      </c>
      <c r="BN32" s="137">
        <v>1.026845516874928E-3</v>
      </c>
      <c r="BO32" s="137">
        <v>8.7182590012001949E-5</v>
      </c>
      <c r="BP32" s="137">
        <v>5.6528493387915821E-5</v>
      </c>
      <c r="BQ32" s="137">
        <v>3.1543548044657066E-5</v>
      </c>
      <c r="BR32" s="137">
        <v>6.5655205021164062E-5</v>
      </c>
      <c r="BS32" s="137">
        <v>9.7360513417495844E-5</v>
      </c>
      <c r="BT32" s="137">
        <v>1.4490843325723761E-4</v>
      </c>
      <c r="BU32" s="137">
        <v>7.8324664173828976E-5</v>
      </c>
      <c r="BV32" s="137">
        <v>1.4660591303700953E-4</v>
      </c>
      <c r="BW32" s="137">
        <v>8.7689009920327967E-5</v>
      </c>
      <c r="BX32" s="137">
        <v>5.8739567905152616E-4</v>
      </c>
      <c r="BY32" s="137">
        <v>1.8932033527489268E-4</v>
      </c>
      <c r="BZ32" s="137">
        <v>4.0539871904412991E-4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2.1733406000209116E-5</v>
      </c>
      <c r="E33" s="137">
        <v>2.1443686231920465E-5</v>
      </c>
      <c r="F33" s="137">
        <v>3.0733808861559388E-5</v>
      </c>
      <c r="G33" s="137">
        <v>2.1427494912405569E-5</v>
      </c>
      <c r="H33" s="137">
        <v>2.0255420939949819E-5</v>
      </c>
      <c r="I33" s="137">
        <v>2.1902113992502708E-5</v>
      </c>
      <c r="J33" s="137">
        <v>2.6289770944485672E-5</v>
      </c>
      <c r="K33" s="137">
        <v>2.6072942311731192E-5</v>
      </c>
      <c r="L33" s="137">
        <v>2.5994031350519869E-5</v>
      </c>
      <c r="M33" s="137">
        <v>2.4457887054740784E-5</v>
      </c>
      <c r="N33" s="137">
        <v>3.3122648984294282E-5</v>
      </c>
      <c r="O33" s="137">
        <v>2.383999936728883E-5</v>
      </c>
      <c r="P33" s="137">
        <v>6.6283626209940875E-6</v>
      </c>
      <c r="Q33" s="137">
        <v>3.8869206988506255E-6</v>
      </c>
      <c r="R33" s="137">
        <v>4.5932432151597649E-5</v>
      </c>
      <c r="S33" s="137">
        <v>4.1315151429317355E-5</v>
      </c>
      <c r="T33" s="137">
        <v>2.6527744064258017E-5</v>
      </c>
      <c r="U33" s="137">
        <v>2.1870316567041504E-5</v>
      </c>
      <c r="V33" s="137">
        <v>3.3759388576477621E-5</v>
      </c>
      <c r="W33" s="137">
        <v>2.8712953667051195E-5</v>
      </c>
      <c r="X33" s="137">
        <v>1.2911992097960135E-3</v>
      </c>
      <c r="Y33" s="137">
        <v>2.0217398772674E-3</v>
      </c>
      <c r="Z33" s="137">
        <v>2.9998395739963307E-5</v>
      </c>
      <c r="AA33" s="137">
        <v>3.5573698085549395E-5</v>
      </c>
      <c r="AB33" s="137">
        <v>0.32543524058279377</v>
      </c>
      <c r="AC33" s="137">
        <v>3.2523657906969342E-5</v>
      </c>
      <c r="AD33" s="137">
        <v>2.921750166186453E-5</v>
      </c>
      <c r="AE33" s="137">
        <v>1.4261534755928772E-5</v>
      </c>
      <c r="AF33" s="137">
        <v>5.1903478773467266E-4</v>
      </c>
      <c r="AG33" s="137">
        <v>2.4867094872829117E-5</v>
      </c>
      <c r="AH33" s="137">
        <v>2.5301620218670967E-5</v>
      </c>
      <c r="AI33" s="137">
        <v>1.9370266516888514E-5</v>
      </c>
      <c r="AJ33" s="137">
        <v>8.6336767985431141E-6</v>
      </c>
      <c r="AK33" s="137">
        <v>1.5474739058981373E-5</v>
      </c>
      <c r="AL33" s="137">
        <v>1.9897912042401806E-5</v>
      </c>
      <c r="AM33" s="137">
        <v>1.7381427807578962E-5</v>
      </c>
      <c r="AN33" s="137">
        <v>1.9817291073909665E-5</v>
      </c>
      <c r="AO33" s="137">
        <v>1.2715632424798333E-5</v>
      </c>
      <c r="AP33" s="137">
        <v>1.5984439403370766E-5</v>
      </c>
      <c r="AQ33" s="137">
        <v>6.2641092100013299E-6</v>
      </c>
      <c r="AR33" s="137">
        <v>1.4166603049878037E-5</v>
      </c>
      <c r="AS33" s="137">
        <v>1.4605676793179488E-5</v>
      </c>
      <c r="AT33" s="137">
        <v>1.433094752279408E-5</v>
      </c>
      <c r="AU33" s="137">
        <v>1.293789716389612E-5</v>
      </c>
      <c r="AV33" s="137">
        <v>1.1030247154691952E-5</v>
      </c>
      <c r="AW33" s="137">
        <v>1.3656595044542383E-5</v>
      </c>
      <c r="AX33" s="137">
        <v>1.9514765297144165E-5</v>
      </c>
      <c r="AY33" s="137">
        <v>1.1360729050369048E-5</v>
      </c>
      <c r="AZ33" s="137">
        <v>2.0420744243633695E-5</v>
      </c>
      <c r="BA33" s="137">
        <v>1.0159775359753824E-5</v>
      </c>
      <c r="BB33" s="137">
        <v>8.7714061681857458E-6</v>
      </c>
      <c r="BC33" s="137">
        <v>1.5670180802518977E-5</v>
      </c>
      <c r="BD33" s="137">
        <v>8.9399254410830279E-6</v>
      </c>
      <c r="BE33" s="137">
        <v>1.7509074547422744E-5</v>
      </c>
      <c r="BF33" s="137">
        <v>2.6140646748048414E-5</v>
      </c>
      <c r="BG33" s="137">
        <v>1.0420119620325169E-5</v>
      </c>
      <c r="BH33" s="137">
        <v>1.9283104221306029E-5</v>
      </c>
      <c r="BI33" s="137">
        <v>2.4743220387423497E-5</v>
      </c>
      <c r="BJ33" s="137">
        <v>1.6376762858204992E-5</v>
      </c>
      <c r="BK33" s="137">
        <v>2.8565420530662707E-5</v>
      </c>
      <c r="BL33" s="137">
        <v>1.9440217602765075E-5</v>
      </c>
      <c r="BM33" s="137">
        <v>9.0938313815466657E-4</v>
      </c>
      <c r="BN33" s="137">
        <v>6.5666356739447942E-4</v>
      </c>
      <c r="BO33" s="137">
        <v>1.9386811645669291E-5</v>
      </c>
      <c r="BP33" s="137">
        <v>1.8433926360405117E-5</v>
      </c>
      <c r="BQ33" s="137">
        <v>1.2651874973043983E-5</v>
      </c>
      <c r="BR33" s="137">
        <v>2.2922206563713656E-5</v>
      </c>
      <c r="BS33" s="137">
        <v>1.400231946616248E-5</v>
      </c>
      <c r="BT33" s="137">
        <v>3.8963339429645286E-5</v>
      </c>
      <c r="BU33" s="137">
        <v>1.5021824971691523E-5</v>
      </c>
      <c r="BV33" s="137">
        <v>5.3498885850125982E-5</v>
      </c>
      <c r="BW33" s="137">
        <v>3.8062351214058374E-5</v>
      </c>
      <c r="BX33" s="137">
        <v>2.8660566859205456E-5</v>
      </c>
      <c r="BY33" s="137">
        <v>2.5554889043253071E-5</v>
      </c>
      <c r="BZ33" s="137">
        <v>3.6790757135373489E-4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2.4586407113738176E-5</v>
      </c>
      <c r="E34" s="137">
        <v>3.1194076513581312E-5</v>
      </c>
      <c r="F34" s="137">
        <v>4.8355245106577857E-5</v>
      </c>
      <c r="G34" s="137">
        <v>2.3083000259927058E-5</v>
      </c>
      <c r="H34" s="137">
        <v>2.6656572767889541E-5</v>
      </c>
      <c r="I34" s="137">
        <v>2.3477503763197419E-5</v>
      </c>
      <c r="J34" s="137">
        <v>3.4593665098029093E-5</v>
      </c>
      <c r="K34" s="137">
        <v>3.255785539650218E-5</v>
      </c>
      <c r="L34" s="137">
        <v>3.6442313075065345E-5</v>
      </c>
      <c r="M34" s="137">
        <v>3.6346563543071773E-5</v>
      </c>
      <c r="N34" s="137">
        <v>3.4339814293509057E-5</v>
      </c>
      <c r="O34" s="137">
        <v>3.9858781510003294E-5</v>
      </c>
      <c r="P34" s="137">
        <v>8.0289756277622978E-6</v>
      </c>
      <c r="Q34" s="137">
        <v>4.898840657668597E-6</v>
      </c>
      <c r="R34" s="137">
        <v>3.2081047984560749E-5</v>
      </c>
      <c r="S34" s="137">
        <v>2.9659078998275527E-5</v>
      </c>
      <c r="T34" s="137">
        <v>4.2538267272151498E-5</v>
      </c>
      <c r="U34" s="137">
        <v>3.4451176271756082E-5</v>
      </c>
      <c r="V34" s="137">
        <v>5.9864707271101394E-5</v>
      </c>
      <c r="W34" s="137">
        <v>3.4375087094841351E-5</v>
      </c>
      <c r="X34" s="137">
        <v>3.9710973329847063E-5</v>
      </c>
      <c r="Y34" s="137">
        <v>4.4369770328973314E-5</v>
      </c>
      <c r="Z34" s="137">
        <v>5.2684194107091151E-5</v>
      </c>
      <c r="AA34" s="137">
        <v>5.882057407246711E-5</v>
      </c>
      <c r="AB34" s="137">
        <v>3.7041362822459061E-5</v>
      </c>
      <c r="AC34" s="137">
        <v>0.29340387489472153</v>
      </c>
      <c r="AD34" s="137">
        <v>4.9923038653788893E-5</v>
      </c>
      <c r="AE34" s="137">
        <v>2.3103985181223861E-5</v>
      </c>
      <c r="AF34" s="137">
        <v>4.4877828213898502E-5</v>
      </c>
      <c r="AG34" s="137">
        <v>4.265068226344977E-5</v>
      </c>
      <c r="AH34" s="137">
        <v>2.1132342087117172E-5</v>
      </c>
      <c r="AI34" s="137">
        <v>2.7460466630221955E-5</v>
      </c>
      <c r="AJ34" s="137">
        <v>1.5364855097058035E-5</v>
      </c>
      <c r="AK34" s="137">
        <v>2.5334868484484749E-5</v>
      </c>
      <c r="AL34" s="137">
        <v>2.5695262656937341E-5</v>
      </c>
      <c r="AM34" s="137">
        <v>2.774280861402842E-5</v>
      </c>
      <c r="AN34" s="137">
        <v>2.8092842656241993E-5</v>
      </c>
      <c r="AO34" s="137">
        <v>1.8724684780940328E-5</v>
      </c>
      <c r="AP34" s="137">
        <v>2.3581996370944748E-5</v>
      </c>
      <c r="AQ34" s="137">
        <v>1.0048062536158471E-5</v>
      </c>
      <c r="AR34" s="137">
        <v>2.1925335631031659E-5</v>
      </c>
      <c r="AS34" s="137">
        <v>2.2709023145765793E-5</v>
      </c>
      <c r="AT34" s="137">
        <v>2.4156317710119739E-5</v>
      </c>
      <c r="AU34" s="137">
        <v>2.0995473959220044E-5</v>
      </c>
      <c r="AV34" s="137">
        <v>1.7812868342283401E-5</v>
      </c>
      <c r="AW34" s="137">
        <v>2.0611826625401921E-5</v>
      </c>
      <c r="AX34" s="137">
        <v>2.5922702113070869E-5</v>
      </c>
      <c r="AY34" s="137">
        <v>1.320252450897498E-5</v>
      </c>
      <c r="AZ34" s="137">
        <v>2.0165053265134563E-5</v>
      </c>
      <c r="BA34" s="137">
        <v>1.4722510474245003E-5</v>
      </c>
      <c r="BB34" s="137">
        <v>1.3051487935555481E-5</v>
      </c>
      <c r="BC34" s="137">
        <v>2.0427012076793066E-5</v>
      </c>
      <c r="BD34" s="137">
        <v>1.491114082603404E-5</v>
      </c>
      <c r="BE34" s="137">
        <v>2.3377431550778551E-5</v>
      </c>
      <c r="BF34" s="137">
        <v>3.4132193960619665E-5</v>
      </c>
      <c r="BG34" s="137">
        <v>1.3348845129928728E-5</v>
      </c>
      <c r="BH34" s="137">
        <v>2.1933062188649404E-5</v>
      </c>
      <c r="BI34" s="137">
        <v>2.5404613319378692E-5</v>
      </c>
      <c r="BJ34" s="137">
        <v>1.8912327348763664E-5</v>
      </c>
      <c r="BK34" s="137">
        <v>3.5870054297793204E-5</v>
      </c>
      <c r="BL34" s="137">
        <v>2.2478302869870321E-5</v>
      </c>
      <c r="BM34" s="137">
        <v>3.4184569966736291E-4</v>
      </c>
      <c r="BN34" s="137">
        <v>6.1316551376310632E-4</v>
      </c>
      <c r="BO34" s="137">
        <v>1.0979332592124044E-5</v>
      </c>
      <c r="BP34" s="137">
        <v>1.4539281229805139E-5</v>
      </c>
      <c r="BQ34" s="137">
        <v>1.2512472132007489E-5</v>
      </c>
      <c r="BR34" s="137">
        <v>1.7985093872833658E-5</v>
      </c>
      <c r="BS34" s="137">
        <v>1.0098367149559145E-5</v>
      </c>
      <c r="BT34" s="137">
        <v>2.5930452091373778E-5</v>
      </c>
      <c r="BU34" s="137">
        <v>1.2943820926026274E-5</v>
      </c>
      <c r="BV34" s="137">
        <v>4.1470647409412356E-5</v>
      </c>
      <c r="BW34" s="137">
        <v>3.5816064864345412E-5</v>
      </c>
      <c r="BX34" s="137">
        <v>2.9422875314891275E-5</v>
      </c>
      <c r="BY34" s="137">
        <v>2.9779745762245073E-5</v>
      </c>
      <c r="BZ34" s="137">
        <v>3.5274577413752819E-5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2.3486314766968561E-5</v>
      </c>
      <c r="E35" s="137">
        <v>1.9765855007504407E-5</v>
      </c>
      <c r="F35" s="137">
        <v>2.2504728562723511E-5</v>
      </c>
      <c r="G35" s="137">
        <v>2.7630012393399751E-5</v>
      </c>
      <c r="H35" s="137">
        <v>1.88342381012076E-5</v>
      </c>
      <c r="I35" s="137">
        <v>2.4416669884029888E-5</v>
      </c>
      <c r="J35" s="137">
        <v>2.2532871492336643E-5</v>
      </c>
      <c r="K35" s="137">
        <v>2.1376333965396018E-5</v>
      </c>
      <c r="L35" s="137">
        <v>2.320682488107356E-5</v>
      </c>
      <c r="M35" s="137">
        <v>1.9503423116606543E-5</v>
      </c>
      <c r="N35" s="137">
        <v>6.6565676121494496E-5</v>
      </c>
      <c r="O35" s="137">
        <v>1.6779779104829195E-5</v>
      </c>
      <c r="P35" s="137">
        <v>7.7220751758376245E-6</v>
      </c>
      <c r="Q35" s="137">
        <v>4.9470394833340067E-6</v>
      </c>
      <c r="R35" s="137">
        <v>6.4734476094527714E-5</v>
      </c>
      <c r="S35" s="137">
        <v>5.7935537938185519E-5</v>
      </c>
      <c r="T35" s="137">
        <v>1.9149934118927655E-5</v>
      </c>
      <c r="U35" s="137">
        <v>1.4940311439694613E-5</v>
      </c>
      <c r="V35" s="137">
        <v>2.1864704455992156E-5</v>
      </c>
      <c r="W35" s="137">
        <v>1.3117840145356449E-5</v>
      </c>
      <c r="X35" s="137">
        <v>2.6253383271421288E-5</v>
      </c>
      <c r="Y35" s="137">
        <v>6.6630317445358117E-4</v>
      </c>
      <c r="Z35" s="137">
        <v>1.9085964521746422E-5</v>
      </c>
      <c r="AA35" s="137">
        <v>2.6868419394502716E-5</v>
      </c>
      <c r="AB35" s="137">
        <v>2.8875060568395897E-5</v>
      </c>
      <c r="AC35" s="137">
        <v>2.3787013921213342E-5</v>
      </c>
      <c r="AD35" s="137">
        <v>0.40868071902284142</v>
      </c>
      <c r="AE35" s="137">
        <v>9.3736442149974957E-6</v>
      </c>
      <c r="AF35" s="137">
        <v>9.4593127461628783E-4</v>
      </c>
      <c r="AG35" s="137">
        <v>1.682309515385718E-5</v>
      </c>
      <c r="AH35" s="137">
        <v>3.3180302551623292E-5</v>
      </c>
      <c r="AI35" s="137">
        <v>1.697012516974357E-5</v>
      </c>
      <c r="AJ35" s="137">
        <v>5.676876328787824E-6</v>
      </c>
      <c r="AK35" s="137">
        <v>1.0739695635975555E-5</v>
      </c>
      <c r="AL35" s="137">
        <v>1.1399349253300958E-5</v>
      </c>
      <c r="AM35" s="137">
        <v>1.3154077044780311E-5</v>
      </c>
      <c r="AN35" s="137">
        <v>1.8310702995029088E-5</v>
      </c>
      <c r="AO35" s="137">
        <v>1.0929234126169562E-5</v>
      </c>
      <c r="AP35" s="137">
        <v>1.4567328084877652E-5</v>
      </c>
      <c r="AQ35" s="137">
        <v>5.2349665889939807E-6</v>
      </c>
      <c r="AR35" s="137">
        <v>1.138892956544157E-5</v>
      </c>
      <c r="AS35" s="137">
        <v>1.2213403455398759E-5</v>
      </c>
      <c r="AT35" s="137">
        <v>1.0498119443102558E-5</v>
      </c>
      <c r="AU35" s="137">
        <v>1.0241772421863019E-5</v>
      </c>
      <c r="AV35" s="137">
        <v>7.7956246859623675E-6</v>
      </c>
      <c r="AW35" s="137">
        <v>1.1308662242036568E-5</v>
      </c>
      <c r="AX35" s="137">
        <v>1.8836286689560096E-5</v>
      </c>
      <c r="AY35" s="137">
        <v>1.1174751463737728E-5</v>
      </c>
      <c r="AZ35" s="137">
        <v>1.1280462385195645E-5</v>
      </c>
      <c r="BA35" s="137">
        <v>9.3281097331302103E-6</v>
      </c>
      <c r="BB35" s="137">
        <v>6.8950041063307159E-6</v>
      </c>
      <c r="BC35" s="137">
        <v>1.135210241070076E-5</v>
      </c>
      <c r="BD35" s="137">
        <v>5.9330619207542142E-6</v>
      </c>
      <c r="BE35" s="137">
        <v>1.1529424830092453E-5</v>
      </c>
      <c r="BF35" s="137">
        <v>2.4710214584597936E-5</v>
      </c>
      <c r="BG35" s="137">
        <v>1.0095501706968934E-5</v>
      </c>
      <c r="BH35" s="137">
        <v>2.3024282463996527E-5</v>
      </c>
      <c r="BI35" s="137">
        <v>2.2076234138061112E-5</v>
      </c>
      <c r="BJ35" s="137">
        <v>2.7391986812169789E-5</v>
      </c>
      <c r="BK35" s="137">
        <v>3.3172888858727995E-5</v>
      </c>
      <c r="BL35" s="137">
        <v>3.3814928125903665E-5</v>
      </c>
      <c r="BM35" s="137">
        <v>2.8505707733198354E-3</v>
      </c>
      <c r="BN35" s="137">
        <v>2.060570806418261E-3</v>
      </c>
      <c r="BO35" s="137">
        <v>2.113230774313612E-5</v>
      </c>
      <c r="BP35" s="137">
        <v>3.8864506065895704E-5</v>
      </c>
      <c r="BQ35" s="137">
        <v>2.5393360562264323E-5</v>
      </c>
      <c r="BR35" s="137">
        <v>5.5372598813341812E-5</v>
      </c>
      <c r="BS35" s="137">
        <v>3.0913633010203039E-5</v>
      </c>
      <c r="BT35" s="137">
        <v>9.2809192578742163E-5</v>
      </c>
      <c r="BU35" s="137">
        <v>3.1242269643453097E-5</v>
      </c>
      <c r="BV35" s="137">
        <v>1.1976682350303201E-4</v>
      </c>
      <c r="BW35" s="137">
        <v>1.1108257264945421E-4</v>
      </c>
      <c r="BX35" s="137">
        <v>5.5994698011317304E-5</v>
      </c>
      <c r="BY35" s="137">
        <v>3.3930944863515081E-5</v>
      </c>
      <c r="BZ35" s="137">
        <v>9.8289633884467669E-5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3.1640883301938379E-4</v>
      </c>
      <c r="E36" s="137">
        <v>2.9559189115653062E-4</v>
      </c>
      <c r="F36" s="137">
        <v>3.3480217247889047E-4</v>
      </c>
      <c r="G36" s="137">
        <v>3.5858000377487326E-4</v>
      </c>
      <c r="H36" s="137">
        <v>2.6616954734412111E-4</v>
      </c>
      <c r="I36" s="137">
        <v>3.4817042231472493E-4</v>
      </c>
      <c r="J36" s="137">
        <v>3.3148776306383683E-4</v>
      </c>
      <c r="K36" s="137">
        <v>3.3223214492241317E-4</v>
      </c>
      <c r="L36" s="137">
        <v>3.5597175371203843E-4</v>
      </c>
      <c r="M36" s="137">
        <v>8.5476369231365701E-2</v>
      </c>
      <c r="N36" s="137">
        <v>3.9337382641221235E-4</v>
      </c>
      <c r="O36" s="137">
        <v>7.0453460796520345E-2</v>
      </c>
      <c r="P36" s="137">
        <v>1.2682317148609039E-4</v>
      </c>
      <c r="Q36" s="137">
        <v>6.8554524556175983E-5</v>
      </c>
      <c r="R36" s="137">
        <v>6.1340142586198995E-4</v>
      </c>
      <c r="S36" s="137">
        <v>5.4863586487714419E-4</v>
      </c>
      <c r="T36" s="137">
        <v>2.3493559849612298E-2</v>
      </c>
      <c r="U36" s="137">
        <v>1.4037154697131397E-2</v>
      </c>
      <c r="V36" s="137">
        <v>3.1665774329399682E-2</v>
      </c>
      <c r="W36" s="137">
        <v>2.0404219474824187E-4</v>
      </c>
      <c r="X36" s="137">
        <v>1.7572450165243402E-2</v>
      </c>
      <c r="Y36" s="137">
        <v>1.6271804364127276E-3</v>
      </c>
      <c r="Z36" s="137">
        <v>2.7891211270580853E-4</v>
      </c>
      <c r="AA36" s="137">
        <v>3.8845806472512164E-4</v>
      </c>
      <c r="AB36" s="137">
        <v>5.6104444751097805E-4</v>
      </c>
      <c r="AC36" s="137">
        <v>5.8108642270922198E-4</v>
      </c>
      <c r="AD36" s="137">
        <v>2.9378663868871046E-4</v>
      </c>
      <c r="AE36" s="137">
        <v>0.19594793266630098</v>
      </c>
      <c r="AF36" s="137">
        <v>6.5024572347047356E-4</v>
      </c>
      <c r="AG36" s="137">
        <v>2.4412075777664944E-4</v>
      </c>
      <c r="AH36" s="137">
        <v>3.1289773228654778E-4</v>
      </c>
      <c r="AI36" s="137">
        <v>2.8485625727010366E-4</v>
      </c>
      <c r="AJ36" s="137">
        <v>8.2820515507902014E-5</v>
      </c>
      <c r="AK36" s="137">
        <v>2.3509696730724807E-4</v>
      </c>
      <c r="AL36" s="137">
        <v>2.1069505214273658E-4</v>
      </c>
      <c r="AM36" s="137">
        <v>2.1753714837932886E-3</v>
      </c>
      <c r="AN36" s="137">
        <v>2.1231927528912538E-4</v>
      </c>
      <c r="AO36" s="137">
        <v>1.6691376179387365E-4</v>
      </c>
      <c r="AP36" s="137">
        <v>2.5678657213241041E-4</v>
      </c>
      <c r="AQ36" s="137">
        <v>8.1704797675901679E-5</v>
      </c>
      <c r="AR36" s="137">
        <v>1.6627811066962118E-4</v>
      </c>
      <c r="AS36" s="137">
        <v>2.117503856879313E-4</v>
      </c>
      <c r="AT36" s="137">
        <v>1.7251880669384866E-4</v>
      </c>
      <c r="AU36" s="137">
        <v>1.5981855076700982E-4</v>
      </c>
      <c r="AV36" s="137">
        <v>1.2404852471701376E-4</v>
      </c>
      <c r="AW36" s="137">
        <v>1.747348300388391E-4</v>
      </c>
      <c r="AX36" s="137">
        <v>2.6357239203100673E-4</v>
      </c>
      <c r="AY36" s="137">
        <v>1.4491705356528043E-4</v>
      </c>
      <c r="AZ36" s="137">
        <v>1.9757690717204683E-4</v>
      </c>
      <c r="BA36" s="137">
        <v>1.5073458513472729E-4</v>
      </c>
      <c r="BB36" s="137">
        <v>1.0611815352963301E-4</v>
      </c>
      <c r="BC36" s="137">
        <v>1.9152789222556558E-4</v>
      </c>
      <c r="BD36" s="137">
        <v>9.3352602282572905E-5</v>
      </c>
      <c r="BE36" s="137">
        <v>1.8662797725234307E-4</v>
      </c>
      <c r="BF36" s="137">
        <v>4.857180819067037E-4</v>
      </c>
      <c r="BG36" s="137">
        <v>1.9558901412200413E-4</v>
      </c>
      <c r="BH36" s="137">
        <v>4.8212609187091559E-4</v>
      </c>
      <c r="BI36" s="137">
        <v>2.7274309690868923E-4</v>
      </c>
      <c r="BJ36" s="137">
        <v>3.1901541393060092E-4</v>
      </c>
      <c r="BK36" s="137">
        <v>3.3689800036150583E-4</v>
      </c>
      <c r="BL36" s="137">
        <v>3.2967211915503267E-4</v>
      </c>
      <c r="BM36" s="137">
        <v>3.191914336443516E-3</v>
      </c>
      <c r="BN36" s="137">
        <v>7.3291950657260697E-3</v>
      </c>
      <c r="BO36" s="137">
        <v>4.5769319247053746E-4</v>
      </c>
      <c r="BP36" s="137">
        <v>3.8930896315668288E-4</v>
      </c>
      <c r="BQ36" s="137">
        <v>2.4167132291656393E-4</v>
      </c>
      <c r="BR36" s="137">
        <v>4.7539767648366917E-4</v>
      </c>
      <c r="BS36" s="137">
        <v>3.8794303395093139E-4</v>
      </c>
      <c r="BT36" s="137">
        <v>2.292119679499363E-3</v>
      </c>
      <c r="BU36" s="137">
        <v>2.1772401862728364E-4</v>
      </c>
      <c r="BV36" s="137">
        <v>7.5038683656755494E-4</v>
      </c>
      <c r="BW36" s="137">
        <v>4.6540231234795004E-4</v>
      </c>
      <c r="BX36" s="137">
        <v>4.1113818109274428E-4</v>
      </c>
      <c r="BY36" s="137">
        <v>2.9315710290703885E-4</v>
      </c>
      <c r="BZ36" s="137">
        <v>2.5321160723976669E-3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1.5686038380513702E-4</v>
      </c>
      <c r="E37" s="137">
        <v>1.8228551719131437E-4</v>
      </c>
      <c r="F37" s="137">
        <v>2.6169003948564806E-4</v>
      </c>
      <c r="G37" s="137">
        <v>1.5384062379791995E-4</v>
      </c>
      <c r="H37" s="137">
        <v>1.596982484859851E-4</v>
      </c>
      <c r="I37" s="137">
        <v>1.5399791717173619E-4</v>
      </c>
      <c r="J37" s="137">
        <v>1.9313855472296174E-4</v>
      </c>
      <c r="K37" s="137">
        <v>1.8582278562281903E-4</v>
      </c>
      <c r="L37" s="137">
        <v>2.2363541468632114E-4</v>
      </c>
      <c r="M37" s="137">
        <v>2.9357713771800096E-4</v>
      </c>
      <c r="N37" s="137">
        <v>2.6049513456044175E-4</v>
      </c>
      <c r="O37" s="137">
        <v>2.9117606889353858E-4</v>
      </c>
      <c r="P37" s="137">
        <v>5.799372666266032E-5</v>
      </c>
      <c r="Q37" s="137">
        <v>3.2912902894388249E-5</v>
      </c>
      <c r="R37" s="137">
        <v>4.2990207851112476E-4</v>
      </c>
      <c r="S37" s="137">
        <v>3.8649136295745645E-4</v>
      </c>
      <c r="T37" s="137">
        <v>7.7579140008537299E-4</v>
      </c>
      <c r="U37" s="137">
        <v>3.7515119116167823E-4</v>
      </c>
      <c r="V37" s="137">
        <v>3.8793515207067144E-4</v>
      </c>
      <c r="W37" s="137">
        <v>1.7191481638289185E-4</v>
      </c>
      <c r="X37" s="137">
        <v>7.2556022091208679E-4</v>
      </c>
      <c r="Y37" s="137">
        <v>5.9420688770741685E-3</v>
      </c>
      <c r="Z37" s="137">
        <v>2.8560604060681824E-4</v>
      </c>
      <c r="AA37" s="137">
        <v>3.0532526515180932E-4</v>
      </c>
      <c r="AB37" s="137">
        <v>7.754463777134463E-4</v>
      </c>
      <c r="AC37" s="137">
        <v>3.2996592187022932E-3</v>
      </c>
      <c r="AD37" s="137">
        <v>3.3066020984596117E-4</v>
      </c>
      <c r="AE37" s="137">
        <v>3.189630875467374E-4</v>
      </c>
      <c r="AF37" s="137">
        <v>0.41976545749043692</v>
      </c>
      <c r="AG37" s="137">
        <v>4.3641907056539945E-4</v>
      </c>
      <c r="AH37" s="137">
        <v>9.1829240441339E-3</v>
      </c>
      <c r="AI37" s="137">
        <v>3.7260958189171513E-4</v>
      </c>
      <c r="AJ37" s="137">
        <v>1.0789541653121356E-4</v>
      </c>
      <c r="AK37" s="137">
        <v>1.4765888292397368E-4</v>
      </c>
      <c r="AL37" s="137">
        <v>2.161556951055872E-4</v>
      </c>
      <c r="AM37" s="137">
        <v>1.6864443859519783E-4</v>
      </c>
      <c r="AN37" s="137">
        <v>1.9345511455783022E-4</v>
      </c>
      <c r="AO37" s="137">
        <v>1.1347960065611617E-4</v>
      </c>
      <c r="AP37" s="137">
        <v>1.3984714442941268E-4</v>
      </c>
      <c r="AQ37" s="137">
        <v>5.5623740649502787E-5</v>
      </c>
      <c r="AR37" s="137">
        <v>4.6242710294225916E-4</v>
      </c>
      <c r="AS37" s="137">
        <v>1.3677359113281639E-4</v>
      </c>
      <c r="AT37" s="137">
        <v>2.671119545311722E-4</v>
      </c>
      <c r="AU37" s="137">
        <v>1.1849523629181331E-4</v>
      </c>
      <c r="AV37" s="137">
        <v>1.0655607698131493E-4</v>
      </c>
      <c r="AW37" s="137">
        <v>1.2978223188683384E-4</v>
      </c>
      <c r="AX37" s="137">
        <v>1.7695597725117147E-4</v>
      </c>
      <c r="AY37" s="137">
        <v>1.0914017234221934E-4</v>
      </c>
      <c r="AZ37" s="137">
        <v>2.3979093248718605E-4</v>
      </c>
      <c r="BA37" s="137">
        <v>9.1084220138402432E-5</v>
      </c>
      <c r="BB37" s="137">
        <v>8.3932064394332066E-5</v>
      </c>
      <c r="BC37" s="137">
        <v>1.5986293401012622E-4</v>
      </c>
      <c r="BD37" s="137">
        <v>8.4071624934241185E-5</v>
      </c>
      <c r="BE37" s="137">
        <v>1.8483512952329961E-4</v>
      </c>
      <c r="BF37" s="137">
        <v>2.4298415544601523E-4</v>
      </c>
      <c r="BG37" s="137">
        <v>8.7554677425323094E-5</v>
      </c>
      <c r="BH37" s="137">
        <v>1.8570348957393579E-4</v>
      </c>
      <c r="BI37" s="137">
        <v>2.6008774351611049E-4</v>
      </c>
      <c r="BJ37" s="137">
        <v>1.2608059647137369E-4</v>
      </c>
      <c r="BK37" s="137">
        <v>2.1988326196355622E-4</v>
      </c>
      <c r="BL37" s="137">
        <v>1.5010117784815911E-4</v>
      </c>
      <c r="BM37" s="137">
        <v>3.2083582639477093E-3</v>
      </c>
      <c r="BN37" s="137">
        <v>5.7944375716925244E-3</v>
      </c>
      <c r="BO37" s="137">
        <v>8.4707389561820086E-5</v>
      </c>
      <c r="BP37" s="137">
        <v>1.1515106691336715E-4</v>
      </c>
      <c r="BQ37" s="137">
        <v>8.6966952480227821E-5</v>
      </c>
      <c r="BR37" s="137">
        <v>1.4768390703770646E-4</v>
      </c>
      <c r="BS37" s="137">
        <v>9.0016245671717954E-5</v>
      </c>
      <c r="BT37" s="137">
        <v>2.2833328238799764E-4</v>
      </c>
      <c r="BU37" s="137">
        <v>1.3567514690883119E-4</v>
      </c>
      <c r="BV37" s="137">
        <v>3.4803825213513455E-4</v>
      </c>
      <c r="BW37" s="137">
        <v>3.3673016419391143E-4</v>
      </c>
      <c r="BX37" s="137">
        <v>2.3718584516950188E-4</v>
      </c>
      <c r="BY37" s="137">
        <v>8.2700950943481082E-4</v>
      </c>
      <c r="BZ37" s="137">
        <v>6.6857939038544943E-4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7.6568345483198266E-6</v>
      </c>
      <c r="E38" s="137">
        <v>6.9583549028516114E-6</v>
      </c>
      <c r="F38" s="137">
        <v>8.5224231804466029E-6</v>
      </c>
      <c r="G38" s="137">
        <v>8.4892781768596849E-6</v>
      </c>
      <c r="H38" s="137">
        <v>6.4983254206278509E-6</v>
      </c>
      <c r="I38" s="137">
        <v>7.8642772202405237E-6</v>
      </c>
      <c r="J38" s="137">
        <v>7.9834516460235484E-6</v>
      </c>
      <c r="K38" s="137">
        <v>7.6941306267567694E-6</v>
      </c>
      <c r="L38" s="137">
        <v>8.1176501849302132E-6</v>
      </c>
      <c r="M38" s="137">
        <v>7.459824071790296E-6</v>
      </c>
      <c r="N38" s="137">
        <v>1.9994413958960028E-5</v>
      </c>
      <c r="O38" s="137">
        <v>6.7190742462601625E-6</v>
      </c>
      <c r="P38" s="137">
        <v>2.7302147296340132E-6</v>
      </c>
      <c r="Q38" s="137">
        <v>1.6576685975803321E-6</v>
      </c>
      <c r="R38" s="137">
        <v>1.9976300652689078E-5</v>
      </c>
      <c r="S38" s="137">
        <v>1.790723388448391E-5</v>
      </c>
      <c r="T38" s="137">
        <v>8.4929452109473495E-6</v>
      </c>
      <c r="U38" s="137">
        <v>6.1421391823583865E-6</v>
      </c>
      <c r="V38" s="137">
        <v>8.9836520444583288E-6</v>
      </c>
      <c r="W38" s="137">
        <v>5.1935932015628025E-6</v>
      </c>
      <c r="X38" s="137">
        <v>3.6597613775761061E-4</v>
      </c>
      <c r="Y38" s="137">
        <v>2.2533349873889993E-4</v>
      </c>
      <c r="Z38" s="137">
        <v>2.8920149764662868E-5</v>
      </c>
      <c r="AA38" s="137">
        <v>1.0040728265950892E-5</v>
      </c>
      <c r="AB38" s="137">
        <v>1.104130549180094E-4</v>
      </c>
      <c r="AC38" s="137">
        <v>1.931401084916589E-5</v>
      </c>
      <c r="AD38" s="137">
        <v>8.0327846161072425E-6</v>
      </c>
      <c r="AE38" s="137">
        <v>4.2949114489935656E-6</v>
      </c>
      <c r="AF38" s="137">
        <v>1.153499265473095E-3</v>
      </c>
      <c r="AG38" s="137">
        <v>0.21157497790886312</v>
      </c>
      <c r="AH38" s="137">
        <v>2.9689982458144495E-5</v>
      </c>
      <c r="AI38" s="137">
        <v>1.4248549786644087E-4</v>
      </c>
      <c r="AJ38" s="137">
        <v>2.3295859730799751E-6</v>
      </c>
      <c r="AK38" s="137">
        <v>4.1381924128689275E-6</v>
      </c>
      <c r="AL38" s="137">
        <v>4.46558305883215E-6</v>
      </c>
      <c r="AM38" s="137">
        <v>4.9044877598454079E-6</v>
      </c>
      <c r="AN38" s="137">
        <v>6.4254205477163235E-6</v>
      </c>
      <c r="AO38" s="137">
        <v>3.8942000740184424E-6</v>
      </c>
      <c r="AP38" s="137">
        <v>5.0583795299097306E-6</v>
      </c>
      <c r="AQ38" s="137">
        <v>1.961388167737833E-6</v>
      </c>
      <c r="AR38" s="137">
        <v>4.9364492250013815E-6</v>
      </c>
      <c r="AS38" s="137">
        <v>4.4681894451298582E-6</v>
      </c>
      <c r="AT38" s="137">
        <v>4.3712982466386372E-6</v>
      </c>
      <c r="AU38" s="137">
        <v>3.7787554060233738E-6</v>
      </c>
      <c r="AV38" s="137">
        <v>2.9822875689193954E-6</v>
      </c>
      <c r="AW38" s="137">
        <v>4.0985251801224057E-6</v>
      </c>
      <c r="AX38" s="137">
        <v>6.4555979418891852E-6</v>
      </c>
      <c r="AY38" s="137">
        <v>3.7612685616407437E-6</v>
      </c>
      <c r="AZ38" s="137">
        <v>4.293476994842646E-6</v>
      </c>
      <c r="BA38" s="137">
        <v>3.2282285939294286E-6</v>
      </c>
      <c r="BB38" s="137">
        <v>2.5150529940619107E-6</v>
      </c>
      <c r="BC38" s="137">
        <v>4.1378330845777245E-6</v>
      </c>
      <c r="BD38" s="137">
        <v>2.3208979582549193E-6</v>
      </c>
      <c r="BE38" s="137">
        <v>4.3604197050920534E-6</v>
      </c>
      <c r="BF38" s="137">
        <v>8.3189208129237612E-6</v>
      </c>
      <c r="BG38" s="137">
        <v>3.4154736704499716E-6</v>
      </c>
      <c r="BH38" s="137">
        <v>7.253368454137819E-6</v>
      </c>
      <c r="BI38" s="137">
        <v>7.4256857698749463E-6</v>
      </c>
      <c r="BJ38" s="137">
        <v>8.2313099193713176E-6</v>
      </c>
      <c r="BK38" s="137">
        <v>1.1137101978783303E-5</v>
      </c>
      <c r="BL38" s="137">
        <v>1.023012751888004E-5</v>
      </c>
      <c r="BM38" s="137">
        <v>6.8165822934905876E-4</v>
      </c>
      <c r="BN38" s="137">
        <v>5.9370421896505357E-4</v>
      </c>
      <c r="BO38" s="137">
        <v>6.8462981083681192E-6</v>
      </c>
      <c r="BP38" s="137">
        <v>1.0977517505839356E-5</v>
      </c>
      <c r="BQ38" s="137">
        <v>7.2731700024796446E-6</v>
      </c>
      <c r="BR38" s="137">
        <v>1.5343430128264646E-5</v>
      </c>
      <c r="BS38" s="137">
        <v>8.6956428347342712E-6</v>
      </c>
      <c r="BT38" s="137">
        <v>2.5368062013648802E-5</v>
      </c>
      <c r="BU38" s="137">
        <v>8.7930724698193135E-6</v>
      </c>
      <c r="BV38" s="137">
        <v>3.4226351004902512E-5</v>
      </c>
      <c r="BW38" s="137">
        <v>3.1942301949375063E-5</v>
      </c>
      <c r="BX38" s="137">
        <v>1.660005000178623E-5</v>
      </c>
      <c r="BY38" s="137">
        <v>1.2021348948458959E-5</v>
      </c>
      <c r="BZ38" s="137">
        <v>5.9800131015105445E-5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6.9461830428514193E-5</v>
      </c>
      <c r="E39" s="137">
        <v>7.9565002834261757E-5</v>
      </c>
      <c r="F39" s="137">
        <v>5.9754435738256482E-5</v>
      </c>
      <c r="G39" s="137">
        <v>6.7864555339363673E-5</v>
      </c>
      <c r="H39" s="137">
        <v>6.0240310097447726E-5</v>
      </c>
      <c r="I39" s="137">
        <v>6.9197639729466946E-5</v>
      </c>
      <c r="J39" s="137">
        <v>6.658358315698144E-5</v>
      </c>
      <c r="K39" s="137">
        <v>6.3476114824300242E-5</v>
      </c>
      <c r="L39" s="137">
        <v>5.6806838327524666E-5</v>
      </c>
      <c r="M39" s="137">
        <v>4.7206184817140042E-5</v>
      </c>
      <c r="N39" s="137">
        <v>1.3418663794482357E-4</v>
      </c>
      <c r="O39" s="137">
        <v>3.3197214045940343E-5</v>
      </c>
      <c r="P39" s="137">
        <v>2.3238000252973112E-5</v>
      </c>
      <c r="Q39" s="137">
        <v>1.7127494993813584E-5</v>
      </c>
      <c r="R39" s="137">
        <v>1.3024499946651387E-4</v>
      </c>
      <c r="S39" s="137">
        <v>1.1665651732374344E-4</v>
      </c>
      <c r="T39" s="137">
        <v>3.9816494194292557E-5</v>
      </c>
      <c r="U39" s="137">
        <v>3.6389960918738927E-5</v>
      </c>
      <c r="V39" s="137">
        <v>4.1606869668239185E-5</v>
      </c>
      <c r="W39" s="137">
        <v>2.7384243833320035E-5</v>
      </c>
      <c r="X39" s="137">
        <v>3.9467176663918852E-4</v>
      </c>
      <c r="Y39" s="137">
        <v>2.3910565033315222E-4</v>
      </c>
      <c r="Z39" s="137">
        <v>3.8739749169744981E-5</v>
      </c>
      <c r="AA39" s="137">
        <v>5.639955520095231E-5</v>
      </c>
      <c r="AB39" s="137">
        <v>9.5224802417408013E-5</v>
      </c>
      <c r="AC39" s="137">
        <v>3.3469808120273438E-5</v>
      </c>
      <c r="AD39" s="137">
        <v>4.1148114624795373E-5</v>
      </c>
      <c r="AE39" s="137">
        <v>1.9242739626795895E-5</v>
      </c>
      <c r="AF39" s="137">
        <v>6.7631882990787303E-5</v>
      </c>
      <c r="AG39" s="137">
        <v>3.5919351655312257E-5</v>
      </c>
      <c r="AH39" s="137">
        <v>0.27867885009312288</v>
      </c>
      <c r="AI39" s="137">
        <v>1.8112778995269879E-3</v>
      </c>
      <c r="AJ39" s="137">
        <v>1.1376118284241762E-5</v>
      </c>
      <c r="AK39" s="137">
        <v>2.3501166052775606E-5</v>
      </c>
      <c r="AL39" s="137">
        <v>2.4852286222072616E-5</v>
      </c>
      <c r="AM39" s="137">
        <v>2.8493087710251354E-5</v>
      </c>
      <c r="AN39" s="137">
        <v>5.2069615028743549E-5</v>
      </c>
      <c r="AO39" s="137">
        <v>4.294982395688691E-5</v>
      </c>
      <c r="AP39" s="137">
        <v>3.5067612469677244E-5</v>
      </c>
      <c r="AQ39" s="137">
        <v>1.3038363982197656E-5</v>
      </c>
      <c r="AR39" s="137">
        <v>3.0608614513845445E-5</v>
      </c>
      <c r="AS39" s="137">
        <v>3.035985610943148E-5</v>
      </c>
      <c r="AT39" s="137">
        <v>2.234362510157556E-5</v>
      </c>
      <c r="AU39" s="137">
        <v>2.6322944694139952E-5</v>
      </c>
      <c r="AV39" s="137">
        <v>2.0142830711404783E-5</v>
      </c>
      <c r="AW39" s="137">
        <v>3.4761021383557971E-5</v>
      </c>
      <c r="AX39" s="137">
        <v>6.0900956725986808E-5</v>
      </c>
      <c r="AY39" s="137">
        <v>2.645206284347279E-5</v>
      </c>
      <c r="AZ39" s="137">
        <v>3.0992239452904076E-5</v>
      </c>
      <c r="BA39" s="137">
        <v>2.0553666286595278E-5</v>
      </c>
      <c r="BB39" s="137">
        <v>1.616238190799746E-5</v>
      </c>
      <c r="BC39" s="137">
        <v>2.5734477378912809E-5</v>
      </c>
      <c r="BD39" s="137">
        <v>1.2234495634190262E-5</v>
      </c>
      <c r="BE39" s="137">
        <v>2.888618672403366E-5</v>
      </c>
      <c r="BF39" s="137">
        <v>5.5170267385078795E-5</v>
      </c>
      <c r="BG39" s="137">
        <v>2.2523701928819537E-5</v>
      </c>
      <c r="BH39" s="137">
        <v>4.6290245881678996E-5</v>
      </c>
      <c r="BI39" s="137">
        <v>4.6898581156770714E-5</v>
      </c>
      <c r="BJ39" s="137">
        <v>1.4747388941126316E-4</v>
      </c>
      <c r="BK39" s="137">
        <v>2.8663381096592034E-4</v>
      </c>
      <c r="BL39" s="137">
        <v>9.8639988035392667E-5</v>
      </c>
      <c r="BM39" s="137">
        <v>2.8112925842957541E-3</v>
      </c>
      <c r="BN39" s="137">
        <v>2.562932514160874E-3</v>
      </c>
      <c r="BO39" s="137">
        <v>5.8797248851622278E-5</v>
      </c>
      <c r="BP39" s="137">
        <v>5.9962320078451326E-5</v>
      </c>
      <c r="BQ39" s="137">
        <v>3.6586202686665796E-5</v>
      </c>
      <c r="BR39" s="137">
        <v>7.86100836364207E-5</v>
      </c>
      <c r="BS39" s="137">
        <v>4.7754335107196404E-5</v>
      </c>
      <c r="BT39" s="137">
        <v>1.3817359880544794E-4</v>
      </c>
      <c r="BU39" s="137">
        <v>4.1560145808749916E-5</v>
      </c>
      <c r="BV39" s="137">
        <v>1.7947448746509156E-4</v>
      </c>
      <c r="BW39" s="137">
        <v>1.4011949160910636E-4</v>
      </c>
      <c r="BX39" s="137">
        <v>8.275397327598884E-5</v>
      </c>
      <c r="BY39" s="137">
        <v>4.7495033348192187E-5</v>
      </c>
      <c r="BZ39" s="137">
        <v>1.0570434204328516E-3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3.06585002872365E-5</v>
      </c>
      <c r="E40" s="137">
        <v>3.8920127817306645E-5</v>
      </c>
      <c r="F40" s="137">
        <v>2.9998857621269465E-5</v>
      </c>
      <c r="G40" s="137">
        <v>3.6226971525626998E-5</v>
      </c>
      <c r="H40" s="137">
        <v>3.0089700794053419E-5</v>
      </c>
      <c r="I40" s="137">
        <v>2.9209016454773343E-5</v>
      </c>
      <c r="J40" s="137">
        <v>2.5980508245035181E-5</v>
      </c>
      <c r="K40" s="137">
        <v>2.5346101686582139E-5</v>
      </c>
      <c r="L40" s="137">
        <v>5.8268647238017859E-5</v>
      </c>
      <c r="M40" s="137">
        <v>2.0792303215412766E-5</v>
      </c>
      <c r="N40" s="137">
        <v>3.6377600895493026E-5</v>
      </c>
      <c r="O40" s="137">
        <v>1.8319186734170568E-5</v>
      </c>
      <c r="P40" s="137">
        <v>1.1108221756064777E-3</v>
      </c>
      <c r="Q40" s="137">
        <v>3.3926076476923272E-4</v>
      </c>
      <c r="R40" s="137">
        <v>3.4793997604452839E-5</v>
      </c>
      <c r="S40" s="137">
        <v>3.6621897256669361E-5</v>
      </c>
      <c r="T40" s="137">
        <v>1.7299933406346452E-5</v>
      </c>
      <c r="U40" s="137">
        <v>1.6342499198540693E-5</v>
      </c>
      <c r="V40" s="137">
        <v>1.9694074498768497E-5</v>
      </c>
      <c r="W40" s="137">
        <v>1.148090208228851E-5</v>
      </c>
      <c r="X40" s="137">
        <v>1.8744432083906586E-5</v>
      </c>
      <c r="Y40" s="137">
        <v>2.3730442097280196E-5</v>
      </c>
      <c r="Z40" s="137">
        <v>1.7184223253330929E-5</v>
      </c>
      <c r="AA40" s="137">
        <v>2.5627529645737767E-5</v>
      </c>
      <c r="AB40" s="137">
        <v>2.7653403903398701E-5</v>
      </c>
      <c r="AC40" s="137">
        <v>1.4210692971960316E-5</v>
      </c>
      <c r="AD40" s="137">
        <v>1.8541401047275712E-5</v>
      </c>
      <c r="AE40" s="137">
        <v>8.4102640460305855E-6</v>
      </c>
      <c r="AF40" s="137">
        <v>2.2307152039578801E-5</v>
      </c>
      <c r="AG40" s="137">
        <v>2.1549107547190896E-5</v>
      </c>
      <c r="AH40" s="137">
        <v>1.6908219218525573E-5</v>
      </c>
      <c r="AI40" s="137">
        <v>0.51115175058780815</v>
      </c>
      <c r="AJ40" s="137">
        <v>5.2435720851212048E-6</v>
      </c>
      <c r="AK40" s="137">
        <v>2.0595149903774528E-5</v>
      </c>
      <c r="AL40" s="137">
        <v>1.6937091488572208E-5</v>
      </c>
      <c r="AM40" s="137">
        <v>1.8796753367410557E-5</v>
      </c>
      <c r="AN40" s="137">
        <v>2.5930603574154348E-5</v>
      </c>
      <c r="AO40" s="137">
        <v>1.8143140528017485E-5</v>
      </c>
      <c r="AP40" s="137">
        <v>1.5779254164348909E-5</v>
      </c>
      <c r="AQ40" s="137">
        <v>3.2002444173585381E-4</v>
      </c>
      <c r="AR40" s="137">
        <v>2.3708270199189149E-4</v>
      </c>
      <c r="AS40" s="137">
        <v>3.0405240578979448E-4</v>
      </c>
      <c r="AT40" s="137">
        <v>3.3160820898456446E-4</v>
      </c>
      <c r="AU40" s="137">
        <v>1.4650479717311738E-5</v>
      </c>
      <c r="AV40" s="137">
        <v>1.409432421709951E-5</v>
      </c>
      <c r="AW40" s="137">
        <v>7.059211817187935E-5</v>
      </c>
      <c r="AX40" s="137">
        <v>3.8156204594108127E-5</v>
      </c>
      <c r="AY40" s="137">
        <v>1.1078288128814972E-5</v>
      </c>
      <c r="AZ40" s="137">
        <v>2.0057962640262673E-5</v>
      </c>
      <c r="BA40" s="137">
        <v>9.5322969013779299E-6</v>
      </c>
      <c r="BB40" s="137">
        <v>1.1464267088261332E-5</v>
      </c>
      <c r="BC40" s="137">
        <v>1.5643944070655339E-5</v>
      </c>
      <c r="BD40" s="137">
        <v>6.0157723431821098E-6</v>
      </c>
      <c r="BE40" s="137">
        <v>1.8916961090961508E-5</v>
      </c>
      <c r="BF40" s="137">
        <v>2.6618495393708058E-5</v>
      </c>
      <c r="BG40" s="137">
        <v>8.047977873604902E-5</v>
      </c>
      <c r="BH40" s="137">
        <v>3.0586422567397274E-5</v>
      </c>
      <c r="BI40" s="137">
        <v>2.0493085051031202E-5</v>
      </c>
      <c r="BJ40" s="137">
        <v>3.6289517067327144E-5</v>
      </c>
      <c r="BK40" s="137">
        <v>1.0618659738976846E-4</v>
      </c>
      <c r="BL40" s="137">
        <v>6.1211783266033136E-5</v>
      </c>
      <c r="BM40" s="137">
        <v>2.3040689055185557E-4</v>
      </c>
      <c r="BN40" s="137">
        <v>2.2047654452843763E-4</v>
      </c>
      <c r="BO40" s="137">
        <v>1.4717559424300186E-5</v>
      </c>
      <c r="BP40" s="137">
        <v>1.103088760902965E-5</v>
      </c>
      <c r="BQ40" s="137">
        <v>6.650913085125964E-6</v>
      </c>
      <c r="BR40" s="137">
        <v>1.3070437325843636E-5</v>
      </c>
      <c r="BS40" s="137">
        <v>1.0825301858323108E-5</v>
      </c>
      <c r="BT40" s="137">
        <v>2.7240659849574791E-5</v>
      </c>
      <c r="BU40" s="137">
        <v>1.1099733562877292E-5</v>
      </c>
      <c r="BV40" s="137">
        <v>4.1101355579071577E-5</v>
      </c>
      <c r="BW40" s="137">
        <v>1.5115340677364444E-5</v>
      </c>
      <c r="BX40" s="137">
        <v>4.8458131340556496E-5</v>
      </c>
      <c r="BY40" s="137">
        <v>1.947932621762874E-5</v>
      </c>
      <c r="BZ40" s="137">
        <v>2.2260916193328259E-4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2.2564099115833499E-7</v>
      </c>
      <c r="E41" s="137">
        <v>3.0193331102705767E-7</v>
      </c>
      <c r="F41" s="137">
        <v>4.8693297109318878E-7</v>
      </c>
      <c r="G41" s="137">
        <v>2.0305079568118131E-7</v>
      </c>
      <c r="H41" s="137">
        <v>2.5635032658636063E-7</v>
      </c>
      <c r="I41" s="137">
        <v>2.114153800250075E-7</v>
      </c>
      <c r="J41" s="137">
        <v>3.3631308740148239E-7</v>
      </c>
      <c r="K41" s="137">
        <v>3.1574019063870725E-7</v>
      </c>
      <c r="L41" s="137">
        <v>3.5555424759962863E-7</v>
      </c>
      <c r="M41" s="137">
        <v>3.6063137010421609E-7</v>
      </c>
      <c r="N41" s="137">
        <v>1.9190594277254992E-7</v>
      </c>
      <c r="O41" s="137">
        <v>4.0417525529898389E-7</v>
      </c>
      <c r="P41" s="137">
        <v>7.2826473788697406E-8</v>
      </c>
      <c r="Q41" s="137">
        <v>4.2876299287768848E-8</v>
      </c>
      <c r="R41" s="137">
        <v>1.7679833377295752E-7</v>
      </c>
      <c r="S41" s="137">
        <v>1.6919351629816684E-7</v>
      </c>
      <c r="T41" s="137">
        <v>4.3179140328991432E-7</v>
      </c>
      <c r="U41" s="137">
        <v>3.4937728557153884E-7</v>
      </c>
      <c r="V41" s="137">
        <v>6.1491702931651088E-7</v>
      </c>
      <c r="W41" s="137">
        <v>3.5210502948801773E-7</v>
      </c>
      <c r="X41" s="137">
        <v>4.0015437946362528E-7</v>
      </c>
      <c r="Y41" s="137">
        <v>4.5264010006088521E-7</v>
      </c>
      <c r="Z41" s="137">
        <v>5.4206667568317982E-7</v>
      </c>
      <c r="AA41" s="137">
        <v>5.9463574160106373E-7</v>
      </c>
      <c r="AB41" s="137">
        <v>3.7417179601331327E-7</v>
      </c>
      <c r="AC41" s="137">
        <v>3.9694487098600685E-7</v>
      </c>
      <c r="AD41" s="137">
        <v>5.0900432328413893E-7</v>
      </c>
      <c r="AE41" s="137">
        <v>2.3648147821775978E-7</v>
      </c>
      <c r="AF41" s="137">
        <v>4.5603293270615653E-7</v>
      </c>
      <c r="AG41" s="137">
        <v>4.3663177278081841E-7</v>
      </c>
      <c r="AH41" s="137">
        <v>2.0535588369980295E-7</v>
      </c>
      <c r="AI41" s="137">
        <v>2.6802660467011488E-7</v>
      </c>
      <c r="AJ41" s="137">
        <v>9.7281520508690031E-2</v>
      </c>
      <c r="AK41" s="137">
        <v>2.5677056317661978E-7</v>
      </c>
      <c r="AL41" s="137">
        <v>2.5977451029613405E-7</v>
      </c>
      <c r="AM41" s="137">
        <v>2.7836932809284441E-7</v>
      </c>
      <c r="AN41" s="137">
        <v>2.6635597337351126E-7</v>
      </c>
      <c r="AO41" s="137">
        <v>1.8309883988357815E-7</v>
      </c>
      <c r="AP41" s="137">
        <v>2.2905734942950529E-7</v>
      </c>
      <c r="AQ41" s="137">
        <v>9.9974707112744125E-8</v>
      </c>
      <c r="AR41" s="137">
        <v>2.1926947618618341E-7</v>
      </c>
      <c r="AS41" s="137">
        <v>2.2464401368871529E-7</v>
      </c>
      <c r="AT41" s="137">
        <v>2.4502398729844292E-7</v>
      </c>
      <c r="AU41" s="137">
        <v>2.097116201959522E-7</v>
      </c>
      <c r="AV41" s="137">
        <v>1.8008954595387521E-7</v>
      </c>
      <c r="AW41" s="137">
        <v>2.0300699552378915E-7</v>
      </c>
      <c r="AX41" s="137">
        <v>2.4252028429959344E-7</v>
      </c>
      <c r="AY41" s="137">
        <v>1.1849269714276177E-7</v>
      </c>
      <c r="AZ41" s="137">
        <v>1.9849896575133026E-7</v>
      </c>
      <c r="BA41" s="137">
        <v>1.4201444518399871E-7</v>
      </c>
      <c r="BB41" s="137">
        <v>1.2888732210142207E-7</v>
      </c>
      <c r="BC41" s="137">
        <v>2.007933839437171E-7</v>
      </c>
      <c r="BD41" s="137">
        <v>1.5205171383863531E-7</v>
      </c>
      <c r="BE41" s="137">
        <v>2.3307127569201488E-7</v>
      </c>
      <c r="BF41" s="137">
        <v>3.2392860496726142E-7</v>
      </c>
      <c r="BG41" s="137">
        <v>1.2585772926411883E-7</v>
      </c>
      <c r="BH41" s="137">
        <v>1.9277005358099798E-7</v>
      </c>
      <c r="BI41" s="137">
        <v>2.282285303298492E-7</v>
      </c>
      <c r="BJ41" s="137">
        <v>1.4482537393959624E-7</v>
      </c>
      <c r="BK41" s="137">
        <v>3.2150180344463972E-7</v>
      </c>
      <c r="BL41" s="137">
        <v>1.6355608689075714E-7</v>
      </c>
      <c r="BM41" s="137">
        <v>2.1061853202762731E-7</v>
      </c>
      <c r="BN41" s="137">
        <v>3.1120688011383033E-7</v>
      </c>
      <c r="BO41" s="137">
        <v>7.630978248316001E-8</v>
      </c>
      <c r="BP41" s="137">
        <v>7.1885700868133342E-8</v>
      </c>
      <c r="BQ41" s="137">
        <v>7.9565173944854046E-8</v>
      </c>
      <c r="BR41" s="137">
        <v>7.0397273636327218E-8</v>
      </c>
      <c r="BS41" s="137">
        <v>3.8931580748718719E-8</v>
      </c>
      <c r="BT41" s="137">
        <v>8.6360124730700331E-8</v>
      </c>
      <c r="BU41" s="137">
        <v>7.4296743981560508E-8</v>
      </c>
      <c r="BV41" s="137">
        <v>1.5534428679560867E-7</v>
      </c>
      <c r="BW41" s="137">
        <v>6.2433965484405735E-8</v>
      </c>
      <c r="BX41" s="137">
        <v>1.7820413791131713E-7</v>
      </c>
      <c r="BY41" s="137">
        <v>2.4325045517379736E-7</v>
      </c>
      <c r="BZ41" s="137">
        <v>1.6177603583871384E-7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8.9379117184934422E-4</v>
      </c>
      <c r="E42" s="137">
        <v>9.514145296852591E-3</v>
      </c>
      <c r="F42" s="137">
        <v>1.1017192516450743E-3</v>
      </c>
      <c r="G42" s="137">
        <v>2.1380463663979825E-3</v>
      </c>
      <c r="H42" s="137">
        <v>1.2776720074802155E-3</v>
      </c>
      <c r="I42" s="137">
        <v>8.7533438891209455E-4</v>
      </c>
      <c r="J42" s="137">
        <v>7.478381130597764E-4</v>
      </c>
      <c r="K42" s="137">
        <v>9.7213568486673131E-4</v>
      </c>
      <c r="L42" s="137">
        <v>1.0561732958315863E-3</v>
      </c>
      <c r="M42" s="137">
        <v>1.0296730707312011E-3</v>
      </c>
      <c r="N42" s="137">
        <v>3.544543679590277E-4</v>
      </c>
      <c r="O42" s="137">
        <v>6.2968116189382754E-4</v>
      </c>
      <c r="P42" s="137">
        <v>3.8037201869664528E-4</v>
      </c>
      <c r="Q42" s="137">
        <v>1.6308177029154643E-4</v>
      </c>
      <c r="R42" s="137">
        <v>1.2643078196012836E-3</v>
      </c>
      <c r="S42" s="137">
        <v>1.1395671727018057E-3</v>
      </c>
      <c r="T42" s="137">
        <v>6.6886376325940545E-4</v>
      </c>
      <c r="U42" s="137">
        <v>1.0505957035154929E-3</v>
      </c>
      <c r="V42" s="137">
        <v>7.3778145687465298E-4</v>
      </c>
      <c r="W42" s="137">
        <v>4.0657759027342989E-4</v>
      </c>
      <c r="X42" s="137">
        <v>6.5949074746104053E-4</v>
      </c>
      <c r="Y42" s="137">
        <v>9.1376773037267934E-4</v>
      </c>
      <c r="Z42" s="137">
        <v>1.6805212952333149E-3</v>
      </c>
      <c r="AA42" s="137">
        <v>1.2336996765170988E-3</v>
      </c>
      <c r="AB42" s="137">
        <v>5.6253905337709509E-4</v>
      </c>
      <c r="AC42" s="137">
        <v>6.8369352073171499E-4</v>
      </c>
      <c r="AD42" s="137">
        <v>6.328955617399515E-4</v>
      </c>
      <c r="AE42" s="137">
        <v>3.6219209363412617E-4</v>
      </c>
      <c r="AF42" s="137">
        <v>8.7657813258388954E-4</v>
      </c>
      <c r="AG42" s="137">
        <v>6.1279896592545758E-4</v>
      </c>
      <c r="AH42" s="137">
        <v>4.6271827272154021E-4</v>
      </c>
      <c r="AI42" s="137">
        <v>5.5228887789124078E-4</v>
      </c>
      <c r="AJ42" s="137">
        <v>2.0420222027184293E-4</v>
      </c>
      <c r="AK42" s="137">
        <v>0.3564780217294849</v>
      </c>
      <c r="AL42" s="137">
        <v>4.1655272498208065E-2</v>
      </c>
      <c r="AM42" s="137">
        <v>1.7052689910636659E-2</v>
      </c>
      <c r="AN42" s="137">
        <v>4.8274436351710835E-4</v>
      </c>
      <c r="AO42" s="137">
        <v>3.5057051501157188E-4</v>
      </c>
      <c r="AP42" s="137">
        <v>1.1809473994623761E-3</v>
      </c>
      <c r="AQ42" s="137">
        <v>2.059009480710366E-4</v>
      </c>
      <c r="AR42" s="137">
        <v>7.8002145859050942E-4</v>
      </c>
      <c r="AS42" s="137">
        <v>1.3533893138893247E-3</v>
      </c>
      <c r="AT42" s="137">
        <v>8.8748080622122569E-4</v>
      </c>
      <c r="AU42" s="137">
        <v>7.6636044765642495E-4</v>
      </c>
      <c r="AV42" s="137">
        <v>6.3566618891428147E-4</v>
      </c>
      <c r="AW42" s="137">
        <v>4.0432586703355864E-4</v>
      </c>
      <c r="AX42" s="137">
        <v>5.3050803632219965E-4</v>
      </c>
      <c r="AY42" s="137">
        <v>3.1685632465381893E-4</v>
      </c>
      <c r="AZ42" s="137">
        <v>8.4824220490447731E-4</v>
      </c>
      <c r="BA42" s="137">
        <v>9.756230378575062E-4</v>
      </c>
      <c r="BB42" s="137">
        <v>8.3317539032849502E-4</v>
      </c>
      <c r="BC42" s="137">
        <v>5.7372077341426905E-4</v>
      </c>
      <c r="BD42" s="137">
        <v>8.4720296355367145E-4</v>
      </c>
      <c r="BE42" s="137">
        <v>1.4438594627482874E-2</v>
      </c>
      <c r="BF42" s="137">
        <v>1.173289990597709E-3</v>
      </c>
      <c r="BG42" s="137">
        <v>3.1471780342036209E-4</v>
      </c>
      <c r="BH42" s="137">
        <v>7.3352818528732791E-4</v>
      </c>
      <c r="BI42" s="137">
        <v>8.3497190837215538E-4</v>
      </c>
      <c r="BJ42" s="137">
        <v>2.9898088805943041E-3</v>
      </c>
      <c r="BK42" s="137">
        <v>7.2140799548765279E-4</v>
      </c>
      <c r="BL42" s="137">
        <v>2.469906911728219E-3</v>
      </c>
      <c r="BM42" s="137">
        <v>3.7535416180181397E-3</v>
      </c>
      <c r="BN42" s="137">
        <v>6.4532688998785576E-4</v>
      </c>
      <c r="BO42" s="137">
        <v>4.0227466772128646E-4</v>
      </c>
      <c r="BP42" s="137">
        <v>3.7947578266680668E-4</v>
      </c>
      <c r="BQ42" s="137">
        <v>2.4963127197228242E-4</v>
      </c>
      <c r="BR42" s="137">
        <v>4.6905372506386283E-4</v>
      </c>
      <c r="BS42" s="137">
        <v>2.6163010737104787E-4</v>
      </c>
      <c r="BT42" s="137">
        <v>1.3411274643271361E-3</v>
      </c>
      <c r="BU42" s="137">
        <v>2.9565384036111153E-4</v>
      </c>
      <c r="BV42" s="137">
        <v>1.6381666970055832E-3</v>
      </c>
      <c r="BW42" s="137">
        <v>2.2373942873984409E-4</v>
      </c>
      <c r="BX42" s="137">
        <v>9.7379246582206648E-4</v>
      </c>
      <c r="BY42" s="137">
        <v>4.3198403929987602E-4</v>
      </c>
      <c r="BZ42" s="137">
        <v>6.7578298067898809E-4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4.3586354695250785E-4</v>
      </c>
      <c r="E43" s="137">
        <v>5.1711432050701974E-4</v>
      </c>
      <c r="F43" s="137">
        <v>5.9554168235974108E-4</v>
      </c>
      <c r="G43" s="137">
        <v>4.5597351010065115E-4</v>
      </c>
      <c r="H43" s="137">
        <v>5.2123949929850342E-4</v>
      </c>
      <c r="I43" s="137">
        <v>1.4958664652323565E-3</v>
      </c>
      <c r="J43" s="137">
        <v>4.527699348712401E-4</v>
      </c>
      <c r="K43" s="137">
        <v>5.0878124282451248E-4</v>
      </c>
      <c r="L43" s="137">
        <v>6.9182001098572156E-4</v>
      </c>
      <c r="M43" s="137">
        <v>4.8592941709878966E-4</v>
      </c>
      <c r="N43" s="137">
        <v>4.4461270723408205E-4</v>
      </c>
      <c r="O43" s="137">
        <v>4.5876298154371711E-4</v>
      </c>
      <c r="P43" s="137">
        <v>5.7815929152259607E-4</v>
      </c>
      <c r="Q43" s="137">
        <v>2.2669521358698955E-4</v>
      </c>
      <c r="R43" s="137">
        <v>3.4739451292709767E-3</v>
      </c>
      <c r="S43" s="137">
        <v>3.0742244854586585E-3</v>
      </c>
      <c r="T43" s="137">
        <v>5.1894803958476708E-4</v>
      </c>
      <c r="U43" s="137">
        <v>7.713798302018891E-4</v>
      </c>
      <c r="V43" s="137">
        <v>5.060528198584022E-4</v>
      </c>
      <c r="W43" s="137">
        <v>2.8466047875599459E-4</v>
      </c>
      <c r="X43" s="137">
        <v>4.7449327895416574E-4</v>
      </c>
      <c r="Y43" s="137">
        <v>7.6444107973940012E-4</v>
      </c>
      <c r="Z43" s="137">
        <v>4.1994684752214885E-4</v>
      </c>
      <c r="AA43" s="137">
        <v>5.7405697427539005E-4</v>
      </c>
      <c r="AB43" s="137">
        <v>7.2960042032515419E-4</v>
      </c>
      <c r="AC43" s="137">
        <v>5.290455142302336E-4</v>
      </c>
      <c r="AD43" s="137">
        <v>4.9552701895203683E-4</v>
      </c>
      <c r="AE43" s="137">
        <v>2.8330325690949427E-4</v>
      </c>
      <c r="AF43" s="137">
        <v>1.7783666496451161E-3</v>
      </c>
      <c r="AG43" s="137">
        <v>5.4343585332847829E-4</v>
      </c>
      <c r="AH43" s="137">
        <v>8.7844726839278529E-4</v>
      </c>
      <c r="AI43" s="137">
        <v>1.0495929017730775E-3</v>
      </c>
      <c r="AJ43" s="137">
        <v>1.2153068944263582E-4</v>
      </c>
      <c r="AK43" s="137">
        <v>1.6357834077350059E-3</v>
      </c>
      <c r="AL43" s="137">
        <v>0.44949878160150819</v>
      </c>
      <c r="AM43" s="137">
        <v>7.2302822975130448E-3</v>
      </c>
      <c r="AN43" s="137">
        <v>1.0190402924966312E-3</v>
      </c>
      <c r="AO43" s="137">
        <v>6.137528174225041E-4</v>
      </c>
      <c r="AP43" s="137">
        <v>1.5561693829572697E-3</v>
      </c>
      <c r="AQ43" s="137">
        <v>2.4476252982699509E-4</v>
      </c>
      <c r="AR43" s="137">
        <v>5.3361422077612087E-4</v>
      </c>
      <c r="AS43" s="137">
        <v>8.2436080356863871E-4</v>
      </c>
      <c r="AT43" s="137">
        <v>4.1481389210049194E-4</v>
      </c>
      <c r="AU43" s="137">
        <v>7.0568048495137819E-4</v>
      </c>
      <c r="AV43" s="137">
        <v>3.6631987502422331E-4</v>
      </c>
      <c r="AW43" s="137">
        <v>6.3895783481343008E-4</v>
      </c>
      <c r="AX43" s="137">
        <v>1.1663491553161388E-3</v>
      </c>
      <c r="AY43" s="137">
        <v>8.2211596321377252E-4</v>
      </c>
      <c r="AZ43" s="137">
        <v>2.3461731171744355E-3</v>
      </c>
      <c r="BA43" s="137">
        <v>7.0762343401877198E-4</v>
      </c>
      <c r="BB43" s="137">
        <v>6.7952362287839905E-4</v>
      </c>
      <c r="BC43" s="137">
        <v>1.1814181249827154E-3</v>
      </c>
      <c r="BD43" s="137">
        <v>3.156561471668077E-4</v>
      </c>
      <c r="BE43" s="137">
        <v>1.2959910357400815E-3</v>
      </c>
      <c r="BF43" s="137">
        <v>2.2891976334510596E-3</v>
      </c>
      <c r="BG43" s="137">
        <v>6.8418771317288159E-4</v>
      </c>
      <c r="BH43" s="137">
        <v>2.2967860703544266E-3</v>
      </c>
      <c r="BI43" s="137">
        <v>2.0540007996037233E-3</v>
      </c>
      <c r="BJ43" s="137">
        <v>1.3015529636836792E-3</v>
      </c>
      <c r="BK43" s="137">
        <v>7.7226864845044221E-4</v>
      </c>
      <c r="BL43" s="137">
        <v>8.3237086351295843E-4</v>
      </c>
      <c r="BM43" s="137">
        <v>2.1633182421704647E-3</v>
      </c>
      <c r="BN43" s="137">
        <v>8.8087834727622349E-4</v>
      </c>
      <c r="BO43" s="137">
        <v>6.0705008162212956E-4</v>
      </c>
      <c r="BP43" s="137">
        <v>1.0365954918379943E-3</v>
      </c>
      <c r="BQ43" s="137">
        <v>6.9764790029718589E-4</v>
      </c>
      <c r="BR43" s="137">
        <v>1.7251142995071782E-3</v>
      </c>
      <c r="BS43" s="137">
        <v>3.9743824557862998E-4</v>
      </c>
      <c r="BT43" s="137">
        <v>1.6269015349432729E-3</v>
      </c>
      <c r="BU43" s="137">
        <v>1.3522695381614127E-3</v>
      </c>
      <c r="BV43" s="137">
        <v>2.6607168788216873E-3</v>
      </c>
      <c r="BW43" s="137">
        <v>8.3942887432030054E-4</v>
      </c>
      <c r="BX43" s="137">
        <v>1.0441167614342766E-3</v>
      </c>
      <c r="BY43" s="137">
        <v>8.9593830686505213E-4</v>
      </c>
      <c r="BZ43" s="137">
        <v>2.7189763197610641E-3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7.8749294465604448E-5</v>
      </c>
      <c r="E44" s="137">
        <v>7.1179368384388631E-5</v>
      </c>
      <c r="F44" s="137">
        <v>7.2514733381354103E-5</v>
      </c>
      <c r="G44" s="137">
        <v>7.0698321562551658E-5</v>
      </c>
      <c r="H44" s="137">
        <v>1.4288487158369738E-4</v>
      </c>
      <c r="I44" s="137">
        <v>2.990596439046154E-4</v>
      </c>
      <c r="J44" s="137">
        <v>5.2137038591399701E-5</v>
      </c>
      <c r="K44" s="137">
        <v>1.4938671049480835E-4</v>
      </c>
      <c r="L44" s="137">
        <v>9.8847306885046533E-5</v>
      </c>
      <c r="M44" s="137">
        <v>9.7147026022145996E-5</v>
      </c>
      <c r="N44" s="137">
        <v>7.4630087626421007E-5</v>
      </c>
      <c r="O44" s="137">
        <v>4.2468202801253222E-5</v>
      </c>
      <c r="P44" s="137">
        <v>2.0780024240627488E-5</v>
      </c>
      <c r="Q44" s="137">
        <v>1.4650424270163537E-4</v>
      </c>
      <c r="R44" s="137">
        <v>8.0473902989076782E-5</v>
      </c>
      <c r="S44" s="137">
        <v>7.2604668162663108E-5</v>
      </c>
      <c r="T44" s="137">
        <v>5.8641272936457421E-5</v>
      </c>
      <c r="U44" s="137">
        <v>5.8685400830688165E-5</v>
      </c>
      <c r="V44" s="137">
        <v>5.0429327379401821E-5</v>
      </c>
      <c r="W44" s="137">
        <v>2.9795106193325514E-5</v>
      </c>
      <c r="X44" s="137">
        <v>7.2701421011113268E-5</v>
      </c>
      <c r="Y44" s="137">
        <v>6.5577647090828606E-5</v>
      </c>
      <c r="Z44" s="137">
        <v>4.4810098238178876E-5</v>
      </c>
      <c r="AA44" s="137">
        <v>6.3279294825630708E-5</v>
      </c>
      <c r="AB44" s="137">
        <v>6.4750377478842145E-5</v>
      </c>
      <c r="AC44" s="137">
        <v>4.9324351999773273E-5</v>
      </c>
      <c r="AD44" s="137">
        <v>6.0684683976828907E-5</v>
      </c>
      <c r="AE44" s="137">
        <v>3.4158082205684379E-5</v>
      </c>
      <c r="AF44" s="137">
        <v>1.4045143789086199E-4</v>
      </c>
      <c r="AG44" s="137">
        <v>5.594719860446016E-5</v>
      </c>
      <c r="AH44" s="137">
        <v>1.3266701123694987E-4</v>
      </c>
      <c r="AI44" s="137">
        <v>1.3558714175323299E-4</v>
      </c>
      <c r="AJ44" s="137">
        <v>2.6135993861246668E-5</v>
      </c>
      <c r="AK44" s="137">
        <v>1.6511657572712194E-4</v>
      </c>
      <c r="AL44" s="137">
        <v>1.5535017013962433E-3</v>
      </c>
      <c r="AM44" s="137">
        <v>0.39982816802762999</v>
      </c>
      <c r="AN44" s="137">
        <v>1.1095987038095721E-4</v>
      </c>
      <c r="AO44" s="137">
        <v>7.5759701192685693E-5</v>
      </c>
      <c r="AP44" s="137">
        <v>5.3897456466005337E-5</v>
      </c>
      <c r="AQ44" s="137">
        <v>2.433450112556752E-5</v>
      </c>
      <c r="AR44" s="137">
        <v>6.7609132875975312E-4</v>
      </c>
      <c r="AS44" s="137">
        <v>7.3812331158351152E-5</v>
      </c>
      <c r="AT44" s="137">
        <v>6.396472768033553E-5</v>
      </c>
      <c r="AU44" s="137">
        <v>1.1919265168820788E-4</v>
      </c>
      <c r="AV44" s="137">
        <v>5.0696972567174255E-4</v>
      </c>
      <c r="AW44" s="137">
        <v>7.9089765171390429E-5</v>
      </c>
      <c r="AX44" s="137">
        <v>1.0791507341866809E-4</v>
      </c>
      <c r="AY44" s="137">
        <v>3.6451578893887905E-5</v>
      </c>
      <c r="AZ44" s="137">
        <v>1.3996742068424632E-4</v>
      </c>
      <c r="BA44" s="137">
        <v>3.6090231628186515E-5</v>
      </c>
      <c r="BB44" s="137">
        <v>3.3207554201995001E-5</v>
      </c>
      <c r="BC44" s="137">
        <v>1.2101108404826207E-4</v>
      </c>
      <c r="BD44" s="137">
        <v>1.0043445342476824E-4</v>
      </c>
      <c r="BE44" s="137">
        <v>4.7941579380514685E-4</v>
      </c>
      <c r="BF44" s="137">
        <v>1.8481028906979339E-3</v>
      </c>
      <c r="BG44" s="137">
        <v>1.5127661564826324E-4</v>
      </c>
      <c r="BH44" s="137">
        <v>4.5959013412682944E-4</v>
      </c>
      <c r="BI44" s="137">
        <v>6.5926223224316722E-5</v>
      </c>
      <c r="BJ44" s="137">
        <v>7.7627095793045311E-5</v>
      </c>
      <c r="BK44" s="137">
        <v>7.3597882168836007E-5</v>
      </c>
      <c r="BL44" s="137">
        <v>5.0880808036031634E-5</v>
      </c>
      <c r="BM44" s="137">
        <v>7.4528820000364677E-5</v>
      </c>
      <c r="BN44" s="137">
        <v>8.0791402114376362E-5</v>
      </c>
      <c r="BO44" s="137">
        <v>5.8817946334857119E-5</v>
      </c>
      <c r="BP44" s="137">
        <v>3.9087973971366273E-5</v>
      </c>
      <c r="BQ44" s="137">
        <v>2.3982710141966226E-5</v>
      </c>
      <c r="BR44" s="137">
        <v>4.8760464085405631E-5</v>
      </c>
      <c r="BS44" s="137">
        <v>3.4753678344172918E-5</v>
      </c>
      <c r="BT44" s="137">
        <v>1.6901790079673146E-4</v>
      </c>
      <c r="BU44" s="137">
        <v>3.185358762613572E-5</v>
      </c>
      <c r="BV44" s="137">
        <v>1.558181982962931E-4</v>
      </c>
      <c r="BW44" s="137">
        <v>2.3748488909229836E-5</v>
      </c>
      <c r="BX44" s="137">
        <v>3.7160775063564688E-4</v>
      </c>
      <c r="BY44" s="137">
        <v>6.7565165237881735E-5</v>
      </c>
      <c r="BZ44" s="137">
        <v>2.0581753767946748E-4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2.32149575652623E-4</v>
      </c>
      <c r="E45" s="137">
        <v>1.9618669876108745E-4</v>
      </c>
      <c r="F45" s="137">
        <v>3.1115850682925789E-4</v>
      </c>
      <c r="G45" s="137">
        <v>2.0100397527904009E-4</v>
      </c>
      <c r="H45" s="137">
        <v>1.7184486373562405E-3</v>
      </c>
      <c r="I45" s="137">
        <v>2.2832506618161995E-4</v>
      </c>
      <c r="J45" s="137">
        <v>1.758577555441864E-4</v>
      </c>
      <c r="K45" s="137">
        <v>1.7122250354704763E-4</v>
      </c>
      <c r="L45" s="137">
        <v>5.2938350462704352E-4</v>
      </c>
      <c r="M45" s="137">
        <v>3.5856727876182331E-4</v>
      </c>
      <c r="N45" s="137">
        <v>1.316412868970339E-4</v>
      </c>
      <c r="O45" s="137">
        <v>1.5577763972874471E-4</v>
      </c>
      <c r="P45" s="137">
        <v>2.2596404154453327E-4</v>
      </c>
      <c r="Q45" s="137">
        <v>8.3921041945198412E-5</v>
      </c>
      <c r="R45" s="137">
        <v>4.1249098116488112E-4</v>
      </c>
      <c r="S45" s="137">
        <v>3.7260094508301066E-4</v>
      </c>
      <c r="T45" s="137">
        <v>2.2655811827409692E-4</v>
      </c>
      <c r="U45" s="137">
        <v>2.6148724465778169E-4</v>
      </c>
      <c r="V45" s="137">
        <v>2.2106833134054871E-4</v>
      </c>
      <c r="W45" s="137">
        <v>1.2537371402665483E-4</v>
      </c>
      <c r="X45" s="137">
        <v>2.1734152655081409E-4</v>
      </c>
      <c r="Y45" s="137">
        <v>1.8543570485549858E-4</v>
      </c>
      <c r="Z45" s="137">
        <v>1.9243030662299243E-4</v>
      </c>
      <c r="AA45" s="137">
        <v>2.451506009899102E-4</v>
      </c>
      <c r="AB45" s="137">
        <v>2.8712721954479351E-4</v>
      </c>
      <c r="AC45" s="137">
        <v>1.5360239791449475E-4</v>
      </c>
      <c r="AD45" s="137">
        <v>1.9517556241705489E-4</v>
      </c>
      <c r="AE45" s="137">
        <v>9.7441002722774986E-5</v>
      </c>
      <c r="AF45" s="137">
        <v>6.5994105095238049E-4</v>
      </c>
      <c r="AG45" s="137">
        <v>3.6295431208156065E-4</v>
      </c>
      <c r="AH45" s="137">
        <v>1.649900473500826E-4</v>
      </c>
      <c r="AI45" s="137">
        <v>6.7413678715703745E-4</v>
      </c>
      <c r="AJ45" s="137">
        <v>1.2690757225640469E-4</v>
      </c>
      <c r="AK45" s="137">
        <v>1.680326896479403E-4</v>
      </c>
      <c r="AL45" s="137">
        <v>2.2018652568673702E-4</v>
      </c>
      <c r="AM45" s="137">
        <v>5.9507268712494807E-4</v>
      </c>
      <c r="AN45" s="137">
        <v>0.40657899328760932</v>
      </c>
      <c r="AO45" s="137">
        <v>2.864407198358275E-4</v>
      </c>
      <c r="AP45" s="137">
        <v>3.4215807153340373E-4</v>
      </c>
      <c r="AQ45" s="137">
        <v>9.8198129838385917E-5</v>
      </c>
      <c r="AR45" s="137">
        <v>1.8203706365079592E-4</v>
      </c>
      <c r="AS45" s="137">
        <v>5.975574212811743E-4</v>
      </c>
      <c r="AT45" s="137">
        <v>1.5293094206378491E-4</v>
      </c>
      <c r="AU45" s="137">
        <v>1.0796742130698477E-4</v>
      </c>
      <c r="AV45" s="137">
        <v>2.1455945856601756E-4</v>
      </c>
      <c r="AW45" s="137">
        <v>1.9357311400896617E-3</v>
      </c>
      <c r="AX45" s="137">
        <v>2.0151023169340791E-4</v>
      </c>
      <c r="AY45" s="137">
        <v>1.2225047399350313E-4</v>
      </c>
      <c r="AZ45" s="137">
        <v>3.8121984168710453E-4</v>
      </c>
      <c r="BA45" s="137">
        <v>9.1529330983140171E-5</v>
      </c>
      <c r="BB45" s="137">
        <v>1.0431045200065271E-4</v>
      </c>
      <c r="BC45" s="137">
        <v>1.591856169770163E-4</v>
      </c>
      <c r="BD45" s="137">
        <v>3.5556632806832899E-4</v>
      </c>
      <c r="BE45" s="137">
        <v>4.8336361915683419E-2</v>
      </c>
      <c r="BF45" s="137">
        <v>5.1581278920170826E-4</v>
      </c>
      <c r="BG45" s="137">
        <v>8.4508927565478742E-5</v>
      </c>
      <c r="BH45" s="137">
        <v>1.5678720507213909E-4</v>
      </c>
      <c r="BI45" s="137">
        <v>1.1387777752265451E-2</v>
      </c>
      <c r="BJ45" s="137">
        <v>5.2622498236511031E-4</v>
      </c>
      <c r="BK45" s="137">
        <v>3.514174764108547E-4</v>
      </c>
      <c r="BL45" s="137">
        <v>1.3714948955808248E-4</v>
      </c>
      <c r="BM45" s="137">
        <v>1.4468311100073242E-4</v>
      </c>
      <c r="BN45" s="137">
        <v>2.1116691263724634E-4</v>
      </c>
      <c r="BO45" s="137">
        <v>7.5878542242700022E-5</v>
      </c>
      <c r="BP45" s="137">
        <v>1.3763892513532497E-4</v>
      </c>
      <c r="BQ45" s="137">
        <v>7.5094293519896061E-5</v>
      </c>
      <c r="BR45" s="137">
        <v>1.3156737999930359E-4</v>
      </c>
      <c r="BS45" s="137">
        <v>5.308220497485368E-4</v>
      </c>
      <c r="BT45" s="137">
        <v>9.4501327288910663E-5</v>
      </c>
      <c r="BU45" s="137">
        <v>9.651409687340812E-4</v>
      </c>
      <c r="BV45" s="137">
        <v>2.639298278596589E-4</v>
      </c>
      <c r="BW45" s="137">
        <v>7.8328988018044085E-4</v>
      </c>
      <c r="BX45" s="137">
        <v>4.0064238688417421E-4</v>
      </c>
      <c r="BY45" s="137">
        <v>5.7172666601467532E-4</v>
      </c>
      <c r="BZ45" s="137">
        <v>1.008427314573429E-3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2.384340758876299E-3</v>
      </c>
      <c r="E46" s="137">
        <v>1.8020827995910494E-3</v>
      </c>
      <c r="F46" s="137">
        <v>7.2024289822870532E-3</v>
      </c>
      <c r="G46" s="137">
        <v>2.3751271146955888E-3</v>
      </c>
      <c r="H46" s="137">
        <v>1.8325596782203198E-2</v>
      </c>
      <c r="I46" s="137">
        <v>5.4919843650242189E-2</v>
      </c>
      <c r="J46" s="137">
        <v>1.9175375034658449E-3</v>
      </c>
      <c r="K46" s="137">
        <v>2.8979520927485515E-3</v>
      </c>
      <c r="L46" s="137">
        <v>3.2471827034259745E-3</v>
      </c>
      <c r="M46" s="137">
        <v>5.3681441993855697E-3</v>
      </c>
      <c r="N46" s="137">
        <v>1.4203060428283976E-3</v>
      </c>
      <c r="O46" s="137">
        <v>2.5785890017266584E-3</v>
      </c>
      <c r="P46" s="137">
        <v>6.0329934182085619E-4</v>
      </c>
      <c r="Q46" s="137">
        <v>3.1296076308393793E-4</v>
      </c>
      <c r="R46" s="137">
        <v>1.7398330898245995E-3</v>
      </c>
      <c r="S46" s="137">
        <v>1.6417090464384532E-3</v>
      </c>
      <c r="T46" s="137">
        <v>3.6131470985461818E-3</v>
      </c>
      <c r="U46" s="137">
        <v>8.5042838259171607E-3</v>
      </c>
      <c r="V46" s="137">
        <v>3.7042164596028525E-3</v>
      </c>
      <c r="W46" s="137">
        <v>2.0034870989119077E-3</v>
      </c>
      <c r="X46" s="137">
        <v>7.3352394694501041E-3</v>
      </c>
      <c r="Y46" s="137">
        <v>5.2862497627352689E-3</v>
      </c>
      <c r="Z46" s="137">
        <v>2.6437451778194886E-3</v>
      </c>
      <c r="AA46" s="137">
        <v>3.4445329371883765E-3</v>
      </c>
      <c r="AB46" s="137">
        <v>9.1109510577625941E-3</v>
      </c>
      <c r="AC46" s="137">
        <v>5.4581632582137796E-3</v>
      </c>
      <c r="AD46" s="137">
        <v>3.7602537342057091E-3</v>
      </c>
      <c r="AE46" s="137">
        <v>1.6317691354786766E-3</v>
      </c>
      <c r="AF46" s="137">
        <v>1.2127683706766632E-2</v>
      </c>
      <c r="AG46" s="137">
        <v>5.9656093274335041E-3</v>
      </c>
      <c r="AH46" s="137">
        <v>8.4269084651802471E-3</v>
      </c>
      <c r="AI46" s="137">
        <v>9.7943065767336478E-3</v>
      </c>
      <c r="AJ46" s="137">
        <v>1.6609130394671626E-3</v>
      </c>
      <c r="AK46" s="137">
        <v>2.8667148484002661E-3</v>
      </c>
      <c r="AL46" s="137">
        <v>6.8641826463847564E-3</v>
      </c>
      <c r="AM46" s="137">
        <v>6.3329590638714801E-3</v>
      </c>
      <c r="AN46" s="137">
        <v>1.4140254464917752E-3</v>
      </c>
      <c r="AO46" s="137">
        <v>0.34286887712787201</v>
      </c>
      <c r="AP46" s="137">
        <v>4.0767497696866793E-2</v>
      </c>
      <c r="AQ46" s="137">
        <v>5.1729245383187056E-4</v>
      </c>
      <c r="AR46" s="137">
        <v>2.5248557557718656E-3</v>
      </c>
      <c r="AS46" s="137">
        <v>7.977184583528564E-3</v>
      </c>
      <c r="AT46" s="137">
        <v>5.3937797236446768E-3</v>
      </c>
      <c r="AU46" s="137">
        <v>2.0384906149259847E-3</v>
      </c>
      <c r="AV46" s="137">
        <v>3.7032510594110705E-3</v>
      </c>
      <c r="AW46" s="137">
        <v>8.1581008884063153E-3</v>
      </c>
      <c r="AX46" s="137">
        <v>7.8955638791040565E-3</v>
      </c>
      <c r="AY46" s="137">
        <v>7.735437907274409E-4</v>
      </c>
      <c r="AZ46" s="137">
        <v>2.9134782282507908E-3</v>
      </c>
      <c r="BA46" s="137">
        <v>2.3040725111560375E-3</v>
      </c>
      <c r="BB46" s="137">
        <v>1.9096585783690606E-3</v>
      </c>
      <c r="BC46" s="137">
        <v>2.4916200023676368E-3</v>
      </c>
      <c r="BD46" s="137">
        <v>8.2774534522288821E-4</v>
      </c>
      <c r="BE46" s="137">
        <v>2.6558296385390512E-3</v>
      </c>
      <c r="BF46" s="137">
        <v>3.6008867216110923E-3</v>
      </c>
      <c r="BG46" s="137">
        <v>8.2888312274407791E-4</v>
      </c>
      <c r="BH46" s="137">
        <v>2.6441488232706763E-3</v>
      </c>
      <c r="BI46" s="137">
        <v>2.0638931105590066E-3</v>
      </c>
      <c r="BJ46" s="137">
        <v>1.2705056526424388E-2</v>
      </c>
      <c r="BK46" s="137">
        <v>2.0770227071090341E-3</v>
      </c>
      <c r="BL46" s="137">
        <v>2.5167815494089225E-3</v>
      </c>
      <c r="BM46" s="137">
        <v>4.0455664257052094E-3</v>
      </c>
      <c r="BN46" s="137">
        <v>4.0911724084833415E-3</v>
      </c>
      <c r="BO46" s="137">
        <v>2.0989578412906875E-3</v>
      </c>
      <c r="BP46" s="137">
        <v>3.5449988685706192E-3</v>
      </c>
      <c r="BQ46" s="137">
        <v>1.9328764907371185E-3</v>
      </c>
      <c r="BR46" s="137">
        <v>1.0794876229417244E-2</v>
      </c>
      <c r="BS46" s="137">
        <v>1.1620790053276976E-3</v>
      </c>
      <c r="BT46" s="137">
        <v>3.5053468836434825E-3</v>
      </c>
      <c r="BU46" s="137">
        <v>2.1226176823527561E-3</v>
      </c>
      <c r="BV46" s="137">
        <v>4.7531531500105461E-3</v>
      </c>
      <c r="BW46" s="137">
        <v>2.7163217971046673E-3</v>
      </c>
      <c r="BX46" s="137">
        <v>1.9593752871750812E-3</v>
      </c>
      <c r="BY46" s="137">
        <v>2.2092726393964329E-3</v>
      </c>
      <c r="BZ46" s="137">
        <v>1.3277119399526867E-2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8.3780411773653888E-4</v>
      </c>
      <c r="E47" s="137">
        <v>7.3280342843094889E-4</v>
      </c>
      <c r="F47" s="137">
        <v>8.5074925797509705E-4</v>
      </c>
      <c r="G47" s="137">
        <v>8.5177369658358953E-4</v>
      </c>
      <c r="H47" s="137">
        <v>8.4214641696108187E-4</v>
      </c>
      <c r="I47" s="137">
        <v>1.5255171580589224E-3</v>
      </c>
      <c r="J47" s="137">
        <v>7.8003978066504016E-4</v>
      </c>
      <c r="K47" s="137">
        <v>8.115444383228126E-4</v>
      </c>
      <c r="L47" s="137">
        <v>8.7001936479405247E-4</v>
      </c>
      <c r="M47" s="137">
        <v>8.9262502994430103E-4</v>
      </c>
      <c r="N47" s="137">
        <v>5.4309779434610016E-4</v>
      </c>
      <c r="O47" s="137">
        <v>6.2448847412731442E-4</v>
      </c>
      <c r="P47" s="137">
        <v>4.0899309431538544E-4</v>
      </c>
      <c r="Q47" s="137">
        <v>1.86850362139439E-4</v>
      </c>
      <c r="R47" s="137">
        <v>1.1310578152320581E-3</v>
      </c>
      <c r="S47" s="137">
        <v>1.0457022828600461E-3</v>
      </c>
      <c r="T47" s="137">
        <v>7.1614541399270151E-4</v>
      </c>
      <c r="U47" s="137">
        <v>6.1422641949038985E-4</v>
      </c>
      <c r="V47" s="137">
        <v>7.517213948136759E-4</v>
      </c>
      <c r="W47" s="137">
        <v>4.4888500020619682E-4</v>
      </c>
      <c r="X47" s="137">
        <v>8.1372006306088072E-4</v>
      </c>
      <c r="Y47" s="137">
        <v>7.1958222776770874E-4</v>
      </c>
      <c r="Z47" s="137">
        <v>6.3113197348822552E-4</v>
      </c>
      <c r="AA47" s="137">
        <v>9.1644979478319375E-4</v>
      </c>
      <c r="AB47" s="137">
        <v>7.4023419869402064E-4</v>
      </c>
      <c r="AC47" s="137">
        <v>6.062409740432063E-4</v>
      </c>
      <c r="AD47" s="137">
        <v>7.7147356108716214E-4</v>
      </c>
      <c r="AE47" s="137">
        <v>4.5163688940443421E-4</v>
      </c>
      <c r="AF47" s="137">
        <v>2.0310068892446321E-3</v>
      </c>
      <c r="AG47" s="137">
        <v>1.0696022729777693E-3</v>
      </c>
      <c r="AH47" s="137">
        <v>1.4499450871723262E-3</v>
      </c>
      <c r="AI47" s="137">
        <v>2.4536218085113772E-3</v>
      </c>
      <c r="AJ47" s="137">
        <v>1.9551169848786243E-4</v>
      </c>
      <c r="AK47" s="137">
        <v>4.6145411508067256E-4</v>
      </c>
      <c r="AL47" s="137">
        <v>4.2379312199630438E-3</v>
      </c>
      <c r="AM47" s="137">
        <v>8.2844422865173005E-4</v>
      </c>
      <c r="AN47" s="137">
        <v>4.6665973454311705E-4</v>
      </c>
      <c r="AO47" s="137">
        <v>3.8597752555044242E-3</v>
      </c>
      <c r="AP47" s="137">
        <v>0.47152790301622299</v>
      </c>
      <c r="AQ47" s="137">
        <v>2.1962325202771766E-4</v>
      </c>
      <c r="AR47" s="137">
        <v>4.5465173786422776E-4</v>
      </c>
      <c r="AS47" s="137">
        <v>2.8661041863591208E-3</v>
      </c>
      <c r="AT47" s="137">
        <v>2.7349054416292303E-3</v>
      </c>
      <c r="AU47" s="137">
        <v>1.3726141287950262E-3</v>
      </c>
      <c r="AV47" s="137">
        <v>1.3773195911207E-3</v>
      </c>
      <c r="AW47" s="137">
        <v>7.1751942132590701E-4</v>
      </c>
      <c r="AX47" s="137">
        <v>7.0192112180764762E-4</v>
      </c>
      <c r="AY47" s="137">
        <v>4.1443425020579427E-4</v>
      </c>
      <c r="AZ47" s="137">
        <v>1.5116724879234711E-3</v>
      </c>
      <c r="BA47" s="137">
        <v>4.5681923162646385E-4</v>
      </c>
      <c r="BB47" s="137">
        <v>6.1789418112949716E-4</v>
      </c>
      <c r="BC47" s="137">
        <v>1.3213981347953044E-3</v>
      </c>
      <c r="BD47" s="137">
        <v>3.3003464764783943E-4</v>
      </c>
      <c r="BE47" s="137">
        <v>5.0099448435230885E-4</v>
      </c>
      <c r="BF47" s="137">
        <v>2.252021055708838E-3</v>
      </c>
      <c r="BG47" s="137">
        <v>5.9514405944182823E-4</v>
      </c>
      <c r="BH47" s="137">
        <v>3.7095071733244259E-3</v>
      </c>
      <c r="BI47" s="137">
        <v>7.3474760676844452E-4</v>
      </c>
      <c r="BJ47" s="137">
        <v>3.064990135124289E-3</v>
      </c>
      <c r="BK47" s="137">
        <v>6.9766785750552667E-4</v>
      </c>
      <c r="BL47" s="137">
        <v>3.1741496566495483E-3</v>
      </c>
      <c r="BM47" s="137">
        <v>3.8204528222825778E-3</v>
      </c>
      <c r="BN47" s="137">
        <v>7.0926103066841311E-4</v>
      </c>
      <c r="BO47" s="137">
        <v>2.8383992496344595E-3</v>
      </c>
      <c r="BP47" s="137">
        <v>3.3488996509058433E-3</v>
      </c>
      <c r="BQ47" s="137">
        <v>1.5686471003388304E-3</v>
      </c>
      <c r="BR47" s="137">
        <v>2.481139512101071E-3</v>
      </c>
      <c r="BS47" s="137">
        <v>1.5406248698466461E-3</v>
      </c>
      <c r="BT47" s="137">
        <v>5.5226073701544328E-3</v>
      </c>
      <c r="BU47" s="137">
        <v>2.047906357050309E-3</v>
      </c>
      <c r="BV47" s="137">
        <v>1.0489181540877246E-2</v>
      </c>
      <c r="BW47" s="137">
        <v>5.6796061506219639E-3</v>
      </c>
      <c r="BX47" s="137">
        <v>9.4317092522436241E-4</v>
      </c>
      <c r="BY47" s="137">
        <v>9.872016283640104E-4</v>
      </c>
      <c r="BZ47" s="137">
        <v>6.8736317867994605E-3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1.0312217353446127E-2</v>
      </c>
      <c r="E48" s="137">
        <v>1.7845171939720236E-2</v>
      </c>
      <c r="F48" s="137">
        <v>1.1482931569225439E-2</v>
      </c>
      <c r="G48" s="137">
        <v>1.392958159996819E-2</v>
      </c>
      <c r="H48" s="137">
        <v>1.1697838270345068E-2</v>
      </c>
      <c r="I48" s="137">
        <v>9.5225016987225738E-3</v>
      </c>
      <c r="J48" s="137">
        <v>9.8417755066535304E-3</v>
      </c>
      <c r="K48" s="137">
        <v>8.3977073441978013E-3</v>
      </c>
      <c r="L48" s="137">
        <v>2.5840964723350998E-2</v>
      </c>
      <c r="M48" s="137">
        <v>7.0075885025252197E-3</v>
      </c>
      <c r="N48" s="137">
        <v>1.4036735758688098E-2</v>
      </c>
      <c r="O48" s="137">
        <v>7.2272519015715748E-3</v>
      </c>
      <c r="P48" s="137">
        <v>3.0200367714436275E-3</v>
      </c>
      <c r="Q48" s="137">
        <v>4.3721040562863193E-3</v>
      </c>
      <c r="R48" s="137">
        <v>1.1235642629683278E-2</v>
      </c>
      <c r="S48" s="137">
        <v>1.3587351961842166E-2</v>
      </c>
      <c r="T48" s="137">
        <v>5.4418786540759469E-3</v>
      </c>
      <c r="U48" s="137">
        <v>6.1639654137759766E-3</v>
      </c>
      <c r="V48" s="137">
        <v>6.2349867429248584E-3</v>
      </c>
      <c r="W48" s="137">
        <v>3.3414890406580273E-3</v>
      </c>
      <c r="X48" s="137">
        <v>6.1792823838158119E-3</v>
      </c>
      <c r="Y48" s="137">
        <v>5.3209579001634155E-3</v>
      </c>
      <c r="Z48" s="137">
        <v>5.2111766657149568E-3</v>
      </c>
      <c r="AA48" s="137">
        <v>8.0955767297893454E-3</v>
      </c>
      <c r="AB48" s="137">
        <v>5.2901431355353015E-3</v>
      </c>
      <c r="AC48" s="137">
        <v>4.5059406670017203E-3</v>
      </c>
      <c r="AD48" s="137">
        <v>5.9230379778273268E-3</v>
      </c>
      <c r="AE48" s="137">
        <v>2.6977044038901388E-3</v>
      </c>
      <c r="AF48" s="137">
        <v>7.8150881699956248E-3</v>
      </c>
      <c r="AG48" s="137">
        <v>8.7742789238447749E-3</v>
      </c>
      <c r="AH48" s="137">
        <v>5.46057275419731E-3</v>
      </c>
      <c r="AI48" s="137">
        <v>8.7251342759933764E-3</v>
      </c>
      <c r="AJ48" s="137">
        <v>1.5278019132019878E-3</v>
      </c>
      <c r="AK48" s="137">
        <v>7.4135110387160219E-3</v>
      </c>
      <c r="AL48" s="137">
        <v>4.8942368933744072E-3</v>
      </c>
      <c r="AM48" s="137">
        <v>5.2441698504411462E-3</v>
      </c>
      <c r="AN48" s="137">
        <v>8.6760492875181758E-3</v>
      </c>
      <c r="AO48" s="137">
        <v>8.9004065429690808E-3</v>
      </c>
      <c r="AP48" s="137">
        <v>5.5806830733291408E-3</v>
      </c>
      <c r="AQ48" s="137">
        <v>0.2244718988875414</v>
      </c>
      <c r="AR48" s="137">
        <v>5.2949371652158458E-3</v>
      </c>
      <c r="AS48" s="137">
        <v>5.1287225337952741E-3</v>
      </c>
      <c r="AT48" s="137">
        <v>3.0787898269899524E-3</v>
      </c>
      <c r="AU48" s="137">
        <v>5.5762143083040198E-3</v>
      </c>
      <c r="AV48" s="137">
        <v>3.6242981278214932E-3</v>
      </c>
      <c r="AW48" s="137">
        <v>3.8833417237329852E-2</v>
      </c>
      <c r="AX48" s="137">
        <v>2.0235488096880281E-2</v>
      </c>
      <c r="AY48" s="137">
        <v>4.4446451340967048E-3</v>
      </c>
      <c r="AZ48" s="137">
        <v>4.4376226470588176E-3</v>
      </c>
      <c r="BA48" s="137">
        <v>4.0281925617438328E-3</v>
      </c>
      <c r="BB48" s="137">
        <v>3.6014998784357146E-3</v>
      </c>
      <c r="BC48" s="137">
        <v>5.644180366961472E-3</v>
      </c>
      <c r="BD48" s="137">
        <v>1.7033302477414132E-3</v>
      </c>
      <c r="BE48" s="137">
        <v>5.1127888204929731E-3</v>
      </c>
      <c r="BF48" s="137">
        <v>1.0993266780922552E-2</v>
      </c>
      <c r="BG48" s="137">
        <v>5.0190815089074317E-2</v>
      </c>
      <c r="BH48" s="137">
        <v>8.2587002995120253E-3</v>
      </c>
      <c r="BI48" s="137">
        <v>6.4852018749922673E-3</v>
      </c>
      <c r="BJ48" s="137">
        <v>2.0769213227177497E-2</v>
      </c>
      <c r="BK48" s="137">
        <v>6.853559855790764E-2</v>
      </c>
      <c r="BL48" s="137">
        <v>3.6954416568489253E-2</v>
      </c>
      <c r="BM48" s="137">
        <v>8.187898402784468E-3</v>
      </c>
      <c r="BN48" s="137">
        <v>6.2937904945101269E-3</v>
      </c>
      <c r="BO48" s="137">
        <v>3.850250903665768E-3</v>
      </c>
      <c r="BP48" s="137">
        <v>3.0130466485935392E-3</v>
      </c>
      <c r="BQ48" s="137">
        <v>1.6216583804046798E-3</v>
      </c>
      <c r="BR48" s="137">
        <v>3.4709270487957382E-3</v>
      </c>
      <c r="BS48" s="137">
        <v>3.6401226693772906E-3</v>
      </c>
      <c r="BT48" s="137">
        <v>8.5763088011490945E-3</v>
      </c>
      <c r="BU48" s="137">
        <v>3.9995537818779342E-3</v>
      </c>
      <c r="BV48" s="137">
        <v>1.5020233463691175E-2</v>
      </c>
      <c r="BW48" s="137">
        <v>1.5054787079076288E-3</v>
      </c>
      <c r="BX48" s="137">
        <v>3.7677200654009234E-3</v>
      </c>
      <c r="BY48" s="137">
        <v>3.9886621672187888E-3</v>
      </c>
      <c r="BZ48" s="137">
        <v>8.8355473693717112E-3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1.2362140250080627E-2</v>
      </c>
      <c r="E49" s="137">
        <v>9.8016546537727355E-3</v>
      </c>
      <c r="F49" s="137">
        <v>5.4095117003992487E-3</v>
      </c>
      <c r="G49" s="137">
        <v>1.3614980790943572E-2</v>
      </c>
      <c r="H49" s="137">
        <v>9.6333557908418327E-3</v>
      </c>
      <c r="I49" s="137">
        <v>1.0943213422102197E-2</v>
      </c>
      <c r="J49" s="137">
        <v>3.9549667055889205E-3</v>
      </c>
      <c r="K49" s="137">
        <v>5.7373875709638396E-3</v>
      </c>
      <c r="L49" s="137">
        <v>1.9707531472799314E-2</v>
      </c>
      <c r="M49" s="137">
        <v>1.4529182112882517E-3</v>
      </c>
      <c r="N49" s="137">
        <v>7.8750634479341844E-3</v>
      </c>
      <c r="O49" s="137">
        <v>6.6697985345567207E-4</v>
      </c>
      <c r="P49" s="137">
        <v>2.3329018634700522E-4</v>
      </c>
      <c r="Q49" s="137">
        <v>9.6481754324151305E-5</v>
      </c>
      <c r="R49" s="137">
        <v>1.1460009261608885E-3</v>
      </c>
      <c r="S49" s="137">
        <v>1.8850398542038774E-3</v>
      </c>
      <c r="T49" s="137">
        <v>6.7410144877953283E-4</v>
      </c>
      <c r="U49" s="137">
        <v>5.0346453759986547E-4</v>
      </c>
      <c r="V49" s="137">
        <v>4.6499356892696638E-4</v>
      </c>
      <c r="W49" s="137">
        <v>6.7324815532728694E-4</v>
      </c>
      <c r="X49" s="137">
        <v>1.0049963662621647E-3</v>
      </c>
      <c r="Y49" s="137">
        <v>8.0727983628766222E-4</v>
      </c>
      <c r="Z49" s="137">
        <v>1.1547070128245631E-3</v>
      </c>
      <c r="AA49" s="137">
        <v>4.2763124929019762E-3</v>
      </c>
      <c r="AB49" s="137">
        <v>9.1026531492725577E-4</v>
      </c>
      <c r="AC49" s="137">
        <v>7.2799092285464511E-4</v>
      </c>
      <c r="AD49" s="137">
        <v>1.0399255727730752E-3</v>
      </c>
      <c r="AE49" s="137">
        <v>3.876222370885748E-4</v>
      </c>
      <c r="AF49" s="137">
        <v>1.2612642763312524E-3</v>
      </c>
      <c r="AG49" s="137">
        <v>1.7716483985384939E-3</v>
      </c>
      <c r="AH49" s="137">
        <v>5.8985762583370653E-3</v>
      </c>
      <c r="AI49" s="137">
        <v>3.461890390611191E-3</v>
      </c>
      <c r="AJ49" s="137">
        <v>5.578726323699555E-4</v>
      </c>
      <c r="AK49" s="137">
        <v>4.7903990300440591E-3</v>
      </c>
      <c r="AL49" s="137">
        <v>2.2324837541680405E-3</v>
      </c>
      <c r="AM49" s="137">
        <v>8.3285221426241934E-3</v>
      </c>
      <c r="AN49" s="137">
        <v>1.0941392438462845E-2</v>
      </c>
      <c r="AO49" s="137">
        <v>4.6793642701041207E-4</v>
      </c>
      <c r="AP49" s="137">
        <v>3.9054399194226458E-4</v>
      </c>
      <c r="AQ49" s="137">
        <v>9.9704675171177572E-5</v>
      </c>
      <c r="AR49" s="137">
        <v>0.34921716848421064</v>
      </c>
      <c r="AS49" s="137">
        <v>9.8629099406714205E-3</v>
      </c>
      <c r="AT49" s="137">
        <v>1.2728364423557896E-2</v>
      </c>
      <c r="AU49" s="137">
        <v>3.6246397756113163E-3</v>
      </c>
      <c r="AV49" s="137">
        <v>4.7271218828595744E-3</v>
      </c>
      <c r="AW49" s="137">
        <v>6.7407830695558925E-3</v>
      </c>
      <c r="AX49" s="137">
        <v>1.1918618669576333E-3</v>
      </c>
      <c r="AY49" s="137">
        <v>8.4096046163417866E-4</v>
      </c>
      <c r="AZ49" s="137">
        <v>8.6306238023750505E-4</v>
      </c>
      <c r="BA49" s="137">
        <v>4.5103885897625353E-4</v>
      </c>
      <c r="BB49" s="137">
        <v>2.1199452306452666E-3</v>
      </c>
      <c r="BC49" s="137">
        <v>1.3688242997574812E-3</v>
      </c>
      <c r="BD49" s="137">
        <v>8.0804737879871223E-4</v>
      </c>
      <c r="BE49" s="137">
        <v>4.4599853542797259E-3</v>
      </c>
      <c r="BF49" s="137">
        <v>1.0775036867419943E-3</v>
      </c>
      <c r="BG49" s="137">
        <v>1.7997099241049043E-4</v>
      </c>
      <c r="BH49" s="137">
        <v>1.668466953051093E-2</v>
      </c>
      <c r="BI49" s="137">
        <v>9.7370713291354874E-4</v>
      </c>
      <c r="BJ49" s="137">
        <v>5.1167718493105136E-4</v>
      </c>
      <c r="BK49" s="137">
        <v>4.5045935968448646E-4</v>
      </c>
      <c r="BL49" s="137">
        <v>5.0805528087806981E-4</v>
      </c>
      <c r="BM49" s="137">
        <v>8.7140818089384846E-4</v>
      </c>
      <c r="BN49" s="137">
        <v>5.8025187676549522E-4</v>
      </c>
      <c r="BO49" s="137">
        <v>1.4791855495566804E-4</v>
      </c>
      <c r="BP49" s="137">
        <v>1.3051690225733843E-4</v>
      </c>
      <c r="BQ49" s="137">
        <v>7.6884862983445925E-5</v>
      </c>
      <c r="BR49" s="137">
        <v>1.5521880490643338E-4</v>
      </c>
      <c r="BS49" s="137">
        <v>2.511419365604006E-4</v>
      </c>
      <c r="BT49" s="137">
        <v>5.3195756991436939E-4</v>
      </c>
      <c r="BU49" s="137">
        <v>6.5904932743752088E-4</v>
      </c>
      <c r="BV49" s="137">
        <v>3.7488133029788093E-4</v>
      </c>
      <c r="BW49" s="137">
        <v>3.3028802383602016E-4</v>
      </c>
      <c r="BX49" s="137">
        <v>1.1981246417454326E-2</v>
      </c>
      <c r="BY49" s="137">
        <v>2.9671056136400401E-3</v>
      </c>
      <c r="BZ49" s="137">
        <v>5.674653046059871E-4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7.2262336203123727E-4</v>
      </c>
      <c r="E50" s="137">
        <v>7.5880694526693677E-4</v>
      </c>
      <c r="F50" s="137">
        <v>7.0271255005583842E-4</v>
      </c>
      <c r="G50" s="137">
        <v>7.0537432717052921E-4</v>
      </c>
      <c r="H50" s="137">
        <v>8.2285050213464026E-4</v>
      </c>
      <c r="I50" s="137">
        <v>1.3189887354564417E-3</v>
      </c>
      <c r="J50" s="137">
        <v>5.6820709987127622E-4</v>
      </c>
      <c r="K50" s="137">
        <v>5.8058156307174184E-4</v>
      </c>
      <c r="L50" s="137">
        <v>8.444328420086876E-4</v>
      </c>
      <c r="M50" s="137">
        <v>7.855154282478329E-4</v>
      </c>
      <c r="N50" s="137">
        <v>5.6235940277145542E-4</v>
      </c>
      <c r="O50" s="137">
        <v>5.4022136987119673E-4</v>
      </c>
      <c r="P50" s="137">
        <v>3.6756649614880722E-3</v>
      </c>
      <c r="Q50" s="137">
        <v>1.3483558056273694E-3</v>
      </c>
      <c r="R50" s="137">
        <v>1.7678214857212101E-3</v>
      </c>
      <c r="S50" s="137">
        <v>1.6060827139536356E-3</v>
      </c>
      <c r="T50" s="137">
        <v>6.6764362447386952E-4</v>
      </c>
      <c r="U50" s="137">
        <v>8.4315699638939977E-4</v>
      </c>
      <c r="V50" s="137">
        <v>5.7328958856074066E-4</v>
      </c>
      <c r="W50" s="137">
        <v>4.3661083374664489E-4</v>
      </c>
      <c r="X50" s="137">
        <v>9.8748727521680616E-4</v>
      </c>
      <c r="Y50" s="137">
        <v>7.4859150667577323E-4</v>
      </c>
      <c r="Z50" s="137">
        <v>4.3890066513861242E-4</v>
      </c>
      <c r="AA50" s="137">
        <v>6.3504861657178477E-4</v>
      </c>
      <c r="AB50" s="137">
        <v>5.7159460714836341E-4</v>
      </c>
      <c r="AC50" s="137">
        <v>5.1184636976158208E-4</v>
      </c>
      <c r="AD50" s="137">
        <v>5.3130042909143302E-4</v>
      </c>
      <c r="AE50" s="137">
        <v>3.4643690218041256E-4</v>
      </c>
      <c r="AF50" s="137">
        <v>9.5798926703573393E-4</v>
      </c>
      <c r="AG50" s="137">
        <v>6.7040704484377174E-4</v>
      </c>
      <c r="AH50" s="137">
        <v>9.9129713813095885E-4</v>
      </c>
      <c r="AI50" s="137">
        <v>1.6595772321366022E-3</v>
      </c>
      <c r="AJ50" s="137">
        <v>2.0002144773966537E-4</v>
      </c>
      <c r="AK50" s="137">
        <v>3.1127275797085017E-3</v>
      </c>
      <c r="AL50" s="137">
        <v>2.8997420615985486E-3</v>
      </c>
      <c r="AM50" s="137">
        <v>8.30688358094487E-4</v>
      </c>
      <c r="AN50" s="137">
        <v>5.7417908706610451E-4</v>
      </c>
      <c r="AO50" s="137">
        <v>1.8202279158048911E-3</v>
      </c>
      <c r="AP50" s="137">
        <v>3.6419395506938185E-3</v>
      </c>
      <c r="AQ50" s="137">
        <v>1.2694011279360308E-3</v>
      </c>
      <c r="AR50" s="137">
        <v>1.9658011485744701E-3</v>
      </c>
      <c r="AS50" s="137">
        <v>0.40323697329674602</v>
      </c>
      <c r="AT50" s="137">
        <v>8.035801111831763E-4</v>
      </c>
      <c r="AU50" s="137">
        <v>6.0546010270783827E-4</v>
      </c>
      <c r="AV50" s="137">
        <v>3.5011897842053756E-3</v>
      </c>
      <c r="AW50" s="137">
        <v>4.9971309462765109E-3</v>
      </c>
      <c r="AX50" s="137">
        <v>3.2768167587354227E-3</v>
      </c>
      <c r="AY50" s="137">
        <v>4.663692684324513E-4</v>
      </c>
      <c r="AZ50" s="137">
        <v>8.8799989088100672E-3</v>
      </c>
      <c r="BA50" s="137">
        <v>4.5848686685625564E-4</v>
      </c>
      <c r="BB50" s="137">
        <v>3.0963160780341035E-3</v>
      </c>
      <c r="BC50" s="137">
        <v>2.3457689190820872E-3</v>
      </c>
      <c r="BD50" s="137">
        <v>4.8600211810283998E-4</v>
      </c>
      <c r="BE50" s="137">
        <v>4.4774130735598947E-3</v>
      </c>
      <c r="BF50" s="137">
        <v>2.8753765602362088E-3</v>
      </c>
      <c r="BG50" s="137">
        <v>6.5545620106504949E-4</v>
      </c>
      <c r="BH50" s="137">
        <v>2.3053327042860819E-3</v>
      </c>
      <c r="BI50" s="137">
        <v>3.2602283805906432E-3</v>
      </c>
      <c r="BJ50" s="137">
        <v>1.928943750506842E-3</v>
      </c>
      <c r="BK50" s="137">
        <v>1.310063249054288E-3</v>
      </c>
      <c r="BL50" s="137">
        <v>3.5907765909773607E-3</v>
      </c>
      <c r="BM50" s="137">
        <v>7.1126991619325959E-3</v>
      </c>
      <c r="BN50" s="137">
        <v>2.8370309305860149E-3</v>
      </c>
      <c r="BO50" s="137">
        <v>8.7838055067892965E-4</v>
      </c>
      <c r="BP50" s="137">
        <v>6.2177791408008127E-4</v>
      </c>
      <c r="BQ50" s="137">
        <v>3.54609959212157E-4</v>
      </c>
      <c r="BR50" s="137">
        <v>9.8058788825104173E-4</v>
      </c>
      <c r="BS50" s="137">
        <v>6.2795295464073472E-4</v>
      </c>
      <c r="BT50" s="137">
        <v>2.8410859970420419E-3</v>
      </c>
      <c r="BU50" s="137">
        <v>6.8117914619160067E-4</v>
      </c>
      <c r="BV50" s="137">
        <v>1.5630378877147845E-3</v>
      </c>
      <c r="BW50" s="137">
        <v>6.5819619960692821E-4</v>
      </c>
      <c r="BX50" s="137">
        <v>9.6074959592158942E-4</v>
      </c>
      <c r="BY50" s="137">
        <v>1.1936110054476025E-3</v>
      </c>
      <c r="BZ50" s="137">
        <v>3.4494544831649514E-3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5.6478663703777759E-5</v>
      </c>
      <c r="E51" s="137">
        <v>7.0839256906769638E-5</v>
      </c>
      <c r="F51" s="137">
        <v>1.0819875656963441E-4</v>
      </c>
      <c r="G51" s="137">
        <v>5.2076388487144208E-5</v>
      </c>
      <c r="H51" s="137">
        <v>6.1438016534853433E-5</v>
      </c>
      <c r="I51" s="137">
        <v>5.4959434503455609E-5</v>
      </c>
      <c r="J51" s="137">
        <v>7.8425693179199582E-5</v>
      </c>
      <c r="K51" s="137">
        <v>7.5320192349740144E-5</v>
      </c>
      <c r="L51" s="137">
        <v>8.3677235262014655E-5</v>
      </c>
      <c r="M51" s="137">
        <v>2.2330773856140368E-3</v>
      </c>
      <c r="N51" s="137">
        <v>5.3084285659783807E-5</v>
      </c>
      <c r="O51" s="137">
        <v>1.9747392070736461E-4</v>
      </c>
      <c r="P51" s="137">
        <v>2.1766109975220426E-5</v>
      </c>
      <c r="Q51" s="137">
        <v>1.1830184842811893E-5</v>
      </c>
      <c r="R51" s="137">
        <v>8.8645630247311807E-5</v>
      </c>
      <c r="S51" s="137">
        <v>8.1008133963664524E-5</v>
      </c>
      <c r="T51" s="137">
        <v>1.0067975632454755E-3</v>
      </c>
      <c r="U51" s="137">
        <v>1.341329503178733E-4</v>
      </c>
      <c r="V51" s="137">
        <v>2.0139939791678863E-4</v>
      </c>
      <c r="W51" s="137">
        <v>8.3642087062109065E-5</v>
      </c>
      <c r="X51" s="137">
        <v>6.6934990426829898E-4</v>
      </c>
      <c r="Y51" s="137">
        <v>2.4608269178748088E-4</v>
      </c>
      <c r="Z51" s="137">
        <v>1.4900833324972725E-4</v>
      </c>
      <c r="AA51" s="137">
        <v>1.279426208260101E-4</v>
      </c>
      <c r="AB51" s="137">
        <v>3.2025648374587858E-4</v>
      </c>
      <c r="AC51" s="137">
        <v>1.0123888541114013E-4</v>
      </c>
      <c r="AD51" s="137">
        <v>1.5291335574249714E-4</v>
      </c>
      <c r="AE51" s="137">
        <v>1.577491863886306E-4</v>
      </c>
      <c r="AF51" s="137">
        <v>1.2397083103044215E-4</v>
      </c>
      <c r="AG51" s="137">
        <v>1.3499288584249008E-4</v>
      </c>
      <c r="AH51" s="137">
        <v>5.2885535921884303E-5</v>
      </c>
      <c r="AI51" s="137">
        <v>2.0011528324687073E-4</v>
      </c>
      <c r="AJ51" s="137">
        <v>3.3236704644036281E-5</v>
      </c>
      <c r="AK51" s="137">
        <v>6.1779881186961296E-5</v>
      </c>
      <c r="AL51" s="137">
        <v>7.3820251674360654E-5</v>
      </c>
      <c r="AM51" s="137">
        <v>1.1320043569532838E-4</v>
      </c>
      <c r="AN51" s="137">
        <v>6.5896960280226234E-5</v>
      </c>
      <c r="AO51" s="137">
        <v>4.4492214935445351E-5</v>
      </c>
      <c r="AP51" s="137">
        <v>5.547052044157928E-5</v>
      </c>
      <c r="AQ51" s="137">
        <v>2.3035181250362459E-5</v>
      </c>
      <c r="AR51" s="137">
        <v>8.831045867367341E-5</v>
      </c>
      <c r="AS51" s="137">
        <v>3.5548203749231232E-4</v>
      </c>
      <c r="AT51" s="137">
        <v>0.43940539464020584</v>
      </c>
      <c r="AU51" s="137">
        <v>4.7111831287458273E-5</v>
      </c>
      <c r="AV51" s="137">
        <v>4.3670955945179237E-5</v>
      </c>
      <c r="AW51" s="137">
        <v>5.1577685586062271E-5</v>
      </c>
      <c r="AX51" s="137">
        <v>6.3437276262387515E-5</v>
      </c>
      <c r="AY51" s="137">
        <v>3.5334368807358308E-5</v>
      </c>
      <c r="AZ51" s="137">
        <v>7.5517330624635121E-5</v>
      </c>
      <c r="BA51" s="137">
        <v>3.3752420714440348E-5</v>
      </c>
      <c r="BB51" s="137">
        <v>3.315260547705714E-5</v>
      </c>
      <c r="BC51" s="137">
        <v>5.5358164884714329E-5</v>
      </c>
      <c r="BD51" s="137">
        <v>3.4038850024242978E-5</v>
      </c>
      <c r="BE51" s="137">
        <v>6.5321995723030958E-5</v>
      </c>
      <c r="BF51" s="137">
        <v>8.4201451956202161E-5</v>
      </c>
      <c r="BG51" s="137">
        <v>3.1395728330408964E-5</v>
      </c>
      <c r="BH51" s="137">
        <v>1.0458450750466277E-4</v>
      </c>
      <c r="BI51" s="137">
        <v>7.5633902165178363E-5</v>
      </c>
      <c r="BJ51" s="137">
        <v>3.73561219181434E-5</v>
      </c>
      <c r="BK51" s="137">
        <v>8.5673240365656745E-5</v>
      </c>
      <c r="BL51" s="137">
        <v>4.4614863381759393E-5</v>
      </c>
      <c r="BM51" s="137">
        <v>1.3041526999935088E-4</v>
      </c>
      <c r="BN51" s="137">
        <v>2.6930368159111746E-4</v>
      </c>
      <c r="BO51" s="137">
        <v>2.7930612124444247E-5</v>
      </c>
      <c r="BP51" s="137">
        <v>2.2059959403025947E-5</v>
      </c>
      <c r="BQ51" s="137">
        <v>2.0035598299027672E-5</v>
      </c>
      <c r="BR51" s="137">
        <v>2.2570064411244593E-5</v>
      </c>
      <c r="BS51" s="137">
        <v>1.5225804386170527E-5</v>
      </c>
      <c r="BT51" s="137">
        <v>3.5401585380138394E-5</v>
      </c>
      <c r="BU51" s="137">
        <v>3.9468286765527021E-4</v>
      </c>
      <c r="BV51" s="137">
        <v>7.2939597906413386E-5</v>
      </c>
      <c r="BW51" s="137">
        <v>3.2606234287974018E-4</v>
      </c>
      <c r="BX51" s="137">
        <v>3.526955456918042E-2</v>
      </c>
      <c r="BY51" s="137">
        <v>6.4158749017144264E-3</v>
      </c>
      <c r="BZ51" s="137">
        <v>3.6855571236547201E-4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2.9487217880740958E-4</v>
      </c>
      <c r="E52" s="137">
        <v>3.9328471492083622E-4</v>
      </c>
      <c r="F52" s="137">
        <v>3.9748980549244147E-4</v>
      </c>
      <c r="G52" s="137">
        <v>2.7566613299538883E-4</v>
      </c>
      <c r="H52" s="137">
        <v>3.4457594737211073E-4</v>
      </c>
      <c r="I52" s="137">
        <v>3.1264053241095608E-4</v>
      </c>
      <c r="J52" s="137">
        <v>3.0055074696537802E-4</v>
      </c>
      <c r="K52" s="137">
        <v>2.4301447268767617E-4</v>
      </c>
      <c r="L52" s="137">
        <v>2.5327941726307107E-4</v>
      </c>
      <c r="M52" s="137">
        <v>2.1545903216522411E-4</v>
      </c>
      <c r="N52" s="137">
        <v>2.9843430808480315E-4</v>
      </c>
      <c r="O52" s="137">
        <v>1.7651338160746329E-4</v>
      </c>
      <c r="P52" s="137">
        <v>1.9056095520602749E-4</v>
      </c>
      <c r="Q52" s="137">
        <v>1.0289709946298945E-4</v>
      </c>
      <c r="R52" s="137">
        <v>2.7779355318057234E-4</v>
      </c>
      <c r="S52" s="137">
        <v>2.5270530503748343E-4</v>
      </c>
      <c r="T52" s="137">
        <v>2.0872867930058598E-4</v>
      </c>
      <c r="U52" s="137">
        <v>1.9973183518033784E-4</v>
      </c>
      <c r="V52" s="137">
        <v>2.5397120972053735E-4</v>
      </c>
      <c r="W52" s="137">
        <v>1.5528964893016234E-4</v>
      </c>
      <c r="X52" s="137">
        <v>2.4512093086428847E-4</v>
      </c>
      <c r="Y52" s="137">
        <v>2.17036480850087E-4</v>
      </c>
      <c r="Z52" s="137">
        <v>2.2795543257561661E-4</v>
      </c>
      <c r="AA52" s="137">
        <v>2.9058779920839193E-4</v>
      </c>
      <c r="AB52" s="137">
        <v>2.2087298258338078E-4</v>
      </c>
      <c r="AC52" s="137">
        <v>1.9493740188403848E-4</v>
      </c>
      <c r="AD52" s="137">
        <v>2.1741025978800967E-4</v>
      </c>
      <c r="AE52" s="137">
        <v>1.1096287863333511E-4</v>
      </c>
      <c r="AF52" s="137">
        <v>2.9079437034404225E-4</v>
      </c>
      <c r="AG52" s="137">
        <v>2.2093682902230225E-4</v>
      </c>
      <c r="AH52" s="137">
        <v>1.7345112281263615E-4</v>
      </c>
      <c r="AI52" s="137">
        <v>2.6129679539072231E-4</v>
      </c>
      <c r="AJ52" s="137">
        <v>6.9373754859514876E-5</v>
      </c>
      <c r="AK52" s="137">
        <v>1.5591136654134272E-4</v>
      </c>
      <c r="AL52" s="137">
        <v>1.5213528123362029E-4</v>
      </c>
      <c r="AM52" s="137">
        <v>1.7789904891673928E-3</v>
      </c>
      <c r="AN52" s="137">
        <v>3.7270071824036183E-4</v>
      </c>
      <c r="AO52" s="137">
        <v>2.723457251511234E-4</v>
      </c>
      <c r="AP52" s="137">
        <v>1.8908126521742472E-4</v>
      </c>
      <c r="AQ52" s="137">
        <v>9.4093082131904273E-5</v>
      </c>
      <c r="AR52" s="137">
        <v>1.8255716252218326E-4</v>
      </c>
      <c r="AS52" s="137">
        <v>2.4904417349903138E-3</v>
      </c>
      <c r="AT52" s="137">
        <v>1.4829698522411683E-4</v>
      </c>
      <c r="AU52" s="137">
        <v>0.31986208093570367</v>
      </c>
      <c r="AV52" s="137">
        <v>4.2202046495257579E-4</v>
      </c>
      <c r="AW52" s="137">
        <v>2.6978758751244506E-4</v>
      </c>
      <c r="AX52" s="137">
        <v>2.9008377176703381E-4</v>
      </c>
      <c r="AY52" s="137">
        <v>1.4591154314218634E-4</v>
      </c>
      <c r="AZ52" s="137">
        <v>2.0670811920400311E-4</v>
      </c>
      <c r="BA52" s="137">
        <v>2.6455476299304669E-4</v>
      </c>
      <c r="BB52" s="137">
        <v>3.5204109784334691E-4</v>
      </c>
      <c r="BC52" s="137">
        <v>1.3221018996725808E-3</v>
      </c>
      <c r="BD52" s="137">
        <v>1.2892452828241021E-3</v>
      </c>
      <c r="BE52" s="137">
        <v>2.0672030015683106E-4</v>
      </c>
      <c r="BF52" s="137">
        <v>2.4667982481255021E-4</v>
      </c>
      <c r="BG52" s="137">
        <v>1.6962231908718216E-4</v>
      </c>
      <c r="BH52" s="137">
        <v>1.1804606652849653E-3</v>
      </c>
      <c r="BI52" s="137">
        <v>2.4996585061999409E-4</v>
      </c>
      <c r="BJ52" s="137">
        <v>1.1554872252509548E-3</v>
      </c>
      <c r="BK52" s="137">
        <v>1.4193659520086348E-3</v>
      </c>
      <c r="BL52" s="137">
        <v>3.9874254990590228E-4</v>
      </c>
      <c r="BM52" s="137">
        <v>2.0073580980645798E-4</v>
      </c>
      <c r="BN52" s="137">
        <v>1.7757143564030653E-4</v>
      </c>
      <c r="BO52" s="137">
        <v>8.579564991932787E-5</v>
      </c>
      <c r="BP52" s="137">
        <v>7.2401122443586696E-5</v>
      </c>
      <c r="BQ52" s="137">
        <v>4.8559829550388912E-5</v>
      </c>
      <c r="BR52" s="137">
        <v>8.3393325146197448E-5</v>
      </c>
      <c r="BS52" s="137">
        <v>6.6066723010754728E-5</v>
      </c>
      <c r="BT52" s="137">
        <v>1.7995562336220773E-4</v>
      </c>
      <c r="BU52" s="137">
        <v>6.0872150450181186E-5</v>
      </c>
      <c r="BV52" s="137">
        <v>1.5302187093531438E-4</v>
      </c>
      <c r="BW52" s="137">
        <v>4.4155544500321723E-5</v>
      </c>
      <c r="BX52" s="137">
        <v>1.1269491210034709E-4</v>
      </c>
      <c r="BY52" s="137">
        <v>8.029447723792402E-4</v>
      </c>
      <c r="BZ52" s="137">
        <v>1.9042146742982659E-4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1.3290789389464416E-2</v>
      </c>
      <c r="E53" s="137">
        <v>6.4350261251740455E-3</v>
      </c>
      <c r="F53" s="137">
        <v>1.247181202501273E-2</v>
      </c>
      <c r="G53" s="137">
        <v>5.4740344878795553E-3</v>
      </c>
      <c r="H53" s="137">
        <v>2.3455564306052532E-2</v>
      </c>
      <c r="I53" s="137">
        <v>2.6027644981189875E-2</v>
      </c>
      <c r="J53" s="137">
        <v>3.5375656334320172E-3</v>
      </c>
      <c r="K53" s="137">
        <v>4.3991190297732021E-3</v>
      </c>
      <c r="L53" s="137">
        <v>1.0741468804095612E-2</v>
      </c>
      <c r="M53" s="137">
        <v>5.0165148262934171E-3</v>
      </c>
      <c r="N53" s="137">
        <v>1.9494136905386396E-3</v>
      </c>
      <c r="O53" s="137">
        <v>3.004318273086515E-3</v>
      </c>
      <c r="P53" s="137">
        <v>1.6993871805438669E-3</v>
      </c>
      <c r="Q53" s="137">
        <v>6.461236312152879E-4</v>
      </c>
      <c r="R53" s="137">
        <v>1.9226326241614223E-3</v>
      </c>
      <c r="S53" s="137">
        <v>1.7850948106289113E-3</v>
      </c>
      <c r="T53" s="137">
        <v>5.3019713160432809E-3</v>
      </c>
      <c r="U53" s="137">
        <v>3.0956169225428197E-3</v>
      </c>
      <c r="V53" s="137">
        <v>3.6402070377497312E-3</v>
      </c>
      <c r="W53" s="137">
        <v>2.5801980200375052E-3</v>
      </c>
      <c r="X53" s="137">
        <v>1.5202155321816537E-2</v>
      </c>
      <c r="Y53" s="137">
        <v>8.4509855646889547E-3</v>
      </c>
      <c r="Z53" s="137">
        <v>3.8884034105121927E-3</v>
      </c>
      <c r="AA53" s="137">
        <v>5.663441901342073E-3</v>
      </c>
      <c r="AB53" s="137">
        <v>1.2183591267499816E-2</v>
      </c>
      <c r="AC53" s="137">
        <v>1.0012526469555765E-2</v>
      </c>
      <c r="AD53" s="137">
        <v>3.6409481046143746E-3</v>
      </c>
      <c r="AE53" s="137">
        <v>2.436114176169425E-3</v>
      </c>
      <c r="AF53" s="137">
        <v>1.3173775852165344E-2</v>
      </c>
      <c r="AG53" s="137">
        <v>8.1158763069206098E-3</v>
      </c>
      <c r="AH53" s="137">
        <v>1.425224104840944E-2</v>
      </c>
      <c r="AI53" s="137">
        <v>1.4315426802169748E-2</v>
      </c>
      <c r="AJ53" s="137">
        <v>1.8492112569691672E-3</v>
      </c>
      <c r="AK53" s="137">
        <v>6.4420608887010965E-3</v>
      </c>
      <c r="AL53" s="137">
        <v>2.5924905768999404E-3</v>
      </c>
      <c r="AM53" s="137">
        <v>3.3172549157883852E-3</v>
      </c>
      <c r="AN53" s="137">
        <v>3.5069349650307391E-3</v>
      </c>
      <c r="AO53" s="137">
        <v>3.1902955196773677E-3</v>
      </c>
      <c r="AP53" s="137">
        <v>3.4993495828504568E-3</v>
      </c>
      <c r="AQ53" s="137">
        <v>9.3502520300130947E-4</v>
      </c>
      <c r="AR53" s="137">
        <v>7.6919356036393724E-3</v>
      </c>
      <c r="AS53" s="137">
        <v>3.8715479868168161E-3</v>
      </c>
      <c r="AT53" s="137">
        <v>5.0403174026691791E-3</v>
      </c>
      <c r="AU53" s="137">
        <v>2.3624436140534466E-3</v>
      </c>
      <c r="AV53" s="137">
        <v>0.30066195901404158</v>
      </c>
      <c r="AW53" s="137">
        <v>5.4891577320144887E-3</v>
      </c>
      <c r="AX53" s="137">
        <v>1.998847178588759E-3</v>
      </c>
      <c r="AY53" s="137">
        <v>8.1798280695853588E-4</v>
      </c>
      <c r="AZ53" s="137">
        <v>4.4390712591789571E-3</v>
      </c>
      <c r="BA53" s="137">
        <v>1.4112711556510109E-3</v>
      </c>
      <c r="BB53" s="137">
        <v>3.7988764071185729E-3</v>
      </c>
      <c r="BC53" s="137">
        <v>5.5984073342943861E-3</v>
      </c>
      <c r="BD53" s="137">
        <v>1.4320231081361857E-3</v>
      </c>
      <c r="BE53" s="137">
        <v>9.1702270125856751E-3</v>
      </c>
      <c r="BF53" s="137">
        <v>1.971201945046529E-3</v>
      </c>
      <c r="BG53" s="137">
        <v>1.0737760256334665E-3</v>
      </c>
      <c r="BH53" s="137">
        <v>2.7807407081876087E-3</v>
      </c>
      <c r="BI53" s="137">
        <v>1.7817328083108933E-3</v>
      </c>
      <c r="BJ53" s="137">
        <v>1.694328299680934E-2</v>
      </c>
      <c r="BK53" s="137">
        <v>2.2216249624382569E-3</v>
      </c>
      <c r="BL53" s="137">
        <v>2.9629881370944388E-3</v>
      </c>
      <c r="BM53" s="137">
        <v>3.1194758627337699E-3</v>
      </c>
      <c r="BN53" s="137">
        <v>4.51831927811724E-3</v>
      </c>
      <c r="BO53" s="137">
        <v>6.8630772641922191E-4</v>
      </c>
      <c r="BP53" s="137">
        <v>9.7772128162254123E-4</v>
      </c>
      <c r="BQ53" s="137">
        <v>5.5293681266000035E-4</v>
      </c>
      <c r="BR53" s="137">
        <v>7.3384673936788031E-4</v>
      </c>
      <c r="BS53" s="137">
        <v>4.7411195423367828E-4</v>
      </c>
      <c r="BT53" s="137">
        <v>1.8012361723736185E-3</v>
      </c>
      <c r="BU53" s="137">
        <v>5.5116979424317948E-4</v>
      </c>
      <c r="BV53" s="137">
        <v>1.7719597706643618E-3</v>
      </c>
      <c r="BW53" s="137">
        <v>5.7834022083860077E-4</v>
      </c>
      <c r="BX53" s="137">
        <v>1.9703610628395841E-3</v>
      </c>
      <c r="BY53" s="137">
        <v>1.4887964523418492E-3</v>
      </c>
      <c r="BZ53" s="137">
        <v>2.7626872040788994E-3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1.5771561724002765E-4</v>
      </c>
      <c r="E54" s="137">
        <v>1.910820470406701E-4</v>
      </c>
      <c r="F54" s="137">
        <v>1.9639146800590594E-4</v>
      </c>
      <c r="G54" s="137">
        <v>1.5594462146232801E-4</v>
      </c>
      <c r="H54" s="137">
        <v>1.4897359751586263E-4</v>
      </c>
      <c r="I54" s="137">
        <v>1.5803889943786316E-4</v>
      </c>
      <c r="J54" s="137">
        <v>1.6824399527762219E-4</v>
      </c>
      <c r="K54" s="137">
        <v>1.589696293478217E-4</v>
      </c>
      <c r="L54" s="137">
        <v>1.8029056744512146E-4</v>
      </c>
      <c r="M54" s="137">
        <v>1.5876634025801322E-4</v>
      </c>
      <c r="N54" s="137">
        <v>1.4904199112019469E-4</v>
      </c>
      <c r="O54" s="137">
        <v>1.4240606275105945E-4</v>
      </c>
      <c r="P54" s="137">
        <v>2.1915346629654752E-4</v>
      </c>
      <c r="Q54" s="137">
        <v>8.5368850502735527E-5</v>
      </c>
      <c r="R54" s="137">
        <v>3.0271862104755463E-4</v>
      </c>
      <c r="S54" s="137">
        <v>2.6481543096461296E-4</v>
      </c>
      <c r="T54" s="137">
        <v>1.6201827550602451E-4</v>
      </c>
      <c r="U54" s="137">
        <v>2.3369922908115205E-4</v>
      </c>
      <c r="V54" s="137">
        <v>1.9466836563069575E-4</v>
      </c>
      <c r="W54" s="137">
        <v>1.1460459426292671E-4</v>
      </c>
      <c r="X54" s="137">
        <v>2.7264875772405305E-4</v>
      </c>
      <c r="Y54" s="137">
        <v>1.9630147942701197E-4</v>
      </c>
      <c r="Z54" s="137">
        <v>1.7287275830857375E-4</v>
      </c>
      <c r="AA54" s="137">
        <v>2.146137348777392E-4</v>
      </c>
      <c r="AB54" s="137">
        <v>1.5858782251648037E-4</v>
      </c>
      <c r="AC54" s="137">
        <v>1.4818016965477312E-4</v>
      </c>
      <c r="AD54" s="137">
        <v>3.213746204735119E-4</v>
      </c>
      <c r="AE54" s="137">
        <v>8.7798503437662247E-5</v>
      </c>
      <c r="AF54" s="137">
        <v>1.8403230291495272E-3</v>
      </c>
      <c r="AG54" s="137">
        <v>3.3553558038653983E-3</v>
      </c>
      <c r="AH54" s="137">
        <v>7.4885443183097993E-3</v>
      </c>
      <c r="AI54" s="137">
        <v>1.7403988199427369E-2</v>
      </c>
      <c r="AJ54" s="137">
        <v>5.0397510079435265E-5</v>
      </c>
      <c r="AK54" s="137">
        <v>1.030430591544858E-4</v>
      </c>
      <c r="AL54" s="137">
        <v>1.4210558930979149E-4</v>
      </c>
      <c r="AM54" s="137">
        <v>1.2095800152933107E-4</v>
      </c>
      <c r="AN54" s="137">
        <v>4.0039331298470448E-4</v>
      </c>
      <c r="AO54" s="137">
        <v>1.1393321707369703E-4</v>
      </c>
      <c r="AP54" s="137">
        <v>2.8623014728083472E-4</v>
      </c>
      <c r="AQ54" s="137">
        <v>9.2865638141110239E-5</v>
      </c>
      <c r="AR54" s="137">
        <v>2.3662660535585345E-4</v>
      </c>
      <c r="AS54" s="137">
        <v>2.2970688792114835E-4</v>
      </c>
      <c r="AT54" s="137">
        <v>2.8896256022826344E-4</v>
      </c>
      <c r="AU54" s="137">
        <v>9.3829954714676862E-5</v>
      </c>
      <c r="AV54" s="137">
        <v>1.0573047547458693E-4</v>
      </c>
      <c r="AW54" s="137">
        <v>0.37893330805472059</v>
      </c>
      <c r="AX54" s="137">
        <v>6.2579958896605162E-4</v>
      </c>
      <c r="AY54" s="137">
        <v>8.7240570057037868E-5</v>
      </c>
      <c r="AZ54" s="137">
        <v>2.2424652035718329E-3</v>
      </c>
      <c r="BA54" s="137">
        <v>4.0031961687386313E-4</v>
      </c>
      <c r="BB54" s="137">
        <v>2.5826776642496629E-3</v>
      </c>
      <c r="BC54" s="137">
        <v>4.7574207356071636E-4</v>
      </c>
      <c r="BD54" s="137">
        <v>1.4324763371050798E-3</v>
      </c>
      <c r="BE54" s="137">
        <v>1.0842186533380216E-3</v>
      </c>
      <c r="BF54" s="137">
        <v>2.7748476665989728E-4</v>
      </c>
      <c r="BG54" s="137">
        <v>1.9238564201337245E-4</v>
      </c>
      <c r="BH54" s="137">
        <v>3.0937331376116272E-4</v>
      </c>
      <c r="BI54" s="137">
        <v>7.1584490889856313E-3</v>
      </c>
      <c r="BJ54" s="137">
        <v>2.0698258817557428E-4</v>
      </c>
      <c r="BK54" s="137">
        <v>4.5801978441748522E-4</v>
      </c>
      <c r="BL54" s="137">
        <v>1.7624725577044652E-4</v>
      </c>
      <c r="BM54" s="137">
        <v>1.0804908284514619E-3</v>
      </c>
      <c r="BN54" s="137">
        <v>3.1739839497099351E-4</v>
      </c>
      <c r="BO54" s="137">
        <v>1.4857171767342016E-4</v>
      </c>
      <c r="BP54" s="137">
        <v>1.0206395538079377E-4</v>
      </c>
      <c r="BQ54" s="137">
        <v>6.5090903076190368E-5</v>
      </c>
      <c r="BR54" s="137">
        <v>1.1664167673054469E-4</v>
      </c>
      <c r="BS54" s="137">
        <v>3.9421427918378144E-4</v>
      </c>
      <c r="BT54" s="137">
        <v>4.5194830049557225E-4</v>
      </c>
      <c r="BU54" s="137">
        <v>6.0535631577397188E-5</v>
      </c>
      <c r="BV54" s="137">
        <v>4.9455154623184716E-4</v>
      </c>
      <c r="BW54" s="137">
        <v>5.4110169022004375E-5</v>
      </c>
      <c r="BX54" s="137">
        <v>3.8163264742416801E-4</v>
      </c>
      <c r="BY54" s="137">
        <v>1.2542937271611007E-4</v>
      </c>
      <c r="BZ54" s="137">
        <v>7.8596455776165999E-4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1.4577075447903722E-4</v>
      </c>
      <c r="E55" s="137">
        <v>1.9126614247282262E-4</v>
      </c>
      <c r="F55" s="137">
        <v>1.5548468714681563E-4</v>
      </c>
      <c r="G55" s="137">
        <v>1.5140199748252023E-4</v>
      </c>
      <c r="H55" s="137">
        <v>1.3380975022780358E-4</v>
      </c>
      <c r="I55" s="137">
        <v>1.2499772037387016E-4</v>
      </c>
      <c r="J55" s="137">
        <v>1.4225052840607829E-4</v>
      </c>
      <c r="K55" s="137">
        <v>1.2652133726119241E-4</v>
      </c>
      <c r="L55" s="137">
        <v>1.3736485403005214E-4</v>
      </c>
      <c r="M55" s="137">
        <v>1.0769669786757308E-4</v>
      </c>
      <c r="N55" s="137">
        <v>1.4827819472860795E-4</v>
      </c>
      <c r="O55" s="137">
        <v>9.5193741293645996E-5</v>
      </c>
      <c r="P55" s="137">
        <v>6.0206225660426247E-4</v>
      </c>
      <c r="Q55" s="137">
        <v>2.0508564005471174E-4</v>
      </c>
      <c r="R55" s="137">
        <v>4.8127530681873879E-4</v>
      </c>
      <c r="S55" s="137">
        <v>4.3975803122361891E-4</v>
      </c>
      <c r="T55" s="137">
        <v>1.1040610953890913E-4</v>
      </c>
      <c r="U55" s="137">
        <v>1.0563578700021608E-4</v>
      </c>
      <c r="V55" s="137">
        <v>1.286424566435367E-4</v>
      </c>
      <c r="W55" s="137">
        <v>7.9476202032337267E-5</v>
      </c>
      <c r="X55" s="137">
        <v>1.108595445233819E-4</v>
      </c>
      <c r="Y55" s="137">
        <v>1.0745988406181863E-4</v>
      </c>
      <c r="Z55" s="137">
        <v>1.1939108524230354E-4</v>
      </c>
      <c r="AA55" s="137">
        <v>1.5580440645219265E-4</v>
      </c>
      <c r="AB55" s="137">
        <v>1.0366419680893645E-4</v>
      </c>
      <c r="AC55" s="137">
        <v>9.2628319620943937E-5</v>
      </c>
      <c r="AD55" s="137">
        <v>1.4261171389737891E-4</v>
      </c>
      <c r="AE55" s="137">
        <v>5.7334495550639278E-5</v>
      </c>
      <c r="AF55" s="137">
        <v>1.6846828028279823E-4</v>
      </c>
      <c r="AG55" s="137">
        <v>1.3319015541589938E-4</v>
      </c>
      <c r="AH55" s="137">
        <v>1.2779943799451701E-4</v>
      </c>
      <c r="AI55" s="137">
        <v>2.3866448872033219E-4</v>
      </c>
      <c r="AJ55" s="137">
        <v>3.4537357799760948E-5</v>
      </c>
      <c r="AK55" s="137">
        <v>7.2444377313153133E-5</v>
      </c>
      <c r="AL55" s="137">
        <v>1.0145072814047573E-4</v>
      </c>
      <c r="AM55" s="137">
        <v>7.9312722252666707E-5</v>
      </c>
      <c r="AN55" s="137">
        <v>1.2336166595742148E-4</v>
      </c>
      <c r="AO55" s="137">
        <v>1.0455351100323872E-4</v>
      </c>
      <c r="AP55" s="137">
        <v>8.5569994053124639E-5</v>
      </c>
      <c r="AQ55" s="137">
        <v>2.0869318091585795E-4</v>
      </c>
      <c r="AR55" s="137">
        <v>7.9908202074679968E-5</v>
      </c>
      <c r="AS55" s="137">
        <v>1.0551422152521644E-4</v>
      </c>
      <c r="AT55" s="137">
        <v>6.2182029864733823E-5</v>
      </c>
      <c r="AU55" s="137">
        <v>6.9104497233043688E-5</v>
      </c>
      <c r="AV55" s="137">
        <v>5.7626248764891167E-5</v>
      </c>
      <c r="AW55" s="137">
        <v>2.9185535714125422E-3</v>
      </c>
      <c r="AX55" s="137">
        <v>0.46673669002616691</v>
      </c>
      <c r="AY55" s="137">
        <v>8.4413833063995411E-5</v>
      </c>
      <c r="AZ55" s="137">
        <v>6.2491288369342609E-4</v>
      </c>
      <c r="BA55" s="137">
        <v>6.3875633449313505E-5</v>
      </c>
      <c r="BB55" s="137">
        <v>6.8730330930864188E-5</v>
      </c>
      <c r="BC55" s="137">
        <v>1.1695789818398307E-4</v>
      </c>
      <c r="BD55" s="137">
        <v>5.2363327058575453E-5</v>
      </c>
      <c r="BE55" s="137">
        <v>3.8835275422629542E-4</v>
      </c>
      <c r="BF55" s="137">
        <v>3.4765560967629902E-4</v>
      </c>
      <c r="BG55" s="137">
        <v>8.841260295720987E-5</v>
      </c>
      <c r="BH55" s="137">
        <v>9.5700979769665188E-5</v>
      </c>
      <c r="BI55" s="137">
        <v>3.7489181614002158E-2</v>
      </c>
      <c r="BJ55" s="137">
        <v>1.5819062400426008E-4</v>
      </c>
      <c r="BK55" s="137">
        <v>6.4182955890154376E-4</v>
      </c>
      <c r="BL55" s="137">
        <v>2.0894577125776139E-4</v>
      </c>
      <c r="BM55" s="137">
        <v>1.2729092744955404E-4</v>
      </c>
      <c r="BN55" s="137">
        <v>1.2015919597762032E-4</v>
      </c>
      <c r="BO55" s="137">
        <v>6.021185996416397E-5</v>
      </c>
      <c r="BP55" s="137">
        <v>6.2724571347728898E-5</v>
      </c>
      <c r="BQ55" s="137">
        <v>4.0767149054298145E-5</v>
      </c>
      <c r="BR55" s="137">
        <v>9.2115300488312125E-5</v>
      </c>
      <c r="BS55" s="137">
        <v>1.7026311923012151E-3</v>
      </c>
      <c r="BT55" s="137">
        <v>1.0583799658643909E-4</v>
      </c>
      <c r="BU55" s="137">
        <v>3.4115106823057745E-5</v>
      </c>
      <c r="BV55" s="137">
        <v>1.1117972284202387E-4</v>
      </c>
      <c r="BW55" s="137">
        <v>2.2452582636463538E-5</v>
      </c>
      <c r="BX55" s="137">
        <v>6.2599534419552165E-5</v>
      </c>
      <c r="BY55" s="137">
        <v>5.8111616956175811E-5</v>
      </c>
      <c r="BZ55" s="137">
        <v>7.8948580811228307E-4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6.0123720667397656E-4</v>
      </c>
      <c r="E56" s="137">
        <v>7.8166403739408994E-4</v>
      </c>
      <c r="F56" s="137">
        <v>1.0307324185865505E-3</v>
      </c>
      <c r="G56" s="137">
        <v>1.3196501045441276E-3</v>
      </c>
      <c r="H56" s="137">
        <v>1.0280838535202635E-3</v>
      </c>
      <c r="I56" s="137">
        <v>6.06588078158486E-4</v>
      </c>
      <c r="J56" s="137">
        <v>9.2902424162548619E-4</v>
      </c>
      <c r="K56" s="137">
        <v>9.1947854116036646E-4</v>
      </c>
      <c r="L56" s="137">
        <v>6.9714561989647067E-3</v>
      </c>
      <c r="M56" s="137">
        <v>1.2118137751375576E-3</v>
      </c>
      <c r="N56" s="137">
        <v>2.2476069883666308E-3</v>
      </c>
      <c r="O56" s="137">
        <v>4.4672551900657641E-4</v>
      </c>
      <c r="P56" s="137">
        <v>1.7447251784740345E-3</v>
      </c>
      <c r="Q56" s="137">
        <v>5.8385124159880371E-4</v>
      </c>
      <c r="R56" s="137">
        <v>3.8557865731822571E-2</v>
      </c>
      <c r="S56" s="137">
        <v>3.3977049150430066E-2</v>
      </c>
      <c r="T56" s="137">
        <v>6.965348290098387E-4</v>
      </c>
      <c r="U56" s="137">
        <v>7.3996981255007469E-4</v>
      </c>
      <c r="V56" s="137">
        <v>4.4564894077038866E-4</v>
      </c>
      <c r="W56" s="137">
        <v>2.8392576678083428E-4</v>
      </c>
      <c r="X56" s="137">
        <v>6.0027404487974318E-4</v>
      </c>
      <c r="Y56" s="137">
        <v>4.830064414646158E-4</v>
      </c>
      <c r="Z56" s="137">
        <v>3.6260268533581816E-4</v>
      </c>
      <c r="AA56" s="137">
        <v>7.9322904862072919E-4</v>
      </c>
      <c r="AB56" s="137">
        <v>5.0678185978653568E-4</v>
      </c>
      <c r="AC56" s="137">
        <v>3.4267171542996436E-4</v>
      </c>
      <c r="AD56" s="137">
        <v>4.8016292132706636E-4</v>
      </c>
      <c r="AE56" s="137">
        <v>2.6220010842179609E-4</v>
      </c>
      <c r="AF56" s="137">
        <v>1.8906492431996096E-3</v>
      </c>
      <c r="AG56" s="137">
        <v>5.2493903869156209E-4</v>
      </c>
      <c r="AH56" s="137">
        <v>6.2865745751192138E-4</v>
      </c>
      <c r="AI56" s="137">
        <v>7.8914761029705608E-4</v>
      </c>
      <c r="AJ56" s="137">
        <v>1.2362221437721402E-4</v>
      </c>
      <c r="AK56" s="137">
        <v>5.1311767494767132E-4</v>
      </c>
      <c r="AL56" s="137">
        <v>1.806354303030649E-3</v>
      </c>
      <c r="AM56" s="137">
        <v>5.5562543547275922E-4</v>
      </c>
      <c r="AN56" s="137">
        <v>2.8874304218029696E-3</v>
      </c>
      <c r="AO56" s="137">
        <v>5.4733941106583121E-4</v>
      </c>
      <c r="AP56" s="137">
        <v>1.5566036864107997E-3</v>
      </c>
      <c r="AQ56" s="137">
        <v>6.4575837624993189E-4</v>
      </c>
      <c r="AR56" s="137">
        <v>4.7928185880026297E-4</v>
      </c>
      <c r="AS56" s="137">
        <v>4.1489057516739197E-4</v>
      </c>
      <c r="AT56" s="137">
        <v>3.1679288711472666E-4</v>
      </c>
      <c r="AU56" s="137">
        <v>7.3277310291651129E-4</v>
      </c>
      <c r="AV56" s="137">
        <v>5.5112816912987266E-4</v>
      </c>
      <c r="AW56" s="137">
        <v>9.2422408811918314E-4</v>
      </c>
      <c r="AX56" s="137">
        <v>8.9459184812720055E-3</v>
      </c>
      <c r="AY56" s="137">
        <v>0.27588951259649774</v>
      </c>
      <c r="AZ56" s="137">
        <v>4.5277921872191339E-2</v>
      </c>
      <c r="BA56" s="137">
        <v>3.7652590707043548E-2</v>
      </c>
      <c r="BB56" s="137">
        <v>4.1744843487598222E-2</v>
      </c>
      <c r="BC56" s="137">
        <v>5.6633579908501805E-2</v>
      </c>
      <c r="BD56" s="137">
        <v>2.0194993526425589E-3</v>
      </c>
      <c r="BE56" s="137">
        <v>1.1266569711107262E-2</v>
      </c>
      <c r="BF56" s="137">
        <v>3.9906142098287776E-3</v>
      </c>
      <c r="BG56" s="137">
        <v>8.9838854104092199E-4</v>
      </c>
      <c r="BH56" s="137">
        <v>1.1239895123851742E-3</v>
      </c>
      <c r="BI56" s="137">
        <v>3.6850321271915863E-2</v>
      </c>
      <c r="BJ56" s="137">
        <v>4.8137637290154275E-4</v>
      </c>
      <c r="BK56" s="137">
        <v>1.3385809994772972E-3</v>
      </c>
      <c r="BL56" s="137">
        <v>5.4148600270759943E-4</v>
      </c>
      <c r="BM56" s="137">
        <v>4.5527966248332379E-4</v>
      </c>
      <c r="BN56" s="137">
        <v>5.5743128391866988E-4</v>
      </c>
      <c r="BO56" s="137">
        <v>3.0916935197047385E-4</v>
      </c>
      <c r="BP56" s="137">
        <v>7.1932265618524047E-4</v>
      </c>
      <c r="BQ56" s="137">
        <v>1.4986479268294322E-4</v>
      </c>
      <c r="BR56" s="137">
        <v>3.0704536753260053E-4</v>
      </c>
      <c r="BS56" s="137">
        <v>1.748188217030206E-3</v>
      </c>
      <c r="BT56" s="137">
        <v>4.6632214298210334E-4</v>
      </c>
      <c r="BU56" s="137">
        <v>2.2373701307833516E-4</v>
      </c>
      <c r="BV56" s="137">
        <v>5.471724991878181E-4</v>
      </c>
      <c r="BW56" s="137">
        <v>1.931566269267519E-4</v>
      </c>
      <c r="BX56" s="137">
        <v>3.4968488707124253E-4</v>
      </c>
      <c r="BY56" s="137">
        <v>2.1473629726085253E-4</v>
      </c>
      <c r="BZ56" s="137">
        <v>1.1111787699474649E-3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6.3841484962730332E-4</v>
      </c>
      <c r="E57" s="137">
        <v>8.3011098288627671E-4</v>
      </c>
      <c r="F57" s="137">
        <v>1.3002582636110955E-3</v>
      </c>
      <c r="G57" s="137">
        <v>6.8976557748528025E-4</v>
      </c>
      <c r="H57" s="137">
        <v>7.8537983201246555E-4</v>
      </c>
      <c r="I57" s="137">
        <v>8.5399285753108036E-4</v>
      </c>
      <c r="J57" s="137">
        <v>6.0205806547310528E-4</v>
      </c>
      <c r="K57" s="137">
        <v>5.9317619134195373E-4</v>
      </c>
      <c r="L57" s="137">
        <v>1.3801032622652522E-3</v>
      </c>
      <c r="M57" s="137">
        <v>6.1686003294737714E-4</v>
      </c>
      <c r="N57" s="137">
        <v>4.7288876543564654E-4</v>
      </c>
      <c r="O57" s="137">
        <v>1.0257044915363725E-3</v>
      </c>
      <c r="P57" s="137">
        <v>1.1821748866015465E-3</v>
      </c>
      <c r="Q57" s="137">
        <v>4.3766891037320472E-4</v>
      </c>
      <c r="R57" s="137">
        <v>1.7096394185907162E-2</v>
      </c>
      <c r="S57" s="137">
        <v>1.5035605818302334E-2</v>
      </c>
      <c r="T57" s="137">
        <v>1.1910419272999008E-3</v>
      </c>
      <c r="U57" s="137">
        <v>2.5816964990011968E-3</v>
      </c>
      <c r="V57" s="137">
        <v>7.7213083604777614E-4</v>
      </c>
      <c r="W57" s="137">
        <v>2.9967374082128998E-4</v>
      </c>
      <c r="X57" s="137">
        <v>8.8080429643776605E-4</v>
      </c>
      <c r="Y57" s="137">
        <v>1.1012099862357135E-3</v>
      </c>
      <c r="Z57" s="137">
        <v>4.755226006541173E-4</v>
      </c>
      <c r="AA57" s="137">
        <v>8.992207113960657E-4</v>
      </c>
      <c r="AB57" s="137">
        <v>1.1950971314196835E-3</v>
      </c>
      <c r="AC57" s="137">
        <v>6.9102651544654425E-4</v>
      </c>
      <c r="AD57" s="137">
        <v>5.7337531639332397E-4</v>
      </c>
      <c r="AE57" s="137">
        <v>6.1124288197339906E-4</v>
      </c>
      <c r="AF57" s="137">
        <v>7.5589949372738986E-3</v>
      </c>
      <c r="AG57" s="137">
        <v>1.1033913881800038E-3</v>
      </c>
      <c r="AH57" s="137">
        <v>2.210612971918339E-3</v>
      </c>
      <c r="AI57" s="137">
        <v>2.6151337698876137E-3</v>
      </c>
      <c r="AJ57" s="137">
        <v>1.2822865266248016E-4</v>
      </c>
      <c r="AK57" s="137">
        <v>1.6270899827072059E-3</v>
      </c>
      <c r="AL57" s="137">
        <v>7.8748207815342829E-3</v>
      </c>
      <c r="AM57" s="137">
        <v>1.8012494264673269E-3</v>
      </c>
      <c r="AN57" s="137">
        <v>3.0874310902088559E-3</v>
      </c>
      <c r="AO57" s="137">
        <v>1.5924211537235384E-3</v>
      </c>
      <c r="AP57" s="137">
        <v>2.6546767210500984E-3</v>
      </c>
      <c r="AQ57" s="137">
        <v>4.4688956724492151E-4</v>
      </c>
      <c r="AR57" s="137">
        <v>1.2380294804731789E-3</v>
      </c>
      <c r="AS57" s="137">
        <v>1.0791696366996323E-3</v>
      </c>
      <c r="AT57" s="137">
        <v>8.1957725435664321E-4</v>
      </c>
      <c r="AU57" s="137">
        <v>9.2952911787623916E-4</v>
      </c>
      <c r="AV57" s="137">
        <v>1.2808384104280896E-3</v>
      </c>
      <c r="AW57" s="137">
        <v>1.6348612987038855E-3</v>
      </c>
      <c r="AX57" s="137">
        <v>3.2635601225231166E-3</v>
      </c>
      <c r="AY57" s="137">
        <v>3.1211175174379827E-3</v>
      </c>
      <c r="AZ57" s="137">
        <v>0.43832729302868717</v>
      </c>
      <c r="BA57" s="137">
        <v>1.3068139111490499E-3</v>
      </c>
      <c r="BB57" s="137">
        <v>1.419171218856051E-3</v>
      </c>
      <c r="BC57" s="137">
        <v>5.1003763619742459E-3</v>
      </c>
      <c r="BD57" s="137">
        <v>9.6267699375945156E-4</v>
      </c>
      <c r="BE57" s="137">
        <v>5.6280304957543343E-3</v>
      </c>
      <c r="BF57" s="137">
        <v>5.5856304114054499E-3</v>
      </c>
      <c r="BG57" s="137">
        <v>1.4329042337775759E-3</v>
      </c>
      <c r="BH57" s="137">
        <v>4.1751146120759218E-3</v>
      </c>
      <c r="BI57" s="137">
        <v>1.056571168645031E-2</v>
      </c>
      <c r="BJ57" s="137">
        <v>5.884218064026519E-4</v>
      </c>
      <c r="BK57" s="137">
        <v>1.0225415723393899E-3</v>
      </c>
      <c r="BL57" s="137">
        <v>5.8173474824598599E-4</v>
      </c>
      <c r="BM57" s="137">
        <v>8.3567340793335864E-4</v>
      </c>
      <c r="BN57" s="137">
        <v>1.211416724370388E-3</v>
      </c>
      <c r="BO57" s="137">
        <v>3.2042262374399136E-4</v>
      </c>
      <c r="BP57" s="137">
        <v>4.9612708716056638E-4</v>
      </c>
      <c r="BQ57" s="137">
        <v>1.9810541889048527E-4</v>
      </c>
      <c r="BR57" s="137">
        <v>3.8450559613975908E-4</v>
      </c>
      <c r="BS57" s="137">
        <v>7.0570072730818121E-4</v>
      </c>
      <c r="BT57" s="137">
        <v>9.1488156194693125E-4</v>
      </c>
      <c r="BU57" s="137">
        <v>2.591727777907076E-4</v>
      </c>
      <c r="BV57" s="137">
        <v>1.1187627555412805E-3</v>
      </c>
      <c r="BW57" s="137">
        <v>3.8509054172052894E-4</v>
      </c>
      <c r="BX57" s="137">
        <v>9.8569388265727208E-4</v>
      </c>
      <c r="BY57" s="137">
        <v>3.5050436557542742E-4</v>
      </c>
      <c r="BZ57" s="137">
        <v>1.028727614159628E-3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6.5236471350490225E-5</v>
      </c>
      <c r="E58" s="137">
        <v>6.3945932185338169E-5</v>
      </c>
      <c r="F58" s="137">
        <v>5.9174168970005054E-5</v>
      </c>
      <c r="G58" s="137">
        <v>6.8884168209435313E-5</v>
      </c>
      <c r="H58" s="137">
        <v>4.7951841968143117E-5</v>
      </c>
      <c r="I58" s="137">
        <v>7.2080590838160042E-5</v>
      </c>
      <c r="J58" s="137">
        <v>5.8001989353258134E-5</v>
      </c>
      <c r="K58" s="137">
        <v>5.8503759695404646E-5</v>
      </c>
      <c r="L58" s="137">
        <v>6.6871990911227682E-5</v>
      </c>
      <c r="M58" s="137">
        <v>6.1223285088834572E-5</v>
      </c>
      <c r="N58" s="137">
        <v>4.5508478946276653E-5</v>
      </c>
      <c r="O58" s="137">
        <v>4.4579744302555246E-5</v>
      </c>
      <c r="P58" s="137">
        <v>3.6534172982412262E-5</v>
      </c>
      <c r="Q58" s="137">
        <v>1.6919914891740592E-5</v>
      </c>
      <c r="R58" s="137">
        <v>1.4530447302869983E-4</v>
      </c>
      <c r="S58" s="137">
        <v>1.3291386508885596E-4</v>
      </c>
      <c r="T58" s="137">
        <v>5.1490075655330223E-5</v>
      </c>
      <c r="U58" s="137">
        <v>5.0189589308174203E-5</v>
      </c>
      <c r="V58" s="137">
        <v>5.0133181840446254E-5</v>
      </c>
      <c r="W58" s="137">
        <v>3.1130974355093558E-5</v>
      </c>
      <c r="X58" s="137">
        <v>5.3252257989471032E-5</v>
      </c>
      <c r="Y58" s="137">
        <v>5.0110898630860486E-5</v>
      </c>
      <c r="Z58" s="137">
        <v>4.3397053491040724E-5</v>
      </c>
      <c r="AA58" s="137">
        <v>6.8027068457593914E-5</v>
      </c>
      <c r="AB58" s="137">
        <v>5.1441702746476954E-5</v>
      </c>
      <c r="AC58" s="137">
        <v>3.8964506053223328E-5</v>
      </c>
      <c r="AD58" s="137">
        <v>6.3653440808309175E-5</v>
      </c>
      <c r="AE58" s="137">
        <v>2.3751277825275837E-5</v>
      </c>
      <c r="AF58" s="137">
        <v>7.5751083418879579E-5</v>
      </c>
      <c r="AG58" s="137">
        <v>4.0643438483276913E-5</v>
      </c>
      <c r="AH58" s="137">
        <v>5.4800569862274709E-5</v>
      </c>
      <c r="AI58" s="137">
        <v>6.9051330502734894E-5</v>
      </c>
      <c r="AJ58" s="137">
        <v>1.2210107912582041E-5</v>
      </c>
      <c r="AK58" s="137">
        <v>4.433998822017628E-5</v>
      </c>
      <c r="AL58" s="137">
        <v>1.0571536595119881E-4</v>
      </c>
      <c r="AM58" s="137">
        <v>5.0806482158060671E-5</v>
      </c>
      <c r="AN58" s="137">
        <v>4.6145677489224714E-5</v>
      </c>
      <c r="AO58" s="137">
        <v>3.9972080926350314E-5</v>
      </c>
      <c r="AP58" s="137">
        <v>8.6923513030711644E-5</v>
      </c>
      <c r="AQ58" s="137">
        <v>1.7541773496117306E-5</v>
      </c>
      <c r="AR58" s="137">
        <v>3.9944372744930674E-5</v>
      </c>
      <c r="AS58" s="137">
        <v>4.9974675174470911E-5</v>
      </c>
      <c r="AT58" s="137">
        <v>3.4837063494017639E-5</v>
      </c>
      <c r="AU58" s="137">
        <v>3.8650350191436854E-5</v>
      </c>
      <c r="AV58" s="137">
        <v>2.7801287311031923E-5</v>
      </c>
      <c r="AW58" s="137">
        <v>4.3622440184301251E-5</v>
      </c>
      <c r="AX58" s="137">
        <v>6.5210180526123327E-5</v>
      </c>
      <c r="AY58" s="137">
        <v>4.3003864591472921E-5</v>
      </c>
      <c r="AZ58" s="137">
        <v>7.9270780028302547E-5</v>
      </c>
      <c r="BA58" s="137">
        <v>0.28431249760536437</v>
      </c>
      <c r="BB58" s="137">
        <v>3.094632015449141E-5</v>
      </c>
      <c r="BC58" s="137">
        <v>1.8870862753230614E-4</v>
      </c>
      <c r="BD58" s="137">
        <v>6.9620623921450952E-4</v>
      </c>
      <c r="BE58" s="137">
        <v>6.6006488677061766E-5</v>
      </c>
      <c r="BF58" s="137">
        <v>1.9177536458503348E-4</v>
      </c>
      <c r="BG58" s="137">
        <v>6.7256450845264165E-5</v>
      </c>
      <c r="BH58" s="137">
        <v>2.3767679645736868E-4</v>
      </c>
      <c r="BI58" s="137">
        <v>1.1374025490118418E-4</v>
      </c>
      <c r="BJ58" s="137">
        <v>1.3420243639301329E-4</v>
      </c>
      <c r="BK58" s="137">
        <v>8.2621180172525737E-5</v>
      </c>
      <c r="BL58" s="137">
        <v>1.9386322878760931E-4</v>
      </c>
      <c r="BM58" s="137">
        <v>1.7798648996529917E-4</v>
      </c>
      <c r="BN58" s="137">
        <v>5.0429445816700865E-5</v>
      </c>
      <c r="BO58" s="137">
        <v>2.2396064915383202E-4</v>
      </c>
      <c r="BP58" s="137">
        <v>5.4652628023876761E-4</v>
      </c>
      <c r="BQ58" s="137">
        <v>1.2469990810874226E-4</v>
      </c>
      <c r="BR58" s="137">
        <v>3.7808648125685134E-4</v>
      </c>
      <c r="BS58" s="137">
        <v>8.6100100851810917E-5</v>
      </c>
      <c r="BT58" s="137">
        <v>4.8842580114032694E-4</v>
      </c>
      <c r="BU58" s="137">
        <v>4.8769397184388394E-4</v>
      </c>
      <c r="BV58" s="137">
        <v>3.2411035046450443E-4</v>
      </c>
      <c r="BW58" s="137">
        <v>7.6729058890625507E-5</v>
      </c>
      <c r="BX58" s="137">
        <v>1.2644235311159779E-4</v>
      </c>
      <c r="BY58" s="137">
        <v>9.4195745988763575E-5</v>
      </c>
      <c r="BZ58" s="137">
        <v>1.6478962998449779E-4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9.6236571808728166E-5</v>
      </c>
      <c r="E59" s="137">
        <v>1.2791562408042407E-4</v>
      </c>
      <c r="F59" s="137">
        <v>2.0431345920692703E-4</v>
      </c>
      <c r="G59" s="137">
        <v>9.0818072950115766E-5</v>
      </c>
      <c r="H59" s="137">
        <v>1.1108854183533818E-4</v>
      </c>
      <c r="I59" s="137">
        <v>9.7771853860847421E-5</v>
      </c>
      <c r="J59" s="137">
        <v>1.3200510592739498E-4</v>
      </c>
      <c r="K59" s="137">
        <v>1.2478492625228946E-4</v>
      </c>
      <c r="L59" s="137">
        <v>1.6313988240722289E-4</v>
      </c>
      <c r="M59" s="137">
        <v>1.4132073659981086E-4</v>
      </c>
      <c r="N59" s="137">
        <v>9.5136662459430348E-5</v>
      </c>
      <c r="O59" s="137">
        <v>2.2079614039677506E-4</v>
      </c>
      <c r="P59" s="137">
        <v>6.8154598109919053E-5</v>
      </c>
      <c r="Q59" s="137">
        <v>3.0218820997324935E-5</v>
      </c>
      <c r="R59" s="137">
        <v>6.3395699494263856E-4</v>
      </c>
      <c r="S59" s="137">
        <v>5.634137965928336E-4</v>
      </c>
      <c r="T59" s="137">
        <v>1.8241838063718331E-4</v>
      </c>
      <c r="U59" s="137">
        <v>2.4136752943561623E-4</v>
      </c>
      <c r="V59" s="137">
        <v>2.5446555326989609E-4</v>
      </c>
      <c r="W59" s="137">
        <v>1.2710964449747772E-4</v>
      </c>
      <c r="X59" s="137">
        <v>1.6231085986807779E-4</v>
      </c>
      <c r="Y59" s="137">
        <v>1.8619884338864478E-4</v>
      </c>
      <c r="Z59" s="137">
        <v>1.9604230437903888E-4</v>
      </c>
      <c r="AA59" s="137">
        <v>2.284849455374805E-4</v>
      </c>
      <c r="AB59" s="137">
        <v>1.6298833063667733E-4</v>
      </c>
      <c r="AC59" s="137">
        <v>1.6955498149695937E-4</v>
      </c>
      <c r="AD59" s="137">
        <v>1.8846592077098164E-4</v>
      </c>
      <c r="AE59" s="137">
        <v>1.0111223206102051E-4</v>
      </c>
      <c r="AF59" s="137">
        <v>3.9329948256021342E-4</v>
      </c>
      <c r="AG59" s="137">
        <v>1.8063647484080667E-4</v>
      </c>
      <c r="AH59" s="137">
        <v>1.3855420162481433E-4</v>
      </c>
      <c r="AI59" s="137">
        <v>1.718717322585928E-4</v>
      </c>
      <c r="AJ59" s="137">
        <v>5.6784572637272592E-5</v>
      </c>
      <c r="AK59" s="137">
        <v>1.3775468948317939E-4</v>
      </c>
      <c r="AL59" s="137">
        <v>3.3635921362193687E-4</v>
      </c>
      <c r="AM59" s="137">
        <v>1.5030174656100904E-4</v>
      </c>
      <c r="AN59" s="137">
        <v>1.8910563782960558E-4</v>
      </c>
      <c r="AO59" s="137">
        <v>1.0992516810137657E-4</v>
      </c>
      <c r="AP59" s="137">
        <v>3.6928905186464617E-4</v>
      </c>
      <c r="AQ59" s="137">
        <v>4.9560956667386002E-5</v>
      </c>
      <c r="AR59" s="137">
        <v>1.1283701712532867E-4</v>
      </c>
      <c r="AS59" s="137">
        <v>1.0822117848212409E-4</v>
      </c>
      <c r="AT59" s="137">
        <v>1.0647092549993076E-4</v>
      </c>
      <c r="AU59" s="137">
        <v>1.2262893474164854E-4</v>
      </c>
      <c r="AV59" s="137">
        <v>1.0030658476909542E-4</v>
      </c>
      <c r="AW59" s="137">
        <v>1.2038900216094619E-4</v>
      </c>
      <c r="AX59" s="137">
        <v>1.8784395486465966E-4</v>
      </c>
      <c r="AY59" s="137">
        <v>1.4171719407502778E-4</v>
      </c>
      <c r="AZ59" s="137">
        <v>4.5499956571891229E-4</v>
      </c>
      <c r="BA59" s="137">
        <v>9.6522428089367907E-4</v>
      </c>
      <c r="BB59" s="137">
        <v>0.26816858239206476</v>
      </c>
      <c r="BC59" s="137">
        <v>2.6921327407944515E-4</v>
      </c>
      <c r="BD59" s="137">
        <v>8.9020579510803424E-5</v>
      </c>
      <c r="BE59" s="137">
        <v>2.5856872686732743E-4</v>
      </c>
      <c r="BF59" s="137">
        <v>2.8853842234162686E-4</v>
      </c>
      <c r="BG59" s="137">
        <v>8.8322981901458523E-5</v>
      </c>
      <c r="BH59" s="137">
        <v>1.9647212813464449E-4</v>
      </c>
      <c r="BI59" s="137">
        <v>8.4152448585381905E-4</v>
      </c>
      <c r="BJ59" s="137">
        <v>6.7427121385230294E-5</v>
      </c>
      <c r="BK59" s="137">
        <v>1.4244794192891285E-4</v>
      </c>
      <c r="BL59" s="137">
        <v>7.3108595717487118E-5</v>
      </c>
      <c r="BM59" s="137">
        <v>9.6922411914665468E-5</v>
      </c>
      <c r="BN59" s="137">
        <v>1.445016900840095E-4</v>
      </c>
      <c r="BO59" s="137">
        <v>3.5376027166779922E-5</v>
      </c>
      <c r="BP59" s="137">
        <v>4.0371484439756807E-5</v>
      </c>
      <c r="BQ59" s="137">
        <v>3.2662381799476922E-5</v>
      </c>
      <c r="BR59" s="137">
        <v>3.6519888062825853E-5</v>
      </c>
      <c r="BS59" s="137">
        <v>5.3659403151369441E-5</v>
      </c>
      <c r="BT59" s="137">
        <v>5.7391013710233849E-5</v>
      </c>
      <c r="BU59" s="137">
        <v>3.4223903281930855E-5</v>
      </c>
      <c r="BV59" s="137">
        <v>8.3284835223197608E-5</v>
      </c>
      <c r="BW59" s="137">
        <v>3.0193250414459297E-5</v>
      </c>
      <c r="BX59" s="137">
        <v>1.1647513270007528E-4</v>
      </c>
      <c r="BY59" s="137">
        <v>9.5093736754411662E-5</v>
      </c>
      <c r="BZ59" s="137">
        <v>9.2426560336209357E-5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5.4954665533771454E-5</v>
      </c>
      <c r="E60" s="137">
        <v>7.19970873435176E-5</v>
      </c>
      <c r="F60" s="137">
        <v>1.1062206638060975E-4</v>
      </c>
      <c r="G60" s="137">
        <v>6.5641333541347242E-5</v>
      </c>
      <c r="H60" s="137">
        <v>7.0010353750886577E-5</v>
      </c>
      <c r="I60" s="137">
        <v>6.6738669467154778E-5</v>
      </c>
      <c r="J60" s="137">
        <v>6.0444230756637234E-5</v>
      </c>
      <c r="K60" s="137">
        <v>5.8977668271798069E-5</v>
      </c>
      <c r="L60" s="137">
        <v>1.1222443115230337E-4</v>
      </c>
      <c r="M60" s="137">
        <v>8.9221303494198216E-5</v>
      </c>
      <c r="N60" s="137">
        <v>6.437296615895092E-4</v>
      </c>
      <c r="O60" s="137">
        <v>2.8939129998920314E-4</v>
      </c>
      <c r="P60" s="137">
        <v>9.535057224471727E-5</v>
      </c>
      <c r="Q60" s="137">
        <v>3.5329576658553218E-5</v>
      </c>
      <c r="R60" s="137">
        <v>1.7974732726773884E-3</v>
      </c>
      <c r="S60" s="137">
        <v>1.614519465336947E-3</v>
      </c>
      <c r="T60" s="137">
        <v>1.0468650162394603E-4</v>
      </c>
      <c r="U60" s="137">
        <v>2.6245866701960657E-4</v>
      </c>
      <c r="V60" s="137">
        <v>2.1941447247497223E-4</v>
      </c>
      <c r="W60" s="137">
        <v>3.4811810049642282E-5</v>
      </c>
      <c r="X60" s="137">
        <v>2.0973814073593354E-4</v>
      </c>
      <c r="Y60" s="137">
        <v>1.1361636182163078E-4</v>
      </c>
      <c r="Z60" s="137">
        <v>5.4105066300834612E-5</v>
      </c>
      <c r="AA60" s="137">
        <v>4.2312677282717575E-4</v>
      </c>
      <c r="AB60" s="137">
        <v>1.0310196715248687E-4</v>
      </c>
      <c r="AC60" s="137">
        <v>6.3657326494852466E-5</v>
      </c>
      <c r="AD60" s="137">
        <v>5.9455994238529287E-5</v>
      </c>
      <c r="AE60" s="137">
        <v>1.2402078717102131E-4</v>
      </c>
      <c r="AF60" s="137">
        <v>7.9358850429703373E-4</v>
      </c>
      <c r="AG60" s="137">
        <v>9.3487375353978864E-5</v>
      </c>
      <c r="AH60" s="137">
        <v>1.7740429125230866E-4</v>
      </c>
      <c r="AI60" s="137">
        <v>1.8618317169385003E-4</v>
      </c>
      <c r="AJ60" s="137">
        <v>1.5188373370903215E-5</v>
      </c>
      <c r="AK60" s="137">
        <v>1.1970524556502062E-4</v>
      </c>
      <c r="AL60" s="137">
        <v>6.0054825374490509E-4</v>
      </c>
      <c r="AM60" s="137">
        <v>1.3343410566692528E-4</v>
      </c>
      <c r="AN60" s="137">
        <v>2.7630503367009825E-4</v>
      </c>
      <c r="AO60" s="137">
        <v>1.0417092022887678E-4</v>
      </c>
      <c r="AP60" s="137">
        <v>1.1597555417485822E-4</v>
      </c>
      <c r="AQ60" s="137">
        <v>3.8042877448032811E-5</v>
      </c>
      <c r="AR60" s="137">
        <v>1.0304468073927818E-4</v>
      </c>
      <c r="AS60" s="137">
        <v>7.9988865768505383E-5</v>
      </c>
      <c r="AT60" s="137">
        <v>5.9095400329519137E-5</v>
      </c>
      <c r="AU60" s="137">
        <v>7.0707788688844796E-4</v>
      </c>
      <c r="AV60" s="137">
        <v>8.8987462667888004E-5</v>
      </c>
      <c r="AW60" s="137">
        <v>1.2191999611651273E-4</v>
      </c>
      <c r="AX60" s="137">
        <v>2.8123862407711882E-4</v>
      </c>
      <c r="AY60" s="137">
        <v>2.8913434090448262E-4</v>
      </c>
      <c r="AZ60" s="137">
        <v>1.4473395685507585E-3</v>
      </c>
      <c r="BA60" s="137">
        <v>1.3238281612142702E-3</v>
      </c>
      <c r="BB60" s="137">
        <v>1.4248283121692191E-4</v>
      </c>
      <c r="BC60" s="137">
        <v>0.49272690961192933</v>
      </c>
      <c r="BD60" s="137">
        <v>1.5265903558116488E-3</v>
      </c>
      <c r="BE60" s="137">
        <v>6.5867618335432301E-4</v>
      </c>
      <c r="BF60" s="137">
        <v>8.3834373115544334E-4</v>
      </c>
      <c r="BG60" s="137">
        <v>1.0025900672480247E-4</v>
      </c>
      <c r="BH60" s="137">
        <v>2.7886628133104121E-4</v>
      </c>
      <c r="BI60" s="137">
        <v>8.4055064477921767E-4</v>
      </c>
      <c r="BJ60" s="137">
        <v>4.6119608717783167E-5</v>
      </c>
      <c r="BK60" s="137">
        <v>9.180626007911228E-5</v>
      </c>
      <c r="BL60" s="137">
        <v>4.5513762224138105E-5</v>
      </c>
      <c r="BM60" s="137">
        <v>6.8108540294164706E-5</v>
      </c>
      <c r="BN60" s="137">
        <v>3.6049878411659989E-4</v>
      </c>
      <c r="BO60" s="137">
        <v>2.2117385093001926E-5</v>
      </c>
      <c r="BP60" s="137">
        <v>3.747523605462267E-5</v>
      </c>
      <c r="BQ60" s="137">
        <v>1.6380602028474885E-5</v>
      </c>
      <c r="BR60" s="137">
        <v>3.1852778257944017E-5</v>
      </c>
      <c r="BS60" s="137">
        <v>5.3720214423912498E-5</v>
      </c>
      <c r="BT60" s="137">
        <v>6.3759518681304528E-5</v>
      </c>
      <c r="BU60" s="137">
        <v>2.3511403298504637E-5</v>
      </c>
      <c r="BV60" s="137">
        <v>7.1344077866237641E-5</v>
      </c>
      <c r="BW60" s="137">
        <v>2.9851593087710619E-5</v>
      </c>
      <c r="BX60" s="137">
        <v>7.7401829114722299E-5</v>
      </c>
      <c r="BY60" s="137">
        <v>3.7509386400880669E-5</v>
      </c>
      <c r="BZ60" s="137">
        <v>7.4255555516258333E-5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1.8457318256904666E-4</v>
      </c>
      <c r="E61" s="137">
        <v>2.9047995922518627E-4</v>
      </c>
      <c r="F61" s="137">
        <v>2.2940496358884798E-4</v>
      </c>
      <c r="G61" s="137">
        <v>1.7946139955716793E-4</v>
      </c>
      <c r="H61" s="137">
        <v>1.9379258309786565E-4</v>
      </c>
      <c r="I61" s="137">
        <v>1.7529332217016398E-4</v>
      </c>
      <c r="J61" s="137">
        <v>1.946193348021362E-4</v>
      </c>
      <c r="K61" s="137">
        <v>1.7136829688657934E-4</v>
      </c>
      <c r="L61" s="137">
        <v>2.2825113770189414E-4</v>
      </c>
      <c r="M61" s="137">
        <v>1.5724117743677604E-4</v>
      </c>
      <c r="N61" s="137">
        <v>2.4588402298569731E-4</v>
      </c>
      <c r="O61" s="137">
        <v>1.8361641823248938E-4</v>
      </c>
      <c r="P61" s="137">
        <v>1.9562059116921353E-3</v>
      </c>
      <c r="Q61" s="137">
        <v>6.2445067203545552E-4</v>
      </c>
      <c r="R61" s="137">
        <v>4.9124334094036734E-4</v>
      </c>
      <c r="S61" s="137">
        <v>4.5412938158601604E-4</v>
      </c>
      <c r="T61" s="137">
        <v>1.6130383835548338E-4</v>
      </c>
      <c r="U61" s="137">
        <v>1.8499287554206884E-4</v>
      </c>
      <c r="V61" s="137">
        <v>2.1019257150721091E-4</v>
      </c>
      <c r="W61" s="137">
        <v>1.134419835136433E-4</v>
      </c>
      <c r="X61" s="137">
        <v>1.6512229470574003E-4</v>
      </c>
      <c r="Y61" s="137">
        <v>1.6078762363862294E-4</v>
      </c>
      <c r="Z61" s="137">
        <v>1.7436352012082537E-4</v>
      </c>
      <c r="AA61" s="137">
        <v>2.247226564908951E-4</v>
      </c>
      <c r="AB61" s="137">
        <v>1.5367934848338127E-4</v>
      </c>
      <c r="AC61" s="137">
        <v>1.3673517479730505E-4</v>
      </c>
      <c r="AD61" s="137">
        <v>1.6802275104705616E-4</v>
      </c>
      <c r="AE61" s="137">
        <v>8.9020120936808133E-5</v>
      </c>
      <c r="AF61" s="137">
        <v>2.9995510997682845E-4</v>
      </c>
      <c r="AG61" s="137">
        <v>1.6926202441284489E-4</v>
      </c>
      <c r="AH61" s="137">
        <v>1.2034732367768343E-4</v>
      </c>
      <c r="AI61" s="137">
        <v>1.8294477185862315E-4</v>
      </c>
      <c r="AJ61" s="137">
        <v>5.0024652602558487E-5</v>
      </c>
      <c r="AK61" s="137">
        <v>1.1952736104202169E-4</v>
      </c>
      <c r="AL61" s="137">
        <v>1.7913754330020902E-4</v>
      </c>
      <c r="AM61" s="137">
        <v>1.2627692079629052E-4</v>
      </c>
      <c r="AN61" s="137">
        <v>2.0283448650719503E-4</v>
      </c>
      <c r="AO61" s="137">
        <v>1.7132677132052253E-4</v>
      </c>
      <c r="AP61" s="137">
        <v>1.3070177612054592E-4</v>
      </c>
      <c r="AQ61" s="137">
        <v>6.3482044076088886E-4</v>
      </c>
      <c r="AR61" s="137">
        <v>1.2468289228323258E-4</v>
      </c>
      <c r="AS61" s="137">
        <v>1.1440139774923732E-4</v>
      </c>
      <c r="AT61" s="137">
        <v>9.1939780906796829E-5</v>
      </c>
      <c r="AU61" s="137">
        <v>1.2922974608397291E-4</v>
      </c>
      <c r="AV61" s="137">
        <v>9.2091180787353996E-5</v>
      </c>
      <c r="AW61" s="137">
        <v>2.3408667817698039E-4</v>
      </c>
      <c r="AX61" s="137">
        <v>2.6677486200851758E-4</v>
      </c>
      <c r="AY61" s="137">
        <v>1.2331895907085258E-4</v>
      </c>
      <c r="AZ61" s="137">
        <v>2.49398850778653E-4</v>
      </c>
      <c r="BA61" s="137">
        <v>1.1992560010809153E-4</v>
      </c>
      <c r="BB61" s="137">
        <v>7.7355230773251129E-5</v>
      </c>
      <c r="BC61" s="137">
        <v>4.9045475840437053E-4</v>
      </c>
      <c r="BD61" s="137">
        <v>0.21108164841993127</v>
      </c>
      <c r="BE61" s="137">
        <v>3.2824681217842334E-4</v>
      </c>
      <c r="BF61" s="137">
        <v>2.4163948582396424E-4</v>
      </c>
      <c r="BG61" s="137">
        <v>2.1218359880671644E-4</v>
      </c>
      <c r="BH61" s="137">
        <v>3.684301603323392E-4</v>
      </c>
      <c r="BI61" s="137">
        <v>2.8721233600342052E-4</v>
      </c>
      <c r="BJ61" s="137">
        <v>2.437718439976323E-4</v>
      </c>
      <c r="BK61" s="137">
        <v>1.0697434527621242E-3</v>
      </c>
      <c r="BL61" s="137">
        <v>3.2417166655265205E-4</v>
      </c>
      <c r="BM61" s="137">
        <v>1.2164714149628714E-4</v>
      </c>
      <c r="BN61" s="137">
        <v>1.4034969531936055E-4</v>
      </c>
      <c r="BO61" s="137">
        <v>6.0166374439510708E-5</v>
      </c>
      <c r="BP61" s="137">
        <v>6.8562273860867792E-5</v>
      </c>
      <c r="BQ61" s="137">
        <v>4.2232331612156176E-5</v>
      </c>
      <c r="BR61" s="137">
        <v>7.0795553111126428E-5</v>
      </c>
      <c r="BS61" s="137">
        <v>5.1289330423121057E-5</v>
      </c>
      <c r="BT61" s="137">
        <v>1.1574815084594151E-4</v>
      </c>
      <c r="BU61" s="137">
        <v>4.3800998133460338E-5</v>
      </c>
      <c r="BV61" s="137">
        <v>1.5785586808631029E-4</v>
      </c>
      <c r="BW61" s="137">
        <v>3.5769363325839272E-5</v>
      </c>
      <c r="BX61" s="137">
        <v>9.2898262242400257E-5</v>
      </c>
      <c r="BY61" s="137">
        <v>8.5570099644545608E-5</v>
      </c>
      <c r="BZ61" s="137">
        <v>1.9592078904121155E-4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9.7124691777875977E-5</v>
      </c>
      <c r="E62" s="137">
        <v>1.217299335873948E-4</v>
      </c>
      <c r="F62" s="137">
        <v>1.796159823197071E-4</v>
      </c>
      <c r="G62" s="137">
        <v>8.7243015548777819E-5</v>
      </c>
      <c r="H62" s="137">
        <v>9.8858293948599342E-5</v>
      </c>
      <c r="I62" s="137">
        <v>9.6441803007477089E-5</v>
      </c>
      <c r="J62" s="137">
        <v>1.2120546585502631E-4</v>
      </c>
      <c r="K62" s="137">
        <v>1.1559628969772296E-4</v>
      </c>
      <c r="L62" s="137">
        <v>1.3884692124909508E-4</v>
      </c>
      <c r="M62" s="137">
        <v>1.2808269440765875E-4</v>
      </c>
      <c r="N62" s="137">
        <v>7.900112500324213E-5</v>
      </c>
      <c r="O62" s="137">
        <v>1.4644935362603199E-4</v>
      </c>
      <c r="P62" s="137">
        <v>8.0234497943340604E-5</v>
      </c>
      <c r="Q62" s="137">
        <v>3.3037009299352977E-5</v>
      </c>
      <c r="R62" s="137">
        <v>3.730718506371659E-4</v>
      </c>
      <c r="S62" s="137">
        <v>3.4079938792295404E-4</v>
      </c>
      <c r="T62" s="137">
        <v>1.5579389844376466E-4</v>
      </c>
      <c r="U62" s="137">
        <v>1.5729079370955997E-4</v>
      </c>
      <c r="V62" s="137">
        <v>2.0045339882193057E-4</v>
      </c>
      <c r="W62" s="137">
        <v>1.1430133347498462E-4</v>
      </c>
      <c r="X62" s="137">
        <v>1.416375659533049E-4</v>
      </c>
      <c r="Y62" s="137">
        <v>1.6163111072111023E-4</v>
      </c>
      <c r="Z62" s="137">
        <v>1.7359254089538065E-4</v>
      </c>
      <c r="AA62" s="137">
        <v>2.0415196256060104E-4</v>
      </c>
      <c r="AB62" s="137">
        <v>1.4472824759513483E-4</v>
      </c>
      <c r="AC62" s="137">
        <v>1.3412138648369844E-4</v>
      </c>
      <c r="AD62" s="137">
        <v>1.8884819184460057E-4</v>
      </c>
      <c r="AE62" s="137">
        <v>8.4083796271441092E-5</v>
      </c>
      <c r="AF62" s="137">
        <v>2.7939052956369126E-4</v>
      </c>
      <c r="AG62" s="137">
        <v>1.5255604120124688E-4</v>
      </c>
      <c r="AH62" s="137">
        <v>1.0554878818233099E-4</v>
      </c>
      <c r="AI62" s="137">
        <v>1.3827906037213703E-4</v>
      </c>
      <c r="AJ62" s="137">
        <v>4.9759836545230327E-5</v>
      </c>
      <c r="AK62" s="137">
        <v>1.1538206888251514E-4</v>
      </c>
      <c r="AL62" s="137">
        <v>2.2581658362929333E-4</v>
      </c>
      <c r="AM62" s="137">
        <v>1.2481132192856164E-4</v>
      </c>
      <c r="AN62" s="137">
        <v>1.4395511561821376E-4</v>
      </c>
      <c r="AO62" s="137">
        <v>9.05184850379995E-5</v>
      </c>
      <c r="AP62" s="137">
        <v>1.1235589659804806E-4</v>
      </c>
      <c r="AQ62" s="137">
        <v>4.9427334749150843E-5</v>
      </c>
      <c r="AR62" s="137">
        <v>9.9341081265096672E-5</v>
      </c>
      <c r="AS62" s="137">
        <v>9.1413251345297264E-5</v>
      </c>
      <c r="AT62" s="137">
        <v>9.4974258286728379E-5</v>
      </c>
      <c r="AU62" s="137">
        <v>8.6525941136676826E-5</v>
      </c>
      <c r="AV62" s="137">
        <v>8.1365272190581019E-5</v>
      </c>
      <c r="AW62" s="137">
        <v>1.0174141401280955E-4</v>
      </c>
      <c r="AX62" s="137">
        <v>1.4264366858833221E-4</v>
      </c>
      <c r="AY62" s="137">
        <v>9.9619742840057122E-5</v>
      </c>
      <c r="AZ62" s="137">
        <v>2.8827798390188643E-4</v>
      </c>
      <c r="BA62" s="137">
        <v>8.3930633644556534E-5</v>
      </c>
      <c r="BB62" s="137">
        <v>7.0703776641256911E-5</v>
      </c>
      <c r="BC62" s="137">
        <v>1.5930654593982905E-4</v>
      </c>
      <c r="BD62" s="137">
        <v>2.0076320321954638E-3</v>
      </c>
      <c r="BE62" s="137">
        <v>0.37421837218345455</v>
      </c>
      <c r="BF62" s="137">
        <v>2.1418735713372129E-4</v>
      </c>
      <c r="BG62" s="137">
        <v>7.2738496550392445E-5</v>
      </c>
      <c r="BH62" s="137">
        <v>1.5463495672419649E-4</v>
      </c>
      <c r="BI62" s="137">
        <v>1.009420115491115E-3</v>
      </c>
      <c r="BJ62" s="137">
        <v>7.0389097731573418E-4</v>
      </c>
      <c r="BK62" s="137">
        <v>1.391119101708373E-4</v>
      </c>
      <c r="BL62" s="137">
        <v>7.7207794668680287E-5</v>
      </c>
      <c r="BM62" s="137">
        <v>9.4629342313395733E-5</v>
      </c>
      <c r="BN62" s="137">
        <v>1.2358452970601618E-4</v>
      </c>
      <c r="BO62" s="137">
        <v>4.0196799303981258E-5</v>
      </c>
      <c r="BP62" s="137">
        <v>6.617291286673126E-4</v>
      </c>
      <c r="BQ62" s="137">
        <v>2.9362925894990633E-4</v>
      </c>
      <c r="BR62" s="137">
        <v>5.3504948890082185E-4</v>
      </c>
      <c r="BS62" s="137">
        <v>7.538420070905091E-5</v>
      </c>
      <c r="BT62" s="137">
        <v>5.9239909904881706E-5</v>
      </c>
      <c r="BU62" s="137">
        <v>1.038749006787988E-4</v>
      </c>
      <c r="BV62" s="137">
        <v>8.1193427371343738E-5</v>
      </c>
      <c r="BW62" s="137">
        <v>3.1393415155187769E-4</v>
      </c>
      <c r="BX62" s="137">
        <v>8.0751831191596061E-5</v>
      </c>
      <c r="BY62" s="137">
        <v>1.3605191985854189E-4</v>
      </c>
      <c r="BZ62" s="137">
        <v>9.9453243290759783E-5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9.2892864778953684E-4</v>
      </c>
      <c r="E63" s="137">
        <v>1.1913270386960547E-3</v>
      </c>
      <c r="F63" s="137">
        <v>1.8935186037596593E-3</v>
      </c>
      <c r="G63" s="137">
        <v>8.2785084325442721E-4</v>
      </c>
      <c r="H63" s="137">
        <v>1.0554203937164696E-3</v>
      </c>
      <c r="I63" s="137">
        <v>9.1634697298542754E-4</v>
      </c>
      <c r="J63" s="137">
        <v>1.3165540736433193E-3</v>
      </c>
      <c r="K63" s="137">
        <v>1.2462741457006481E-3</v>
      </c>
      <c r="L63" s="137">
        <v>1.4094768944368184E-3</v>
      </c>
      <c r="M63" s="137">
        <v>1.4207044622706864E-3</v>
      </c>
      <c r="N63" s="137">
        <v>7.6321534890753397E-4</v>
      </c>
      <c r="O63" s="137">
        <v>1.5532550730217713E-3</v>
      </c>
      <c r="P63" s="137">
        <v>3.0088773862085058E-4</v>
      </c>
      <c r="Q63" s="137">
        <v>1.7332410146600859E-4</v>
      </c>
      <c r="R63" s="137">
        <v>8.2909083295553353E-4</v>
      </c>
      <c r="S63" s="137">
        <v>7.8524885515453291E-4</v>
      </c>
      <c r="T63" s="137">
        <v>1.6679706041138483E-3</v>
      </c>
      <c r="U63" s="137">
        <v>1.3996239017075886E-3</v>
      </c>
      <c r="V63" s="137">
        <v>2.3399583319837778E-3</v>
      </c>
      <c r="W63" s="137">
        <v>1.3410145244794102E-3</v>
      </c>
      <c r="X63" s="137">
        <v>1.579106037387958E-3</v>
      </c>
      <c r="Y63" s="137">
        <v>1.7454294816968672E-3</v>
      </c>
      <c r="Z63" s="137">
        <v>2.0599077416709956E-3</v>
      </c>
      <c r="AA63" s="137">
        <v>2.2797915422603796E-3</v>
      </c>
      <c r="AB63" s="137">
        <v>1.4643074973420423E-3</v>
      </c>
      <c r="AC63" s="137">
        <v>1.5327706365681315E-3</v>
      </c>
      <c r="AD63" s="137">
        <v>1.9433050292833459E-3</v>
      </c>
      <c r="AE63" s="137">
        <v>9.1365625002640832E-4</v>
      </c>
      <c r="AF63" s="137">
        <v>1.8093580142691287E-3</v>
      </c>
      <c r="AG63" s="137">
        <v>1.6785695068658754E-3</v>
      </c>
      <c r="AH63" s="137">
        <v>8.426501806284057E-4</v>
      </c>
      <c r="AI63" s="137">
        <v>1.1144312227247555E-3</v>
      </c>
      <c r="AJ63" s="137">
        <v>6.0191423915329813E-4</v>
      </c>
      <c r="AK63" s="137">
        <v>1.1391971253937026E-3</v>
      </c>
      <c r="AL63" s="137">
        <v>1.8433305128698826E-3</v>
      </c>
      <c r="AM63" s="137">
        <v>1.1061403095821098E-3</v>
      </c>
      <c r="AN63" s="137">
        <v>1.0419955382626035E-3</v>
      </c>
      <c r="AO63" s="137">
        <v>7.2398260561311312E-4</v>
      </c>
      <c r="AP63" s="137">
        <v>1.3215866293171039E-3</v>
      </c>
      <c r="AQ63" s="137">
        <v>3.8724097906725957E-4</v>
      </c>
      <c r="AR63" s="137">
        <v>9.2563913430167505E-4</v>
      </c>
      <c r="AS63" s="137">
        <v>9.8923997872674163E-4</v>
      </c>
      <c r="AT63" s="137">
        <v>1.1273165597292236E-3</v>
      </c>
      <c r="AU63" s="137">
        <v>8.1348624470397332E-4</v>
      </c>
      <c r="AV63" s="137">
        <v>7.4183568322143108E-4</v>
      </c>
      <c r="AW63" s="137">
        <v>8.1566429378694206E-4</v>
      </c>
      <c r="AX63" s="137">
        <v>1.01362011596388E-3</v>
      </c>
      <c r="AY63" s="137">
        <v>4.9075870027307129E-4</v>
      </c>
      <c r="AZ63" s="137">
        <v>8.4267809815944154E-4</v>
      </c>
      <c r="BA63" s="137">
        <v>9.2783037604888489E-4</v>
      </c>
      <c r="BB63" s="137">
        <v>5.8544492987280762E-4</v>
      </c>
      <c r="BC63" s="137">
        <v>1.0915407894609641E-3</v>
      </c>
      <c r="BD63" s="137">
        <v>5.9609908420076897E-4</v>
      </c>
      <c r="BE63" s="137">
        <v>1.1904922223488835E-3</v>
      </c>
      <c r="BF63" s="137">
        <v>0.52251515735663978</v>
      </c>
      <c r="BG63" s="137">
        <v>5.0598069477220706E-4</v>
      </c>
      <c r="BH63" s="137">
        <v>9.7881439989755707E-4</v>
      </c>
      <c r="BI63" s="137">
        <v>9.7363581769255314E-4</v>
      </c>
      <c r="BJ63" s="137">
        <v>1.6384765689024265E-3</v>
      </c>
      <c r="BK63" s="137">
        <v>1.2698510410372071E-3</v>
      </c>
      <c r="BL63" s="137">
        <v>7.0125795592211593E-4</v>
      </c>
      <c r="BM63" s="137">
        <v>8.7403929584634586E-4</v>
      </c>
      <c r="BN63" s="137">
        <v>1.2163368494293254E-3</v>
      </c>
      <c r="BO63" s="137">
        <v>5.38531601232807E-4</v>
      </c>
      <c r="BP63" s="137">
        <v>3.8215516419582286E-4</v>
      </c>
      <c r="BQ63" s="137">
        <v>3.3639947050989377E-4</v>
      </c>
      <c r="BR63" s="137">
        <v>3.7104379577701546E-4</v>
      </c>
      <c r="BS63" s="137">
        <v>2.0467659256329348E-4</v>
      </c>
      <c r="BT63" s="137">
        <v>6.3348277033075469E-4</v>
      </c>
      <c r="BU63" s="137">
        <v>7.0332971853053242E-4</v>
      </c>
      <c r="BV63" s="137">
        <v>1.005965129352953E-3</v>
      </c>
      <c r="BW63" s="137">
        <v>4.1911092428412861E-4</v>
      </c>
      <c r="BX63" s="137">
        <v>1.7078558434870388E-3</v>
      </c>
      <c r="BY63" s="137">
        <v>1.7728659101914959E-3</v>
      </c>
      <c r="BZ63" s="137">
        <v>1.9180810103454342E-3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1.0132711990503227E-2</v>
      </c>
      <c r="E64" s="137">
        <v>1.3103290942632203E-2</v>
      </c>
      <c r="F64" s="137">
        <v>6.6926664447953133E-3</v>
      </c>
      <c r="G64" s="137">
        <v>1.0599241087201065E-2</v>
      </c>
      <c r="H64" s="137">
        <v>5.707350662818105E-3</v>
      </c>
      <c r="I64" s="137">
        <v>1.0691121878259406E-2</v>
      </c>
      <c r="J64" s="137">
        <v>1.0691662915877274E-2</v>
      </c>
      <c r="K64" s="137">
        <v>9.6779356500772615E-3</v>
      </c>
      <c r="L64" s="137">
        <v>8.0184106263045205E-3</v>
      </c>
      <c r="M64" s="137">
        <v>1.0746388224852323E-2</v>
      </c>
      <c r="N64" s="137">
        <v>5.5080388743860113E-3</v>
      </c>
      <c r="O64" s="137">
        <v>5.5024258739287662E-3</v>
      </c>
      <c r="P64" s="137">
        <v>2.7874060733028764E-3</v>
      </c>
      <c r="Q64" s="137">
        <v>2.2405376451012709E-3</v>
      </c>
      <c r="R64" s="137">
        <v>2.0176364671517032E-2</v>
      </c>
      <c r="S64" s="137">
        <v>1.0706159947355538E-2</v>
      </c>
      <c r="T64" s="137">
        <v>8.545692793144476E-3</v>
      </c>
      <c r="U64" s="137">
        <v>5.1889260323767479E-3</v>
      </c>
      <c r="V64" s="137">
        <v>6.6352266079967408E-3</v>
      </c>
      <c r="W64" s="137">
        <v>3.4310124320442248E-3</v>
      </c>
      <c r="X64" s="137">
        <v>7.6793451949290275E-3</v>
      </c>
      <c r="Y64" s="137">
        <v>1.378099574676264E-2</v>
      </c>
      <c r="Z64" s="137">
        <v>6.4995587413645955E-3</v>
      </c>
      <c r="AA64" s="137">
        <v>6.7395546228687384E-3</v>
      </c>
      <c r="AB64" s="137">
        <v>6.4673264174546913E-3</v>
      </c>
      <c r="AC64" s="137">
        <v>6.6609947586239769E-3</v>
      </c>
      <c r="AD64" s="137">
        <v>1.530893341063852E-2</v>
      </c>
      <c r="AE64" s="137">
        <v>3.1855599392018046E-3</v>
      </c>
      <c r="AF64" s="137">
        <v>1.0095021065627532E-2</v>
      </c>
      <c r="AG64" s="137">
        <v>5.7808302073805258E-3</v>
      </c>
      <c r="AH64" s="137">
        <v>4.8922139804036934E-3</v>
      </c>
      <c r="AI64" s="137">
        <v>6.4475528768108145E-3</v>
      </c>
      <c r="AJ64" s="137">
        <v>1.2120162268852419E-3</v>
      </c>
      <c r="AK64" s="137">
        <v>1.1167894142714237E-2</v>
      </c>
      <c r="AL64" s="137">
        <v>1.2206195654085381E-2</v>
      </c>
      <c r="AM64" s="137">
        <v>1.0960480035609958E-2</v>
      </c>
      <c r="AN64" s="137">
        <v>5.2929712722954757E-3</v>
      </c>
      <c r="AO64" s="137">
        <v>7.473157081407022E-3</v>
      </c>
      <c r="AP64" s="137">
        <v>9.6100913857568877E-3</v>
      </c>
      <c r="AQ64" s="137">
        <v>1.4652942332463344E-3</v>
      </c>
      <c r="AR64" s="137">
        <v>7.2468931679631685E-3</v>
      </c>
      <c r="AS64" s="137">
        <v>4.7122386796124415E-3</v>
      </c>
      <c r="AT64" s="137">
        <v>4.5535954746988121E-3</v>
      </c>
      <c r="AU64" s="137">
        <v>8.6756275204117831E-3</v>
      </c>
      <c r="AV64" s="137">
        <v>7.3228767260211814E-3</v>
      </c>
      <c r="AW64" s="137">
        <v>1.6710637031046333E-2</v>
      </c>
      <c r="AX64" s="137">
        <v>2.3733565055669256E-2</v>
      </c>
      <c r="AY64" s="137">
        <v>1.4545197446946894E-2</v>
      </c>
      <c r="AZ64" s="137">
        <v>7.1263225762836007E-3</v>
      </c>
      <c r="BA64" s="137">
        <v>4.5743917694943412E-3</v>
      </c>
      <c r="BB64" s="137">
        <v>5.9554049124509144E-3</v>
      </c>
      <c r="BC64" s="137">
        <v>9.6394681816934606E-3</v>
      </c>
      <c r="BD64" s="137">
        <v>2.3346724830152861E-3</v>
      </c>
      <c r="BE64" s="137">
        <v>7.2548668095829116E-3</v>
      </c>
      <c r="BF64" s="137">
        <v>9.8760332305570294E-3</v>
      </c>
      <c r="BG64" s="137">
        <v>0.75427314705541093</v>
      </c>
      <c r="BH64" s="137">
        <v>3.2262138966635781E-2</v>
      </c>
      <c r="BI64" s="137">
        <v>7.5932994339550051E-3</v>
      </c>
      <c r="BJ64" s="137">
        <v>1.5536678849393498E-2</v>
      </c>
      <c r="BK64" s="137">
        <v>7.5079981720982325E-3</v>
      </c>
      <c r="BL64" s="137">
        <v>6.8194171324826164E-3</v>
      </c>
      <c r="BM64" s="137">
        <v>2.9398485736266328E-2</v>
      </c>
      <c r="BN64" s="137">
        <v>1.9272643805728695E-2</v>
      </c>
      <c r="BO64" s="137">
        <v>1.3321338214390559E-2</v>
      </c>
      <c r="BP64" s="137">
        <v>5.1606045783940914E-3</v>
      </c>
      <c r="BQ64" s="137">
        <v>2.3067017996404007E-3</v>
      </c>
      <c r="BR64" s="137">
        <v>4.9018659079764883E-3</v>
      </c>
      <c r="BS64" s="137">
        <v>1.5686884298652899E-2</v>
      </c>
      <c r="BT64" s="137">
        <v>1.252043698016697E-2</v>
      </c>
      <c r="BU64" s="137">
        <v>6.9316963441526597E-3</v>
      </c>
      <c r="BV64" s="137">
        <v>1.2300650561812789E-2</v>
      </c>
      <c r="BW64" s="137">
        <v>4.9307280709071193E-3</v>
      </c>
      <c r="BX64" s="137">
        <v>1.1656351180222563E-2</v>
      </c>
      <c r="BY64" s="137">
        <v>7.3406081638580948E-3</v>
      </c>
      <c r="BZ64" s="137">
        <v>2.4547696014254359E-2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1.1250932699093555E-3</v>
      </c>
      <c r="E65" s="137">
        <v>2.7692757858668758E-3</v>
      </c>
      <c r="F65" s="137">
        <v>2.1302657691072875E-3</v>
      </c>
      <c r="G65" s="137">
        <v>2.5516913087161022E-3</v>
      </c>
      <c r="H65" s="137">
        <v>1.2896048904201369E-3</v>
      </c>
      <c r="I65" s="137">
        <v>4.1597777710733631E-3</v>
      </c>
      <c r="J65" s="137">
        <v>3.8717103586035275E-3</v>
      </c>
      <c r="K65" s="137">
        <v>5.0942158833608107E-3</v>
      </c>
      <c r="L65" s="137">
        <v>2.5053251716722828E-3</v>
      </c>
      <c r="M65" s="137">
        <v>9.3614558485553996E-4</v>
      </c>
      <c r="N65" s="137">
        <v>6.2180899957017517E-4</v>
      </c>
      <c r="O65" s="137">
        <v>1.0316802151441908E-3</v>
      </c>
      <c r="P65" s="137">
        <v>3.4262446909637381E-4</v>
      </c>
      <c r="Q65" s="137">
        <v>1.4372902301197377E-4</v>
      </c>
      <c r="R65" s="137">
        <v>3.1503796903369842E-3</v>
      </c>
      <c r="S65" s="137">
        <v>2.7726800275841451E-3</v>
      </c>
      <c r="T65" s="137">
        <v>7.4515596070620388E-4</v>
      </c>
      <c r="U65" s="137">
        <v>1.8802553178447117E-3</v>
      </c>
      <c r="V65" s="137">
        <v>7.0930818829403224E-4</v>
      </c>
      <c r="W65" s="137">
        <v>6.2215647723639625E-4</v>
      </c>
      <c r="X65" s="137">
        <v>1.2154920381979993E-3</v>
      </c>
      <c r="Y65" s="137">
        <v>9.5440040253839736E-4</v>
      </c>
      <c r="Z65" s="137">
        <v>5.3154181866656787E-4</v>
      </c>
      <c r="AA65" s="137">
        <v>1.1429885871602362E-3</v>
      </c>
      <c r="AB65" s="137">
        <v>1.0493638164823611E-3</v>
      </c>
      <c r="AC65" s="137">
        <v>4.5867679712791357E-4</v>
      </c>
      <c r="AD65" s="137">
        <v>1.4145238770661849E-3</v>
      </c>
      <c r="AE65" s="137">
        <v>3.496325745827077E-4</v>
      </c>
      <c r="AF65" s="137">
        <v>1.7313190461694529E-3</v>
      </c>
      <c r="AG65" s="137">
        <v>9.4801947665041199E-4</v>
      </c>
      <c r="AH65" s="137">
        <v>1.9453225381601015E-3</v>
      </c>
      <c r="AI65" s="137">
        <v>6.6794600860179097E-3</v>
      </c>
      <c r="AJ65" s="137">
        <v>1.5717779292478534E-4</v>
      </c>
      <c r="AK65" s="137">
        <v>7.7541293272153993E-4</v>
      </c>
      <c r="AL65" s="137">
        <v>9.7922194728230876E-4</v>
      </c>
      <c r="AM65" s="137">
        <v>7.6813861281188275E-4</v>
      </c>
      <c r="AN65" s="137">
        <v>7.7835284868094437E-4</v>
      </c>
      <c r="AO65" s="137">
        <v>7.5609733971365571E-4</v>
      </c>
      <c r="AP65" s="137">
        <v>2.2425789722765586E-3</v>
      </c>
      <c r="AQ65" s="137">
        <v>1.5470861152532607E-4</v>
      </c>
      <c r="AR65" s="137">
        <v>7.547764041852627E-4</v>
      </c>
      <c r="AS65" s="137">
        <v>8.8826525155602596E-4</v>
      </c>
      <c r="AT65" s="137">
        <v>7.7178820134312124E-4</v>
      </c>
      <c r="AU65" s="137">
        <v>1.5872449389735485E-3</v>
      </c>
      <c r="AV65" s="137">
        <v>5.9823584431854316E-4</v>
      </c>
      <c r="AW65" s="137">
        <v>1.72934828345862E-3</v>
      </c>
      <c r="AX65" s="137">
        <v>2.8929337355655164E-3</v>
      </c>
      <c r="AY65" s="137">
        <v>1.7730188187523501E-2</v>
      </c>
      <c r="AZ65" s="137">
        <v>3.4417413711617727E-3</v>
      </c>
      <c r="BA65" s="137">
        <v>2.8693119408501324E-3</v>
      </c>
      <c r="BB65" s="137">
        <v>3.0239403592344709E-3</v>
      </c>
      <c r="BC65" s="137">
        <v>4.4543568116715932E-3</v>
      </c>
      <c r="BD65" s="137">
        <v>2.9505522892018154E-4</v>
      </c>
      <c r="BE65" s="137">
        <v>1.3049960656634693E-3</v>
      </c>
      <c r="BF65" s="137">
        <v>1.0106746091638821E-3</v>
      </c>
      <c r="BG65" s="137">
        <v>1.4505528829179084E-3</v>
      </c>
      <c r="BH65" s="137">
        <v>0.53440863544138573</v>
      </c>
      <c r="BI65" s="137">
        <v>3.2571439316139246E-3</v>
      </c>
      <c r="BJ65" s="137">
        <v>7.4462848882262452E-4</v>
      </c>
      <c r="BK65" s="137">
        <v>8.6449889064138855E-4</v>
      </c>
      <c r="BL65" s="137">
        <v>7.127031179524305E-3</v>
      </c>
      <c r="BM65" s="137">
        <v>9.6597843780056192E-3</v>
      </c>
      <c r="BN65" s="137">
        <v>1.1139622140468855E-3</v>
      </c>
      <c r="BO65" s="137">
        <v>6.0667753212681583E-4</v>
      </c>
      <c r="BP65" s="137">
        <v>4.8701906054945764E-4</v>
      </c>
      <c r="BQ65" s="137">
        <v>2.5186939149282378E-4</v>
      </c>
      <c r="BR65" s="137">
        <v>5.4444843619244794E-4</v>
      </c>
      <c r="BS65" s="137">
        <v>4.1941578725588442E-3</v>
      </c>
      <c r="BT65" s="137">
        <v>1.4483909339933212E-3</v>
      </c>
      <c r="BU65" s="137">
        <v>1.6364575805197412E-3</v>
      </c>
      <c r="BV65" s="137">
        <v>4.6137682905285351E-3</v>
      </c>
      <c r="BW65" s="137">
        <v>1.9947794840068618E-3</v>
      </c>
      <c r="BX65" s="137">
        <v>3.5639015379940746E-3</v>
      </c>
      <c r="BY65" s="137">
        <v>1.3243136065812014E-3</v>
      </c>
      <c r="BZ65" s="137">
        <v>3.8520463587766074E-3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8.0878189124688961E-4</v>
      </c>
      <c r="E66" s="137">
        <v>8.7129153516394078E-4</v>
      </c>
      <c r="F66" s="137">
        <v>6.3729932565918617E-4</v>
      </c>
      <c r="G66" s="137">
        <v>9.2504837063271282E-4</v>
      </c>
      <c r="H66" s="137">
        <v>6.1812167082769375E-4</v>
      </c>
      <c r="I66" s="137">
        <v>6.184480031557238E-4</v>
      </c>
      <c r="J66" s="137">
        <v>6.7567892038322621E-4</v>
      </c>
      <c r="K66" s="137">
        <v>6.0251900032582827E-4</v>
      </c>
      <c r="L66" s="137">
        <v>6.5534726371676243E-4</v>
      </c>
      <c r="M66" s="137">
        <v>4.4366279458688077E-4</v>
      </c>
      <c r="N66" s="137">
        <v>6.6655553989840148E-4</v>
      </c>
      <c r="O66" s="137">
        <v>3.5036568966185193E-4</v>
      </c>
      <c r="P66" s="137">
        <v>6.4386561717844036E-3</v>
      </c>
      <c r="Q66" s="137">
        <v>2.0633283562322153E-3</v>
      </c>
      <c r="R66" s="137">
        <v>6.1156187186627573E-4</v>
      </c>
      <c r="S66" s="137">
        <v>5.8831336625076282E-4</v>
      </c>
      <c r="T66" s="137">
        <v>4.1783010349972431E-4</v>
      </c>
      <c r="U66" s="137">
        <v>3.5674929611615011E-4</v>
      </c>
      <c r="V66" s="137">
        <v>4.4280130130853226E-4</v>
      </c>
      <c r="W66" s="137">
        <v>2.9000262401879891E-4</v>
      </c>
      <c r="X66" s="137">
        <v>4.2973952850830841E-4</v>
      </c>
      <c r="Y66" s="137">
        <v>3.8100034657068463E-4</v>
      </c>
      <c r="Z66" s="137">
        <v>4.1680905943903976E-4</v>
      </c>
      <c r="AA66" s="137">
        <v>6.481914108273821E-4</v>
      </c>
      <c r="AB66" s="137">
        <v>3.9114752451342575E-4</v>
      </c>
      <c r="AC66" s="137">
        <v>3.3107152804432029E-4</v>
      </c>
      <c r="AD66" s="137">
        <v>7.2403402223834487E-4</v>
      </c>
      <c r="AE66" s="137">
        <v>1.9934263103705052E-4</v>
      </c>
      <c r="AF66" s="137">
        <v>4.7293403694191437E-4</v>
      </c>
      <c r="AG66" s="137">
        <v>4.0568621169763977E-4</v>
      </c>
      <c r="AH66" s="137">
        <v>2.6934579124338845E-4</v>
      </c>
      <c r="AI66" s="137">
        <v>4.1749726562139805E-4</v>
      </c>
      <c r="AJ66" s="137">
        <v>1.2155777406721369E-4</v>
      </c>
      <c r="AK66" s="137">
        <v>2.6569333824146549E-4</v>
      </c>
      <c r="AL66" s="137">
        <v>3.1167559589156713E-4</v>
      </c>
      <c r="AM66" s="137">
        <v>2.7938176693858484E-4</v>
      </c>
      <c r="AN66" s="137">
        <v>4.3287027686582228E-4</v>
      </c>
      <c r="AO66" s="137">
        <v>4.0462240860273399E-4</v>
      </c>
      <c r="AP66" s="137">
        <v>3.1356988681753968E-4</v>
      </c>
      <c r="AQ66" s="137">
        <v>2.1019793867998698E-3</v>
      </c>
      <c r="AR66" s="137">
        <v>2.8945237748820106E-4</v>
      </c>
      <c r="AS66" s="137">
        <v>2.7435105722391212E-4</v>
      </c>
      <c r="AT66" s="137">
        <v>2.112471958700286E-4</v>
      </c>
      <c r="AU66" s="137">
        <v>2.609245143625539E-4</v>
      </c>
      <c r="AV66" s="137">
        <v>1.9818314179246814E-4</v>
      </c>
      <c r="AW66" s="137">
        <v>6.3167885327360747E-4</v>
      </c>
      <c r="AX66" s="137">
        <v>6.583975706075648E-4</v>
      </c>
      <c r="AY66" s="137">
        <v>1.9998858438065886E-4</v>
      </c>
      <c r="AZ66" s="137">
        <v>2.8137254534091989E-4</v>
      </c>
      <c r="BA66" s="137">
        <v>2.8243691129753792E-4</v>
      </c>
      <c r="BB66" s="137">
        <v>1.796032616257883E-4</v>
      </c>
      <c r="BC66" s="137">
        <v>2.9027014341946134E-4</v>
      </c>
      <c r="BD66" s="137">
        <v>1.5061507914025372E-4</v>
      </c>
      <c r="BE66" s="137">
        <v>3.0338697811756985E-4</v>
      </c>
      <c r="BF66" s="137">
        <v>6.3016998023652268E-4</v>
      </c>
      <c r="BG66" s="137">
        <v>6.3687535328137807E-4</v>
      </c>
      <c r="BH66" s="137">
        <v>3.6575619857773955E-4</v>
      </c>
      <c r="BI66" s="137">
        <v>0.43636385149535328</v>
      </c>
      <c r="BJ66" s="137">
        <v>8.7313997255364481E-4</v>
      </c>
      <c r="BK66" s="137">
        <v>2.7204895696583708E-3</v>
      </c>
      <c r="BL66" s="137">
        <v>1.2005852395127459E-3</v>
      </c>
      <c r="BM66" s="137">
        <v>8.3976563019195593E-4</v>
      </c>
      <c r="BN66" s="137">
        <v>7.0734487200836108E-4</v>
      </c>
      <c r="BO66" s="137">
        <v>4.1802001080638683E-4</v>
      </c>
      <c r="BP66" s="137">
        <v>4.6306290303318998E-4</v>
      </c>
      <c r="BQ66" s="137">
        <v>2.8334264486598544E-4</v>
      </c>
      <c r="BR66" s="137">
        <v>7.7923576732759835E-4</v>
      </c>
      <c r="BS66" s="137">
        <v>1.9282464434727257E-2</v>
      </c>
      <c r="BT66" s="137">
        <v>6.9378456535979134E-4</v>
      </c>
      <c r="BU66" s="137">
        <v>2.1184594560709797E-4</v>
      </c>
      <c r="BV66" s="137">
        <v>7.3457049552265268E-4</v>
      </c>
      <c r="BW66" s="137">
        <v>1.1497984259877286E-4</v>
      </c>
      <c r="BX66" s="137">
        <v>2.8148400607708537E-4</v>
      </c>
      <c r="BY66" s="137">
        <v>2.3037054934031605E-4</v>
      </c>
      <c r="BZ66" s="137">
        <v>8.4043269313237717E-3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4.1676474551404899E-2</v>
      </c>
      <c r="E67" s="137">
        <v>5.5767863315272274E-2</v>
      </c>
      <c r="F67" s="137">
        <v>8.9937778919633171E-2</v>
      </c>
      <c r="G67" s="137">
        <v>3.7504007030846116E-2</v>
      </c>
      <c r="H67" s="137">
        <v>4.7348568216153041E-2</v>
      </c>
      <c r="I67" s="137">
        <v>3.9048967389107993E-2</v>
      </c>
      <c r="J67" s="137">
        <v>6.211789691420419E-2</v>
      </c>
      <c r="K67" s="137">
        <v>5.8318029682718618E-2</v>
      </c>
      <c r="L67" s="137">
        <v>6.567178895846866E-2</v>
      </c>
      <c r="M67" s="137">
        <v>6.660954661398405E-2</v>
      </c>
      <c r="N67" s="137">
        <v>3.544552387917542E-2</v>
      </c>
      <c r="O67" s="137">
        <v>7.4652214809478618E-2</v>
      </c>
      <c r="P67" s="137">
        <v>1.3451238030564302E-2</v>
      </c>
      <c r="Q67" s="137">
        <v>7.9193633521633233E-3</v>
      </c>
      <c r="R67" s="137">
        <v>3.265510943022322E-2</v>
      </c>
      <c r="S67" s="137">
        <v>3.1250479977351399E-2</v>
      </c>
      <c r="T67" s="137">
        <v>7.9752988755929871E-2</v>
      </c>
      <c r="U67" s="137">
        <v>6.4530888098890307E-2</v>
      </c>
      <c r="V67" s="137">
        <v>0.11357676542712884</v>
      </c>
      <c r="W67" s="137">
        <v>6.5034709453929973E-2</v>
      </c>
      <c r="X67" s="137">
        <v>7.3909548645115716E-2</v>
      </c>
      <c r="Y67" s="137">
        <v>8.3603796962119711E-2</v>
      </c>
      <c r="Z67" s="137">
        <v>0.10012111672750995</v>
      </c>
      <c r="AA67" s="137">
        <v>0.1098307591407565</v>
      </c>
      <c r="AB67" s="137">
        <v>6.9110498293547068E-2</v>
      </c>
      <c r="AC67" s="137">
        <v>7.331674412983967E-2</v>
      </c>
      <c r="AD67" s="137">
        <v>9.4014414743554667E-2</v>
      </c>
      <c r="AE67" s="137">
        <v>4.3678740543668569E-2</v>
      </c>
      <c r="AF67" s="137">
        <v>8.4230461925218242E-2</v>
      </c>
      <c r="AG67" s="137">
        <v>8.0647017517598771E-2</v>
      </c>
      <c r="AH67" s="137">
        <v>3.7929762748606592E-2</v>
      </c>
      <c r="AI67" s="137">
        <v>4.9505206971880031E-2</v>
      </c>
      <c r="AJ67" s="137">
        <v>2.9167220256029604E-2</v>
      </c>
      <c r="AK67" s="137">
        <v>4.742618700106261E-2</v>
      </c>
      <c r="AL67" s="137">
        <v>4.7981023801935918E-2</v>
      </c>
      <c r="AM67" s="137">
        <v>5.1415534733280262E-2</v>
      </c>
      <c r="AN67" s="137">
        <v>4.9196637051316133E-2</v>
      </c>
      <c r="AO67" s="137">
        <v>3.381882920131743E-2</v>
      </c>
      <c r="AP67" s="137">
        <v>4.2307484758442274E-2</v>
      </c>
      <c r="AQ67" s="137">
        <v>1.8465586928062584E-2</v>
      </c>
      <c r="AR67" s="137">
        <v>4.0499639259964228E-2</v>
      </c>
      <c r="AS67" s="137">
        <v>4.1492330234684571E-2</v>
      </c>
      <c r="AT67" s="137">
        <v>4.525656406092296E-2</v>
      </c>
      <c r="AU67" s="137">
        <v>3.8734278542933445E-2</v>
      </c>
      <c r="AV67" s="137">
        <v>3.3263004830775759E-2</v>
      </c>
      <c r="AW67" s="137">
        <v>3.7495917028512994E-2</v>
      </c>
      <c r="AX67" s="137">
        <v>4.4794123642716246E-2</v>
      </c>
      <c r="AY67" s="137">
        <v>2.1885907572229829E-2</v>
      </c>
      <c r="AZ67" s="137">
        <v>3.6663272272237271E-2</v>
      </c>
      <c r="BA67" s="137">
        <v>2.6230435260274215E-2</v>
      </c>
      <c r="BB67" s="137">
        <v>2.3805821681528387E-2</v>
      </c>
      <c r="BC67" s="137">
        <v>3.7087057245501154E-2</v>
      </c>
      <c r="BD67" s="137">
        <v>2.808434473613285E-2</v>
      </c>
      <c r="BE67" s="137">
        <v>4.3048867318729166E-2</v>
      </c>
      <c r="BF67" s="137">
        <v>5.9830450983602401E-2</v>
      </c>
      <c r="BG67" s="137">
        <v>2.324624805026209E-2</v>
      </c>
      <c r="BH67" s="137">
        <v>3.5605127379997568E-2</v>
      </c>
      <c r="BI67" s="137">
        <v>4.2154399727494553E-2</v>
      </c>
      <c r="BJ67" s="137">
        <v>0.66723242462102761</v>
      </c>
      <c r="BK67" s="137">
        <v>5.9382214466914406E-2</v>
      </c>
      <c r="BL67" s="137">
        <v>3.0209232187988613E-2</v>
      </c>
      <c r="BM67" s="137">
        <v>3.8901787503424642E-2</v>
      </c>
      <c r="BN67" s="137">
        <v>5.7480715506097943E-2</v>
      </c>
      <c r="BO67" s="137">
        <v>1.4094614153910447E-2</v>
      </c>
      <c r="BP67" s="137">
        <v>1.3277474839393802E-2</v>
      </c>
      <c r="BQ67" s="137">
        <v>1.4695893374993848E-2</v>
      </c>
      <c r="BR67" s="137">
        <v>1.3002558480759036E-2</v>
      </c>
      <c r="BS67" s="137">
        <v>7.1907636373631885E-3</v>
      </c>
      <c r="BT67" s="137">
        <v>1.5950938356185464E-2</v>
      </c>
      <c r="BU67" s="137">
        <v>1.3722800737154005E-2</v>
      </c>
      <c r="BV67" s="137">
        <v>2.869249147554178E-2</v>
      </c>
      <c r="BW67" s="137">
        <v>1.1531714872801002E-2</v>
      </c>
      <c r="BX67" s="137">
        <v>3.2914765089843631E-2</v>
      </c>
      <c r="BY67" s="137">
        <v>4.4928988091328712E-2</v>
      </c>
      <c r="BZ67" s="137">
        <v>2.9880452155646688E-2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6.1068262021590949E-2</v>
      </c>
      <c r="E68" s="137">
        <v>0.10232674255131155</v>
      </c>
      <c r="F68" s="137">
        <v>4.7669209872756677E-2</v>
      </c>
      <c r="G68" s="137">
        <v>5.3461659420485426E-2</v>
      </c>
      <c r="H68" s="137">
        <v>5.9273798842989708E-2</v>
      </c>
      <c r="I68" s="137">
        <v>5.6480653042359392E-2</v>
      </c>
      <c r="J68" s="137">
        <v>5.2668625362300873E-2</v>
      </c>
      <c r="K68" s="137">
        <v>4.3081108852457639E-2</v>
      </c>
      <c r="L68" s="137">
        <v>4.0214275891606921E-2</v>
      </c>
      <c r="M68" s="137">
        <v>3.1830346165489569E-2</v>
      </c>
      <c r="N68" s="137">
        <v>8.7318320173836186E-2</v>
      </c>
      <c r="O68" s="137">
        <v>1.7322477063235045E-2</v>
      </c>
      <c r="P68" s="137">
        <v>1.854279045168352E-2</v>
      </c>
      <c r="Q68" s="137">
        <v>1.9271888892100113E-2</v>
      </c>
      <c r="R68" s="137">
        <v>5.5533490802611288E-2</v>
      </c>
      <c r="S68" s="137">
        <v>5.0398254771338691E-2</v>
      </c>
      <c r="T68" s="137">
        <v>2.4523102202736669E-2</v>
      </c>
      <c r="U68" s="137">
        <v>2.94841538339023E-2</v>
      </c>
      <c r="V68" s="137">
        <v>1.9990954111257678E-2</v>
      </c>
      <c r="W68" s="137">
        <v>1.5506794070509705E-2</v>
      </c>
      <c r="X68" s="137">
        <v>2.942207658560338E-2</v>
      </c>
      <c r="Y68" s="137">
        <v>2.1826496266673719E-2</v>
      </c>
      <c r="Z68" s="137">
        <v>2.3794880464431682E-2</v>
      </c>
      <c r="AA68" s="137">
        <v>3.3264622662328255E-2</v>
      </c>
      <c r="AB68" s="137">
        <v>2.749300066057582E-2</v>
      </c>
      <c r="AC68" s="137">
        <v>1.9274809870340553E-2</v>
      </c>
      <c r="AD68" s="137">
        <v>2.1541080700195725E-2</v>
      </c>
      <c r="AE68" s="137">
        <v>1.296514802688925E-2</v>
      </c>
      <c r="AF68" s="137">
        <v>3.9173169393081346E-2</v>
      </c>
      <c r="AG68" s="137">
        <v>2.4281476261531126E-2</v>
      </c>
      <c r="AH68" s="137">
        <v>2.155461921885694E-2</v>
      </c>
      <c r="AI68" s="137">
        <v>4.3152299938356072E-2</v>
      </c>
      <c r="AJ68" s="137">
        <v>6.5008500959729308E-3</v>
      </c>
      <c r="AK68" s="137">
        <v>1.5902318374778162E-2</v>
      </c>
      <c r="AL68" s="137">
        <v>1.2678720521232296E-2</v>
      </c>
      <c r="AM68" s="137">
        <v>1.9557998478202981E-2</v>
      </c>
      <c r="AN68" s="137">
        <v>5.2497560711390071E-2</v>
      </c>
      <c r="AO68" s="137">
        <v>5.6125270129039277E-2</v>
      </c>
      <c r="AP68" s="137">
        <v>2.9136284321615875E-2</v>
      </c>
      <c r="AQ68" s="137">
        <v>9.6849126425023174E-3</v>
      </c>
      <c r="AR68" s="137">
        <v>2.9783132978511068E-2</v>
      </c>
      <c r="AS68" s="137">
        <v>2.501862829638786E-2</v>
      </c>
      <c r="AT68" s="137">
        <v>1.3799006414592595E-2</v>
      </c>
      <c r="AU68" s="137">
        <v>2.4117721877035668E-2</v>
      </c>
      <c r="AV68" s="137">
        <v>1.8094786067393467E-2</v>
      </c>
      <c r="AW68" s="137">
        <v>3.7654611081790398E-2</v>
      </c>
      <c r="AX68" s="137">
        <v>6.8131776000350447E-2</v>
      </c>
      <c r="AY68" s="137">
        <v>1.8978774721320656E-2</v>
      </c>
      <c r="AZ68" s="137">
        <v>2.2655537898288006E-2</v>
      </c>
      <c r="BA68" s="137">
        <v>1.472187795575477E-2</v>
      </c>
      <c r="BB68" s="137">
        <v>1.2304696861928879E-2</v>
      </c>
      <c r="BC68" s="137">
        <v>1.6794615648438555E-2</v>
      </c>
      <c r="BD68" s="137">
        <v>7.3417820020504855E-3</v>
      </c>
      <c r="BE68" s="137">
        <v>2.2252608917392232E-2</v>
      </c>
      <c r="BF68" s="137">
        <v>4.0644259934548871E-2</v>
      </c>
      <c r="BG68" s="137">
        <v>1.3481062145174652E-2</v>
      </c>
      <c r="BH68" s="137">
        <v>2.9137549174163328E-2</v>
      </c>
      <c r="BI68" s="137">
        <v>2.5826892452927023E-2</v>
      </c>
      <c r="BJ68" s="137">
        <v>8.3197375677523944E-2</v>
      </c>
      <c r="BK68" s="137">
        <v>0.49555155646442817</v>
      </c>
      <c r="BL68" s="137">
        <v>0.11187302071524112</v>
      </c>
      <c r="BM68" s="137">
        <v>2.4624144838614737E-2</v>
      </c>
      <c r="BN68" s="137">
        <v>2.036634021806881E-2</v>
      </c>
      <c r="BO68" s="137">
        <v>1.7327984900484681E-2</v>
      </c>
      <c r="BP68" s="137">
        <v>1.4994888159570344E-2</v>
      </c>
      <c r="BQ68" s="137">
        <v>7.5371597230006505E-3</v>
      </c>
      <c r="BR68" s="137">
        <v>1.8226758829693709E-2</v>
      </c>
      <c r="BS68" s="137">
        <v>1.2340395359569269E-2</v>
      </c>
      <c r="BT68" s="137">
        <v>3.8936084141670421E-2</v>
      </c>
      <c r="BU68" s="137">
        <v>7.430207715992225E-3</v>
      </c>
      <c r="BV68" s="137">
        <v>2.9471295487904864E-2</v>
      </c>
      <c r="BW68" s="137">
        <v>4.7478158059843329E-3</v>
      </c>
      <c r="BX68" s="137">
        <v>1.3839229507567921E-2</v>
      </c>
      <c r="BY68" s="137">
        <v>9.9266328482428019E-3</v>
      </c>
      <c r="BZ68" s="137">
        <v>3.7044547557231924E-2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5.3296102272946521E-4</v>
      </c>
      <c r="E69" s="137">
        <v>2.2183435303889014E-3</v>
      </c>
      <c r="F69" s="137">
        <v>7.2896656043298859E-4</v>
      </c>
      <c r="G69" s="137">
        <v>4.8210814385919021E-4</v>
      </c>
      <c r="H69" s="137">
        <v>6.8667083079541457E-4</v>
      </c>
      <c r="I69" s="137">
        <v>1.1211030542875376E-3</v>
      </c>
      <c r="J69" s="137">
        <v>6.3890311870939943E-4</v>
      </c>
      <c r="K69" s="137">
        <v>7.9894046175952368E-4</v>
      </c>
      <c r="L69" s="137">
        <v>5.9697114558362931E-4</v>
      </c>
      <c r="M69" s="137">
        <v>5.800274930851556E-4</v>
      </c>
      <c r="N69" s="137">
        <v>4.6088294898947671E-4</v>
      </c>
      <c r="O69" s="137">
        <v>5.250974082916084E-4</v>
      </c>
      <c r="P69" s="137">
        <v>1.977145759149128E-4</v>
      </c>
      <c r="Q69" s="137">
        <v>1.1777915467754685E-4</v>
      </c>
      <c r="R69" s="137">
        <v>4.8422393308703026E-4</v>
      </c>
      <c r="S69" s="137">
        <v>4.7400045118250469E-4</v>
      </c>
      <c r="T69" s="137">
        <v>7.244022383646509E-4</v>
      </c>
      <c r="U69" s="137">
        <v>6.4190094060226843E-4</v>
      </c>
      <c r="V69" s="137">
        <v>7.1778920750632488E-4</v>
      </c>
      <c r="W69" s="137">
        <v>4.2989032577253611E-4</v>
      </c>
      <c r="X69" s="137">
        <v>5.6360754667439145E-4</v>
      </c>
      <c r="Y69" s="137">
        <v>6.1316000808063281E-4</v>
      </c>
      <c r="Z69" s="137">
        <v>7.7493944971212809E-4</v>
      </c>
      <c r="AA69" s="137">
        <v>7.6614527790574158E-4</v>
      </c>
      <c r="AB69" s="137">
        <v>5.4761873383016887E-4</v>
      </c>
      <c r="AC69" s="137">
        <v>5.1625987314507071E-4</v>
      </c>
      <c r="AD69" s="137">
        <v>7.2637570307331389E-4</v>
      </c>
      <c r="AE69" s="137">
        <v>3.2024498437742394E-4</v>
      </c>
      <c r="AF69" s="137">
        <v>6.3141759940272245E-4</v>
      </c>
      <c r="AG69" s="137">
        <v>5.5421567293332749E-4</v>
      </c>
      <c r="AH69" s="137">
        <v>4.1556304723289558E-4</v>
      </c>
      <c r="AI69" s="137">
        <v>8.4125794872218326E-4</v>
      </c>
      <c r="AJ69" s="137">
        <v>1.9064153990843471E-4</v>
      </c>
      <c r="AK69" s="137">
        <v>3.6539924346081252E-4</v>
      </c>
      <c r="AL69" s="137">
        <v>8.4707104985531272E-4</v>
      </c>
      <c r="AM69" s="137">
        <v>9.3058280918518999E-4</v>
      </c>
      <c r="AN69" s="137">
        <v>4.3652610438959827E-4</v>
      </c>
      <c r="AO69" s="137">
        <v>3.809577068865884E-4</v>
      </c>
      <c r="AP69" s="137">
        <v>2.7949227561466874E-3</v>
      </c>
      <c r="AQ69" s="137">
        <v>1.5075833954944108E-4</v>
      </c>
      <c r="AR69" s="137">
        <v>5.1039986926696475E-4</v>
      </c>
      <c r="AS69" s="137">
        <v>1.35904013781885E-3</v>
      </c>
      <c r="AT69" s="137">
        <v>9.4383070958672238E-4</v>
      </c>
      <c r="AU69" s="137">
        <v>1.292136974057603E-3</v>
      </c>
      <c r="AV69" s="137">
        <v>5.8582386826440673E-4</v>
      </c>
      <c r="AW69" s="137">
        <v>3.7027945479545937E-4</v>
      </c>
      <c r="AX69" s="137">
        <v>6.0069216444120902E-4</v>
      </c>
      <c r="AY69" s="137">
        <v>2.1867345629107015E-4</v>
      </c>
      <c r="AZ69" s="137">
        <v>5.2865899752826636E-4</v>
      </c>
      <c r="BA69" s="137">
        <v>7.9490989113508586E-4</v>
      </c>
      <c r="BB69" s="137">
        <v>2.6594612375299248E-4</v>
      </c>
      <c r="BC69" s="137">
        <v>6.3379345734692011E-4</v>
      </c>
      <c r="BD69" s="137">
        <v>2.8532395799637513E-4</v>
      </c>
      <c r="BE69" s="137">
        <v>3.8480402943321507E-4</v>
      </c>
      <c r="BF69" s="137">
        <v>2.1639309841466926E-3</v>
      </c>
      <c r="BG69" s="137">
        <v>2.4370845813703821E-4</v>
      </c>
      <c r="BH69" s="137">
        <v>5.3190669201143076E-4</v>
      </c>
      <c r="BI69" s="137">
        <v>4.3828531706353592E-4</v>
      </c>
      <c r="BJ69" s="137">
        <v>3.749951691977318E-3</v>
      </c>
      <c r="BK69" s="137">
        <v>1.3698022692550675E-3</v>
      </c>
      <c r="BL69" s="137">
        <v>0.45060987095507921</v>
      </c>
      <c r="BM69" s="137">
        <v>5.1028555719770776E-4</v>
      </c>
      <c r="BN69" s="137">
        <v>4.7077150309699997E-4</v>
      </c>
      <c r="BO69" s="137">
        <v>3.5435293288163061E-4</v>
      </c>
      <c r="BP69" s="137">
        <v>2.5310572198161217E-3</v>
      </c>
      <c r="BQ69" s="137">
        <v>1.1004760736048459E-3</v>
      </c>
      <c r="BR69" s="137">
        <v>2.2263403192591029E-3</v>
      </c>
      <c r="BS69" s="137">
        <v>3.9609602645862617E-4</v>
      </c>
      <c r="BT69" s="137">
        <v>1.2389951327257285E-3</v>
      </c>
      <c r="BU69" s="137">
        <v>4.2733276048711983E-4</v>
      </c>
      <c r="BV69" s="137">
        <v>1.2848138770139542E-3</v>
      </c>
      <c r="BW69" s="137">
        <v>1.5775285958324149E-4</v>
      </c>
      <c r="BX69" s="137">
        <v>8.1185107525326503E-4</v>
      </c>
      <c r="BY69" s="137">
        <v>3.8481422636150558E-4</v>
      </c>
      <c r="BZ69" s="137">
        <v>1.370731312781271E-3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2.1013272533311729E-3</v>
      </c>
      <c r="E70" s="137">
        <v>1.1088583638515976E-3</v>
      </c>
      <c r="F70" s="137">
        <v>1.059581120927346E-3</v>
      </c>
      <c r="G70" s="137">
        <v>2.8338769582302199E-3</v>
      </c>
      <c r="H70" s="137">
        <v>1.3796654427540573E-3</v>
      </c>
      <c r="I70" s="137">
        <v>2.226271704893798E-3</v>
      </c>
      <c r="J70" s="137">
        <v>1.5657107051252146E-3</v>
      </c>
      <c r="K70" s="137">
        <v>1.4486273541290265E-3</v>
      </c>
      <c r="L70" s="137">
        <v>1.5994381936546345E-3</v>
      </c>
      <c r="M70" s="137">
        <v>9.9345875603111923E-4</v>
      </c>
      <c r="N70" s="137">
        <v>1.6017346464870658E-3</v>
      </c>
      <c r="O70" s="137">
        <v>5.4358659359490899E-4</v>
      </c>
      <c r="P70" s="137">
        <v>6.1882230906436209E-4</v>
      </c>
      <c r="Q70" s="137">
        <v>3.0350704338246131E-4</v>
      </c>
      <c r="R70" s="137">
        <v>1.9088172465830965E-3</v>
      </c>
      <c r="S70" s="137">
        <v>1.7312619978239986E-3</v>
      </c>
      <c r="T70" s="137">
        <v>6.9228091787676112E-4</v>
      </c>
      <c r="U70" s="137">
        <v>5.2748566385541309E-4</v>
      </c>
      <c r="V70" s="137">
        <v>5.9092601196650176E-4</v>
      </c>
      <c r="W70" s="137">
        <v>4.5274404258825425E-4</v>
      </c>
      <c r="X70" s="137">
        <v>7.8844320140332371E-4</v>
      </c>
      <c r="Y70" s="137">
        <v>6.2372095987910906E-4</v>
      </c>
      <c r="Z70" s="137">
        <v>5.2039933709051712E-4</v>
      </c>
      <c r="AA70" s="137">
        <v>1.3667090113846881E-3</v>
      </c>
      <c r="AB70" s="137">
        <v>6.9714672967958948E-4</v>
      </c>
      <c r="AC70" s="137">
        <v>4.9608284641867464E-4</v>
      </c>
      <c r="AD70" s="137">
        <v>7.2091148919381032E-4</v>
      </c>
      <c r="AE70" s="137">
        <v>2.8843828597682622E-4</v>
      </c>
      <c r="AF70" s="137">
        <v>7.0323512130917958E-4</v>
      </c>
      <c r="AG70" s="137">
        <v>5.5521321304014405E-4</v>
      </c>
      <c r="AH70" s="137">
        <v>7.654475780722094E-4</v>
      </c>
      <c r="AI70" s="137">
        <v>8.9868344090455804E-4</v>
      </c>
      <c r="AJ70" s="137">
        <v>1.7525590916660886E-4</v>
      </c>
      <c r="AK70" s="137">
        <v>3.8747266442863714E-4</v>
      </c>
      <c r="AL70" s="137">
        <v>4.4149383917807967E-4</v>
      </c>
      <c r="AM70" s="137">
        <v>5.7771101821902824E-4</v>
      </c>
      <c r="AN70" s="137">
        <v>6.220003278676569E-4</v>
      </c>
      <c r="AO70" s="137">
        <v>5.5552397586846464E-4</v>
      </c>
      <c r="AP70" s="137">
        <v>8.076863576958617E-4</v>
      </c>
      <c r="AQ70" s="137">
        <v>2.7569758724376743E-4</v>
      </c>
      <c r="AR70" s="137">
        <v>4.6661784349330256E-4</v>
      </c>
      <c r="AS70" s="137">
        <v>6.0880352378626132E-4</v>
      </c>
      <c r="AT70" s="137">
        <v>3.8098940258296082E-4</v>
      </c>
      <c r="AU70" s="137">
        <v>4.3943348787573382E-4</v>
      </c>
      <c r="AV70" s="137">
        <v>3.0171529495410919E-4</v>
      </c>
      <c r="AW70" s="137">
        <v>5.3035066110090662E-4</v>
      </c>
      <c r="AX70" s="137">
        <v>8.5255793712213932E-4</v>
      </c>
      <c r="AY70" s="137">
        <v>4.3254848816744949E-4</v>
      </c>
      <c r="AZ70" s="137">
        <v>5.0095511831747808E-4</v>
      </c>
      <c r="BA70" s="137">
        <v>4.8060652375074239E-4</v>
      </c>
      <c r="BB70" s="137">
        <v>2.8841330531823793E-4</v>
      </c>
      <c r="BC70" s="137">
        <v>5.1517837529421533E-4</v>
      </c>
      <c r="BD70" s="137">
        <v>1.9970249397187868E-4</v>
      </c>
      <c r="BE70" s="137">
        <v>4.5218299689654695E-4</v>
      </c>
      <c r="BF70" s="137">
        <v>1.5270085046233907E-3</v>
      </c>
      <c r="BG70" s="137">
        <v>6.5488999484313818E-4</v>
      </c>
      <c r="BH70" s="137">
        <v>1.6821909375274318E-3</v>
      </c>
      <c r="BI70" s="137">
        <v>9.9485998325055526E-4</v>
      </c>
      <c r="BJ70" s="137">
        <v>1.7426180523484865E-3</v>
      </c>
      <c r="BK70" s="137">
        <v>1.9576264631536474E-3</v>
      </c>
      <c r="BL70" s="137">
        <v>1.6482208978454394E-3</v>
      </c>
      <c r="BM70" s="137">
        <v>0.51775657880439319</v>
      </c>
      <c r="BN70" s="137">
        <v>7.2112775560469319E-4</v>
      </c>
      <c r="BO70" s="137">
        <v>1.8528804576285012E-3</v>
      </c>
      <c r="BP70" s="137">
        <v>3.0280918404925385E-3</v>
      </c>
      <c r="BQ70" s="137">
        <v>1.8368746830928354E-3</v>
      </c>
      <c r="BR70" s="137">
        <v>4.218355545497916E-3</v>
      </c>
      <c r="BS70" s="137">
        <v>2.2531847767841232E-3</v>
      </c>
      <c r="BT70" s="137">
        <v>8.5714042472787369E-3</v>
      </c>
      <c r="BU70" s="137">
        <v>2.6226434099776521E-3</v>
      </c>
      <c r="BV70" s="137">
        <v>6.6787292329618915E-3</v>
      </c>
      <c r="BW70" s="137">
        <v>1.3705385743125124E-3</v>
      </c>
      <c r="BX70" s="137">
        <v>2.3456281626687723E-3</v>
      </c>
      <c r="BY70" s="137">
        <v>9.8232976783136001E-4</v>
      </c>
      <c r="BZ70" s="137">
        <v>6.7117063708289817E-3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1.4629206757871811E-3</v>
      </c>
      <c r="E71" s="137">
        <v>1.4519147898880435E-3</v>
      </c>
      <c r="F71" s="137">
        <v>1.1801426377994965E-3</v>
      </c>
      <c r="G71" s="137">
        <v>1.6071293576536614E-3</v>
      </c>
      <c r="H71" s="137">
        <v>1.1564360078644468E-3</v>
      </c>
      <c r="I71" s="137">
        <v>1.5889031513934388E-3</v>
      </c>
      <c r="J71" s="137">
        <v>1.3416493490564403E-3</v>
      </c>
      <c r="K71" s="137">
        <v>1.3318722150232891E-3</v>
      </c>
      <c r="L71" s="137">
        <v>1.344147224812021E-3</v>
      </c>
      <c r="M71" s="137">
        <v>1.187124909057724E-3</v>
      </c>
      <c r="N71" s="137">
        <v>1.1715893534300078E-2</v>
      </c>
      <c r="O71" s="137">
        <v>9.2485549714268838E-4</v>
      </c>
      <c r="P71" s="137">
        <v>5.7289689383281499E-4</v>
      </c>
      <c r="Q71" s="137">
        <v>4.9916495175200606E-4</v>
      </c>
      <c r="R71" s="137">
        <v>1.0930555591387472E-2</v>
      </c>
      <c r="S71" s="137">
        <v>9.7002751603093972E-3</v>
      </c>
      <c r="T71" s="137">
        <v>9.0081784571816991E-4</v>
      </c>
      <c r="U71" s="137">
        <v>7.6921552748237501E-4</v>
      </c>
      <c r="V71" s="137">
        <v>9.1908937350231577E-4</v>
      </c>
      <c r="W71" s="137">
        <v>5.4606807489477477E-4</v>
      </c>
      <c r="X71" s="137">
        <v>9.8849942022011185E-4</v>
      </c>
      <c r="Y71" s="137">
        <v>8.2102303538364658E-4</v>
      </c>
      <c r="Z71" s="137">
        <v>7.422326553810771E-4</v>
      </c>
      <c r="AA71" s="137">
        <v>1.2284748854231547E-3</v>
      </c>
      <c r="AB71" s="137">
        <v>8.7300386829903046E-4</v>
      </c>
      <c r="AC71" s="137">
        <v>6.7171820874900709E-4</v>
      </c>
      <c r="AD71" s="137">
        <v>9.3574387176293251E-4</v>
      </c>
      <c r="AE71" s="137">
        <v>3.8729717828172672E-4</v>
      </c>
      <c r="AF71" s="137">
        <v>9.2712876990900237E-4</v>
      </c>
      <c r="AG71" s="137">
        <v>6.9827323363401265E-4</v>
      </c>
      <c r="AH71" s="137">
        <v>9.1725800734347956E-4</v>
      </c>
      <c r="AI71" s="137">
        <v>1.1514903246400848E-3</v>
      </c>
      <c r="AJ71" s="137">
        <v>2.1802522278495371E-4</v>
      </c>
      <c r="AK71" s="137">
        <v>5.7732454691170932E-4</v>
      </c>
      <c r="AL71" s="137">
        <v>6.0994150047223247E-4</v>
      </c>
      <c r="AM71" s="137">
        <v>7.646892828504253E-4</v>
      </c>
      <c r="AN71" s="137">
        <v>1.8949870063813595E-3</v>
      </c>
      <c r="AO71" s="137">
        <v>7.8777242175979317E-4</v>
      </c>
      <c r="AP71" s="137">
        <v>1.0533538176174229E-3</v>
      </c>
      <c r="AQ71" s="137">
        <v>3.0732459340837044E-4</v>
      </c>
      <c r="AR71" s="137">
        <v>6.5290017355611922E-4</v>
      </c>
      <c r="AS71" s="137">
        <v>7.9690509809346693E-4</v>
      </c>
      <c r="AT71" s="137">
        <v>5.3043342313957055E-4</v>
      </c>
      <c r="AU71" s="137">
        <v>6.4769719639515104E-4</v>
      </c>
      <c r="AV71" s="137">
        <v>4.245669557033361E-4</v>
      </c>
      <c r="AW71" s="137">
        <v>7.9924520285426612E-4</v>
      </c>
      <c r="AX71" s="137">
        <v>1.8546299581915021E-3</v>
      </c>
      <c r="AY71" s="137">
        <v>1.3136965950517588E-3</v>
      </c>
      <c r="AZ71" s="137">
        <v>7.9836430317517103E-4</v>
      </c>
      <c r="BA71" s="137">
        <v>7.4139435854083128E-4</v>
      </c>
      <c r="BB71" s="137">
        <v>5.0360168607292645E-4</v>
      </c>
      <c r="BC71" s="137">
        <v>8.2589198113867121E-4</v>
      </c>
      <c r="BD71" s="137">
        <v>2.8540715544196838E-4</v>
      </c>
      <c r="BE71" s="137">
        <v>7.705888622367733E-4</v>
      </c>
      <c r="BF71" s="137">
        <v>1.9113363497275473E-3</v>
      </c>
      <c r="BG71" s="137">
        <v>7.8070366320974114E-4</v>
      </c>
      <c r="BH71" s="137">
        <v>2.0215345978194682E-3</v>
      </c>
      <c r="BI71" s="137">
        <v>2.4339799679283219E-3</v>
      </c>
      <c r="BJ71" s="137">
        <v>3.1723624364960105E-3</v>
      </c>
      <c r="BK71" s="137">
        <v>3.2273876529814419E-3</v>
      </c>
      <c r="BL71" s="137">
        <v>4.6012399066134371E-3</v>
      </c>
      <c r="BM71" s="137">
        <v>1.7207410947560266E-3</v>
      </c>
      <c r="BN71" s="137">
        <v>0.45092322947698271</v>
      </c>
      <c r="BO71" s="137">
        <v>2.0095899983807366E-3</v>
      </c>
      <c r="BP71" s="137">
        <v>4.5254519965562106E-3</v>
      </c>
      <c r="BQ71" s="137">
        <v>2.9639360105008917E-3</v>
      </c>
      <c r="BR71" s="137">
        <v>6.7306441163328254E-3</v>
      </c>
      <c r="BS71" s="137">
        <v>3.8778818970037093E-3</v>
      </c>
      <c r="BT71" s="137">
        <v>9.6255635289885892E-3</v>
      </c>
      <c r="BU71" s="137">
        <v>3.308641998473482E-3</v>
      </c>
      <c r="BV71" s="137">
        <v>1.7486493098304173E-2</v>
      </c>
      <c r="BW71" s="137">
        <v>2.2460340108132224E-2</v>
      </c>
      <c r="BX71" s="137">
        <v>8.5637441858291644E-3</v>
      </c>
      <c r="BY71" s="137">
        <v>4.7213225310689536E-3</v>
      </c>
      <c r="BZ71" s="137">
        <v>1.2208535300740522E-2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7.4229585826867282E-3</v>
      </c>
      <c r="E72" s="137">
        <v>6.4506332389484894E-3</v>
      </c>
      <c r="F72" s="137">
        <v>6.6904778784964052E-3</v>
      </c>
      <c r="G72" s="137">
        <v>7.4903659914209416E-3</v>
      </c>
      <c r="H72" s="137">
        <v>5.7372927693769803E-3</v>
      </c>
      <c r="I72" s="137">
        <v>1.2758131518594821E-2</v>
      </c>
      <c r="J72" s="137">
        <v>6.7286075306315042E-3</v>
      </c>
      <c r="K72" s="137">
        <v>7.4606463277363281E-3</v>
      </c>
      <c r="L72" s="137">
        <v>7.9561808385625356E-3</v>
      </c>
      <c r="M72" s="137">
        <v>5.5147390040297039E-3</v>
      </c>
      <c r="N72" s="137">
        <v>5.8329825888606465E-3</v>
      </c>
      <c r="O72" s="137">
        <v>3.6025902307807124E-3</v>
      </c>
      <c r="P72" s="137">
        <v>1.7803314863034322E-3</v>
      </c>
      <c r="Q72" s="137">
        <v>9.1593943028686284E-4</v>
      </c>
      <c r="R72" s="137">
        <v>1.117957624931484E-2</v>
      </c>
      <c r="S72" s="137">
        <v>1.0332861289772188E-2</v>
      </c>
      <c r="T72" s="137">
        <v>4.1385913298037777E-3</v>
      </c>
      <c r="U72" s="137">
        <v>3.5028801587642217E-3</v>
      </c>
      <c r="V72" s="137">
        <v>3.5547188851559192E-3</v>
      </c>
      <c r="W72" s="137">
        <v>2.4802332540668484E-3</v>
      </c>
      <c r="X72" s="137">
        <v>4.9693959715848782E-3</v>
      </c>
      <c r="Y72" s="137">
        <v>4.2475096739453292E-3</v>
      </c>
      <c r="Z72" s="137">
        <v>3.0924857824357632E-3</v>
      </c>
      <c r="AA72" s="137">
        <v>8.2122606429313513E-3</v>
      </c>
      <c r="AB72" s="137">
        <v>5.499722535461115E-3</v>
      </c>
      <c r="AC72" s="137">
        <v>3.2748501244535318E-3</v>
      </c>
      <c r="AD72" s="137">
        <v>5.818290797003166E-3</v>
      </c>
      <c r="AE72" s="137">
        <v>1.8044094911694984E-3</v>
      </c>
      <c r="AF72" s="137">
        <v>5.5621396168238245E-3</v>
      </c>
      <c r="AG72" s="137">
        <v>3.9774380625920355E-3</v>
      </c>
      <c r="AH72" s="137">
        <v>4.1455338217002147E-3</v>
      </c>
      <c r="AI72" s="137">
        <v>9.4058760735675293E-3</v>
      </c>
      <c r="AJ72" s="137">
        <v>9.4475056714855051E-4</v>
      </c>
      <c r="AK72" s="137">
        <v>3.9145394925507908E-3</v>
      </c>
      <c r="AL72" s="137">
        <v>4.5934486007810169E-3</v>
      </c>
      <c r="AM72" s="137">
        <v>4.4475884995528034E-3</v>
      </c>
      <c r="AN72" s="137">
        <v>4.068704250025903E-3</v>
      </c>
      <c r="AO72" s="137">
        <v>6.7100339685243595E-3</v>
      </c>
      <c r="AP72" s="137">
        <v>1.9663259953928747E-2</v>
      </c>
      <c r="AQ72" s="137">
        <v>9.0616589161553239E-4</v>
      </c>
      <c r="AR72" s="137">
        <v>4.3523671631663713E-3</v>
      </c>
      <c r="AS72" s="137">
        <v>5.4359943612951808E-3</v>
      </c>
      <c r="AT72" s="137">
        <v>3.5614995635512162E-3</v>
      </c>
      <c r="AU72" s="137">
        <v>3.8531090296155409E-3</v>
      </c>
      <c r="AV72" s="137">
        <v>2.6161443397060957E-3</v>
      </c>
      <c r="AW72" s="137">
        <v>4.0132336193010191E-3</v>
      </c>
      <c r="AX72" s="137">
        <v>5.1690948541205728E-3</v>
      </c>
      <c r="AY72" s="137">
        <v>2.9935226011823172E-3</v>
      </c>
      <c r="AZ72" s="137">
        <v>4.4197844129482437E-3</v>
      </c>
      <c r="BA72" s="137">
        <v>6.0505094669712238E-3</v>
      </c>
      <c r="BB72" s="137">
        <v>2.4595683554303588E-3</v>
      </c>
      <c r="BC72" s="137">
        <v>5.0932523251512717E-3</v>
      </c>
      <c r="BD72" s="137">
        <v>1.5783746390260957E-3</v>
      </c>
      <c r="BE72" s="137">
        <v>3.726925512324294E-3</v>
      </c>
      <c r="BF72" s="137">
        <v>1.2077601992350969E-2</v>
      </c>
      <c r="BG72" s="137">
        <v>4.6977041160534529E-3</v>
      </c>
      <c r="BH72" s="137">
        <v>1.1400074486835424E-2</v>
      </c>
      <c r="BI72" s="137">
        <v>4.4782641179944346E-3</v>
      </c>
      <c r="BJ72" s="137">
        <v>1.1278186897356379E-2</v>
      </c>
      <c r="BK72" s="137">
        <v>6.1098513915234078E-3</v>
      </c>
      <c r="BL72" s="137">
        <v>3.2864388707267649E-2</v>
      </c>
      <c r="BM72" s="137">
        <v>2.1381402236028014E-2</v>
      </c>
      <c r="BN72" s="137">
        <v>6.0708285637372144E-3</v>
      </c>
      <c r="BO72" s="137">
        <v>0.67365734510323227</v>
      </c>
      <c r="BP72" s="137">
        <v>6.4602134691226484E-2</v>
      </c>
      <c r="BQ72" s="137">
        <v>1.3454373483456437E-2</v>
      </c>
      <c r="BR72" s="137">
        <v>3.9969120596587637E-2</v>
      </c>
      <c r="BS72" s="137">
        <v>8.9147789082651453E-3</v>
      </c>
      <c r="BT72" s="137">
        <v>2.4800098054044071E-2</v>
      </c>
      <c r="BU72" s="137">
        <v>1.2940730702405631E-2</v>
      </c>
      <c r="BV72" s="137">
        <v>2.3799450047782975E-2</v>
      </c>
      <c r="BW72" s="137">
        <v>6.4766360347801224E-3</v>
      </c>
      <c r="BX72" s="137">
        <v>8.6306095197922483E-3</v>
      </c>
      <c r="BY72" s="137">
        <v>6.181349270401832E-3</v>
      </c>
      <c r="BZ72" s="137">
        <v>4.4134134666562595E-2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1.2657770628202421E-2</v>
      </c>
      <c r="E73" s="137">
        <v>1.4214440810757113E-2</v>
      </c>
      <c r="F73" s="137">
        <v>1.0457415125809479E-2</v>
      </c>
      <c r="G73" s="137">
        <v>1.0744745491568309E-2</v>
      </c>
      <c r="H73" s="137">
        <v>6.3381207688344597E-3</v>
      </c>
      <c r="I73" s="137">
        <v>6.290261351372106E-3</v>
      </c>
      <c r="J73" s="137">
        <v>7.6803312665861111E-3</v>
      </c>
      <c r="K73" s="137">
        <v>8.6818478706693625E-3</v>
      </c>
      <c r="L73" s="137">
        <v>7.7217340805629418E-3</v>
      </c>
      <c r="M73" s="137">
        <v>9.8361222649916771E-3</v>
      </c>
      <c r="N73" s="137">
        <v>7.0374806103267714E-3</v>
      </c>
      <c r="O73" s="137">
        <v>1.0071065278691144E-2</v>
      </c>
      <c r="P73" s="137">
        <v>3.3709471334082879E-3</v>
      </c>
      <c r="Q73" s="137">
        <v>1.5533173483891383E-3</v>
      </c>
      <c r="R73" s="137">
        <v>5.9748230729880902E-3</v>
      </c>
      <c r="S73" s="137">
        <v>8.6339621196639058E-3</v>
      </c>
      <c r="T73" s="137">
        <v>7.4710177277363442E-3</v>
      </c>
      <c r="U73" s="137">
        <v>7.6034611835142235E-3</v>
      </c>
      <c r="V73" s="137">
        <v>8.0398466644299484E-3</v>
      </c>
      <c r="W73" s="137">
        <v>6.5857334293263564E-3</v>
      </c>
      <c r="X73" s="137">
        <v>8.2746994623315966E-3</v>
      </c>
      <c r="Y73" s="137">
        <v>9.8972632475604703E-3</v>
      </c>
      <c r="Z73" s="137">
        <v>7.7547422384650344E-3</v>
      </c>
      <c r="AA73" s="137">
        <v>1.4363625443371669E-2</v>
      </c>
      <c r="AB73" s="137">
        <v>1.4004914869070758E-2</v>
      </c>
      <c r="AC73" s="137">
        <v>6.1747249308242678E-3</v>
      </c>
      <c r="AD73" s="137">
        <v>3.2842035712731976E-2</v>
      </c>
      <c r="AE73" s="137">
        <v>4.1481479241754528E-3</v>
      </c>
      <c r="AF73" s="137">
        <v>9.3345966147910624E-3</v>
      </c>
      <c r="AG73" s="137">
        <v>4.9380969683714129E-3</v>
      </c>
      <c r="AH73" s="137">
        <v>5.0185627343500433E-3</v>
      </c>
      <c r="AI73" s="137">
        <v>8.7533890978201238E-3</v>
      </c>
      <c r="AJ73" s="137">
        <v>1.556164383178288E-3</v>
      </c>
      <c r="AK73" s="137">
        <v>1.0509907164258057E-2</v>
      </c>
      <c r="AL73" s="137">
        <v>9.4348591429871068E-3</v>
      </c>
      <c r="AM73" s="137">
        <v>1.133546650286278E-2</v>
      </c>
      <c r="AN73" s="137">
        <v>6.7653014656135508E-3</v>
      </c>
      <c r="AO73" s="137">
        <v>5.8080536972954762E-3</v>
      </c>
      <c r="AP73" s="137">
        <v>1.2579561685855478E-2</v>
      </c>
      <c r="AQ73" s="137">
        <v>1.3076495820171421E-3</v>
      </c>
      <c r="AR73" s="137">
        <v>7.7445840047989205E-3</v>
      </c>
      <c r="AS73" s="137">
        <v>7.2433417136197236E-3</v>
      </c>
      <c r="AT73" s="137">
        <v>7.1750551187340691E-3</v>
      </c>
      <c r="AU73" s="137">
        <v>7.5971322400626758E-3</v>
      </c>
      <c r="AV73" s="137">
        <v>5.5489052702558227E-3</v>
      </c>
      <c r="AW73" s="137">
        <v>1.1018319888024142E-2</v>
      </c>
      <c r="AX73" s="137">
        <v>8.3031944429210625E-3</v>
      </c>
      <c r="AY73" s="137">
        <v>7.493128291765897E-3</v>
      </c>
      <c r="AZ73" s="137">
        <v>7.6200427479631841E-3</v>
      </c>
      <c r="BA73" s="137">
        <v>1.7788856152059499E-2</v>
      </c>
      <c r="BB73" s="137">
        <v>6.6538758592355387E-3</v>
      </c>
      <c r="BC73" s="137">
        <v>8.8616876629845371E-3</v>
      </c>
      <c r="BD73" s="137">
        <v>4.6495200354393267E-3</v>
      </c>
      <c r="BE73" s="137">
        <v>6.8545654337267507E-3</v>
      </c>
      <c r="BF73" s="137">
        <v>1.4096671318299028E-2</v>
      </c>
      <c r="BG73" s="137">
        <v>5.2444833076006588E-3</v>
      </c>
      <c r="BH73" s="137">
        <v>1.4370944423335452E-2</v>
      </c>
      <c r="BI73" s="137">
        <v>1.000723286675988E-2</v>
      </c>
      <c r="BJ73" s="137">
        <v>2.769589557333943E-2</v>
      </c>
      <c r="BK73" s="137">
        <v>8.5526493621403792E-3</v>
      </c>
      <c r="BL73" s="137">
        <v>1.0919691768122738E-2</v>
      </c>
      <c r="BM73" s="137">
        <v>1.4119223088294115E-2</v>
      </c>
      <c r="BN73" s="137">
        <v>1.0188230631304845E-2</v>
      </c>
      <c r="BO73" s="137">
        <v>1.0611086912085326E-2</v>
      </c>
      <c r="BP73" s="137">
        <v>0.71977406164343671</v>
      </c>
      <c r="BQ73" s="137">
        <v>2.0805871539335573E-2</v>
      </c>
      <c r="BR73" s="137">
        <v>3.9282180241591691E-2</v>
      </c>
      <c r="BS73" s="137">
        <v>1.3343166282696089E-2</v>
      </c>
      <c r="BT73" s="137">
        <v>1.2038724539650205E-2</v>
      </c>
      <c r="BU73" s="137">
        <v>2.9843094974738534E-2</v>
      </c>
      <c r="BV73" s="137">
        <v>1.0379447537037059E-2</v>
      </c>
      <c r="BW73" s="137">
        <v>1.7276143786624596E-3</v>
      </c>
      <c r="BX73" s="137">
        <v>7.8926597519172973E-3</v>
      </c>
      <c r="BY73" s="137">
        <v>4.0142971241359862E-3</v>
      </c>
      <c r="BZ73" s="137">
        <v>1.6580929596261031E-2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7.8436315534462214E-3</v>
      </c>
      <c r="E74" s="137">
        <v>4.5814234113000707E-3</v>
      </c>
      <c r="F74" s="137">
        <v>5.37366974514301E-3</v>
      </c>
      <c r="G74" s="137">
        <v>4.852746384258773E-3</v>
      </c>
      <c r="H74" s="137">
        <v>3.5769270316236791E-3</v>
      </c>
      <c r="I74" s="137">
        <v>1.3495363972864945E-2</v>
      </c>
      <c r="J74" s="137">
        <v>5.0798753616650635E-3</v>
      </c>
      <c r="K74" s="137">
        <v>4.8357237805696993E-3</v>
      </c>
      <c r="L74" s="137">
        <v>2.7295386491878481E-3</v>
      </c>
      <c r="M74" s="137">
        <v>3.8278450409968317E-3</v>
      </c>
      <c r="N74" s="137">
        <v>6.7440036244460662E-3</v>
      </c>
      <c r="O74" s="137">
        <v>1.9834999439839254E-3</v>
      </c>
      <c r="P74" s="137">
        <v>1.2699224093484915E-3</v>
      </c>
      <c r="Q74" s="137">
        <v>7.7186348168358887E-4</v>
      </c>
      <c r="R74" s="137">
        <v>4.6874800119018414E-3</v>
      </c>
      <c r="S74" s="137">
        <v>9.4978016821893312E-3</v>
      </c>
      <c r="T74" s="137">
        <v>2.7145491905752237E-3</v>
      </c>
      <c r="U74" s="137">
        <v>2.4568686536240677E-3</v>
      </c>
      <c r="V74" s="137">
        <v>1.6661986390914857E-3</v>
      </c>
      <c r="W74" s="137">
        <v>1.3431875294223846E-3</v>
      </c>
      <c r="X74" s="137">
        <v>2.5253307622375709E-3</v>
      </c>
      <c r="Y74" s="137">
        <v>2.2416391344967641E-3</v>
      </c>
      <c r="Z74" s="137">
        <v>1.4878003092631817E-3</v>
      </c>
      <c r="AA74" s="137">
        <v>3.1570921347870476E-3</v>
      </c>
      <c r="AB74" s="137">
        <v>2.6478693461075924E-3</v>
      </c>
      <c r="AC74" s="137">
        <v>1.3863219258083656E-3</v>
      </c>
      <c r="AD74" s="137">
        <v>2.8337318644163466E-3</v>
      </c>
      <c r="AE74" s="137">
        <v>1.0537953115476075E-3</v>
      </c>
      <c r="AF74" s="137">
        <v>2.6554168395343672E-3</v>
      </c>
      <c r="AG74" s="137">
        <v>1.9499733223632856E-3</v>
      </c>
      <c r="AH74" s="137">
        <v>2.0433071348585404E-3</v>
      </c>
      <c r="AI74" s="137">
        <v>6.0715381769138668E-3</v>
      </c>
      <c r="AJ74" s="137">
        <v>4.1306808451690362E-4</v>
      </c>
      <c r="AK74" s="137">
        <v>2.4165312825359859E-3</v>
      </c>
      <c r="AL74" s="137">
        <v>2.1830375504622631E-3</v>
      </c>
      <c r="AM74" s="137">
        <v>1.994864239328232E-3</v>
      </c>
      <c r="AN74" s="137">
        <v>4.0640944489485839E-3</v>
      </c>
      <c r="AO74" s="137">
        <v>4.2909699757218891E-3</v>
      </c>
      <c r="AP74" s="137">
        <v>5.8775400453996186E-3</v>
      </c>
      <c r="AQ74" s="137">
        <v>5.7211176550111989E-4</v>
      </c>
      <c r="AR74" s="137">
        <v>6.1642240535516157E-3</v>
      </c>
      <c r="AS74" s="137">
        <v>1.8382438688308977E-3</v>
      </c>
      <c r="AT74" s="137">
        <v>4.6123236512185294E-3</v>
      </c>
      <c r="AU74" s="137">
        <v>2.6610395428423709E-3</v>
      </c>
      <c r="AV74" s="137">
        <v>1.7056018600514341E-3</v>
      </c>
      <c r="AW74" s="137">
        <v>1.7642863159270164E-3</v>
      </c>
      <c r="AX74" s="137">
        <v>4.0159603277215719E-3</v>
      </c>
      <c r="AY74" s="137">
        <v>1.7783573998654172E-3</v>
      </c>
      <c r="AZ74" s="137">
        <v>4.5379414151100299E-3</v>
      </c>
      <c r="BA74" s="137">
        <v>3.8837821009932603E-3</v>
      </c>
      <c r="BB74" s="137">
        <v>1.9414107571523505E-3</v>
      </c>
      <c r="BC74" s="137">
        <v>2.0738128071033255E-3</v>
      </c>
      <c r="BD74" s="137">
        <v>5.9563452160550157E-4</v>
      </c>
      <c r="BE74" s="137">
        <v>3.0950394481895089E-3</v>
      </c>
      <c r="BF74" s="137">
        <v>7.2491026087042054E-3</v>
      </c>
      <c r="BG74" s="137">
        <v>3.3714130408071109E-3</v>
      </c>
      <c r="BH74" s="137">
        <v>9.3542186100046675E-3</v>
      </c>
      <c r="BI74" s="137">
        <v>3.5414643270069482E-3</v>
      </c>
      <c r="BJ74" s="137">
        <v>5.0205921297653399E-3</v>
      </c>
      <c r="BK74" s="137">
        <v>6.9698970656473487E-3</v>
      </c>
      <c r="BL74" s="137">
        <v>7.2156095740016453E-3</v>
      </c>
      <c r="BM74" s="137">
        <v>6.6327644470364532E-3</v>
      </c>
      <c r="BN74" s="137">
        <v>2.001796187396424E-3</v>
      </c>
      <c r="BO74" s="137">
        <v>3.4048290511878429E-3</v>
      </c>
      <c r="BP74" s="137">
        <v>2.5602098379684128E-2</v>
      </c>
      <c r="BQ74" s="137">
        <v>0.25474440503826368</v>
      </c>
      <c r="BR74" s="137">
        <v>2.7371235048152937E-2</v>
      </c>
      <c r="BS74" s="137">
        <v>7.77456431700751E-3</v>
      </c>
      <c r="BT74" s="137">
        <v>8.7902490465191375E-3</v>
      </c>
      <c r="BU74" s="137">
        <v>1.1481016512495492E-2</v>
      </c>
      <c r="BV74" s="137">
        <v>1.1200139230892532E-2</v>
      </c>
      <c r="BW74" s="137">
        <v>1.8758091132193607E-3</v>
      </c>
      <c r="BX74" s="137">
        <v>4.3001274504424385E-3</v>
      </c>
      <c r="BY74" s="137">
        <v>1.9648552725340905E-3</v>
      </c>
      <c r="BZ74" s="137">
        <v>8.7026587245457674E-3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2.173351789139375E-3</v>
      </c>
      <c r="E75" s="137">
        <v>1.4979960255551512E-3</v>
      </c>
      <c r="F75" s="137">
        <v>1.5655093487760082E-3</v>
      </c>
      <c r="G75" s="137">
        <v>1.5026745727641253E-3</v>
      </c>
      <c r="H75" s="137">
        <v>1.1374276846990716E-3</v>
      </c>
      <c r="I75" s="137">
        <v>3.4872290833232286E-3</v>
      </c>
      <c r="J75" s="137">
        <v>1.5480033160463517E-3</v>
      </c>
      <c r="K75" s="137">
        <v>1.7618173221025742E-3</v>
      </c>
      <c r="L75" s="137">
        <v>1.0910694085955891E-3</v>
      </c>
      <c r="M75" s="137">
        <v>1.2170180360948886E-3</v>
      </c>
      <c r="N75" s="137">
        <v>1.7788751446987921E-3</v>
      </c>
      <c r="O75" s="137">
        <v>7.6601205795095366E-4</v>
      </c>
      <c r="P75" s="137">
        <v>4.0592017457003962E-4</v>
      </c>
      <c r="Q75" s="137">
        <v>2.3049959243392589E-4</v>
      </c>
      <c r="R75" s="137">
        <v>1.4777486018016095E-3</v>
      </c>
      <c r="S75" s="137">
        <v>3.0387383802453162E-3</v>
      </c>
      <c r="T75" s="137">
        <v>9.1098792971320175E-4</v>
      </c>
      <c r="U75" s="137">
        <v>8.5974403564047566E-4</v>
      </c>
      <c r="V75" s="137">
        <v>6.343980547577503E-4</v>
      </c>
      <c r="W75" s="137">
        <v>5.2267982078243167E-4</v>
      </c>
      <c r="X75" s="137">
        <v>9.2882368274360347E-4</v>
      </c>
      <c r="Y75" s="137">
        <v>8.5035783624145948E-4</v>
      </c>
      <c r="Z75" s="137">
        <v>5.738824977572465E-4</v>
      </c>
      <c r="AA75" s="137">
        <v>1.2279306386789245E-3</v>
      </c>
      <c r="AB75" s="137">
        <v>1.0939716493770378E-3</v>
      </c>
      <c r="AC75" s="137">
        <v>5.9578674701952388E-4</v>
      </c>
      <c r="AD75" s="137">
        <v>1.5970142920730714E-3</v>
      </c>
      <c r="AE75" s="137">
        <v>3.8749829465668589E-4</v>
      </c>
      <c r="AF75" s="137">
        <v>9.4799734342008752E-4</v>
      </c>
      <c r="AG75" s="137">
        <v>6.6889027424480037E-4</v>
      </c>
      <c r="AH75" s="137">
        <v>6.8452653769856891E-4</v>
      </c>
      <c r="AI75" s="137">
        <v>1.9034935945907634E-3</v>
      </c>
      <c r="AJ75" s="137">
        <v>1.4759665143160926E-4</v>
      </c>
      <c r="AK75" s="137">
        <v>9.0388530067010751E-4</v>
      </c>
      <c r="AL75" s="137">
        <v>8.7976985234196206E-4</v>
      </c>
      <c r="AM75" s="137">
        <v>8.2837899909492545E-4</v>
      </c>
      <c r="AN75" s="137">
        <v>1.2155517345970039E-3</v>
      </c>
      <c r="AO75" s="137">
        <v>1.7104821428167041E-3</v>
      </c>
      <c r="AP75" s="137">
        <v>2.1027017887138609E-3</v>
      </c>
      <c r="AQ75" s="137">
        <v>1.7770688577708246E-4</v>
      </c>
      <c r="AR75" s="137">
        <v>2.0043906013915134E-3</v>
      </c>
      <c r="AS75" s="137">
        <v>7.0275770102091767E-4</v>
      </c>
      <c r="AT75" s="137">
        <v>1.298888379582493E-3</v>
      </c>
      <c r="AU75" s="137">
        <v>1.0280186372345471E-3</v>
      </c>
      <c r="AV75" s="137">
        <v>6.4316090973751301E-4</v>
      </c>
      <c r="AW75" s="137">
        <v>7.9318893537861041E-4</v>
      </c>
      <c r="AX75" s="137">
        <v>1.4401275600060689E-3</v>
      </c>
      <c r="AY75" s="137">
        <v>8.1381142151752835E-4</v>
      </c>
      <c r="AZ75" s="137">
        <v>1.5896136505007424E-3</v>
      </c>
      <c r="BA75" s="137">
        <v>1.3836895741463657E-3</v>
      </c>
      <c r="BB75" s="137">
        <v>7.4578071428143872E-4</v>
      </c>
      <c r="BC75" s="137">
        <v>9.1910585667446198E-4</v>
      </c>
      <c r="BD75" s="137">
        <v>2.8815123445358908E-4</v>
      </c>
      <c r="BE75" s="137">
        <v>1.0746577722256885E-3</v>
      </c>
      <c r="BF75" s="137">
        <v>2.1865756085897099E-3</v>
      </c>
      <c r="BG75" s="137">
        <v>1.0096247098430916E-3</v>
      </c>
      <c r="BH75" s="137">
        <v>3.8330729816892623E-3</v>
      </c>
      <c r="BI75" s="137">
        <v>1.3071659068847692E-3</v>
      </c>
      <c r="BJ75" s="137">
        <v>1.9589913300238938E-3</v>
      </c>
      <c r="BK75" s="137">
        <v>1.9156836327722253E-3</v>
      </c>
      <c r="BL75" s="137">
        <v>2.3153189931589442E-3</v>
      </c>
      <c r="BM75" s="137">
        <v>2.734449454261865E-3</v>
      </c>
      <c r="BN75" s="137">
        <v>9.4180895918590164E-4</v>
      </c>
      <c r="BO75" s="137">
        <v>2.0552725034585001E-3</v>
      </c>
      <c r="BP75" s="137">
        <v>2.4188831265413192E-2</v>
      </c>
      <c r="BQ75" s="137">
        <v>5.6805055211632607E-2</v>
      </c>
      <c r="BR75" s="137">
        <v>0.55951565922402802</v>
      </c>
      <c r="BS75" s="137">
        <v>2.7327072133181865E-3</v>
      </c>
      <c r="BT75" s="137">
        <v>2.8865415164418553E-3</v>
      </c>
      <c r="BU75" s="137">
        <v>3.3649394164984841E-3</v>
      </c>
      <c r="BV75" s="137">
        <v>3.7026277892743321E-3</v>
      </c>
      <c r="BW75" s="137">
        <v>5.1712114854266693E-4</v>
      </c>
      <c r="BX75" s="137">
        <v>1.6545904834634247E-3</v>
      </c>
      <c r="BY75" s="137">
        <v>6.2734879494230806E-4</v>
      </c>
      <c r="BZ75" s="137">
        <v>2.9476440403002732E-3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1.2070830901846194E-2</v>
      </c>
      <c r="E76" s="137">
        <v>6.9873309063784661E-3</v>
      </c>
      <c r="F76" s="137">
        <v>4.4801429105725613E-3</v>
      </c>
      <c r="G76" s="137">
        <v>1.7668593531747583E-2</v>
      </c>
      <c r="H76" s="137">
        <v>4.966989263295936E-3</v>
      </c>
      <c r="I76" s="137">
        <v>5.1565528876951787E-3</v>
      </c>
      <c r="J76" s="137">
        <v>6.0163301371111751E-3</v>
      </c>
      <c r="K76" s="137">
        <v>4.2981004349189238E-3</v>
      </c>
      <c r="L76" s="137">
        <v>2.7140249436807401E-3</v>
      </c>
      <c r="M76" s="137">
        <v>2.5530204355925625E-3</v>
      </c>
      <c r="N76" s="137">
        <v>2.0617348084711403E-3</v>
      </c>
      <c r="O76" s="137">
        <v>1.8760702834685022E-3</v>
      </c>
      <c r="P76" s="137">
        <v>1.0900467233333727E-3</v>
      </c>
      <c r="Q76" s="137">
        <v>5.541582114829051E-4</v>
      </c>
      <c r="R76" s="137">
        <v>2.8887528988104168E-3</v>
      </c>
      <c r="S76" s="137">
        <v>2.7847218097591356E-3</v>
      </c>
      <c r="T76" s="137">
        <v>3.2375743963229762E-3</v>
      </c>
      <c r="U76" s="137">
        <v>1.6964975625255493E-3</v>
      </c>
      <c r="V76" s="137">
        <v>2.3992577788197714E-3</v>
      </c>
      <c r="W76" s="137">
        <v>2.0026262308717882E-3</v>
      </c>
      <c r="X76" s="137">
        <v>2.169807772718203E-3</v>
      </c>
      <c r="Y76" s="137">
        <v>2.3513669393557765E-3</v>
      </c>
      <c r="Z76" s="137">
        <v>2.5534528155451461E-3</v>
      </c>
      <c r="AA76" s="137">
        <v>7.3028944708266024E-3</v>
      </c>
      <c r="AB76" s="137">
        <v>2.1811319602131826E-3</v>
      </c>
      <c r="AC76" s="137">
        <v>1.7794646882519204E-3</v>
      </c>
      <c r="AD76" s="137">
        <v>2.7639310369505189E-3</v>
      </c>
      <c r="AE76" s="137">
        <v>1.1949165873342642E-3</v>
      </c>
      <c r="AF76" s="137">
        <v>2.5968149012997712E-3</v>
      </c>
      <c r="AG76" s="137">
        <v>2.2073840536487766E-3</v>
      </c>
      <c r="AH76" s="137">
        <v>1.8884628031161092E-3</v>
      </c>
      <c r="AI76" s="137">
        <v>2.2926300090692106E-3</v>
      </c>
      <c r="AJ76" s="137">
        <v>7.4630875547147346E-4</v>
      </c>
      <c r="AK76" s="137">
        <v>1.342158526723272E-3</v>
      </c>
      <c r="AL76" s="137">
        <v>4.5747599814723924E-3</v>
      </c>
      <c r="AM76" s="137">
        <v>1.6775615216535161E-3</v>
      </c>
      <c r="AN76" s="137">
        <v>1.5756092999916896E-3</v>
      </c>
      <c r="AO76" s="137">
        <v>1.3681879477960952E-3</v>
      </c>
      <c r="AP76" s="137">
        <v>1.966007299576402E-3</v>
      </c>
      <c r="AQ76" s="137">
        <v>6.5170995098296478E-4</v>
      </c>
      <c r="AR76" s="137">
        <v>1.5053921192254103E-3</v>
      </c>
      <c r="AS76" s="137">
        <v>1.5265793054160229E-3</v>
      </c>
      <c r="AT76" s="137">
        <v>1.2866344134574842E-3</v>
      </c>
      <c r="AU76" s="137">
        <v>1.2838456457598174E-3</v>
      </c>
      <c r="AV76" s="137">
        <v>9.4802583089810381E-4</v>
      </c>
      <c r="AW76" s="137">
        <v>1.3793554302535451E-3</v>
      </c>
      <c r="AX76" s="137">
        <v>4.1663457888176155E-3</v>
      </c>
      <c r="AY76" s="137">
        <v>9.6904233498568669E-4</v>
      </c>
      <c r="AZ76" s="137">
        <v>2.8375800199888727E-3</v>
      </c>
      <c r="BA76" s="137">
        <v>5.1350722179778017E-3</v>
      </c>
      <c r="BB76" s="137">
        <v>1.8223756807910999E-3</v>
      </c>
      <c r="BC76" s="137">
        <v>3.5827064701377436E-3</v>
      </c>
      <c r="BD76" s="137">
        <v>1.8839870579516222E-3</v>
      </c>
      <c r="BE76" s="137">
        <v>3.0799102468555589E-3</v>
      </c>
      <c r="BF76" s="137">
        <v>9.3073971598270754E-3</v>
      </c>
      <c r="BG76" s="137">
        <v>1.2937009992696317E-3</v>
      </c>
      <c r="BH76" s="137">
        <v>3.1378603069337459E-3</v>
      </c>
      <c r="BI76" s="137">
        <v>5.9795132259949984E-3</v>
      </c>
      <c r="BJ76" s="137">
        <v>1.1975086295817703E-2</v>
      </c>
      <c r="BK76" s="137">
        <v>3.8322197763910283E-3</v>
      </c>
      <c r="BL76" s="137">
        <v>1.4638579993533733E-2</v>
      </c>
      <c r="BM76" s="137">
        <v>2.0528029232112579E-2</v>
      </c>
      <c r="BN76" s="137">
        <v>1.6062063581846378E-2</v>
      </c>
      <c r="BO76" s="137">
        <v>2.4389276207062915E-3</v>
      </c>
      <c r="BP76" s="137">
        <v>1.1393785047197779E-2</v>
      </c>
      <c r="BQ76" s="137">
        <v>7.2806683668734497E-3</v>
      </c>
      <c r="BR76" s="137">
        <v>2.4216705414862424E-2</v>
      </c>
      <c r="BS76" s="137">
        <v>0.78078201569517036</v>
      </c>
      <c r="BT76" s="137">
        <v>1.2200585674459833E-2</v>
      </c>
      <c r="BU76" s="137">
        <v>3.97966410851668E-3</v>
      </c>
      <c r="BV76" s="137">
        <v>8.519242233367268E-3</v>
      </c>
      <c r="BW76" s="137">
        <v>1.6601181647404211E-3</v>
      </c>
      <c r="BX76" s="137">
        <v>2.0895699118142382E-3</v>
      </c>
      <c r="BY76" s="137">
        <v>1.9669213808265196E-3</v>
      </c>
      <c r="BZ76" s="137">
        <v>3.2380208304790574E-3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5.8196272835369899E-2</v>
      </c>
      <c r="E77" s="137">
        <v>4.516164536913523E-2</v>
      </c>
      <c r="F77" s="137">
        <v>3.214105113104368E-2</v>
      </c>
      <c r="G77" s="137">
        <v>6.8733332737823366E-2</v>
      </c>
      <c r="H77" s="137">
        <v>3.6974026693632679E-2</v>
      </c>
      <c r="I77" s="137">
        <v>7.0034581831339232E-2</v>
      </c>
      <c r="J77" s="137">
        <v>4.5471725465015926E-2</v>
      </c>
      <c r="K77" s="137">
        <v>4.6495805915357902E-2</v>
      </c>
      <c r="L77" s="137">
        <v>5.6563378641124464E-2</v>
      </c>
      <c r="M77" s="137">
        <v>5.1540363128880717E-2</v>
      </c>
      <c r="N77" s="137">
        <v>3.2950354887077996E-2</v>
      </c>
      <c r="O77" s="137">
        <v>2.1835842547621075E-2</v>
      </c>
      <c r="P77" s="137">
        <v>2.972981723790967E-2</v>
      </c>
      <c r="Q77" s="137">
        <v>1.4255697813328616E-2</v>
      </c>
      <c r="R77" s="137">
        <v>9.9947334289454334E-2</v>
      </c>
      <c r="S77" s="137">
        <v>8.8585493095369922E-2</v>
      </c>
      <c r="T77" s="137">
        <v>3.241398557872617E-2</v>
      </c>
      <c r="U77" s="137">
        <v>2.2904495201172523E-2</v>
      </c>
      <c r="V77" s="137">
        <v>2.052021802078275E-2</v>
      </c>
      <c r="W77" s="137">
        <v>1.382260839958523E-2</v>
      </c>
      <c r="X77" s="137">
        <v>3.6891738717647039E-2</v>
      </c>
      <c r="Y77" s="137">
        <v>2.7052166813727189E-2</v>
      </c>
      <c r="Z77" s="137">
        <v>1.7173375149162829E-2</v>
      </c>
      <c r="AA77" s="137">
        <v>3.9686626348012691E-2</v>
      </c>
      <c r="AB77" s="137">
        <v>2.874339081407298E-2</v>
      </c>
      <c r="AC77" s="137">
        <v>2.0592984357721941E-2</v>
      </c>
      <c r="AD77" s="137">
        <v>2.3261973930839262E-2</v>
      </c>
      <c r="AE77" s="137">
        <v>1.0680270560229653E-2</v>
      </c>
      <c r="AF77" s="137">
        <v>2.8285337345209226E-2</v>
      </c>
      <c r="AG77" s="137">
        <v>1.8532032648771971E-2</v>
      </c>
      <c r="AH77" s="137">
        <v>5.0729793161374978E-2</v>
      </c>
      <c r="AI77" s="137">
        <v>5.3145994575757603E-2</v>
      </c>
      <c r="AJ77" s="137">
        <v>5.1474811308019021E-3</v>
      </c>
      <c r="AK77" s="137">
        <v>1.6586731491674646E-2</v>
      </c>
      <c r="AL77" s="137">
        <v>2.3113938305304192E-2</v>
      </c>
      <c r="AM77" s="137">
        <v>3.3030255421862539E-2</v>
      </c>
      <c r="AN77" s="137">
        <v>2.1689037244880215E-2</v>
      </c>
      <c r="AO77" s="137">
        <v>2.6213829189778524E-2</v>
      </c>
      <c r="AP77" s="137">
        <v>5.062850337380527E-2</v>
      </c>
      <c r="AQ77" s="137">
        <v>1.2526780546862525E-2</v>
      </c>
      <c r="AR77" s="137">
        <v>2.0444923027801286E-2</v>
      </c>
      <c r="AS77" s="137">
        <v>3.7455841863189732E-2</v>
      </c>
      <c r="AT77" s="137">
        <v>1.8222673337865931E-2</v>
      </c>
      <c r="AU77" s="137">
        <v>2.1956428178820209E-2</v>
      </c>
      <c r="AV77" s="137">
        <v>1.4068767534356173E-2</v>
      </c>
      <c r="AW77" s="137">
        <v>2.6437090142343848E-2</v>
      </c>
      <c r="AX77" s="137">
        <v>4.3159504575670582E-2</v>
      </c>
      <c r="AY77" s="137">
        <v>2.2976697448773391E-2</v>
      </c>
      <c r="AZ77" s="137">
        <v>2.7550130455949548E-2</v>
      </c>
      <c r="BA77" s="137">
        <v>2.7582791876519443E-2</v>
      </c>
      <c r="BB77" s="137">
        <v>1.5026451258643131E-2</v>
      </c>
      <c r="BC77" s="137">
        <v>3.0566033937381894E-2</v>
      </c>
      <c r="BD77" s="137">
        <v>9.1348017529017823E-3</v>
      </c>
      <c r="BE77" s="137">
        <v>2.231712067140874E-2</v>
      </c>
      <c r="BF77" s="137">
        <v>0.10794493690724817</v>
      </c>
      <c r="BG77" s="137">
        <v>4.4432496935271355E-2</v>
      </c>
      <c r="BH77" s="137">
        <v>0.1278091624812491</v>
      </c>
      <c r="BI77" s="137">
        <v>4.0082348264647787E-2</v>
      </c>
      <c r="BJ77" s="137">
        <v>7.0460106474690948E-2</v>
      </c>
      <c r="BK77" s="137">
        <v>4.0751768855415642E-2</v>
      </c>
      <c r="BL77" s="137">
        <v>6.2731405371433444E-2</v>
      </c>
      <c r="BM77" s="137">
        <v>9.4852703278305264E-2</v>
      </c>
      <c r="BN77" s="137">
        <v>3.4879882101910349E-2</v>
      </c>
      <c r="BO77" s="137">
        <v>0.12167682210495366</v>
      </c>
      <c r="BP77" s="137">
        <v>9.4114783162761492E-2</v>
      </c>
      <c r="BQ77" s="137">
        <v>5.3912889605538097E-2</v>
      </c>
      <c r="BR77" s="137">
        <v>0.11222844946040601</v>
      </c>
      <c r="BS77" s="137">
        <v>0.10520423024524071</v>
      </c>
      <c r="BT77" s="137">
        <v>0.74931662868268789</v>
      </c>
      <c r="BU77" s="137">
        <v>4.1264268798041084E-2</v>
      </c>
      <c r="BV77" s="137">
        <v>0.11865188501724896</v>
      </c>
      <c r="BW77" s="137">
        <v>2.77481925632387E-2</v>
      </c>
      <c r="BX77" s="137">
        <v>6.2914312246218948E-2</v>
      </c>
      <c r="BY77" s="137">
        <v>3.4872992839291364E-2</v>
      </c>
      <c r="BZ77" s="137">
        <v>9.6699121889983086E-2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1.1583917985683087E-4</v>
      </c>
      <c r="E78" s="137">
        <v>1.820423428700793E-4</v>
      </c>
      <c r="F78" s="137">
        <v>1.3446279407429356E-4</v>
      </c>
      <c r="G78" s="137">
        <v>2.0252385919043104E-4</v>
      </c>
      <c r="H78" s="137">
        <v>9.7460745006496048E-5</v>
      </c>
      <c r="I78" s="137">
        <v>2.3982455665573361E-4</v>
      </c>
      <c r="J78" s="137">
        <v>2.2383529844407154E-4</v>
      </c>
      <c r="K78" s="137">
        <v>2.7491210265472146E-4</v>
      </c>
      <c r="L78" s="137">
        <v>1.475600871886871E-4</v>
      </c>
      <c r="M78" s="137">
        <v>7.7019833756689871E-5</v>
      </c>
      <c r="N78" s="137">
        <v>5.8967141432878639E-5</v>
      </c>
      <c r="O78" s="137">
        <v>6.7285425751232084E-5</v>
      </c>
      <c r="P78" s="137">
        <v>4.9599001812099899E-5</v>
      </c>
      <c r="Q78" s="137">
        <v>2.0955926401139562E-5</v>
      </c>
      <c r="R78" s="137">
        <v>2.0493895499454955E-4</v>
      </c>
      <c r="S78" s="137">
        <v>1.8133500356989468E-4</v>
      </c>
      <c r="T78" s="137">
        <v>1.3370692726592803E-4</v>
      </c>
      <c r="U78" s="137">
        <v>1.1029406956110091E-4</v>
      </c>
      <c r="V78" s="137">
        <v>5.4588503682394133E-5</v>
      </c>
      <c r="W78" s="137">
        <v>4.3617637904487465E-5</v>
      </c>
      <c r="X78" s="137">
        <v>1.3497322660948103E-4</v>
      </c>
      <c r="Y78" s="137">
        <v>7.0241749145918511E-5</v>
      </c>
      <c r="Z78" s="137">
        <v>4.44349440777785E-5</v>
      </c>
      <c r="AA78" s="137">
        <v>9.5164867241399664E-5</v>
      </c>
      <c r="AB78" s="137">
        <v>7.1322469719942066E-5</v>
      </c>
      <c r="AC78" s="137">
        <v>3.8863083684034952E-5</v>
      </c>
      <c r="AD78" s="137">
        <v>9.0094079599720311E-5</v>
      </c>
      <c r="AE78" s="137">
        <v>2.795181257533776E-5</v>
      </c>
      <c r="AF78" s="137">
        <v>1.1844391874401404E-4</v>
      </c>
      <c r="AG78" s="137">
        <v>6.5407712952181347E-5</v>
      </c>
      <c r="AH78" s="137">
        <v>1.1555841583898629E-4</v>
      </c>
      <c r="AI78" s="137">
        <v>3.5093012578072433E-4</v>
      </c>
      <c r="AJ78" s="137">
        <v>1.3005595408678539E-5</v>
      </c>
      <c r="AK78" s="137">
        <v>5.5890482614308762E-5</v>
      </c>
      <c r="AL78" s="137">
        <v>1.2015162200971385E-4</v>
      </c>
      <c r="AM78" s="137">
        <v>6.1933506611327899E-5</v>
      </c>
      <c r="AN78" s="137">
        <v>5.9010907747830217E-5</v>
      </c>
      <c r="AO78" s="137">
        <v>6.9862769879384557E-5</v>
      </c>
      <c r="AP78" s="137">
        <v>2.5924936861847464E-4</v>
      </c>
      <c r="AQ78" s="137">
        <v>2.0524880155751228E-5</v>
      </c>
      <c r="AR78" s="137">
        <v>5.5271329133272686E-5</v>
      </c>
      <c r="AS78" s="137">
        <v>7.1128399942667567E-5</v>
      </c>
      <c r="AT78" s="137">
        <v>5.9072862631127831E-5</v>
      </c>
      <c r="AU78" s="137">
        <v>9.2754554482420875E-5</v>
      </c>
      <c r="AV78" s="137">
        <v>4.4077194138233035E-5</v>
      </c>
      <c r="AW78" s="137">
        <v>1.0901806594019767E-4</v>
      </c>
      <c r="AX78" s="137">
        <v>2.2996749536797543E-4</v>
      </c>
      <c r="AY78" s="137">
        <v>8.5680807721851167E-4</v>
      </c>
      <c r="AZ78" s="137">
        <v>1.9796792201439047E-4</v>
      </c>
      <c r="BA78" s="137">
        <v>1.7495659006981087E-4</v>
      </c>
      <c r="BB78" s="137">
        <v>1.6035399649912095E-4</v>
      </c>
      <c r="BC78" s="137">
        <v>2.4984402244087944E-4</v>
      </c>
      <c r="BD78" s="137">
        <v>2.5409276827571042E-5</v>
      </c>
      <c r="BE78" s="137">
        <v>9.5360120241088579E-5</v>
      </c>
      <c r="BF78" s="137">
        <v>1.5892772657465109E-4</v>
      </c>
      <c r="BG78" s="137">
        <v>1.1060320767533927E-4</v>
      </c>
      <c r="BH78" s="137">
        <v>3.4972763422740681E-3</v>
      </c>
      <c r="BI78" s="137">
        <v>2.4599670312980471E-4</v>
      </c>
      <c r="BJ78" s="137">
        <v>1.4502140693335526E-4</v>
      </c>
      <c r="BK78" s="137">
        <v>7.9712055304775867E-5</v>
      </c>
      <c r="BL78" s="137">
        <v>4.2708391270566254E-4</v>
      </c>
      <c r="BM78" s="137">
        <v>5.6659226914257833E-4</v>
      </c>
      <c r="BN78" s="137">
        <v>1.4134901321498101E-4</v>
      </c>
      <c r="BO78" s="137">
        <v>7.251608662020715E-5</v>
      </c>
      <c r="BP78" s="137">
        <v>8.9100957163946732E-5</v>
      </c>
      <c r="BQ78" s="137">
        <v>4.9490595762859234E-5</v>
      </c>
      <c r="BR78" s="137">
        <v>1.3271771642843369E-4</v>
      </c>
      <c r="BS78" s="137">
        <v>4.7256270464102223E-4</v>
      </c>
      <c r="BT78" s="137">
        <v>1.6073848133195116E-4</v>
      </c>
      <c r="BU78" s="137">
        <v>0.8631637134715231</v>
      </c>
      <c r="BV78" s="137">
        <v>3.2073457295232776E-4</v>
      </c>
      <c r="BW78" s="137">
        <v>1.3340593969448709E-4</v>
      </c>
      <c r="BX78" s="137">
        <v>2.1772287741461262E-4</v>
      </c>
      <c r="BY78" s="137">
        <v>1.0752257235399893E-4</v>
      </c>
      <c r="BZ78" s="137">
        <v>3.1245107491839781E-4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4.9640694482385871E-4</v>
      </c>
      <c r="E79" s="137">
        <v>4.2423896957951321E-4</v>
      </c>
      <c r="F79" s="137">
        <v>3.4931786770390171E-4</v>
      </c>
      <c r="G79" s="137">
        <v>5.3724362898107639E-4</v>
      </c>
      <c r="H79" s="137">
        <v>3.4108001533625961E-4</v>
      </c>
      <c r="I79" s="137">
        <v>5.7198007609476507E-4</v>
      </c>
      <c r="J79" s="137">
        <v>4.2167309990176895E-4</v>
      </c>
      <c r="K79" s="137">
        <v>4.3094332523596331E-4</v>
      </c>
      <c r="L79" s="137">
        <v>4.6518876805942222E-4</v>
      </c>
      <c r="M79" s="137">
        <v>4.2988793421842842E-4</v>
      </c>
      <c r="N79" s="137">
        <v>3.3657083725046342E-4</v>
      </c>
      <c r="O79" s="137">
        <v>2.3387261167405455E-4</v>
      </c>
      <c r="P79" s="137">
        <v>2.109872590615245E-4</v>
      </c>
      <c r="Q79" s="137">
        <v>1.0816673800743741E-4</v>
      </c>
      <c r="R79" s="137">
        <v>7.3987493391935012E-4</v>
      </c>
      <c r="S79" s="137">
        <v>6.7546840377320761E-4</v>
      </c>
      <c r="T79" s="137">
        <v>3.0619233094495877E-4</v>
      </c>
      <c r="U79" s="137">
        <v>2.3323037361150801E-4</v>
      </c>
      <c r="V79" s="137">
        <v>2.5498214242756942E-4</v>
      </c>
      <c r="W79" s="137">
        <v>1.6814884420126425E-4</v>
      </c>
      <c r="X79" s="137">
        <v>3.4145743475732777E-4</v>
      </c>
      <c r="Y79" s="137">
        <v>3.1239988908966836E-4</v>
      </c>
      <c r="Z79" s="137">
        <v>2.220683340804252E-4</v>
      </c>
      <c r="AA79" s="137">
        <v>4.0224548185819123E-4</v>
      </c>
      <c r="AB79" s="137">
        <v>2.9541513625390572E-4</v>
      </c>
      <c r="AC79" s="137">
        <v>2.1913009427131121E-4</v>
      </c>
      <c r="AD79" s="137">
        <v>3.1007920183923228E-4</v>
      </c>
      <c r="AE79" s="137">
        <v>1.205628436131687E-4</v>
      </c>
      <c r="AF79" s="137">
        <v>2.9368870143271634E-4</v>
      </c>
      <c r="AG79" s="137">
        <v>2.127198531005333E-4</v>
      </c>
      <c r="AH79" s="137">
        <v>3.6552319935625663E-4</v>
      </c>
      <c r="AI79" s="137">
        <v>4.2384829165965026E-4</v>
      </c>
      <c r="AJ79" s="137">
        <v>6.4713414713756258E-5</v>
      </c>
      <c r="AK79" s="137">
        <v>1.7779300771890167E-4</v>
      </c>
      <c r="AL79" s="137">
        <v>4.3062169424298391E-4</v>
      </c>
      <c r="AM79" s="137">
        <v>2.8487678269981711E-4</v>
      </c>
      <c r="AN79" s="137">
        <v>2.288542182986718E-4</v>
      </c>
      <c r="AO79" s="137">
        <v>2.4433690087333161E-4</v>
      </c>
      <c r="AP79" s="137">
        <v>4.1569663440521647E-4</v>
      </c>
      <c r="AQ79" s="137">
        <v>1.0064509537897285E-4</v>
      </c>
      <c r="AR79" s="137">
        <v>2.052952034659994E-4</v>
      </c>
      <c r="AS79" s="137">
        <v>2.9622942400180921E-4</v>
      </c>
      <c r="AT79" s="137">
        <v>1.8124101357561116E-4</v>
      </c>
      <c r="AU79" s="137">
        <v>2.0160532030587551E-4</v>
      </c>
      <c r="AV79" s="137">
        <v>1.3887257228438243E-4</v>
      </c>
      <c r="AW79" s="137">
        <v>2.3929140709439469E-4</v>
      </c>
      <c r="AX79" s="137">
        <v>3.6693669438843569E-4</v>
      </c>
      <c r="AY79" s="137">
        <v>1.9212915734145909E-4</v>
      </c>
      <c r="AZ79" s="137">
        <v>2.3823939291889084E-4</v>
      </c>
      <c r="BA79" s="137">
        <v>2.4324555532504477E-4</v>
      </c>
      <c r="BB79" s="137">
        <v>1.3655878170298704E-4</v>
      </c>
      <c r="BC79" s="137">
        <v>2.5113983603892618E-4</v>
      </c>
      <c r="BD79" s="137">
        <v>9.3922904763376605E-5</v>
      </c>
      <c r="BE79" s="137">
        <v>2.0621285286051081E-4</v>
      </c>
      <c r="BF79" s="137">
        <v>7.7233930539598143E-4</v>
      </c>
      <c r="BG79" s="137">
        <v>3.1953786757976882E-4</v>
      </c>
      <c r="BH79" s="137">
        <v>8.7079604888533964E-4</v>
      </c>
      <c r="BI79" s="137">
        <v>3.9064093447360005E-4</v>
      </c>
      <c r="BJ79" s="137">
        <v>7.5791772144085973E-4</v>
      </c>
      <c r="BK79" s="137">
        <v>6.0260726060825569E-4</v>
      </c>
      <c r="BL79" s="137">
        <v>5.4207710892422573E-4</v>
      </c>
      <c r="BM79" s="137">
        <v>1.5657445766762983E-3</v>
      </c>
      <c r="BN79" s="137">
        <v>3.1624172070100054E-4</v>
      </c>
      <c r="BO79" s="137">
        <v>1.7205228954940543E-3</v>
      </c>
      <c r="BP79" s="137">
        <v>2.0068070528260367E-3</v>
      </c>
      <c r="BQ79" s="137">
        <v>8.9349749365655947E-4</v>
      </c>
      <c r="BR79" s="137">
        <v>1.4161160405724426E-3</v>
      </c>
      <c r="BS79" s="137">
        <v>7.0665289483929402E-4</v>
      </c>
      <c r="BT79" s="137">
        <v>4.5636777811548911E-3</v>
      </c>
      <c r="BU79" s="137">
        <v>8.9748545066991778E-4</v>
      </c>
      <c r="BV79" s="137">
        <v>0.66546985930724101</v>
      </c>
      <c r="BW79" s="137">
        <v>1.0557477471941409E-3</v>
      </c>
      <c r="BX79" s="137">
        <v>4.690113086864524E-4</v>
      </c>
      <c r="BY79" s="137">
        <v>3.331576770101593E-4</v>
      </c>
      <c r="BZ79" s="137">
        <v>3.5822869324315786E-3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0.91738657954809522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2.2175247615524581E-5</v>
      </c>
      <c r="E81" s="137">
        <v>2.9682464438858887E-5</v>
      </c>
      <c r="F81" s="137">
        <v>4.781373266173646E-5</v>
      </c>
      <c r="G81" s="137">
        <v>1.9989550169632492E-5</v>
      </c>
      <c r="H81" s="137">
        <v>2.5181311119533184E-5</v>
      </c>
      <c r="I81" s="137">
        <v>2.0823143772661139E-5</v>
      </c>
      <c r="J81" s="137">
        <v>3.3069643183829091E-5</v>
      </c>
      <c r="K81" s="137">
        <v>3.1069376434989717E-5</v>
      </c>
      <c r="L81" s="137">
        <v>3.4930452806685193E-5</v>
      </c>
      <c r="M81" s="137">
        <v>3.5403819195568144E-5</v>
      </c>
      <c r="N81" s="137">
        <v>1.8846038125349054E-5</v>
      </c>
      <c r="O81" s="137">
        <v>3.9671938773799359E-5</v>
      </c>
      <c r="P81" s="137">
        <v>7.161417283702983E-6</v>
      </c>
      <c r="Q81" s="137">
        <v>4.2133709002967149E-6</v>
      </c>
      <c r="R81" s="137">
        <v>1.7415106658279761E-5</v>
      </c>
      <c r="S81" s="137">
        <v>1.6660836855882297E-5</v>
      </c>
      <c r="T81" s="137">
        <v>4.2404243947503388E-5</v>
      </c>
      <c r="U81" s="137">
        <v>3.4311470598364216E-5</v>
      </c>
      <c r="V81" s="137">
        <v>6.0340638540681134E-5</v>
      </c>
      <c r="W81" s="137">
        <v>3.4555721991161373E-5</v>
      </c>
      <c r="X81" s="137">
        <v>3.930118888618839E-5</v>
      </c>
      <c r="Y81" s="137">
        <v>4.4427230774946177E-5</v>
      </c>
      <c r="Z81" s="137">
        <v>5.3190681923292198E-5</v>
      </c>
      <c r="AA81" s="137">
        <v>5.8365303337862167E-5</v>
      </c>
      <c r="AB81" s="137">
        <v>3.6730101118815594E-5</v>
      </c>
      <c r="AC81" s="137">
        <v>3.8952713646408701E-5</v>
      </c>
      <c r="AD81" s="137">
        <v>4.9963340815432078E-5</v>
      </c>
      <c r="AE81" s="137">
        <v>2.3207912665037695E-5</v>
      </c>
      <c r="AF81" s="137">
        <v>4.477692505609331E-5</v>
      </c>
      <c r="AG81" s="137">
        <v>4.2855169778612232E-5</v>
      </c>
      <c r="AH81" s="137">
        <v>2.0185240505638277E-5</v>
      </c>
      <c r="AI81" s="137">
        <v>2.6415416315187704E-5</v>
      </c>
      <c r="AJ81" s="137">
        <v>1.5495497027448522E-5</v>
      </c>
      <c r="AK81" s="137">
        <v>2.5207988332280939E-5</v>
      </c>
      <c r="AL81" s="137">
        <v>2.5525153638677353E-5</v>
      </c>
      <c r="AM81" s="137">
        <v>2.7328877738604438E-5</v>
      </c>
      <c r="AN81" s="137">
        <v>2.6149380570954653E-5</v>
      </c>
      <c r="AO81" s="137">
        <v>1.798590018516743E-5</v>
      </c>
      <c r="AP81" s="137">
        <v>2.2560565988935221E-5</v>
      </c>
      <c r="AQ81" s="137">
        <v>9.8144044768541787E-6</v>
      </c>
      <c r="AR81" s="137">
        <v>2.1529026291934772E-5</v>
      </c>
      <c r="AS81" s="137">
        <v>2.206180136701719E-5</v>
      </c>
      <c r="AT81" s="137">
        <v>2.4056797702756844E-5</v>
      </c>
      <c r="AU81" s="137">
        <v>2.0604545541136829E-5</v>
      </c>
      <c r="AV81" s="137">
        <v>1.7681674189590554E-5</v>
      </c>
      <c r="AW81" s="137">
        <v>1.9952532868681473E-5</v>
      </c>
      <c r="AX81" s="137">
        <v>2.3870993305193753E-5</v>
      </c>
      <c r="AY81" s="137">
        <v>1.1923606310817858E-5</v>
      </c>
      <c r="AZ81" s="137">
        <v>1.9541434890906891E-5</v>
      </c>
      <c r="BA81" s="137">
        <v>1.3992418603286139E-5</v>
      </c>
      <c r="BB81" s="137">
        <v>1.2699576863741594E-5</v>
      </c>
      <c r="BC81" s="137">
        <v>1.9784663597537007E-5</v>
      </c>
      <c r="BD81" s="137">
        <v>1.4924713544276784E-5</v>
      </c>
      <c r="BE81" s="137">
        <v>2.2896970213898634E-5</v>
      </c>
      <c r="BF81" s="137">
        <v>3.183204898520248E-5</v>
      </c>
      <c r="BG81" s="137">
        <v>1.2384973419266032E-5</v>
      </c>
      <c r="BH81" s="137">
        <v>2.0133978004849332E-5</v>
      </c>
      <c r="BI81" s="137">
        <v>2.2474623767173318E-5</v>
      </c>
      <c r="BJ81" s="137">
        <v>1.4257687107315446E-5</v>
      </c>
      <c r="BK81" s="137">
        <v>3.1566266885794554E-5</v>
      </c>
      <c r="BL81" s="137">
        <v>1.6193817074091988E-5</v>
      </c>
      <c r="BM81" s="137">
        <v>2.0859321709215079E-5</v>
      </c>
      <c r="BN81" s="137">
        <v>3.0577934170764096E-5</v>
      </c>
      <c r="BO81" s="137">
        <v>7.5111389457063417E-6</v>
      </c>
      <c r="BP81" s="137">
        <v>7.0829532351603023E-6</v>
      </c>
      <c r="BQ81" s="137">
        <v>7.8224258425539013E-6</v>
      </c>
      <c r="BR81" s="137">
        <v>6.9522058234914152E-6</v>
      </c>
      <c r="BS81" s="137">
        <v>3.9844372143719796E-6</v>
      </c>
      <c r="BT81" s="137">
        <v>8.5279195108955289E-6</v>
      </c>
      <c r="BU81" s="137">
        <v>3.0933658282626642E-4</v>
      </c>
      <c r="BV81" s="137">
        <v>1.5351048848051376E-5</v>
      </c>
      <c r="BW81" s="137">
        <v>2.4466839347913373E-5</v>
      </c>
      <c r="BX81" s="137">
        <v>0.61899969895350704</v>
      </c>
      <c r="BY81" s="137">
        <v>5.312481933730525E-2</v>
      </c>
      <c r="BZ81" s="137">
        <v>1.5979085690012459E-5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0.61679059290607041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7.2745545098528179E-3</v>
      </c>
      <c r="E83" s="137">
        <v>3.04408526679583E-3</v>
      </c>
      <c r="F83" s="137">
        <v>4.5732732020065565E-3</v>
      </c>
      <c r="G83" s="137">
        <v>6.1604209335527887E-3</v>
      </c>
      <c r="H83" s="137">
        <v>5.0634109834957986E-3</v>
      </c>
      <c r="I83" s="137">
        <v>7.8529534775604471E-3</v>
      </c>
      <c r="J83" s="137">
        <v>8.0007388803157876E-3</v>
      </c>
      <c r="K83" s="137">
        <v>9.7071043479145316E-3</v>
      </c>
      <c r="L83" s="137">
        <v>5.149019329176014E-3</v>
      </c>
      <c r="M83" s="137">
        <v>4.4894588395311607E-3</v>
      </c>
      <c r="N83" s="137">
        <v>6.1957189757098187E-3</v>
      </c>
      <c r="O83" s="137">
        <v>1.8307090659972069E-3</v>
      </c>
      <c r="P83" s="137">
        <v>5.8331888860704384E-4</v>
      </c>
      <c r="Q83" s="137">
        <v>3.2026130956181484E-4</v>
      </c>
      <c r="R83" s="137">
        <v>1.1127581389577923E-2</v>
      </c>
      <c r="S83" s="137">
        <v>9.8538674001906641E-3</v>
      </c>
      <c r="T83" s="137">
        <v>2.6857358952432357E-3</v>
      </c>
      <c r="U83" s="137">
        <v>1.46733918133842E-3</v>
      </c>
      <c r="V83" s="137">
        <v>1.9479040758652822E-3</v>
      </c>
      <c r="W83" s="137">
        <v>1.6427666263013497E-3</v>
      </c>
      <c r="X83" s="137">
        <v>4.339308477560368E-3</v>
      </c>
      <c r="Y83" s="137">
        <v>1.8589854544523163E-3</v>
      </c>
      <c r="Z83" s="137">
        <v>1.3848655812475352E-3</v>
      </c>
      <c r="AA83" s="137">
        <v>3.6939663121439018E-3</v>
      </c>
      <c r="AB83" s="137">
        <v>3.3914571759901422E-3</v>
      </c>
      <c r="AC83" s="137">
        <v>2.0066330006628425E-3</v>
      </c>
      <c r="AD83" s="137">
        <v>2.7843311962341757E-3</v>
      </c>
      <c r="AE83" s="137">
        <v>7.379923097143215E-4</v>
      </c>
      <c r="AF83" s="137">
        <v>1.6726928820160125E-3</v>
      </c>
      <c r="AG83" s="137">
        <v>1.5112288072817671E-3</v>
      </c>
      <c r="AH83" s="137">
        <v>1.1948485139822683E-3</v>
      </c>
      <c r="AI83" s="137">
        <v>1.4991489920924369E-3</v>
      </c>
      <c r="AJ83" s="137">
        <v>5.144108662971013E-4</v>
      </c>
      <c r="AK83" s="137">
        <v>8.4296601769487389E-4</v>
      </c>
      <c r="AL83" s="137">
        <v>8.5538696286928547E-4</v>
      </c>
      <c r="AM83" s="137">
        <v>1.0646690124622548E-3</v>
      </c>
      <c r="AN83" s="137">
        <v>1.4928859006828753E-3</v>
      </c>
      <c r="AO83" s="137">
        <v>9.1240040773847455E-4</v>
      </c>
      <c r="AP83" s="137">
        <v>1.4781038974461154E-3</v>
      </c>
      <c r="AQ83" s="137">
        <v>3.5213499069702961E-4</v>
      </c>
      <c r="AR83" s="137">
        <v>8.7698026988759466E-4</v>
      </c>
      <c r="AS83" s="137">
        <v>1.0041399241772458E-3</v>
      </c>
      <c r="AT83" s="137">
        <v>7.3113320094820905E-4</v>
      </c>
      <c r="AU83" s="137">
        <v>8.1271400316028624E-4</v>
      </c>
      <c r="AV83" s="137">
        <v>5.6418320221704975E-4</v>
      </c>
      <c r="AW83" s="137">
        <v>9.3617446037469411E-4</v>
      </c>
      <c r="AX83" s="137">
        <v>1.9765127503967176E-3</v>
      </c>
      <c r="AY83" s="137">
        <v>1.4121875828154041E-3</v>
      </c>
      <c r="AZ83" s="137">
        <v>9.5214763539990443E-4</v>
      </c>
      <c r="BA83" s="137">
        <v>8.8642605949714663E-4</v>
      </c>
      <c r="BB83" s="137">
        <v>6.0771459560746025E-4</v>
      </c>
      <c r="BC83" s="137">
        <v>1.0146068966724333E-3</v>
      </c>
      <c r="BD83" s="137">
        <v>4.0772680362887142E-4</v>
      </c>
      <c r="BE83" s="137">
        <v>8.8787193676942314E-4</v>
      </c>
      <c r="BF83" s="137">
        <v>2.1782568897635436E-3</v>
      </c>
      <c r="BG83" s="137">
        <v>1.8414805090135181E-3</v>
      </c>
      <c r="BH83" s="137">
        <v>2.2174455048203034E-3</v>
      </c>
      <c r="BI83" s="137">
        <v>2.2120926094859198E-3</v>
      </c>
      <c r="BJ83" s="137">
        <v>1.8465000103864697E-3</v>
      </c>
      <c r="BK83" s="137">
        <v>2.5520895156516659E-3</v>
      </c>
      <c r="BL83" s="137">
        <v>2.0834907400134974E-3</v>
      </c>
      <c r="BM83" s="137">
        <v>6.0273387555020196E-3</v>
      </c>
      <c r="BN83" s="137">
        <v>4.3366314978340705E-3</v>
      </c>
      <c r="BO83" s="137">
        <v>1.5424735742402957E-2</v>
      </c>
      <c r="BP83" s="137">
        <v>4.9553132269569969E-3</v>
      </c>
      <c r="BQ83" s="137">
        <v>2.2060128327855101E-3</v>
      </c>
      <c r="BR83" s="137">
        <v>4.020401658069119E-3</v>
      </c>
      <c r="BS83" s="137">
        <v>3.6942570902705062E-3</v>
      </c>
      <c r="BT83" s="137">
        <v>9.3437351323162714E-3</v>
      </c>
      <c r="BU83" s="137">
        <v>1.5454438790760158E-3</v>
      </c>
      <c r="BV83" s="137">
        <v>1.4968376865767703E-2</v>
      </c>
      <c r="BW83" s="137">
        <v>1.3303987844779811E-3</v>
      </c>
      <c r="BX83" s="137">
        <v>5.2903499534161643E-3</v>
      </c>
      <c r="BY83" s="137">
        <v>1.3532837683705742E-3</v>
      </c>
      <c r="BZ83" s="137">
        <v>0.5396613639714235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v>0.88557468841825959</v>
      </c>
      <c r="E86" s="334">
        <v>0.74210434627096589</v>
      </c>
      <c r="F86" s="334">
        <v>0.91837180095060134</v>
      </c>
      <c r="G86" s="334">
        <v>0.72804255549548724</v>
      </c>
      <c r="H86" s="334">
        <v>0.80382123285639251</v>
      </c>
      <c r="I86" s="334">
        <v>0.91759102415548921</v>
      </c>
      <c r="J86" s="334">
        <v>0.77168438303679943</v>
      </c>
      <c r="K86" s="334">
        <v>0.91439060375470405</v>
      </c>
      <c r="L86" s="334">
        <v>0.96218570088513788</v>
      </c>
      <c r="M86" s="334">
        <v>0.818798667148954</v>
      </c>
      <c r="N86" s="334">
        <v>0.96925666415533784</v>
      </c>
      <c r="O86" s="334">
        <v>0.62400738314466508</v>
      </c>
      <c r="P86" s="334">
        <v>0.98657386725109264</v>
      </c>
      <c r="Q86" s="334">
        <v>0.91709147903721244</v>
      </c>
      <c r="R86" s="334">
        <v>0.92952941375509024</v>
      </c>
      <c r="S86" s="334">
        <v>0.73909882112650205</v>
      </c>
      <c r="T86" s="334">
        <v>0.76707895629480816</v>
      </c>
      <c r="U86" s="334">
        <v>0.47808391343249945</v>
      </c>
      <c r="V86" s="334">
        <v>0.75837393408969389</v>
      </c>
      <c r="W86" s="334">
        <v>0.41391411608350404</v>
      </c>
      <c r="X86" s="334">
        <v>0.73657782548703221</v>
      </c>
      <c r="Y86" s="334">
        <v>0.841778885030663</v>
      </c>
      <c r="Z86" s="334">
        <v>0.59160178021153276</v>
      </c>
      <c r="AA86" s="334">
        <v>0.80173213976603075</v>
      </c>
      <c r="AB86" s="334">
        <v>0.61518968532428819</v>
      </c>
      <c r="AC86" s="334">
        <v>0.55067791080368467</v>
      </c>
      <c r="AD86" s="334">
        <v>0.74607130725359694</v>
      </c>
      <c r="AE86" s="334">
        <v>0.34024131928487256</v>
      </c>
      <c r="AF86" s="334">
        <v>0.746146853589294</v>
      </c>
      <c r="AG86" s="334">
        <v>0.47230731886786526</v>
      </c>
      <c r="AH86" s="334">
        <v>0.51325682123637406</v>
      </c>
      <c r="AI86" s="334">
        <v>0.80236437104972569</v>
      </c>
      <c r="AJ86" s="334">
        <v>0.17886369780489539</v>
      </c>
      <c r="AK86" s="334">
        <v>0.51998688967240203</v>
      </c>
      <c r="AL86" s="334">
        <v>0.6588649070913789</v>
      </c>
      <c r="AM86" s="334">
        <v>0.6150543546215721</v>
      </c>
      <c r="AN86" s="334">
        <v>0.68017660850207229</v>
      </c>
      <c r="AO86" s="334">
        <v>0.51935688054376083</v>
      </c>
      <c r="AP86" s="334">
        <v>0.72359704583269413</v>
      </c>
      <c r="AQ86" s="334">
        <v>0.35667364495791376</v>
      </c>
      <c r="AR86" s="334">
        <v>0.52096738473354676</v>
      </c>
      <c r="AS86" s="334">
        <v>0.58556791854789891</v>
      </c>
      <c r="AT86" s="334">
        <v>0.58276745633222482</v>
      </c>
      <c r="AU86" s="334">
        <v>0.46886439020782955</v>
      </c>
      <c r="AV86" s="334">
        <v>0.41343275003559904</v>
      </c>
      <c r="AW86" s="334">
        <v>0.62621678494744526</v>
      </c>
      <c r="AX86" s="334">
        <v>0.78003495457532901</v>
      </c>
      <c r="AY86" s="334">
        <v>0.45785417068449913</v>
      </c>
      <c r="AZ86" s="334">
        <v>0.65162666557567228</v>
      </c>
      <c r="BA86" s="334">
        <v>0.46197867614721189</v>
      </c>
      <c r="BB86" s="334">
        <v>0.41835031876299233</v>
      </c>
      <c r="BC86" s="334">
        <v>0.7169127709957106</v>
      </c>
      <c r="BD86" s="334">
        <v>0.28892850251449664</v>
      </c>
      <c r="BE86" s="334">
        <v>0.61980343507717384</v>
      </c>
      <c r="BF86" s="334">
        <v>0.84567538891689287</v>
      </c>
      <c r="BG86" s="334">
        <v>0.94987050426007613</v>
      </c>
      <c r="BH86" s="334">
        <v>0.87212435286752787</v>
      </c>
      <c r="BI86" s="334">
        <v>0.74361515887421958</v>
      </c>
      <c r="BJ86" s="334">
        <v>0.98465868265402523</v>
      </c>
      <c r="BK86" s="334">
        <v>0.75810845066256982</v>
      </c>
      <c r="BL86" s="334">
        <v>0.82106059043330926</v>
      </c>
      <c r="BM86" s="334">
        <v>0.91173093544658557</v>
      </c>
      <c r="BN86" s="334">
        <v>0.78825480327337494</v>
      </c>
      <c r="BO86" s="334">
        <v>0.89870189017351565</v>
      </c>
      <c r="BP86" s="334">
        <v>1.0118557389710023</v>
      </c>
      <c r="BQ86" s="334">
        <v>0.45225418399395551</v>
      </c>
      <c r="BR86" s="334">
        <v>0.88748704685008972</v>
      </c>
      <c r="BS86" s="334">
        <v>1.0086117447548224</v>
      </c>
      <c r="BT86" s="334">
        <v>0.95425188829725127</v>
      </c>
      <c r="BU86" s="334">
        <v>1.0245682895071029</v>
      </c>
      <c r="BV86" s="334">
        <v>1.0149848659285856</v>
      </c>
      <c r="BW86" s="334">
        <v>1.0307270583218826</v>
      </c>
      <c r="BX86" s="334">
        <v>0.85718057017076743</v>
      </c>
      <c r="BY86" s="334">
        <v>0.82259802995156273</v>
      </c>
      <c r="BZ86" s="334">
        <v>0.91045055794414242</v>
      </c>
      <c r="CA86" s="335"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28.25" x14ac:dyDescent="0.25">
      <c r="C88" s="332" t="s">
        <v>943</v>
      </c>
      <c r="D88" s="331" t="s">
        <v>983</v>
      </c>
      <c r="E88" s="329" t="s">
        <v>984</v>
      </c>
      <c r="F88" s="329" t="s">
        <v>985</v>
      </c>
      <c r="G88" s="329" t="s">
        <v>986</v>
      </c>
      <c r="H88" s="329" t="s">
        <v>987</v>
      </c>
      <c r="I88" s="329" t="s">
        <v>988</v>
      </c>
      <c r="J88" s="329" t="s">
        <v>989</v>
      </c>
      <c r="K88" s="329" t="s">
        <v>990</v>
      </c>
      <c r="L88" s="329" t="s">
        <v>991</v>
      </c>
      <c r="M88" s="329" t="s">
        <v>992</v>
      </c>
      <c r="N88" s="329" t="s">
        <v>993</v>
      </c>
      <c r="O88" s="329" t="s">
        <v>994</v>
      </c>
      <c r="P88" s="329" t="s">
        <v>995</v>
      </c>
      <c r="Q88" s="329" t="s">
        <v>996</v>
      </c>
      <c r="R88" s="329" t="s">
        <v>997</v>
      </c>
      <c r="S88" s="329" t="s">
        <v>998</v>
      </c>
      <c r="T88" s="329" t="s">
        <v>999</v>
      </c>
      <c r="U88" s="329" t="s">
        <v>1000</v>
      </c>
      <c r="V88" s="329" t="s">
        <v>1001</v>
      </c>
      <c r="W88" s="329" t="s">
        <v>1002</v>
      </c>
      <c r="X88" s="329" t="s">
        <v>1003</v>
      </c>
      <c r="Y88" s="329" t="s">
        <v>1004</v>
      </c>
      <c r="Z88" s="329" t="s">
        <v>1005</v>
      </c>
      <c r="AA88" s="329" t="s">
        <v>1006</v>
      </c>
      <c r="AB88" s="329" t="s">
        <v>1007</v>
      </c>
      <c r="AC88" s="329" t="s">
        <v>1008</v>
      </c>
      <c r="AD88" s="329" t="s">
        <v>1009</v>
      </c>
      <c r="AE88" s="329" t="s">
        <v>1010</v>
      </c>
      <c r="AF88" s="329" t="s">
        <v>1011</v>
      </c>
      <c r="AG88" s="329" t="s">
        <v>1012</v>
      </c>
      <c r="AH88" s="329" t="s">
        <v>1013</v>
      </c>
      <c r="AI88" s="329" t="s">
        <v>1014</v>
      </c>
      <c r="AJ88" s="329" t="s">
        <v>1015</v>
      </c>
      <c r="AK88" s="329" t="s">
        <v>1016</v>
      </c>
      <c r="AL88" s="329" t="s">
        <v>1017</v>
      </c>
      <c r="AM88" s="329" t="s">
        <v>1018</v>
      </c>
      <c r="AN88" s="329" t="s">
        <v>1019</v>
      </c>
      <c r="AO88" s="329" t="s">
        <v>1020</v>
      </c>
      <c r="AP88" s="329" t="s">
        <v>1021</v>
      </c>
      <c r="AQ88" s="329" t="s">
        <v>1022</v>
      </c>
      <c r="AR88" s="329" t="s">
        <v>1023</v>
      </c>
      <c r="AS88" s="329" t="s">
        <v>1024</v>
      </c>
      <c r="AT88" s="329" t="s">
        <v>1025</v>
      </c>
      <c r="AU88" s="329" t="s">
        <v>1026</v>
      </c>
      <c r="AV88" s="329" t="s">
        <v>1027</v>
      </c>
      <c r="AW88" s="329" t="s">
        <v>1028</v>
      </c>
      <c r="AX88" s="329" t="s">
        <v>1029</v>
      </c>
      <c r="AY88" s="329" t="s">
        <v>1030</v>
      </c>
      <c r="AZ88" s="329" t="s">
        <v>1031</v>
      </c>
      <c r="BA88" s="329" t="s">
        <v>1032</v>
      </c>
      <c r="BB88" s="329" t="s">
        <v>1033</v>
      </c>
      <c r="BC88" s="329" t="s">
        <v>1034</v>
      </c>
      <c r="BD88" s="329" t="s">
        <v>1035</v>
      </c>
      <c r="BE88" s="329" t="s">
        <v>1036</v>
      </c>
      <c r="BF88" s="329" t="s">
        <v>1037</v>
      </c>
      <c r="BG88" s="329" t="s">
        <v>1038</v>
      </c>
      <c r="BH88" s="329" t="s">
        <v>1039</v>
      </c>
      <c r="BI88" s="329" t="s">
        <v>1040</v>
      </c>
      <c r="BJ88" s="329" t="s">
        <v>1041</v>
      </c>
      <c r="BK88" s="329" t="s">
        <v>1042</v>
      </c>
      <c r="BL88" s="329" t="s">
        <v>1043</v>
      </c>
      <c r="BM88" s="329" t="s">
        <v>1044</v>
      </c>
      <c r="BN88" s="329" t="s">
        <v>1045</v>
      </c>
      <c r="BO88" s="329" t="s">
        <v>1046</v>
      </c>
      <c r="BP88" s="329" t="s">
        <v>1047</v>
      </c>
      <c r="BQ88" s="329" t="s">
        <v>1048</v>
      </c>
      <c r="BR88" s="329" t="s">
        <v>1049</v>
      </c>
      <c r="BS88" s="329" t="s">
        <v>1050</v>
      </c>
      <c r="BT88" s="329" t="s">
        <v>1051</v>
      </c>
      <c r="BU88" s="329" t="s">
        <v>1052</v>
      </c>
      <c r="BV88" s="329" t="s">
        <v>1053</v>
      </c>
      <c r="BW88" s="329" t="s">
        <v>1054</v>
      </c>
      <c r="BX88" s="329" t="s">
        <v>1055</v>
      </c>
      <c r="BY88" s="329" t="s">
        <v>1056</v>
      </c>
      <c r="BZ88" s="329" t="s">
        <v>1057</v>
      </c>
      <c r="CA88" s="330" t="s">
        <v>1058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B91" s="73" t="s">
        <v>944</v>
      </c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KkRPk4pHhQVWzcnFXBteyczJBPWjx2pKFS//QZpAVo8wadOHuBikr3cyE5bD7fDorT8NLIVHDjMZ5YKzmgWAJw==" saltValue="hT38s1FnRUPdyrsF1s/f1Q==" spinCount="100000" sheet="1" formatColumns="0" formatRows="0"/>
  <autoFilter ref="A8:CG8" xr:uid="{00000000-0001-0000-4E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B7">
    <cfRule type="cellIs" dxfId="117" priority="11" operator="lessThan">
      <formula>0</formula>
    </cfRule>
  </conditionalFormatting>
  <conditionalFormatting sqref="B9:C85">
    <cfRule type="cellIs" dxfId="116" priority="10" operator="lessThan">
      <formula>0</formula>
    </cfRule>
  </conditionalFormatting>
  <conditionalFormatting sqref="C86:C87 C89:C98">
    <cfRule type="cellIs" dxfId="115" priority="4" operator="lessThan">
      <formula>0</formula>
    </cfRule>
  </conditionalFormatting>
  <conditionalFormatting sqref="C7:XFD8">
    <cfRule type="cellIs" dxfId="114" priority="1" operator="lessThan">
      <formula>0</formula>
    </cfRule>
  </conditionalFormatting>
  <conditionalFormatting sqref="D97:CA98">
    <cfRule type="cellIs" dxfId="113" priority="3" operator="lessThan">
      <formula>0</formula>
    </cfRule>
  </conditionalFormatting>
  <conditionalFormatting sqref="D102:CA113">
    <cfRule type="cellIs" dxfId="112" priority="2" operator="notEqual">
      <formula>0</formula>
    </cfRule>
  </conditionalFormatting>
  <conditionalFormatting sqref="CD9:CD86">
    <cfRule type="cellIs" dxfId="111" priority="5" operator="lessThan">
      <formula>-0.05</formula>
    </cfRule>
    <cfRule type="cellIs" dxfId="110" priority="6" operator="greaterThan">
      <formula>0.05</formula>
    </cfRule>
  </conditionalFormatting>
  <pageMargins left="0.7" right="0.7" top="0.75" bottom="0.75" header="0.3" footer="0.3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/>
  <dimension ref="A5:CG113"/>
  <sheetViews>
    <sheetView showGridLines="0" zoomScale="60" zoomScaleNormal="60" workbookViewId="0">
      <pane xSplit="4" ySplit="8" topLeftCell="E69" activePane="bottomRight" state="frozen"/>
      <selection pane="topRight" activeCell="E1" sqref="E1"/>
      <selection pane="bottomLeft" activeCell="A9" sqref="A9"/>
      <selection pane="bottomRight" activeCell="G78" sqref="G7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8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39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v>0.66173274930028581</v>
      </c>
      <c r="E9" s="131">
        <v>2.9334366015242939E-5</v>
      </c>
      <c r="F9" s="131">
        <v>6.9103779665288757E-3</v>
      </c>
      <c r="G9" s="131">
        <v>2.8349995877472627E-4</v>
      </c>
      <c r="H9" s="131">
        <v>9.6065353036883499E-3</v>
      </c>
      <c r="I9" s="131">
        <v>7.5046245296763998E-4</v>
      </c>
      <c r="J9" s="131">
        <v>3.1745591979665993E-5</v>
      </c>
      <c r="K9" s="131">
        <v>1.2939766164486795E-3</v>
      </c>
      <c r="L9" s="131">
        <v>5.5515822805131431E-4</v>
      </c>
      <c r="M9" s="131">
        <v>4.1120226345767917E-2</v>
      </c>
      <c r="N9" s="131">
        <v>7.8142602785045265E-5</v>
      </c>
      <c r="O9" s="131">
        <v>2.2862105192904124E-2</v>
      </c>
      <c r="P9" s="131">
        <v>0</v>
      </c>
      <c r="Q9" s="131">
        <v>3.2395797583768452E-4</v>
      </c>
      <c r="R9" s="131">
        <v>3.0972879239110742E-3</v>
      </c>
      <c r="S9" s="131">
        <v>2.9046432301512078E-5</v>
      </c>
      <c r="T9" s="131">
        <v>2.3045298005024563E-2</v>
      </c>
      <c r="U9" s="131">
        <v>1.1399023513762176E-2</v>
      </c>
      <c r="V9" s="131">
        <v>3.4605586441871665E-2</v>
      </c>
      <c r="W9" s="131">
        <v>2.9682720831700215E-2</v>
      </c>
      <c r="X9" s="131">
        <v>1.3323494751640873E-2</v>
      </c>
      <c r="Y9" s="131">
        <v>2.2127106510426418E-3</v>
      </c>
      <c r="Z9" s="131">
        <v>1.071032006237985E-2</v>
      </c>
      <c r="AA9" s="131">
        <v>3.6753000490615342E-4</v>
      </c>
      <c r="AB9" s="131">
        <v>3.5593337237410221E-4</v>
      </c>
      <c r="AC9" s="131">
        <v>6.4055464768642662E-4</v>
      </c>
      <c r="AD9" s="131">
        <v>9.8264958054728832E-5</v>
      </c>
      <c r="AE9" s="131">
        <v>5.2764773275385118E-2</v>
      </c>
      <c r="AF9" s="131">
        <v>3.8443862079024178E-2</v>
      </c>
      <c r="AG9" s="131">
        <v>1.4654277422161051E-4</v>
      </c>
      <c r="AH9" s="131">
        <v>1.2578075365284216E-3</v>
      </c>
      <c r="AI9" s="131">
        <v>1.0736521588700018E-2</v>
      </c>
      <c r="AJ9" s="131">
        <v>7.3605214309710827E-6</v>
      </c>
      <c r="AK9" s="131">
        <v>5.3691659560835816E-5</v>
      </c>
      <c r="AL9" s="131">
        <v>1.1028335767491543E-4</v>
      </c>
      <c r="AM9" s="131">
        <v>2.7793163528273953E-4</v>
      </c>
      <c r="AN9" s="131">
        <v>2.7957281152562888E-4</v>
      </c>
      <c r="AO9" s="131">
        <v>8.5859042590328947E-5</v>
      </c>
      <c r="AP9" s="131">
        <v>1.9498108541348264E-5</v>
      </c>
      <c r="AQ9" s="131">
        <v>3.2702236279882473E-4</v>
      </c>
      <c r="AR9" s="131">
        <v>6.1206942648975041E-5</v>
      </c>
      <c r="AS9" s="131">
        <v>3.515067696144778E-4</v>
      </c>
      <c r="AT9" s="131">
        <v>5.5485940773158657E-5</v>
      </c>
      <c r="AU9" s="131">
        <v>2.143067848925025E-5</v>
      </c>
      <c r="AV9" s="131">
        <v>2.6875988100792433E-5</v>
      </c>
      <c r="AW9" s="131">
        <v>2.014845007775022E-5</v>
      </c>
      <c r="AX9" s="131">
        <v>2.318963767440808E-5</v>
      </c>
      <c r="AY9" s="131">
        <v>1.2323701895869063E-4</v>
      </c>
      <c r="AZ9" s="131">
        <v>1.1922059262834503E-4</v>
      </c>
      <c r="BA9" s="131">
        <v>3.312536824801504E-5</v>
      </c>
      <c r="BB9" s="131">
        <v>1.088680057534611E-4</v>
      </c>
      <c r="BC9" s="131">
        <v>2.5573579002220268E-5</v>
      </c>
      <c r="BD9" s="131">
        <v>7.8653248081679474E-5</v>
      </c>
      <c r="BE9" s="131">
        <v>1.2029126773273533E-4</v>
      </c>
      <c r="BF9" s="131">
        <v>7.0629622935609784E-5</v>
      </c>
      <c r="BG9" s="131">
        <v>5.4400419723091123E-5</v>
      </c>
      <c r="BH9" s="131">
        <v>1.2007429977898674E-4</v>
      </c>
      <c r="BI9" s="131">
        <v>2.2595373881417842E-3</v>
      </c>
      <c r="BJ9" s="131">
        <v>1.3888202546903051E-3</v>
      </c>
      <c r="BK9" s="131">
        <v>7.6233095468629744E-4</v>
      </c>
      <c r="BL9" s="131">
        <v>2.6012265381321174E-5</v>
      </c>
      <c r="BM9" s="131">
        <v>3.2598410707246019E-4</v>
      </c>
      <c r="BN9" s="131">
        <v>8.0780799962168488E-3</v>
      </c>
      <c r="BO9" s="131">
        <v>2.4221113207438194E-4</v>
      </c>
      <c r="BP9" s="131">
        <v>2.4609866039964549E-4</v>
      </c>
      <c r="BQ9" s="131">
        <v>5.8750073527296141E-5</v>
      </c>
      <c r="BR9" s="131">
        <v>5.6259026374101536E-6</v>
      </c>
      <c r="BS9" s="131">
        <v>6.0340649855317717E-4</v>
      </c>
      <c r="BT9" s="131">
        <v>3.2623840955127144E-4</v>
      </c>
      <c r="BU9" s="131">
        <v>5.707556221688885E-4</v>
      </c>
      <c r="BV9" s="131">
        <v>5.5987509543774228E-4</v>
      </c>
      <c r="BW9" s="131">
        <v>5.5232843813808098E-4</v>
      </c>
      <c r="BX9" s="131">
        <v>5.2560487543892626E-4</v>
      </c>
      <c r="BY9" s="131">
        <v>8.1309422890391003E-4</v>
      </c>
      <c r="BZ9" s="131">
        <v>1.5845580148012145E-3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4.7262459604350778E-4</v>
      </c>
      <c r="E10" s="137">
        <v>0.10544412349275083</v>
      </c>
      <c r="F10" s="137">
        <v>1.5558612409877872E-3</v>
      </c>
      <c r="G10" s="137">
        <v>3.9302476455638344E-4</v>
      </c>
      <c r="H10" s="137">
        <v>1.3779499545141353E-2</v>
      </c>
      <c r="I10" s="137">
        <v>1.1646392021207013E-3</v>
      </c>
      <c r="J10" s="137">
        <v>4.6821637122399961E-5</v>
      </c>
      <c r="K10" s="137">
        <v>1.8898246267025241E-3</v>
      </c>
      <c r="L10" s="137">
        <v>7.4706212078500184E-4</v>
      </c>
      <c r="M10" s="137">
        <v>1.1125588328896633E-2</v>
      </c>
      <c r="N10" s="137">
        <v>1.1866026085903074E-4</v>
      </c>
      <c r="O10" s="137">
        <v>1.6086000120952834E-2</v>
      </c>
      <c r="P10" s="137">
        <v>0</v>
      </c>
      <c r="Q10" s="137">
        <v>5.2660166153764294E-4</v>
      </c>
      <c r="R10" s="137">
        <v>4.4021355451065031E-3</v>
      </c>
      <c r="S10" s="137">
        <v>4.148747196756543E-5</v>
      </c>
      <c r="T10" s="137">
        <v>7.2453341545005131E-3</v>
      </c>
      <c r="U10" s="137">
        <v>9.4564596525802385E-3</v>
      </c>
      <c r="V10" s="137">
        <v>2.7692137941726751E-2</v>
      </c>
      <c r="W10" s="137">
        <v>2.2661787706689546E-3</v>
      </c>
      <c r="X10" s="137">
        <v>5.8342954921849644E-3</v>
      </c>
      <c r="Y10" s="137">
        <v>6.1848243496145851E-2</v>
      </c>
      <c r="Z10" s="137">
        <v>0.62057765422512678</v>
      </c>
      <c r="AA10" s="137">
        <v>6.4886400969439858E-4</v>
      </c>
      <c r="AB10" s="137">
        <v>2.1272110376916644E-3</v>
      </c>
      <c r="AC10" s="137">
        <v>2.2811891170229109E-2</v>
      </c>
      <c r="AD10" s="137">
        <v>2.1059772415838493E-4</v>
      </c>
      <c r="AE10" s="137">
        <v>3.545163770224638E-2</v>
      </c>
      <c r="AF10" s="137">
        <v>3.1361715614487344E-3</v>
      </c>
      <c r="AG10" s="137">
        <v>2.7674458028664127E-4</v>
      </c>
      <c r="AH10" s="137">
        <v>5.9108187328036992E-4</v>
      </c>
      <c r="AI10" s="137">
        <v>1.5773379503655047E-3</v>
      </c>
      <c r="AJ10" s="137">
        <v>1.5660284885746831E-5</v>
      </c>
      <c r="AK10" s="137">
        <v>1.2185657651247552E-4</v>
      </c>
      <c r="AL10" s="137">
        <v>2.9132949588119911E-4</v>
      </c>
      <c r="AM10" s="137">
        <v>1.8872764039292887E-4</v>
      </c>
      <c r="AN10" s="137">
        <v>5.3094541429079265E-4</v>
      </c>
      <c r="AO10" s="137">
        <v>2.3965855129703454E-4</v>
      </c>
      <c r="AP10" s="137">
        <v>5.2145413874741759E-5</v>
      </c>
      <c r="AQ10" s="137">
        <v>7.0770764275918433E-4</v>
      </c>
      <c r="AR10" s="137">
        <v>1.1541855769801716E-4</v>
      </c>
      <c r="AS10" s="137">
        <v>3.0540547210750648E-4</v>
      </c>
      <c r="AT10" s="137">
        <v>1.5299655721236308E-4</v>
      </c>
      <c r="AU10" s="137">
        <v>5.7303015964234881E-5</v>
      </c>
      <c r="AV10" s="137">
        <v>7.8073050629038298E-5</v>
      </c>
      <c r="AW10" s="137">
        <v>5.1446979370335747E-5</v>
      </c>
      <c r="AX10" s="137">
        <v>4.7679833554953897E-5</v>
      </c>
      <c r="AY10" s="137">
        <v>2.2109220855987083E-4</v>
      </c>
      <c r="AZ10" s="137">
        <v>2.6870631940898414E-4</v>
      </c>
      <c r="BA10" s="137">
        <v>8.2545572946234418E-5</v>
      </c>
      <c r="BB10" s="137">
        <v>2.6930071618364211E-4</v>
      </c>
      <c r="BC10" s="137">
        <v>6.2383751808518857E-5</v>
      </c>
      <c r="BD10" s="137">
        <v>2.4100714317244057E-4</v>
      </c>
      <c r="BE10" s="137">
        <v>2.9169337251807898E-4</v>
      </c>
      <c r="BF10" s="137">
        <v>1.7312261276479274E-4</v>
      </c>
      <c r="BG10" s="137">
        <v>1.261532474348464E-4</v>
      </c>
      <c r="BH10" s="137">
        <v>2.1320247619009642E-4</v>
      </c>
      <c r="BI10" s="137">
        <v>4.8209335470886577E-3</v>
      </c>
      <c r="BJ10" s="137">
        <v>3.1146565577346804E-3</v>
      </c>
      <c r="BK10" s="137">
        <v>2.0788835943710143E-3</v>
      </c>
      <c r="BL10" s="137">
        <v>5.8634560053892485E-5</v>
      </c>
      <c r="BM10" s="137">
        <v>6.8547940713546284E-4</v>
      </c>
      <c r="BN10" s="137">
        <v>1.5222507872810681E-2</v>
      </c>
      <c r="BO10" s="137">
        <v>3.6910303522608753E-4</v>
      </c>
      <c r="BP10" s="137">
        <v>4.413756353847738E-4</v>
      </c>
      <c r="BQ10" s="137">
        <v>1.2233946163925569E-4</v>
      </c>
      <c r="BR10" s="137">
        <v>9.954275652982016E-6</v>
      </c>
      <c r="BS10" s="137">
        <v>9.4322561311415744E-4</v>
      </c>
      <c r="BT10" s="137">
        <v>3.9535460706674659E-4</v>
      </c>
      <c r="BU10" s="137">
        <v>1.1128011882445515E-3</v>
      </c>
      <c r="BV10" s="137">
        <v>1.0492711427017686E-3</v>
      </c>
      <c r="BW10" s="137">
        <v>1.0606233399522199E-3</v>
      </c>
      <c r="BX10" s="137">
        <v>1.1334239712451088E-3</v>
      </c>
      <c r="BY10" s="137">
        <v>1.58201281335575E-3</v>
      </c>
      <c r="BZ10" s="137">
        <v>1.3480615119388299E-3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5.3615848616490373E-5</v>
      </c>
      <c r="E11" s="137">
        <v>4.9486355282937862E-6</v>
      </c>
      <c r="F11" s="137">
        <v>0.92010446171855176</v>
      </c>
      <c r="G11" s="137">
        <v>1.9188463912766011E-5</v>
      </c>
      <c r="H11" s="137">
        <v>8.4674435638058517E-4</v>
      </c>
      <c r="I11" s="137">
        <v>1.39911566039747E-4</v>
      </c>
      <c r="J11" s="137">
        <v>3.4946662822283415E-6</v>
      </c>
      <c r="K11" s="137">
        <v>1.3516589932838625E-4</v>
      </c>
      <c r="L11" s="137">
        <v>1.9133355138836078E-5</v>
      </c>
      <c r="M11" s="137">
        <v>1.5169328467912861E-3</v>
      </c>
      <c r="N11" s="137">
        <v>1.4928568772853231E-5</v>
      </c>
      <c r="O11" s="137">
        <v>4.4642626868525827E-4</v>
      </c>
      <c r="P11" s="137">
        <v>0</v>
      </c>
      <c r="Q11" s="137">
        <v>1.3943055162119695E-4</v>
      </c>
      <c r="R11" s="137">
        <v>4.635859159802164E-4</v>
      </c>
      <c r="S11" s="137">
        <v>4.445449611034976E-6</v>
      </c>
      <c r="T11" s="137">
        <v>1.4783079726542506E-3</v>
      </c>
      <c r="U11" s="137">
        <v>9.0984322196614644E-4</v>
      </c>
      <c r="V11" s="137">
        <v>2.0311908663255157E-3</v>
      </c>
      <c r="W11" s="137">
        <v>4.4153462796100881E-4</v>
      </c>
      <c r="X11" s="137">
        <v>8.7374333569953367E-4</v>
      </c>
      <c r="Y11" s="137">
        <v>6.3381759730944546E-4</v>
      </c>
      <c r="Z11" s="137">
        <v>1.0967204851805518E-3</v>
      </c>
      <c r="AA11" s="137">
        <v>1.009678056256829E-4</v>
      </c>
      <c r="AB11" s="137">
        <v>1.1746549207465609E-4</v>
      </c>
      <c r="AC11" s="137">
        <v>2.1415548493687033E-4</v>
      </c>
      <c r="AD11" s="137">
        <v>4.4031699615937366E-5</v>
      </c>
      <c r="AE11" s="137">
        <v>2.5852776227195919E-4</v>
      </c>
      <c r="AF11" s="137">
        <v>4.8409404479255319E-2</v>
      </c>
      <c r="AG11" s="137">
        <v>2.1390836004110134E-3</v>
      </c>
      <c r="AH11" s="137">
        <v>1.4062928952353459E-3</v>
      </c>
      <c r="AI11" s="137">
        <v>8.273980030830004E-5</v>
      </c>
      <c r="AJ11" s="137">
        <v>3.2270241897786441E-6</v>
      </c>
      <c r="AK11" s="137">
        <v>3.1539397250821604E-5</v>
      </c>
      <c r="AL11" s="137">
        <v>8.9290049712887013E-5</v>
      </c>
      <c r="AM11" s="137">
        <v>4.5292183323119461E-5</v>
      </c>
      <c r="AN11" s="137">
        <v>9.7508710286460537E-5</v>
      </c>
      <c r="AO11" s="137">
        <v>7.0240319892522876E-5</v>
      </c>
      <c r="AP11" s="137">
        <v>1.5404509840442976E-5</v>
      </c>
      <c r="AQ11" s="137">
        <v>1.8750838454511387E-4</v>
      </c>
      <c r="AR11" s="137">
        <v>4.2403892321516584E-5</v>
      </c>
      <c r="AS11" s="137">
        <v>8.7493409740449873E-5</v>
      </c>
      <c r="AT11" s="137">
        <v>3.9941732802903911E-5</v>
      </c>
      <c r="AU11" s="137">
        <v>1.5404821343238058E-5</v>
      </c>
      <c r="AV11" s="137">
        <v>2.2881413264787951E-5</v>
      </c>
      <c r="AW11" s="137">
        <v>1.4416911882805924E-5</v>
      </c>
      <c r="AX11" s="137">
        <v>1.0707808384500941E-5</v>
      </c>
      <c r="AY11" s="137">
        <v>4.1335830452069866E-5</v>
      </c>
      <c r="AZ11" s="137">
        <v>8.3831799781905217E-5</v>
      </c>
      <c r="BA11" s="137">
        <v>2.2655541485838243E-5</v>
      </c>
      <c r="BB11" s="137">
        <v>7.2083568751579085E-5</v>
      </c>
      <c r="BC11" s="137">
        <v>1.7524470058541191E-5</v>
      </c>
      <c r="BD11" s="137">
        <v>6.9810971518814003E-5</v>
      </c>
      <c r="BE11" s="137">
        <v>8.0265063551485598E-5</v>
      </c>
      <c r="BF11" s="137">
        <v>5.2600173934843834E-5</v>
      </c>
      <c r="BG11" s="137">
        <v>3.7303007386387805E-5</v>
      </c>
      <c r="BH11" s="137">
        <v>4.7515350404434392E-5</v>
      </c>
      <c r="BI11" s="137">
        <v>1.3830086572698107E-3</v>
      </c>
      <c r="BJ11" s="137">
        <v>1.0090692779108803E-3</v>
      </c>
      <c r="BK11" s="137">
        <v>6.0671149587879605E-4</v>
      </c>
      <c r="BL11" s="137">
        <v>1.9089553488192964E-5</v>
      </c>
      <c r="BM11" s="137">
        <v>6.6627774516314772E-4</v>
      </c>
      <c r="BN11" s="137">
        <v>6.5806241552475034E-3</v>
      </c>
      <c r="BO11" s="137">
        <v>1.3169324763788809E-4</v>
      </c>
      <c r="BP11" s="137">
        <v>1.7150995028554573E-4</v>
      </c>
      <c r="BQ11" s="137">
        <v>4.4352380107378263E-5</v>
      </c>
      <c r="BR11" s="137">
        <v>4.0497122982880707E-6</v>
      </c>
      <c r="BS11" s="137">
        <v>3.5696536848606419E-4</v>
      </c>
      <c r="BT11" s="137">
        <v>1.3086848641214664E-4</v>
      </c>
      <c r="BU11" s="137">
        <v>4.7674429272805173E-4</v>
      </c>
      <c r="BV11" s="137">
        <v>4.3588793116248526E-4</v>
      </c>
      <c r="BW11" s="137">
        <v>4.4723811449599301E-4</v>
      </c>
      <c r="BX11" s="137">
        <v>4.1016015516608426E-4</v>
      </c>
      <c r="BY11" s="137">
        <v>8.5820405384092304E-4</v>
      </c>
      <c r="BZ11" s="137">
        <v>8.1911783823921205E-4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7.6847892301489874E-4</v>
      </c>
      <c r="E12" s="137">
        <v>5.7997198162421423E-5</v>
      </c>
      <c r="F12" s="137">
        <v>9.5464800252747747E-4</v>
      </c>
      <c r="G12" s="137">
        <v>0.35558633418402164</v>
      </c>
      <c r="H12" s="137">
        <v>9.2637380354723062E-3</v>
      </c>
      <c r="I12" s="137">
        <v>1.886133374608547E-3</v>
      </c>
      <c r="J12" s="137">
        <v>2.3944088501309928E-5</v>
      </c>
      <c r="K12" s="137">
        <v>1.0611373475190888E-3</v>
      </c>
      <c r="L12" s="137">
        <v>1.7156267723996728E-4</v>
      </c>
      <c r="M12" s="137">
        <v>1.2976087920393792E-3</v>
      </c>
      <c r="N12" s="137">
        <v>1.0723592212900843E-4</v>
      </c>
      <c r="O12" s="137">
        <v>1.8643676124459638E-3</v>
      </c>
      <c r="P12" s="137">
        <v>0</v>
      </c>
      <c r="Q12" s="137">
        <v>7.8631622961762408E-4</v>
      </c>
      <c r="R12" s="137">
        <v>1.9750076659506275E-3</v>
      </c>
      <c r="S12" s="137">
        <v>1.9116954312470079E-5</v>
      </c>
      <c r="T12" s="137">
        <v>1.9526379322281266E-3</v>
      </c>
      <c r="U12" s="137">
        <v>3.0991704513613832E-3</v>
      </c>
      <c r="V12" s="137">
        <v>6.8840296176857704E-3</v>
      </c>
      <c r="W12" s="137">
        <v>1.6735137456282952E-3</v>
      </c>
      <c r="X12" s="137">
        <v>2.0578720706861085E-2</v>
      </c>
      <c r="Y12" s="137">
        <v>2.4319745272379234E-2</v>
      </c>
      <c r="Z12" s="137">
        <v>4.8564114140364012E-3</v>
      </c>
      <c r="AA12" s="137">
        <v>0.36609069841346958</v>
      </c>
      <c r="AB12" s="137">
        <v>1.1526086503494024E-2</v>
      </c>
      <c r="AC12" s="137">
        <v>4.1857450998734815E-4</v>
      </c>
      <c r="AD12" s="137">
        <v>1.8598589188036955E-4</v>
      </c>
      <c r="AE12" s="137">
        <v>1.7239044193128488E-3</v>
      </c>
      <c r="AF12" s="137">
        <v>1.5217217678703193E-2</v>
      </c>
      <c r="AG12" s="137">
        <v>4.0450791588428538E-3</v>
      </c>
      <c r="AH12" s="137">
        <v>8.569172390909871E-2</v>
      </c>
      <c r="AI12" s="137">
        <v>1.5133937348906135E-2</v>
      </c>
      <c r="AJ12" s="137">
        <v>1.2813369077315338E-5</v>
      </c>
      <c r="AK12" s="137">
        <v>2.7876043996903898E-4</v>
      </c>
      <c r="AL12" s="137">
        <v>5.2504681352835247E-4</v>
      </c>
      <c r="AM12" s="137">
        <v>4.3891727590580145E-4</v>
      </c>
      <c r="AN12" s="137">
        <v>1.2352636903834244E-3</v>
      </c>
      <c r="AO12" s="137">
        <v>3.5534264686547159E-4</v>
      </c>
      <c r="AP12" s="137">
        <v>6.6293730962198888E-5</v>
      </c>
      <c r="AQ12" s="137">
        <v>7.3529809004693422E-4</v>
      </c>
      <c r="AR12" s="137">
        <v>1.2317062767884501E-2</v>
      </c>
      <c r="AS12" s="137">
        <v>1.2986167432466138E-3</v>
      </c>
      <c r="AT12" s="137">
        <v>8.6362351064100268E-4</v>
      </c>
      <c r="AU12" s="137">
        <v>1.3096631627020744E-4</v>
      </c>
      <c r="AV12" s="137">
        <v>2.4914370780274692E-4</v>
      </c>
      <c r="AW12" s="137">
        <v>1.9331689160961675E-4</v>
      </c>
      <c r="AX12" s="137">
        <v>6.9735383625426546E-5</v>
      </c>
      <c r="AY12" s="137">
        <v>2.7538916404641742E-4</v>
      </c>
      <c r="AZ12" s="137">
        <v>3.5912223204637823E-4</v>
      </c>
      <c r="BA12" s="137">
        <v>9.7830064358967324E-5</v>
      </c>
      <c r="BB12" s="137">
        <v>5.808208481150875E-4</v>
      </c>
      <c r="BC12" s="137">
        <v>9.56059218305887E-5</v>
      </c>
      <c r="BD12" s="137">
        <v>3.2320765647657546E-4</v>
      </c>
      <c r="BE12" s="137">
        <v>6.5524262450192554E-4</v>
      </c>
      <c r="BF12" s="137">
        <v>2.1889162490447954E-4</v>
      </c>
      <c r="BG12" s="137">
        <v>1.7165175253236911E-3</v>
      </c>
      <c r="BH12" s="137">
        <v>1.049840434177797E-3</v>
      </c>
      <c r="BI12" s="137">
        <v>5.42715857159317E-3</v>
      </c>
      <c r="BJ12" s="137">
        <v>5.78669207270259E-3</v>
      </c>
      <c r="BK12" s="137">
        <v>4.3049041158883293E-3</v>
      </c>
      <c r="BL12" s="137">
        <v>8.3542648208332666E-5</v>
      </c>
      <c r="BM12" s="137">
        <v>9.5453319641707773E-4</v>
      </c>
      <c r="BN12" s="137">
        <v>5.3490708046907143E-3</v>
      </c>
      <c r="BO12" s="137">
        <v>5.8297138785575223E-4</v>
      </c>
      <c r="BP12" s="137">
        <v>4.283321168198541E-4</v>
      </c>
      <c r="BQ12" s="137">
        <v>1.0419470848066068E-4</v>
      </c>
      <c r="BR12" s="137">
        <v>8.7522008298017397E-6</v>
      </c>
      <c r="BS12" s="137">
        <v>1.6496387814671229E-3</v>
      </c>
      <c r="BT12" s="137">
        <v>3.5185939629431973E-4</v>
      </c>
      <c r="BU12" s="137">
        <v>1.4559815931861409E-3</v>
      </c>
      <c r="BV12" s="137">
        <v>9.1559234804157517E-4</v>
      </c>
      <c r="BW12" s="137">
        <v>6.0363773780820295E-4</v>
      </c>
      <c r="BX12" s="137">
        <v>4.5104851473362637E-3</v>
      </c>
      <c r="BY12" s="137">
        <v>2.4928902524575902E-3</v>
      </c>
      <c r="BZ12" s="137">
        <v>1.6260294648851341E-3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1.4983493373287192E-5</v>
      </c>
      <c r="E13" s="137">
        <v>4.0083150194630498E-6</v>
      </c>
      <c r="F13" s="137">
        <v>3.9337026601081722E-5</v>
      </c>
      <c r="G13" s="137">
        <v>4.8406530372743361E-6</v>
      </c>
      <c r="H13" s="137">
        <v>0.97492861429226918</v>
      </c>
      <c r="I13" s="137">
        <v>3.9467881197681921E-5</v>
      </c>
      <c r="J13" s="137">
        <v>8.12735818210544E-7</v>
      </c>
      <c r="K13" s="137">
        <v>5.6225882268981442E-5</v>
      </c>
      <c r="L13" s="137">
        <v>1.1144726094782669E-6</v>
      </c>
      <c r="M13" s="137">
        <v>1.1739738773264966E-3</v>
      </c>
      <c r="N13" s="137">
        <v>5.3270830483105347E-6</v>
      </c>
      <c r="O13" s="137">
        <v>1.3714055414410797E-4</v>
      </c>
      <c r="P13" s="137">
        <v>0</v>
      </c>
      <c r="Q13" s="137">
        <v>4.5078871430344251E-5</v>
      </c>
      <c r="R13" s="137">
        <v>8.7991077346353028E-5</v>
      </c>
      <c r="S13" s="137">
        <v>8.5658343164855091E-7</v>
      </c>
      <c r="T13" s="137">
        <v>7.6157174638263598E-4</v>
      </c>
      <c r="U13" s="137">
        <v>2.8215166892267177E-4</v>
      </c>
      <c r="V13" s="137">
        <v>6.0875853871384408E-4</v>
      </c>
      <c r="W13" s="137">
        <v>1.5525388268391798E-4</v>
      </c>
      <c r="X13" s="137">
        <v>2.3005638813679524E-3</v>
      </c>
      <c r="Y13" s="137">
        <v>1.6405905034789698E-4</v>
      </c>
      <c r="Z13" s="137">
        <v>2.6621710184191339E-4</v>
      </c>
      <c r="AA13" s="137">
        <v>2.5734592691905911E-5</v>
      </c>
      <c r="AB13" s="137">
        <v>8.6717763561632672E-4</v>
      </c>
      <c r="AC13" s="137">
        <v>3.6110241020667073E-5</v>
      </c>
      <c r="AD13" s="137">
        <v>3.4729943603636029E-5</v>
      </c>
      <c r="AE13" s="137">
        <v>7.1958638853905803E-5</v>
      </c>
      <c r="AF13" s="137">
        <v>4.5892216914919263E-3</v>
      </c>
      <c r="AG13" s="137">
        <v>7.0802609880132976E-3</v>
      </c>
      <c r="AH13" s="137">
        <v>1.5707407686327914E-4</v>
      </c>
      <c r="AI13" s="137">
        <v>2.9827440472870476E-5</v>
      </c>
      <c r="AJ13" s="137">
        <v>4.4508795505693034E-4</v>
      </c>
      <c r="AK13" s="137">
        <v>1.0322204066325539E-3</v>
      </c>
      <c r="AL13" s="137">
        <v>3.3878102148215397E-4</v>
      </c>
      <c r="AM13" s="137">
        <v>7.3017473230566179E-5</v>
      </c>
      <c r="AN13" s="137">
        <v>1.5799638306210277E-4</v>
      </c>
      <c r="AO13" s="137">
        <v>2.1886307324025274E-5</v>
      </c>
      <c r="AP13" s="137">
        <v>5.7115920173289578E-6</v>
      </c>
      <c r="AQ13" s="137">
        <v>5.8856265101049274E-5</v>
      </c>
      <c r="AR13" s="137">
        <v>1.1466380220327477E-5</v>
      </c>
      <c r="AS13" s="137">
        <v>4.7076082183799786E-5</v>
      </c>
      <c r="AT13" s="137">
        <v>1.2764881574570211E-5</v>
      </c>
      <c r="AU13" s="137">
        <v>3.2564257524498648E-4</v>
      </c>
      <c r="AV13" s="137">
        <v>1.0141596672575492E-5</v>
      </c>
      <c r="AW13" s="137">
        <v>4.588596459017168E-6</v>
      </c>
      <c r="AX13" s="137">
        <v>3.1021595799565223E-6</v>
      </c>
      <c r="AY13" s="137">
        <v>1.1133686329458686E-5</v>
      </c>
      <c r="AZ13" s="137">
        <v>2.7086241688260698E-5</v>
      </c>
      <c r="BA13" s="137">
        <v>9.344963147861356E-6</v>
      </c>
      <c r="BB13" s="137">
        <v>3.0638490787688051E-5</v>
      </c>
      <c r="BC13" s="137">
        <v>6.7145863103003424E-6</v>
      </c>
      <c r="BD13" s="137">
        <v>3.5976489165318395E-5</v>
      </c>
      <c r="BE13" s="137">
        <v>1.4447405488515088E-4</v>
      </c>
      <c r="BF13" s="137">
        <v>1.6920427190933842E-5</v>
      </c>
      <c r="BG13" s="137">
        <v>1.1256982671164277E-5</v>
      </c>
      <c r="BH13" s="137">
        <v>1.6121878710774706E-5</v>
      </c>
      <c r="BI13" s="137">
        <v>6.2460996182263058E-4</v>
      </c>
      <c r="BJ13" s="137">
        <v>5.9794739798163835E-4</v>
      </c>
      <c r="BK13" s="137">
        <v>2.023214670477221E-4</v>
      </c>
      <c r="BL13" s="137">
        <v>8.2844492870219513E-6</v>
      </c>
      <c r="BM13" s="137">
        <v>1.4084064351114258E-4</v>
      </c>
      <c r="BN13" s="137">
        <v>6.0736560947776904E-4</v>
      </c>
      <c r="BO13" s="137">
        <v>3.1034908415543405E-5</v>
      </c>
      <c r="BP13" s="137">
        <v>3.6283465186571268E-5</v>
      </c>
      <c r="BQ13" s="137">
        <v>9.9479536388782716E-6</v>
      </c>
      <c r="BR13" s="137">
        <v>8.0792515358375108E-7</v>
      </c>
      <c r="BS13" s="137">
        <v>7.4594764442713175E-5</v>
      </c>
      <c r="BT13" s="137">
        <v>3.0578685941163778E-5</v>
      </c>
      <c r="BU13" s="137">
        <v>1.7026731692147307E-4</v>
      </c>
      <c r="BV13" s="137">
        <v>9.0716875327928403E-5</v>
      </c>
      <c r="BW13" s="137">
        <v>5.4040647948300697E-5</v>
      </c>
      <c r="BX13" s="137">
        <v>9.635607005988637E-5</v>
      </c>
      <c r="BY13" s="137">
        <v>3.2224281486213099E-4</v>
      </c>
      <c r="BZ13" s="137">
        <v>7.3307648433306285E-5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9.6649921677926284E-5</v>
      </c>
      <c r="E14" s="137">
        <v>9.7775070099831947E-6</v>
      </c>
      <c r="F14" s="137">
        <v>3.0988905726806094E-4</v>
      </c>
      <c r="G14" s="137">
        <v>4.8611402473704408E-5</v>
      </c>
      <c r="H14" s="137">
        <v>2.0084329468138145E-3</v>
      </c>
      <c r="I14" s="137">
        <v>0.89414925290169134</v>
      </c>
      <c r="J14" s="137">
        <v>7.6944660006719335E-6</v>
      </c>
      <c r="K14" s="137">
        <v>3.0081032977799966E-4</v>
      </c>
      <c r="L14" s="137">
        <v>7.131317512145301E-5</v>
      </c>
      <c r="M14" s="137">
        <v>4.0164780473337755E-2</v>
      </c>
      <c r="N14" s="137">
        <v>1.3512629912193448E-4</v>
      </c>
      <c r="O14" s="137">
        <v>1.2619066708417462E-3</v>
      </c>
      <c r="P14" s="137">
        <v>0</v>
      </c>
      <c r="Q14" s="137">
        <v>2.055325194574886E-4</v>
      </c>
      <c r="R14" s="137">
        <v>6.7946644899695961E-4</v>
      </c>
      <c r="S14" s="137">
        <v>6.5336585822094455E-6</v>
      </c>
      <c r="T14" s="137">
        <v>2.2365911994900865E-2</v>
      </c>
      <c r="U14" s="137">
        <v>1.5944280021582117E-3</v>
      </c>
      <c r="V14" s="137">
        <v>4.7293192724481509E-3</v>
      </c>
      <c r="W14" s="137">
        <v>8.0941727208979589E-4</v>
      </c>
      <c r="X14" s="137">
        <v>1.2888752411268519E-2</v>
      </c>
      <c r="Y14" s="137">
        <v>5.3515179388501631E-4</v>
      </c>
      <c r="Z14" s="137">
        <v>7.4847000041459099E-4</v>
      </c>
      <c r="AA14" s="137">
        <v>1.7248673939367112E-4</v>
      </c>
      <c r="AB14" s="137">
        <v>1.9306997689845103E-4</v>
      </c>
      <c r="AC14" s="137">
        <v>1.4752656782532719E-4</v>
      </c>
      <c r="AD14" s="137">
        <v>7.65751780710894E-5</v>
      </c>
      <c r="AE14" s="137">
        <v>7.6470393648832551E-4</v>
      </c>
      <c r="AF14" s="137">
        <v>4.2950729443277247E-4</v>
      </c>
      <c r="AG14" s="137">
        <v>1.0030682421677652E-4</v>
      </c>
      <c r="AH14" s="137">
        <v>2.2044940373229169E-4</v>
      </c>
      <c r="AI14" s="137">
        <v>1.0668697568464399E-4</v>
      </c>
      <c r="AJ14" s="137">
        <v>5.6366703813505732E-6</v>
      </c>
      <c r="AK14" s="137">
        <v>6.3477562704358819E-5</v>
      </c>
      <c r="AL14" s="137">
        <v>1.4515547181054883E-4</v>
      </c>
      <c r="AM14" s="137">
        <v>2.8999336299165995E-4</v>
      </c>
      <c r="AN14" s="137">
        <v>2.8961047099863456E-4</v>
      </c>
      <c r="AO14" s="137">
        <v>1.1361201968198191E-4</v>
      </c>
      <c r="AP14" s="137">
        <v>2.4616922206694933E-5</v>
      </c>
      <c r="AQ14" s="137">
        <v>3.1474103478515181E-4</v>
      </c>
      <c r="AR14" s="137">
        <v>5.0903115636424166E-5</v>
      </c>
      <c r="AS14" s="137">
        <v>1.4317424888900512E-4</v>
      </c>
      <c r="AT14" s="137">
        <v>6.0360460240416265E-5</v>
      </c>
      <c r="AU14" s="137">
        <v>2.7344273019187354E-5</v>
      </c>
      <c r="AV14" s="137">
        <v>3.8532603476046651E-5</v>
      </c>
      <c r="AW14" s="137">
        <v>2.3575457306830638E-5</v>
      </c>
      <c r="AX14" s="137">
        <v>1.7104121907372117E-5</v>
      </c>
      <c r="AY14" s="137">
        <v>6.4445747541698353E-5</v>
      </c>
      <c r="AZ14" s="137">
        <v>1.1955014862646455E-4</v>
      </c>
      <c r="BA14" s="137">
        <v>3.6191484457701236E-5</v>
      </c>
      <c r="BB14" s="137">
        <v>1.1798147979796955E-4</v>
      </c>
      <c r="BC14" s="137">
        <v>2.7475957224103845E-5</v>
      </c>
      <c r="BD14" s="137">
        <v>1.1931465635805721E-4</v>
      </c>
      <c r="BE14" s="137">
        <v>1.4486295433517918E-4</v>
      </c>
      <c r="BF14" s="137">
        <v>8.0554982594504326E-5</v>
      </c>
      <c r="BG14" s="137">
        <v>5.6445630878215702E-5</v>
      </c>
      <c r="BH14" s="137">
        <v>6.8825537761366368E-5</v>
      </c>
      <c r="BI14" s="137">
        <v>2.126351274863362E-3</v>
      </c>
      <c r="BJ14" s="137">
        <v>1.2960313584846849E-3</v>
      </c>
      <c r="BK14" s="137">
        <v>9.2431553109825076E-4</v>
      </c>
      <c r="BL14" s="137">
        <v>2.3977418087156737E-5</v>
      </c>
      <c r="BM14" s="137">
        <v>2.2670554761638475E-4</v>
      </c>
      <c r="BN14" s="137">
        <v>4.3028332928616965E-3</v>
      </c>
      <c r="BO14" s="137">
        <v>1.3387576501743031E-4</v>
      </c>
      <c r="BP14" s="137">
        <v>1.552771132364967E-4</v>
      </c>
      <c r="BQ14" s="137">
        <v>4.7947310006259941E-5</v>
      </c>
      <c r="BR14" s="137">
        <v>3.3202739943677064E-6</v>
      </c>
      <c r="BS14" s="137">
        <v>2.9560482961709251E-4</v>
      </c>
      <c r="BT14" s="137">
        <v>9.9809234274506227E-5</v>
      </c>
      <c r="BU14" s="137">
        <v>3.8738495324786503E-4</v>
      </c>
      <c r="BV14" s="137">
        <v>3.5878541014105353E-4</v>
      </c>
      <c r="BW14" s="137">
        <v>3.2514331578872298E-4</v>
      </c>
      <c r="BX14" s="137">
        <v>4.3948941329659898E-4</v>
      </c>
      <c r="BY14" s="137">
        <v>6.4947062347183598E-4</v>
      </c>
      <c r="BZ14" s="137">
        <v>4.2164953720363793E-4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1.0337827237112843E-4</v>
      </c>
      <c r="E15" s="137">
        <v>9.8775778410221275E-6</v>
      </c>
      <c r="F15" s="137">
        <v>2.7872273533075095E-4</v>
      </c>
      <c r="G15" s="137">
        <v>2.4149849260441568E-5</v>
      </c>
      <c r="H15" s="137">
        <v>1.3339131732791256E-3</v>
      </c>
      <c r="I15" s="137">
        <v>2.8185392626099497E-4</v>
      </c>
      <c r="J15" s="137">
        <v>3.9078026276727594E-2</v>
      </c>
      <c r="K15" s="137">
        <v>2.2117015113344598E-4</v>
      </c>
      <c r="L15" s="137">
        <v>5.2489613412237797E-6</v>
      </c>
      <c r="M15" s="137">
        <v>7.2986930545224371E-3</v>
      </c>
      <c r="N15" s="137">
        <v>2.2215916024661448E-5</v>
      </c>
      <c r="O15" s="137">
        <v>1.1614626148012832E-2</v>
      </c>
      <c r="P15" s="137">
        <v>0</v>
      </c>
      <c r="Q15" s="137">
        <v>6.4982115020055769E-4</v>
      </c>
      <c r="R15" s="137">
        <v>7.4402044511430812E-4</v>
      </c>
      <c r="S15" s="137">
        <v>7.239387576808096E-6</v>
      </c>
      <c r="T15" s="137">
        <v>1.1419854250803798E-2</v>
      </c>
      <c r="U15" s="137">
        <v>2.1022499396589314E-2</v>
      </c>
      <c r="V15" s="137">
        <v>2.0031832664493321E-2</v>
      </c>
      <c r="W15" s="137">
        <v>0.79606654255750231</v>
      </c>
      <c r="X15" s="137">
        <v>6.7164441418586518E-3</v>
      </c>
      <c r="Y15" s="137">
        <v>1.0436068418617645E-2</v>
      </c>
      <c r="Z15" s="137">
        <v>9.7116973667820826E-4</v>
      </c>
      <c r="AA15" s="137">
        <v>1.8592549317756528E-4</v>
      </c>
      <c r="AB15" s="137">
        <v>2.5504106781141043E-3</v>
      </c>
      <c r="AC15" s="137">
        <v>1.0752311515689339E-3</v>
      </c>
      <c r="AD15" s="137">
        <v>9.3406173087561611E-5</v>
      </c>
      <c r="AE15" s="137">
        <v>2.5478645269999472E-2</v>
      </c>
      <c r="AF15" s="137">
        <v>9.0280682519743791E-3</v>
      </c>
      <c r="AG15" s="137">
        <v>1.250612806322531E-4</v>
      </c>
      <c r="AH15" s="137">
        <v>5.2833229053674891E-4</v>
      </c>
      <c r="AI15" s="137">
        <v>1.6686182663706633E-4</v>
      </c>
      <c r="AJ15" s="137">
        <v>6.8375857227928983E-6</v>
      </c>
      <c r="AK15" s="137">
        <v>8.8468272175200151E-5</v>
      </c>
      <c r="AL15" s="137">
        <v>2.461491313656687E-4</v>
      </c>
      <c r="AM15" s="137">
        <v>1.3105728026125316E-4</v>
      </c>
      <c r="AN15" s="137">
        <v>2.1286513305795155E-4</v>
      </c>
      <c r="AO15" s="137">
        <v>1.8441517231518873E-4</v>
      </c>
      <c r="AP15" s="137">
        <v>4.3865601906056898E-5</v>
      </c>
      <c r="AQ15" s="137">
        <v>6.8725775159913236E-4</v>
      </c>
      <c r="AR15" s="137">
        <v>1.9507866459535079E-4</v>
      </c>
      <c r="AS15" s="137">
        <v>6.6139752951908928E-3</v>
      </c>
      <c r="AT15" s="137">
        <v>2.3776436026988024E-4</v>
      </c>
      <c r="AU15" s="137">
        <v>3.655229547268275E-5</v>
      </c>
      <c r="AV15" s="137">
        <v>7.1733042476091748E-5</v>
      </c>
      <c r="AW15" s="137">
        <v>4.8038366300546857E-5</v>
      </c>
      <c r="AX15" s="137">
        <v>2.7862936293414553E-5</v>
      </c>
      <c r="AY15" s="137">
        <v>8.8196255798320494E-5</v>
      </c>
      <c r="AZ15" s="137">
        <v>3.2368663911951258E-4</v>
      </c>
      <c r="BA15" s="137">
        <v>5.2421603093626476E-5</v>
      </c>
      <c r="BB15" s="137">
        <v>2.3067945879909064E-4</v>
      </c>
      <c r="BC15" s="137">
        <v>4.7216872637984879E-5</v>
      </c>
      <c r="BD15" s="137">
        <v>1.6831188133498083E-4</v>
      </c>
      <c r="BE15" s="137">
        <v>2.4316955877195698E-4</v>
      </c>
      <c r="BF15" s="137">
        <v>1.34610015545552E-4</v>
      </c>
      <c r="BG15" s="137">
        <v>9.3976313614475246E-5</v>
      </c>
      <c r="BH15" s="137">
        <v>1.2301306620220035E-4</v>
      </c>
      <c r="BI15" s="137">
        <v>3.5464174584088183E-3</v>
      </c>
      <c r="BJ15" s="137">
        <v>2.3232478421557857E-3</v>
      </c>
      <c r="BK15" s="137">
        <v>1.3849654646755469E-3</v>
      </c>
      <c r="BL15" s="137">
        <v>4.7079505910817004E-5</v>
      </c>
      <c r="BM15" s="137">
        <v>5.4139759262021591E-4</v>
      </c>
      <c r="BN15" s="137">
        <v>7.7642004154426661E-3</v>
      </c>
      <c r="BO15" s="137">
        <v>2.7231567693266343E-4</v>
      </c>
      <c r="BP15" s="137">
        <v>2.9328838637451447E-4</v>
      </c>
      <c r="BQ15" s="137">
        <v>7.9796051417354674E-5</v>
      </c>
      <c r="BR15" s="137">
        <v>6.6092417805807102E-6</v>
      </c>
      <c r="BS15" s="137">
        <v>6.3114887987544702E-4</v>
      </c>
      <c r="BT15" s="137">
        <v>2.9036581348166696E-4</v>
      </c>
      <c r="BU15" s="137">
        <v>6.7786573051376443E-4</v>
      </c>
      <c r="BV15" s="137">
        <v>6.6342658214530315E-4</v>
      </c>
      <c r="BW15" s="137">
        <v>5.8376295647212301E-4</v>
      </c>
      <c r="BX15" s="137">
        <v>8.3531637024425898E-4</v>
      </c>
      <c r="BY15" s="137">
        <v>1.05356377033883E-3</v>
      </c>
      <c r="BZ15" s="137">
        <v>1.0987191000235614E-3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2.1409551576864145E-4</v>
      </c>
      <c r="E16" s="137">
        <v>2.0964061195327103E-5</v>
      </c>
      <c r="F16" s="137">
        <v>7.2829396471265186E-4</v>
      </c>
      <c r="G16" s="137">
        <v>2.1589087641515553E-4</v>
      </c>
      <c r="H16" s="137">
        <v>7.2456622130258365E-3</v>
      </c>
      <c r="I16" s="137">
        <v>5.1825222866404221E-4</v>
      </c>
      <c r="J16" s="137">
        <v>2.3622592553090164E-5</v>
      </c>
      <c r="K16" s="137">
        <v>0.89150957485989879</v>
      </c>
      <c r="L16" s="137">
        <v>4.3433302518105008E-4</v>
      </c>
      <c r="M16" s="137">
        <v>4.3106987967831876E-4</v>
      </c>
      <c r="N16" s="137">
        <v>5.3799955466226013E-5</v>
      </c>
      <c r="O16" s="137">
        <v>2.5791241104001432E-4</v>
      </c>
      <c r="P16" s="137">
        <v>0</v>
      </c>
      <c r="Q16" s="137">
        <v>1.073875056400127E-4</v>
      </c>
      <c r="R16" s="137">
        <v>2.159027283515128E-3</v>
      </c>
      <c r="S16" s="137">
        <v>2.0212339801184192E-5</v>
      </c>
      <c r="T16" s="137">
        <v>4.2594582920092797E-4</v>
      </c>
      <c r="U16" s="137">
        <v>4.3966857482210018E-4</v>
      </c>
      <c r="V16" s="137">
        <v>1.0204281236053895E-3</v>
      </c>
      <c r="W16" s="137">
        <v>1.7502961261608113E-3</v>
      </c>
      <c r="X16" s="137">
        <v>9.5047351537354643E-4</v>
      </c>
      <c r="Y16" s="137">
        <v>6.6283698932077611E-4</v>
      </c>
      <c r="Z16" s="137">
        <v>3.2110125385321353E-4</v>
      </c>
      <c r="AA16" s="137">
        <v>2.562531585146167E-4</v>
      </c>
      <c r="AB16" s="137">
        <v>4.1967926506828152E-2</v>
      </c>
      <c r="AC16" s="137">
        <v>3.8751509290235021E-5</v>
      </c>
      <c r="AD16" s="137">
        <v>3.9657372340237446E-2</v>
      </c>
      <c r="AE16" s="137">
        <v>1.9640278216337875E-4</v>
      </c>
      <c r="AF16" s="137">
        <v>1.2525812269028609E-3</v>
      </c>
      <c r="AG16" s="137">
        <v>8.0289229713397003E-5</v>
      </c>
      <c r="AH16" s="137">
        <v>1.368560432843218E-4</v>
      </c>
      <c r="AI16" s="137">
        <v>4.4616829706519589E-5</v>
      </c>
      <c r="AJ16" s="137">
        <v>4.6102008560044411E-6</v>
      </c>
      <c r="AK16" s="137">
        <v>2.3441096806799774E-5</v>
      </c>
      <c r="AL16" s="137">
        <v>4.4129467969186382E-5</v>
      </c>
      <c r="AM16" s="137">
        <v>2.0640574716119024E-5</v>
      </c>
      <c r="AN16" s="137">
        <v>1.7849115762752897E-4</v>
      </c>
      <c r="AO16" s="137">
        <v>3.4788835417228884E-5</v>
      </c>
      <c r="AP16" s="137">
        <v>7.4809064665256172E-6</v>
      </c>
      <c r="AQ16" s="137">
        <v>1.2948930649817647E-4</v>
      </c>
      <c r="AR16" s="137">
        <v>2.2547081370908492E-5</v>
      </c>
      <c r="AS16" s="137">
        <v>5.7030084917030718E-5</v>
      </c>
      <c r="AT16" s="137">
        <v>2.9954121526949221E-5</v>
      </c>
      <c r="AU16" s="137">
        <v>1.034000949985202E-5</v>
      </c>
      <c r="AV16" s="137">
        <v>1.1162587437166247E-5</v>
      </c>
      <c r="AW16" s="137">
        <v>8.7675980686990443E-6</v>
      </c>
      <c r="AX16" s="137">
        <v>1.2904560734398051E-5</v>
      </c>
      <c r="AY16" s="137">
        <v>7.6318321679588467E-5</v>
      </c>
      <c r="AZ16" s="137">
        <v>4.9749957664978007E-5</v>
      </c>
      <c r="BA16" s="137">
        <v>1.515518492101765E-5</v>
      </c>
      <c r="BB16" s="137">
        <v>5.2345227021726695E-5</v>
      </c>
      <c r="BC16" s="137">
        <v>1.1755679290157908E-5</v>
      </c>
      <c r="BD16" s="137">
        <v>3.4653303692239483E-5</v>
      </c>
      <c r="BE16" s="137">
        <v>5.7340104501961348E-5</v>
      </c>
      <c r="BF16" s="137">
        <v>2.4928842518101911E-5</v>
      </c>
      <c r="BG16" s="137">
        <v>1.9690431382692716E-5</v>
      </c>
      <c r="BH16" s="137">
        <v>6.0910488760232595E-5</v>
      </c>
      <c r="BI16" s="137">
        <v>1.0703236019444639E-3</v>
      </c>
      <c r="BJ16" s="137">
        <v>4.6430365997281392E-4</v>
      </c>
      <c r="BK16" s="137">
        <v>2.9511258646808166E-4</v>
      </c>
      <c r="BL16" s="137">
        <v>8.8006593215946269E-6</v>
      </c>
      <c r="BM16" s="137">
        <v>3.4308294620271902E-4</v>
      </c>
      <c r="BN16" s="137">
        <v>2.1537068471180914E-3</v>
      </c>
      <c r="BO16" s="137">
        <v>5.4358606683386949E-5</v>
      </c>
      <c r="BP16" s="137">
        <v>7.1641798536628207E-5</v>
      </c>
      <c r="BQ16" s="137">
        <v>1.9069269997617905E-5</v>
      </c>
      <c r="BR16" s="137">
        <v>1.6596836764305736E-6</v>
      </c>
      <c r="BS16" s="137">
        <v>1.579434708236275E-4</v>
      </c>
      <c r="BT16" s="137">
        <v>5.456246146663259E-5</v>
      </c>
      <c r="BU16" s="137">
        <v>2.1404073699261895E-4</v>
      </c>
      <c r="BV16" s="137">
        <v>1.7174675766006418E-4</v>
      </c>
      <c r="BW16" s="137">
        <v>1.5715631683351999E-4</v>
      </c>
      <c r="BX16" s="137">
        <v>1.7737286672577296E-4</v>
      </c>
      <c r="BY16" s="137">
        <v>2.16345822915897E-4</v>
      </c>
      <c r="BZ16" s="137">
        <v>2.2824802378174512E-4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1.244891064972945E-2</v>
      </c>
      <c r="E17" s="137">
        <v>1.2253057327884203E-3</v>
      </c>
      <c r="F17" s="137">
        <v>4.3211311743321407E-2</v>
      </c>
      <c r="G17" s="137">
        <v>1.3515144277424519E-2</v>
      </c>
      <c r="H17" s="137">
        <v>0.44783186366313077</v>
      </c>
      <c r="I17" s="137">
        <v>2.9874359908450564E-2</v>
      </c>
      <c r="J17" s="137">
        <v>1.4391717482237047E-3</v>
      </c>
      <c r="K17" s="137">
        <v>5.896630737889156E-2</v>
      </c>
      <c r="L17" s="137">
        <v>2.7727616268834784E-2</v>
      </c>
      <c r="M17" s="137">
        <v>2.1364167218702521E-2</v>
      </c>
      <c r="N17" s="137">
        <v>3.1320032562934777E-3</v>
      </c>
      <c r="O17" s="137">
        <v>4.2523091361610626E-3</v>
      </c>
      <c r="P17" s="137">
        <v>0</v>
      </c>
      <c r="Q17" s="137">
        <v>3.138093236360523E-3</v>
      </c>
      <c r="R17" s="137">
        <v>0.12955048680662787</v>
      </c>
      <c r="S17" s="137">
        <v>1.2097692599978976E-3</v>
      </c>
      <c r="T17" s="137">
        <v>1.2807155895674546E-2</v>
      </c>
      <c r="U17" s="137">
        <v>4.2770857863459206E-3</v>
      </c>
      <c r="V17" s="137">
        <v>9.9815121499915449E-3</v>
      </c>
      <c r="W17" s="137">
        <v>3.0907039885647102E-2</v>
      </c>
      <c r="X17" s="137">
        <v>9.1447211208594559E-3</v>
      </c>
      <c r="Y17" s="137">
        <v>2.628580823840264E-3</v>
      </c>
      <c r="Z17" s="137">
        <v>8.660023351333852E-3</v>
      </c>
      <c r="AA17" s="137">
        <v>1.4096561724300929E-2</v>
      </c>
      <c r="AB17" s="137">
        <v>3.9231468884105263E-3</v>
      </c>
      <c r="AC17" s="137">
        <v>5.105628989465808E-4</v>
      </c>
      <c r="AD17" s="137">
        <v>2.7323102604146464E-3</v>
      </c>
      <c r="AE17" s="137">
        <v>4.7626394823488336E-3</v>
      </c>
      <c r="AF17" s="137">
        <v>6.6104964466515885E-3</v>
      </c>
      <c r="AG17" s="137">
        <v>3.6277753384662938E-3</v>
      </c>
      <c r="AH17" s="137">
        <v>3.7544913441565028E-3</v>
      </c>
      <c r="AI17" s="137">
        <v>1.0292621761643303E-3</v>
      </c>
      <c r="AJ17" s="137">
        <v>2.1137169738753435E-4</v>
      </c>
      <c r="AK17" s="137">
        <v>6.3551038005347843E-4</v>
      </c>
      <c r="AL17" s="137">
        <v>4.4020453912164747E-4</v>
      </c>
      <c r="AM17" s="137">
        <v>2.6995444177272689E-4</v>
      </c>
      <c r="AN17" s="137">
        <v>8.9493584443335744E-3</v>
      </c>
      <c r="AO17" s="137">
        <v>2.8199032500922404E-4</v>
      </c>
      <c r="AP17" s="137">
        <v>5.1778566175591874E-5</v>
      </c>
      <c r="AQ17" s="137">
        <v>3.0461792393797942E-3</v>
      </c>
      <c r="AR17" s="137">
        <v>5.9259537242159965E-4</v>
      </c>
      <c r="AS17" s="137">
        <v>5.8296584356920728E-4</v>
      </c>
      <c r="AT17" s="137">
        <v>1.3726199223759589E-4</v>
      </c>
      <c r="AU17" s="137">
        <v>2.3508623423050757E-4</v>
      </c>
      <c r="AV17" s="137">
        <v>7.703844343806138E-5</v>
      </c>
      <c r="AW17" s="137">
        <v>1.6543730427879755E-4</v>
      </c>
      <c r="AX17" s="137">
        <v>5.4562219526672277E-4</v>
      </c>
      <c r="AY17" s="137">
        <v>3.8711095337575887E-3</v>
      </c>
      <c r="AZ17" s="137">
        <v>1.063587299670817E-3</v>
      </c>
      <c r="BA17" s="137">
        <v>3.5233136439196652E-4</v>
      </c>
      <c r="BB17" s="137">
        <v>1.3865608768693972E-3</v>
      </c>
      <c r="BC17" s="137">
        <v>2.8541082393837509E-4</v>
      </c>
      <c r="BD17" s="137">
        <v>2.6030652907771293E-4</v>
      </c>
      <c r="BE17" s="137">
        <v>1.5326416585719823E-3</v>
      </c>
      <c r="BF17" s="137">
        <v>1.7060086719937061E-4</v>
      </c>
      <c r="BG17" s="137">
        <v>2.4962544374778614E-4</v>
      </c>
      <c r="BH17" s="137">
        <v>2.6937199958736668E-3</v>
      </c>
      <c r="BI17" s="137">
        <v>3.3843590741615588E-2</v>
      </c>
      <c r="BJ17" s="137">
        <v>3.1138458212929898E-3</v>
      </c>
      <c r="BK17" s="137">
        <v>2.2869823962334231E-3</v>
      </c>
      <c r="BL17" s="137">
        <v>6.9423460137490247E-5</v>
      </c>
      <c r="BM17" s="137">
        <v>3.2009328994247056E-4</v>
      </c>
      <c r="BN17" s="137">
        <v>3.910999659647604E-3</v>
      </c>
      <c r="BO17" s="137">
        <v>2.5224651310777949E-4</v>
      </c>
      <c r="BP17" s="137">
        <v>2.7592354637794161E-4</v>
      </c>
      <c r="BQ17" s="137">
        <v>7.4496263839550372E-5</v>
      </c>
      <c r="BR17" s="137">
        <v>5.3710053245984179E-6</v>
      </c>
      <c r="BS17" s="137">
        <v>1.4174656077286783E-3</v>
      </c>
      <c r="BT17" s="137">
        <v>1.8208187603190151E-4</v>
      </c>
      <c r="BU17" s="137">
        <v>3.7778014672322719E-3</v>
      </c>
      <c r="BV17" s="137">
        <v>6.4065650582899444E-4</v>
      </c>
      <c r="BW17" s="137">
        <v>5.3647238014469304E-4</v>
      </c>
      <c r="BX17" s="137">
        <v>9.2077645701911157E-4</v>
      </c>
      <c r="BY17" s="137">
        <v>1.2332452911418101E-3</v>
      </c>
      <c r="BZ17" s="137">
        <v>7.1009244708716986E-4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9.2012361888785065E-5</v>
      </c>
      <c r="E18" s="137">
        <v>7.7232673778004935E-6</v>
      </c>
      <c r="F18" s="137">
        <v>1.655065304038035E-4</v>
      </c>
      <c r="G18" s="137">
        <v>3.1318918243337108E-5</v>
      </c>
      <c r="H18" s="137">
        <v>1.2019149337492094E-3</v>
      </c>
      <c r="I18" s="137">
        <v>2.5937242108333162E-4</v>
      </c>
      <c r="J18" s="137">
        <v>4.746424668604154E-6</v>
      </c>
      <c r="K18" s="137">
        <v>1.8687194021814032E-4</v>
      </c>
      <c r="L18" s="137">
        <v>3.5895301760551265E-6</v>
      </c>
      <c r="M18" s="137">
        <v>0.47731671349026727</v>
      </c>
      <c r="N18" s="137">
        <v>5.9837398935202211E-5</v>
      </c>
      <c r="O18" s="137">
        <v>5.877191233343731E-3</v>
      </c>
      <c r="P18" s="137">
        <v>0</v>
      </c>
      <c r="Q18" s="137">
        <v>3.3482838477837758E-4</v>
      </c>
      <c r="R18" s="137">
        <v>1.609941676210904E-3</v>
      </c>
      <c r="S18" s="137">
        <v>1.5192980232501728E-5</v>
      </c>
      <c r="T18" s="137">
        <v>0.25908907780087059</v>
      </c>
      <c r="U18" s="137">
        <v>3.3429790913412985E-3</v>
      </c>
      <c r="V18" s="137">
        <v>1.664826383231309E-2</v>
      </c>
      <c r="W18" s="137">
        <v>4.2432163289559657E-4</v>
      </c>
      <c r="X18" s="137">
        <v>0.14807097730108199</v>
      </c>
      <c r="Y18" s="137">
        <v>3.9891601530164696E-3</v>
      </c>
      <c r="Z18" s="137">
        <v>3.7998337611425495E-4</v>
      </c>
      <c r="AA18" s="137">
        <v>9.4525923598034716E-5</v>
      </c>
      <c r="AB18" s="137">
        <v>7.3842042776621638E-4</v>
      </c>
      <c r="AC18" s="137">
        <v>6.0969043355818011E-4</v>
      </c>
      <c r="AD18" s="137">
        <v>4.208982603436316E-5</v>
      </c>
      <c r="AE18" s="137">
        <v>1.874230403417422E-3</v>
      </c>
      <c r="AF18" s="137">
        <v>1.3408290609192462E-3</v>
      </c>
      <c r="AG18" s="137">
        <v>5.2283347477607086E-5</v>
      </c>
      <c r="AH18" s="137">
        <v>5.1655058994808664E-4</v>
      </c>
      <c r="AI18" s="137">
        <v>9.4462148440059159E-5</v>
      </c>
      <c r="AJ18" s="137">
        <v>2.8182693037050324E-6</v>
      </c>
      <c r="AK18" s="137">
        <v>1.2362912031226958E-4</v>
      </c>
      <c r="AL18" s="137">
        <v>1.4090723206999203E-4</v>
      </c>
      <c r="AM18" s="137">
        <v>2.7641458136915733E-3</v>
      </c>
      <c r="AN18" s="137">
        <v>1.60100543887455E-4</v>
      </c>
      <c r="AO18" s="137">
        <v>1.0389615323297233E-4</v>
      </c>
      <c r="AP18" s="137">
        <v>2.2119135629721805E-5</v>
      </c>
      <c r="AQ18" s="137">
        <v>2.2599414070193841E-4</v>
      </c>
      <c r="AR18" s="137">
        <v>4.3161508868468748E-5</v>
      </c>
      <c r="AS18" s="137">
        <v>1.1204758489209021E-4</v>
      </c>
      <c r="AT18" s="137">
        <v>5.4958652418087705E-5</v>
      </c>
      <c r="AU18" s="137">
        <v>1.8746660046446552E-5</v>
      </c>
      <c r="AV18" s="137">
        <v>2.7597197637096257E-5</v>
      </c>
      <c r="AW18" s="137">
        <v>1.9417819162615063E-5</v>
      </c>
      <c r="AX18" s="137">
        <v>1.9135955756626466E-5</v>
      </c>
      <c r="AY18" s="137">
        <v>8.0761409269782122E-5</v>
      </c>
      <c r="AZ18" s="137">
        <v>1.00756850815472E-4</v>
      </c>
      <c r="BA18" s="137">
        <v>3.3469973105776528E-5</v>
      </c>
      <c r="BB18" s="137">
        <v>9.2250781606395687E-5</v>
      </c>
      <c r="BC18" s="137">
        <v>2.2501056585919066E-5</v>
      </c>
      <c r="BD18" s="137">
        <v>6.9804221664593932E-5</v>
      </c>
      <c r="BE18" s="137">
        <v>1.0868224898131488E-4</v>
      </c>
      <c r="BF18" s="137">
        <v>9.5382110345819182E-5</v>
      </c>
      <c r="BG18" s="137">
        <v>6.2267631473774331E-5</v>
      </c>
      <c r="BH18" s="137">
        <v>9.9379001175823665E-5</v>
      </c>
      <c r="BI18" s="137">
        <v>2.5723746760541824E-3</v>
      </c>
      <c r="BJ18" s="137">
        <v>3.1139977331013304E-3</v>
      </c>
      <c r="BK18" s="137">
        <v>1.6349041523345347E-3</v>
      </c>
      <c r="BL18" s="137">
        <v>6.5593119977356846E-5</v>
      </c>
      <c r="BM18" s="137">
        <v>1.6943005888120711E-3</v>
      </c>
      <c r="BN18" s="137">
        <v>4.6463052675650374E-2</v>
      </c>
      <c r="BO18" s="137">
        <v>4.0488967768734105E-4</v>
      </c>
      <c r="BP18" s="137">
        <v>7.0453447815826845E-4</v>
      </c>
      <c r="BQ18" s="137">
        <v>1.5653362267493948E-4</v>
      </c>
      <c r="BR18" s="137">
        <v>1.8510078250113136E-5</v>
      </c>
      <c r="BS18" s="137">
        <v>1.647621504018175E-3</v>
      </c>
      <c r="BT18" s="137">
        <v>6.2246012367893398E-4</v>
      </c>
      <c r="BU18" s="137">
        <v>1.4463122704014E-3</v>
      </c>
      <c r="BV18" s="137">
        <v>2.1101812125690956E-3</v>
      </c>
      <c r="BW18" s="137">
        <v>2.82639478315892E-3</v>
      </c>
      <c r="BX18" s="137">
        <v>1.6153225362469234E-3</v>
      </c>
      <c r="BY18" s="137">
        <v>1.41461144305615E-3</v>
      </c>
      <c r="BZ18" s="137">
        <v>2.4098674111636058E-3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2.8716225325466202E-4</v>
      </c>
      <c r="E19" s="137">
        <v>3.7501196358648937E-5</v>
      </c>
      <c r="F19" s="137">
        <v>8.0520833387653901E-4</v>
      </c>
      <c r="G19" s="137">
        <v>1.9892729204937985E-4</v>
      </c>
      <c r="H19" s="137">
        <v>1.2915910033449489E-2</v>
      </c>
      <c r="I19" s="137">
        <v>7.1100261093704137E-4</v>
      </c>
      <c r="J19" s="137">
        <v>2.2679214763497599E-5</v>
      </c>
      <c r="K19" s="137">
        <v>9.1801984662769661E-4</v>
      </c>
      <c r="L19" s="137">
        <v>1.882356741150078E-5</v>
      </c>
      <c r="M19" s="137">
        <v>8.562528845645755E-4</v>
      </c>
      <c r="N19" s="137">
        <v>0.22032952708178108</v>
      </c>
      <c r="O19" s="137">
        <v>7.4172843148671657E-4</v>
      </c>
      <c r="P19" s="137">
        <v>0</v>
      </c>
      <c r="Q19" s="137">
        <v>1.432782417547584E-3</v>
      </c>
      <c r="R19" s="137">
        <v>2.5914005377355781E-3</v>
      </c>
      <c r="S19" s="137">
        <v>2.4646073638225516E-5</v>
      </c>
      <c r="T19" s="137">
        <v>1.0663593421051836E-3</v>
      </c>
      <c r="U19" s="137">
        <v>2.128780467146586E-3</v>
      </c>
      <c r="V19" s="137">
        <v>3.2565828385879444E-3</v>
      </c>
      <c r="W19" s="137">
        <v>1.0693887331092835E-3</v>
      </c>
      <c r="X19" s="137">
        <v>7.8471815980812529E-4</v>
      </c>
      <c r="Y19" s="137">
        <v>2.5322890541927952E-4</v>
      </c>
      <c r="Z19" s="137">
        <v>8.8705725354192423E-4</v>
      </c>
      <c r="AA19" s="137">
        <v>3.2059803329739621E-4</v>
      </c>
      <c r="AB19" s="137">
        <v>2.3824332686726333E-4</v>
      </c>
      <c r="AC19" s="137">
        <v>1.0939763573202194E-4</v>
      </c>
      <c r="AD19" s="137">
        <v>1.0593781124819416E-4</v>
      </c>
      <c r="AE19" s="137">
        <v>4.1169565399127602E-4</v>
      </c>
      <c r="AF19" s="137">
        <v>8.1716331731913981E-4</v>
      </c>
      <c r="AG19" s="137">
        <v>1.850471569439629E-4</v>
      </c>
      <c r="AH19" s="137">
        <v>3.3250963187640866E-4</v>
      </c>
      <c r="AI19" s="137">
        <v>3.8353917032838179E-4</v>
      </c>
      <c r="AJ19" s="137">
        <v>1.0164730084328737E-5</v>
      </c>
      <c r="AK19" s="137">
        <v>4.7700713204351236E-3</v>
      </c>
      <c r="AL19" s="137">
        <v>1.6641852282473686E-3</v>
      </c>
      <c r="AM19" s="137">
        <v>4.6107657254662772E-4</v>
      </c>
      <c r="AN19" s="137">
        <v>0.24422129203690029</v>
      </c>
      <c r="AO19" s="137">
        <v>2.9257301830124297E-4</v>
      </c>
      <c r="AP19" s="137">
        <v>6.3300619544424776E-5</v>
      </c>
      <c r="AQ19" s="137">
        <v>1.1890470969453991E-3</v>
      </c>
      <c r="AR19" s="137">
        <v>9.1297927095560224E-5</v>
      </c>
      <c r="AS19" s="137">
        <v>6.7228245331667311E-4</v>
      </c>
      <c r="AT19" s="137">
        <v>8.5891332069506232E-5</v>
      </c>
      <c r="AU19" s="137">
        <v>2.7479410989519884E-3</v>
      </c>
      <c r="AV19" s="137">
        <v>8.6471158945565971E-5</v>
      </c>
      <c r="AW19" s="137">
        <v>2.7660501570785632E-4</v>
      </c>
      <c r="AX19" s="137">
        <v>1.0445485773718655E-4</v>
      </c>
      <c r="AY19" s="137">
        <v>1.4985251360249068E-4</v>
      </c>
      <c r="AZ19" s="137">
        <v>3.6824483241393801E-4</v>
      </c>
      <c r="BA19" s="137">
        <v>6.8697415593586356E-5</v>
      </c>
      <c r="BB19" s="137">
        <v>2.4814759766796785E-4</v>
      </c>
      <c r="BC19" s="137">
        <v>5.7921626381299676E-5</v>
      </c>
      <c r="BD19" s="137">
        <v>4.9870935876639394E-4</v>
      </c>
      <c r="BE19" s="137">
        <v>3.0675605882404779E-2</v>
      </c>
      <c r="BF19" s="137">
        <v>2.0689652996045329E-4</v>
      </c>
      <c r="BG19" s="137">
        <v>1.0354521104233126E-4</v>
      </c>
      <c r="BH19" s="137">
        <v>1.5448247150547743E-4</v>
      </c>
      <c r="BI19" s="137">
        <v>0.42391698953091805</v>
      </c>
      <c r="BJ19" s="137">
        <v>7.649770580368853E-3</v>
      </c>
      <c r="BK19" s="137">
        <v>2.4330497446084639E-3</v>
      </c>
      <c r="BL19" s="137">
        <v>6.2179480427653093E-5</v>
      </c>
      <c r="BM19" s="137">
        <v>8.0398527666948952E-5</v>
      </c>
      <c r="BN19" s="137">
        <v>6.0102945880172946E-4</v>
      </c>
      <c r="BO19" s="137">
        <v>2.482223392249882E-4</v>
      </c>
      <c r="BP19" s="137">
        <v>3.5185015402870056E-4</v>
      </c>
      <c r="BQ19" s="137">
        <v>7.3942374381131678E-5</v>
      </c>
      <c r="BR19" s="137">
        <v>7.2333550504061094E-6</v>
      </c>
      <c r="BS19" s="137">
        <v>9.6601278301025571E-3</v>
      </c>
      <c r="BT19" s="137">
        <v>1.5881047727913763E-4</v>
      </c>
      <c r="BU19" s="137">
        <v>4.2584086864235118E-3</v>
      </c>
      <c r="BV19" s="137">
        <v>6.4411693477280714E-4</v>
      </c>
      <c r="BW19" s="137">
        <v>1.34339340236184E-3</v>
      </c>
      <c r="BX19" s="137">
        <v>1.1178720528879304E-3</v>
      </c>
      <c r="BY19" s="137">
        <v>1.98500829165191E-3</v>
      </c>
      <c r="BZ19" s="137">
        <v>1.897019660071255E-3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1.533864836032555E-5</v>
      </c>
      <c r="E20" s="137">
        <v>1.3594354558820868E-6</v>
      </c>
      <c r="F20" s="137">
        <v>3.8177706132048379E-5</v>
      </c>
      <c r="G20" s="137">
        <v>4.2109243967257393E-6</v>
      </c>
      <c r="H20" s="137">
        <v>1.971154550347491E-4</v>
      </c>
      <c r="I20" s="137">
        <v>4.1879751565301039E-5</v>
      </c>
      <c r="J20" s="137">
        <v>8.4773322412749326E-7</v>
      </c>
      <c r="K20" s="137">
        <v>3.2192403363841385E-5</v>
      </c>
      <c r="L20" s="137">
        <v>7.3464919155178104E-7</v>
      </c>
      <c r="M20" s="137">
        <v>1.0290288729658569E-3</v>
      </c>
      <c r="N20" s="137">
        <v>4.6802664348805635E-6</v>
      </c>
      <c r="O20" s="137">
        <v>0.34428362855662342</v>
      </c>
      <c r="P20" s="137">
        <v>0</v>
      </c>
      <c r="Q20" s="137">
        <v>5.2890338517546917E-5</v>
      </c>
      <c r="R20" s="137">
        <v>2.4633832465953821E-4</v>
      </c>
      <c r="S20" s="137">
        <v>2.3303603487331141E-6</v>
      </c>
      <c r="T20" s="137">
        <v>7.9449096500519285E-4</v>
      </c>
      <c r="U20" s="137">
        <v>0.15215218085179497</v>
      </c>
      <c r="V20" s="137">
        <v>0.49022001866783715</v>
      </c>
      <c r="W20" s="137">
        <v>1.8028704798227004E-4</v>
      </c>
      <c r="X20" s="137">
        <v>4.7395069618110517E-4</v>
      </c>
      <c r="Y20" s="137">
        <v>4.8254392804980894E-5</v>
      </c>
      <c r="Z20" s="137">
        <v>1.1795591822457669E-4</v>
      </c>
      <c r="AA20" s="137">
        <v>2.4446118523932286E-5</v>
      </c>
      <c r="AB20" s="137">
        <v>2.5686511464724598E-5</v>
      </c>
      <c r="AC20" s="137">
        <v>1.8977146314394934E-5</v>
      </c>
      <c r="AD20" s="137">
        <v>1.1774872991443867E-5</v>
      </c>
      <c r="AE20" s="137">
        <v>3.5292099182938803E-3</v>
      </c>
      <c r="AF20" s="137">
        <v>2.715356804204415E-4</v>
      </c>
      <c r="AG20" s="137">
        <v>1.5947221149103307E-5</v>
      </c>
      <c r="AH20" s="137">
        <v>4.9794525991260799E-5</v>
      </c>
      <c r="AI20" s="137">
        <v>2.4115138636349937E-5</v>
      </c>
      <c r="AJ20" s="137">
        <v>8.3660507540106412E-7</v>
      </c>
      <c r="AK20" s="137">
        <v>1.0501483573535332E-5</v>
      </c>
      <c r="AL20" s="137">
        <v>4.5451116410571696E-5</v>
      </c>
      <c r="AM20" s="137">
        <v>1.9563985788303633E-5</v>
      </c>
      <c r="AN20" s="137">
        <v>3.4702144495247474E-5</v>
      </c>
      <c r="AO20" s="137">
        <v>2.4818945712306116E-5</v>
      </c>
      <c r="AP20" s="137">
        <v>5.3940507117078614E-6</v>
      </c>
      <c r="AQ20" s="137">
        <v>6.0455375103184512E-5</v>
      </c>
      <c r="AR20" s="137">
        <v>9.8105640740408393E-6</v>
      </c>
      <c r="AS20" s="137">
        <v>2.8644902745995814E-5</v>
      </c>
      <c r="AT20" s="137">
        <v>1.0585014460847427E-5</v>
      </c>
      <c r="AU20" s="137">
        <v>4.8775959253463323E-6</v>
      </c>
      <c r="AV20" s="137">
        <v>7.6959789664573222E-6</v>
      </c>
      <c r="AW20" s="137">
        <v>5.0140817905467329E-6</v>
      </c>
      <c r="AX20" s="137">
        <v>4.1074775488738114E-6</v>
      </c>
      <c r="AY20" s="137">
        <v>1.8499401409356411E-5</v>
      </c>
      <c r="AZ20" s="137">
        <v>5.8121315314281265E-5</v>
      </c>
      <c r="BA20" s="137">
        <v>8.1932993199078124E-6</v>
      </c>
      <c r="BB20" s="137">
        <v>2.6542499924563986E-5</v>
      </c>
      <c r="BC20" s="137">
        <v>8.1547467926954475E-6</v>
      </c>
      <c r="BD20" s="137">
        <v>2.3016972608944129E-5</v>
      </c>
      <c r="BE20" s="137">
        <v>3.7105034677130611E-5</v>
      </c>
      <c r="BF20" s="137">
        <v>2.2497119410776204E-5</v>
      </c>
      <c r="BG20" s="137">
        <v>1.4388693770650587E-5</v>
      </c>
      <c r="BH20" s="137">
        <v>2.0927723733727843E-5</v>
      </c>
      <c r="BI20" s="137">
        <v>7.976760029274276E-4</v>
      </c>
      <c r="BJ20" s="137">
        <v>3.6039756080407065E-4</v>
      </c>
      <c r="BK20" s="137">
        <v>1.984484299988771E-4</v>
      </c>
      <c r="BL20" s="137">
        <v>6.7353105461956363E-6</v>
      </c>
      <c r="BM20" s="137">
        <v>3.0912438856881355E-4</v>
      </c>
      <c r="BN20" s="137">
        <v>2.5444366346310089E-3</v>
      </c>
      <c r="BO20" s="137">
        <v>4.7180604850150087E-5</v>
      </c>
      <c r="BP20" s="137">
        <v>6.8025428854103054E-5</v>
      </c>
      <c r="BQ20" s="137">
        <v>1.6358626098662575E-5</v>
      </c>
      <c r="BR20" s="137">
        <v>1.6358745403427627E-6</v>
      </c>
      <c r="BS20" s="137">
        <v>1.555684654683116E-4</v>
      </c>
      <c r="BT20" s="137">
        <v>6.40652962268142E-5</v>
      </c>
      <c r="BU20" s="137">
        <v>1.6000950899525669E-4</v>
      </c>
      <c r="BV20" s="137">
        <v>1.6711046875046419E-4</v>
      </c>
      <c r="BW20" s="137">
        <v>1.7026009342476701E-4</v>
      </c>
      <c r="BX20" s="137">
        <v>1.4859235380050895E-4</v>
      </c>
      <c r="BY20" s="137">
        <v>1.8629143668606399E-4</v>
      </c>
      <c r="BZ20" s="137">
        <v>1.787982855933362E-4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2.7051469447845133E-4</v>
      </c>
      <c r="E21" s="137">
        <v>3.5604080493489803E-5</v>
      </c>
      <c r="F21" s="137">
        <v>4.3078047167916032E-4</v>
      </c>
      <c r="G21" s="137">
        <v>8.5889648743262836E-5</v>
      </c>
      <c r="H21" s="137">
        <v>3.5208604327054303E-3</v>
      </c>
      <c r="I21" s="137">
        <v>6.7687147295925044E-4</v>
      </c>
      <c r="J21" s="137">
        <v>1.1163863904379787E-5</v>
      </c>
      <c r="K21" s="137">
        <v>3.7878052987994564E-4</v>
      </c>
      <c r="L21" s="137">
        <v>2.1013248076429675E-5</v>
      </c>
      <c r="M21" s="137">
        <v>6.1963448407022681E-4</v>
      </c>
      <c r="N21" s="137">
        <v>6.1186364644097855E-5</v>
      </c>
      <c r="O21" s="137">
        <v>1.1101719907639586E-3</v>
      </c>
      <c r="P21" s="137">
        <v>0</v>
      </c>
      <c r="Q21" s="137">
        <v>0.87118950691763852</v>
      </c>
      <c r="R21" s="137">
        <v>1.4994133247418445E-3</v>
      </c>
      <c r="S21" s="137">
        <v>1.7455633255428839E-5</v>
      </c>
      <c r="T21" s="137">
        <v>9.6544602498752042E-4</v>
      </c>
      <c r="U21" s="137">
        <v>2.1869608938782253E-3</v>
      </c>
      <c r="V21" s="137">
        <v>3.1864660095687249E-3</v>
      </c>
      <c r="W21" s="137">
        <v>6.6881454924531817E-4</v>
      </c>
      <c r="X21" s="137">
        <v>8.181007965438375E-4</v>
      </c>
      <c r="Y21" s="137">
        <v>2.614205209488252E-4</v>
      </c>
      <c r="Z21" s="137">
        <v>6.8593237102595561E-4</v>
      </c>
      <c r="AA21" s="137">
        <v>1.7571914300783064E-4</v>
      </c>
      <c r="AB21" s="137">
        <v>1.7673136625711701E-4</v>
      </c>
      <c r="AC21" s="137">
        <v>1.1278492433417867E-4</v>
      </c>
      <c r="AD21" s="137">
        <v>8.7331318696122533E-5</v>
      </c>
      <c r="AE21" s="137">
        <v>3.7503837185074053E-4</v>
      </c>
      <c r="AF21" s="137">
        <v>5.3805618569963706E-4</v>
      </c>
      <c r="AG21" s="137">
        <v>1.7096686037514162E-4</v>
      </c>
      <c r="AH21" s="137">
        <v>4.7706070960992666E-4</v>
      </c>
      <c r="AI21" s="137">
        <v>3.4394177369783297E-4</v>
      </c>
      <c r="AJ21" s="137">
        <v>4.6514873438467303E-6</v>
      </c>
      <c r="AK21" s="137">
        <v>1.448128841027514E-4</v>
      </c>
      <c r="AL21" s="137">
        <v>2.7812722230078393E-4</v>
      </c>
      <c r="AM21" s="137">
        <v>1.1972999327836349E-4</v>
      </c>
      <c r="AN21" s="137">
        <v>4.0882243099855746E-4</v>
      </c>
      <c r="AO21" s="137">
        <v>5.0382187936420125E-4</v>
      </c>
      <c r="AP21" s="137">
        <v>5.8731593288206145E-5</v>
      </c>
      <c r="AQ21" s="137">
        <v>5.6219940526718637E-2</v>
      </c>
      <c r="AR21" s="137">
        <v>1.1515185241899705E-4</v>
      </c>
      <c r="AS21" s="137">
        <v>3.063636142417506E-4</v>
      </c>
      <c r="AT21" s="137">
        <v>7.2892518001319362E-5</v>
      </c>
      <c r="AU21" s="137">
        <v>6.5942122136331417E-5</v>
      </c>
      <c r="AV21" s="137">
        <v>8.221180820633133E-5</v>
      </c>
      <c r="AW21" s="137">
        <v>6.1953736582834242E-4</v>
      </c>
      <c r="AX21" s="137">
        <v>1.1777364876647929E-4</v>
      </c>
      <c r="AY21" s="137">
        <v>2.135419373477405E-4</v>
      </c>
      <c r="AZ21" s="137">
        <v>2.6536974419936885E-4</v>
      </c>
      <c r="BA21" s="137">
        <v>9.44848972315524E-5</v>
      </c>
      <c r="BB21" s="137">
        <v>3.2574587441588709E-4</v>
      </c>
      <c r="BC21" s="137">
        <v>7.3809144291428128E-5</v>
      </c>
      <c r="BD21" s="137">
        <v>1.3827270612793812E-4</v>
      </c>
      <c r="BE21" s="137">
        <v>2.6817186854960587E-4</v>
      </c>
      <c r="BF21" s="137">
        <v>2.4226565992711439E-4</v>
      </c>
      <c r="BG21" s="137">
        <v>3.2455290227555887E-3</v>
      </c>
      <c r="BH21" s="137">
        <v>2.830763545271199E-4</v>
      </c>
      <c r="BI21" s="137">
        <v>4.9556543006062399E-3</v>
      </c>
      <c r="BJ21" s="137">
        <v>1.4171313764437544E-2</v>
      </c>
      <c r="BK21" s="137">
        <v>1.4850294077848328E-2</v>
      </c>
      <c r="BL21" s="137">
        <v>3.7467460837362006E-4</v>
      </c>
      <c r="BM21" s="137">
        <v>1.2757558567134318E-4</v>
      </c>
      <c r="BN21" s="137">
        <v>8.3276535510634327E-4</v>
      </c>
      <c r="BO21" s="137">
        <v>5.7351010697115812E-4</v>
      </c>
      <c r="BP21" s="137">
        <v>4.2806812097447098E-4</v>
      </c>
      <c r="BQ21" s="137">
        <v>7.676526282344614E-5</v>
      </c>
      <c r="BR21" s="137">
        <v>9.4129043972400973E-6</v>
      </c>
      <c r="BS21" s="137">
        <v>2.0351055526731375E-3</v>
      </c>
      <c r="BT21" s="137">
        <v>4.3576291330185636E-4</v>
      </c>
      <c r="BU21" s="137">
        <v>1.3892467259445931E-3</v>
      </c>
      <c r="BV21" s="137">
        <v>1.5802428006842925E-3</v>
      </c>
      <c r="BW21" s="137">
        <v>2.34099003154217E-4</v>
      </c>
      <c r="BX21" s="137">
        <v>7.3618776318717591E-4</v>
      </c>
      <c r="BY21" s="137">
        <v>9.1025977348555801E-4</v>
      </c>
      <c r="BZ21" s="137">
        <v>8.5066424623144344E-4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2.7051469447845133E-4</v>
      </c>
      <c r="E22" s="137">
        <v>3.5604080493489803E-5</v>
      </c>
      <c r="F22" s="137">
        <v>4.3078047167916032E-4</v>
      </c>
      <c r="G22" s="137">
        <v>8.5889648743262836E-5</v>
      </c>
      <c r="H22" s="137">
        <v>3.5208604327054303E-3</v>
      </c>
      <c r="I22" s="137">
        <v>6.7687147295925044E-4</v>
      </c>
      <c r="J22" s="137">
        <v>1.1163863904379787E-5</v>
      </c>
      <c r="K22" s="137">
        <v>3.7878052987994564E-4</v>
      </c>
      <c r="L22" s="137">
        <v>2.1013248076429675E-5</v>
      </c>
      <c r="M22" s="137">
        <v>6.1963448407022681E-4</v>
      </c>
      <c r="N22" s="137">
        <v>6.1186364644097855E-5</v>
      </c>
      <c r="O22" s="137">
        <v>1.1101719907639586E-3</v>
      </c>
      <c r="P22" s="137">
        <v>0</v>
      </c>
      <c r="Q22" s="137">
        <v>0.87118950691763852</v>
      </c>
      <c r="R22" s="137">
        <v>1.4994133247418445E-3</v>
      </c>
      <c r="S22" s="137">
        <v>1.7455633255428789E-5</v>
      </c>
      <c r="T22" s="137">
        <v>9.6544602498752042E-4</v>
      </c>
      <c r="U22" s="137">
        <v>2.1869608938782253E-3</v>
      </c>
      <c r="V22" s="137">
        <v>3.1864660095687249E-3</v>
      </c>
      <c r="W22" s="137">
        <v>6.6881454924531817E-4</v>
      </c>
      <c r="X22" s="137">
        <v>8.181007965438375E-4</v>
      </c>
      <c r="Y22" s="137">
        <v>2.614205209488252E-4</v>
      </c>
      <c r="Z22" s="137">
        <v>6.8593237102595561E-4</v>
      </c>
      <c r="AA22" s="137">
        <v>1.7571914300783064E-4</v>
      </c>
      <c r="AB22" s="137">
        <v>1.7673136625711701E-4</v>
      </c>
      <c r="AC22" s="137">
        <v>1.1278492433417867E-4</v>
      </c>
      <c r="AD22" s="137">
        <v>8.7331318696122533E-5</v>
      </c>
      <c r="AE22" s="137">
        <v>3.7503837185074053E-4</v>
      </c>
      <c r="AF22" s="137">
        <v>5.3805618569963706E-4</v>
      </c>
      <c r="AG22" s="137">
        <v>1.7096686037514162E-4</v>
      </c>
      <c r="AH22" s="137">
        <v>4.7706070960992666E-4</v>
      </c>
      <c r="AI22" s="137">
        <v>3.4394177369783297E-4</v>
      </c>
      <c r="AJ22" s="137">
        <v>4.6514873438467303E-6</v>
      </c>
      <c r="AK22" s="137">
        <v>1.448128841027514E-4</v>
      </c>
      <c r="AL22" s="137">
        <v>2.7812722230078393E-4</v>
      </c>
      <c r="AM22" s="137">
        <v>1.1972999327836349E-4</v>
      </c>
      <c r="AN22" s="137">
        <v>4.0882243099855746E-4</v>
      </c>
      <c r="AO22" s="137">
        <v>5.0382187936420125E-4</v>
      </c>
      <c r="AP22" s="137">
        <v>5.8731593288206145E-5</v>
      </c>
      <c r="AQ22" s="137">
        <v>5.6219940526718637E-2</v>
      </c>
      <c r="AR22" s="137">
        <v>1.1515185241899705E-4</v>
      </c>
      <c r="AS22" s="137">
        <v>3.063636142417506E-4</v>
      </c>
      <c r="AT22" s="137">
        <v>7.2892518001319362E-5</v>
      </c>
      <c r="AU22" s="137">
        <v>6.5942122136331417E-5</v>
      </c>
      <c r="AV22" s="137">
        <v>8.221180820633133E-5</v>
      </c>
      <c r="AW22" s="137">
        <v>6.1953736582834242E-4</v>
      </c>
      <c r="AX22" s="137">
        <v>1.1777364876647929E-4</v>
      </c>
      <c r="AY22" s="137">
        <v>2.135419373477405E-4</v>
      </c>
      <c r="AZ22" s="137">
        <v>2.6536974419936885E-4</v>
      </c>
      <c r="BA22" s="137">
        <v>9.44848972315524E-5</v>
      </c>
      <c r="BB22" s="137">
        <v>3.2574587441588709E-4</v>
      </c>
      <c r="BC22" s="137">
        <v>7.3809144291428128E-5</v>
      </c>
      <c r="BD22" s="137">
        <v>1.3827270612793812E-4</v>
      </c>
      <c r="BE22" s="137">
        <v>2.6817186854960587E-4</v>
      </c>
      <c r="BF22" s="137">
        <v>2.4226565992711439E-4</v>
      </c>
      <c r="BG22" s="137">
        <v>3.2455290227555887E-3</v>
      </c>
      <c r="BH22" s="137">
        <v>2.830763545271199E-4</v>
      </c>
      <c r="BI22" s="137">
        <v>4.9556543006062399E-3</v>
      </c>
      <c r="BJ22" s="137">
        <v>1.4171313764437544E-2</v>
      </c>
      <c r="BK22" s="137">
        <v>1.4850294077848328E-2</v>
      </c>
      <c r="BL22" s="137">
        <v>3.7467460837362006E-4</v>
      </c>
      <c r="BM22" s="137">
        <v>1.2757558567134356E-4</v>
      </c>
      <c r="BN22" s="137">
        <v>8.3276535510634327E-4</v>
      </c>
      <c r="BO22" s="137">
        <v>5.7351010697115812E-4</v>
      </c>
      <c r="BP22" s="137">
        <v>4.2806812097447098E-4</v>
      </c>
      <c r="BQ22" s="137">
        <v>7.676526282344614E-5</v>
      </c>
      <c r="BR22" s="137">
        <v>9.4129043972400973E-6</v>
      </c>
      <c r="BS22" s="137">
        <v>2.0351055526731375E-3</v>
      </c>
      <c r="BT22" s="137">
        <v>4.3576291330185636E-4</v>
      </c>
      <c r="BU22" s="137">
        <v>1.3892467259445931E-3</v>
      </c>
      <c r="BV22" s="137">
        <v>1.5802428006842925E-3</v>
      </c>
      <c r="BW22" s="137">
        <v>2.34099003154217E-4</v>
      </c>
      <c r="BX22" s="137">
        <v>7.3618776318717591E-4</v>
      </c>
      <c r="BY22" s="137">
        <v>9.1025977348555801E-4</v>
      </c>
      <c r="BZ22" s="137">
        <v>8.5066424623144344E-4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4.6994901791762993E-5</v>
      </c>
      <c r="E23" s="137">
        <v>4.8658225993214985E-6</v>
      </c>
      <c r="F23" s="137">
        <v>1.3126806384298887E-4</v>
      </c>
      <c r="G23" s="137">
        <v>2.1148439863654924E-5</v>
      </c>
      <c r="H23" s="137">
        <v>8.9447838107174858E-4</v>
      </c>
      <c r="I23" s="137">
        <v>1.2596681516102221E-4</v>
      </c>
      <c r="J23" s="137">
        <v>3.1318537232605024E-6</v>
      </c>
      <c r="K23" s="137">
        <v>1.2137904771039839E-4</v>
      </c>
      <c r="L23" s="137">
        <v>1.4629960313241928E-5</v>
      </c>
      <c r="M23" s="137">
        <v>2.9588842340177139E-4</v>
      </c>
      <c r="N23" s="137">
        <v>2.4820588669164764E-5</v>
      </c>
      <c r="O23" s="137">
        <v>3.0049828231153581E-4</v>
      </c>
      <c r="P23" s="137">
        <v>0</v>
      </c>
      <c r="Q23" s="137">
        <v>5.5127928382012247E-4</v>
      </c>
      <c r="R23" s="137">
        <v>0.88322528151702162</v>
      </c>
      <c r="S23" s="137">
        <v>1.0110914919624231E-4</v>
      </c>
      <c r="T23" s="137">
        <v>4.2071765482162941E-4</v>
      </c>
      <c r="U23" s="137">
        <v>8.6778051853528802E-4</v>
      </c>
      <c r="V23" s="137">
        <v>1.1974149744363091E-3</v>
      </c>
      <c r="W23" s="137">
        <v>2.7780547275642499E-4</v>
      </c>
      <c r="X23" s="137">
        <v>2.859995041577951E-4</v>
      </c>
      <c r="Y23" s="137">
        <v>8.9450587448019624E-5</v>
      </c>
      <c r="Z23" s="137">
        <v>2.5546045016004178E-4</v>
      </c>
      <c r="AA23" s="137">
        <v>6.7037032726625109E-5</v>
      </c>
      <c r="AB23" s="137">
        <v>6.3367232346504576E-5</v>
      </c>
      <c r="AC23" s="137">
        <v>3.918407793868528E-5</v>
      </c>
      <c r="AD23" s="137">
        <v>2.8445240087336049E-5</v>
      </c>
      <c r="AE23" s="137">
        <v>1.5000440683958743E-4</v>
      </c>
      <c r="AF23" s="137">
        <v>3.4550833463869849E-4</v>
      </c>
      <c r="AG23" s="137">
        <v>4.2413854047037391E-5</v>
      </c>
      <c r="AH23" s="137">
        <v>1.5189433148237762E-4</v>
      </c>
      <c r="AI23" s="137">
        <v>8.4625726965897782E-5</v>
      </c>
      <c r="AJ23" s="137">
        <v>1.9174136903957096E-6</v>
      </c>
      <c r="AK23" s="137">
        <v>3.2717847284971356E-5</v>
      </c>
      <c r="AL23" s="137">
        <v>2.3364809291446341E-4</v>
      </c>
      <c r="AM23" s="137">
        <v>3.892385051214445E-5</v>
      </c>
      <c r="AN23" s="137">
        <v>3.3969225831810763E-4</v>
      </c>
      <c r="AO23" s="137">
        <v>9.2269659613399092E-5</v>
      </c>
      <c r="AP23" s="137">
        <v>3.9264144021942534E-5</v>
      </c>
      <c r="AQ23" s="137">
        <v>4.8037098255096267E-4</v>
      </c>
      <c r="AR23" s="137">
        <v>3.2392068805596607E-5</v>
      </c>
      <c r="AS23" s="137">
        <v>8.4036627897490695E-5</v>
      </c>
      <c r="AT23" s="137">
        <v>3.0324209128200688E-5</v>
      </c>
      <c r="AU23" s="137">
        <v>2.3793916274954348E-5</v>
      </c>
      <c r="AV23" s="137">
        <v>3.2531415457915152E-5</v>
      </c>
      <c r="AW23" s="137">
        <v>2.9626468990101255E-5</v>
      </c>
      <c r="AX23" s="137">
        <v>1.1943661141465926E-4</v>
      </c>
      <c r="AY23" s="137">
        <v>2.5031299870482856E-2</v>
      </c>
      <c r="AZ23" s="137">
        <v>5.5645691464479815E-3</v>
      </c>
      <c r="BA23" s="137">
        <v>1.9338967513817639E-3</v>
      </c>
      <c r="BB23" s="137">
        <v>7.7686919624815531E-3</v>
      </c>
      <c r="BC23" s="137">
        <v>1.5758037616524999E-3</v>
      </c>
      <c r="BD23" s="137">
        <v>3.6008505972439145E-4</v>
      </c>
      <c r="BE23" s="137">
        <v>1.2845663196506048E-3</v>
      </c>
      <c r="BF23" s="137">
        <v>2.1382384631348872E-4</v>
      </c>
      <c r="BG23" s="137">
        <v>9.1439595057278249E-5</v>
      </c>
      <c r="BH23" s="137">
        <v>8.1312984854484271E-5</v>
      </c>
      <c r="BI23" s="137">
        <v>5.9180201156337341E-2</v>
      </c>
      <c r="BJ23" s="137">
        <v>9.7313813551217377E-4</v>
      </c>
      <c r="BK23" s="137">
        <v>8.9507689816917724E-4</v>
      </c>
      <c r="BL23" s="137">
        <v>1.7354538037884807E-5</v>
      </c>
      <c r="BM23" s="137">
        <v>1.8365148111393993E-5</v>
      </c>
      <c r="BN23" s="137">
        <v>2.1080684199185868E-4</v>
      </c>
      <c r="BO23" s="137">
        <v>1.0544210197815087E-4</v>
      </c>
      <c r="BP23" s="137">
        <v>2.2209972240721162E-4</v>
      </c>
      <c r="BQ23" s="137">
        <v>2.1539748882791725E-5</v>
      </c>
      <c r="BR23" s="137">
        <v>1.9508002230570698E-6</v>
      </c>
      <c r="BS23" s="137">
        <v>1.4327478461802726E-3</v>
      </c>
      <c r="BT23" s="137">
        <v>5.9072456785533443E-5</v>
      </c>
      <c r="BU23" s="137">
        <v>2.1897765623826531E-4</v>
      </c>
      <c r="BV23" s="137">
        <v>1.7011209129212757E-4</v>
      </c>
      <c r="BW23" s="137">
        <v>7.3900440736486702E-5</v>
      </c>
      <c r="BX23" s="137">
        <v>1.9544712215102493E-4</v>
      </c>
      <c r="BY23" s="137">
        <v>2.1810455413046699E-4</v>
      </c>
      <c r="BZ23" s="137">
        <v>2.3937794602442057E-4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3.7023726414750161E-3</v>
      </c>
      <c r="E24" s="137">
        <v>3.6172191278071491E-4</v>
      </c>
      <c r="F24" s="137">
        <v>1.2536898433802854E-2</v>
      </c>
      <c r="G24" s="137">
        <v>3.9109900962709275E-3</v>
      </c>
      <c r="H24" s="137">
        <v>0.1297694013956289</v>
      </c>
      <c r="I24" s="137">
        <v>8.8796070532748093E-3</v>
      </c>
      <c r="J24" s="137">
        <v>4.162914370269107E-4</v>
      </c>
      <c r="K24" s="137">
        <v>1.705913754724845E-2</v>
      </c>
      <c r="L24" s="137">
        <v>2.5386608763818913E-4</v>
      </c>
      <c r="M24" s="137">
        <v>6.3090115188607796E-3</v>
      </c>
      <c r="N24" s="137">
        <v>9.1673576406319879E-4</v>
      </c>
      <c r="O24" s="137">
        <v>1.4953584512729903E-3</v>
      </c>
      <c r="P24" s="137">
        <v>0</v>
      </c>
      <c r="Q24" s="137">
        <v>2.5994337374223883E-3</v>
      </c>
      <c r="R24" s="137">
        <v>5.9547042955154686E-2</v>
      </c>
      <c r="S24" s="137">
        <v>5.1632129727416758E-2</v>
      </c>
      <c r="T24" s="137">
        <v>4.0068975424079186E-3</v>
      </c>
      <c r="U24" s="137">
        <v>1.9024157762745806E-3</v>
      </c>
      <c r="V24" s="137">
        <v>3.997317033405421E-3</v>
      </c>
      <c r="W24" s="137">
        <v>9.151702725356526E-3</v>
      </c>
      <c r="X24" s="137">
        <v>2.9034338548204943E-3</v>
      </c>
      <c r="Y24" s="137">
        <v>8.3963034338107993E-4</v>
      </c>
      <c r="Z24" s="137">
        <v>2.7639718697250017E-3</v>
      </c>
      <c r="AA24" s="137">
        <v>4.1198504409941843E-3</v>
      </c>
      <c r="AB24" s="137">
        <v>1.1869346052625683E-3</v>
      </c>
      <c r="AC24" s="137">
        <v>1.870085772989754E-4</v>
      </c>
      <c r="AD24" s="137">
        <v>8.2067045916420429E-4</v>
      </c>
      <c r="AE24" s="137">
        <v>1.5048294067581778E-3</v>
      </c>
      <c r="AF24" s="137">
        <v>2.1838050332263627E-3</v>
      </c>
      <c r="AG24" s="137">
        <v>1.147171921198821E-3</v>
      </c>
      <c r="AH24" s="137">
        <v>1.8789221920295239E-3</v>
      </c>
      <c r="AI24" s="137">
        <v>9.9867681090068188E-4</v>
      </c>
      <c r="AJ24" s="137">
        <v>6.2747218589893433E-5</v>
      </c>
      <c r="AK24" s="137">
        <v>2.2835781361476955E-4</v>
      </c>
      <c r="AL24" s="137">
        <v>2.4215862418569997E-4</v>
      </c>
      <c r="AM24" s="137">
        <v>1.43715946598917E-4</v>
      </c>
      <c r="AN24" s="137">
        <v>2.7892761600412192E-3</v>
      </c>
      <c r="AO24" s="137">
        <v>1.8063549266966481E-4</v>
      </c>
      <c r="AP24" s="137">
        <v>3.3090031739796314E-5</v>
      </c>
      <c r="AQ24" s="137">
        <v>2.154282112453863E-3</v>
      </c>
      <c r="AR24" s="137">
        <v>1.806559544448185E-3</v>
      </c>
      <c r="AS24" s="137">
        <v>1.8228863838192517E-3</v>
      </c>
      <c r="AT24" s="137">
        <v>1.5891425702152919E-4</v>
      </c>
      <c r="AU24" s="137">
        <v>9.7563159674641606E-5</v>
      </c>
      <c r="AV24" s="137">
        <v>6.8597291176395028E-5</v>
      </c>
      <c r="AW24" s="137">
        <v>4.0372498825743839E-3</v>
      </c>
      <c r="AX24" s="137">
        <v>2.0341984893329723E-2</v>
      </c>
      <c r="AY24" s="137">
        <v>1.7776068839477513E-3</v>
      </c>
      <c r="AZ24" s="137">
        <v>1.1722432393615793E-3</v>
      </c>
      <c r="BA24" s="137">
        <v>1.8101470048972467E-4</v>
      </c>
      <c r="BB24" s="137">
        <v>9.108778377775608E-4</v>
      </c>
      <c r="BC24" s="137">
        <v>1.4898871609393831E-4</v>
      </c>
      <c r="BD24" s="137">
        <v>2.4785023688503815E-4</v>
      </c>
      <c r="BE24" s="137">
        <v>7.5691408496935775E-4</v>
      </c>
      <c r="BF24" s="137">
        <v>1.4903135430565802E-4</v>
      </c>
      <c r="BG24" s="137">
        <v>1.4545890977972758E-4</v>
      </c>
      <c r="BH24" s="137">
        <v>9.2455303269330742E-4</v>
      </c>
      <c r="BI24" s="137">
        <v>0.59348995063144461</v>
      </c>
      <c r="BJ24" s="137">
        <v>2.8550172702188352E-3</v>
      </c>
      <c r="BK24" s="137">
        <v>2.8401857494987563E-3</v>
      </c>
      <c r="BL24" s="137">
        <v>6.0491731406312937E-5</v>
      </c>
      <c r="BM24" s="137">
        <v>1.3871984581092337E-4</v>
      </c>
      <c r="BN24" s="137">
        <v>1.4056148143030832E-3</v>
      </c>
      <c r="BO24" s="137">
        <v>2.2659356372238412E-4</v>
      </c>
      <c r="BP24" s="137">
        <v>2.4128427399774458E-4</v>
      </c>
      <c r="BQ24" s="137">
        <v>5.5678725513464821E-5</v>
      </c>
      <c r="BR24" s="137">
        <v>5.9823724221126188E-6</v>
      </c>
      <c r="BS24" s="137">
        <v>1.3568027156905591E-2</v>
      </c>
      <c r="BT24" s="137">
        <v>1.6942766120997936E-4</v>
      </c>
      <c r="BU24" s="137">
        <v>1.3539389094792509E-3</v>
      </c>
      <c r="BV24" s="137">
        <v>4.5687634883471529E-4</v>
      </c>
      <c r="BW24" s="137">
        <v>2.2211360631437199E-4</v>
      </c>
      <c r="BX24" s="137">
        <v>9.4431667223460723E-4</v>
      </c>
      <c r="BY24" s="137">
        <v>7.2838811023434905E-4</v>
      </c>
      <c r="BZ24" s="137">
        <v>1.6715973966649859E-3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9.2787716882324707E-5</v>
      </c>
      <c r="E25" s="137">
        <v>6.0673991625417824E-6</v>
      </c>
      <c r="F25" s="137">
        <v>1.2274525592627375E-4</v>
      </c>
      <c r="G25" s="137">
        <v>2.5413667663336766E-5</v>
      </c>
      <c r="H25" s="137">
        <v>8.8987857899620513E-4</v>
      </c>
      <c r="I25" s="137">
        <v>2.6760730407861998E-4</v>
      </c>
      <c r="J25" s="137">
        <v>3.8778608024153727E-6</v>
      </c>
      <c r="K25" s="137">
        <v>1.5387382814489162E-4</v>
      </c>
      <c r="L25" s="137">
        <v>3.0687864020717617E-6</v>
      </c>
      <c r="M25" s="137">
        <v>1.1106822624227899E-2</v>
      </c>
      <c r="N25" s="137">
        <v>5.9192251298056418E-5</v>
      </c>
      <c r="O25" s="137">
        <v>1.7133595020326232E-2</v>
      </c>
      <c r="P25" s="137">
        <v>0</v>
      </c>
      <c r="Q25" s="137">
        <v>3.1593546000233E-4</v>
      </c>
      <c r="R25" s="137">
        <v>1.6364031465408988E-3</v>
      </c>
      <c r="S25" s="137">
        <v>1.5429882403168195E-5</v>
      </c>
      <c r="T25" s="137">
        <v>0.81836064714780143</v>
      </c>
      <c r="U25" s="137">
        <v>8.4476181989027732E-3</v>
      </c>
      <c r="V25" s="137">
        <v>4.7939298950094307E-2</v>
      </c>
      <c r="W25" s="137">
        <v>3.6468220785032751E-4</v>
      </c>
      <c r="X25" s="137">
        <v>5.3735634128159382E-3</v>
      </c>
      <c r="Y25" s="137">
        <v>5.7326760241692659E-4</v>
      </c>
      <c r="Z25" s="137">
        <v>2.9528188027761268E-4</v>
      </c>
      <c r="AA25" s="137">
        <v>7.7248642921970168E-5</v>
      </c>
      <c r="AB25" s="137">
        <v>1.1989608210216382E-4</v>
      </c>
      <c r="AC25" s="137">
        <v>1.7243787320416609E-4</v>
      </c>
      <c r="AD25" s="137">
        <v>3.5618509634631137E-5</v>
      </c>
      <c r="AE25" s="137">
        <v>4.2768414308633563E-3</v>
      </c>
      <c r="AF25" s="137">
        <v>2.338044413914225E-3</v>
      </c>
      <c r="AG25" s="137">
        <v>4.1501776589811563E-5</v>
      </c>
      <c r="AH25" s="137">
        <v>1.2327610151078917E-3</v>
      </c>
      <c r="AI25" s="137">
        <v>9.1622125523740746E-5</v>
      </c>
      <c r="AJ25" s="137">
        <v>2.274220964909685E-6</v>
      </c>
      <c r="AK25" s="137">
        <v>3.0672334314900979E-5</v>
      </c>
      <c r="AL25" s="137">
        <v>8.2383986828621911E-5</v>
      </c>
      <c r="AM25" s="137">
        <v>1.3111990077035624E-4</v>
      </c>
      <c r="AN25" s="137">
        <v>1.4140597768859002E-4</v>
      </c>
      <c r="AO25" s="137">
        <v>9.1268886431891696E-5</v>
      </c>
      <c r="AP25" s="137">
        <v>2.1800187202966675E-5</v>
      </c>
      <c r="AQ25" s="137">
        <v>2.0791272067653032E-4</v>
      </c>
      <c r="AR25" s="137">
        <v>4.1294871224391358E-5</v>
      </c>
      <c r="AS25" s="137">
        <v>1.0522936119421395E-4</v>
      </c>
      <c r="AT25" s="137">
        <v>3.5723602783877307E-5</v>
      </c>
      <c r="AU25" s="137">
        <v>1.6375690072252282E-5</v>
      </c>
      <c r="AV25" s="137">
        <v>2.1206189203608997E-5</v>
      </c>
      <c r="AW25" s="137">
        <v>1.7479434823934335E-5</v>
      </c>
      <c r="AX25" s="137">
        <v>1.7774896264598206E-5</v>
      </c>
      <c r="AY25" s="137">
        <v>7.8752375120133206E-5</v>
      </c>
      <c r="AZ25" s="137">
        <v>9.5064387562626614E-5</v>
      </c>
      <c r="BA25" s="137">
        <v>3.2737102191046303E-5</v>
      </c>
      <c r="BB25" s="137">
        <v>8.437331992709835E-5</v>
      </c>
      <c r="BC25" s="137">
        <v>2.1263309933560986E-5</v>
      </c>
      <c r="BD25" s="137">
        <v>5.7261382982787173E-5</v>
      </c>
      <c r="BE25" s="137">
        <v>8.4114820230079903E-5</v>
      </c>
      <c r="BF25" s="137">
        <v>8.7101821076330385E-5</v>
      </c>
      <c r="BG25" s="137">
        <v>6.589061659959569E-5</v>
      </c>
      <c r="BH25" s="137">
        <v>1.0805043245094797E-4</v>
      </c>
      <c r="BI25" s="137">
        <v>2.6205178178880435E-3</v>
      </c>
      <c r="BJ25" s="137">
        <v>3.2295222392645798E-3</v>
      </c>
      <c r="BK25" s="137">
        <v>1.2463925920273473E-3</v>
      </c>
      <c r="BL25" s="137">
        <v>6.6069868115984677E-5</v>
      </c>
      <c r="BM25" s="137">
        <v>3.1670676976791046E-3</v>
      </c>
      <c r="BN25" s="137">
        <v>4.7616267427036188E-2</v>
      </c>
      <c r="BO25" s="137">
        <v>5.4272551813721594E-4</v>
      </c>
      <c r="BP25" s="137">
        <v>8.369545676245628E-4</v>
      </c>
      <c r="BQ25" s="137">
        <v>1.8062203626961195E-4</v>
      </c>
      <c r="BR25" s="137">
        <v>2.1711065894341767E-5</v>
      </c>
      <c r="BS25" s="137">
        <v>1.967671865719675E-3</v>
      </c>
      <c r="BT25" s="137">
        <v>8.2381470834399985E-4</v>
      </c>
      <c r="BU25" s="137">
        <v>1.724543263170168E-3</v>
      </c>
      <c r="BV25" s="137">
        <v>2.368771811248819E-3</v>
      </c>
      <c r="BW25" s="137">
        <v>2.9395353918739201E-3</v>
      </c>
      <c r="BX25" s="137">
        <v>1.7212140650957792E-3</v>
      </c>
      <c r="BY25" s="137">
        <v>1.6422527312686399E-3</v>
      </c>
      <c r="BZ25" s="137">
        <v>4.0327834519469086E-3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4.7826952370835642E-5</v>
      </c>
      <c r="E26" s="137">
        <v>4.6284710388572465E-6</v>
      </c>
      <c r="F26" s="137">
        <v>1.3706880954265541E-4</v>
      </c>
      <c r="G26" s="137">
        <v>1.1314894220321117E-5</v>
      </c>
      <c r="H26" s="137">
        <v>6.280795534737405E-4</v>
      </c>
      <c r="I26" s="137">
        <v>1.3108731049872726E-4</v>
      </c>
      <c r="J26" s="137">
        <v>2.7532422238725165E-6</v>
      </c>
      <c r="K26" s="137">
        <v>1.0429782239807974E-4</v>
      </c>
      <c r="L26" s="137">
        <v>2.5446822528663724E-6</v>
      </c>
      <c r="M26" s="137">
        <v>6.0419001868753488E-3</v>
      </c>
      <c r="N26" s="137">
        <v>8.8080149166062068E-6</v>
      </c>
      <c r="O26" s="137">
        <v>1.0344508952108492E-2</v>
      </c>
      <c r="P26" s="137">
        <v>0</v>
      </c>
      <c r="Q26" s="137">
        <v>1.8319895487325049E-4</v>
      </c>
      <c r="R26" s="137">
        <v>9.6759100749265858E-4</v>
      </c>
      <c r="S26" s="137">
        <v>9.1241512947711697E-6</v>
      </c>
      <c r="T26" s="137">
        <v>3.6875588680902439E-3</v>
      </c>
      <c r="U26" s="137">
        <v>0.921483499927923</v>
      </c>
      <c r="V26" s="137">
        <v>1.7188319527848703E-2</v>
      </c>
      <c r="W26" s="137">
        <v>8.0613804606398745E-4</v>
      </c>
      <c r="X26" s="137">
        <v>2.1742756868557292E-3</v>
      </c>
      <c r="Y26" s="137">
        <v>1.9027056632160412E-4</v>
      </c>
      <c r="Z26" s="137">
        <v>4.4334325742073936E-4</v>
      </c>
      <c r="AA26" s="137">
        <v>8.7964452868882979E-5</v>
      </c>
      <c r="AB26" s="137">
        <v>9.8978778773579424E-5</v>
      </c>
      <c r="AC26" s="137">
        <v>7.1917460395466985E-5</v>
      </c>
      <c r="AD26" s="137">
        <v>4.3422949430789662E-5</v>
      </c>
      <c r="AE26" s="137">
        <v>2.1250166253127301E-2</v>
      </c>
      <c r="AF26" s="137">
        <v>4.9311482907983528E-4</v>
      </c>
      <c r="AG26" s="137">
        <v>6.0760740457846128E-5</v>
      </c>
      <c r="AH26" s="137">
        <v>1.8231149509351216E-4</v>
      </c>
      <c r="AI26" s="137">
        <v>9.5290170289734629E-5</v>
      </c>
      <c r="AJ26" s="137">
        <v>3.1084822470334278E-6</v>
      </c>
      <c r="AK26" s="137">
        <v>4.2336956718506808E-5</v>
      </c>
      <c r="AL26" s="137">
        <v>2.1826143812950951E-4</v>
      </c>
      <c r="AM26" s="137">
        <v>8.3474405203806524E-5</v>
      </c>
      <c r="AN26" s="137">
        <v>1.3453820750161164E-4</v>
      </c>
      <c r="AO26" s="137">
        <v>9.6567495884205496E-5</v>
      </c>
      <c r="AP26" s="137">
        <v>2.0556305677116348E-5</v>
      </c>
      <c r="AQ26" s="137">
        <v>2.2845107367913076E-4</v>
      </c>
      <c r="AR26" s="137">
        <v>3.8006420209407399E-5</v>
      </c>
      <c r="AS26" s="137">
        <v>1.0896112571064254E-4</v>
      </c>
      <c r="AT26" s="137">
        <v>4.0486097837161737E-5</v>
      </c>
      <c r="AU26" s="137">
        <v>1.8533850738208257E-5</v>
      </c>
      <c r="AV26" s="137">
        <v>3.1070934690670503E-5</v>
      </c>
      <c r="AW26" s="137">
        <v>1.9717754649292716E-5</v>
      </c>
      <c r="AX26" s="137">
        <v>1.6060781554555542E-5</v>
      </c>
      <c r="AY26" s="137">
        <v>7.6991846729855496E-5</v>
      </c>
      <c r="AZ26" s="137">
        <v>2.979337883677204E-4</v>
      </c>
      <c r="BA26" s="137">
        <v>3.1727227784751005E-5</v>
      </c>
      <c r="BB26" s="137">
        <v>1.0858131341829098E-4</v>
      </c>
      <c r="BC26" s="137">
        <v>3.6904197920416538E-5</v>
      </c>
      <c r="BD26" s="137">
        <v>9.3261901874013229E-5</v>
      </c>
      <c r="BE26" s="137">
        <v>1.7052986010085227E-4</v>
      </c>
      <c r="BF26" s="137">
        <v>9.3057276732304105E-5</v>
      </c>
      <c r="BG26" s="137">
        <v>5.5812078133580884E-5</v>
      </c>
      <c r="BH26" s="137">
        <v>8.225861834344311E-5</v>
      </c>
      <c r="BI26" s="137">
        <v>3.6702996215660965E-3</v>
      </c>
      <c r="BJ26" s="137">
        <v>9.622487195004801E-4</v>
      </c>
      <c r="BK26" s="137">
        <v>6.2180076972905007E-4</v>
      </c>
      <c r="BL26" s="137">
        <v>1.6852900660469979E-5</v>
      </c>
      <c r="BM26" s="137">
        <v>2.6959952306986838E-4</v>
      </c>
      <c r="BN26" s="137">
        <v>2.1836779406746356E-3</v>
      </c>
      <c r="BO26" s="137">
        <v>1.3059242917277944E-4</v>
      </c>
      <c r="BP26" s="137">
        <v>1.3676706632509541E-4</v>
      </c>
      <c r="BQ26" s="137">
        <v>3.5450479154420528E-5</v>
      </c>
      <c r="BR26" s="137">
        <v>2.8128394835868657E-6</v>
      </c>
      <c r="BS26" s="137">
        <v>3.342539396816075E-4</v>
      </c>
      <c r="BT26" s="137">
        <v>1.500835803006886E-4</v>
      </c>
      <c r="BU26" s="137">
        <v>3.8280175545140314E-4</v>
      </c>
      <c r="BV26" s="137">
        <v>2.7075124141206683E-4</v>
      </c>
      <c r="BW26" s="137">
        <v>1.8578288480245001E-4</v>
      </c>
      <c r="BX26" s="137">
        <v>3.2901948281208106E-4</v>
      </c>
      <c r="BY26" s="137">
        <v>6.2805364894488996E-4</v>
      </c>
      <c r="BZ26" s="137">
        <v>5.5989572179678372E-4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1.1967934968625579E-7</v>
      </c>
      <c r="E27" s="137">
        <v>5.0505442185398004E-9</v>
      </c>
      <c r="F27" s="137">
        <v>1.2020903904483393E-7</v>
      </c>
      <c r="G27" s="137">
        <v>2.6911105574245946E-8</v>
      </c>
      <c r="H27" s="137">
        <v>1.0429398095009443E-6</v>
      </c>
      <c r="I27" s="137">
        <v>3.4982983102939699E-7</v>
      </c>
      <c r="J27" s="137">
        <v>5.4509676371669644E-9</v>
      </c>
      <c r="K27" s="137">
        <v>2.518394245970689E-7</v>
      </c>
      <c r="L27" s="137">
        <v>3.14644563471365E-9</v>
      </c>
      <c r="M27" s="137">
        <v>2.5783622962066336E-7</v>
      </c>
      <c r="N27" s="137">
        <v>4.6173605948068563E-8</v>
      </c>
      <c r="O27" s="137">
        <v>4.5180878597997938E-7</v>
      </c>
      <c r="P27" s="137">
        <v>0</v>
      </c>
      <c r="Q27" s="137">
        <v>1.9351831472932766E-7</v>
      </c>
      <c r="R27" s="137">
        <v>1.514659395358742E-6</v>
      </c>
      <c r="S27" s="137">
        <v>1.4223734739466776E-8</v>
      </c>
      <c r="T27" s="137">
        <v>3.4098342369534168E-7</v>
      </c>
      <c r="U27" s="137">
        <v>5.5086976015824723E-7</v>
      </c>
      <c r="V27" s="137">
        <v>0.99992000119811841</v>
      </c>
      <c r="W27" s="137">
        <v>2.3799199549920428E-7</v>
      </c>
      <c r="X27" s="137">
        <v>3.723113380112854E-7</v>
      </c>
      <c r="Y27" s="137">
        <v>9.658160849816712E-8</v>
      </c>
      <c r="Z27" s="137">
        <v>1.5595022065426825E-7</v>
      </c>
      <c r="AA27" s="137">
        <v>5.9720481190592755E-8</v>
      </c>
      <c r="AB27" s="137">
        <v>7.6380840599162363E-8</v>
      </c>
      <c r="AC27" s="137">
        <v>4.4650275421202159E-8</v>
      </c>
      <c r="AD27" s="137">
        <v>2.6570099069540754E-8</v>
      </c>
      <c r="AE27" s="137">
        <v>9.2676342003596249E-8</v>
      </c>
      <c r="AF27" s="137">
        <v>3.6536600112393611E-6</v>
      </c>
      <c r="AG27" s="137">
        <v>2.5392713190868309E-8</v>
      </c>
      <c r="AH27" s="137">
        <v>1.9582184212156424E-7</v>
      </c>
      <c r="AI27" s="137">
        <v>5.6253617300253105E-8</v>
      </c>
      <c r="AJ27" s="137">
        <v>1.2833816458001756E-9</v>
      </c>
      <c r="AK27" s="137">
        <v>1.5691781472242708E-8</v>
      </c>
      <c r="AL27" s="137">
        <v>4.3570789045058674E-8</v>
      </c>
      <c r="AM27" s="137">
        <v>2.2410785681535126E-8</v>
      </c>
      <c r="AN27" s="137">
        <v>9.3811781738016279E-8</v>
      </c>
      <c r="AO27" s="137">
        <v>5.6474819787564855E-8</v>
      </c>
      <c r="AP27" s="137">
        <v>1.439899877703388E-8</v>
      </c>
      <c r="AQ27" s="137">
        <v>1.1381008025589691E-7</v>
      </c>
      <c r="AR27" s="137">
        <v>1.9447017738955342E-8</v>
      </c>
      <c r="AS27" s="137">
        <v>6.1933080129907843E-8</v>
      </c>
      <c r="AT27" s="137">
        <v>1.700948149822452E-8</v>
      </c>
      <c r="AU27" s="137">
        <v>9.6304252346291197E-9</v>
      </c>
      <c r="AV27" s="137">
        <v>1.1547602999819366E-8</v>
      </c>
      <c r="AW27" s="137">
        <v>1.0659537063876275E-8</v>
      </c>
      <c r="AX27" s="137">
        <v>1.2688839678575296E-8</v>
      </c>
      <c r="AY27" s="137">
        <v>6.1889221019816376E-8</v>
      </c>
      <c r="AZ27" s="137">
        <v>5.6138036826686522E-8</v>
      </c>
      <c r="BA27" s="137">
        <v>2.1507608223351895E-8</v>
      </c>
      <c r="BB27" s="137">
        <v>5.300893447023271E-8</v>
      </c>
      <c r="BC27" s="137">
        <v>1.3205899135803757E-8</v>
      </c>
      <c r="BD27" s="137">
        <v>2.9884301948949657E-8</v>
      </c>
      <c r="BE27" s="137">
        <v>4.8286621190739077E-8</v>
      </c>
      <c r="BF27" s="137">
        <v>5.3541257617844363E-8</v>
      </c>
      <c r="BG27" s="137">
        <v>5.7937126309466589E-8</v>
      </c>
      <c r="BH27" s="137">
        <v>6.9525562612392522E-8</v>
      </c>
      <c r="BI27" s="137">
        <v>1.876395283385806E-6</v>
      </c>
      <c r="BJ27" s="137">
        <v>2.1005401470681028E-6</v>
      </c>
      <c r="BK27" s="137">
        <v>8.2796023768333994E-7</v>
      </c>
      <c r="BL27" s="137">
        <v>4.3716311194149801E-8</v>
      </c>
      <c r="BM27" s="137">
        <v>9.142371139345572E-7</v>
      </c>
      <c r="BN27" s="137">
        <v>2.9392292946663949E-5</v>
      </c>
      <c r="BO27" s="137">
        <v>1.092378047181344E-6</v>
      </c>
      <c r="BP27" s="137">
        <v>6.8838772088156677E-7</v>
      </c>
      <c r="BQ27" s="137">
        <v>1.298996708739432E-7</v>
      </c>
      <c r="BR27" s="137">
        <v>1.5028691945017291E-8</v>
      </c>
      <c r="BS27" s="137">
        <v>1.5497573656456684E-6</v>
      </c>
      <c r="BT27" s="137">
        <v>5.4387900672620165E-7</v>
      </c>
      <c r="BU27" s="137">
        <v>1.0122048519842844E-6</v>
      </c>
      <c r="BV27" s="137">
        <v>2.0081809594900545E-6</v>
      </c>
      <c r="BW27" s="137">
        <v>1.8324072641999901E-6</v>
      </c>
      <c r="BX27" s="137">
        <v>1.31763803974338E-6</v>
      </c>
      <c r="BY27" s="137">
        <v>7.9286485804493601E-7</v>
      </c>
      <c r="BZ27" s="137">
        <v>2.2502649238477062E-5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3.433032793349994E-5</v>
      </c>
      <c r="E28" s="137">
        <v>2.5044366365988739E-6</v>
      </c>
      <c r="F28" s="137">
        <v>4.7351903026511519E-5</v>
      </c>
      <c r="G28" s="137">
        <v>9.1278012701985283E-6</v>
      </c>
      <c r="H28" s="137">
        <v>3.6760121406819178E-4</v>
      </c>
      <c r="I28" s="137">
        <v>1.0790224866884745E-4</v>
      </c>
      <c r="J28" s="137">
        <v>1.2822296388254903E-6</v>
      </c>
      <c r="K28" s="137">
        <v>5.2179704192343919E-5</v>
      </c>
      <c r="L28" s="137">
        <v>1.420951960219367E-6</v>
      </c>
      <c r="M28" s="137">
        <v>7.3822696499245815E-3</v>
      </c>
      <c r="N28" s="137">
        <v>1.2195586452372103E-5</v>
      </c>
      <c r="O28" s="137">
        <v>1.153527816381995E-2</v>
      </c>
      <c r="P28" s="137">
        <v>0</v>
      </c>
      <c r="Q28" s="137">
        <v>4.718471335804817E-4</v>
      </c>
      <c r="R28" s="137">
        <v>5.0288706584258815E-4</v>
      </c>
      <c r="S28" s="137">
        <v>4.7766901300774712E-6</v>
      </c>
      <c r="T28" s="137">
        <v>1.122149938961685E-2</v>
      </c>
      <c r="U28" s="137">
        <v>2.0768415886977573E-2</v>
      </c>
      <c r="V28" s="137">
        <v>1.7207997763664384E-2</v>
      </c>
      <c r="W28" s="137">
        <v>0.84805100579156523</v>
      </c>
      <c r="X28" s="137">
        <v>6.4822870591996476E-3</v>
      </c>
      <c r="Y28" s="137">
        <v>1.0871251920112422E-2</v>
      </c>
      <c r="Z28" s="137">
        <v>1.1904130451151513E-4</v>
      </c>
      <c r="AA28" s="137">
        <v>2.7255801493922276E-5</v>
      </c>
      <c r="AB28" s="137">
        <v>2.5596634280781968E-3</v>
      </c>
      <c r="AC28" s="137">
        <v>1.0209497598640952E-3</v>
      </c>
      <c r="AD28" s="137">
        <v>1.2237427155063909E-5</v>
      </c>
      <c r="AE28" s="137">
        <v>2.6747653027354906E-2</v>
      </c>
      <c r="AF28" s="137">
        <v>9.2058783285538601E-3</v>
      </c>
      <c r="AG28" s="137">
        <v>1.8730468405595031E-5</v>
      </c>
      <c r="AH28" s="137">
        <v>3.4212283503055305E-4</v>
      </c>
      <c r="AI28" s="137">
        <v>5.1684254745889058E-5</v>
      </c>
      <c r="AJ28" s="137">
        <v>8.5921477757787912E-7</v>
      </c>
      <c r="AK28" s="137">
        <v>2.9584662957572784E-5</v>
      </c>
      <c r="AL28" s="137">
        <v>8.9339858905026725E-5</v>
      </c>
      <c r="AM28" s="137">
        <v>6.2655227255172257E-5</v>
      </c>
      <c r="AN28" s="137">
        <v>5.8057449575959553E-5</v>
      </c>
      <c r="AO28" s="137">
        <v>5.9807880124672529E-5</v>
      </c>
      <c r="AP28" s="137">
        <v>1.7081196130257832E-5</v>
      </c>
      <c r="AQ28" s="137">
        <v>3.5425718418646482E-4</v>
      </c>
      <c r="AR28" s="137">
        <v>1.477362923081931E-4</v>
      </c>
      <c r="AS28" s="137">
        <v>6.879835231387018E-3</v>
      </c>
      <c r="AT28" s="137">
        <v>1.805744008407459E-4</v>
      </c>
      <c r="AU28" s="137">
        <v>7.6650564644879809E-6</v>
      </c>
      <c r="AV28" s="137">
        <v>2.9079571154356151E-5</v>
      </c>
      <c r="AW28" s="137">
        <v>2.3070753111787516E-5</v>
      </c>
      <c r="AX28" s="137">
        <v>1.118158422058067E-5</v>
      </c>
      <c r="AY28" s="137">
        <v>3.0923769384832437E-5</v>
      </c>
      <c r="AZ28" s="137">
        <v>2.0268017281167277E-4</v>
      </c>
      <c r="BA28" s="137">
        <v>1.3210417735660901E-5</v>
      </c>
      <c r="BB28" s="137">
        <v>1.0552106453955666E-4</v>
      </c>
      <c r="BC28" s="137">
        <v>1.7644758106476266E-5</v>
      </c>
      <c r="BD28" s="137">
        <v>3.1090483257031873E-5</v>
      </c>
      <c r="BE28" s="137">
        <v>1.0629546346367663E-4</v>
      </c>
      <c r="BF28" s="137">
        <v>4.904698907072083E-5</v>
      </c>
      <c r="BG28" s="137">
        <v>3.4011902728780613E-5</v>
      </c>
      <c r="BH28" s="137">
        <v>6.0977462423723386E-5</v>
      </c>
      <c r="BI28" s="137">
        <v>1.671417616748698E-3</v>
      </c>
      <c r="BJ28" s="137">
        <v>1.1479015378407817E-3</v>
      </c>
      <c r="BK28" s="137">
        <v>4.5430963558757087E-4</v>
      </c>
      <c r="BL28" s="137">
        <v>2.6429737982079581E-5</v>
      </c>
      <c r="BM28" s="137">
        <v>5.4294187640191514E-4</v>
      </c>
      <c r="BN28" s="137">
        <v>7.8312487108070528E-3</v>
      </c>
      <c r="BO28" s="137">
        <v>1.6717381619284905E-4</v>
      </c>
      <c r="BP28" s="137">
        <v>1.9396865400836551E-4</v>
      </c>
      <c r="BQ28" s="137">
        <v>4.0784060726111593E-5</v>
      </c>
      <c r="BR28" s="137">
        <v>4.9034697094403282E-6</v>
      </c>
      <c r="BS28" s="137">
        <v>4.9193346348754474E-4</v>
      </c>
      <c r="BT28" s="137">
        <v>2.5526221878774603E-4</v>
      </c>
      <c r="BU28" s="137">
        <v>3.9992771193321204E-4</v>
      </c>
      <c r="BV28" s="137">
        <v>4.8527744057626866E-4</v>
      </c>
      <c r="BW28" s="137">
        <v>5.1571763606705402E-4</v>
      </c>
      <c r="BX28" s="137">
        <v>5.0192565785004372E-4</v>
      </c>
      <c r="BY28" s="137">
        <v>4.3236161921063798E-4</v>
      </c>
      <c r="BZ28" s="137">
        <v>9.9369753568847034E-4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8.333732258965672E-5</v>
      </c>
      <c r="E29" s="137">
        <v>7.8762810177606571E-6</v>
      </c>
      <c r="F29" s="137">
        <v>1.0547243684028238E-4</v>
      </c>
      <c r="G29" s="137">
        <v>2.0259987801993102E-5</v>
      </c>
      <c r="H29" s="137">
        <v>8.8516656769009594E-4</v>
      </c>
      <c r="I29" s="137">
        <v>2.2460789327116015E-4</v>
      </c>
      <c r="J29" s="137">
        <v>3.3527437693701487E-6</v>
      </c>
      <c r="K29" s="137">
        <v>1.233852334293602E-4</v>
      </c>
      <c r="L29" s="137">
        <v>2.3358788142165613E-6</v>
      </c>
      <c r="M29" s="137">
        <v>1.8563820854511161E-4</v>
      </c>
      <c r="N29" s="137">
        <v>3.5063642959003976E-5</v>
      </c>
      <c r="O29" s="137">
        <v>2.439970695333935E-4</v>
      </c>
      <c r="P29" s="137">
        <v>0</v>
      </c>
      <c r="Q29" s="137">
        <v>3.2365463500244889E-4</v>
      </c>
      <c r="R29" s="137">
        <v>8.9195064676502009E-4</v>
      </c>
      <c r="S29" s="137">
        <v>8.4440426067021231E-6</v>
      </c>
      <c r="T29" s="137">
        <v>3.0968192823712721E-4</v>
      </c>
      <c r="U29" s="137">
        <v>6.0850700548962123E-4</v>
      </c>
      <c r="V29" s="137">
        <v>9.3583244063658608E-4</v>
      </c>
      <c r="W29" s="137">
        <v>2.3753297679008785E-4</v>
      </c>
      <c r="X29" s="137">
        <v>0.92693286698422439</v>
      </c>
      <c r="Y29" s="137">
        <v>1.9657219565007704E-2</v>
      </c>
      <c r="Z29" s="137">
        <v>2.4184003365156667E-4</v>
      </c>
      <c r="AA29" s="137">
        <v>5.5193209895731538E-5</v>
      </c>
      <c r="AB29" s="137">
        <v>4.0380750908205467E-3</v>
      </c>
      <c r="AC29" s="137">
        <v>9.2182102264998898E-5</v>
      </c>
      <c r="AD29" s="137">
        <v>2.4995404342336042E-5</v>
      </c>
      <c r="AE29" s="137">
        <v>1.2992737257530216E-4</v>
      </c>
      <c r="AF29" s="137">
        <v>2.9505816538920758E-3</v>
      </c>
      <c r="AG29" s="137">
        <v>3.2321098827971378E-5</v>
      </c>
      <c r="AH29" s="137">
        <v>1.9064784661368482E-4</v>
      </c>
      <c r="AI29" s="137">
        <v>8.0471277583919198E-5</v>
      </c>
      <c r="AJ29" s="137">
        <v>1.5439184267525795E-6</v>
      </c>
      <c r="AK29" s="137">
        <v>2.0606623112492633E-5</v>
      </c>
      <c r="AL29" s="137">
        <v>5.6548339004649854E-5</v>
      </c>
      <c r="AM29" s="137">
        <v>2.7993188481468586E-5</v>
      </c>
      <c r="AN29" s="137">
        <v>1.2654856869617694E-4</v>
      </c>
      <c r="AO29" s="137">
        <v>1.2037203722693716E-4</v>
      </c>
      <c r="AP29" s="137">
        <v>1.6781261058904794E-5</v>
      </c>
      <c r="AQ29" s="137">
        <v>1.6414278620727053E-4</v>
      </c>
      <c r="AR29" s="137">
        <v>3.0480065940446086E-5</v>
      </c>
      <c r="AS29" s="137">
        <v>8.2927710736605245E-5</v>
      </c>
      <c r="AT29" s="137">
        <v>2.2353693326732873E-5</v>
      </c>
      <c r="AU29" s="137">
        <v>1.4252683331235585E-5</v>
      </c>
      <c r="AV29" s="137">
        <v>1.8856887412963273E-5</v>
      </c>
      <c r="AW29" s="137">
        <v>1.77644080740655E-5</v>
      </c>
      <c r="AX29" s="137">
        <v>1.775680600448888E-5</v>
      </c>
      <c r="AY29" s="137">
        <v>5.4526901880203527E-5</v>
      </c>
      <c r="AZ29" s="137">
        <v>7.9324578069520394E-5</v>
      </c>
      <c r="BA29" s="137">
        <v>2.2963746274526832E-5</v>
      </c>
      <c r="BB29" s="137">
        <v>6.4079341741033171E-5</v>
      </c>
      <c r="BC29" s="137">
        <v>1.5136984858353438E-5</v>
      </c>
      <c r="BD29" s="137">
        <v>4.0797158203939602E-5</v>
      </c>
      <c r="BE29" s="137">
        <v>6.7877995570118194E-5</v>
      </c>
      <c r="BF29" s="137">
        <v>6.0276849369396421E-5</v>
      </c>
      <c r="BG29" s="137">
        <v>4.2601434188383822E-5</v>
      </c>
      <c r="BH29" s="137">
        <v>6.5255527356039179E-5</v>
      </c>
      <c r="BI29" s="137">
        <v>1.6713997260920091E-3</v>
      </c>
      <c r="BJ29" s="137">
        <v>2.8185171092075137E-3</v>
      </c>
      <c r="BK29" s="137">
        <v>3.5219537196251667E-3</v>
      </c>
      <c r="BL29" s="137">
        <v>5.8722599612744972E-5</v>
      </c>
      <c r="BM29" s="137">
        <v>1.803024258763391E-3</v>
      </c>
      <c r="BN29" s="137">
        <v>1.9497771320328795E-2</v>
      </c>
      <c r="BO29" s="137">
        <v>3.0912614339568596E-4</v>
      </c>
      <c r="BP29" s="137">
        <v>4.138743403508289E-4</v>
      </c>
      <c r="BQ29" s="137">
        <v>8.6702416632328542E-5</v>
      </c>
      <c r="BR29" s="137">
        <v>1.047603304183287E-5</v>
      </c>
      <c r="BS29" s="137">
        <v>9.4451337352813064E-4</v>
      </c>
      <c r="BT29" s="137">
        <v>3.6593807148413356E-4</v>
      </c>
      <c r="BU29" s="137">
        <v>8.9860973736400273E-4</v>
      </c>
      <c r="BV29" s="137">
        <v>1.1197237798141169E-3</v>
      </c>
      <c r="BW29" s="137">
        <v>1.22704867774054E-3</v>
      </c>
      <c r="BX29" s="137">
        <v>7.9687922999401896E-4</v>
      </c>
      <c r="BY29" s="137">
        <v>8.4491017819782503E-4</v>
      </c>
      <c r="BZ29" s="137">
        <v>2.6966212087860268E-3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9.2976775923766427E-5</v>
      </c>
      <c r="E30" s="137">
        <v>7.9510233448287224E-6</v>
      </c>
      <c r="F30" s="137">
        <v>1.2598718540738081E-4</v>
      </c>
      <c r="G30" s="137">
        <v>2.2666425592381791E-5</v>
      </c>
      <c r="H30" s="137">
        <v>9.7062069282019894E-4</v>
      </c>
      <c r="I30" s="137">
        <v>2.5480846696572063E-4</v>
      </c>
      <c r="J30" s="137">
        <v>3.941911844881838E-6</v>
      </c>
      <c r="K30" s="137">
        <v>1.5127452275356181E-4</v>
      </c>
      <c r="L30" s="137">
        <v>2.7894348579379544E-6</v>
      </c>
      <c r="M30" s="137">
        <v>3.9281418350436644E-4</v>
      </c>
      <c r="N30" s="137">
        <v>4.4533499409478062E-5</v>
      </c>
      <c r="O30" s="137">
        <v>5.2230121827572548E-4</v>
      </c>
      <c r="P30" s="137">
        <v>0</v>
      </c>
      <c r="Q30" s="137">
        <v>3.3428360599711441E-4</v>
      </c>
      <c r="R30" s="137">
        <v>1.1625065650015614E-3</v>
      </c>
      <c r="S30" s="137">
        <v>1.0991627521408375E-5</v>
      </c>
      <c r="T30" s="137">
        <v>4.8503200311198987E-4</v>
      </c>
      <c r="U30" s="137">
        <v>8.2751799161057224E-4</v>
      </c>
      <c r="V30" s="137">
        <v>1.5633376192812866E-3</v>
      </c>
      <c r="W30" s="137">
        <v>3.1387200265272009E-4</v>
      </c>
      <c r="X30" s="137">
        <v>6.6560326258117714E-4</v>
      </c>
      <c r="Y30" s="137">
        <v>0.91773898490333661</v>
      </c>
      <c r="Z30" s="137">
        <v>1.3909889213203929E-3</v>
      </c>
      <c r="AA30" s="137">
        <v>7.0155458186538808E-5</v>
      </c>
      <c r="AB30" s="137">
        <v>1.1992380644681175E-2</v>
      </c>
      <c r="AC30" s="137">
        <v>1.6222293345110037E-3</v>
      </c>
      <c r="AD30" s="137">
        <v>3.1358429375180905E-5</v>
      </c>
      <c r="AE30" s="137">
        <v>6.3187408113999028E-4</v>
      </c>
      <c r="AF30" s="137">
        <v>4.0527759678668368E-3</v>
      </c>
      <c r="AG30" s="137">
        <v>4.0807251128935082E-5</v>
      </c>
      <c r="AH30" s="137">
        <v>2.4023839916969547E-4</v>
      </c>
      <c r="AI30" s="137">
        <v>1.7969154492259148E-4</v>
      </c>
      <c r="AJ30" s="137">
        <v>2.0390085237999235E-6</v>
      </c>
      <c r="AK30" s="137">
        <v>2.5578794475125192E-5</v>
      </c>
      <c r="AL30" s="137">
        <v>6.8644648373344735E-5</v>
      </c>
      <c r="AM30" s="137">
        <v>3.5195177743952163E-5</v>
      </c>
      <c r="AN30" s="137">
        <v>1.4146008720920223E-4</v>
      </c>
      <c r="AO30" s="137">
        <v>1.2022477021321468E-4</v>
      </c>
      <c r="AP30" s="137">
        <v>1.9432185259759789E-5</v>
      </c>
      <c r="AQ30" s="137">
        <v>1.9263434456805219E-4</v>
      </c>
      <c r="AR30" s="137">
        <v>3.4141905996027045E-5</v>
      </c>
      <c r="AS30" s="137">
        <v>9.6452393864287028E-5</v>
      </c>
      <c r="AT30" s="137">
        <v>3.0438426599179903E-5</v>
      </c>
      <c r="AU30" s="137">
        <v>1.6360407627726335E-5</v>
      </c>
      <c r="AV30" s="137">
        <v>2.1688858479743771E-5</v>
      </c>
      <c r="AW30" s="137">
        <v>1.9104225358634215E-5</v>
      </c>
      <c r="AX30" s="137">
        <v>1.894703689968838E-5</v>
      </c>
      <c r="AY30" s="137">
        <v>6.5325309745264474E-5</v>
      </c>
      <c r="AZ30" s="137">
        <v>8.644946230831862E-5</v>
      </c>
      <c r="BA30" s="137">
        <v>2.7527302842407909E-5</v>
      </c>
      <c r="BB30" s="137">
        <v>7.6199921639069851E-5</v>
      </c>
      <c r="BC30" s="137">
        <v>1.80054228288167E-5</v>
      </c>
      <c r="BD30" s="137">
        <v>5.2004222634252036E-5</v>
      </c>
      <c r="BE30" s="137">
        <v>7.8171057628842583E-5</v>
      </c>
      <c r="BF30" s="137">
        <v>7.0076014503448801E-5</v>
      </c>
      <c r="BG30" s="137">
        <v>5.2035871428602901E-5</v>
      </c>
      <c r="BH30" s="137">
        <v>7.7151224317518289E-5</v>
      </c>
      <c r="BI30" s="137">
        <v>2.0258173670528699E-3</v>
      </c>
      <c r="BJ30" s="137">
        <v>3.0235617532935032E-3</v>
      </c>
      <c r="BK30" s="137">
        <v>3.0448695162605599E-3</v>
      </c>
      <c r="BL30" s="137">
        <v>6.33317439194746E-5</v>
      </c>
      <c r="BM30" s="137">
        <v>1.7962006838817535E-3</v>
      </c>
      <c r="BN30" s="137">
        <v>2.8816594568798766E-2</v>
      </c>
      <c r="BO30" s="137">
        <v>4.2230394931470189E-4</v>
      </c>
      <c r="BP30" s="137">
        <v>5.4024406405802174E-4</v>
      </c>
      <c r="BQ30" s="137">
        <v>1.1474782593647734E-4</v>
      </c>
      <c r="BR30" s="137">
        <v>1.3634322841911641E-5</v>
      </c>
      <c r="BS30" s="137">
        <v>1.2358597838603652E-3</v>
      </c>
      <c r="BT30" s="137">
        <v>4.6249398610975621E-4</v>
      </c>
      <c r="BU30" s="137">
        <v>1.0732390584525142E-3</v>
      </c>
      <c r="BV30" s="137">
        <v>1.5325805395919891E-3</v>
      </c>
      <c r="BW30" s="137">
        <v>1.7858292317031799E-3</v>
      </c>
      <c r="BX30" s="137">
        <v>1.1090488164713105E-3</v>
      </c>
      <c r="BY30" s="137">
        <v>9.6803737982472304E-4</v>
      </c>
      <c r="BZ30" s="137">
        <v>4.5790223734599126E-3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6.0921216872891189E-5</v>
      </c>
      <c r="E31" s="137">
        <v>5.4778808813890068E-6</v>
      </c>
      <c r="F31" s="137">
        <v>1.4093605730230706E-4</v>
      </c>
      <c r="G31" s="137">
        <v>1.479964962627496E-5</v>
      </c>
      <c r="H31" s="137">
        <v>7.2474139218582883E-4</v>
      </c>
      <c r="I31" s="137">
        <v>1.6423780261864136E-4</v>
      </c>
      <c r="J31" s="137">
        <v>3.2455901547117461E-6</v>
      </c>
      <c r="K31" s="137">
        <v>1.2314298638720599E-4</v>
      </c>
      <c r="L31" s="137">
        <v>2.6659164652516582E-6</v>
      </c>
      <c r="M31" s="137">
        <v>3.4010746056254318E-3</v>
      </c>
      <c r="N31" s="137">
        <v>2.6599568827973159E-5</v>
      </c>
      <c r="O31" s="137">
        <v>4.3302453679122032E-3</v>
      </c>
      <c r="P31" s="137">
        <v>0</v>
      </c>
      <c r="Q31" s="137">
        <v>2.174686922430455E-4</v>
      </c>
      <c r="R31" s="137">
        <v>7.0603263099713388E-4</v>
      </c>
      <c r="S31" s="137">
        <v>6.7366961946149457E-6</v>
      </c>
      <c r="T31" s="137">
        <v>2.2485995928782226E-3</v>
      </c>
      <c r="U31" s="137">
        <v>2.9455234713114602E-3</v>
      </c>
      <c r="V31" s="137">
        <v>7.6780134020392387E-3</v>
      </c>
      <c r="W31" s="137">
        <v>4.7589970359084645E-4</v>
      </c>
      <c r="X31" s="137">
        <v>3.2359511809114099E-3</v>
      </c>
      <c r="Y31" s="137">
        <v>8.0671153203775894E-2</v>
      </c>
      <c r="Z31" s="137">
        <v>0.81346094950082637</v>
      </c>
      <c r="AA31" s="137">
        <v>9.3242890780613347E-5</v>
      </c>
      <c r="AB31" s="137">
        <v>2.3944688453769523E-3</v>
      </c>
      <c r="AC31" s="137">
        <v>2.9741860816224298E-2</v>
      </c>
      <c r="AD31" s="137">
        <v>4.6199434974847451E-5</v>
      </c>
      <c r="AE31" s="137">
        <v>9.3158359893114467E-3</v>
      </c>
      <c r="AF31" s="137">
        <v>3.241750355512552E-3</v>
      </c>
      <c r="AG31" s="137">
        <v>5.9897783690220994E-5</v>
      </c>
      <c r="AH31" s="137">
        <v>2.8313331544460964E-4</v>
      </c>
      <c r="AI31" s="137">
        <v>1.8349279844857454E-3</v>
      </c>
      <c r="AJ31" s="137">
        <v>3.2829658178780201E-6</v>
      </c>
      <c r="AK31" s="137">
        <v>3.5712367139136807E-5</v>
      </c>
      <c r="AL31" s="137">
        <v>9.6194010586990886E-5</v>
      </c>
      <c r="AM31" s="137">
        <v>6.1724227259636925E-5</v>
      </c>
      <c r="AN31" s="137">
        <v>1.1948318052321428E-4</v>
      </c>
      <c r="AO31" s="137">
        <v>8.9263562668836331E-5</v>
      </c>
      <c r="AP31" s="137">
        <v>1.9237701055366031E-5</v>
      </c>
      <c r="AQ31" s="137">
        <v>2.2985084806662612E-4</v>
      </c>
      <c r="AR31" s="137">
        <v>3.6777542649011945E-5</v>
      </c>
      <c r="AS31" s="137">
        <v>1.064968651611733E-4</v>
      </c>
      <c r="AT31" s="137">
        <v>8.2720297849291083E-5</v>
      </c>
      <c r="AU31" s="137">
        <v>1.8169508847086732E-5</v>
      </c>
      <c r="AV31" s="137">
        <v>2.6227242262503337E-5</v>
      </c>
      <c r="AW31" s="137">
        <v>1.7555489189699383E-5</v>
      </c>
      <c r="AX31" s="137">
        <v>1.3963586833348372E-5</v>
      </c>
      <c r="AY31" s="137">
        <v>5.319392931062632E-5</v>
      </c>
      <c r="AZ31" s="137">
        <v>8.9880817029216377E-5</v>
      </c>
      <c r="BA31" s="137">
        <v>2.8138879990669513E-5</v>
      </c>
      <c r="BB31" s="137">
        <v>8.5051834965832283E-5</v>
      </c>
      <c r="BC31" s="137">
        <v>2.025507763095866E-5</v>
      </c>
      <c r="BD31" s="137">
        <v>7.8185735170387523E-5</v>
      </c>
      <c r="BE31" s="137">
        <v>9.0052471129823777E-5</v>
      </c>
      <c r="BF31" s="137">
        <v>6.6746544777992128E-5</v>
      </c>
      <c r="BG31" s="137">
        <v>4.8220044700646602E-5</v>
      </c>
      <c r="BH31" s="137">
        <v>6.3419117217588308E-5</v>
      </c>
      <c r="BI31" s="137">
        <v>1.758400178193323E-3</v>
      </c>
      <c r="BJ31" s="137">
        <v>1.7088038485993133E-3</v>
      </c>
      <c r="BK31" s="137">
        <v>1.0246423190022338E-3</v>
      </c>
      <c r="BL31" s="137">
        <v>3.4396179635901126E-5</v>
      </c>
      <c r="BM31" s="137">
        <v>7.8417731728799411E-4</v>
      </c>
      <c r="BN31" s="137">
        <v>1.8099342939465673E-2</v>
      </c>
      <c r="BO31" s="137">
        <v>2.1680232050440171E-4</v>
      </c>
      <c r="BP31" s="137">
        <v>3.2740323951161067E-4</v>
      </c>
      <c r="BQ31" s="137">
        <v>7.8492975373691679E-5</v>
      </c>
      <c r="BR31" s="137">
        <v>8.2082626820225791E-6</v>
      </c>
      <c r="BS31" s="137">
        <v>7.3378728341076248E-4</v>
      </c>
      <c r="BT31" s="137">
        <v>2.8263959790984165E-4</v>
      </c>
      <c r="BU31" s="137">
        <v>7.5278087663959803E-4</v>
      </c>
      <c r="BV31" s="137">
        <v>9.1536017152328217E-4</v>
      </c>
      <c r="BW31" s="137">
        <v>1.1336202257507799E-3</v>
      </c>
      <c r="BX31" s="137">
        <v>7.8748710820425883E-4</v>
      </c>
      <c r="BY31" s="137">
        <v>9.2484607200772205E-4</v>
      </c>
      <c r="BZ31" s="137">
        <v>1.1932717110355372E-3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1.0327617452147826E-3</v>
      </c>
      <c r="E32" s="137">
        <v>7.1602354697745835E-5</v>
      </c>
      <c r="F32" s="137">
        <v>7.8632129959848467E-4</v>
      </c>
      <c r="G32" s="137">
        <v>2.7252688479396128E-4</v>
      </c>
      <c r="H32" s="137">
        <v>9.8170361089148679E-3</v>
      </c>
      <c r="I32" s="137">
        <v>2.5288195830274513E-3</v>
      </c>
      <c r="J32" s="137">
        <v>1.9229698685496694E-5</v>
      </c>
      <c r="K32" s="137">
        <v>9.5214690538848929E-4</v>
      </c>
      <c r="L32" s="137">
        <v>5.3145570064117405E-5</v>
      </c>
      <c r="M32" s="137">
        <v>1.2562993444464451E-3</v>
      </c>
      <c r="N32" s="137">
        <v>1.3112482794888026E-4</v>
      </c>
      <c r="O32" s="137">
        <v>1.5328492311488873E-3</v>
      </c>
      <c r="P32" s="137">
        <v>0</v>
      </c>
      <c r="Q32" s="137">
        <v>8.7941244839818001E-4</v>
      </c>
      <c r="R32" s="137">
        <v>1.6892831516077866E-3</v>
      </c>
      <c r="S32" s="137">
        <v>1.6479317392835598E-5</v>
      </c>
      <c r="T32" s="137">
        <v>1.393710763467809E-3</v>
      </c>
      <c r="U32" s="137">
        <v>2.1363984647133393E-3</v>
      </c>
      <c r="V32" s="137">
        <v>3.9248192076047983E-3</v>
      </c>
      <c r="W32" s="137">
        <v>8.8934122031936636E-4</v>
      </c>
      <c r="X32" s="137">
        <v>3.2627092100438883E-2</v>
      </c>
      <c r="Y32" s="137">
        <v>3.9526143781600416E-2</v>
      </c>
      <c r="Z32" s="137">
        <v>6.3191241898486305E-3</v>
      </c>
      <c r="AA32" s="137">
        <v>0.603108806089237</v>
      </c>
      <c r="AB32" s="137">
        <v>1.86804543670172E-2</v>
      </c>
      <c r="AC32" s="137">
        <v>4.371539252792237E-4</v>
      </c>
      <c r="AD32" s="137">
        <v>1.3022512738331072E-4</v>
      </c>
      <c r="AE32" s="137">
        <v>2.0456083120954389E-3</v>
      </c>
      <c r="AF32" s="137">
        <v>1.4249131548893375E-2</v>
      </c>
      <c r="AG32" s="137">
        <v>6.4356951964594416E-3</v>
      </c>
      <c r="AH32" s="137">
        <v>0.14057926607108867</v>
      </c>
      <c r="AI32" s="137">
        <v>2.4715187763610095E-2</v>
      </c>
      <c r="AJ32" s="137">
        <v>8.0501053624365633E-6</v>
      </c>
      <c r="AK32" s="137">
        <v>3.4009315992123156E-4</v>
      </c>
      <c r="AL32" s="137">
        <v>5.5501954276411395E-4</v>
      </c>
      <c r="AM32" s="137">
        <v>5.8518043142376372E-4</v>
      </c>
      <c r="AN32" s="137">
        <v>1.6655975710590852E-3</v>
      </c>
      <c r="AO32" s="137">
        <v>3.4168722342408937E-4</v>
      </c>
      <c r="AP32" s="137">
        <v>5.6398353235535024E-5</v>
      </c>
      <c r="AQ32" s="137">
        <v>5.1925217141436653E-4</v>
      </c>
      <c r="AR32" s="137">
        <v>2.0191660306476567E-2</v>
      </c>
      <c r="AS32" s="137">
        <v>1.8293049200432696E-3</v>
      </c>
      <c r="AT32" s="137">
        <v>1.2927067853738686E-3</v>
      </c>
      <c r="AU32" s="137">
        <v>1.5872799358504077E-4</v>
      </c>
      <c r="AV32" s="137">
        <v>3.2634896785517877E-4</v>
      </c>
      <c r="AW32" s="137">
        <v>2.6759058496381627E-4</v>
      </c>
      <c r="AX32" s="137">
        <v>7.7782087314624642E-5</v>
      </c>
      <c r="AY32" s="137">
        <v>3.1087015924840161E-4</v>
      </c>
      <c r="AZ32" s="137">
        <v>3.293522220707325E-4</v>
      </c>
      <c r="BA32" s="137">
        <v>8.2980668301694388E-5</v>
      </c>
      <c r="BB32" s="137">
        <v>6.9801779665067891E-4</v>
      </c>
      <c r="BC32" s="137">
        <v>9.7362053477294418E-5</v>
      </c>
      <c r="BD32" s="137">
        <v>2.6875774280009628E-4</v>
      </c>
      <c r="BE32" s="137">
        <v>7.9675730750194008E-4</v>
      </c>
      <c r="BF32" s="137">
        <v>1.9213915689634588E-4</v>
      </c>
      <c r="BG32" s="137">
        <v>2.7106452525246915E-3</v>
      </c>
      <c r="BH32" s="137">
        <v>1.5843951431859281E-3</v>
      </c>
      <c r="BI32" s="137">
        <v>4.9156006201419343E-3</v>
      </c>
      <c r="BJ32" s="137">
        <v>7.1557375879874917E-3</v>
      </c>
      <c r="BK32" s="137">
        <v>5.2695117657491743E-3</v>
      </c>
      <c r="BL32" s="137">
        <v>9.495366376684212E-5</v>
      </c>
      <c r="BM32" s="137">
        <v>1.4963570328818876E-3</v>
      </c>
      <c r="BN32" s="137">
        <v>7.7715176701269699E-3</v>
      </c>
      <c r="BO32" s="137">
        <v>7.3959877282662274E-4</v>
      </c>
      <c r="BP32" s="137">
        <v>4.9075393056180331E-4</v>
      </c>
      <c r="BQ32" s="137">
        <v>9.2286197429297076E-5</v>
      </c>
      <c r="BR32" s="137">
        <v>1.0507731095812392E-5</v>
      </c>
      <c r="BS32" s="137">
        <v>2.3795982613719385E-3</v>
      </c>
      <c r="BT32" s="137">
        <v>4.7943953453486192E-4</v>
      </c>
      <c r="BU32" s="137">
        <v>1.7885039126392982E-3</v>
      </c>
      <c r="BV32" s="137">
        <v>1.1016381464802507E-3</v>
      </c>
      <c r="BW32" s="137">
        <v>7.8800208224849902E-4</v>
      </c>
      <c r="BX32" s="137">
        <v>6.7335775456855299E-3</v>
      </c>
      <c r="BY32" s="137">
        <v>2.8254490662815899E-3</v>
      </c>
      <c r="BZ32" s="137">
        <v>2.3430921709311856E-3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4.9834354891350347E-5</v>
      </c>
      <c r="E33" s="137">
        <v>3.8864867575544467E-6</v>
      </c>
      <c r="F33" s="137">
        <v>1.0749322623615314E-4</v>
      </c>
      <c r="G33" s="137">
        <v>1.1957804096986164E-5</v>
      </c>
      <c r="H33" s="137">
        <v>5.680923348285185E-4</v>
      </c>
      <c r="I33" s="137">
        <v>1.360394575708897E-4</v>
      </c>
      <c r="J33" s="137">
        <v>2.6262354239761566E-6</v>
      </c>
      <c r="K33" s="137">
        <v>1.0337592330612454E-4</v>
      </c>
      <c r="L33" s="137">
        <v>2.0810906239883458E-6</v>
      </c>
      <c r="M33" s="137">
        <v>1.8555816809692719E-4</v>
      </c>
      <c r="N33" s="137">
        <v>1.3522727088798795E-5</v>
      </c>
      <c r="O33" s="137">
        <v>3.4217696902740722E-4</v>
      </c>
      <c r="P33" s="137">
        <v>0</v>
      </c>
      <c r="Q33" s="137">
        <v>1.3663578472848472E-4</v>
      </c>
      <c r="R33" s="137">
        <v>5.1442917986017033E-4</v>
      </c>
      <c r="S33" s="137">
        <v>4.8984614954998565E-6</v>
      </c>
      <c r="T33" s="137">
        <v>4.0078029671500141E-4</v>
      </c>
      <c r="U33" s="137">
        <v>7.0439268699537452E-4</v>
      </c>
      <c r="V33" s="137">
        <v>1.5546536981385659E-3</v>
      </c>
      <c r="W33" s="137">
        <v>5.1108046256334604E-4</v>
      </c>
      <c r="X33" s="137">
        <v>1.4963740218915193E-2</v>
      </c>
      <c r="Y33" s="137">
        <v>7.8577948797392359E-3</v>
      </c>
      <c r="Z33" s="137">
        <v>3.4572965347859748E-4</v>
      </c>
      <c r="AA33" s="137">
        <v>6.9729803831671076E-5</v>
      </c>
      <c r="AB33" s="137">
        <v>0.94971807508687367</v>
      </c>
      <c r="AC33" s="137">
        <v>7.0174118224036893E-5</v>
      </c>
      <c r="AD33" s="137">
        <v>3.418139393617985E-5</v>
      </c>
      <c r="AE33" s="137">
        <v>1.7434787059248687E-4</v>
      </c>
      <c r="AF33" s="137">
        <v>3.0762848123165767E-3</v>
      </c>
      <c r="AG33" s="137">
        <v>4.44956613956785E-5</v>
      </c>
      <c r="AH33" s="137">
        <v>1.8526735962962008E-4</v>
      </c>
      <c r="AI33" s="137">
        <v>6.218688501666426E-5</v>
      </c>
      <c r="AJ33" s="137">
        <v>2.3968781904863356E-6</v>
      </c>
      <c r="AK33" s="137">
        <v>2.6600007109434795E-5</v>
      </c>
      <c r="AL33" s="137">
        <v>9.0395509528455416E-5</v>
      </c>
      <c r="AM33" s="137">
        <v>3.2814107639997048E-5</v>
      </c>
      <c r="AN33" s="137">
        <v>8.5668852279716494E-5</v>
      </c>
      <c r="AO33" s="137">
        <v>6.4775986874055568E-5</v>
      </c>
      <c r="AP33" s="137">
        <v>1.4124708408617587E-5</v>
      </c>
      <c r="AQ33" s="137">
        <v>1.6170068996702722E-4</v>
      </c>
      <c r="AR33" s="137">
        <v>2.6551158179017516E-5</v>
      </c>
      <c r="AS33" s="137">
        <v>7.6959602386230151E-5</v>
      </c>
      <c r="AT33" s="137">
        <v>2.9093586675861165E-5</v>
      </c>
      <c r="AU33" s="137">
        <v>1.3167106237898864E-5</v>
      </c>
      <c r="AV33" s="137">
        <v>1.9794322577052584E-5</v>
      </c>
      <c r="AW33" s="137">
        <v>1.2910429397360017E-5</v>
      </c>
      <c r="AX33" s="137">
        <v>1.0163288534126783E-5</v>
      </c>
      <c r="AY33" s="137">
        <v>4.1251780285012061E-5</v>
      </c>
      <c r="AZ33" s="137">
        <v>9.991711516415508E-5</v>
      </c>
      <c r="BA33" s="137">
        <v>2.0816289854833771E-5</v>
      </c>
      <c r="BB33" s="137">
        <v>6.5159090539153734E-5</v>
      </c>
      <c r="BC33" s="137">
        <v>1.7397047997443269E-5</v>
      </c>
      <c r="BD33" s="137">
        <v>5.9466780057007333E-5</v>
      </c>
      <c r="BE33" s="137">
        <v>7.8349090033427794E-5</v>
      </c>
      <c r="BF33" s="137">
        <v>5.1976977939883131E-5</v>
      </c>
      <c r="BG33" s="137">
        <v>3.7358414895931126E-5</v>
      </c>
      <c r="BH33" s="137">
        <v>4.7863648015800083E-5</v>
      </c>
      <c r="BI33" s="137">
        <v>1.5594425746148304E-3</v>
      </c>
      <c r="BJ33" s="137">
        <v>1.0247524264877126E-3</v>
      </c>
      <c r="BK33" s="137">
        <v>6.1926668625536931E-4</v>
      </c>
      <c r="BL33" s="137">
        <v>1.9261318623278787E-5</v>
      </c>
      <c r="BM33" s="137">
        <v>1.0122442486424992E-3</v>
      </c>
      <c r="BN33" s="137">
        <v>6.4477236020561747E-3</v>
      </c>
      <c r="BO33" s="137">
        <v>2.1337108658801198E-4</v>
      </c>
      <c r="BP33" s="137">
        <v>2.0762372912643088E-4</v>
      </c>
      <c r="BQ33" s="137">
        <v>4.8022400407292035E-5</v>
      </c>
      <c r="BR33" s="137">
        <v>4.759474158157513E-6</v>
      </c>
      <c r="BS33" s="137">
        <v>4.4400057485209914E-4</v>
      </c>
      <c r="BT33" s="137">
        <v>1.67247300609669E-4</v>
      </c>
      <c r="BU33" s="137">
        <v>4.4501721701628106E-4</v>
      </c>
      <c r="BV33" s="137">
        <v>5.2154883472400751E-4</v>
      </c>
      <c r="BW33" s="137">
        <v>4.4375225577145502E-4</v>
      </c>
      <c r="BX33" s="137">
        <v>4.262482973006967E-4</v>
      </c>
      <c r="BY33" s="137">
        <v>4.9479691185186998E-4</v>
      </c>
      <c r="BZ33" s="137">
        <v>2.7587254997537051E-3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8.5657958783986554E-5</v>
      </c>
      <c r="E34" s="137">
        <v>8.5901646126308781E-6</v>
      </c>
      <c r="F34" s="137">
        <v>2.5696850956769641E-4</v>
      </c>
      <c r="G34" s="137">
        <v>1.957239152627734E-5</v>
      </c>
      <c r="H34" s="137">
        <v>1.1359352400325871E-3</v>
      </c>
      <c r="I34" s="137">
        <v>2.2156562399755993E-4</v>
      </c>
      <c r="J34" s="137">
        <v>5.2506737503122513E-6</v>
      </c>
      <c r="K34" s="137">
        <v>1.9613574641791701E-4</v>
      </c>
      <c r="L34" s="137">
        <v>4.4329710372675214E-6</v>
      </c>
      <c r="M34" s="137">
        <v>4.1898271049669417E-4</v>
      </c>
      <c r="N34" s="137">
        <v>2.130143043453574E-5</v>
      </c>
      <c r="O34" s="137">
        <v>8.6924091133680752E-4</v>
      </c>
      <c r="P34" s="137">
        <v>0</v>
      </c>
      <c r="Q34" s="137">
        <v>2.616517800190872E-4</v>
      </c>
      <c r="R34" s="137">
        <v>5.4591660522532745E-4</v>
      </c>
      <c r="S34" s="137">
        <v>5.3429316117892396E-6</v>
      </c>
      <c r="T34" s="137">
        <v>9.7646671515142587E-4</v>
      </c>
      <c r="U34" s="137">
        <v>1.6859140447129685E-3</v>
      </c>
      <c r="V34" s="137">
        <v>4.1887222135871894E-3</v>
      </c>
      <c r="W34" s="137">
        <v>9.2966572807426709E-4</v>
      </c>
      <c r="X34" s="137">
        <v>6.9924447751125234E-4</v>
      </c>
      <c r="Y34" s="137">
        <v>2.6201985140399527E-4</v>
      </c>
      <c r="Z34" s="137">
        <v>9.2255134606045598E-4</v>
      </c>
      <c r="AA34" s="137">
        <v>1.7518232750848384E-4</v>
      </c>
      <c r="AB34" s="137">
        <v>1.6424368691450749E-4</v>
      </c>
      <c r="AC34" s="137">
        <v>0.96186701040742495</v>
      </c>
      <c r="AD34" s="137">
        <v>8.8739976326951731E-5</v>
      </c>
      <c r="AE34" s="137">
        <v>4.2914977087261984E-4</v>
      </c>
      <c r="AF34" s="137">
        <v>4.0414155773962614E-4</v>
      </c>
      <c r="AG34" s="137">
        <v>1.1595519296662697E-4</v>
      </c>
      <c r="AH34" s="137">
        <v>2.3510930448078455E-4</v>
      </c>
      <c r="AI34" s="137">
        <v>1.3395000208094317E-4</v>
      </c>
      <c r="AJ34" s="137">
        <v>6.4811228052725804E-6</v>
      </c>
      <c r="AK34" s="137">
        <v>6.6168101987006792E-5</v>
      </c>
      <c r="AL34" s="137">
        <v>1.773634045281802E-4</v>
      </c>
      <c r="AM34" s="137">
        <v>7.957876228577964E-5</v>
      </c>
      <c r="AN34" s="137">
        <v>1.8452106474357483E-4</v>
      </c>
      <c r="AO34" s="137">
        <v>1.4493130186325824E-4</v>
      </c>
      <c r="AP34" s="137">
        <v>3.1661701815043106E-5</v>
      </c>
      <c r="AQ34" s="137">
        <v>3.9410004683159002E-4</v>
      </c>
      <c r="AR34" s="137">
        <v>6.243607592016269E-5</v>
      </c>
      <c r="AS34" s="137">
        <v>1.8180724552150729E-4</v>
      </c>
      <c r="AT34" s="137">
        <v>7.4511738549477575E-5</v>
      </c>
      <c r="AU34" s="137">
        <v>3.2465637311876018E-5</v>
      </c>
      <c r="AV34" s="137">
        <v>4.856919019903106E-5</v>
      </c>
      <c r="AW34" s="137">
        <v>2.9606450354364414E-5</v>
      </c>
      <c r="AX34" s="137">
        <v>2.0512698512528126E-5</v>
      </c>
      <c r="AY34" s="137">
        <v>7.2839185532006098E-5</v>
      </c>
      <c r="AZ34" s="137">
        <v>1.4991300122406677E-4</v>
      </c>
      <c r="BA34" s="137">
        <v>4.5832410379551729E-5</v>
      </c>
      <c r="BB34" s="137">
        <v>1.4731176168161994E-4</v>
      </c>
      <c r="BC34" s="137">
        <v>3.4457042993586439E-5</v>
      </c>
      <c r="BD34" s="137">
        <v>1.5070338363642644E-4</v>
      </c>
      <c r="BE34" s="137">
        <v>1.5894217947405592E-4</v>
      </c>
      <c r="BF34" s="137">
        <v>1.0311705626057798E-4</v>
      </c>
      <c r="BG34" s="137">
        <v>7.2716176609035176E-5</v>
      </c>
      <c r="BH34" s="137">
        <v>8.2717942317004023E-5</v>
      </c>
      <c r="BI34" s="137">
        <v>2.4327493051743633E-3</v>
      </c>
      <c r="BJ34" s="137">
        <v>1.7980736481341044E-3</v>
      </c>
      <c r="BK34" s="137">
        <v>1.1815190669106068E-3</v>
      </c>
      <c r="BL34" s="137">
        <v>3.3839194526382096E-5</v>
      </c>
      <c r="BM34" s="137">
        <v>5.7814948943558367E-4</v>
      </c>
      <c r="BN34" s="137">
        <v>9.1477190130317635E-3</v>
      </c>
      <c r="BO34" s="137">
        <v>1.8360171094345757E-4</v>
      </c>
      <c r="BP34" s="137">
        <v>2.4881335128542411E-4</v>
      </c>
      <c r="BQ34" s="137">
        <v>7.2161192425438596E-5</v>
      </c>
      <c r="BR34" s="137">
        <v>5.6739677770495257E-6</v>
      </c>
      <c r="BS34" s="137">
        <v>4.8652628874920145E-4</v>
      </c>
      <c r="BT34" s="137">
        <v>1.6911597686814796E-4</v>
      </c>
      <c r="BU34" s="137">
        <v>5.8262379382710799E-4</v>
      </c>
      <c r="BV34" s="137">
        <v>6.1427474727577896E-4</v>
      </c>
      <c r="BW34" s="137">
        <v>6.3444566482256601E-4</v>
      </c>
      <c r="BX34" s="137">
        <v>6.6486672424415051E-4</v>
      </c>
      <c r="BY34" s="137">
        <v>8.7608364200667801E-4</v>
      </c>
      <c r="BZ34" s="137">
        <v>4.0188628755404623E-4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1.0205447430585574E-4</v>
      </c>
      <c r="E35" s="137">
        <v>6.7887447344347038E-6</v>
      </c>
      <c r="F35" s="137">
        <v>1.4916076985356738E-4</v>
      </c>
      <c r="G35" s="137">
        <v>2.9219799969027394E-5</v>
      </c>
      <c r="H35" s="137">
        <v>1.0010178879308147E-3</v>
      </c>
      <c r="I35" s="137">
        <v>2.8739645938538063E-4</v>
      </c>
      <c r="J35" s="137">
        <v>4.2655940110843432E-6</v>
      </c>
      <c r="K35" s="137">
        <v>1.606122658472429E-4</v>
      </c>
      <c r="L35" s="137">
        <v>3.5208636322824586E-6</v>
      </c>
      <c r="M35" s="137">
        <v>2.8040652103205623E-4</v>
      </c>
      <c r="N35" s="137">
        <v>5.1499817974818002E-5</v>
      </c>
      <c r="O35" s="137">
        <v>4.5640132876112628E-4</v>
      </c>
      <c r="P35" s="137">
        <v>0</v>
      </c>
      <c r="Q35" s="137">
        <v>3.2954921165194445E-4</v>
      </c>
      <c r="R35" s="137">
        <v>1.3739088330633007E-3</v>
      </c>
      <c r="S35" s="137">
        <v>1.3017018403384146E-5</v>
      </c>
      <c r="T35" s="137">
        <v>5.4826365013200596E-4</v>
      </c>
      <c r="U35" s="137">
        <v>9.1187549527621428E-4</v>
      </c>
      <c r="V35" s="137">
        <v>1.9080898817527177E-3</v>
      </c>
      <c r="W35" s="137">
        <v>4.424761520036709E-4</v>
      </c>
      <c r="X35" s="137">
        <v>5.7656504941256922E-4</v>
      </c>
      <c r="Y35" s="137">
        <v>4.9075351418608124E-3</v>
      </c>
      <c r="Z35" s="137">
        <v>4.1683947318912055E-4</v>
      </c>
      <c r="AA35" s="137">
        <v>9.9803936804116763E-5</v>
      </c>
      <c r="AB35" s="137">
        <v>1.5968684960909453E-4</v>
      </c>
      <c r="AC35" s="137">
        <v>9.725985816039222E-5</v>
      </c>
      <c r="AD35" s="137">
        <v>0.90603915470322705</v>
      </c>
      <c r="AE35" s="137">
        <v>2.1715757017743591E-4</v>
      </c>
      <c r="AF35" s="137">
        <v>1.0624433540935799E-2</v>
      </c>
      <c r="AG35" s="137">
        <v>5.7044613510798308E-5</v>
      </c>
      <c r="AH35" s="137">
        <v>4.6041243702662056E-4</v>
      </c>
      <c r="AI35" s="137">
        <v>1.03243894406849E-4</v>
      </c>
      <c r="AJ35" s="137">
        <v>2.9865908857157083E-6</v>
      </c>
      <c r="AK35" s="137">
        <v>3.4983762590925188E-5</v>
      </c>
      <c r="AL35" s="137">
        <v>9.8137623165403352E-5</v>
      </c>
      <c r="AM35" s="137">
        <v>4.7059971083916029E-5</v>
      </c>
      <c r="AN35" s="137">
        <v>1.5000295133593472E-4</v>
      </c>
      <c r="AO35" s="137">
        <v>1.0550715877647963E-4</v>
      </c>
      <c r="AP35" s="137">
        <v>2.4393724141290621E-5</v>
      </c>
      <c r="AQ35" s="137">
        <v>2.5608408671203264E-4</v>
      </c>
      <c r="AR35" s="137">
        <v>4.0449837137547161E-5</v>
      </c>
      <c r="AS35" s="137">
        <v>1.2195341280610748E-4</v>
      </c>
      <c r="AT35" s="137">
        <v>4.0387781119676568E-5</v>
      </c>
      <c r="AU35" s="137">
        <v>1.9752309931863197E-5</v>
      </c>
      <c r="AV35" s="137">
        <v>2.6510776425753187E-5</v>
      </c>
      <c r="AW35" s="137">
        <v>2.0259354968726369E-5</v>
      </c>
      <c r="AX35" s="137">
        <v>1.8590126286268145E-5</v>
      </c>
      <c r="AY35" s="137">
        <v>7.6893652719282307E-5</v>
      </c>
      <c r="AZ35" s="137">
        <v>1.0459510190796501E-4</v>
      </c>
      <c r="BA35" s="137">
        <v>3.6218377645607858E-5</v>
      </c>
      <c r="BB35" s="137">
        <v>9.7063611561146507E-5</v>
      </c>
      <c r="BC35" s="137">
        <v>2.3883280537318414E-5</v>
      </c>
      <c r="BD35" s="137">
        <v>7.4788622266914133E-5</v>
      </c>
      <c r="BE35" s="137">
        <v>9.7767505053208891E-5</v>
      </c>
      <c r="BF35" s="137">
        <v>9.3108073105227171E-5</v>
      </c>
      <c r="BG35" s="137">
        <v>6.8589836606165682E-5</v>
      </c>
      <c r="BH35" s="137">
        <v>1.0830065356277514E-4</v>
      </c>
      <c r="BI35" s="137">
        <v>2.6366609078043164E-3</v>
      </c>
      <c r="BJ35" s="137">
        <v>3.2481086963199691E-3</v>
      </c>
      <c r="BK35" s="137">
        <v>1.3628137747213646E-3</v>
      </c>
      <c r="BL35" s="137">
        <v>6.3490608232573509E-5</v>
      </c>
      <c r="BM35" s="137">
        <v>6.0129331292607929E-3</v>
      </c>
      <c r="BN35" s="137">
        <v>3.8341328629791144E-2</v>
      </c>
      <c r="BO35" s="137">
        <v>4.4074990751448163E-4</v>
      </c>
      <c r="BP35" s="137">
        <v>8.2952297072434115E-4</v>
      </c>
      <c r="BQ35" s="137">
        <v>1.8265235564798488E-4</v>
      </c>
      <c r="BR35" s="137">
        <v>2.1787810203554088E-5</v>
      </c>
      <c r="BS35" s="137">
        <v>1.8575893935995267E-3</v>
      </c>
      <c r="BT35" s="137">
        <v>7.5493587676870829E-4</v>
      </c>
      <c r="BU35" s="137">
        <v>1.7539322663926592E-3</v>
      </c>
      <c r="BV35" s="137">
        <v>2.2125999502777614E-3</v>
      </c>
      <c r="BW35" s="137">
        <v>2.45418341075119E-3</v>
      </c>
      <c r="BX35" s="137">
        <v>1.5781232328111394E-3</v>
      </c>
      <c r="BY35" s="137">
        <v>1.24498769654903E-3</v>
      </c>
      <c r="BZ35" s="137">
        <v>1.3966693622520863E-3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1.0679660447318437E-4</v>
      </c>
      <c r="E36" s="137">
        <v>7.8860234234990823E-6</v>
      </c>
      <c r="F36" s="137">
        <v>1.7236964112049512E-4</v>
      </c>
      <c r="G36" s="137">
        <v>2.945600868664782E-5</v>
      </c>
      <c r="H36" s="137">
        <v>1.0988636841451505E-3</v>
      </c>
      <c r="I36" s="137">
        <v>3.1833070361116165E-4</v>
      </c>
      <c r="J36" s="137">
        <v>4.8744110768808976E-6</v>
      </c>
      <c r="K36" s="137">
        <v>1.939004451377103E-4</v>
      </c>
      <c r="L36" s="137">
        <v>4.1950842831256808E-6</v>
      </c>
      <c r="M36" s="137">
        <v>9.5458587960174757E-2</v>
      </c>
      <c r="N36" s="137">
        <v>2.3640272572664896E-5</v>
      </c>
      <c r="O36" s="137">
        <v>0.14885199683909547</v>
      </c>
      <c r="P36" s="137">
        <v>0</v>
      </c>
      <c r="Q36" s="137">
        <v>3.5473390248984385E-4</v>
      </c>
      <c r="R36" s="137">
        <v>1.0112504602171623E-3</v>
      </c>
      <c r="S36" s="137">
        <v>9.5750784848633844E-6</v>
      </c>
      <c r="T36" s="137">
        <v>5.2247157762911924E-2</v>
      </c>
      <c r="U36" s="137">
        <v>6.6549784497424463E-2</v>
      </c>
      <c r="V36" s="137">
        <v>0.21465301973630466</v>
      </c>
      <c r="W36" s="137">
        <v>5.3461260422300102E-4</v>
      </c>
      <c r="X36" s="137">
        <v>2.9976921246574195E-2</v>
      </c>
      <c r="Y36" s="137">
        <v>9.3093406591395237E-4</v>
      </c>
      <c r="Z36" s="137">
        <v>4.7316626611743176E-4</v>
      </c>
      <c r="AA36" s="137">
        <v>1.1208341869016007E-4</v>
      </c>
      <c r="AB36" s="137">
        <v>2.4101007101813663E-4</v>
      </c>
      <c r="AC36" s="137">
        <v>1.845551234577365E-4</v>
      </c>
      <c r="AD36" s="137">
        <v>5.0592545475531117E-5</v>
      </c>
      <c r="AE36" s="137">
        <v>0.35261344434368569</v>
      </c>
      <c r="AF36" s="137">
        <v>5.6730338812976424E-4</v>
      </c>
      <c r="AG36" s="137">
        <v>6.4299133889847575E-5</v>
      </c>
      <c r="AH36" s="137">
        <v>3.3725686092103349E-4</v>
      </c>
      <c r="AI36" s="137">
        <v>1.3461602707581617E-4</v>
      </c>
      <c r="AJ36" s="137">
        <v>3.3845108023433642E-6</v>
      </c>
      <c r="AK36" s="137">
        <v>5.9485791334378807E-5</v>
      </c>
      <c r="AL36" s="137">
        <v>1.4089691546176971E-4</v>
      </c>
      <c r="AM36" s="137">
        <v>6.045279415116732E-4</v>
      </c>
      <c r="AN36" s="137">
        <v>1.3510638745803865E-4</v>
      </c>
      <c r="AO36" s="137">
        <v>1.251630151087517E-4</v>
      </c>
      <c r="AP36" s="137">
        <v>3.3401209203315987E-5</v>
      </c>
      <c r="AQ36" s="137">
        <v>3.1046161296717994E-4</v>
      </c>
      <c r="AR36" s="137">
        <v>4.5873367730824604E-5</v>
      </c>
      <c r="AS36" s="137">
        <v>1.6423780705328945E-4</v>
      </c>
      <c r="AT36" s="137">
        <v>5.155450278860404E-5</v>
      </c>
      <c r="AU36" s="137">
        <v>2.3942066417982586E-5</v>
      </c>
      <c r="AV36" s="137">
        <v>3.2768367195787274E-5</v>
      </c>
      <c r="AW36" s="137">
        <v>2.4315630521630235E-5</v>
      </c>
      <c r="AX36" s="137">
        <v>2.0205920464522799E-5</v>
      </c>
      <c r="AY36" s="137">
        <v>7.7457555607794595E-5</v>
      </c>
      <c r="AZ36" s="137">
        <v>1.4230242513230037E-4</v>
      </c>
      <c r="BA36" s="137">
        <v>4.5461098891760046E-5</v>
      </c>
      <c r="BB36" s="137">
        <v>1.1603881229747207E-4</v>
      </c>
      <c r="BC36" s="137">
        <v>3.1299786978384362E-5</v>
      </c>
      <c r="BD36" s="137">
        <v>9.1406010398334956E-5</v>
      </c>
      <c r="BE36" s="137">
        <v>1.2292927275013083E-4</v>
      </c>
      <c r="BF36" s="137">
        <v>1.4216306112379185E-4</v>
      </c>
      <c r="BG36" s="137">
        <v>1.0322098339082152E-4</v>
      </c>
      <c r="BH36" s="137">
        <v>1.761559355509163E-4</v>
      </c>
      <c r="BI36" s="137">
        <v>2.5303158103645433E-3</v>
      </c>
      <c r="BJ36" s="137">
        <v>2.9383962477843462E-3</v>
      </c>
      <c r="BK36" s="137">
        <v>1.0750862987796547E-3</v>
      </c>
      <c r="BL36" s="137">
        <v>4.8081157210826459E-5</v>
      </c>
      <c r="BM36" s="137">
        <v>5.2299489092159609E-4</v>
      </c>
      <c r="BN36" s="137">
        <v>1.0593209691879183E-2</v>
      </c>
      <c r="BO36" s="137">
        <v>7.4150046754994003E-4</v>
      </c>
      <c r="BP36" s="137">
        <v>6.4544811955877376E-4</v>
      </c>
      <c r="BQ36" s="137">
        <v>1.3502739548396309E-4</v>
      </c>
      <c r="BR36" s="137">
        <v>1.4530059888370972E-5</v>
      </c>
      <c r="BS36" s="137">
        <v>1.810753388773428E-3</v>
      </c>
      <c r="BT36" s="137">
        <v>1.4482649932517295E-3</v>
      </c>
      <c r="BU36" s="137">
        <v>9.4944159886206137E-4</v>
      </c>
      <c r="BV36" s="137">
        <v>1.0768203317829982E-3</v>
      </c>
      <c r="BW36" s="137">
        <v>7.9869560836424004E-4</v>
      </c>
      <c r="BX36" s="137">
        <v>9.0006420383708058E-4</v>
      </c>
      <c r="BY36" s="137">
        <v>8.35528369020362E-4</v>
      </c>
      <c r="BZ36" s="137">
        <v>2.794867167740407E-3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1.2775124808123351E-4</v>
      </c>
      <c r="E37" s="137">
        <v>1.1734396101523524E-5</v>
      </c>
      <c r="F37" s="137">
        <v>3.2508934488394348E-4</v>
      </c>
      <c r="G37" s="137">
        <v>3.0493122367866573E-5</v>
      </c>
      <c r="H37" s="137">
        <v>1.5908478316446263E-3</v>
      </c>
      <c r="I37" s="137">
        <v>3.3973831971031147E-4</v>
      </c>
      <c r="J37" s="137">
        <v>6.8527779690234618E-6</v>
      </c>
      <c r="K37" s="137">
        <v>2.6168519617030233E-4</v>
      </c>
      <c r="L37" s="137">
        <v>6.3592919588158402E-6</v>
      </c>
      <c r="M37" s="137">
        <v>7.9110513594535096E-4</v>
      </c>
      <c r="N37" s="137">
        <v>3.7773712287264387E-5</v>
      </c>
      <c r="O37" s="137">
        <v>1.4844003387149988E-3</v>
      </c>
      <c r="P37" s="137">
        <v>0</v>
      </c>
      <c r="Q37" s="137">
        <v>4.1093751887814249E-4</v>
      </c>
      <c r="R37" s="137">
        <v>1.7101197732192024E-3</v>
      </c>
      <c r="S37" s="137">
        <v>1.6275748623987965E-5</v>
      </c>
      <c r="T37" s="137">
        <v>4.1629561413713614E-3</v>
      </c>
      <c r="U37" s="137">
        <v>4.2915772034471987E-3</v>
      </c>
      <c r="V37" s="137">
        <v>6.3452546629083036E-3</v>
      </c>
      <c r="W37" s="137">
        <v>1.0868648601132084E-3</v>
      </c>
      <c r="X37" s="137">
        <v>2.9865597208335228E-3</v>
      </c>
      <c r="Y37" s="137">
        <v>8.2028340011141582E-3</v>
      </c>
      <c r="Z37" s="137">
        <v>1.1691138899094637E-3</v>
      </c>
      <c r="AA37" s="137">
        <v>2.1257050403513945E-4</v>
      </c>
      <c r="AB37" s="137">
        <v>8.0377172813379805E-4</v>
      </c>
      <c r="AC37" s="137">
        <v>2.5287011141656504E-3</v>
      </c>
      <c r="AD37" s="137">
        <v>1.3739769910285483E-4</v>
      </c>
      <c r="AE37" s="137">
        <v>1.3849740630752947E-3</v>
      </c>
      <c r="AF37" s="137">
        <v>0.88366489623273337</v>
      </c>
      <c r="AG37" s="137">
        <v>2.7736213155574006E-4</v>
      </c>
      <c r="AH37" s="137">
        <v>2.3882643860779249E-2</v>
      </c>
      <c r="AI37" s="137">
        <v>4.24881729977173E-4</v>
      </c>
      <c r="AJ37" s="137">
        <v>1.0639078264346604E-5</v>
      </c>
      <c r="AK37" s="137">
        <v>9.0150642776073276E-5</v>
      </c>
      <c r="AL37" s="137">
        <v>3.4878424864874204E-4</v>
      </c>
      <c r="AM37" s="137">
        <v>1.1308317779318656E-4</v>
      </c>
      <c r="AN37" s="137">
        <v>2.9703642361877979E-4</v>
      </c>
      <c r="AO37" s="137">
        <v>2.0532635749449267E-4</v>
      </c>
      <c r="AP37" s="137">
        <v>4.3892115677773871E-5</v>
      </c>
      <c r="AQ37" s="137">
        <v>5.0999224780561784E-4</v>
      </c>
      <c r="AR37" s="137">
        <v>3.0783064765134459E-4</v>
      </c>
      <c r="AS37" s="137">
        <v>2.5597303043885548E-4</v>
      </c>
      <c r="AT37" s="137">
        <v>1.9260453781244567E-4</v>
      </c>
      <c r="AU37" s="137">
        <v>4.2832987550174922E-5</v>
      </c>
      <c r="AV37" s="137">
        <v>6.7917931941348115E-5</v>
      </c>
      <c r="AW37" s="137">
        <v>4.3577702012553394E-5</v>
      </c>
      <c r="AX37" s="137">
        <v>3.2733088948289638E-5</v>
      </c>
      <c r="AY37" s="137">
        <v>1.4075763455089556E-4</v>
      </c>
      <c r="AZ37" s="137">
        <v>4.1672725734766204E-4</v>
      </c>
      <c r="BA37" s="137">
        <v>6.6284684913843337E-5</v>
      </c>
      <c r="BB37" s="137">
        <v>2.214545094110959E-4</v>
      </c>
      <c r="BC37" s="137">
        <v>6.3037671769668727E-5</v>
      </c>
      <c r="BD37" s="137">
        <v>1.986281506229661E-4</v>
      </c>
      <c r="BE37" s="137">
        <v>2.9376909953264313E-4</v>
      </c>
      <c r="BF37" s="137">
        <v>1.7160244940471234E-4</v>
      </c>
      <c r="BG37" s="137">
        <v>1.1149256823769333E-4</v>
      </c>
      <c r="BH37" s="137">
        <v>1.6371924872972448E-4</v>
      </c>
      <c r="BI37" s="137">
        <v>5.8221565793547623E-3</v>
      </c>
      <c r="BJ37" s="137">
        <v>2.8021409741959191E-3</v>
      </c>
      <c r="BK37" s="137">
        <v>1.6930902062293842E-3</v>
      </c>
      <c r="BL37" s="137">
        <v>5.2822606162173261E-5</v>
      </c>
      <c r="BM37" s="137">
        <v>1.2684463692057941E-3</v>
      </c>
      <c r="BN37" s="137">
        <v>2.0208105914315707E-2</v>
      </c>
      <c r="BO37" s="137">
        <v>3.3113211805551809E-4</v>
      </c>
      <c r="BP37" s="137">
        <v>4.6065727683515257E-4</v>
      </c>
      <c r="BQ37" s="137">
        <v>1.1724492564300706E-4</v>
      </c>
      <c r="BR37" s="137">
        <v>1.0891471400006445E-5</v>
      </c>
      <c r="BS37" s="137">
        <v>1.0138069801534529E-3</v>
      </c>
      <c r="BT37" s="137">
        <v>3.4811520736684426E-4</v>
      </c>
      <c r="BU37" s="137">
        <v>1.4275957533189398E-3</v>
      </c>
      <c r="BV37" s="137">
        <v>1.2051137774946935E-3</v>
      </c>
      <c r="BW37" s="137">
        <v>1.3943693067764501E-3</v>
      </c>
      <c r="BX37" s="137">
        <v>1.2529030884071389E-3</v>
      </c>
      <c r="BY37" s="137">
        <v>5.6874070893390104E-3</v>
      </c>
      <c r="BZ37" s="137">
        <v>1.7806295629790123E-3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4.3430274584414602E-5</v>
      </c>
      <c r="E38" s="137">
        <v>3.1196551465194532E-6</v>
      </c>
      <c r="F38" s="137">
        <v>7.3734386619779603E-5</v>
      </c>
      <c r="G38" s="137">
        <v>1.1719067698338298E-5</v>
      </c>
      <c r="H38" s="137">
        <v>4.5083889565611439E-4</v>
      </c>
      <c r="I38" s="137">
        <v>1.2083143567644819E-4</v>
      </c>
      <c r="J38" s="137">
        <v>1.9727852710505361E-6</v>
      </c>
      <c r="K38" s="137">
        <v>7.5462498079164884E-5</v>
      </c>
      <c r="L38" s="137">
        <v>1.6076442490005283E-6</v>
      </c>
      <c r="M38" s="137">
        <v>1.4000127520116595E-4</v>
      </c>
      <c r="N38" s="137">
        <v>2.0192503429143769E-5</v>
      </c>
      <c r="O38" s="137">
        <v>2.3855923882645406E-4</v>
      </c>
      <c r="P38" s="137">
        <v>0</v>
      </c>
      <c r="Q38" s="137">
        <v>1.4414472381069768E-4</v>
      </c>
      <c r="R38" s="137">
        <v>5.5343100151963994E-4</v>
      </c>
      <c r="S38" s="137">
        <v>5.251956501448816E-6</v>
      </c>
      <c r="T38" s="137">
        <v>3.1739978686366966E-4</v>
      </c>
      <c r="U38" s="137">
        <v>4.8935236022028565E-4</v>
      </c>
      <c r="V38" s="137">
        <v>1.0233737645316213E-3</v>
      </c>
      <c r="W38" s="137">
        <v>2.2867653526774341E-4</v>
      </c>
      <c r="X38" s="137">
        <v>1.0491605273887233E-2</v>
      </c>
      <c r="Y38" s="137">
        <v>2.1664238856399115E-3</v>
      </c>
      <c r="Z38" s="137">
        <v>8.2448242650749455E-4</v>
      </c>
      <c r="AA38" s="137">
        <v>4.8685194254431807E-5</v>
      </c>
      <c r="AB38" s="137">
        <v>7.9706330327728293E-4</v>
      </c>
      <c r="AC38" s="137">
        <v>1.0308425002657657E-4</v>
      </c>
      <c r="AD38" s="137">
        <v>2.3246366428739044E-5</v>
      </c>
      <c r="AE38" s="137">
        <v>1.298813702321543E-4</v>
      </c>
      <c r="AF38" s="137">
        <v>1.6911793284225578E-2</v>
      </c>
      <c r="AG38" s="137">
        <v>0.93648146108092056</v>
      </c>
      <c r="AH38" s="137">
        <v>5.3777769494802905E-4</v>
      </c>
      <c r="AI38" s="137">
        <v>1.1315562194907992E-3</v>
      </c>
      <c r="AJ38" s="137">
        <v>1.5998202305303136E-6</v>
      </c>
      <c r="AK38" s="137">
        <v>1.7595895055299388E-5</v>
      </c>
      <c r="AL38" s="137">
        <v>5.0183365865757236E-5</v>
      </c>
      <c r="AM38" s="137">
        <v>2.2903985982547341E-5</v>
      </c>
      <c r="AN38" s="137">
        <v>6.8710400964497415E-5</v>
      </c>
      <c r="AO38" s="137">
        <v>4.9072320899209908E-5</v>
      </c>
      <c r="AP38" s="137">
        <v>1.1056960485271574E-5</v>
      </c>
      <c r="AQ38" s="137">
        <v>1.2524441488274209E-4</v>
      </c>
      <c r="AR38" s="137">
        <v>2.2886252445563268E-5</v>
      </c>
      <c r="AS38" s="137">
        <v>5.8239142566327121E-5</v>
      </c>
      <c r="AT38" s="137">
        <v>2.1952048950691495E-5</v>
      </c>
      <c r="AU38" s="137">
        <v>9.5130042572530196E-6</v>
      </c>
      <c r="AV38" s="137">
        <v>1.3238756147308414E-5</v>
      </c>
      <c r="AW38" s="137">
        <v>9.584470562684218E-6</v>
      </c>
      <c r="AX38" s="137">
        <v>8.3166736929191284E-6</v>
      </c>
      <c r="AY38" s="137">
        <v>3.3784158235335934E-5</v>
      </c>
      <c r="AZ38" s="137">
        <v>5.196605221786966E-5</v>
      </c>
      <c r="BA38" s="137">
        <v>1.6361599803248879E-5</v>
      </c>
      <c r="BB38" s="137">
        <v>4.6216302518298111E-5</v>
      </c>
      <c r="BC38" s="137">
        <v>1.1363622207160711E-5</v>
      </c>
      <c r="BD38" s="137">
        <v>3.818904850550858E-5</v>
      </c>
      <c r="BE38" s="137">
        <v>4.8266001651323516E-5</v>
      </c>
      <c r="BF38" s="137">
        <v>4.0917015803078479E-5</v>
      </c>
      <c r="BG38" s="137">
        <v>3.0290674418386219E-5</v>
      </c>
      <c r="BH38" s="137">
        <v>4.4535963413175794E-5</v>
      </c>
      <c r="BI38" s="137">
        <v>1.1576892367209804E-3</v>
      </c>
      <c r="BJ38" s="137">
        <v>1.2740958864960216E-3</v>
      </c>
      <c r="BK38" s="137">
        <v>5.9724367172289715E-4</v>
      </c>
      <c r="BL38" s="137">
        <v>2.5073109978910377E-5</v>
      </c>
      <c r="BM38" s="137">
        <v>1.8769269385946899E-3</v>
      </c>
      <c r="BN38" s="137">
        <v>1.4420352951679469E-2</v>
      </c>
      <c r="BO38" s="137">
        <v>1.8639199145356256E-4</v>
      </c>
      <c r="BP38" s="137">
        <v>3.0584792755284062E-4</v>
      </c>
      <c r="BQ38" s="137">
        <v>6.8289664120423107E-5</v>
      </c>
      <c r="BR38" s="137">
        <v>7.8807450165574701E-6</v>
      </c>
      <c r="BS38" s="137">
        <v>6.8206773908233913E-4</v>
      </c>
      <c r="BT38" s="137">
        <v>2.6935962610787691E-4</v>
      </c>
      <c r="BU38" s="137">
        <v>6.4437255288439304E-4</v>
      </c>
      <c r="BV38" s="137">
        <v>8.2537841365270517E-4</v>
      </c>
      <c r="BW38" s="137">
        <v>9.2119895572579996E-4</v>
      </c>
      <c r="BX38" s="137">
        <v>6.1070228138351476E-4</v>
      </c>
      <c r="BY38" s="137">
        <v>5.7576922678519399E-4</v>
      </c>
      <c r="BZ38" s="137">
        <v>1.1092109902927419E-3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7.4744148038777622E-5</v>
      </c>
      <c r="E39" s="137">
        <v>6.7672115924130301E-6</v>
      </c>
      <c r="F39" s="137">
        <v>9.807646101799395E-5</v>
      </c>
      <c r="G39" s="137">
        <v>1.7772681838377522E-5</v>
      </c>
      <c r="H39" s="137">
        <v>7.9285684561554274E-4</v>
      </c>
      <c r="I39" s="137">
        <v>2.0169728992136746E-4</v>
      </c>
      <c r="J39" s="137">
        <v>3.1213605741978485E-6</v>
      </c>
      <c r="K39" s="137">
        <v>1.1810536328499187E-4</v>
      </c>
      <c r="L39" s="137">
        <v>2.1342628150004531E-6</v>
      </c>
      <c r="M39" s="137">
        <v>1.6806991040794716E-4</v>
      </c>
      <c r="N39" s="137">
        <v>2.5708599450546708E-5</v>
      </c>
      <c r="O39" s="137">
        <v>2.236022138647473E-4</v>
      </c>
      <c r="P39" s="137">
        <v>0</v>
      </c>
      <c r="Q39" s="137">
        <v>2.8254169706290954E-4</v>
      </c>
      <c r="R39" s="137">
        <v>6.8453732923250544E-4</v>
      </c>
      <c r="S39" s="137">
        <v>6.4906662983283548E-6</v>
      </c>
      <c r="T39" s="137">
        <v>2.8229227043241633E-4</v>
      </c>
      <c r="U39" s="137">
        <v>5.5001088341638104E-4</v>
      </c>
      <c r="V39" s="137">
        <v>8.9915395581564666E-4</v>
      </c>
      <c r="W39" s="137">
        <v>2.287399844174188E-4</v>
      </c>
      <c r="X39" s="137">
        <v>2.1464110377699343E-3</v>
      </c>
      <c r="Y39" s="137">
        <v>4.3610912575766107E-4</v>
      </c>
      <c r="Z39" s="137">
        <v>2.0951992514159237E-4</v>
      </c>
      <c r="AA39" s="137">
        <v>5.1879410478425416E-5</v>
      </c>
      <c r="AB39" s="137">
        <v>1.304097699999814E-4</v>
      </c>
      <c r="AC39" s="137">
        <v>3.3889154001312476E-5</v>
      </c>
      <c r="AD39" s="137">
        <v>2.2590537175584005E-5</v>
      </c>
      <c r="AE39" s="137">
        <v>1.1039444266466167E-4</v>
      </c>
      <c r="AF39" s="137">
        <v>1.8810982462257516E-4</v>
      </c>
      <c r="AG39" s="137">
        <v>3.0161367572994565E-5</v>
      </c>
      <c r="AH39" s="137">
        <v>0.95760083113325278</v>
      </c>
      <c r="AI39" s="137">
        <v>2.7288409274716804E-3</v>
      </c>
      <c r="AJ39" s="137">
        <v>1.4820887164987335E-6</v>
      </c>
      <c r="AK39" s="137">
        <v>1.8957355498355466E-5</v>
      </c>
      <c r="AL39" s="137">
        <v>5.2982887365435582E-5</v>
      </c>
      <c r="AM39" s="137">
        <v>2.5243210531377713E-5</v>
      </c>
      <c r="AN39" s="137">
        <v>1.0563137963639387E-4</v>
      </c>
      <c r="AO39" s="137">
        <v>1.0267563234251658E-4</v>
      </c>
      <c r="AP39" s="137">
        <v>1.4541801260360863E-5</v>
      </c>
      <c r="AQ39" s="137">
        <v>1.5794488938694821E-4</v>
      </c>
      <c r="AR39" s="137">
        <v>2.6921009532692275E-5</v>
      </c>
      <c r="AS39" s="137">
        <v>7.5070751450687534E-5</v>
      </c>
      <c r="AT39" s="137">
        <v>2.1286581394916598E-5</v>
      </c>
      <c r="AU39" s="137">
        <v>1.2571614090921374E-5</v>
      </c>
      <c r="AV39" s="137">
        <v>1.6963123633463822E-5</v>
      </c>
      <c r="AW39" s="137">
        <v>1.5421290178991171E-5</v>
      </c>
      <c r="AX39" s="137">
        <v>1.4884181701556113E-5</v>
      </c>
      <c r="AY39" s="137">
        <v>4.5073985904672592E-5</v>
      </c>
      <c r="AZ39" s="137">
        <v>7.116250120675967E-5</v>
      </c>
      <c r="BA39" s="137">
        <v>1.9762343649424833E-5</v>
      </c>
      <c r="BB39" s="137">
        <v>5.6343144571563142E-5</v>
      </c>
      <c r="BC39" s="137">
        <v>1.3407469947792301E-5</v>
      </c>
      <c r="BD39" s="137">
        <v>3.8190603555465323E-5</v>
      </c>
      <c r="BE39" s="137">
        <v>6.0658393521650434E-5</v>
      </c>
      <c r="BF39" s="137">
        <v>5.1478953596633336E-5</v>
      </c>
      <c r="BG39" s="137">
        <v>3.7895307264457112E-5</v>
      </c>
      <c r="BH39" s="137">
        <v>5.3919798453160173E-5</v>
      </c>
      <c r="BI39" s="137">
        <v>1.3870840964666958E-3</v>
      </c>
      <c r="BJ39" s="137">
        <v>4.33047917345461E-3</v>
      </c>
      <c r="BK39" s="137">
        <v>2.9160464556965485E-3</v>
      </c>
      <c r="BL39" s="137">
        <v>4.5863567093734328E-5</v>
      </c>
      <c r="BM39" s="137">
        <v>1.4685014937996128E-3</v>
      </c>
      <c r="BN39" s="137">
        <v>1.1809474862365192E-2</v>
      </c>
      <c r="BO39" s="137">
        <v>3.0367994260224718E-4</v>
      </c>
      <c r="BP39" s="137">
        <v>3.1693302235859629E-4</v>
      </c>
      <c r="BQ39" s="137">
        <v>6.5168276293162079E-5</v>
      </c>
      <c r="BR39" s="137">
        <v>7.6596819080915513E-6</v>
      </c>
      <c r="BS39" s="137">
        <v>7.1060175884089544E-4</v>
      </c>
      <c r="BT39" s="137">
        <v>2.7832866672939559E-4</v>
      </c>
      <c r="BU39" s="137">
        <v>5.7777813613858796E-4</v>
      </c>
      <c r="BV39" s="137">
        <v>8.210751125519518E-4</v>
      </c>
      <c r="BW39" s="137">
        <v>7.6660816287785303E-4</v>
      </c>
      <c r="BX39" s="137">
        <v>5.7755940609045418E-4</v>
      </c>
      <c r="BY39" s="137">
        <v>4.3154998188619798E-4</v>
      </c>
      <c r="BZ39" s="137">
        <v>3.7195681134488865E-3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4.1766193399226558E-5</v>
      </c>
      <c r="E40" s="137">
        <v>4.1908773118246013E-6</v>
      </c>
      <c r="F40" s="137">
        <v>6.2336493537871901E-5</v>
      </c>
      <c r="G40" s="137">
        <v>1.2011161433362325E-5</v>
      </c>
      <c r="H40" s="137">
        <v>5.0138168615871412E-4</v>
      </c>
      <c r="I40" s="137">
        <v>1.0778758232534847E-4</v>
      </c>
      <c r="J40" s="137">
        <v>1.541939863502255E-6</v>
      </c>
      <c r="K40" s="137">
        <v>5.9705380642421342E-5</v>
      </c>
      <c r="L40" s="137">
        <v>2.7715660359711771E-6</v>
      </c>
      <c r="M40" s="137">
        <v>9.3720949947757179E-5</v>
      </c>
      <c r="N40" s="137">
        <v>8.8236082050527444E-6</v>
      </c>
      <c r="O40" s="137">
        <v>1.5621533551222377E-4</v>
      </c>
      <c r="P40" s="137">
        <v>0</v>
      </c>
      <c r="Q40" s="137">
        <v>7.0854159840808483E-3</v>
      </c>
      <c r="R40" s="137">
        <v>2.3151728607580623E-4</v>
      </c>
      <c r="S40" s="137">
        <v>2.5796698651924543E-6</v>
      </c>
      <c r="T40" s="137">
        <v>1.5528282227148145E-4</v>
      </c>
      <c r="U40" s="137">
        <v>3.1271677759898097E-4</v>
      </c>
      <c r="V40" s="137">
        <v>5.3882484057904607E-4</v>
      </c>
      <c r="W40" s="137">
        <v>1.2141165043528404E-4</v>
      </c>
      <c r="X40" s="137">
        <v>1.2906014120013669E-4</v>
      </c>
      <c r="Y40" s="137">
        <v>5.4796671679825158E-5</v>
      </c>
      <c r="Z40" s="137">
        <v>1.1766341472492361E-4</v>
      </c>
      <c r="AA40" s="137">
        <v>2.9844830308885704E-5</v>
      </c>
      <c r="AB40" s="137">
        <v>4.794592056646857E-5</v>
      </c>
      <c r="AC40" s="137">
        <v>1.8216535188745622E-5</v>
      </c>
      <c r="AD40" s="137">
        <v>1.2887307186307297E-5</v>
      </c>
      <c r="AE40" s="137">
        <v>6.10847716344108E-5</v>
      </c>
      <c r="AF40" s="137">
        <v>7.8550172402501887E-5</v>
      </c>
      <c r="AG40" s="137">
        <v>2.2908404596452904E-5</v>
      </c>
      <c r="AH40" s="137">
        <v>7.355655656706213E-5</v>
      </c>
      <c r="AI40" s="137">
        <v>0.97495820898196306</v>
      </c>
      <c r="AJ40" s="137">
        <v>8.6486905926905077E-7</v>
      </c>
      <c r="AK40" s="137">
        <v>2.1032762428173985E-5</v>
      </c>
      <c r="AL40" s="137">
        <v>4.5714200060407466E-5</v>
      </c>
      <c r="AM40" s="137">
        <v>2.1082928373799622E-5</v>
      </c>
      <c r="AN40" s="137">
        <v>6.6598466147090005E-5</v>
      </c>
      <c r="AO40" s="137">
        <v>5.4911268746747082E-5</v>
      </c>
      <c r="AP40" s="137">
        <v>8.2840267738891096E-6</v>
      </c>
      <c r="AQ40" s="137">
        <v>4.9080461958372597E-3</v>
      </c>
      <c r="AR40" s="137">
        <v>2.6399187095946285E-4</v>
      </c>
      <c r="AS40" s="137">
        <v>9.5183684962353078E-4</v>
      </c>
      <c r="AT40" s="137">
        <v>3.9996369580419169E-4</v>
      </c>
      <c r="AU40" s="137">
        <v>8.8583213532720045E-6</v>
      </c>
      <c r="AV40" s="137">
        <v>1.5027010780927444E-5</v>
      </c>
      <c r="AW40" s="137">
        <v>3.9648559172754233E-5</v>
      </c>
      <c r="AX40" s="137">
        <v>1.1806170001894562E-5</v>
      </c>
      <c r="AY40" s="137">
        <v>2.3899129957809572E-5</v>
      </c>
      <c r="AZ40" s="137">
        <v>5.8307991156572224E-5</v>
      </c>
      <c r="BA40" s="137">
        <v>1.1603519133085088E-5</v>
      </c>
      <c r="BB40" s="137">
        <v>5.0597030406568597E-5</v>
      </c>
      <c r="BC40" s="137">
        <v>1.0318599342570712E-5</v>
      </c>
      <c r="BD40" s="137">
        <v>2.3774142428337184E-5</v>
      </c>
      <c r="BE40" s="137">
        <v>5.0291556427818213E-5</v>
      </c>
      <c r="BF40" s="137">
        <v>3.144496683019434E-5</v>
      </c>
      <c r="BG40" s="137">
        <v>1.7142551029009729E-4</v>
      </c>
      <c r="BH40" s="137">
        <v>4.5105600870077133E-5</v>
      </c>
      <c r="BI40" s="137">
        <v>7.6734991029739385E-4</v>
      </c>
      <c r="BJ40" s="137">
        <v>1.3491027407823287E-3</v>
      </c>
      <c r="BK40" s="137">
        <v>1.3676650252244216E-3</v>
      </c>
      <c r="BL40" s="137">
        <v>3.6032373139600269E-5</v>
      </c>
      <c r="BM40" s="137">
        <v>1.5237258114541595E-4</v>
      </c>
      <c r="BN40" s="137">
        <v>1.2861713310909086E-3</v>
      </c>
      <c r="BO40" s="137">
        <v>9.623607828994891E-5</v>
      </c>
      <c r="BP40" s="137">
        <v>7.3814645674858382E-5</v>
      </c>
      <c r="BQ40" s="137">
        <v>1.4998339717341376E-5</v>
      </c>
      <c r="BR40" s="137">
        <v>1.6123733489019532E-6</v>
      </c>
      <c r="BS40" s="137">
        <v>2.039372254859798E-4</v>
      </c>
      <c r="BT40" s="137">
        <v>6.946939379622227E-5</v>
      </c>
      <c r="BU40" s="137">
        <v>1.9536178331796322E-4</v>
      </c>
      <c r="BV40" s="137">
        <v>2.3805610762690939E-4</v>
      </c>
      <c r="BW40" s="137">
        <v>1.04697386851573E-4</v>
      </c>
      <c r="BX40" s="137">
        <v>4.2817123236751697E-4</v>
      </c>
      <c r="BY40" s="137">
        <v>2.24078326487627E-4</v>
      </c>
      <c r="BZ40" s="137">
        <v>9.9171239008998273E-4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1.903856201255272E-5</v>
      </c>
      <c r="E41" s="137">
        <v>2.013649480941658E-6</v>
      </c>
      <c r="F41" s="137">
        <v>6.2668455402410176E-5</v>
      </c>
      <c r="G41" s="137">
        <v>4.1696521496223092E-6</v>
      </c>
      <c r="H41" s="137">
        <v>2.6456149019937438E-4</v>
      </c>
      <c r="I41" s="137">
        <v>4.8320401180196456E-5</v>
      </c>
      <c r="J41" s="137">
        <v>1.236248328210711E-6</v>
      </c>
      <c r="K41" s="137">
        <v>4.6065344269112824E-5</v>
      </c>
      <c r="L41" s="137">
        <v>1.0474621098419516E-6</v>
      </c>
      <c r="M41" s="137">
        <v>1.006791962187536E-4</v>
      </c>
      <c r="N41" s="137">
        <v>2.8829873813436447E-6</v>
      </c>
      <c r="O41" s="137">
        <v>2.1346631516925072E-4</v>
      </c>
      <c r="P41" s="137">
        <v>0</v>
      </c>
      <c r="Q41" s="137">
        <v>5.5461443078025038E-5</v>
      </c>
      <c r="R41" s="137">
        <v>7.2861719661467808E-5</v>
      </c>
      <c r="S41" s="137">
        <v>7.381577140293659E-7</v>
      </c>
      <c r="T41" s="137">
        <v>2.4004636380905883E-4</v>
      </c>
      <c r="U41" s="137">
        <v>4.1406596287477175E-4</v>
      </c>
      <c r="V41" s="137">
        <v>1.042007173684872E-3</v>
      </c>
      <c r="W41" s="137">
        <v>2.3062093801951803E-4</v>
      </c>
      <c r="X41" s="137">
        <v>1.7064343286113653E-4</v>
      </c>
      <c r="Y41" s="137">
        <v>6.4735653004223634E-5</v>
      </c>
      <c r="Z41" s="137">
        <v>2.2988276210460552E-4</v>
      </c>
      <c r="AA41" s="137">
        <v>4.2889949491946034E-5</v>
      </c>
      <c r="AB41" s="137">
        <v>4.0180586242905496E-5</v>
      </c>
      <c r="AC41" s="137">
        <v>3.1515403443631183E-5</v>
      </c>
      <c r="AD41" s="137">
        <v>2.191206259021339E-5</v>
      </c>
      <c r="AE41" s="137">
        <v>1.0638064296013423E-4</v>
      </c>
      <c r="AF41" s="137">
        <v>9.9458379223321536E-5</v>
      </c>
      <c r="AG41" s="137">
        <v>2.8749020143902285E-5</v>
      </c>
      <c r="AH41" s="137">
        <v>5.5331548764060021E-5</v>
      </c>
      <c r="AI41" s="137">
        <v>3.166330238051494E-5</v>
      </c>
      <c r="AJ41" s="137">
        <v>0.99379229090445265</v>
      </c>
      <c r="AK41" s="137">
        <v>1.624122370893715E-5</v>
      </c>
      <c r="AL41" s="137">
        <v>4.3426115359491173E-5</v>
      </c>
      <c r="AM41" s="137">
        <v>1.9338003174775384E-5</v>
      </c>
      <c r="AN41" s="137">
        <v>4.2369778905792662E-5</v>
      </c>
      <c r="AO41" s="137">
        <v>3.4322329978932519E-5</v>
      </c>
      <c r="AP41" s="137">
        <v>7.4480298568242194E-6</v>
      </c>
      <c r="AQ41" s="137">
        <v>9.4963735429268555E-5</v>
      </c>
      <c r="AR41" s="137">
        <v>1.5122062221000523E-5</v>
      </c>
      <c r="AS41" s="137">
        <v>4.3556309574350205E-5</v>
      </c>
      <c r="AT41" s="137">
        <v>1.8304002163388605E-5</v>
      </c>
      <c r="AU41" s="137">
        <v>7.85351788206808E-6</v>
      </c>
      <c r="AV41" s="137">
        <v>1.1892112236524329E-5</v>
      </c>
      <c r="AW41" s="137">
        <v>7.061945405441097E-6</v>
      </c>
      <c r="AX41" s="137">
        <v>4.6476572011820143E-6</v>
      </c>
      <c r="AY41" s="137">
        <v>1.5832269554549451E-5</v>
      </c>
      <c r="AZ41" s="137">
        <v>3.573893982301664E-5</v>
      </c>
      <c r="BA41" s="137">
        <v>1.0706976245168279E-5</v>
      </c>
      <c r="BB41" s="137">
        <v>3.523149636836529E-5</v>
      </c>
      <c r="BC41" s="137">
        <v>8.202874172432416E-6</v>
      </c>
      <c r="BD41" s="137">
        <v>3.721747821665463E-5</v>
      </c>
      <c r="BE41" s="137">
        <v>3.8377317477766314E-5</v>
      </c>
      <c r="BF41" s="137">
        <v>2.3700586539317214E-5</v>
      </c>
      <c r="BG41" s="137">
        <v>1.6603923543686662E-5</v>
      </c>
      <c r="BH41" s="137">
        <v>1.760692491712483E-5</v>
      </c>
      <c r="BI41" s="137">
        <v>5.2929549017431557E-4</v>
      </c>
      <c r="BJ41" s="137">
        <v>3.3346530130868614E-4</v>
      </c>
      <c r="BK41" s="137">
        <v>2.5646942941041315E-4</v>
      </c>
      <c r="BL41" s="137">
        <v>5.9630259816206732E-6</v>
      </c>
      <c r="BM41" s="137">
        <v>8.6268073313946095E-6</v>
      </c>
      <c r="BN41" s="137">
        <v>1.1244179673990328E-4</v>
      </c>
      <c r="BO41" s="137">
        <v>3.0904697014205922E-5</v>
      </c>
      <c r="BP41" s="137">
        <v>2.9793172205048768E-5</v>
      </c>
      <c r="BQ41" s="137">
        <v>1.1112891807460068E-5</v>
      </c>
      <c r="BR41" s="137">
        <v>5.3786525155976417E-7</v>
      </c>
      <c r="BS41" s="137">
        <v>4.5425601310065542E-5</v>
      </c>
      <c r="BT41" s="137">
        <v>1.364053180640731E-5</v>
      </c>
      <c r="BU41" s="137">
        <v>8.0991416393908541E-5</v>
      </c>
      <c r="BV41" s="137">
        <v>5.5726353286249655E-5</v>
      </c>
      <c r="BW41" s="137">
        <v>2.6784341771406799E-5</v>
      </c>
      <c r="BX41" s="137">
        <v>9.7523833006099111E-5</v>
      </c>
      <c r="BY41" s="137">
        <v>1.73309248462144E-4</v>
      </c>
      <c r="BZ41" s="137">
        <v>4.4637416375059593E-5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1.3452527491022914E-3</v>
      </c>
      <c r="E42" s="137">
        <v>1.1318641585046129E-3</v>
      </c>
      <c r="F42" s="137">
        <v>2.5293121492138324E-3</v>
      </c>
      <c r="G42" s="137">
        <v>7.8318422751264287E-4</v>
      </c>
      <c r="H42" s="137">
        <v>2.3521435143484898E-2</v>
      </c>
      <c r="I42" s="137">
        <v>3.5687787750136798E-3</v>
      </c>
      <c r="J42" s="137">
        <v>4.9036699055592346E-5</v>
      </c>
      <c r="K42" s="137">
        <v>2.5300145748923691E-3</v>
      </c>
      <c r="L42" s="137">
        <v>5.5503365368765421E-5</v>
      </c>
      <c r="M42" s="137">
        <v>5.1277551071935434E-3</v>
      </c>
      <c r="N42" s="137">
        <v>9.4987472899012135E-5</v>
      </c>
      <c r="O42" s="137">
        <v>5.9324217185977067E-3</v>
      </c>
      <c r="P42" s="137">
        <v>0</v>
      </c>
      <c r="Q42" s="137">
        <v>3.7629718742454685E-3</v>
      </c>
      <c r="R42" s="137">
        <v>9.2944941145849547E-3</v>
      </c>
      <c r="S42" s="137">
        <v>8.8686406861036111E-5</v>
      </c>
      <c r="T42" s="137">
        <v>6.6330075482527659E-3</v>
      </c>
      <c r="U42" s="137">
        <v>2.2210696076252597E-2</v>
      </c>
      <c r="V42" s="137">
        <v>2.2301476004088789E-2</v>
      </c>
      <c r="W42" s="137">
        <v>4.7503064383527084E-3</v>
      </c>
      <c r="X42" s="137">
        <v>5.0167492580994967E-3</v>
      </c>
      <c r="Y42" s="137">
        <v>2.3311918028683853E-3</v>
      </c>
      <c r="Z42" s="137">
        <v>1.2713039632560312E-2</v>
      </c>
      <c r="AA42" s="137">
        <v>1.5873242799248719E-3</v>
      </c>
      <c r="AB42" s="137">
        <v>1.0775801476137407E-3</v>
      </c>
      <c r="AC42" s="137">
        <v>9.6829084100145046E-4</v>
      </c>
      <c r="AD42" s="137">
        <v>4.8601035463572372E-4</v>
      </c>
      <c r="AE42" s="137">
        <v>2.9064049767399017E-3</v>
      </c>
      <c r="AF42" s="137">
        <v>3.4102599659663071E-3</v>
      </c>
      <c r="AG42" s="137">
        <v>7.1974294910928205E-4</v>
      </c>
      <c r="AH42" s="137">
        <v>2.2239960396674102E-3</v>
      </c>
      <c r="AI42" s="137">
        <v>1.1638480528320901E-3</v>
      </c>
      <c r="AJ42" s="137">
        <v>3.7211520547491335E-5</v>
      </c>
      <c r="AK42" s="137">
        <v>0.40221471683973486</v>
      </c>
      <c r="AL42" s="137">
        <v>0.12421559102553378</v>
      </c>
      <c r="AM42" s="137">
        <v>2.1131718863014407E-2</v>
      </c>
      <c r="AN42" s="137">
        <v>1.3698173162748919E-3</v>
      </c>
      <c r="AO42" s="137">
        <v>1.1722445970123278E-3</v>
      </c>
      <c r="AP42" s="137">
        <v>6.8498240420214321E-4</v>
      </c>
      <c r="AQ42" s="137">
        <v>3.4888128926210409E-3</v>
      </c>
      <c r="AR42" s="137">
        <v>9.596018471898167E-4</v>
      </c>
      <c r="AS42" s="137">
        <v>4.6809138934532212E-3</v>
      </c>
      <c r="AT42" s="137">
        <v>1.182627866364812E-3</v>
      </c>
      <c r="AU42" s="137">
        <v>5.119487738432085E-4</v>
      </c>
      <c r="AV42" s="137">
        <v>7.4877492362523609E-4</v>
      </c>
      <c r="AW42" s="137">
        <v>2.5089763169870645E-4</v>
      </c>
      <c r="AX42" s="137">
        <v>1.8135505690308331E-4</v>
      </c>
      <c r="AY42" s="137">
        <v>7.5520638660598108E-4</v>
      </c>
      <c r="AZ42" s="137">
        <v>2.7243002960538956E-3</v>
      </c>
      <c r="BA42" s="137">
        <v>1.3121033610750885E-3</v>
      </c>
      <c r="BB42" s="137">
        <v>4.062646225209068E-3</v>
      </c>
      <c r="BC42" s="137">
        <v>4.1808916180406577E-4</v>
      </c>
      <c r="BD42" s="137">
        <v>3.699088934286296E-3</v>
      </c>
      <c r="BE42" s="137">
        <v>4.2409433225871263E-2</v>
      </c>
      <c r="BF42" s="137">
        <v>1.5313231298182536E-3</v>
      </c>
      <c r="BG42" s="137">
        <v>7.4063431139213549E-4</v>
      </c>
      <c r="BH42" s="137">
        <v>1.1951225294619444E-3</v>
      </c>
      <c r="BI42" s="137">
        <v>3.4542344224700275E-2</v>
      </c>
      <c r="BJ42" s="137">
        <v>0.1228007735377484</v>
      </c>
      <c r="BK42" s="137">
        <v>1.0265611557356233E-2</v>
      </c>
      <c r="BL42" s="137">
        <v>1.6063207111108953E-3</v>
      </c>
      <c r="BM42" s="137">
        <v>2.7424987362526278E-3</v>
      </c>
      <c r="BN42" s="137">
        <v>4.1592021824112761E-3</v>
      </c>
      <c r="BO42" s="137">
        <v>2.9061541231352019E-3</v>
      </c>
      <c r="BP42" s="137">
        <v>2.8054981340507471E-3</v>
      </c>
      <c r="BQ42" s="137">
        <v>6.2194895518686091E-4</v>
      </c>
      <c r="BR42" s="137">
        <v>6.3928118183049503E-5</v>
      </c>
      <c r="BS42" s="137">
        <v>5.4455036040528676E-3</v>
      </c>
      <c r="BT42" s="137">
        <v>3.7786770970538847E-3</v>
      </c>
      <c r="BU42" s="137">
        <v>5.7491603342722901E-3</v>
      </c>
      <c r="BV42" s="137">
        <v>1.0482747245088221E-2</v>
      </c>
      <c r="BW42" s="137">
        <v>1.7121991072047199E-3</v>
      </c>
      <c r="BX42" s="137">
        <v>9.5062902762760963E-3</v>
      </c>
      <c r="BY42" s="137">
        <v>5.4901911042769501E-3</v>
      </c>
      <c r="BZ42" s="137">
        <v>3.326165033547014E-3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3.6659865550287262E-4</v>
      </c>
      <c r="E43" s="137">
        <v>3.4378235701406386E-5</v>
      </c>
      <c r="F43" s="137">
        <v>7.6404008944730862E-4</v>
      </c>
      <c r="G43" s="137">
        <v>9.3338091817744292E-5</v>
      </c>
      <c r="H43" s="137">
        <v>5.3623387651834387E-3</v>
      </c>
      <c r="I43" s="137">
        <v>3.4080892103038134E-3</v>
      </c>
      <c r="J43" s="137">
        <v>1.6590661603339017E-5</v>
      </c>
      <c r="K43" s="137">
        <v>7.3994547928509001E-4</v>
      </c>
      <c r="L43" s="137">
        <v>2.0316539910665401E-5</v>
      </c>
      <c r="M43" s="137">
        <v>1.3523017308388454E-3</v>
      </c>
      <c r="N43" s="137">
        <v>6.6582540753902804E-5</v>
      </c>
      <c r="O43" s="137">
        <v>2.4153060748510228E-3</v>
      </c>
      <c r="P43" s="137">
        <v>0</v>
      </c>
      <c r="Q43" s="137">
        <v>2.9230779529682447E-3</v>
      </c>
      <c r="R43" s="137">
        <v>1.4271459155190543E-2</v>
      </c>
      <c r="S43" s="137">
        <v>1.3369808864352686E-4</v>
      </c>
      <c r="T43" s="137">
        <v>2.8758696053233987E-3</v>
      </c>
      <c r="U43" s="137">
        <v>9.1131248373364313E-3</v>
      </c>
      <c r="V43" s="137">
        <v>8.5481909053771107E-3</v>
      </c>
      <c r="W43" s="137">
        <v>1.8585654351641965E-3</v>
      </c>
      <c r="X43" s="137">
        <v>2.0170480546885085E-3</v>
      </c>
      <c r="Y43" s="137">
        <v>1.0898298510509487E-3</v>
      </c>
      <c r="Z43" s="137">
        <v>1.7753018180894991E-3</v>
      </c>
      <c r="AA43" s="137">
        <v>4.1274678368063744E-4</v>
      </c>
      <c r="AB43" s="137">
        <v>7.810061808282378E-4</v>
      </c>
      <c r="AC43" s="137">
        <v>4.1870667818579439E-4</v>
      </c>
      <c r="AD43" s="137">
        <v>2.1264408336373224E-4</v>
      </c>
      <c r="AE43" s="137">
        <v>1.2704021546653052E-3</v>
      </c>
      <c r="AF43" s="137">
        <v>3.8662563944639973E-3</v>
      </c>
      <c r="AG43" s="137">
        <v>3.5668116350317408E-4</v>
      </c>
      <c r="AH43" s="137">
        <v>2.3594215827275646E-3</v>
      </c>
      <c r="AI43" s="137">
        <v>1.236013924985939E-3</v>
      </c>
      <c r="AJ43" s="137">
        <v>1.2375860635618674E-5</v>
      </c>
      <c r="AK43" s="137">
        <v>1.0313913587586777E-3</v>
      </c>
      <c r="AL43" s="137">
        <v>0.74904367437298391</v>
      </c>
      <c r="AM43" s="137">
        <v>5.0069087337400288E-3</v>
      </c>
      <c r="AN43" s="137">
        <v>1.6158806788740855E-3</v>
      </c>
      <c r="AO43" s="137">
        <v>1.146855874451447E-3</v>
      </c>
      <c r="AP43" s="137">
        <v>5.0440364872245418E-4</v>
      </c>
      <c r="AQ43" s="137">
        <v>2.3175907948068393E-3</v>
      </c>
      <c r="AR43" s="137">
        <v>3.6684652668192311E-4</v>
      </c>
      <c r="AS43" s="137">
        <v>1.5933006552940466E-3</v>
      </c>
      <c r="AT43" s="137">
        <v>3.088978766488699E-4</v>
      </c>
      <c r="AU43" s="137">
        <v>2.634353330340332E-4</v>
      </c>
      <c r="AV43" s="137">
        <v>2.4113216951011679E-4</v>
      </c>
      <c r="AW43" s="137">
        <v>2.2156937201225717E-4</v>
      </c>
      <c r="AX43" s="137">
        <v>2.2281210090944938E-4</v>
      </c>
      <c r="AY43" s="137">
        <v>1.0949867057296469E-3</v>
      </c>
      <c r="AZ43" s="137">
        <v>4.2108293970389461E-3</v>
      </c>
      <c r="BA43" s="137">
        <v>5.3181514312738043E-4</v>
      </c>
      <c r="BB43" s="137">
        <v>1.8516104483720631E-3</v>
      </c>
      <c r="BC43" s="137">
        <v>4.8111007901687023E-4</v>
      </c>
      <c r="BD43" s="137">
        <v>7.7018321487089562E-4</v>
      </c>
      <c r="BE43" s="137">
        <v>2.1272181711506533E-3</v>
      </c>
      <c r="BF43" s="137">
        <v>1.6696185320918652E-3</v>
      </c>
      <c r="BG43" s="137">
        <v>8.9976745136497772E-4</v>
      </c>
      <c r="BH43" s="137">
        <v>2.0911667489850452E-3</v>
      </c>
      <c r="BI43" s="137">
        <v>4.7484628356286793E-2</v>
      </c>
      <c r="BJ43" s="137">
        <v>2.9873906129922381E-2</v>
      </c>
      <c r="BK43" s="137">
        <v>6.1410802326250704E-3</v>
      </c>
      <c r="BL43" s="137">
        <v>3.0251090499969164E-4</v>
      </c>
      <c r="BM43" s="137">
        <v>8.8327940580153229E-4</v>
      </c>
      <c r="BN43" s="137">
        <v>3.1726246686064655E-3</v>
      </c>
      <c r="BO43" s="137">
        <v>2.4507159165438252E-3</v>
      </c>
      <c r="BP43" s="137">
        <v>4.2826021059528298E-3</v>
      </c>
      <c r="BQ43" s="137">
        <v>9.7132493134530565E-4</v>
      </c>
      <c r="BR43" s="137">
        <v>1.3138920895369404E-4</v>
      </c>
      <c r="BS43" s="137">
        <v>4.6226656108226986E-3</v>
      </c>
      <c r="BT43" s="137">
        <v>2.5615538224659329E-3</v>
      </c>
      <c r="BU43" s="137">
        <v>1.469456223777775E-2</v>
      </c>
      <c r="BV43" s="137">
        <v>9.5145483632297651E-3</v>
      </c>
      <c r="BW43" s="137">
        <v>3.58978250631024E-3</v>
      </c>
      <c r="BX43" s="137">
        <v>5.6959506855010431E-3</v>
      </c>
      <c r="BY43" s="137">
        <v>6.3631235836022603E-3</v>
      </c>
      <c r="BZ43" s="137">
        <v>7.4784993550069878E-3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2.1843359808367745E-4</v>
      </c>
      <c r="E44" s="137">
        <v>1.5605712394338789E-5</v>
      </c>
      <c r="F44" s="137">
        <v>3.0680517925990087E-4</v>
      </c>
      <c r="G44" s="137">
        <v>4.7726639640217119E-5</v>
      </c>
      <c r="H44" s="137">
        <v>4.8476987744786376E-3</v>
      </c>
      <c r="I44" s="137">
        <v>2.2470275077375698E-3</v>
      </c>
      <c r="J44" s="137">
        <v>6.3003537204367375E-6</v>
      </c>
      <c r="K44" s="137">
        <v>7.1649479939978338E-4</v>
      </c>
      <c r="L44" s="137">
        <v>9.5731291085530024E-6</v>
      </c>
      <c r="M44" s="137">
        <v>8.9158421670528822E-4</v>
      </c>
      <c r="N44" s="137">
        <v>3.6857416744344698E-5</v>
      </c>
      <c r="O44" s="137">
        <v>7.3736095784266798E-4</v>
      </c>
      <c r="P44" s="137">
        <v>0</v>
      </c>
      <c r="Q44" s="137">
        <v>6.2298945771154905E-3</v>
      </c>
      <c r="R44" s="137">
        <v>1.0902671791182066E-3</v>
      </c>
      <c r="S44" s="137">
        <v>1.0413257674941558E-5</v>
      </c>
      <c r="T44" s="137">
        <v>1.0717195502320212E-3</v>
      </c>
      <c r="U44" s="137">
        <v>2.2864492427493326E-3</v>
      </c>
      <c r="V44" s="137">
        <v>2.8092732769197126E-3</v>
      </c>
      <c r="W44" s="137">
        <v>6.4154639248216851E-4</v>
      </c>
      <c r="X44" s="137">
        <v>1.0192049599031248E-3</v>
      </c>
      <c r="Y44" s="137">
        <v>3.0832089730978854E-4</v>
      </c>
      <c r="Z44" s="137">
        <v>6.2472116166229288E-4</v>
      </c>
      <c r="AA44" s="137">
        <v>1.500454325616048E-4</v>
      </c>
      <c r="AB44" s="137">
        <v>2.2858311613297336E-4</v>
      </c>
      <c r="AC44" s="137">
        <v>1.287391652275701E-4</v>
      </c>
      <c r="AD44" s="137">
        <v>8.5881081975061911E-5</v>
      </c>
      <c r="AE44" s="137">
        <v>5.0514444643932573E-4</v>
      </c>
      <c r="AF44" s="137">
        <v>1.0069965546892071E-3</v>
      </c>
      <c r="AG44" s="137">
        <v>1.210995923580492E-4</v>
      </c>
      <c r="AH44" s="137">
        <v>1.1751281920205981E-3</v>
      </c>
      <c r="AI44" s="137">
        <v>5.2656675127639343E-4</v>
      </c>
      <c r="AJ44" s="137">
        <v>8.7772994844908692E-6</v>
      </c>
      <c r="AK44" s="137">
        <v>3.4333716133952966E-4</v>
      </c>
      <c r="AL44" s="137">
        <v>8.5373444526984192E-3</v>
      </c>
      <c r="AM44" s="137">
        <v>0.91310402464106588</v>
      </c>
      <c r="AN44" s="137">
        <v>5.8025156651412592E-4</v>
      </c>
      <c r="AO44" s="137">
        <v>4.6685933463797491E-4</v>
      </c>
      <c r="AP44" s="137">
        <v>5.7613209884825149E-5</v>
      </c>
      <c r="AQ44" s="137">
        <v>7.5988298516691292E-4</v>
      </c>
      <c r="AR44" s="137">
        <v>1.5328329637728784E-3</v>
      </c>
      <c r="AS44" s="137">
        <v>4.7048065534010733E-4</v>
      </c>
      <c r="AT44" s="137">
        <v>1.5708497048239146E-4</v>
      </c>
      <c r="AU44" s="137">
        <v>1.4673977438181611E-4</v>
      </c>
      <c r="AV44" s="137">
        <v>1.1005483977570409E-3</v>
      </c>
      <c r="AW44" s="137">
        <v>9.0446186852995554E-5</v>
      </c>
      <c r="AX44" s="137">
        <v>6.7986824053394446E-5</v>
      </c>
      <c r="AY44" s="137">
        <v>1.6011224933402073E-4</v>
      </c>
      <c r="AZ44" s="137">
        <v>8.2845133172656724E-4</v>
      </c>
      <c r="BA44" s="137">
        <v>8.9450054805821481E-5</v>
      </c>
      <c r="BB44" s="137">
        <v>2.9841070783625802E-4</v>
      </c>
      <c r="BC44" s="137">
        <v>1.6251686134068541E-4</v>
      </c>
      <c r="BD44" s="137">
        <v>8.0815556451649872E-4</v>
      </c>
      <c r="BE44" s="137">
        <v>2.595104333072141E-3</v>
      </c>
      <c r="BF44" s="137">
        <v>4.4452128753534187E-3</v>
      </c>
      <c r="BG44" s="137">
        <v>6.5608371323726603E-4</v>
      </c>
      <c r="BH44" s="137">
        <v>1.3799751482837189E-3</v>
      </c>
      <c r="BI44" s="137">
        <v>5.0262383623227878E-3</v>
      </c>
      <c r="BJ44" s="137">
        <v>5.8759210794816349E-3</v>
      </c>
      <c r="BK44" s="137">
        <v>1.9300747692772772E-3</v>
      </c>
      <c r="BL44" s="137">
        <v>6.0983256766711444E-5</v>
      </c>
      <c r="BM44" s="137">
        <v>1.0035393037795111E-4</v>
      </c>
      <c r="BN44" s="137">
        <v>9.5962235410288681E-4</v>
      </c>
      <c r="BO44" s="137">
        <v>7.8308833601262954E-4</v>
      </c>
      <c r="BP44" s="137">
        <v>5.325667149547349E-4</v>
      </c>
      <c r="BQ44" s="137">
        <v>1.1011816154008019E-4</v>
      </c>
      <c r="BR44" s="137">
        <v>1.224734924188476E-5</v>
      </c>
      <c r="BS44" s="137">
        <v>1.3330794948382756E-3</v>
      </c>
      <c r="BT44" s="137">
        <v>8.7762173240093794E-4</v>
      </c>
      <c r="BU44" s="137">
        <v>1.1415217479978047E-3</v>
      </c>
      <c r="BV44" s="137">
        <v>1.83755412755094E-3</v>
      </c>
      <c r="BW44" s="137">
        <v>3.3492893085496902E-4</v>
      </c>
      <c r="BX44" s="137">
        <v>6.6855072702432464E-3</v>
      </c>
      <c r="BY44" s="137">
        <v>1.5825139408543001E-3</v>
      </c>
      <c r="BZ44" s="137">
        <v>1.8669120652830857E-3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1.8073194599704231E-4</v>
      </c>
      <c r="E45" s="137">
        <v>1.207239094143644E-5</v>
      </c>
      <c r="F45" s="137">
        <v>3.6949823955236943E-4</v>
      </c>
      <c r="G45" s="137">
        <v>3.808471089629666E-5</v>
      </c>
      <c r="H45" s="137">
        <v>1.6363650519823397E-2</v>
      </c>
      <c r="I45" s="137">
        <v>4.8150237311968242E-4</v>
      </c>
      <c r="J45" s="137">
        <v>5.9645043803383012E-6</v>
      </c>
      <c r="K45" s="137">
        <v>2.3049217373370272E-4</v>
      </c>
      <c r="L45" s="137">
        <v>1.4389766342125736E-5</v>
      </c>
      <c r="M45" s="137">
        <v>9.2362946616891155E-4</v>
      </c>
      <c r="N45" s="137">
        <v>1.8247245848740098E-5</v>
      </c>
      <c r="O45" s="137">
        <v>7.5912909682138846E-4</v>
      </c>
      <c r="P45" s="137">
        <v>0</v>
      </c>
      <c r="Q45" s="137">
        <v>1.0016030205315255E-3</v>
      </c>
      <c r="R45" s="137">
        <v>1.568507477129923E-3</v>
      </c>
      <c r="S45" s="137">
        <v>1.4998930230233613E-5</v>
      </c>
      <c r="T45" s="137">
        <v>1.1621218199798706E-3</v>
      </c>
      <c r="U45" s="137">
        <v>2.8594088764626034E-3</v>
      </c>
      <c r="V45" s="137">
        <v>3.4564605786254845E-3</v>
      </c>
      <c r="W45" s="137">
        <v>7.5767661537678175E-4</v>
      </c>
      <c r="X45" s="137">
        <v>8.5517619764926818E-4</v>
      </c>
      <c r="Y45" s="137">
        <v>2.4470044152831623E-4</v>
      </c>
      <c r="Z45" s="137">
        <v>7.5297066317499479E-4</v>
      </c>
      <c r="AA45" s="137">
        <v>1.6315048677625904E-4</v>
      </c>
      <c r="AB45" s="137">
        <v>2.8449227108809957E-4</v>
      </c>
      <c r="AC45" s="137">
        <v>1.1252306633482219E-4</v>
      </c>
      <c r="AD45" s="137">
        <v>7.7524346623950136E-5</v>
      </c>
      <c r="AE45" s="137">
        <v>4.0444373307636073E-4</v>
      </c>
      <c r="AF45" s="137">
        <v>1.3280095604417423E-3</v>
      </c>
      <c r="AG45" s="137">
        <v>2.2050099769220185E-4</v>
      </c>
      <c r="AH45" s="137">
        <v>4.1017983852129189E-4</v>
      </c>
      <c r="AI45" s="137">
        <v>7.3481365302362396E-4</v>
      </c>
      <c r="AJ45" s="137">
        <v>1.1961997191551693E-5</v>
      </c>
      <c r="AK45" s="137">
        <v>9.8065936561274081E-5</v>
      </c>
      <c r="AL45" s="137">
        <v>3.3962220100197953E-4</v>
      </c>
      <c r="AM45" s="137">
        <v>3.814267520618436E-4</v>
      </c>
      <c r="AN45" s="137">
        <v>0.59674608657574102</v>
      </c>
      <c r="AO45" s="137">
        <v>4.9542373904064947E-4</v>
      </c>
      <c r="AP45" s="137">
        <v>1.0265375826719576E-4</v>
      </c>
      <c r="AQ45" s="137">
        <v>8.6064044643364653E-4</v>
      </c>
      <c r="AR45" s="137">
        <v>1.1583599928196594E-4</v>
      </c>
      <c r="AS45" s="137">
        <v>1.0690222803444497E-3</v>
      </c>
      <c r="AT45" s="137">
        <v>1.0541045934382476E-4</v>
      </c>
      <c r="AU45" s="137">
        <v>3.7306573027979815E-5</v>
      </c>
      <c r="AV45" s="137">
        <v>1.3072812953765422E-4</v>
      </c>
      <c r="AW45" s="137">
        <v>6.2131133260361624E-4</v>
      </c>
      <c r="AX45" s="137">
        <v>3.5631492029678168E-5</v>
      </c>
      <c r="AY45" s="137">
        <v>1.5071380295418073E-4</v>
      </c>
      <c r="AZ45" s="137">
        <v>6.3330045509499202E-4</v>
      </c>
      <c r="BA45" s="137">
        <v>6.3671560237122895E-5</v>
      </c>
      <c r="BB45" s="137">
        <v>2.6308712952091701E-4</v>
      </c>
      <c r="BC45" s="137">
        <v>6.0002778640122166E-5</v>
      </c>
      <c r="BD45" s="137">
        <v>8.0302143220450462E-4</v>
      </c>
      <c r="BE45" s="137">
        <v>7.3436286552601635E-2</v>
      </c>
      <c r="BF45" s="137">
        <v>3.4821925799743665E-4</v>
      </c>
      <c r="BG45" s="137">
        <v>1.0286895071309117E-4</v>
      </c>
      <c r="BH45" s="137">
        <v>1.3213122122522175E-4</v>
      </c>
      <c r="BI45" s="137">
        <v>0.24367901427477748</v>
      </c>
      <c r="BJ45" s="137">
        <v>1.1179653423352027E-2</v>
      </c>
      <c r="BK45" s="137">
        <v>2.5865830919755673E-3</v>
      </c>
      <c r="BL45" s="137">
        <v>4.6136545384482164E-5</v>
      </c>
      <c r="BM45" s="137">
        <v>5.4679211373076353E-5</v>
      </c>
      <c r="BN45" s="137">
        <v>7.0397193209390928E-4</v>
      </c>
      <c r="BO45" s="137">
        <v>2.8353987254158567E-4</v>
      </c>
      <c r="BP45" s="137">
        <v>5.2634002213452265E-4</v>
      </c>
      <c r="BQ45" s="137">
        <v>9.677471298176753E-5</v>
      </c>
      <c r="BR45" s="137">
        <v>9.2750607041678329E-6</v>
      </c>
      <c r="BS45" s="137">
        <v>5.7147664732702585E-3</v>
      </c>
      <c r="BT45" s="137">
        <v>1.3772311484341993E-4</v>
      </c>
      <c r="BU45" s="137">
        <v>9.7075771390261745E-3</v>
      </c>
      <c r="BV45" s="137">
        <v>8.7358405669034583E-4</v>
      </c>
      <c r="BW45" s="137">
        <v>3.1005123114919201E-3</v>
      </c>
      <c r="BX45" s="137">
        <v>2.0230227144225977E-3</v>
      </c>
      <c r="BY45" s="137">
        <v>3.7584381917284402E-3</v>
      </c>
      <c r="BZ45" s="137">
        <v>2.567322029658954E-3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1.0161909656714258E-3</v>
      </c>
      <c r="E46" s="137">
        <v>6.0706954902278456E-5</v>
      </c>
      <c r="F46" s="137">
        <v>4.6821967113363167E-3</v>
      </c>
      <c r="G46" s="137">
        <v>2.4636150600987534E-4</v>
      </c>
      <c r="H46" s="137">
        <v>9.5530432115421726E-2</v>
      </c>
      <c r="I46" s="137">
        <v>6.3403627813561958E-2</v>
      </c>
      <c r="J46" s="137">
        <v>3.5603826712505593E-5</v>
      </c>
      <c r="K46" s="137">
        <v>2.1356324865679931E-3</v>
      </c>
      <c r="L46" s="137">
        <v>4.8320346322920711E-5</v>
      </c>
      <c r="M46" s="137">
        <v>7.5699197190758844E-3</v>
      </c>
      <c r="N46" s="137">
        <v>1.0777725420365137E-4</v>
      </c>
      <c r="O46" s="137">
        <v>6.8791158058803415E-3</v>
      </c>
      <c r="P46" s="137">
        <v>0</v>
      </c>
      <c r="Q46" s="137">
        <v>2.0448178439468963E-3</v>
      </c>
      <c r="R46" s="137">
        <v>3.6217602539170188E-3</v>
      </c>
      <c r="S46" s="137">
        <v>3.6178661911145135E-5</v>
      </c>
      <c r="T46" s="137">
        <v>1.0146065125915808E-2</v>
      </c>
      <c r="U46" s="137">
        <v>5.0910044228079578E-2</v>
      </c>
      <c r="V46" s="137">
        <v>3.1705996559932628E-2</v>
      </c>
      <c r="W46" s="137">
        <v>6.6283268894837067E-3</v>
      </c>
      <c r="X46" s="137">
        <v>1.5800366617652679E-2</v>
      </c>
      <c r="Y46" s="137">
        <v>3.8188187679134627E-3</v>
      </c>
      <c r="Z46" s="137">
        <v>5.6632293819838695E-3</v>
      </c>
      <c r="AA46" s="137">
        <v>1.2549479965503413E-3</v>
      </c>
      <c r="AB46" s="137">
        <v>4.941966493972663E-3</v>
      </c>
      <c r="AC46" s="137">
        <v>2.1889208628353431E-3</v>
      </c>
      <c r="AD46" s="137">
        <v>8.1765444578328714E-4</v>
      </c>
      <c r="AE46" s="137">
        <v>3.707789380405719E-3</v>
      </c>
      <c r="AF46" s="137">
        <v>1.3360228793687959E-2</v>
      </c>
      <c r="AG46" s="137">
        <v>1.9840535222728525E-3</v>
      </c>
      <c r="AH46" s="137">
        <v>1.1468980522865525E-2</v>
      </c>
      <c r="AI46" s="137">
        <v>5.8444394033130677E-3</v>
      </c>
      <c r="AJ46" s="137">
        <v>8.570438260303273E-5</v>
      </c>
      <c r="AK46" s="137">
        <v>9.1590171712444164E-4</v>
      </c>
      <c r="AL46" s="137">
        <v>5.796076920524083E-3</v>
      </c>
      <c r="AM46" s="137">
        <v>2.222223773130548E-3</v>
      </c>
      <c r="AN46" s="137">
        <v>1.1361661456727383E-3</v>
      </c>
      <c r="AO46" s="137">
        <v>0.32464603078234472</v>
      </c>
      <c r="AP46" s="137">
        <v>6.6957941853983275E-3</v>
      </c>
      <c r="AQ46" s="137">
        <v>2.4819592941368075E-3</v>
      </c>
      <c r="AR46" s="137">
        <v>8.7954947992617864E-4</v>
      </c>
      <c r="AS46" s="137">
        <v>7.8126205147809758E-3</v>
      </c>
      <c r="AT46" s="137">
        <v>2.0352676254324392E-3</v>
      </c>
      <c r="AU46" s="137">
        <v>3.8560381348016007E-4</v>
      </c>
      <c r="AV46" s="137">
        <v>1.2352205678105091E-3</v>
      </c>
      <c r="AW46" s="137">
        <v>1.4334854407057531E-3</v>
      </c>
      <c r="AX46" s="137">
        <v>7.6429326676212854E-4</v>
      </c>
      <c r="AY46" s="137">
        <v>5.2206834042972043E-4</v>
      </c>
      <c r="AZ46" s="137">
        <v>2.649635028422108E-3</v>
      </c>
      <c r="BA46" s="137">
        <v>8.7744786746352284E-4</v>
      </c>
      <c r="BB46" s="137">
        <v>2.6367410426834164E-3</v>
      </c>
      <c r="BC46" s="137">
        <v>5.1414938668335763E-4</v>
      </c>
      <c r="BD46" s="137">
        <v>1.0233948636951921E-3</v>
      </c>
      <c r="BE46" s="137">
        <v>2.2089044870505369E-3</v>
      </c>
      <c r="BF46" s="137">
        <v>1.3307917969946305E-3</v>
      </c>
      <c r="BG46" s="137">
        <v>5.5235080642289304E-4</v>
      </c>
      <c r="BH46" s="137">
        <v>1.2198900865537713E-3</v>
      </c>
      <c r="BI46" s="137">
        <v>2.4177217856946095E-2</v>
      </c>
      <c r="BJ46" s="137">
        <v>0.14776563885811744</v>
      </c>
      <c r="BK46" s="137">
        <v>8.3692067992933092E-3</v>
      </c>
      <c r="BL46" s="137">
        <v>4.634857372112001E-4</v>
      </c>
      <c r="BM46" s="137">
        <v>8.3699664311681784E-4</v>
      </c>
      <c r="BN46" s="137">
        <v>7.4665027819572193E-3</v>
      </c>
      <c r="BO46" s="137">
        <v>4.2937707455616703E-3</v>
      </c>
      <c r="BP46" s="137">
        <v>7.421320693619538E-3</v>
      </c>
      <c r="BQ46" s="137">
        <v>1.363637814568658E-3</v>
      </c>
      <c r="BR46" s="137">
        <v>4.1660663045187742E-4</v>
      </c>
      <c r="BS46" s="137">
        <v>6.8489684348829174E-3</v>
      </c>
      <c r="BT46" s="137">
        <v>2.7966615126235046E-3</v>
      </c>
      <c r="BU46" s="137">
        <v>1.1687775282186339E-2</v>
      </c>
      <c r="BV46" s="137">
        <v>8.612673994889887E-3</v>
      </c>
      <c r="BW46" s="137">
        <v>5.8861610317015103E-3</v>
      </c>
      <c r="BX46" s="137">
        <v>5.416284478940327E-3</v>
      </c>
      <c r="BY46" s="137">
        <v>7.9507528582298398E-3</v>
      </c>
      <c r="BZ46" s="137">
        <v>1.8504594971378577E-2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1.3052824600413772E-3</v>
      </c>
      <c r="E47" s="137">
        <v>9.0241479081359225E-5</v>
      </c>
      <c r="F47" s="137">
        <v>2.0217490827116272E-3</v>
      </c>
      <c r="G47" s="137">
        <v>3.2297225972796845E-4</v>
      </c>
      <c r="H47" s="137">
        <v>1.6048196218760236E-2</v>
      </c>
      <c r="I47" s="137">
        <v>6.4380881293532267E-3</v>
      </c>
      <c r="J47" s="137">
        <v>5.2944953148193212E-5</v>
      </c>
      <c r="K47" s="137">
        <v>2.1862641209557864E-3</v>
      </c>
      <c r="L47" s="137">
        <v>4.7326810545689399E-5</v>
      </c>
      <c r="M47" s="137">
        <v>4.6014124784657063E-3</v>
      </c>
      <c r="N47" s="137">
        <v>1.506531525767245E-4</v>
      </c>
      <c r="O47" s="137">
        <v>6.0901771676995049E-3</v>
      </c>
      <c r="P47" s="137">
        <v>0</v>
      </c>
      <c r="Q47" s="137">
        <v>4.4628643145886507E-3</v>
      </c>
      <c r="R47" s="137">
        <v>8.6070023544136814E-3</v>
      </c>
      <c r="S47" s="137">
        <v>8.4240196240892507E-5</v>
      </c>
      <c r="T47" s="137">
        <v>7.3513690030748173E-3</v>
      </c>
      <c r="U47" s="137">
        <v>1.3441546097240019E-2</v>
      </c>
      <c r="V47" s="137">
        <v>2.3521064172284722E-2</v>
      </c>
      <c r="W47" s="137">
        <v>5.4288453033535028E-3</v>
      </c>
      <c r="X47" s="137">
        <v>6.4074156322742448E-3</v>
      </c>
      <c r="Y47" s="137">
        <v>1.9002765239989983E-3</v>
      </c>
      <c r="Z47" s="137">
        <v>4.9421935228322854E-3</v>
      </c>
      <c r="AA47" s="137">
        <v>1.2205598247741782E-3</v>
      </c>
      <c r="AB47" s="137">
        <v>1.4677775249033653E-3</v>
      </c>
      <c r="AC47" s="137">
        <v>8.8875862737454632E-4</v>
      </c>
      <c r="AD47" s="137">
        <v>6.1323749823406011E-4</v>
      </c>
      <c r="AE47" s="137">
        <v>3.7514637513998326E-3</v>
      </c>
      <c r="AF47" s="137">
        <v>8.1790419375102445E-3</v>
      </c>
      <c r="AG47" s="137">
        <v>1.3003968132368918E-3</v>
      </c>
      <c r="AH47" s="137">
        <v>7.2137834037176328E-3</v>
      </c>
      <c r="AI47" s="137">
        <v>5.3521933508312598E-3</v>
      </c>
      <c r="AJ47" s="137">
        <v>3.6879403630412781E-5</v>
      </c>
      <c r="AK47" s="137">
        <v>5.3894929163041041E-4</v>
      </c>
      <c r="AL47" s="137">
        <v>1.3081399780740901E-2</v>
      </c>
      <c r="AM47" s="137">
        <v>1.062672373370262E-3</v>
      </c>
      <c r="AN47" s="137">
        <v>1.3706922398268766E-3</v>
      </c>
      <c r="AO47" s="137">
        <v>1.3359772255266446E-2</v>
      </c>
      <c r="AP47" s="137">
        <v>0.28310689262355682</v>
      </c>
      <c r="AQ47" s="137">
        <v>3.8520492784301511E-3</v>
      </c>
      <c r="AR47" s="137">
        <v>5.7897200452763583E-4</v>
      </c>
      <c r="AS47" s="137">
        <v>1.0261103466324528E-2</v>
      </c>
      <c r="AT47" s="137">
        <v>3.7724686408302341E-3</v>
      </c>
      <c r="AU47" s="137">
        <v>9.4915266998026103E-4</v>
      </c>
      <c r="AV47" s="137">
        <v>1.6793881664183817E-3</v>
      </c>
      <c r="AW47" s="137">
        <v>4.6088532521798082E-4</v>
      </c>
      <c r="AX47" s="137">
        <v>2.4838204479165293E-4</v>
      </c>
      <c r="AY47" s="137">
        <v>1.0224759403963731E-3</v>
      </c>
      <c r="AZ47" s="137">
        <v>5.0255892894699138E-3</v>
      </c>
      <c r="BA47" s="137">
        <v>6.3595233185200601E-4</v>
      </c>
      <c r="BB47" s="137">
        <v>3.1187521438717919E-3</v>
      </c>
      <c r="BC47" s="137">
        <v>9.9677286732775339E-4</v>
      </c>
      <c r="BD47" s="137">
        <v>1.4916297134270891E-3</v>
      </c>
      <c r="BE47" s="137">
        <v>1.5232271558169184E-3</v>
      </c>
      <c r="BF47" s="137">
        <v>3.0424826301766561E-3</v>
      </c>
      <c r="BG47" s="137">
        <v>1.4497689808759366E-3</v>
      </c>
      <c r="BH47" s="137">
        <v>6.2561337772137236E-3</v>
      </c>
      <c r="BI47" s="137">
        <v>3.1463882211708601E-2</v>
      </c>
      <c r="BJ47" s="137">
        <v>0.13031095875909779</v>
      </c>
      <c r="BK47" s="137">
        <v>1.0276536628296178E-2</v>
      </c>
      <c r="BL47" s="137">
        <v>2.13684616089107E-3</v>
      </c>
      <c r="BM47" s="137">
        <v>2.8894436266440602E-3</v>
      </c>
      <c r="BN47" s="137">
        <v>4.7318454697781488E-3</v>
      </c>
      <c r="BO47" s="137">
        <v>2.1225778375857235E-2</v>
      </c>
      <c r="BP47" s="137">
        <v>2.5628443869509115E-2</v>
      </c>
      <c r="BQ47" s="137">
        <v>4.0455277830641189E-3</v>
      </c>
      <c r="BR47" s="137">
        <v>3.5003760221389484E-4</v>
      </c>
      <c r="BS47" s="137">
        <v>3.3192611189431752E-2</v>
      </c>
      <c r="BT47" s="137">
        <v>1.6106755911366632E-2</v>
      </c>
      <c r="BU47" s="137">
        <v>4.122163127000681E-2</v>
      </c>
      <c r="BV47" s="137">
        <v>6.9478879808006738E-2</v>
      </c>
      <c r="BW47" s="137">
        <v>4.4990844617959901E-2</v>
      </c>
      <c r="BX47" s="137">
        <v>9.5307976677405128E-3</v>
      </c>
      <c r="BY47" s="137">
        <v>1.2987327967894801E-2</v>
      </c>
      <c r="BZ47" s="137">
        <v>3.5020068520211951E-2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1.9196590247693662E-3</v>
      </c>
      <c r="E48" s="137">
        <v>2.6257264216630741E-4</v>
      </c>
      <c r="F48" s="137">
        <v>3.2605320808565558E-3</v>
      </c>
      <c r="G48" s="137">
        <v>6.3108679718735714E-4</v>
      </c>
      <c r="H48" s="137">
        <v>2.6635095506831307E-2</v>
      </c>
      <c r="I48" s="137">
        <v>4.8017650321954559E-3</v>
      </c>
      <c r="J48" s="137">
        <v>7.981624575817337E-5</v>
      </c>
      <c r="K48" s="137">
        <v>2.7030935894991502E-3</v>
      </c>
      <c r="L48" s="137">
        <v>1.6795659693889345E-4</v>
      </c>
      <c r="M48" s="137">
        <v>4.316191665851005E-3</v>
      </c>
      <c r="N48" s="137">
        <v>4.6523923691648816E-4</v>
      </c>
      <c r="O48" s="137">
        <v>8.4214857236942584E-3</v>
      </c>
      <c r="P48" s="137">
        <v>0</v>
      </c>
      <c r="Q48" s="137">
        <v>1.2477289563753755E-2</v>
      </c>
      <c r="R48" s="137">
        <v>1.0215862977523842E-2</v>
      </c>
      <c r="S48" s="137">
        <v>1.3078446624389045E-4</v>
      </c>
      <c r="T48" s="137">
        <v>6.6746098680652757E-3</v>
      </c>
      <c r="U48" s="137">
        <v>1.6117250335963281E-2</v>
      </c>
      <c r="V48" s="137">
        <v>2.3310179372768004E-2</v>
      </c>
      <c r="W48" s="137">
        <v>4.8286134449699271E-3</v>
      </c>
      <c r="X48" s="137">
        <v>5.8137444751238743E-3</v>
      </c>
      <c r="Y48" s="137">
        <v>1.6789440450421308E-3</v>
      </c>
      <c r="Z48" s="137">
        <v>4.8757944266318385E-3</v>
      </c>
      <c r="AA48" s="137">
        <v>1.2882739085961921E-3</v>
      </c>
      <c r="AB48" s="137">
        <v>1.2533389483684618E-3</v>
      </c>
      <c r="AC48" s="137">
        <v>7.8928534248176726E-4</v>
      </c>
      <c r="AD48" s="137">
        <v>5.6255138544007027E-4</v>
      </c>
      <c r="AE48" s="137">
        <v>2.6774152512343665E-3</v>
      </c>
      <c r="AF48" s="137">
        <v>3.7604078077136081E-3</v>
      </c>
      <c r="AG48" s="137">
        <v>1.2746033058315515E-3</v>
      </c>
      <c r="AH48" s="137">
        <v>3.2460840935561474E-3</v>
      </c>
      <c r="AI48" s="137">
        <v>2.2740830202434906E-3</v>
      </c>
      <c r="AJ48" s="137">
        <v>3.4434058712637985E-5</v>
      </c>
      <c r="AK48" s="137">
        <v>1.0345544329490035E-3</v>
      </c>
      <c r="AL48" s="137">
        <v>1.8050753102243826E-3</v>
      </c>
      <c r="AM48" s="137">
        <v>8.0375352013996521E-4</v>
      </c>
      <c r="AN48" s="137">
        <v>3.0448903657321132E-3</v>
      </c>
      <c r="AO48" s="137">
        <v>3.68092447461431E-3</v>
      </c>
      <c r="AP48" s="137">
        <v>4.0035055073890392E-4</v>
      </c>
      <c r="AQ48" s="137">
        <v>0.47041972309466679</v>
      </c>
      <c r="AR48" s="137">
        <v>8.05655812805171E-4</v>
      </c>
      <c r="AS48" s="137">
        <v>2.193922704696451E-3</v>
      </c>
      <c r="AT48" s="137">
        <v>5.0742678838119589E-4</v>
      </c>
      <c r="AU48" s="137">
        <v>4.6072002646221189E-4</v>
      </c>
      <c r="AV48" s="137">
        <v>5.2801991585651651E-4</v>
      </c>
      <c r="AW48" s="137">
        <v>2.980402051257402E-3</v>
      </c>
      <c r="AX48" s="137">
        <v>8.5557009568427652E-4</v>
      </c>
      <c r="AY48" s="137">
        <v>1.3102210576194794E-3</v>
      </c>
      <c r="AZ48" s="137">
        <v>1.7627457604157775E-3</v>
      </c>
      <c r="BA48" s="137">
        <v>6.7003954255788207E-4</v>
      </c>
      <c r="BB48" s="137">
        <v>2.1720018246565082E-3</v>
      </c>
      <c r="BC48" s="137">
        <v>5.0871369248163718E-4</v>
      </c>
      <c r="BD48" s="137">
        <v>9.1983594023848042E-4</v>
      </c>
      <c r="BE48" s="137">
        <v>1.857375057482279E-3</v>
      </c>
      <c r="BF48" s="137">
        <v>1.7745672135369395E-3</v>
      </c>
      <c r="BG48" s="137">
        <v>1.4608679937680835E-2</v>
      </c>
      <c r="BH48" s="137">
        <v>1.6642230890387235E-3</v>
      </c>
      <c r="BI48" s="137">
        <v>3.3182389144671288E-2</v>
      </c>
      <c r="BJ48" s="137">
        <v>0.1055071590854746</v>
      </c>
      <c r="BK48" s="137">
        <v>0.12062138055755491</v>
      </c>
      <c r="BL48" s="137">
        <v>2.9725025296074114E-3</v>
      </c>
      <c r="BM48" s="137">
        <v>7.3991503980965173E-4</v>
      </c>
      <c r="BN48" s="137">
        <v>5.0170307368850265E-3</v>
      </c>
      <c r="BO48" s="137">
        <v>3.4402436239949247E-3</v>
      </c>
      <c r="BP48" s="137">
        <v>2.7550912257076222E-3</v>
      </c>
      <c r="BQ48" s="137">
        <v>4.9971148719426541E-4</v>
      </c>
      <c r="BR48" s="137">
        <v>5.8508508381798508E-5</v>
      </c>
      <c r="BS48" s="137">
        <v>9.3706681662477451E-3</v>
      </c>
      <c r="BT48" s="137">
        <v>2.9886450887903113E-3</v>
      </c>
      <c r="BU48" s="137">
        <v>9.6191488749704738E-3</v>
      </c>
      <c r="BV48" s="137">
        <v>1.1887702119240073E-2</v>
      </c>
      <c r="BW48" s="137">
        <v>1.4249202823596501E-3</v>
      </c>
      <c r="BX48" s="137">
        <v>4.5491211051797665E-3</v>
      </c>
      <c r="BY48" s="137">
        <v>6.2697644330630903E-3</v>
      </c>
      <c r="BZ48" s="137">
        <v>5.3786614900245867E-3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1.4496126622982332E-2</v>
      </c>
      <c r="E49" s="137">
        <v>9.0847797962697089E-4</v>
      </c>
      <c r="F49" s="137">
        <v>9.6756474604528658E-3</v>
      </c>
      <c r="G49" s="137">
        <v>3.8855663229524517E-3</v>
      </c>
      <c r="H49" s="137">
        <v>0.13816960527834304</v>
      </c>
      <c r="I49" s="137">
        <v>3.4760097485088695E-2</v>
      </c>
      <c r="J49" s="137">
        <v>2.0204445896664536E-4</v>
      </c>
      <c r="K49" s="137">
        <v>1.1633243161299101E-2</v>
      </c>
      <c r="L49" s="137">
        <v>8.0687608371178294E-4</v>
      </c>
      <c r="M49" s="137">
        <v>5.637149705548722E-3</v>
      </c>
      <c r="N49" s="137">
        <v>1.6441844728475627E-3</v>
      </c>
      <c r="O49" s="137">
        <v>4.895696778887436E-3</v>
      </c>
      <c r="P49" s="137">
        <v>0</v>
      </c>
      <c r="Q49" s="137">
        <v>1.734447771533975E-3</v>
      </c>
      <c r="R49" s="137">
        <v>6.5636948363869832E-3</v>
      </c>
      <c r="S49" s="137">
        <v>1.142952406281353E-4</v>
      </c>
      <c r="T49" s="137">
        <v>5.2082109227469912E-3</v>
      </c>
      <c r="U49" s="137">
        <v>8.2925082964007326E-3</v>
      </c>
      <c r="V49" s="137">
        <v>1.0950735724533381E-2</v>
      </c>
      <c r="W49" s="137">
        <v>6.1283539581620311E-3</v>
      </c>
      <c r="X49" s="137">
        <v>5.9561915995976107E-3</v>
      </c>
      <c r="Y49" s="137">
        <v>1.6045630074129462E-3</v>
      </c>
      <c r="Z49" s="137">
        <v>6.8056194996261501E-3</v>
      </c>
      <c r="AA49" s="137">
        <v>4.2866312171576521E-3</v>
      </c>
      <c r="AB49" s="137">
        <v>1.3584866603455071E-3</v>
      </c>
      <c r="AC49" s="137">
        <v>8.0326862471154616E-4</v>
      </c>
      <c r="AD49" s="137">
        <v>6.2216590815795481E-4</v>
      </c>
      <c r="AE49" s="137">
        <v>2.4233510232136383E-3</v>
      </c>
      <c r="AF49" s="137">
        <v>3.8229043273810956E-3</v>
      </c>
      <c r="AG49" s="137">
        <v>1.6211657176389987E-3</v>
      </c>
      <c r="AH49" s="137">
        <v>2.2087931048020665E-2</v>
      </c>
      <c r="AI49" s="137">
        <v>5.6837344648032898E-3</v>
      </c>
      <c r="AJ49" s="137">
        <v>7.920315714614555E-5</v>
      </c>
      <c r="AK49" s="137">
        <v>4.2110206278859258E-3</v>
      </c>
      <c r="AL49" s="137">
        <v>5.1866258166815742E-3</v>
      </c>
      <c r="AM49" s="137">
        <v>8.0408202564071947E-3</v>
      </c>
      <c r="AN49" s="137">
        <v>2.4188476508761249E-2</v>
      </c>
      <c r="AO49" s="137">
        <v>1.2190462635854914E-3</v>
      </c>
      <c r="AP49" s="137">
        <v>1.7648561083787539E-4</v>
      </c>
      <c r="AQ49" s="137">
        <v>1.3162104518889683E-3</v>
      </c>
      <c r="AR49" s="137">
        <v>0.33471146722439288</v>
      </c>
      <c r="AS49" s="137">
        <v>2.6576847031171191E-2</v>
      </c>
      <c r="AT49" s="137">
        <v>1.321454517297563E-2</v>
      </c>
      <c r="AU49" s="137">
        <v>1.8864650200303922E-3</v>
      </c>
      <c r="AV49" s="137">
        <v>4.3381988986336507E-3</v>
      </c>
      <c r="AW49" s="137">
        <v>3.2588612208273586E-3</v>
      </c>
      <c r="AX49" s="137">
        <v>3.174344868331644E-4</v>
      </c>
      <c r="AY49" s="137">
        <v>1.5615983134861366E-3</v>
      </c>
      <c r="AZ49" s="137">
        <v>2.1595723928297017E-3</v>
      </c>
      <c r="BA49" s="137">
        <v>4.7259643459437078E-4</v>
      </c>
      <c r="BB49" s="137">
        <v>8.0535561874697497E-3</v>
      </c>
      <c r="BC49" s="137">
        <v>7.7715298691093245E-4</v>
      </c>
      <c r="BD49" s="137">
        <v>2.7487460125023991E-3</v>
      </c>
      <c r="BE49" s="137">
        <v>1.0206138499901906E-2</v>
      </c>
      <c r="BF49" s="137">
        <v>1.0956471703505936E-3</v>
      </c>
      <c r="BG49" s="137">
        <v>3.2997079856763499E-4</v>
      </c>
      <c r="BH49" s="137">
        <v>2.1178915450040223E-2</v>
      </c>
      <c r="BI49" s="137">
        <v>3.1383312025093833E-2</v>
      </c>
      <c r="BJ49" s="137">
        <v>1.6373601173377078E-2</v>
      </c>
      <c r="BK49" s="137">
        <v>4.9940164740796805E-3</v>
      </c>
      <c r="BL49" s="137">
        <v>2.5742642377731657E-4</v>
      </c>
      <c r="BM49" s="137">
        <v>4.9604070195334755E-4</v>
      </c>
      <c r="BN49" s="137">
        <v>2.9136494822643334E-3</v>
      </c>
      <c r="BO49" s="137">
        <v>8.3254763861345205E-4</v>
      </c>
      <c r="BP49" s="137">
        <v>7.5176682441384607E-4</v>
      </c>
      <c r="BQ49" s="137">
        <v>1.4924063136960024E-4</v>
      </c>
      <c r="BR49" s="137">
        <v>1.6481781276822493E-5</v>
      </c>
      <c r="BS49" s="137">
        <v>4.0724902116498762E-3</v>
      </c>
      <c r="BT49" s="137">
        <v>1.1677159125123191E-3</v>
      </c>
      <c r="BU49" s="137">
        <v>9.9845684142861307E-3</v>
      </c>
      <c r="BV49" s="137">
        <v>1.8689656266911517E-3</v>
      </c>
      <c r="BW49" s="137">
        <v>1.9692236726591098E-3</v>
      </c>
      <c r="BX49" s="137">
        <v>9.1124916141180276E-2</v>
      </c>
      <c r="BY49" s="137">
        <v>2.9379421902471E-2</v>
      </c>
      <c r="BZ49" s="137">
        <v>2.1760373084536442E-3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5.3288362086834887E-4</v>
      </c>
      <c r="E50" s="137">
        <v>4.422912745095593E-5</v>
      </c>
      <c r="F50" s="137">
        <v>7.9042696524142672E-4</v>
      </c>
      <c r="G50" s="137">
        <v>1.2659571577087537E-4</v>
      </c>
      <c r="H50" s="137">
        <v>7.4219482367886454E-3</v>
      </c>
      <c r="I50" s="137">
        <v>2.6347491270151649E-3</v>
      </c>
      <c r="J50" s="137">
        <v>1.8254621600522203E-5</v>
      </c>
      <c r="K50" s="137">
        <v>7.4030711632331952E-4</v>
      </c>
      <c r="L50" s="137">
        <v>2.1742115374697673E-5</v>
      </c>
      <c r="M50" s="137">
        <v>1.9166163415233789E-3</v>
      </c>
      <c r="N50" s="137">
        <v>7.3836739073907505E-5</v>
      </c>
      <c r="O50" s="137">
        <v>2.4936507124512729E-3</v>
      </c>
      <c r="P50" s="137">
        <v>0</v>
      </c>
      <c r="Q50" s="137">
        <v>1.5243426838489853E-2</v>
      </c>
      <c r="R50" s="137">
        <v>6.3674257123386519E-3</v>
      </c>
      <c r="S50" s="137">
        <v>6.1240338661532848E-5</v>
      </c>
      <c r="T50" s="137">
        <v>3.2439195557254206E-3</v>
      </c>
      <c r="U50" s="137">
        <v>8.7334842879174847E-3</v>
      </c>
      <c r="V50" s="137">
        <v>8.4904844832271158E-3</v>
      </c>
      <c r="W50" s="137">
        <v>2.4993394424761839E-3</v>
      </c>
      <c r="X50" s="137">
        <v>3.6804230540168487E-3</v>
      </c>
      <c r="Y50" s="137">
        <v>9.3570646901882E-4</v>
      </c>
      <c r="Z50" s="137">
        <v>1.6267625502072217E-3</v>
      </c>
      <c r="AA50" s="137">
        <v>4.0032778064370904E-4</v>
      </c>
      <c r="AB50" s="137">
        <v>5.3646028074553847E-4</v>
      </c>
      <c r="AC50" s="137">
        <v>3.551702110374967E-4</v>
      </c>
      <c r="AD50" s="137">
        <v>1.9989695786597913E-4</v>
      </c>
      <c r="AE50" s="137">
        <v>1.3620525242431E-3</v>
      </c>
      <c r="AF50" s="137">
        <v>1.8260389795111724E-3</v>
      </c>
      <c r="AG50" s="137">
        <v>3.8578959547407011E-4</v>
      </c>
      <c r="AH50" s="137">
        <v>2.3343918482467258E-3</v>
      </c>
      <c r="AI50" s="137">
        <v>1.7134837936730227E-3</v>
      </c>
      <c r="AJ50" s="137">
        <v>1.785854487154033E-5</v>
      </c>
      <c r="AK50" s="137">
        <v>1.720754278122166E-3</v>
      </c>
      <c r="AL50" s="137">
        <v>4.2366056843595361E-3</v>
      </c>
      <c r="AM50" s="137">
        <v>5.0435066696826987E-4</v>
      </c>
      <c r="AN50" s="137">
        <v>7.9826181803709898E-4</v>
      </c>
      <c r="AO50" s="137">
        <v>2.9820929076230839E-3</v>
      </c>
      <c r="AP50" s="137">
        <v>1.0349852024321773E-3</v>
      </c>
      <c r="AQ50" s="137">
        <v>1.0538304866323752E-2</v>
      </c>
      <c r="AR50" s="137">
        <v>1.1848862385229109E-3</v>
      </c>
      <c r="AS50" s="137">
        <v>0.68331475966014688</v>
      </c>
      <c r="AT50" s="137">
        <v>5.2465143413971712E-4</v>
      </c>
      <c r="AU50" s="137">
        <v>1.9816707591372768E-4</v>
      </c>
      <c r="AV50" s="137">
        <v>2.0206466648044819E-3</v>
      </c>
      <c r="AW50" s="137">
        <v>1.5192817167514017E-3</v>
      </c>
      <c r="AX50" s="137">
        <v>5.4883576571015241E-4</v>
      </c>
      <c r="AY50" s="137">
        <v>5.4461016687628054E-4</v>
      </c>
      <c r="AZ50" s="137">
        <v>1.3973350695376165E-2</v>
      </c>
      <c r="BA50" s="137">
        <v>3.0211024090538881E-4</v>
      </c>
      <c r="BB50" s="137">
        <v>7.3972518667252078E-3</v>
      </c>
      <c r="BC50" s="137">
        <v>8.3754106148216671E-4</v>
      </c>
      <c r="BD50" s="137">
        <v>1.0396759903198922E-3</v>
      </c>
      <c r="BE50" s="137">
        <v>6.4434320674040639E-3</v>
      </c>
      <c r="BF50" s="137">
        <v>1.8386910026374488E-3</v>
      </c>
      <c r="BG50" s="137">
        <v>7.5575101486683761E-4</v>
      </c>
      <c r="BH50" s="137">
        <v>1.8402710114688765E-3</v>
      </c>
      <c r="BI50" s="137">
        <v>6.6081594426656301E-2</v>
      </c>
      <c r="BJ50" s="137">
        <v>3.881769868541244E-2</v>
      </c>
      <c r="BK50" s="137">
        <v>9.1337408504470977E-3</v>
      </c>
      <c r="BL50" s="137">
        <v>1.1441753969490688E-3</v>
      </c>
      <c r="BM50" s="137">
        <v>2.5461980837307116E-3</v>
      </c>
      <c r="BN50" s="137">
        <v>8.95873906050129E-3</v>
      </c>
      <c r="BO50" s="137">
        <v>3.1090751172992452E-3</v>
      </c>
      <c r="BP50" s="137">
        <v>2.2522352768847048E-3</v>
      </c>
      <c r="BQ50" s="137">
        <v>4.3287173386051981E-4</v>
      </c>
      <c r="BR50" s="137">
        <v>6.5479959498842806E-5</v>
      </c>
      <c r="BS50" s="137">
        <v>6.4036853555786309E-3</v>
      </c>
      <c r="BT50" s="137">
        <v>3.9219915241816162E-3</v>
      </c>
      <c r="BU50" s="137">
        <v>6.4898518969807731E-3</v>
      </c>
      <c r="BV50" s="137">
        <v>4.900485101863675E-3</v>
      </c>
      <c r="BW50" s="137">
        <v>2.4678551078316101E-3</v>
      </c>
      <c r="BX50" s="137">
        <v>4.5952317397530418E-3</v>
      </c>
      <c r="BY50" s="137">
        <v>7.4325034824270202E-3</v>
      </c>
      <c r="BZ50" s="137">
        <v>8.3183944143518564E-3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7.8524252027694066E-5</v>
      </c>
      <c r="E51" s="137">
        <v>7.7848472096266299E-6</v>
      </c>
      <c r="F51" s="137">
        <v>2.2945912313424954E-4</v>
      </c>
      <c r="G51" s="137">
        <v>1.7621352529547766E-5</v>
      </c>
      <c r="H51" s="137">
        <v>1.044800065208947E-3</v>
      </c>
      <c r="I51" s="137">
        <v>2.0698527949613991E-4</v>
      </c>
      <c r="J51" s="137">
        <v>4.750327661255784E-6</v>
      </c>
      <c r="K51" s="137">
        <v>1.8107526365571417E-4</v>
      </c>
      <c r="L51" s="137">
        <v>4.0620290472319958E-6</v>
      </c>
      <c r="M51" s="137">
        <v>1.0272668242902331E-2</v>
      </c>
      <c r="N51" s="137">
        <v>1.3140852686154398E-5</v>
      </c>
      <c r="O51" s="137">
        <v>1.7185913928894298E-3</v>
      </c>
      <c r="P51" s="137">
        <v>0</v>
      </c>
      <c r="Q51" s="137">
        <v>2.5215562087665901E-4</v>
      </c>
      <c r="R51" s="137">
        <v>6.0197968162085318E-4</v>
      </c>
      <c r="S51" s="137">
        <v>5.823677622430503E-6</v>
      </c>
      <c r="T51" s="137">
        <v>9.2228797740352506E-3</v>
      </c>
      <c r="U51" s="137">
        <v>2.6194709974384366E-3</v>
      </c>
      <c r="V51" s="137">
        <v>5.6236153511732209E-3</v>
      </c>
      <c r="W51" s="137">
        <v>9.0272322916176261E-4</v>
      </c>
      <c r="X51" s="137">
        <v>4.7034709061389898E-3</v>
      </c>
      <c r="Y51" s="137">
        <v>5.7992900072530162E-4</v>
      </c>
      <c r="Z51" s="137">
        <v>1.0412799492668715E-3</v>
      </c>
      <c r="AA51" s="137">
        <v>1.5206281268449496E-4</v>
      </c>
      <c r="AB51" s="137">
        <v>5.6669111409718941E-4</v>
      </c>
      <c r="AC51" s="137">
        <v>1.3244735293463849E-4</v>
      </c>
      <c r="AD51" s="137">
        <v>1.0847020459400634E-4</v>
      </c>
      <c r="AE51" s="137">
        <v>1.1693266798486965E-3</v>
      </c>
      <c r="AF51" s="137">
        <v>4.4552074894292648E-4</v>
      </c>
      <c r="AG51" s="137">
        <v>1.4646094941281679E-4</v>
      </c>
      <c r="AH51" s="137">
        <v>2.3480418716788316E-4</v>
      </c>
      <c r="AI51" s="137">
        <v>3.8954874809071294E-4</v>
      </c>
      <c r="AJ51" s="137">
        <v>5.5948246894247712E-6</v>
      </c>
      <c r="AK51" s="137">
        <v>6.4390802093430437E-5</v>
      </c>
      <c r="AL51" s="137">
        <v>2.0334486971298546E-4</v>
      </c>
      <c r="AM51" s="137">
        <v>1.2958108017707454E-4</v>
      </c>
      <c r="AN51" s="137">
        <v>1.7272785909967854E-4</v>
      </c>
      <c r="AO51" s="137">
        <v>1.3742901942322751E-4</v>
      </c>
      <c r="AP51" s="137">
        <v>2.9720948833264538E-5</v>
      </c>
      <c r="AQ51" s="137">
        <v>3.6054753786119028E-4</v>
      </c>
      <c r="AR51" s="137">
        <v>1.0035713011960761E-4</v>
      </c>
      <c r="AS51" s="137">
        <v>1.1357353356849062E-3</v>
      </c>
      <c r="AT51" s="137">
        <v>0.54088643708706796</v>
      </c>
      <c r="AU51" s="137">
        <v>2.9072004614565066E-5</v>
      </c>
      <c r="AV51" s="137">
        <v>4.7518907392900233E-5</v>
      </c>
      <c r="AW51" s="137">
        <v>2.9565038841267624E-5</v>
      </c>
      <c r="AX51" s="137">
        <v>2.0032437609029079E-5</v>
      </c>
      <c r="AY51" s="137">
        <v>7.7795088562146762E-5</v>
      </c>
      <c r="AZ51" s="137">
        <v>2.2404399008911488E-4</v>
      </c>
      <c r="BA51" s="137">
        <v>4.1931702405022792E-5</v>
      </c>
      <c r="BB51" s="137">
        <v>1.493281915637262E-4</v>
      </c>
      <c r="BC51" s="137">
        <v>3.7265039611186628E-5</v>
      </c>
      <c r="BD51" s="137">
        <v>1.3728837166880433E-4</v>
      </c>
      <c r="BE51" s="137">
        <v>1.7723461979303234E-4</v>
      </c>
      <c r="BF51" s="137">
        <v>1.0151556246246284E-4</v>
      </c>
      <c r="BG51" s="137">
        <v>6.8250312917587287E-5</v>
      </c>
      <c r="BH51" s="137">
        <v>1.574035602320312E-4</v>
      </c>
      <c r="BI51" s="137">
        <v>2.8903339148227134E-3</v>
      </c>
      <c r="BJ51" s="137">
        <v>1.4173301548564225E-3</v>
      </c>
      <c r="BK51" s="137">
        <v>1.1261613983865027E-3</v>
      </c>
      <c r="BL51" s="137">
        <v>2.6802963137786568E-5</v>
      </c>
      <c r="BM51" s="137">
        <v>8.8020780154533939E-5</v>
      </c>
      <c r="BN51" s="137">
        <v>1.603334468024143E-3</v>
      </c>
      <c r="BO51" s="137">
        <v>1.8639230531635663E-4</v>
      </c>
      <c r="BP51" s="137">
        <v>1.5065453030681117E-4</v>
      </c>
      <c r="BQ51" s="137">
        <v>4.6111541074016137E-5</v>
      </c>
      <c r="BR51" s="137">
        <v>2.8415395018684132E-6</v>
      </c>
      <c r="BS51" s="137">
        <v>2.9274005114257606E-4</v>
      </c>
      <c r="BT51" s="137">
        <v>9.2139108200253993E-5</v>
      </c>
      <c r="BU51" s="137">
        <v>7.0895837798474878E-3</v>
      </c>
      <c r="BV51" s="137">
        <v>4.3115353843279741E-4</v>
      </c>
      <c r="BW51" s="137">
        <v>2.3049629783770398E-3</v>
      </c>
      <c r="BX51" s="137">
        <v>0.3180505890655661</v>
      </c>
      <c r="BY51" s="137">
        <v>7.5322931880696997E-2</v>
      </c>
      <c r="BZ51" s="137">
        <v>1.6756806653456387E-3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1.1610406849334725E-3</v>
      </c>
      <c r="E52" s="137">
        <v>1.2239886996655779E-4</v>
      </c>
      <c r="F52" s="137">
        <v>2.3872796639600388E-3</v>
      </c>
      <c r="G52" s="137">
        <v>2.6416546442813312E-4</v>
      </c>
      <c r="H52" s="137">
        <v>1.6594921694843636E-2</v>
      </c>
      <c r="I52" s="137">
        <v>3.334546134117732E-3</v>
      </c>
      <c r="J52" s="137">
        <v>5.1555767506539535E-5</v>
      </c>
      <c r="K52" s="137">
        <v>1.6545278755356711E-3</v>
      </c>
      <c r="L52" s="137">
        <v>3.4820086415189859E-5</v>
      </c>
      <c r="M52" s="137">
        <v>2.8069743106494097E-3</v>
      </c>
      <c r="N52" s="137">
        <v>2.0921872999427166E-4</v>
      </c>
      <c r="O52" s="137">
        <v>4.3504558211020254E-3</v>
      </c>
      <c r="P52" s="137">
        <v>0</v>
      </c>
      <c r="Q52" s="137">
        <v>6.211185501994643E-3</v>
      </c>
      <c r="R52" s="137">
        <v>5.3424554294395485E-3</v>
      </c>
      <c r="S52" s="137">
        <v>5.1449043010400825E-5</v>
      </c>
      <c r="T52" s="137">
        <v>5.4150286764347352E-3</v>
      </c>
      <c r="U52" s="137">
        <v>1.1046371722260452E-2</v>
      </c>
      <c r="V52" s="137">
        <v>2.0083350676037413E-2</v>
      </c>
      <c r="W52" s="137">
        <v>4.7464237590144984E-3</v>
      </c>
      <c r="X52" s="137">
        <v>4.8779786780982241E-3</v>
      </c>
      <c r="Y52" s="137">
        <v>1.4485074776004509E-3</v>
      </c>
      <c r="Z52" s="137">
        <v>4.5112940903005543E-3</v>
      </c>
      <c r="AA52" s="137">
        <v>9.780913011472566E-4</v>
      </c>
      <c r="AB52" s="137">
        <v>1.1068411874975289E-3</v>
      </c>
      <c r="AC52" s="137">
        <v>7.2224633284139654E-4</v>
      </c>
      <c r="AD52" s="137">
        <v>4.3675644179426518E-4</v>
      </c>
      <c r="AE52" s="137">
        <v>2.3293818633578294E-3</v>
      </c>
      <c r="AF52" s="137">
        <v>2.9595703042325657E-3</v>
      </c>
      <c r="AG52" s="137">
        <v>6.788492210249963E-4</v>
      </c>
      <c r="AH52" s="137">
        <v>2.1809227718388702E-3</v>
      </c>
      <c r="AI52" s="137">
        <v>1.4404887888396936E-3</v>
      </c>
      <c r="AJ52" s="137">
        <v>3.3071810465608032E-5</v>
      </c>
      <c r="AK52" s="137">
        <v>4.6020230373485465E-4</v>
      </c>
      <c r="AL52" s="137">
        <v>1.1868118775636351E-3</v>
      </c>
      <c r="AM52" s="137">
        <v>5.7671516001412664E-3</v>
      </c>
      <c r="AN52" s="137">
        <v>2.7666325495381244E-3</v>
      </c>
      <c r="AO52" s="137">
        <v>2.3823700902479571E-3</v>
      </c>
      <c r="AP52" s="137">
        <v>2.869083403098016E-4</v>
      </c>
      <c r="AQ52" s="137">
        <v>4.1708333644506863E-3</v>
      </c>
      <c r="AR52" s="137">
        <v>5.8752887287752203E-4</v>
      </c>
      <c r="AS52" s="137">
        <v>2.2533575420049818E-2</v>
      </c>
      <c r="AT52" s="137">
        <v>5.1697229947389705E-4</v>
      </c>
      <c r="AU52" s="137">
        <v>0.55898736981395347</v>
      </c>
      <c r="AV52" s="137">
        <v>1.3004734894095254E-3</v>
      </c>
      <c r="AW52" s="137">
        <v>4.3795835126316662E-4</v>
      </c>
      <c r="AX52" s="137">
        <v>2.5942208687567135E-4</v>
      </c>
      <c r="AY52" s="137">
        <v>9.0978492506051578E-4</v>
      </c>
      <c r="AZ52" s="137">
        <v>1.7367545603021199E-3</v>
      </c>
      <c r="BA52" s="137">
        <v>9.307807612596021E-4</v>
      </c>
      <c r="BB52" s="137">
        <v>4.490676297927234E-3</v>
      </c>
      <c r="BC52" s="137">
        <v>2.52045574076009E-3</v>
      </c>
      <c r="BD52" s="137">
        <v>1.472613134755257E-2</v>
      </c>
      <c r="BE52" s="137">
        <v>1.5884241598397928E-3</v>
      </c>
      <c r="BF52" s="137">
        <v>8.4224980703905016E-4</v>
      </c>
      <c r="BG52" s="137">
        <v>1.0442664495836503E-3</v>
      </c>
      <c r="BH52" s="137">
        <v>5.0314476681077407E-3</v>
      </c>
      <c r="BI52" s="137">
        <v>2.7052439631088852E-2</v>
      </c>
      <c r="BJ52" s="137">
        <v>0.12415626394769444</v>
      </c>
      <c r="BK52" s="137">
        <v>5.2837720201237344E-2</v>
      </c>
      <c r="BL52" s="137">
        <v>6.7840660485361868E-4</v>
      </c>
      <c r="BM52" s="137">
        <v>3.8368592423852792E-4</v>
      </c>
      <c r="BN52" s="137">
        <v>2.9939820232666235E-3</v>
      </c>
      <c r="BO52" s="137">
        <v>1.6214629832455062E-3</v>
      </c>
      <c r="BP52" s="137">
        <v>1.4002869137017613E-3</v>
      </c>
      <c r="BQ52" s="137">
        <v>3.1650364707831177E-4</v>
      </c>
      <c r="BR52" s="137">
        <v>2.9733527396809094E-5</v>
      </c>
      <c r="BS52" s="137">
        <v>3.5973186424044863E-3</v>
      </c>
      <c r="BT52" s="137">
        <v>1.3264196879814918E-3</v>
      </c>
      <c r="BU52" s="137">
        <v>3.0966017337687142E-3</v>
      </c>
      <c r="BV52" s="137">
        <v>2.5616296502960641E-3</v>
      </c>
      <c r="BW52" s="137">
        <v>8.8398073052929301E-4</v>
      </c>
      <c r="BX52" s="137">
        <v>2.8780264613170528E-3</v>
      </c>
      <c r="BY52" s="137">
        <v>2.6696310682165599E-2</v>
      </c>
      <c r="BZ52" s="137">
        <v>2.4518746497306219E-3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7.123290809144373E-3</v>
      </c>
      <c r="E53" s="137">
        <v>2.7260694381927729E-4</v>
      </c>
      <c r="F53" s="137">
        <v>1.0195842532275999E-2</v>
      </c>
      <c r="G53" s="137">
        <v>7.1402992582088049E-4</v>
      </c>
      <c r="H53" s="137">
        <v>0.15376319467961089</v>
      </c>
      <c r="I53" s="137">
        <v>3.7787014661144182E-2</v>
      </c>
      <c r="J53" s="137">
        <v>8.2600030971883439E-5</v>
      </c>
      <c r="K53" s="137">
        <v>4.0768423903660934E-3</v>
      </c>
      <c r="L53" s="137">
        <v>2.0100639601182993E-4</v>
      </c>
      <c r="M53" s="137">
        <v>8.8959450691345181E-3</v>
      </c>
      <c r="N53" s="137">
        <v>1.8602533018613604E-4</v>
      </c>
      <c r="O53" s="137">
        <v>1.0079043648817841E-2</v>
      </c>
      <c r="P53" s="137">
        <v>0</v>
      </c>
      <c r="Q53" s="137">
        <v>5.3088841889136259E-3</v>
      </c>
      <c r="R53" s="137">
        <v>5.0330507708609123E-3</v>
      </c>
      <c r="S53" s="137">
        <v>4.9469838025245311E-5</v>
      </c>
      <c r="T53" s="137">
        <v>1.8722863394494065E-2</v>
      </c>
      <c r="U53" s="137">
        <v>2.3304287658085707E-2</v>
      </c>
      <c r="V53" s="137">
        <v>3.9182670133598461E-2</v>
      </c>
      <c r="W53" s="137">
        <v>1.0734783695060786E-2</v>
      </c>
      <c r="X53" s="137">
        <v>4.1179486331696387E-2</v>
      </c>
      <c r="Y53" s="137">
        <v>7.6773549778789653E-3</v>
      </c>
      <c r="Z53" s="137">
        <v>1.0474631839419234E-2</v>
      </c>
      <c r="AA53" s="137">
        <v>2.5947691711596908E-3</v>
      </c>
      <c r="AB53" s="137">
        <v>8.3106366693447547E-3</v>
      </c>
      <c r="AC53" s="137">
        <v>5.0495201340835282E-3</v>
      </c>
      <c r="AD53" s="137">
        <v>9.9561179295425042E-4</v>
      </c>
      <c r="AE53" s="137">
        <v>6.961083976795155E-3</v>
      </c>
      <c r="AF53" s="137">
        <v>1.8250265859845394E-2</v>
      </c>
      <c r="AG53" s="137">
        <v>3.3943520667262784E-3</v>
      </c>
      <c r="AH53" s="137">
        <v>2.439285249995906E-2</v>
      </c>
      <c r="AI53" s="137">
        <v>1.0742277296174364E-2</v>
      </c>
      <c r="AJ53" s="137">
        <v>1.1999566492468742E-4</v>
      </c>
      <c r="AK53" s="137">
        <v>2.5882849956447231E-3</v>
      </c>
      <c r="AL53" s="137">
        <v>2.7528680033811776E-3</v>
      </c>
      <c r="AM53" s="137">
        <v>1.4638037214868575E-3</v>
      </c>
      <c r="AN53" s="137">
        <v>3.5435227359634567E-3</v>
      </c>
      <c r="AO53" s="137">
        <v>3.7987073607704445E-3</v>
      </c>
      <c r="AP53" s="137">
        <v>7.2276691284043064E-4</v>
      </c>
      <c r="AQ53" s="137">
        <v>5.6416315668897385E-3</v>
      </c>
      <c r="AR53" s="137">
        <v>3.3696301534282698E-3</v>
      </c>
      <c r="AS53" s="137">
        <v>4.7682017967966336E-3</v>
      </c>
      <c r="AT53" s="137">
        <v>2.3917131764837531E-3</v>
      </c>
      <c r="AU53" s="137">
        <v>5.6197493752776736E-4</v>
      </c>
      <c r="AV53" s="137">
        <v>0.12611383538798823</v>
      </c>
      <c r="AW53" s="137">
        <v>1.2129218429448331E-3</v>
      </c>
      <c r="AX53" s="137">
        <v>2.433208727751188E-4</v>
      </c>
      <c r="AY53" s="137">
        <v>6.942398202796718E-4</v>
      </c>
      <c r="AZ53" s="137">
        <v>5.0767910396679753E-3</v>
      </c>
      <c r="BA53" s="137">
        <v>6.7586279118825125E-4</v>
      </c>
      <c r="BB53" s="137">
        <v>6.596139133504729E-3</v>
      </c>
      <c r="BC53" s="137">
        <v>1.452763432063738E-3</v>
      </c>
      <c r="BD53" s="137">
        <v>2.2264831048123645E-3</v>
      </c>
      <c r="BE53" s="137">
        <v>9.5913492036174986E-3</v>
      </c>
      <c r="BF53" s="137">
        <v>9.1612485705481301E-4</v>
      </c>
      <c r="BG53" s="137">
        <v>8.9982548833804203E-4</v>
      </c>
      <c r="BH53" s="137">
        <v>1.6133113658973674E-3</v>
      </c>
      <c r="BI53" s="137">
        <v>2.6247297369160903E-2</v>
      </c>
      <c r="BJ53" s="137">
        <v>0.24780913454779627</v>
      </c>
      <c r="BK53" s="137">
        <v>1.1257363594515313E-2</v>
      </c>
      <c r="BL53" s="137">
        <v>6.8618885099835567E-4</v>
      </c>
      <c r="BM53" s="137">
        <v>8.1161282564122484E-4</v>
      </c>
      <c r="BN53" s="137">
        <v>1.0369773196814239E-2</v>
      </c>
      <c r="BO53" s="137">
        <v>1.7655373818028335E-3</v>
      </c>
      <c r="BP53" s="137">
        <v>2.5739674966972735E-3</v>
      </c>
      <c r="BQ53" s="137">
        <v>4.9056135070918688E-4</v>
      </c>
      <c r="BR53" s="137">
        <v>3.5615313487539981E-5</v>
      </c>
      <c r="BS53" s="137">
        <v>3.513931630994842E-3</v>
      </c>
      <c r="BT53" s="137">
        <v>1.8071843464082171E-3</v>
      </c>
      <c r="BU53" s="137">
        <v>3.8165273250469972E-3</v>
      </c>
      <c r="BV53" s="137">
        <v>4.0376897997166069E-3</v>
      </c>
      <c r="BW53" s="137">
        <v>1.57600361424483E-3</v>
      </c>
      <c r="BX53" s="137">
        <v>6.8494003118180005E-3</v>
      </c>
      <c r="BY53" s="137">
        <v>6.7377851322179003E-3</v>
      </c>
      <c r="BZ53" s="137">
        <v>4.842061833279356E-3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3.2683608038884169E-4</v>
      </c>
      <c r="E54" s="137">
        <v>3.129910215413184E-5</v>
      </c>
      <c r="F54" s="137">
        <v>6.2078551411394835E-4</v>
      </c>
      <c r="G54" s="137">
        <v>7.865107809918252E-5</v>
      </c>
      <c r="H54" s="137">
        <v>3.7760801859101716E-3</v>
      </c>
      <c r="I54" s="137">
        <v>8.8715008664901561E-4</v>
      </c>
      <c r="J54" s="137">
        <v>1.5189401844180013E-5</v>
      </c>
      <c r="K54" s="137">
        <v>5.6963644237688306E-4</v>
      </c>
      <c r="L54" s="137">
        <v>1.304501569154652E-5</v>
      </c>
      <c r="M54" s="137">
        <v>1.0886137642740898E-3</v>
      </c>
      <c r="N54" s="137">
        <v>5.4992328744240819E-5</v>
      </c>
      <c r="O54" s="137">
        <v>1.8472567438792445E-3</v>
      </c>
      <c r="P54" s="137">
        <v>0</v>
      </c>
      <c r="Q54" s="137">
        <v>2.7121421912885274E-3</v>
      </c>
      <c r="R54" s="137">
        <v>3.0640760148682054E-3</v>
      </c>
      <c r="S54" s="137">
        <v>2.8375784934516766E-5</v>
      </c>
      <c r="T54" s="137">
        <v>2.2121995258776294E-3</v>
      </c>
      <c r="U54" s="137">
        <v>6.8025429869348671E-3</v>
      </c>
      <c r="V54" s="137">
        <v>8.1019343649603483E-3</v>
      </c>
      <c r="W54" s="137">
        <v>1.8436041752875971E-3</v>
      </c>
      <c r="X54" s="137">
        <v>2.8556480281972754E-3</v>
      </c>
      <c r="Y54" s="137">
        <v>6.8953010004484637E-4</v>
      </c>
      <c r="Z54" s="137">
        <v>1.8006089661337387E-3</v>
      </c>
      <c r="AA54" s="137">
        <v>3.8019043554561756E-4</v>
      </c>
      <c r="AB54" s="137">
        <v>4.1826758216157665E-4</v>
      </c>
      <c r="AC54" s="137">
        <v>2.8894947752162526E-4</v>
      </c>
      <c r="AD54" s="137">
        <v>3.3979150332558394E-4</v>
      </c>
      <c r="AE54" s="137">
        <v>9.7004468860046548E-4</v>
      </c>
      <c r="AF54" s="137">
        <v>9.8577631944440618E-3</v>
      </c>
      <c r="AG54" s="137">
        <v>5.4260706121902272E-3</v>
      </c>
      <c r="AH54" s="137">
        <v>4.9556683004927195E-2</v>
      </c>
      <c r="AI54" s="137">
        <v>5.0497076217137164E-2</v>
      </c>
      <c r="AJ54" s="137">
        <v>1.2644844800681665E-5</v>
      </c>
      <c r="AK54" s="137">
        <v>1.6007791086734155E-4</v>
      </c>
      <c r="AL54" s="137">
        <v>5.834514940871627E-4</v>
      </c>
      <c r="AM54" s="137">
        <v>2.0637828456521366E-4</v>
      </c>
      <c r="AN54" s="137">
        <v>1.5642988355536644E-3</v>
      </c>
      <c r="AO54" s="137">
        <v>5.2454249743356452E-4</v>
      </c>
      <c r="AP54" s="137">
        <v>2.2858709133781165E-4</v>
      </c>
      <c r="AQ54" s="137">
        <v>2.166515725772063E-3</v>
      </c>
      <c r="AR54" s="137">
        <v>4.0080724603107934E-4</v>
      </c>
      <c r="AS54" s="137">
        <v>1.0938792729319777E-3</v>
      </c>
      <c r="AT54" s="137">
        <v>5.3017370164070723E-4</v>
      </c>
      <c r="AU54" s="137">
        <v>8.6302305465890946E-5</v>
      </c>
      <c r="AV54" s="137">
        <v>1.7147856121974768E-4</v>
      </c>
      <c r="AW54" s="137">
        <v>0.32375410424463008</v>
      </c>
      <c r="AX54" s="137">
        <v>2.9455095996143053E-4</v>
      </c>
      <c r="AY54" s="137">
        <v>2.8629201452366531E-4</v>
      </c>
      <c r="AZ54" s="137">
        <v>9.9162685380257184E-3</v>
      </c>
      <c r="BA54" s="137">
        <v>7.412766829235953E-4</v>
      </c>
      <c r="BB54" s="137">
        <v>1.7339247461043542E-2</v>
      </c>
      <c r="BC54" s="137">
        <v>4.7733948635039514E-4</v>
      </c>
      <c r="BD54" s="137">
        <v>8.6115678813027032E-3</v>
      </c>
      <c r="BE54" s="137">
        <v>4.3847202067967489E-3</v>
      </c>
      <c r="BF54" s="137">
        <v>4.9864111958777488E-4</v>
      </c>
      <c r="BG54" s="137">
        <v>6.2336532301631386E-4</v>
      </c>
      <c r="BH54" s="137">
        <v>6.9401034275289215E-4</v>
      </c>
      <c r="BI54" s="137">
        <v>0.40774284608389372</v>
      </c>
      <c r="BJ54" s="137">
        <v>1.1705203115964524E-2</v>
      </c>
      <c r="BK54" s="137">
        <v>8.9737833345075353E-3</v>
      </c>
      <c r="BL54" s="137">
        <v>1.5781980528408986E-4</v>
      </c>
      <c r="BM54" s="137">
        <v>1.0869604732475116E-3</v>
      </c>
      <c r="BN54" s="137">
        <v>2.8165824096428827E-3</v>
      </c>
      <c r="BO54" s="137">
        <v>1.4778132916712912E-3</v>
      </c>
      <c r="BP54" s="137">
        <v>1.0389287866144888E-3</v>
      </c>
      <c r="BQ54" s="137">
        <v>2.2328703975346508E-4</v>
      </c>
      <c r="BR54" s="137">
        <v>2.1888225349235079E-5</v>
      </c>
      <c r="BS54" s="137">
        <v>1.1297182579264955E-2</v>
      </c>
      <c r="BT54" s="137">
        <v>1.7532584823131648E-3</v>
      </c>
      <c r="BU54" s="137">
        <v>1.6207627244136068E-3</v>
      </c>
      <c r="BV54" s="137">
        <v>4.3572858503877175E-3</v>
      </c>
      <c r="BW54" s="137">
        <v>5.7013551891154399E-4</v>
      </c>
      <c r="BX54" s="137">
        <v>5.1295308665902529E-3</v>
      </c>
      <c r="BY54" s="137">
        <v>2.1948582479656398E-3</v>
      </c>
      <c r="BZ54" s="137">
        <v>5.3263165330964821E-3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1.2123466944104718E-4</v>
      </c>
      <c r="E55" s="137">
        <v>1.2573356535629455E-5</v>
      </c>
      <c r="F55" s="137">
        <v>1.9724577951685742E-4</v>
      </c>
      <c r="G55" s="137">
        <v>3.0645521903569632E-5</v>
      </c>
      <c r="H55" s="137">
        <v>1.361196425694372E-3</v>
      </c>
      <c r="I55" s="137">
        <v>2.8160238767152449E-4</v>
      </c>
      <c r="J55" s="137">
        <v>5.1541389748055449E-6</v>
      </c>
      <c r="K55" s="137">
        <v>1.8194851474312624E-4</v>
      </c>
      <c r="L55" s="137">
        <v>3.98885607668396E-6</v>
      </c>
      <c r="M55" s="137">
        <v>2.963595400796931E-4</v>
      </c>
      <c r="N55" s="137">
        <v>2.195694401384369E-5</v>
      </c>
      <c r="O55" s="137">
        <v>4.9557377341905018E-4</v>
      </c>
      <c r="P55" s="137">
        <v>0</v>
      </c>
      <c r="Q55" s="137">
        <v>2.6148658370746653E-3</v>
      </c>
      <c r="R55" s="137">
        <v>1.9550376068605208E-3</v>
      </c>
      <c r="S55" s="137">
        <v>1.8911218515948539E-5</v>
      </c>
      <c r="T55" s="137">
        <v>6.0499882844568947E-4</v>
      </c>
      <c r="U55" s="137">
        <v>1.2340314406308265E-3</v>
      </c>
      <c r="V55" s="137">
        <v>2.1487149246963979E-3</v>
      </c>
      <c r="W55" s="137">
        <v>5.1310222464218114E-4</v>
      </c>
      <c r="X55" s="137">
        <v>4.6598869608990617E-4</v>
      </c>
      <c r="Y55" s="137">
        <v>1.5148762667206719E-4</v>
      </c>
      <c r="Z55" s="137">
        <v>4.9907507899666465E-4</v>
      </c>
      <c r="AA55" s="137">
        <v>1.1077061023016867E-4</v>
      </c>
      <c r="AB55" s="137">
        <v>1.0972719931346809E-4</v>
      </c>
      <c r="AC55" s="137">
        <v>7.2489774513251063E-5</v>
      </c>
      <c r="AD55" s="137">
        <v>6.0514197010191672E-5</v>
      </c>
      <c r="AE55" s="137">
        <v>2.5422705236990512E-4</v>
      </c>
      <c r="AF55" s="137">
        <v>3.621626010023041E-4</v>
      </c>
      <c r="AG55" s="137">
        <v>8.6441068091670643E-5</v>
      </c>
      <c r="AH55" s="137">
        <v>3.3941802884716139E-4</v>
      </c>
      <c r="AI55" s="137">
        <v>2.7791142104922971E-4</v>
      </c>
      <c r="AJ55" s="137">
        <v>3.4777204585253168E-6</v>
      </c>
      <c r="AK55" s="137">
        <v>4.5166712950213136E-5</v>
      </c>
      <c r="AL55" s="137">
        <v>1.6716675119190393E-4</v>
      </c>
      <c r="AM55" s="137">
        <v>5.4309197981705287E-5</v>
      </c>
      <c r="AN55" s="137">
        <v>1.934257411233291E-4</v>
      </c>
      <c r="AO55" s="137">
        <v>1.9318352130806265E-4</v>
      </c>
      <c r="AP55" s="137">
        <v>2.7425778659995015E-5</v>
      </c>
      <c r="AQ55" s="137">
        <v>1.9539623643934374E-3</v>
      </c>
      <c r="AR55" s="137">
        <v>5.4320591160339974E-5</v>
      </c>
      <c r="AS55" s="137">
        <v>2.0165431145735815E-4</v>
      </c>
      <c r="AT55" s="137">
        <v>4.5787047262591214E-5</v>
      </c>
      <c r="AU55" s="137">
        <v>2.5508700803950763E-5</v>
      </c>
      <c r="AV55" s="137">
        <v>3.7508624037776383E-5</v>
      </c>
      <c r="AW55" s="137">
        <v>1.0007401135038575E-3</v>
      </c>
      <c r="AX55" s="137">
        <v>8.8165413426105371E-2</v>
      </c>
      <c r="AY55" s="137">
        <v>1.111745802511651E-4</v>
      </c>
      <c r="AZ55" s="137">
        <v>1.1090297142449218E-3</v>
      </c>
      <c r="BA55" s="137">
        <v>4.7468971777078092E-5</v>
      </c>
      <c r="BB55" s="137">
        <v>1.8518662235277538E-4</v>
      </c>
      <c r="BC55" s="137">
        <v>4.7096267860282285E-5</v>
      </c>
      <c r="BD55" s="137">
        <v>1.2633484243835418E-4</v>
      </c>
      <c r="BE55" s="137">
        <v>6.3030759180359526E-4</v>
      </c>
      <c r="BF55" s="137">
        <v>2.5072597085303E-4</v>
      </c>
      <c r="BG55" s="137">
        <v>1.1497020261243518E-4</v>
      </c>
      <c r="BH55" s="137">
        <v>8.6158993128992967E-5</v>
      </c>
      <c r="BI55" s="137">
        <v>0.85698753832724117</v>
      </c>
      <c r="BJ55" s="137">
        <v>3.590269235542834E-3</v>
      </c>
      <c r="BK55" s="137">
        <v>5.0467546672788586E-3</v>
      </c>
      <c r="BL55" s="137">
        <v>7.5088575111563363E-5</v>
      </c>
      <c r="BM55" s="137">
        <v>5.1391495384874482E-5</v>
      </c>
      <c r="BN55" s="137">
        <v>4.2793310758455408E-4</v>
      </c>
      <c r="BO55" s="137">
        <v>2.4036244017805621E-4</v>
      </c>
      <c r="BP55" s="137">
        <v>2.5624312638439564E-4</v>
      </c>
      <c r="BQ55" s="137">
        <v>5.612478595646766E-5</v>
      </c>
      <c r="BR55" s="137">
        <v>6.9372877346623554E-6</v>
      </c>
      <c r="BS55" s="137">
        <v>1.9582111511447793E-2</v>
      </c>
      <c r="BT55" s="137">
        <v>1.6477827004438936E-4</v>
      </c>
      <c r="BU55" s="137">
        <v>3.6656942223344143E-4</v>
      </c>
      <c r="BV55" s="137">
        <v>3.931254974280358E-4</v>
      </c>
      <c r="BW55" s="137">
        <v>9.4943808440997905E-5</v>
      </c>
      <c r="BX55" s="137">
        <v>3.3767924493389485E-4</v>
      </c>
      <c r="BY55" s="137">
        <v>4.0810444413067002E-4</v>
      </c>
      <c r="BZ55" s="137">
        <v>2.1471850501006977E-3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2.8073443364500325E-4</v>
      </c>
      <c r="E56" s="137">
        <v>2.8848727963023353E-5</v>
      </c>
      <c r="F56" s="137">
        <v>7.3410711954539074E-4</v>
      </c>
      <c r="G56" s="137">
        <v>1.4996420811320607E-4</v>
      </c>
      <c r="H56" s="137">
        <v>5.8715800135824255E-3</v>
      </c>
      <c r="I56" s="137">
        <v>7.672228267177751E-4</v>
      </c>
      <c r="J56" s="137">
        <v>1.8898297777268376E-5</v>
      </c>
      <c r="K56" s="137">
        <v>7.4236885675174722E-4</v>
      </c>
      <c r="L56" s="137">
        <v>1.1365528774751453E-4</v>
      </c>
      <c r="M56" s="137">
        <v>1.8721722977502486E-3</v>
      </c>
      <c r="N56" s="137">
        <v>1.868565746940639E-4</v>
      </c>
      <c r="O56" s="137">
        <v>1.3056719859373298E-3</v>
      </c>
      <c r="P56" s="137">
        <v>0</v>
      </c>
      <c r="Q56" s="137">
        <v>4.1793599036668962E-3</v>
      </c>
      <c r="R56" s="137">
        <v>8.7936247299365777E-2</v>
      </c>
      <c r="S56" s="137">
        <v>8.2032282691320529E-4</v>
      </c>
      <c r="T56" s="137">
        <v>2.1428791024572062E-3</v>
      </c>
      <c r="U56" s="137">
        <v>4.8531371030620385E-3</v>
      </c>
      <c r="V56" s="137">
        <v>4.1790807132338651E-3</v>
      </c>
      <c r="W56" s="137">
        <v>1.0291175984695213E-3</v>
      </c>
      <c r="X56" s="137">
        <v>1.4165935573452182E-3</v>
      </c>
      <c r="Y56" s="137">
        <v>3.8227607799385006E-4</v>
      </c>
      <c r="Z56" s="137">
        <v>8.5097814273861494E-4</v>
      </c>
      <c r="AA56" s="137">
        <v>3.1661889370991446E-4</v>
      </c>
      <c r="AB56" s="137">
        <v>3.011618617845383E-4</v>
      </c>
      <c r="AC56" s="137">
        <v>1.5055827389257371E-4</v>
      </c>
      <c r="AD56" s="137">
        <v>1.143889572387784E-4</v>
      </c>
      <c r="AE56" s="137">
        <v>6.5272769239001932E-4</v>
      </c>
      <c r="AF56" s="137">
        <v>2.2818643754487157E-3</v>
      </c>
      <c r="AG56" s="137">
        <v>1.9127150519043047E-4</v>
      </c>
      <c r="AH56" s="137">
        <v>9.373751581070915E-4</v>
      </c>
      <c r="AI56" s="137">
        <v>5.15905599112493E-4</v>
      </c>
      <c r="AJ56" s="137">
        <v>6.9886852903593337E-6</v>
      </c>
      <c r="AK56" s="137">
        <v>1.7960738155622596E-4</v>
      </c>
      <c r="AL56" s="137">
        <v>1.6710562799522786E-3</v>
      </c>
      <c r="AM56" s="137">
        <v>2.1360236490103177E-4</v>
      </c>
      <c r="AN56" s="137">
        <v>2.5417859617115871E-3</v>
      </c>
      <c r="AO56" s="137">
        <v>5.6778195030833328E-4</v>
      </c>
      <c r="AP56" s="137">
        <v>2.8009730138831609E-4</v>
      </c>
      <c r="AQ56" s="137">
        <v>3.3944654220697179E-3</v>
      </c>
      <c r="AR56" s="137">
        <v>1.8291845496920113E-4</v>
      </c>
      <c r="AS56" s="137">
        <v>4.4516753744823203E-4</v>
      </c>
      <c r="AT56" s="137">
        <v>1.3096238314625199E-4</v>
      </c>
      <c r="AU56" s="137">
        <v>1.518605446518296E-4</v>
      </c>
      <c r="AV56" s="137">
        <v>2.0139876235041124E-4</v>
      </c>
      <c r="AW56" s="137">
        <v>1.7791981871202113E-4</v>
      </c>
      <c r="AX56" s="137">
        <v>9.4873439992919145E-4</v>
      </c>
      <c r="AY56" s="137">
        <v>0.20399544690500226</v>
      </c>
      <c r="AZ56" s="137">
        <v>4.5113195930595346E-2</v>
      </c>
      <c r="BA56" s="137">
        <v>1.5709518465676149E-2</v>
      </c>
      <c r="BB56" s="137">
        <v>6.3147682654971227E-2</v>
      </c>
      <c r="BC56" s="137">
        <v>1.2803371817839275E-2</v>
      </c>
      <c r="BD56" s="137">
        <v>2.7354767853451814E-3</v>
      </c>
      <c r="BE56" s="137">
        <v>1.0266236430518655E-2</v>
      </c>
      <c r="BF56" s="137">
        <v>1.6157837271401742E-3</v>
      </c>
      <c r="BG56" s="137">
        <v>6.5588655564184921E-4</v>
      </c>
      <c r="BH56" s="137">
        <v>5.6811976024753253E-4</v>
      </c>
      <c r="BI56" s="137">
        <v>0.47293693281888016</v>
      </c>
      <c r="BJ56" s="137">
        <v>6.1337271603145406E-3</v>
      </c>
      <c r="BK56" s="137">
        <v>5.9092251868303261E-3</v>
      </c>
      <c r="BL56" s="137">
        <v>1.0924986697808052E-4</v>
      </c>
      <c r="BM56" s="137">
        <v>1.0319661685981624E-4</v>
      </c>
      <c r="BN56" s="137">
        <v>1.1145604221828793E-3</v>
      </c>
      <c r="BO56" s="137">
        <v>6.9290612796468547E-4</v>
      </c>
      <c r="BP56" s="137">
        <v>1.6498013959877764E-3</v>
      </c>
      <c r="BQ56" s="137">
        <v>1.1583435342357037E-4</v>
      </c>
      <c r="BR56" s="137">
        <v>1.2982367215578243E-5</v>
      </c>
      <c r="BS56" s="137">
        <v>1.1288091672144149E-2</v>
      </c>
      <c r="BT56" s="137">
        <v>4.0760337536954386E-4</v>
      </c>
      <c r="BU56" s="137">
        <v>1.3497108543305877E-3</v>
      </c>
      <c r="BV56" s="137">
        <v>1.0862337488275885E-3</v>
      </c>
      <c r="BW56" s="137">
        <v>4.5856759606379397E-4</v>
      </c>
      <c r="BX56" s="137">
        <v>1.0590184662200421E-3</v>
      </c>
      <c r="BY56" s="137">
        <v>8.4665646619232996E-4</v>
      </c>
      <c r="BZ56" s="137">
        <v>1.6966899505054234E-3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3.9928040688156572E-4</v>
      </c>
      <c r="E57" s="137">
        <v>4.1036270119332953E-5</v>
      </c>
      <c r="F57" s="137">
        <v>1.2404187030936038E-3</v>
      </c>
      <c r="G57" s="137">
        <v>1.0499183408234773E-4</v>
      </c>
      <c r="H57" s="137">
        <v>6.0080200435314365E-3</v>
      </c>
      <c r="I57" s="137">
        <v>1.4467952248493699E-3</v>
      </c>
      <c r="J57" s="137">
        <v>1.6404356666230236E-5</v>
      </c>
      <c r="K57" s="137">
        <v>6.4148579017723204E-4</v>
      </c>
      <c r="L57" s="137">
        <v>3.0137200558915351E-5</v>
      </c>
      <c r="M57" s="137">
        <v>1.2765027230897499E-3</v>
      </c>
      <c r="N57" s="137">
        <v>5.2658949278891059E-5</v>
      </c>
      <c r="O57" s="137">
        <v>4.0155104867423417E-3</v>
      </c>
      <c r="P57" s="137">
        <v>0</v>
      </c>
      <c r="Q57" s="137">
        <v>4.196415133805087E-3</v>
      </c>
      <c r="R57" s="137">
        <v>5.2225745385540367E-2</v>
      </c>
      <c r="S57" s="137">
        <v>4.8623392070157941E-4</v>
      </c>
      <c r="T57" s="137">
        <v>4.9080283776031207E-3</v>
      </c>
      <c r="U57" s="137">
        <v>2.2679784652142983E-2</v>
      </c>
      <c r="V57" s="137">
        <v>9.6984863837709847E-3</v>
      </c>
      <c r="W57" s="137">
        <v>1.454903102054553E-3</v>
      </c>
      <c r="X57" s="137">
        <v>2.7841992001968832E-3</v>
      </c>
      <c r="Y57" s="137">
        <v>1.1673995544568797E-3</v>
      </c>
      <c r="Z57" s="137">
        <v>1.4948022242334659E-3</v>
      </c>
      <c r="AA57" s="137">
        <v>4.8076152206203917E-4</v>
      </c>
      <c r="AB57" s="137">
        <v>9.5127766344131278E-4</v>
      </c>
      <c r="AC57" s="137">
        <v>4.0667386523056122E-4</v>
      </c>
      <c r="AD57" s="137">
        <v>1.8296147656669617E-4</v>
      </c>
      <c r="AE57" s="137">
        <v>2.0381595077223549E-3</v>
      </c>
      <c r="AF57" s="137">
        <v>1.2219912622868857E-2</v>
      </c>
      <c r="AG57" s="137">
        <v>5.3851298158340592E-4</v>
      </c>
      <c r="AH57" s="137">
        <v>4.4150666623120416E-3</v>
      </c>
      <c r="AI57" s="137">
        <v>2.2899768266963255E-3</v>
      </c>
      <c r="AJ57" s="137">
        <v>9.7097763691787857E-6</v>
      </c>
      <c r="AK57" s="137">
        <v>7.628584499758252E-4</v>
      </c>
      <c r="AL57" s="137">
        <v>9.757846920173124E-3</v>
      </c>
      <c r="AM57" s="137">
        <v>9.2751934557239245E-4</v>
      </c>
      <c r="AN57" s="137">
        <v>3.6404067011483929E-3</v>
      </c>
      <c r="AO57" s="137">
        <v>2.212625854967861E-3</v>
      </c>
      <c r="AP57" s="137">
        <v>6.3983456030941718E-4</v>
      </c>
      <c r="AQ57" s="137">
        <v>3.1464927833548904E-3</v>
      </c>
      <c r="AR57" s="137">
        <v>6.3288194034720642E-4</v>
      </c>
      <c r="AS57" s="137">
        <v>1.5509750749894901E-3</v>
      </c>
      <c r="AT57" s="137">
        <v>4.5382271280388779E-4</v>
      </c>
      <c r="AU57" s="137">
        <v>2.5802608635274615E-4</v>
      </c>
      <c r="AV57" s="137">
        <v>6.2693672984137215E-4</v>
      </c>
      <c r="AW57" s="137">
        <v>4.2155392782377042E-4</v>
      </c>
      <c r="AX57" s="137">
        <v>4.6359261852900018E-4</v>
      </c>
      <c r="AY57" s="137">
        <v>3.0911536058059134E-3</v>
      </c>
      <c r="AZ57" s="137">
        <v>0.58497971345837474</v>
      </c>
      <c r="BA57" s="137">
        <v>7.3030948586432832E-4</v>
      </c>
      <c r="BB57" s="137">
        <v>2.8755078578608451E-3</v>
      </c>
      <c r="BC57" s="137">
        <v>1.5444638594219037E-3</v>
      </c>
      <c r="BD57" s="137">
        <v>1.7466065776310046E-3</v>
      </c>
      <c r="BE57" s="137">
        <v>6.8691211916469611E-3</v>
      </c>
      <c r="BF57" s="137">
        <v>3.0292900920428061E-3</v>
      </c>
      <c r="BG57" s="137">
        <v>1.401221763036805E-3</v>
      </c>
      <c r="BH57" s="137">
        <v>2.8266446907636582E-3</v>
      </c>
      <c r="BI57" s="137">
        <v>0.18162929225970925</v>
      </c>
      <c r="BJ57" s="137">
        <v>1.0042772521105282E-2</v>
      </c>
      <c r="BK57" s="137">
        <v>6.0463327040964224E-3</v>
      </c>
      <c r="BL57" s="137">
        <v>1.5721134061025217E-4</v>
      </c>
      <c r="BM57" s="137">
        <v>2.5371665378338699E-4</v>
      </c>
      <c r="BN57" s="137">
        <v>3.2443748570678299E-3</v>
      </c>
      <c r="BO57" s="137">
        <v>9.6189202020443524E-4</v>
      </c>
      <c r="BP57" s="137">
        <v>1.5241441709878403E-3</v>
      </c>
      <c r="BQ57" s="137">
        <v>2.0509699620740112E-4</v>
      </c>
      <c r="BR57" s="137">
        <v>2.1776054153100335E-5</v>
      </c>
      <c r="BS57" s="137">
        <v>6.1034878884349449E-3</v>
      </c>
      <c r="BT57" s="137">
        <v>1.0711290349847827E-3</v>
      </c>
      <c r="BU57" s="137">
        <v>2.0941967011910765E-3</v>
      </c>
      <c r="BV57" s="137">
        <v>2.9748304166763947E-3</v>
      </c>
      <c r="BW57" s="137">
        <v>1.2245648381364899E-3</v>
      </c>
      <c r="BX57" s="137">
        <v>3.9984706664600127E-3</v>
      </c>
      <c r="BY57" s="137">
        <v>1.85105952187628E-3</v>
      </c>
      <c r="BZ57" s="137">
        <v>2.103992237246373E-3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2.2604884356198124E-4</v>
      </c>
      <c r="E58" s="137">
        <v>1.7513842957693726E-5</v>
      </c>
      <c r="F58" s="137">
        <v>3.127574469367659E-4</v>
      </c>
      <c r="G58" s="137">
        <v>5.8091184520207704E-5</v>
      </c>
      <c r="H58" s="137">
        <v>2.0323276737873211E-3</v>
      </c>
      <c r="I58" s="137">
        <v>6.7656258128502957E-4</v>
      </c>
      <c r="J58" s="137">
        <v>8.7558945402851278E-6</v>
      </c>
      <c r="K58" s="137">
        <v>3.5052896810938922E-4</v>
      </c>
      <c r="L58" s="137">
        <v>8.0904445829335902E-6</v>
      </c>
      <c r="M58" s="137">
        <v>7.019215083814874E-4</v>
      </c>
      <c r="N58" s="137">
        <v>2.8076458194815491E-5</v>
      </c>
      <c r="O58" s="137">
        <v>9.6692522172242643E-4</v>
      </c>
      <c r="P58" s="137">
        <v>0</v>
      </c>
      <c r="Q58" s="137">
        <v>8.988096559140494E-4</v>
      </c>
      <c r="R58" s="137">
        <v>2.4592117014554105E-3</v>
      </c>
      <c r="S58" s="137">
        <v>2.3813948885115268E-5</v>
      </c>
      <c r="T58" s="137">
        <v>1.1755479638443805E-3</v>
      </c>
      <c r="U58" s="137">
        <v>2.4427790747425715E-3</v>
      </c>
      <c r="V58" s="137">
        <v>3.4887925083872816E-3</v>
      </c>
      <c r="W58" s="137">
        <v>8.3736518973764548E-4</v>
      </c>
      <c r="X58" s="137">
        <v>9.3260065416543234E-4</v>
      </c>
      <c r="Y58" s="137">
        <v>2.9431905574047053E-4</v>
      </c>
      <c r="Z58" s="137">
        <v>7.5580476274416991E-4</v>
      </c>
      <c r="AA58" s="137">
        <v>2.0150320796809767E-4</v>
      </c>
      <c r="AB58" s="137">
        <v>2.268591180438484E-4</v>
      </c>
      <c r="AC58" s="137">
        <v>1.2704498754612952E-4</v>
      </c>
      <c r="AD58" s="137">
        <v>1.1253286005248631E-4</v>
      </c>
      <c r="AE58" s="137">
        <v>4.3878133243310639E-4</v>
      </c>
      <c r="AF58" s="137">
        <v>6.7846852210225834E-4</v>
      </c>
      <c r="AG58" s="137">
        <v>1.0989902464408336E-4</v>
      </c>
      <c r="AH58" s="137">
        <v>6.0638218588958805E-4</v>
      </c>
      <c r="AI58" s="137">
        <v>3.3500094966387278E-4</v>
      </c>
      <c r="AJ58" s="137">
        <v>5.1224822146808541E-6</v>
      </c>
      <c r="AK58" s="137">
        <v>1.1517673726747083E-4</v>
      </c>
      <c r="AL58" s="137">
        <v>7.2575201097957345E-4</v>
      </c>
      <c r="AM58" s="137">
        <v>1.4494560618098776E-4</v>
      </c>
      <c r="AN58" s="137">
        <v>3.0145359460933424E-4</v>
      </c>
      <c r="AO58" s="137">
        <v>3.0771141774413834E-4</v>
      </c>
      <c r="AP58" s="137">
        <v>1.1607271196659235E-4</v>
      </c>
      <c r="AQ58" s="137">
        <v>6.8428470266066279E-4</v>
      </c>
      <c r="AR58" s="137">
        <v>1.1313165247089231E-4</v>
      </c>
      <c r="AS58" s="137">
        <v>3.9792560871375972E-4</v>
      </c>
      <c r="AT58" s="137">
        <v>1.0687464350269825E-4</v>
      </c>
      <c r="AU58" s="137">
        <v>5.944165025367121E-5</v>
      </c>
      <c r="AV58" s="137">
        <v>7.5393010553969172E-5</v>
      </c>
      <c r="AW58" s="137">
        <v>6.2318786980147738E-5</v>
      </c>
      <c r="AX58" s="137">
        <v>5.1321235792422302E-5</v>
      </c>
      <c r="AY58" s="137">
        <v>2.3596889538533372E-4</v>
      </c>
      <c r="AZ58" s="137">
        <v>5.8612768081751541E-4</v>
      </c>
      <c r="BA58" s="137">
        <v>0.88029037156367518</v>
      </c>
      <c r="BB58" s="137">
        <v>3.473966181745475E-4</v>
      </c>
      <c r="BC58" s="137">
        <v>3.1659502816143323E-4</v>
      </c>
      <c r="BD58" s="137">
        <v>6.9982462110343892E-3</v>
      </c>
      <c r="BE58" s="137">
        <v>4.4634243199839665E-4</v>
      </c>
      <c r="BF58" s="137">
        <v>5.7623322263909596E-4</v>
      </c>
      <c r="BG58" s="137">
        <v>3.6438497591846912E-4</v>
      </c>
      <c r="BH58" s="137">
        <v>8.9151039782349375E-4</v>
      </c>
      <c r="BI58" s="137">
        <v>1.0832735535772679E-2</v>
      </c>
      <c r="BJ58" s="137">
        <v>1.2690013246558106E-2</v>
      </c>
      <c r="BK58" s="137">
        <v>2.7066946831533619E-3</v>
      </c>
      <c r="BL58" s="137">
        <v>2.9026262284754465E-4</v>
      </c>
      <c r="BM58" s="137">
        <v>2.9938927543848192E-4</v>
      </c>
      <c r="BN58" s="137">
        <v>7.4827022812500607E-4</v>
      </c>
      <c r="BO58" s="137">
        <v>3.7248747637433836E-3</v>
      </c>
      <c r="BP58" s="137">
        <v>9.3020992551020032E-3</v>
      </c>
      <c r="BQ58" s="137">
        <v>7.1526320852408141E-4</v>
      </c>
      <c r="BR58" s="137">
        <v>1.1863271795008249E-4</v>
      </c>
      <c r="BS58" s="137">
        <v>4.1257032828183569E-3</v>
      </c>
      <c r="BT58" s="137">
        <v>3.1681980523923952E-3</v>
      </c>
      <c r="BU58" s="137">
        <v>2.1832943133586857E-2</v>
      </c>
      <c r="BV58" s="137">
        <v>4.7747861150269858E-3</v>
      </c>
      <c r="BW58" s="137">
        <v>1.3518098697330699E-3</v>
      </c>
      <c r="BX58" s="137">
        <v>2.8417196539953088E-3</v>
      </c>
      <c r="BY58" s="137">
        <v>2.7561005054788801E-3</v>
      </c>
      <c r="BZ58" s="137">
        <v>1.8672841996906829E-3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1.0349192676290569E-4</v>
      </c>
      <c r="E59" s="137">
        <v>1.0872930784599283E-5</v>
      </c>
      <c r="F59" s="137">
        <v>3.3514054347388649E-4</v>
      </c>
      <c r="G59" s="137">
        <v>2.3769365946119008E-5</v>
      </c>
      <c r="H59" s="137">
        <v>1.461208546536511E-3</v>
      </c>
      <c r="I59" s="137">
        <v>2.8481180594420845E-4</v>
      </c>
      <c r="J59" s="137">
        <v>6.1844753625250766E-6</v>
      </c>
      <c r="K59" s="137">
        <v>2.3203674546978768E-4</v>
      </c>
      <c r="L59" s="137">
        <v>6.1255174321681138E-6</v>
      </c>
      <c r="M59" s="137">
        <v>5.0284289104618495E-4</v>
      </c>
      <c r="N59" s="137">
        <v>1.8215974672696381E-5</v>
      </c>
      <c r="O59" s="137">
        <v>1.4862822594396408E-3</v>
      </c>
      <c r="P59" s="137">
        <v>0</v>
      </c>
      <c r="Q59" s="137">
        <v>4.9819753258615609E-4</v>
      </c>
      <c r="R59" s="137">
        <v>3.3299003105645092E-3</v>
      </c>
      <c r="S59" s="137">
        <v>3.1328752971396458E-5</v>
      </c>
      <c r="T59" s="137">
        <v>1.2925278830606007E-3</v>
      </c>
      <c r="U59" s="137">
        <v>3.645892802395368E-3</v>
      </c>
      <c r="V59" s="137">
        <v>5.4958310516319163E-3</v>
      </c>
      <c r="W59" s="137">
        <v>1.061097262554757E-3</v>
      </c>
      <c r="X59" s="137">
        <v>8.8218520060798537E-4</v>
      </c>
      <c r="Y59" s="137">
        <v>3.3940455807770928E-4</v>
      </c>
      <c r="Z59" s="137">
        <v>1.0596286219066466E-3</v>
      </c>
      <c r="AA59" s="137">
        <v>2.1004497685685625E-4</v>
      </c>
      <c r="AB59" s="137">
        <v>2.2307552122877915E-4</v>
      </c>
      <c r="AC59" s="137">
        <v>1.7157476574900971E-4</v>
      </c>
      <c r="AD59" s="137">
        <v>1.0340577734346345E-4</v>
      </c>
      <c r="AE59" s="137">
        <v>5.7972143879389212E-4</v>
      </c>
      <c r="AF59" s="137">
        <v>1.0932480980880002E-3</v>
      </c>
      <c r="AG59" s="137">
        <v>1.5158748432646488E-4</v>
      </c>
      <c r="AH59" s="137">
        <v>4.7581218620754406E-4</v>
      </c>
      <c r="AI59" s="137">
        <v>2.5878133094496531E-4</v>
      </c>
      <c r="AJ59" s="137">
        <v>7.3934275168027404E-6</v>
      </c>
      <c r="AK59" s="137">
        <v>1.110529478920134E-4</v>
      </c>
      <c r="AL59" s="137">
        <v>7.1665141019316059E-4</v>
      </c>
      <c r="AM59" s="137">
        <v>1.3307744610380529E-4</v>
      </c>
      <c r="AN59" s="137">
        <v>3.8339674201140738E-4</v>
      </c>
      <c r="AO59" s="137">
        <v>2.6262646775258879E-4</v>
      </c>
      <c r="AP59" s="137">
        <v>1.5304311440999179E-4</v>
      </c>
      <c r="AQ59" s="137">
        <v>6.0000865387311718E-4</v>
      </c>
      <c r="AR59" s="137">
        <v>9.9182402249151468E-5</v>
      </c>
      <c r="AS59" s="137">
        <v>2.6743526180188974E-4</v>
      </c>
      <c r="AT59" s="137">
        <v>1.0137215271093467E-4</v>
      </c>
      <c r="AU59" s="137">
        <v>5.853085678514508E-5</v>
      </c>
      <c r="AV59" s="137">
        <v>8.4420928518032923E-5</v>
      </c>
      <c r="AW59" s="137">
        <v>5.337653176243576E-5</v>
      </c>
      <c r="AX59" s="137">
        <v>4.5881058336030928E-5</v>
      </c>
      <c r="AY59" s="137">
        <v>2.4133722777873779E-4</v>
      </c>
      <c r="AZ59" s="137">
        <v>1.044105980892764E-3</v>
      </c>
      <c r="BA59" s="137">
        <v>9.2749748455594745E-4</v>
      </c>
      <c r="BB59" s="137">
        <v>0.93428412453763265</v>
      </c>
      <c r="BC59" s="137">
        <v>1.4017265685073617E-4</v>
      </c>
      <c r="BD59" s="137">
        <v>2.7771300948907626E-4</v>
      </c>
      <c r="BE59" s="137">
        <v>5.4264029869134699E-4</v>
      </c>
      <c r="BF59" s="137">
        <v>2.69068978881933E-4</v>
      </c>
      <c r="BG59" s="137">
        <v>1.4850967251604677E-4</v>
      </c>
      <c r="BH59" s="137">
        <v>2.2871522628498589E-4</v>
      </c>
      <c r="BI59" s="137">
        <v>2.4873975462497804E-2</v>
      </c>
      <c r="BJ59" s="137">
        <v>1.978749395083218E-3</v>
      </c>
      <c r="BK59" s="137">
        <v>1.4483000830139709E-3</v>
      </c>
      <c r="BL59" s="137">
        <v>3.3971804533770094E-5</v>
      </c>
      <c r="BM59" s="137">
        <v>5.0597366673049491E-5</v>
      </c>
      <c r="BN59" s="137">
        <v>6.6542896030922388E-4</v>
      </c>
      <c r="BO59" s="137">
        <v>1.8260115394241899E-4</v>
      </c>
      <c r="BP59" s="137">
        <v>2.1325495871568089E-4</v>
      </c>
      <c r="BQ59" s="137">
        <v>5.8143625063952043E-5</v>
      </c>
      <c r="BR59" s="137">
        <v>3.5562908305081924E-6</v>
      </c>
      <c r="BS59" s="137">
        <v>7.979848922415485E-4</v>
      </c>
      <c r="BT59" s="137">
        <v>1.1553461512404558E-4</v>
      </c>
      <c r="BU59" s="137">
        <v>4.7549826534420281E-4</v>
      </c>
      <c r="BV59" s="137">
        <v>3.8078642165515923E-4</v>
      </c>
      <c r="BW59" s="137">
        <v>1.65089750578986E-4</v>
      </c>
      <c r="BX59" s="137">
        <v>8.1241208723460223E-4</v>
      </c>
      <c r="BY59" s="137">
        <v>8.6351557524481904E-4</v>
      </c>
      <c r="BZ59" s="137">
        <v>3.2503627765353483E-4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1.7630083649739807E-4</v>
      </c>
      <c r="E60" s="137">
        <v>1.8256664388397758E-5</v>
      </c>
      <c r="F60" s="137">
        <v>5.4132144787145898E-4</v>
      </c>
      <c r="G60" s="137">
        <v>5.1251453345278826E-5</v>
      </c>
      <c r="H60" s="137">
        <v>2.7471899239815451E-3</v>
      </c>
      <c r="I60" s="137">
        <v>5.7996950270152586E-4</v>
      </c>
      <c r="J60" s="137">
        <v>8.4479330620797794E-6</v>
      </c>
      <c r="K60" s="137">
        <v>3.2716415302310895E-4</v>
      </c>
      <c r="L60" s="137">
        <v>1.2570528101417333E-5</v>
      </c>
      <c r="M60" s="137">
        <v>9.4706210932729703E-4</v>
      </c>
      <c r="N60" s="137">
        <v>3.6769819533887248E-4</v>
      </c>
      <c r="O60" s="137">
        <v>5.8113731508138569E-3</v>
      </c>
      <c r="P60" s="137">
        <v>0</v>
      </c>
      <c r="Q60" s="137">
        <v>1.737584624616828E-3</v>
      </c>
      <c r="R60" s="137">
        <v>2.8165492557611537E-2</v>
      </c>
      <c r="S60" s="137">
        <v>2.678196212346066E-4</v>
      </c>
      <c r="T60" s="137">
        <v>2.2128169369546613E-3</v>
      </c>
      <c r="U60" s="137">
        <v>1.1826859682372567E-2</v>
      </c>
      <c r="V60" s="137">
        <v>1.4136865244558839E-2</v>
      </c>
      <c r="W60" s="137">
        <v>8.6693546676658198E-4</v>
      </c>
      <c r="X60" s="137">
        <v>3.4007372500150087E-3</v>
      </c>
      <c r="Y60" s="137">
        <v>6.1782438449678619E-4</v>
      </c>
      <c r="Z60" s="137">
        <v>8.7241935242062083E-4</v>
      </c>
      <c r="AA60" s="137">
        <v>1.160402592853067E-3</v>
      </c>
      <c r="AB60" s="137">
        <v>4.2096484741618395E-4</v>
      </c>
      <c r="AC60" s="137">
        <v>1.9216519509181293E-4</v>
      </c>
      <c r="AD60" s="137">
        <v>9.7317533741625174E-5</v>
      </c>
      <c r="AE60" s="137">
        <v>2.1212586324017846E-3</v>
      </c>
      <c r="AF60" s="137">
        <v>6.5807319146128432E-3</v>
      </c>
      <c r="AG60" s="137">
        <v>2.3404229002551457E-4</v>
      </c>
      <c r="AH60" s="137">
        <v>1.817454121623236E-3</v>
      </c>
      <c r="AI60" s="137">
        <v>8.3628130395909848E-4</v>
      </c>
      <c r="AJ60" s="137">
        <v>5.89943197798591E-6</v>
      </c>
      <c r="AK60" s="137">
        <v>2.8788587468021111E-4</v>
      </c>
      <c r="AL60" s="137">
        <v>3.8171217747750251E-3</v>
      </c>
      <c r="AM60" s="137">
        <v>3.5244451399846081E-4</v>
      </c>
      <c r="AN60" s="137">
        <v>1.6711530024632233E-3</v>
      </c>
      <c r="AO60" s="137">
        <v>7.4245704094906778E-4</v>
      </c>
      <c r="AP60" s="137">
        <v>1.4338287827460615E-4</v>
      </c>
      <c r="AQ60" s="137">
        <v>1.3739618271963894E-3</v>
      </c>
      <c r="AR60" s="137">
        <v>2.7020419004155093E-4</v>
      </c>
      <c r="AS60" s="137">
        <v>5.8968410870369008E-4</v>
      </c>
      <c r="AT60" s="137">
        <v>1.6785133290517828E-4</v>
      </c>
      <c r="AU60" s="137">
        <v>1.0067987241014877E-3</v>
      </c>
      <c r="AV60" s="137">
        <v>2.2342562411078545E-4</v>
      </c>
      <c r="AW60" s="137">
        <v>1.6125825352594596E-4</v>
      </c>
      <c r="AX60" s="137">
        <v>2.0492485845026722E-4</v>
      </c>
      <c r="AY60" s="137">
        <v>1.4688752954443575E-3</v>
      </c>
      <c r="AZ60" s="137">
        <v>9.90803454423189E-3</v>
      </c>
      <c r="BA60" s="137">
        <v>3.7948935042362965E-3</v>
      </c>
      <c r="BB60" s="137">
        <v>1.4808705099796907E-3</v>
      </c>
      <c r="BC60" s="137">
        <v>0.76534384157282687</v>
      </c>
      <c r="BD60" s="137">
        <v>1.420730805762067E-2</v>
      </c>
      <c r="BE60" s="137">
        <v>4.1237419591601552E-3</v>
      </c>
      <c r="BF60" s="137">
        <v>2.3321988359924785E-3</v>
      </c>
      <c r="BG60" s="137">
        <v>5.0290724296573274E-4</v>
      </c>
      <c r="BH60" s="137">
        <v>9.6844198526041482E-4</v>
      </c>
      <c r="BI60" s="137">
        <v>7.4118360709005737E-2</v>
      </c>
      <c r="BJ60" s="137">
        <v>4.0376183493393576E-3</v>
      </c>
      <c r="BK60" s="137">
        <v>2.7845700505842908E-3</v>
      </c>
      <c r="BL60" s="137">
        <v>6.3092303858167711E-5</v>
      </c>
      <c r="BM60" s="137">
        <v>1.060690671984579E-4</v>
      </c>
      <c r="BN60" s="137">
        <v>4.9524038323210074E-3</v>
      </c>
      <c r="BO60" s="137">
        <v>3.4057417553816875E-4</v>
      </c>
      <c r="BP60" s="137">
        <v>5.9054401493125776E-4</v>
      </c>
      <c r="BQ60" s="137">
        <v>8.6989651005321675E-5</v>
      </c>
      <c r="BR60" s="137">
        <v>9.2533422574990848E-6</v>
      </c>
      <c r="BS60" s="137">
        <v>2.3832524287104835E-3</v>
      </c>
      <c r="BT60" s="137">
        <v>3.8291002018883452E-4</v>
      </c>
      <c r="BU60" s="137">
        <v>9.7449905771666704E-4</v>
      </c>
      <c r="BV60" s="137">
        <v>9.7309877786603746E-4</v>
      </c>
      <c r="BW60" s="137">
        <v>4.8692405585285198E-4</v>
      </c>
      <c r="BX60" s="137">
        <v>1.6105635334456409E-3</v>
      </c>
      <c r="BY60" s="137">
        <v>1.0161122728808501E-3</v>
      </c>
      <c r="BZ60" s="137">
        <v>7.7901796220370594E-4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2.691356240045609E-4</v>
      </c>
      <c r="E61" s="137">
        <v>3.3479230058573052E-5</v>
      </c>
      <c r="F61" s="137">
        <v>5.1023360717013309E-4</v>
      </c>
      <c r="G61" s="137">
        <v>6.3687268433055123E-5</v>
      </c>
      <c r="H61" s="137">
        <v>3.4563391169818592E-3</v>
      </c>
      <c r="I61" s="137">
        <v>6.9238199685598594E-4</v>
      </c>
      <c r="J61" s="137">
        <v>1.2363299070380657E-5</v>
      </c>
      <c r="K61" s="137">
        <v>4.3207722672230391E-4</v>
      </c>
      <c r="L61" s="137">
        <v>1.1620688064728682E-5</v>
      </c>
      <c r="M61" s="137">
        <v>7.5862817279613733E-4</v>
      </c>
      <c r="N61" s="137">
        <v>6.3836794272013113E-5</v>
      </c>
      <c r="O61" s="137">
        <v>1.6759365997934331E-3</v>
      </c>
      <c r="P61" s="137">
        <v>0</v>
      </c>
      <c r="Q61" s="137">
        <v>1.3959133185203655E-2</v>
      </c>
      <c r="R61" s="137">
        <v>3.4986811695287561E-3</v>
      </c>
      <c r="S61" s="137">
        <v>3.4239821288695067E-5</v>
      </c>
      <c r="T61" s="137">
        <v>1.5497165958450797E-3</v>
      </c>
      <c r="U61" s="137">
        <v>3.7889276343594158E-3</v>
      </c>
      <c r="V61" s="137">
        <v>6.1554242856276644E-3</v>
      </c>
      <c r="W61" s="137">
        <v>1.2840642621419647E-3</v>
      </c>
      <c r="X61" s="137">
        <v>1.2168979574393591E-3</v>
      </c>
      <c r="Y61" s="137">
        <v>3.9740155807568579E-4</v>
      </c>
      <c r="Z61" s="137">
        <v>1.2778967552130119E-3</v>
      </c>
      <c r="AA61" s="137">
        <v>2.8011594258433919E-4</v>
      </c>
      <c r="AB61" s="137">
        <v>2.8519845787847647E-4</v>
      </c>
      <c r="AC61" s="137">
        <v>1.8761146225778838E-4</v>
      </c>
      <c r="AD61" s="137">
        <v>1.2500181579560275E-4</v>
      </c>
      <c r="AE61" s="137">
        <v>6.9205418805080236E-4</v>
      </c>
      <c r="AF61" s="137">
        <v>1.1305450628545171E-3</v>
      </c>
      <c r="AG61" s="137">
        <v>1.9259884776467987E-4</v>
      </c>
      <c r="AH61" s="137">
        <v>5.6038764880439722E-4</v>
      </c>
      <c r="AI61" s="137">
        <v>3.7349496217714805E-4</v>
      </c>
      <c r="AJ61" s="137">
        <v>8.8315269116451638E-6</v>
      </c>
      <c r="AK61" s="137">
        <v>1.3065537710070689E-4</v>
      </c>
      <c r="AL61" s="137">
        <v>5.1752043445614136E-4</v>
      </c>
      <c r="AM61" s="137">
        <v>1.5160051307622902E-4</v>
      </c>
      <c r="AN61" s="137">
        <v>5.5759901216188292E-4</v>
      </c>
      <c r="AO61" s="137">
        <v>5.5501259936983969E-4</v>
      </c>
      <c r="AP61" s="137">
        <v>7.3445486028225911E-5</v>
      </c>
      <c r="AQ61" s="137">
        <v>1.0420894352076342E-2</v>
      </c>
      <c r="AR61" s="137">
        <v>1.4860251220835547E-4</v>
      </c>
      <c r="AS61" s="137">
        <v>3.8333104966266796E-4</v>
      </c>
      <c r="AT61" s="137">
        <v>1.1869361628230958E-4</v>
      </c>
      <c r="AU61" s="137">
        <v>8.3635503201360959E-5</v>
      </c>
      <c r="AV61" s="137">
        <v>1.0509328794696515E-4</v>
      </c>
      <c r="AW61" s="137">
        <v>1.4072669641927664E-4</v>
      </c>
      <c r="AX61" s="137">
        <v>8.8352199427143809E-5</v>
      </c>
      <c r="AY61" s="137">
        <v>2.8475272077273212E-4</v>
      </c>
      <c r="AZ61" s="137">
        <v>7.760046197285152E-4</v>
      </c>
      <c r="BA61" s="137">
        <v>1.5625454545545789E-4</v>
      </c>
      <c r="BB61" s="137">
        <v>3.6542395746603135E-4</v>
      </c>
      <c r="BC61" s="137">
        <v>3.4625977710080202E-4</v>
      </c>
      <c r="BD61" s="137">
        <v>0.8928788631072091</v>
      </c>
      <c r="BE61" s="137">
        <v>9.3405579781146971E-4</v>
      </c>
      <c r="BF61" s="137">
        <v>3.0553723076948223E-4</v>
      </c>
      <c r="BG61" s="137">
        <v>4.8375903130476065E-4</v>
      </c>
      <c r="BH61" s="137">
        <v>5.8154799273200638E-4</v>
      </c>
      <c r="BI61" s="137">
        <v>1.1511125559531644E-2</v>
      </c>
      <c r="BJ61" s="137">
        <v>9.7000947394465832E-3</v>
      </c>
      <c r="BK61" s="137">
        <v>1.474749545895304E-2</v>
      </c>
      <c r="BL61" s="137">
        <v>2.0424972746556372E-4</v>
      </c>
      <c r="BM61" s="137">
        <v>8.6107675851995267E-5</v>
      </c>
      <c r="BN61" s="137">
        <v>8.7634780449647788E-4</v>
      </c>
      <c r="BO61" s="137">
        <v>4.210993378712848E-4</v>
      </c>
      <c r="BP61" s="137">
        <v>4.9107281142806033E-4</v>
      </c>
      <c r="BQ61" s="137">
        <v>1.0193787371579872E-4</v>
      </c>
      <c r="BR61" s="137">
        <v>9.347814140094078E-6</v>
      </c>
      <c r="BS61" s="137">
        <v>1.0342180622372693E-3</v>
      </c>
      <c r="BT61" s="137">
        <v>3.1595013487176665E-4</v>
      </c>
      <c r="BU61" s="137">
        <v>8.2516283963100367E-4</v>
      </c>
      <c r="BV61" s="137">
        <v>9.7861644845390842E-4</v>
      </c>
      <c r="BW61" s="137">
        <v>2.6519034596312002E-4</v>
      </c>
      <c r="BX61" s="137">
        <v>8.785915255116938E-4</v>
      </c>
      <c r="BY61" s="137">
        <v>1.05360192861959E-3</v>
      </c>
      <c r="BZ61" s="137">
        <v>9.3422572801472458E-4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1.188089356964679E-4</v>
      </c>
      <c r="E62" s="137">
        <v>1.1769920725081164E-5</v>
      </c>
      <c r="F62" s="137">
        <v>3.3514141102391928E-4</v>
      </c>
      <c r="G62" s="137">
        <v>2.5973418087821278E-5</v>
      </c>
      <c r="H62" s="137">
        <v>1.4791396266933146E-3</v>
      </c>
      <c r="I62" s="137">
        <v>3.1956748292834411E-4</v>
      </c>
      <c r="J62" s="137">
        <v>6.4593298431818343E-6</v>
      </c>
      <c r="K62" s="137">
        <v>2.4450720251254139E-4</v>
      </c>
      <c r="L62" s="137">
        <v>5.9302364893545071E-6</v>
      </c>
      <c r="M62" s="137">
        <v>5.1840597750217273E-4</v>
      </c>
      <c r="N62" s="137">
        <v>1.7206435120621325E-5</v>
      </c>
      <c r="O62" s="137">
        <v>1.1213737846501139E-3</v>
      </c>
      <c r="P62" s="137">
        <v>0</v>
      </c>
      <c r="Q62" s="137">
        <v>6.1955220222135543E-4</v>
      </c>
      <c r="R62" s="137">
        <v>2.2290357741036591E-3</v>
      </c>
      <c r="S62" s="137">
        <v>2.1555969484462825E-5</v>
      </c>
      <c r="T62" s="137">
        <v>1.2556681910180047E-3</v>
      </c>
      <c r="U62" s="137">
        <v>2.7025981635712989E-3</v>
      </c>
      <c r="V62" s="137">
        <v>4.9245995439825361E-3</v>
      </c>
      <c r="W62" s="137">
        <v>1.0853782397706128E-3</v>
      </c>
      <c r="X62" s="137">
        <v>8.7567664607082546E-4</v>
      </c>
      <c r="Y62" s="137">
        <v>3.3513421765990915E-4</v>
      </c>
      <c r="Z62" s="137">
        <v>1.0673038232559321E-3</v>
      </c>
      <c r="AA62" s="137">
        <v>2.1348206353650998E-4</v>
      </c>
      <c r="AB62" s="137">
        <v>2.2532108386028217E-4</v>
      </c>
      <c r="AC62" s="137">
        <v>1.5438105995839481E-4</v>
      </c>
      <c r="AD62" s="137">
        <v>1.1786311838947706E-4</v>
      </c>
      <c r="AE62" s="137">
        <v>5.4837935747643928E-4</v>
      </c>
      <c r="AF62" s="137">
        <v>8.8340562359482061E-4</v>
      </c>
      <c r="AG62" s="137">
        <v>1.4562650610220302E-4</v>
      </c>
      <c r="AH62" s="137">
        <v>4.1230844981724634E-4</v>
      </c>
      <c r="AI62" s="137">
        <v>2.3683071769271751E-4</v>
      </c>
      <c r="AJ62" s="137">
        <v>7.3696612585105379E-6</v>
      </c>
      <c r="AK62" s="137">
        <v>1.0580718116123557E-4</v>
      </c>
      <c r="AL62" s="137">
        <v>5.4728505310462953E-4</v>
      </c>
      <c r="AM62" s="137">
        <v>1.2570354824182952E-4</v>
      </c>
      <c r="AN62" s="137">
        <v>3.3198936164868299E-4</v>
      </c>
      <c r="AO62" s="137">
        <v>2.4599810080529736E-4</v>
      </c>
      <c r="AP62" s="137">
        <v>5.2965899904169925E-5</v>
      </c>
      <c r="AQ62" s="137">
        <v>6.8067241295586927E-4</v>
      </c>
      <c r="AR62" s="137">
        <v>9.9326477034202806E-5</v>
      </c>
      <c r="AS62" s="137">
        <v>2.5696187321909382E-4</v>
      </c>
      <c r="AT62" s="137">
        <v>1.0286003642899091E-4</v>
      </c>
      <c r="AU62" s="137">
        <v>4.6977660053255611E-5</v>
      </c>
      <c r="AV62" s="137">
        <v>7.789559259178204E-5</v>
      </c>
      <c r="AW62" s="137">
        <v>5.1311466714356822E-5</v>
      </c>
      <c r="AX62" s="137">
        <v>3.9631620163841207E-5</v>
      </c>
      <c r="AY62" s="137">
        <v>1.9297467329862914E-4</v>
      </c>
      <c r="AZ62" s="137">
        <v>7.524856127129547E-4</v>
      </c>
      <c r="BA62" s="137">
        <v>9.1739871452086325E-5</v>
      </c>
      <c r="BB62" s="137">
        <v>2.8019914687051533E-4</v>
      </c>
      <c r="BC62" s="137">
        <v>9.4352536519808934E-5</v>
      </c>
      <c r="BD62" s="137">
        <v>7.1243139139075384E-3</v>
      </c>
      <c r="BE62" s="137">
        <v>0.89333484583616873</v>
      </c>
      <c r="BF62" s="137">
        <v>2.2719927077129181E-4</v>
      </c>
      <c r="BG62" s="137">
        <v>1.3912284844528572E-4</v>
      </c>
      <c r="BH62" s="137">
        <v>2.0476462435134961E-4</v>
      </c>
      <c r="BI62" s="137">
        <v>3.3939350167787985E-2</v>
      </c>
      <c r="BJ62" s="137">
        <v>2.3497123397687242E-2</v>
      </c>
      <c r="BK62" s="137">
        <v>1.6088657777923552E-3</v>
      </c>
      <c r="BL62" s="137">
        <v>4.0809798037054037E-5</v>
      </c>
      <c r="BM62" s="137">
        <v>5.6193055385712146E-5</v>
      </c>
      <c r="BN62" s="137">
        <v>6.4736021285864589E-4</v>
      </c>
      <c r="BO62" s="137">
        <v>2.3601470119995148E-4</v>
      </c>
      <c r="BP62" s="137">
        <v>3.9761045499151198E-3</v>
      </c>
      <c r="BQ62" s="137">
        <v>5.94575084635861E-4</v>
      </c>
      <c r="BR62" s="137">
        <v>5.9267268103235E-5</v>
      </c>
      <c r="BS62" s="137">
        <v>1.2752117012990178E-3</v>
      </c>
      <c r="BT62" s="137">
        <v>1.3565497907215934E-4</v>
      </c>
      <c r="BU62" s="137">
        <v>1.6416597179091483E-3</v>
      </c>
      <c r="BV62" s="137">
        <v>4.2226931182109907E-4</v>
      </c>
      <c r="BW62" s="137">
        <v>1.95254894404809E-3</v>
      </c>
      <c r="BX62" s="137">
        <v>6.4069106170703996E-4</v>
      </c>
      <c r="BY62" s="137">
        <v>1.4053226943211701E-3</v>
      </c>
      <c r="BZ62" s="137">
        <v>3.9783878379745865E-4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1.1548499599123674E-3</v>
      </c>
      <c r="E63" s="137">
        <v>1.1706603431530902E-4</v>
      </c>
      <c r="F63" s="137">
        <v>3.5906778911732377E-3</v>
      </c>
      <c r="G63" s="137">
        <v>2.5048071164233743E-4</v>
      </c>
      <c r="H63" s="137">
        <v>1.6048900988047222E-2</v>
      </c>
      <c r="I63" s="137">
        <v>3.0858937275208692E-3</v>
      </c>
      <c r="J63" s="137">
        <v>7.1306269045074832E-5</v>
      </c>
      <c r="K63" s="137">
        <v>2.6790764254296159E-3</v>
      </c>
      <c r="L63" s="137">
        <v>6.1181127256574279E-5</v>
      </c>
      <c r="M63" s="137">
        <v>5.8439574511590098E-3</v>
      </c>
      <c r="N63" s="137">
        <v>1.6893843879435335E-4</v>
      </c>
      <c r="O63" s="137">
        <v>1.2087304857425802E-2</v>
      </c>
      <c r="P63" s="137">
        <v>0</v>
      </c>
      <c r="Q63" s="137">
        <v>3.3033903219990882E-3</v>
      </c>
      <c r="R63" s="137">
        <v>5.0344313783376596E-3</v>
      </c>
      <c r="S63" s="137">
        <v>5.0477730558957579E-5</v>
      </c>
      <c r="T63" s="137">
        <v>1.3662701987330743E-2</v>
      </c>
      <c r="U63" s="137">
        <v>2.4440679669443841E-2</v>
      </c>
      <c r="V63" s="137">
        <v>5.8423742737050852E-2</v>
      </c>
      <c r="W63" s="137">
        <v>1.294157251789041E-2</v>
      </c>
      <c r="X63" s="137">
        <v>9.9220260243970838E-3</v>
      </c>
      <c r="Y63" s="137">
        <v>3.6780690420777726E-3</v>
      </c>
      <c r="Z63" s="137">
        <v>1.2871481301336571E-2</v>
      </c>
      <c r="AA63" s="137">
        <v>2.4228511080929033E-3</v>
      </c>
      <c r="AB63" s="137">
        <v>2.316885487621911E-3</v>
      </c>
      <c r="AC63" s="137">
        <v>1.7930686247245177E-3</v>
      </c>
      <c r="AD63" s="137">
        <v>1.232621748569575E-3</v>
      </c>
      <c r="AE63" s="137">
        <v>6.0558536580819621E-3</v>
      </c>
      <c r="AF63" s="137">
        <v>5.8142907094538036E-3</v>
      </c>
      <c r="AG63" s="137">
        <v>1.6284487840861821E-3</v>
      </c>
      <c r="AH63" s="137">
        <v>3.3453384118659903E-3</v>
      </c>
      <c r="AI63" s="137">
        <v>1.9398075154411236E-3</v>
      </c>
      <c r="AJ63" s="137">
        <v>9.0599740489230566E-5</v>
      </c>
      <c r="AK63" s="137">
        <v>1.0616942324403352E-3</v>
      </c>
      <c r="AL63" s="137">
        <v>4.5403017992103317E-3</v>
      </c>
      <c r="AM63" s="137">
        <v>1.1322114118538086E-3</v>
      </c>
      <c r="AN63" s="137">
        <v>2.4422306603639151E-3</v>
      </c>
      <c r="AO63" s="137">
        <v>1.9996149018375081E-3</v>
      </c>
      <c r="AP63" s="137">
        <v>6.3316934038168372E-4</v>
      </c>
      <c r="AQ63" s="137">
        <v>5.4197096571628588E-3</v>
      </c>
      <c r="AR63" s="137">
        <v>9.4059271756196815E-4</v>
      </c>
      <c r="AS63" s="137">
        <v>2.8260832315602251E-3</v>
      </c>
      <c r="AT63" s="137">
        <v>1.240824628720287E-3</v>
      </c>
      <c r="AU63" s="137">
        <v>4.4886838515850746E-4</v>
      </c>
      <c r="AV63" s="137">
        <v>7.2178072269808659E-4</v>
      </c>
      <c r="AW63" s="137">
        <v>4.1807275482114793E-4</v>
      </c>
      <c r="AX63" s="137">
        <v>2.8621230628258018E-4</v>
      </c>
      <c r="AY63" s="137">
        <v>9.6615467765033081E-4</v>
      </c>
      <c r="AZ63" s="137">
        <v>2.2354871936425482E-3</v>
      </c>
      <c r="BA63" s="137">
        <v>1.0306945206511565E-3</v>
      </c>
      <c r="BB63" s="137">
        <v>2.3579467919474136E-3</v>
      </c>
      <c r="BC63" s="137">
        <v>6.5702770533516215E-4</v>
      </c>
      <c r="BD63" s="137">
        <v>2.1498152571763486E-3</v>
      </c>
      <c r="BE63" s="137">
        <v>2.8882812901714888E-3</v>
      </c>
      <c r="BF63" s="137">
        <v>0.56329480945935195</v>
      </c>
      <c r="BG63" s="137">
        <v>9.835395829167167E-4</v>
      </c>
      <c r="BH63" s="137">
        <v>1.31725955328362E-3</v>
      </c>
      <c r="BI63" s="137">
        <v>3.3269928308832568E-2</v>
      </c>
      <c r="BJ63" s="137">
        <v>5.5587006860418946E-2</v>
      </c>
      <c r="BK63" s="137">
        <v>1.4925608106825736E-2</v>
      </c>
      <c r="BL63" s="137">
        <v>3.767080098018463E-4</v>
      </c>
      <c r="BM63" s="137">
        <v>5.2748673008958631E-4</v>
      </c>
      <c r="BN63" s="137">
        <v>6.4752943326985592E-3</v>
      </c>
      <c r="BO63" s="137">
        <v>3.2135312709235609E-3</v>
      </c>
      <c r="BP63" s="137">
        <v>2.333678532289437E-3</v>
      </c>
      <c r="BQ63" s="137">
        <v>6.9228741397093162E-4</v>
      </c>
      <c r="BR63" s="137">
        <v>4.177052029782454E-5</v>
      </c>
      <c r="BS63" s="137">
        <v>3.5187943680893229E-3</v>
      </c>
      <c r="BT63" s="137">
        <v>1.4742797891875313E-3</v>
      </c>
      <c r="BU63" s="137">
        <v>1.1296794901825098E-2</v>
      </c>
      <c r="BV63" s="137">
        <v>5.3171061171332253E-3</v>
      </c>
      <c r="BW63" s="137">
        <v>2.6492082691225798E-3</v>
      </c>
      <c r="BX63" s="137">
        <v>1.3771183044065577E-2</v>
      </c>
      <c r="BY63" s="137">
        <v>1.8611056582278001E-2</v>
      </c>
      <c r="BZ63" s="137">
        <v>7.7979216793991005E-3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2.671983967828904E-3</v>
      </c>
      <c r="E64" s="137">
        <v>2.7311479955289755E-4</v>
      </c>
      <c r="F64" s="137">
        <v>2.6919748267859194E-3</v>
      </c>
      <c r="G64" s="137">
        <v>6.80239592622107E-4</v>
      </c>
      <c r="H64" s="137">
        <v>1.8408538708204469E-2</v>
      </c>
      <c r="I64" s="137">
        <v>7.6367617012927718E-3</v>
      </c>
      <c r="J64" s="137">
        <v>1.2282851822040421E-4</v>
      </c>
      <c r="K64" s="137">
        <v>4.412850248159096E-3</v>
      </c>
      <c r="L64" s="137">
        <v>7.38265797746449E-5</v>
      </c>
      <c r="M64" s="137">
        <v>9.3762843385373981E-3</v>
      </c>
      <c r="N64" s="137">
        <v>2.5860881231358593E-4</v>
      </c>
      <c r="O64" s="137">
        <v>9.0825090241643935E-3</v>
      </c>
      <c r="P64" s="137">
        <v>0</v>
      </c>
      <c r="Q64" s="137">
        <v>9.0577039619594377E-3</v>
      </c>
      <c r="R64" s="137">
        <v>2.5987001621189124E-2</v>
      </c>
      <c r="S64" s="137">
        <v>1.4597926711631121E-4</v>
      </c>
      <c r="T64" s="137">
        <v>1.4847742321833973E-2</v>
      </c>
      <c r="U64" s="137">
        <v>1.9219600267165939E-2</v>
      </c>
      <c r="V64" s="137">
        <v>3.5140015872036093E-2</v>
      </c>
      <c r="W64" s="137">
        <v>7.0232932553246571E-3</v>
      </c>
      <c r="X64" s="137">
        <v>1.023477265821668E-2</v>
      </c>
      <c r="Y64" s="137">
        <v>6.1597503520691432E-3</v>
      </c>
      <c r="Z64" s="137">
        <v>8.6144900926479785E-3</v>
      </c>
      <c r="AA64" s="137">
        <v>1.5192446930394044E-3</v>
      </c>
      <c r="AB64" s="137">
        <v>2.1705110780167979E-3</v>
      </c>
      <c r="AC64" s="137">
        <v>1.6528132037336603E-3</v>
      </c>
      <c r="AD64" s="137">
        <v>2.0596751439599893E-3</v>
      </c>
      <c r="AE64" s="137">
        <v>4.4786102099209557E-3</v>
      </c>
      <c r="AF64" s="137">
        <v>6.8808866841278075E-3</v>
      </c>
      <c r="AG64" s="137">
        <v>1.1895698020905972E-3</v>
      </c>
      <c r="AH64" s="137">
        <v>4.1196766102798033E-3</v>
      </c>
      <c r="AI64" s="137">
        <v>2.3804837511520321E-3</v>
      </c>
      <c r="AJ64" s="137">
        <v>3.869596781226997E-5</v>
      </c>
      <c r="AK64" s="137">
        <v>2.2076834849228126E-3</v>
      </c>
      <c r="AL64" s="137">
        <v>6.3771521564485092E-3</v>
      </c>
      <c r="AM64" s="137">
        <v>2.3796431021625396E-3</v>
      </c>
      <c r="AN64" s="137">
        <v>2.6313904795711766E-3</v>
      </c>
      <c r="AO64" s="137">
        <v>4.3781162197187168E-3</v>
      </c>
      <c r="AP64" s="137">
        <v>9.7659995705429658E-4</v>
      </c>
      <c r="AQ64" s="137">
        <v>4.3499522994409311E-3</v>
      </c>
      <c r="AR64" s="137">
        <v>1.5619844496300469E-3</v>
      </c>
      <c r="AS64" s="137">
        <v>2.8554562529341078E-3</v>
      </c>
      <c r="AT64" s="137">
        <v>1.0631239637370017E-3</v>
      </c>
      <c r="AU64" s="137">
        <v>1.0153941206431105E-3</v>
      </c>
      <c r="AV64" s="137">
        <v>1.5112775285131609E-3</v>
      </c>
      <c r="AW64" s="137">
        <v>1.8167633634981139E-3</v>
      </c>
      <c r="AX64" s="137">
        <v>1.4214808193211039E-3</v>
      </c>
      <c r="AY64" s="137">
        <v>6.0738381728262609E-3</v>
      </c>
      <c r="AZ64" s="137">
        <v>4.0099679292009954E-3</v>
      </c>
      <c r="BA64" s="137">
        <v>1.0778533592063055E-3</v>
      </c>
      <c r="BB64" s="137">
        <v>5.0877315589998888E-3</v>
      </c>
      <c r="BC64" s="137">
        <v>1.2307270054760734E-3</v>
      </c>
      <c r="BD64" s="137">
        <v>1.7859676709595172E-3</v>
      </c>
      <c r="BE64" s="137">
        <v>3.7334239627943408E-3</v>
      </c>
      <c r="BF64" s="137">
        <v>2.2583140744092539E-3</v>
      </c>
      <c r="BG64" s="137">
        <v>0.31099362380275047</v>
      </c>
      <c r="BH64" s="137">
        <v>9.2093527230018551E-3</v>
      </c>
      <c r="BI64" s="137">
        <v>5.5036497963854257E-2</v>
      </c>
      <c r="BJ64" s="137">
        <v>0.11180370243394752</v>
      </c>
      <c r="BK64" s="137">
        <v>1.8718384140906524E-2</v>
      </c>
      <c r="BL64" s="137">
        <v>7.7703262151694868E-4</v>
      </c>
      <c r="BM64" s="137">
        <v>3.763314239882696E-3</v>
      </c>
      <c r="BN64" s="137">
        <v>2.176265549372719E-2</v>
      </c>
      <c r="BO64" s="137">
        <v>1.6861031298252116E-2</v>
      </c>
      <c r="BP64" s="137">
        <v>6.6844676236932138E-3</v>
      </c>
      <c r="BQ64" s="137">
        <v>1.0069027554852541E-3</v>
      </c>
      <c r="BR64" s="137">
        <v>1.1704990888830488E-4</v>
      </c>
      <c r="BS64" s="137">
        <v>5.7204124827847806E-2</v>
      </c>
      <c r="BT64" s="137">
        <v>6.1805842885948774E-3</v>
      </c>
      <c r="BU64" s="137">
        <v>2.3615695874726457E-2</v>
      </c>
      <c r="BV64" s="137">
        <v>1.3790671860009778E-2</v>
      </c>
      <c r="BW64" s="137">
        <v>6.6109384723386597E-3</v>
      </c>
      <c r="BX64" s="137">
        <v>1.9936439840942226E-2</v>
      </c>
      <c r="BY64" s="137">
        <v>1.6345270984856101E-2</v>
      </c>
      <c r="BZ64" s="137">
        <v>2.1168378982159848E-2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1.0225459172870639E-3</v>
      </c>
      <c r="E65" s="137">
        <v>1.9893774980617588E-4</v>
      </c>
      <c r="F65" s="137">
        <v>2.9531924211559E-3</v>
      </c>
      <c r="G65" s="137">
        <v>5.6441872394011815E-4</v>
      </c>
      <c r="H65" s="137">
        <v>1.433598614392995E-2</v>
      </c>
      <c r="I65" s="137">
        <v>1.0240996815824223E-2</v>
      </c>
      <c r="J65" s="137">
        <v>1.5330028345256287E-4</v>
      </c>
      <c r="K65" s="137">
        <v>8.0057117313302346E-3</v>
      </c>
      <c r="L65" s="137">
        <v>7.9501386126045251E-5</v>
      </c>
      <c r="M65" s="137">
        <v>2.8151256201504288E-3</v>
      </c>
      <c r="N65" s="137">
        <v>1.0062119462361871E-4</v>
      </c>
      <c r="O65" s="137">
        <v>5.8692536969504579E-3</v>
      </c>
      <c r="P65" s="137">
        <v>0</v>
      </c>
      <c r="Q65" s="137">
        <v>2.0026105203537407E-3</v>
      </c>
      <c r="R65" s="137">
        <v>1.398499439016501E-2</v>
      </c>
      <c r="S65" s="137">
        <v>1.3029967980037214E-4</v>
      </c>
      <c r="T65" s="137">
        <v>4.4621736582379267E-3</v>
      </c>
      <c r="U65" s="137">
        <v>2.4003238446548843E-2</v>
      </c>
      <c r="V65" s="137">
        <v>1.2946945203626794E-2</v>
      </c>
      <c r="W65" s="137">
        <v>4.389391118964369E-3</v>
      </c>
      <c r="X65" s="137">
        <v>5.5833168105810394E-3</v>
      </c>
      <c r="Y65" s="137">
        <v>1.4702773571417126E-3</v>
      </c>
      <c r="Z65" s="137">
        <v>2.4281151767984077E-3</v>
      </c>
      <c r="AA65" s="137">
        <v>8.880237215926662E-4</v>
      </c>
      <c r="AB65" s="137">
        <v>1.2138064850337163E-3</v>
      </c>
      <c r="AC65" s="137">
        <v>3.9226322602201253E-4</v>
      </c>
      <c r="AD65" s="137">
        <v>6.559190123698916E-4</v>
      </c>
      <c r="AE65" s="137">
        <v>1.6941642601346425E-3</v>
      </c>
      <c r="AF65" s="137">
        <v>4.0672458603944603E-3</v>
      </c>
      <c r="AG65" s="137">
        <v>6.723619372509779E-4</v>
      </c>
      <c r="AH65" s="137">
        <v>5.6459293932883282E-3</v>
      </c>
      <c r="AI65" s="137">
        <v>8.4995867470985687E-3</v>
      </c>
      <c r="AJ65" s="137">
        <v>1.729555918136976E-5</v>
      </c>
      <c r="AK65" s="137">
        <v>5.2830497809890379E-4</v>
      </c>
      <c r="AL65" s="137">
        <v>1.7632493552849214E-3</v>
      </c>
      <c r="AM65" s="137">
        <v>5.7478839465869799E-4</v>
      </c>
      <c r="AN65" s="137">
        <v>1.3336701292620107E-3</v>
      </c>
      <c r="AO65" s="137">
        <v>1.5266765254536949E-3</v>
      </c>
      <c r="AP65" s="137">
        <v>7.8545818865851963E-4</v>
      </c>
      <c r="AQ65" s="137">
        <v>1.5829248076244548E-3</v>
      </c>
      <c r="AR65" s="137">
        <v>5.6069838400241623E-4</v>
      </c>
      <c r="AS65" s="137">
        <v>1.8551415264846294E-3</v>
      </c>
      <c r="AT65" s="137">
        <v>6.2103165672489742E-4</v>
      </c>
      <c r="AU65" s="137">
        <v>6.4027101298245949E-4</v>
      </c>
      <c r="AV65" s="137">
        <v>4.2552107579363476E-4</v>
      </c>
      <c r="AW65" s="137">
        <v>6.4799845032844706E-4</v>
      </c>
      <c r="AX65" s="137">
        <v>5.9717642358916043E-4</v>
      </c>
      <c r="AY65" s="137">
        <v>2.5517791443768655E-2</v>
      </c>
      <c r="AZ65" s="137">
        <v>6.6748236690041245E-3</v>
      </c>
      <c r="BA65" s="137">
        <v>2.3301840833699376E-3</v>
      </c>
      <c r="BB65" s="137">
        <v>8.903735665249296E-3</v>
      </c>
      <c r="BC65" s="137">
        <v>1.9601070997432367E-3</v>
      </c>
      <c r="BD65" s="137">
        <v>7.7792385055025211E-4</v>
      </c>
      <c r="BE65" s="137">
        <v>2.314585414406811E-3</v>
      </c>
      <c r="BF65" s="137">
        <v>7.9652478969650974E-4</v>
      </c>
      <c r="BG65" s="137">
        <v>2.0613063806967208E-3</v>
      </c>
      <c r="BH65" s="137">
        <v>0.5257697063719976</v>
      </c>
      <c r="BI65" s="137">
        <v>8.1366073433728217E-2</v>
      </c>
      <c r="BJ65" s="137">
        <v>1.8468166768868782E-2</v>
      </c>
      <c r="BK65" s="137">
        <v>7.4283914344300877E-3</v>
      </c>
      <c r="BL65" s="137">
        <v>2.7988962291417719E-3</v>
      </c>
      <c r="BM65" s="137">
        <v>4.2618591995413459E-3</v>
      </c>
      <c r="BN65" s="137">
        <v>4.335380248833994E-3</v>
      </c>
      <c r="BO65" s="137">
        <v>2.6465514061816482E-3</v>
      </c>
      <c r="BP65" s="137">
        <v>2.1741942465398414E-3</v>
      </c>
      <c r="BQ65" s="137">
        <v>3.7892879657930328E-4</v>
      </c>
      <c r="BR65" s="137">
        <v>4.4807689550413398E-5</v>
      </c>
      <c r="BS65" s="137">
        <v>5.2713465525760284E-2</v>
      </c>
      <c r="BT65" s="137">
        <v>2.4642342387012251E-3</v>
      </c>
      <c r="BU65" s="137">
        <v>1.9215518730280566E-2</v>
      </c>
      <c r="BV65" s="137">
        <v>1.7827862108388146E-2</v>
      </c>
      <c r="BW65" s="137">
        <v>9.2179234883365095E-3</v>
      </c>
      <c r="BX65" s="137">
        <v>2.1008586010597973E-2</v>
      </c>
      <c r="BY65" s="137">
        <v>1.01633543253178E-2</v>
      </c>
      <c r="BZ65" s="137">
        <v>1.1448656192631669E-2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6.4850537104240238E-5</v>
      </c>
      <c r="E66" s="137">
        <v>5.5220756771739812E-6</v>
      </c>
      <c r="F66" s="137">
        <v>7.7945183118800532E-5</v>
      </c>
      <c r="G66" s="137">
        <v>1.8052010897956487E-5</v>
      </c>
      <c r="H66" s="137">
        <v>6.06223457814468E-4</v>
      </c>
      <c r="I66" s="137">
        <v>1.3432695166644166E-4</v>
      </c>
      <c r="J66" s="137">
        <v>2.360306128059235E-6</v>
      </c>
      <c r="K66" s="137">
        <v>8.3537450276441536E-5</v>
      </c>
      <c r="L66" s="137">
        <v>1.8347206780008214E-6</v>
      </c>
      <c r="M66" s="137">
        <v>1.1770509513677096E-4</v>
      </c>
      <c r="N66" s="137">
        <v>9.5160491050559641E-6</v>
      </c>
      <c r="O66" s="137">
        <v>1.7585196146829759E-4</v>
      </c>
      <c r="P66" s="137">
        <v>0</v>
      </c>
      <c r="Q66" s="137">
        <v>2.5363444500188966E-3</v>
      </c>
      <c r="R66" s="137">
        <v>2.3951221389063656E-4</v>
      </c>
      <c r="S66" s="137">
        <v>2.4391593645642987E-6</v>
      </c>
      <c r="T66" s="137">
        <v>2.2074296978658487E-4</v>
      </c>
      <c r="U66" s="137">
        <v>4.0179451612708537E-4</v>
      </c>
      <c r="V66" s="137">
        <v>7.130649528172123E-4</v>
      </c>
      <c r="W66" s="137">
        <v>1.805071659277004E-4</v>
      </c>
      <c r="X66" s="137">
        <v>1.7415394726527547E-4</v>
      </c>
      <c r="Y66" s="137">
        <v>5.1782366263644183E-5</v>
      </c>
      <c r="Z66" s="137">
        <v>1.6797972336897541E-4</v>
      </c>
      <c r="AA66" s="137">
        <v>4.4429744058516912E-5</v>
      </c>
      <c r="AB66" s="137">
        <v>3.9916441801016644E-5</v>
      </c>
      <c r="AC66" s="137">
        <v>2.4979314967232155E-5</v>
      </c>
      <c r="AD66" s="137">
        <v>2.9620117515144806E-5</v>
      </c>
      <c r="AE66" s="137">
        <v>8.5218067188763149E-5</v>
      </c>
      <c r="AF66" s="137">
        <v>9.8019336100801024E-5</v>
      </c>
      <c r="AG66" s="137">
        <v>2.5384228804347687E-5</v>
      </c>
      <c r="AH66" s="137">
        <v>6.8967087221326995E-5</v>
      </c>
      <c r="AI66" s="137">
        <v>4.6870323760112792E-5</v>
      </c>
      <c r="AJ66" s="137">
        <v>1.1800870015281978E-6</v>
      </c>
      <c r="AK66" s="137">
        <v>1.5970561835118933E-5</v>
      </c>
      <c r="AL66" s="137">
        <v>4.9513458166256275E-5</v>
      </c>
      <c r="AM66" s="137">
        <v>1.8443966304611654E-5</v>
      </c>
      <c r="AN66" s="137">
        <v>6.5436119560906438E-5</v>
      </c>
      <c r="AO66" s="137">
        <v>7.2078728208478296E-5</v>
      </c>
      <c r="AP66" s="137">
        <v>9.6894146525497804E-6</v>
      </c>
      <c r="AQ66" s="137">
        <v>1.8974140673247918E-3</v>
      </c>
      <c r="AR66" s="137">
        <v>1.8970377669248674E-5</v>
      </c>
      <c r="AS66" s="137">
        <v>5.0550898403142823E-5</v>
      </c>
      <c r="AT66" s="137">
        <v>1.4996655764260273E-5</v>
      </c>
      <c r="AU66" s="137">
        <v>9.285870861262833E-6</v>
      </c>
      <c r="AV66" s="137">
        <v>1.2436644483043524E-5</v>
      </c>
      <c r="AW66" s="137">
        <v>2.0882173736531229E-5</v>
      </c>
      <c r="AX66" s="137">
        <v>1.1990581728973818E-5</v>
      </c>
      <c r="AY66" s="137">
        <v>2.5393514441165637E-5</v>
      </c>
      <c r="AZ66" s="137">
        <v>4.8142778416402714E-5</v>
      </c>
      <c r="BA66" s="137">
        <v>2.0235865564323353E-5</v>
      </c>
      <c r="BB66" s="137">
        <v>4.6655314613968537E-5</v>
      </c>
      <c r="BC66" s="137">
        <v>1.1268991019505196E-5</v>
      </c>
      <c r="BD66" s="137">
        <v>3.5034029551876005E-5</v>
      </c>
      <c r="BE66" s="137">
        <v>4.747323337053613E-5</v>
      </c>
      <c r="BF66" s="137">
        <v>4.3816079745513885E-5</v>
      </c>
      <c r="BG66" s="137">
        <v>7.9845655326077019E-5</v>
      </c>
      <c r="BH66" s="137">
        <v>3.1746924089414761E-5</v>
      </c>
      <c r="BI66" s="137">
        <v>0.96170758363774156</v>
      </c>
      <c r="BJ66" s="137">
        <v>1.910538865415807E-3</v>
      </c>
      <c r="BK66" s="137">
        <v>2.062363774845556E-3</v>
      </c>
      <c r="BL66" s="137">
        <v>4.1596712091926433E-5</v>
      </c>
      <c r="BM66" s="137">
        <v>3.2687193020605725E-5</v>
      </c>
      <c r="BN66" s="137">
        <v>2.4287108376864483E-4</v>
      </c>
      <c r="BO66" s="137">
        <v>1.6088196464937696E-4</v>
      </c>
      <c r="BP66" s="137">
        <v>1.8238127187104582E-4</v>
      </c>
      <c r="BQ66" s="137">
        <v>3.760815495092424E-5</v>
      </c>
      <c r="BR66" s="137">
        <v>5.6578644819313871E-6</v>
      </c>
      <c r="BS66" s="137">
        <v>2.138095997192509E-2</v>
      </c>
      <c r="BT66" s="137">
        <v>1.0413786985923644E-4</v>
      </c>
      <c r="BU66" s="137">
        <v>2.194600044917229E-4</v>
      </c>
      <c r="BV66" s="137">
        <v>2.5041759104865285E-4</v>
      </c>
      <c r="BW66" s="137">
        <v>4.6875701736069902E-5</v>
      </c>
      <c r="BX66" s="137">
        <v>1.4639043984325217E-4</v>
      </c>
      <c r="BY66" s="137">
        <v>1.5597717479633099E-4</v>
      </c>
      <c r="BZ66" s="137">
        <v>2.2037068063032084E-3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1.3413399190228535E-3</v>
      </c>
      <c r="E67" s="137">
        <v>1.4186935073803514E-4</v>
      </c>
      <c r="F67" s="137">
        <v>4.4152337156205717E-3</v>
      </c>
      <c r="G67" s="137">
        <v>2.9376803106454462E-4</v>
      </c>
      <c r="H67" s="137">
        <v>1.8639374528739032E-2</v>
      </c>
      <c r="I67" s="137">
        <v>3.4043581108416914E-3</v>
      </c>
      <c r="J67" s="137">
        <v>8.7098449523707007E-5</v>
      </c>
      <c r="K67" s="137">
        <v>3.2454806781600305E-3</v>
      </c>
      <c r="L67" s="137">
        <v>7.379773433878814E-5</v>
      </c>
      <c r="M67" s="137">
        <v>7.0932366012889372E-3</v>
      </c>
      <c r="N67" s="137">
        <v>2.0311754942866505E-4</v>
      </c>
      <c r="O67" s="137">
        <v>1.5039522927962816E-2</v>
      </c>
      <c r="P67" s="137">
        <v>0</v>
      </c>
      <c r="Q67" s="137">
        <v>3.9074719780894732E-3</v>
      </c>
      <c r="R67" s="137">
        <v>5.1333883875337169E-3</v>
      </c>
      <c r="S67" s="137">
        <v>5.2006050021499858E-5</v>
      </c>
      <c r="T67" s="137">
        <v>1.6912189585593599E-2</v>
      </c>
      <c r="U67" s="137">
        <v>2.9172539645923326E-2</v>
      </c>
      <c r="V67" s="137">
        <v>7.3413413105998318E-2</v>
      </c>
      <c r="W67" s="137">
        <v>1.6248132087082794E-2</v>
      </c>
      <c r="X67" s="137">
        <v>1.2022486165962751E-2</v>
      </c>
      <c r="Y67" s="137">
        <v>4.5608757374283396E-3</v>
      </c>
      <c r="Z67" s="137">
        <v>1.6196124754739083E-2</v>
      </c>
      <c r="AA67" s="137">
        <v>3.021761903051803E-3</v>
      </c>
      <c r="AB67" s="137">
        <v>2.8308768415290066E-3</v>
      </c>
      <c r="AC67" s="137">
        <v>2.2203813856939876E-3</v>
      </c>
      <c r="AD67" s="137">
        <v>1.5437890866443402E-3</v>
      </c>
      <c r="AE67" s="137">
        <v>7.4949254528605246E-3</v>
      </c>
      <c r="AF67" s="137">
        <v>7.007225348510812E-3</v>
      </c>
      <c r="AG67" s="137">
        <v>2.025479042292313E-3</v>
      </c>
      <c r="AH67" s="137">
        <v>3.8983204240771257E-3</v>
      </c>
      <c r="AI67" s="137">
        <v>2.2308014346395146E-3</v>
      </c>
      <c r="AJ67" s="137">
        <v>1.136559157909531E-4</v>
      </c>
      <c r="AK67" s="137">
        <v>1.1442566765396528E-3</v>
      </c>
      <c r="AL67" s="137">
        <v>3.0595368505967704E-3</v>
      </c>
      <c r="AM67" s="137">
        <v>1.3624367005982093E-3</v>
      </c>
      <c r="AN67" s="137">
        <v>2.9851138846011963E-3</v>
      </c>
      <c r="AO67" s="137">
        <v>2.4181401559772607E-3</v>
      </c>
      <c r="AP67" s="137">
        <v>5.2474234968194814E-4</v>
      </c>
      <c r="AQ67" s="137">
        <v>6.6905604061282438E-3</v>
      </c>
      <c r="AR67" s="137">
        <v>1.0654074452472592E-3</v>
      </c>
      <c r="AS67" s="137">
        <v>3.0687095337805655E-3</v>
      </c>
      <c r="AT67" s="137">
        <v>1.2895873524190458E-3</v>
      </c>
      <c r="AU67" s="137">
        <v>5.5331054062970626E-4</v>
      </c>
      <c r="AV67" s="137">
        <v>8.3784504595635595E-4</v>
      </c>
      <c r="AW67" s="137">
        <v>4.9754121514180747E-4</v>
      </c>
      <c r="AX67" s="137">
        <v>3.2744532542789231E-4</v>
      </c>
      <c r="AY67" s="137">
        <v>1.1154442834624512E-3</v>
      </c>
      <c r="AZ67" s="137">
        <v>2.5179457679923791E-3</v>
      </c>
      <c r="BA67" s="137">
        <v>7.543476571499699E-4</v>
      </c>
      <c r="BB67" s="137">
        <v>2.4821944249065991E-3</v>
      </c>
      <c r="BC67" s="137">
        <v>5.7792403496391225E-4</v>
      </c>
      <c r="BD67" s="137">
        <v>2.62211448451031E-3</v>
      </c>
      <c r="BE67" s="137">
        <v>2.7038296213758653E-3</v>
      </c>
      <c r="BF67" s="137">
        <v>1.6697974777969723E-3</v>
      </c>
      <c r="BG67" s="137">
        <v>1.1698102748971249E-3</v>
      </c>
      <c r="BH67" s="137">
        <v>1.2404755793534341E-3</v>
      </c>
      <c r="BI67" s="137">
        <v>3.729090303466584E-2</v>
      </c>
      <c r="BJ67" s="137">
        <v>0.58602327553482947</v>
      </c>
      <c r="BK67" s="137">
        <v>1.8069257722845958E-2</v>
      </c>
      <c r="BL67" s="137">
        <v>4.2011811512048978E-4</v>
      </c>
      <c r="BM67" s="137">
        <v>6.077917565249488E-4</v>
      </c>
      <c r="BN67" s="137">
        <v>7.921957048775229E-3</v>
      </c>
      <c r="BO67" s="137">
        <v>2.1773547688700929E-3</v>
      </c>
      <c r="BP67" s="137">
        <v>2.0990435709695499E-3</v>
      </c>
      <c r="BQ67" s="137">
        <v>7.8294596972712928E-4</v>
      </c>
      <c r="BR67" s="137">
        <v>3.7894675684891447E-5</v>
      </c>
      <c r="BS67" s="137">
        <v>3.200408326145314E-3</v>
      </c>
      <c r="BT67" s="137">
        <v>9.6102792934526983E-4</v>
      </c>
      <c r="BU67" s="137">
        <v>5.7061567903985205E-3</v>
      </c>
      <c r="BV67" s="137">
        <v>3.9261359211443117E-3</v>
      </c>
      <c r="BW67" s="137">
        <v>1.88705989449473E-3</v>
      </c>
      <c r="BX67" s="137">
        <v>6.8709291269450279E-3</v>
      </c>
      <c r="BY67" s="137">
        <v>1.2210303128190599E-2</v>
      </c>
      <c r="BZ67" s="137">
        <v>3.1448776659936243E-3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4.5808657166481453E-3</v>
      </c>
      <c r="E68" s="137">
        <v>6.067053863422681E-4</v>
      </c>
      <c r="F68" s="137">
        <v>5.4542321422394666E-3</v>
      </c>
      <c r="G68" s="137">
        <v>9.7600809917202259E-4</v>
      </c>
      <c r="H68" s="137">
        <v>5.4384028101440524E-2</v>
      </c>
      <c r="I68" s="137">
        <v>1.1476501540004016E-2</v>
      </c>
      <c r="J68" s="137">
        <v>1.7211938652930028E-4</v>
      </c>
      <c r="K68" s="137">
        <v>5.5878814519542946E-3</v>
      </c>
      <c r="L68" s="137">
        <v>1.0532429491663693E-4</v>
      </c>
      <c r="M68" s="137">
        <v>7.9001157803214872E-3</v>
      </c>
      <c r="N68" s="137">
        <v>1.1662067384517866E-3</v>
      </c>
      <c r="O68" s="137">
        <v>8.1336500625947238E-3</v>
      </c>
      <c r="P68" s="137">
        <v>0</v>
      </c>
      <c r="Q68" s="137">
        <v>2.216225826211931E-2</v>
      </c>
      <c r="R68" s="137">
        <v>2.0346610896360116E-2</v>
      </c>
      <c r="S68" s="137">
        <v>1.954775109953245E-4</v>
      </c>
      <c r="T68" s="137">
        <v>1.2120273077542789E-2</v>
      </c>
      <c r="U68" s="137">
        <v>3.1065574589574537E-2</v>
      </c>
      <c r="V68" s="137">
        <v>3.0116435405079512E-2</v>
      </c>
      <c r="W68" s="137">
        <v>9.0295141256463984E-3</v>
      </c>
      <c r="X68" s="137">
        <v>1.1154527618560062E-2</v>
      </c>
      <c r="Y68" s="137">
        <v>2.7751750933587525E-3</v>
      </c>
      <c r="Z68" s="137">
        <v>8.97125252424626E-3</v>
      </c>
      <c r="AA68" s="137">
        <v>2.1330595647785873E-3</v>
      </c>
      <c r="AB68" s="137">
        <v>2.6247214440122792E-3</v>
      </c>
      <c r="AC68" s="137">
        <v>1.3605002809153469E-3</v>
      </c>
      <c r="AD68" s="137">
        <v>8.2441357245355751E-4</v>
      </c>
      <c r="AE68" s="137">
        <v>5.1851200454389665E-3</v>
      </c>
      <c r="AF68" s="137">
        <v>7.5953840483348987E-3</v>
      </c>
      <c r="AG68" s="137">
        <v>1.4213422175696031E-3</v>
      </c>
      <c r="AH68" s="137">
        <v>5.1632349493980342E-3</v>
      </c>
      <c r="AI68" s="137">
        <v>4.5320856409402028E-3</v>
      </c>
      <c r="AJ68" s="137">
        <v>5.904067061318547E-5</v>
      </c>
      <c r="AK68" s="137">
        <v>8.9423119377769441E-4</v>
      </c>
      <c r="AL68" s="137">
        <v>1.8842812744644772E-3</v>
      </c>
      <c r="AM68" s="137">
        <v>1.2078986909490044E-3</v>
      </c>
      <c r="AN68" s="137">
        <v>7.4241841904612218E-3</v>
      </c>
      <c r="AO68" s="137">
        <v>9.3533130588166792E-3</v>
      </c>
      <c r="AP68" s="137">
        <v>8.4226198801957161E-4</v>
      </c>
      <c r="AQ68" s="137">
        <v>8.1786046150037917E-3</v>
      </c>
      <c r="AR68" s="137">
        <v>1.8260769675520841E-3</v>
      </c>
      <c r="AS68" s="137">
        <v>4.3125642388525337E-3</v>
      </c>
      <c r="AT68" s="137">
        <v>9.1643386363196154E-4</v>
      </c>
      <c r="AU68" s="137">
        <v>8.0295994352622168E-4</v>
      </c>
      <c r="AV68" s="137">
        <v>1.0622819587342029E-3</v>
      </c>
      <c r="AW68" s="137">
        <v>1.1645211348758715E-3</v>
      </c>
      <c r="AX68" s="137">
        <v>1.1607844616522611E-3</v>
      </c>
      <c r="AY68" s="137">
        <v>2.2544240960829091E-3</v>
      </c>
      <c r="AZ68" s="137">
        <v>3.6263828435563047E-3</v>
      </c>
      <c r="BA68" s="137">
        <v>9.8676420582244437E-4</v>
      </c>
      <c r="BB68" s="137">
        <v>2.9902511370536373E-3</v>
      </c>
      <c r="BC68" s="137">
        <v>6.0996171487011212E-4</v>
      </c>
      <c r="BD68" s="137">
        <v>1.597618072726708E-3</v>
      </c>
      <c r="BE68" s="137">
        <v>3.257486718088082E-3</v>
      </c>
      <c r="BF68" s="137">
        <v>2.643777304604693E-3</v>
      </c>
      <c r="BG68" s="137">
        <v>1.581141727982084E-3</v>
      </c>
      <c r="BH68" s="137">
        <v>2.3659895395647321E-3</v>
      </c>
      <c r="BI68" s="137">
        <v>5.3249590295829444E-2</v>
      </c>
      <c r="BJ68" s="137">
        <v>0.17030659876034437</v>
      </c>
      <c r="BK68" s="137">
        <v>0.35144461504784602</v>
      </c>
      <c r="BL68" s="137">
        <v>3.6261119788770233E-3</v>
      </c>
      <c r="BM68" s="137">
        <v>8.9666564581262164E-4</v>
      </c>
      <c r="BN68" s="137">
        <v>6.5419532748133124E-3</v>
      </c>
      <c r="BO68" s="137">
        <v>6.2389024043489035E-3</v>
      </c>
      <c r="BP68" s="137">
        <v>5.5250132383659212E-3</v>
      </c>
      <c r="BQ68" s="137">
        <v>9.3589611585182246E-4</v>
      </c>
      <c r="BR68" s="137">
        <v>1.2380635898317409E-4</v>
      </c>
      <c r="BS68" s="137">
        <v>1.2800990562586502E-2</v>
      </c>
      <c r="BT68" s="137">
        <v>5.4674669944767829E-3</v>
      </c>
      <c r="BU68" s="137">
        <v>7.20088746930613E-3</v>
      </c>
      <c r="BV68" s="137">
        <v>9.3989734273181528E-3</v>
      </c>
      <c r="BW68" s="137">
        <v>1.81079704266999E-3</v>
      </c>
      <c r="BX68" s="137">
        <v>6.7331880848948492E-3</v>
      </c>
      <c r="BY68" s="137">
        <v>6.2876143015246997E-3</v>
      </c>
      <c r="BZ68" s="137">
        <v>9.0870938169289334E-3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1.1442263753097567E-3</v>
      </c>
      <c r="E69" s="137">
        <v>3.7644541145521413E-4</v>
      </c>
      <c r="F69" s="137">
        <v>2.3871943415649482E-3</v>
      </c>
      <c r="G69" s="137">
        <v>2.51906839584099E-4</v>
      </c>
      <c r="H69" s="137">
        <v>1.8031909286680897E-2</v>
      </c>
      <c r="I69" s="137">
        <v>6.5198837221294255E-3</v>
      </c>
      <c r="J69" s="137">
        <v>5.9758174059906123E-5</v>
      </c>
      <c r="K69" s="137">
        <v>2.9659186306060623E-3</v>
      </c>
      <c r="L69" s="137">
        <v>4.4749290339130147E-5</v>
      </c>
      <c r="M69" s="137">
        <v>4.1202652809693326E-3</v>
      </c>
      <c r="N69" s="137">
        <v>1.7617542193101133E-4</v>
      </c>
      <c r="O69" s="137">
        <v>7.0566709729979679E-3</v>
      </c>
      <c r="P69" s="137">
        <v>0</v>
      </c>
      <c r="Q69" s="137">
        <v>3.8765256881954768E-3</v>
      </c>
      <c r="R69" s="137">
        <v>5.0777096275698907E-3</v>
      </c>
      <c r="S69" s="137">
        <v>5.2619239000384478E-5</v>
      </c>
      <c r="T69" s="137">
        <v>1.0247107333180003E-2</v>
      </c>
      <c r="U69" s="137">
        <v>1.9357231288822059E-2</v>
      </c>
      <c r="V69" s="137">
        <v>3.0949345841554145E-2</v>
      </c>
      <c r="W69" s="137">
        <v>7.164477762020267E-3</v>
      </c>
      <c r="X69" s="137">
        <v>6.1156013247639007E-3</v>
      </c>
      <c r="Y69" s="137">
        <v>2.2313345485037591E-3</v>
      </c>
      <c r="Z69" s="137">
        <v>8.3622246168616101E-3</v>
      </c>
      <c r="AA69" s="137">
        <v>1.4060993768952041E-3</v>
      </c>
      <c r="AB69" s="137">
        <v>1.4963179251575637E-3</v>
      </c>
      <c r="AC69" s="137">
        <v>1.0429450044249385E-3</v>
      </c>
      <c r="AD69" s="137">
        <v>7.9565254997096318E-4</v>
      </c>
      <c r="AE69" s="137">
        <v>3.6656262129077036E-3</v>
      </c>
      <c r="AF69" s="137">
        <v>3.5039848135722329E-3</v>
      </c>
      <c r="AG69" s="137">
        <v>9.2851062264842827E-4</v>
      </c>
      <c r="AH69" s="137">
        <v>2.849068950653112E-3</v>
      </c>
      <c r="AI69" s="137">
        <v>2.5287613543627948E-3</v>
      </c>
      <c r="AJ69" s="137">
        <v>4.9554508423928013E-5</v>
      </c>
      <c r="AK69" s="137">
        <v>5.8808691999250615E-4</v>
      </c>
      <c r="AL69" s="137">
        <v>3.6030861611656751E-3</v>
      </c>
      <c r="AM69" s="137">
        <v>1.6449232266234021E-3</v>
      </c>
      <c r="AN69" s="137">
        <v>1.7668689475754781E-3</v>
      </c>
      <c r="AO69" s="137">
        <v>1.8170559290436811E-3</v>
      </c>
      <c r="AP69" s="137">
        <v>2.312423366613667E-3</v>
      </c>
      <c r="AQ69" s="137">
        <v>3.643756575801572E-3</v>
      </c>
      <c r="AR69" s="137">
        <v>8.9566119276737331E-4</v>
      </c>
      <c r="AS69" s="137">
        <v>6.7048469797460208E-3</v>
      </c>
      <c r="AT69" s="137">
        <v>1.7940391700976639E-3</v>
      </c>
      <c r="AU69" s="137">
        <v>1.2312625117700793E-3</v>
      </c>
      <c r="AV69" s="137">
        <v>9.8432365011676343E-4</v>
      </c>
      <c r="AW69" s="137">
        <v>3.2775047449794226E-4</v>
      </c>
      <c r="AX69" s="137">
        <v>2.9291279836293971E-4</v>
      </c>
      <c r="AY69" s="137">
        <v>7.4344358977173892E-4</v>
      </c>
      <c r="AZ69" s="137">
        <v>2.4219178415160404E-3</v>
      </c>
      <c r="BA69" s="137">
        <v>1.5249393812455008E-3</v>
      </c>
      <c r="BB69" s="137">
        <v>1.8497580026751424E-3</v>
      </c>
      <c r="BC69" s="137">
        <v>6.5881694978101339E-4</v>
      </c>
      <c r="BD69" s="137">
        <v>1.7770278105950612E-3</v>
      </c>
      <c r="BE69" s="137">
        <v>1.6122256789351049E-3</v>
      </c>
      <c r="BF69" s="137">
        <v>4.028594543580735E-3</v>
      </c>
      <c r="BG69" s="137">
        <v>8.1809134210968797E-4</v>
      </c>
      <c r="BH69" s="137">
        <v>1.236174440969282E-3</v>
      </c>
      <c r="BI69" s="137">
        <v>2.5863395623516035E-2</v>
      </c>
      <c r="BJ69" s="137">
        <v>0.21970099618821851</v>
      </c>
      <c r="BK69" s="137">
        <v>2.7804201996667284E-2</v>
      </c>
      <c r="BL69" s="137">
        <v>0.41802384222188732</v>
      </c>
      <c r="BM69" s="137">
        <v>5.3182304860134903E-4</v>
      </c>
      <c r="BN69" s="137">
        <v>4.3280185603944482E-3</v>
      </c>
      <c r="BO69" s="137">
        <v>3.6515787213778714E-3</v>
      </c>
      <c r="BP69" s="137">
        <v>2.6691719997920058E-2</v>
      </c>
      <c r="BQ69" s="137">
        <v>3.9109749628114792E-3</v>
      </c>
      <c r="BR69" s="137">
        <v>4.3282223254568418E-4</v>
      </c>
      <c r="BS69" s="137">
        <v>1.1759788044567421E-2</v>
      </c>
      <c r="BT69" s="137">
        <v>4.9795259897165503E-3</v>
      </c>
      <c r="BU69" s="137">
        <v>1.1853204094851555E-2</v>
      </c>
      <c r="BV69" s="137">
        <v>1.1727512878122985E-2</v>
      </c>
      <c r="BW69" s="137">
        <v>1.72201789368821E-3</v>
      </c>
      <c r="BX69" s="137">
        <v>1.1304977691305243E-2</v>
      </c>
      <c r="BY69" s="137">
        <v>6.9762102049331504E-3</v>
      </c>
      <c r="BZ69" s="137">
        <v>9.6235998264045334E-3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3.2152379790157505E-3</v>
      </c>
      <c r="E70" s="137">
        <v>1.3410723469411303E-4</v>
      </c>
      <c r="F70" s="137">
        <v>2.4729612192089787E-3</v>
      </c>
      <c r="G70" s="137">
        <v>1.0553084266400766E-3</v>
      </c>
      <c r="H70" s="137">
        <v>2.5820807823665307E-2</v>
      </c>
      <c r="I70" s="137">
        <v>9.2273162532746922E-3</v>
      </c>
      <c r="J70" s="137">
        <v>1.0437025779789667E-4</v>
      </c>
      <c r="K70" s="137">
        <v>3.8326964270703257E-3</v>
      </c>
      <c r="L70" s="137">
        <v>8.5448255204332858E-5</v>
      </c>
      <c r="M70" s="137">
        <v>5.0295527284246423E-3</v>
      </c>
      <c r="N70" s="137">
        <v>4.3636325564938534E-4</v>
      </c>
      <c r="O70" s="137">
        <v>5.2063295572295984E-3</v>
      </c>
      <c r="P70" s="137">
        <v>0</v>
      </c>
      <c r="Q70" s="137">
        <v>7.1194415960236313E-3</v>
      </c>
      <c r="R70" s="137">
        <v>1.4265561998183181E-2</v>
      </c>
      <c r="S70" s="137">
        <v>1.3697191520373422E-4</v>
      </c>
      <c r="T70" s="137">
        <v>6.9792183676281047E-3</v>
      </c>
      <c r="U70" s="137">
        <v>1.1336756335385379E-2</v>
      </c>
      <c r="V70" s="137">
        <v>1.8158943689783599E-2</v>
      </c>
      <c r="W70" s="137">
        <v>5.3775262107625755E-3</v>
      </c>
      <c r="X70" s="137">
        <v>6.0972738826464206E-3</v>
      </c>
      <c r="Y70" s="137">
        <v>1.617648396224224E-3</v>
      </c>
      <c r="Z70" s="137">
        <v>4.0021532810814711E-3</v>
      </c>
      <c r="AA70" s="137">
        <v>1.7876556626909845E-3</v>
      </c>
      <c r="AB70" s="137">
        <v>1.3576027238044026E-3</v>
      </c>
      <c r="AC70" s="137">
        <v>7.1424987409131194E-4</v>
      </c>
      <c r="AD70" s="137">
        <v>5.6279084164250685E-4</v>
      </c>
      <c r="AE70" s="137">
        <v>2.3529986141613214E-3</v>
      </c>
      <c r="AF70" s="137">
        <v>2.7813075149413016E-3</v>
      </c>
      <c r="AG70" s="137">
        <v>6.6293475934089789E-4</v>
      </c>
      <c r="AH70" s="137">
        <v>3.7401103430940732E-3</v>
      </c>
      <c r="AI70" s="137">
        <v>1.9252553057821341E-3</v>
      </c>
      <c r="AJ70" s="137">
        <v>3.2466930361840774E-5</v>
      </c>
      <c r="AK70" s="137">
        <v>4.4444484141341946E-4</v>
      </c>
      <c r="AL70" s="137">
        <v>1.3383890671485876E-3</v>
      </c>
      <c r="AM70" s="137">
        <v>7.2778681340520887E-4</v>
      </c>
      <c r="AN70" s="137">
        <v>1.7942694239218165E-3</v>
      </c>
      <c r="AO70" s="137">
        <v>1.8884142240530532E-3</v>
      </c>
      <c r="AP70" s="137">
        <v>4.7625901708104684E-4</v>
      </c>
      <c r="AQ70" s="137">
        <v>4.7490189239747758E-3</v>
      </c>
      <c r="AR70" s="137">
        <v>5.8357606278805301E-4</v>
      </c>
      <c r="AS70" s="137">
        <v>2.1406056589729412E-3</v>
      </c>
      <c r="AT70" s="137">
        <v>5.1612350405439399E-4</v>
      </c>
      <c r="AU70" s="137">
        <v>2.9842704414180705E-4</v>
      </c>
      <c r="AV70" s="137">
        <v>3.6130261816526483E-4</v>
      </c>
      <c r="AW70" s="137">
        <v>3.3456441952263899E-4</v>
      </c>
      <c r="AX70" s="137">
        <v>2.9628741659895461E-4</v>
      </c>
      <c r="AY70" s="137">
        <v>1.0480685152037567E-3</v>
      </c>
      <c r="AZ70" s="137">
        <v>1.6356317076833531E-3</v>
      </c>
      <c r="BA70" s="137">
        <v>6.5709364222628125E-4</v>
      </c>
      <c r="BB70" s="137">
        <v>1.429682055781512E-3</v>
      </c>
      <c r="BC70" s="137">
        <v>3.8166080490809832E-4</v>
      </c>
      <c r="BD70" s="137">
        <v>8.8642581969958754E-4</v>
      </c>
      <c r="BE70" s="137">
        <v>1.3502163895185654E-3</v>
      </c>
      <c r="BF70" s="137">
        <v>2.026070415342804E-3</v>
      </c>
      <c r="BG70" s="137">
        <v>1.5667599965610765E-3</v>
      </c>
      <c r="BH70" s="137">
        <v>2.7862656379471912E-3</v>
      </c>
      <c r="BI70" s="137">
        <v>4.1840176529925902E-2</v>
      </c>
      <c r="BJ70" s="137">
        <v>7.2763149043618025E-2</v>
      </c>
      <c r="BK70" s="137">
        <v>2.8319481994357416E-2</v>
      </c>
      <c r="BL70" s="137">
        <v>1.0897294611137544E-3</v>
      </c>
      <c r="BM70" s="137">
        <v>0.38457622227552912</v>
      </c>
      <c r="BN70" s="137">
        <v>4.7249159167773057E-3</v>
      </c>
      <c r="BO70" s="137">
        <v>1.3608020699967588E-2</v>
      </c>
      <c r="BP70" s="137">
        <v>2.2758653528771752E-2</v>
      </c>
      <c r="BQ70" s="137">
        <v>4.6525053794437181E-3</v>
      </c>
      <c r="BR70" s="137">
        <v>5.844725448494912E-4</v>
      </c>
      <c r="BS70" s="137">
        <v>4.767588255244995E-2</v>
      </c>
      <c r="BT70" s="137">
        <v>2.455123285913955E-2</v>
      </c>
      <c r="BU70" s="137">
        <v>5.1845580779496095E-2</v>
      </c>
      <c r="BV70" s="137">
        <v>4.3447266815132585E-2</v>
      </c>
      <c r="BW70" s="137">
        <v>1.0662391069877101E-2</v>
      </c>
      <c r="BX70" s="137">
        <v>2.32785235294093E-2</v>
      </c>
      <c r="BY70" s="137">
        <v>1.26919592208719E-2</v>
      </c>
      <c r="BZ70" s="137">
        <v>3.3583124118446918E-2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5.2560557156800544E-4</v>
      </c>
      <c r="E71" s="137">
        <v>4.1232247895446013E-5</v>
      </c>
      <c r="F71" s="137">
        <v>6.4675135590937325E-4</v>
      </c>
      <c r="G71" s="137">
        <v>1.4052998590579876E-4</v>
      </c>
      <c r="H71" s="137">
        <v>5.0820320198509406E-3</v>
      </c>
      <c r="I71" s="137">
        <v>1.5463735680974013E-3</v>
      </c>
      <c r="J71" s="137">
        <v>2.1000228090706891E-5</v>
      </c>
      <c r="K71" s="137">
        <v>8.274276916851415E-4</v>
      </c>
      <c r="L71" s="137">
        <v>1.6861737679282537E-5</v>
      </c>
      <c r="M71" s="137">
        <v>1.4112231551552847E-3</v>
      </c>
      <c r="N71" s="137">
        <v>7.4946744395518086E-4</v>
      </c>
      <c r="O71" s="137">
        <v>2.0799675163959315E-3</v>
      </c>
      <c r="P71" s="137">
        <v>0</v>
      </c>
      <c r="Q71" s="137">
        <v>2.749419409107853E-3</v>
      </c>
      <c r="R71" s="137">
        <v>1.9181674846850127E-2</v>
      </c>
      <c r="S71" s="137">
        <v>1.802073657282042E-4</v>
      </c>
      <c r="T71" s="137">
        <v>2.1324613059136191E-3</v>
      </c>
      <c r="U71" s="137">
        <v>3.8819143253894218E-3</v>
      </c>
      <c r="V71" s="137">
        <v>6.6318542248458186E-3</v>
      </c>
      <c r="W71" s="137">
        <v>1.5229874711311397E-3</v>
      </c>
      <c r="X71" s="137">
        <v>1.7949876381222368E-3</v>
      </c>
      <c r="Y71" s="137">
        <v>4.999987141504008E-4</v>
      </c>
      <c r="Z71" s="137">
        <v>1.3403456008190952E-3</v>
      </c>
      <c r="AA71" s="137">
        <v>3.773061164887331E-4</v>
      </c>
      <c r="AB71" s="137">
        <v>3.991943874113168E-4</v>
      </c>
      <c r="AC71" s="137">
        <v>2.2709252319548216E-4</v>
      </c>
      <c r="AD71" s="137">
        <v>1.715306835968381E-4</v>
      </c>
      <c r="AE71" s="137">
        <v>7.4187861138348893E-4</v>
      </c>
      <c r="AF71" s="137">
        <v>8.6101014199352127E-4</v>
      </c>
      <c r="AG71" s="137">
        <v>1.9577450968631872E-4</v>
      </c>
      <c r="AH71" s="137">
        <v>1.0523985133637399E-3</v>
      </c>
      <c r="AI71" s="137">
        <v>5.7924412134014466E-4</v>
      </c>
      <c r="AJ71" s="137">
        <v>9.4840765469896663E-6</v>
      </c>
      <c r="AK71" s="137">
        <v>1.5549505285550124E-4</v>
      </c>
      <c r="AL71" s="137">
        <v>4.3417585564112357E-4</v>
      </c>
      <c r="AM71" s="137">
        <v>2.2620296213283377E-4</v>
      </c>
      <c r="AN71" s="137">
        <v>1.2835802657971314E-3</v>
      </c>
      <c r="AO71" s="137">
        <v>6.2880354415905608E-4</v>
      </c>
      <c r="AP71" s="137">
        <v>1.4584598896881323E-4</v>
      </c>
      <c r="AQ71" s="137">
        <v>1.2430482965486061E-3</v>
      </c>
      <c r="AR71" s="137">
        <v>1.9173555889160493E-4</v>
      </c>
      <c r="AS71" s="137">
        <v>6.5793936171133663E-4</v>
      </c>
      <c r="AT71" s="137">
        <v>1.6872963819234058E-4</v>
      </c>
      <c r="AU71" s="137">
        <v>1.0328489128055787E-4</v>
      </c>
      <c r="AV71" s="137">
        <v>1.1938224019741917E-4</v>
      </c>
      <c r="AW71" s="137">
        <v>1.1839038379320609E-4</v>
      </c>
      <c r="AX71" s="137">
        <v>1.5134439038173698E-4</v>
      </c>
      <c r="AY71" s="137">
        <v>7.4742858426055515E-4</v>
      </c>
      <c r="AZ71" s="137">
        <v>6.1207912122459847E-4</v>
      </c>
      <c r="BA71" s="137">
        <v>2.3801626334479152E-4</v>
      </c>
      <c r="BB71" s="137">
        <v>5.8618014270571351E-4</v>
      </c>
      <c r="BC71" s="137">
        <v>1.4366895683968849E-4</v>
      </c>
      <c r="BD71" s="137">
        <v>2.9747023631316677E-4</v>
      </c>
      <c r="BE71" s="137">
        <v>5.4029584455172314E-4</v>
      </c>
      <c r="BF71" s="137">
        <v>5.9548379949707711E-4</v>
      </c>
      <c r="BG71" s="137">
        <v>4.3857117896683935E-4</v>
      </c>
      <c r="BH71" s="137">
        <v>7.8622737448531474E-4</v>
      </c>
      <c r="BI71" s="137">
        <v>2.4036337737321493E-2</v>
      </c>
      <c r="BJ71" s="137">
        <v>3.1103683823706506E-2</v>
      </c>
      <c r="BK71" s="137">
        <v>1.0962922992722024E-2</v>
      </c>
      <c r="BL71" s="137">
        <v>7.1432838208746038E-4</v>
      </c>
      <c r="BM71" s="137">
        <v>3.0011802930056148E-4</v>
      </c>
      <c r="BN71" s="137">
        <v>0.69375197710655734</v>
      </c>
      <c r="BO71" s="137">
        <v>3.4655707806590498E-3</v>
      </c>
      <c r="BP71" s="137">
        <v>7.9865503898418101E-3</v>
      </c>
      <c r="BQ71" s="137">
        <v>1.7627711373764694E-3</v>
      </c>
      <c r="BR71" s="137">
        <v>2.1897640108419115E-4</v>
      </c>
      <c r="BS71" s="137">
        <v>1.9267096094843793E-2</v>
      </c>
      <c r="BT71" s="137">
        <v>6.4739187493288381E-3</v>
      </c>
      <c r="BU71" s="137">
        <v>1.5358260475821426E-2</v>
      </c>
      <c r="BV71" s="137">
        <v>2.6711058427109847E-2</v>
      </c>
      <c r="BW71" s="137">
        <v>4.1029802313650297E-2</v>
      </c>
      <c r="BX71" s="137">
        <v>1.9956285193551259E-2</v>
      </c>
      <c r="BY71" s="137">
        <v>1.43236857781508E-2</v>
      </c>
      <c r="BZ71" s="137">
        <v>1.4344039144893841E-2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1.3420392565199474E-3</v>
      </c>
      <c r="E72" s="137">
        <v>9.2182234930494701E-5</v>
      </c>
      <c r="F72" s="137">
        <v>1.8450535932656973E-3</v>
      </c>
      <c r="G72" s="137">
        <v>3.2958710132124724E-4</v>
      </c>
      <c r="H72" s="137">
        <v>1.2687375788637033E-2</v>
      </c>
      <c r="I72" s="137">
        <v>6.2481732939587758E-3</v>
      </c>
      <c r="J72" s="137">
        <v>5.2997963889019708E-5</v>
      </c>
      <c r="K72" s="137">
        <v>2.3323458255073239E-3</v>
      </c>
      <c r="L72" s="137">
        <v>5.0223749794831918E-5</v>
      </c>
      <c r="M72" s="137">
        <v>3.298931056670661E-3</v>
      </c>
      <c r="N72" s="137">
        <v>1.8776603522784103E-4</v>
      </c>
      <c r="O72" s="137">
        <v>4.0770546914820497E-3</v>
      </c>
      <c r="P72" s="137">
        <v>0</v>
      </c>
      <c r="Q72" s="137">
        <v>2.5387074959568696E-3</v>
      </c>
      <c r="R72" s="137">
        <v>9.8723064953562048E-3</v>
      </c>
      <c r="S72" s="137">
        <v>9.6595764477344322E-5</v>
      </c>
      <c r="T72" s="137">
        <v>4.9299864086430091E-3</v>
      </c>
      <c r="U72" s="137">
        <v>8.8955372640610372E-3</v>
      </c>
      <c r="V72" s="137">
        <v>1.2907183610726302E-2</v>
      </c>
      <c r="W72" s="137">
        <v>3.4808961764789736E-3</v>
      </c>
      <c r="X72" s="137">
        <v>4.540855132290543E-3</v>
      </c>
      <c r="Y72" s="137">
        <v>1.3016580901300536E-3</v>
      </c>
      <c r="Z72" s="137">
        <v>2.8101755269099573E-3</v>
      </c>
      <c r="AA72" s="137">
        <v>1.269226958634495E-3</v>
      </c>
      <c r="AB72" s="137">
        <v>1.2654880200551792E-3</v>
      </c>
      <c r="AC72" s="137">
        <v>5.5712948549905194E-4</v>
      </c>
      <c r="AD72" s="137">
        <v>5.3669710210453017E-4</v>
      </c>
      <c r="AE72" s="137">
        <v>1.7392924847608046E-3</v>
      </c>
      <c r="AF72" s="137">
        <v>2.5993160908446881E-3</v>
      </c>
      <c r="AG72" s="137">
        <v>5.6115543763909979E-4</v>
      </c>
      <c r="AH72" s="137">
        <v>2.3934159288602945E-3</v>
      </c>
      <c r="AI72" s="137">
        <v>2.3809462662221399E-3</v>
      </c>
      <c r="AJ72" s="137">
        <v>2.0680187546652787E-5</v>
      </c>
      <c r="AK72" s="137">
        <v>5.305498937425967E-4</v>
      </c>
      <c r="AL72" s="137">
        <v>1.645376712258275E-3</v>
      </c>
      <c r="AM72" s="137">
        <v>6.6204404395927099E-4</v>
      </c>
      <c r="AN72" s="137">
        <v>1.3868258166344794E-3</v>
      </c>
      <c r="AO72" s="137">
        <v>2.6951809398535298E-3</v>
      </c>
      <c r="AP72" s="137">
        <v>1.3700131539680274E-3</v>
      </c>
      <c r="AQ72" s="137">
        <v>1.8443672344370249E-3</v>
      </c>
      <c r="AR72" s="137">
        <v>6.4317685069569799E-4</v>
      </c>
      <c r="AS72" s="137">
        <v>2.2584332631348388E-3</v>
      </c>
      <c r="AT72" s="137">
        <v>5.7008864288367865E-4</v>
      </c>
      <c r="AU72" s="137">
        <v>3.091897426752096E-4</v>
      </c>
      <c r="AV72" s="137">
        <v>3.7017257156912096E-4</v>
      </c>
      <c r="AW72" s="137">
        <v>2.9914368002349913E-4</v>
      </c>
      <c r="AX72" s="137">
        <v>2.1226215023131682E-4</v>
      </c>
      <c r="AY72" s="137">
        <v>8.5705002122705239E-4</v>
      </c>
      <c r="AZ72" s="137">
        <v>1.7051262532983616E-3</v>
      </c>
      <c r="BA72" s="137">
        <v>9.7745843944905685E-4</v>
      </c>
      <c r="BB72" s="137">
        <v>1.4406279080612899E-3</v>
      </c>
      <c r="BC72" s="137">
        <v>4.4584498015818165E-4</v>
      </c>
      <c r="BD72" s="137">
        <v>8.2782350903293526E-4</v>
      </c>
      <c r="BE72" s="137">
        <v>1.3149481025063669E-3</v>
      </c>
      <c r="BF72" s="137">
        <v>1.8934879481605044E-3</v>
      </c>
      <c r="BG72" s="137">
        <v>1.3279708149692799E-3</v>
      </c>
      <c r="BH72" s="137">
        <v>2.2311238122399335E-3</v>
      </c>
      <c r="BI72" s="137">
        <v>2.2254098292615886E-2</v>
      </c>
      <c r="BJ72" s="137">
        <v>5.5643868691687665E-2</v>
      </c>
      <c r="BK72" s="137">
        <v>1.044371177117907E-2</v>
      </c>
      <c r="BL72" s="137">
        <v>2.5674239432490909E-3</v>
      </c>
      <c r="BM72" s="137">
        <v>1.8765569077341484E-3</v>
      </c>
      <c r="BN72" s="137">
        <v>4.7000079662187343E-3</v>
      </c>
      <c r="BO72" s="137">
        <v>0.58459535755185488</v>
      </c>
      <c r="BP72" s="137">
        <v>5.7371095475020957E-2</v>
      </c>
      <c r="BQ72" s="137">
        <v>4.0266101787075391E-3</v>
      </c>
      <c r="BR72" s="137">
        <v>6.5435628646337953E-4</v>
      </c>
      <c r="BS72" s="137">
        <v>2.2288521574788913E-2</v>
      </c>
      <c r="BT72" s="137">
        <v>8.3935074031779942E-3</v>
      </c>
      <c r="BU72" s="137">
        <v>3.022734831126786E-2</v>
      </c>
      <c r="BV72" s="137">
        <v>1.8293815644553905E-2</v>
      </c>
      <c r="BW72" s="137">
        <v>5.9536265321808498E-3</v>
      </c>
      <c r="BX72" s="137">
        <v>1.0120605214448996E-2</v>
      </c>
      <c r="BY72" s="137">
        <v>9.4367706302200503E-3</v>
      </c>
      <c r="BZ72" s="137">
        <v>2.6093450621059198E-2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1.8825411972739337E-3</v>
      </c>
      <c r="E73" s="137">
        <v>1.670989602957097E-4</v>
      </c>
      <c r="F73" s="137">
        <v>2.3723309789437648E-3</v>
      </c>
      <c r="G73" s="137">
        <v>3.8892188887129371E-4</v>
      </c>
      <c r="H73" s="137">
        <v>1.1529869360965868E-2</v>
      </c>
      <c r="I73" s="137">
        <v>2.534158454166048E-3</v>
      </c>
      <c r="J73" s="137">
        <v>4.9763741451466119E-5</v>
      </c>
      <c r="K73" s="137">
        <v>2.2326865144746476E-3</v>
      </c>
      <c r="L73" s="137">
        <v>4.0097603355928105E-5</v>
      </c>
      <c r="M73" s="137">
        <v>4.8402888515983039E-3</v>
      </c>
      <c r="N73" s="137">
        <v>1.8635568773272513E-4</v>
      </c>
      <c r="O73" s="137">
        <v>9.3757531914261463E-3</v>
      </c>
      <c r="P73" s="137">
        <v>0</v>
      </c>
      <c r="Q73" s="137">
        <v>3.5416463102522474E-3</v>
      </c>
      <c r="R73" s="137">
        <v>4.3402767475580889E-3</v>
      </c>
      <c r="S73" s="137">
        <v>6.6396732661491297E-5</v>
      </c>
      <c r="T73" s="137">
        <v>7.3210273689331314E-3</v>
      </c>
      <c r="U73" s="137">
        <v>1.5883906508143027E-2</v>
      </c>
      <c r="V73" s="137">
        <v>2.4014473956283474E-2</v>
      </c>
      <c r="W73" s="137">
        <v>7.6032938752538283E-3</v>
      </c>
      <c r="X73" s="137">
        <v>6.2199279987972533E-3</v>
      </c>
      <c r="Y73" s="137">
        <v>2.4950356316721174E-3</v>
      </c>
      <c r="Z73" s="137">
        <v>5.7968516666163572E-3</v>
      </c>
      <c r="AA73" s="137">
        <v>1.8261637602238852E-3</v>
      </c>
      <c r="AB73" s="137">
        <v>2.6509211915973696E-3</v>
      </c>
      <c r="AC73" s="137">
        <v>8.6413464107393657E-4</v>
      </c>
      <c r="AD73" s="137">
        <v>2.492085745236803E-3</v>
      </c>
      <c r="AE73" s="137">
        <v>3.2892042123860497E-3</v>
      </c>
      <c r="AF73" s="137">
        <v>3.5884909015142068E-3</v>
      </c>
      <c r="AG73" s="137">
        <v>5.7311061060252562E-4</v>
      </c>
      <c r="AH73" s="137">
        <v>2.3835054912935247E-3</v>
      </c>
      <c r="AI73" s="137">
        <v>1.8227439301258432E-3</v>
      </c>
      <c r="AJ73" s="137">
        <v>2.8021531516022572E-5</v>
      </c>
      <c r="AK73" s="137">
        <v>1.1717730841253292E-3</v>
      </c>
      <c r="AL73" s="137">
        <v>2.7801036697027975E-3</v>
      </c>
      <c r="AM73" s="137">
        <v>1.3880361186946074E-3</v>
      </c>
      <c r="AN73" s="137">
        <v>1.8969331843470872E-3</v>
      </c>
      <c r="AO73" s="137">
        <v>1.9190792777748935E-3</v>
      </c>
      <c r="AP73" s="137">
        <v>7.2099758563403543E-4</v>
      </c>
      <c r="AQ73" s="137">
        <v>2.1894253970376706E-3</v>
      </c>
      <c r="AR73" s="137">
        <v>9.4146040528530095E-4</v>
      </c>
      <c r="AS73" s="137">
        <v>2.4755193378975062E-3</v>
      </c>
      <c r="AT73" s="137">
        <v>9.4478680777845001E-4</v>
      </c>
      <c r="AU73" s="137">
        <v>5.0149031569758488E-4</v>
      </c>
      <c r="AV73" s="137">
        <v>6.4587567771677437E-4</v>
      </c>
      <c r="AW73" s="137">
        <v>6.7561588511475641E-4</v>
      </c>
      <c r="AX73" s="137">
        <v>2.80480292126944E-4</v>
      </c>
      <c r="AY73" s="137">
        <v>1.7647609366276548E-3</v>
      </c>
      <c r="AZ73" s="137">
        <v>2.418309867738392E-3</v>
      </c>
      <c r="BA73" s="137">
        <v>2.3640326167007749E-3</v>
      </c>
      <c r="BB73" s="137">
        <v>3.2060235342667022E-3</v>
      </c>
      <c r="BC73" s="137">
        <v>6.3812272792923487E-4</v>
      </c>
      <c r="BD73" s="137">
        <v>2.0060182050748638E-3</v>
      </c>
      <c r="BE73" s="137">
        <v>1.9894677867943545E-3</v>
      </c>
      <c r="BF73" s="137">
        <v>1.8180151181127649E-3</v>
      </c>
      <c r="BG73" s="137">
        <v>1.2195641901597703E-3</v>
      </c>
      <c r="BH73" s="137">
        <v>2.3136644697761802E-3</v>
      </c>
      <c r="BI73" s="137">
        <v>4.0908484338845273E-2</v>
      </c>
      <c r="BJ73" s="137">
        <v>0.11240678537329069</v>
      </c>
      <c r="BK73" s="137">
        <v>1.2026077073669513E-2</v>
      </c>
      <c r="BL73" s="137">
        <v>7.0174850023960568E-4</v>
      </c>
      <c r="BM73" s="137">
        <v>1.0193784326650475E-3</v>
      </c>
      <c r="BN73" s="137">
        <v>6.4885622842489922E-3</v>
      </c>
      <c r="BO73" s="137">
        <v>7.574871494991412E-3</v>
      </c>
      <c r="BP73" s="137">
        <v>0.52582538781312993</v>
      </c>
      <c r="BQ73" s="137">
        <v>5.1222539454443298E-3</v>
      </c>
      <c r="BR73" s="137">
        <v>5.2903493918500879E-4</v>
      </c>
      <c r="BS73" s="137">
        <v>2.744281567434444E-2</v>
      </c>
      <c r="BT73" s="137">
        <v>3.3517347523270577E-3</v>
      </c>
      <c r="BU73" s="137">
        <v>5.7343500013792799E-2</v>
      </c>
      <c r="BV73" s="137">
        <v>6.5631253619377232E-3</v>
      </c>
      <c r="BW73" s="137">
        <v>1.3064054734703799E-3</v>
      </c>
      <c r="BX73" s="137">
        <v>7.6135548755283666E-3</v>
      </c>
      <c r="BY73" s="137">
        <v>5.0413716520521503E-3</v>
      </c>
      <c r="BZ73" s="137">
        <v>8.0642662664236701E-3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4.5761896551394883E-3</v>
      </c>
      <c r="E74" s="137">
        <v>2.1127298173071824E-4</v>
      </c>
      <c r="F74" s="137">
        <v>4.7821309719668723E-3</v>
      </c>
      <c r="G74" s="137">
        <v>6.8905424199082487E-4</v>
      </c>
      <c r="H74" s="137">
        <v>2.5525456616024067E-2</v>
      </c>
      <c r="I74" s="137">
        <v>2.1327956250337544E-2</v>
      </c>
      <c r="J74" s="137">
        <v>1.291176734563886E-4</v>
      </c>
      <c r="K74" s="137">
        <v>4.8783912269820297E-3</v>
      </c>
      <c r="L74" s="137">
        <v>5.5602252398873232E-5</v>
      </c>
      <c r="M74" s="137">
        <v>7.3892655138675187E-3</v>
      </c>
      <c r="N74" s="137">
        <v>7.0055590590609521E-4</v>
      </c>
      <c r="O74" s="137">
        <v>7.2437342756417012E-3</v>
      </c>
      <c r="P74" s="137">
        <v>0</v>
      </c>
      <c r="Q74" s="137">
        <v>6.9037499295523923E-3</v>
      </c>
      <c r="R74" s="137">
        <v>1.3357690118822542E-2</v>
      </c>
      <c r="S74" s="137">
        <v>2.8652282821404118E-4</v>
      </c>
      <c r="T74" s="137">
        <v>1.0434930047747874E-2</v>
      </c>
      <c r="U74" s="137">
        <v>2.0133880699900037E-2</v>
      </c>
      <c r="V74" s="137">
        <v>1.9523229061016951E-2</v>
      </c>
      <c r="W74" s="137">
        <v>6.0832244759330837E-3</v>
      </c>
      <c r="X74" s="137">
        <v>7.4464788437400174E-3</v>
      </c>
      <c r="Y74" s="137">
        <v>2.2168019403366783E-3</v>
      </c>
      <c r="Z74" s="137">
        <v>4.362837405691506E-3</v>
      </c>
      <c r="AA74" s="137">
        <v>1.5745717935274797E-3</v>
      </c>
      <c r="AB74" s="137">
        <v>1.9661310335222604E-3</v>
      </c>
      <c r="AC74" s="137">
        <v>7.6107499647104558E-4</v>
      </c>
      <c r="AD74" s="137">
        <v>8.4351192809020465E-4</v>
      </c>
      <c r="AE74" s="137">
        <v>3.277875297180191E-3</v>
      </c>
      <c r="AF74" s="137">
        <v>4.0045024341806073E-3</v>
      </c>
      <c r="AG74" s="137">
        <v>8.8778349700992568E-4</v>
      </c>
      <c r="AH74" s="137">
        <v>3.8068872427219308E-3</v>
      </c>
      <c r="AI74" s="137">
        <v>4.9596122002188723E-3</v>
      </c>
      <c r="AJ74" s="137">
        <v>2.9178139758440183E-5</v>
      </c>
      <c r="AK74" s="137">
        <v>1.0569066300220179E-3</v>
      </c>
      <c r="AL74" s="137">
        <v>2.5234013955609605E-3</v>
      </c>
      <c r="AM74" s="137">
        <v>9.5823995868245639E-4</v>
      </c>
      <c r="AN74" s="137">
        <v>4.4702131849808473E-3</v>
      </c>
      <c r="AO74" s="137">
        <v>5.5618251474935012E-3</v>
      </c>
      <c r="AP74" s="137">
        <v>1.3214887209043002E-3</v>
      </c>
      <c r="AQ74" s="137">
        <v>3.7576749874732355E-3</v>
      </c>
      <c r="AR74" s="137">
        <v>2.9395573886003916E-3</v>
      </c>
      <c r="AS74" s="137">
        <v>2.4645068971655189E-3</v>
      </c>
      <c r="AT74" s="137">
        <v>2.3824726074021551E-3</v>
      </c>
      <c r="AU74" s="137">
        <v>6.890706553208158E-4</v>
      </c>
      <c r="AV74" s="137">
        <v>7.7878726853272944E-4</v>
      </c>
      <c r="AW74" s="137">
        <v>4.2437823637953335E-4</v>
      </c>
      <c r="AX74" s="137">
        <v>5.3216476878578005E-4</v>
      </c>
      <c r="AY74" s="137">
        <v>1.6430142218039638E-3</v>
      </c>
      <c r="AZ74" s="137">
        <v>5.6495386968788211E-3</v>
      </c>
      <c r="BA74" s="137">
        <v>2.0246961614132988E-3</v>
      </c>
      <c r="BB74" s="137">
        <v>3.6695178641479591E-3</v>
      </c>
      <c r="BC74" s="137">
        <v>5.8581014568174713E-4</v>
      </c>
      <c r="BD74" s="137">
        <v>1.0081059305884009E-3</v>
      </c>
      <c r="BE74" s="137">
        <v>3.5238931892823703E-3</v>
      </c>
      <c r="BF74" s="137">
        <v>3.6674544310329846E-3</v>
      </c>
      <c r="BG74" s="137">
        <v>3.07548406587115E-3</v>
      </c>
      <c r="BH74" s="137">
        <v>5.9077504958758081E-3</v>
      </c>
      <c r="BI74" s="137">
        <v>5.6791300951754269E-2</v>
      </c>
      <c r="BJ74" s="137">
        <v>7.993401331216389E-2</v>
      </c>
      <c r="BK74" s="137">
        <v>3.8445830101794934E-2</v>
      </c>
      <c r="BL74" s="137">
        <v>1.8190460863324264E-3</v>
      </c>
      <c r="BM74" s="137">
        <v>1.8785327782346363E-3</v>
      </c>
      <c r="BN74" s="137">
        <v>5.0011413640854751E-3</v>
      </c>
      <c r="BO74" s="137">
        <v>9.5347711189720467E-3</v>
      </c>
      <c r="BP74" s="137">
        <v>7.3370331870040759E-2</v>
      </c>
      <c r="BQ74" s="137">
        <v>0.24602509596721586</v>
      </c>
      <c r="BR74" s="137">
        <v>1.4460480625833167E-3</v>
      </c>
      <c r="BS74" s="137">
        <v>6.2725682244484035E-2</v>
      </c>
      <c r="BT74" s="137">
        <v>9.6004128004790572E-3</v>
      </c>
      <c r="BU74" s="137">
        <v>8.6540667392598566E-2</v>
      </c>
      <c r="BV74" s="137">
        <v>2.778174020460111E-2</v>
      </c>
      <c r="BW74" s="137">
        <v>5.5644133694688798E-3</v>
      </c>
      <c r="BX74" s="137">
        <v>1.6272151970964072E-2</v>
      </c>
      <c r="BY74" s="137">
        <v>9.6798656559309304E-3</v>
      </c>
      <c r="BZ74" s="137">
        <v>1.6603800219337411E-2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3.2705207975914567E-3</v>
      </c>
      <c r="E75" s="137">
        <v>1.7817806905218991E-4</v>
      </c>
      <c r="F75" s="137">
        <v>3.5934053976215451E-3</v>
      </c>
      <c r="G75" s="137">
        <v>5.5033965820706291E-4</v>
      </c>
      <c r="H75" s="137">
        <v>2.0935690522653535E-2</v>
      </c>
      <c r="I75" s="137">
        <v>1.42149446602227E-2</v>
      </c>
      <c r="J75" s="137">
        <v>1.0148563608188184E-4</v>
      </c>
      <c r="K75" s="137">
        <v>4.5843321063703171E-3</v>
      </c>
      <c r="L75" s="137">
        <v>5.7326519109371048E-5</v>
      </c>
      <c r="M75" s="137">
        <v>6.059600522276715E-3</v>
      </c>
      <c r="N75" s="137">
        <v>4.7661809529098636E-4</v>
      </c>
      <c r="O75" s="137">
        <v>7.2154925090078892E-3</v>
      </c>
      <c r="P75" s="137">
        <v>0</v>
      </c>
      <c r="Q75" s="137">
        <v>5.317589100795171E-3</v>
      </c>
      <c r="R75" s="137">
        <v>1.086156857697711E-2</v>
      </c>
      <c r="S75" s="137">
        <v>2.3644465424548902E-4</v>
      </c>
      <c r="T75" s="137">
        <v>9.03242792942467E-3</v>
      </c>
      <c r="U75" s="137">
        <v>1.8172504261772058E-2</v>
      </c>
      <c r="V75" s="137">
        <v>1.9172854352052793E-2</v>
      </c>
      <c r="W75" s="137">
        <v>6.105665127279742E-3</v>
      </c>
      <c r="X75" s="137">
        <v>7.0642494634908489E-3</v>
      </c>
      <c r="Y75" s="137">
        <v>2.169017057091915E-3</v>
      </c>
      <c r="Z75" s="137">
        <v>4.3405765452693649E-3</v>
      </c>
      <c r="AA75" s="137">
        <v>1.5796071939806987E-3</v>
      </c>
      <c r="AB75" s="137">
        <v>2.0951833282635687E-3</v>
      </c>
      <c r="AC75" s="137">
        <v>8.4363435448906495E-4</v>
      </c>
      <c r="AD75" s="137">
        <v>1.2261435940124036E-3</v>
      </c>
      <c r="AE75" s="137">
        <v>3.1088947322862647E-3</v>
      </c>
      <c r="AF75" s="137">
        <v>3.6874236211312979E-3</v>
      </c>
      <c r="AG75" s="137">
        <v>7.8547675140590442E-4</v>
      </c>
      <c r="AH75" s="137">
        <v>3.2894758904064426E-3</v>
      </c>
      <c r="AI75" s="137">
        <v>4.0105179582765483E-3</v>
      </c>
      <c r="AJ75" s="137">
        <v>2.6891344733240381E-5</v>
      </c>
      <c r="AK75" s="137">
        <v>1.0196651601726116E-3</v>
      </c>
      <c r="AL75" s="137">
        <v>2.6229756843849919E-3</v>
      </c>
      <c r="AM75" s="137">
        <v>1.0263371950575792E-3</v>
      </c>
      <c r="AN75" s="137">
        <v>3.4485612695732254E-3</v>
      </c>
      <c r="AO75" s="137">
        <v>5.7184780226162734E-3</v>
      </c>
      <c r="AP75" s="137">
        <v>1.2193983533068855E-3</v>
      </c>
      <c r="AQ75" s="137">
        <v>3.0105278356973948E-3</v>
      </c>
      <c r="AR75" s="137">
        <v>2.4653917664914961E-3</v>
      </c>
      <c r="AS75" s="137">
        <v>2.4301472036767683E-3</v>
      </c>
      <c r="AT75" s="137">
        <v>1.7305335723264896E-3</v>
      </c>
      <c r="AU75" s="137">
        <v>6.8661529199998171E-4</v>
      </c>
      <c r="AV75" s="137">
        <v>7.5746205040555807E-4</v>
      </c>
      <c r="AW75" s="137">
        <v>4.9210835830669529E-4</v>
      </c>
      <c r="AX75" s="137">
        <v>4.9221826264030772E-4</v>
      </c>
      <c r="AY75" s="137">
        <v>1.9393049818616549E-3</v>
      </c>
      <c r="AZ75" s="137">
        <v>5.1044122534046523E-3</v>
      </c>
      <c r="BA75" s="137">
        <v>1.8605602076839168E-3</v>
      </c>
      <c r="BB75" s="137">
        <v>3.6358233895099896E-3</v>
      </c>
      <c r="BC75" s="137">
        <v>6.6965779177730294E-4</v>
      </c>
      <c r="BD75" s="137">
        <v>1.2579021219415376E-3</v>
      </c>
      <c r="BE75" s="137">
        <v>3.1559258278189236E-3</v>
      </c>
      <c r="BF75" s="137">
        <v>2.8532842202193529E-3</v>
      </c>
      <c r="BG75" s="137">
        <v>2.3755356161100894E-3</v>
      </c>
      <c r="BH75" s="137">
        <v>6.2439838989269041E-3</v>
      </c>
      <c r="BI75" s="137">
        <v>5.4066681490543722E-2</v>
      </c>
      <c r="BJ75" s="137">
        <v>8.0446887822372901E-2</v>
      </c>
      <c r="BK75" s="137">
        <v>2.7255033674298285E-2</v>
      </c>
      <c r="BL75" s="137">
        <v>1.5055027968142655E-3</v>
      </c>
      <c r="BM75" s="137">
        <v>1.9975339037109096E-3</v>
      </c>
      <c r="BN75" s="137">
        <v>6.0689302539518744E-3</v>
      </c>
      <c r="BO75" s="137">
        <v>1.4845144477971356E-2</v>
      </c>
      <c r="BP75" s="137">
        <v>0.17879684971635582</v>
      </c>
      <c r="BQ75" s="137">
        <v>0.14150174575922803</v>
      </c>
      <c r="BR75" s="137">
        <v>7.6243115702917183E-2</v>
      </c>
      <c r="BS75" s="137">
        <v>5.6867284727071268E-2</v>
      </c>
      <c r="BT75" s="137">
        <v>8.1314237136238983E-3</v>
      </c>
      <c r="BU75" s="137">
        <v>6.5421003889516077E-2</v>
      </c>
      <c r="BV75" s="137">
        <v>2.3688967751675383E-2</v>
      </c>
      <c r="BW75" s="137">
        <v>3.9566086800985204E-3</v>
      </c>
      <c r="BX75" s="137">
        <v>1.6149320072006423E-2</v>
      </c>
      <c r="BY75" s="137">
        <v>7.9716438518692197E-3</v>
      </c>
      <c r="BZ75" s="137">
        <v>1.4505431049195008E-2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1.0014965438395142E-3</v>
      </c>
      <c r="E76" s="137">
        <v>4.5822660465703988E-5</v>
      </c>
      <c r="F76" s="137">
        <v>5.6698010585536822E-4</v>
      </c>
      <c r="G76" s="137">
        <v>3.5677404693644981E-4</v>
      </c>
      <c r="H76" s="137">
        <v>5.0405986530728929E-3</v>
      </c>
      <c r="I76" s="137">
        <v>1.1589096371624086E-3</v>
      </c>
      <c r="J76" s="137">
        <v>2.1746519247712513E-5</v>
      </c>
      <c r="K76" s="137">
        <v>6.1661936351538511E-4</v>
      </c>
      <c r="L76" s="137">
        <v>7.8621700030173096E-6</v>
      </c>
      <c r="M76" s="137">
        <v>7.0085257554091047E-4</v>
      </c>
      <c r="N76" s="137">
        <v>3.0456729465204395E-5</v>
      </c>
      <c r="O76" s="137">
        <v>9.7432732205566944E-4</v>
      </c>
      <c r="P76" s="137">
        <v>0</v>
      </c>
      <c r="Q76" s="137">
        <v>7.0486149947074622E-4</v>
      </c>
      <c r="R76" s="137">
        <v>1.1706519379644049E-3</v>
      </c>
      <c r="S76" s="137">
        <v>1.1946574816277244E-5</v>
      </c>
      <c r="T76" s="137">
        <v>1.7698523700687488E-3</v>
      </c>
      <c r="U76" s="137">
        <v>1.9770800344497048E-3</v>
      </c>
      <c r="V76" s="137">
        <v>3.9978568986140037E-3</v>
      </c>
      <c r="W76" s="137">
        <v>1.2898005289641876E-3</v>
      </c>
      <c r="X76" s="137">
        <v>9.0987013498866219E-4</v>
      </c>
      <c r="Y76" s="137">
        <v>3.3067933793099884E-4</v>
      </c>
      <c r="Z76" s="137">
        <v>1.0648236275724195E-3</v>
      </c>
      <c r="AA76" s="137">
        <v>5.1795937105354739E-4</v>
      </c>
      <c r="AB76" s="137">
        <v>2.3031557429120929E-4</v>
      </c>
      <c r="AC76" s="137">
        <v>1.3892429303207776E-4</v>
      </c>
      <c r="AD76" s="137">
        <v>1.1699980451876679E-4</v>
      </c>
      <c r="AE76" s="137">
        <v>5.2856598816402841E-4</v>
      </c>
      <c r="AF76" s="137">
        <v>5.5690653014360189E-4</v>
      </c>
      <c r="AG76" s="137">
        <v>1.4291629782700068E-4</v>
      </c>
      <c r="AH76" s="137">
        <v>5.0034579680918712E-4</v>
      </c>
      <c r="AI76" s="137">
        <v>2.6632284471038805E-4</v>
      </c>
      <c r="AJ76" s="137">
        <v>7.4968695662619832E-6</v>
      </c>
      <c r="AK76" s="137">
        <v>8.3478276557983372E-5</v>
      </c>
      <c r="AL76" s="137">
        <v>7.5200184308981722E-4</v>
      </c>
      <c r="AM76" s="137">
        <v>1.1459478308212141E-4</v>
      </c>
      <c r="AN76" s="137">
        <v>2.4645545613940822E-4</v>
      </c>
      <c r="AO76" s="137">
        <v>2.5219302729775775E-4</v>
      </c>
      <c r="AP76" s="137">
        <v>6.2860589391612208E-5</v>
      </c>
      <c r="AQ76" s="137">
        <v>6.0872080569916156E-4</v>
      </c>
      <c r="AR76" s="137">
        <v>1.0208892352469293E-4</v>
      </c>
      <c r="AS76" s="137">
        <v>2.910527729436599E-4</v>
      </c>
      <c r="AT76" s="137">
        <v>9.4512393893203975E-5</v>
      </c>
      <c r="AU76" s="137">
        <v>4.7277085821170918E-5</v>
      </c>
      <c r="AV76" s="137">
        <v>6.1558327484223749E-5</v>
      </c>
      <c r="AW76" s="137">
        <v>4.7183014652783271E-5</v>
      </c>
      <c r="AX76" s="137">
        <v>7.8512259465252028E-5</v>
      </c>
      <c r="AY76" s="137">
        <v>1.2731819874959847E-4</v>
      </c>
      <c r="AZ76" s="137">
        <v>5.0237460668931205E-4</v>
      </c>
      <c r="BA76" s="137">
        <v>3.8069486435930494E-4</v>
      </c>
      <c r="BB76" s="137">
        <v>4.8984078749739147E-4</v>
      </c>
      <c r="BC76" s="137">
        <v>1.4392095217421498E-4</v>
      </c>
      <c r="BD76" s="137">
        <v>4.534502889962623E-4</v>
      </c>
      <c r="BE76" s="137">
        <v>4.9867783696599672E-4</v>
      </c>
      <c r="BF76" s="137">
        <v>6.6962889312191097E-4</v>
      </c>
      <c r="BG76" s="137">
        <v>1.6782663672448964E-4</v>
      </c>
      <c r="BH76" s="137">
        <v>2.8182122243522434E-4</v>
      </c>
      <c r="BI76" s="137">
        <v>1.3636101823597967E-2</v>
      </c>
      <c r="BJ76" s="137">
        <v>2.7113200651565417E-2</v>
      </c>
      <c r="BK76" s="137">
        <v>3.0060676133386679E-3</v>
      </c>
      <c r="BL76" s="137">
        <v>5.2480152117233465E-4</v>
      </c>
      <c r="BM76" s="137">
        <v>8.2679324443411567E-4</v>
      </c>
      <c r="BN76" s="137">
        <v>5.7065821344131247E-3</v>
      </c>
      <c r="BO76" s="137">
        <v>9.7126856115985107E-4</v>
      </c>
      <c r="BP76" s="137">
        <v>4.6434246451912001E-3</v>
      </c>
      <c r="BQ76" s="137">
        <v>9.9993429511093077E-4</v>
      </c>
      <c r="BR76" s="137">
        <v>1.8194027692409543E-4</v>
      </c>
      <c r="BS76" s="137">
        <v>0.8958279184927701</v>
      </c>
      <c r="BT76" s="137">
        <v>1.8949373907852188E-3</v>
      </c>
      <c r="BU76" s="137">
        <v>4.2659108542249758E-3</v>
      </c>
      <c r="BV76" s="137">
        <v>3.0051243677643525E-3</v>
      </c>
      <c r="BW76" s="137">
        <v>7.0031786347394198E-4</v>
      </c>
      <c r="BX76" s="137">
        <v>1.1244652243751192E-3</v>
      </c>
      <c r="BY76" s="137">
        <v>1.3780063642073899E-3</v>
      </c>
      <c r="BZ76" s="137">
        <v>8.7853818661669692E-4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3.9783930551165149E-3</v>
      </c>
      <c r="E77" s="137">
        <v>2.44027614096223E-4</v>
      </c>
      <c r="F77" s="137">
        <v>3.3514771031231154E-3</v>
      </c>
      <c r="G77" s="137">
        <v>1.1435598663544679E-3</v>
      </c>
      <c r="H77" s="137">
        <v>3.0916183490054688E-2</v>
      </c>
      <c r="I77" s="137">
        <v>1.2968891765251228E-2</v>
      </c>
      <c r="J77" s="137">
        <v>1.3542528438678203E-4</v>
      </c>
      <c r="K77" s="137">
        <v>5.4960997571564234E-3</v>
      </c>
      <c r="L77" s="137">
        <v>1.350094494518457E-4</v>
      </c>
      <c r="M77" s="137">
        <v>1.1657893527444469E-2</v>
      </c>
      <c r="N77" s="137">
        <v>4.0106132738582697E-4</v>
      </c>
      <c r="O77" s="137">
        <v>9.343852170610293E-3</v>
      </c>
      <c r="P77" s="137">
        <v>0</v>
      </c>
      <c r="Q77" s="137">
        <v>1.4940279601772168E-2</v>
      </c>
      <c r="R77" s="137">
        <v>3.3372507363466725E-2</v>
      </c>
      <c r="S77" s="137">
        <v>3.1312981826265565E-4</v>
      </c>
      <c r="T77" s="137">
        <v>1.4599902227472429E-2</v>
      </c>
      <c r="U77" s="137">
        <v>2.1993379242280651E-2</v>
      </c>
      <c r="V77" s="137">
        <v>2.8172963448850317E-2</v>
      </c>
      <c r="W77" s="137">
        <v>7.3352155900031878E-3</v>
      </c>
      <c r="X77" s="137">
        <v>1.2746398785019679E-2</v>
      </c>
      <c r="Y77" s="137">
        <v>3.1346491331195729E-3</v>
      </c>
      <c r="Z77" s="137">
        <v>5.9007297846029967E-3</v>
      </c>
      <c r="AA77" s="137">
        <v>2.3192367285302215E-3</v>
      </c>
      <c r="AB77" s="137">
        <v>2.5008036406437254E-3</v>
      </c>
      <c r="AC77" s="137">
        <v>1.3246719453794836E-3</v>
      </c>
      <c r="AD77" s="137">
        <v>8.1134343433911888E-4</v>
      </c>
      <c r="AE77" s="137">
        <v>3.8926387963222823E-3</v>
      </c>
      <c r="AF77" s="137">
        <v>4.9980765842519946E-3</v>
      </c>
      <c r="AG77" s="137">
        <v>9.8861487628812222E-4</v>
      </c>
      <c r="AH77" s="137">
        <v>1.1074525828817289E-2</v>
      </c>
      <c r="AI77" s="137">
        <v>5.0868064715650103E-3</v>
      </c>
      <c r="AJ77" s="137">
        <v>4.2604591881093867E-5</v>
      </c>
      <c r="AK77" s="137">
        <v>8.5002304835152167E-4</v>
      </c>
      <c r="AL77" s="137">
        <v>3.1305797328650474E-3</v>
      </c>
      <c r="AM77" s="137">
        <v>1.859082020612503E-3</v>
      </c>
      <c r="AN77" s="137">
        <v>2.7953127417068547E-3</v>
      </c>
      <c r="AO77" s="137">
        <v>3.9812367805550043E-3</v>
      </c>
      <c r="AP77" s="137">
        <v>1.3337936335327577E-3</v>
      </c>
      <c r="AQ77" s="137">
        <v>9.6405872791450083E-3</v>
      </c>
      <c r="AR77" s="137">
        <v>1.1423907924092622E-3</v>
      </c>
      <c r="AS77" s="137">
        <v>5.8839931887510865E-3</v>
      </c>
      <c r="AT77" s="137">
        <v>1.1029248406341622E-3</v>
      </c>
      <c r="AU77" s="137">
        <v>6.661926019680735E-4</v>
      </c>
      <c r="AV77" s="137">
        <v>7.5270174444521493E-4</v>
      </c>
      <c r="AW77" s="137">
        <v>7.4511512050932894E-4</v>
      </c>
      <c r="AX77" s="137">
        <v>6.7012966415240494E-4</v>
      </c>
      <c r="AY77" s="137">
        <v>2.4873423747438961E-3</v>
      </c>
      <c r="AZ77" s="137">
        <v>4.0188652915346566E-3</v>
      </c>
      <c r="BA77" s="137">
        <v>1.6848797584397396E-3</v>
      </c>
      <c r="BB77" s="137">
        <v>3.3279262117186358E-3</v>
      </c>
      <c r="BC77" s="137">
        <v>1.0117008491642044E-3</v>
      </c>
      <c r="BD77" s="137">
        <v>1.8115533249080252E-3</v>
      </c>
      <c r="BE77" s="137">
        <v>2.9772849083300741E-3</v>
      </c>
      <c r="BF77" s="137">
        <v>6.3989459646827847E-3</v>
      </c>
      <c r="BG77" s="137">
        <v>4.7492816463197149E-3</v>
      </c>
      <c r="BH77" s="137">
        <v>9.4580652492857152E-3</v>
      </c>
      <c r="BI77" s="137">
        <v>7.5314359984163234E-2</v>
      </c>
      <c r="BJ77" s="137">
        <v>0.1314454808321685</v>
      </c>
      <c r="BK77" s="137">
        <v>2.6338742057524719E-2</v>
      </c>
      <c r="BL77" s="137">
        <v>1.8530254325821287E-3</v>
      </c>
      <c r="BM77" s="137">
        <v>3.1477454338095512E-3</v>
      </c>
      <c r="BN77" s="137">
        <v>1.0210569550920808E-2</v>
      </c>
      <c r="BO77" s="137">
        <v>3.9925329198021851E-2</v>
      </c>
      <c r="BP77" s="137">
        <v>3.160301040462405E-2</v>
      </c>
      <c r="BQ77" s="137">
        <v>6.1008879945843673E-3</v>
      </c>
      <c r="BR77" s="137">
        <v>6.9473148807325409E-4</v>
      </c>
      <c r="BS77" s="137">
        <v>9.9455366650052862E-2</v>
      </c>
      <c r="BT77" s="137">
        <v>9.5891427712416488E-2</v>
      </c>
      <c r="BU77" s="137">
        <v>3.644514975625894E-2</v>
      </c>
      <c r="BV77" s="137">
        <v>3.448548619313347E-2</v>
      </c>
      <c r="BW77" s="137">
        <v>9.6447534546216102E-3</v>
      </c>
      <c r="BX77" s="137">
        <v>2.7895798933459948E-2</v>
      </c>
      <c r="BY77" s="137">
        <v>2.0130458685317099E-2</v>
      </c>
      <c r="BZ77" s="137">
        <v>2.161741516620095E-2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1.0345544717304286E-5</v>
      </c>
      <c r="E78" s="137">
        <v>1.2850706512208803E-6</v>
      </c>
      <c r="F78" s="137">
        <v>1.8317393864069466E-5</v>
      </c>
      <c r="G78" s="137">
        <v>4.4020307160114709E-6</v>
      </c>
      <c r="H78" s="137">
        <v>1.0646435418665563E-4</v>
      </c>
      <c r="I78" s="137">
        <v>5.8018880887432183E-5</v>
      </c>
      <c r="J78" s="137">
        <v>8.7090797708060157E-7</v>
      </c>
      <c r="K78" s="137">
        <v>4.2454140993665945E-5</v>
      </c>
      <c r="L78" s="137">
        <v>4.6013269983351661E-7</v>
      </c>
      <c r="M78" s="137">
        <v>2.2759386900928023E-5</v>
      </c>
      <c r="N78" s="137">
        <v>9.3766161268667491E-7</v>
      </c>
      <c r="O78" s="137">
        <v>3.7615113871515974E-5</v>
      </c>
      <c r="P78" s="137">
        <v>0</v>
      </c>
      <c r="Q78" s="137">
        <v>2.8692109544850857E-5</v>
      </c>
      <c r="R78" s="137">
        <v>8.9397939865281899E-5</v>
      </c>
      <c r="S78" s="137">
        <v>8.3739205394937411E-7</v>
      </c>
      <c r="T78" s="137">
        <v>7.867863062216646E-5</v>
      </c>
      <c r="U78" s="137">
        <v>1.3835943218866933E-4</v>
      </c>
      <c r="V78" s="137">
        <v>9.7912270715382559E-5</v>
      </c>
      <c r="W78" s="137">
        <v>3.0239206621020698E-5</v>
      </c>
      <c r="X78" s="137">
        <v>6.0924416579655348E-5</v>
      </c>
      <c r="Y78" s="137">
        <v>1.0633287805231908E-5</v>
      </c>
      <c r="Z78" s="137">
        <v>1.9946195866453477E-5</v>
      </c>
      <c r="AA78" s="137">
        <v>7.2654566395984839E-6</v>
      </c>
      <c r="AB78" s="137">
        <v>8.1068724055215046E-6</v>
      </c>
      <c r="AC78" s="137">
        <v>3.2659661424459649E-6</v>
      </c>
      <c r="AD78" s="137">
        <v>4.1052516621918018E-6</v>
      </c>
      <c r="AE78" s="137">
        <v>1.3309360818660482E-5</v>
      </c>
      <c r="AF78" s="137">
        <v>2.7342592042271013E-5</v>
      </c>
      <c r="AG78" s="137">
        <v>4.5584628502115374E-6</v>
      </c>
      <c r="AH78" s="137">
        <v>3.295710075563937E-5</v>
      </c>
      <c r="AI78" s="137">
        <v>4.3881422707962351E-5</v>
      </c>
      <c r="AJ78" s="137">
        <v>1.4062976690600794E-7</v>
      </c>
      <c r="AK78" s="137">
        <v>3.7419081121056711E-6</v>
      </c>
      <c r="AL78" s="137">
        <v>2.1260125748988336E-5</v>
      </c>
      <c r="AM78" s="137">
        <v>4.5540485898569211E-6</v>
      </c>
      <c r="AN78" s="137">
        <v>9.9359133694814617E-6</v>
      </c>
      <c r="AO78" s="137">
        <v>1.3861770813187811E-5</v>
      </c>
      <c r="AP78" s="137">
        <v>8.9227069458345937E-6</v>
      </c>
      <c r="AQ78" s="137">
        <v>2.0636213998943776E-5</v>
      </c>
      <c r="AR78" s="137">
        <v>4.0347301528951713E-6</v>
      </c>
      <c r="AS78" s="137">
        <v>1.4597584876130208E-5</v>
      </c>
      <c r="AT78" s="137">
        <v>4.6709714903790747E-6</v>
      </c>
      <c r="AU78" s="137">
        <v>3.6767045215159211E-6</v>
      </c>
      <c r="AV78" s="137">
        <v>3.0808189767475307E-6</v>
      </c>
      <c r="AW78" s="137">
        <v>4.0141497414881622E-6</v>
      </c>
      <c r="AX78" s="137">
        <v>4.6648127854322738E-6</v>
      </c>
      <c r="AY78" s="137">
        <v>1.2117607643819179E-4</v>
      </c>
      <c r="AZ78" s="137">
        <v>3.7727670067622922E-5</v>
      </c>
      <c r="BA78" s="137">
        <v>1.3961959289383322E-5</v>
      </c>
      <c r="BB78" s="137">
        <v>4.6396200978247419E-5</v>
      </c>
      <c r="BC78" s="137">
        <v>1.080357169182538E-5</v>
      </c>
      <c r="BD78" s="137">
        <v>6.5830881733107229E-6</v>
      </c>
      <c r="BE78" s="137">
        <v>1.6620129204287226E-5</v>
      </c>
      <c r="BF78" s="137">
        <v>1.2308105446562287E-5</v>
      </c>
      <c r="BG78" s="137">
        <v>1.5444729250689769E-5</v>
      </c>
      <c r="BH78" s="137">
        <v>3.3810814906585205E-4</v>
      </c>
      <c r="BI78" s="137">
        <v>6.0386421030222276E-4</v>
      </c>
      <c r="BJ78" s="137">
        <v>3.5344337841638828E-4</v>
      </c>
      <c r="BK78" s="137">
        <v>6.7306645050519193E-5</v>
      </c>
      <c r="BL78" s="137">
        <v>1.648143215500964E-5</v>
      </c>
      <c r="BM78" s="137">
        <v>2.456438558077286E-5</v>
      </c>
      <c r="BN78" s="137">
        <v>5.4057145871056561E-5</v>
      </c>
      <c r="BO78" s="137">
        <v>3.1085680402600389E-5</v>
      </c>
      <c r="BP78" s="137">
        <v>3.908754092493714E-5</v>
      </c>
      <c r="BQ78" s="137">
        <v>7.3165862317447979E-6</v>
      </c>
      <c r="BR78" s="137">
        <v>1.0733177026296159E-6</v>
      </c>
      <c r="BS78" s="137">
        <v>5.8363299270807465E-4</v>
      </c>
      <c r="BT78" s="137">
        <v>2.6873216220322247E-5</v>
      </c>
      <c r="BU78" s="137">
        <v>0.99596512521406744</v>
      </c>
      <c r="BV78" s="137">
        <v>1.2178473592710761E-4</v>
      </c>
      <c r="BW78" s="137">
        <v>6.0578284201521998E-5</v>
      </c>
      <c r="BX78" s="137">
        <v>1.2611849724198331E-4</v>
      </c>
      <c r="BY78" s="137">
        <v>8.10866703178498E-5</v>
      </c>
      <c r="BZ78" s="137">
        <v>9.1253310213761094E-5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1.6624223154938168E-4</v>
      </c>
      <c r="E79" s="137">
        <v>1.1229767669565415E-5</v>
      </c>
      <c r="F79" s="137">
        <v>1.7843825846226778E-4</v>
      </c>
      <c r="G79" s="137">
        <v>4.3787865076473169E-5</v>
      </c>
      <c r="H79" s="137">
        <v>1.3971286355849667E-3</v>
      </c>
      <c r="I79" s="137">
        <v>5.1887437291055346E-4</v>
      </c>
      <c r="J79" s="137">
        <v>6.1521258806111391E-6</v>
      </c>
      <c r="K79" s="137">
        <v>2.495467854753059E-4</v>
      </c>
      <c r="L79" s="137">
        <v>5.4393754660655685E-6</v>
      </c>
      <c r="M79" s="137">
        <v>4.7634198351355307E-4</v>
      </c>
      <c r="N79" s="137">
        <v>2.0068650418173522E-5</v>
      </c>
      <c r="O79" s="137">
        <v>4.9025989140900428E-4</v>
      </c>
      <c r="P79" s="137">
        <v>0</v>
      </c>
      <c r="Q79" s="137">
        <v>5.5533490532950125E-4</v>
      </c>
      <c r="R79" s="137">
        <v>1.2102272590336536E-3</v>
      </c>
      <c r="S79" s="137">
        <v>1.1696551904386753E-5</v>
      </c>
      <c r="T79" s="137">
        <v>6.7562049618376827E-4</v>
      </c>
      <c r="U79" s="137">
        <v>1.0971028437524056E-3</v>
      </c>
      <c r="V79" s="137">
        <v>1.7149494426751438E-3</v>
      </c>
      <c r="W79" s="137">
        <v>4.3712712767827051E-4</v>
      </c>
      <c r="X79" s="137">
        <v>5.7794424745292528E-4</v>
      </c>
      <c r="Y79" s="137">
        <v>1.7733266679555612E-4</v>
      </c>
      <c r="Z79" s="137">
        <v>3.7379001771953275E-4</v>
      </c>
      <c r="AA79" s="137">
        <v>1.1515507086388039E-4</v>
      </c>
      <c r="AB79" s="137">
        <v>1.2591148066178772E-4</v>
      </c>
      <c r="AC79" s="137">
        <v>6.9052923343137574E-5</v>
      </c>
      <c r="AD79" s="137">
        <v>5.2981200321533992E-5</v>
      </c>
      <c r="AE79" s="137">
        <v>2.1526148366405757E-4</v>
      </c>
      <c r="AF79" s="137">
        <v>2.5422589043327709E-4</v>
      </c>
      <c r="AG79" s="137">
        <v>5.5590822977012447E-5</v>
      </c>
      <c r="AH79" s="137">
        <v>3.909020874277302E-4</v>
      </c>
      <c r="AI79" s="137">
        <v>1.9873580017347141E-4</v>
      </c>
      <c r="AJ79" s="137">
        <v>2.6238980532644382E-6</v>
      </c>
      <c r="AK79" s="137">
        <v>4.4635002028002727E-5</v>
      </c>
      <c r="AL79" s="137">
        <v>2.8571807755910488E-4</v>
      </c>
      <c r="AM79" s="137">
        <v>7.8547916368391411E-5</v>
      </c>
      <c r="AN79" s="137">
        <v>1.4449075018462386E-4</v>
      </c>
      <c r="AO79" s="137">
        <v>1.817889988529329E-4</v>
      </c>
      <c r="AP79" s="137">
        <v>5.3648928624698647E-5</v>
      </c>
      <c r="AQ79" s="137">
        <v>3.794439492326418E-4</v>
      </c>
      <c r="AR79" s="137">
        <v>5.6195172832564964E-5</v>
      </c>
      <c r="AS79" s="137">
        <v>2.2796689661666662E-4</v>
      </c>
      <c r="AT79" s="137">
        <v>5.3737975985965688E-5</v>
      </c>
      <c r="AU79" s="137">
        <v>2.9966160227212121E-5</v>
      </c>
      <c r="AV79" s="137">
        <v>3.6397733700839474E-5</v>
      </c>
      <c r="AW79" s="137">
        <v>3.3039070648947894E-5</v>
      </c>
      <c r="AX79" s="137">
        <v>2.7910301683499866E-5</v>
      </c>
      <c r="AY79" s="137">
        <v>1.0189015794336435E-4</v>
      </c>
      <c r="AZ79" s="137">
        <v>1.7024891695434133E-4</v>
      </c>
      <c r="BA79" s="137">
        <v>7.2789141669893411E-5</v>
      </c>
      <c r="BB79" s="137">
        <v>1.4815894928543524E-4</v>
      </c>
      <c r="BC79" s="137">
        <v>4.0721111557943478E-5</v>
      </c>
      <c r="BD79" s="137">
        <v>9.1246140930113418E-5</v>
      </c>
      <c r="BE79" s="137">
        <v>1.3476867522757048E-4</v>
      </c>
      <c r="BF79" s="137">
        <v>2.2428761750722449E-4</v>
      </c>
      <c r="BG79" s="137">
        <v>1.6731717863619183E-4</v>
      </c>
      <c r="BH79" s="137">
        <v>3.1568050385702976E-4</v>
      </c>
      <c r="BI79" s="137">
        <v>3.5957821921499119E-3</v>
      </c>
      <c r="BJ79" s="137">
        <v>6.9265252298806599E-3</v>
      </c>
      <c r="BK79" s="137">
        <v>1.9079804451500825E-3</v>
      </c>
      <c r="BL79" s="137">
        <v>7.8441957958755496E-5</v>
      </c>
      <c r="BM79" s="137">
        <v>2.5454337635620166E-4</v>
      </c>
      <c r="BN79" s="137">
        <v>4.5350817326284898E-4</v>
      </c>
      <c r="BO79" s="137">
        <v>2.7656173937326356E-3</v>
      </c>
      <c r="BP79" s="137">
        <v>3.3011649188593559E-3</v>
      </c>
      <c r="BQ79" s="137">
        <v>4.9531875806310471E-4</v>
      </c>
      <c r="BR79" s="137">
        <v>4.2944134772921475E-5</v>
      </c>
      <c r="BS79" s="137">
        <v>3.27259420150653E-3</v>
      </c>
      <c r="BT79" s="137">
        <v>2.8610166300291895E-3</v>
      </c>
      <c r="BU79" s="137">
        <v>3.8831484765301321E-3</v>
      </c>
      <c r="BV79" s="137">
        <v>0.94750409478060493</v>
      </c>
      <c r="BW79" s="137">
        <v>1.79766013885592E-3</v>
      </c>
      <c r="BX79" s="137">
        <v>1.0187407056358355E-3</v>
      </c>
      <c r="BY79" s="137">
        <v>9.4211793120637603E-4</v>
      </c>
      <c r="BZ79" s="137">
        <v>3.9231290674711953E-3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4.9560985707261795E-6</v>
      </c>
      <c r="E81" s="137">
        <v>5.2435826081915308E-7</v>
      </c>
      <c r="F81" s="137">
        <v>1.6300006234671179E-5</v>
      </c>
      <c r="G81" s="137">
        <v>1.0873102058859971E-6</v>
      </c>
      <c r="H81" s="137">
        <v>6.8837708541660177E-5</v>
      </c>
      <c r="I81" s="137">
        <v>1.2606530072475089E-5</v>
      </c>
      <c r="J81" s="137">
        <v>3.2199325294315015E-7</v>
      </c>
      <c r="K81" s="137">
        <v>1.2006939009439899E-5</v>
      </c>
      <c r="L81" s="137">
        <v>2.7257873988308119E-7</v>
      </c>
      <c r="M81" s="137">
        <v>2.6180724776893233E-5</v>
      </c>
      <c r="N81" s="137">
        <v>7.4994548754617505E-7</v>
      </c>
      <c r="O81" s="137">
        <v>5.5500688456959112E-5</v>
      </c>
      <c r="P81" s="137">
        <v>0</v>
      </c>
      <c r="Q81" s="137">
        <v>1.4436398988651214E-5</v>
      </c>
      <c r="R81" s="137">
        <v>1.9010901044292807E-5</v>
      </c>
      <c r="S81" s="137">
        <v>1.9253849434987415E-7</v>
      </c>
      <c r="T81" s="137">
        <v>6.2443290098098902E-5</v>
      </c>
      <c r="U81" s="137">
        <v>1.0771334459705741E-4</v>
      </c>
      <c r="V81" s="137">
        <v>2.7084411489486154E-4</v>
      </c>
      <c r="W81" s="137">
        <v>5.9951739711484051E-5</v>
      </c>
      <c r="X81" s="137">
        <v>4.4393870048019992E-5</v>
      </c>
      <c r="Y81" s="137">
        <v>1.6830424271239279E-5</v>
      </c>
      <c r="Z81" s="137">
        <v>5.9750916175200723E-5</v>
      </c>
      <c r="AA81" s="137">
        <v>1.1151019758721274E-5</v>
      </c>
      <c r="AB81" s="137">
        <v>1.044774724690511E-5</v>
      </c>
      <c r="AC81" s="137">
        <v>8.1919201023068247E-6</v>
      </c>
      <c r="AD81" s="137">
        <v>5.6972932222082124E-6</v>
      </c>
      <c r="AE81" s="137">
        <v>2.7653930949935783E-5</v>
      </c>
      <c r="AF81" s="137">
        <v>2.5867517431859534E-5</v>
      </c>
      <c r="AG81" s="137">
        <v>7.4742263367153517E-6</v>
      </c>
      <c r="AH81" s="137">
        <v>1.4406381712712693E-5</v>
      </c>
      <c r="AI81" s="137">
        <v>8.2659176927761381E-6</v>
      </c>
      <c r="AJ81" s="137">
        <v>4.1930119271724345E-7</v>
      </c>
      <c r="AK81" s="137">
        <v>4.2234466942966634E-6</v>
      </c>
      <c r="AL81" s="137">
        <v>1.1302593931230226E-5</v>
      </c>
      <c r="AM81" s="137">
        <v>5.0288346603272918E-6</v>
      </c>
      <c r="AN81" s="137">
        <v>1.101819554844104E-5</v>
      </c>
      <c r="AO81" s="137">
        <v>8.9305593676538546E-6</v>
      </c>
      <c r="AP81" s="137">
        <v>1.9431327971148131E-6</v>
      </c>
      <c r="AQ81" s="137">
        <v>2.4693742466447056E-5</v>
      </c>
      <c r="AR81" s="137">
        <v>3.9328967304747872E-6</v>
      </c>
      <c r="AS81" s="137">
        <v>1.1330589593194484E-5</v>
      </c>
      <c r="AT81" s="137">
        <v>4.7602590232312435E-6</v>
      </c>
      <c r="AU81" s="137">
        <v>2.0439021226152889E-6</v>
      </c>
      <c r="AV81" s="137">
        <v>3.0927811752216345E-6</v>
      </c>
      <c r="AW81" s="137">
        <v>1.838512979225991E-6</v>
      </c>
      <c r="AX81" s="137">
        <v>1.2117466386746634E-6</v>
      </c>
      <c r="AY81" s="137">
        <v>4.2200202194109508E-6</v>
      </c>
      <c r="AZ81" s="137">
        <v>9.3195550959236335E-6</v>
      </c>
      <c r="BA81" s="137">
        <v>2.7943604128385273E-6</v>
      </c>
      <c r="BB81" s="137">
        <v>9.1952904737842411E-6</v>
      </c>
      <c r="BC81" s="137">
        <v>2.1409209617701082E-6</v>
      </c>
      <c r="BD81" s="137">
        <v>9.6764696934516554E-6</v>
      </c>
      <c r="BE81" s="137">
        <v>9.9866353867779943E-6</v>
      </c>
      <c r="BF81" s="137">
        <v>6.1692120898826857E-6</v>
      </c>
      <c r="BG81" s="137">
        <v>4.3279399374555005E-6</v>
      </c>
      <c r="BH81" s="137">
        <v>4.871120209356914E-6</v>
      </c>
      <c r="BI81" s="137">
        <v>1.3806258590417427E-4</v>
      </c>
      <c r="BJ81" s="137">
        <v>8.695816857347563E-5</v>
      </c>
      <c r="BK81" s="137">
        <v>6.6700751872911013E-5</v>
      </c>
      <c r="BL81" s="137">
        <v>1.5638839861183069E-6</v>
      </c>
      <c r="BM81" s="137">
        <v>2.2631274518189658E-6</v>
      </c>
      <c r="BN81" s="137">
        <v>2.9264562882389068E-5</v>
      </c>
      <c r="BO81" s="137">
        <v>8.0575940553029446E-6</v>
      </c>
      <c r="BP81" s="137">
        <v>7.7757792569843127E-6</v>
      </c>
      <c r="BQ81" s="137">
        <v>2.8940153979919442E-6</v>
      </c>
      <c r="BR81" s="137">
        <v>1.4070048103415809E-7</v>
      </c>
      <c r="BS81" s="137">
        <v>1.2314618097439597E-5</v>
      </c>
      <c r="BT81" s="137">
        <v>3.5679310048859723E-6</v>
      </c>
      <c r="BU81" s="137">
        <v>8.9321459241259958E-4</v>
      </c>
      <c r="BV81" s="137">
        <v>1.4586755559359646E-5</v>
      </c>
      <c r="BW81" s="137">
        <v>2.7803101272461399E-5</v>
      </c>
      <c r="BX81" s="137">
        <v>0.89730219266539712</v>
      </c>
      <c r="BY81" s="137">
        <v>0.10025842013723101</v>
      </c>
      <c r="BZ81" s="137">
        <v>1.1678635373973391E-5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2.779537693564879E-3</v>
      </c>
      <c r="E83" s="137">
        <v>9.1934745751730867E-5</v>
      </c>
      <c r="F83" s="137">
        <v>2.6653667520506975E-3</v>
      </c>
      <c r="G83" s="137">
        <v>5.728692871256961E-4</v>
      </c>
      <c r="H83" s="137">
        <v>2.3663879965809209E-2</v>
      </c>
      <c r="I83" s="137">
        <v>8.1278746857693807E-3</v>
      </c>
      <c r="J83" s="137">
        <v>1.3318093736214279E-4</v>
      </c>
      <c r="K83" s="137">
        <v>6.4133386614387252E-3</v>
      </c>
      <c r="L83" s="137">
        <v>6.8692131748885157E-5</v>
      </c>
      <c r="M83" s="137">
        <v>5.6757107342287538E-3</v>
      </c>
      <c r="N83" s="137">
        <v>4.2149851596729929E-4</v>
      </c>
      <c r="O83" s="137">
        <v>4.3785366132036022E-3</v>
      </c>
      <c r="P83" s="137">
        <v>0</v>
      </c>
      <c r="Q83" s="137">
        <v>1.8759807091876706E-3</v>
      </c>
      <c r="R83" s="137">
        <v>2.0766918101245129E-2</v>
      </c>
      <c r="S83" s="137">
        <v>1.9468037827843885E-4</v>
      </c>
      <c r="T83" s="137">
        <v>6.7613663061392541E-3</v>
      </c>
      <c r="U83" s="137">
        <v>7.8750877428126372E-3</v>
      </c>
      <c r="V83" s="137">
        <v>1.4947610617769325E-2</v>
      </c>
      <c r="W83" s="137">
        <v>4.8725061758297643E-3</v>
      </c>
      <c r="X83" s="137">
        <v>8.3797787281717426E-3</v>
      </c>
      <c r="Y83" s="137">
        <v>1.2039723689325902E-3</v>
      </c>
      <c r="Z83" s="137">
        <v>2.659569478888579E-3</v>
      </c>
      <c r="AA83" s="137">
        <v>1.2065559811960719E-3</v>
      </c>
      <c r="AB83" s="137">
        <v>1.6492313407979824E-3</v>
      </c>
      <c r="AC83" s="137">
        <v>7.2145732628324261E-4</v>
      </c>
      <c r="AD83" s="137">
        <v>5.4279108160047631E-4</v>
      </c>
      <c r="AE83" s="137">
        <v>1.5033750448456473E-3</v>
      </c>
      <c r="AF83" s="137">
        <v>1.6520051661510799E-3</v>
      </c>
      <c r="AG83" s="137">
        <v>4.5059664813179134E-4</v>
      </c>
      <c r="AH83" s="137">
        <v>1.4579027164663113E-3</v>
      </c>
      <c r="AI83" s="137">
        <v>8.0199769848798819E-4</v>
      </c>
      <c r="AJ83" s="137">
        <v>2.3797176335768181E-5</v>
      </c>
      <c r="AK83" s="137">
        <v>2.4145355465285791E-4</v>
      </c>
      <c r="AL83" s="137">
        <v>6.4754073664211368E-4</v>
      </c>
      <c r="AM83" s="137">
        <v>3.3493064149280603E-4</v>
      </c>
      <c r="AN83" s="137">
        <v>1.0754008976057723E-3</v>
      </c>
      <c r="AO83" s="137">
        <v>7.7450934410549089E-4</v>
      </c>
      <c r="AP83" s="137">
        <v>2.1764673745464693E-4</v>
      </c>
      <c r="AQ83" s="137">
        <v>1.5147007904453395E-3</v>
      </c>
      <c r="AR83" s="137">
        <v>2.738877987852491E-4</v>
      </c>
      <c r="AS83" s="137">
        <v>8.8165866860409256E-4</v>
      </c>
      <c r="AT83" s="137">
        <v>2.4733409193396688E-4</v>
      </c>
      <c r="AU83" s="137">
        <v>1.378254773896345E-4</v>
      </c>
      <c r="AV83" s="137">
        <v>1.6870993923979381E-4</v>
      </c>
      <c r="AW83" s="137">
        <v>1.4747559680385958E-4</v>
      </c>
      <c r="AX83" s="137">
        <v>1.715282516851707E-4</v>
      </c>
      <c r="AY83" s="137">
        <v>8.5446445295661079E-4</v>
      </c>
      <c r="AZ83" s="137">
        <v>7.7631455978668322E-4</v>
      </c>
      <c r="BA83" s="137">
        <v>3.0264036640252178E-4</v>
      </c>
      <c r="BB83" s="137">
        <v>7.5226451630027531E-4</v>
      </c>
      <c r="BC83" s="137">
        <v>1.877000905795123E-4</v>
      </c>
      <c r="BD83" s="137">
        <v>4.5193388714897788E-4</v>
      </c>
      <c r="BE83" s="137">
        <v>6.6204302171409652E-4</v>
      </c>
      <c r="BF83" s="137">
        <v>7.2172028337040193E-4</v>
      </c>
      <c r="BG83" s="137">
        <v>1.1001400639764527E-3</v>
      </c>
      <c r="BH83" s="137">
        <v>9.1716383374516864E-4</v>
      </c>
      <c r="BI83" s="137">
        <v>2.3231731839779318E-2</v>
      </c>
      <c r="BJ83" s="137">
        <v>1.9253306622183112E-2</v>
      </c>
      <c r="BK83" s="137">
        <v>9.2193035980475783E-3</v>
      </c>
      <c r="BL83" s="137">
        <v>3.4398664839394174E-4</v>
      </c>
      <c r="BM83" s="137">
        <v>1.1179673992719919E-3</v>
      </c>
      <c r="BN83" s="137">
        <v>7.0954693451718122E-3</v>
      </c>
      <c r="BO83" s="137">
        <v>2.8288637351849652E-2</v>
      </c>
      <c r="BP83" s="137">
        <v>9.3002659616282703E-3</v>
      </c>
      <c r="BQ83" s="137">
        <v>1.3952824297519446E-3</v>
      </c>
      <c r="BR83" s="137">
        <v>1.3910319735155923E-4</v>
      </c>
      <c r="BS83" s="137">
        <v>1.9519818889142275E-2</v>
      </c>
      <c r="BT83" s="137">
        <v>6.6832634626555008E-3</v>
      </c>
      <c r="BU83" s="137">
        <v>7.6290853347816589E-3</v>
      </c>
      <c r="BV83" s="137">
        <v>2.4315884324925461E-2</v>
      </c>
      <c r="BW83" s="137">
        <v>2.5845915417097398E-3</v>
      </c>
      <c r="BX83" s="137">
        <v>1.3110745904833835E-2</v>
      </c>
      <c r="BY83" s="137">
        <v>4.3662336409852499E-3</v>
      </c>
      <c r="BZ83" s="137">
        <v>0.67430473339314323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v>0.74918618743590137</v>
      </c>
      <c r="E86" s="334">
        <v>0.11355895292918826</v>
      </c>
      <c r="F86" s="334">
        <v>1.0775253284205235</v>
      </c>
      <c r="G86" s="334">
        <v>0.3910404213751269</v>
      </c>
      <c r="H86" s="334">
        <v>2.477279792247097</v>
      </c>
      <c r="I86" s="334">
        <v>1.2350881890974199</v>
      </c>
      <c r="J86" s="334">
        <v>4.3323313182839503E-2</v>
      </c>
      <c r="K86" s="334">
        <v>1.0691330449291658</v>
      </c>
      <c r="L86" s="334">
        <v>3.2762905308119712E-2</v>
      </c>
      <c r="M86" s="334">
        <v>0.88607334140842986</v>
      </c>
      <c r="N86" s="334">
        <v>0.23522165547572277</v>
      </c>
      <c r="O86" s="334">
        <v>0.79360235532426116</v>
      </c>
      <c r="P86" s="334">
        <v>0</v>
      </c>
      <c r="Q86" s="334">
        <v>1.9512646377773311</v>
      </c>
      <c r="R86" s="334">
        <v>1.5693868103983692</v>
      </c>
      <c r="S86" s="334">
        <v>5.7963994577083205E-2</v>
      </c>
      <c r="T86" s="334">
        <v>1.4781810635546098</v>
      </c>
      <c r="U86" s="334">
        <v>1.7404411871447489</v>
      </c>
      <c r="V86" s="334">
        <v>2.6074149100849766</v>
      </c>
      <c r="W86" s="334">
        <v>1.892702885129566</v>
      </c>
      <c r="X86" s="334">
        <v>1.489647003709744</v>
      </c>
      <c r="Y86" s="334">
        <v>1.2673897928580198</v>
      </c>
      <c r="Z86" s="334">
        <v>1.6367926299365836</v>
      </c>
      <c r="AA86" s="334">
        <v>1.0331556598842999</v>
      </c>
      <c r="AB86" s="334">
        <v>1.11024901052199</v>
      </c>
      <c r="AC86" s="334">
        <v>1.0542055251775091</v>
      </c>
      <c r="AD86" s="334">
        <v>0.97205219239260343</v>
      </c>
      <c r="AE86" s="334">
        <v>0.63643213390589082</v>
      </c>
      <c r="AF86" s="334">
        <v>1.242608501492819</v>
      </c>
      <c r="AG86" s="334">
        <v>0.99570494706023416</v>
      </c>
      <c r="AH86" s="334">
        <v>1.4177234982423808</v>
      </c>
      <c r="AI86" s="334">
        <v>1.1749046511054717</v>
      </c>
      <c r="AJ86" s="334">
        <v>0.99578801079160151</v>
      </c>
      <c r="AK86" s="334">
        <v>0.43782616154336657</v>
      </c>
      <c r="AL86" s="334">
        <v>0.97968613274653016</v>
      </c>
      <c r="AM86" s="334">
        <v>0.98498916271308568</v>
      </c>
      <c r="AN86" s="334">
        <v>0.94954795760400312</v>
      </c>
      <c r="AO86" s="334">
        <v>0.41118455725718422</v>
      </c>
      <c r="AP86" s="334">
        <v>0.30946310775843144</v>
      </c>
      <c r="AQ86" s="334">
        <v>0.7229344564000767</v>
      </c>
      <c r="AR86" s="334">
        <v>0.40036574682818366</v>
      </c>
      <c r="AS86" s="334">
        <v>0.83696737442192826</v>
      </c>
      <c r="AT86" s="334">
        <v>0.58673390446873297</v>
      </c>
      <c r="AU86" s="334">
        <v>0.57867737838746136</v>
      </c>
      <c r="AV86" s="334">
        <v>0.15240209801951191</v>
      </c>
      <c r="AW86" s="334">
        <v>0.35327869504394382</v>
      </c>
      <c r="AX86" s="334">
        <v>0.12298211094478791</v>
      </c>
      <c r="AY86" s="334">
        <v>0.30056011428915536</v>
      </c>
      <c r="AZ86" s="334">
        <v>0.75188553489462151</v>
      </c>
      <c r="BA86" s="334">
        <v>0.93102592645613969</v>
      </c>
      <c r="BB86" s="334">
        <v>1.1184603247734055</v>
      </c>
      <c r="BC86" s="334">
        <v>0.80282821474045829</v>
      </c>
      <c r="BD86" s="334">
        <v>0.98909476094633886</v>
      </c>
      <c r="BE86" s="334">
        <v>1.1474399691899628</v>
      </c>
      <c r="BF86" s="334">
        <v>0.62710664080602763</v>
      </c>
      <c r="BG86" s="334">
        <v>0.37337032427706485</v>
      </c>
      <c r="BH86" s="334">
        <v>0.63258687078752729</v>
      </c>
      <c r="BI86" s="334">
        <v>5.4341123080532094</v>
      </c>
      <c r="BJ86" s="334">
        <v>2.9480777703876542</v>
      </c>
      <c r="BK86" s="334">
        <v>0.974125768674451</v>
      </c>
      <c r="BL86" s="334">
        <v>0.45079170315290829</v>
      </c>
      <c r="BM86" s="334">
        <v>0.45177212641788062</v>
      </c>
      <c r="BN86" s="334">
        <v>1.2155088564909058</v>
      </c>
      <c r="BO86" s="334">
        <v>0.80104615027243875</v>
      </c>
      <c r="BP86" s="334">
        <v>1.0414398328407746</v>
      </c>
      <c r="BQ86" s="334">
        <v>0.43352211641278249</v>
      </c>
      <c r="BR86" s="334">
        <v>8.3243422982868229E-2</v>
      </c>
      <c r="BS86" s="334">
        <v>1.6118213076244987</v>
      </c>
      <c r="BT86" s="334">
        <v>0.2447184535063463</v>
      </c>
      <c r="BU86" s="334">
        <v>1.6231435421324893</v>
      </c>
      <c r="BV86" s="334">
        <v>1.3879618075322437</v>
      </c>
      <c r="BW86" s="334">
        <v>1.2095916894155716</v>
      </c>
      <c r="BX86" s="334">
        <v>1.631013555483311</v>
      </c>
      <c r="BY86" s="334">
        <v>1.4938020108435961</v>
      </c>
      <c r="BZ86" s="334">
        <v>1.0351055195985217</v>
      </c>
      <c r="CA86" s="335"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14" x14ac:dyDescent="0.25">
      <c r="C88" s="332" t="s">
        <v>943</v>
      </c>
      <c r="D88" s="331" t="s">
        <v>1059</v>
      </c>
      <c r="E88" s="329" t="s">
        <v>1060</v>
      </c>
      <c r="F88" s="329" t="s">
        <v>1061</v>
      </c>
      <c r="G88" s="329" t="s">
        <v>1062</v>
      </c>
      <c r="H88" s="329" t="s">
        <v>1063</v>
      </c>
      <c r="I88" s="329" t="s">
        <v>1064</v>
      </c>
      <c r="J88" s="329" t="s">
        <v>1065</v>
      </c>
      <c r="K88" s="329" t="s">
        <v>1066</v>
      </c>
      <c r="L88" s="329" t="s">
        <v>1067</v>
      </c>
      <c r="M88" s="329" t="s">
        <v>1068</v>
      </c>
      <c r="N88" s="329" t="s">
        <v>1069</v>
      </c>
      <c r="O88" s="329" t="s">
        <v>1070</v>
      </c>
      <c r="P88" s="329" t="s">
        <v>1071</v>
      </c>
      <c r="Q88" s="329" t="s">
        <v>1072</v>
      </c>
      <c r="R88" s="329" t="s">
        <v>1073</v>
      </c>
      <c r="S88" s="329" t="s">
        <v>1074</v>
      </c>
      <c r="T88" s="329" t="s">
        <v>1075</v>
      </c>
      <c r="U88" s="329" t="s">
        <v>1076</v>
      </c>
      <c r="V88" s="329" t="s">
        <v>1077</v>
      </c>
      <c r="W88" s="329" t="s">
        <v>1078</v>
      </c>
      <c r="X88" s="329" t="s">
        <v>1079</v>
      </c>
      <c r="Y88" s="329" t="s">
        <v>1080</v>
      </c>
      <c r="Z88" s="329" t="s">
        <v>1081</v>
      </c>
      <c r="AA88" s="329" t="s">
        <v>1082</v>
      </c>
      <c r="AB88" s="329" t="s">
        <v>1083</v>
      </c>
      <c r="AC88" s="329" t="s">
        <v>1084</v>
      </c>
      <c r="AD88" s="329" t="s">
        <v>1085</v>
      </c>
      <c r="AE88" s="329" t="s">
        <v>1086</v>
      </c>
      <c r="AF88" s="329" t="s">
        <v>1087</v>
      </c>
      <c r="AG88" s="329" t="s">
        <v>1088</v>
      </c>
      <c r="AH88" s="329" t="s">
        <v>1089</v>
      </c>
      <c r="AI88" s="329" t="s">
        <v>1090</v>
      </c>
      <c r="AJ88" s="329" t="s">
        <v>1091</v>
      </c>
      <c r="AK88" s="329" t="s">
        <v>1092</v>
      </c>
      <c r="AL88" s="329" t="s">
        <v>1093</v>
      </c>
      <c r="AM88" s="329" t="s">
        <v>1094</v>
      </c>
      <c r="AN88" s="329" t="s">
        <v>1095</v>
      </c>
      <c r="AO88" s="329" t="s">
        <v>1096</v>
      </c>
      <c r="AP88" s="329" t="s">
        <v>1097</v>
      </c>
      <c r="AQ88" s="329" t="s">
        <v>1098</v>
      </c>
      <c r="AR88" s="329" t="s">
        <v>1099</v>
      </c>
      <c r="AS88" s="329" t="s">
        <v>1100</v>
      </c>
      <c r="AT88" s="329" t="s">
        <v>1101</v>
      </c>
      <c r="AU88" s="329" t="s">
        <v>1102</v>
      </c>
      <c r="AV88" s="329" t="s">
        <v>1103</v>
      </c>
      <c r="AW88" s="329" t="s">
        <v>1104</v>
      </c>
      <c r="AX88" s="329" t="s">
        <v>1105</v>
      </c>
      <c r="AY88" s="329" t="s">
        <v>1106</v>
      </c>
      <c r="AZ88" s="329" t="s">
        <v>1107</v>
      </c>
      <c r="BA88" s="329" t="s">
        <v>1108</v>
      </c>
      <c r="BB88" s="329" t="s">
        <v>1109</v>
      </c>
      <c r="BC88" s="329" t="s">
        <v>1110</v>
      </c>
      <c r="BD88" s="329" t="s">
        <v>1111</v>
      </c>
      <c r="BE88" s="329" t="s">
        <v>1112</v>
      </c>
      <c r="BF88" s="329" t="s">
        <v>1113</v>
      </c>
      <c r="BG88" s="329" t="s">
        <v>1114</v>
      </c>
      <c r="BH88" s="329" t="s">
        <v>1115</v>
      </c>
      <c r="BI88" s="329" t="s">
        <v>1116</v>
      </c>
      <c r="BJ88" s="329" t="s">
        <v>1117</v>
      </c>
      <c r="BK88" s="329" t="s">
        <v>1118</v>
      </c>
      <c r="BL88" s="329" t="s">
        <v>1119</v>
      </c>
      <c r="BM88" s="329" t="s">
        <v>1120</v>
      </c>
      <c r="BN88" s="329" t="s">
        <v>1121</v>
      </c>
      <c r="BO88" s="329" t="s">
        <v>1122</v>
      </c>
      <c r="BP88" s="329" t="s">
        <v>1123</v>
      </c>
      <c r="BQ88" s="329" t="s">
        <v>1124</v>
      </c>
      <c r="BR88" s="329" t="s">
        <v>1125</v>
      </c>
      <c r="BS88" s="329" t="s">
        <v>1126</v>
      </c>
      <c r="BT88" s="329" t="s">
        <v>1127</v>
      </c>
      <c r="BU88" s="329" t="s">
        <v>1128</v>
      </c>
      <c r="BV88" s="329" t="s">
        <v>1129</v>
      </c>
      <c r="BW88" s="329" t="s">
        <v>1130</v>
      </c>
      <c r="BX88" s="329" t="s">
        <v>1131</v>
      </c>
      <c r="BY88" s="329" t="s">
        <v>1132</v>
      </c>
      <c r="BZ88" s="329" t="s">
        <v>1133</v>
      </c>
      <c r="CA88" s="330" t="s">
        <v>1134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algorithmName="SHA-512" hashValue="4R4D6db0xDVliTDJ6hssnDVkA9JKBRvJOc0QNCk+mbOMSTeLwyl6Vb4StppqkV+kEcL8rgDuB5Qn6JD16jad+A==" saltValue="MfYRyelR/BQBE8YnuneCqw==" spinCount="100000" sheet="1" formatColumns="0" formatRows="0"/>
  <autoFilter ref="A8:CG8" xr:uid="{00000000-0001-0000-4F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B7">
    <cfRule type="cellIs" dxfId="109" priority="14" operator="lessThan">
      <formula>0</formula>
    </cfRule>
  </conditionalFormatting>
  <conditionalFormatting sqref="B9:C85">
    <cfRule type="cellIs" dxfId="108" priority="13" operator="lessThan">
      <formula>0</formula>
    </cfRule>
  </conditionalFormatting>
  <conditionalFormatting sqref="C86:C87 C89:C98">
    <cfRule type="cellIs" dxfId="107" priority="7" operator="lessThan">
      <formula>0</formula>
    </cfRule>
  </conditionalFormatting>
  <conditionalFormatting sqref="C7:XFD8">
    <cfRule type="cellIs" dxfId="106" priority="1" operator="lessThan">
      <formula>0</formula>
    </cfRule>
  </conditionalFormatting>
  <conditionalFormatting sqref="D97:CA98">
    <cfRule type="cellIs" dxfId="105" priority="6" operator="lessThan">
      <formula>0</formula>
    </cfRule>
  </conditionalFormatting>
  <conditionalFormatting sqref="D102:CA113">
    <cfRule type="cellIs" dxfId="104" priority="5" operator="notEqual">
      <formula>0</formula>
    </cfRule>
  </conditionalFormatting>
  <conditionalFormatting sqref="CD9:CD86">
    <cfRule type="cellIs" dxfId="103" priority="8" operator="lessThan">
      <formula>-0.05</formula>
    </cfRule>
    <cfRule type="cellIs" dxfId="102" priority="9" operator="greaterThan">
      <formula>0.05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9" sqref="D9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6.5980101897663204E-3</v>
      </c>
      <c r="E9" s="131">
        <v>4.3812741142886002E-5</v>
      </c>
      <c r="F9" s="131">
        <v>5.66257518316761E-3</v>
      </c>
      <c r="G9" s="131">
        <v>2.6274141424292198E-5</v>
      </c>
      <c r="H9" s="131">
        <v>2.8693617826485299E-5</v>
      </c>
      <c r="I9" s="131">
        <v>1.7573333571932699E-5</v>
      </c>
      <c r="J9" s="131">
        <v>4.7842392474890898E-5</v>
      </c>
      <c r="K9" s="131">
        <v>3.4293088711875999E-5</v>
      </c>
      <c r="L9" s="131">
        <v>2.2669808692771999E-2</v>
      </c>
      <c r="M9" s="131">
        <v>1.6206550744162499E-2</v>
      </c>
      <c r="N9" s="131">
        <v>1.3256130606185401E-5</v>
      </c>
      <c r="O9" s="131">
        <v>7.1181505166886602E-5</v>
      </c>
      <c r="P9" s="131">
        <v>4.7195380349358799E-6</v>
      </c>
      <c r="Q9" s="131">
        <v>1.5398296613477E-6</v>
      </c>
      <c r="R9" s="131">
        <v>1.33365560437103E-5</v>
      </c>
      <c r="S9" s="131">
        <v>1.8899172483265799E-5</v>
      </c>
      <c r="T9" s="131">
        <v>6.6425437622682302E-5</v>
      </c>
      <c r="U9" s="131">
        <v>9.8656340937700203E-5</v>
      </c>
      <c r="V9" s="131">
        <v>1.057777031836E-4</v>
      </c>
      <c r="W9" s="131">
        <v>1.5167315615440701E-2</v>
      </c>
      <c r="X9" s="131">
        <v>6.3461148327613803E-5</v>
      </c>
      <c r="Y9" s="131">
        <v>4.4852035464405803E-5</v>
      </c>
      <c r="Z9" s="131">
        <v>5.15685723112472E-3</v>
      </c>
      <c r="AA9" s="131">
        <v>1.11058300341451E-4</v>
      </c>
      <c r="AB9" s="131">
        <v>7.5628659813577502E-5</v>
      </c>
      <c r="AC9" s="131">
        <v>1.37307490810566E-4</v>
      </c>
      <c r="AD9" s="131">
        <v>9.2767857325227007E-5</v>
      </c>
      <c r="AE9" s="131">
        <v>4.3949389358452599E-2</v>
      </c>
      <c r="AF9" s="131">
        <v>3.0809708590800299E-2</v>
      </c>
      <c r="AG9" s="131">
        <v>1.5270957939597399E-4</v>
      </c>
      <c r="AH9" s="131">
        <v>3.7490937567078697E-5</v>
      </c>
      <c r="AI9" s="131">
        <v>1.32589734326343E-2</v>
      </c>
      <c r="AJ9" s="131">
        <v>1.25425466572148E-4</v>
      </c>
      <c r="AK9" s="131">
        <v>5.45147321867031E-5</v>
      </c>
      <c r="AL9" s="131">
        <v>3.9228910640969503E-5</v>
      </c>
      <c r="AM9" s="131">
        <v>4.87215072834217E-5</v>
      </c>
      <c r="AN9" s="131">
        <v>4.2902920559718498E-5</v>
      </c>
      <c r="AO9" s="131">
        <v>3.4362330243018201E-5</v>
      </c>
      <c r="AP9" s="131">
        <v>3.2393630817386397E-5</v>
      </c>
      <c r="AQ9" s="131">
        <v>3.3452691015373602E-5</v>
      </c>
      <c r="AR9" s="131">
        <v>4.1050833664678802E-5</v>
      </c>
      <c r="AS9" s="131">
        <v>3.81919586345654E-5</v>
      </c>
      <c r="AT9" s="131">
        <v>4.2316859962210301E-5</v>
      </c>
      <c r="AU9" s="131">
        <v>4.8549135410032598E-5</v>
      </c>
      <c r="AV9" s="131">
        <v>4.4995154286303499E-5</v>
      </c>
      <c r="AW9" s="131">
        <v>3.24678909971128E-5</v>
      </c>
      <c r="AX9" s="131">
        <v>3.0579626739717998E-5</v>
      </c>
      <c r="AY9" s="131">
        <v>2.62713281356173E-5</v>
      </c>
      <c r="AZ9" s="131">
        <v>2.9399640621745299E-5</v>
      </c>
      <c r="BA9" s="131">
        <v>3.2882314315529097E-5</v>
      </c>
      <c r="BB9" s="131">
        <v>3.03143365771556E-5</v>
      </c>
      <c r="BC9" s="131">
        <v>2.67612137738456E-5</v>
      </c>
      <c r="BD9" s="131">
        <v>5.6664997559694E-5</v>
      </c>
      <c r="BE9" s="131">
        <v>3.6910373238819202E-5</v>
      </c>
      <c r="BF9" s="131">
        <v>4.4856312917725903E-5</v>
      </c>
      <c r="BG9" s="131">
        <v>1.0038229064845701E-5</v>
      </c>
      <c r="BH9" s="131">
        <v>2.2010346471799999E-5</v>
      </c>
      <c r="BI9" s="131">
        <v>3.0576239240259297E-5</v>
      </c>
      <c r="BJ9" s="131">
        <v>7.5349132566376196E-6</v>
      </c>
      <c r="BK9" s="131">
        <v>4.7973443807539001E-5</v>
      </c>
      <c r="BL9" s="131">
        <v>1.19988014517066E-5</v>
      </c>
      <c r="BM9" s="131">
        <v>1.9468003646260401E-4</v>
      </c>
      <c r="BN9" s="131">
        <v>1.123152868728E-3</v>
      </c>
      <c r="BO9" s="131">
        <v>6.0584106402956E-6</v>
      </c>
      <c r="BP9" s="131">
        <v>4.1192658802736996E-6</v>
      </c>
      <c r="BQ9" s="131">
        <v>2.07181495575422E-5</v>
      </c>
      <c r="BR9" s="131">
        <v>4.0529706951901598E-6</v>
      </c>
      <c r="BS9" s="131">
        <v>4.8372592962425805E-7</v>
      </c>
      <c r="BT9" s="131">
        <v>3.6368890324555101E-6</v>
      </c>
      <c r="BU9" s="131">
        <v>7.2713656520725E-6</v>
      </c>
      <c r="BV9" s="131">
        <v>1.1907044962239499E-5</v>
      </c>
      <c r="BW9" s="131">
        <v>3.30212502757728E-6</v>
      </c>
      <c r="BX9" s="131">
        <v>1.7390380725170799E-5</v>
      </c>
      <c r="BY9" s="131">
        <v>3.85467237060655E-5</v>
      </c>
      <c r="BZ9" s="131">
        <v>4.1057747650285499E-4</v>
      </c>
      <c r="CA9" s="132">
        <v>0</v>
      </c>
      <c r="CB9" s="133">
        <v>0.163735990149208</v>
      </c>
      <c r="CC9" s="134">
        <v>0.38334868362188002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2.9109335416346399E-5</v>
      </c>
      <c r="E10" s="137">
        <v>3.2962727615803702E-3</v>
      </c>
      <c r="F10" s="137">
        <v>7.6072549819607404E-5</v>
      </c>
      <c r="G10" s="137">
        <v>3.4062858348165602E-5</v>
      </c>
      <c r="H10" s="137">
        <v>3.7199565296406101E-5</v>
      </c>
      <c r="I10" s="137">
        <v>2.2782779558778E-5</v>
      </c>
      <c r="J10" s="137">
        <v>6.2024810310369694E-5</v>
      </c>
      <c r="K10" s="137">
        <v>4.4458945556017402E-5</v>
      </c>
      <c r="L10" s="137">
        <v>1.0269888363137299E-2</v>
      </c>
      <c r="M10" s="137">
        <v>5.3031845500832698E-5</v>
      </c>
      <c r="N10" s="137">
        <v>1.71857832304196E-5</v>
      </c>
      <c r="O10" s="137">
        <v>9.2282578842600203E-5</v>
      </c>
      <c r="P10" s="137">
        <v>6.1185997653253996E-6</v>
      </c>
      <c r="Q10" s="137">
        <v>1.9962973780104501E-6</v>
      </c>
      <c r="R10" s="137">
        <v>1.7290050016601601E-5</v>
      </c>
      <c r="S10" s="137">
        <v>2.4501650683809999E-5</v>
      </c>
      <c r="T10" s="137">
        <v>8.6116620745763805E-5</v>
      </c>
      <c r="U10" s="137">
        <v>1.27902065846467E-4</v>
      </c>
      <c r="V10" s="137">
        <v>1.37134487546221E-4</v>
      </c>
      <c r="W10" s="137">
        <v>1.53955374844828E-4</v>
      </c>
      <c r="X10" s="137">
        <v>8.2273596354201904E-5</v>
      </c>
      <c r="Y10" s="137">
        <v>5.0998985717515602E-5</v>
      </c>
      <c r="Z10" s="137">
        <v>0.104189979873397</v>
      </c>
      <c r="AA10" s="137">
        <v>1.4398046702379701E-4</v>
      </c>
      <c r="AB10" s="137">
        <v>9.8048049779837594E-5</v>
      </c>
      <c r="AC10" s="137">
        <v>9.9566094914200795E-5</v>
      </c>
      <c r="AD10" s="137">
        <v>1.20267997812118E-4</v>
      </c>
      <c r="AE10" s="137">
        <v>8.0948187606778195E-3</v>
      </c>
      <c r="AF10" s="137">
        <v>9.4542954951581994E-5</v>
      </c>
      <c r="AG10" s="137">
        <v>1.9797886779141901E-4</v>
      </c>
      <c r="AH10" s="137">
        <v>4.86047659965248E-5</v>
      </c>
      <c r="AI10" s="137">
        <v>4.06066503465508E-5</v>
      </c>
      <c r="AJ10" s="137">
        <v>1.62606641720729E-4</v>
      </c>
      <c r="AK10" s="137">
        <v>7.0675101057612294E-5</v>
      </c>
      <c r="AL10" s="137">
        <v>5.0857944499025097E-5</v>
      </c>
      <c r="AM10" s="137">
        <v>6.3164530262058499E-5</v>
      </c>
      <c r="AN10" s="137">
        <v>5.5621079377959597E-5</v>
      </c>
      <c r="AO10" s="137">
        <v>4.4548713074164597E-5</v>
      </c>
      <c r="AP10" s="137">
        <v>4.1996411608533901E-5</v>
      </c>
      <c r="AQ10" s="137">
        <v>4.3369420032430899E-5</v>
      </c>
      <c r="AR10" s="137">
        <v>5.3219959107825698E-5</v>
      </c>
      <c r="AS10" s="137">
        <v>4.9513598027808702E-5</v>
      </c>
      <c r="AT10" s="137">
        <v>5.4861286744054298E-5</v>
      </c>
      <c r="AU10" s="137">
        <v>6.2941060402029806E-5</v>
      </c>
      <c r="AV10" s="137">
        <v>5.8333535701804502E-5</v>
      </c>
      <c r="AW10" s="137">
        <v>4.2092685505445698E-5</v>
      </c>
      <c r="AX10" s="137">
        <v>3.9644663441285099E-5</v>
      </c>
      <c r="AY10" s="137">
        <v>3.4059211087078E-5</v>
      </c>
      <c r="AZ10" s="137">
        <v>3.8114881769631901E-5</v>
      </c>
      <c r="BA10" s="137">
        <v>4.26299606370448E-5</v>
      </c>
      <c r="BB10" s="137">
        <v>3.93007305575194E-5</v>
      </c>
      <c r="BC10" s="137">
        <v>3.4694318618559301E-5</v>
      </c>
      <c r="BD10" s="137">
        <v>7.3462791952182797E-5</v>
      </c>
      <c r="BE10" s="137">
        <v>4.7852098948108301E-5</v>
      </c>
      <c r="BF10" s="137">
        <v>5.81535361427571E-5</v>
      </c>
      <c r="BG10" s="137">
        <v>1.30139656775289E-5</v>
      </c>
      <c r="BH10" s="137">
        <v>2.8535102325733499E-5</v>
      </c>
      <c r="BI10" s="137">
        <v>3.9640271750140802E-5</v>
      </c>
      <c r="BJ10" s="137">
        <v>9.7685659364405504E-6</v>
      </c>
      <c r="BK10" s="137">
        <v>6.2194710552141507E-5</v>
      </c>
      <c r="BL10" s="137">
        <v>1.55557309217862E-5</v>
      </c>
      <c r="BM10" s="137">
        <v>2.2712672168035399E-5</v>
      </c>
      <c r="BN10" s="137">
        <v>4.5800498495844398E-5</v>
      </c>
      <c r="BO10" s="137">
        <v>7.8543682978203093E-6</v>
      </c>
      <c r="BP10" s="137">
        <v>5.3403826946164298E-6</v>
      </c>
      <c r="BQ10" s="137">
        <v>2.68598460447574E-5</v>
      </c>
      <c r="BR10" s="137">
        <v>5.2544349385242697E-6</v>
      </c>
      <c r="BS10" s="137">
        <v>6.2712183641105102E-7</v>
      </c>
      <c r="BT10" s="137">
        <v>4.7150098623580901E-6</v>
      </c>
      <c r="BU10" s="137">
        <v>6.6712183224338299E-6</v>
      </c>
      <c r="BV10" s="137">
        <v>1.54367741021219E-5</v>
      </c>
      <c r="BW10" s="137">
        <v>4.2810082828549497E-6</v>
      </c>
      <c r="BX10" s="137">
        <v>2.25455920974255E-5</v>
      </c>
      <c r="BY10" s="137">
        <v>3.7484372620542903E-5</v>
      </c>
      <c r="BZ10" s="137">
        <v>1.73740114479768E-5</v>
      </c>
      <c r="CA10" s="138">
        <v>0</v>
      </c>
      <c r="CB10" s="136">
        <v>0.12950443420683799</v>
      </c>
      <c r="CC10" s="139">
        <v>0.30320367764684603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3.0018247045143599E-5</v>
      </c>
      <c r="E11" s="137">
        <v>5.85741531007954E-5</v>
      </c>
      <c r="F11" s="137">
        <v>7.2119772362481294E-2</v>
      </c>
      <c r="G11" s="137">
        <v>3.51264390730396E-5</v>
      </c>
      <c r="H11" s="137">
        <v>3.8361086746501401E-5</v>
      </c>
      <c r="I11" s="137">
        <v>2.3494150429363701E-5</v>
      </c>
      <c r="J11" s="137">
        <v>6.3961476694493998E-5</v>
      </c>
      <c r="K11" s="137">
        <v>4.5847134329205098E-5</v>
      </c>
      <c r="L11" s="137">
        <v>7.8976704983260303E-4</v>
      </c>
      <c r="M11" s="137">
        <v>8.9560657737870796E-4</v>
      </c>
      <c r="N11" s="137">
        <v>1.7722393153136902E-5</v>
      </c>
      <c r="O11" s="137">
        <v>9.5164015599769698E-5</v>
      </c>
      <c r="P11" s="137">
        <v>6.3096472900839799E-6</v>
      </c>
      <c r="Q11" s="137">
        <v>2.0586298866527599E-6</v>
      </c>
      <c r="R11" s="137">
        <v>1.7829915571682199E-5</v>
      </c>
      <c r="S11" s="137">
        <v>2.5266691689134298E-5</v>
      </c>
      <c r="T11" s="137">
        <v>1.45460055842516E-4</v>
      </c>
      <c r="U11" s="137">
        <v>1.3189568759468999E-4</v>
      </c>
      <c r="V11" s="137">
        <v>1.41416382981385E-4</v>
      </c>
      <c r="W11" s="137">
        <v>1.5876248667032601E-4</v>
      </c>
      <c r="X11" s="137">
        <v>8.4842512043953894E-5</v>
      </c>
      <c r="Y11" s="137">
        <v>5.2591381095579998E-5</v>
      </c>
      <c r="Z11" s="137">
        <v>5.1557073865203399E-4</v>
      </c>
      <c r="AA11" s="137">
        <v>1.79244335426337E-4</v>
      </c>
      <c r="AB11" s="137">
        <v>1.01109507946132E-4</v>
      </c>
      <c r="AC11" s="137">
        <v>1.02674952612499E-4</v>
      </c>
      <c r="AD11" s="137">
        <v>1.24023252963776E-4</v>
      </c>
      <c r="AE11" s="137">
        <v>1.04482480862203E-4</v>
      </c>
      <c r="AF11" s="137">
        <v>4.2326801862232401E-2</v>
      </c>
      <c r="AG11" s="137">
        <v>1.21589984273331E-2</v>
      </c>
      <c r="AH11" s="137">
        <v>5.0122404114927203E-5</v>
      </c>
      <c r="AI11" s="137">
        <v>4.1874554823880699E-5</v>
      </c>
      <c r="AJ11" s="137">
        <v>1.67683881220214E-4</v>
      </c>
      <c r="AK11" s="137">
        <v>7.2881864637024395E-5</v>
      </c>
      <c r="AL11" s="137">
        <v>5.2445935997653797E-5</v>
      </c>
      <c r="AM11" s="137">
        <v>6.5136783330071199E-5</v>
      </c>
      <c r="AN11" s="137">
        <v>5.7357795284722998E-5</v>
      </c>
      <c r="AO11" s="137">
        <v>4.5939704753703998E-5</v>
      </c>
      <c r="AP11" s="137">
        <v>4.3307710074568802E-5</v>
      </c>
      <c r="AQ11" s="137">
        <v>4.4723589395553202E-5</v>
      </c>
      <c r="AR11" s="137">
        <v>5.4881702291768399E-5</v>
      </c>
      <c r="AS11" s="137">
        <v>5.1059613571873499E-5</v>
      </c>
      <c r="AT11" s="137">
        <v>5.65742788402067E-5</v>
      </c>
      <c r="AU11" s="137">
        <v>6.4906335833776998E-5</v>
      </c>
      <c r="AV11" s="137">
        <v>6.0154945506937203E-5</v>
      </c>
      <c r="AW11" s="137">
        <v>4.3406990033391698E-5</v>
      </c>
      <c r="AX11" s="137">
        <v>4.0882530781990597E-5</v>
      </c>
      <c r="AY11" s="137">
        <v>3.5122677929653902E-5</v>
      </c>
      <c r="AZ11" s="137">
        <v>3.9304983115992303E-5</v>
      </c>
      <c r="BA11" s="137">
        <v>4.3961041075810797E-5</v>
      </c>
      <c r="BB11" s="137">
        <v>4.0527858917306603E-5</v>
      </c>
      <c r="BC11" s="137">
        <v>3.5777616096656202E-5</v>
      </c>
      <c r="BD11" s="137">
        <v>7.5756598558696895E-5</v>
      </c>
      <c r="BE11" s="137">
        <v>4.9346235745606797E-5</v>
      </c>
      <c r="BF11" s="137">
        <v>5.9969325630900202E-5</v>
      </c>
      <c r="BG11" s="137">
        <v>1.3420314519640601E-5</v>
      </c>
      <c r="BH11" s="137">
        <v>2.94260840661896E-5</v>
      </c>
      <c r="BI11" s="137">
        <v>4.0878001964419503E-5</v>
      </c>
      <c r="BJ11" s="137">
        <v>1.0073580223071E-5</v>
      </c>
      <c r="BK11" s="137">
        <v>6.4136681911569106E-5</v>
      </c>
      <c r="BL11" s="137">
        <v>1.6041443993796499E-5</v>
      </c>
      <c r="BM11" s="137">
        <v>2.1835884120950501E-3</v>
      </c>
      <c r="BN11" s="137">
        <v>2.5663272199671098E-3</v>
      </c>
      <c r="BO11" s="137">
        <v>8.09961356297797E-6</v>
      </c>
      <c r="BP11" s="137">
        <v>5.5071311230480298E-6</v>
      </c>
      <c r="BQ11" s="137">
        <v>2.7698519482972401E-5</v>
      </c>
      <c r="BR11" s="137">
        <v>5.4184997290828704E-6</v>
      </c>
      <c r="BS11" s="137">
        <v>6.4670312611190004E-7</v>
      </c>
      <c r="BT11" s="137">
        <v>4.86223161209905E-6</v>
      </c>
      <c r="BU11" s="137">
        <v>1.3319242437828701E-5</v>
      </c>
      <c r="BV11" s="137">
        <v>1.5918772859285402E-5</v>
      </c>
      <c r="BW11" s="137">
        <v>4.4146787413388302E-6</v>
      </c>
      <c r="BX11" s="137">
        <v>2.3249557012542099E-5</v>
      </c>
      <c r="BY11" s="137">
        <v>6.7662461256680004E-5</v>
      </c>
      <c r="BZ11" s="137">
        <v>2.81617714429424E-4</v>
      </c>
      <c r="CA11" s="138">
        <v>0</v>
      </c>
      <c r="CB11" s="136">
        <v>0.13736816785623601</v>
      </c>
      <c r="CC11" s="139">
        <v>0.32161473034273003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2.4596375427144599E-5</v>
      </c>
      <c r="E12" s="137">
        <v>4.7994536717202903E-5</v>
      </c>
      <c r="F12" s="137">
        <v>6.42786572864354E-5</v>
      </c>
      <c r="G12" s="137">
        <v>2.87819299228194E-5</v>
      </c>
      <c r="H12" s="137">
        <v>3.1432338137241697E-5</v>
      </c>
      <c r="I12" s="137">
        <v>1.9250655890512099E-5</v>
      </c>
      <c r="J12" s="137">
        <v>5.2408806259952902E-5</v>
      </c>
      <c r="K12" s="137">
        <v>3.7566261831478102E-5</v>
      </c>
      <c r="L12" s="137">
        <v>1.7134326368562799E-3</v>
      </c>
      <c r="M12" s="137">
        <v>4.4810063949461598E-5</v>
      </c>
      <c r="N12" s="137">
        <v>1.4521388767520801E-5</v>
      </c>
      <c r="O12" s="137">
        <v>7.7975567704752495E-5</v>
      </c>
      <c r="P12" s="137">
        <v>5.1700038755220597E-6</v>
      </c>
      <c r="Q12" s="137">
        <v>1.6868018136269901E-6</v>
      </c>
      <c r="R12" s="137">
        <v>1.4609490573379E-5</v>
      </c>
      <c r="S12" s="137">
        <v>2.07030421747563E-5</v>
      </c>
      <c r="T12" s="137">
        <v>7.2765547687165096E-5</v>
      </c>
      <c r="U12" s="137">
        <v>1.0807279467124101E-4</v>
      </c>
      <c r="V12" s="137">
        <v>1.15873869720908E-4</v>
      </c>
      <c r="W12" s="137">
        <v>1.3008693412436099E-4</v>
      </c>
      <c r="X12" s="137">
        <v>6.9518325812857102E-5</v>
      </c>
      <c r="Y12" s="137">
        <v>4.3092368175715799E-5</v>
      </c>
      <c r="Z12" s="137">
        <v>1.3132007170061499E-4</v>
      </c>
      <c r="AA12" s="137">
        <v>0.28964775224384798</v>
      </c>
      <c r="AB12" s="137">
        <v>8.2847190009360203E-5</v>
      </c>
      <c r="AC12" s="137">
        <v>8.4129885320197896E-5</v>
      </c>
      <c r="AD12" s="137">
        <v>1.01622272846418E-4</v>
      </c>
      <c r="AE12" s="137">
        <v>8.5610939272416506E-5</v>
      </c>
      <c r="AF12" s="137">
        <v>1.6033077048191601E-3</v>
      </c>
      <c r="AG12" s="137">
        <v>1.67285253654546E-4</v>
      </c>
      <c r="AH12" s="137">
        <v>4.1069335829896697E-5</v>
      </c>
      <c r="AI12" s="137">
        <v>3.4311206438663402E-5</v>
      </c>
      <c r="AJ12" s="137">
        <v>1.3739695357195699E-4</v>
      </c>
      <c r="AK12" s="137">
        <v>5.9718000912801498E-5</v>
      </c>
      <c r="AL12" s="137">
        <v>4.2973193254300498E-5</v>
      </c>
      <c r="AM12" s="137">
        <v>5.3371829957079402E-5</v>
      </c>
      <c r="AN12" s="137">
        <v>4.69978764707579E-5</v>
      </c>
      <c r="AO12" s="137">
        <v>3.76421122604189E-5</v>
      </c>
      <c r="AP12" s="137">
        <v>3.5485506341595602E-5</v>
      </c>
      <c r="AQ12" s="137">
        <v>3.6645650679340899E-5</v>
      </c>
      <c r="AR12" s="137">
        <v>4.4969013401050901E-5</v>
      </c>
      <c r="AS12" s="137">
        <v>4.1837267269139403E-5</v>
      </c>
      <c r="AT12" s="137">
        <v>4.6355878135755699E-5</v>
      </c>
      <c r="AU12" s="137">
        <v>5.3183005702066297E-5</v>
      </c>
      <c r="AV12" s="137">
        <v>4.92898076714117E-5</v>
      </c>
      <c r="AW12" s="137">
        <v>3.5566854434171702E-5</v>
      </c>
      <c r="AX12" s="137">
        <v>3.3498360980686203E-5</v>
      </c>
      <c r="AY12" s="137">
        <v>2.8778848114124399E-5</v>
      </c>
      <c r="AZ12" s="137">
        <v>3.2205748704267902E-5</v>
      </c>
      <c r="BA12" s="137">
        <v>3.6020833223294401E-5</v>
      </c>
      <c r="BB12" s="137">
        <v>3.3207749662707002E-5</v>
      </c>
      <c r="BC12" s="137">
        <v>2.9315491876597598E-5</v>
      </c>
      <c r="BD12" s="137">
        <v>6.2073502707568796E-5</v>
      </c>
      <c r="BE12" s="137">
        <v>4.0433358366663497E-5</v>
      </c>
      <c r="BF12" s="137">
        <v>4.91377143079692E-5</v>
      </c>
      <c r="BG12" s="137">
        <v>1.09963481138331E-5</v>
      </c>
      <c r="BH12" s="137">
        <v>2.4111168448785601E-5</v>
      </c>
      <c r="BI12" s="137">
        <v>3.3494650154499297E-5</v>
      </c>
      <c r="BJ12" s="137">
        <v>8.2540982719441805E-6</v>
      </c>
      <c r="BK12" s="137">
        <v>5.2552366051752001E-5</v>
      </c>
      <c r="BL12" s="137">
        <v>1.31440512922544E-5</v>
      </c>
      <c r="BM12" s="137">
        <v>1.9191417585059199E-5</v>
      </c>
      <c r="BN12" s="137">
        <v>3.86998273798294E-5</v>
      </c>
      <c r="BO12" s="137">
        <v>6.6366678810456697E-6</v>
      </c>
      <c r="BP12" s="137">
        <v>4.5124375325878997E-6</v>
      </c>
      <c r="BQ12" s="137">
        <v>2.2695635189979799E-5</v>
      </c>
      <c r="BR12" s="137">
        <v>4.4398146696565801E-6</v>
      </c>
      <c r="BS12" s="137">
        <v>5.2989612803955298E-7</v>
      </c>
      <c r="BT12" s="137">
        <v>3.9840192521923699E-6</v>
      </c>
      <c r="BU12" s="137">
        <v>5.6369473252516999E-6</v>
      </c>
      <c r="BV12" s="137">
        <v>1.30435369193142E-5</v>
      </c>
      <c r="BW12" s="137">
        <v>3.6173030206895801E-6</v>
      </c>
      <c r="BX12" s="137">
        <v>1.9050240739750501E-5</v>
      </c>
      <c r="BY12" s="137">
        <v>3.16729904148934E-5</v>
      </c>
      <c r="BZ12" s="137">
        <v>1.4680435061048201E-5</v>
      </c>
      <c r="CA12" s="138">
        <v>0</v>
      </c>
      <c r="CB12" s="136">
        <v>0.29611493291055802</v>
      </c>
      <c r="CC12" s="139">
        <v>0.69328233596413702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5.8599707405092402E-5</v>
      </c>
      <c r="E13" s="137">
        <v>1.14344725994352E-4</v>
      </c>
      <c r="F13" s="137">
        <v>1.5314087722129901E-4</v>
      </c>
      <c r="G13" s="137">
        <v>6.8571594096329401E-5</v>
      </c>
      <c r="H13" s="137">
        <v>3.5515425623789299E-3</v>
      </c>
      <c r="I13" s="137">
        <v>4.5863782079662497E-5</v>
      </c>
      <c r="J13" s="137">
        <v>1.2486151552614899E-4</v>
      </c>
      <c r="K13" s="137">
        <v>2.2727968423006401E-4</v>
      </c>
      <c r="L13" s="137">
        <v>2.1565778197687999E-4</v>
      </c>
      <c r="M13" s="137">
        <v>4.9343227783460201E-3</v>
      </c>
      <c r="N13" s="137">
        <v>1.7660434646717899E-4</v>
      </c>
      <c r="O13" s="137">
        <v>1.8577312196990301E-4</v>
      </c>
      <c r="P13" s="137">
        <v>1.2317291028760199E-5</v>
      </c>
      <c r="Q13" s="137">
        <v>4.0187259713003998E-6</v>
      </c>
      <c r="R13" s="137">
        <v>3.4929674541671303E-5</v>
      </c>
      <c r="S13" s="137">
        <v>4.9502820606181098E-5</v>
      </c>
      <c r="T13" s="137">
        <v>1.9562230126575399E-4</v>
      </c>
      <c r="U13" s="137">
        <v>2.5749261752679598E-4</v>
      </c>
      <c r="V13" s="137">
        <v>2.7606404373090601E-4</v>
      </c>
      <c r="W13" s="137">
        <v>4.2006306714082299E-4</v>
      </c>
      <c r="X13" s="137">
        <v>5.9104076125196603E-3</v>
      </c>
      <c r="Y13" s="137">
        <v>1.5433254542071299E-4</v>
      </c>
      <c r="Z13" s="137">
        <v>7.2627647318483104E-4</v>
      </c>
      <c r="AA13" s="137">
        <v>2.8984561546895098E-4</v>
      </c>
      <c r="AB13" s="137">
        <v>1.2819248598685599E-2</v>
      </c>
      <c r="AC13" s="137">
        <v>2.00435494180449E-4</v>
      </c>
      <c r="AD13" s="137">
        <v>8.9363602827209501E-4</v>
      </c>
      <c r="AE13" s="137">
        <v>2.1274197204840299E-4</v>
      </c>
      <c r="AF13" s="137">
        <v>2.5861126027073199E-2</v>
      </c>
      <c r="AG13" s="137">
        <v>0.27157449487721202</v>
      </c>
      <c r="AH13" s="137">
        <v>9.7845760652093595E-5</v>
      </c>
      <c r="AI13" s="137">
        <v>8.2532144013335005E-5</v>
      </c>
      <c r="AJ13" s="137">
        <v>0.23936180803554999</v>
      </c>
      <c r="AK13" s="137">
        <v>2.4423945643572399E-2</v>
      </c>
      <c r="AL13" s="137">
        <v>1.02381611405451E-4</v>
      </c>
      <c r="AM13" s="137">
        <v>1.27155874182486E-4</v>
      </c>
      <c r="AN13" s="137">
        <v>1.16953032395301E-3</v>
      </c>
      <c r="AO13" s="137">
        <v>8.9680561719506299E-5</v>
      </c>
      <c r="AP13" s="137">
        <v>8.4542549567859405E-5</v>
      </c>
      <c r="AQ13" s="137">
        <v>8.7306538877622694E-5</v>
      </c>
      <c r="AR13" s="137">
        <v>1.07136559018736E-4</v>
      </c>
      <c r="AS13" s="137">
        <v>9.9680957442766502E-5</v>
      </c>
      <c r="AT13" s="137">
        <v>1.10549620607782E-4</v>
      </c>
      <c r="AU13" s="137">
        <v>1.4432786576879599E-2</v>
      </c>
      <c r="AV13" s="137">
        <v>1.62033586035075E-4</v>
      </c>
      <c r="AW13" s="137">
        <v>8.4736357571686707E-5</v>
      </c>
      <c r="AX13" s="137">
        <v>8.2017358996862901E-5</v>
      </c>
      <c r="AY13" s="137">
        <v>6.85642518320866E-5</v>
      </c>
      <c r="AZ13" s="137">
        <v>7.6728681281603006E-5</v>
      </c>
      <c r="BA13" s="137">
        <v>8.5817940680934306E-5</v>
      </c>
      <c r="BB13" s="137">
        <v>7.9115901429468996E-5</v>
      </c>
      <c r="BC13" s="137">
        <v>6.9842780351658197E-5</v>
      </c>
      <c r="BD13" s="137">
        <v>1.4788720017090001E-4</v>
      </c>
      <c r="BE13" s="137">
        <v>9.6636708697300295E-5</v>
      </c>
      <c r="BF13" s="137">
        <v>1.1706829282757801E-4</v>
      </c>
      <c r="BG13" s="137">
        <v>2.6198282096638301E-5</v>
      </c>
      <c r="BH13" s="137">
        <v>5.7443724604009897E-5</v>
      </c>
      <c r="BI13" s="137">
        <v>1.6900207506279801E-4</v>
      </c>
      <c r="BJ13" s="137">
        <v>1.96650008478489E-5</v>
      </c>
      <c r="BK13" s="137">
        <v>1.25203539976845E-4</v>
      </c>
      <c r="BL13" s="137">
        <v>3.13150838880757E-5</v>
      </c>
      <c r="BM13" s="137">
        <v>2.5874690857503701E-3</v>
      </c>
      <c r="BN13" s="137">
        <v>6.85908140931801E-4</v>
      </c>
      <c r="BO13" s="137">
        <v>1.5811549027864199E-5</v>
      </c>
      <c r="BP13" s="137">
        <v>1.07506701496183E-5</v>
      </c>
      <c r="BQ13" s="137">
        <v>5.4071283203694902E-5</v>
      </c>
      <c r="BR13" s="137">
        <v>1.0577649594971899E-5</v>
      </c>
      <c r="BS13" s="137">
        <v>1.2624525979523099E-6</v>
      </c>
      <c r="BT13" s="137">
        <v>9.4917384541576905E-6</v>
      </c>
      <c r="BU13" s="137">
        <v>5.9779288131184098E-5</v>
      </c>
      <c r="BV13" s="137">
        <v>3.1075613122891098E-5</v>
      </c>
      <c r="BW13" s="137">
        <v>8.6180542834792207E-6</v>
      </c>
      <c r="BX13" s="137">
        <v>4.5386302410799699E-5</v>
      </c>
      <c r="BY13" s="137">
        <v>2.8507006632407498E-4</v>
      </c>
      <c r="BZ13" s="137">
        <v>3.4975445943449502E-5</v>
      </c>
      <c r="CA13" s="138">
        <v>0</v>
      </c>
      <c r="CB13" s="136">
        <v>0.61546552512729003</v>
      </c>
      <c r="CC13" s="139">
        <v>1.44096541424517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1.0889467624686E-4</v>
      </c>
      <c r="E14" s="137">
        <v>2.12484540777907E-4</v>
      </c>
      <c r="F14" s="137">
        <v>2.8457866060478399E-4</v>
      </c>
      <c r="G14" s="137">
        <v>1.2742523588440201E-4</v>
      </c>
      <c r="H14" s="137">
        <v>1.39159295859476E-4</v>
      </c>
      <c r="I14" s="137">
        <v>9.2415361257722401E-5</v>
      </c>
      <c r="J14" s="137">
        <v>2.32027682577314E-4</v>
      </c>
      <c r="K14" s="137">
        <v>1.66315802588905E-4</v>
      </c>
      <c r="L14" s="137">
        <v>5.4054803862368696E-3</v>
      </c>
      <c r="M14" s="137">
        <v>4.6045626275898699E-2</v>
      </c>
      <c r="N14" s="137">
        <v>1.5897044269055E-3</v>
      </c>
      <c r="O14" s="137">
        <v>3.4521851504198801E-4</v>
      </c>
      <c r="P14" s="137">
        <v>2.2888978088969698E-5</v>
      </c>
      <c r="Q14" s="137">
        <v>7.4679189188506696E-6</v>
      </c>
      <c r="R14" s="137">
        <v>6.4680088772914906E-5</v>
      </c>
      <c r="S14" s="137">
        <v>9.1657857541772205E-5</v>
      </c>
      <c r="T14" s="137">
        <v>3.2215237488099899E-4</v>
      </c>
      <c r="U14" s="137">
        <v>4.7846691971656499E-4</v>
      </c>
      <c r="V14" s="137">
        <v>5.1300434757569301E-4</v>
      </c>
      <c r="W14" s="137">
        <v>5.7592935257385301E-4</v>
      </c>
      <c r="X14" s="137">
        <v>3.0777606257629002E-4</v>
      </c>
      <c r="Y14" s="137">
        <v>1.9078134073471499E-4</v>
      </c>
      <c r="Z14" s="137">
        <v>5.8138877961552596E-4</v>
      </c>
      <c r="AA14" s="137">
        <v>5.3861436952021995E-4</v>
      </c>
      <c r="AB14" s="137">
        <v>3.6678647879455697E-4</v>
      </c>
      <c r="AC14" s="137">
        <v>3.7246531106847398E-4</v>
      </c>
      <c r="AD14" s="137">
        <v>4.4990874911057501E-4</v>
      </c>
      <c r="AE14" s="137">
        <v>8.2072436555911195E-4</v>
      </c>
      <c r="AF14" s="137">
        <v>3.5367432212460201E-4</v>
      </c>
      <c r="AG14" s="137">
        <v>7.4061617702752603E-4</v>
      </c>
      <c r="AH14" s="137">
        <v>1.81824840091463E-4</v>
      </c>
      <c r="AI14" s="137">
        <v>1.5190480922055001E-4</v>
      </c>
      <c r="AJ14" s="137">
        <v>6.0829274706919402E-4</v>
      </c>
      <c r="AK14" s="137">
        <v>2.64387425487598E-4</v>
      </c>
      <c r="AL14" s="137">
        <v>1.9025372175594701E-4</v>
      </c>
      <c r="AM14" s="137">
        <v>2.36291243849879E-4</v>
      </c>
      <c r="AN14" s="137">
        <v>2.08072061582092E-4</v>
      </c>
      <c r="AO14" s="137">
        <v>1.66651612551115E-4</v>
      </c>
      <c r="AP14" s="137">
        <v>1.57103746280414E-4</v>
      </c>
      <c r="AQ14" s="137">
        <v>1.6224001289955899E-4</v>
      </c>
      <c r="AR14" s="137">
        <v>1.99089746778052E-4</v>
      </c>
      <c r="AS14" s="137">
        <v>1.85224676205683E-4</v>
      </c>
      <c r="AT14" s="137">
        <v>2.05229764714077E-4</v>
      </c>
      <c r="AU14" s="137">
        <v>2.3545526880233201E-4</v>
      </c>
      <c r="AV14" s="137">
        <v>2.1821904875971601E-4</v>
      </c>
      <c r="AW14" s="137">
        <v>1.5746389585735501E-4</v>
      </c>
      <c r="AX14" s="137">
        <v>1.48306126835523E-4</v>
      </c>
      <c r="AY14" s="137">
        <v>1.2741159190010501E-4</v>
      </c>
      <c r="AZ14" s="137">
        <v>1.42583389525296E-4</v>
      </c>
      <c r="BA14" s="137">
        <v>1.59473780338542E-4</v>
      </c>
      <c r="BB14" s="137">
        <v>1.47019513469308E-4</v>
      </c>
      <c r="BC14" s="137">
        <v>1.2978745613861901E-4</v>
      </c>
      <c r="BD14" s="137">
        <v>2.7481585654240301E-4</v>
      </c>
      <c r="BE14" s="137">
        <v>1.7900919921932601E-4</v>
      </c>
      <c r="BF14" s="137">
        <v>2.1754569110909701E-4</v>
      </c>
      <c r="BG14" s="137">
        <v>4.8683749006047297E-5</v>
      </c>
      <c r="BH14" s="137">
        <v>1.06746536291132E-4</v>
      </c>
      <c r="BI14" s="137">
        <v>1.4828969802399301E-4</v>
      </c>
      <c r="BJ14" s="137">
        <v>3.65430817924977E-5</v>
      </c>
      <c r="BK14" s="137">
        <v>2.32663259843417E-4</v>
      </c>
      <c r="BL14" s="137">
        <v>5.8192200484245302E-5</v>
      </c>
      <c r="BM14" s="137">
        <v>4.73579468722695E-4</v>
      </c>
      <c r="BN14" s="137">
        <v>2.3753011978015101E-4</v>
      </c>
      <c r="BO14" s="137">
        <v>2.93822885573144E-5</v>
      </c>
      <c r="BP14" s="137">
        <v>1.9977757521665199E-5</v>
      </c>
      <c r="BQ14" s="137">
        <v>1.00479595196868E-4</v>
      </c>
      <c r="BR14" s="137">
        <v>1.9656236850034E-5</v>
      </c>
      <c r="BS14" s="137">
        <v>2.3459906716032101E-6</v>
      </c>
      <c r="BT14" s="137">
        <v>1.7638309673463501E-5</v>
      </c>
      <c r="BU14" s="137">
        <v>2.4956260560507499E-5</v>
      </c>
      <c r="BV14" s="137">
        <v>5.7747196701801597E-5</v>
      </c>
      <c r="BW14" s="137">
        <v>1.60147596743082E-5</v>
      </c>
      <c r="BX14" s="137">
        <v>8.4340467314971695E-5</v>
      </c>
      <c r="BY14" s="137">
        <v>1.4022472730650199E-4</v>
      </c>
      <c r="BZ14" s="137">
        <v>1.36049545326922E-4</v>
      </c>
      <c r="CA14" s="138">
        <v>0</v>
      </c>
      <c r="CB14" s="136">
        <v>6.8593013130365005E-2</v>
      </c>
      <c r="CC14" s="139">
        <v>0.160594144666801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4.1278342438300203E-5</v>
      </c>
      <c r="E15" s="137">
        <v>8.0545807558047406E-5</v>
      </c>
      <c r="F15" s="137">
        <v>1.0787428557524E-4</v>
      </c>
      <c r="G15" s="137">
        <v>4.8302659995917299E-5</v>
      </c>
      <c r="H15" s="137">
        <v>5.2750651050545101E-5</v>
      </c>
      <c r="I15" s="137">
        <v>3.2307002646149197E-5</v>
      </c>
      <c r="J15" s="137">
        <v>6.4894775732200094E-2</v>
      </c>
      <c r="K15" s="137">
        <v>6.3044777658389305E-5</v>
      </c>
      <c r="L15" s="137">
        <v>7.0156523547706297E-5</v>
      </c>
      <c r="M15" s="137">
        <v>7.5201534058009798E-5</v>
      </c>
      <c r="N15" s="137">
        <v>2.43702109687222E-5</v>
      </c>
      <c r="O15" s="137">
        <v>1.3086083333991899E-4</v>
      </c>
      <c r="P15" s="137">
        <v>8.6764487317761595E-6</v>
      </c>
      <c r="Q15" s="137">
        <v>2.8308391654974901E-6</v>
      </c>
      <c r="R15" s="137">
        <v>2.4518065945258099E-5</v>
      </c>
      <c r="S15" s="137">
        <v>3.4744438949368103E-5</v>
      </c>
      <c r="T15" s="137">
        <v>1.2211722837123599E-4</v>
      </c>
      <c r="U15" s="137">
        <v>1.8137086254506999E-4</v>
      </c>
      <c r="V15" s="137">
        <v>1.94462850356074E-4</v>
      </c>
      <c r="W15" s="137">
        <v>0.24055447182002601</v>
      </c>
      <c r="X15" s="137">
        <v>1.16667647521494E-4</v>
      </c>
      <c r="Y15" s="137">
        <v>7.2318847762887906E-5</v>
      </c>
      <c r="Z15" s="137">
        <v>2.2038510937257301E-4</v>
      </c>
      <c r="AA15" s="137">
        <v>2.04170756124416E-4</v>
      </c>
      <c r="AB15" s="137">
        <v>1.3903652956456401E-4</v>
      </c>
      <c r="AC15" s="137">
        <v>1.4118918561104501E-4</v>
      </c>
      <c r="AD15" s="137">
        <v>1.70545411877371E-4</v>
      </c>
      <c r="AE15" s="137">
        <v>1.4367473281658199E-4</v>
      </c>
      <c r="AF15" s="137">
        <v>1.4541181509697499E-4</v>
      </c>
      <c r="AG15" s="137">
        <v>2.8074290887630701E-4</v>
      </c>
      <c r="AH15" s="137">
        <v>6.8923736878285106E-5</v>
      </c>
      <c r="AI15" s="137">
        <v>5.75820503732968E-5</v>
      </c>
      <c r="AJ15" s="137">
        <v>2.3058350675780301E-4</v>
      </c>
      <c r="AK15" s="137">
        <v>1.00220461291581E-4</v>
      </c>
      <c r="AL15" s="137">
        <v>7.2118844992934703E-5</v>
      </c>
      <c r="AM15" s="137">
        <v>8.9570135244224306E-5</v>
      </c>
      <c r="AN15" s="137">
        <v>7.8873183757469299E-5</v>
      </c>
      <c r="AO15" s="137">
        <v>6.3172072022926195E-5</v>
      </c>
      <c r="AP15" s="137">
        <v>5.9552794138453499E-5</v>
      </c>
      <c r="AQ15" s="137">
        <v>6.1499781628262902E-5</v>
      </c>
      <c r="AR15" s="137">
        <v>7.5468287584866501E-5</v>
      </c>
      <c r="AS15" s="137">
        <v>7.0212501436790498E-5</v>
      </c>
      <c r="AT15" s="137">
        <v>7.7795763745096595E-5</v>
      </c>
      <c r="AU15" s="137">
        <v>8.9253244965728794E-5</v>
      </c>
      <c r="AV15" s="137">
        <v>8.2719568409787004E-5</v>
      </c>
      <c r="AW15" s="137">
        <v>5.9689314839725299E-5</v>
      </c>
      <c r="AX15" s="137">
        <v>5.6217909820832599E-5</v>
      </c>
      <c r="AY15" s="137">
        <v>4.82974880162076E-5</v>
      </c>
      <c r="AZ15" s="137">
        <v>5.4048610838387401E-5</v>
      </c>
      <c r="BA15" s="137">
        <v>6.0451195059542203E-5</v>
      </c>
      <c r="BB15" s="137">
        <v>5.5730197574956297E-5</v>
      </c>
      <c r="BC15" s="137">
        <v>4.9198098964367902E-5</v>
      </c>
      <c r="BD15" s="137">
        <v>1.04173531937557E-4</v>
      </c>
      <c r="BE15" s="137">
        <v>6.7856421265537897E-5</v>
      </c>
      <c r="BF15" s="137">
        <v>8.2464320966627302E-5</v>
      </c>
      <c r="BG15" s="137">
        <v>1.8454386678153401E-5</v>
      </c>
      <c r="BH15" s="137">
        <v>4.04640541759715E-5</v>
      </c>
      <c r="BI15" s="137">
        <v>5.6211682205933699E-5</v>
      </c>
      <c r="BJ15" s="137">
        <v>1.3852264371143099E-5</v>
      </c>
      <c r="BK15" s="137">
        <v>8.8194887423661197E-5</v>
      </c>
      <c r="BL15" s="137">
        <v>2.2058723728435499E-5</v>
      </c>
      <c r="BM15" s="137">
        <v>3.2207587223531701E-5</v>
      </c>
      <c r="BN15" s="137">
        <v>6.4947159861803997E-5</v>
      </c>
      <c r="BO15" s="137">
        <v>1.11378463161991E-5</v>
      </c>
      <c r="BP15" s="137">
        <v>7.5729020421455596E-6</v>
      </c>
      <c r="BQ15" s="137">
        <v>3.8088465676647198E-5</v>
      </c>
      <c r="BR15" s="137">
        <v>7.4510242714224398E-6</v>
      </c>
      <c r="BS15" s="137">
        <v>8.8928687459399904E-7</v>
      </c>
      <c r="BT15" s="137">
        <v>6.6860953338387398E-6</v>
      </c>
      <c r="BU15" s="137">
        <v>9.4600866167301297E-6</v>
      </c>
      <c r="BV15" s="137">
        <v>2.1890037625945002E-5</v>
      </c>
      <c r="BW15" s="137">
        <v>6.0706616401023401E-6</v>
      </c>
      <c r="BX15" s="137">
        <v>3.1970660194088898E-5</v>
      </c>
      <c r="BY15" s="137">
        <v>5.3154520602580799E-5</v>
      </c>
      <c r="BZ15" s="137">
        <v>2.4637127018496102E-5</v>
      </c>
      <c r="CA15" s="138">
        <v>0</v>
      </c>
      <c r="CB15" s="136">
        <v>0.310849876342144</v>
      </c>
      <c r="CC15" s="139">
        <v>0.727780683960775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1.68027834853311E-5</v>
      </c>
      <c r="E16" s="137">
        <v>3.2787018206265701E-5</v>
      </c>
      <c r="F16" s="137">
        <v>4.39113626441001E-5</v>
      </c>
      <c r="G16" s="137">
        <v>1.9662105834073001E-5</v>
      </c>
      <c r="H16" s="137">
        <v>2.1472707380084999E-5</v>
      </c>
      <c r="I16" s="137">
        <v>1.3150905255817199E-5</v>
      </c>
      <c r="J16" s="137">
        <v>3.5802585097103797E-5</v>
      </c>
      <c r="K16" s="137">
        <v>4.7721520883325097E-2</v>
      </c>
      <c r="L16" s="137">
        <v>2.3654830267105999E-2</v>
      </c>
      <c r="M16" s="137">
        <v>3.0611575463094801E-5</v>
      </c>
      <c r="N16" s="137">
        <v>9.9201507185360605E-6</v>
      </c>
      <c r="O16" s="137">
        <v>5.3268278701047597E-5</v>
      </c>
      <c r="P16" s="137">
        <v>3.5318397215083102E-6</v>
      </c>
      <c r="Q16" s="137">
        <v>1.15232285915424E-6</v>
      </c>
      <c r="R16" s="137">
        <v>9.98033664198188E-6</v>
      </c>
      <c r="S16" s="137">
        <v>1.4143089341781701E-5</v>
      </c>
      <c r="T16" s="137">
        <v>5.3751385118279302E-5</v>
      </c>
      <c r="U16" s="137">
        <v>7.3828917390464401E-5</v>
      </c>
      <c r="V16" s="137">
        <v>7.9158148740044698E-5</v>
      </c>
      <c r="W16" s="137">
        <v>8.3924730582706603E-4</v>
      </c>
      <c r="X16" s="137">
        <v>4.7490793119340102E-5</v>
      </c>
      <c r="Y16" s="137">
        <v>2.9438147684460901E-5</v>
      </c>
      <c r="Z16" s="137">
        <v>8.9710076942005806E-5</v>
      </c>
      <c r="AA16" s="137">
        <v>8.3109853897907196E-5</v>
      </c>
      <c r="AB16" s="137">
        <v>0.1201114383628</v>
      </c>
      <c r="AC16" s="137">
        <v>5.7472543134178801E-5</v>
      </c>
      <c r="AD16" s="137">
        <v>0.225610988640501</v>
      </c>
      <c r="AE16" s="137">
        <v>5.8484311268997601E-5</v>
      </c>
      <c r="AF16" s="137">
        <v>5.7119902782945596E-4</v>
      </c>
      <c r="AG16" s="137">
        <v>1.14279354117517E-4</v>
      </c>
      <c r="AH16" s="137">
        <v>2.8056132086621799E-5</v>
      </c>
      <c r="AI16" s="137">
        <v>2.34393792946057E-5</v>
      </c>
      <c r="AJ16" s="137">
        <v>9.3861441871872305E-5</v>
      </c>
      <c r="AK16" s="137">
        <v>4.0795792960910298E-5</v>
      </c>
      <c r="AL16" s="137">
        <v>2.9356734453175901E-5</v>
      </c>
      <c r="AM16" s="137">
        <v>3.6460465715408302E-5</v>
      </c>
      <c r="AN16" s="137">
        <v>3.2106159094358903E-5</v>
      </c>
      <c r="AO16" s="137">
        <v>2.57148564070269E-5</v>
      </c>
      <c r="AP16" s="137">
        <v>2.4241591273938201E-5</v>
      </c>
      <c r="AQ16" s="137">
        <v>2.5034133011504701E-5</v>
      </c>
      <c r="AR16" s="137">
        <v>3.0720160292110603E-5</v>
      </c>
      <c r="AS16" s="137">
        <v>3.05318669199178E-5</v>
      </c>
      <c r="AT16" s="137">
        <v>6.9373458559924504E-5</v>
      </c>
      <c r="AU16" s="137">
        <v>3.6331472194262798E-5</v>
      </c>
      <c r="AV16" s="137">
        <v>3.36718704261741E-5</v>
      </c>
      <c r="AW16" s="137">
        <v>2.42971634614155E-5</v>
      </c>
      <c r="AX16" s="137">
        <v>2.2884091533696299E-5</v>
      </c>
      <c r="AY16" s="137">
        <v>1.96600005253295E-5</v>
      </c>
      <c r="AZ16" s="137">
        <v>2.2001055564617399E-5</v>
      </c>
      <c r="BA16" s="137">
        <v>2.4607294818905901E-5</v>
      </c>
      <c r="BB16" s="137">
        <v>2.2685563133897902E-5</v>
      </c>
      <c r="BC16" s="137">
        <v>2.0026603685063301E-5</v>
      </c>
      <c r="BD16" s="137">
        <v>4.2404931948645197E-5</v>
      </c>
      <c r="BE16" s="137">
        <v>2.7621670039646198E-5</v>
      </c>
      <c r="BF16" s="137">
        <v>3.3567969269556502E-5</v>
      </c>
      <c r="BG16" s="137">
        <v>7.5120522140898398E-6</v>
      </c>
      <c r="BH16" s="137">
        <v>1.6471318882870202E-5</v>
      </c>
      <c r="BI16" s="137">
        <v>2.2881556517545101E-5</v>
      </c>
      <c r="BJ16" s="137">
        <v>5.6387099205301396E-6</v>
      </c>
      <c r="BK16" s="137">
        <v>3.5900656624184799E-5</v>
      </c>
      <c r="BL16" s="137">
        <v>8.9792355234625593E-6</v>
      </c>
      <c r="BM16" s="137">
        <v>1.2444189137399101E-4</v>
      </c>
      <c r="BN16" s="137">
        <v>4.9252199158494399E-5</v>
      </c>
      <c r="BO16" s="137">
        <v>4.5337774990291603E-6</v>
      </c>
      <c r="BP16" s="137">
        <v>3.08262943358231E-6</v>
      </c>
      <c r="BQ16" s="137">
        <v>1.55043105960415E-5</v>
      </c>
      <c r="BR16" s="137">
        <v>3.03301780500986E-6</v>
      </c>
      <c r="BS16" s="137">
        <v>3.6199357647378198E-7</v>
      </c>
      <c r="BT16" s="137">
        <v>2.7216454348839299E-6</v>
      </c>
      <c r="BU16" s="137">
        <v>3.8508277654557099E-6</v>
      </c>
      <c r="BV16" s="137">
        <v>8.9105700710799E-6</v>
      </c>
      <c r="BW16" s="137">
        <v>2.4711266762664399E-6</v>
      </c>
      <c r="BX16" s="137">
        <v>1.3013993522809999E-5</v>
      </c>
      <c r="BY16" s="137">
        <v>2.16371067294367E-5</v>
      </c>
      <c r="BZ16" s="137">
        <v>1.0028801704214901E-5</v>
      </c>
      <c r="CA16" s="138">
        <v>0</v>
      </c>
      <c r="CB16" s="136">
        <v>0.42068182435972401</v>
      </c>
      <c r="CC16" s="139">
        <v>0.98492593744962498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1.5722185297391E-2</v>
      </c>
      <c r="E17" s="137">
        <v>2.8864002557171201E-2</v>
      </c>
      <c r="F17" s="137">
        <v>3.4454126170625897E-2</v>
      </c>
      <c r="G17" s="137">
        <v>0.10630528791006599</v>
      </c>
      <c r="H17" s="137">
        <v>5.4457815853918498E-2</v>
      </c>
      <c r="I17" s="137">
        <v>1.4909583531979E-2</v>
      </c>
      <c r="J17" s="137">
        <v>5.06225885325551E-2</v>
      </c>
      <c r="K17" s="137">
        <v>4.0027441771447202E-2</v>
      </c>
      <c r="L17" s="137">
        <v>2.8756912653674499E-2</v>
      </c>
      <c r="M17" s="137">
        <v>9.1069133232984205E-3</v>
      </c>
      <c r="N17" s="137">
        <v>1.88194811655059E-2</v>
      </c>
      <c r="O17" s="137">
        <v>5.7092991674528295E-4</v>
      </c>
      <c r="P17" s="137">
        <v>4.9671671053270604E-4</v>
      </c>
      <c r="Q17" s="137">
        <v>3.90068935984279E-6</v>
      </c>
      <c r="R17" s="137">
        <v>3.6692551185656799E-2</v>
      </c>
      <c r="S17" s="137">
        <v>4.5974799922428297E-2</v>
      </c>
      <c r="T17" s="137">
        <v>1.68268610653286E-4</v>
      </c>
      <c r="U17" s="137">
        <v>2.4991578551610601E-4</v>
      </c>
      <c r="V17" s="137">
        <v>2.67955587344481E-4</v>
      </c>
      <c r="W17" s="137">
        <v>3.0082296313304301E-4</v>
      </c>
      <c r="X17" s="137">
        <v>1.6075948675275701E-4</v>
      </c>
      <c r="Y17" s="137">
        <v>9.9650083771259606E-5</v>
      </c>
      <c r="Z17" s="137">
        <v>3.03674564657336E-4</v>
      </c>
      <c r="AA17" s="137">
        <v>2.8133237158516099E-4</v>
      </c>
      <c r="AB17" s="137">
        <v>1.91582170443318E-4</v>
      </c>
      <c r="AC17" s="137">
        <v>1.94548373058518E-4</v>
      </c>
      <c r="AD17" s="137">
        <v>2.3499910612659501E-4</v>
      </c>
      <c r="AE17" s="137">
        <v>1.4971152903634E-3</v>
      </c>
      <c r="AF17" s="137">
        <v>1.8473334809229001E-4</v>
      </c>
      <c r="AG17" s="137">
        <v>3.86843198600678E-4</v>
      </c>
      <c r="AH17" s="137">
        <v>9.4971869245875402E-5</v>
      </c>
      <c r="AI17" s="137">
        <v>7.93438546232554E-5</v>
      </c>
      <c r="AJ17" s="137">
        <v>3.17727210478005E-4</v>
      </c>
      <c r="AK17" s="137">
        <v>1.38096466858055E-4</v>
      </c>
      <c r="AL17" s="137">
        <v>9.9374494579826801E-5</v>
      </c>
      <c r="AM17" s="137">
        <v>1.2342109638907201E-4</v>
      </c>
      <c r="AN17" s="137">
        <v>5.1776264878252301E-3</v>
      </c>
      <c r="AO17" s="137">
        <v>1.4991385619678299E-4</v>
      </c>
      <c r="AP17" s="137">
        <v>8.2059395417453793E-5</v>
      </c>
      <c r="AQ17" s="137">
        <v>7.6976145992641205E-4</v>
      </c>
      <c r="AR17" s="137">
        <v>1.03989781537486E-4</v>
      </c>
      <c r="AS17" s="137">
        <v>9.6747692564266299E-5</v>
      </c>
      <c r="AT17" s="137">
        <v>1.07196873485397E-4</v>
      </c>
      <c r="AU17" s="137">
        <v>1.2298444475847701E-4</v>
      </c>
      <c r="AV17" s="137">
        <v>1.13981516251256E-4</v>
      </c>
      <c r="AW17" s="137">
        <v>8.2247510960484197E-5</v>
      </c>
      <c r="AX17" s="137">
        <v>2.7211683155937998E-4</v>
      </c>
      <c r="AY17" s="137">
        <v>6.65504066455318E-5</v>
      </c>
      <c r="AZ17" s="137">
        <v>7.4475033333280507E-5</v>
      </c>
      <c r="BA17" s="137">
        <v>8.3297326189528607E-5</v>
      </c>
      <c r="BB17" s="137">
        <v>7.6792136887213606E-5</v>
      </c>
      <c r="BC17" s="137">
        <v>6.7791382673298894E-5</v>
      </c>
      <c r="BD17" s="137">
        <v>1.4354350913279801E-4</v>
      </c>
      <c r="BE17" s="137">
        <v>9.3501186380886295E-5</v>
      </c>
      <c r="BF17" s="137">
        <v>1.13629803940011E-4</v>
      </c>
      <c r="BG17" s="137">
        <v>2.5428795332230401E-5</v>
      </c>
      <c r="BH17" s="137">
        <v>3.3769712629905602E-3</v>
      </c>
      <c r="BI17" s="137">
        <v>7.7455587499269498E-5</v>
      </c>
      <c r="BJ17" s="137">
        <v>1.9087407331653001E-5</v>
      </c>
      <c r="BK17" s="137">
        <v>1.2152610545980999E-4</v>
      </c>
      <c r="BL17" s="137">
        <v>3.03953082138803E-5</v>
      </c>
      <c r="BM17" s="137">
        <v>4.4379699956200202E-5</v>
      </c>
      <c r="BN17" s="137">
        <v>8.9492436911521193E-5</v>
      </c>
      <c r="BO17" s="137">
        <v>1.53471377486495E-5</v>
      </c>
      <c r="BP17" s="137">
        <v>1.04349052319748E-5</v>
      </c>
      <c r="BQ17" s="137">
        <v>5.2483120414764001E-5</v>
      </c>
      <c r="BR17" s="137">
        <v>1.0266966576449801E-5</v>
      </c>
      <c r="BS17" s="137">
        <v>1.22537228248608E-6</v>
      </c>
      <c r="BT17" s="137">
        <v>9.2129504372658204E-6</v>
      </c>
      <c r="BU17" s="137">
        <v>2.0888807492284501E-4</v>
      </c>
      <c r="BV17" s="137">
        <v>3.01628711001234E-5</v>
      </c>
      <c r="BW17" s="137">
        <v>2.3333797700886701E-5</v>
      </c>
      <c r="BX17" s="137">
        <v>4.4053231835343701E-5</v>
      </c>
      <c r="BY17" s="137">
        <v>7.3243042370297907E-5</v>
      </c>
      <c r="BZ17" s="137">
        <v>3.3948159397199203E-5</v>
      </c>
      <c r="CA17" s="138">
        <v>0</v>
      </c>
      <c r="CB17" s="136">
        <v>0.50325591599400699</v>
      </c>
      <c r="CC17" s="139">
        <v>1.17825343557895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9.2226218654043094E-5</v>
      </c>
      <c r="E18" s="137">
        <v>1.7501740297166699E-4</v>
      </c>
      <c r="F18" s="137">
        <v>2.2295064415487801E-4</v>
      </c>
      <c r="G18" s="137">
        <v>3.4736319633569298E-4</v>
      </c>
      <c r="H18" s="137">
        <v>2.11464440164443E-4</v>
      </c>
      <c r="I18" s="137">
        <v>7.9275908356548104E-5</v>
      </c>
      <c r="J18" s="137">
        <v>2.4314955202169001E-4</v>
      </c>
      <c r="K18" s="137">
        <v>1.84479053747472E-4</v>
      </c>
      <c r="L18" s="137">
        <v>1.62291762795995E-4</v>
      </c>
      <c r="M18" s="137">
        <v>2.0333266176747598E-2</v>
      </c>
      <c r="N18" s="137">
        <v>8.0426893572778006E-5</v>
      </c>
      <c r="O18" s="137">
        <v>1.5817001943546901E-4</v>
      </c>
      <c r="P18" s="137">
        <v>1.17369755004988E-5</v>
      </c>
      <c r="Q18" s="137">
        <v>3.3985876184480399E-6</v>
      </c>
      <c r="R18" s="137">
        <v>1.29286511994336E-4</v>
      </c>
      <c r="S18" s="137">
        <v>1.6680847537398801E-4</v>
      </c>
      <c r="T18" s="137">
        <v>0.28828119717075901</v>
      </c>
      <c r="U18" s="137">
        <v>2.1774630480802699E-4</v>
      </c>
      <c r="V18" s="137">
        <v>2.3346400018883599E-4</v>
      </c>
      <c r="W18" s="137">
        <v>2.6210064517673298E-4</v>
      </c>
      <c r="X18" s="137">
        <v>0.22494628809258199</v>
      </c>
      <c r="Y18" s="137">
        <v>2.6059633601844098E-3</v>
      </c>
      <c r="Z18" s="137">
        <v>2.6458518489245097E-4</v>
      </c>
      <c r="AA18" s="137">
        <v>2.4511890759137202E-4</v>
      </c>
      <c r="AB18" s="137">
        <v>1.8835195030841899E-4</v>
      </c>
      <c r="AC18" s="137">
        <v>5.61614618264741E-3</v>
      </c>
      <c r="AD18" s="137">
        <v>2.0474971953685401E-4</v>
      </c>
      <c r="AE18" s="137">
        <v>1.2640673324453E-3</v>
      </c>
      <c r="AF18" s="137">
        <v>1.8863321501254101E-4</v>
      </c>
      <c r="AG18" s="137">
        <v>3.3704824551783599E-4</v>
      </c>
      <c r="AH18" s="137">
        <v>8.2746968328928201E-5</v>
      </c>
      <c r="AI18" s="137">
        <v>6.9130611808935501E-5</v>
      </c>
      <c r="AJ18" s="137">
        <v>2.7682895610485199E-4</v>
      </c>
      <c r="AK18" s="137">
        <v>1.1229076113570601E-3</v>
      </c>
      <c r="AL18" s="137">
        <v>8.6582882078603402E-5</v>
      </c>
      <c r="AM18" s="137">
        <v>2.44644037614479E-2</v>
      </c>
      <c r="AN18" s="137">
        <v>1.0849865140907E-4</v>
      </c>
      <c r="AO18" s="137">
        <v>7.6012997123143402E-5</v>
      </c>
      <c r="AP18" s="137">
        <v>7.1496604706387199E-5</v>
      </c>
      <c r="AQ18" s="137">
        <v>7.5699932137800996E-5</v>
      </c>
      <c r="AR18" s="137">
        <v>9.0604083374806803E-5</v>
      </c>
      <c r="AS18" s="137">
        <v>8.4294205390296706E-5</v>
      </c>
      <c r="AT18" s="137">
        <v>2.2924704522846301E-4</v>
      </c>
      <c r="AU18" s="137">
        <v>1.07153729164097E-4</v>
      </c>
      <c r="AV18" s="137">
        <v>9.9309669170647599E-5</v>
      </c>
      <c r="AW18" s="137">
        <v>7.1660505775250107E-5</v>
      </c>
      <c r="AX18" s="137">
        <v>6.8023076355259798E-5</v>
      </c>
      <c r="AY18" s="137">
        <v>5.7983952876806902E-5</v>
      </c>
      <c r="AZ18" s="137">
        <v>6.4888511445113697E-5</v>
      </c>
      <c r="BA18" s="137">
        <v>7.2575187440450099E-5</v>
      </c>
      <c r="BB18" s="137">
        <v>6.69073544553083E-5</v>
      </c>
      <c r="BC18" s="137">
        <v>5.9065188877340401E-5</v>
      </c>
      <c r="BD18" s="137">
        <v>1.25066404382166E-4</v>
      </c>
      <c r="BE18" s="137">
        <v>8.1465593650115794E-5</v>
      </c>
      <c r="BF18" s="137">
        <v>9.9003229719570298E-5</v>
      </c>
      <c r="BG18" s="137">
        <v>2.2155568156201699E-5</v>
      </c>
      <c r="BH18" s="137">
        <v>5.76257825508905E-5</v>
      </c>
      <c r="BI18" s="137">
        <v>6.7485404852963107E-5</v>
      </c>
      <c r="BJ18" s="137">
        <v>1.66304517589795E-5</v>
      </c>
      <c r="BK18" s="137">
        <v>1.05883109171904E-4</v>
      </c>
      <c r="BL18" s="137">
        <v>2.6482785124619301E-5</v>
      </c>
      <c r="BM18" s="137">
        <v>4.6291182294247203E-3</v>
      </c>
      <c r="BN18" s="137">
        <v>4.3649096032154E-2</v>
      </c>
      <c r="BO18" s="137">
        <v>1.3371634477778299E-5</v>
      </c>
      <c r="BP18" s="137">
        <v>9.0917108360809099E-6</v>
      </c>
      <c r="BQ18" s="137">
        <v>4.5727425786688003E-5</v>
      </c>
      <c r="BR18" s="137">
        <v>8.9453894598642505E-6</v>
      </c>
      <c r="BS18" s="137">
        <v>1.0676407893743299E-6</v>
      </c>
      <c r="BT18" s="137">
        <v>8.0270476310702708E-6</v>
      </c>
      <c r="BU18" s="137">
        <v>1.4698466590556401E-5</v>
      </c>
      <c r="BV18" s="137">
        <v>2.6280267614505801E-5</v>
      </c>
      <c r="BW18" s="137">
        <v>7.3289557717021101E-6</v>
      </c>
      <c r="BX18" s="137">
        <v>3.8382643285968899E-5</v>
      </c>
      <c r="BY18" s="137">
        <v>7.6539674955402895E-5</v>
      </c>
      <c r="BZ18" s="137">
        <v>1.06518406397928E-4</v>
      </c>
      <c r="CA18" s="138">
        <v>0</v>
      </c>
      <c r="CB18" s="136">
        <v>0.62419878547169605</v>
      </c>
      <c r="CC18" s="139">
        <v>1.4614122558571101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1.4577224297462199E-4</v>
      </c>
      <c r="E19" s="137">
        <v>2.69102054263279E-4</v>
      </c>
      <c r="F19" s="137">
        <v>3.2486845815972101E-4</v>
      </c>
      <c r="G19" s="137">
        <v>9.1383084698308005E-4</v>
      </c>
      <c r="H19" s="137">
        <v>4.76848267420205E-4</v>
      </c>
      <c r="I19" s="137">
        <v>1.3611062694305999E-4</v>
      </c>
      <c r="J19" s="137">
        <v>4.5537403667255001E-4</v>
      </c>
      <c r="K19" s="137">
        <v>3.5804322570479801E-4</v>
      </c>
      <c r="L19" s="137">
        <v>2.64964341654109E-4</v>
      </c>
      <c r="M19" s="137">
        <v>1.00394680941686E-4</v>
      </c>
      <c r="N19" s="137">
        <v>2.3816758491014001E-2</v>
      </c>
      <c r="O19" s="137">
        <v>4.5540107708649699E-5</v>
      </c>
      <c r="P19" s="137">
        <v>6.8990865666735499E-6</v>
      </c>
      <c r="Q19" s="137">
        <v>9.1370024938247401E-7</v>
      </c>
      <c r="R19" s="137">
        <v>3.3838689733533899E-4</v>
      </c>
      <c r="S19" s="137">
        <v>4.2929985872331198E-4</v>
      </c>
      <c r="T19" s="137">
        <v>3.9415359013194202E-5</v>
      </c>
      <c r="U19" s="137">
        <v>6.0916672986254998E-5</v>
      </c>
      <c r="V19" s="137">
        <v>6.2766107319539894E-5</v>
      </c>
      <c r="W19" s="137">
        <v>7.04649847958451E-5</v>
      </c>
      <c r="X19" s="137">
        <v>3.76564164910874E-5</v>
      </c>
      <c r="Y19" s="137">
        <v>2.3342106482546001E-5</v>
      </c>
      <c r="Z19" s="137">
        <v>7.1132945964634705E-5</v>
      </c>
      <c r="AA19" s="137">
        <v>6.5899494772145794E-5</v>
      </c>
      <c r="AB19" s="137">
        <v>4.4876343836400997E-5</v>
      </c>
      <c r="AC19" s="137">
        <v>4.5571149246216102E-5</v>
      </c>
      <c r="AD19" s="137">
        <v>5.5046357724108203E-5</v>
      </c>
      <c r="AE19" s="137">
        <v>5.7357547452034199E-5</v>
      </c>
      <c r="AF19" s="137">
        <v>4.3272070818781701E-5</v>
      </c>
      <c r="AG19" s="137">
        <v>9.0614425919730105E-5</v>
      </c>
      <c r="AH19" s="137">
        <v>2.22462781854984E-5</v>
      </c>
      <c r="AI19" s="137">
        <v>1.8585560927404201E-5</v>
      </c>
      <c r="AJ19" s="137">
        <v>7.4424647714334198E-5</v>
      </c>
      <c r="AK19" s="137">
        <v>9.7570408261671796E-3</v>
      </c>
      <c r="AL19" s="137">
        <v>2.3277552274376598E-5</v>
      </c>
      <c r="AM19" s="137">
        <v>2.8910245381421101E-5</v>
      </c>
      <c r="AN19" s="137">
        <v>0.17619494489792001</v>
      </c>
      <c r="AO19" s="137">
        <v>2.09213717835028E-5</v>
      </c>
      <c r="AP19" s="137">
        <v>1.92216511340253E-5</v>
      </c>
      <c r="AQ19" s="137">
        <v>2.5641859193742399E-5</v>
      </c>
      <c r="AR19" s="137">
        <v>2.43586403732134E-5</v>
      </c>
      <c r="AS19" s="137">
        <v>2.26622483023647E-5</v>
      </c>
      <c r="AT19" s="137">
        <v>2.51098718716162E-5</v>
      </c>
      <c r="AU19" s="137">
        <v>1.0598771983979001E-2</v>
      </c>
      <c r="AV19" s="137">
        <v>2.6699111417568202E-5</v>
      </c>
      <c r="AW19" s="137">
        <v>1.92657154525914E-5</v>
      </c>
      <c r="AX19" s="137">
        <v>3.8769404029300098E-4</v>
      </c>
      <c r="AY19" s="137">
        <v>1.5588814575836502E-5</v>
      </c>
      <c r="AZ19" s="137">
        <v>1.7445084766280698E-5</v>
      </c>
      <c r="BA19" s="137">
        <v>1.9511624918353701E-5</v>
      </c>
      <c r="BB19" s="137">
        <v>1.7987844750418199E-5</v>
      </c>
      <c r="BC19" s="137">
        <v>1.58795016830236E-5</v>
      </c>
      <c r="BD19" s="137">
        <v>3.36237336513151E-5</v>
      </c>
      <c r="BE19" s="137">
        <v>7.2885578507559705E-5</v>
      </c>
      <c r="BF19" s="137">
        <v>2.6616726075683702E-5</v>
      </c>
      <c r="BG19" s="137">
        <v>5.95645910072964E-6</v>
      </c>
      <c r="BH19" s="137">
        <v>4.1141061463952402E-5</v>
      </c>
      <c r="BI19" s="137">
        <v>1.4874000252267301E-2</v>
      </c>
      <c r="BJ19" s="137">
        <v>4.4710478661902697E-6</v>
      </c>
      <c r="BK19" s="137">
        <v>2.8466361358645699E-5</v>
      </c>
      <c r="BL19" s="137">
        <v>7.1198186097543896E-6</v>
      </c>
      <c r="BM19" s="137">
        <v>1.0395532475606799E-5</v>
      </c>
      <c r="BN19" s="137">
        <v>2.0962772059141299E-5</v>
      </c>
      <c r="BO19" s="137">
        <v>3.5949244594071899E-6</v>
      </c>
      <c r="BP19" s="137">
        <v>2.4442796216723402E-6</v>
      </c>
      <c r="BQ19" s="137">
        <v>1.22936834460648E-5</v>
      </c>
      <c r="BR19" s="137">
        <v>2.40494155158304E-6</v>
      </c>
      <c r="BS19" s="137">
        <v>2.8703207479690999E-7</v>
      </c>
      <c r="BT19" s="137">
        <v>2.1580480616424801E-6</v>
      </c>
      <c r="BU19" s="137">
        <v>4.7093199261980596E-6</v>
      </c>
      <c r="BV19" s="137">
        <v>7.0653723749447696E-6</v>
      </c>
      <c r="BW19" s="137">
        <v>2.0859672921936698E-6</v>
      </c>
      <c r="BX19" s="137">
        <v>1.03190603508298E-5</v>
      </c>
      <c r="BY19" s="137">
        <v>1.7156502327057801E-5</v>
      </c>
      <c r="BZ19" s="137">
        <v>7.9520409973244007E-6</v>
      </c>
      <c r="CA19" s="138">
        <v>0</v>
      </c>
      <c r="CB19" s="136">
        <v>0.241425738795121</v>
      </c>
      <c r="CC19" s="139">
        <v>0.56524066013349505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2.31814100014551E-5</v>
      </c>
      <c r="E20" s="137">
        <v>4.4769644597092999E-5</v>
      </c>
      <c r="F20" s="137">
        <v>5.8884988996954401E-5</v>
      </c>
      <c r="G20" s="137">
        <v>4.9600963614923701E-5</v>
      </c>
      <c r="H20" s="137">
        <v>3.8410258455425003E-5</v>
      </c>
      <c r="I20" s="137">
        <v>1.8809071421100498E-5</v>
      </c>
      <c r="J20" s="137">
        <v>5.3771460576584403E-5</v>
      </c>
      <c r="K20" s="137">
        <v>3.9499575079334802E-5</v>
      </c>
      <c r="L20" s="137">
        <v>3.9919455729080702E-5</v>
      </c>
      <c r="M20" s="137">
        <v>5.6172632814119801E-5</v>
      </c>
      <c r="N20" s="137">
        <v>1.6124351278807702E-5</v>
      </c>
      <c r="O20" s="137">
        <v>0.15530865411401401</v>
      </c>
      <c r="P20" s="137">
        <v>4.1546869058875699E-6</v>
      </c>
      <c r="Q20" s="137">
        <v>1.3151012099440601E-6</v>
      </c>
      <c r="R20" s="137">
        <v>2.0762479047543501E-5</v>
      </c>
      <c r="S20" s="137">
        <v>2.7882796401015402E-5</v>
      </c>
      <c r="T20" s="137">
        <v>3.2657528363926199E-4</v>
      </c>
      <c r="U20" s="137">
        <v>0.28433774715756299</v>
      </c>
      <c r="V20" s="137">
        <v>0.39183019840531402</v>
      </c>
      <c r="W20" s="137">
        <v>1.01421212072926E-4</v>
      </c>
      <c r="X20" s="137">
        <v>2.6473524043686502E-4</v>
      </c>
      <c r="Y20" s="137">
        <v>3.59558406587657E-5</v>
      </c>
      <c r="Z20" s="137">
        <v>1.0238261767817199E-4</v>
      </c>
      <c r="AA20" s="137">
        <v>9.4850040117777401E-5</v>
      </c>
      <c r="AB20" s="137">
        <v>6.4611202829899098E-5</v>
      </c>
      <c r="AC20" s="137">
        <v>7.0692071073383703E-5</v>
      </c>
      <c r="AD20" s="137">
        <v>7.9228972187447605E-5</v>
      </c>
      <c r="AE20" s="137">
        <v>6.8096982102193698E-5</v>
      </c>
      <c r="AF20" s="137">
        <v>9.0702196920435896E-4</v>
      </c>
      <c r="AG20" s="137">
        <v>1.3042257703876301E-4</v>
      </c>
      <c r="AH20" s="137">
        <v>3.2019371099300601E-5</v>
      </c>
      <c r="AI20" s="137">
        <v>2.67504509051379E-5</v>
      </c>
      <c r="AJ20" s="137">
        <v>1.07120408826561E-4</v>
      </c>
      <c r="AK20" s="137">
        <v>4.7497594315263299E-5</v>
      </c>
      <c r="AL20" s="137">
        <v>3.3503697937324702E-5</v>
      </c>
      <c r="AM20" s="137">
        <v>6.4421640499851099E-5</v>
      </c>
      <c r="AN20" s="137">
        <v>3.7937453549551099E-5</v>
      </c>
      <c r="AO20" s="137">
        <v>2.9363437221616201E-5</v>
      </c>
      <c r="AP20" s="137">
        <v>2.7665984200577499E-5</v>
      </c>
      <c r="AQ20" s="137">
        <v>2.87456156608307E-5</v>
      </c>
      <c r="AR20" s="137">
        <v>3.5059722758153298E-5</v>
      </c>
      <c r="AS20" s="137">
        <v>3.2618082552385099E-5</v>
      </c>
      <c r="AT20" s="137">
        <v>3.6268205694799598E-5</v>
      </c>
      <c r="AU20" s="137">
        <v>4.1463694538518697E-5</v>
      </c>
      <c r="AV20" s="137">
        <v>3.8428394600313998E-5</v>
      </c>
      <c r="AW20" s="137">
        <v>2.7729406574272599E-5</v>
      </c>
      <c r="AX20" s="137">
        <v>2.6166488190514899E-5</v>
      </c>
      <c r="AY20" s="137">
        <v>2.24371930774142E-5</v>
      </c>
      <c r="AZ20" s="137">
        <v>2.5108948037627999E-5</v>
      </c>
      <c r="BA20" s="137">
        <v>2.8083347416665002E-5</v>
      </c>
      <c r="BB20" s="137">
        <v>2.5890149873055899E-5</v>
      </c>
      <c r="BC20" s="137">
        <v>2.28555829888051E-5</v>
      </c>
      <c r="BD20" s="137">
        <v>4.8395097667496899E-5</v>
      </c>
      <c r="BE20" s="137">
        <v>3.1523536482193498E-5</v>
      </c>
      <c r="BF20" s="137">
        <v>3.8309816255974997E-5</v>
      </c>
      <c r="BG20" s="137">
        <v>8.5732126872527507E-6</v>
      </c>
      <c r="BH20" s="137">
        <v>1.96471883369004E-5</v>
      </c>
      <c r="BI20" s="137">
        <v>2.6113829490211499E-5</v>
      </c>
      <c r="BJ20" s="137">
        <v>6.4352400719147702E-6</v>
      </c>
      <c r="BK20" s="137">
        <v>4.0972021503508298E-5</v>
      </c>
      <c r="BL20" s="137">
        <v>1.02476518689782E-5</v>
      </c>
      <c r="BM20" s="137">
        <v>5.7181448582238701E-3</v>
      </c>
      <c r="BN20" s="137">
        <v>6.1030537581283299E-3</v>
      </c>
      <c r="BO20" s="137">
        <v>5.1742237231729897E-6</v>
      </c>
      <c r="BP20" s="137">
        <v>3.5180849409589199E-6</v>
      </c>
      <c r="BQ20" s="137">
        <v>1.7694465975593001E-5</v>
      </c>
      <c r="BR20" s="137">
        <v>3.4614651210494102E-6</v>
      </c>
      <c r="BS20" s="137">
        <v>4.1312917350442603E-7</v>
      </c>
      <c r="BT20" s="137">
        <v>3.1061079592585699E-6</v>
      </c>
      <c r="BU20" s="137">
        <v>4.4475015863451403E-6</v>
      </c>
      <c r="BV20" s="137">
        <v>1.01692866618729E-5</v>
      </c>
      <c r="BW20" s="137">
        <v>2.82402764873613E-6</v>
      </c>
      <c r="BX20" s="137">
        <v>1.4852364068012201E-5</v>
      </c>
      <c r="BY20" s="137">
        <v>2.4705504237117499E-5</v>
      </c>
      <c r="BZ20" s="137">
        <v>1.1517536934369E-5</v>
      </c>
      <c r="CA20" s="138">
        <v>0</v>
      </c>
      <c r="CB20" s="136">
        <v>0.84716628734132504</v>
      </c>
      <c r="CC20" s="139">
        <v>1.9834373662454301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0.21813228423268499</v>
      </c>
      <c r="Q21" s="137">
        <v>0.352858391648321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0.57099067588100605</v>
      </c>
      <c r="CC21" s="139">
        <v>1.3368381854220599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3.1869575311134702E-4</v>
      </c>
      <c r="E22" s="137">
        <v>6.2888957967284205E-4</v>
      </c>
      <c r="F22" s="137">
        <v>1.3766763886157501E-4</v>
      </c>
      <c r="G22" s="137">
        <v>5.0961104289233604E-4</v>
      </c>
      <c r="H22" s="137">
        <v>2.0852499120672301E-4</v>
      </c>
      <c r="I22" s="137">
        <v>2.2799883814517599E-4</v>
      </c>
      <c r="J22" s="137">
        <v>3.0197659912751097E-4</v>
      </c>
      <c r="K22" s="137">
        <v>1.79049681348068E-4</v>
      </c>
      <c r="L22" s="137">
        <v>1.07483537343047E-4</v>
      </c>
      <c r="M22" s="137">
        <v>1.8875150756170501E-4</v>
      </c>
      <c r="N22" s="137">
        <v>2.11501284216093E-4</v>
      </c>
      <c r="O22" s="137">
        <v>7.8423248283641806E-5</v>
      </c>
      <c r="P22" s="137">
        <v>4.4216307941549801E-5</v>
      </c>
      <c r="Q22" s="137">
        <v>7.0055308835939806E-5</v>
      </c>
      <c r="R22" s="137">
        <v>3.6715894149390901E-4</v>
      </c>
      <c r="S22" s="137">
        <v>2.8673621799411202E-4</v>
      </c>
      <c r="T22" s="137">
        <v>1.2380472934916701E-4</v>
      </c>
      <c r="U22" s="137">
        <v>2.29662281147905E-4</v>
      </c>
      <c r="V22" s="137">
        <v>6.2975163804692398E-5</v>
      </c>
      <c r="W22" s="137">
        <v>3.8632588953795203E-5</v>
      </c>
      <c r="X22" s="137">
        <v>1.2072555608783901E-4</v>
      </c>
      <c r="Y22" s="137">
        <v>2.0678557004452801E-4</v>
      </c>
      <c r="Z22" s="137">
        <v>7.9456246426981502E-5</v>
      </c>
      <c r="AA22" s="137">
        <v>3.5566024162227698E-5</v>
      </c>
      <c r="AB22" s="137">
        <v>1.4102294776424001E-4</v>
      </c>
      <c r="AC22" s="137">
        <v>1.3756145781296299E-4</v>
      </c>
      <c r="AD22" s="137">
        <v>2.6891627588944498E-4</v>
      </c>
      <c r="AE22" s="137">
        <v>9.8917559390188998E-5</v>
      </c>
      <c r="AF22" s="137">
        <v>2.12739759773505E-4</v>
      </c>
      <c r="AG22" s="137">
        <v>1.6534752096026301E-4</v>
      </c>
      <c r="AH22" s="137">
        <v>1.1504248632153E-4</v>
      </c>
      <c r="AI22" s="137">
        <v>1.3206691906624601E-4</v>
      </c>
      <c r="AJ22" s="137">
        <v>2.7932731936747502E-5</v>
      </c>
      <c r="AK22" s="137">
        <v>2.7043354263285498E-4</v>
      </c>
      <c r="AL22" s="137">
        <v>2.2841042684941E-4</v>
      </c>
      <c r="AM22" s="137">
        <v>2.1858217858528601E-4</v>
      </c>
      <c r="AN22" s="137">
        <v>1.9911826585490799E-4</v>
      </c>
      <c r="AO22" s="137">
        <v>3.8556116118817699E-4</v>
      </c>
      <c r="AP22" s="137">
        <v>1.7083372837588701E-4</v>
      </c>
      <c r="AQ22" s="137">
        <v>0.230297327505883</v>
      </c>
      <c r="AR22" s="137">
        <v>2.4232489503571799E-4</v>
      </c>
      <c r="AS22" s="137">
        <v>1.8406623827688499E-4</v>
      </c>
      <c r="AT22" s="137">
        <v>7.3528744380038503E-5</v>
      </c>
      <c r="AU22" s="137">
        <v>2.8126763153438401E-4</v>
      </c>
      <c r="AV22" s="137">
        <v>3.9179252654371002E-4</v>
      </c>
      <c r="AW22" s="137">
        <v>1.6729489449112601E-2</v>
      </c>
      <c r="AX22" s="137">
        <v>6.0844681992707297E-4</v>
      </c>
      <c r="AY22" s="137">
        <v>4.33706040744749E-4</v>
      </c>
      <c r="AZ22" s="137">
        <v>1.3821933286969101E-4</v>
      </c>
      <c r="BA22" s="137">
        <v>1.4708645733380599E-4</v>
      </c>
      <c r="BB22" s="137">
        <v>1.4338365994610199E-4</v>
      </c>
      <c r="BC22" s="137">
        <v>1.3674037326618101E-4</v>
      </c>
      <c r="BD22" s="137">
        <v>9.9529121190619906E-5</v>
      </c>
      <c r="BE22" s="137">
        <v>1.55862527735016E-4</v>
      </c>
      <c r="BF22" s="137">
        <v>2.39175003951279E-4</v>
      </c>
      <c r="BG22" s="137">
        <v>1.31312369705649E-2</v>
      </c>
      <c r="BH22" s="137">
        <v>5.4134678685991203E-4</v>
      </c>
      <c r="BI22" s="137">
        <v>1.04123120956455E-4</v>
      </c>
      <c r="BJ22" s="137">
        <v>4.2288339972790701E-4</v>
      </c>
      <c r="BK22" s="137">
        <v>6.6862889782403798E-4</v>
      </c>
      <c r="BL22" s="137">
        <v>5.4807057648168097E-4</v>
      </c>
      <c r="BM22" s="137">
        <v>6.3744038985161504E-4</v>
      </c>
      <c r="BN22" s="137">
        <v>4.8735381417008697E-4</v>
      </c>
      <c r="BO22" s="137">
        <v>1.6207308590226199E-4</v>
      </c>
      <c r="BP22" s="137">
        <v>8.7149035641805197E-5</v>
      </c>
      <c r="BQ22" s="137">
        <v>9.1422244787148606E-5</v>
      </c>
      <c r="BR22" s="137">
        <v>2.1917945228371299E-4</v>
      </c>
      <c r="BS22" s="137">
        <v>5.3471737257624295E-4</v>
      </c>
      <c r="BT22" s="137">
        <v>2.6168777901769798E-4</v>
      </c>
      <c r="BU22" s="137">
        <v>7.2143318211724999E-5</v>
      </c>
      <c r="BV22" s="137">
        <v>1.7660392287030199E-4</v>
      </c>
      <c r="BW22" s="137">
        <v>3.1414932358010697E-5</v>
      </c>
      <c r="BX22" s="137">
        <v>1.3750524917070399E-4</v>
      </c>
      <c r="BY22" s="137">
        <v>7.3353066949393594E-5</v>
      </c>
      <c r="BZ22" s="137">
        <v>4.1083483741374301E-4</v>
      </c>
      <c r="CA22" s="138">
        <v>0</v>
      </c>
      <c r="CB22" s="136">
        <v>0.27663795018176401</v>
      </c>
      <c r="CC22" s="139">
        <v>0.64768163642822496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4.2365690705879697E-5</v>
      </c>
      <c r="E23" s="137">
        <v>8.2667533846837802E-5</v>
      </c>
      <c r="F23" s="137">
        <v>1.10715894772895E-4</v>
      </c>
      <c r="G23" s="137">
        <v>4.9575041844692999E-5</v>
      </c>
      <c r="H23" s="137">
        <v>5.41402012515794E-5</v>
      </c>
      <c r="I23" s="137">
        <v>3.3158029147770098E-5</v>
      </c>
      <c r="J23" s="137">
        <v>9.0270832092730698E-5</v>
      </c>
      <c r="K23" s="137">
        <v>6.47054942888899E-5</v>
      </c>
      <c r="L23" s="137">
        <v>7.2004576784171E-5</v>
      </c>
      <c r="M23" s="137">
        <v>7.7182482248929098E-5</v>
      </c>
      <c r="N23" s="137">
        <v>2.5012167624733701E-5</v>
      </c>
      <c r="O23" s="137">
        <v>1.34307950932851E-4</v>
      </c>
      <c r="P23" s="137">
        <v>8.9050025190640304E-6</v>
      </c>
      <c r="Q23" s="137">
        <v>2.9054087310511601E-6</v>
      </c>
      <c r="R23" s="137">
        <v>2.51639173761828E-5</v>
      </c>
      <c r="S23" s="137">
        <v>3.5659672053897103E-5</v>
      </c>
      <c r="T23" s="137">
        <v>1.2533402315677099E-4</v>
      </c>
      <c r="U23" s="137">
        <v>1.8614850819478499E-4</v>
      </c>
      <c r="V23" s="137">
        <v>1.9958536329998201E-4</v>
      </c>
      <c r="W23" s="137">
        <v>2.2406646183756901E-4</v>
      </c>
      <c r="X23" s="137">
        <v>1.19740890217823E-4</v>
      </c>
      <c r="Y23" s="137">
        <v>7.4223860638486297E-5</v>
      </c>
      <c r="Z23" s="137">
        <v>2.26190462803002E-4</v>
      </c>
      <c r="AA23" s="137">
        <v>2.09548993351217E-4</v>
      </c>
      <c r="AB23" s="137">
        <v>1.4269901019295299E-4</v>
      </c>
      <c r="AC23" s="137">
        <v>1.4490837120103301E-4</v>
      </c>
      <c r="AD23" s="137">
        <v>1.75037895034263E-4</v>
      </c>
      <c r="AE23" s="137">
        <v>1.4745939234007301E-4</v>
      </c>
      <c r="AF23" s="137">
        <v>1.37597699521832E-4</v>
      </c>
      <c r="AG23" s="137">
        <v>2.8813819893811502E-4</v>
      </c>
      <c r="AH23" s="137">
        <v>7.0739316222386196E-5</v>
      </c>
      <c r="AI23" s="137">
        <v>5.9098868613047302E-5</v>
      </c>
      <c r="AJ23" s="137">
        <v>2.3665750493203399E-4</v>
      </c>
      <c r="AK23" s="137">
        <v>1.0286045453075499E-4</v>
      </c>
      <c r="AL23" s="137">
        <v>7.4018589423809506E-5</v>
      </c>
      <c r="AM23" s="137">
        <v>9.1929579098595202E-5</v>
      </c>
      <c r="AN23" s="137">
        <v>8.0950850026296695E-5</v>
      </c>
      <c r="AO23" s="137">
        <v>6.4836141823602206E-5</v>
      </c>
      <c r="AP23" s="137">
        <v>6.1121525432176202E-5</v>
      </c>
      <c r="AQ23" s="137">
        <v>6.3119800191507405E-5</v>
      </c>
      <c r="AR23" s="137">
        <v>7.7456262559521906E-5</v>
      </c>
      <c r="AS23" s="137">
        <v>7.4539984090655603E-5</v>
      </c>
      <c r="AT23" s="137">
        <v>9.6975304338859993E-5</v>
      </c>
      <c r="AU23" s="137">
        <v>9.1604341341131805E-5</v>
      </c>
      <c r="AV23" s="137">
        <v>8.4898555599976399E-5</v>
      </c>
      <c r="AW23" s="137">
        <v>1.21612077115193E-4</v>
      </c>
      <c r="AX23" s="137">
        <v>5.7698794062780897E-5</v>
      </c>
      <c r="AY23" s="137">
        <v>0.17183882068409501</v>
      </c>
      <c r="AZ23" s="137">
        <v>7.9990904098170202E-5</v>
      </c>
      <c r="BA23" s="137">
        <v>6.2043591903464802E-5</v>
      </c>
      <c r="BB23" s="137">
        <v>5.7198234569793701E-5</v>
      </c>
      <c r="BC23" s="137">
        <v>5.0494068340005301E-5</v>
      </c>
      <c r="BD23" s="137">
        <v>1.06917656405472E-4</v>
      </c>
      <c r="BE23" s="137">
        <v>6.9643885532483994E-5</v>
      </c>
      <c r="BF23" s="137">
        <v>8.4636584464712502E-5</v>
      </c>
      <c r="BG23" s="137">
        <v>1.89405095260785E-5</v>
      </c>
      <c r="BH23" s="137">
        <v>4.1529952577130702E-5</v>
      </c>
      <c r="BI23" s="137">
        <v>2.6246355139877299E-4</v>
      </c>
      <c r="BJ23" s="137">
        <v>1.42171587631243E-5</v>
      </c>
      <c r="BK23" s="137">
        <v>9.0518104694142098E-5</v>
      </c>
      <c r="BL23" s="137">
        <v>2.2639791513969301E-5</v>
      </c>
      <c r="BM23" s="137">
        <v>3.3055994938128502E-5</v>
      </c>
      <c r="BN23" s="137">
        <v>6.6657988775670806E-5</v>
      </c>
      <c r="BO23" s="137">
        <v>1.14312378910809E-5</v>
      </c>
      <c r="BP23" s="137">
        <v>7.7723863583674194E-6</v>
      </c>
      <c r="BQ23" s="137">
        <v>3.9091786661014902E-5</v>
      </c>
      <c r="BR23" s="137">
        <v>7.6472981006183306E-6</v>
      </c>
      <c r="BS23" s="137">
        <v>9.1271234386802195E-7</v>
      </c>
      <c r="BT23" s="137">
        <v>6.8622195129766999E-6</v>
      </c>
      <c r="BU23" s="137">
        <v>9.7092828825256601E-6</v>
      </c>
      <c r="BV23" s="137">
        <v>2.2466661905987199E-5</v>
      </c>
      <c r="BW23" s="137">
        <v>6.2305741517855096E-6</v>
      </c>
      <c r="BX23" s="137">
        <v>3.28128268103327E-5</v>
      </c>
      <c r="BY23" s="137">
        <v>5.4554709478324201E-5</v>
      </c>
      <c r="BZ23" s="137">
        <v>2.52861147393994E-5</v>
      </c>
      <c r="CA23" s="138">
        <v>0</v>
      </c>
      <c r="CB23" s="136">
        <v>0.17794408344878401</v>
      </c>
      <c r="CC23" s="139">
        <v>0.41661353796579098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2.1827928548190699E-3</v>
      </c>
      <c r="E24" s="137">
        <v>4.0074856372439502E-3</v>
      </c>
      <c r="F24" s="137">
        <v>4.7839789771647601E-3</v>
      </c>
      <c r="G24" s="137">
        <v>1.4751850052408699E-2</v>
      </c>
      <c r="H24" s="137">
        <v>7.5578995715051903E-3</v>
      </c>
      <c r="I24" s="137">
        <v>2.0697657587071699E-3</v>
      </c>
      <c r="J24" s="137">
        <v>7.0268211473158903E-3</v>
      </c>
      <c r="K24" s="137">
        <v>5.5559307937009103E-3</v>
      </c>
      <c r="L24" s="137">
        <v>3.99230829820265E-3</v>
      </c>
      <c r="M24" s="137">
        <v>1.2659306397264699E-3</v>
      </c>
      <c r="N24" s="137">
        <v>2.6120398939256302E-3</v>
      </c>
      <c r="O24" s="137">
        <v>8.3225970291917305E-5</v>
      </c>
      <c r="P24" s="137">
        <v>6.9187493115658997E-5</v>
      </c>
      <c r="Q24" s="137">
        <v>6.2791398276479701E-7</v>
      </c>
      <c r="R24" s="137">
        <v>8.2107682103573498E-3</v>
      </c>
      <c r="S24" s="137">
        <v>1.0531614925127501E-2</v>
      </c>
      <c r="T24" s="137">
        <v>2.70870617325607E-5</v>
      </c>
      <c r="U24" s="137">
        <v>4.02302264452907E-5</v>
      </c>
      <c r="V24" s="137">
        <v>4.3134185917418197E-5</v>
      </c>
      <c r="W24" s="137">
        <v>4.8425016058082101E-5</v>
      </c>
      <c r="X24" s="137">
        <v>2.5878279524985602E-5</v>
      </c>
      <c r="Y24" s="137">
        <v>1.6041185342218401E-5</v>
      </c>
      <c r="Z24" s="137">
        <v>4.8884052988530998E-5</v>
      </c>
      <c r="AA24" s="137">
        <v>4.5287515520032101E-5</v>
      </c>
      <c r="AB24" s="137">
        <v>3.0839965086232E-5</v>
      </c>
      <c r="AC24" s="137">
        <v>3.1317449942363402E-5</v>
      </c>
      <c r="AD24" s="137">
        <v>3.7829012018548699E-5</v>
      </c>
      <c r="AE24" s="137">
        <v>2.1213099090592501E-4</v>
      </c>
      <c r="AF24" s="137">
        <v>2.9737475007438399E-5</v>
      </c>
      <c r="AG24" s="137">
        <v>6.2272134776868095E-5</v>
      </c>
      <c r="AH24" s="137">
        <v>1.5288109143661401E-5</v>
      </c>
      <c r="AI24" s="137">
        <v>1.27723874342066E-5</v>
      </c>
      <c r="AJ24" s="137">
        <v>5.1146179497880902E-5</v>
      </c>
      <c r="AK24" s="137">
        <v>2.2230096916531399E-5</v>
      </c>
      <c r="AL24" s="137">
        <v>1.5996822335878798E-5</v>
      </c>
      <c r="AM24" s="137">
        <v>1.9867727225011199E-5</v>
      </c>
      <c r="AN24" s="137">
        <v>7.2083556931244101E-4</v>
      </c>
      <c r="AO24" s="137">
        <v>2.27354704040333E-5</v>
      </c>
      <c r="AP24" s="137">
        <v>1.3209521970732301E-5</v>
      </c>
      <c r="AQ24" s="137">
        <v>1.0869111115993899E-4</v>
      </c>
      <c r="AR24" s="137">
        <v>2.1556446976374001E-3</v>
      </c>
      <c r="AS24" s="137">
        <v>6.0606405616738402E-4</v>
      </c>
      <c r="AT24" s="137">
        <v>4.5243982359978601E-5</v>
      </c>
      <c r="AU24" s="137">
        <v>4.1814676169759198E-5</v>
      </c>
      <c r="AV24" s="137">
        <v>2.3143305357746099E-5</v>
      </c>
      <c r="AW24" s="137">
        <v>9.0935134755960999E-3</v>
      </c>
      <c r="AX24" s="137">
        <v>7.2372494812359994E-2</v>
      </c>
      <c r="AY24" s="137">
        <v>1.07129604632492E-5</v>
      </c>
      <c r="AZ24" s="137">
        <v>1.32992797731149E-4</v>
      </c>
      <c r="BA24" s="137">
        <v>1.34087980395941E-5</v>
      </c>
      <c r="BB24" s="137">
        <v>1.23616243360156E-5</v>
      </c>
      <c r="BC24" s="137">
        <v>1.0912726742546699E-5</v>
      </c>
      <c r="BD24" s="137">
        <v>2.3106935263166601E-5</v>
      </c>
      <c r="BE24" s="137">
        <v>1.50513657760284E-5</v>
      </c>
      <c r="BF24" s="137">
        <v>1.8291572635158799E-5</v>
      </c>
      <c r="BG24" s="137">
        <v>4.0934036732971804E-6</v>
      </c>
      <c r="BH24" s="137">
        <v>4.6980996778279099E-4</v>
      </c>
      <c r="BI24" s="137">
        <v>1.20915020747791E-2</v>
      </c>
      <c r="BJ24" s="137">
        <v>3.0725979058110001E-6</v>
      </c>
      <c r="BK24" s="137">
        <v>1.9562680810922002E-5</v>
      </c>
      <c r="BL24" s="137">
        <v>4.8928887376744003E-6</v>
      </c>
      <c r="BM24" s="137">
        <v>7.1440280377844597E-6</v>
      </c>
      <c r="BN24" s="137">
        <v>1.440605680292E-5</v>
      </c>
      <c r="BO24" s="137">
        <v>2.4705075177231899E-6</v>
      </c>
      <c r="BP24" s="137">
        <v>1.67976024223744E-6</v>
      </c>
      <c r="BQ24" s="137">
        <v>8.4484772119580308E-6</v>
      </c>
      <c r="BR24" s="137">
        <v>1.6527262950750601E-6</v>
      </c>
      <c r="BS24" s="137">
        <v>1.9725446434843501E-7</v>
      </c>
      <c r="BT24" s="137">
        <v>1.4830559084334299E-6</v>
      </c>
      <c r="BU24" s="137">
        <v>2.92738758944137E-5</v>
      </c>
      <c r="BV24" s="137">
        <v>4.8554721427145497E-6</v>
      </c>
      <c r="BW24" s="137">
        <v>3.4235482066545901E-6</v>
      </c>
      <c r="BX24" s="137">
        <v>7.0914747890887001E-6</v>
      </c>
      <c r="BY24" s="137">
        <v>1.17903083793369E-5</v>
      </c>
      <c r="BZ24" s="137">
        <v>5.4648094242215398E-6</v>
      </c>
      <c r="CA24" s="138">
        <v>0</v>
      </c>
      <c r="CB24" s="136">
        <v>0.17367116843990399</v>
      </c>
      <c r="CC24" s="139">
        <v>0.40660952881429202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3.8888658061017703E-5</v>
      </c>
      <c r="E25" s="137">
        <v>7.5917042077579294E-5</v>
      </c>
      <c r="F25" s="137">
        <v>1.01821714361668E-4</v>
      </c>
      <c r="G25" s="137">
        <v>4.5340696267678898E-5</v>
      </c>
      <c r="H25" s="137">
        <v>4.9616654929791803E-5</v>
      </c>
      <c r="I25" s="137">
        <v>3.04226021424073E-5</v>
      </c>
      <c r="J25" s="137">
        <v>8.2594043134884203E-5</v>
      </c>
      <c r="K25" s="137">
        <v>5.9194263575755103E-5</v>
      </c>
      <c r="L25" s="137">
        <v>6.6459675177313806E-5</v>
      </c>
      <c r="M25" s="137">
        <v>2.1008066208474899E-2</v>
      </c>
      <c r="N25" s="137">
        <v>2.2871214742890301E-5</v>
      </c>
      <c r="O25" s="137">
        <v>2.1022621268741E-2</v>
      </c>
      <c r="P25" s="137">
        <v>8.6698408459518205E-6</v>
      </c>
      <c r="Q25" s="137">
        <v>2.6900994866008902E-6</v>
      </c>
      <c r="R25" s="137">
        <v>3.8948620603191098E-5</v>
      </c>
      <c r="S25" s="137">
        <v>5.2506626828041399E-5</v>
      </c>
      <c r="T25" s="137">
        <v>4.7707871939578102E-2</v>
      </c>
      <c r="U25" s="137">
        <v>5.3104036218340098E-4</v>
      </c>
      <c r="V25" s="137">
        <v>1.0456970124724799E-2</v>
      </c>
      <c r="W25" s="137">
        <v>2.6260625747129301E-4</v>
      </c>
      <c r="X25" s="137">
        <v>2.78129026934687E-3</v>
      </c>
      <c r="Y25" s="137">
        <v>1.44195769361178E-3</v>
      </c>
      <c r="Z25" s="137">
        <v>2.0695151171666899E-4</v>
      </c>
      <c r="AA25" s="137">
        <v>1.92073227503933E-4</v>
      </c>
      <c r="AB25" s="137">
        <v>2.55597887164171E-4</v>
      </c>
      <c r="AC25" s="137">
        <v>1.3340078753848899E-3</v>
      </c>
      <c r="AD25" s="137">
        <v>1.81074837554915E-4</v>
      </c>
      <c r="AE25" s="137">
        <v>1.1862977269481099E-2</v>
      </c>
      <c r="AF25" s="137">
        <v>6.2568461314387001E-3</v>
      </c>
      <c r="AG25" s="137">
        <v>2.6517220431587399E-4</v>
      </c>
      <c r="AH25" s="137">
        <v>3.5836419436439098E-3</v>
      </c>
      <c r="AI25" s="137">
        <v>5.6151858830687697E-5</v>
      </c>
      <c r="AJ25" s="137">
        <v>2.51458336532479E-4</v>
      </c>
      <c r="AK25" s="137">
        <v>1.07832611827259E-4</v>
      </c>
      <c r="AL25" s="137">
        <v>7.63168104029174E-5</v>
      </c>
      <c r="AM25" s="137">
        <v>3.7187842705234099E-4</v>
      </c>
      <c r="AN25" s="137">
        <v>7.7580912465449498E-5</v>
      </c>
      <c r="AO25" s="137">
        <v>6.11588178181744E-5</v>
      </c>
      <c r="AP25" s="137">
        <v>5.7146556952414999E-5</v>
      </c>
      <c r="AQ25" s="137">
        <v>5.8369192951143903E-5</v>
      </c>
      <c r="AR25" s="137">
        <v>1.77319978937823E-4</v>
      </c>
      <c r="AS25" s="137">
        <v>6.7076545287071999E-5</v>
      </c>
      <c r="AT25" s="137">
        <v>1.06652378567349E-4</v>
      </c>
      <c r="AU25" s="137">
        <v>8.4821973123660598E-5</v>
      </c>
      <c r="AV25" s="137">
        <v>7.9481953909696804E-5</v>
      </c>
      <c r="AW25" s="137">
        <v>5.7550320878110801E-5</v>
      </c>
      <c r="AX25" s="137">
        <v>5.44496115362456E-5</v>
      </c>
      <c r="AY25" s="137">
        <v>4.8021423874057903E-5</v>
      </c>
      <c r="AZ25" s="137">
        <v>6.4862698322191905E-5</v>
      </c>
      <c r="BA25" s="137">
        <v>5.8026544252367298E-5</v>
      </c>
      <c r="BB25" s="137">
        <v>5.3872271960244399E-5</v>
      </c>
      <c r="BC25" s="137">
        <v>5.04869407849829E-5</v>
      </c>
      <c r="BD25" s="137">
        <v>9.9641999956614504E-5</v>
      </c>
      <c r="BE25" s="137">
        <v>7.0567034250669199E-5</v>
      </c>
      <c r="BF25" s="137">
        <v>8.2551486206018605E-5</v>
      </c>
      <c r="BG25" s="137">
        <v>1.8152184347559301E-5</v>
      </c>
      <c r="BH25" s="137">
        <v>4.1575586991031297E-5</v>
      </c>
      <c r="BI25" s="137">
        <v>6.4165018205516501E-5</v>
      </c>
      <c r="BJ25" s="137">
        <v>1.3000220372089499E-5</v>
      </c>
      <c r="BK25" s="137">
        <v>8.3408353203109499E-5</v>
      </c>
      <c r="BL25" s="137">
        <v>2.0711868824136799E-5</v>
      </c>
      <c r="BM25" s="137">
        <v>3.81116631558703E-2</v>
      </c>
      <c r="BN25" s="137">
        <v>7.4610978679991599E-2</v>
      </c>
      <c r="BO25" s="137">
        <v>1.0452764450748401E-5</v>
      </c>
      <c r="BP25" s="137">
        <v>7.2291522073359901E-6</v>
      </c>
      <c r="BQ25" s="137">
        <v>3.57574846341112E-5</v>
      </c>
      <c r="BR25" s="137">
        <v>7.0135438238494496E-6</v>
      </c>
      <c r="BS25" s="137">
        <v>8.34587402750726E-7</v>
      </c>
      <c r="BT25" s="137">
        <v>2.9245738801723697E-4</v>
      </c>
      <c r="BU25" s="137">
        <v>3.9162339345746302E-5</v>
      </c>
      <c r="BV25" s="137">
        <v>2.0795629876090799E-5</v>
      </c>
      <c r="BW25" s="137">
        <v>7.6519017436958694E-6</v>
      </c>
      <c r="BX25" s="137">
        <v>3.0535462071896403E-5</v>
      </c>
      <c r="BY25" s="137">
        <v>2.76416951765925E-4</v>
      </c>
      <c r="BZ25" s="137">
        <v>4.7048346224987303E-3</v>
      </c>
      <c r="CA25" s="138">
        <v>0</v>
      </c>
      <c r="CB25" s="136">
        <v>0.25069678234689502</v>
      </c>
      <c r="CC25" s="139">
        <v>0.58694659258081205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1.21408147167911E-4</v>
      </c>
      <c r="E26" s="137">
        <v>2.38588627262256E-4</v>
      </c>
      <c r="F26" s="137">
        <v>3.2677672057361898E-4</v>
      </c>
      <c r="G26" s="137">
        <v>1.3389690180809499E-4</v>
      </c>
      <c r="H26" s="137">
        <v>1.5119603782620699E-4</v>
      </c>
      <c r="I26" s="137">
        <v>9.4326718189014706E-5</v>
      </c>
      <c r="J26" s="137">
        <v>2.4546460903051502E-4</v>
      </c>
      <c r="K26" s="137">
        <v>1.75524859334614E-4</v>
      </c>
      <c r="L26" s="137">
        <v>2.2433482718043599E-4</v>
      </c>
      <c r="M26" s="137">
        <v>5.2759139357039101E-4</v>
      </c>
      <c r="N26" s="137">
        <v>6.7328633554842896E-5</v>
      </c>
      <c r="O26" s="137">
        <v>1.8310322970297699E-3</v>
      </c>
      <c r="P26" s="137">
        <v>4.9973945621549398E-5</v>
      </c>
      <c r="Q26" s="137">
        <v>9.4678475273952505E-6</v>
      </c>
      <c r="R26" s="137">
        <v>8.5406723560233204E-4</v>
      </c>
      <c r="S26" s="137">
        <v>1.0777180583290301E-3</v>
      </c>
      <c r="T26" s="137">
        <v>3.8735114629573797E-4</v>
      </c>
      <c r="U26" s="137">
        <v>3.7224115055473898E-2</v>
      </c>
      <c r="V26" s="137">
        <v>9.7999728388435399E-4</v>
      </c>
      <c r="W26" s="137">
        <v>1.2523398663706099E-3</v>
      </c>
      <c r="X26" s="137">
        <v>3.5014875026859101E-4</v>
      </c>
      <c r="Y26" s="137">
        <v>2.31867662197414E-4</v>
      </c>
      <c r="Z26" s="137">
        <v>6.1489373449476203E-4</v>
      </c>
      <c r="AA26" s="137">
        <v>5.8680904225570998E-4</v>
      </c>
      <c r="AB26" s="137">
        <v>4.4625541244196399E-4</v>
      </c>
      <c r="AC26" s="137">
        <v>4.15968929103665E-4</v>
      </c>
      <c r="AD26" s="137">
        <v>4.8076956382017802E-4</v>
      </c>
      <c r="AE26" s="137">
        <v>6.2250810709838601E-2</v>
      </c>
      <c r="AF26" s="137">
        <v>1.1237565522099599E-3</v>
      </c>
      <c r="AG26" s="137">
        <v>8.5937201105182705E-4</v>
      </c>
      <c r="AH26" s="137">
        <v>3.45738465176584E-4</v>
      </c>
      <c r="AI26" s="137">
        <v>2.63261974762685E-4</v>
      </c>
      <c r="AJ26" s="137">
        <v>6.3818164620039802E-4</v>
      </c>
      <c r="AK26" s="137">
        <v>3.75614615308875E-4</v>
      </c>
      <c r="AL26" s="137">
        <v>6.2520016195780201E-4</v>
      </c>
      <c r="AM26" s="137">
        <v>3.3359438140694801E-4</v>
      </c>
      <c r="AN26" s="137">
        <v>3.9349725434892802E-4</v>
      </c>
      <c r="AO26" s="137">
        <v>2.6690369832979701E-4</v>
      </c>
      <c r="AP26" s="137">
        <v>2.2653392930285999E-4</v>
      </c>
      <c r="AQ26" s="137">
        <v>2.02085446071103E-4</v>
      </c>
      <c r="AR26" s="137">
        <v>2.7901464989610298E-4</v>
      </c>
      <c r="AS26" s="137">
        <v>2.3806661855322E-4</v>
      </c>
      <c r="AT26" s="137">
        <v>2.42768949947433E-4</v>
      </c>
      <c r="AU26" s="137">
        <v>2.9881153432212399E-4</v>
      </c>
      <c r="AV26" s="137">
        <v>3.1982273908047601E-4</v>
      </c>
      <c r="AW26" s="137">
        <v>2.40509775251648E-4</v>
      </c>
      <c r="AX26" s="137">
        <v>2.38673214232531E-4</v>
      </c>
      <c r="AY26" s="137">
        <v>2.6637527699994198E-4</v>
      </c>
      <c r="AZ26" s="137">
        <v>8.4684681700137297E-4</v>
      </c>
      <c r="BA26" s="137">
        <v>2.3083379308239799E-4</v>
      </c>
      <c r="BB26" s="137">
        <v>2.3142405408227499E-4</v>
      </c>
      <c r="BC26" s="137">
        <v>3.4880073142576199E-4</v>
      </c>
      <c r="BD26" s="137">
        <v>3.8036254393611802E-4</v>
      </c>
      <c r="BE26" s="137">
        <v>5.27111372054705E-4</v>
      </c>
      <c r="BF26" s="137">
        <v>4.8237038676076001E-4</v>
      </c>
      <c r="BG26" s="137">
        <v>9.2076452261860697E-5</v>
      </c>
      <c r="BH26" s="137">
        <v>2.8941937861865901E-4</v>
      </c>
      <c r="BI26" s="137">
        <v>7.1825213801036795E-4</v>
      </c>
      <c r="BJ26" s="137">
        <v>3.8270248581208702E-5</v>
      </c>
      <c r="BK26" s="137">
        <v>2.7514911836782599E-4</v>
      </c>
      <c r="BL26" s="137">
        <v>6.1434120968795495E-5</v>
      </c>
      <c r="BM26" s="137">
        <v>2.7596935437806999E-3</v>
      </c>
      <c r="BN26" s="137">
        <v>2.25996012535991E-3</v>
      </c>
      <c r="BO26" s="137">
        <v>3.0771008678421901E-5</v>
      </c>
      <c r="BP26" s="137">
        <v>2.69435228213021E-5</v>
      </c>
      <c r="BQ26" s="137">
        <v>1.05811604452993E-4</v>
      </c>
      <c r="BR26" s="137">
        <v>2.1612778844447099E-5</v>
      </c>
      <c r="BS26" s="137">
        <v>2.4568712261669101E-6</v>
      </c>
      <c r="BT26" s="137">
        <v>3.4436945930218798E-5</v>
      </c>
      <c r="BU26" s="137">
        <v>5.58017471924163E-5</v>
      </c>
      <c r="BV26" s="137">
        <v>7.2910631259887304E-5</v>
      </c>
      <c r="BW26" s="137">
        <v>1.6815921643772301E-5</v>
      </c>
      <c r="BX26" s="137">
        <v>1.1453815763204801E-4</v>
      </c>
      <c r="BY26" s="137">
        <v>2.7975251503660698E-4</v>
      </c>
      <c r="BZ26" s="137">
        <v>5.0516614027831504E-4</v>
      </c>
      <c r="CA26" s="138">
        <v>0</v>
      </c>
      <c r="CB26" s="136">
        <v>0.129936829579754</v>
      </c>
      <c r="CC26" s="139">
        <v>0.30421602805838799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6.2666033100132101E-7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2.2402281117598201E-5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2.3382303279647399E-5</v>
      </c>
      <c r="BN27" s="137">
        <v>1.0285421699244801E-4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8.4470001020488296E-5</v>
      </c>
      <c r="CA27" s="138">
        <v>0</v>
      </c>
      <c r="CB27" s="136">
        <v>2.3373546274118299E-4</v>
      </c>
      <c r="CC27" s="139">
        <v>5.4723571693634197E-4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1.0969271442811701E-6</v>
      </c>
      <c r="E28" s="137">
        <v>2.2724147182879301E-6</v>
      </c>
      <c r="F28" s="137">
        <v>3.6097698079851099E-6</v>
      </c>
      <c r="G28" s="137">
        <v>6.44144759294461E-7</v>
      </c>
      <c r="H28" s="137">
        <v>1.0923249367186401E-6</v>
      </c>
      <c r="I28" s="137">
        <v>8.0414645954030202E-7</v>
      </c>
      <c r="J28" s="137">
        <v>1.30225337754344E-6</v>
      </c>
      <c r="K28" s="137">
        <v>9.0038781244067602E-7</v>
      </c>
      <c r="L28" s="137">
        <v>3.2721551668221001E-6</v>
      </c>
      <c r="M28" s="137">
        <v>9.4814614266222705E-7</v>
      </c>
      <c r="N28" s="137">
        <v>3.0726130544138202E-7</v>
      </c>
      <c r="O28" s="137">
        <v>2.06365470253746E-5</v>
      </c>
      <c r="P28" s="137">
        <v>1.01298062362075E-4</v>
      </c>
      <c r="Q28" s="137">
        <v>1.64576236010668E-7</v>
      </c>
      <c r="R28" s="137">
        <v>6.1844102924749005E-5</v>
      </c>
      <c r="S28" s="137">
        <v>7.7264084189280599E-5</v>
      </c>
      <c r="T28" s="137">
        <v>4.6491303857552598E-3</v>
      </c>
      <c r="U28" s="137">
        <v>9.2039401428672396E-3</v>
      </c>
      <c r="V28" s="137">
        <v>4.2660160456880802E-5</v>
      </c>
      <c r="W28" s="137">
        <v>0.12875875888548999</v>
      </c>
      <c r="X28" s="137">
        <v>3.61176381297375E-3</v>
      </c>
      <c r="Y28" s="137">
        <v>2.4639380441373301E-2</v>
      </c>
      <c r="Z28" s="137">
        <v>3.2502228709695101E-6</v>
      </c>
      <c r="AA28" s="137">
        <v>4.3535570640536496E-6</v>
      </c>
      <c r="AB28" s="137">
        <v>9.9461837696383296E-3</v>
      </c>
      <c r="AC28" s="137">
        <v>6.0120624171883302E-3</v>
      </c>
      <c r="AD28" s="137">
        <v>2.9012229107457199E-6</v>
      </c>
      <c r="AE28" s="137">
        <v>4.3913613522390801E-2</v>
      </c>
      <c r="AF28" s="137">
        <v>1.4520063286194901E-2</v>
      </c>
      <c r="AG28" s="137">
        <v>1.00936726638088E-5</v>
      </c>
      <c r="AH28" s="137">
        <v>1.3023693740876799E-5</v>
      </c>
      <c r="AI28" s="137">
        <v>8.87850798678241E-6</v>
      </c>
      <c r="AJ28" s="137">
        <v>2.99631819528044E-6</v>
      </c>
      <c r="AK28" s="137">
        <v>8.9898879421148803E-6</v>
      </c>
      <c r="AL28" s="137">
        <v>3.4242721293215099E-5</v>
      </c>
      <c r="AM28" s="137">
        <v>7.8698872005438307E-6</v>
      </c>
      <c r="AN28" s="137">
        <v>1.47354643634523E-5</v>
      </c>
      <c r="AO28" s="137">
        <v>8.0254056215477705E-6</v>
      </c>
      <c r="AP28" s="137">
        <v>5.6030919822608096E-6</v>
      </c>
      <c r="AQ28" s="137">
        <v>1.2229147926182899E-4</v>
      </c>
      <c r="AR28" s="137">
        <v>7.6161369103873097E-4</v>
      </c>
      <c r="AS28" s="137">
        <v>1.2875203939048299E-2</v>
      </c>
      <c r="AT28" s="137">
        <v>7.1959526544178396E-4</v>
      </c>
      <c r="AU28" s="137">
        <v>5.2124405236445302E-6</v>
      </c>
      <c r="AV28" s="137">
        <v>8.1869016298841696E-6</v>
      </c>
      <c r="AW28" s="137">
        <v>6.6689898540210401E-6</v>
      </c>
      <c r="AX28" s="137">
        <v>7.2320215380636303E-6</v>
      </c>
      <c r="AY28" s="137">
        <v>1.1012413309274799E-5</v>
      </c>
      <c r="AZ28" s="137">
        <v>5.5266853067990402E-5</v>
      </c>
      <c r="BA28" s="137">
        <v>5.7566736736011299E-6</v>
      </c>
      <c r="BB28" s="137">
        <v>6.7640266798708996E-6</v>
      </c>
      <c r="BC28" s="137">
        <v>1.7279334106888801E-5</v>
      </c>
      <c r="BD28" s="137">
        <v>8.5566242698528497E-6</v>
      </c>
      <c r="BE28" s="137">
        <v>2.7434493184002899E-5</v>
      </c>
      <c r="BF28" s="137">
        <v>2.0959181998537101E-5</v>
      </c>
      <c r="BG28" s="137">
        <v>3.4483441919494498E-6</v>
      </c>
      <c r="BH28" s="137">
        <v>1.44105819678604E-5</v>
      </c>
      <c r="BI28" s="137">
        <v>4.4763173684948901E-5</v>
      </c>
      <c r="BJ28" s="137">
        <v>1.74650307273057E-7</v>
      </c>
      <c r="BK28" s="137">
        <v>3.5761907594476101E-6</v>
      </c>
      <c r="BL28" s="137">
        <v>3.1658327315125299E-7</v>
      </c>
      <c r="BM28" s="137">
        <v>2.7597118803326598E-3</v>
      </c>
      <c r="BN28" s="137">
        <v>5.2715687152303297E-3</v>
      </c>
      <c r="BO28" s="137">
        <v>1.40426736695593E-7</v>
      </c>
      <c r="BP28" s="137">
        <v>5.6670071807465301E-7</v>
      </c>
      <c r="BQ28" s="137">
        <v>5.2584180755252398E-7</v>
      </c>
      <c r="BR28" s="137">
        <v>1.7435195609927501E-7</v>
      </c>
      <c r="BS28" s="137">
        <v>1.12121904217543E-8</v>
      </c>
      <c r="BT28" s="137">
        <v>1.3336529037494901E-6</v>
      </c>
      <c r="BU28" s="137">
        <v>1.6480622718759801E-6</v>
      </c>
      <c r="BV28" s="137">
        <v>1.2490313030580501E-6</v>
      </c>
      <c r="BW28" s="137">
        <v>8.0001578219281605E-8</v>
      </c>
      <c r="BX28" s="137">
        <v>2.4542879469314602E-6</v>
      </c>
      <c r="BY28" s="137">
        <v>7.1568042658721004E-6</v>
      </c>
      <c r="BZ28" s="137">
        <v>4.0125819926238002E-4</v>
      </c>
      <c r="CA28" s="138">
        <v>0</v>
      </c>
      <c r="CB28" s="136">
        <v>0.26887358080384799</v>
      </c>
      <c r="CC28" s="139">
        <v>0.62950322142327797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1.24649827467373E-5</v>
      </c>
      <c r="E29" s="137">
        <v>2.43619877579263E-5</v>
      </c>
      <c r="F29" s="137">
        <v>3.2796219779964202E-5</v>
      </c>
      <c r="G29" s="137">
        <v>1.4395978179634599E-5</v>
      </c>
      <c r="H29" s="137">
        <v>1.5837288316773099E-5</v>
      </c>
      <c r="I29" s="137">
        <v>9.7397008995720404E-6</v>
      </c>
      <c r="J29" s="137">
        <v>2.6251994645942402E-5</v>
      </c>
      <c r="K29" s="137">
        <v>1.8807412978040299E-5</v>
      </c>
      <c r="L29" s="137">
        <v>2.1604113201371401E-5</v>
      </c>
      <c r="M29" s="137">
        <v>2.2396566384171301E-5</v>
      </c>
      <c r="N29" s="137">
        <v>7.2579509792475098E-6</v>
      </c>
      <c r="O29" s="137">
        <v>3.9909113616464998E-5</v>
      </c>
      <c r="P29" s="137">
        <v>3.1891853683672902E-6</v>
      </c>
      <c r="Q29" s="137">
        <v>8.8141137218047096E-7</v>
      </c>
      <c r="R29" s="137">
        <v>2.5601911380007999E-5</v>
      </c>
      <c r="S29" s="137">
        <v>3.3194950019924498E-5</v>
      </c>
      <c r="T29" s="137">
        <v>3.7532018128096699E-5</v>
      </c>
      <c r="U29" s="137">
        <v>6.0206492745937402E-5</v>
      </c>
      <c r="V29" s="137">
        <v>5.79885110867766E-5</v>
      </c>
      <c r="W29" s="137">
        <v>6.5111828795316902E-5</v>
      </c>
      <c r="X29" s="137">
        <v>0.108975168867067</v>
      </c>
      <c r="Y29" s="137">
        <v>4.86073881031387E-2</v>
      </c>
      <c r="Z29" s="137">
        <v>6.5775473743219905E-5</v>
      </c>
      <c r="AA29" s="137">
        <v>6.13354225743081E-5</v>
      </c>
      <c r="AB29" s="137">
        <v>1.6802088409644401E-2</v>
      </c>
      <c r="AC29" s="137">
        <v>1.5784705250827699E-4</v>
      </c>
      <c r="AD29" s="137">
        <v>6.3647580920281994E-5</v>
      </c>
      <c r="AE29" s="137">
        <v>4.3657258784900199E-5</v>
      </c>
      <c r="AF29" s="137">
        <v>4.7084824195245002E-3</v>
      </c>
      <c r="AG29" s="137">
        <v>8.5560135132098505E-5</v>
      </c>
      <c r="AH29" s="137">
        <v>2.4141602557996501E-5</v>
      </c>
      <c r="AI29" s="137">
        <v>1.9573601087269399E-5</v>
      </c>
      <c r="AJ29" s="137">
        <v>6.8699018638686407E-5</v>
      </c>
      <c r="AK29" s="137">
        <v>3.2145448139198701E-5</v>
      </c>
      <c r="AL29" s="137">
        <v>3.1391531583197997E-5</v>
      </c>
      <c r="AM29" s="137">
        <v>2.8680417485205301E-5</v>
      </c>
      <c r="AN29" s="137">
        <v>2.7576511737489899E-5</v>
      </c>
      <c r="AO29" s="137">
        <v>2.0963760154565601E-5</v>
      </c>
      <c r="AP29" s="137">
        <v>1.91790617895284E-5</v>
      </c>
      <c r="AQ29" s="137">
        <v>1.90647518459433E-5</v>
      </c>
      <c r="AR29" s="137">
        <v>2.4117080269622502E-5</v>
      </c>
      <c r="AS29" s="137">
        <v>2.1936759543996401E-5</v>
      </c>
      <c r="AT29" s="137">
        <v>2.3817072133441401E-5</v>
      </c>
      <c r="AU29" s="137">
        <v>2.7796929457653701E-5</v>
      </c>
      <c r="AV29" s="137">
        <v>2.67601409969141E-5</v>
      </c>
      <c r="AW29" s="137">
        <v>1.9536196627117898E-5</v>
      </c>
      <c r="AX29" s="137">
        <v>1.8682797143222099E-5</v>
      </c>
      <c r="AY29" s="137">
        <v>1.74778832385359E-5</v>
      </c>
      <c r="AZ29" s="137">
        <v>3.2329978187556903E-5</v>
      </c>
      <c r="BA29" s="137">
        <v>1.9488929278798999E-5</v>
      </c>
      <c r="BB29" s="137">
        <v>1.84001977856702E-5</v>
      </c>
      <c r="BC29" s="137">
        <v>1.9606450443822001E-5</v>
      </c>
      <c r="BD29" s="137">
        <v>3.3179083347604299E-5</v>
      </c>
      <c r="BE29" s="137">
        <v>2.8113372725303201E-5</v>
      </c>
      <c r="BF29" s="137">
        <v>3.0483436699420301E-5</v>
      </c>
      <c r="BG29" s="137">
        <v>6.4524067609795498E-6</v>
      </c>
      <c r="BH29" s="137">
        <v>1.6184880403849599E-5</v>
      </c>
      <c r="BI29" s="137">
        <v>2.9842379025750601E-5</v>
      </c>
      <c r="BJ29" s="137">
        <v>4.1254897582285804E-6</v>
      </c>
      <c r="BK29" s="137">
        <v>1.18808688335258E-3</v>
      </c>
      <c r="BL29" s="137">
        <v>6.5809816879907401E-6</v>
      </c>
      <c r="BM29" s="137">
        <v>1.28790986604508E-2</v>
      </c>
      <c r="BN29" s="137">
        <v>1.80369517348451E-2</v>
      </c>
      <c r="BO29" s="137">
        <v>3.3170801303737699E-6</v>
      </c>
      <c r="BP29" s="137">
        <v>2.3955029960574598E-6</v>
      </c>
      <c r="BQ29" s="137">
        <v>1.1357096799244499E-5</v>
      </c>
      <c r="BR29" s="137">
        <v>2.2429814197236198E-6</v>
      </c>
      <c r="BS29" s="137">
        <v>2.6484795517672499E-7</v>
      </c>
      <c r="BT29" s="137">
        <v>2.3628031855594899E-6</v>
      </c>
      <c r="BU29" s="137">
        <v>2.20511435572914E-5</v>
      </c>
      <c r="BV29" s="137">
        <v>6.8086772966409798E-6</v>
      </c>
      <c r="BW29" s="137">
        <v>1.8089977661753899E-6</v>
      </c>
      <c r="BX29" s="137">
        <v>1.01315289383401E-5</v>
      </c>
      <c r="BY29" s="137">
        <v>1.0300951232265599E-4</v>
      </c>
      <c r="BZ29" s="137">
        <v>2.07274800549412E-3</v>
      </c>
      <c r="CA29" s="138">
        <v>0</v>
      </c>
      <c r="CB29" s="136">
        <v>0.21515944394846501</v>
      </c>
      <c r="CC29" s="139">
        <v>0.50374440910209894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9.6215428030339707E-6</v>
      </c>
      <c r="E30" s="137">
        <v>1.8780095078165501E-5</v>
      </c>
      <c r="F30" s="137">
        <v>2.5176572298866701E-5</v>
      </c>
      <c r="G30" s="137">
        <v>1.12311092312448E-5</v>
      </c>
      <c r="H30" s="137">
        <v>1.22821970642058E-5</v>
      </c>
      <c r="I30" s="137">
        <v>7.5280609996803399E-6</v>
      </c>
      <c r="J30" s="137">
        <v>2.04562530301667E-5</v>
      </c>
      <c r="K30" s="137">
        <v>1.4661464107448399E-5</v>
      </c>
      <c r="L30" s="137">
        <v>1.64137850468119E-5</v>
      </c>
      <c r="M30" s="137">
        <v>3.7538149389454697E-5</v>
      </c>
      <c r="N30" s="137">
        <v>5.66567899997806E-6</v>
      </c>
      <c r="O30" s="137">
        <v>3.1213437498254402E-5</v>
      </c>
      <c r="P30" s="137">
        <v>2.10536993668548E-6</v>
      </c>
      <c r="Q30" s="137">
        <v>6.6371285272547898E-7</v>
      </c>
      <c r="R30" s="137">
        <v>8.3683001808059106E-6</v>
      </c>
      <c r="S30" s="137">
        <v>1.14088084365427E-5</v>
      </c>
      <c r="T30" s="137">
        <v>2.85598476607392E-5</v>
      </c>
      <c r="U30" s="137">
        <v>4.7680892158834498E-5</v>
      </c>
      <c r="V30" s="137">
        <v>4.5251293375465303E-5</v>
      </c>
      <c r="W30" s="137">
        <v>5.0768394217398599E-5</v>
      </c>
      <c r="X30" s="137">
        <v>6.62130101252421E-5</v>
      </c>
      <c r="Y30" s="137">
        <v>1.73735165837853E-2</v>
      </c>
      <c r="Z30" s="137">
        <v>5.4684948694139603E-4</v>
      </c>
      <c r="AA30" s="137">
        <v>4.75435467014309E-5</v>
      </c>
      <c r="AB30" s="137">
        <v>2.31121599533472E-2</v>
      </c>
      <c r="AC30" s="137">
        <v>4.4701487255681396E-3</v>
      </c>
      <c r="AD30" s="137">
        <v>3.9681607020061903E-5</v>
      </c>
      <c r="AE30" s="137">
        <v>3.9275378855108698E-4</v>
      </c>
      <c r="AF30" s="137">
        <v>2.8759265710442601E-3</v>
      </c>
      <c r="AG30" s="137">
        <v>6.5552368486348299E-5</v>
      </c>
      <c r="AH30" s="137">
        <v>1.6550697181756098E-5</v>
      </c>
      <c r="AI30" s="137">
        <v>1.14908869645378E-4</v>
      </c>
      <c r="AJ30" s="137">
        <v>5.3610791217338999E-5</v>
      </c>
      <c r="AK30" s="137">
        <v>2.3634656454147501E-5</v>
      </c>
      <c r="AL30" s="137">
        <v>1.8211849546051798E-5</v>
      </c>
      <c r="AM30" s="137">
        <v>2.1115885992132399E-5</v>
      </c>
      <c r="AN30" s="137">
        <v>1.8932567786476799E-5</v>
      </c>
      <c r="AO30" s="137">
        <v>1.4999939662395399E-5</v>
      </c>
      <c r="AP30" s="137">
        <v>1.40554598107239E-5</v>
      </c>
      <c r="AQ30" s="137">
        <v>1.4406889406155099E-5</v>
      </c>
      <c r="AR30" s="137">
        <v>1.7784431969514101E-5</v>
      </c>
      <c r="AS30" s="137">
        <v>1.6472870188332701E-5</v>
      </c>
      <c r="AT30" s="137">
        <v>2.26418140917831E-5</v>
      </c>
      <c r="AU30" s="137">
        <v>2.0927156580901898E-5</v>
      </c>
      <c r="AV30" s="137">
        <v>1.9540731701587801E-5</v>
      </c>
      <c r="AW30" s="137">
        <v>1.4133342926586099E-5</v>
      </c>
      <c r="AX30" s="137">
        <v>1.33526092485262E-5</v>
      </c>
      <c r="AY30" s="137">
        <v>1.1679493059552E-5</v>
      </c>
      <c r="AZ30" s="137">
        <v>1.49323294412291E-5</v>
      </c>
      <c r="BA30" s="137">
        <v>1.42704918301162E-5</v>
      </c>
      <c r="BB30" s="137">
        <v>1.32191977451646E-5</v>
      </c>
      <c r="BC30" s="137">
        <v>1.2160121057973E-5</v>
      </c>
      <c r="BD30" s="137">
        <v>2.4532733185985599E-5</v>
      </c>
      <c r="BE30" s="137">
        <v>1.6928020608074202E-5</v>
      </c>
      <c r="BF30" s="137">
        <v>2.0035355250653802E-5</v>
      </c>
      <c r="BG30" s="137">
        <v>4.4297819400724997E-6</v>
      </c>
      <c r="BH30" s="137">
        <v>1.0009978848105E-5</v>
      </c>
      <c r="BI30" s="137">
        <v>1.49785708937703E-5</v>
      </c>
      <c r="BJ30" s="137">
        <v>3.2204269158957001E-6</v>
      </c>
      <c r="BK30" s="137">
        <v>4.0636662513493098E-4</v>
      </c>
      <c r="BL30" s="137">
        <v>5.1299636013186703E-6</v>
      </c>
      <c r="BM30" s="137">
        <v>5.5812359688807199E-3</v>
      </c>
      <c r="BN30" s="137">
        <v>1.18262851440433E-2</v>
      </c>
      <c r="BO30" s="137">
        <v>2.58936871985482E-6</v>
      </c>
      <c r="BP30" s="137">
        <v>1.7810098041010201E-6</v>
      </c>
      <c r="BQ30" s="137">
        <v>8.8569289831829003E-6</v>
      </c>
      <c r="BR30" s="137">
        <v>1.73572900875867E-6</v>
      </c>
      <c r="BS30" s="137">
        <v>2.06744782669705E-7</v>
      </c>
      <c r="BT30" s="137">
        <v>1.6085826179610699E-6</v>
      </c>
      <c r="BU30" s="137">
        <v>6.5190673706271101E-6</v>
      </c>
      <c r="BV30" s="137">
        <v>5.1312713589586998E-6</v>
      </c>
      <c r="BW30" s="137">
        <v>1.41148055216299E-6</v>
      </c>
      <c r="BX30" s="137">
        <v>7.5216032781453004E-6</v>
      </c>
      <c r="BY30" s="137">
        <v>3.1995252171670103E-5</v>
      </c>
      <c r="BZ30" s="137">
        <v>1.69101235063627E-3</v>
      </c>
      <c r="CA30" s="138">
        <v>0</v>
      </c>
      <c r="CB30" s="136">
        <v>6.9570784761068094E-2</v>
      </c>
      <c r="CC30" s="139">
        <v>0.16288336322633201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7.1763917744632795E-5</v>
      </c>
      <c r="E31" s="137">
        <v>1.4003671377820401E-4</v>
      </c>
      <c r="F31" s="137">
        <v>1.8757079160966399E-4</v>
      </c>
      <c r="G31" s="137">
        <v>8.3952396422916695E-5</v>
      </c>
      <c r="H31" s="137">
        <v>9.1697548409490698E-5</v>
      </c>
      <c r="I31" s="137">
        <v>5.6164910143671203E-5</v>
      </c>
      <c r="J31" s="137">
        <v>1.5287307074145001E-4</v>
      </c>
      <c r="K31" s="137">
        <v>1.09577118595553E-4</v>
      </c>
      <c r="L31" s="137">
        <v>1.22021560010014E-4</v>
      </c>
      <c r="M31" s="137">
        <v>1.1676421454562399E-3</v>
      </c>
      <c r="N31" s="137">
        <v>4.2355970955094602E-5</v>
      </c>
      <c r="O31" s="137">
        <v>2.6136638387184199E-4</v>
      </c>
      <c r="P31" s="137">
        <v>1.5154823452369899E-5</v>
      </c>
      <c r="Q31" s="137">
        <v>4.9248095619351397E-6</v>
      </c>
      <c r="R31" s="137">
        <v>4.4879775767386902E-5</v>
      </c>
      <c r="S31" s="137">
        <v>6.32167330255755E-5</v>
      </c>
      <c r="T31" s="137">
        <v>2.1797913774558001E-4</v>
      </c>
      <c r="U31" s="137">
        <v>5.5752639844877596E-4</v>
      </c>
      <c r="V31" s="137">
        <v>3.40187877522953E-4</v>
      </c>
      <c r="W31" s="137">
        <v>3.7944894021103203E-4</v>
      </c>
      <c r="X31" s="137">
        <v>2.2203183849636402E-3</v>
      </c>
      <c r="Y31" s="137">
        <v>0.23042631627670701</v>
      </c>
      <c r="Z31" s="137">
        <v>2.6007588048325501E-2</v>
      </c>
      <c r="AA31" s="137">
        <v>3.5491888226318701E-4</v>
      </c>
      <c r="AB31" s="137">
        <v>6.69998153134806E-3</v>
      </c>
      <c r="AC31" s="137">
        <v>0.22971699164569601</v>
      </c>
      <c r="AD31" s="137">
        <v>2.9726602188903499E-4</v>
      </c>
      <c r="AE31" s="137">
        <v>1.88271212675588E-2</v>
      </c>
      <c r="AF31" s="137">
        <v>5.5117403432509001E-3</v>
      </c>
      <c r="AG31" s="137">
        <v>4.8817888422478999E-4</v>
      </c>
      <c r="AH31" s="137">
        <v>2.5979411266913399E-4</v>
      </c>
      <c r="AI31" s="137">
        <v>5.33127392826316E-3</v>
      </c>
      <c r="AJ31" s="137">
        <v>4.0215322659238899E-4</v>
      </c>
      <c r="AK31" s="137">
        <v>1.74470022080201E-4</v>
      </c>
      <c r="AL31" s="137">
        <v>1.2657210285425E-4</v>
      </c>
      <c r="AM31" s="137">
        <v>1.5592320549839199E-4</v>
      </c>
      <c r="AN31" s="137">
        <v>1.3758954776297501E-4</v>
      </c>
      <c r="AO31" s="137">
        <v>1.1006077179771799E-4</v>
      </c>
      <c r="AP31" s="137">
        <v>1.03682833649297E-4</v>
      </c>
      <c r="AQ31" s="137">
        <v>1.06980754756512E-4</v>
      </c>
      <c r="AR31" s="137">
        <v>1.3553924056481899E-4</v>
      </c>
      <c r="AS31" s="137">
        <v>1.2216946764149499E-4</v>
      </c>
      <c r="AT31" s="137">
        <v>3.6720057117985199E-4</v>
      </c>
      <c r="AU31" s="137">
        <v>1.55274695102639E-4</v>
      </c>
      <c r="AV31" s="137">
        <v>1.4403162732896401E-4</v>
      </c>
      <c r="AW31" s="137">
        <v>1.0395931188537201E-4</v>
      </c>
      <c r="AX31" s="137">
        <v>9.7948285747452099E-5</v>
      </c>
      <c r="AY31" s="137">
        <v>8.4325356769996199E-5</v>
      </c>
      <c r="AZ31" s="137">
        <v>9.5948513506319196E-5</v>
      </c>
      <c r="BA31" s="137">
        <v>1.05249514899289E-4</v>
      </c>
      <c r="BB31" s="137">
        <v>9.7083617467245999E-5</v>
      </c>
      <c r="BC31" s="137">
        <v>8.6121081659422494E-5</v>
      </c>
      <c r="BD31" s="137">
        <v>1.8132275052531901E-4</v>
      </c>
      <c r="BE31" s="137">
        <v>1.1891509297341299E-4</v>
      </c>
      <c r="BF31" s="137">
        <v>1.4405862623062399E-4</v>
      </c>
      <c r="BG31" s="137">
        <v>3.2192595276333298E-5</v>
      </c>
      <c r="BH31" s="137">
        <v>7.0839494055053694E-5</v>
      </c>
      <c r="BI31" s="137">
        <v>9.9320039966027603E-5</v>
      </c>
      <c r="BJ31" s="137">
        <v>2.4075544857591E-5</v>
      </c>
      <c r="BK31" s="137">
        <v>1.5337546134149401E-4</v>
      </c>
      <c r="BL31" s="137">
        <v>3.8339971495463503E-5</v>
      </c>
      <c r="BM31" s="137">
        <v>4.8669206745063998E-3</v>
      </c>
      <c r="BN31" s="137">
        <v>1.63955772531643E-2</v>
      </c>
      <c r="BO31" s="137">
        <v>1.9357825653487499E-5</v>
      </c>
      <c r="BP31" s="137">
        <v>1.3179231756639299E-5</v>
      </c>
      <c r="BQ31" s="137">
        <v>6.6200284570128702E-5</v>
      </c>
      <c r="BR31" s="137">
        <v>1.29530087064489E-5</v>
      </c>
      <c r="BS31" s="137">
        <v>1.54560044963883E-6</v>
      </c>
      <c r="BT31" s="137">
        <v>1.1666606810116699E-5</v>
      </c>
      <c r="BU31" s="137">
        <v>3.1286588471437702E-5</v>
      </c>
      <c r="BV31" s="137">
        <v>3.80812192113403E-5</v>
      </c>
      <c r="BW31" s="137">
        <v>1.0628624393012601E-5</v>
      </c>
      <c r="BX31" s="137">
        <v>5.5641283687610802E-5</v>
      </c>
      <c r="BY31" s="137">
        <v>1.62883670150683E-4</v>
      </c>
      <c r="BZ31" s="137">
        <v>3.6608597229476601E-4</v>
      </c>
      <c r="CA31" s="138">
        <v>0</v>
      </c>
      <c r="CB31" s="136">
        <v>0.55607856151992596</v>
      </c>
      <c r="CC31" s="139">
        <v>1.30192503404264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3.6897431665948899E-5</v>
      </c>
      <c r="E32" s="137">
        <v>7.5508949652673294E-5</v>
      </c>
      <c r="F32" s="137">
        <v>2.9717129267829598E-5</v>
      </c>
      <c r="G32" s="137">
        <v>5.3294831272860098E-5</v>
      </c>
      <c r="H32" s="137">
        <v>1.8604650666237402E-5</v>
      </c>
      <c r="I32" s="137">
        <v>3.3866943301611299E-5</v>
      </c>
      <c r="J32" s="137">
        <v>5.3951405801710098E-5</v>
      </c>
      <c r="K32" s="137">
        <v>3.6104782330539298E-5</v>
      </c>
      <c r="L32" s="137">
        <v>2.6685842655136599E-5</v>
      </c>
      <c r="M32" s="137">
        <v>5.3309832639834997E-5</v>
      </c>
      <c r="N32" s="137">
        <v>1.23238168482148E-5</v>
      </c>
      <c r="O32" s="137">
        <v>4.0168010547237297E-5</v>
      </c>
      <c r="P32" s="137">
        <v>6.3030474922673604E-6</v>
      </c>
      <c r="Q32" s="137">
        <v>5.4884275058845904E-6</v>
      </c>
      <c r="R32" s="137">
        <v>7.6592801747727901E-5</v>
      </c>
      <c r="S32" s="137">
        <v>4.34571399177784E-5</v>
      </c>
      <c r="T32" s="137">
        <v>4.5275376840886298E-5</v>
      </c>
      <c r="U32" s="137">
        <v>5.7964946660586098E-5</v>
      </c>
      <c r="V32" s="137">
        <v>4.9071941844917397E-5</v>
      </c>
      <c r="W32" s="137">
        <v>4.4202012780209103E-5</v>
      </c>
      <c r="X32" s="137">
        <v>9.0322590514903302E-3</v>
      </c>
      <c r="Y32" s="137">
        <v>2.8453573887013299E-2</v>
      </c>
      <c r="Z32" s="137">
        <v>1.73350670474497E-3</v>
      </c>
      <c r="AA32" s="137">
        <v>1.7668376121555999E-3</v>
      </c>
      <c r="AB32" s="137">
        <v>2.4327282109406899E-2</v>
      </c>
      <c r="AC32" s="137">
        <v>5.52286287571193E-5</v>
      </c>
      <c r="AD32" s="137">
        <v>1.19289669192021E-4</v>
      </c>
      <c r="AE32" s="137">
        <v>8.6743112740089495E-4</v>
      </c>
      <c r="AF32" s="137">
        <v>6.9350417239187404E-3</v>
      </c>
      <c r="AG32" s="137">
        <v>2.1497064473758001E-2</v>
      </c>
      <c r="AH32" s="137">
        <v>8.8033728428076205E-2</v>
      </c>
      <c r="AI32" s="137">
        <v>1.8809831240873001E-2</v>
      </c>
      <c r="AJ32" s="137">
        <v>4.5681289434192398E-5</v>
      </c>
      <c r="AK32" s="137">
        <v>8.8720915336374504E-5</v>
      </c>
      <c r="AL32" s="137">
        <v>6.7604457351917499E-5</v>
      </c>
      <c r="AM32" s="137">
        <v>6.9948351711108698E-5</v>
      </c>
      <c r="AN32" s="137">
        <v>3.0097253404600099E-5</v>
      </c>
      <c r="AO32" s="137">
        <v>5.4530672402259402E-5</v>
      </c>
      <c r="AP32" s="137">
        <v>4.69709232513489E-5</v>
      </c>
      <c r="AQ32" s="137">
        <v>1.6905151559974099E-5</v>
      </c>
      <c r="AR32" s="137">
        <v>3.9831741388557003E-2</v>
      </c>
      <c r="AS32" s="137">
        <v>4.6990563673238099E-5</v>
      </c>
      <c r="AT32" s="137">
        <v>6.5321940420751297E-4</v>
      </c>
      <c r="AU32" s="137">
        <v>7.4437385853960497E-5</v>
      </c>
      <c r="AV32" s="137">
        <v>6.8370660480949905E-5</v>
      </c>
      <c r="AW32" s="137">
        <v>1.1409306195865399E-4</v>
      </c>
      <c r="AX32" s="137">
        <v>1.2779237211044001E-4</v>
      </c>
      <c r="AY32" s="137">
        <v>1.19905193961391E-4</v>
      </c>
      <c r="AZ32" s="137">
        <v>2.7728733716138701E-5</v>
      </c>
      <c r="BA32" s="137">
        <v>2.20926871977721E-5</v>
      </c>
      <c r="BB32" s="137">
        <v>3.7068478445437699E-5</v>
      </c>
      <c r="BC32" s="137">
        <v>3.6296280117246299E-5</v>
      </c>
      <c r="BD32" s="137">
        <v>3.2793608801790003E-5</v>
      </c>
      <c r="BE32" s="137">
        <v>4.0633261573400901E-5</v>
      </c>
      <c r="BF32" s="137">
        <v>4.4136712700373102E-5</v>
      </c>
      <c r="BG32" s="137">
        <v>1.26231698683057E-3</v>
      </c>
      <c r="BH32" s="137">
        <v>1.5462472766600399E-4</v>
      </c>
      <c r="BI32" s="137">
        <v>1.82247027767688E-5</v>
      </c>
      <c r="BJ32" s="137">
        <v>5.2993906371097898E-5</v>
      </c>
      <c r="BK32" s="137">
        <v>4.5735611709818902E-4</v>
      </c>
      <c r="BL32" s="137">
        <v>1.86940332787449E-5</v>
      </c>
      <c r="BM32" s="137">
        <v>2.2506086587482398E-3</v>
      </c>
      <c r="BN32" s="137">
        <v>8.6601123423903699E-4</v>
      </c>
      <c r="BO32" s="137">
        <v>4.4365031772391602E-5</v>
      </c>
      <c r="BP32" s="137">
        <v>7.1223029790826402E-6</v>
      </c>
      <c r="BQ32" s="137">
        <v>1.04864834143383E-5</v>
      </c>
      <c r="BR32" s="137">
        <v>5.8058987067879803E-6</v>
      </c>
      <c r="BS32" s="137">
        <v>4.6216401261218899E-5</v>
      </c>
      <c r="BT32" s="137">
        <v>3.6690868295598097E-5</v>
      </c>
      <c r="BU32" s="137">
        <v>1.9712227402920201E-5</v>
      </c>
      <c r="BV32" s="137">
        <v>3.3466594599482797E-5</v>
      </c>
      <c r="BW32" s="137">
        <v>9.8511923363946707E-6</v>
      </c>
      <c r="BX32" s="137">
        <v>4.3332365425929599E-5</v>
      </c>
      <c r="BY32" s="137">
        <v>3.61736781753386E-5</v>
      </c>
      <c r="BZ32" s="137">
        <v>2.4687590832892902E-4</v>
      </c>
      <c r="CA32" s="138">
        <v>0</v>
      </c>
      <c r="CB32" s="136">
        <v>0.24974855210574101</v>
      </c>
      <c r="CC32" s="139">
        <v>0.58472653812372399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1.13204135157392E-5</v>
      </c>
      <c r="E33" s="137">
        <v>2.2127847295867701E-5</v>
      </c>
      <c r="F33" s="137">
        <v>2.98007954253486E-5</v>
      </c>
      <c r="G33" s="137">
        <v>1.30603187188148E-5</v>
      </c>
      <c r="H33" s="137">
        <v>1.4376395253200499E-5</v>
      </c>
      <c r="I33" s="137">
        <v>8.8442026983826406E-6</v>
      </c>
      <c r="J33" s="137">
        <v>2.3819157631246001E-5</v>
      </c>
      <c r="K33" s="137">
        <v>1.7063762885745799E-5</v>
      </c>
      <c r="L33" s="137">
        <v>1.9650704071348501E-5</v>
      </c>
      <c r="M33" s="137">
        <v>2.0317417342761999E-5</v>
      </c>
      <c r="N33" s="137">
        <v>6.5841708308867603E-6</v>
      </c>
      <c r="O33" s="137">
        <v>3.6272995960690602E-5</v>
      </c>
      <c r="P33" s="137">
        <v>2.9375887870570499E-6</v>
      </c>
      <c r="Q33" s="137">
        <v>8.02403341386933E-7</v>
      </c>
      <c r="R33" s="137">
        <v>2.4569851263541399E-5</v>
      </c>
      <c r="S33" s="137">
        <v>3.1792139801199097E-5</v>
      </c>
      <c r="T33" s="137">
        <v>3.4133248793444098E-5</v>
      </c>
      <c r="U33" s="137">
        <v>5.5072190167819599E-5</v>
      </c>
      <c r="V33" s="137">
        <v>5.2610639655886303E-5</v>
      </c>
      <c r="W33" s="137">
        <v>9.7394218118155302E-5</v>
      </c>
      <c r="X33" s="137">
        <v>3.09206793144828E-3</v>
      </c>
      <c r="Y33" s="137">
        <v>4.0269175466236097E-3</v>
      </c>
      <c r="Z33" s="137">
        <v>5.96796191016244E-5</v>
      </c>
      <c r="AA33" s="137">
        <v>5.5680329986071802E-5</v>
      </c>
      <c r="AB33" s="137">
        <v>7.2301240549445603E-2</v>
      </c>
      <c r="AC33" s="137">
        <v>3.8736574561871797E-5</v>
      </c>
      <c r="AD33" s="137">
        <v>4.6295760560112702E-5</v>
      </c>
      <c r="AE33" s="137">
        <v>3.9668184379021301E-5</v>
      </c>
      <c r="AF33" s="137">
        <v>1.09736485094577E-3</v>
      </c>
      <c r="AG33" s="137">
        <v>7.7760516197080795E-5</v>
      </c>
      <c r="AH33" s="137">
        <v>2.2166058325057601E-5</v>
      </c>
      <c r="AI33" s="137">
        <v>1.79346647291543E-5</v>
      </c>
      <c r="AJ33" s="137">
        <v>6.2323403395462304E-5</v>
      </c>
      <c r="AK33" s="137">
        <v>2.9330111252462699E-5</v>
      </c>
      <c r="AL33" s="137">
        <v>2.9205746235335399E-5</v>
      </c>
      <c r="AM33" s="137">
        <v>2.6165211316486402E-5</v>
      </c>
      <c r="AN33" s="137">
        <v>2.53167574193479E-5</v>
      </c>
      <c r="AO33" s="137">
        <v>1.9175588673820199E-5</v>
      </c>
      <c r="AP33" s="137">
        <v>1.7504635053006001E-5</v>
      </c>
      <c r="AQ33" s="137">
        <v>1.7349930805725902E-5</v>
      </c>
      <c r="AR33" s="137">
        <v>2.1998793478731601E-5</v>
      </c>
      <c r="AS33" s="137">
        <v>1.9975687109741501E-5</v>
      </c>
      <c r="AT33" s="137">
        <v>2.1653658802235801E-5</v>
      </c>
      <c r="AU33" s="137">
        <v>2.5305757701772299E-5</v>
      </c>
      <c r="AV33" s="137">
        <v>2.44320153336975E-5</v>
      </c>
      <c r="AW33" s="137">
        <v>1.78518700629236E-5</v>
      </c>
      <c r="AX33" s="137">
        <v>1.7090954218889699E-5</v>
      </c>
      <c r="AY33" s="137">
        <v>1.6082687183011299E-5</v>
      </c>
      <c r="AZ33" s="137">
        <v>3.0521467966305099E-5</v>
      </c>
      <c r="BA33" s="137">
        <v>1.7788845018051402E-5</v>
      </c>
      <c r="BB33" s="137">
        <v>1.6824497340553401E-5</v>
      </c>
      <c r="BC33" s="137">
        <v>1.8150347861446199E-5</v>
      </c>
      <c r="BD33" s="137">
        <v>3.02572338941254E-5</v>
      </c>
      <c r="BE33" s="137">
        <v>2.6084312042276702E-5</v>
      </c>
      <c r="BF33" s="137">
        <v>2.8088832936627399E-5</v>
      </c>
      <c r="BG33" s="137">
        <v>5.9236762867141202E-6</v>
      </c>
      <c r="BH33" s="137">
        <v>1.4986132569592301E-5</v>
      </c>
      <c r="BI33" s="137">
        <v>2.8034680475556501E-5</v>
      </c>
      <c r="BJ33" s="137">
        <v>3.74250658442266E-6</v>
      </c>
      <c r="BK33" s="137">
        <v>2.4546522500825001E-5</v>
      </c>
      <c r="BL33" s="137">
        <v>5.9708874281493899E-6</v>
      </c>
      <c r="BM33" s="137">
        <v>1.53339728819001E-3</v>
      </c>
      <c r="BN33" s="137">
        <v>1.2027317630651201E-3</v>
      </c>
      <c r="BO33" s="137">
        <v>3.00914435776271E-6</v>
      </c>
      <c r="BP33" s="137">
        <v>2.18341738998697E-6</v>
      </c>
      <c r="BQ33" s="137">
        <v>1.03037759501337E-5</v>
      </c>
      <c r="BR33" s="137">
        <v>2.0365149471867399E-6</v>
      </c>
      <c r="BS33" s="137">
        <v>2.4026122332330702E-7</v>
      </c>
      <c r="BT33" s="137">
        <v>2.17075684691311E-6</v>
      </c>
      <c r="BU33" s="137">
        <v>3.6696379949355398E-6</v>
      </c>
      <c r="BV33" s="137">
        <v>6.1978674546489698E-6</v>
      </c>
      <c r="BW33" s="137">
        <v>1.6411380390211799E-6</v>
      </c>
      <c r="BX33" s="137">
        <v>9.2358072933971507E-6</v>
      </c>
      <c r="BY33" s="137">
        <v>1.9555033326871599E-5</v>
      </c>
      <c r="BZ33" s="137">
        <v>5.5994719224075899E-4</v>
      </c>
      <c r="CA33" s="138">
        <v>0</v>
      </c>
      <c r="CB33" s="136">
        <v>8.5396065397129101E-2</v>
      </c>
      <c r="CC33" s="139">
        <v>0.19993447516728399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2.4181881984973199E-5</v>
      </c>
      <c r="E34" s="137">
        <v>4.7185741909680998E-5</v>
      </c>
      <c r="F34" s="137">
        <v>6.3195445575192703E-5</v>
      </c>
      <c r="G34" s="137">
        <v>2.8296902312089498E-5</v>
      </c>
      <c r="H34" s="137">
        <v>3.09026463512064E-5</v>
      </c>
      <c r="I34" s="137">
        <v>1.89262474975865E-5</v>
      </c>
      <c r="J34" s="137">
        <v>5.1525623021384902E-5</v>
      </c>
      <c r="K34" s="137">
        <v>3.6933202329595E-5</v>
      </c>
      <c r="L34" s="137">
        <v>4.1099440352830399E-5</v>
      </c>
      <c r="M34" s="137">
        <v>4.4054933271555599E-5</v>
      </c>
      <c r="N34" s="137">
        <v>1.4276677084972801E-5</v>
      </c>
      <c r="O34" s="137">
        <v>7.6661538263343894E-5</v>
      </c>
      <c r="P34" s="137">
        <v>5.0828799531884001E-6</v>
      </c>
      <c r="Q34" s="137">
        <v>1.6583761501766201E-6</v>
      </c>
      <c r="R34" s="137">
        <v>1.43632942159496E-5</v>
      </c>
      <c r="S34" s="137">
        <v>2.0354158444311899E-5</v>
      </c>
      <c r="T34" s="137">
        <v>7.1539316512507996E-5</v>
      </c>
      <c r="U34" s="137">
        <v>1.06251572483401E-4</v>
      </c>
      <c r="V34" s="137">
        <v>1.13921185299556E-4</v>
      </c>
      <c r="W34" s="137">
        <v>1.2789473384402101E-4</v>
      </c>
      <c r="X34" s="137">
        <v>6.8346816203829105E-5</v>
      </c>
      <c r="Y34" s="137">
        <v>4.2366183780402199E-5</v>
      </c>
      <c r="Z34" s="137">
        <v>1.29107090820298E-4</v>
      </c>
      <c r="AA34" s="137">
        <v>1.1960831849687699E-4</v>
      </c>
      <c r="AB34" s="137">
        <v>8.1451064915119494E-5</v>
      </c>
      <c r="AC34" s="137">
        <v>8.2712144488458704E-5</v>
      </c>
      <c r="AD34" s="137">
        <v>9.9909753625927405E-5</v>
      </c>
      <c r="AE34" s="137">
        <v>8.4168240001068401E-5</v>
      </c>
      <c r="AF34" s="137">
        <v>7.8539291483307693E-5</v>
      </c>
      <c r="AG34" s="137">
        <v>1.6446619436602801E-4</v>
      </c>
      <c r="AH34" s="137">
        <v>4.0377243191034303E-5</v>
      </c>
      <c r="AI34" s="137">
        <v>3.3733000511373899E-5</v>
      </c>
      <c r="AJ34" s="137">
        <v>1.3508156623374501E-4</v>
      </c>
      <c r="AK34" s="137">
        <v>5.8711644515646298E-5</v>
      </c>
      <c r="AL34" s="137">
        <v>4.2249017172103801E-5</v>
      </c>
      <c r="AM34" s="137">
        <v>5.24724180262679E-5</v>
      </c>
      <c r="AN34" s="137">
        <v>4.62058771922134E-5</v>
      </c>
      <c r="AO34" s="137">
        <v>3.7007774541528801E-5</v>
      </c>
      <c r="AP34" s="137">
        <v>3.4887511335612402E-5</v>
      </c>
      <c r="AQ34" s="137">
        <v>3.6028105141557097E-5</v>
      </c>
      <c r="AR34" s="137">
        <v>4.4211204137207898E-5</v>
      </c>
      <c r="AS34" s="137">
        <v>4.1132233595670197E-5</v>
      </c>
      <c r="AT34" s="137">
        <v>4.5574697691089101E-5</v>
      </c>
      <c r="AU34" s="137">
        <v>5.2286775801698999E-5</v>
      </c>
      <c r="AV34" s="137">
        <v>4.8459185204040402E-5</v>
      </c>
      <c r="AW34" s="137">
        <v>3.4967488565599102E-5</v>
      </c>
      <c r="AX34" s="137">
        <v>3.2933852970507598E-5</v>
      </c>
      <c r="AY34" s="137">
        <v>2.8293872437448699E-5</v>
      </c>
      <c r="AZ34" s="137">
        <v>3.1663023550406198E-5</v>
      </c>
      <c r="BA34" s="137">
        <v>3.5413816990482903E-5</v>
      </c>
      <c r="BB34" s="137">
        <v>3.2648138979204897E-5</v>
      </c>
      <c r="BC34" s="137">
        <v>2.8821472781269199E-5</v>
      </c>
      <c r="BD34" s="137">
        <v>6.1027451842021403E-5</v>
      </c>
      <c r="BE34" s="137">
        <v>3.9751983099092597E-5</v>
      </c>
      <c r="BF34" s="137">
        <v>4.8309654889040899E-5</v>
      </c>
      <c r="BG34" s="137">
        <v>1.0811039746162499E-5</v>
      </c>
      <c r="BH34" s="137">
        <v>2.3704851622360799E-5</v>
      </c>
      <c r="BI34" s="137">
        <v>3.29302046784581E-5</v>
      </c>
      <c r="BJ34" s="137">
        <v>8.11500177722314E-6</v>
      </c>
      <c r="BK34" s="137">
        <v>5.1666763570867799E-5</v>
      </c>
      <c r="BL34" s="137">
        <v>1.29225502389655E-5</v>
      </c>
      <c r="BM34" s="137">
        <v>6.3623858669584004E-4</v>
      </c>
      <c r="BN34" s="137">
        <v>1.3314147845845501E-3</v>
      </c>
      <c r="BO34" s="137">
        <v>6.5248280157488198E-6</v>
      </c>
      <c r="BP34" s="137">
        <v>4.4363947932417903E-6</v>
      </c>
      <c r="BQ34" s="137">
        <v>2.23131726608961E-5</v>
      </c>
      <c r="BR34" s="137">
        <v>4.3649957569887399E-6</v>
      </c>
      <c r="BS34" s="137">
        <v>5.2096641923937005E-7</v>
      </c>
      <c r="BT34" s="137">
        <v>3.9168813172389196E-6</v>
      </c>
      <c r="BU34" s="137">
        <v>5.5419545606834903E-6</v>
      </c>
      <c r="BV34" s="137">
        <v>1.28237297151272E-5</v>
      </c>
      <c r="BW34" s="137">
        <v>3.5563449179454001E-6</v>
      </c>
      <c r="BX34" s="137">
        <v>1.87292097048404E-5</v>
      </c>
      <c r="BY34" s="137">
        <v>3.1139243202430499E-5</v>
      </c>
      <c r="BZ34" s="137">
        <v>1.4433043160601301E-5</v>
      </c>
      <c r="CA34" s="138">
        <v>0</v>
      </c>
      <c r="CB34" s="136">
        <v>5.2473344525741199E-3</v>
      </c>
      <c r="CC34" s="139">
        <v>1.22853793664114E-2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5.1616515197748404E-6</v>
      </c>
      <c r="E35" s="137">
        <v>1.0071852827300899E-5</v>
      </c>
      <c r="F35" s="137">
        <v>1.3489143148525E-5</v>
      </c>
      <c r="G35" s="137">
        <v>6.0400075111969703E-6</v>
      </c>
      <c r="H35" s="137">
        <v>6.5962066808070904E-6</v>
      </c>
      <c r="I35" s="137">
        <v>4.0398300769252701E-6</v>
      </c>
      <c r="J35" s="137">
        <v>1.09982056210904E-5</v>
      </c>
      <c r="K35" s="137">
        <v>7.8834360391456699E-6</v>
      </c>
      <c r="L35" s="137">
        <v>8.7727245088247605E-6</v>
      </c>
      <c r="M35" s="137">
        <v>9.4035779934750196E-6</v>
      </c>
      <c r="N35" s="137">
        <v>3.04737373289542E-6</v>
      </c>
      <c r="O35" s="137">
        <v>1.6363496676195701E-5</v>
      </c>
      <c r="P35" s="137">
        <v>1.0849467817067001E-6</v>
      </c>
      <c r="Q35" s="137">
        <v>3.5398236503001302E-7</v>
      </c>
      <c r="R35" s="137">
        <v>3.06586226269731E-6</v>
      </c>
      <c r="S35" s="137">
        <v>4.3446193697043902E-6</v>
      </c>
      <c r="T35" s="137">
        <v>1.5270152340909701E-5</v>
      </c>
      <c r="U35" s="137">
        <v>2.2679524733774299E-5</v>
      </c>
      <c r="V35" s="137">
        <v>2.4316612726892101E-5</v>
      </c>
      <c r="W35" s="137">
        <v>2.7299283311671599E-5</v>
      </c>
      <c r="X35" s="137">
        <v>3.1166249859130903E-5</v>
      </c>
      <c r="Y35" s="137">
        <v>1.3293881531404701E-3</v>
      </c>
      <c r="Z35" s="137">
        <v>2.7558062352649298E-5</v>
      </c>
      <c r="AA35" s="137">
        <v>2.55305380834611E-5</v>
      </c>
      <c r="AB35" s="137">
        <v>1.7385826846217298E-5</v>
      </c>
      <c r="AC35" s="137">
        <v>1.76550057835857E-5</v>
      </c>
      <c r="AD35" s="137">
        <v>8.1743967988073402E-2</v>
      </c>
      <c r="AE35" s="137">
        <v>1.7965811105531699E-5</v>
      </c>
      <c r="AF35" s="137">
        <v>2.0424443921663198E-3</v>
      </c>
      <c r="AG35" s="137">
        <v>3.5105505131011499E-5</v>
      </c>
      <c r="AH35" s="137">
        <v>8.6185706642200001E-6</v>
      </c>
      <c r="AI35" s="137">
        <v>7.2003491483539796E-6</v>
      </c>
      <c r="AJ35" s="137">
        <v>2.8833321247587302E-5</v>
      </c>
      <c r="AK35" s="137">
        <v>1.2532070470403501E-5</v>
      </c>
      <c r="AL35" s="137">
        <v>9.0181030504943995E-6</v>
      </c>
      <c r="AM35" s="137">
        <v>1.12003001428859E-5</v>
      </c>
      <c r="AN35" s="137">
        <v>9.8626995359551594E-6</v>
      </c>
      <c r="AO35" s="137">
        <v>7.8993535666276205E-6</v>
      </c>
      <c r="AP35" s="137">
        <v>7.4467808592617702E-6</v>
      </c>
      <c r="AQ35" s="137">
        <v>7.6902419660341393E-6</v>
      </c>
      <c r="AR35" s="137">
        <v>9.4369341959282302E-6</v>
      </c>
      <c r="AS35" s="137">
        <v>8.7797242655784992E-6</v>
      </c>
      <c r="AT35" s="137">
        <v>9.7279735194584507E-6</v>
      </c>
      <c r="AU35" s="137">
        <v>1.1160674588879199E-5</v>
      </c>
      <c r="AV35" s="137">
        <v>1.03436708156511E-5</v>
      </c>
      <c r="AW35" s="137">
        <v>7.4638520942866104E-6</v>
      </c>
      <c r="AX35" s="137">
        <v>7.0297701536586897E-6</v>
      </c>
      <c r="AY35" s="137">
        <v>6.0393607808451303E-6</v>
      </c>
      <c r="AZ35" s="137">
        <v>6.7585100998830099E-6</v>
      </c>
      <c r="BA35" s="137">
        <v>7.55912142832983E-6</v>
      </c>
      <c r="BB35" s="137">
        <v>6.9687841618179803E-6</v>
      </c>
      <c r="BC35" s="137">
        <v>6.1519777028120297E-6</v>
      </c>
      <c r="BD35" s="137">
        <v>1.3026382303250801E-5</v>
      </c>
      <c r="BE35" s="137">
        <v>8.4851081526656402E-6</v>
      </c>
      <c r="BF35" s="137">
        <v>1.0311753391765299E-5</v>
      </c>
      <c r="BG35" s="137">
        <v>2.3076293139964001E-6</v>
      </c>
      <c r="BH35" s="137">
        <v>5.0598288205454199E-6</v>
      </c>
      <c r="BI35" s="137">
        <v>7.0289914213741803E-6</v>
      </c>
      <c r="BJ35" s="137">
        <v>1.73215679749029E-6</v>
      </c>
      <c r="BK35" s="137">
        <v>1.10283322395311E-5</v>
      </c>
      <c r="BL35" s="137">
        <v>2.7583337443202999E-6</v>
      </c>
      <c r="BM35" s="137">
        <v>5.0172416243315903E-3</v>
      </c>
      <c r="BN35" s="137">
        <v>4.1398899035627696E-3</v>
      </c>
      <c r="BO35" s="137">
        <v>1.3927323135845099E-6</v>
      </c>
      <c r="BP35" s="137">
        <v>9.4695375409934305E-7</v>
      </c>
      <c r="BQ35" s="137">
        <v>4.7627732881866497E-6</v>
      </c>
      <c r="BR35" s="137">
        <v>9.3171354474694395E-7</v>
      </c>
      <c r="BS35" s="137">
        <v>1.1120090286146999E-7</v>
      </c>
      <c r="BT35" s="137">
        <v>8.3606298370272797E-7</v>
      </c>
      <c r="BU35" s="137">
        <v>1.18293680361399E-6</v>
      </c>
      <c r="BV35" s="137">
        <v>2.7372403857731099E-6</v>
      </c>
      <c r="BW35" s="137">
        <v>7.5910605973361896E-7</v>
      </c>
      <c r="BX35" s="137">
        <v>3.9977721253145199E-6</v>
      </c>
      <c r="BY35" s="137">
        <v>6.6467085605802802E-6</v>
      </c>
      <c r="BZ35" s="137">
        <v>3.08075025803151E-6</v>
      </c>
      <c r="CA35" s="138">
        <v>0</v>
      </c>
      <c r="CB35" s="136">
        <v>9.4942428162288803E-2</v>
      </c>
      <c r="CC35" s="139">
        <v>0.22228500174403701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7.14388562341015E-5</v>
      </c>
      <c r="E36" s="137">
        <v>1.3940885886746799E-4</v>
      </c>
      <c r="F36" s="137">
        <v>1.86757511176402E-4</v>
      </c>
      <c r="G36" s="137">
        <v>8.3540856772633298E-5</v>
      </c>
      <c r="H36" s="137">
        <v>9.1267062541562294E-5</v>
      </c>
      <c r="I36" s="137">
        <v>5.5907846757272499E-5</v>
      </c>
      <c r="J36" s="137">
        <v>1.5213000416035801E-4</v>
      </c>
      <c r="K36" s="137">
        <v>1.09042882674974E-4</v>
      </c>
      <c r="L36" s="137">
        <v>1.21537694975037E-4</v>
      </c>
      <c r="M36" s="137">
        <v>0.18991729100226501</v>
      </c>
      <c r="N36" s="137">
        <v>4.2147472212116497E-5</v>
      </c>
      <c r="O36" s="137">
        <v>0.191788817883741</v>
      </c>
      <c r="P36" s="137">
        <v>1.5179760488214801E-5</v>
      </c>
      <c r="Q36" s="137">
        <v>4.9068714198534697E-6</v>
      </c>
      <c r="R36" s="137">
        <v>4.7668838661301902E-5</v>
      </c>
      <c r="S36" s="137">
        <v>6.6663493575699201E-5</v>
      </c>
      <c r="T36" s="137">
        <v>2.11532340714501E-4</v>
      </c>
      <c r="U36" s="137">
        <v>3.1545616602755502E-4</v>
      </c>
      <c r="V36" s="137">
        <v>3.3633819458178801E-4</v>
      </c>
      <c r="W36" s="137">
        <v>3.7759637608519999E-4</v>
      </c>
      <c r="X36" s="137">
        <v>2.01959166605435E-4</v>
      </c>
      <c r="Y36" s="137">
        <v>1.25287802133746E-4</v>
      </c>
      <c r="Z36" s="137">
        <v>3.81189097801328E-4</v>
      </c>
      <c r="AA36" s="137">
        <v>3.5325881904668498E-4</v>
      </c>
      <c r="AB36" s="137">
        <v>2.40875144689967E-4</v>
      </c>
      <c r="AC36" s="137">
        <v>2.4435545304019702E-4</v>
      </c>
      <c r="AD36" s="137">
        <v>2.9501689997364698E-4</v>
      </c>
      <c r="AE36" s="137">
        <v>1.7556499593661699E-2</v>
      </c>
      <c r="AF36" s="137">
        <v>2.347769398464E-4</v>
      </c>
      <c r="AG36" s="137">
        <v>4.8609639803234497E-4</v>
      </c>
      <c r="AH36" s="137">
        <v>1.20241417627184E-4</v>
      </c>
      <c r="AI36" s="137">
        <v>1.00283872348698E-4</v>
      </c>
      <c r="AJ36" s="137">
        <v>3.9879415802627501E-4</v>
      </c>
      <c r="AK36" s="137">
        <v>1.73989119568988E-4</v>
      </c>
      <c r="AL36" s="137">
        <v>1.2757955351643999E-4</v>
      </c>
      <c r="AM36" s="137">
        <v>1.55485383782595E-4</v>
      </c>
      <c r="AN36" s="137">
        <v>1.3758440108372499E-4</v>
      </c>
      <c r="AO36" s="137">
        <v>1.0987259701856599E-4</v>
      </c>
      <c r="AP36" s="137">
        <v>1.0340979904883E-4</v>
      </c>
      <c r="AQ36" s="137">
        <v>1.06577309600161E-4</v>
      </c>
      <c r="AR36" s="137">
        <v>1.3099210669223501E-4</v>
      </c>
      <c r="AS36" s="137">
        <v>1.21725426129565E-4</v>
      </c>
      <c r="AT36" s="137">
        <v>1.34731620473607E-4</v>
      </c>
      <c r="AU36" s="137">
        <v>1.5471027205672699E-4</v>
      </c>
      <c r="AV36" s="137">
        <v>1.4367207400019599E-4</v>
      </c>
      <c r="AW36" s="137">
        <v>1.0373697053995E-4</v>
      </c>
      <c r="AX36" s="137">
        <v>9.77852154973183E-5</v>
      </c>
      <c r="AY36" s="137">
        <v>8.4419148547027102E-5</v>
      </c>
      <c r="AZ36" s="137">
        <v>9.8146250199813902E-5</v>
      </c>
      <c r="BA36" s="137">
        <v>1.04975726643069E-4</v>
      </c>
      <c r="BB36" s="137">
        <v>9.6902212379067405E-5</v>
      </c>
      <c r="BC36" s="137">
        <v>8.6512025096868405E-5</v>
      </c>
      <c r="BD36" s="137">
        <v>1.80784484161048E-4</v>
      </c>
      <c r="BE36" s="137">
        <v>1.19629839603239E-4</v>
      </c>
      <c r="BF36" s="137">
        <v>1.4432385386976501E-4</v>
      </c>
      <c r="BG36" s="137">
        <v>3.2191420693252198E-5</v>
      </c>
      <c r="BH36" s="137">
        <v>7.1170723043913694E-5</v>
      </c>
      <c r="BI36" s="137">
        <v>1.00986058412242E-4</v>
      </c>
      <c r="BJ36" s="137">
        <v>2.3957032149084299E-5</v>
      </c>
      <c r="BK36" s="137">
        <v>1.52741002851244E-4</v>
      </c>
      <c r="BL36" s="137">
        <v>3.8153123183872301E-5</v>
      </c>
      <c r="BM36" s="137">
        <v>5.5736663316129498E-5</v>
      </c>
      <c r="BN36" s="137">
        <v>1.1257170569577E-4</v>
      </c>
      <c r="BO36" s="137">
        <v>1.92625360821584E-5</v>
      </c>
      <c r="BP36" s="137">
        <v>1.3137406319764699E-5</v>
      </c>
      <c r="BQ36" s="137">
        <v>6.5876642856193196E-5</v>
      </c>
      <c r="BR36" s="137">
        <v>1.28931802746407E-5</v>
      </c>
      <c r="BS36" s="137">
        <v>1.53799217756693E-6</v>
      </c>
      <c r="BT36" s="137">
        <v>2.6327516747938701E-3</v>
      </c>
      <c r="BU36" s="137">
        <v>1.6363420874384801E-5</v>
      </c>
      <c r="BV36" s="137">
        <v>3.7941359371288297E-5</v>
      </c>
      <c r="BW36" s="137">
        <v>1.0499304388846399E-5</v>
      </c>
      <c r="BX36" s="137">
        <v>5.5467722018469097E-5</v>
      </c>
      <c r="BY36" s="137">
        <v>9.1931330945513599E-5</v>
      </c>
      <c r="BZ36" s="137">
        <v>3.1843912749000198E-3</v>
      </c>
      <c r="CA36" s="138">
        <v>0</v>
      </c>
      <c r="CB36" s="136">
        <v>0.41432037170062302</v>
      </c>
      <c r="CC36" s="139">
        <v>0.97003211660689503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1.13907518852676E-4</v>
      </c>
      <c r="E37" s="137">
        <v>2.2295417370046499E-4</v>
      </c>
      <c r="F37" s="137">
        <v>3.0155310361637598E-4</v>
      </c>
      <c r="G37" s="137">
        <v>1.2995745350305999E-4</v>
      </c>
      <c r="H37" s="137">
        <v>1.4395197821404101E-4</v>
      </c>
      <c r="I37" s="137">
        <v>8.8867634387863802E-5</v>
      </c>
      <c r="J37" s="137">
        <v>2.3731284767662301E-4</v>
      </c>
      <c r="K37" s="137">
        <v>1.6993182746381601E-4</v>
      </c>
      <c r="L37" s="137">
        <v>2.00936285314651E-4</v>
      </c>
      <c r="M37" s="137">
        <v>2.02544175670344E-4</v>
      </c>
      <c r="N37" s="137">
        <v>6.5475189465948294E-5</v>
      </c>
      <c r="O37" s="137">
        <v>3.7023080656622899E-4</v>
      </c>
      <c r="P37" s="137">
        <v>3.3919576293440301E-5</v>
      </c>
      <c r="Q37" s="137">
        <v>8.2775079751743606E-6</v>
      </c>
      <c r="R37" s="137">
        <v>3.8667603835035698E-4</v>
      </c>
      <c r="S37" s="137">
        <v>4.9386876221288901E-4</v>
      </c>
      <c r="T37" s="137">
        <v>1.62076076923017E-3</v>
      </c>
      <c r="U37" s="137">
        <v>1.34566548884769E-3</v>
      </c>
      <c r="V37" s="137">
        <v>6.5840795220731805E-4</v>
      </c>
      <c r="W37" s="137">
        <v>5.8918620575889799E-4</v>
      </c>
      <c r="X37" s="137">
        <v>1.54949753798285E-3</v>
      </c>
      <c r="Y37" s="137">
        <v>1.27405976593275E-2</v>
      </c>
      <c r="Z37" s="137">
        <v>6.5505877633766703E-4</v>
      </c>
      <c r="AA37" s="137">
        <v>5.5781984590910197E-4</v>
      </c>
      <c r="AB37" s="137">
        <v>1.8057926787137101E-3</v>
      </c>
      <c r="AC37" s="137">
        <v>1.0657135374450399E-2</v>
      </c>
      <c r="AD37" s="137">
        <v>6.5016899004569897E-4</v>
      </c>
      <c r="AE37" s="137">
        <v>1.3262431124323501E-3</v>
      </c>
      <c r="AF37" s="137">
        <v>2.2155808680712399E-2</v>
      </c>
      <c r="AG37" s="137">
        <v>1.78155713660018E-3</v>
      </c>
      <c r="AH37" s="137">
        <v>3.19964923585608E-2</v>
      </c>
      <c r="AI37" s="137">
        <v>4.67367903043715E-4</v>
      </c>
      <c r="AJ37" s="137">
        <v>9.3633691650404395E-4</v>
      </c>
      <c r="AK37" s="137">
        <v>3.09541202094989E-4</v>
      </c>
      <c r="AL37" s="137">
        <v>3.6753996824343102E-4</v>
      </c>
      <c r="AM37" s="137">
        <v>2.7578817240598501E-4</v>
      </c>
      <c r="AN37" s="137">
        <v>2.8354458224962302E-4</v>
      </c>
      <c r="AO37" s="137">
        <v>2.0741069945657599E-4</v>
      </c>
      <c r="AP37" s="137">
        <v>1.85296341933617E-4</v>
      </c>
      <c r="AQ37" s="137">
        <v>1.7835839254942099E-4</v>
      </c>
      <c r="AR37" s="137">
        <v>1.1802653586913299E-3</v>
      </c>
      <c r="AS37" s="137">
        <v>2.09236695705292E-4</v>
      </c>
      <c r="AT37" s="137">
        <v>5.0465447156337396E-4</v>
      </c>
      <c r="AU37" s="137">
        <v>2.6110340620066202E-4</v>
      </c>
      <c r="AV37" s="137">
        <v>2.59485824917038E-4</v>
      </c>
      <c r="AW37" s="137">
        <v>1.9121105983460599E-4</v>
      </c>
      <c r="AX37" s="137">
        <v>1.8504793243509699E-4</v>
      </c>
      <c r="AY37" s="137">
        <v>1.8399735018880599E-4</v>
      </c>
      <c r="AZ37" s="137">
        <v>4.2978485984226201E-4</v>
      </c>
      <c r="BA37" s="137">
        <v>1.8845168974749199E-4</v>
      </c>
      <c r="BB37" s="137">
        <v>1.8132983578693999E-4</v>
      </c>
      <c r="BC37" s="137">
        <v>2.1902949004718101E-4</v>
      </c>
      <c r="BD37" s="137">
        <v>3.1764328198712299E-4</v>
      </c>
      <c r="BE37" s="137">
        <v>3.2087462787127398E-4</v>
      </c>
      <c r="BF37" s="137">
        <v>3.2540324817470397E-4</v>
      </c>
      <c r="BG37" s="137">
        <v>6.6345632025450994E-5</v>
      </c>
      <c r="BH37" s="137">
        <v>1.81182095527998E-4</v>
      </c>
      <c r="BI37" s="137">
        <v>3.8069478473382501E-4</v>
      </c>
      <c r="BJ37" s="137">
        <v>3.7216732977693702E-5</v>
      </c>
      <c r="BK37" s="137">
        <v>2.4979914538629798E-4</v>
      </c>
      <c r="BL37" s="137">
        <v>5.94654745353306E-5</v>
      </c>
      <c r="BM37" s="137">
        <v>5.57623208190212E-3</v>
      </c>
      <c r="BN37" s="137">
        <v>1.1920159104582599E-2</v>
      </c>
      <c r="BO37" s="137">
        <v>2.9923934541711701E-5</v>
      </c>
      <c r="BP37" s="137">
        <v>2.2802678286230699E-5</v>
      </c>
      <c r="BQ37" s="137">
        <v>1.02569712237986E-4</v>
      </c>
      <c r="BR37" s="137">
        <v>2.0437788718393799E-5</v>
      </c>
      <c r="BS37" s="137">
        <v>2.3892376918013999E-6</v>
      </c>
      <c r="BT37" s="137">
        <v>2.4476787215279699E-5</v>
      </c>
      <c r="BU37" s="137">
        <v>7.2367214665808397E-5</v>
      </c>
      <c r="BV37" s="137">
        <v>6.3884536629534497E-5</v>
      </c>
      <c r="BW37" s="137">
        <v>3.3970463627466898E-5</v>
      </c>
      <c r="BX37" s="137">
        <v>9.6588865950642495E-5</v>
      </c>
      <c r="BY37" s="137">
        <v>1.1642330201753501E-3</v>
      </c>
      <c r="BZ37" s="137">
        <v>6.9122327914081596E-4</v>
      </c>
      <c r="CA37" s="138">
        <v>0</v>
      </c>
      <c r="CB37" s="136">
        <v>0.122225223328408</v>
      </c>
      <c r="CC37" s="139">
        <v>0.28616114530249498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2.3754377537890698E-6</v>
      </c>
      <c r="E38" s="137">
        <v>4.6351558924344599E-6</v>
      </c>
      <c r="F38" s="137">
        <v>6.2078231702610497E-6</v>
      </c>
      <c r="G38" s="137">
        <v>2.7796649619408398E-6</v>
      </c>
      <c r="H38" s="137">
        <v>3.0356327468748501E-6</v>
      </c>
      <c r="I38" s="137">
        <v>1.8591655881564599E-6</v>
      </c>
      <c r="J38" s="137">
        <v>5.0614716542144497E-6</v>
      </c>
      <c r="K38" s="137">
        <v>3.6280271004782698E-6</v>
      </c>
      <c r="L38" s="137">
        <v>4.0372855319690502E-6</v>
      </c>
      <c r="M38" s="137">
        <v>4.3276098940083098E-6</v>
      </c>
      <c r="N38" s="137">
        <v>1.4024283869788799E-6</v>
      </c>
      <c r="O38" s="137">
        <v>7.5306261260994201E-6</v>
      </c>
      <c r="P38" s="137">
        <v>4.9930211992119702E-7</v>
      </c>
      <c r="Q38" s="137">
        <v>1.6290582013264499E-7</v>
      </c>
      <c r="R38" s="137">
        <v>1.4109369721739901E-6</v>
      </c>
      <c r="S38" s="137">
        <v>1.9994323206633799E-6</v>
      </c>
      <c r="T38" s="137">
        <v>7.0845934203354396E-6</v>
      </c>
      <c r="U38" s="137">
        <v>1.04684272190996E-5</v>
      </c>
      <c r="V38" s="137">
        <v>1.1196736747797001E-5</v>
      </c>
      <c r="W38" s="137">
        <v>1.25633720101967E-5</v>
      </c>
      <c r="X38" s="137">
        <v>9.3711911248463699E-4</v>
      </c>
      <c r="Y38" s="137">
        <v>3.9639023901286797E-4</v>
      </c>
      <c r="Z38" s="137">
        <v>7.2189358216873695E-5</v>
      </c>
      <c r="AA38" s="137">
        <v>1.17493797877794E-5</v>
      </c>
      <c r="AB38" s="137">
        <v>2.9406803639837702E-4</v>
      </c>
      <c r="AC38" s="137">
        <v>8.5860582395622906E-6</v>
      </c>
      <c r="AD38" s="137">
        <v>9.8227925921331201E-6</v>
      </c>
      <c r="AE38" s="137">
        <v>8.3052164514429806E-6</v>
      </c>
      <c r="AF38" s="137">
        <v>2.73051648861883E-3</v>
      </c>
      <c r="AG38" s="137">
        <v>9.9307277866270594E-4</v>
      </c>
      <c r="AH38" s="137">
        <v>5.3920395040409104E-6</v>
      </c>
      <c r="AI38" s="137">
        <v>2.69066916174765E-4</v>
      </c>
      <c r="AJ38" s="137">
        <v>1.32835568280695E-5</v>
      </c>
      <c r="AK38" s="137">
        <v>5.7673698455800099E-6</v>
      </c>
      <c r="AL38" s="137">
        <v>4.1502109105264103E-6</v>
      </c>
      <c r="AM38" s="137">
        <v>5.1544773433951104E-6</v>
      </c>
      <c r="AN38" s="137">
        <v>4.5389016949768402E-6</v>
      </c>
      <c r="AO38" s="137">
        <v>3.6353524876305699E-6</v>
      </c>
      <c r="AP38" s="137">
        <v>3.4270745185943599E-6</v>
      </c>
      <c r="AQ38" s="137">
        <v>3.5391174766264402E-6</v>
      </c>
      <c r="AR38" s="137">
        <v>4.3855654025375496E-6</v>
      </c>
      <c r="AS38" s="137">
        <v>4.0406241277868799E-6</v>
      </c>
      <c r="AT38" s="137">
        <v>4.4896658423911801E-6</v>
      </c>
      <c r="AU38" s="137">
        <v>5.1362413124190102E-6</v>
      </c>
      <c r="AV38" s="137">
        <v>4.7602489385675401E-6</v>
      </c>
      <c r="AW38" s="137">
        <v>3.43493085217799E-6</v>
      </c>
      <c r="AX38" s="137">
        <v>3.23516249779467E-6</v>
      </c>
      <c r="AY38" s="137">
        <v>2.7793673309038802E-6</v>
      </c>
      <c r="AZ38" s="137">
        <v>3.1103262180952401E-6</v>
      </c>
      <c r="BA38" s="137">
        <v>3.47877464364621E-6</v>
      </c>
      <c r="BB38" s="137">
        <v>3.2070962041063699E-6</v>
      </c>
      <c r="BC38" s="137">
        <v>2.8311946360078398E-6</v>
      </c>
      <c r="BD38" s="137">
        <v>5.9948565299080203E-6</v>
      </c>
      <c r="BE38" s="137">
        <v>3.9049219370207802E-6</v>
      </c>
      <c r="BF38" s="137">
        <v>4.7455602573554397E-6</v>
      </c>
      <c r="BG38" s="137">
        <v>1.0619914523901299E-6</v>
      </c>
      <c r="BH38" s="137">
        <v>2.3285780456093101E-6</v>
      </c>
      <c r="BI38" s="137">
        <v>3.2348041182989601E-6</v>
      </c>
      <c r="BJ38" s="137">
        <v>7.97153902482027E-7</v>
      </c>
      <c r="BK38" s="137">
        <v>5.0753361908969297E-6</v>
      </c>
      <c r="BL38" s="137">
        <v>1.2694096237815401E-6</v>
      </c>
      <c r="BM38" s="137">
        <v>1.27438242978818E-3</v>
      </c>
      <c r="BN38" s="137">
        <v>1.24887804287001E-3</v>
      </c>
      <c r="BO38" s="137">
        <v>6.4094774820345802E-7</v>
      </c>
      <c r="BP38" s="137">
        <v>4.35796506207764E-7</v>
      </c>
      <c r="BQ38" s="137">
        <v>2.1918704581571999E-6</v>
      </c>
      <c r="BR38" s="137">
        <v>4.2878282685869398E-7</v>
      </c>
      <c r="BS38" s="137">
        <v>5.11756405678643E-8</v>
      </c>
      <c r="BT38" s="137">
        <v>3.84763591347529E-7</v>
      </c>
      <c r="BU38" s="137">
        <v>5.4649746786736703E-7</v>
      </c>
      <c r="BV38" s="137">
        <v>1.2597022733230199E-6</v>
      </c>
      <c r="BW38" s="137">
        <v>3.5013959729932498E-7</v>
      </c>
      <c r="BX38" s="137">
        <v>1.8398101462556601E-6</v>
      </c>
      <c r="BY38" s="137">
        <v>3.1047272014220702E-6</v>
      </c>
      <c r="BZ38" s="137">
        <v>5.7758160307846097E-5</v>
      </c>
      <c r="CA38" s="138">
        <v>0</v>
      </c>
      <c r="CB38" s="136">
        <v>8.5375951691746606E-3</v>
      </c>
      <c r="CC38" s="139">
        <v>1.9988738373384801E-2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3.0541942840165399E-6</v>
      </c>
      <c r="E39" s="137">
        <v>5.9835106993171803E-6</v>
      </c>
      <c r="F39" s="137">
        <v>8.1162394749537305E-6</v>
      </c>
      <c r="G39" s="137">
        <v>3.45810842184353E-6</v>
      </c>
      <c r="H39" s="137">
        <v>3.8469824031852101E-6</v>
      </c>
      <c r="I39" s="137">
        <v>2.3805539375213702E-6</v>
      </c>
      <c r="J39" s="137">
        <v>6.3202695994311701E-6</v>
      </c>
      <c r="K39" s="137">
        <v>4.5243370508631896E-6</v>
      </c>
      <c r="L39" s="137">
        <v>5.44588306810059E-6</v>
      </c>
      <c r="M39" s="137">
        <v>5.3739568871605497E-6</v>
      </c>
      <c r="N39" s="137">
        <v>1.7415131847695499E-6</v>
      </c>
      <c r="O39" s="137">
        <v>9.9215026825646804E-6</v>
      </c>
      <c r="P39" s="137">
        <v>9.8858745885422593E-7</v>
      </c>
      <c r="Q39" s="137">
        <v>2.2563752897289699E-7</v>
      </c>
      <c r="R39" s="137">
        <v>1.28973243508258E-5</v>
      </c>
      <c r="S39" s="137">
        <v>1.6397630323696499E-5</v>
      </c>
      <c r="T39" s="137">
        <v>9.43488607948556E-6</v>
      </c>
      <c r="U39" s="137">
        <v>1.6731117049437799E-5</v>
      </c>
      <c r="V39" s="137">
        <v>1.3941202151467801E-5</v>
      </c>
      <c r="W39" s="137">
        <v>1.56575970415759E-5</v>
      </c>
      <c r="X39" s="137">
        <v>9.1784303978643001E-4</v>
      </c>
      <c r="Y39" s="137">
        <v>4.1106923111382102E-4</v>
      </c>
      <c r="Z39" s="137">
        <v>1.58342968755634E-5</v>
      </c>
      <c r="AA39" s="137">
        <v>1.4912470475582299E-5</v>
      </c>
      <c r="AB39" s="137">
        <v>1.5067351832778099E-4</v>
      </c>
      <c r="AC39" s="137">
        <v>1.14178895712704E-5</v>
      </c>
      <c r="AD39" s="137">
        <v>1.2428735023501901E-5</v>
      </c>
      <c r="AE39" s="137">
        <v>1.0795719398742501E-5</v>
      </c>
      <c r="AF39" s="137">
        <v>5.4623138637005998E-5</v>
      </c>
      <c r="AG39" s="137">
        <v>2.1249166726596999E-5</v>
      </c>
      <c r="AH39" s="137">
        <v>2.5303550249456798E-3</v>
      </c>
      <c r="AI39" s="137">
        <v>3.4531318456865801E-3</v>
      </c>
      <c r="AJ39" s="137">
        <v>1.6493805654603899E-5</v>
      </c>
      <c r="AK39" s="137">
        <v>8.5612193237108904E-6</v>
      </c>
      <c r="AL39" s="137">
        <v>1.1191035032006599E-5</v>
      </c>
      <c r="AM39" s="137">
        <v>7.6216049814743302E-6</v>
      </c>
      <c r="AN39" s="137">
        <v>8.12511701634999E-6</v>
      </c>
      <c r="AO39" s="137">
        <v>5.8236296380841296E-6</v>
      </c>
      <c r="AP39" s="137">
        <v>5.1345276540666703E-6</v>
      </c>
      <c r="AQ39" s="137">
        <v>4.8508931904387399E-6</v>
      </c>
      <c r="AR39" s="137">
        <v>6.39248336382067E-6</v>
      </c>
      <c r="AS39" s="137">
        <v>5.6423222409890503E-6</v>
      </c>
      <c r="AT39" s="137">
        <v>5.9539287792869301E-6</v>
      </c>
      <c r="AU39" s="137">
        <v>7.1183653661111996E-6</v>
      </c>
      <c r="AV39" s="137">
        <v>7.2051200655768304E-6</v>
      </c>
      <c r="AW39" s="137">
        <v>5.3370277138800299E-6</v>
      </c>
      <c r="AX39" s="137">
        <v>5.1988623653193603E-6</v>
      </c>
      <c r="AY39" s="137">
        <v>5.3356565313991003E-6</v>
      </c>
      <c r="AZ39" s="137">
        <v>1.3748888713127E-5</v>
      </c>
      <c r="BA39" s="137">
        <v>5.2244932653790601E-6</v>
      </c>
      <c r="BB39" s="137">
        <v>5.0803603610151799E-6</v>
      </c>
      <c r="BC39" s="137">
        <v>6.5330260077400103E-6</v>
      </c>
      <c r="BD39" s="137">
        <v>8.7562085761385999E-6</v>
      </c>
      <c r="BE39" s="137">
        <v>9.6630630651620899E-6</v>
      </c>
      <c r="BF39" s="137">
        <v>9.5007844673745692E-6</v>
      </c>
      <c r="BG39" s="137">
        <v>1.9011877649642401E-6</v>
      </c>
      <c r="BH39" s="137">
        <v>5.4092398394941997E-6</v>
      </c>
      <c r="BI39" s="137">
        <v>1.1996092267814999E-5</v>
      </c>
      <c r="BJ39" s="137">
        <v>1.12305098423161E-4</v>
      </c>
      <c r="BK39" s="137">
        <v>4.9362045690083602E-4</v>
      </c>
      <c r="BL39" s="137">
        <v>1.58329947259763E-6</v>
      </c>
      <c r="BM39" s="137">
        <v>5.3252538665651602E-3</v>
      </c>
      <c r="BN39" s="137">
        <v>5.5779732358130097E-3</v>
      </c>
      <c r="BO39" s="137">
        <v>7.9591868262823796E-7</v>
      </c>
      <c r="BP39" s="137">
        <v>6.2651293221862202E-7</v>
      </c>
      <c r="BQ39" s="137">
        <v>2.73009242754633E-6</v>
      </c>
      <c r="BR39" s="137">
        <v>5.4701937427845805E-7</v>
      </c>
      <c r="BS39" s="137">
        <v>6.3549093569014594E-8</v>
      </c>
      <c r="BT39" s="137">
        <v>7.0407692351064302E-7</v>
      </c>
      <c r="BU39" s="137">
        <v>8.4178129019376602E-7</v>
      </c>
      <c r="BV39" s="137">
        <v>1.7405156930783101E-6</v>
      </c>
      <c r="BW39" s="137">
        <v>4.3444102752832599E-7</v>
      </c>
      <c r="BX39" s="137">
        <v>2.65616116022126E-6</v>
      </c>
      <c r="BY39" s="137">
        <v>4.5308812172024799E-6</v>
      </c>
      <c r="BZ39" s="137">
        <v>1.7144434985729899E-3</v>
      </c>
      <c r="CA39" s="138">
        <v>0</v>
      </c>
      <c r="CB39" s="136">
        <v>2.11854244590617E-2</v>
      </c>
      <c r="CC39" s="139">
        <v>4.9600607483738103E-2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3.4874172356836299E-6</v>
      </c>
      <c r="E40" s="137">
        <v>6.82079855831419E-6</v>
      </c>
      <c r="F40" s="137">
        <v>9.2030572473527795E-6</v>
      </c>
      <c r="G40" s="137">
        <v>4.0040672832448598E-6</v>
      </c>
      <c r="H40" s="137">
        <v>4.4194905943960101E-6</v>
      </c>
      <c r="I40" s="137">
        <v>2.7229389221069E-6</v>
      </c>
      <c r="J40" s="137">
        <v>7.3065109925940898E-6</v>
      </c>
      <c r="K40" s="137">
        <v>5.2332848910643303E-6</v>
      </c>
      <c r="L40" s="137">
        <v>6.0962917595953403E-6</v>
      </c>
      <c r="M40" s="137">
        <v>6.2272884155565596E-6</v>
      </c>
      <c r="N40" s="137">
        <v>2.01804835966679E-6</v>
      </c>
      <c r="O40" s="137">
        <v>1.12143713865071E-5</v>
      </c>
      <c r="P40" s="137">
        <v>1.22205612708433E-3</v>
      </c>
      <c r="Q40" s="137">
        <v>2.4989614780767199E-7</v>
      </c>
      <c r="R40" s="137">
        <v>9.4211008147812499E-6</v>
      </c>
      <c r="S40" s="137">
        <v>1.21044947912888E-5</v>
      </c>
      <c r="T40" s="137">
        <v>1.0581981505046599E-5</v>
      </c>
      <c r="U40" s="137">
        <v>1.75191262176824E-5</v>
      </c>
      <c r="V40" s="137">
        <v>1.61327504643624E-5</v>
      </c>
      <c r="W40" s="137">
        <v>1.8115814389569801E-5</v>
      </c>
      <c r="X40" s="137">
        <v>9.9225541059811906E-6</v>
      </c>
      <c r="Y40" s="137">
        <v>2.1736395249580301E-5</v>
      </c>
      <c r="Z40" s="137">
        <v>1.8306291232034E-5</v>
      </c>
      <c r="AA40" s="137">
        <v>1.7120685532689699E-5</v>
      </c>
      <c r="AB40" s="137">
        <v>4.6443392900730399E-5</v>
      </c>
      <c r="AC40" s="137">
        <v>1.1935025855026401E-5</v>
      </c>
      <c r="AD40" s="137">
        <v>1.42127216106943E-5</v>
      </c>
      <c r="AE40" s="137">
        <v>1.22479618803785E-5</v>
      </c>
      <c r="AF40" s="137">
        <v>1.5191774969273499E-5</v>
      </c>
      <c r="AG40" s="137">
        <v>2.40349477826726E-5</v>
      </c>
      <c r="AH40" s="137">
        <v>7.1673063784914096E-6</v>
      </c>
      <c r="AI40" s="137">
        <v>2.1117355493099801E-2</v>
      </c>
      <c r="AJ40" s="137">
        <v>1.9104860584239001E-5</v>
      </c>
      <c r="AK40" s="137">
        <v>9.2270419894570095E-6</v>
      </c>
      <c r="AL40" s="137">
        <v>9.9756116275440406E-6</v>
      </c>
      <c r="AM40" s="137">
        <v>8.2267174273944702E-6</v>
      </c>
      <c r="AN40" s="137">
        <v>8.1817298658923807E-6</v>
      </c>
      <c r="AO40" s="137">
        <v>6.0994007977218803E-6</v>
      </c>
      <c r="AP40" s="137">
        <v>5.5142385000629701E-6</v>
      </c>
      <c r="AQ40" s="137">
        <v>1.26160329117573E-3</v>
      </c>
      <c r="AR40" s="137">
        <v>6.3455321344382798E-4</v>
      </c>
      <c r="AS40" s="137">
        <v>7.0012327227743896E-4</v>
      </c>
      <c r="AT40" s="137">
        <v>7.0681673905794904E-4</v>
      </c>
      <c r="AU40" s="137">
        <v>7.8817771234691993E-6</v>
      </c>
      <c r="AV40" s="137">
        <v>7.7078854723286295E-6</v>
      </c>
      <c r="AW40" s="137">
        <v>5.6533590387922297E-6</v>
      </c>
      <c r="AX40" s="137">
        <v>5.4387800669985102E-6</v>
      </c>
      <c r="AY40" s="137">
        <v>5.2489530719793198E-6</v>
      </c>
      <c r="AZ40" s="137">
        <v>1.1031770637663001E-5</v>
      </c>
      <c r="BA40" s="137">
        <v>5.6057191162475401E-6</v>
      </c>
      <c r="BB40" s="137">
        <v>5.34292248021128E-6</v>
      </c>
      <c r="BC40" s="137">
        <v>6.0748708859400196E-6</v>
      </c>
      <c r="BD40" s="137">
        <v>9.4963634340438106E-6</v>
      </c>
      <c r="BE40" s="137">
        <v>8.8113846631372693E-6</v>
      </c>
      <c r="BF40" s="137">
        <v>9.2211814235738605E-6</v>
      </c>
      <c r="BG40" s="137">
        <v>1.9143967054644701E-6</v>
      </c>
      <c r="BH40" s="137">
        <v>5.0202898069598998E-6</v>
      </c>
      <c r="BI40" s="137">
        <v>9.9460445695197694E-6</v>
      </c>
      <c r="BJ40" s="137">
        <v>1.1470782681255499E-6</v>
      </c>
      <c r="BK40" s="137">
        <v>7.5992135727964902E-6</v>
      </c>
      <c r="BL40" s="137">
        <v>1.8312587068652201E-6</v>
      </c>
      <c r="BM40" s="137">
        <v>3.9329034944803699E-4</v>
      </c>
      <c r="BN40" s="137">
        <v>4.4461860815555302E-4</v>
      </c>
      <c r="BO40" s="137">
        <v>9.2230274565427202E-7</v>
      </c>
      <c r="BP40" s="137">
        <v>6.83694005967679E-7</v>
      </c>
      <c r="BQ40" s="137">
        <v>3.1595088333296002E-6</v>
      </c>
      <c r="BR40" s="137">
        <v>6.2666210708972995E-7</v>
      </c>
      <c r="BS40" s="137">
        <v>7.3640064948593505E-8</v>
      </c>
      <c r="BT40" s="137">
        <v>7.0371889735339101E-7</v>
      </c>
      <c r="BU40" s="137">
        <v>7.8690027150349498E-7</v>
      </c>
      <c r="BV40" s="137">
        <v>1.9295395436851398E-6</v>
      </c>
      <c r="BW40" s="137">
        <v>5.03115174365374E-7</v>
      </c>
      <c r="BX40" s="137">
        <v>2.8937906852870401E-6</v>
      </c>
      <c r="BY40" s="137">
        <v>4.4049166522854101E-6</v>
      </c>
      <c r="BZ40" s="137">
        <v>3.5778606010830198E-4</v>
      </c>
      <c r="CA40" s="138">
        <v>0</v>
      </c>
      <c r="CB40" s="136">
        <v>2.7387391580143E-2</v>
      </c>
      <c r="CC40" s="139">
        <v>6.4121031060534905E-2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2.41632948351001E-7</v>
      </c>
      <c r="E41" s="137">
        <v>4.7149473084231598E-7</v>
      </c>
      <c r="F41" s="137">
        <v>6.31468710589934E-7</v>
      </c>
      <c r="G41" s="137">
        <v>2.82751521950164E-7</v>
      </c>
      <c r="H41" s="137">
        <v>3.0878893356316901E-7</v>
      </c>
      <c r="I41" s="137">
        <v>1.89117000360203E-7</v>
      </c>
      <c r="J41" s="137">
        <v>5.14860183918527E-7</v>
      </c>
      <c r="K41" s="137">
        <v>3.69048140111249E-7</v>
      </c>
      <c r="L41" s="137">
        <v>4.1067849699215697E-7</v>
      </c>
      <c r="M41" s="137">
        <v>4.4021070909317699E-7</v>
      </c>
      <c r="N41" s="137">
        <v>1.4265703466921299E-7</v>
      </c>
      <c r="O41" s="137">
        <v>7.6602613176285204E-7</v>
      </c>
      <c r="P41" s="137">
        <v>5.0789730508415903E-8</v>
      </c>
      <c r="Q41" s="137">
        <v>1.6571014567483502E-8</v>
      </c>
      <c r="R41" s="137">
        <v>1.43522540205492E-7</v>
      </c>
      <c r="S41" s="137">
        <v>2.0338513433978099E-7</v>
      </c>
      <c r="T41" s="137">
        <v>7.1484328567456096E-7</v>
      </c>
      <c r="U41" s="137">
        <v>1.06169903326995E-6</v>
      </c>
      <c r="V41" s="137">
        <v>1.13833620975728E-6</v>
      </c>
      <c r="W41" s="137">
        <v>1.2779642889871499E-6</v>
      </c>
      <c r="X41" s="137">
        <v>6.8294282140644004E-7</v>
      </c>
      <c r="Y41" s="137">
        <v>4.2333619457742399E-7</v>
      </c>
      <c r="Z41" s="137">
        <v>1.2900785400952201E-6</v>
      </c>
      <c r="AA41" s="137">
        <v>1.19516382817787E-6</v>
      </c>
      <c r="AB41" s="137">
        <v>8.1388458408651302E-7</v>
      </c>
      <c r="AC41" s="137">
        <v>8.2648568666407595E-7</v>
      </c>
      <c r="AD41" s="137">
        <v>9.9832959042048898E-7</v>
      </c>
      <c r="AE41" s="137">
        <v>8.4103544966478801E-7</v>
      </c>
      <c r="AF41" s="137">
        <v>7.8478923080937798E-7</v>
      </c>
      <c r="AG41" s="137">
        <v>1.6433977915129599E-6</v>
      </c>
      <c r="AH41" s="137">
        <v>4.0346207646690701E-7</v>
      </c>
      <c r="AI41" s="137">
        <v>3.37070719944551E-7</v>
      </c>
      <c r="AJ41" s="137">
        <v>5.24532430113882E-2</v>
      </c>
      <c r="AK41" s="137">
        <v>5.8666516426087702E-7</v>
      </c>
      <c r="AL41" s="137">
        <v>4.2216542908328098E-7</v>
      </c>
      <c r="AM41" s="137">
        <v>5.2432085652688896E-7</v>
      </c>
      <c r="AN41" s="137">
        <v>4.6170361529498398E-7</v>
      </c>
      <c r="AO41" s="137">
        <v>3.6979328903910401E-7</v>
      </c>
      <c r="AP41" s="137">
        <v>3.4860695416061599E-7</v>
      </c>
      <c r="AQ41" s="137">
        <v>3.6000412516544399E-7</v>
      </c>
      <c r="AR41" s="137">
        <v>4.4177221659008699E-7</v>
      </c>
      <c r="AS41" s="137">
        <v>4.1100617735873399E-7</v>
      </c>
      <c r="AT41" s="137">
        <v>4.55396671778754E-7</v>
      </c>
      <c r="AU41" s="137">
        <v>5.2246586120068202E-7</v>
      </c>
      <c r="AV41" s="137">
        <v>4.8421937559763695E-7</v>
      </c>
      <c r="AW41" s="137">
        <v>3.4940611172389599E-7</v>
      </c>
      <c r="AX41" s="137">
        <v>3.2908538709961498E-7</v>
      </c>
      <c r="AY41" s="137">
        <v>2.8272124649256999E-7</v>
      </c>
      <c r="AZ41" s="137">
        <v>3.1638686099560399E-7</v>
      </c>
      <c r="BA41" s="137">
        <v>3.5386596531612398E-7</v>
      </c>
      <c r="BB41" s="137">
        <v>3.2623044329720501E-7</v>
      </c>
      <c r="BC41" s="137">
        <v>2.87993194586087E-7</v>
      </c>
      <c r="BD41" s="137">
        <v>6.0980543731458803E-7</v>
      </c>
      <c r="BE41" s="137">
        <v>3.9721428154358399E-7</v>
      </c>
      <c r="BF41" s="137">
        <v>4.8272522179671904E-7</v>
      </c>
      <c r="BG41" s="137">
        <v>1.08027299538903E-7</v>
      </c>
      <c r="BH41" s="137">
        <v>2.3686631136870901E-7</v>
      </c>
      <c r="BI41" s="137">
        <v>3.2904893222133399E-7</v>
      </c>
      <c r="BJ41" s="137">
        <v>8.1087642662490994E-8</v>
      </c>
      <c r="BK41" s="137">
        <v>5.1627050455133097E-7</v>
      </c>
      <c r="BL41" s="137">
        <v>1.2912617456306799E-7</v>
      </c>
      <c r="BM41" s="137">
        <v>1.88535047688181E-7</v>
      </c>
      <c r="BN41" s="137">
        <v>3.8018420308152502E-7</v>
      </c>
      <c r="BO41" s="137">
        <v>6.5198127751525506E-8</v>
      </c>
      <c r="BP41" s="137">
        <v>4.43298480493031E-8</v>
      </c>
      <c r="BQ41" s="137">
        <v>2.22960218748385E-7</v>
      </c>
      <c r="BR41" s="137">
        <v>4.3616406487973598E-8</v>
      </c>
      <c r="BS41" s="137">
        <v>5.2056598386716502E-9</v>
      </c>
      <c r="BT41" s="137">
        <v>3.9138706475100697E-8</v>
      </c>
      <c r="BU41" s="137">
        <v>5.5376947954562198E-8</v>
      </c>
      <c r="BV41" s="137">
        <v>1.2813872889827299E-7</v>
      </c>
      <c r="BW41" s="137">
        <v>3.5536113707371403E-8</v>
      </c>
      <c r="BX41" s="137">
        <v>1.87148136943064E-7</v>
      </c>
      <c r="BY41" s="137">
        <v>3.1115308349853701E-7</v>
      </c>
      <c r="BZ41" s="137">
        <v>1.4421949353406401E-7</v>
      </c>
      <c r="CA41" s="138">
        <v>0</v>
      </c>
      <c r="CB41" s="136">
        <v>5.2485233555155303E-2</v>
      </c>
      <c r="CC41" s="139">
        <v>0.122881628984689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7.7577196140709301E-4</v>
      </c>
      <c r="E42" s="137">
        <v>2.09541358964913E-2</v>
      </c>
      <c r="F42" s="137">
        <v>8.0503512911104299E-4</v>
      </c>
      <c r="G42" s="137">
        <v>4.0457099070431001E-3</v>
      </c>
      <c r="H42" s="137">
        <v>1.55623706737841E-3</v>
      </c>
      <c r="I42" s="137">
        <v>5.6883604331797798E-4</v>
      </c>
      <c r="J42" s="137">
        <v>5.6395018073107E-4</v>
      </c>
      <c r="K42" s="137">
        <v>7.6631797657174001E-4</v>
      </c>
      <c r="L42" s="137">
        <v>5.5202381217726501E-4</v>
      </c>
      <c r="M42" s="137">
        <v>1.0780314055927999E-3</v>
      </c>
      <c r="N42" s="137">
        <v>1.6185087249972701E-5</v>
      </c>
      <c r="O42" s="137">
        <v>4.5329210755397202E-4</v>
      </c>
      <c r="P42" s="137">
        <v>1.97410181879179E-4</v>
      </c>
      <c r="Q42" s="137">
        <v>5.6796119275511901E-6</v>
      </c>
      <c r="R42" s="137">
        <v>9.3295517932388101E-4</v>
      </c>
      <c r="S42" s="137">
        <v>1.1905767574621499E-3</v>
      </c>
      <c r="T42" s="137">
        <v>1.1198554035880601E-4</v>
      </c>
      <c r="U42" s="137">
        <v>2.6784495123037102E-3</v>
      </c>
      <c r="V42" s="137">
        <v>1.8172307610446199E-4</v>
      </c>
      <c r="W42" s="137">
        <v>1.3918186713608101E-4</v>
      </c>
      <c r="X42" s="137">
        <v>1.7391211467380699E-4</v>
      </c>
      <c r="Y42" s="137">
        <v>7.3067853603039202E-5</v>
      </c>
      <c r="Z42" s="137">
        <v>8.80691836846542E-4</v>
      </c>
      <c r="AA42" s="137">
        <v>2.5228580863805001E-4</v>
      </c>
      <c r="AB42" s="137">
        <v>1.37267066431631E-4</v>
      </c>
      <c r="AC42" s="137">
        <v>1.1071866543651E-4</v>
      </c>
      <c r="AD42" s="137">
        <v>1.13725211301643E-4</v>
      </c>
      <c r="AE42" s="137">
        <v>1.1733669999689599E-4</v>
      </c>
      <c r="AF42" s="137">
        <v>4.01448959489968E-4</v>
      </c>
      <c r="AG42" s="137">
        <v>2.3779009308665499E-4</v>
      </c>
      <c r="AH42" s="137">
        <v>1.6326623139468501E-4</v>
      </c>
      <c r="AI42" s="137">
        <v>1.1603026484384701E-4</v>
      </c>
      <c r="AJ42" s="137">
        <v>1.4432206839493301E-4</v>
      </c>
      <c r="AK42" s="137">
        <v>6.7906819338663396E-2</v>
      </c>
      <c r="AL42" s="137">
        <v>8.5661926999800894E-2</v>
      </c>
      <c r="AM42" s="137">
        <v>3.7466191450443102E-2</v>
      </c>
      <c r="AN42" s="137">
        <v>1.8123941747993501E-4</v>
      </c>
      <c r="AO42" s="137">
        <v>1.5276401583388201E-4</v>
      </c>
      <c r="AP42" s="137">
        <v>1.43863025869034E-3</v>
      </c>
      <c r="AQ42" s="137">
        <v>2.7832683238147599E-4</v>
      </c>
      <c r="AR42" s="137">
        <v>1.1828521332210701E-3</v>
      </c>
      <c r="AS42" s="137">
        <v>2.2998265401523101E-3</v>
      </c>
      <c r="AT42" s="137">
        <v>1.2459943645341601E-3</v>
      </c>
      <c r="AU42" s="137">
        <v>1.3429045089673401E-3</v>
      </c>
      <c r="AV42" s="137">
        <v>1.20566675974677E-3</v>
      </c>
      <c r="AW42" s="137">
        <v>1.7358404334086601E-4</v>
      </c>
      <c r="AX42" s="137">
        <v>1.0073544608927501E-4</v>
      </c>
      <c r="AY42" s="137">
        <v>1.2933401214063899E-4</v>
      </c>
      <c r="AZ42" s="137">
        <v>7.6416817151669198E-4</v>
      </c>
      <c r="BA42" s="137">
        <v>2.37200446222143E-3</v>
      </c>
      <c r="BB42" s="137">
        <v>2.1051699864864299E-3</v>
      </c>
      <c r="BC42" s="137">
        <v>3.7818462522537603E-4</v>
      </c>
      <c r="BD42" s="137">
        <v>2.6291104737100799E-3</v>
      </c>
      <c r="BE42" s="137">
        <v>3.4933215353414399E-2</v>
      </c>
      <c r="BF42" s="137">
        <v>7.5495947192650702E-4</v>
      </c>
      <c r="BG42" s="137">
        <v>6.16376485329752E-5</v>
      </c>
      <c r="BH42" s="137">
        <v>1.7205282551990101E-4</v>
      </c>
      <c r="BI42" s="137">
        <v>6.3623318357924701E-4</v>
      </c>
      <c r="BJ42" s="137">
        <v>3.65492378195087E-3</v>
      </c>
      <c r="BK42" s="137">
        <v>5.4166348758915596E-4</v>
      </c>
      <c r="BL42" s="137">
        <v>4.27129027341565E-3</v>
      </c>
      <c r="BM42" s="137">
        <v>5.6846018612479602E-3</v>
      </c>
      <c r="BN42" s="137">
        <v>2.9629626008516498E-4</v>
      </c>
      <c r="BO42" s="137">
        <v>1.1689990749850501E-4</v>
      </c>
      <c r="BP42" s="137">
        <v>1.6002302830309599E-5</v>
      </c>
      <c r="BQ42" s="137">
        <v>3.5816779769702398E-5</v>
      </c>
      <c r="BR42" s="137">
        <v>2.46641347956481E-5</v>
      </c>
      <c r="BS42" s="137">
        <v>5.5344172792523699E-7</v>
      </c>
      <c r="BT42" s="137">
        <v>1.23504067000236E-3</v>
      </c>
      <c r="BU42" s="137">
        <v>1.6969040350535701E-5</v>
      </c>
      <c r="BV42" s="137">
        <v>1.4005531219923801E-3</v>
      </c>
      <c r="BW42" s="137">
        <v>9.8524451086219793E-6</v>
      </c>
      <c r="BX42" s="137">
        <v>8.0713649412795401E-4</v>
      </c>
      <c r="BY42" s="137">
        <v>4.1034528200396501E-5</v>
      </c>
      <c r="BZ42" s="137">
        <v>5.2879996825358503E-5</v>
      </c>
      <c r="CA42" s="138">
        <v>0</v>
      </c>
      <c r="CB42" s="136">
        <v>0.30427506202639698</v>
      </c>
      <c r="CC42" s="139">
        <v>0.71238732779819103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1.04350887602564E-4</v>
      </c>
      <c r="E43" s="137">
        <v>2.1307673734077899E-4</v>
      </c>
      <c r="F43" s="137">
        <v>3.2595389759387599E-4</v>
      </c>
      <c r="G43" s="137">
        <v>7.62879763140648E-5</v>
      </c>
      <c r="H43" s="137">
        <v>2.9068619778624199E-4</v>
      </c>
      <c r="I43" s="137">
        <v>1.7442242956264599E-3</v>
      </c>
      <c r="J43" s="137">
        <v>1.4817986308176699E-4</v>
      </c>
      <c r="K43" s="137">
        <v>1.8947252854366301E-4</v>
      </c>
      <c r="L43" s="137">
        <v>4.2045522253576301E-4</v>
      </c>
      <c r="M43" s="137">
        <v>1.1485097400241E-4</v>
      </c>
      <c r="N43" s="137">
        <v>1.5354021978468001E-4</v>
      </c>
      <c r="O43" s="137">
        <v>4.5002576961410801E-4</v>
      </c>
      <c r="P43" s="137">
        <v>4.4959391790192502E-4</v>
      </c>
      <c r="Q43" s="137">
        <v>2.15583543212457E-5</v>
      </c>
      <c r="R43" s="137">
        <v>5.0212578868454602E-3</v>
      </c>
      <c r="S43" s="137">
        <v>6.26540054274243E-3</v>
      </c>
      <c r="T43" s="137">
        <v>4.6672498476777201E-4</v>
      </c>
      <c r="U43" s="137">
        <v>2.1952029000895999E-3</v>
      </c>
      <c r="V43" s="137">
        <v>3.2084955458316802E-4</v>
      </c>
      <c r="W43" s="137">
        <v>4.0593145423005E-4</v>
      </c>
      <c r="X43" s="137">
        <v>3.3421464535345502E-4</v>
      </c>
      <c r="Y43" s="137">
        <v>8.5754461261282095E-4</v>
      </c>
      <c r="Z43" s="137">
        <v>4.00820510481036E-4</v>
      </c>
      <c r="AA43" s="137">
        <v>4.3932023998363598E-4</v>
      </c>
      <c r="AB43" s="137">
        <v>1.2454363566652099E-3</v>
      </c>
      <c r="AC43" s="137">
        <v>8.4051098628808E-4</v>
      </c>
      <c r="AD43" s="137">
        <v>3.9157371174366898E-4</v>
      </c>
      <c r="AE43" s="137">
        <v>5.5009875613443496E-4</v>
      </c>
      <c r="AF43" s="137">
        <v>3.1759424107381399E-3</v>
      </c>
      <c r="AG43" s="137">
        <v>1.21360861542105E-3</v>
      </c>
      <c r="AH43" s="137">
        <v>1.9495212413599501E-3</v>
      </c>
      <c r="AI43" s="137">
        <v>1.2629735551534099E-3</v>
      </c>
      <c r="AJ43" s="137">
        <v>3.5854186834155901E-4</v>
      </c>
      <c r="AK43" s="137">
        <v>3.8440285088840701E-3</v>
      </c>
      <c r="AL43" s="137">
        <v>5.1295692558532502E-2</v>
      </c>
      <c r="AM43" s="137">
        <v>1.64319453952213E-2</v>
      </c>
      <c r="AN43" s="137">
        <v>1.7567003644126901E-3</v>
      </c>
      <c r="AO43" s="137">
        <v>1.0860717540941E-3</v>
      </c>
      <c r="AP43" s="137">
        <v>2.4700500939031401E-3</v>
      </c>
      <c r="AQ43" s="137">
        <v>6.2006975726291503E-4</v>
      </c>
      <c r="AR43" s="137">
        <v>8.5803870830206499E-4</v>
      </c>
      <c r="AS43" s="137">
        <v>1.3740925640937801E-3</v>
      </c>
      <c r="AT43" s="137">
        <v>4.8643495820709402E-4</v>
      </c>
      <c r="AU43" s="137">
        <v>1.53981826488924E-3</v>
      </c>
      <c r="AV43" s="137">
        <v>6.6493213216734404E-4</v>
      </c>
      <c r="AW43" s="137">
        <v>8.8290158255350702E-4</v>
      </c>
      <c r="AX43" s="137">
        <v>1.20664107196407E-3</v>
      </c>
      <c r="AY43" s="137">
        <v>1.2236968173231599E-3</v>
      </c>
      <c r="AZ43" s="137">
        <v>4.3966380911474598E-3</v>
      </c>
      <c r="BA43" s="137">
        <v>1.48881065405149E-3</v>
      </c>
      <c r="BB43" s="137">
        <v>1.5948659539758399E-3</v>
      </c>
      <c r="BC43" s="137">
        <v>1.59743849923089E-3</v>
      </c>
      <c r="BD43" s="137">
        <v>9.1975264915045098E-4</v>
      </c>
      <c r="BE43" s="137">
        <v>2.2749056155512001E-3</v>
      </c>
      <c r="BF43" s="137">
        <v>3.26978224924699E-3</v>
      </c>
      <c r="BG43" s="137">
        <v>5.8499238886307195E-4</v>
      </c>
      <c r="BH43" s="137">
        <v>3.2228391778396101E-3</v>
      </c>
      <c r="BI43" s="137">
        <v>3.3715673013219099E-3</v>
      </c>
      <c r="BJ43" s="137">
        <v>1.32641708029652E-3</v>
      </c>
      <c r="BK43" s="137">
        <v>8.9073080748840302E-4</v>
      </c>
      <c r="BL43" s="137">
        <v>8.6803402944038205E-4</v>
      </c>
      <c r="BM43" s="137">
        <v>3.0714586441932001E-3</v>
      </c>
      <c r="BN43" s="137">
        <v>1.1463638861286801E-3</v>
      </c>
      <c r="BO43" s="137">
        <v>3.0451433346239E-4</v>
      </c>
      <c r="BP43" s="137">
        <v>8.3946863629222595E-4</v>
      </c>
      <c r="BQ43" s="137">
        <v>1.3969267331830899E-3</v>
      </c>
      <c r="BR43" s="137">
        <v>2.21999385248555E-3</v>
      </c>
      <c r="BS43" s="137">
        <v>1.35815665190943E-6</v>
      </c>
      <c r="BT43" s="137">
        <v>1.73066695366743E-3</v>
      </c>
      <c r="BU43" s="137">
        <v>1.2513421116388901E-3</v>
      </c>
      <c r="BV43" s="137">
        <v>3.0337204733035801E-3</v>
      </c>
      <c r="BW43" s="137">
        <v>6.9966186003104396E-4</v>
      </c>
      <c r="BX43" s="137">
        <v>1.1050344839649E-3</v>
      </c>
      <c r="BY43" s="137">
        <v>9.62769396960204E-4</v>
      </c>
      <c r="BZ43" s="137">
        <v>3.9069493283500302E-3</v>
      </c>
      <c r="CA43" s="138">
        <v>0</v>
      </c>
      <c r="CB43" s="136">
        <v>0.165615849555313</v>
      </c>
      <c r="CC43" s="139">
        <v>0.387749925084236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7.2594161250383598E-6</v>
      </c>
      <c r="E44" s="137">
        <v>1.4179067748115201E-5</v>
      </c>
      <c r="F44" s="137">
        <v>1.9049446286319102E-5</v>
      </c>
      <c r="G44" s="137">
        <v>8.4275151873277496E-6</v>
      </c>
      <c r="H44" s="137">
        <v>9.9282871128661898E-5</v>
      </c>
      <c r="I44" s="137">
        <v>2.9368500528691101E-4</v>
      </c>
      <c r="J44" s="137">
        <v>1.5359199459751301E-5</v>
      </c>
      <c r="K44" s="137">
        <v>1.33203840467371E-4</v>
      </c>
      <c r="L44" s="137">
        <v>1.3255486854938599E-5</v>
      </c>
      <c r="M44" s="137">
        <v>8.3970675452512496E-5</v>
      </c>
      <c r="N44" s="137">
        <v>3.7235169834971897E-5</v>
      </c>
      <c r="O44" s="137">
        <v>2.58026964493023E-5</v>
      </c>
      <c r="P44" s="137">
        <v>3.29879824275605E-6</v>
      </c>
      <c r="Q44" s="137">
        <v>1.96906983365875E-4</v>
      </c>
      <c r="R44" s="137">
        <v>2.7463764546802002E-5</v>
      </c>
      <c r="S44" s="137">
        <v>3.4754632794278301E-5</v>
      </c>
      <c r="T44" s="137">
        <v>2.1708004806587599E-5</v>
      </c>
      <c r="U44" s="137">
        <v>1.12167662258204E-4</v>
      </c>
      <c r="V44" s="137">
        <v>3.4092541955380203E-5</v>
      </c>
      <c r="W44" s="137">
        <v>3.8377486334997097E-5</v>
      </c>
      <c r="X44" s="137">
        <v>2.0575394520889199E-5</v>
      </c>
      <c r="Y44" s="137">
        <v>3.4945825854600497E-5</v>
      </c>
      <c r="Z44" s="137">
        <v>3.8648709921736198E-5</v>
      </c>
      <c r="AA44" s="137">
        <v>3.5793773740328503E-5</v>
      </c>
      <c r="AB44" s="137">
        <v>3.25443940706868E-5</v>
      </c>
      <c r="AC44" s="137">
        <v>2.74308116238939E-5</v>
      </c>
      <c r="AD44" s="137">
        <v>3.0239663955099999E-5</v>
      </c>
      <c r="AE44" s="137">
        <v>7.1923811389583894E-5</v>
      </c>
      <c r="AF44" s="137">
        <v>1.6569008372948501E-4</v>
      </c>
      <c r="AG44" s="137">
        <v>5.13549247095271E-5</v>
      </c>
      <c r="AH44" s="137">
        <v>2.17220917470276E-4</v>
      </c>
      <c r="AI44" s="137">
        <v>1.1760585380391699E-4</v>
      </c>
      <c r="AJ44" s="137">
        <v>1.1966237536286301E-4</v>
      </c>
      <c r="AK44" s="137">
        <v>2.9727212602829501E-4</v>
      </c>
      <c r="AL44" s="137">
        <v>2.8480208753598E-3</v>
      </c>
      <c r="AM44" s="137">
        <v>0.15233286325394499</v>
      </c>
      <c r="AN44" s="137">
        <v>1.26058713868538E-4</v>
      </c>
      <c r="AO44" s="137">
        <v>1.2492970172057601E-4</v>
      </c>
      <c r="AP44" s="137">
        <v>2.18854326104656E-5</v>
      </c>
      <c r="AQ44" s="137">
        <v>1.2860320676460901E-5</v>
      </c>
      <c r="AR44" s="137">
        <v>1.5694589837484401E-3</v>
      </c>
      <c r="AS44" s="137">
        <v>5.7410206595954002E-5</v>
      </c>
      <c r="AT44" s="137">
        <v>3.4155159999070803E-5</v>
      </c>
      <c r="AU44" s="137">
        <v>2.4157194245126099E-4</v>
      </c>
      <c r="AV44" s="137">
        <v>1.3691999340669299E-3</v>
      </c>
      <c r="AW44" s="137">
        <v>7.0900096756256397E-5</v>
      </c>
      <c r="AX44" s="137">
        <v>1.21776344193946E-4</v>
      </c>
      <c r="AY44" s="137">
        <v>1.1704807948044101E-5</v>
      </c>
      <c r="AZ44" s="137">
        <v>2.0219919790470699E-4</v>
      </c>
      <c r="BA44" s="137">
        <v>4.2635025122301403E-5</v>
      </c>
      <c r="BB44" s="137">
        <v>2.6167564868896001E-5</v>
      </c>
      <c r="BC44" s="137">
        <v>1.4453057049618599E-4</v>
      </c>
      <c r="BD44" s="137">
        <v>3.4484208304352799E-4</v>
      </c>
      <c r="BE44" s="137">
        <v>9.5690002636896398E-4</v>
      </c>
      <c r="BF44" s="137">
        <v>2.92350057565109E-3</v>
      </c>
      <c r="BG44" s="137">
        <v>1.42116409714948E-4</v>
      </c>
      <c r="BH44" s="137">
        <v>5.9486739444731304E-4</v>
      </c>
      <c r="BI44" s="137">
        <v>4.0980824284097098E-5</v>
      </c>
      <c r="BJ44" s="137">
        <v>9.4769628856921699E-6</v>
      </c>
      <c r="BK44" s="137">
        <v>7.3316658186093193E-5</v>
      </c>
      <c r="BL44" s="137">
        <v>8.3497220645389801E-6</v>
      </c>
      <c r="BM44" s="137">
        <v>2.1852120101424001E-5</v>
      </c>
      <c r="BN44" s="137">
        <v>7.3670301532949994E-5</v>
      </c>
      <c r="BO44" s="137">
        <v>2.5072022523502001E-5</v>
      </c>
      <c r="BP44" s="137">
        <v>5.6663394638276799E-6</v>
      </c>
      <c r="BQ44" s="137">
        <v>1.3871987704709901E-5</v>
      </c>
      <c r="BR44" s="137">
        <v>1.3224832532359199E-5</v>
      </c>
      <c r="BS44" s="137">
        <v>1.55088619655194E-7</v>
      </c>
      <c r="BT44" s="137">
        <v>1.6108816211239001E-4</v>
      </c>
      <c r="BU44" s="137">
        <v>8.3328298211108001E-6</v>
      </c>
      <c r="BV44" s="137">
        <v>1.25269132428825E-4</v>
      </c>
      <c r="BW44" s="137">
        <v>4.7925845110604298E-6</v>
      </c>
      <c r="BX44" s="137">
        <v>4.2830529601218902E-4</v>
      </c>
      <c r="BY44" s="137">
        <v>1.40314174119477E-5</v>
      </c>
      <c r="BZ44" s="137">
        <v>2.29912296141312E-4</v>
      </c>
      <c r="CA44" s="138">
        <v>0</v>
      </c>
      <c r="CB44" s="136">
        <v>0.16805831213066399</v>
      </c>
      <c r="CC44" s="139">
        <v>0.39346836739006802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1.70893593016413E-4</v>
      </c>
      <c r="E45" s="137">
        <v>1.18179731336718E-4</v>
      </c>
      <c r="F45" s="137">
        <v>2.2976348356462201E-4</v>
      </c>
      <c r="G45" s="137">
        <v>1.48500456130606E-4</v>
      </c>
      <c r="H45" s="137">
        <v>2.7711997810721798E-3</v>
      </c>
      <c r="I45" s="137">
        <v>1.2439815236933499E-4</v>
      </c>
      <c r="J45" s="137">
        <v>8.3268960095846402E-5</v>
      </c>
      <c r="K45" s="137">
        <v>6.2538824638529801E-5</v>
      </c>
      <c r="L45" s="137">
        <v>5.7544315792541604E-4</v>
      </c>
      <c r="M45" s="137">
        <v>4.5820812583383601E-4</v>
      </c>
      <c r="N45" s="137">
        <v>2.0172802064031899E-5</v>
      </c>
      <c r="O45" s="137">
        <v>1.24323196059955E-4</v>
      </c>
      <c r="P45" s="137">
        <v>2.2947187508462E-5</v>
      </c>
      <c r="Q45" s="137">
        <v>3.0039890365960799E-6</v>
      </c>
      <c r="R45" s="137">
        <v>3.9765997384087201E-4</v>
      </c>
      <c r="S45" s="137">
        <v>5.0598776282439095E-4</v>
      </c>
      <c r="T45" s="137">
        <v>1.20964737266637E-4</v>
      </c>
      <c r="U45" s="137">
        <v>6.5891205634488795E-4</v>
      </c>
      <c r="V45" s="137">
        <v>1.8183681756061201E-4</v>
      </c>
      <c r="W45" s="137">
        <v>1.82302680595311E-4</v>
      </c>
      <c r="X45" s="137">
        <v>1.07643273825708E-4</v>
      </c>
      <c r="Y45" s="137">
        <v>7.2620976488545696E-5</v>
      </c>
      <c r="Z45" s="137">
        <v>1.9364693628698599E-4</v>
      </c>
      <c r="AA45" s="137">
        <v>1.8190336687533401E-4</v>
      </c>
      <c r="AB45" s="137">
        <v>4.4369177826195701E-4</v>
      </c>
      <c r="AC45" s="137">
        <v>1.27174914566019E-4</v>
      </c>
      <c r="AD45" s="137">
        <v>1.45062485126318E-4</v>
      </c>
      <c r="AE45" s="137">
        <v>1.3376600801694001E-4</v>
      </c>
      <c r="AF45" s="137">
        <v>9.8241142028544001E-4</v>
      </c>
      <c r="AG45" s="137">
        <v>2.6570758887175101E-4</v>
      </c>
      <c r="AH45" s="137">
        <v>1.18842911971974E-4</v>
      </c>
      <c r="AI45" s="137">
        <v>8.4204051472546598E-4</v>
      </c>
      <c r="AJ45" s="137">
        <v>1.9132188422376801E-4</v>
      </c>
      <c r="AK45" s="137">
        <v>1.7324067289510299E-4</v>
      </c>
      <c r="AL45" s="137">
        <v>2.291530946592E-4</v>
      </c>
      <c r="AM45" s="137">
        <v>1.1297483772120501E-3</v>
      </c>
      <c r="AN45" s="137">
        <v>0.10964870747415099</v>
      </c>
      <c r="AO45" s="137">
        <v>5.4589504881262497E-4</v>
      </c>
      <c r="AP45" s="137">
        <v>4.57685194069934E-4</v>
      </c>
      <c r="AQ45" s="137">
        <v>7.0817899036639795E-5</v>
      </c>
      <c r="AR45" s="137">
        <v>2.7324934077095397E-4</v>
      </c>
      <c r="AS45" s="137">
        <v>1.1604283296085399E-3</v>
      </c>
      <c r="AT45" s="137">
        <v>1.7522962128856701E-4</v>
      </c>
      <c r="AU45" s="137">
        <v>9.4658240012998206E-5</v>
      </c>
      <c r="AV45" s="137">
        <v>4.72270323588915E-4</v>
      </c>
      <c r="AW45" s="137">
        <v>4.3280096284474901E-3</v>
      </c>
      <c r="AX45" s="137">
        <v>1.25317549960502E-4</v>
      </c>
      <c r="AY45" s="137">
        <v>1.6135202428243299E-4</v>
      </c>
      <c r="AZ45" s="137">
        <v>5.32036792627018E-4</v>
      </c>
      <c r="BA45" s="137">
        <v>1.0185625728810201E-4</v>
      </c>
      <c r="BB45" s="137">
        <v>1.2152865514051E-4</v>
      </c>
      <c r="BC45" s="137">
        <v>1.2541323897425101E-4</v>
      </c>
      <c r="BD45" s="137">
        <v>2.6050934204506103E-4</v>
      </c>
      <c r="BE45" s="137">
        <v>0.114823186006832</v>
      </c>
      <c r="BF45" s="137">
        <v>6.7727092289847097E-4</v>
      </c>
      <c r="BG45" s="137">
        <v>3.1623241966844102E-5</v>
      </c>
      <c r="BH45" s="137">
        <v>1.04159572712711E-4</v>
      </c>
      <c r="BI45" s="137">
        <v>2.2744377594672599E-2</v>
      </c>
      <c r="BJ45" s="137">
        <v>4.5909391857271999E-4</v>
      </c>
      <c r="BK45" s="137">
        <v>3.7770519062166298E-4</v>
      </c>
      <c r="BL45" s="137">
        <v>1.8454978901836699E-5</v>
      </c>
      <c r="BM45" s="137">
        <v>2.8722277692343001E-5</v>
      </c>
      <c r="BN45" s="137">
        <v>1.4936730493711001E-4</v>
      </c>
      <c r="BO45" s="137">
        <v>1.9322887265886301E-5</v>
      </c>
      <c r="BP45" s="137">
        <v>8.6641058448666005E-6</v>
      </c>
      <c r="BQ45" s="137">
        <v>3.1760205237224203E-5</v>
      </c>
      <c r="BR45" s="137">
        <v>6.5764664785712401E-6</v>
      </c>
      <c r="BS45" s="137">
        <v>3.2273846426087302E-6</v>
      </c>
      <c r="BT45" s="137">
        <v>1.18857972772771E-5</v>
      </c>
      <c r="BU45" s="137">
        <v>9.5332945657491703E-4</v>
      </c>
      <c r="BV45" s="137">
        <v>2.1380200399412E-4</v>
      </c>
      <c r="BW45" s="137">
        <v>6.9422470713725501E-4</v>
      </c>
      <c r="BX45" s="137">
        <v>4.7128545930156499E-4</v>
      </c>
      <c r="BY45" s="137">
        <v>6.8814049295602101E-4</v>
      </c>
      <c r="BZ45" s="137">
        <v>1.1723972116306799E-3</v>
      </c>
      <c r="CA45" s="138">
        <v>0</v>
      </c>
      <c r="CB45" s="136">
        <v>0.274642023821632</v>
      </c>
      <c r="CC45" s="139">
        <v>0.64300865193614298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1.1218507469480199E-3</v>
      </c>
      <c r="E46" s="137">
        <v>2.2054352264411399E-4</v>
      </c>
      <c r="F46" s="137">
        <v>6.46351370058686E-3</v>
      </c>
      <c r="G46" s="137">
        <v>1.8172405087068699E-3</v>
      </c>
      <c r="H46" s="137">
        <v>2.6610150352931301E-2</v>
      </c>
      <c r="I46" s="137">
        <v>7.7616712720792E-2</v>
      </c>
      <c r="J46" s="137">
        <v>2.3848967350265901E-4</v>
      </c>
      <c r="K46" s="137">
        <v>1.4256158986639799E-3</v>
      </c>
      <c r="L46" s="137">
        <v>1.2870381626929701E-3</v>
      </c>
      <c r="M46" s="137">
        <v>2.3679427895216898E-3</v>
      </c>
      <c r="N46" s="137">
        <v>5.6806031205280701E-5</v>
      </c>
      <c r="O46" s="137">
        <v>1.4590283270220199E-3</v>
      </c>
      <c r="P46" s="137">
        <v>4.6285473679704599E-5</v>
      </c>
      <c r="Q46" s="137">
        <v>6.8585473384954499E-6</v>
      </c>
      <c r="R46" s="137">
        <v>8.8957127785312004E-5</v>
      </c>
      <c r="S46" s="137">
        <v>1.20698111757804E-4</v>
      </c>
      <c r="T46" s="137">
        <v>1.55425283346953E-3</v>
      </c>
      <c r="U46" s="137">
        <v>2.6518260782073599E-2</v>
      </c>
      <c r="V46" s="137">
        <v>2.1622550392950998E-3</v>
      </c>
      <c r="W46" s="137">
        <v>2.1405586293468701E-3</v>
      </c>
      <c r="X46" s="137">
        <v>9.6258845103965006E-3</v>
      </c>
      <c r="Y46" s="137">
        <v>4.7846502584507197E-3</v>
      </c>
      <c r="Z46" s="137">
        <v>1.21030614996168E-3</v>
      </c>
      <c r="AA46" s="137">
        <v>1.34151796876732E-3</v>
      </c>
      <c r="AB46" s="137">
        <v>1.7328685146007002E-2</v>
      </c>
      <c r="AC46" s="137">
        <v>9.86322350766289E-3</v>
      </c>
      <c r="AD46" s="137">
        <v>2.8512018419307298E-3</v>
      </c>
      <c r="AE46" s="137">
        <v>7.4278823349891603E-4</v>
      </c>
      <c r="AF46" s="137">
        <v>1.7918650500188399E-2</v>
      </c>
      <c r="AG46" s="137">
        <v>8.1986762601816403E-3</v>
      </c>
      <c r="AH46" s="137">
        <v>1.9600871356654202E-2</v>
      </c>
      <c r="AI46" s="137">
        <v>1.22358638728257E-2</v>
      </c>
      <c r="AJ46" s="137">
        <v>2.2668837885906402E-3</v>
      </c>
      <c r="AK46" s="137">
        <v>3.1054129397432798E-3</v>
      </c>
      <c r="AL46" s="137">
        <v>9.2324697991532992E-3</v>
      </c>
      <c r="AM46" s="137">
        <v>9.6699697844280594E-3</v>
      </c>
      <c r="AN46" s="137">
        <v>1.9095289755467301E-4</v>
      </c>
      <c r="AO46" s="137">
        <v>0.19191177305108001</v>
      </c>
      <c r="AP46" s="137">
        <v>6.7742896406317199E-2</v>
      </c>
      <c r="AQ46" s="137">
        <v>1.74588361106201E-4</v>
      </c>
      <c r="AR46" s="137">
        <v>3.2052978793524999E-3</v>
      </c>
      <c r="AS46" s="137">
        <v>1.3302145155690901E-2</v>
      </c>
      <c r="AT46" s="137">
        <v>7.4656604173956604E-3</v>
      </c>
      <c r="AU46" s="137">
        <v>2.1051915568015998E-3</v>
      </c>
      <c r="AV46" s="137">
        <v>7.45051923922334E-3</v>
      </c>
      <c r="AW46" s="137">
        <v>1.48933289226491E-2</v>
      </c>
      <c r="AX46" s="137">
        <v>1.13549110009018E-2</v>
      </c>
      <c r="AY46" s="137">
        <v>2.4116719888828299E-4</v>
      </c>
      <c r="AZ46" s="137">
        <v>2.97186294738873E-3</v>
      </c>
      <c r="BA46" s="137">
        <v>4.2732996972052201E-3</v>
      </c>
      <c r="BB46" s="137">
        <v>3.4083570123244699E-3</v>
      </c>
      <c r="BC46" s="137">
        <v>2.1947371274905498E-3</v>
      </c>
      <c r="BD46" s="137">
        <v>5.3269934189670699E-4</v>
      </c>
      <c r="BE46" s="137">
        <v>2.8676246358860001E-3</v>
      </c>
      <c r="BF46" s="137">
        <v>2.5240467676761399E-3</v>
      </c>
      <c r="BG46" s="137">
        <v>6.7387059869788405E-5</v>
      </c>
      <c r="BH46" s="137">
        <v>1.31943409776356E-3</v>
      </c>
      <c r="BI46" s="137">
        <v>2.1229558482746601E-4</v>
      </c>
      <c r="BJ46" s="137">
        <v>1.4141663421911701E-2</v>
      </c>
      <c r="BK46" s="137">
        <v>8.9380325135104998E-4</v>
      </c>
      <c r="BL46" s="137">
        <v>1.88789315055651E-3</v>
      </c>
      <c r="BM46" s="137">
        <v>2.5566700966475702E-3</v>
      </c>
      <c r="BN46" s="137">
        <v>3.1777311621096899E-3</v>
      </c>
      <c r="BO46" s="137">
        <v>9.2743941014540099E-4</v>
      </c>
      <c r="BP46" s="137">
        <v>2.2640235479539899E-3</v>
      </c>
      <c r="BQ46" s="137">
        <v>6.8605706433154802E-4</v>
      </c>
      <c r="BR46" s="137">
        <v>1.38780025466489E-2</v>
      </c>
      <c r="BS46" s="137">
        <v>3.0765476819800101E-4</v>
      </c>
      <c r="BT46" s="137">
        <v>2.3217739250487499E-3</v>
      </c>
      <c r="BU46" s="137">
        <v>1.20322036463483E-3</v>
      </c>
      <c r="BV46" s="137">
        <v>2.7715578554949102E-3</v>
      </c>
      <c r="BW46" s="137">
        <v>1.5104628264096299E-3</v>
      </c>
      <c r="BX46" s="137">
        <v>5.1330650099929397E-4</v>
      </c>
      <c r="BY46" s="137">
        <v>1.20426008854912E-3</v>
      </c>
      <c r="BZ46" s="137">
        <v>1.69122141216623E-2</v>
      </c>
      <c r="CA46" s="138">
        <v>0</v>
      </c>
      <c r="CB46" s="136">
        <v>0.69086802536034797</v>
      </c>
      <c r="CC46" s="139">
        <v>1.61750234531207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3.1806330862941001E-5</v>
      </c>
      <c r="E47" s="137">
        <v>6.2063214109028594E-5</v>
      </c>
      <c r="F47" s="137">
        <v>8.3120712120115104E-5</v>
      </c>
      <c r="G47" s="137">
        <v>3.7218800335470797E-5</v>
      </c>
      <c r="H47" s="137">
        <v>4.0646124854868899E-5</v>
      </c>
      <c r="I47" s="137">
        <v>2.4893616232029201E-5</v>
      </c>
      <c r="J47" s="137">
        <v>6.7771442055491102E-5</v>
      </c>
      <c r="K47" s="137">
        <v>4.8578090566028399E-5</v>
      </c>
      <c r="L47" s="137">
        <v>5.40579264656137E-5</v>
      </c>
      <c r="M47" s="137">
        <v>5.7945274261557301E-5</v>
      </c>
      <c r="N47" s="137">
        <v>1.8778055209688999E-5</v>
      </c>
      <c r="O47" s="137">
        <v>1.0083260897481501E-4</v>
      </c>
      <c r="P47" s="137">
        <v>8.4491731133412901E-5</v>
      </c>
      <c r="Q47" s="137">
        <v>3.1948784263144601E-6</v>
      </c>
      <c r="R47" s="137">
        <v>1.88919823692029E-5</v>
      </c>
      <c r="S47" s="137">
        <v>2.67717416832487E-5</v>
      </c>
      <c r="T47" s="137">
        <v>9.4095371572792906E-5</v>
      </c>
      <c r="U47" s="137">
        <v>1.39752260440888E-4</v>
      </c>
      <c r="V47" s="137">
        <v>1.4984007093358899E-4</v>
      </c>
      <c r="W47" s="137">
        <v>1.68219422408831E-4</v>
      </c>
      <c r="X47" s="137">
        <v>8.9896288922361494E-5</v>
      </c>
      <c r="Y47" s="137">
        <v>5.5724068935452897E-5</v>
      </c>
      <c r="Z47" s="137">
        <v>1.6981403060084099E-4</v>
      </c>
      <c r="AA47" s="137">
        <v>1.5732033405984399E-4</v>
      </c>
      <c r="AB47" s="137">
        <v>1.0713225386837201E-4</v>
      </c>
      <c r="AC47" s="137">
        <v>1.08790946693813E-4</v>
      </c>
      <c r="AD47" s="137">
        <v>1.31410891932888E-4</v>
      </c>
      <c r="AE47" s="137">
        <v>7.6184744822294895E-4</v>
      </c>
      <c r="AF47" s="137">
        <v>2.7865370967197398E-3</v>
      </c>
      <c r="AG47" s="137">
        <v>2.2373181712270602E-3</v>
      </c>
      <c r="AH47" s="137">
        <v>2.4327949210011402E-3</v>
      </c>
      <c r="AI47" s="137">
        <v>2.9305937142198599E-3</v>
      </c>
      <c r="AJ47" s="137">
        <v>1.7767223377339401E-4</v>
      </c>
      <c r="AK47" s="137">
        <v>7.7223186852554902E-5</v>
      </c>
      <c r="AL47" s="137">
        <v>7.7620046482864804E-3</v>
      </c>
      <c r="AM47" s="137">
        <v>4.6111183460682999E-4</v>
      </c>
      <c r="AN47" s="137">
        <v>6.0774402037905901E-5</v>
      </c>
      <c r="AO47" s="137">
        <v>9.4603576553308304E-3</v>
      </c>
      <c r="AP47" s="137">
        <v>6.2286146303813301E-2</v>
      </c>
      <c r="AQ47" s="137">
        <v>1.3915140791920499E-4</v>
      </c>
      <c r="AR47" s="137">
        <v>5.8150816694535103E-5</v>
      </c>
      <c r="AS47" s="137">
        <v>5.3134005429232301E-3</v>
      </c>
      <c r="AT47" s="137">
        <v>4.9193497485132496E-3</v>
      </c>
      <c r="AU47" s="137">
        <v>2.8690870176787701E-3</v>
      </c>
      <c r="AV47" s="137">
        <v>3.3003000156772602E-3</v>
      </c>
      <c r="AW47" s="137">
        <v>4.5791597851351499E-4</v>
      </c>
      <c r="AX47" s="137">
        <v>4.3317762646527702E-5</v>
      </c>
      <c r="AY47" s="137">
        <v>3.7214815153698901E-5</v>
      </c>
      <c r="AZ47" s="137">
        <v>2.1181075179094299E-3</v>
      </c>
      <c r="BA47" s="137">
        <v>4.6579649219150203E-5</v>
      </c>
      <c r="BB47" s="137">
        <v>1.08745301596598E-3</v>
      </c>
      <c r="BC47" s="137">
        <v>1.54185649063995E-3</v>
      </c>
      <c r="BD47" s="137">
        <v>5.0966119362368795E-4</v>
      </c>
      <c r="BE47" s="137">
        <v>5.22856214290293E-5</v>
      </c>
      <c r="BF47" s="137">
        <v>1.91078997800964E-3</v>
      </c>
      <c r="BG47" s="137">
        <v>1.3326662991737401E-4</v>
      </c>
      <c r="BH47" s="137">
        <v>4.34226650527494E-3</v>
      </c>
      <c r="BI47" s="137">
        <v>2.4002577649759999E-4</v>
      </c>
      <c r="BJ47" s="137">
        <v>3.02970392798859E-3</v>
      </c>
      <c r="BK47" s="137">
        <v>6.7957083645248998E-5</v>
      </c>
      <c r="BL47" s="137">
        <v>4.87739507747536E-3</v>
      </c>
      <c r="BM47" s="137">
        <v>4.7696267776444201E-3</v>
      </c>
      <c r="BN47" s="137">
        <v>5.0043939101008202E-5</v>
      </c>
      <c r="BO47" s="137">
        <v>2.3495505478976601E-3</v>
      </c>
      <c r="BP47" s="137">
        <v>2.8686426146298698E-3</v>
      </c>
      <c r="BQ47" s="137">
        <v>3.1603777384598599E-3</v>
      </c>
      <c r="BR47" s="137">
        <v>1.8774003135559401E-3</v>
      </c>
      <c r="BS47" s="137">
        <v>7.2342290486765296E-4</v>
      </c>
      <c r="BT47" s="137">
        <v>6.2874146901911896E-3</v>
      </c>
      <c r="BU47" s="137">
        <v>1.58262882660328E-3</v>
      </c>
      <c r="BV47" s="137">
        <v>1.2876425076763299E-2</v>
      </c>
      <c r="BW47" s="137">
        <v>5.4497741575126298E-3</v>
      </c>
      <c r="BX47" s="137">
        <v>2.4634453225920801E-5</v>
      </c>
      <c r="BY47" s="137">
        <v>6.8252389004881296E-4</v>
      </c>
      <c r="BZ47" s="137">
        <v>9.7407693524288793E-3</v>
      </c>
      <c r="CA47" s="138">
        <v>0</v>
      </c>
      <c r="CB47" s="136">
        <v>0.183105911942368</v>
      </c>
      <c r="CC47" s="139">
        <v>0.42869872556745398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5.0794864249567595E-4</v>
      </c>
      <c r="E48" s="137">
        <v>4.1414257192973602E-3</v>
      </c>
      <c r="F48" s="137">
        <v>4.1063878317984699E-3</v>
      </c>
      <c r="G48" s="137">
        <v>9.5723052813257992E-3</v>
      </c>
      <c r="H48" s="137">
        <v>3.0626452687472802E-3</v>
      </c>
      <c r="I48" s="137">
        <v>8.6303820824852603E-5</v>
      </c>
      <c r="J48" s="137">
        <v>4.2570483659289202E-4</v>
      </c>
      <c r="K48" s="137">
        <v>1.9984243482774701E-4</v>
      </c>
      <c r="L48" s="137">
        <v>2.9373177983626701E-2</v>
      </c>
      <c r="M48" s="137">
        <v>1.6446107907025301E-3</v>
      </c>
      <c r="N48" s="137">
        <v>1.10147534940088E-3</v>
      </c>
      <c r="O48" s="137">
        <v>9.4194032792488201E-3</v>
      </c>
      <c r="P48" s="137">
        <v>0</v>
      </c>
      <c r="Q48" s="137">
        <v>2.41609857766236E-3</v>
      </c>
      <c r="R48" s="137">
        <v>1.5188742093063801E-3</v>
      </c>
      <c r="S48" s="137">
        <v>1.2029213784688899E-2</v>
      </c>
      <c r="T48" s="137">
        <v>3.8631573770461699E-4</v>
      </c>
      <c r="U48" s="137">
        <v>9.6872445108791097E-4</v>
      </c>
      <c r="V48" s="137">
        <v>6.0875172185612301E-5</v>
      </c>
      <c r="W48" s="137">
        <v>5.6426440426779402E-5</v>
      </c>
      <c r="X48" s="137">
        <v>9.3045277222141996E-4</v>
      </c>
      <c r="Y48" s="137">
        <v>2.8577530976552702E-4</v>
      </c>
      <c r="Z48" s="137">
        <v>3.11266873255926E-5</v>
      </c>
      <c r="AA48" s="137">
        <v>1.4536411856558499E-4</v>
      </c>
      <c r="AB48" s="137">
        <v>2.1787091966307501E-5</v>
      </c>
      <c r="AC48" s="137">
        <v>1.3117000215241701E-3</v>
      </c>
      <c r="AD48" s="137">
        <v>1.35603930816726E-3</v>
      </c>
      <c r="AE48" s="137">
        <v>2.2067997690060001E-4</v>
      </c>
      <c r="AF48" s="137">
        <v>6.5307490980647204E-4</v>
      </c>
      <c r="AG48" s="137">
        <v>1.58036593383152E-2</v>
      </c>
      <c r="AH48" s="137">
        <v>2.8574338293666998E-3</v>
      </c>
      <c r="AI48" s="137">
        <v>1.5854082631922299E-4</v>
      </c>
      <c r="AJ48" s="137">
        <v>6.0268942237928801E-4</v>
      </c>
      <c r="AK48" s="137">
        <v>1.04763233138111E-2</v>
      </c>
      <c r="AL48" s="137">
        <v>2.6063370033409801E-3</v>
      </c>
      <c r="AM48" s="137">
        <v>2.11413706753381E-3</v>
      </c>
      <c r="AN48" s="137">
        <v>6.6053585314974797E-4</v>
      </c>
      <c r="AO48" s="137">
        <v>8.2016656306862395E-4</v>
      </c>
      <c r="AP48" s="137">
        <v>2.5732601741954697E-4</v>
      </c>
      <c r="AQ48" s="137">
        <v>2.0463010524054599E-2</v>
      </c>
      <c r="AR48" s="137">
        <v>2.8999626667883E-4</v>
      </c>
      <c r="AS48" s="137">
        <v>1.6611066801254901E-3</v>
      </c>
      <c r="AT48" s="137">
        <v>4.5923394087885603E-4</v>
      </c>
      <c r="AU48" s="137">
        <v>3.3492868546291898E-3</v>
      </c>
      <c r="AV48" s="137">
        <v>6.3380057825066698E-4</v>
      </c>
      <c r="AW48" s="137">
        <v>8.2567046950936002E-2</v>
      </c>
      <c r="AX48" s="137">
        <v>1.7234327036196002E-2</v>
      </c>
      <c r="AY48" s="137">
        <v>1.4162195888217299E-3</v>
      </c>
      <c r="AZ48" s="137">
        <v>2.6820108817070301E-5</v>
      </c>
      <c r="BA48" s="137">
        <v>3.9774006761924699E-3</v>
      </c>
      <c r="BB48" s="137">
        <v>3.1890749929588298E-3</v>
      </c>
      <c r="BC48" s="137">
        <v>3.9464537633589298E-3</v>
      </c>
      <c r="BD48" s="137">
        <v>7.6556261543341106E-5</v>
      </c>
      <c r="BE48" s="137">
        <v>1.7185843161590299E-3</v>
      </c>
      <c r="BF48" s="137">
        <v>6.8099124726670899E-3</v>
      </c>
      <c r="BG48" s="137">
        <v>6.21331076950081E-2</v>
      </c>
      <c r="BH48" s="137">
        <v>2.3587158011933E-3</v>
      </c>
      <c r="BI48" s="137">
        <v>7.1968632149524696E-4</v>
      </c>
      <c r="BJ48" s="137">
        <v>1.17610960720494E-2</v>
      </c>
      <c r="BK48" s="137">
        <v>0.13243210201052699</v>
      </c>
      <c r="BL48" s="137">
        <v>4.5010859688144403E-2</v>
      </c>
      <c r="BM48" s="137">
        <v>3.5086859206988402E-3</v>
      </c>
      <c r="BN48" s="137">
        <v>2.6627251696801002E-3</v>
      </c>
      <c r="BO48" s="137">
        <v>5.1386636864826499E-5</v>
      </c>
      <c r="BP48" s="137">
        <v>2.0386870331562202E-5</v>
      </c>
      <c r="BQ48" s="137">
        <v>8.7081678457640995E-5</v>
      </c>
      <c r="BR48" s="137">
        <v>5.3821142644258202E-6</v>
      </c>
      <c r="BS48" s="137">
        <v>5.4524536166270995E-4</v>
      </c>
      <c r="BT48" s="137">
        <v>2.6380533624214002E-3</v>
      </c>
      <c r="BU48" s="137">
        <v>2.4711728523189001E-3</v>
      </c>
      <c r="BV48" s="137">
        <v>1.36768920649805E-2</v>
      </c>
      <c r="BW48" s="137">
        <v>2.2043758108274399E-4</v>
      </c>
      <c r="BX48" s="137">
        <v>6.2038591781667205E-4</v>
      </c>
      <c r="BY48" s="137">
        <v>2.23753555024941E-3</v>
      </c>
      <c r="BZ48" s="137">
        <v>2.3417833544242699E-3</v>
      </c>
      <c r="CA48" s="138">
        <v>0</v>
      </c>
      <c r="CB48" s="136">
        <v>0.55571246207883795</v>
      </c>
      <c r="CC48" s="139">
        <v>1.30106789970896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1.9471288156375301E-2</v>
      </c>
      <c r="E49" s="137">
        <v>2.2078839501821899E-2</v>
      </c>
      <c r="F49" s="137">
        <v>6.8242381989846697E-3</v>
      </c>
      <c r="G49" s="137">
        <v>2.99671358029087E-2</v>
      </c>
      <c r="H49" s="137">
        <v>1.5925882053386201E-2</v>
      </c>
      <c r="I49" s="137">
        <v>1.7802345109392499E-2</v>
      </c>
      <c r="J49" s="137">
        <v>5.7467147436927003E-3</v>
      </c>
      <c r="K49" s="137">
        <v>7.02666586758143E-3</v>
      </c>
      <c r="L49" s="137">
        <v>2.96353402324364E-2</v>
      </c>
      <c r="M49" s="137">
        <v>7.9235296745335101E-4</v>
      </c>
      <c r="N49" s="137">
        <v>1.0234713487932E-2</v>
      </c>
      <c r="O49" s="137">
        <v>1.0829988311952499E-3</v>
      </c>
      <c r="P49" s="137">
        <v>3.3077660949339403E-5</v>
      </c>
      <c r="Q49" s="137">
        <v>1.1723921366255301E-6</v>
      </c>
      <c r="R49" s="137">
        <v>2.33645493505542E-4</v>
      </c>
      <c r="S49" s="137">
        <v>2.5734970384571699E-3</v>
      </c>
      <c r="T49" s="137">
        <v>3.00669274467383E-4</v>
      </c>
      <c r="U49" s="137">
        <v>8.6801735142657502E-4</v>
      </c>
      <c r="V49" s="137">
        <v>1.6951479269068301E-4</v>
      </c>
      <c r="W49" s="137">
        <v>2.9299993752990598E-4</v>
      </c>
      <c r="X49" s="137">
        <v>7.1482644740852299E-4</v>
      </c>
      <c r="Y49" s="137">
        <v>7.9261711214268494E-5</v>
      </c>
      <c r="Z49" s="137">
        <v>1.86205360468738E-4</v>
      </c>
      <c r="AA49" s="137">
        <v>3.2283595239817302E-4</v>
      </c>
      <c r="AB49" s="137">
        <v>1.62689664383943E-4</v>
      </c>
      <c r="AC49" s="137">
        <v>9.1800234266095496E-4</v>
      </c>
      <c r="AD49" s="137">
        <v>6.3643812386776706E-5</v>
      </c>
      <c r="AE49" s="137">
        <v>5.6592341365013001E-5</v>
      </c>
      <c r="AF49" s="137">
        <v>2.8954709174159698E-4</v>
      </c>
      <c r="AG49" s="137">
        <v>1.73353250213546E-3</v>
      </c>
      <c r="AH49" s="137">
        <v>1.8209384961954699E-2</v>
      </c>
      <c r="AI49" s="137">
        <v>4.4808625328005697E-3</v>
      </c>
      <c r="AJ49" s="137">
        <v>7.9066233167127196E-4</v>
      </c>
      <c r="AK49" s="137">
        <v>1.20526265937078E-2</v>
      </c>
      <c r="AL49" s="137">
        <v>3.2325361066032799E-3</v>
      </c>
      <c r="AM49" s="137">
        <v>1.9484559130510299E-2</v>
      </c>
      <c r="AN49" s="137">
        <v>2.4038468288329E-2</v>
      </c>
      <c r="AO49" s="137">
        <v>7.9306376020909304E-4</v>
      </c>
      <c r="AP49" s="137">
        <v>1.09703343549267E-4</v>
      </c>
      <c r="AQ49" s="137">
        <v>5.4316178998645001E-5</v>
      </c>
      <c r="AR49" s="137">
        <v>1.07191375702562E-2</v>
      </c>
      <c r="AS49" s="137">
        <v>2.36166756630849E-2</v>
      </c>
      <c r="AT49" s="137">
        <v>2.8228553811411899E-2</v>
      </c>
      <c r="AU49" s="137">
        <v>1.0342414409993299E-2</v>
      </c>
      <c r="AV49" s="137">
        <v>1.5000172827274399E-2</v>
      </c>
      <c r="AW49" s="137">
        <v>1.6553881906888699E-2</v>
      </c>
      <c r="AX49" s="137">
        <v>1.5384401341631501E-3</v>
      </c>
      <c r="AY49" s="137">
        <v>5.5314636751830205E-4</v>
      </c>
      <c r="AZ49" s="137">
        <v>7.2082786962027201E-4</v>
      </c>
      <c r="BA49" s="137">
        <v>8.0217664797310804E-4</v>
      </c>
      <c r="BB49" s="137">
        <v>6.5383416377810897E-3</v>
      </c>
      <c r="BC49" s="137">
        <v>1.92438169014642E-3</v>
      </c>
      <c r="BD49" s="137">
        <v>3.1241675401213701E-3</v>
      </c>
      <c r="BE49" s="137">
        <v>6.9213295918493902E-3</v>
      </c>
      <c r="BF49" s="137">
        <v>1.4477317271123101E-3</v>
      </c>
      <c r="BG49" s="137">
        <v>4.4773841931145E-5</v>
      </c>
      <c r="BH49" s="137">
        <v>3.03130134248598E-2</v>
      </c>
      <c r="BI49" s="137">
        <v>1.3197985100732299E-4</v>
      </c>
      <c r="BJ49" s="137">
        <v>5.8071210358747902E-6</v>
      </c>
      <c r="BK49" s="137">
        <v>4.9810136235500498E-4</v>
      </c>
      <c r="BL49" s="137">
        <v>8.1493942163910908E-6</v>
      </c>
      <c r="BM49" s="137">
        <v>2.0656129484467999E-5</v>
      </c>
      <c r="BN49" s="137">
        <v>1.71898268888395E-4</v>
      </c>
      <c r="BO49" s="137">
        <v>1.3250472028070201E-5</v>
      </c>
      <c r="BP49" s="137">
        <v>3.2654216887466202E-6</v>
      </c>
      <c r="BQ49" s="137">
        <v>1.40501994262576E-5</v>
      </c>
      <c r="BR49" s="137">
        <v>2.82155180681977E-6</v>
      </c>
      <c r="BS49" s="137">
        <v>3.2695548140580001E-7</v>
      </c>
      <c r="BT49" s="137">
        <v>4.0066423816548501E-4</v>
      </c>
      <c r="BU49" s="137">
        <v>5.6256052224496996E-4</v>
      </c>
      <c r="BV49" s="137">
        <v>2.1463017925821202E-5</v>
      </c>
      <c r="BW49" s="137">
        <v>1.7827468307011799E-4</v>
      </c>
      <c r="BX49" s="137">
        <v>1.7114146361830299E-2</v>
      </c>
      <c r="BY49" s="137">
        <v>2.71188618187963E-3</v>
      </c>
      <c r="BZ49" s="137">
        <v>2.0104338123428601E-4</v>
      </c>
      <c r="CA49" s="138">
        <v>0</v>
      </c>
      <c r="CB49" s="136">
        <v>0.43928394112457603</v>
      </c>
      <c r="CC49" s="139">
        <v>1.0284783474475001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1.7597389638094698E-5</v>
      </c>
      <c r="E50" s="137">
        <v>3.0637372810507398E-5</v>
      </c>
      <c r="F50" s="137">
        <v>3.6288294941694801E-5</v>
      </c>
      <c r="G50" s="137">
        <v>2.1426381270120701E-5</v>
      </c>
      <c r="H50" s="137">
        <v>1.9852876263191601E-5</v>
      </c>
      <c r="I50" s="137">
        <v>3.3530047447823201E-4</v>
      </c>
      <c r="J50" s="137">
        <v>2.72678476800115E-5</v>
      </c>
      <c r="K50" s="137">
        <v>2.0208475116092499E-5</v>
      </c>
      <c r="L50" s="137">
        <v>3.1091375597576998E-5</v>
      </c>
      <c r="M50" s="137">
        <v>3.9896863118820802E-4</v>
      </c>
      <c r="N50" s="137">
        <v>9.59073625592237E-6</v>
      </c>
      <c r="O50" s="137">
        <v>2.9755782233515299E-4</v>
      </c>
      <c r="P50" s="137">
        <v>3.5719009294860101E-3</v>
      </c>
      <c r="Q50" s="137">
        <v>2.7862092748800701E-4</v>
      </c>
      <c r="R50" s="137">
        <v>1.14642263088753E-3</v>
      </c>
      <c r="S50" s="137">
        <v>1.4699641338201601E-3</v>
      </c>
      <c r="T50" s="137">
        <v>3.2041983916310701E-4</v>
      </c>
      <c r="U50" s="137">
        <v>1.69255293216967E-3</v>
      </c>
      <c r="V50" s="137">
        <v>1.40097878633548E-4</v>
      </c>
      <c r="W50" s="137">
        <v>6.7826725765980699E-4</v>
      </c>
      <c r="X50" s="137">
        <v>8.0438586150251203E-4</v>
      </c>
      <c r="Y50" s="137">
        <v>4.60628011915459E-4</v>
      </c>
      <c r="Z50" s="137">
        <v>8.3140937465892194E-5</v>
      </c>
      <c r="AA50" s="137">
        <v>7.6296887606895497E-5</v>
      </c>
      <c r="AB50" s="137">
        <v>7.2711275993863304E-5</v>
      </c>
      <c r="AC50" s="137">
        <v>2.14105867723601E-4</v>
      </c>
      <c r="AD50" s="137">
        <v>2.17322363452624E-4</v>
      </c>
      <c r="AE50" s="137">
        <v>4.7819775890769198E-4</v>
      </c>
      <c r="AF50" s="137">
        <v>3.9191675730148402E-4</v>
      </c>
      <c r="AG50" s="137">
        <v>7.2757107937094904E-4</v>
      </c>
      <c r="AH50" s="137">
        <v>1.01126582186415E-3</v>
      </c>
      <c r="AI50" s="137">
        <v>1.36943778191689E-3</v>
      </c>
      <c r="AJ50" s="137">
        <v>6.7113541796478095E-4</v>
      </c>
      <c r="AK50" s="137">
        <v>7.1433551996083998E-3</v>
      </c>
      <c r="AL50" s="137">
        <v>4.3140656981710797E-3</v>
      </c>
      <c r="AM50" s="137">
        <v>5.4977589075192205E-4</v>
      </c>
      <c r="AN50" s="137">
        <v>2.2943557693608899E-4</v>
      </c>
      <c r="AO50" s="137">
        <v>3.89033926712605E-3</v>
      </c>
      <c r="AP50" s="137">
        <v>5.8901344903322401E-3</v>
      </c>
      <c r="AQ50" s="137">
        <v>4.2538830570354501E-3</v>
      </c>
      <c r="AR50" s="137">
        <v>4.26043070702489E-3</v>
      </c>
      <c r="AS50" s="137">
        <v>7.29228081616944E-2</v>
      </c>
      <c r="AT50" s="137">
        <v>8.9862606255384798E-4</v>
      </c>
      <c r="AU50" s="137">
        <v>8.3440524668184604E-4</v>
      </c>
      <c r="AV50" s="137">
        <v>1.00483110394339E-2</v>
      </c>
      <c r="AW50" s="137">
        <v>1.0693075972755201E-2</v>
      </c>
      <c r="AX50" s="137">
        <v>5.2040013475061001E-3</v>
      </c>
      <c r="AY50" s="137">
        <v>2.8974827296067001E-4</v>
      </c>
      <c r="AZ50" s="137">
        <v>1.7949760655239899E-2</v>
      </c>
      <c r="BA50" s="137">
        <v>4.7471160927975198E-4</v>
      </c>
      <c r="BB50" s="137">
        <v>9.6712149052434904E-3</v>
      </c>
      <c r="BC50" s="137">
        <v>3.4991292401443E-3</v>
      </c>
      <c r="BD50" s="137">
        <v>1.23731170574715E-3</v>
      </c>
      <c r="BE50" s="137">
        <v>9.5475120431018703E-3</v>
      </c>
      <c r="BF50" s="137">
        <v>3.65895454616527E-3</v>
      </c>
      <c r="BG50" s="137">
        <v>1.13657430213941E-4</v>
      </c>
      <c r="BH50" s="137">
        <v>2.5133161090291601E-3</v>
      </c>
      <c r="BI50" s="137">
        <v>4.9602479963731802E-3</v>
      </c>
      <c r="BJ50" s="137">
        <v>1.52602377482698E-3</v>
      </c>
      <c r="BK50" s="137">
        <v>1.0467811304642599E-3</v>
      </c>
      <c r="BL50" s="137">
        <v>5.8059725004518999E-3</v>
      </c>
      <c r="BM50" s="137">
        <v>1.1461006882393401E-2</v>
      </c>
      <c r="BN50" s="137">
        <v>4.8379897223824898E-3</v>
      </c>
      <c r="BO50" s="137">
        <v>3.5615697507223199E-4</v>
      </c>
      <c r="BP50" s="137">
        <v>5.9880274990846699E-5</v>
      </c>
      <c r="BQ50" s="137">
        <v>1.77853893158965E-5</v>
      </c>
      <c r="BR50" s="137">
        <v>5.2799930467647505E-4</v>
      </c>
      <c r="BS50" s="137">
        <v>2.5876133751920102E-7</v>
      </c>
      <c r="BT50" s="137">
        <v>2.9334609165428799E-3</v>
      </c>
      <c r="BU50" s="137">
        <v>3.98451251878682E-4</v>
      </c>
      <c r="BV50" s="137">
        <v>8.0240953191760395E-4</v>
      </c>
      <c r="BW50" s="137">
        <v>3.1108067725735597E-4</v>
      </c>
      <c r="BX50" s="137">
        <v>5.6505977613544695E-4</v>
      </c>
      <c r="BY50" s="137">
        <v>1.21761880002002E-3</v>
      </c>
      <c r="BZ50" s="137">
        <v>4.4063830935233503E-3</v>
      </c>
      <c r="CA50" s="138">
        <v>0</v>
      </c>
      <c r="CB50" s="136">
        <v>0.23844468102416699</v>
      </c>
      <c r="CC50" s="139">
        <v>0.55826122591591798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4.8245803456266399E-5</v>
      </c>
      <c r="E51" s="137">
        <v>9.4270064874567893E-5</v>
      </c>
      <c r="F51" s="137">
        <v>1.26807497889306E-4</v>
      </c>
      <c r="G51" s="137">
        <v>5.5832028791081502E-5</v>
      </c>
      <c r="H51" s="137">
        <v>6.1352681679206902E-5</v>
      </c>
      <c r="I51" s="137">
        <v>3.7707130110491903E-5</v>
      </c>
      <c r="J51" s="137">
        <v>1.01790292570476E-4</v>
      </c>
      <c r="K51" s="137">
        <v>7.2930315788678106E-5</v>
      </c>
      <c r="L51" s="137">
        <v>8.3371642857180397E-5</v>
      </c>
      <c r="M51" s="137">
        <v>4.6408812098616701E-3</v>
      </c>
      <c r="N51" s="137">
        <v>2.8151719749261502E-5</v>
      </c>
      <c r="O51" s="137">
        <v>3.0004653547544799E-4</v>
      </c>
      <c r="P51" s="137">
        <v>1.2007692592796799E-5</v>
      </c>
      <c r="Q51" s="137">
        <v>3.3958180958934798E-6</v>
      </c>
      <c r="R51" s="137">
        <v>8.8346275026556593E-5</v>
      </c>
      <c r="S51" s="137">
        <v>1.15074985317632E-4</v>
      </c>
      <c r="T51" s="137">
        <v>9.1542533115694896E-4</v>
      </c>
      <c r="U51" s="137">
        <v>3.78480315143885E-4</v>
      </c>
      <c r="V51" s="137">
        <v>2.6595280330212801E-4</v>
      </c>
      <c r="W51" s="137">
        <v>2.9220564475117798E-4</v>
      </c>
      <c r="X51" s="137">
        <v>4.9082786725933303E-4</v>
      </c>
      <c r="Y51" s="137">
        <v>2.8538809488004601E-4</v>
      </c>
      <c r="Z51" s="137">
        <v>3.49436867277298E-4</v>
      </c>
      <c r="AA51" s="137">
        <v>2.3758745044904299E-4</v>
      </c>
      <c r="AB51" s="137">
        <v>8.2419112334433198E-4</v>
      </c>
      <c r="AC51" s="137">
        <v>1.6507442539506699E-4</v>
      </c>
      <c r="AD51" s="137">
        <v>3.0178443678412898E-4</v>
      </c>
      <c r="AE51" s="137">
        <v>6.3981936445169898E-4</v>
      </c>
      <c r="AF51" s="137">
        <v>1.8808585827719999E-4</v>
      </c>
      <c r="AG51" s="137">
        <v>5.1540350724549398E-4</v>
      </c>
      <c r="AH51" s="137">
        <v>9.2505372763899402E-5</v>
      </c>
      <c r="AI51" s="137">
        <v>3.2498286927132102E-4</v>
      </c>
      <c r="AJ51" s="137">
        <v>2.6644990710037402E-4</v>
      </c>
      <c r="AK51" s="137">
        <v>1.2330815438646599E-4</v>
      </c>
      <c r="AL51" s="137">
        <v>1.15824291842152E-4</v>
      </c>
      <c r="AM51" s="137">
        <v>1.10043711947743E-4</v>
      </c>
      <c r="AN51" s="137">
        <v>1.04515445059408E-4</v>
      </c>
      <c r="AO51" s="137">
        <v>8.0025833368959501E-5</v>
      </c>
      <c r="AP51" s="137">
        <v>7.3526641339133006E-5</v>
      </c>
      <c r="AQ51" s="137">
        <v>7.3498887100733698E-5</v>
      </c>
      <c r="AR51" s="137">
        <v>1.94762491110662E-4</v>
      </c>
      <c r="AS51" s="137">
        <v>8.0275860916936804E-4</v>
      </c>
      <c r="AT51" s="137">
        <v>4.8491838826962702E-2</v>
      </c>
      <c r="AU51" s="137">
        <v>1.07089364064363E-4</v>
      </c>
      <c r="AV51" s="137">
        <v>1.02523627584622E-4</v>
      </c>
      <c r="AW51" s="137">
        <v>7.4722387667066397E-5</v>
      </c>
      <c r="AX51" s="137">
        <v>7.1304224320117894E-5</v>
      </c>
      <c r="AY51" s="137">
        <v>6.5939755128630707E-5</v>
      </c>
      <c r="AZ51" s="137">
        <v>1.15680153689736E-4</v>
      </c>
      <c r="BA51" s="137">
        <v>7.4703207510838204E-5</v>
      </c>
      <c r="BB51" s="137">
        <v>7.0290330690016704E-5</v>
      </c>
      <c r="BC51" s="137">
        <v>7.3082050455862798E-5</v>
      </c>
      <c r="BD51" s="137">
        <v>1.2740338042784E-4</v>
      </c>
      <c r="BE51" s="137">
        <v>1.04311865093264E-4</v>
      </c>
      <c r="BF51" s="137">
        <v>1.14690522345889E-4</v>
      </c>
      <c r="BG51" s="137">
        <v>2.44546383941515E-5</v>
      </c>
      <c r="BH51" s="137">
        <v>1.45607238554667E-4</v>
      </c>
      <c r="BI51" s="137">
        <v>1.0790654240070099E-4</v>
      </c>
      <c r="BJ51" s="137">
        <v>1.6001710652796499E-5</v>
      </c>
      <c r="BK51" s="137">
        <v>1.28495021878397E-4</v>
      </c>
      <c r="BL51" s="137">
        <v>2.5519081331715099E-5</v>
      </c>
      <c r="BM51" s="137">
        <v>3.7600863298656302E-5</v>
      </c>
      <c r="BN51" s="137">
        <v>7.7849038166242796E-5</v>
      </c>
      <c r="BO51" s="137">
        <v>1.28660982256741E-5</v>
      </c>
      <c r="BP51" s="137">
        <v>9.2076324783229601E-6</v>
      </c>
      <c r="BQ51" s="137">
        <v>4.4043125986607402E-5</v>
      </c>
      <c r="BR51" s="137">
        <v>8.6856287413465308E-6</v>
      </c>
      <c r="BS51" s="137">
        <v>1.02727690385602E-6</v>
      </c>
      <c r="BT51" s="137">
        <v>8.9422437466191004E-6</v>
      </c>
      <c r="BU51" s="137">
        <v>4.05709821889207E-4</v>
      </c>
      <c r="BV51" s="137">
        <v>5.3819889938366199E-5</v>
      </c>
      <c r="BW51" s="137">
        <v>3.1830154145872101E-4</v>
      </c>
      <c r="BX51" s="137">
        <v>5.4186332675391899E-2</v>
      </c>
      <c r="BY51" s="137">
        <v>5.2128374388644098E-3</v>
      </c>
      <c r="BZ51" s="137">
        <v>5.8146251342956095E-4</v>
      </c>
      <c r="CA51" s="138">
        <v>0</v>
      </c>
      <c r="CB51" s="136">
        <v>0.12508232671598701</v>
      </c>
      <c r="CC51" s="139">
        <v>0.29285036995983599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8.1837499485893302E-5</v>
      </c>
      <c r="E52" s="137">
        <v>5.28081413402601E-5</v>
      </c>
      <c r="F52" s="137">
        <v>1.9330199764327501E-4</v>
      </c>
      <c r="G52" s="137">
        <v>1.4504416902376299E-4</v>
      </c>
      <c r="H52" s="137">
        <v>1.590802570666E-4</v>
      </c>
      <c r="I52" s="137">
        <v>8.9913297887671701E-5</v>
      </c>
      <c r="J52" s="137">
        <v>1.11059491124517E-4</v>
      </c>
      <c r="K52" s="137">
        <v>3.7723906353198098E-5</v>
      </c>
      <c r="L52" s="137">
        <v>3.7605615922021098E-5</v>
      </c>
      <c r="M52" s="137">
        <v>3.3963595885301599E-5</v>
      </c>
      <c r="N52" s="137">
        <v>5.7669497479121604E-6</v>
      </c>
      <c r="O52" s="137">
        <v>3.5741570390111603E-5</v>
      </c>
      <c r="P52" s="137">
        <v>9.4407988700441199E-5</v>
      </c>
      <c r="Q52" s="137">
        <v>1.53960610650217E-6</v>
      </c>
      <c r="R52" s="137">
        <v>8.5337268376731794E-5</v>
      </c>
      <c r="S52" s="137">
        <v>1.0760463415127799E-4</v>
      </c>
      <c r="T52" s="137">
        <v>3.4370072724671301E-5</v>
      </c>
      <c r="U52" s="137">
        <v>6.4473230568224199E-5</v>
      </c>
      <c r="V52" s="137">
        <v>7.8446601759255206E-5</v>
      </c>
      <c r="W52" s="137">
        <v>4.9442893780883999E-5</v>
      </c>
      <c r="X52" s="137">
        <v>8.2950554052396095E-5</v>
      </c>
      <c r="Y52" s="137">
        <v>3.4005246474035101E-5</v>
      </c>
      <c r="Z52" s="137">
        <v>4.5497085764492101E-5</v>
      </c>
      <c r="AA52" s="137">
        <v>4.5602961101432402E-5</v>
      </c>
      <c r="AB52" s="137">
        <v>8.2318027315147994E-5</v>
      </c>
      <c r="AC52" s="137">
        <v>7.6351648734915994E-5</v>
      </c>
      <c r="AD52" s="137">
        <v>3.5398114367264E-5</v>
      </c>
      <c r="AE52" s="137">
        <v>3.6689592969899698E-5</v>
      </c>
      <c r="AF52" s="137">
        <v>7.6045515792027803E-5</v>
      </c>
      <c r="AG52" s="137">
        <v>8.3795797832677399E-5</v>
      </c>
      <c r="AH52" s="137">
        <v>1.0647792707341699E-4</v>
      </c>
      <c r="AI52" s="137">
        <v>5.8364419455324199E-5</v>
      </c>
      <c r="AJ52" s="137">
        <v>4.4927522520703103E-5</v>
      </c>
      <c r="AK52" s="137">
        <v>4.64967563391159E-5</v>
      </c>
      <c r="AL52" s="137">
        <v>3.5807168475405499E-5</v>
      </c>
      <c r="AM52" s="137">
        <v>4.0574765483945797E-3</v>
      </c>
      <c r="AN52" s="137">
        <v>3.7023801785544298E-4</v>
      </c>
      <c r="AO52" s="137">
        <v>1.67771436035503E-4</v>
      </c>
      <c r="AP52" s="137">
        <v>2.71960225874443E-5</v>
      </c>
      <c r="AQ52" s="137">
        <v>1.2127018531517E-4</v>
      </c>
      <c r="AR52" s="137">
        <v>5.7854209191912801E-5</v>
      </c>
      <c r="AS52" s="137">
        <v>5.77794954914569E-3</v>
      </c>
      <c r="AT52" s="137">
        <v>7.8634590682942899E-5</v>
      </c>
      <c r="AU52" s="137">
        <v>1.10627110846785E-2</v>
      </c>
      <c r="AV52" s="137">
        <v>9.9297636907533389E-4</v>
      </c>
      <c r="AW52" s="137">
        <v>1.7791768489863399E-4</v>
      </c>
      <c r="AX52" s="137">
        <v>1.4490915937632299E-5</v>
      </c>
      <c r="AY52" s="137">
        <v>6.9251821076609702E-5</v>
      </c>
      <c r="AZ52" s="137">
        <v>4.7260706113570499E-5</v>
      </c>
      <c r="BA52" s="137">
        <v>5.9038459620132898E-4</v>
      </c>
      <c r="BB52" s="137">
        <v>9.3098659484127896E-4</v>
      </c>
      <c r="BC52" s="137">
        <v>2.3831850119037101E-3</v>
      </c>
      <c r="BD52" s="137">
        <v>5.7197404341364499E-3</v>
      </c>
      <c r="BE52" s="137">
        <v>6.0574750921624998E-5</v>
      </c>
      <c r="BF52" s="137">
        <v>3.4404596102691898E-5</v>
      </c>
      <c r="BG52" s="137">
        <v>1.09326026825089E-4</v>
      </c>
      <c r="BH52" s="137">
        <v>1.8917533787971999E-3</v>
      </c>
      <c r="BI52" s="137">
        <v>1.7790434233841201E-4</v>
      </c>
      <c r="BJ52" s="137">
        <v>1.32423549319836E-3</v>
      </c>
      <c r="BK52" s="137">
        <v>2.6101267585286799E-3</v>
      </c>
      <c r="BL52" s="137">
        <v>2.9023108830335101E-5</v>
      </c>
      <c r="BM52" s="137">
        <v>9.2228543835009095E-6</v>
      </c>
      <c r="BN52" s="137">
        <v>2.00878374414232E-5</v>
      </c>
      <c r="BO52" s="137">
        <v>8.47649979164334E-6</v>
      </c>
      <c r="BP52" s="137">
        <v>2.4374679422147499E-6</v>
      </c>
      <c r="BQ52" s="137">
        <v>7.2391746053868401E-6</v>
      </c>
      <c r="BR52" s="137">
        <v>1.43201246938151E-6</v>
      </c>
      <c r="BS52" s="137">
        <v>1.68783509384623E-7</v>
      </c>
      <c r="BT52" s="137">
        <v>3.6744652392355503E-5</v>
      </c>
      <c r="BU52" s="137">
        <v>1.151251107707E-5</v>
      </c>
      <c r="BV52" s="137">
        <v>6.2165505667509603E-6</v>
      </c>
      <c r="BW52" s="137">
        <v>3.9585003953335702E-6</v>
      </c>
      <c r="BX52" s="137">
        <v>9.6615345985675503E-6</v>
      </c>
      <c r="BY52" s="137">
        <v>1.1213342492416001E-3</v>
      </c>
      <c r="BZ52" s="137">
        <v>1.0383172838226099E-5</v>
      </c>
      <c r="CA52" s="138">
        <v>0</v>
      </c>
      <c r="CB52" s="136">
        <v>4.2523717161173702E-2</v>
      </c>
      <c r="CC52" s="139">
        <v>9.9559119418950598E-2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1.86446452809347E-2</v>
      </c>
      <c r="E53" s="137">
        <v>1.0141967981863899E-2</v>
      </c>
      <c r="F53" s="137">
        <v>1.46639805992082E-2</v>
      </c>
      <c r="G53" s="137">
        <v>8.1976450955536205E-3</v>
      </c>
      <c r="H53" s="137">
        <v>4.0177625215426803E-2</v>
      </c>
      <c r="I53" s="137">
        <v>4.1513477744493002E-2</v>
      </c>
      <c r="J53" s="137">
        <v>2.56725824450183E-3</v>
      </c>
      <c r="K53" s="137">
        <v>3.3030355531393899E-3</v>
      </c>
      <c r="L53" s="137">
        <v>1.2048436400204801E-2</v>
      </c>
      <c r="M53" s="137">
        <v>2.8197296701064E-3</v>
      </c>
      <c r="N53" s="137">
        <v>5.2069878043995701E-4</v>
      </c>
      <c r="O53" s="137">
        <v>1.25974236064676E-3</v>
      </c>
      <c r="P53" s="137">
        <v>1.2812030390161201E-3</v>
      </c>
      <c r="Q53" s="137">
        <v>4.2229227139060902E-6</v>
      </c>
      <c r="R53" s="137">
        <v>3.9984805259991098E-4</v>
      </c>
      <c r="S53" s="137">
        <v>5.0404761567023504E-4</v>
      </c>
      <c r="T53" s="137">
        <v>5.3338498300692502E-3</v>
      </c>
      <c r="U53" s="137">
        <v>4.8447173659926703E-3</v>
      </c>
      <c r="V53" s="137">
        <v>4.8967121752984397E-4</v>
      </c>
      <c r="W53" s="137">
        <v>2.5654335008139799E-3</v>
      </c>
      <c r="X53" s="137">
        <v>3.0523297519660601E-2</v>
      </c>
      <c r="Y53" s="137">
        <v>9.9686776388638702E-3</v>
      </c>
      <c r="Z53" s="137">
        <v>2.03208146904421E-3</v>
      </c>
      <c r="AA53" s="137">
        <v>3.47266071609856E-3</v>
      </c>
      <c r="AB53" s="137">
        <v>2.77789099781789E-2</v>
      </c>
      <c r="AC53" s="137">
        <v>2.4895875617457701E-2</v>
      </c>
      <c r="AD53" s="137">
        <v>1.6251864173578E-3</v>
      </c>
      <c r="AE53" s="137">
        <v>4.4607900172586598E-3</v>
      </c>
      <c r="AF53" s="137">
        <v>2.1498530690399399E-2</v>
      </c>
      <c r="AG53" s="137">
        <v>1.4944551759552701E-2</v>
      </c>
      <c r="AH53" s="137">
        <v>4.2701503755726698E-2</v>
      </c>
      <c r="AI53" s="137">
        <v>2.2797428336681001E-2</v>
      </c>
      <c r="AJ53" s="137">
        <v>6.2532350619969902E-4</v>
      </c>
      <c r="AK53" s="137">
        <v>1.24359192860364E-2</v>
      </c>
      <c r="AL53" s="137">
        <v>1.101633738889E-3</v>
      </c>
      <c r="AM53" s="137">
        <v>3.2738620245347499E-3</v>
      </c>
      <c r="AN53" s="137">
        <v>4.1599189205367504E-3</v>
      </c>
      <c r="AO53" s="137">
        <v>5.9990480555571204E-3</v>
      </c>
      <c r="AP53" s="137">
        <v>3.9423661768136099E-3</v>
      </c>
      <c r="AQ53" s="137">
        <v>1.57268344985906E-3</v>
      </c>
      <c r="AR53" s="137">
        <v>1.7526271046717199E-2</v>
      </c>
      <c r="AS53" s="137">
        <v>5.66255488770005E-3</v>
      </c>
      <c r="AT53" s="137">
        <v>7.6201085988120898E-3</v>
      </c>
      <c r="AU53" s="137">
        <v>2.9314416369068501E-3</v>
      </c>
      <c r="AV53" s="137">
        <v>4.7035831415180501E-2</v>
      </c>
      <c r="AW53" s="137">
        <v>1.03702441249775E-2</v>
      </c>
      <c r="AX53" s="137">
        <v>9.8798347486511902E-4</v>
      </c>
      <c r="AY53" s="137">
        <v>1.35163489122808E-4</v>
      </c>
      <c r="AZ53" s="137">
        <v>7.0532700852293604E-3</v>
      </c>
      <c r="BA53" s="137">
        <v>1.9097555134576401E-3</v>
      </c>
      <c r="BB53" s="137">
        <v>1.0665951114751699E-2</v>
      </c>
      <c r="BC53" s="137">
        <v>8.5521082341580706E-3</v>
      </c>
      <c r="BD53" s="137">
        <v>2.5900316819864699E-3</v>
      </c>
      <c r="BE53" s="137">
        <v>1.87913520688653E-2</v>
      </c>
      <c r="BF53" s="137">
        <v>8.9537083917895602E-5</v>
      </c>
      <c r="BG53" s="137">
        <v>3.1636477027074998E-4</v>
      </c>
      <c r="BH53" s="137">
        <v>2.07561114603632E-3</v>
      </c>
      <c r="BI53" s="137">
        <v>4.3959243841069901E-4</v>
      </c>
      <c r="BJ53" s="137">
        <v>2.35095320233558E-2</v>
      </c>
      <c r="BK53" s="137">
        <v>7.4459889466021295E-4</v>
      </c>
      <c r="BL53" s="137">
        <v>3.7534602815266602E-3</v>
      </c>
      <c r="BM53" s="137">
        <v>1.5588793250348499E-3</v>
      </c>
      <c r="BN53" s="137">
        <v>3.5135916613928701E-3</v>
      </c>
      <c r="BO53" s="137">
        <v>1.31842706419688E-5</v>
      </c>
      <c r="BP53" s="137">
        <v>4.6096391903459799E-4</v>
      </c>
      <c r="BQ53" s="137">
        <v>4.2469927298683298E-5</v>
      </c>
      <c r="BR53" s="137">
        <v>9.0184548057286503E-6</v>
      </c>
      <c r="BS53" s="137">
        <v>1.3321359086991299E-6</v>
      </c>
      <c r="BT53" s="137">
        <v>1.38419547634085E-3</v>
      </c>
      <c r="BU53" s="137">
        <v>1.10224478952156E-5</v>
      </c>
      <c r="BV53" s="137">
        <v>6.97584191684025E-4</v>
      </c>
      <c r="BW53" s="137">
        <v>9.3911864703740508E-6</v>
      </c>
      <c r="BX53" s="137">
        <v>5.7496873241911204E-4</v>
      </c>
      <c r="BY53" s="137">
        <v>5.7378700367782702E-5</v>
      </c>
      <c r="BZ53" s="137">
        <v>2.3492847703182398E-3</v>
      </c>
      <c r="CA53" s="138">
        <v>0</v>
      </c>
      <c r="CB53" s="136">
        <v>0.59453551475615396</v>
      </c>
      <c r="CC53" s="139">
        <v>1.39196279779746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5.6910463575814497E-5</v>
      </c>
      <c r="E54" s="137">
        <v>1.11070310029203E-4</v>
      </c>
      <c r="F54" s="137">
        <v>1.48848930052357E-4</v>
      </c>
      <c r="G54" s="137">
        <v>6.6489381336567094E-5</v>
      </c>
      <c r="H54" s="137">
        <v>7.26762758962777E-5</v>
      </c>
      <c r="I54" s="137">
        <v>4.45327021854061E-5</v>
      </c>
      <c r="J54" s="137">
        <v>1.21091370251756E-4</v>
      </c>
      <c r="K54" s="137">
        <v>8.6791983430155605E-5</v>
      </c>
      <c r="L54" s="137">
        <v>9.6957116849125997E-5</v>
      </c>
      <c r="M54" s="137">
        <v>1.0350708265270101E-4</v>
      </c>
      <c r="N54" s="137">
        <v>3.35430582979526E-5</v>
      </c>
      <c r="O54" s="137">
        <v>1.80635676509582E-4</v>
      </c>
      <c r="P54" s="137">
        <v>2.5764160401082E-5</v>
      </c>
      <c r="Q54" s="137">
        <v>3.91762189205937E-6</v>
      </c>
      <c r="R54" s="137">
        <v>1.20730431705283E-4</v>
      </c>
      <c r="S54" s="137">
        <v>1.38275418095887E-4</v>
      </c>
      <c r="T54" s="137">
        <v>1.68726924216154E-4</v>
      </c>
      <c r="U54" s="137">
        <v>6.8223279301630004E-4</v>
      </c>
      <c r="V54" s="137">
        <v>2.6769863114944198E-4</v>
      </c>
      <c r="W54" s="137">
        <v>3.0054029190205799E-4</v>
      </c>
      <c r="X54" s="137">
        <v>4.1336315549693199E-4</v>
      </c>
      <c r="Y54" s="137">
        <v>9.9953460207180005E-5</v>
      </c>
      <c r="Z54" s="137">
        <v>3.0341497401825798E-4</v>
      </c>
      <c r="AA54" s="137">
        <v>2.8131339118235099E-4</v>
      </c>
      <c r="AB54" s="137">
        <v>2.1012304521739999E-4</v>
      </c>
      <c r="AC54" s="137">
        <v>1.94666642858841E-4</v>
      </c>
      <c r="AD54" s="137">
        <v>5.8920077614477899E-4</v>
      </c>
      <c r="AE54" s="137">
        <v>1.9823489164958399E-4</v>
      </c>
      <c r="AF54" s="137">
        <v>3.9899617865203803E-3</v>
      </c>
      <c r="AG54" s="137">
        <v>1.5370633602517199E-2</v>
      </c>
      <c r="AH54" s="137">
        <v>2.61665946526662E-2</v>
      </c>
      <c r="AI54" s="137">
        <v>3.33956729068519E-2</v>
      </c>
      <c r="AJ54" s="137">
        <v>3.1738889451262298E-4</v>
      </c>
      <c r="AK54" s="137">
        <v>1.39217900738369E-4</v>
      </c>
      <c r="AL54" s="137">
        <v>1.04764227908095E-4</v>
      </c>
      <c r="AM54" s="137">
        <v>1.24396188006679E-4</v>
      </c>
      <c r="AN54" s="137">
        <v>7.3770492845285599E-4</v>
      </c>
      <c r="AO54" s="137">
        <v>8.8142581329452997E-5</v>
      </c>
      <c r="AP54" s="137">
        <v>4.1363546627556702E-4</v>
      </c>
      <c r="AQ54" s="137">
        <v>9.9137866071023596E-5</v>
      </c>
      <c r="AR54" s="137">
        <v>4.6880309687773099E-4</v>
      </c>
      <c r="AS54" s="137">
        <v>3.69920479794254E-4</v>
      </c>
      <c r="AT54" s="137">
        <v>5.1793486757366401E-4</v>
      </c>
      <c r="AU54" s="137">
        <v>1.2352219188173499E-4</v>
      </c>
      <c r="AV54" s="137">
        <v>2.0212584976244801E-4</v>
      </c>
      <c r="AW54" s="137">
        <v>1.02556169010604E-2</v>
      </c>
      <c r="AX54" s="137">
        <v>1.05428733593654E-3</v>
      </c>
      <c r="AY54" s="137">
        <v>6.8193077501504796E-5</v>
      </c>
      <c r="AZ54" s="137">
        <v>4.9171651150345299E-3</v>
      </c>
      <c r="BA54" s="137">
        <v>1.1856524159016E-3</v>
      </c>
      <c r="BB54" s="137">
        <v>9.37735814255828E-3</v>
      </c>
      <c r="BC54" s="137">
        <v>7.8582902811101605E-4</v>
      </c>
      <c r="BD54" s="137">
        <v>6.5648513895576899E-3</v>
      </c>
      <c r="BE54" s="137">
        <v>2.5442378975982899E-3</v>
      </c>
      <c r="BF54" s="137">
        <v>2.43858897483203E-4</v>
      </c>
      <c r="BG54" s="137">
        <v>1.6310995887561201E-4</v>
      </c>
      <c r="BH54" s="137">
        <v>3.0109386025068601E-4</v>
      </c>
      <c r="BI54" s="137">
        <v>1.5838681953484798E-2</v>
      </c>
      <c r="BJ54" s="137">
        <v>1.0024155214014301E-4</v>
      </c>
      <c r="BK54" s="137">
        <v>6.82938969280359E-4</v>
      </c>
      <c r="BL54" s="137">
        <v>3.03678836846306E-5</v>
      </c>
      <c r="BM54" s="137">
        <v>1.62175518607404E-3</v>
      </c>
      <c r="BN54" s="137">
        <v>2.5136838005540102E-4</v>
      </c>
      <c r="BO54" s="137">
        <v>5.9361999360877001E-5</v>
      </c>
      <c r="BP54" s="137">
        <v>1.05010645524148E-5</v>
      </c>
      <c r="BQ54" s="137">
        <v>5.2432335183885302E-5</v>
      </c>
      <c r="BR54" s="137">
        <v>1.02688269900644E-5</v>
      </c>
      <c r="BS54" s="137">
        <v>1.2240108022205901E-6</v>
      </c>
      <c r="BT54" s="137">
        <v>4.7581358345279401E-4</v>
      </c>
      <c r="BU54" s="137">
        <v>1.3025673130174499E-5</v>
      </c>
      <c r="BV54" s="137">
        <v>5.0794027246221795E-4</v>
      </c>
      <c r="BW54" s="137">
        <v>8.3562050370760603E-6</v>
      </c>
      <c r="BX54" s="137">
        <v>4.4608807104110998E-4</v>
      </c>
      <c r="BY54" s="137">
        <v>7.3166193658329902E-5</v>
      </c>
      <c r="BZ54" s="137">
        <v>9.0140058700196105E-4</v>
      </c>
      <c r="CA54" s="138">
        <v>0</v>
      </c>
      <c r="CB54" s="136">
        <v>0.14629695521522201</v>
      </c>
      <c r="CC54" s="139">
        <v>0.34251935172308801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2.7988490312162799E-5</v>
      </c>
      <c r="E55" s="137">
        <v>5.4795661482874098E-5</v>
      </c>
      <c r="F55" s="137">
        <v>7.4168838512762302E-5</v>
      </c>
      <c r="G55" s="137">
        <v>3.1868912746298302E-5</v>
      </c>
      <c r="H55" s="137">
        <v>3.5340178308799702E-5</v>
      </c>
      <c r="I55" s="137">
        <v>2.1830501834749001E-5</v>
      </c>
      <c r="J55" s="137">
        <v>5.8208339009939901E-5</v>
      </c>
      <c r="K55" s="137">
        <v>4.1677709140253803E-5</v>
      </c>
      <c r="L55" s="137">
        <v>4.9511780977000301E-5</v>
      </c>
      <c r="M55" s="137">
        <v>4.9540635954101402E-5</v>
      </c>
      <c r="N55" s="137">
        <v>1.60544032093122E-5</v>
      </c>
      <c r="O55" s="137">
        <v>9.0550725573210094E-5</v>
      </c>
      <c r="P55" s="137">
        <v>3.1479088207832099E-5</v>
      </c>
      <c r="Q55" s="137">
        <v>2.2165924792811502E-6</v>
      </c>
      <c r="R55" s="137">
        <v>5.9511057377280405E-4</v>
      </c>
      <c r="S55" s="137">
        <v>7.6920389963151998E-4</v>
      </c>
      <c r="T55" s="137">
        <v>8.584364310732E-5</v>
      </c>
      <c r="U55" s="137">
        <v>1.48205954746374E-4</v>
      </c>
      <c r="V55" s="137">
        <v>1.2844749406538399E-4</v>
      </c>
      <c r="W55" s="137">
        <v>1.4425136716201601E-4</v>
      </c>
      <c r="X55" s="137">
        <v>7.9862118564151202E-5</v>
      </c>
      <c r="Y55" s="137">
        <v>5.1104594977191603E-5</v>
      </c>
      <c r="Z55" s="137">
        <v>1.4583420068971299E-4</v>
      </c>
      <c r="AA55" s="137">
        <v>1.36957221435903E-4</v>
      </c>
      <c r="AB55" s="137">
        <v>9.8302755870413605E-5</v>
      </c>
      <c r="AC55" s="137">
        <v>9.5808175643727198E-5</v>
      </c>
      <c r="AD55" s="137">
        <v>1.14536589815781E-4</v>
      </c>
      <c r="AE55" s="137">
        <v>9.8676183494638295E-5</v>
      </c>
      <c r="AF55" s="137">
        <v>1.35308533949309E-4</v>
      </c>
      <c r="AG55" s="137">
        <v>1.93989339336052E-4</v>
      </c>
      <c r="AH55" s="137">
        <v>6.2177179349880594E-5</v>
      </c>
      <c r="AI55" s="137">
        <v>4.9183007439077898E-5</v>
      </c>
      <c r="AJ55" s="137">
        <v>1.5202482473984099E-4</v>
      </c>
      <c r="AK55" s="137">
        <v>7.6683860856198606E-5</v>
      </c>
      <c r="AL55" s="137">
        <v>9.3506416245798404E-5</v>
      </c>
      <c r="AM55" s="137">
        <v>6.8307539730344695E-5</v>
      </c>
      <c r="AN55" s="137">
        <v>7.0920553770587605E-5</v>
      </c>
      <c r="AO55" s="137">
        <v>5.1591111448358003E-5</v>
      </c>
      <c r="AP55" s="137">
        <v>4.5927268760433799E-5</v>
      </c>
      <c r="AQ55" s="137">
        <v>7.2222516331556396E-5</v>
      </c>
      <c r="AR55" s="137">
        <v>5.7330926640805701E-5</v>
      </c>
      <c r="AS55" s="137">
        <v>1.23113662448913E-4</v>
      </c>
      <c r="AT55" s="137">
        <v>5.4255853651259199E-5</v>
      </c>
      <c r="AU55" s="137">
        <v>6.4437303711303306E-5</v>
      </c>
      <c r="AV55" s="137">
        <v>6.4351211272239701E-5</v>
      </c>
      <c r="AW55" s="137">
        <v>6.9212581418169796E-3</v>
      </c>
      <c r="AX55" s="137">
        <v>7.0505249316640498E-2</v>
      </c>
      <c r="AY55" s="137">
        <v>4.6172692160850199E-5</v>
      </c>
      <c r="AZ55" s="137">
        <v>1.1742256962031601E-3</v>
      </c>
      <c r="BA55" s="137">
        <v>4.6715405835373197E-5</v>
      </c>
      <c r="BB55" s="137">
        <v>4.5077520497109201E-5</v>
      </c>
      <c r="BC55" s="137">
        <v>1.04770270639517E-4</v>
      </c>
      <c r="BD55" s="137">
        <v>7.8621399612749499E-5</v>
      </c>
      <c r="BE55" s="137">
        <v>7.9011288859521405E-4</v>
      </c>
      <c r="BF55" s="137">
        <v>4.3745522040333502E-4</v>
      </c>
      <c r="BG55" s="137">
        <v>1.6594505200150801E-5</v>
      </c>
      <c r="BH55" s="137">
        <v>4.5837640307572299E-5</v>
      </c>
      <c r="BI55" s="137">
        <v>7.9629292440583296E-2</v>
      </c>
      <c r="BJ55" s="137">
        <v>9.1254785550172502E-6</v>
      </c>
      <c r="BK55" s="137">
        <v>7.3941896382003804E-4</v>
      </c>
      <c r="BL55" s="137">
        <v>1.45847390918053E-5</v>
      </c>
      <c r="BM55" s="137">
        <v>2.1777140028123799E-5</v>
      </c>
      <c r="BN55" s="137">
        <v>4.67803746056964E-5</v>
      </c>
      <c r="BO55" s="137">
        <v>7.3372969923447502E-6</v>
      </c>
      <c r="BP55" s="137">
        <v>5.6390473122463403E-6</v>
      </c>
      <c r="BQ55" s="137">
        <v>2.5154550421790201E-5</v>
      </c>
      <c r="BR55" s="137">
        <v>5.0194789634090898E-6</v>
      </c>
      <c r="BS55" s="137">
        <v>3.9662084912923902E-5</v>
      </c>
      <c r="BT55" s="137">
        <v>6.1285843061084699E-6</v>
      </c>
      <c r="BU55" s="137">
        <v>6.2725856922407404E-6</v>
      </c>
      <c r="BV55" s="137">
        <v>1.5763226334658699E-5</v>
      </c>
      <c r="BW55" s="137">
        <v>4.0039571074989596E-6</v>
      </c>
      <c r="BX55" s="137">
        <v>2.3891798541257999E-5</v>
      </c>
      <c r="BY55" s="137">
        <v>3.50545709787307E-5</v>
      </c>
      <c r="BZ55" s="137">
        <v>4.0596889521573901E-5</v>
      </c>
      <c r="CA55" s="138">
        <v>0</v>
      </c>
      <c r="CB55" s="136">
        <v>0.16560030164608899</v>
      </c>
      <c r="CC55" s="139">
        <v>0.387713523371156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6.7706091413576204E-5</v>
      </c>
      <c r="E56" s="137">
        <v>1.3734488983808499E-4</v>
      </c>
      <c r="F56" s="137">
        <v>2.0638887283085301E-4</v>
      </c>
      <c r="G56" s="137">
        <v>5.3886553939586399E-5</v>
      </c>
      <c r="H56" s="137">
        <v>7.4259289281527303E-5</v>
      </c>
      <c r="I56" s="137">
        <v>5.0836058658074497E-5</v>
      </c>
      <c r="J56" s="137">
        <v>1.0324713575029999E-4</v>
      </c>
      <c r="K56" s="137">
        <v>7.2696730345855404E-5</v>
      </c>
      <c r="L56" s="137">
        <v>9.2944191343914094E-3</v>
      </c>
      <c r="M56" s="137">
        <v>1.6694137828196301E-3</v>
      </c>
      <c r="N56" s="137">
        <v>2.0204246457255401E-3</v>
      </c>
      <c r="O56" s="137">
        <v>2.66953379522915E-4</v>
      </c>
      <c r="P56" s="137">
        <v>1.0327246022115101E-3</v>
      </c>
      <c r="Q56" s="137">
        <v>8.1940220589505505E-6</v>
      </c>
      <c r="R56" s="137">
        <v>6.1078510856135498E-2</v>
      </c>
      <c r="S56" s="137">
        <v>7.6436611548438393E-2</v>
      </c>
      <c r="T56" s="137">
        <v>2.87691371175651E-4</v>
      </c>
      <c r="U56" s="137">
        <v>1.02204424967141E-3</v>
      </c>
      <c r="V56" s="137">
        <v>2.2112660673088001E-4</v>
      </c>
      <c r="W56" s="137">
        <v>2.4964371942845103E-4</v>
      </c>
      <c r="X56" s="137">
        <v>2.13086590095877E-4</v>
      </c>
      <c r="Y56" s="137">
        <v>1.78049050546016E-4</v>
      </c>
      <c r="Z56" s="137">
        <v>2.5819709932372502E-4</v>
      </c>
      <c r="AA56" s="137">
        <v>2.9240218840913501E-4</v>
      </c>
      <c r="AB56" s="137">
        <v>3.4379187583500302E-4</v>
      </c>
      <c r="AC56" s="137">
        <v>2.3376119978603E-4</v>
      </c>
      <c r="AD56" s="137">
        <v>2.1510462531501299E-4</v>
      </c>
      <c r="AE56" s="137">
        <v>2.7815302511291501E-4</v>
      </c>
      <c r="AF56" s="137">
        <v>1.5213726569496999E-3</v>
      </c>
      <c r="AG56" s="137">
        <v>5.8454235316844898E-4</v>
      </c>
      <c r="AH56" s="137">
        <v>5.7979283765825296E-4</v>
      </c>
      <c r="AI56" s="137">
        <v>4.1380012245595898E-4</v>
      </c>
      <c r="AJ56" s="137">
        <v>2.54122580664489E-4</v>
      </c>
      <c r="AK56" s="137">
        <v>4.3877095220304699E-4</v>
      </c>
      <c r="AL56" s="137">
        <v>1.4745072119588299E-3</v>
      </c>
      <c r="AM56" s="137">
        <v>3.6829223216355302E-4</v>
      </c>
      <c r="AN56" s="137">
        <v>4.7012281644368097E-3</v>
      </c>
      <c r="AO56" s="137">
        <v>4.4689586775335598E-4</v>
      </c>
      <c r="AP56" s="137">
        <v>2.03141716528804E-3</v>
      </c>
      <c r="AQ56" s="137">
        <v>1.4322492518342E-3</v>
      </c>
      <c r="AR56" s="137">
        <v>3.0070241494999301E-4</v>
      </c>
      <c r="AS56" s="137">
        <v>2.6430878751952002E-4</v>
      </c>
      <c r="AT56" s="137">
        <v>2.18261069418835E-4</v>
      </c>
      <c r="AU56" s="137">
        <v>1.1653135203296501E-3</v>
      </c>
      <c r="AV56" s="137">
        <v>9.2362685935147896E-4</v>
      </c>
      <c r="AW56" s="137">
        <v>3.0335082845333401E-4</v>
      </c>
      <c r="AX56" s="137">
        <v>1.06607176600126E-2</v>
      </c>
      <c r="AY56" s="137">
        <v>7.1481935624897006E-2</v>
      </c>
      <c r="AZ56" s="137">
        <v>9.3998386269252193E-2</v>
      </c>
      <c r="BA56" s="137">
        <v>0.119845934365873</v>
      </c>
      <c r="BB56" s="137">
        <v>0.14204355140380501</v>
      </c>
      <c r="BC56" s="137">
        <v>0.10417650208123801</v>
      </c>
      <c r="BD56" s="137">
        <v>6.6828473572721698E-3</v>
      </c>
      <c r="BE56" s="137">
        <v>2.49120466039837E-2</v>
      </c>
      <c r="BF56" s="137">
        <v>5.3443243557852E-3</v>
      </c>
      <c r="BG56" s="137">
        <v>6.3897047014485999E-4</v>
      </c>
      <c r="BH56" s="137">
        <v>6.3687643706143097E-4</v>
      </c>
      <c r="BI56" s="137">
        <v>7.1921134134369694E-2</v>
      </c>
      <c r="BJ56" s="137">
        <v>4.4489195356377499E-5</v>
      </c>
      <c r="BK56" s="137">
        <v>1.4535119396062201E-3</v>
      </c>
      <c r="BL56" s="137">
        <v>7.2885084815945395E-5</v>
      </c>
      <c r="BM56" s="137">
        <v>9.73373698446239E-5</v>
      </c>
      <c r="BN56" s="137">
        <v>1.8531754550320099E-4</v>
      </c>
      <c r="BO56" s="137">
        <v>1.5885987413414801E-4</v>
      </c>
      <c r="BP56" s="137">
        <v>5.7282091799903403E-4</v>
      </c>
      <c r="BQ56" s="137">
        <v>7.37282524759751E-5</v>
      </c>
      <c r="BR56" s="137">
        <v>2.9532449773559699E-5</v>
      </c>
      <c r="BS56" s="137">
        <v>8.0130036314049905E-6</v>
      </c>
      <c r="BT56" s="137">
        <v>1.1802863234386E-4</v>
      </c>
      <c r="BU56" s="137">
        <v>2.6804747661005199E-5</v>
      </c>
      <c r="BV56" s="137">
        <v>1.8772894836697701E-4</v>
      </c>
      <c r="BW56" s="137">
        <v>5.9823264231810897E-5</v>
      </c>
      <c r="BX56" s="137">
        <v>1.1603319968875801E-4</v>
      </c>
      <c r="BY56" s="137">
        <v>6.5109855815534802E-5</v>
      </c>
      <c r="BZ56" s="137">
        <v>1.3851881052456101E-4</v>
      </c>
      <c r="CA56" s="138">
        <v>0</v>
      </c>
      <c r="CB56" s="136">
        <v>0.82954099392681602</v>
      </c>
      <c r="CC56" s="139">
        <v>1.94217195463529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3.56762987014353E-4</v>
      </c>
      <c r="E57" s="137">
        <v>7.5863546960078698E-4</v>
      </c>
      <c r="F57" s="137">
        <v>1.2841487484452499E-3</v>
      </c>
      <c r="G57" s="137">
        <v>1.1475120842996E-4</v>
      </c>
      <c r="H57" s="137">
        <v>3.0941119568734398E-4</v>
      </c>
      <c r="I57" s="137">
        <v>2.5348213681617902E-4</v>
      </c>
      <c r="J57" s="137">
        <v>2.7017843995923E-4</v>
      </c>
      <c r="K57" s="137">
        <v>1.7801181648083899E-4</v>
      </c>
      <c r="L57" s="137">
        <v>1.2728340469509E-3</v>
      </c>
      <c r="M57" s="137">
        <v>1.52753116055332E-4</v>
      </c>
      <c r="N57" s="137">
        <v>6.5134480838253102E-5</v>
      </c>
      <c r="O57" s="137">
        <v>1.7653052701484999E-3</v>
      </c>
      <c r="P57" s="137">
        <v>9.8600953683583093E-4</v>
      </c>
      <c r="Q57" s="137">
        <v>6.6819278090320694E-5</v>
      </c>
      <c r="R57" s="137">
        <v>2.92040955934432E-2</v>
      </c>
      <c r="S57" s="137">
        <v>3.6471176752927201E-2</v>
      </c>
      <c r="T57" s="137">
        <v>2.0994036686910801E-3</v>
      </c>
      <c r="U57" s="137">
        <v>1.0227059099425201E-2</v>
      </c>
      <c r="V57" s="137">
        <v>5.1480747997884198E-4</v>
      </c>
      <c r="W57" s="137">
        <v>5.9140141595458997E-4</v>
      </c>
      <c r="X57" s="137">
        <v>1.2739311333774799E-3</v>
      </c>
      <c r="Y57" s="137">
        <v>1.3349820215304E-3</v>
      </c>
      <c r="Z57" s="137">
        <v>6.7091506671482096E-4</v>
      </c>
      <c r="AA57" s="137">
        <v>1.27269242576166E-3</v>
      </c>
      <c r="AB57" s="137">
        <v>2.5842884303314698E-3</v>
      </c>
      <c r="AC57" s="137">
        <v>1.24632675636193E-3</v>
      </c>
      <c r="AD57" s="137">
        <v>7.02171058398846E-4</v>
      </c>
      <c r="AE57" s="137">
        <v>1.70339350012331E-3</v>
      </c>
      <c r="AF57" s="137">
        <v>1.6501679639516698E-2</v>
      </c>
      <c r="AG57" s="137">
        <v>3.7450575707963698E-3</v>
      </c>
      <c r="AH57" s="137">
        <v>5.9790044071079303E-3</v>
      </c>
      <c r="AI57" s="137">
        <v>4.0794155414830297E-3</v>
      </c>
      <c r="AJ57" s="137">
        <v>5.1055639045726896E-4</v>
      </c>
      <c r="AK57" s="137">
        <v>3.86191682126243E-3</v>
      </c>
      <c r="AL57" s="137">
        <v>1.62080958360067E-2</v>
      </c>
      <c r="AM57" s="137">
        <v>3.38701637315126E-3</v>
      </c>
      <c r="AN57" s="137">
        <v>6.6653899392312803E-3</v>
      </c>
      <c r="AO57" s="137">
        <v>3.8860193027558001E-3</v>
      </c>
      <c r="AP57" s="137">
        <v>4.6380166032695897E-3</v>
      </c>
      <c r="AQ57" s="137">
        <v>1.3228871406980301E-3</v>
      </c>
      <c r="AR57" s="137">
        <v>2.7659849698481701E-3</v>
      </c>
      <c r="AS57" s="137">
        <v>1.96374859504697E-3</v>
      </c>
      <c r="AT57" s="137">
        <v>1.3627315414774699E-3</v>
      </c>
      <c r="AU57" s="137">
        <v>2.2528292213175598E-3</v>
      </c>
      <c r="AV57" s="137">
        <v>3.6654828849022902E-3</v>
      </c>
      <c r="AW57" s="137">
        <v>2.9368818591732002E-3</v>
      </c>
      <c r="AX57" s="137">
        <v>3.2025475044959902E-3</v>
      </c>
      <c r="AY57" s="137">
        <v>5.0248120600049403E-3</v>
      </c>
      <c r="AZ57" s="137">
        <v>2.6053165066614099E-2</v>
      </c>
      <c r="BA57" s="137">
        <v>2.5703992668043201E-3</v>
      </c>
      <c r="BB57" s="137">
        <v>3.0226519294023302E-3</v>
      </c>
      <c r="BC57" s="137">
        <v>8.4799682490562904E-3</v>
      </c>
      <c r="BD57" s="137">
        <v>3.7827040558229101E-3</v>
      </c>
      <c r="BE57" s="137">
        <v>1.27351857293543E-2</v>
      </c>
      <c r="BF57" s="137">
        <v>9.6841997914847103E-3</v>
      </c>
      <c r="BG57" s="137">
        <v>1.5640680955549501E-3</v>
      </c>
      <c r="BH57" s="137">
        <v>6.8169568650820397E-3</v>
      </c>
      <c r="BI57" s="137">
        <v>2.0990686153470401E-2</v>
      </c>
      <c r="BJ57" s="137">
        <v>1.3825395765250099E-4</v>
      </c>
      <c r="BK57" s="137">
        <v>1.34702304720108E-3</v>
      </c>
      <c r="BL57" s="137">
        <v>2.3633489931403599E-4</v>
      </c>
      <c r="BM57" s="137">
        <v>4.2654694318238899E-4</v>
      </c>
      <c r="BN57" s="137">
        <v>1.5130648493864899E-3</v>
      </c>
      <c r="BO57" s="137">
        <v>1.0644848935100801E-4</v>
      </c>
      <c r="BP57" s="137">
        <v>3.4058125645229702E-4</v>
      </c>
      <c r="BQ57" s="137">
        <v>2.1055413582999201E-4</v>
      </c>
      <c r="BR57" s="137">
        <v>1.20007882179025E-4</v>
      </c>
      <c r="BS57" s="137">
        <v>3.5369134699528698E-5</v>
      </c>
      <c r="BT57" s="137">
        <v>8.2949237818618802E-4</v>
      </c>
      <c r="BU57" s="137">
        <v>8.9996571142567604E-5</v>
      </c>
      <c r="BV57" s="137">
        <v>9.6418557728058195E-4</v>
      </c>
      <c r="BW57" s="137">
        <v>2.0830860516075201E-4</v>
      </c>
      <c r="BX57" s="137">
        <v>1.0379922153529E-3</v>
      </c>
      <c r="BY57" s="137">
        <v>1.45720821045703E-4</v>
      </c>
      <c r="BZ57" s="137">
        <v>6.0752518606698195E-4</v>
      </c>
      <c r="CA57" s="138">
        <v>0</v>
      </c>
      <c r="CB57" s="136">
        <v>0.29574834748850598</v>
      </c>
      <c r="CC57" s="139">
        <v>0.69242406382219401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7.6989788715104293E-6</v>
      </c>
      <c r="E58" s="137">
        <v>1.52421203187773E-5</v>
      </c>
      <c r="F58" s="137">
        <v>2.13542124659322E-5</v>
      </c>
      <c r="G58" s="137">
        <v>7.9471298303455493E-6</v>
      </c>
      <c r="H58" s="137">
        <v>9.3247658870233905E-6</v>
      </c>
      <c r="I58" s="137">
        <v>5.9353920515906302E-6</v>
      </c>
      <c r="J58" s="137">
        <v>1.4685667892945699E-5</v>
      </c>
      <c r="K58" s="137">
        <v>1.04716804332647E-5</v>
      </c>
      <c r="L58" s="137">
        <v>1.54232431107291E-5</v>
      </c>
      <c r="M58" s="137">
        <v>1.2281878783699601E-5</v>
      </c>
      <c r="N58" s="137">
        <v>5.14073398390611E-6</v>
      </c>
      <c r="O58" s="137">
        <v>2.7714906931661199E-5</v>
      </c>
      <c r="P58" s="137">
        <v>4.79656013409205E-6</v>
      </c>
      <c r="Q58" s="137">
        <v>6.7638099984911495E-7</v>
      </c>
      <c r="R58" s="137">
        <v>1.0706608985404601E-4</v>
      </c>
      <c r="S58" s="137">
        <v>1.3481314400052701E-4</v>
      </c>
      <c r="T58" s="137">
        <v>2.6438871179898999E-5</v>
      </c>
      <c r="U58" s="137">
        <v>7.7529536010808502E-5</v>
      </c>
      <c r="V58" s="137">
        <v>3.2178834745731897E-5</v>
      </c>
      <c r="W58" s="137">
        <v>3.6203248411412797E-5</v>
      </c>
      <c r="X58" s="137">
        <v>2.3215060390030799E-5</v>
      </c>
      <c r="Y58" s="137">
        <v>1.6080474528686499E-5</v>
      </c>
      <c r="Z58" s="137">
        <v>3.6776403436120098E-5</v>
      </c>
      <c r="AA58" s="137">
        <v>3.6300198065682197E-5</v>
      </c>
      <c r="AB58" s="137">
        <v>3.0782586496522502E-5</v>
      </c>
      <c r="AC58" s="137">
        <v>2.65986287595612E-5</v>
      </c>
      <c r="AD58" s="137">
        <v>2.9100601215469701E-5</v>
      </c>
      <c r="AE58" s="137">
        <v>2.9872239103954499E-5</v>
      </c>
      <c r="AF58" s="137">
        <v>7.9567318917850996E-5</v>
      </c>
      <c r="AG58" s="137">
        <v>5.6735646390467998E-5</v>
      </c>
      <c r="AH58" s="137">
        <v>3.1442906248384002E-5</v>
      </c>
      <c r="AI58" s="137">
        <v>2.5728638143175999E-5</v>
      </c>
      <c r="AJ58" s="137">
        <v>3.7806773386665002E-5</v>
      </c>
      <c r="AK58" s="137">
        <v>4.9584877458375997E-5</v>
      </c>
      <c r="AL58" s="137">
        <v>1.61115603908771E-4</v>
      </c>
      <c r="AM58" s="137">
        <v>2.6651826445372399E-5</v>
      </c>
      <c r="AN58" s="137">
        <v>3.5702390304399699E-5</v>
      </c>
      <c r="AO58" s="137">
        <v>2.23537845880098E-5</v>
      </c>
      <c r="AP58" s="137">
        <v>6.6011846641341197E-5</v>
      </c>
      <c r="AQ58" s="137">
        <v>1.4226078110712601E-5</v>
      </c>
      <c r="AR58" s="137">
        <v>3.11282636042147E-5</v>
      </c>
      <c r="AS58" s="137">
        <v>2.9236849225984001E-5</v>
      </c>
      <c r="AT58" s="137">
        <v>2.12932359682498E-5</v>
      </c>
      <c r="AU58" s="137">
        <v>3.2821979386234001E-5</v>
      </c>
      <c r="AV58" s="137">
        <v>2.7410990309977699E-5</v>
      </c>
      <c r="AW58" s="137">
        <v>2.1107473403989102E-5</v>
      </c>
      <c r="AX58" s="137">
        <v>2.5910382605258E-5</v>
      </c>
      <c r="AY58" s="137">
        <v>2.67163095420017E-5</v>
      </c>
      <c r="AZ58" s="137">
        <v>9.9949356600775399E-5</v>
      </c>
      <c r="BA58" s="137">
        <v>9.6981193583864906E-5</v>
      </c>
      <c r="BB58" s="137">
        <v>3.3321480253666698E-5</v>
      </c>
      <c r="BC58" s="137">
        <v>3.0486473901531499E-4</v>
      </c>
      <c r="BD58" s="137">
        <v>3.2327445003549901E-3</v>
      </c>
      <c r="BE58" s="137">
        <v>8.9925773431132403E-5</v>
      </c>
      <c r="BF58" s="137">
        <v>1.8834593808420599E-4</v>
      </c>
      <c r="BG58" s="137">
        <v>3.77263060441759E-5</v>
      </c>
      <c r="BH58" s="137">
        <v>2.4563330871419802E-4</v>
      </c>
      <c r="BI58" s="137">
        <v>1.49877240462601E-4</v>
      </c>
      <c r="BJ58" s="137">
        <v>8.5966485279521804E-5</v>
      </c>
      <c r="BK58" s="137">
        <v>7.2482671403019093E-5</v>
      </c>
      <c r="BL58" s="137">
        <v>2.7266024547957897E-4</v>
      </c>
      <c r="BM58" s="137">
        <v>1.7245162549399301E-4</v>
      </c>
      <c r="BN58" s="137">
        <v>1.5415394762558401E-5</v>
      </c>
      <c r="BO58" s="137">
        <v>1.9848886296186701E-4</v>
      </c>
      <c r="BP58" s="137">
        <v>6.2993080949972301E-4</v>
      </c>
      <c r="BQ58" s="137">
        <v>1.76405219278965E-4</v>
      </c>
      <c r="BR58" s="137">
        <v>4.7321486019241601E-4</v>
      </c>
      <c r="BS58" s="137">
        <v>1.4523790949893899E-7</v>
      </c>
      <c r="BT58" s="137">
        <v>6.1540282298108695E-4</v>
      </c>
      <c r="BU58" s="137">
        <v>5.0131863023963896E-4</v>
      </c>
      <c r="BV58" s="137">
        <v>3.35352779414273E-4</v>
      </c>
      <c r="BW58" s="137">
        <v>5.6993291540322701E-5</v>
      </c>
      <c r="BX58" s="137">
        <v>1.13173528955531E-4</v>
      </c>
      <c r="BY58" s="137">
        <v>8.8945017986547998E-5</v>
      </c>
      <c r="BZ58" s="137">
        <v>1.26540580384491E-4</v>
      </c>
      <c r="CA58" s="138">
        <v>0</v>
      </c>
      <c r="CB58" s="136">
        <v>1.00384606427912E-2</v>
      </c>
      <c r="CC58" s="139">
        <v>2.3502656132578199E-2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9.62132158475702E-5</v>
      </c>
      <c r="E59" s="137">
        <v>1.89727867299386E-4</v>
      </c>
      <c r="F59" s="137">
        <v>2.6263253402168701E-4</v>
      </c>
      <c r="G59" s="137">
        <v>1.02952863979965E-4</v>
      </c>
      <c r="H59" s="137">
        <v>1.18291387217644E-4</v>
      </c>
      <c r="I59" s="137">
        <v>7.4483295780060002E-5</v>
      </c>
      <c r="J59" s="137">
        <v>1.8941448011758699E-4</v>
      </c>
      <c r="K59" s="137">
        <v>1.3527295612488299E-4</v>
      </c>
      <c r="L59" s="137">
        <v>1.84731721499933E-4</v>
      </c>
      <c r="M59" s="137">
        <v>1.59461250014668E-4</v>
      </c>
      <c r="N59" s="137">
        <v>7.4018616743937301E-5</v>
      </c>
      <c r="O59" s="137">
        <v>4.7171641273213098E-4</v>
      </c>
      <c r="P59" s="137">
        <v>4.9052674372706302E-5</v>
      </c>
      <c r="Q59" s="137">
        <v>7.9442398914804295E-6</v>
      </c>
      <c r="R59" s="137">
        <v>1.0345973223122599E-3</v>
      </c>
      <c r="S59" s="137">
        <v>1.3039151575803499E-3</v>
      </c>
      <c r="T59" s="137">
        <v>3.1785561760277998E-4</v>
      </c>
      <c r="U59" s="137">
        <v>8.5240907497977103E-4</v>
      </c>
      <c r="V59" s="137">
        <v>4.19334975718407E-4</v>
      </c>
      <c r="W59" s="137">
        <v>4.67636117415371E-4</v>
      </c>
      <c r="X59" s="137">
        <v>2.8148073768907201E-4</v>
      </c>
      <c r="Y59" s="137">
        <v>1.9115625811224501E-4</v>
      </c>
      <c r="Z59" s="137">
        <v>4.7442035011731299E-4</v>
      </c>
      <c r="AA59" s="137">
        <v>4.6303760155825798E-4</v>
      </c>
      <c r="AB59" s="137">
        <v>3.6806809552498298E-4</v>
      </c>
      <c r="AC59" s="137">
        <v>3.8140264889629101E-4</v>
      </c>
      <c r="AD59" s="137">
        <v>3.7294640616280698E-4</v>
      </c>
      <c r="AE59" s="137">
        <v>3.5004378151337102E-4</v>
      </c>
      <c r="AF59" s="137">
        <v>7.9994121446003597E-4</v>
      </c>
      <c r="AG59" s="137">
        <v>6.9403510466860795E-4</v>
      </c>
      <c r="AH59" s="137">
        <v>3.2925353163202399E-4</v>
      </c>
      <c r="AI59" s="137">
        <v>2.4495938955685601E-4</v>
      </c>
      <c r="AJ59" s="137">
        <v>4.9028360390353601E-4</v>
      </c>
      <c r="AK59" s="137">
        <v>3.2924350932694499E-4</v>
      </c>
      <c r="AL59" s="137">
        <v>6.5740354846733598E-4</v>
      </c>
      <c r="AM59" s="137">
        <v>2.9148618188871999E-4</v>
      </c>
      <c r="AN59" s="137">
        <v>3.7424803183002601E-4</v>
      </c>
      <c r="AO59" s="137">
        <v>2.4285380535343399E-4</v>
      </c>
      <c r="AP59" s="137">
        <v>7.1316154684506795E-4</v>
      </c>
      <c r="AQ59" s="137">
        <v>1.68340682449295E-4</v>
      </c>
      <c r="AR59" s="137">
        <v>2.43315950787679E-4</v>
      </c>
      <c r="AS59" s="137">
        <v>2.01056040068643E-4</v>
      </c>
      <c r="AT59" s="137">
        <v>1.97863855977686E-4</v>
      </c>
      <c r="AU59" s="137">
        <v>3.2525992623375598E-4</v>
      </c>
      <c r="AV59" s="137">
        <v>2.8305673384386302E-4</v>
      </c>
      <c r="AW59" s="137">
        <v>2.1572152339633399E-4</v>
      </c>
      <c r="AX59" s="137">
        <v>2.1757405654982499E-4</v>
      </c>
      <c r="AY59" s="137">
        <v>2.59482799335779E-4</v>
      </c>
      <c r="AZ59" s="137">
        <v>9.4281952667643598E-4</v>
      </c>
      <c r="BA59" s="137">
        <v>3.28630759238243E-3</v>
      </c>
      <c r="BB59" s="137">
        <v>2.10198108711326E-4</v>
      </c>
      <c r="BC59" s="137">
        <v>4.48773805721299E-4</v>
      </c>
      <c r="BD59" s="137">
        <v>3.59382861252347E-4</v>
      </c>
      <c r="BE59" s="137">
        <v>5.4771168423716095E-4</v>
      </c>
      <c r="BF59" s="137">
        <v>4.8077049234040298E-4</v>
      </c>
      <c r="BG59" s="137">
        <v>8.78543950596153E-5</v>
      </c>
      <c r="BH59" s="137">
        <v>2.9563054421621502E-4</v>
      </c>
      <c r="BI59" s="137">
        <v>1.7639377388368399E-3</v>
      </c>
      <c r="BJ59" s="137">
        <v>3.0761805435018098E-5</v>
      </c>
      <c r="BK59" s="137">
        <v>2.2422468800567099E-4</v>
      </c>
      <c r="BL59" s="137">
        <v>4.7617076737777497E-5</v>
      </c>
      <c r="BM59" s="137">
        <v>7.4537447134828506E-5</v>
      </c>
      <c r="BN59" s="137">
        <v>1.8355756572682399E-4</v>
      </c>
      <c r="BO59" s="137">
        <v>2.3979908364006699E-5</v>
      </c>
      <c r="BP59" s="137">
        <v>2.3701658841165999E-5</v>
      </c>
      <c r="BQ59" s="137">
        <v>8.1587392031499999E-5</v>
      </c>
      <c r="BR59" s="137">
        <v>1.7439122806471E-5</v>
      </c>
      <c r="BS59" s="137">
        <v>1.88569021125297E-6</v>
      </c>
      <c r="BT59" s="137">
        <v>3.3774914805104802E-5</v>
      </c>
      <c r="BU59" s="137">
        <v>2.1280205504628302E-5</v>
      </c>
      <c r="BV59" s="137">
        <v>6.1735206051720897E-5</v>
      </c>
      <c r="BW59" s="137">
        <v>1.3113735344473301E-5</v>
      </c>
      <c r="BX59" s="137">
        <v>1.3990394594580799E-4</v>
      </c>
      <c r="BY59" s="137">
        <v>1.1418068702332399E-4</v>
      </c>
      <c r="BZ59" s="137">
        <v>6.0709142815534502E-5</v>
      </c>
      <c r="CA59" s="138">
        <v>0</v>
      </c>
      <c r="CB59" s="136">
        <v>2.6250135639621499E-2</v>
      </c>
      <c r="CC59" s="139">
        <v>6.1458418110609897E-2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3.0399451260020601E-5</v>
      </c>
      <c r="E60" s="137">
        <v>6.3152143292178098E-5</v>
      </c>
      <c r="F60" s="137">
        <v>1.0102983916961001E-4</v>
      </c>
      <c r="G60" s="137">
        <v>1.69983975928457E-5</v>
      </c>
      <c r="H60" s="137">
        <v>2.9859106614737898E-5</v>
      </c>
      <c r="I60" s="137">
        <v>2.2213003101865301E-5</v>
      </c>
      <c r="J60" s="137">
        <v>3.47090742666091E-5</v>
      </c>
      <c r="K60" s="137">
        <v>2.3918970884685798E-5</v>
      </c>
      <c r="L60" s="137">
        <v>9.25600758322739E-5</v>
      </c>
      <c r="M60" s="137">
        <v>2.48752912999883E-5</v>
      </c>
      <c r="N60" s="137">
        <v>8.3469229971856198E-4</v>
      </c>
      <c r="O60" s="137">
        <v>6.2627350954570901E-4</v>
      </c>
      <c r="P60" s="137">
        <v>6.2059471963085201E-5</v>
      </c>
      <c r="Q60" s="137">
        <v>4.6801327782040803E-6</v>
      </c>
      <c r="R60" s="137">
        <v>3.0015890900074501E-3</v>
      </c>
      <c r="S60" s="137">
        <v>3.8355538609971302E-3</v>
      </c>
      <c r="T60" s="137">
        <v>1.5398762859514099E-4</v>
      </c>
      <c r="U60" s="137">
        <v>8.5355891462603195E-4</v>
      </c>
      <c r="V60" s="137">
        <v>2.2238821309049001E-4</v>
      </c>
      <c r="W60" s="137">
        <v>8.1292483989238098E-5</v>
      </c>
      <c r="X60" s="137">
        <v>4.2217081414076802E-4</v>
      </c>
      <c r="Y60" s="137">
        <v>9.6819180311274303E-5</v>
      </c>
      <c r="Z60" s="137">
        <v>8.6597792675313E-5</v>
      </c>
      <c r="AA60" s="137">
        <v>9.4466179086991097E-4</v>
      </c>
      <c r="AB60" s="137">
        <v>1.8722662552E-4</v>
      </c>
      <c r="AC60" s="137">
        <v>1.0560880541275701E-4</v>
      </c>
      <c r="AD60" s="137">
        <v>7.82270086966152E-5</v>
      </c>
      <c r="AE60" s="137">
        <v>4.81538885927087E-4</v>
      </c>
      <c r="AF60" s="137">
        <v>1.6968816166525399E-3</v>
      </c>
      <c r="AG60" s="137">
        <v>2.83241312584211E-4</v>
      </c>
      <c r="AH60" s="137">
        <v>3.7585865419720999E-4</v>
      </c>
      <c r="AI60" s="137">
        <v>2.5586327743203102E-4</v>
      </c>
      <c r="AJ60" s="137">
        <v>7.8861066513175097E-5</v>
      </c>
      <c r="AK60" s="137">
        <v>2.57641641179443E-4</v>
      </c>
      <c r="AL60" s="137">
        <v>1.1849165847088001E-3</v>
      </c>
      <c r="AM60" s="137">
        <v>2.254257165161E-4</v>
      </c>
      <c r="AN60" s="137">
        <v>4.2522811379099203E-4</v>
      </c>
      <c r="AO60" s="137">
        <v>2.3087636280055E-4</v>
      </c>
      <c r="AP60" s="137">
        <v>1.61121222171971E-4</v>
      </c>
      <c r="AQ60" s="137">
        <v>9.3577722203418896E-5</v>
      </c>
      <c r="AR60" s="137">
        <v>1.85282428947193E-4</v>
      </c>
      <c r="AS60" s="137">
        <v>1.23478276778286E-4</v>
      </c>
      <c r="AT60" s="137">
        <v>8.9030588637553597E-5</v>
      </c>
      <c r="AU60" s="137">
        <v>2.09521679695646E-3</v>
      </c>
      <c r="AV60" s="137">
        <v>2.3488067373527799E-4</v>
      </c>
      <c r="AW60" s="137">
        <v>1.9160439159346699E-4</v>
      </c>
      <c r="AX60" s="137">
        <v>2.0809544650593199E-4</v>
      </c>
      <c r="AY60" s="137">
        <v>3.9869916020166403E-4</v>
      </c>
      <c r="AZ60" s="137">
        <v>3.0810888310744298E-3</v>
      </c>
      <c r="BA60" s="137">
        <v>4.36584682374235E-3</v>
      </c>
      <c r="BB60" s="137">
        <v>3.1434230516511898E-4</v>
      </c>
      <c r="BC60" s="137">
        <v>2.37269438794851E-2</v>
      </c>
      <c r="BD60" s="137">
        <v>6.9687916631635998E-3</v>
      </c>
      <c r="BE60" s="137">
        <v>1.50833403677252E-3</v>
      </c>
      <c r="BF60" s="137">
        <v>1.4772992547751099E-3</v>
      </c>
      <c r="BG60" s="137">
        <v>9.9682618552188906E-5</v>
      </c>
      <c r="BH60" s="137">
        <v>4.1838545242090598E-4</v>
      </c>
      <c r="BI60" s="137">
        <v>1.55793304088445E-3</v>
      </c>
      <c r="BJ60" s="137">
        <v>4.8413074962011498E-6</v>
      </c>
      <c r="BK60" s="137">
        <v>1.01121418596334E-4</v>
      </c>
      <c r="BL60" s="137">
        <v>9.9774583210177492E-6</v>
      </c>
      <c r="BM60" s="137">
        <v>2.3408631039853401E-5</v>
      </c>
      <c r="BN60" s="137">
        <v>6.6267099973033397E-4</v>
      </c>
      <c r="BO60" s="137">
        <v>4.7977288372300102E-6</v>
      </c>
      <c r="BP60" s="137">
        <v>1.9854411645976E-5</v>
      </c>
      <c r="BQ60" s="137">
        <v>1.49182482254853E-5</v>
      </c>
      <c r="BR60" s="137">
        <v>7.5488270791685402E-6</v>
      </c>
      <c r="BS60" s="137">
        <v>2.9415982442216898E-7</v>
      </c>
      <c r="BT60" s="137">
        <v>4.2029609619802603E-5</v>
      </c>
      <c r="BU60" s="137">
        <v>6.8371814666468798E-6</v>
      </c>
      <c r="BV60" s="137">
        <v>3.7366696836316698E-5</v>
      </c>
      <c r="BW60" s="137">
        <v>2.4107596679659299E-6</v>
      </c>
      <c r="BX60" s="137">
        <v>7.06143544493193E-5</v>
      </c>
      <c r="BY60" s="137">
        <v>1.86762989617617E-5</v>
      </c>
      <c r="BZ60" s="137">
        <v>2.0961187311740599E-5</v>
      </c>
      <c r="CA60" s="138">
        <v>0</v>
      </c>
      <c r="CB60" s="136">
        <v>6.5881400101431203E-2</v>
      </c>
      <c r="CC60" s="139">
        <v>0.15424555090811401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5.6886084221400901E-5</v>
      </c>
      <c r="E61" s="137">
        <v>1.11687030882289E-4</v>
      </c>
      <c r="F61" s="137">
        <v>1.52525095981204E-4</v>
      </c>
      <c r="G61" s="137">
        <v>6.3242766526518002E-5</v>
      </c>
      <c r="H61" s="137">
        <v>7.1087695238108002E-5</v>
      </c>
      <c r="I61" s="137">
        <v>4.42399624258128E-5</v>
      </c>
      <c r="J61" s="137">
        <v>1.1583052596464299E-4</v>
      </c>
      <c r="K61" s="137">
        <v>8.2854678162659604E-5</v>
      </c>
      <c r="L61" s="137">
        <v>1.04000709287294E-4</v>
      </c>
      <c r="M61" s="137">
        <v>9.8177146836449906E-5</v>
      </c>
      <c r="N61" s="137">
        <v>5.6690647610650098E-5</v>
      </c>
      <c r="O61" s="137">
        <v>2.8877169885869699E-4</v>
      </c>
      <c r="P61" s="137">
        <v>2.1470724886633401E-3</v>
      </c>
      <c r="Q61" s="137">
        <v>4.3676770140886797E-6</v>
      </c>
      <c r="R61" s="137">
        <v>6.0373105511297401E-4</v>
      </c>
      <c r="S61" s="137">
        <v>7.7738945293431795E-4</v>
      </c>
      <c r="T61" s="137">
        <v>1.79752635234332E-4</v>
      </c>
      <c r="U61" s="137">
        <v>3.8623144312513398E-4</v>
      </c>
      <c r="V61" s="137">
        <v>2.65966606126656E-4</v>
      </c>
      <c r="W61" s="137">
        <v>2.8663984379402097E-4</v>
      </c>
      <c r="X61" s="137">
        <v>1.7326829661786199E-4</v>
      </c>
      <c r="Y61" s="137">
        <v>1.07457737375922E-4</v>
      </c>
      <c r="Z61" s="137">
        <v>2.9016844278767598E-4</v>
      </c>
      <c r="AA61" s="137">
        <v>3.0063402917029702E-4</v>
      </c>
      <c r="AB61" s="137">
        <v>2.0678738094165501E-4</v>
      </c>
      <c r="AC61" s="137">
        <v>1.94868212995084E-4</v>
      </c>
      <c r="AD61" s="137">
        <v>2.2655381809967399E-4</v>
      </c>
      <c r="AE61" s="137">
        <v>2.13248027782081E-4</v>
      </c>
      <c r="AF61" s="137">
        <v>4.2908276720527198E-4</v>
      </c>
      <c r="AG61" s="137">
        <v>4.0058108176180301E-4</v>
      </c>
      <c r="AH61" s="137">
        <v>1.5315686836331999E-4</v>
      </c>
      <c r="AI61" s="137">
        <v>1.17548202730623E-4</v>
      </c>
      <c r="AJ61" s="137">
        <v>3.0149463873162198E-4</v>
      </c>
      <c r="AK61" s="137">
        <v>1.7099825567867699E-4</v>
      </c>
      <c r="AL61" s="137">
        <v>2.7320012138484703E-4</v>
      </c>
      <c r="AM61" s="137">
        <v>1.51970633882496E-4</v>
      </c>
      <c r="AN61" s="137">
        <v>1.74391203488902E-4</v>
      </c>
      <c r="AO61" s="137">
        <v>1.20045663018346E-4</v>
      </c>
      <c r="AP61" s="137">
        <v>1.03050862016756E-4</v>
      </c>
      <c r="AQ61" s="137">
        <v>2.4954261737273799E-3</v>
      </c>
      <c r="AR61" s="137">
        <v>1.2720705344333499E-4</v>
      </c>
      <c r="AS61" s="137">
        <v>1.09596216693997E-4</v>
      </c>
      <c r="AT61" s="137">
        <v>1.12887424313436E-4</v>
      </c>
      <c r="AU61" s="137">
        <v>1.9635487859064599E-4</v>
      </c>
      <c r="AV61" s="137">
        <v>1.4512373012768199E-4</v>
      </c>
      <c r="AW61" s="137">
        <v>1.08676949011927E-4</v>
      </c>
      <c r="AX61" s="137">
        <v>1.0729887170204901E-4</v>
      </c>
      <c r="AY61" s="137">
        <v>1.19549629102168E-4</v>
      </c>
      <c r="AZ61" s="137">
        <v>3.98736656142307E-4</v>
      </c>
      <c r="BA61" s="137">
        <v>2.3170733450477701E-4</v>
      </c>
      <c r="BB61" s="137">
        <v>1.07866226447409E-4</v>
      </c>
      <c r="BC61" s="137">
        <v>8.4963659254301896E-4</v>
      </c>
      <c r="BD61" s="137">
        <v>6.0674101472452703E-3</v>
      </c>
      <c r="BE61" s="137">
        <v>6.6276328035332196E-4</v>
      </c>
      <c r="BF61" s="137">
        <v>2.3739934346119699E-4</v>
      </c>
      <c r="BG61" s="137">
        <v>4.6597161386971503E-5</v>
      </c>
      <c r="BH61" s="137">
        <v>5.17098159547075E-4</v>
      </c>
      <c r="BI61" s="137">
        <v>4.26341425051935E-4</v>
      </c>
      <c r="BJ61" s="137">
        <v>4.0928330177258498E-5</v>
      </c>
      <c r="BK61" s="137">
        <v>1.74675909517691E-3</v>
      </c>
      <c r="BL61" s="137">
        <v>2.8998045113741701E-5</v>
      </c>
      <c r="BM61" s="137">
        <v>4.4155864390168302E-5</v>
      </c>
      <c r="BN61" s="137">
        <v>1.1660004892406399E-4</v>
      </c>
      <c r="BO61" s="137">
        <v>1.45406870607691E-5</v>
      </c>
      <c r="BP61" s="137">
        <v>3.1723594562113797E-5</v>
      </c>
      <c r="BQ61" s="137">
        <v>6.8838481336523503E-5</v>
      </c>
      <c r="BR61" s="137">
        <v>2.9215747794634301E-5</v>
      </c>
      <c r="BS61" s="137">
        <v>1.1609822746354399E-6</v>
      </c>
      <c r="BT61" s="137">
        <v>1.5222503962027199E-5</v>
      </c>
      <c r="BU61" s="137">
        <v>1.3647925870320001E-5</v>
      </c>
      <c r="BV61" s="137">
        <v>6.8906614026523197E-5</v>
      </c>
      <c r="BW61" s="137">
        <v>1.53566550663772E-5</v>
      </c>
      <c r="BX61" s="137">
        <v>6.6442423044897993E-5</v>
      </c>
      <c r="BY61" s="137">
        <v>7.1606375499966006E-5</v>
      </c>
      <c r="BZ61" s="137">
        <v>1.5306681427254901E-4</v>
      </c>
      <c r="CA61" s="138">
        <v>0</v>
      </c>
      <c r="CB61" s="136">
        <v>2.5600498929982899E-2</v>
      </c>
      <c r="CC61" s="139">
        <v>5.9937449035665002E-2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3.3051768334978302E-5</v>
      </c>
      <c r="E62" s="137">
        <v>6.5599540770157799E-5</v>
      </c>
      <c r="F62" s="137">
        <v>9.2602792739427005E-5</v>
      </c>
      <c r="G62" s="137">
        <v>3.33176845891758E-5</v>
      </c>
      <c r="H62" s="137">
        <v>3.9644406484881103E-5</v>
      </c>
      <c r="I62" s="137">
        <v>2.5412699209171E-5</v>
      </c>
      <c r="J62" s="137">
        <v>6.1751741277564205E-5</v>
      </c>
      <c r="K62" s="137">
        <v>4.39861874185961E-5</v>
      </c>
      <c r="L62" s="137">
        <v>6.7972062181155304E-5</v>
      </c>
      <c r="M62" s="137">
        <v>5.14132245858593E-5</v>
      </c>
      <c r="N62" s="137">
        <v>1.6661244287559001E-5</v>
      </c>
      <c r="O62" s="137">
        <v>1.1584234794050701E-4</v>
      </c>
      <c r="P62" s="137">
        <v>2.89384633579182E-5</v>
      </c>
      <c r="Q62" s="137">
        <v>3.10156897215227E-6</v>
      </c>
      <c r="R62" s="137">
        <v>5.3241882815088402E-4</v>
      </c>
      <c r="S62" s="137">
        <v>6.6754764494838896E-4</v>
      </c>
      <c r="T62" s="137">
        <v>1.1625904003193701E-4</v>
      </c>
      <c r="U62" s="137">
        <v>2.9843494640242001E-4</v>
      </c>
      <c r="V62" s="137">
        <v>1.3501907939160999E-4</v>
      </c>
      <c r="W62" s="137">
        <v>1.5187521055869899E-4</v>
      </c>
      <c r="X62" s="137">
        <v>9.8010097640963896E-5</v>
      </c>
      <c r="Y62" s="137">
        <v>7.0472665777312796E-5</v>
      </c>
      <c r="Z62" s="137">
        <v>1.5462314151023899E-4</v>
      </c>
      <c r="AA62" s="137">
        <v>1.5449677083623101E-4</v>
      </c>
      <c r="AB62" s="137">
        <v>1.3580092128034199E-4</v>
      </c>
      <c r="AC62" s="137">
        <v>1.1351142602967E-4</v>
      </c>
      <c r="AD62" s="137">
        <v>1.2289030284554301E-4</v>
      </c>
      <c r="AE62" s="137">
        <v>1.22683985818005E-4</v>
      </c>
      <c r="AF62" s="137">
        <v>3.7701831285940799E-4</v>
      </c>
      <c r="AG62" s="137">
        <v>2.4685842726995398E-4</v>
      </c>
      <c r="AH62" s="137">
        <v>1.4897633444687199E-4</v>
      </c>
      <c r="AI62" s="137">
        <v>1.0768442101607801E-4</v>
      </c>
      <c r="AJ62" s="137">
        <v>1.58390307780064E-4</v>
      </c>
      <c r="AK62" s="137">
        <v>1.33263554250118E-4</v>
      </c>
      <c r="AL62" s="137">
        <v>3.2863633638507202E-4</v>
      </c>
      <c r="AM62" s="137">
        <v>1.17721985171587E-4</v>
      </c>
      <c r="AN62" s="137">
        <v>1.6907175057075301E-4</v>
      </c>
      <c r="AO62" s="137">
        <v>1.03766649586285E-4</v>
      </c>
      <c r="AP62" s="137">
        <v>8.1375912755459606E-5</v>
      </c>
      <c r="AQ62" s="137">
        <v>7.0625064874736695E-5</v>
      </c>
      <c r="AR62" s="137">
        <v>9.78377501230246E-5</v>
      </c>
      <c r="AS62" s="137">
        <v>7.6913895925160598E-5</v>
      </c>
      <c r="AT62" s="137">
        <v>7.1443133983619094E-5</v>
      </c>
      <c r="AU62" s="137">
        <v>9.5269699171358395E-5</v>
      </c>
      <c r="AV62" s="137">
        <v>1.16418779131691E-4</v>
      </c>
      <c r="AW62" s="137">
        <v>9.0386933857781101E-5</v>
      </c>
      <c r="AX62" s="137">
        <v>9.3098543298177397E-5</v>
      </c>
      <c r="AY62" s="137">
        <v>1.20199671527196E-4</v>
      </c>
      <c r="AZ62" s="137">
        <v>4.9437137596869895E-4</v>
      </c>
      <c r="BA62" s="137">
        <v>8.3182202987505904E-5</v>
      </c>
      <c r="BB62" s="137">
        <v>8.8894890073750401E-5</v>
      </c>
      <c r="BC62" s="137">
        <v>1.73236364062072E-4</v>
      </c>
      <c r="BD62" s="137">
        <v>9.1762012719145691E-3</v>
      </c>
      <c r="BE62" s="137">
        <v>1.75750949377175E-2</v>
      </c>
      <c r="BF62" s="137">
        <v>2.2330157862205001E-4</v>
      </c>
      <c r="BG62" s="137">
        <v>3.9563726771095203E-5</v>
      </c>
      <c r="BH62" s="137">
        <v>1.4414809177416599E-4</v>
      </c>
      <c r="BI62" s="137">
        <v>2.0731469125346799E-3</v>
      </c>
      <c r="BJ62" s="137">
        <v>9.63116009978159E-4</v>
      </c>
      <c r="BK62" s="137">
        <v>8.0946351941281897E-5</v>
      </c>
      <c r="BL62" s="137">
        <v>1.5403279483785298E-5</v>
      </c>
      <c r="BM62" s="137">
        <v>2.54183969190342E-5</v>
      </c>
      <c r="BN62" s="137">
        <v>6.8663838932151602E-5</v>
      </c>
      <c r="BO62" s="137">
        <v>7.6146397973185498E-6</v>
      </c>
      <c r="BP62" s="137">
        <v>8.1849173012980099E-4</v>
      </c>
      <c r="BQ62" s="137">
        <v>8.14426625185593E-4</v>
      </c>
      <c r="BR62" s="137">
        <v>8.0188155898534602E-4</v>
      </c>
      <c r="BS62" s="137">
        <v>6.0798102561962803E-7</v>
      </c>
      <c r="BT62" s="137">
        <v>1.50405534015051E-5</v>
      </c>
      <c r="BU62" s="137">
        <v>5.4507045164285199E-5</v>
      </c>
      <c r="BV62" s="137">
        <v>2.3119590136373799E-5</v>
      </c>
      <c r="BW62" s="137">
        <v>3.1365554972203301E-4</v>
      </c>
      <c r="BX62" s="137">
        <v>3.9046295487632997E-5</v>
      </c>
      <c r="BY62" s="137">
        <v>1.2295854122502299E-4</v>
      </c>
      <c r="BZ62" s="137">
        <v>2.0429657885903798E-5</v>
      </c>
      <c r="CA62" s="138">
        <v>0</v>
      </c>
      <c r="CB62" s="136">
        <v>4.0614766255182698E-2</v>
      </c>
      <c r="CC62" s="139">
        <v>9.5089767163263894E-2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9.2505506187369599E-4</v>
      </c>
      <c r="E63" s="137">
        <v>1.7445569961878401E-3</v>
      </c>
      <c r="F63" s="137">
        <v>2.3401380664150998E-3</v>
      </c>
      <c r="G63" s="137">
        <v>1.0496169265983399E-3</v>
      </c>
      <c r="H63" s="137">
        <v>1.2193784473570699E-3</v>
      </c>
      <c r="I63" s="137">
        <v>7.8638898915066996E-4</v>
      </c>
      <c r="J63" s="137">
        <v>1.88288493963098E-3</v>
      </c>
      <c r="K63" s="137">
        <v>1.35295803089377E-3</v>
      </c>
      <c r="L63" s="137">
        <v>1.52963762324126E-3</v>
      </c>
      <c r="M63" s="137">
        <v>1.63999591908628E-3</v>
      </c>
      <c r="N63" s="137">
        <v>5.2115653811960502E-4</v>
      </c>
      <c r="O63" s="137">
        <v>2.8141573662681801E-3</v>
      </c>
      <c r="P63" s="137">
        <v>1.9399706199312399E-4</v>
      </c>
      <c r="Q63" s="137">
        <v>6.0806780709076299E-5</v>
      </c>
      <c r="R63" s="137">
        <v>6.6414994690303997E-4</v>
      </c>
      <c r="S63" s="137">
        <v>9.2595320809620398E-4</v>
      </c>
      <c r="T63" s="137">
        <v>2.6308423927107198E-3</v>
      </c>
      <c r="U63" s="137">
        <v>4.1654145039283401E-3</v>
      </c>
      <c r="V63" s="137">
        <v>4.15090574609753E-3</v>
      </c>
      <c r="W63" s="137">
        <v>4.6655502029625097E-3</v>
      </c>
      <c r="X63" s="137">
        <v>2.5771304864965401E-3</v>
      </c>
      <c r="Y63" s="137">
        <v>1.5745797113361599E-3</v>
      </c>
      <c r="Z63" s="137">
        <v>4.7083100416361601E-3</v>
      </c>
      <c r="AA63" s="137">
        <v>4.3677959444759096E-3</v>
      </c>
      <c r="AB63" s="137">
        <v>3.0449273479570202E-3</v>
      </c>
      <c r="AC63" s="137">
        <v>3.0742454845056901E-3</v>
      </c>
      <c r="AD63" s="137">
        <v>3.64472036237517E-3</v>
      </c>
      <c r="AE63" s="137">
        <v>3.1141055738369999E-3</v>
      </c>
      <c r="AF63" s="137">
        <v>3.0012729029230199E-3</v>
      </c>
      <c r="AG63" s="137">
        <v>6.0393582903542596E-3</v>
      </c>
      <c r="AH63" s="137">
        <v>1.59488672612233E-3</v>
      </c>
      <c r="AI63" s="137">
        <v>1.3524724233673099E-3</v>
      </c>
      <c r="AJ63" s="137">
        <v>4.9215395438483101E-3</v>
      </c>
      <c r="AK63" s="137">
        <v>2.5680158795222501E-3</v>
      </c>
      <c r="AL63" s="137">
        <v>3.3712146256435001E-3</v>
      </c>
      <c r="AM63" s="137">
        <v>1.9482324922061799E-3</v>
      </c>
      <c r="AN63" s="137">
        <v>1.72079273723479E-3</v>
      </c>
      <c r="AO63" s="137">
        <v>1.3790101014916701E-3</v>
      </c>
      <c r="AP63" s="137">
        <v>2.1629335932591802E-3</v>
      </c>
      <c r="AQ63" s="137">
        <v>1.3230011575196101E-3</v>
      </c>
      <c r="AR63" s="137">
        <v>1.84522341784137E-3</v>
      </c>
      <c r="AS63" s="137">
        <v>1.7834640258871E-3</v>
      </c>
      <c r="AT63" s="137">
        <v>2.0816966522328902E-3</v>
      </c>
      <c r="AU63" s="137">
        <v>1.9198448105819299E-3</v>
      </c>
      <c r="AV63" s="137">
        <v>1.9314538170767501E-3</v>
      </c>
      <c r="AW63" s="137">
        <v>1.3435538913585199E-3</v>
      </c>
      <c r="AX63" s="137">
        <v>1.3280187318068101E-3</v>
      </c>
      <c r="AY63" s="137">
        <v>1.0813225025986101E-3</v>
      </c>
      <c r="AZ63" s="137">
        <v>1.29919873306684E-3</v>
      </c>
      <c r="BA63" s="137">
        <v>2.5866312901258199E-3</v>
      </c>
      <c r="BB63" s="137">
        <v>1.49582820393115E-3</v>
      </c>
      <c r="BC63" s="137">
        <v>1.67014471460668E-3</v>
      </c>
      <c r="BD63" s="137">
        <v>2.2819481589511298E-3</v>
      </c>
      <c r="BE63" s="137">
        <v>2.2001923041808399E-3</v>
      </c>
      <c r="BF63" s="137">
        <v>4.4569000484002202E-3</v>
      </c>
      <c r="BG63" s="137">
        <v>4.0113273083077698E-4</v>
      </c>
      <c r="BH63" s="137">
        <v>1.1999289089434E-3</v>
      </c>
      <c r="BI63" s="137">
        <v>1.3605834541843801E-3</v>
      </c>
      <c r="BJ63" s="137">
        <v>1.9177332233985601E-3</v>
      </c>
      <c r="BK63" s="137">
        <v>1.9442061555695199E-3</v>
      </c>
      <c r="BL63" s="137">
        <v>5.4035575158358396E-4</v>
      </c>
      <c r="BM63" s="137">
        <v>6.9714862758753302E-4</v>
      </c>
      <c r="BN63" s="137">
        <v>1.4021052771074399E-3</v>
      </c>
      <c r="BO63" s="137">
        <v>4.8211924346503398E-4</v>
      </c>
      <c r="BP63" s="137">
        <v>2.17255307813718E-4</v>
      </c>
      <c r="BQ63" s="137">
        <v>8.12828238446786E-4</v>
      </c>
      <c r="BR63" s="137">
        <v>2.21888269258006E-4</v>
      </c>
      <c r="BS63" s="137">
        <v>1.89755911568514E-5</v>
      </c>
      <c r="BT63" s="137">
        <v>4.9265903578407004E-4</v>
      </c>
      <c r="BU63" s="137">
        <v>6.5516123700325797E-4</v>
      </c>
      <c r="BV63" s="137">
        <v>9.4211828883974903E-4</v>
      </c>
      <c r="BW63" s="137">
        <v>3.0288579195267198E-4</v>
      </c>
      <c r="BX63" s="137">
        <v>2.2531615250093299E-3</v>
      </c>
      <c r="BY63" s="137">
        <v>2.3428026082865398E-3</v>
      </c>
      <c r="BZ63" s="137">
        <v>2.8178996286742702E-3</v>
      </c>
      <c r="CA63" s="138">
        <v>0</v>
      </c>
      <c r="CB63" s="136">
        <v>0.14308046037187799</v>
      </c>
      <c r="CC63" s="139">
        <v>0.33498869787631202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7.4735512382955397E-3</v>
      </c>
      <c r="E64" s="137">
        <v>1.54488414312731E-2</v>
      </c>
      <c r="F64" s="137">
        <v>2.99594320204009E-3</v>
      </c>
      <c r="G64" s="137">
        <v>1.14379962106347E-2</v>
      </c>
      <c r="H64" s="137">
        <v>2.55360087856906E-3</v>
      </c>
      <c r="I64" s="137">
        <v>7.0902957773984797E-3</v>
      </c>
      <c r="J64" s="137">
        <v>9.8514416341201807E-3</v>
      </c>
      <c r="K64" s="137">
        <v>6.43360066470263E-3</v>
      </c>
      <c r="L64" s="137">
        <v>3.7844978131037501E-3</v>
      </c>
      <c r="M64" s="137">
        <v>1.01288891438946E-2</v>
      </c>
      <c r="N64" s="137">
        <v>2.08970835688821E-3</v>
      </c>
      <c r="O64" s="137">
        <v>4.5667788596545902E-3</v>
      </c>
      <c r="P64" s="137">
        <v>1.2051902762554899E-3</v>
      </c>
      <c r="Q64" s="137">
        <v>1.2428319283490201E-3</v>
      </c>
      <c r="R64" s="137">
        <v>1.8038349410907401E-2</v>
      </c>
      <c r="S64" s="137">
        <v>9.4311287097250708E-3</v>
      </c>
      <c r="T64" s="137">
        <v>6.1904281991441703E-3</v>
      </c>
      <c r="U64" s="137">
        <v>6.8961412906067797E-3</v>
      </c>
      <c r="V64" s="137">
        <v>4.1552685850200699E-3</v>
      </c>
      <c r="W64" s="137">
        <v>1.9681790046889502E-3</v>
      </c>
      <c r="X64" s="137">
        <v>5.16985850127453E-3</v>
      </c>
      <c r="Y64" s="137">
        <v>1.4405119286411101E-2</v>
      </c>
      <c r="Z64" s="137">
        <v>5.3850017374490597E-3</v>
      </c>
      <c r="AA64" s="137">
        <v>1.4225694572866899E-3</v>
      </c>
      <c r="AB64" s="137">
        <v>5.9650265884091704E-3</v>
      </c>
      <c r="AC64" s="137">
        <v>7.8710502141772793E-3</v>
      </c>
      <c r="AD64" s="137">
        <v>1.9136533709662801E-2</v>
      </c>
      <c r="AE64" s="137">
        <v>4.8737310379097301E-3</v>
      </c>
      <c r="AF64" s="137">
        <v>9.8769845934915702E-3</v>
      </c>
      <c r="AG64" s="137">
        <v>8.7685821651846095E-3</v>
      </c>
      <c r="AH64" s="137">
        <v>4.2747318518203403E-3</v>
      </c>
      <c r="AI64" s="137">
        <v>2.92017346611372E-3</v>
      </c>
      <c r="AJ64" s="137">
        <v>1.8299847573216301E-3</v>
      </c>
      <c r="AK64" s="137">
        <v>1.7850658343045899E-2</v>
      </c>
      <c r="AL64" s="137">
        <v>1.37767365078351E-2</v>
      </c>
      <c r="AM64" s="137">
        <v>1.36394895312104E-2</v>
      </c>
      <c r="AN64" s="137">
        <v>4.2207327442431702E-3</v>
      </c>
      <c r="AO64" s="137">
        <v>1.0906994918181701E-2</v>
      </c>
      <c r="AP64" s="137">
        <v>9.1834774421435499E-3</v>
      </c>
      <c r="AQ64" s="137">
        <v>1.6588319007504401E-3</v>
      </c>
      <c r="AR64" s="137">
        <v>1.0339735190222001E-2</v>
      </c>
      <c r="AS64" s="137">
        <v>3.9522463892954999E-3</v>
      </c>
      <c r="AT64" s="137">
        <v>4.0792197182951597E-3</v>
      </c>
      <c r="AU64" s="137">
        <v>1.47642710776472E-2</v>
      </c>
      <c r="AV64" s="137">
        <v>1.35305077765858E-2</v>
      </c>
      <c r="AW64" s="137">
        <v>2.5801305695292501E-2</v>
      </c>
      <c r="AX64" s="137">
        <v>2.9337181019531901E-2</v>
      </c>
      <c r="AY64" s="137">
        <v>2.77091754010719E-2</v>
      </c>
      <c r="AZ64" s="137">
        <v>4.6443600610218596E-3</v>
      </c>
      <c r="BA64" s="137">
        <v>2.9852251388724502E-3</v>
      </c>
      <c r="BB64" s="137">
        <v>6.8882702386793898E-3</v>
      </c>
      <c r="BC64" s="137">
        <v>6.9656798136175802E-3</v>
      </c>
      <c r="BD64" s="137">
        <v>3.8371954462872501E-3</v>
      </c>
      <c r="BE64" s="137">
        <v>7.2723937212565001E-3</v>
      </c>
      <c r="BF64" s="137">
        <v>7.5392681135027896E-3</v>
      </c>
      <c r="BG64" s="137">
        <v>0.31186459564532099</v>
      </c>
      <c r="BH64" s="137">
        <v>3.6636989236530103E-2</v>
      </c>
      <c r="BI64" s="137">
        <v>2.2016444836620401E-3</v>
      </c>
      <c r="BJ64" s="137">
        <v>1.25546897343152E-2</v>
      </c>
      <c r="BK64" s="137">
        <v>6.64785088227324E-3</v>
      </c>
      <c r="BL64" s="137">
        <v>3.7225521143474699E-3</v>
      </c>
      <c r="BM64" s="137">
        <v>3.2437154771330703E-2</v>
      </c>
      <c r="BN64" s="137">
        <v>2.3121306295844999E-2</v>
      </c>
      <c r="BO64" s="137">
        <v>1.05293027830607E-2</v>
      </c>
      <c r="BP64" s="137">
        <v>1.4524426216030899E-3</v>
      </c>
      <c r="BQ64" s="137">
        <v>1.0305748181424199E-3</v>
      </c>
      <c r="BR64" s="137">
        <v>1.1314364618056601E-3</v>
      </c>
      <c r="BS64" s="137">
        <v>1.1409310557461199E-2</v>
      </c>
      <c r="BT64" s="137">
        <v>8.81182375651887E-3</v>
      </c>
      <c r="BU64" s="137">
        <v>4.0981366948479201E-3</v>
      </c>
      <c r="BV64" s="137">
        <v>7.3880114944654398E-3</v>
      </c>
      <c r="BW64" s="137">
        <v>2.1900909616426301E-3</v>
      </c>
      <c r="BX64" s="137">
        <v>9.4167484547486805E-3</v>
      </c>
      <c r="BY64" s="137">
        <v>4.9737901273889801E-3</v>
      </c>
      <c r="BZ64" s="137">
        <v>2.5226091930975001E-2</v>
      </c>
      <c r="CA64" s="138">
        <v>0</v>
      </c>
      <c r="CB64" s="136">
        <v>0.98260950999665997</v>
      </c>
      <c r="CC64" s="139">
        <v>2.3005452975140099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9.7148197254926904E-4</v>
      </c>
      <c r="E65" s="137">
        <v>4.9325919614588102E-3</v>
      </c>
      <c r="F65" s="137">
        <v>2.3942958098398799E-3</v>
      </c>
      <c r="G65" s="137">
        <v>4.2144441643250999E-3</v>
      </c>
      <c r="H65" s="137">
        <v>1.3778786253460099E-3</v>
      </c>
      <c r="I65" s="137">
        <v>5.6397172444894597E-3</v>
      </c>
      <c r="J65" s="137">
        <v>6.0219582562683503E-3</v>
      </c>
      <c r="K65" s="137">
        <v>6.2630699548400096E-3</v>
      </c>
      <c r="L65" s="137">
        <v>2.1413425979269398E-3</v>
      </c>
      <c r="M65" s="137">
        <v>6.4998983123021098E-4</v>
      </c>
      <c r="N65" s="137">
        <v>1.6074691670717799E-4</v>
      </c>
      <c r="O65" s="137">
        <v>1.8179839487619501E-3</v>
      </c>
      <c r="P65" s="137">
        <v>9.17653039756247E-5</v>
      </c>
      <c r="Q65" s="137">
        <v>3.3418695324189998E-6</v>
      </c>
      <c r="R65" s="137">
        <v>3.0851086591013202E-4</v>
      </c>
      <c r="S65" s="137">
        <v>3.8067541676278002E-4</v>
      </c>
      <c r="T65" s="137">
        <v>6.9080430403416204E-4</v>
      </c>
      <c r="U65" s="137">
        <v>6.1811712370499396E-3</v>
      </c>
      <c r="V65" s="137">
        <v>2.8614342808634501E-4</v>
      </c>
      <c r="W65" s="137">
        <v>2.9573834735955597E-4</v>
      </c>
      <c r="X65" s="137">
        <v>1.78108184682031E-3</v>
      </c>
      <c r="Y65" s="137">
        <v>9.4265582037682098E-4</v>
      </c>
      <c r="Z65" s="137">
        <v>2.7644324751029901E-4</v>
      </c>
      <c r="AA65" s="137">
        <v>4.4575948725732899E-4</v>
      </c>
      <c r="AB65" s="137">
        <v>1.1666096723955399E-3</v>
      </c>
      <c r="AC65" s="137">
        <v>5.4382453394063003E-4</v>
      </c>
      <c r="AD65" s="137">
        <v>9.7662421542112294E-4</v>
      </c>
      <c r="AE65" s="137">
        <v>4.1742821312674001E-4</v>
      </c>
      <c r="AF65" s="137">
        <v>2.49693055498664E-3</v>
      </c>
      <c r="AG65" s="137">
        <v>2.4764294208687501E-3</v>
      </c>
      <c r="AH65" s="137">
        <v>4.9085547241650204E-3</v>
      </c>
      <c r="AI65" s="137">
        <v>1.0574571403809199E-2</v>
      </c>
      <c r="AJ65" s="137">
        <v>4.9401455973920299E-4</v>
      </c>
      <c r="AK65" s="137">
        <v>1.41116629825033E-3</v>
      </c>
      <c r="AL65" s="137">
        <v>1.1520437341411801E-3</v>
      </c>
      <c r="AM65" s="137">
        <v>1.0477503311326301E-3</v>
      </c>
      <c r="AN65" s="137">
        <v>7.8754885534126895E-4</v>
      </c>
      <c r="AO65" s="137">
        <v>1.34398631157836E-3</v>
      </c>
      <c r="AP65" s="137">
        <v>3.3705981903277798E-3</v>
      </c>
      <c r="AQ65" s="137">
        <v>1.6845245528812901E-4</v>
      </c>
      <c r="AR65" s="137">
        <v>1.3360757405068899E-3</v>
      </c>
      <c r="AS65" s="137">
        <v>1.34556802503996E-3</v>
      </c>
      <c r="AT65" s="137">
        <v>1.15693090102528E-3</v>
      </c>
      <c r="AU65" s="137">
        <v>3.7214229080523402E-3</v>
      </c>
      <c r="AV65" s="137">
        <v>1.2666351420291999E-3</v>
      </c>
      <c r="AW65" s="137">
        <v>3.2953642657504701E-3</v>
      </c>
      <c r="AX65" s="137">
        <v>3.71854772864441E-3</v>
      </c>
      <c r="AY65" s="137">
        <v>5.5111769476788398E-2</v>
      </c>
      <c r="AZ65" s="137">
        <v>7.2049852795422198E-4</v>
      </c>
      <c r="BA65" s="137">
        <v>9.6978319424281898E-4</v>
      </c>
      <c r="BB65" s="137">
        <v>7.92568138376251E-4</v>
      </c>
      <c r="BC65" s="137">
        <v>1.15942423936822E-3</v>
      </c>
      <c r="BD65" s="137">
        <v>3.3352051212184701E-4</v>
      </c>
      <c r="BE65" s="137">
        <v>7.8331956560504098E-4</v>
      </c>
      <c r="BF65" s="137">
        <v>5.8338002042372303E-4</v>
      </c>
      <c r="BG65" s="137">
        <v>1.4285456149209399E-3</v>
      </c>
      <c r="BH65" s="137">
        <v>0.13501324084154701</v>
      </c>
      <c r="BI65" s="137">
        <v>9.42274529439023E-4</v>
      </c>
      <c r="BJ65" s="137">
        <v>3.2459460194515598E-4</v>
      </c>
      <c r="BK65" s="137">
        <v>9.3390412963191896E-4</v>
      </c>
      <c r="BL65" s="137">
        <v>1.2826372081133301E-2</v>
      </c>
      <c r="BM65" s="137">
        <v>1.51428582206455E-2</v>
      </c>
      <c r="BN65" s="137">
        <v>1.1747305034060501E-3</v>
      </c>
      <c r="BO65" s="137">
        <v>2.60759899886167E-4</v>
      </c>
      <c r="BP65" s="137">
        <v>5.0955363704247501E-5</v>
      </c>
      <c r="BQ65" s="137">
        <v>8.2741196000748197E-5</v>
      </c>
      <c r="BR65" s="137">
        <v>3.5579431079635698E-5</v>
      </c>
      <c r="BS65" s="137">
        <v>4.18393375231009E-3</v>
      </c>
      <c r="BT65" s="137">
        <v>1.10600903247489E-3</v>
      </c>
      <c r="BU65" s="137">
        <v>1.4228961562670901E-3</v>
      </c>
      <c r="BV65" s="137">
        <v>5.1744428388645902E-3</v>
      </c>
      <c r="BW65" s="137">
        <v>1.7004146254068599E-3</v>
      </c>
      <c r="BX65" s="137">
        <v>4.4794692031640097E-3</v>
      </c>
      <c r="BY65" s="137">
        <v>1.19972273723137E-3</v>
      </c>
      <c r="BZ65" s="137">
        <v>5.1916607089333303E-3</v>
      </c>
      <c r="CA65" s="138">
        <v>0</v>
      </c>
      <c r="CB65" s="136">
        <v>0.35057603978685198</v>
      </c>
      <c r="CC65" s="139">
        <v>0.82079000004332203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9.0452506142716207E-5</v>
      </c>
      <c r="E66" s="137">
        <v>1.7649861216700399E-4</v>
      </c>
      <c r="F66" s="137">
        <v>2.3638302563191199E-4</v>
      </c>
      <c r="G66" s="137">
        <v>1.05844769724483E-4</v>
      </c>
      <c r="H66" s="137">
        <v>1.15591574330139E-4</v>
      </c>
      <c r="I66" s="137">
        <v>7.0793766965607206E-5</v>
      </c>
      <c r="J66" s="137">
        <v>1.9273196915547101E-4</v>
      </c>
      <c r="K66" s="137">
        <v>1.3814891300287501E-4</v>
      </c>
      <c r="L66" s="137">
        <v>1.5373275675097201E-4</v>
      </c>
      <c r="M66" s="137">
        <v>1.6478779959469499E-4</v>
      </c>
      <c r="N66" s="137">
        <v>5.34020148857123E-5</v>
      </c>
      <c r="O66" s="137">
        <v>2.8675304366236501E-4</v>
      </c>
      <c r="P66" s="137">
        <v>6.9553667719867603E-3</v>
      </c>
      <c r="Q66" s="137">
        <v>5.9113817450281803E-5</v>
      </c>
      <c r="R66" s="137">
        <v>5.3726006896615698E-5</v>
      </c>
      <c r="S66" s="137">
        <v>7.6134878288546803E-5</v>
      </c>
      <c r="T66" s="137">
        <v>2.6759333580051402E-4</v>
      </c>
      <c r="U66" s="137">
        <v>3.9743478273114602E-4</v>
      </c>
      <c r="V66" s="137">
        <v>4.2612302547406398E-4</v>
      </c>
      <c r="W66" s="137">
        <v>4.7839118584054201E-4</v>
      </c>
      <c r="X66" s="137">
        <v>2.5565176508402301E-4</v>
      </c>
      <c r="Y66" s="137">
        <v>1.5847101979165999E-4</v>
      </c>
      <c r="Z66" s="137">
        <v>4.82926015963028E-4</v>
      </c>
      <c r="AA66" s="137">
        <v>4.4739578872652101E-4</v>
      </c>
      <c r="AB66" s="137">
        <v>3.0466830307681599E-4</v>
      </c>
      <c r="AC66" s="137">
        <v>3.0938538042938902E-4</v>
      </c>
      <c r="AD66" s="137">
        <v>1.07709864779245E-3</v>
      </c>
      <c r="AE66" s="137">
        <v>3.1483191632682497E-4</v>
      </c>
      <c r="AF66" s="137">
        <v>2.93776793293135E-4</v>
      </c>
      <c r="AG66" s="137">
        <v>6.1518700097066799E-4</v>
      </c>
      <c r="AH66" s="137">
        <v>1.51031372993735E-4</v>
      </c>
      <c r="AI66" s="137">
        <v>1.26178534733705E-4</v>
      </c>
      <c r="AJ66" s="137">
        <v>5.0527358487309699E-4</v>
      </c>
      <c r="AK66" s="137">
        <v>2.1961133502762601E-4</v>
      </c>
      <c r="AL66" s="137">
        <v>1.5803275723776E-4</v>
      </c>
      <c r="AM66" s="137">
        <v>1.96273462784804E-4</v>
      </c>
      <c r="AN66" s="137">
        <v>1.7283342103627001E-4</v>
      </c>
      <c r="AO66" s="137">
        <v>1.3842785090614599E-4</v>
      </c>
      <c r="AP66" s="137">
        <v>1.3049699090209401E-4</v>
      </c>
      <c r="AQ66" s="137">
        <v>8.1278409217521806E-3</v>
      </c>
      <c r="AR66" s="137">
        <v>1.65372331908769E-4</v>
      </c>
      <c r="AS66" s="137">
        <v>1.53855420115273E-4</v>
      </c>
      <c r="AT66" s="137">
        <v>1.70472489503394E-4</v>
      </c>
      <c r="AU66" s="137">
        <v>1.9557906668823101E-4</v>
      </c>
      <c r="AV66" s="137">
        <v>1.8126193610833399E-4</v>
      </c>
      <c r="AW66" s="137">
        <v>1.3079614631485899E-4</v>
      </c>
      <c r="AX66" s="137">
        <v>1.2318931752165901E-4</v>
      </c>
      <c r="AY66" s="137">
        <v>1.05833436456265E-4</v>
      </c>
      <c r="AZ66" s="137">
        <v>1.18435770796077E-4</v>
      </c>
      <c r="BA66" s="137">
        <v>1.32465641047261E-4</v>
      </c>
      <c r="BB66" s="137">
        <v>1.2212060225088599E-4</v>
      </c>
      <c r="BC66" s="137">
        <v>1.07806929394903E-4</v>
      </c>
      <c r="BD66" s="137">
        <v>2.2827362924213201E-4</v>
      </c>
      <c r="BE66" s="137">
        <v>1.4869258305413101E-4</v>
      </c>
      <c r="BF66" s="137">
        <v>1.8070261687319701E-4</v>
      </c>
      <c r="BG66" s="137">
        <v>4.0438773113547297E-5</v>
      </c>
      <c r="BH66" s="137">
        <v>8.8668170588052797E-5</v>
      </c>
      <c r="BI66" s="137">
        <v>2.46147245482226E-2</v>
      </c>
      <c r="BJ66" s="137">
        <v>3.03542234040574E-5</v>
      </c>
      <c r="BK66" s="137">
        <v>3.8487026091292599E-3</v>
      </c>
      <c r="BL66" s="137">
        <v>4.8336893530285602E-5</v>
      </c>
      <c r="BM66" s="137">
        <v>7.05759196976742E-5</v>
      </c>
      <c r="BN66" s="137">
        <v>1.42317569682764E-4</v>
      </c>
      <c r="BO66" s="137">
        <v>2.4406166837694101E-5</v>
      </c>
      <c r="BP66" s="137">
        <v>1.6594367119009899E-5</v>
      </c>
      <c r="BQ66" s="137">
        <v>8.3462585270549305E-5</v>
      </c>
      <c r="BR66" s="137">
        <v>1.63272985025442E-5</v>
      </c>
      <c r="BS66" s="137">
        <v>2.39056579535415E-2</v>
      </c>
      <c r="BT66" s="137">
        <v>1.46511231684946E-5</v>
      </c>
      <c r="BU66" s="137">
        <v>2.07297215020063E-5</v>
      </c>
      <c r="BV66" s="137">
        <v>4.7967254639273497E-5</v>
      </c>
      <c r="BW66" s="137">
        <v>1.3302534134273201E-5</v>
      </c>
      <c r="BX66" s="137">
        <v>7.0056745663055696E-5</v>
      </c>
      <c r="BY66" s="137">
        <v>1.1647656657979101E-4</v>
      </c>
      <c r="BZ66" s="137">
        <v>1.45983344788118E-2</v>
      </c>
      <c r="CA66" s="138">
        <v>0</v>
      </c>
      <c r="CB66" s="136">
        <v>9.4761340840597896E-2</v>
      </c>
      <c r="CC66" s="139">
        <v>0.22186102906504601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4.7100754125060797E-2</v>
      </c>
      <c r="E67" s="137">
        <v>9.1906991741896898E-2</v>
      </c>
      <c r="F67" s="137">
        <v>0.12309021877248701</v>
      </c>
      <c r="G67" s="137">
        <v>5.51158689439806E-2</v>
      </c>
      <c r="H67" s="137">
        <v>6.0191260072576601E-2</v>
      </c>
      <c r="I67" s="137">
        <v>3.6863984798528697E-2</v>
      </c>
      <c r="J67" s="137">
        <v>0.10036008374281701</v>
      </c>
      <c r="K67" s="137">
        <v>7.1937398547324005E-2</v>
      </c>
      <c r="L67" s="137">
        <v>8.0052273679078995E-2</v>
      </c>
      <c r="M67" s="137">
        <v>8.5808895325389906E-2</v>
      </c>
      <c r="N67" s="137">
        <v>2.7807689141815001E-2</v>
      </c>
      <c r="O67" s="137">
        <v>0.14931907561349</v>
      </c>
      <c r="P67" s="137">
        <v>9.9002831570799994E-3</v>
      </c>
      <c r="Q67" s="137">
        <v>3.2301359896170301E-3</v>
      </c>
      <c r="R67" s="137">
        <v>2.79763994263037E-2</v>
      </c>
      <c r="S67" s="137">
        <v>3.9645227484932898E-2</v>
      </c>
      <c r="T67" s="137">
        <v>0.139342163667179</v>
      </c>
      <c r="U67" s="137">
        <v>0.20695366862064599</v>
      </c>
      <c r="V67" s="137">
        <v>0.22189231350000699</v>
      </c>
      <c r="W67" s="137">
        <v>0.24910957784099</v>
      </c>
      <c r="X67" s="137">
        <v>0.13312390604038599</v>
      </c>
      <c r="Y67" s="137">
        <v>8.2519599041045E-2</v>
      </c>
      <c r="Z67" s="137">
        <v>0.25147097088256198</v>
      </c>
      <c r="AA67" s="137">
        <v>0.232969543244573</v>
      </c>
      <c r="AB67" s="137">
        <v>0.158647973891171</v>
      </c>
      <c r="AC67" s="137">
        <v>0.16110426736547101</v>
      </c>
      <c r="AD67" s="137">
        <v>0.19460126152110199</v>
      </c>
      <c r="AE67" s="137">
        <v>0.16394040711524899</v>
      </c>
      <c r="AF67" s="137">
        <v>0.152976507767696</v>
      </c>
      <c r="AG67" s="137">
        <v>0.32034238640038198</v>
      </c>
      <c r="AH67" s="137">
        <v>7.86455994190393E-2</v>
      </c>
      <c r="AI67" s="137">
        <v>6.5704140148152707E-2</v>
      </c>
      <c r="AJ67" s="137">
        <v>0.26310787729248802</v>
      </c>
      <c r="AK67" s="137">
        <v>0.114356803756128</v>
      </c>
      <c r="AL67" s="137">
        <v>8.2291385388668398E-2</v>
      </c>
      <c r="AM67" s="137">
        <v>0.10220422303518201</v>
      </c>
      <c r="AN67" s="137">
        <v>8.99984402419787E-2</v>
      </c>
      <c r="AO67" s="137">
        <v>7.2082648094941401E-2</v>
      </c>
      <c r="AP67" s="137">
        <v>6.7952862166603095E-2</v>
      </c>
      <c r="AQ67" s="137">
        <v>7.0174477028662002E-2</v>
      </c>
      <c r="AR67" s="137">
        <v>8.6113275093042896E-2</v>
      </c>
      <c r="AS67" s="137">
        <v>8.0116147387044298E-2</v>
      </c>
      <c r="AT67" s="137">
        <v>8.8769047487944605E-2</v>
      </c>
      <c r="AU67" s="137">
        <v>0.10184263460380701</v>
      </c>
      <c r="AV67" s="137">
        <v>9.43873669061253E-2</v>
      </c>
      <c r="AW67" s="137">
        <v>6.8108639448435399E-2</v>
      </c>
      <c r="AX67" s="137">
        <v>6.4147584216923695E-2</v>
      </c>
      <c r="AY67" s="137">
        <v>5.5109967443817298E-2</v>
      </c>
      <c r="AZ67" s="137">
        <v>6.1672300279623601E-2</v>
      </c>
      <c r="BA67" s="137">
        <v>6.8977984746396104E-2</v>
      </c>
      <c r="BB67" s="137">
        <v>6.35910789596901E-2</v>
      </c>
      <c r="BC67" s="137">
        <v>5.6137611780433701E-2</v>
      </c>
      <c r="BD67" s="137">
        <v>0.118867464735633</v>
      </c>
      <c r="BE67" s="137">
        <v>7.7427736315040199E-2</v>
      </c>
      <c r="BF67" s="137">
        <v>9.40961161835632E-2</v>
      </c>
      <c r="BG67" s="137">
        <v>2.1057423290572801E-2</v>
      </c>
      <c r="BH67" s="137">
        <v>4.6171608501342998E-2</v>
      </c>
      <c r="BI67" s="137">
        <v>6.4140478181632196E-2</v>
      </c>
      <c r="BJ67" s="137">
        <v>1.5806160317502701E-2</v>
      </c>
      <c r="BK67" s="137">
        <v>0.10063499312837999</v>
      </c>
      <c r="BL67" s="137">
        <v>2.5170160943324599E-2</v>
      </c>
      <c r="BM67" s="137">
        <v>3.6750546586130903E-2</v>
      </c>
      <c r="BN67" s="137">
        <v>7.4108116437676702E-2</v>
      </c>
      <c r="BO67" s="137">
        <v>1.2708866922312601E-2</v>
      </c>
      <c r="BP67" s="137">
        <v>8.6410784937263705E-3</v>
      </c>
      <c r="BQ67" s="137">
        <v>4.34609374036301E-2</v>
      </c>
      <c r="BR67" s="137">
        <v>8.5020095637973105E-3</v>
      </c>
      <c r="BS67" s="137">
        <v>1.0147229746326201E-3</v>
      </c>
      <c r="BT67" s="137">
        <v>7.6291855189334198E-3</v>
      </c>
      <c r="BU67" s="137">
        <v>1.07944550923381E-2</v>
      </c>
      <c r="BV67" s="137">
        <v>2.4977681251350602E-2</v>
      </c>
      <c r="BW67" s="137">
        <v>6.9269433896065298E-3</v>
      </c>
      <c r="BX67" s="137">
        <v>3.6480200416682602E-2</v>
      </c>
      <c r="BY67" s="137">
        <v>6.0652096417869901E-2</v>
      </c>
      <c r="BZ67" s="137">
        <v>2.8112254356642299E-2</v>
      </c>
      <c r="CA67" s="138">
        <v>0</v>
      </c>
      <c r="CB67" s="136">
        <v>6.4989244188082802</v>
      </c>
      <c r="CC67" s="139">
        <v>15.215678108630501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7.7149736847740194E-2</v>
      </c>
      <c r="E68" s="137">
        <v>0.205130846009557</v>
      </c>
      <c r="F68" s="137">
        <v>4.6220781387606699E-2</v>
      </c>
      <c r="G68" s="137">
        <v>9.4303879639977398E-2</v>
      </c>
      <c r="H68" s="137">
        <v>8.1297219741504403E-2</v>
      </c>
      <c r="I68" s="137">
        <v>6.1050231095995597E-2</v>
      </c>
      <c r="J68" s="137">
        <v>7.4399804322851204E-2</v>
      </c>
      <c r="K68" s="137">
        <v>4.3205449027335301E-2</v>
      </c>
      <c r="L68" s="137">
        <v>3.2119766328024102E-2</v>
      </c>
      <c r="M68" s="137">
        <v>2.95185043328875E-2</v>
      </c>
      <c r="N68" s="137">
        <v>0.102804628250175</v>
      </c>
      <c r="O68" s="137">
        <v>9.5944069860432104E-3</v>
      </c>
      <c r="P68" s="137">
        <v>1.50966480241937E-2</v>
      </c>
      <c r="Q68" s="137">
        <v>1.9994258838630801E-2</v>
      </c>
      <c r="R68" s="137">
        <v>7.0150933025121306E-2</v>
      </c>
      <c r="S68" s="137">
        <v>9.0085866171037796E-2</v>
      </c>
      <c r="T68" s="137">
        <v>1.53797078675432E-2</v>
      </c>
      <c r="U68" s="137">
        <v>7.6749437880012497E-2</v>
      </c>
      <c r="V68" s="137">
        <v>4.0939240872237704E-3</v>
      </c>
      <c r="W68" s="137">
        <v>5.9616792843864902E-3</v>
      </c>
      <c r="X68" s="137">
        <v>2.8678919100502898E-2</v>
      </c>
      <c r="Y68" s="137">
        <v>7.2946802078709301E-3</v>
      </c>
      <c r="Z68" s="137">
        <v>4.0734759536278599E-3</v>
      </c>
      <c r="AA68" s="137">
        <v>9.3295885630659808E-3</v>
      </c>
      <c r="AB68" s="137">
        <v>3.4059387319577097E-2</v>
      </c>
      <c r="AC68" s="137">
        <v>1.7793503740661701E-2</v>
      </c>
      <c r="AD68" s="137">
        <v>6.5103709947728098E-3</v>
      </c>
      <c r="AE68" s="137">
        <v>1.8766828163472901E-2</v>
      </c>
      <c r="AF68" s="137">
        <v>4.4718563075055902E-2</v>
      </c>
      <c r="AG68" s="137">
        <v>2.6675819829200899E-2</v>
      </c>
      <c r="AH68" s="137">
        <v>3.2229786312103499E-2</v>
      </c>
      <c r="AI68" s="137">
        <v>5.1992301606930101E-2</v>
      </c>
      <c r="AJ68" s="137">
        <v>2.01937157429117E-3</v>
      </c>
      <c r="AK68" s="137">
        <v>1.6976131017359401E-2</v>
      </c>
      <c r="AL68" s="137">
        <v>5.14004097997596E-3</v>
      </c>
      <c r="AM68" s="137">
        <v>1.98500995815824E-2</v>
      </c>
      <c r="AN68" s="137">
        <v>7.9680310960021206E-2</v>
      </c>
      <c r="AO68" s="137">
        <v>0.13350583247480999</v>
      </c>
      <c r="AP68" s="137">
        <v>2.7215337646651499E-2</v>
      </c>
      <c r="AQ68" s="137">
        <v>2.0557737404468399E-2</v>
      </c>
      <c r="AR68" s="137">
        <v>5.7795015330812299E-2</v>
      </c>
      <c r="AS68" s="137">
        <v>3.4657165267792403E-2</v>
      </c>
      <c r="AT68" s="137">
        <v>1.06772667103203E-2</v>
      </c>
      <c r="AU68" s="137">
        <v>4.6685838587453898E-2</v>
      </c>
      <c r="AV68" s="137">
        <v>3.6633950691460103E-2</v>
      </c>
      <c r="AW68" s="137">
        <v>6.5901049939468395E-2</v>
      </c>
      <c r="AX68" s="137">
        <v>0.106394785105275</v>
      </c>
      <c r="AY68" s="137">
        <v>3.4050902333153402E-2</v>
      </c>
      <c r="AZ68" s="137">
        <v>2.6792329370756301E-2</v>
      </c>
      <c r="BA68" s="137">
        <v>2.3054276828904999E-2</v>
      </c>
      <c r="BB68" s="137">
        <v>1.8163589859742701E-2</v>
      </c>
      <c r="BC68" s="137">
        <v>1.1831824528874201E-2</v>
      </c>
      <c r="BD68" s="137">
        <v>1.19676875146945E-2</v>
      </c>
      <c r="BE68" s="137">
        <v>1.9786302637476199E-2</v>
      </c>
      <c r="BF68" s="137">
        <v>4.56790719095099E-2</v>
      </c>
      <c r="BG68" s="137">
        <v>7.6334749117017396E-3</v>
      </c>
      <c r="BH68" s="137">
        <v>2.71193081180994E-2</v>
      </c>
      <c r="BI68" s="137">
        <v>1.63896693612024E-2</v>
      </c>
      <c r="BJ68" s="137">
        <v>0.102547201517999</v>
      </c>
      <c r="BK68" s="137">
        <v>8.18059914928254E-2</v>
      </c>
      <c r="BL68" s="137">
        <v>0.20854777888330001</v>
      </c>
      <c r="BM68" s="137">
        <v>1.8613048404756801E-2</v>
      </c>
      <c r="BN68" s="137">
        <v>1.32299407273059E-2</v>
      </c>
      <c r="BO68" s="137">
        <v>1.1406790831332199E-2</v>
      </c>
      <c r="BP68" s="137">
        <v>7.5263067169808297E-3</v>
      </c>
      <c r="BQ68" s="137">
        <v>4.6354443513170196E-3</v>
      </c>
      <c r="BR68" s="137">
        <v>1.2449340585966299E-2</v>
      </c>
      <c r="BS68" s="137">
        <v>5.37787776476419E-3</v>
      </c>
      <c r="BT68" s="137">
        <v>4.1331123853028201E-2</v>
      </c>
      <c r="BU68" s="137">
        <v>2.3762253388819599E-3</v>
      </c>
      <c r="BV68" s="137">
        <v>2.3024847122675E-2</v>
      </c>
      <c r="BW68" s="137">
        <v>4.6636618570945699E-4</v>
      </c>
      <c r="BX68" s="137">
        <v>6.1595368178128298E-3</v>
      </c>
      <c r="BY68" s="137">
        <v>1.80508963061854E-3</v>
      </c>
      <c r="BZ68" s="137">
        <v>4.0168088296009E-2</v>
      </c>
      <c r="CA68" s="138">
        <v>0</v>
      </c>
      <c r="CB68" s="136">
        <v>2.9240603031818302</v>
      </c>
      <c r="CC68" s="139">
        <v>6.8459882707172399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3.6487057951158098E-5</v>
      </c>
      <c r="E69" s="137">
        <v>3.8537049266017401E-3</v>
      </c>
      <c r="F69" s="137">
        <v>8.5533457190780699E-5</v>
      </c>
      <c r="G69" s="137">
        <v>3.9014627416728397E-5</v>
      </c>
      <c r="H69" s="137">
        <v>3.9152441717624898E-4</v>
      </c>
      <c r="I69" s="137">
        <v>1.04894622134316E-3</v>
      </c>
      <c r="J69" s="137">
        <v>1.8598610229571901E-4</v>
      </c>
      <c r="K69" s="137">
        <v>4.28151573341557E-4</v>
      </c>
      <c r="L69" s="137">
        <v>7.3827357497743902E-6</v>
      </c>
      <c r="M69" s="137">
        <v>7.9136340550058093E-6</v>
      </c>
      <c r="N69" s="137">
        <v>2.5645345386303902E-6</v>
      </c>
      <c r="O69" s="137">
        <v>4.6122653111414197E-5</v>
      </c>
      <c r="P69" s="137">
        <v>2.51056560028279E-5</v>
      </c>
      <c r="Q69" s="137">
        <v>1.40272611305743E-6</v>
      </c>
      <c r="R69" s="137">
        <v>2.5800936650787201E-6</v>
      </c>
      <c r="S69" s="137">
        <v>3.6562389150159001E-6</v>
      </c>
      <c r="T69" s="137">
        <v>3.99666424536735E-4</v>
      </c>
      <c r="U69" s="137">
        <v>8.1635487474086799E-4</v>
      </c>
      <c r="V69" s="137">
        <v>3.9110254894990799E-5</v>
      </c>
      <c r="W69" s="137">
        <v>2.2973865718176601E-5</v>
      </c>
      <c r="X69" s="137">
        <v>1.22772105663604E-5</v>
      </c>
      <c r="Y69" s="137">
        <v>7.6102822055956898E-6</v>
      </c>
      <c r="Z69" s="137">
        <v>2.31916426784809E-5</v>
      </c>
      <c r="AA69" s="137">
        <v>2.1485368203474399E-5</v>
      </c>
      <c r="AB69" s="137">
        <v>1.4631140561616801E-5</v>
      </c>
      <c r="AC69" s="137">
        <v>1.4857669613338001E-5</v>
      </c>
      <c r="AD69" s="137">
        <v>1.7946894252405301E-5</v>
      </c>
      <c r="AE69" s="137">
        <v>6.8103447803605796E-5</v>
      </c>
      <c r="AF69" s="137">
        <v>1.41080956338578E-5</v>
      </c>
      <c r="AG69" s="137">
        <v>2.9543235682813799E-5</v>
      </c>
      <c r="AH69" s="137">
        <v>2.07301665180708E-4</v>
      </c>
      <c r="AI69" s="137">
        <v>6.62240154738094E-4</v>
      </c>
      <c r="AJ69" s="137">
        <v>2.4264843988336901E-5</v>
      </c>
      <c r="AK69" s="137">
        <v>1.05464345298282E-5</v>
      </c>
      <c r="AL69" s="137">
        <v>1.0113967188052999E-3</v>
      </c>
      <c r="AM69" s="137">
        <v>1.2559056087202501E-3</v>
      </c>
      <c r="AN69" s="137">
        <v>8.3000103764952107E-6</v>
      </c>
      <c r="AO69" s="137">
        <v>6.6477455114183499E-6</v>
      </c>
      <c r="AP69" s="137">
        <v>4.9028330939650698E-3</v>
      </c>
      <c r="AQ69" s="137">
        <v>3.5594562622116402E-5</v>
      </c>
      <c r="AR69" s="137">
        <v>4.30668780071818E-4</v>
      </c>
      <c r="AS69" s="137">
        <v>2.3816251222307299E-3</v>
      </c>
      <c r="AT69" s="137">
        <v>1.3174227435905001E-3</v>
      </c>
      <c r="AU69" s="137">
        <v>2.94763708328925E-3</v>
      </c>
      <c r="AV69" s="137">
        <v>1.03123590616739E-3</v>
      </c>
      <c r="AW69" s="137">
        <v>6.2812467930672704E-6</v>
      </c>
      <c r="AX69" s="137">
        <v>2.5905640820803201E-4</v>
      </c>
      <c r="AY69" s="137">
        <v>5.0824581004087401E-6</v>
      </c>
      <c r="AZ69" s="137">
        <v>4.0294843634809598E-4</v>
      </c>
      <c r="BA69" s="137">
        <v>1.77222518401181E-3</v>
      </c>
      <c r="BB69" s="137">
        <v>1.9773209576173201E-4</v>
      </c>
      <c r="BC69" s="137">
        <v>6.0810201141149405E-4</v>
      </c>
      <c r="BD69" s="137">
        <v>4.0275002337935699E-4</v>
      </c>
      <c r="BE69" s="137">
        <v>7.2389692061938899E-5</v>
      </c>
      <c r="BF69" s="137">
        <v>2.8725729093775501E-3</v>
      </c>
      <c r="BG69" s="137">
        <v>1.94199845401858E-6</v>
      </c>
      <c r="BH69" s="137">
        <v>4.2581274589897904E-6</v>
      </c>
      <c r="BI69" s="137">
        <v>9.2729945930865402E-5</v>
      </c>
      <c r="BJ69" s="137">
        <v>4.8716746898859499E-3</v>
      </c>
      <c r="BK69" s="137">
        <v>1.8457775808241E-3</v>
      </c>
      <c r="BL69" s="137">
        <v>2.8073999784882502E-2</v>
      </c>
      <c r="BM69" s="137">
        <v>3.3892800495944501E-6</v>
      </c>
      <c r="BN69" s="137">
        <v>6.83454217385788E-6</v>
      </c>
      <c r="BO69" s="137">
        <v>1.17206172734858E-6</v>
      </c>
      <c r="BP69" s="137">
        <v>2.8834903766800498E-3</v>
      </c>
      <c r="BQ69" s="137">
        <v>2.61604207341675E-3</v>
      </c>
      <c r="BR69" s="137">
        <v>3.0595202058070199E-3</v>
      </c>
      <c r="BS69" s="137">
        <v>1.4005294280499699E-4</v>
      </c>
      <c r="BT69" s="137">
        <v>1.23157858468634E-3</v>
      </c>
      <c r="BU69" s="137">
        <v>1.5629368525604901E-4</v>
      </c>
      <c r="BV69" s="137">
        <v>1.12063088467338E-3</v>
      </c>
      <c r="BW69" s="137">
        <v>4.7290890832967E-6</v>
      </c>
      <c r="BX69" s="137">
        <v>6.5908935423150304E-4</v>
      </c>
      <c r="BY69" s="137">
        <v>1.34693984556941E-5</v>
      </c>
      <c r="BZ69" s="137">
        <v>1.58319039530555E-3</v>
      </c>
      <c r="CA69" s="138">
        <v>0</v>
      </c>
      <c r="CB69" s="136">
        <v>7.8870563003588801E-2</v>
      </c>
      <c r="CC69" s="139">
        <v>0.18465657108367001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1.81544755830553E-3</v>
      </c>
      <c r="E70" s="137">
        <v>3.8869719634539098E-4</v>
      </c>
      <c r="F70" s="137">
        <v>5.6093090969281799E-4</v>
      </c>
      <c r="G70" s="137">
        <v>4.3045174875566703E-3</v>
      </c>
      <c r="H70" s="137">
        <v>1.2397861414137001E-3</v>
      </c>
      <c r="I70" s="137">
        <v>1.9384013798405999E-3</v>
      </c>
      <c r="J70" s="137">
        <v>1.4078821696421699E-3</v>
      </c>
      <c r="K70" s="137">
        <v>8.9464762289912295E-4</v>
      </c>
      <c r="L70" s="137">
        <v>1.03036170526393E-3</v>
      </c>
      <c r="M70" s="137">
        <v>2.00319000232232E-4</v>
      </c>
      <c r="N70" s="137">
        <v>1.1763633528540801E-3</v>
      </c>
      <c r="O70" s="137">
        <v>2.8011881779592998E-4</v>
      </c>
      <c r="P70" s="137">
        <v>2.23921607811782E-4</v>
      </c>
      <c r="Q70" s="137">
        <v>2.00080303009118E-5</v>
      </c>
      <c r="R70" s="137">
        <v>7.9090693865110104E-4</v>
      </c>
      <c r="S70" s="137">
        <v>9.9355086431436503E-4</v>
      </c>
      <c r="T70" s="137">
        <v>1.8868702743301299E-4</v>
      </c>
      <c r="U70" s="137">
        <v>2.68052868227565E-4</v>
      </c>
      <c r="V70" s="137">
        <v>2.7252708304825198E-4</v>
      </c>
      <c r="W70" s="137">
        <v>2.9513231873949197E-4</v>
      </c>
      <c r="X70" s="137">
        <v>2.6039632499251302E-4</v>
      </c>
      <c r="Y70" s="137">
        <v>1.06801321943087E-4</v>
      </c>
      <c r="Z70" s="137">
        <v>2.9675612757896201E-4</v>
      </c>
      <c r="AA70" s="137">
        <v>3.0005486540246698E-4</v>
      </c>
      <c r="AB70" s="137">
        <v>2.6598626857508899E-4</v>
      </c>
      <c r="AC70" s="137">
        <v>2.4306327724393301E-4</v>
      </c>
      <c r="AD70" s="137">
        <v>2.3538874423267199E-4</v>
      </c>
      <c r="AE70" s="137">
        <v>1.9145848536446E-4</v>
      </c>
      <c r="AF70" s="137">
        <v>1.7865424997363599E-4</v>
      </c>
      <c r="AG70" s="137">
        <v>3.7411318647718902E-4</v>
      </c>
      <c r="AH70" s="137">
        <v>9.1846589930474101E-5</v>
      </c>
      <c r="AI70" s="137">
        <v>7.6732852969530995E-5</v>
      </c>
      <c r="AJ70" s="137">
        <v>3.0727162729603903E-4</v>
      </c>
      <c r="AK70" s="137">
        <v>1.3355206823951099E-4</v>
      </c>
      <c r="AL70" s="137">
        <v>9.6104336217620205E-5</v>
      </c>
      <c r="AM70" s="137">
        <v>1.19359626369667E-4</v>
      </c>
      <c r="AN70" s="137">
        <v>1.05105052238767E-4</v>
      </c>
      <c r="AO70" s="137">
        <v>8.4182019967871E-5</v>
      </c>
      <c r="AP70" s="137">
        <v>7.9359032318686596E-5</v>
      </c>
      <c r="AQ70" s="137">
        <v>3.3353087672839698E-4</v>
      </c>
      <c r="AR70" s="137">
        <v>1.00567745982823E-4</v>
      </c>
      <c r="AS70" s="137">
        <v>9.3563975482725993E-5</v>
      </c>
      <c r="AT70" s="137">
        <v>1.03669300804773E-4</v>
      </c>
      <c r="AU70" s="137">
        <v>1.1893734381825399E-4</v>
      </c>
      <c r="AV70" s="137">
        <v>1.10230678472588E-4</v>
      </c>
      <c r="AW70" s="137">
        <v>7.9540957464284493E-5</v>
      </c>
      <c r="AX70" s="137">
        <v>7.4915022660199994E-5</v>
      </c>
      <c r="AY70" s="137">
        <v>6.4360404374623996E-5</v>
      </c>
      <c r="AZ70" s="137">
        <v>7.2024252033106896E-5</v>
      </c>
      <c r="BA70" s="137">
        <v>8.0556225981272194E-5</v>
      </c>
      <c r="BB70" s="137">
        <v>7.4265105684134398E-5</v>
      </c>
      <c r="BC70" s="137">
        <v>6.5560543081389703E-5</v>
      </c>
      <c r="BD70" s="137">
        <v>1.3881986239913801E-4</v>
      </c>
      <c r="BE70" s="137">
        <v>9.0424303446160303E-5</v>
      </c>
      <c r="BF70" s="137">
        <v>1.09890540106555E-4</v>
      </c>
      <c r="BG70" s="137">
        <v>4.6153437901451797E-5</v>
      </c>
      <c r="BH70" s="137">
        <v>5.3921704758812101E-5</v>
      </c>
      <c r="BI70" s="137">
        <v>7.6504969539965004E-4</v>
      </c>
      <c r="BJ70" s="137">
        <v>8.9029237557845505E-4</v>
      </c>
      <c r="BK70" s="137">
        <v>2.6938454698890099E-3</v>
      </c>
      <c r="BL70" s="137">
        <v>1.1041290947515099E-3</v>
      </c>
      <c r="BM70" s="137">
        <v>1.6283350845091801E-4</v>
      </c>
      <c r="BN70" s="137">
        <v>1.9010835296800999E-4</v>
      </c>
      <c r="BO70" s="137">
        <v>3.55134877724501E-4</v>
      </c>
      <c r="BP70" s="137">
        <v>2.2712754475896798E-3</v>
      </c>
      <c r="BQ70" s="137">
        <v>3.33689234207501E-3</v>
      </c>
      <c r="BR70" s="137">
        <v>4.7234973510968297E-3</v>
      </c>
      <c r="BS70" s="137">
        <v>1.1818837898166399E-3</v>
      </c>
      <c r="BT70" s="137">
        <v>1.0966578298656601E-2</v>
      </c>
      <c r="BU70" s="137">
        <v>2.29120450280815E-3</v>
      </c>
      <c r="BV70" s="137">
        <v>7.5250552185249899E-3</v>
      </c>
      <c r="BW70" s="137">
        <v>1.08499841563291E-3</v>
      </c>
      <c r="BX70" s="137">
        <v>2.3791017459173199E-3</v>
      </c>
      <c r="BY70" s="137">
        <v>5.8259244731691002E-4</v>
      </c>
      <c r="BZ70" s="137">
        <v>9.9520622653514502E-3</v>
      </c>
      <c r="CA70" s="138">
        <v>0</v>
      </c>
      <c r="CB70" s="136">
        <v>7.6103913618430094E-2</v>
      </c>
      <c r="CC70" s="139">
        <v>0.17817912285205401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3.7419650124633499E-5</v>
      </c>
      <c r="E71" s="137">
        <v>7.3016399394750095E-5</v>
      </c>
      <c r="F71" s="137">
        <v>9.7790216012281207E-5</v>
      </c>
      <c r="G71" s="137">
        <v>4.3787335691543898E-5</v>
      </c>
      <c r="H71" s="137">
        <v>4.7819529311490198E-5</v>
      </c>
      <c r="I71" s="137">
        <v>2.9286949625012401E-5</v>
      </c>
      <c r="J71" s="137">
        <v>7.9732040174213797E-5</v>
      </c>
      <c r="K71" s="137">
        <v>5.7151362743997399E-5</v>
      </c>
      <c r="L71" s="137">
        <v>6.3598303857277701E-5</v>
      </c>
      <c r="M71" s="137">
        <v>6.8171707657414203E-5</v>
      </c>
      <c r="N71" s="137">
        <v>1.50266680509102E-2</v>
      </c>
      <c r="O71" s="137">
        <v>7.4804551162663702E-4</v>
      </c>
      <c r="P71" s="137">
        <v>2.2848014230495101E-5</v>
      </c>
      <c r="Q71" s="137">
        <v>2.9963724617792001E-4</v>
      </c>
      <c r="R71" s="137">
        <v>1.6533869059248699E-2</v>
      </c>
      <c r="S71" s="137">
        <v>2.0660072658029601E-2</v>
      </c>
      <c r="T71" s="137">
        <v>1.1070173097846399E-4</v>
      </c>
      <c r="U71" s="137">
        <v>1.6441634567531299E-4</v>
      </c>
      <c r="V71" s="137">
        <v>1.76284496729489E-4</v>
      </c>
      <c r="W71" s="137">
        <v>1.9790751589145601E-4</v>
      </c>
      <c r="X71" s="137">
        <v>1.05761576004265E-4</v>
      </c>
      <c r="Y71" s="137">
        <v>6.5558494378713096E-5</v>
      </c>
      <c r="Z71" s="137">
        <v>1.99783547455361E-4</v>
      </c>
      <c r="AA71" s="137">
        <v>1.85084909145207E-4</v>
      </c>
      <c r="AB71" s="137">
        <v>1.26039418821767E-4</v>
      </c>
      <c r="AC71" s="137">
        <v>1.2799084495324E-4</v>
      </c>
      <c r="AD71" s="137">
        <v>1.5460285626419401E-4</v>
      </c>
      <c r="AE71" s="137">
        <v>1.3024404363578101E-4</v>
      </c>
      <c r="AF71" s="137">
        <v>1.21533667651188E-4</v>
      </c>
      <c r="AG71" s="137">
        <v>2.5449911029799198E-4</v>
      </c>
      <c r="AH71" s="137">
        <v>6.2480757872551999E-5</v>
      </c>
      <c r="AI71" s="137">
        <v>5.2199290260951497E-5</v>
      </c>
      <c r="AJ71" s="137">
        <v>2.09028600416431E-4</v>
      </c>
      <c r="AK71" s="137">
        <v>9.0851869899230694E-5</v>
      </c>
      <c r="AL71" s="137">
        <v>6.5377187833112502E-5</v>
      </c>
      <c r="AM71" s="137">
        <v>8.1197134489225599E-5</v>
      </c>
      <c r="AN71" s="137">
        <v>7.1500132177835507E-5</v>
      </c>
      <c r="AO71" s="137">
        <v>5.7266757653348003E-5</v>
      </c>
      <c r="AP71" s="137">
        <v>5.3985809239704E-5</v>
      </c>
      <c r="AQ71" s="137">
        <v>7.37172699820792E-5</v>
      </c>
      <c r="AR71" s="137">
        <v>6.8413525110704794E-5</v>
      </c>
      <c r="AS71" s="137">
        <v>6.3649048942969496E-5</v>
      </c>
      <c r="AT71" s="137">
        <v>7.0523429201922106E-5</v>
      </c>
      <c r="AU71" s="137">
        <v>8.0909867059170197E-5</v>
      </c>
      <c r="AV71" s="137">
        <v>7.4986957457935598E-5</v>
      </c>
      <c r="AW71" s="137">
        <v>5.4109568009426698E-5</v>
      </c>
      <c r="AX71" s="137">
        <v>5.09626693314572E-5</v>
      </c>
      <c r="AY71" s="137">
        <v>4.37826471876032E-5</v>
      </c>
      <c r="AZ71" s="137">
        <v>4.8996156042796099E-5</v>
      </c>
      <c r="BA71" s="137">
        <v>5.4800227798032401E-5</v>
      </c>
      <c r="BB71" s="137">
        <v>5.0520548341994801E-5</v>
      </c>
      <c r="BC71" s="137">
        <v>4.4599069180054701E-5</v>
      </c>
      <c r="BD71" s="137">
        <v>9.4435408184748303E-5</v>
      </c>
      <c r="BE71" s="137">
        <v>6.1513214738734206E-5</v>
      </c>
      <c r="BF71" s="137">
        <v>7.4755570501627397E-5</v>
      </c>
      <c r="BG71" s="137">
        <v>1.67292738024399E-5</v>
      </c>
      <c r="BH71" s="137">
        <v>3.6681481388268098E-5</v>
      </c>
      <c r="BI71" s="137">
        <v>2.67232524216789E-3</v>
      </c>
      <c r="BJ71" s="137">
        <v>2.47247658676459E-3</v>
      </c>
      <c r="BK71" s="137">
        <v>4.8211821216466296E-3</v>
      </c>
      <c r="BL71" s="137">
        <v>6.7030687585093399E-3</v>
      </c>
      <c r="BM71" s="137">
        <v>2.9196827538911199E-5</v>
      </c>
      <c r="BN71" s="137">
        <v>8.5907169208886001E-5</v>
      </c>
      <c r="BO71" s="137">
        <v>1.0096682368413199E-5</v>
      </c>
      <c r="BP71" s="137">
        <v>3.7966203015047102E-3</v>
      </c>
      <c r="BQ71" s="137">
        <v>6.2485951574633896E-3</v>
      </c>
      <c r="BR71" s="137">
        <v>8.4866889729966095E-3</v>
      </c>
      <c r="BS71" s="137">
        <v>2.8931751571469699E-3</v>
      </c>
      <c r="BT71" s="137">
        <v>1.19194001577538E-2</v>
      </c>
      <c r="BU71" s="137">
        <v>2.8466516955699601E-3</v>
      </c>
      <c r="BV71" s="137">
        <v>2.3109923612002901E-2</v>
      </c>
      <c r="BW71" s="137">
        <v>2.39712032209911E-2</v>
      </c>
      <c r="BX71" s="137">
        <v>1.2047332426069099E-2</v>
      </c>
      <c r="BY71" s="137">
        <v>5.55019162285794E-3</v>
      </c>
      <c r="BZ71" s="137">
        <v>1.94850367350923E-2</v>
      </c>
      <c r="CA71" s="138">
        <v>0</v>
      </c>
      <c r="CB71" s="136">
        <v>0.19496636851245699</v>
      </c>
      <c r="CC71" s="139">
        <v>0.45646714965768997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3.4611957795503499E-3</v>
      </c>
      <c r="E72" s="137">
        <v>3.6625500298378402E-3</v>
      </c>
      <c r="F72" s="137">
        <v>3.4286530778751801E-3</v>
      </c>
      <c r="G72" s="137">
        <v>4.9503506654286203E-3</v>
      </c>
      <c r="H72" s="137">
        <v>3.15360511137134E-3</v>
      </c>
      <c r="I72" s="137">
        <v>1.0016250641564301E-2</v>
      </c>
      <c r="J72" s="137">
        <v>4.1556302900250903E-3</v>
      </c>
      <c r="K72" s="137">
        <v>3.8298546260115101E-3</v>
      </c>
      <c r="L72" s="137">
        <v>4.5680744649432897E-3</v>
      </c>
      <c r="M72" s="137">
        <v>1.9762443389502401E-3</v>
      </c>
      <c r="N72" s="137">
        <v>2.5792338353944101E-3</v>
      </c>
      <c r="O72" s="137">
        <v>1.7519251383427299E-3</v>
      </c>
      <c r="P72" s="137">
        <v>1.4516982037028901E-4</v>
      </c>
      <c r="Q72" s="137">
        <v>2.4590068290623898E-5</v>
      </c>
      <c r="R72" s="137">
        <v>7.78223874859607E-3</v>
      </c>
      <c r="S72" s="137">
        <v>9.6023052189191903E-3</v>
      </c>
      <c r="T72" s="137">
        <v>1.44077094375019E-3</v>
      </c>
      <c r="U72" s="137">
        <v>2.9683532673089601E-3</v>
      </c>
      <c r="V72" s="137">
        <v>7.7378429921602795E-4</v>
      </c>
      <c r="W72" s="137">
        <v>8.7261037502037099E-4</v>
      </c>
      <c r="X72" s="137">
        <v>2.5677919671095902E-3</v>
      </c>
      <c r="Y72" s="137">
        <v>1.41656942751143E-3</v>
      </c>
      <c r="Z72" s="137">
        <v>8.9143213459705101E-4</v>
      </c>
      <c r="AA72" s="137">
        <v>6.1740765521773096E-3</v>
      </c>
      <c r="AB72" s="137">
        <v>4.0599306558204203E-3</v>
      </c>
      <c r="AC72" s="137">
        <v>2.2368252959545499E-3</v>
      </c>
      <c r="AD72" s="137">
        <v>7.8334086603003099E-4</v>
      </c>
      <c r="AE72" s="137">
        <v>1.3805954215381901E-3</v>
      </c>
      <c r="AF72" s="137">
        <v>3.7232665155500101E-3</v>
      </c>
      <c r="AG72" s="137">
        <v>5.1774206239853498E-3</v>
      </c>
      <c r="AH72" s="137">
        <v>2.6395912304053399E-3</v>
      </c>
      <c r="AI72" s="137">
        <v>8.1369851574798393E-3</v>
      </c>
      <c r="AJ72" s="137">
        <v>1.2224834985735901E-3</v>
      </c>
      <c r="AK72" s="137">
        <v>3.5055316848390198E-3</v>
      </c>
      <c r="AL72" s="137">
        <v>3.1422611764960699E-3</v>
      </c>
      <c r="AM72" s="137">
        <v>2.6322973122201898E-3</v>
      </c>
      <c r="AN72" s="137">
        <v>2.58498200936845E-3</v>
      </c>
      <c r="AO72" s="137">
        <v>9.7106759847505105E-3</v>
      </c>
      <c r="AP72" s="137">
        <v>2.5079932125738998E-2</v>
      </c>
      <c r="AQ72" s="137">
        <v>3.3095271867657601E-4</v>
      </c>
      <c r="AR72" s="137">
        <v>4.2486707444649597E-3</v>
      </c>
      <c r="AS72" s="137">
        <v>5.0336231417469996E-3</v>
      </c>
      <c r="AT72" s="137">
        <v>2.3839295930290802E-3</v>
      </c>
      <c r="AU72" s="137">
        <v>3.94633420798039E-3</v>
      </c>
      <c r="AV72" s="137">
        <v>2.5716575522738601E-3</v>
      </c>
      <c r="AW72" s="137">
        <v>2.4703045676861802E-3</v>
      </c>
      <c r="AX72" s="137">
        <v>2.11005954385231E-3</v>
      </c>
      <c r="AY72" s="137">
        <v>1.1727489065363301E-3</v>
      </c>
      <c r="AZ72" s="137">
        <v>3.1688045932844701E-3</v>
      </c>
      <c r="BA72" s="137">
        <v>7.8519134329143297E-3</v>
      </c>
      <c r="BB72" s="137">
        <v>2.10339310214715E-3</v>
      </c>
      <c r="BC72" s="137">
        <v>3.7321512025358101E-3</v>
      </c>
      <c r="BD72" s="137">
        <v>1.6951487778678099E-3</v>
      </c>
      <c r="BE72" s="137">
        <v>2.5659714901347598E-3</v>
      </c>
      <c r="BF72" s="137">
        <v>8.9860577771317708E-3</v>
      </c>
      <c r="BG72" s="137">
        <v>2.3275904682798099E-3</v>
      </c>
      <c r="BH72" s="137">
        <v>6.9872635606444298E-3</v>
      </c>
      <c r="BI72" s="137">
        <v>1.65364933400663E-3</v>
      </c>
      <c r="BJ72" s="137">
        <v>6.0860301071967203E-3</v>
      </c>
      <c r="BK72" s="137">
        <v>4.5023583734112001E-3</v>
      </c>
      <c r="BL72" s="137">
        <v>4.8241866357999999E-2</v>
      </c>
      <c r="BM72" s="137">
        <v>2.28611898082259E-2</v>
      </c>
      <c r="BN72" s="137">
        <v>4.3168485523950298E-3</v>
      </c>
      <c r="BO72" s="137">
        <v>0.232749249289676</v>
      </c>
      <c r="BP72" s="137">
        <v>6.2629724051811303E-2</v>
      </c>
      <c r="BQ72" s="137">
        <v>1.9200326833479199E-2</v>
      </c>
      <c r="BR72" s="137">
        <v>4.3366134883493099E-2</v>
      </c>
      <c r="BS72" s="137">
        <v>3.6304737498438901E-3</v>
      </c>
      <c r="BT72" s="137">
        <v>2.2008303581892801E-2</v>
      </c>
      <c r="BU72" s="137">
        <v>7.3203091234854802E-3</v>
      </c>
      <c r="BV72" s="137">
        <v>1.9142452651571901E-2</v>
      </c>
      <c r="BW72" s="137">
        <v>3.9611732301352096E-3</v>
      </c>
      <c r="BX72" s="137">
        <v>5.8213334781705003E-3</v>
      </c>
      <c r="BY72" s="137">
        <v>4.4219781723808501E-3</v>
      </c>
      <c r="BZ72" s="137">
        <v>5.40648199417499E-2</v>
      </c>
      <c r="CA72" s="138">
        <v>0</v>
      </c>
      <c r="CB72" s="136">
        <v>0.787874177283025</v>
      </c>
      <c r="CC72" s="139">
        <v>1.8446190629554799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1.32493097624158E-2</v>
      </c>
      <c r="E73" s="137">
        <v>2.2095358963606399E-2</v>
      </c>
      <c r="F73" s="137">
        <v>7.6380623485265203E-3</v>
      </c>
      <c r="G73" s="137">
        <v>1.5431710371213801E-2</v>
      </c>
      <c r="H73" s="137">
        <v>3.9295681700537797E-3</v>
      </c>
      <c r="I73" s="137">
        <v>1.2526715717409501E-3</v>
      </c>
      <c r="J73" s="137">
        <v>5.9498549359267199E-3</v>
      </c>
      <c r="K73" s="137">
        <v>6.2527190619012501E-3</v>
      </c>
      <c r="L73" s="137">
        <v>3.74041705812785E-3</v>
      </c>
      <c r="M73" s="137">
        <v>9.8451296635233502E-3</v>
      </c>
      <c r="N73" s="137">
        <v>4.3333725741103099E-3</v>
      </c>
      <c r="O73" s="137">
        <v>1.50922699386181E-2</v>
      </c>
      <c r="P73" s="137">
        <v>2.03425612333144E-3</v>
      </c>
      <c r="Q73" s="137">
        <v>2.08052554128295E-4</v>
      </c>
      <c r="R73" s="137">
        <v>1.07233120761304E-3</v>
      </c>
      <c r="S73" s="137">
        <v>8.5430401564132799E-3</v>
      </c>
      <c r="T73" s="137">
        <v>3.9465390533884202E-3</v>
      </c>
      <c r="U73" s="137">
        <v>1.26233379845586E-2</v>
      </c>
      <c r="V73" s="137">
        <v>2.55991851769848E-5</v>
      </c>
      <c r="W73" s="137">
        <v>1.3516472070176999E-2</v>
      </c>
      <c r="X73" s="137">
        <v>6.6670053109470001E-3</v>
      </c>
      <c r="Y73" s="137">
        <v>8.19208536889777E-3</v>
      </c>
      <c r="Z73" s="137">
        <v>5.9759176839209597E-3</v>
      </c>
      <c r="AA73" s="137">
        <v>1.5999030055240199E-2</v>
      </c>
      <c r="AB73" s="137">
        <v>2.7569440979167401E-2</v>
      </c>
      <c r="AC73" s="137">
        <v>5.7855502477952899E-3</v>
      </c>
      <c r="AD73" s="137">
        <v>6.4698184515477306E-2</v>
      </c>
      <c r="AE73" s="137">
        <v>6.8089964547453303E-3</v>
      </c>
      <c r="AF73" s="137">
        <v>8.5244393792775607E-3</v>
      </c>
      <c r="AG73" s="137">
        <v>1.9271592212515001E-3</v>
      </c>
      <c r="AH73" s="137">
        <v>4.1731103160386604E-3</v>
      </c>
      <c r="AI73" s="137">
        <v>7.2099721777427401E-3</v>
      </c>
      <c r="AJ73" s="137">
        <v>8.9012387999990903E-4</v>
      </c>
      <c r="AK73" s="137">
        <v>2.0758747296140599E-2</v>
      </c>
      <c r="AL73" s="137">
        <v>1.1790772270556299E-2</v>
      </c>
      <c r="AM73" s="137">
        <v>1.82365515475051E-2</v>
      </c>
      <c r="AN73" s="137">
        <v>6.9759629421685104E-3</v>
      </c>
      <c r="AO73" s="137">
        <v>8.2611857551148395E-3</v>
      </c>
      <c r="AP73" s="137">
        <v>1.7604293814716399E-2</v>
      </c>
      <c r="AQ73" s="137">
        <v>4.9576574996707196E-4</v>
      </c>
      <c r="AR73" s="137">
        <v>1.24340112573114E-2</v>
      </c>
      <c r="AS73" s="137">
        <v>9.8898057124357508E-3</v>
      </c>
      <c r="AT73" s="137">
        <v>9.2507666063542399E-3</v>
      </c>
      <c r="AU73" s="137">
        <v>1.5102475000699601E-2</v>
      </c>
      <c r="AV73" s="137">
        <v>1.1128040327190201E-2</v>
      </c>
      <c r="AW73" s="137">
        <v>2.0577211082700501E-2</v>
      </c>
      <c r="AX73" s="137">
        <v>8.2746428101828293E-3</v>
      </c>
      <c r="AY73" s="137">
        <v>1.8790699686021699E-2</v>
      </c>
      <c r="AZ73" s="137">
        <v>8.4309215459349909E-3</v>
      </c>
      <c r="BA73" s="137">
        <v>5.0332143177301003E-2</v>
      </c>
      <c r="BB73" s="137">
        <v>1.4611478018777499E-2</v>
      </c>
      <c r="BC73" s="137">
        <v>9.9052643956959105E-3</v>
      </c>
      <c r="BD73" s="137">
        <v>1.3883723973406399E-2</v>
      </c>
      <c r="BE73" s="137">
        <v>7.7644189742047398E-3</v>
      </c>
      <c r="BF73" s="137">
        <v>1.61282999251194E-2</v>
      </c>
      <c r="BG73" s="137">
        <v>3.9524586381809203E-3</v>
      </c>
      <c r="BH73" s="137">
        <v>1.6803051976543099E-2</v>
      </c>
      <c r="BI73" s="137">
        <v>1.1883189147075399E-2</v>
      </c>
      <c r="BJ73" s="137">
        <v>3.5372486171651597E-2</v>
      </c>
      <c r="BK73" s="137">
        <v>9.0740491117910597E-3</v>
      </c>
      <c r="BL73" s="137">
        <v>1.3287820421411099E-2</v>
      </c>
      <c r="BM73" s="137">
        <v>1.59126770232773E-2</v>
      </c>
      <c r="BN73" s="137">
        <v>1.14847575691235E-2</v>
      </c>
      <c r="BO73" s="137">
        <v>1.0679407768849901E-2</v>
      </c>
      <c r="BP73" s="137">
        <v>3.6885628697995401E-2</v>
      </c>
      <c r="BQ73" s="137">
        <v>5.8834345322521499E-2</v>
      </c>
      <c r="BR73" s="137">
        <v>5.89825406179076E-2</v>
      </c>
      <c r="BS73" s="137">
        <v>1.26155421385348E-2</v>
      </c>
      <c r="BT73" s="137">
        <v>1.1505956164754499E-2</v>
      </c>
      <c r="BU73" s="137">
        <v>3.0457163152543099E-2</v>
      </c>
      <c r="BV73" s="137">
        <v>7.2850369164062598E-3</v>
      </c>
      <c r="BW73" s="137">
        <v>4.0226468612447299E-5</v>
      </c>
      <c r="BX73" s="137">
        <v>6.5378387643738002E-3</v>
      </c>
      <c r="BY73" s="137">
        <v>1.20623475048104E-3</v>
      </c>
      <c r="BZ73" s="137">
        <v>2.0526476341001899E-2</v>
      </c>
      <c r="CA73" s="138">
        <v>0</v>
      </c>
      <c r="CB73" s="136">
        <v>0.99915515737759497</v>
      </c>
      <c r="CC73" s="139">
        <v>2.3392829760010199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7.1339226709986204E-3</v>
      </c>
      <c r="E74" s="137">
        <v>3.4461673455874701E-3</v>
      </c>
      <c r="F74" s="137">
        <v>4.2493688219213E-3</v>
      </c>
      <c r="G74" s="137">
        <v>4.5948879528281798E-3</v>
      </c>
      <c r="H74" s="137">
        <v>2.2724184278938801E-3</v>
      </c>
      <c r="I74" s="137">
        <v>1.5166444447155401E-2</v>
      </c>
      <c r="J74" s="137">
        <v>4.9009867166195202E-3</v>
      </c>
      <c r="K74" s="137">
        <v>3.47124086433663E-3</v>
      </c>
      <c r="L74" s="137">
        <v>3.5966633213154901E-4</v>
      </c>
      <c r="M74" s="137">
        <v>2.56310076488122E-3</v>
      </c>
      <c r="N74" s="137">
        <v>5.1786241592904E-3</v>
      </c>
      <c r="O74" s="137">
        <v>1.42753915902731E-3</v>
      </c>
      <c r="P74" s="137">
        <v>4.2659036961210998E-4</v>
      </c>
      <c r="Q74" s="137">
        <v>1.69747113877191E-4</v>
      </c>
      <c r="R74" s="137">
        <v>2.94809817553118E-3</v>
      </c>
      <c r="S74" s="137">
        <v>1.4460245844256E-2</v>
      </c>
      <c r="T74" s="137">
        <v>1.5580803116177499E-3</v>
      </c>
      <c r="U74" s="137">
        <v>3.8634411283127198E-3</v>
      </c>
      <c r="V74" s="137">
        <v>1.0144402734452701E-4</v>
      </c>
      <c r="W74" s="137">
        <v>3.0005105520791199E-4</v>
      </c>
      <c r="X74" s="137">
        <v>1.1230547802540899E-3</v>
      </c>
      <c r="Y74" s="137">
        <v>1.13482705775848E-3</v>
      </c>
      <c r="Z74" s="137">
        <v>2.4628104489855801E-4</v>
      </c>
      <c r="AA74" s="137">
        <v>9.8069790696086708E-4</v>
      </c>
      <c r="AB74" s="137">
        <v>1.94282814594259E-3</v>
      </c>
      <c r="AC74" s="137">
        <v>6.4309615610736804E-4</v>
      </c>
      <c r="AD74" s="137">
        <v>5.2470343689914995E-4</v>
      </c>
      <c r="AE74" s="137">
        <v>9.4352127106902596E-4</v>
      </c>
      <c r="AF74" s="137">
        <v>1.1751246645464899E-3</v>
      </c>
      <c r="AG74" s="137">
        <v>2.3104324759359498E-3</v>
      </c>
      <c r="AH74" s="137">
        <v>1.5891932487323501E-3</v>
      </c>
      <c r="AI74" s="137">
        <v>6.1916566065004404E-3</v>
      </c>
      <c r="AJ74" s="137">
        <v>8.1341701085052798E-5</v>
      </c>
      <c r="AK74" s="137">
        <v>2.8012497898501701E-3</v>
      </c>
      <c r="AL74" s="137">
        <v>1.45039293412468E-3</v>
      </c>
      <c r="AM74" s="137">
        <v>8.7703074277123297E-4</v>
      </c>
      <c r="AN74" s="137">
        <v>3.9057881227003298E-3</v>
      </c>
      <c r="AO74" s="137">
        <v>6.5788042708459999E-3</v>
      </c>
      <c r="AP74" s="137">
        <v>6.4363912284117501E-3</v>
      </c>
      <c r="AQ74" s="137">
        <v>5.3791647198208801E-4</v>
      </c>
      <c r="AR74" s="137">
        <v>1.11717739335744E-2</v>
      </c>
      <c r="AS74" s="137">
        <v>7.9880549677103596E-4</v>
      </c>
      <c r="AT74" s="137">
        <v>6.2673513696748801E-3</v>
      </c>
      <c r="AU74" s="137">
        <v>3.7466957504212802E-3</v>
      </c>
      <c r="AV74" s="137">
        <v>2.2364572219395898E-3</v>
      </c>
      <c r="AW74" s="137">
        <v>2.4262045040491601E-4</v>
      </c>
      <c r="AX74" s="137">
        <v>2.2702924796279599E-3</v>
      </c>
      <c r="AY74" s="137">
        <v>1.2573392592985101E-3</v>
      </c>
      <c r="AZ74" s="137">
        <v>5.85815981767762E-3</v>
      </c>
      <c r="BA74" s="137">
        <v>6.8191810685949098E-3</v>
      </c>
      <c r="BB74" s="137">
        <v>3.11560546715965E-3</v>
      </c>
      <c r="BC74" s="137">
        <v>1.17520756505454E-3</v>
      </c>
      <c r="BD74" s="137">
        <v>2.4081814549817699E-4</v>
      </c>
      <c r="BE74" s="137">
        <v>3.30902800890478E-3</v>
      </c>
      <c r="BF74" s="137">
        <v>7.0169209660623701E-3</v>
      </c>
      <c r="BG74" s="137">
        <v>2.4498129053408301E-3</v>
      </c>
      <c r="BH74" s="137">
        <v>9.4873321374219898E-3</v>
      </c>
      <c r="BI74" s="137">
        <v>2.84251367346687E-3</v>
      </c>
      <c r="BJ74" s="137">
        <v>2.2374341930586298E-3</v>
      </c>
      <c r="BK74" s="137">
        <v>9.1500330753362408E-3</v>
      </c>
      <c r="BL74" s="137">
        <v>7.5456251524600596E-3</v>
      </c>
      <c r="BM74" s="137">
        <v>5.98587766278763E-3</v>
      </c>
      <c r="BN74" s="137">
        <v>3.5426167175727597E-4</v>
      </c>
      <c r="BO74" s="137">
        <v>1.42446845895245E-3</v>
      </c>
      <c r="BP74" s="137">
        <v>2.5161331215742801E-2</v>
      </c>
      <c r="BQ74" s="137">
        <v>0.21223432576884901</v>
      </c>
      <c r="BR74" s="137">
        <v>3.4138890393454503E-2</v>
      </c>
      <c r="BS74" s="137">
        <v>5.7752468668463104E-3</v>
      </c>
      <c r="BT74" s="137">
        <v>7.5710748010950702E-3</v>
      </c>
      <c r="BU74" s="137">
        <v>8.7864566539553792E-3</v>
      </c>
      <c r="BV74" s="137">
        <v>1.00570987590745E-2</v>
      </c>
      <c r="BW74" s="137">
        <v>1.0417469579332699E-3</v>
      </c>
      <c r="BX74" s="137">
        <v>3.02455585942342E-3</v>
      </c>
      <c r="BY74" s="137">
        <v>9.6410595265016496E-4</v>
      </c>
      <c r="BZ74" s="137">
        <v>8.6585113698804395E-3</v>
      </c>
      <c r="CA74" s="138">
        <v>0</v>
      </c>
      <c r="CB74" s="136">
        <v>0.53448335827595905</v>
      </c>
      <c r="CC74" s="139">
        <v>1.2513650274822099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5.4121096550307399E-6</v>
      </c>
      <c r="E75" s="137">
        <v>3.6366187273044E-5</v>
      </c>
      <c r="F75" s="137">
        <v>2.6740501410448001E-5</v>
      </c>
      <c r="G75" s="137">
        <v>2.5854487209985301E-5</v>
      </c>
      <c r="H75" s="137">
        <v>1.04712325378255E-4</v>
      </c>
      <c r="I75" s="137">
        <v>2.01574482024067E-4</v>
      </c>
      <c r="J75" s="137">
        <v>2.3341593056795299E-4</v>
      </c>
      <c r="K75" s="137">
        <v>5.0287234307788502E-4</v>
      </c>
      <c r="L75" s="137">
        <v>2.30669066371676E-4</v>
      </c>
      <c r="M75" s="137">
        <v>4.6191066025906299E-5</v>
      </c>
      <c r="N75" s="137">
        <v>3.0768361394915398E-5</v>
      </c>
      <c r="O75" s="137">
        <v>4.7725922651844501E-5</v>
      </c>
      <c r="P75" s="137">
        <v>0</v>
      </c>
      <c r="Q75" s="137">
        <v>0</v>
      </c>
      <c r="R75" s="137">
        <v>1.8088716786718E-4</v>
      </c>
      <c r="S75" s="137">
        <v>1.3156026971296499E-3</v>
      </c>
      <c r="T75" s="137">
        <v>1.17857051758721E-4</v>
      </c>
      <c r="U75" s="137">
        <v>2.58430889838621E-4</v>
      </c>
      <c r="V75" s="137">
        <v>1.0495880046844501E-5</v>
      </c>
      <c r="W75" s="137">
        <v>4.9339922176275402E-5</v>
      </c>
      <c r="X75" s="137">
        <v>1.8031521473804699E-4</v>
      </c>
      <c r="Y75" s="137">
        <v>6.9154052123279104E-5</v>
      </c>
      <c r="Z75" s="137">
        <v>1.6564543664329599E-5</v>
      </c>
      <c r="AA75" s="137">
        <v>1.70150419132204E-4</v>
      </c>
      <c r="AB75" s="137">
        <v>1.5429734117821799E-4</v>
      </c>
      <c r="AC75" s="137">
        <v>2.54102732984171E-4</v>
      </c>
      <c r="AD75" s="137">
        <v>5.3350753667362503E-5</v>
      </c>
      <c r="AE75" s="137">
        <v>9.34929238120136E-5</v>
      </c>
      <c r="AF75" s="137">
        <v>7.3336547655019496E-5</v>
      </c>
      <c r="AG75" s="137">
        <v>2.22416639948527E-4</v>
      </c>
      <c r="AH75" s="137">
        <v>4.06395189238654E-5</v>
      </c>
      <c r="AI75" s="137">
        <v>3.8719755221858199E-4</v>
      </c>
      <c r="AJ75" s="137">
        <v>0</v>
      </c>
      <c r="AK75" s="137">
        <v>1.4654033175682301E-4</v>
      </c>
      <c r="AL75" s="137">
        <v>1.7532698379543499E-4</v>
      </c>
      <c r="AM75" s="137">
        <v>6.0008097486337598E-5</v>
      </c>
      <c r="AN75" s="137">
        <v>1.7692389594013499E-4</v>
      </c>
      <c r="AO75" s="137">
        <v>1.45330488644009E-3</v>
      </c>
      <c r="AP75" s="137">
        <v>6.1895061388967504E-4</v>
      </c>
      <c r="AQ75" s="137">
        <v>0</v>
      </c>
      <c r="AR75" s="137">
        <v>1.0147899808108901E-3</v>
      </c>
      <c r="AS75" s="137">
        <v>7.22606284690819E-5</v>
      </c>
      <c r="AT75" s="137">
        <v>8.5701554618829797E-5</v>
      </c>
      <c r="AU75" s="137">
        <v>5.5445594135035902E-4</v>
      </c>
      <c r="AV75" s="137">
        <v>2.5925799688353599E-4</v>
      </c>
      <c r="AW75" s="137">
        <v>1.11348800239891E-4</v>
      </c>
      <c r="AX75" s="137">
        <v>3.7489325452474699E-4</v>
      </c>
      <c r="AY75" s="137">
        <v>4.58313542917253E-4</v>
      </c>
      <c r="AZ75" s="137">
        <v>6.31965201781285E-4</v>
      </c>
      <c r="BA75" s="137">
        <v>0</v>
      </c>
      <c r="BB75" s="137">
        <v>2.88708700216254E-4</v>
      </c>
      <c r="BC75" s="137">
        <v>2.5243679366561601E-4</v>
      </c>
      <c r="BD75" s="137">
        <v>6.9787659434759403E-5</v>
      </c>
      <c r="BE75" s="137">
        <v>3.43226003386497E-4</v>
      </c>
      <c r="BF75" s="137">
        <v>1.51640885437719E-4</v>
      </c>
      <c r="BG75" s="137">
        <v>9.1549694386159196E-5</v>
      </c>
      <c r="BH75" s="137">
        <v>2.0568894973040899E-3</v>
      </c>
      <c r="BI75" s="137">
        <v>2.9347416158564499E-4</v>
      </c>
      <c r="BJ75" s="137">
        <v>1.3418056082972301E-5</v>
      </c>
      <c r="BK75" s="137">
        <v>1.74994042171808E-4</v>
      </c>
      <c r="BL75" s="137">
        <v>5.6501654786688402E-4</v>
      </c>
      <c r="BM75" s="137">
        <v>1.2587089960943501E-3</v>
      </c>
      <c r="BN75" s="137">
        <v>3.05026757721564E-4</v>
      </c>
      <c r="BO75" s="137">
        <v>1.19890794510734E-3</v>
      </c>
      <c r="BP75" s="137">
        <v>2.25445134678946E-2</v>
      </c>
      <c r="BQ75" s="137">
        <v>0.195098764845797</v>
      </c>
      <c r="BR75" s="137">
        <v>0.11560712196558</v>
      </c>
      <c r="BS75" s="137">
        <v>6.2699603772693702E-4</v>
      </c>
      <c r="BT75" s="137">
        <v>6.4093078771966299E-4</v>
      </c>
      <c r="BU75" s="137">
        <v>0</v>
      </c>
      <c r="BV75" s="137">
        <v>1.03318165173266E-3</v>
      </c>
      <c r="BW75" s="137">
        <v>0</v>
      </c>
      <c r="BX75" s="137">
        <v>5.6805444380939496E-4</v>
      </c>
      <c r="BY75" s="137">
        <v>0</v>
      </c>
      <c r="BZ75" s="137">
        <v>6.5211393394433502E-4</v>
      </c>
      <c r="CA75" s="138">
        <v>0</v>
      </c>
      <c r="CB75" s="136">
        <v>0.35516943921747401</v>
      </c>
      <c r="CC75" s="139">
        <v>0.83154434686391898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1.54356943172152E-2</v>
      </c>
      <c r="E76" s="137">
        <v>1.0733531823606099E-2</v>
      </c>
      <c r="F76" s="137">
        <v>3.0566062271809901E-3</v>
      </c>
      <c r="G76" s="137">
        <v>3.6385854086735399E-2</v>
      </c>
      <c r="H76" s="137">
        <v>5.8390359168809898E-3</v>
      </c>
      <c r="I76" s="137">
        <v>4.6241318695756104E-3</v>
      </c>
      <c r="J76" s="137">
        <v>7.2805440824341497E-3</v>
      </c>
      <c r="K76" s="137">
        <v>3.1800737350368802E-3</v>
      </c>
      <c r="L76" s="137">
        <v>2.2372500889988098E-5</v>
      </c>
      <c r="M76" s="137">
        <v>2.3981324936906801E-5</v>
      </c>
      <c r="N76" s="137">
        <v>7.77151630405668E-6</v>
      </c>
      <c r="O76" s="137">
        <v>4.17307466549578E-5</v>
      </c>
      <c r="P76" s="137">
        <v>1.97718239347384E-4</v>
      </c>
      <c r="Q76" s="137">
        <v>9.6138196360965302E-6</v>
      </c>
      <c r="R76" s="137">
        <v>7.8186663825791702E-6</v>
      </c>
      <c r="S76" s="137">
        <v>1.10797963184179E-5</v>
      </c>
      <c r="T76" s="137">
        <v>2.5757919831969501E-3</v>
      </c>
      <c r="U76" s="137">
        <v>5.7838096566290802E-5</v>
      </c>
      <c r="V76" s="137">
        <v>6.2013054134623505E-5</v>
      </c>
      <c r="W76" s="137">
        <v>4.0832142382930602E-4</v>
      </c>
      <c r="X76" s="137">
        <v>3.7204623547695403E-5</v>
      </c>
      <c r="Y76" s="137">
        <v>2.30620533076717E-5</v>
      </c>
      <c r="Z76" s="137">
        <v>7.0279509391956305E-5</v>
      </c>
      <c r="AA76" s="137">
        <v>6.5108847931966599E-5</v>
      </c>
      <c r="AB76" s="137">
        <v>4.43379278807745E-5</v>
      </c>
      <c r="AC76" s="137">
        <v>4.5024397176576798E-5</v>
      </c>
      <c r="AD76" s="137">
        <v>5.4385924302753099E-5</v>
      </c>
      <c r="AE76" s="137">
        <v>4.5817023496354099E-5</v>
      </c>
      <c r="AF76" s="137">
        <v>4.2752902558400102E-5</v>
      </c>
      <c r="AG76" s="137">
        <v>8.9527255073037004E-5</v>
      </c>
      <c r="AH76" s="137">
        <v>2.1979372504143299E-5</v>
      </c>
      <c r="AI76" s="137">
        <v>1.8362575681902401E-5</v>
      </c>
      <c r="AJ76" s="137">
        <v>7.3531718068208001E-5</v>
      </c>
      <c r="AK76" s="137">
        <v>3.1959713025350301E-5</v>
      </c>
      <c r="AL76" s="137">
        <v>6.5695324202090302E-3</v>
      </c>
      <c r="AM76" s="137">
        <v>2.85633869686418E-5</v>
      </c>
      <c r="AN76" s="137">
        <v>2.5152192334762099E-5</v>
      </c>
      <c r="AO76" s="137">
        <v>2.0145200561345598E-5</v>
      </c>
      <c r="AP76" s="137">
        <v>1.8991034225888299E-5</v>
      </c>
      <c r="AQ76" s="137">
        <v>2.8654509730241903E-4</v>
      </c>
      <c r="AR76" s="137">
        <v>2.4066391060699901E-5</v>
      </c>
      <c r="AS76" s="137">
        <v>2.2390351908111999E-5</v>
      </c>
      <c r="AT76" s="137">
        <v>2.48086094579779E-5</v>
      </c>
      <c r="AU76" s="137">
        <v>2.84623325309479E-5</v>
      </c>
      <c r="AV76" s="137">
        <v>2.6378781676788199E-5</v>
      </c>
      <c r="AW76" s="137">
        <v>1.90345698709895E-5</v>
      </c>
      <c r="AX76" s="137">
        <v>4.5095664337574401E-3</v>
      </c>
      <c r="AY76" s="137">
        <v>1.5401783597387502E-5</v>
      </c>
      <c r="AZ76" s="137">
        <v>3.16775008732487E-3</v>
      </c>
      <c r="BA76" s="137">
        <v>1.2693163971241799E-2</v>
      </c>
      <c r="BB76" s="137">
        <v>3.5240726203692699E-3</v>
      </c>
      <c r="BC76" s="137">
        <v>4.2395112306561501E-3</v>
      </c>
      <c r="BD76" s="137">
        <v>5.1477803669175903E-3</v>
      </c>
      <c r="BE76" s="137">
        <v>4.3675125638550196E-3</v>
      </c>
      <c r="BF76" s="137">
        <v>1.09131368474746E-2</v>
      </c>
      <c r="BG76" s="137">
        <v>5.8849948871885201E-6</v>
      </c>
      <c r="BH76" s="137">
        <v>1.29037478239477E-5</v>
      </c>
      <c r="BI76" s="137">
        <v>8.6803141913148803E-3</v>
      </c>
      <c r="BJ76" s="137">
        <v>1.3748324358410099E-2</v>
      </c>
      <c r="BK76" s="137">
        <v>3.3620671260308102E-3</v>
      </c>
      <c r="BL76" s="137">
        <v>2.5381503750424202E-2</v>
      </c>
      <c r="BM76" s="137">
        <v>3.2103037160880497E-2</v>
      </c>
      <c r="BN76" s="137">
        <v>2.9231448644354601E-2</v>
      </c>
      <c r="BO76" s="137">
        <v>3.55179339027926E-6</v>
      </c>
      <c r="BP76" s="137">
        <v>1.0516117853453201E-2</v>
      </c>
      <c r="BQ76" s="137">
        <v>1.3412869669985001E-2</v>
      </c>
      <c r="BR76" s="137">
        <v>3.49300356780681E-2</v>
      </c>
      <c r="BS76" s="137">
        <v>7.1108339990932204E-2</v>
      </c>
      <c r="BT76" s="137">
        <v>1.3303489003449E-2</v>
      </c>
      <c r="BU76" s="137">
        <v>2.45417538790111E-3</v>
      </c>
      <c r="BV76" s="137">
        <v>6.9593031086466403E-3</v>
      </c>
      <c r="BW76" s="137">
        <v>2.1647788426674801E-4</v>
      </c>
      <c r="BX76" s="137">
        <v>1.01952546602367E-5</v>
      </c>
      <c r="BY76" s="137">
        <v>6.4276115549623204E-4</v>
      </c>
      <c r="BZ76" s="137">
        <v>7.85663425544802E-6</v>
      </c>
      <c r="CA76" s="138">
        <v>0</v>
      </c>
      <c r="CB76" s="136">
        <v>0.41238748073274201</v>
      </c>
      <c r="CC76" s="139">
        <v>0.96550671441861202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5.8187188408461502E-2</v>
      </c>
      <c r="E77" s="137">
        <v>5.3334284814624898E-2</v>
      </c>
      <c r="F77" s="137">
        <v>1.6986003273150099E-2</v>
      </c>
      <c r="G77" s="137">
        <v>0.104464121943661</v>
      </c>
      <c r="H77" s="137">
        <v>3.3141741974461202E-2</v>
      </c>
      <c r="I77" s="137">
        <v>7.5135773152090898E-2</v>
      </c>
      <c r="J77" s="137">
        <v>4.6851320662251797E-2</v>
      </c>
      <c r="K77" s="137">
        <v>3.7553352456501897E-2</v>
      </c>
      <c r="L77" s="137">
        <v>5.0996566211034502E-2</v>
      </c>
      <c r="M77" s="137">
        <v>6.4044575282851096E-2</v>
      </c>
      <c r="N77" s="137">
        <v>2.0631700865471499E-2</v>
      </c>
      <c r="O77" s="137">
        <v>2.0281674379638799E-2</v>
      </c>
      <c r="P77" s="137">
        <v>2.3608470358152601E-2</v>
      </c>
      <c r="Q77" s="137">
        <v>5.2573827748517502E-3</v>
      </c>
      <c r="R77" s="137">
        <v>0.125885947331145</v>
      </c>
      <c r="S77" s="137">
        <v>0.15507069694643699</v>
      </c>
      <c r="T77" s="137">
        <v>1.9366652866029298E-2</v>
      </c>
      <c r="U77" s="137">
        <v>3.8068917321735798E-2</v>
      </c>
      <c r="V77" s="137">
        <v>2.54766324032239E-3</v>
      </c>
      <c r="W77" s="137">
        <v>3.89304567318578E-3</v>
      </c>
      <c r="X77" s="137">
        <v>3.3784724378480797E-2</v>
      </c>
      <c r="Y77" s="137">
        <v>1.8825230731888801E-2</v>
      </c>
      <c r="Z77" s="137">
        <v>2.8962874385621098E-3</v>
      </c>
      <c r="AA77" s="137">
        <v>1.26636974613641E-2</v>
      </c>
      <c r="AB77" s="137">
        <v>3.1938708826402797E-2</v>
      </c>
      <c r="AC77" s="137">
        <v>2.4879605149417599E-2</v>
      </c>
      <c r="AD77" s="137">
        <v>3.4288856809042202E-3</v>
      </c>
      <c r="AE77" s="137">
        <v>1.0638326810101E-2</v>
      </c>
      <c r="AF77" s="137">
        <v>2.0231702305176499E-2</v>
      </c>
      <c r="AG77" s="137">
        <v>1.35117452412964E-2</v>
      </c>
      <c r="AH77" s="137">
        <v>0.12021184503912</v>
      </c>
      <c r="AI77" s="137">
        <v>6.0027101089271298E-2</v>
      </c>
      <c r="AJ77" s="137">
        <v>2.30564964854968E-3</v>
      </c>
      <c r="AK77" s="137">
        <v>1.5609720986747601E-2</v>
      </c>
      <c r="AL77" s="137">
        <v>2.1926254053919899E-2</v>
      </c>
      <c r="AM77" s="137">
        <v>4.4843399781422301E-2</v>
      </c>
      <c r="AN77" s="137">
        <v>1.6413073472313602E-2</v>
      </c>
      <c r="AO77" s="137">
        <v>3.8194132444046701E-2</v>
      </c>
      <c r="AP77" s="137">
        <v>6.2257804009915998E-2</v>
      </c>
      <c r="AQ77" s="137">
        <v>3.10619037018963E-2</v>
      </c>
      <c r="AR77" s="137">
        <v>2.3642381080529001E-2</v>
      </c>
      <c r="AS77" s="137">
        <v>5.7842654904110599E-2</v>
      </c>
      <c r="AT77" s="137">
        <v>1.76051205610132E-2</v>
      </c>
      <c r="AU77" s="137">
        <v>3.4119055298636403E-2</v>
      </c>
      <c r="AV77" s="137">
        <v>1.97802109491617E-2</v>
      </c>
      <c r="AW77" s="137">
        <v>2.9785938072930802E-2</v>
      </c>
      <c r="AX77" s="137">
        <v>3.8717505308490899E-2</v>
      </c>
      <c r="AY77" s="137">
        <v>1.7137758460599801E-2</v>
      </c>
      <c r="AZ77" s="137">
        <v>2.9365816648362499E-2</v>
      </c>
      <c r="BA77" s="137">
        <v>4.9505393654651203E-2</v>
      </c>
      <c r="BB77" s="137">
        <v>2.0798092614865801E-2</v>
      </c>
      <c r="BC77" s="137">
        <v>3.1029446021664301E-2</v>
      </c>
      <c r="BD77" s="137">
        <v>1.6915762156518799E-2</v>
      </c>
      <c r="BE77" s="137">
        <v>2.3966217090685301E-2</v>
      </c>
      <c r="BF77" s="137">
        <v>0.146751370375166</v>
      </c>
      <c r="BG77" s="137">
        <v>4.0166726275790397E-2</v>
      </c>
      <c r="BH77" s="137">
        <v>0.17704723250760901</v>
      </c>
      <c r="BI77" s="137">
        <v>4.4443331443898601E-2</v>
      </c>
      <c r="BJ77" s="137">
        <v>6.7852554189295894E-2</v>
      </c>
      <c r="BK77" s="137">
        <v>4.5268295830259597E-2</v>
      </c>
      <c r="BL77" s="137">
        <v>7.2801326771639599E-2</v>
      </c>
      <c r="BM77" s="137">
        <v>0.116678206150109</v>
      </c>
      <c r="BN77" s="137">
        <v>3.0021658941246199E-2</v>
      </c>
      <c r="BO77" s="137">
        <v>0.14076449466337401</v>
      </c>
      <c r="BP77" s="137">
        <v>8.0775637547786203E-2</v>
      </c>
      <c r="BQ77" s="137">
        <v>0.12011482075794699</v>
      </c>
      <c r="BR77" s="137">
        <v>0.133897753134158</v>
      </c>
      <c r="BS77" s="137">
        <v>0.101991775784587</v>
      </c>
      <c r="BT77" s="137">
        <v>0.161856144157005</v>
      </c>
      <c r="BU77" s="137">
        <v>2.87361360534647E-2</v>
      </c>
      <c r="BV77" s="137">
        <v>0.12426111172139501</v>
      </c>
      <c r="BW77" s="137">
        <v>1.9723117127095201E-2</v>
      </c>
      <c r="BX77" s="137">
        <v>6.9241756675338995E-2</v>
      </c>
      <c r="BY77" s="137">
        <v>2.9548025072724901E-2</v>
      </c>
      <c r="BZ77" s="137">
        <v>0.114057683126364</v>
      </c>
      <c r="CA77" s="138">
        <v>0</v>
      </c>
      <c r="CB77" s="136">
        <v>3.8171673893153302</v>
      </c>
      <c r="CC77" s="139">
        <v>8.9369850362460408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1.11567557826112E-4</v>
      </c>
      <c r="E78" s="137">
        <v>3.0130293891019399E-4</v>
      </c>
      <c r="F78" s="137">
        <v>1.28675907368616E-4</v>
      </c>
      <c r="G78" s="137">
        <v>3.4089621022984897E-4</v>
      </c>
      <c r="H78" s="137">
        <v>9.7681755798297606E-5</v>
      </c>
      <c r="I78" s="137">
        <v>2.96576718710962E-4</v>
      </c>
      <c r="J78" s="137">
        <v>3.2202529155310201E-4</v>
      </c>
      <c r="K78" s="137">
        <v>3.1544049959787002E-4</v>
      </c>
      <c r="L78" s="137">
        <v>1.08496623377331E-4</v>
      </c>
      <c r="M78" s="137">
        <v>4.9907951790132597E-5</v>
      </c>
      <c r="N78" s="137">
        <v>2.35803432170774E-5</v>
      </c>
      <c r="O78" s="137">
        <v>8.5627338293145096E-5</v>
      </c>
      <c r="P78" s="137">
        <v>3.2553614878156398E-5</v>
      </c>
      <c r="Q78" s="137">
        <v>3.6286365682257698E-6</v>
      </c>
      <c r="R78" s="137">
        <v>6.6945042016785996E-5</v>
      </c>
      <c r="S78" s="137">
        <v>8.2686081647117602E-5</v>
      </c>
      <c r="T78" s="137">
        <v>2.209389841689E-4</v>
      </c>
      <c r="U78" s="137">
        <v>3.1700575950101501E-4</v>
      </c>
      <c r="V78" s="137">
        <v>6.5432647910678596E-6</v>
      </c>
      <c r="W78" s="137">
        <v>7.2131413666647099E-6</v>
      </c>
      <c r="X78" s="137">
        <v>2.2774682510562E-4</v>
      </c>
      <c r="Y78" s="137">
        <v>4.8138441810832099E-5</v>
      </c>
      <c r="Z78" s="137">
        <v>5.1845577779682704E-6</v>
      </c>
      <c r="AA78" s="137">
        <v>1.5545527948114399E-5</v>
      </c>
      <c r="AB78" s="137">
        <v>5.9295335163996702E-5</v>
      </c>
      <c r="AC78" s="137">
        <v>2.9126882942655901E-5</v>
      </c>
      <c r="AD78" s="137">
        <v>4.4915414302888301E-5</v>
      </c>
      <c r="AE78" s="137">
        <v>2.3033072616302201E-5</v>
      </c>
      <c r="AF78" s="137">
        <v>1.4754679822288899E-4</v>
      </c>
      <c r="AG78" s="137">
        <v>1.21829831246898E-4</v>
      </c>
      <c r="AH78" s="137">
        <v>2.5687056416695699E-4</v>
      </c>
      <c r="AI78" s="137">
        <v>5.2734490396432398E-4</v>
      </c>
      <c r="AJ78" s="137">
        <v>1.41708571437568E-5</v>
      </c>
      <c r="AK78" s="137">
        <v>8.5257765644963907E-5</v>
      </c>
      <c r="AL78" s="137">
        <v>1.82644083199366E-4</v>
      </c>
      <c r="AM78" s="137">
        <v>7.2529052327335495E-5</v>
      </c>
      <c r="AN78" s="137">
        <v>5.2898669011888999E-5</v>
      </c>
      <c r="AO78" s="137">
        <v>1.23959989521982E-4</v>
      </c>
      <c r="AP78" s="137">
        <v>4.4313867560555602E-4</v>
      </c>
      <c r="AQ78" s="137">
        <v>3.9208035038469001E-5</v>
      </c>
      <c r="AR78" s="137">
        <v>8.3026126094569994E-5</v>
      </c>
      <c r="AS78" s="137">
        <v>9.9710896068996299E-5</v>
      </c>
      <c r="AT78" s="137">
        <v>7.79662056469029E-5</v>
      </c>
      <c r="AU78" s="137">
        <v>1.94117291273227E-4</v>
      </c>
      <c r="AV78" s="137">
        <v>8.1488154886163997E-5</v>
      </c>
      <c r="AW78" s="137">
        <v>1.8713290260359401E-4</v>
      </c>
      <c r="AX78" s="137">
        <v>3.2850870508937499E-4</v>
      </c>
      <c r="AY78" s="137">
        <v>2.6268773478102699E-3</v>
      </c>
      <c r="AZ78" s="137">
        <v>8.0765594800739102E-5</v>
      </c>
      <c r="BA78" s="137">
        <v>1.3842284347334699E-4</v>
      </c>
      <c r="BB78" s="137">
        <v>6.7179165760510002E-5</v>
      </c>
      <c r="BC78" s="137">
        <v>1.03559270084154E-4</v>
      </c>
      <c r="BD78" s="137">
        <v>3.6568349060799802E-5</v>
      </c>
      <c r="BE78" s="137">
        <v>8.7800611287155205E-5</v>
      </c>
      <c r="BF78" s="137">
        <v>1.84439082642184E-4</v>
      </c>
      <c r="BG78" s="137">
        <v>1.06637690493375E-4</v>
      </c>
      <c r="BH78" s="137">
        <v>6.4550238502850696E-3</v>
      </c>
      <c r="BI78" s="137">
        <v>1.9847237533630801E-4</v>
      </c>
      <c r="BJ78" s="137">
        <v>1.4635502951341101E-4</v>
      </c>
      <c r="BK78" s="137">
        <v>8.1573073944205901E-5</v>
      </c>
      <c r="BL78" s="137">
        <v>7.4679234592286503E-4</v>
      </c>
      <c r="BM78" s="137">
        <v>8.5814933547491304E-4</v>
      </c>
      <c r="BN78" s="137">
        <v>1.8403997826775301E-4</v>
      </c>
      <c r="BO78" s="137">
        <v>4.4676652429044503E-5</v>
      </c>
      <c r="BP78" s="137">
        <v>5.6893946246059202E-5</v>
      </c>
      <c r="BQ78" s="137">
        <v>6.7052163399674902E-5</v>
      </c>
      <c r="BR78" s="137">
        <v>1.3632657955418501E-4</v>
      </c>
      <c r="BS78" s="137">
        <v>5.2286091007713701E-4</v>
      </c>
      <c r="BT78" s="137">
        <v>1.5061592985285299E-4</v>
      </c>
      <c r="BU78" s="137">
        <v>9.9662383723972596E-5</v>
      </c>
      <c r="BV78" s="137">
        <v>3.47691368932606E-4</v>
      </c>
      <c r="BW78" s="137">
        <v>1.10039947437754E-4</v>
      </c>
      <c r="BX78" s="137">
        <v>2.6107436972758901E-4</v>
      </c>
      <c r="BY78" s="137">
        <v>1.02563062977767E-4</v>
      </c>
      <c r="BZ78" s="137">
        <v>4.3099625982498402E-4</v>
      </c>
      <c r="CA78" s="138">
        <v>0</v>
      </c>
      <c r="CB78" s="136">
        <v>2.0924738744376899E-2</v>
      </c>
      <c r="CC78" s="139">
        <v>4.8990274193712102E-2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2.2958847523319699E-5</v>
      </c>
      <c r="E79" s="137">
        <v>4.47992531951099E-5</v>
      </c>
      <c r="F79" s="137">
        <v>5.9999242409283597E-5</v>
      </c>
      <c r="G79" s="137">
        <v>2.68657446086802E-5</v>
      </c>
      <c r="H79" s="137">
        <v>2.9339699287479001E-5</v>
      </c>
      <c r="I79" s="137">
        <v>1.7969024526532501E-5</v>
      </c>
      <c r="J79" s="137">
        <v>4.8919638398166501E-5</v>
      </c>
      <c r="K79" s="137">
        <v>3.5065250974262603E-5</v>
      </c>
      <c r="L79" s="137">
        <v>3.9020775344977799E-5</v>
      </c>
      <c r="M79" s="137">
        <v>4.1826789836299401E-5</v>
      </c>
      <c r="N79" s="137">
        <v>1.35546130171856E-5</v>
      </c>
      <c r="O79" s="137">
        <v>7.2784267534882702E-5</v>
      </c>
      <c r="P79" s="137">
        <v>4.8258057787688696E-6</v>
      </c>
      <c r="Q79" s="137">
        <v>1.5745013225965899E-6</v>
      </c>
      <c r="R79" s="137">
        <v>1.36368493586018E-5</v>
      </c>
      <c r="S79" s="137">
        <v>1.9324716764345901E-5</v>
      </c>
      <c r="T79" s="137">
        <v>6.7921109728093706E-5</v>
      </c>
      <c r="U79" s="137">
        <v>1.00877741991927E-4</v>
      </c>
      <c r="V79" s="137">
        <v>1.0815945279170699E-4</v>
      </c>
      <c r="W79" s="137">
        <v>1.2142626844284E-4</v>
      </c>
      <c r="X79" s="137">
        <v>6.4890074846248798E-5</v>
      </c>
      <c r="Y79" s="137">
        <v>1.2253276264085101E-4</v>
      </c>
      <c r="Z79" s="137">
        <v>1.22577308671201E-4</v>
      </c>
      <c r="AA79" s="137">
        <v>1.1355895081271599E-4</v>
      </c>
      <c r="AB79" s="137">
        <v>7.73315567895124E-5</v>
      </c>
      <c r="AC79" s="137">
        <v>7.8528855397497495E-5</v>
      </c>
      <c r="AD79" s="137">
        <v>9.4856670006722196E-5</v>
      </c>
      <c r="AE79" s="137">
        <v>7.9911306725072805E-5</v>
      </c>
      <c r="AF79" s="137">
        <v>7.4567050607364903E-5</v>
      </c>
      <c r="AG79" s="137">
        <v>1.56148073236678E-4</v>
      </c>
      <c r="AH79" s="137">
        <v>3.8335104373224898E-5</v>
      </c>
      <c r="AI79" s="137">
        <v>3.2026904098116103E-5</v>
      </c>
      <c r="AJ79" s="137">
        <v>1.2824961615059399E-4</v>
      </c>
      <c r="AK79" s="137">
        <v>5.5742216222695099E-5</v>
      </c>
      <c r="AL79" s="137">
        <v>5.1746257121002004E-4</v>
      </c>
      <c r="AM79" s="137">
        <v>4.9818547844770298E-5</v>
      </c>
      <c r="AN79" s="137">
        <v>4.3868946585566503E-5</v>
      </c>
      <c r="AO79" s="137">
        <v>3.5136051586238499E-5</v>
      </c>
      <c r="AP79" s="137">
        <v>3.31230238291686E-5</v>
      </c>
      <c r="AQ79" s="137">
        <v>3.4205930415719697E-5</v>
      </c>
      <c r="AR79" s="137">
        <v>4.19751570716981E-5</v>
      </c>
      <c r="AS79" s="137">
        <v>3.9051910021039098E-5</v>
      </c>
      <c r="AT79" s="137">
        <v>4.3269689921624302E-5</v>
      </c>
      <c r="AU79" s="137">
        <v>4.96422947503909E-5</v>
      </c>
      <c r="AV79" s="137">
        <v>4.6008290210630799E-5</v>
      </c>
      <c r="AW79" s="137">
        <v>3.3198956092411997E-5</v>
      </c>
      <c r="AX79" s="137">
        <v>3.1268174626572601E-5</v>
      </c>
      <c r="AY79" s="137">
        <v>2.6862867974432499E-5</v>
      </c>
      <c r="AZ79" s="137">
        <v>3.00616192847515E-5</v>
      </c>
      <c r="BA79" s="137">
        <v>3.3622710796805899E-5</v>
      </c>
      <c r="BB79" s="137">
        <v>3.0996911043131302E-5</v>
      </c>
      <c r="BC79" s="137">
        <v>2.73637841502104E-5</v>
      </c>
      <c r="BD79" s="137">
        <v>5.7940898166998401E-5</v>
      </c>
      <c r="BE79" s="137">
        <v>3.7741467735587299E-5</v>
      </c>
      <c r="BF79" s="137">
        <v>4.5866322612562198E-5</v>
      </c>
      <c r="BG79" s="137">
        <v>1.02642554146502E-5</v>
      </c>
      <c r="BH79" s="137">
        <v>2.2505943677125299E-5</v>
      </c>
      <c r="BI79" s="137">
        <v>1.7410549717890899E-4</v>
      </c>
      <c r="BJ79" s="137">
        <v>3.0374395684473499E-4</v>
      </c>
      <c r="BK79" s="137">
        <v>5.7009313290473705E-4</v>
      </c>
      <c r="BL79" s="137">
        <v>1.22689731400232E-5</v>
      </c>
      <c r="BM79" s="137">
        <v>1.6645081588548901E-3</v>
      </c>
      <c r="BN79" s="137">
        <v>3.6123348280484598E-5</v>
      </c>
      <c r="BO79" s="137">
        <v>1.2859359871362E-3</v>
      </c>
      <c r="BP79" s="137">
        <v>1.7192555543670399E-3</v>
      </c>
      <c r="BQ79" s="137">
        <v>1.7142789220010201E-3</v>
      </c>
      <c r="BR79" s="137">
        <v>9.5703571657382996E-4</v>
      </c>
      <c r="BS79" s="137">
        <v>4.9461777174824697E-7</v>
      </c>
      <c r="BT79" s="137">
        <v>5.7810484870243701E-3</v>
      </c>
      <c r="BU79" s="137">
        <v>6.1655322771545201E-4</v>
      </c>
      <c r="BV79" s="137">
        <v>1.4923092279335101E-2</v>
      </c>
      <c r="BW79" s="137">
        <v>9.2289843773283599E-4</v>
      </c>
      <c r="BX79" s="137">
        <v>1.77819522116979E-5</v>
      </c>
      <c r="BY79" s="137">
        <v>1.24285815334322E-4</v>
      </c>
      <c r="BZ79" s="137">
        <v>5.2228978693380597E-3</v>
      </c>
      <c r="CA79" s="138">
        <v>0</v>
      </c>
      <c r="CB79" s="136">
        <v>3.9497764302181097E-2</v>
      </c>
      <c r="CC79" s="139">
        <v>9.2474574083868E-2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1.9124318504488099E-5</v>
      </c>
      <c r="E81" s="137">
        <v>3.7316994504896898E-5</v>
      </c>
      <c r="F81" s="137">
        <v>4.99783197173833E-5</v>
      </c>
      <c r="G81" s="137">
        <v>2.2378695456501799E-5</v>
      </c>
      <c r="H81" s="137">
        <v>2.44394564417804E-5</v>
      </c>
      <c r="I81" s="137">
        <v>1.49678832054318E-5</v>
      </c>
      <c r="J81" s="137">
        <v>4.0749203325674798E-5</v>
      </c>
      <c r="K81" s="137">
        <v>2.9208740873881801E-5</v>
      </c>
      <c r="L81" s="137">
        <v>3.25036235042485E-5</v>
      </c>
      <c r="M81" s="137">
        <v>3.48409845066131E-5</v>
      </c>
      <c r="N81" s="137">
        <v>1.1290755613165699E-5</v>
      </c>
      <c r="O81" s="137">
        <v>6.0628022074676799E-5</v>
      </c>
      <c r="P81" s="137">
        <v>4.0198118246237802E-6</v>
      </c>
      <c r="Q81" s="137">
        <v>1.3115320683449001E-6</v>
      </c>
      <c r="R81" s="137">
        <v>1.13592570474946E-5</v>
      </c>
      <c r="S81" s="137">
        <v>1.60971511324769E-5</v>
      </c>
      <c r="T81" s="137">
        <v>5.6577096663888899E-5</v>
      </c>
      <c r="U81" s="137">
        <v>8.4029395025496395E-5</v>
      </c>
      <c r="V81" s="137">
        <v>9.0094932786097395E-5</v>
      </c>
      <c r="W81" s="137">
        <v>1.01145958226067E-4</v>
      </c>
      <c r="X81" s="137">
        <v>5.4052297611160498E-5</v>
      </c>
      <c r="Y81" s="137">
        <v>3.35054315846701E-5</v>
      </c>
      <c r="Z81" s="137">
        <v>1.0210475460799801E-4</v>
      </c>
      <c r="AA81" s="137">
        <v>9.4592620216323698E-5</v>
      </c>
      <c r="AB81" s="137">
        <v>6.4415834505124101E-5</v>
      </c>
      <c r="AC81" s="137">
        <v>6.5413163308359096E-5</v>
      </c>
      <c r="AD81" s="137">
        <v>7.9013947352587799E-5</v>
      </c>
      <c r="AE81" s="137">
        <v>6.6564721089238499E-5</v>
      </c>
      <c r="AF81" s="137">
        <v>6.2113049198443706E-5</v>
      </c>
      <c r="AG81" s="137">
        <v>1.30068614437514E-4</v>
      </c>
      <c r="AH81" s="137">
        <v>3.1932471575138502E-5</v>
      </c>
      <c r="AI81" s="137">
        <v>2.6677851057765299E-5</v>
      </c>
      <c r="AJ81" s="137">
        <v>1.0682968754642601E-4</v>
      </c>
      <c r="AK81" s="137">
        <v>4.6432291346770499E-5</v>
      </c>
      <c r="AL81" s="137">
        <v>3.3412769998752901E-5</v>
      </c>
      <c r="AM81" s="137">
        <v>4.1497979175424302E-5</v>
      </c>
      <c r="AN81" s="137">
        <v>3.6542065367462199E-5</v>
      </c>
      <c r="AO81" s="137">
        <v>2.9267716545564101E-5</v>
      </c>
      <c r="AP81" s="137">
        <v>2.75908996258352E-5</v>
      </c>
      <c r="AQ81" s="137">
        <v>2.84929418755943E-5</v>
      </c>
      <c r="AR81" s="137">
        <v>3.49645718191954E-5</v>
      </c>
      <c r="AS81" s="137">
        <v>3.2529558144954001E-5</v>
      </c>
      <c r="AT81" s="137">
        <v>3.60428950456277E-5</v>
      </c>
      <c r="AU81" s="137">
        <v>4.1351163429952403E-5</v>
      </c>
      <c r="AV81" s="137">
        <v>3.8324101196339097E-5</v>
      </c>
      <c r="AW81" s="137">
        <v>2.7654149873285901E-5</v>
      </c>
      <c r="AX81" s="137">
        <v>2.6045842675907202E-5</v>
      </c>
      <c r="AY81" s="137">
        <v>2.23762992704773E-5</v>
      </c>
      <c r="AZ81" s="137">
        <v>2.50408031752597E-5</v>
      </c>
      <c r="BA81" s="137">
        <v>2.8007130131827699E-5</v>
      </c>
      <c r="BB81" s="137">
        <v>2.5819884854499501E-5</v>
      </c>
      <c r="BC81" s="137">
        <v>2.2793553685355801E-5</v>
      </c>
      <c r="BD81" s="137">
        <v>4.8263754957921498E-5</v>
      </c>
      <c r="BE81" s="137">
        <v>3.1437982636938002E-5</v>
      </c>
      <c r="BF81" s="137">
        <v>3.8205844669741897E-5</v>
      </c>
      <c r="BG81" s="137">
        <v>8.5499452688905302E-6</v>
      </c>
      <c r="BH81" s="137">
        <v>1.87470575205588E-5</v>
      </c>
      <c r="BI81" s="137">
        <v>2.6042957412502301E-5</v>
      </c>
      <c r="BJ81" s="137">
        <v>6.4177750411874596E-6</v>
      </c>
      <c r="BK81" s="137">
        <v>4.0860824779451101E-5</v>
      </c>
      <c r="BL81" s="137">
        <v>1.0219840077533901E-5</v>
      </c>
      <c r="BM81" s="137">
        <v>1.49218238897207E-5</v>
      </c>
      <c r="BN81" s="137">
        <v>3.0090117426967799E-5</v>
      </c>
      <c r="BO81" s="137">
        <v>5.1601810495034301E-6</v>
      </c>
      <c r="BP81" s="137">
        <v>3.50853697368676E-6</v>
      </c>
      <c r="BQ81" s="137">
        <v>1.7646443774631798E-5</v>
      </c>
      <c r="BR81" s="137">
        <v>3.4520708181135399E-6</v>
      </c>
      <c r="BS81" s="137">
        <v>4.1200795446225E-7</v>
      </c>
      <c r="BT81" s="137">
        <v>3.0976780840177802E-6</v>
      </c>
      <c r="BU81" s="137">
        <v>2.7190420570821999E-4</v>
      </c>
      <c r="BV81" s="137">
        <v>1.01416875510333E-5</v>
      </c>
      <c r="BW81" s="137">
        <v>1.8058997716804399E-5</v>
      </c>
      <c r="BX81" s="137">
        <v>0.235518825594837</v>
      </c>
      <c r="BY81" s="137">
        <v>6.5841842900205894E-2</v>
      </c>
      <c r="BZ81" s="137">
        <v>1.14144182228614E-5</v>
      </c>
      <c r="CA81" s="138">
        <v>0</v>
      </c>
      <c r="CB81" s="136">
        <v>0.30424275584041</v>
      </c>
      <c r="CC81" s="139">
        <v>0.71231169058575206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9.4459421600820298E-3</v>
      </c>
      <c r="E83" s="137">
        <v>4.0504989968210402E-3</v>
      </c>
      <c r="F83" s="137">
        <v>5.3119973141514103E-3</v>
      </c>
      <c r="G83" s="137">
        <v>1.05835710579213E-2</v>
      </c>
      <c r="H83" s="137">
        <v>7.24204111801088E-3</v>
      </c>
      <c r="I83" s="137">
        <v>1.0715473281761499E-2</v>
      </c>
      <c r="J83" s="137">
        <v>1.2961759694551499E-2</v>
      </c>
      <c r="K83" s="137">
        <v>1.2440093756511899E-2</v>
      </c>
      <c r="L83" s="137">
        <v>5.3421265611694304E-3</v>
      </c>
      <c r="M83" s="137">
        <v>6.3252546168814398E-3</v>
      </c>
      <c r="N83" s="137">
        <v>6.7709687846719798E-3</v>
      </c>
      <c r="O83" s="137">
        <v>2.9576552325043899E-3</v>
      </c>
      <c r="P83" s="137">
        <v>7.0874218938422106E-5</v>
      </c>
      <c r="Q83" s="137">
        <v>2.2158378271610399E-5</v>
      </c>
      <c r="R83" s="137">
        <v>1.58311463853332E-2</v>
      </c>
      <c r="S83" s="137">
        <v>1.9809221165605399E-2</v>
      </c>
      <c r="T83" s="137">
        <v>2.4290124007555701E-3</v>
      </c>
      <c r="U83" s="137">
        <v>2.9158323899304501E-3</v>
      </c>
      <c r="V83" s="137">
        <v>2.2820749273641098E-3</v>
      </c>
      <c r="W83" s="137">
        <v>1.94773103749074E-3</v>
      </c>
      <c r="X83" s="137">
        <v>6.8684475159391002E-3</v>
      </c>
      <c r="Y83" s="137">
        <v>1.15806631923369E-3</v>
      </c>
      <c r="Z83" s="137">
        <v>1.8995713126513901E-3</v>
      </c>
      <c r="AA83" s="137">
        <v>3.1862004950447402E-3</v>
      </c>
      <c r="AB83" s="137">
        <v>5.6689990713995201E-3</v>
      </c>
      <c r="AC83" s="137">
        <v>4.2220232472767504E-3</v>
      </c>
      <c r="AD83" s="137">
        <v>1.79596347503288E-3</v>
      </c>
      <c r="AE83" s="137">
        <v>1.13254417875149E-3</v>
      </c>
      <c r="AF83" s="137">
        <v>1.0494020489175901E-3</v>
      </c>
      <c r="AG83" s="137">
        <v>2.1975136022467099E-3</v>
      </c>
      <c r="AH83" s="137">
        <v>5.3950017798824398E-4</v>
      </c>
      <c r="AI83" s="137">
        <v>4.5072318815477799E-4</v>
      </c>
      <c r="AJ83" s="137">
        <v>1.8048911531983599E-3</v>
      </c>
      <c r="AK83" s="137">
        <v>7.84475119222778E-4</v>
      </c>
      <c r="AL83" s="137">
        <v>5.6450986949103097E-4</v>
      </c>
      <c r="AM83" s="137">
        <v>7.0110974963568198E-4</v>
      </c>
      <c r="AN83" s="137">
        <v>6.4832424413622505E-4</v>
      </c>
      <c r="AO83" s="137">
        <v>4.9486284419343401E-4</v>
      </c>
      <c r="AP83" s="137">
        <v>4.6614917432770999E-4</v>
      </c>
      <c r="AQ83" s="137">
        <v>4.8557110435246402E-4</v>
      </c>
      <c r="AR83" s="137">
        <v>5.9072761328080405E-4</v>
      </c>
      <c r="AS83" s="137">
        <v>5.4958797560616002E-4</v>
      </c>
      <c r="AT83" s="137">
        <v>6.0894592034858505E-4</v>
      </c>
      <c r="AU83" s="137">
        <v>6.9862929269306204E-4</v>
      </c>
      <c r="AV83" s="137">
        <v>6.4748697475587699E-4</v>
      </c>
      <c r="AW83" s="137">
        <v>4.67217789379231E-4</v>
      </c>
      <c r="AX83" s="137">
        <v>4.4123369820027301E-4</v>
      </c>
      <c r="AY83" s="137">
        <v>3.7804832647340698E-4</v>
      </c>
      <c r="AZ83" s="137">
        <v>4.23065209288067E-4</v>
      </c>
      <c r="BA83" s="137">
        <v>4.7318140268306E-4</v>
      </c>
      <c r="BB83" s="137">
        <v>4.3622782038217698E-4</v>
      </c>
      <c r="BC83" s="137">
        <v>3.8509785380371798E-4</v>
      </c>
      <c r="BD83" s="137">
        <v>8.1541775834389802E-4</v>
      </c>
      <c r="BE83" s="137">
        <v>5.3114577079666099E-4</v>
      </c>
      <c r="BF83" s="137">
        <v>6.4548902677376296E-4</v>
      </c>
      <c r="BG83" s="137">
        <v>1.36819144846015E-3</v>
      </c>
      <c r="BH83" s="137">
        <v>3.37007470719236E-4</v>
      </c>
      <c r="BI83" s="137">
        <v>2.2398049725563698E-3</v>
      </c>
      <c r="BJ83" s="137">
        <v>3.8324276594877798E-4</v>
      </c>
      <c r="BK83" s="137">
        <v>3.3099976242063102E-3</v>
      </c>
      <c r="BL83" s="137">
        <v>1.7266454079093699E-4</v>
      </c>
      <c r="BM83" s="137">
        <v>7.0579502134295799E-3</v>
      </c>
      <c r="BN83" s="137">
        <v>6.3408543260013396E-3</v>
      </c>
      <c r="BO83" s="137">
        <v>1.9400819598705099E-2</v>
      </c>
      <c r="BP83" s="137">
        <v>2.89611090989053E-3</v>
      </c>
      <c r="BQ83" s="137">
        <v>3.7066851375710101E-3</v>
      </c>
      <c r="BR83" s="137">
        <v>2.4479898432378999E-3</v>
      </c>
      <c r="BS83" s="137">
        <v>2.49092650831396E-3</v>
      </c>
      <c r="BT83" s="137">
        <v>1.04442964682947E-2</v>
      </c>
      <c r="BU83" s="137">
        <v>5.9043531723522403E-4</v>
      </c>
      <c r="BV83" s="137">
        <v>1.79929811069026E-2</v>
      </c>
      <c r="BW83" s="137">
        <v>6.3706421018980101E-4</v>
      </c>
      <c r="BX83" s="137">
        <v>6.3013476182999803E-3</v>
      </c>
      <c r="BY83" s="137">
        <v>4.7561452086797301E-4</v>
      </c>
      <c r="BZ83" s="137">
        <v>5.6675561592982697E-2</v>
      </c>
      <c r="CA83" s="138">
        <v>0</v>
      </c>
      <c r="CB83" s="136">
        <v>0.32893532999733599</v>
      </c>
      <c r="CC83" s="139">
        <v>0.77012345078378197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0.31035165492602601</v>
      </c>
      <c r="E85" s="131">
        <v>0.52002118056769397</v>
      </c>
      <c r="F85" s="131">
        <v>0.37511106075135597</v>
      </c>
      <c r="G85" s="131">
        <v>0.52595519235043398</v>
      </c>
      <c r="H85" s="131">
        <v>0.36334792572596603</v>
      </c>
      <c r="I85" s="131">
        <v>0.39089877281295898</v>
      </c>
      <c r="J85" s="131">
        <v>0.41357918291399398</v>
      </c>
      <c r="K85" s="131">
        <v>0.30780116972744398</v>
      </c>
      <c r="L85" s="131">
        <v>0.37068589894443499</v>
      </c>
      <c r="M85" s="131">
        <v>0.54239324444967796</v>
      </c>
      <c r="N85" s="131">
        <v>0.25228884262030299</v>
      </c>
      <c r="O85" s="131">
        <v>0.60313189068845696</v>
      </c>
      <c r="P85" s="131">
        <v>0.29071645255908102</v>
      </c>
      <c r="Q85" s="131">
        <v>0.38665896148896001</v>
      </c>
      <c r="R85" s="131">
        <v>0.44214911512841398</v>
      </c>
      <c r="S85" s="131">
        <v>0.57634935917394103</v>
      </c>
      <c r="T85" s="131">
        <v>0.55528832288150398</v>
      </c>
      <c r="U85" s="131">
        <v>0.75587100595550005</v>
      </c>
      <c r="V85" s="131">
        <v>0.65540569740805199</v>
      </c>
      <c r="W85" s="131">
        <v>0.68465730498419197</v>
      </c>
      <c r="X85" s="131">
        <v>0.63662146025241995</v>
      </c>
      <c r="Y85" s="131">
        <v>0.53120515673812296</v>
      </c>
      <c r="Z85" s="131">
        <v>0.43043224582143902</v>
      </c>
      <c r="AA85" s="131">
        <v>0.59588904779095497</v>
      </c>
      <c r="AB85" s="131">
        <v>0.618703791635968</v>
      </c>
      <c r="AC85" s="131">
        <v>0.53124459819038505</v>
      </c>
      <c r="AD85" s="131">
        <v>0.62030248809868105</v>
      </c>
      <c r="AE85" s="131">
        <v>0.43880648754503199</v>
      </c>
      <c r="AF85" s="131">
        <v>0.49667509560158302</v>
      </c>
      <c r="AG85" s="131">
        <v>0.77271259583260399</v>
      </c>
      <c r="AH85" s="131">
        <v>0.50299138781941199</v>
      </c>
      <c r="AI85" s="131">
        <v>0.36601290191380498</v>
      </c>
      <c r="AJ85" s="131">
        <v>0.58611219109228796</v>
      </c>
      <c r="AK85" s="131">
        <v>0.35855020186290598</v>
      </c>
      <c r="AL85" s="131">
        <v>0.34505817164813202</v>
      </c>
      <c r="AM85" s="131">
        <v>0.48699134790860199</v>
      </c>
      <c r="AN85" s="131">
        <v>0.54794571601934305</v>
      </c>
      <c r="AO85" s="131">
        <v>0.50682221634354896</v>
      </c>
      <c r="AP85" s="131">
        <v>0.38276988656510302</v>
      </c>
      <c r="AQ85" s="131">
        <v>0.40337663473990298</v>
      </c>
      <c r="AR85" s="131">
        <v>0.30254960925808</v>
      </c>
      <c r="AS85" s="131">
        <v>0.35230646363301799</v>
      </c>
      <c r="AT85" s="131">
        <v>0.25240625465691002</v>
      </c>
      <c r="AU85" s="131">
        <v>0.30143087402014901</v>
      </c>
      <c r="AV85" s="131">
        <v>0.282562337730355</v>
      </c>
      <c r="AW85" s="131">
        <v>0.40848213304030201</v>
      </c>
      <c r="AX85" s="131">
        <v>0.46175517395645099</v>
      </c>
      <c r="AY85" s="131">
        <v>0.47077356418723498</v>
      </c>
      <c r="AZ85" s="131">
        <v>0.31774248791036203</v>
      </c>
      <c r="BA85" s="131">
        <v>0.37809244384693003</v>
      </c>
      <c r="BB85" s="131">
        <v>0.332685096608419</v>
      </c>
      <c r="BC85" s="131">
        <v>0.29657889659494602</v>
      </c>
      <c r="BD85" s="131">
        <v>0.24085405514595301</v>
      </c>
      <c r="BE85" s="131">
        <v>0.40769756386967299</v>
      </c>
      <c r="BF85" s="131">
        <v>0.39167402943220098</v>
      </c>
      <c r="BG85" s="131">
        <v>0.47434131301152799</v>
      </c>
      <c r="BH85" s="131">
        <v>0.52980730344357496</v>
      </c>
      <c r="BI85" s="131">
        <v>0.44335705072089598</v>
      </c>
      <c r="BJ85" s="131">
        <v>0.330669965138365</v>
      </c>
      <c r="BK85" s="131">
        <v>0.43281287320731998</v>
      </c>
      <c r="BL85" s="131">
        <v>0.523897514083566</v>
      </c>
      <c r="BM85" s="131">
        <v>0.449300176411564</v>
      </c>
      <c r="BN85" s="131">
        <v>0.42557897566112501</v>
      </c>
      <c r="BO85" s="131">
        <v>0.44859137967792101</v>
      </c>
      <c r="BP85" s="131">
        <v>0.27934406234972797</v>
      </c>
      <c r="BQ85" s="131">
        <v>0.69479056251765903</v>
      </c>
      <c r="BR85" s="131">
        <v>0.48357018944554497</v>
      </c>
      <c r="BS85" s="131">
        <v>0.25116424957961297</v>
      </c>
      <c r="BT85" s="131">
        <v>0.34146164494736397</v>
      </c>
      <c r="BU85" s="131">
        <v>0.114356844206321</v>
      </c>
      <c r="BV85" s="131">
        <v>0.33396520012522002</v>
      </c>
      <c r="BW85" s="131">
        <v>7.3649401478038903E-2</v>
      </c>
      <c r="BX85" s="131">
        <v>0.48071861923901299</v>
      </c>
      <c r="BY85" s="131">
        <v>0.20068045323258099</v>
      </c>
      <c r="BZ85" s="131">
        <v>0.46960528287268699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0.72661421760327405</v>
      </c>
      <c r="E86" s="148">
        <v>1.21750529522837</v>
      </c>
      <c r="F86" s="148">
        <v>0.87823288710075498</v>
      </c>
      <c r="G86" s="148">
        <v>1.2313983654289899</v>
      </c>
      <c r="H86" s="148">
        <v>0.85069231814495805</v>
      </c>
      <c r="I86" s="148">
        <v>0.91519604120451203</v>
      </c>
      <c r="J86" s="148">
        <v>0.96829680022708997</v>
      </c>
      <c r="K86" s="148">
        <v>0.72064286614546402</v>
      </c>
      <c r="L86" s="148">
        <v>0.86787242846272805</v>
      </c>
      <c r="M86" s="148">
        <v>1.2698841352821</v>
      </c>
      <c r="N86" s="148">
        <v>0.590674021165704</v>
      </c>
      <c r="O86" s="148">
        <v>1.41208915727752</v>
      </c>
      <c r="P86" s="148">
        <v>0.68064308460338596</v>
      </c>
      <c r="Q86" s="148">
        <v>0.90526953641848995</v>
      </c>
      <c r="R86" s="148">
        <v>1.0351864675237199</v>
      </c>
      <c r="S86" s="148">
        <v>1.3493842614828</v>
      </c>
      <c r="T86" s="148">
        <v>1.3000748791590899</v>
      </c>
      <c r="U86" s="148">
        <v>1.7696912869121499</v>
      </c>
      <c r="V86" s="148">
        <v>1.5344757808634599</v>
      </c>
      <c r="W86" s="148">
        <v>1.60296142808077</v>
      </c>
      <c r="X86" s="148">
        <v>1.49049697950225</v>
      </c>
      <c r="Y86" s="148">
        <v>1.24368990215985</v>
      </c>
      <c r="Z86" s="148">
        <v>1.00775421868884</v>
      </c>
      <c r="AA86" s="148">
        <v>1.39513177186759</v>
      </c>
      <c r="AB86" s="148">
        <v>1.4485470412423</v>
      </c>
      <c r="AC86" s="148">
        <v>1.24378224489275</v>
      </c>
      <c r="AD86" s="148">
        <v>1.4522900068782301</v>
      </c>
      <c r="AE86" s="148">
        <v>1.02736050401527</v>
      </c>
      <c r="AF86" s="148">
        <v>1.1628460176234501</v>
      </c>
      <c r="AG86" s="148">
        <v>1.80912184401572</v>
      </c>
      <c r="AH86" s="148">
        <v>1.1776341060875</v>
      </c>
      <c r="AI86" s="148">
        <v>0.85693172288768305</v>
      </c>
      <c r="AJ86" s="148">
        <v>1.37224159883978</v>
      </c>
      <c r="AK86" s="148">
        <v>0.83945959450485197</v>
      </c>
      <c r="AL86" s="148">
        <v>0.80787123071563705</v>
      </c>
      <c r="AM86" s="148">
        <v>1.1401738370768999</v>
      </c>
      <c r="AN86" s="148">
        <v>1.28288392027219</v>
      </c>
      <c r="AO86" s="148">
        <v>1.1866030754055501</v>
      </c>
      <c r="AP86" s="148">
        <v>0.89616419707795403</v>
      </c>
      <c r="AQ86" s="148">
        <v>0.94440997236131397</v>
      </c>
      <c r="AR86" s="148">
        <v>0.70834759257086999</v>
      </c>
      <c r="AS86" s="148">
        <v>0.82484137386120404</v>
      </c>
      <c r="AT86" s="148">
        <v>0.59094891338478095</v>
      </c>
      <c r="AU86" s="148">
        <v>0.705728341419115</v>
      </c>
      <c r="AV86" s="148">
        <v>0.66155217378502895</v>
      </c>
      <c r="AW86" s="148">
        <v>0.95636327628006901</v>
      </c>
      <c r="AX86" s="148">
        <v>1.08108936789334</v>
      </c>
      <c r="AY86" s="148">
        <v>1.1022037729805101</v>
      </c>
      <c r="AZ86" s="148">
        <v>0.74391808642791402</v>
      </c>
      <c r="BA86" s="148">
        <v>0.88521308298816603</v>
      </c>
      <c r="BB86" s="148">
        <v>0.77890263300839901</v>
      </c>
      <c r="BC86" s="148">
        <v>0.69436859603131296</v>
      </c>
      <c r="BD86" s="148">
        <v>0.56390219951676002</v>
      </c>
      <c r="BE86" s="148">
        <v>0.95452639510020798</v>
      </c>
      <c r="BF86" s="148">
        <v>0.91701111927125201</v>
      </c>
      <c r="BG86" s="148">
        <v>1.11055680406452</v>
      </c>
      <c r="BH86" s="148">
        <v>1.24041716279526</v>
      </c>
      <c r="BI86" s="148">
        <v>1.03801455998437</v>
      </c>
      <c r="BJ86" s="148">
        <v>0.77418468434197396</v>
      </c>
      <c r="BK86" s="148">
        <v>1.0133278886788</v>
      </c>
      <c r="BL86" s="148">
        <v>1.22658080360766</v>
      </c>
      <c r="BM86" s="148">
        <v>1.0519289682219199</v>
      </c>
      <c r="BN86" s="148">
        <v>0.99639144667077195</v>
      </c>
      <c r="BO86" s="148">
        <v>1.0502694900916101</v>
      </c>
      <c r="BP86" s="148">
        <v>0.65401735123580396</v>
      </c>
      <c r="BQ86" s="148">
        <v>1.62668602847386</v>
      </c>
      <c r="BR86" s="148">
        <v>1.1321640122846801</v>
      </c>
      <c r="BS86" s="148">
        <v>0.58804105536896201</v>
      </c>
      <c r="BT86" s="148">
        <v>0.799450823112558</v>
      </c>
      <c r="BU86" s="148">
        <v>0.26773921634270498</v>
      </c>
      <c r="BV86" s="148">
        <v>0.78189968941376398</v>
      </c>
      <c r="BW86" s="148">
        <v>0.17243246936985099</v>
      </c>
      <c r="BX86" s="148">
        <v>1.1254877422481899</v>
      </c>
      <c r="BY86" s="148">
        <v>0.46984531320968298</v>
      </c>
      <c r="BZ86" s="148">
        <v>1.0994685215332101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6.5453343846412562E-2</v>
      </c>
      <c r="E98" s="151">
        <f>+IFERROR('MIP(IxI)_TFEVP'!E87/'MIP(IxI)_TFEVP'!E$95,0)</f>
        <v>4.869546977480442E-2</v>
      </c>
      <c r="F98" s="151">
        <f>+IFERROR('MIP(IxI)_TFEVP'!F87/'MIP(IxI)_TFEVP'!F$95,0)</f>
        <v>2.755689688747932E-2</v>
      </c>
      <c r="G98" s="151">
        <f>+IFERROR('MIP(IxI)_TFEVP'!G87/'MIP(IxI)_TFEVP'!G$95,0)</f>
        <v>3.6149606940350285E-2</v>
      </c>
      <c r="H98" s="151">
        <f>+IFERROR('MIP(IxI)_TFEVP'!H87/'MIP(IxI)_TFEVP'!H$95,0)</f>
        <v>8.8476800363494909E-2</v>
      </c>
      <c r="I98" s="151">
        <f>+IFERROR('MIP(IxI)_TFEVP'!I87/'MIP(IxI)_TFEVP'!I$95,0)</f>
        <v>1.5331014476844184E-2</v>
      </c>
      <c r="J98" s="151">
        <f>+IFERROR('MIP(IxI)_TFEVP'!J87/'MIP(IxI)_TFEVP'!J$95,0)</f>
        <v>9.9664043620347864E-2</v>
      </c>
      <c r="K98" s="151">
        <f>+IFERROR('MIP(IxI)_TFEVP'!K87/'MIP(IxI)_TFEVP'!K$95,0)</f>
        <v>5.3580068117245992E-2</v>
      </c>
      <c r="L98" s="151">
        <f>+IFERROR('MIP(IxI)_TFEVP'!L87/'MIP(IxI)_TFEVP'!L$95,0)</f>
        <v>4.3988865130520716E-3</v>
      </c>
      <c r="M98" s="151">
        <f>+IFERROR('MIP(IxI)_TFEVP'!M87/'MIP(IxI)_TFEVP'!M$95,0)</f>
        <v>1.5214212403421417E-2</v>
      </c>
      <c r="N98" s="151">
        <f>+IFERROR('MIP(IxI)_TFEVP'!N87/'MIP(IxI)_TFEVP'!N$95,0)</f>
        <v>3.985721971212694E-2</v>
      </c>
      <c r="O98" s="151">
        <f>+IFERROR('MIP(IxI)_TFEVP'!O87/'MIP(IxI)_TFEVP'!O$95,0)</f>
        <v>0.10707861588016497</v>
      </c>
      <c r="P98" s="151">
        <f>+IFERROR('MIP(IxI)_TFEVP'!P87/'MIP(IxI)_TFEVP'!P$95,0)</f>
        <v>3.4411622984720659E-3</v>
      </c>
      <c r="Q98" s="151">
        <f>+IFERROR('MIP(IxI)_TFEVP'!Q87/'MIP(IxI)_TFEVP'!Q$95,0)</f>
        <v>2.4439242370531767E-3</v>
      </c>
      <c r="R98" s="151">
        <f>+IFERROR('MIP(IxI)_TFEVP'!R87/'MIP(IxI)_TFEVP'!R$95,0)</f>
        <v>3.8591915137413777E-3</v>
      </c>
      <c r="S98" s="151">
        <f>+IFERROR('MIP(IxI)_TFEVP'!S87/'MIP(IxI)_TFEVP'!S$95,0)</f>
        <v>1.504951532384023E-2</v>
      </c>
      <c r="T98" s="151">
        <f>+IFERROR('MIP(IxI)_TFEVP'!T87/'MIP(IxI)_TFEVP'!T$95,0)</f>
        <v>5.5879513203702387E-2</v>
      </c>
      <c r="U98" s="151">
        <f>+IFERROR('MIP(IxI)_TFEVP'!U87/'MIP(IxI)_TFEVP'!U$95,0)</f>
        <v>3.4505041407126111E-2</v>
      </c>
      <c r="V98" s="151">
        <f>+IFERROR('MIP(IxI)_TFEVP'!V87/'MIP(IxI)_TFEVP'!V$95,0)</f>
        <v>3.0264103474367675E-3</v>
      </c>
      <c r="W98" s="151">
        <f>+IFERROR('MIP(IxI)_TFEVP'!W87/'MIP(IxI)_TFEVP'!W$95,0)</f>
        <v>0.12244622838673198</v>
      </c>
      <c r="X98" s="151">
        <f>+IFERROR('MIP(IxI)_TFEVP'!X87/'MIP(IxI)_TFEVP'!X$95,0)</f>
        <v>1.1690155398850171E-2</v>
      </c>
      <c r="Y98" s="151">
        <f>+IFERROR('MIP(IxI)_TFEVP'!Y87/'MIP(IxI)_TFEVP'!Y$95,0)</f>
        <v>2.8416946087380192E-2</v>
      </c>
      <c r="Z98" s="151">
        <f>+IFERROR('MIP(IxI)_TFEVP'!Z87/'MIP(IxI)_TFEVP'!Z$95,0)</f>
        <v>0.19995797409002009</v>
      </c>
      <c r="AA98" s="151">
        <f>+IFERROR('MIP(IxI)_TFEVP'!AA87/'MIP(IxI)_TFEVP'!AA$95,0)</f>
        <v>3.894734571019352E-3</v>
      </c>
      <c r="AB98" s="151">
        <f>+IFERROR('MIP(IxI)_TFEVP'!AB87/'MIP(IxI)_TFEVP'!AB$95,0)</f>
        <v>6.2675023033782987E-2</v>
      </c>
      <c r="AC98" s="151">
        <f>+IFERROR('MIP(IxI)_TFEVP'!AC87/'MIP(IxI)_TFEVP'!AC$95,0)</f>
        <v>0.15816763789850657</v>
      </c>
      <c r="AD98" s="151">
        <f>+IFERROR('MIP(IxI)_TFEVP'!AD87/'MIP(IxI)_TFEVP'!AD$95,0)</f>
        <v>3.9860599108990471E-4</v>
      </c>
      <c r="AE98" s="151">
        <f>+IFERROR('MIP(IxI)_TFEVP'!AE87/'MIP(IxI)_TFEVP'!AE$95,0)</f>
        <v>0.35679990267970152</v>
      </c>
      <c r="AF98" s="151">
        <f>+IFERROR('MIP(IxI)_TFEVP'!AF87/'MIP(IxI)_TFEVP'!AF$95,0)</f>
        <v>7.1382773363401236E-2</v>
      </c>
      <c r="AG98" s="151">
        <f>+IFERROR('MIP(IxI)_TFEVP'!AG87/'MIP(IxI)_TFEVP'!AG$95,0)</f>
        <v>8.9500943007619592E-3</v>
      </c>
      <c r="AH98" s="151">
        <f>+IFERROR('MIP(IxI)_TFEVP'!AH87/'MIP(IxI)_TFEVP'!AH$95,0)</f>
        <v>0.18921775396873611</v>
      </c>
      <c r="AI98" s="151">
        <f>+IFERROR('MIP(IxI)_TFEVP'!AI87/'MIP(IxI)_TFEVP'!AI$95,0)</f>
        <v>9.6258203269108292E-2</v>
      </c>
      <c r="AJ98" s="151">
        <f>+IFERROR('MIP(IxI)_TFEVP'!AJ87/'MIP(IxI)_TFEVP'!AJ$95,0)</f>
        <v>2.6023377958037244E-2</v>
      </c>
      <c r="AK98" s="151">
        <f>+IFERROR('MIP(IxI)_TFEVP'!AK87/'MIP(IxI)_TFEVP'!AK$95,0)</f>
        <v>0.28060656200174949</v>
      </c>
      <c r="AL98" s="151">
        <f>+IFERROR('MIP(IxI)_TFEVP'!AL87/'MIP(IxI)_TFEVP'!AL$95,0)</f>
        <v>0.18370977502799313</v>
      </c>
      <c r="AM98" s="151">
        <f>+IFERROR('MIP(IxI)_TFEVP'!AM87/'MIP(IxI)_TFEVP'!AM$95,0)</f>
        <v>0.15063470199276907</v>
      </c>
      <c r="AN98" s="151">
        <f>+IFERROR('MIP(IxI)_TFEVP'!AN87/'MIP(IxI)_TFEVP'!AN$95,0)</f>
        <v>7.454751983498574E-2</v>
      </c>
      <c r="AO98" s="151">
        <f>+IFERROR('MIP(IxI)_TFEVP'!AO87/'MIP(IxI)_TFEVP'!AO$95,0)</f>
        <v>0.19958839348729501</v>
      </c>
      <c r="AP98" s="151">
        <f>+IFERROR('MIP(IxI)_TFEVP'!AP87/'MIP(IxI)_TFEVP'!AP$95,0)</f>
        <v>0.14572948687811516</v>
      </c>
      <c r="AQ98" s="151">
        <f>+IFERROR('MIP(IxI)_TFEVP'!AQ87/'MIP(IxI)_TFEVP'!AQ$95,0)</f>
        <v>0.51052714652022124</v>
      </c>
      <c r="AR98" s="151">
        <f>+IFERROR('MIP(IxI)_TFEVP'!AR87/'MIP(IxI)_TFEVP'!AR$95,0)</f>
        <v>0.32429355469537979</v>
      </c>
      <c r="AS98" s="151">
        <f>+IFERROR('MIP(IxI)_TFEVP'!AS87/'MIP(IxI)_TFEVP'!AS$95,0)</f>
        <v>0.2516887423528954</v>
      </c>
      <c r="AT98" s="151">
        <f>+IFERROR('MIP(IxI)_TFEVP'!AT87/'MIP(IxI)_TFEVP'!AT$95,0)</f>
        <v>0.30272919480359256</v>
      </c>
      <c r="AU98" s="151">
        <f>+IFERROR('MIP(IxI)_TFEVP'!AU87/'MIP(IxI)_TFEVP'!AU$95,0)</f>
        <v>0.35003809807701963</v>
      </c>
      <c r="AV98" s="151">
        <f>+IFERROR('MIP(IxI)_TFEVP'!AV87/'MIP(IxI)_TFEVP'!AV$95,0)</f>
        <v>0.39738561356915558</v>
      </c>
      <c r="AW98" s="151">
        <f>+IFERROR('MIP(IxI)_TFEVP'!AW87/'MIP(IxI)_TFEVP'!AW$95,0)</f>
        <v>0.20167660934684048</v>
      </c>
      <c r="AX98" s="151">
        <f>+IFERROR('MIP(IxI)_TFEVP'!AX87/'MIP(IxI)_TFEVP'!AX$95,0)</f>
        <v>9.0970216615628471E-2</v>
      </c>
      <c r="AY98" s="151">
        <f>+IFERROR('MIP(IxI)_TFEVP'!AY87/'MIP(IxI)_TFEVP'!AY$95,0)</f>
        <v>0.24884864410664181</v>
      </c>
      <c r="AZ98" s="151">
        <f>+IFERROR('MIP(IxI)_TFEVP'!AZ87/'MIP(IxI)_TFEVP'!AZ$95,0)</f>
        <v>0.22585485495938748</v>
      </c>
      <c r="BA98" s="151">
        <f>+IFERROR('MIP(IxI)_TFEVP'!BA87/'MIP(IxI)_TFEVP'!BA$95,0)</f>
        <v>0.30169121821882866</v>
      </c>
      <c r="BB98" s="151">
        <f>+IFERROR('MIP(IxI)_TFEVP'!BB87/'MIP(IxI)_TFEVP'!BB$95,0)</f>
        <v>0.35930096310290127</v>
      </c>
      <c r="BC98" s="151">
        <f>+IFERROR('MIP(IxI)_TFEVP'!BC87/'MIP(IxI)_TFEVP'!BC$95,0)</f>
        <v>0.19340270499097051</v>
      </c>
      <c r="BD98" s="151">
        <f>+IFERROR('MIP(IxI)_TFEVP'!BD87/'MIP(IxI)_TFEVP'!BD$95,0)</f>
        <v>0.42104950643114136</v>
      </c>
      <c r="BE98" s="151">
        <f>+IFERROR('MIP(IxI)_TFEVP'!BE87/'MIP(IxI)_TFEVP'!BE$95,0)</f>
        <v>0.19352186468031557</v>
      </c>
      <c r="BF98" s="151">
        <f>+IFERROR('MIP(IxI)_TFEVP'!BF87/'MIP(IxI)_TFEVP'!BF$95,0)</f>
        <v>7.7860864243184391E-2</v>
      </c>
      <c r="BG98" s="151">
        <f>+IFERROR('MIP(IxI)_TFEVP'!BG87/'MIP(IxI)_TFEVP'!BG$95,0)</f>
        <v>1.0975058718836138E-2</v>
      </c>
      <c r="BH98" s="151">
        <f>+IFERROR('MIP(IxI)_TFEVP'!BH87/'MIP(IxI)_TFEVP'!BH$95,0)</f>
        <v>5.1837448803312251E-3</v>
      </c>
      <c r="BI98" s="151">
        <f>+IFERROR('MIP(IxI)_TFEVP'!BI87/'MIP(IxI)_TFEVP'!BI$95,0)</f>
        <v>7.5760478462033307E-2</v>
      </c>
      <c r="BJ98" s="151">
        <f>+IFERROR('MIP(IxI)_TFEVP'!BJ87/'MIP(IxI)_TFEVP'!BJ$95,0)</f>
        <v>2.1672398026190885E-2</v>
      </c>
      <c r="BK98" s="151">
        <f>+IFERROR('MIP(IxI)_TFEVP'!BK87/'MIP(IxI)_TFEVP'!BK$95,0)</f>
        <v>0.14320958033935316</v>
      </c>
      <c r="BL98" s="151">
        <f>+IFERROR('MIP(IxI)_TFEVP'!BL87/'MIP(IxI)_TFEVP'!BL$95,0)</f>
        <v>9.3273167447248601E-4</v>
      </c>
      <c r="BM98" s="151">
        <f>+IFERROR('MIP(IxI)_TFEVP'!BM87/'MIP(IxI)_TFEVP'!BM$95,0)</f>
        <v>2.5917967171704061E-2</v>
      </c>
      <c r="BN98" s="151">
        <f>+IFERROR('MIP(IxI)_TFEVP'!BN87/'MIP(IxI)_TFEVP'!BN$95,0)</f>
        <v>0.13216693957691295</v>
      </c>
      <c r="BO98" s="151">
        <f>+IFERROR('MIP(IxI)_TFEVP'!BO87/'MIP(IxI)_TFEVP'!BO$95,0)</f>
        <v>2.9634880545221037E-2</v>
      </c>
      <c r="BP98" s="151">
        <f>+IFERROR('MIP(IxI)_TFEVP'!BP87/'MIP(IxI)_TFEVP'!BP$95,0)</f>
        <v>2.0183200372839449E-2</v>
      </c>
      <c r="BQ98" s="151">
        <f>+IFERROR('MIP(IxI)_TFEVP'!BQ87/'MIP(IxI)_TFEVP'!BQ$95,0)</f>
        <v>8.9631196824860149E-2</v>
      </c>
      <c r="BR98" s="151">
        <f>+IFERROR('MIP(IxI)_TFEVP'!BR87/'MIP(IxI)_TFEVP'!BR$95,0)</f>
        <v>2.5835087726781879E-4</v>
      </c>
      <c r="BS98" s="151">
        <f>+IFERROR('MIP(IxI)_TFEVP'!BS87/'MIP(IxI)_TFEVP'!BS$95,0)</f>
        <v>1.4380123761153253E-3</v>
      </c>
      <c r="BT98" s="151">
        <f>+IFERROR('MIP(IxI)_TFEVP'!BT87/'MIP(IxI)_TFEVP'!BT$95,0)</f>
        <v>2.6850342255757494E-2</v>
      </c>
      <c r="BU98" s="151">
        <f>+IFERROR('MIP(IxI)_TFEVP'!BU87/'MIP(IxI)_TFEVP'!BU$95,0)</f>
        <v>1.3174094321366599E-2</v>
      </c>
      <c r="BV98" s="151">
        <f>+IFERROR('MIP(IxI)_TFEVP'!BV87/'MIP(IxI)_TFEVP'!BV$95,0)</f>
        <v>1.9596575979050185E-3</v>
      </c>
      <c r="BW98" s="151">
        <f>+IFERROR('MIP(IxI)_TFEVP'!BW87/'MIP(IxI)_TFEVP'!BW$95,0)</f>
        <v>9.6932704920307063E-4</v>
      </c>
      <c r="BX98" s="151">
        <f>+IFERROR('MIP(IxI)_TFEVP'!BX87/'MIP(IxI)_TFEVP'!BX$95,0)</f>
        <v>4.1365870952911471E-2</v>
      </c>
      <c r="BY98" s="151">
        <f>+IFERROR('MIP(IxI)_TFEVP'!BY87/'MIP(IxI)_TFEVP'!BY$95,0)</f>
        <v>0.16865054220375603</v>
      </c>
      <c r="BZ98" s="151">
        <f>+IFERROR('MIP(IxI)_TFEVP'!BZ87/'MIP(IxI)_TFEVP'!BZ$95,0)</f>
        <v>6.10576760124235E-3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0.375804998772438</v>
      </c>
      <c r="E99" s="151">
        <f>+IFERROR('MIP(IxI)_TFEVP'!E88/'MIP(IxI)_TFEVP'!E$95,0)</f>
        <v>0.56871665034249974</v>
      </c>
      <c r="F99" s="151">
        <f>+IFERROR('MIP(IxI)_TFEVP'!F88/'MIP(IxI)_TFEVP'!F$95,0)</f>
        <v>0.40266795763883573</v>
      </c>
      <c r="G99" s="151">
        <f>+IFERROR('MIP(IxI)_TFEVP'!G88/'MIP(IxI)_TFEVP'!G$95,0)</f>
        <v>0.56210479929078183</v>
      </c>
      <c r="H99" s="151">
        <f>+IFERROR('MIP(IxI)_TFEVP'!H88/'MIP(IxI)_TFEVP'!H$95,0)</f>
        <v>0.45182472608946106</v>
      </c>
      <c r="I99" s="151">
        <f>+IFERROR('MIP(IxI)_TFEVP'!I88/'MIP(IxI)_TFEVP'!I$95,0)</f>
        <v>0.4062297872898028</v>
      </c>
      <c r="J99" s="151">
        <f>+IFERROR('MIP(IxI)_TFEVP'!J88/'MIP(IxI)_TFEVP'!J$95,0)</f>
        <v>0.51324322653434173</v>
      </c>
      <c r="K99" s="151">
        <f>+IFERROR('MIP(IxI)_TFEVP'!K88/'MIP(IxI)_TFEVP'!K$95,0)</f>
        <v>0.36138123784468978</v>
      </c>
      <c r="L99" s="151">
        <f>+IFERROR('MIP(IxI)_TFEVP'!L88/'MIP(IxI)_TFEVP'!L$95,0)</f>
        <v>0.37508478545748608</v>
      </c>
      <c r="M99" s="151">
        <f>+IFERROR('MIP(IxI)_TFEVP'!M88/'MIP(IxI)_TFEVP'!M$95,0)</f>
        <v>0.55760745685310165</v>
      </c>
      <c r="N99" s="151">
        <f>+IFERROR('MIP(IxI)_TFEVP'!N88/'MIP(IxI)_TFEVP'!N$95,0)</f>
        <v>0.2921460623324289</v>
      </c>
      <c r="O99" s="151">
        <f>+IFERROR('MIP(IxI)_TFEVP'!O88/'MIP(IxI)_TFEVP'!O$95,0)</f>
        <v>0.7102105065686225</v>
      </c>
      <c r="P99" s="151">
        <f>+IFERROR('MIP(IxI)_TFEVP'!P88/'MIP(IxI)_TFEVP'!P$95,0)</f>
        <v>0.29415761485755249</v>
      </c>
      <c r="Q99" s="151">
        <f>+IFERROR('MIP(IxI)_TFEVP'!Q88/'MIP(IxI)_TFEVP'!Q$95,0)</f>
        <v>0.38910288572601265</v>
      </c>
      <c r="R99" s="151">
        <f>+IFERROR('MIP(IxI)_TFEVP'!R88/'MIP(IxI)_TFEVP'!R$95,0)</f>
        <v>0.44600830664215724</v>
      </c>
      <c r="S99" s="151">
        <f>+IFERROR('MIP(IxI)_TFEVP'!S88/'MIP(IxI)_TFEVP'!S$95,0)</f>
        <v>0.59139887449778206</v>
      </c>
      <c r="T99" s="151">
        <f>+IFERROR('MIP(IxI)_TFEVP'!T88/'MIP(IxI)_TFEVP'!T$95,0)</f>
        <v>0.61116783608520553</v>
      </c>
      <c r="U99" s="151">
        <f>+IFERROR('MIP(IxI)_TFEVP'!U88/'MIP(IxI)_TFEVP'!U$95,0)</f>
        <v>0.79037604736262712</v>
      </c>
      <c r="V99" s="151">
        <f>+IFERROR('MIP(IxI)_TFEVP'!V88/'MIP(IxI)_TFEVP'!V$95,0)</f>
        <v>0.65843210775548777</v>
      </c>
      <c r="W99" s="151">
        <f>+IFERROR('MIP(IxI)_TFEVP'!W88/'MIP(IxI)_TFEVP'!W$95,0)</f>
        <v>0.80710353337092566</v>
      </c>
      <c r="X99" s="151">
        <f>+IFERROR('MIP(IxI)_TFEVP'!X88/'MIP(IxI)_TFEVP'!X$95,0)</f>
        <v>0.64831161565126838</v>
      </c>
      <c r="Y99" s="151">
        <f>+IFERROR('MIP(IxI)_TFEVP'!Y88/'MIP(IxI)_TFEVP'!Y$95,0)</f>
        <v>0.55962210282550418</v>
      </c>
      <c r="Z99" s="151">
        <f>+IFERROR('MIP(IxI)_TFEVP'!Z88/'MIP(IxI)_TFEVP'!Z$95,0)</f>
        <v>0.63039021991146005</v>
      </c>
      <c r="AA99" s="151">
        <f>+IFERROR('MIP(IxI)_TFEVP'!AA88/'MIP(IxI)_TFEVP'!AA$95,0)</f>
        <v>0.59978378236197416</v>
      </c>
      <c r="AB99" s="151">
        <f>+IFERROR('MIP(IxI)_TFEVP'!AB88/'MIP(IxI)_TFEVP'!AB$95,0)</f>
        <v>0.68137881466974992</v>
      </c>
      <c r="AC99" s="151">
        <f>+IFERROR('MIP(IxI)_TFEVP'!AC88/'MIP(IxI)_TFEVP'!AC$95,0)</f>
        <v>0.68941223608889157</v>
      </c>
      <c r="AD99" s="151">
        <f>+IFERROR('MIP(IxI)_TFEVP'!AD88/'MIP(IxI)_TFEVP'!AD$95,0)</f>
        <v>0.62070109408976937</v>
      </c>
      <c r="AE99" s="151">
        <f>+IFERROR('MIP(IxI)_TFEVP'!AE88/'MIP(IxI)_TFEVP'!AE$95,0)</f>
        <v>0.79560639022473456</v>
      </c>
      <c r="AF99" s="151">
        <f>+IFERROR('MIP(IxI)_TFEVP'!AF88/'MIP(IxI)_TFEVP'!AF$95,0)</f>
        <v>0.56805786896498434</v>
      </c>
      <c r="AG99" s="151">
        <f>+IFERROR('MIP(IxI)_TFEVP'!AG88/'MIP(IxI)_TFEVP'!AG$95,0)</f>
        <v>0.78166269013336398</v>
      </c>
      <c r="AH99" s="151">
        <f>+IFERROR('MIP(IxI)_TFEVP'!AH88/'MIP(IxI)_TFEVP'!AH$95,0)</f>
        <v>0.69220914178814807</v>
      </c>
      <c r="AI99" s="151">
        <f>+IFERROR('MIP(IxI)_TFEVP'!AI88/'MIP(IxI)_TFEVP'!AI$95,0)</f>
        <v>0.46227110518291314</v>
      </c>
      <c r="AJ99" s="151">
        <f>+IFERROR('MIP(IxI)_TFEVP'!AJ88/'MIP(IxI)_TFEVP'!AJ$95,0)</f>
        <v>0.61213556905032485</v>
      </c>
      <c r="AK99" s="151">
        <f>+IFERROR('MIP(IxI)_TFEVP'!AK88/'MIP(IxI)_TFEVP'!AK$95,0)</f>
        <v>0.63915676386465747</v>
      </c>
      <c r="AL99" s="151">
        <f>+IFERROR('MIP(IxI)_TFEVP'!AL88/'MIP(IxI)_TFEVP'!AL$95,0)</f>
        <v>0.52876794667612492</v>
      </c>
      <c r="AM99" s="151">
        <f>+IFERROR('MIP(IxI)_TFEVP'!AM88/'MIP(IxI)_TFEVP'!AM$95,0)</f>
        <v>0.63762604990137028</v>
      </c>
      <c r="AN99" s="151">
        <f>+IFERROR('MIP(IxI)_TFEVP'!AN88/'MIP(IxI)_TFEVP'!AN$95,0)</f>
        <v>0.62249323585432903</v>
      </c>
      <c r="AO99" s="151">
        <f>+IFERROR('MIP(IxI)_TFEVP'!AO88/'MIP(IxI)_TFEVP'!AO$95,0)</f>
        <v>0.70641060983084425</v>
      </c>
      <c r="AP99" s="151">
        <f>+IFERROR('MIP(IxI)_TFEVP'!AP88/'MIP(IxI)_TFEVP'!AP$95,0)</f>
        <v>0.52849937344321751</v>
      </c>
      <c r="AQ99" s="151">
        <f>+IFERROR('MIP(IxI)_TFEVP'!AQ88/'MIP(IxI)_TFEVP'!AQ$95,0)</f>
        <v>0.91390378126012461</v>
      </c>
      <c r="AR99" s="151">
        <f>+IFERROR('MIP(IxI)_TFEVP'!AR88/'MIP(IxI)_TFEVP'!AR$95,0)</f>
        <v>0.62684316395346018</v>
      </c>
      <c r="AS99" s="151">
        <f>+IFERROR('MIP(IxI)_TFEVP'!AS88/'MIP(IxI)_TFEVP'!AS$95,0)</f>
        <v>0.60399520598591372</v>
      </c>
      <c r="AT99" s="151">
        <f>+IFERROR('MIP(IxI)_TFEVP'!AT88/'MIP(IxI)_TFEVP'!AT$95,0)</f>
        <v>0.55513544946050131</v>
      </c>
      <c r="AU99" s="151">
        <f>+IFERROR('MIP(IxI)_TFEVP'!AU88/'MIP(IxI)_TFEVP'!AU$95,0)</f>
        <v>0.65146897209716936</v>
      </c>
      <c r="AV99" s="151">
        <f>+IFERROR('MIP(IxI)_TFEVP'!AV88/'MIP(IxI)_TFEVP'!AV$95,0)</f>
        <v>0.67994795129950825</v>
      </c>
      <c r="AW99" s="151">
        <f>+IFERROR('MIP(IxI)_TFEVP'!AW88/'MIP(IxI)_TFEVP'!AW$95,0)</f>
        <v>0.6101587423871434</v>
      </c>
      <c r="AX99" s="151">
        <f>+IFERROR('MIP(IxI)_TFEVP'!AX88/'MIP(IxI)_TFEVP'!AX$95,0)</f>
        <v>0.55272539057207937</v>
      </c>
      <c r="AY99" s="151">
        <f>+IFERROR('MIP(IxI)_TFEVP'!AY88/'MIP(IxI)_TFEVP'!AY$95,0)</f>
        <v>0.71962220829387658</v>
      </c>
      <c r="AZ99" s="151">
        <f>+IFERROR('MIP(IxI)_TFEVP'!AZ88/'MIP(IxI)_TFEVP'!AZ$95,0)</f>
        <v>0.54359734286975003</v>
      </c>
      <c r="BA99" s="151">
        <f>+IFERROR('MIP(IxI)_TFEVP'!BA88/'MIP(IxI)_TFEVP'!BA$95,0)</f>
        <v>0.67978366206576024</v>
      </c>
      <c r="BB99" s="151">
        <f>+IFERROR('MIP(IxI)_TFEVP'!BB88/'MIP(IxI)_TFEVP'!BB$95,0)</f>
        <v>0.6919860597113201</v>
      </c>
      <c r="BC99" s="151">
        <f>+IFERROR('MIP(IxI)_TFEVP'!BC88/'MIP(IxI)_TFEVP'!BC$95,0)</f>
        <v>0.48998160158591703</v>
      </c>
      <c r="BD99" s="151">
        <f>+IFERROR('MIP(IxI)_TFEVP'!BD88/'MIP(IxI)_TFEVP'!BD$95,0)</f>
        <v>0.6619035615770954</v>
      </c>
      <c r="BE99" s="151">
        <f>+IFERROR('MIP(IxI)_TFEVP'!BE88/'MIP(IxI)_TFEVP'!BE$95,0)</f>
        <v>0.60121942854998944</v>
      </c>
      <c r="BF99" s="151">
        <f>+IFERROR('MIP(IxI)_TFEVP'!BF88/'MIP(IxI)_TFEVP'!BF$95,0)</f>
        <v>0.46953489367538537</v>
      </c>
      <c r="BG99" s="151">
        <f>+IFERROR('MIP(IxI)_TFEVP'!BG88/'MIP(IxI)_TFEVP'!BG$95,0)</f>
        <v>0.48531637173036524</v>
      </c>
      <c r="BH99" s="151">
        <f>+IFERROR('MIP(IxI)_TFEVP'!BH88/'MIP(IxI)_TFEVP'!BH$95,0)</f>
        <v>0.53499104832390654</v>
      </c>
      <c r="BI99" s="151">
        <f>+IFERROR('MIP(IxI)_TFEVP'!BI88/'MIP(IxI)_TFEVP'!BI$95,0)</f>
        <v>0.51911752918292964</v>
      </c>
      <c r="BJ99" s="151">
        <f>+IFERROR('MIP(IxI)_TFEVP'!BJ88/'MIP(IxI)_TFEVP'!BJ$95,0)</f>
        <v>0.35234236316455519</v>
      </c>
      <c r="BK99" s="151">
        <f>+IFERROR('MIP(IxI)_TFEVP'!BK88/'MIP(IxI)_TFEVP'!BK$95,0)</f>
        <v>0.57602245354667325</v>
      </c>
      <c r="BL99" s="151">
        <f>+IFERROR('MIP(IxI)_TFEVP'!BL88/'MIP(IxI)_TFEVP'!BL$95,0)</f>
        <v>0.52483024575803938</v>
      </c>
      <c r="BM99" s="151">
        <f>+IFERROR('MIP(IxI)_TFEVP'!BM88/'MIP(IxI)_TFEVP'!BM$95,0)</f>
        <v>0.47521814358326703</v>
      </c>
      <c r="BN99" s="151">
        <f>+IFERROR('MIP(IxI)_TFEVP'!BN88/'MIP(IxI)_TFEVP'!BN$95,0)</f>
        <v>0.55774591523803863</v>
      </c>
      <c r="BO99" s="151">
        <f>+IFERROR('MIP(IxI)_TFEVP'!BO88/'MIP(IxI)_TFEVP'!BO$95,0)</f>
        <v>0.47822626022314241</v>
      </c>
      <c r="BP99" s="151">
        <f>+IFERROR('MIP(IxI)_TFEVP'!BP88/'MIP(IxI)_TFEVP'!BP$95,0)</f>
        <v>0.29952726272256724</v>
      </c>
      <c r="BQ99" s="151">
        <f>+IFERROR('MIP(IxI)_TFEVP'!BQ88/'MIP(IxI)_TFEVP'!BQ$95,0)</f>
        <v>0.7844217593425209</v>
      </c>
      <c r="BR99" s="151">
        <f>+IFERROR('MIP(IxI)_TFEVP'!BR88/'MIP(IxI)_TFEVP'!BR$95,0)</f>
        <v>0.48382854032281253</v>
      </c>
      <c r="BS99" s="151">
        <f>+IFERROR('MIP(IxI)_TFEVP'!BS88/'MIP(IxI)_TFEVP'!BS$95,0)</f>
        <v>0.2526022619557291</v>
      </c>
      <c r="BT99" s="151">
        <f>+IFERROR('MIP(IxI)_TFEVP'!BT88/'MIP(IxI)_TFEVP'!BT$95,0)</f>
        <v>0.36831198720312208</v>
      </c>
      <c r="BU99" s="151">
        <f>+IFERROR('MIP(IxI)_TFEVP'!BU88/'MIP(IxI)_TFEVP'!BU$95,0)</f>
        <v>0.12753093852768763</v>
      </c>
      <c r="BV99" s="151">
        <f>+IFERROR('MIP(IxI)_TFEVP'!BV88/'MIP(IxI)_TFEVP'!BV$95,0)</f>
        <v>0.3359248577231248</v>
      </c>
      <c r="BW99" s="151">
        <f>+IFERROR('MIP(IxI)_TFEVP'!BW88/'MIP(IxI)_TFEVP'!BW$95,0)</f>
        <v>7.4618728527241995E-2</v>
      </c>
      <c r="BX99" s="151">
        <f>+IFERROR('MIP(IxI)_TFEVP'!BX88/'MIP(IxI)_TFEVP'!BX$95,0)</f>
        <v>0.52208449019192427</v>
      </c>
      <c r="BY99" s="151">
        <f>+IFERROR('MIP(IxI)_TFEVP'!BY88/'MIP(IxI)_TFEVP'!BY$95,0)</f>
        <v>0.36933099543633618</v>
      </c>
      <c r="BZ99" s="151">
        <f>+IFERROR('MIP(IxI)_TFEVP'!BZ88/'MIP(IxI)_TFEVP'!BZ$95,0)</f>
        <v>0.47571105047392764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3.3932389303560684E-2</v>
      </c>
      <c r="E100" s="151">
        <f>+IFERROR('MIP(IxI)_TFEVP'!E89/'MIP(IxI)_TFEVP'!E$95,0)</f>
        <v>3.0072902441936472E-2</v>
      </c>
      <c r="F100" s="151">
        <f>+IFERROR('MIP(IxI)_TFEVP'!F89/'MIP(IxI)_TFEVP'!F$95,0)</f>
        <v>2.4037699115921577E-2</v>
      </c>
      <c r="G100" s="151">
        <f>+IFERROR('MIP(IxI)_TFEVP'!G89/'MIP(IxI)_TFEVP'!G$95,0)</f>
        <v>4.3604141871798764E-2</v>
      </c>
      <c r="H100" s="151">
        <f>+IFERROR('MIP(IxI)_TFEVP'!H89/'MIP(IxI)_TFEVP'!H$95,0)</f>
        <v>4.307928974269299E-2</v>
      </c>
      <c r="I100" s="151">
        <f>+IFERROR('MIP(IxI)_TFEVP'!I89/'MIP(IxI)_TFEVP'!I$95,0)</f>
        <v>4.0379721673564101E-2</v>
      </c>
      <c r="J100" s="151">
        <f>+IFERROR('MIP(IxI)_TFEVP'!J89/'MIP(IxI)_TFEVP'!J$95,0)</f>
        <v>2.6578259502773583E-2</v>
      </c>
      <c r="K100" s="151">
        <f>+IFERROR('MIP(IxI)_TFEVP'!K89/'MIP(IxI)_TFEVP'!K$95,0)</f>
        <v>2.6967007165633272E-2</v>
      </c>
      <c r="L100" s="151">
        <f>+IFERROR('MIP(IxI)_TFEVP'!L89/'MIP(IxI)_TFEVP'!L$95,0)</f>
        <v>2.0407881269523143E-2</v>
      </c>
      <c r="M100" s="151">
        <f>+IFERROR('MIP(IxI)_TFEVP'!M89/'MIP(IxI)_TFEVP'!M$95,0)</f>
        <v>1.5477246344810248E-2</v>
      </c>
      <c r="N100" s="151">
        <f>+IFERROR('MIP(IxI)_TFEVP'!N89/'MIP(IxI)_TFEVP'!N$95,0)</f>
        <v>2.3379315626817526E-2</v>
      </c>
      <c r="O100" s="151">
        <f>+IFERROR('MIP(IxI)_TFEVP'!O89/'MIP(IxI)_TFEVP'!O$95,0)</f>
        <v>-1.0809085861994758E-2</v>
      </c>
      <c r="P100" s="151">
        <f>+IFERROR('MIP(IxI)_TFEVP'!P89/'MIP(IxI)_TFEVP'!P$95,0)</f>
        <v>1.5307688226345999E-2</v>
      </c>
      <c r="Q100" s="151">
        <f>+IFERROR('MIP(IxI)_TFEVP'!Q89/'MIP(IxI)_TFEVP'!Q$95,0)</f>
        <v>2.3224690370913886E-2</v>
      </c>
      <c r="R100" s="151">
        <f>+IFERROR('MIP(IxI)_TFEVP'!R89/'MIP(IxI)_TFEVP'!R$95,0)</f>
        <v>1.8231202743264327E-2</v>
      </c>
      <c r="S100" s="151">
        <f>+IFERROR('MIP(IxI)_TFEVP'!S89/'MIP(IxI)_TFEVP'!S$95,0)</f>
        <v>3.1618923165813967E-2</v>
      </c>
      <c r="T100" s="151">
        <f>+IFERROR('MIP(IxI)_TFEVP'!T89/'MIP(IxI)_TFEVP'!T$95,0)</f>
        <v>4.6752956454159458E-3</v>
      </c>
      <c r="U100" s="151">
        <f>+IFERROR('MIP(IxI)_TFEVP'!U89/'MIP(IxI)_TFEVP'!U$95,0)</f>
        <v>9.2332438326993508E-3</v>
      </c>
      <c r="V100" s="151">
        <f>+IFERROR('MIP(IxI)_TFEVP'!V89/'MIP(IxI)_TFEVP'!V$95,0)</f>
        <v>1.4103994940665239E-3</v>
      </c>
      <c r="W100" s="151">
        <f>+IFERROR('MIP(IxI)_TFEVP'!W89/'MIP(IxI)_TFEVP'!W$95,0)</f>
        <v>2.3825062666325472E-3</v>
      </c>
      <c r="X100" s="151">
        <f>+IFERROR('MIP(IxI)_TFEVP'!X89/'MIP(IxI)_TFEVP'!X$95,0)</f>
        <v>9.9685424266601763E-3</v>
      </c>
      <c r="Y100" s="151">
        <f>+IFERROR('MIP(IxI)_TFEVP'!Y89/'MIP(IxI)_TFEVP'!Y$95,0)</f>
        <v>6.1055085825088258E-3</v>
      </c>
      <c r="Z100" s="151">
        <f>+IFERROR('MIP(IxI)_TFEVP'!Z89/'MIP(IxI)_TFEVP'!Z$95,0)</f>
        <v>2.2638034440077007E-2</v>
      </c>
      <c r="AA100" s="151">
        <f>+IFERROR('MIP(IxI)_TFEVP'!AA89/'MIP(IxI)_TFEVP'!AA$95,0)</f>
        <v>1.9693869954863236E-3</v>
      </c>
      <c r="AB100" s="151">
        <f>+IFERROR('MIP(IxI)_TFEVP'!AB89/'MIP(IxI)_TFEVP'!AB$95,0)</f>
        <v>1.6775716625057384E-2</v>
      </c>
      <c r="AC100" s="151">
        <f>+IFERROR('MIP(IxI)_TFEVP'!AC89/'MIP(IxI)_TFEVP'!AC$95,0)</f>
        <v>1.7222705430326963E-2</v>
      </c>
      <c r="AD100" s="151">
        <f>+IFERROR('MIP(IxI)_TFEVP'!AD89/'MIP(IxI)_TFEVP'!AD$95,0)</f>
        <v>4.03517596968793E-3</v>
      </c>
      <c r="AE100" s="151">
        <f>+IFERROR('MIP(IxI)_TFEVP'!AE89/'MIP(IxI)_TFEVP'!AE$95,0)</f>
        <v>1.296143900966334E-2</v>
      </c>
      <c r="AF100" s="151">
        <f>+IFERROR('MIP(IxI)_TFEVP'!AF89/'MIP(IxI)_TFEVP'!AF$95,0)</f>
        <v>2.157592665078829E-2</v>
      </c>
      <c r="AG100" s="151">
        <f>+IFERROR('MIP(IxI)_TFEVP'!AG89/'MIP(IxI)_TFEVP'!AG$95,0)</f>
        <v>6.9760602404504582E-3</v>
      </c>
      <c r="AH100" s="151">
        <f>+IFERROR('MIP(IxI)_TFEVP'!AH89/'MIP(IxI)_TFEVP'!AH$95,0)</f>
        <v>2.9844860204107083E-2</v>
      </c>
      <c r="AI100" s="151">
        <f>+IFERROR('MIP(IxI)_TFEVP'!AI89/'MIP(IxI)_TFEVP'!AI$95,0)</f>
        <v>3.7389810978189726E-2</v>
      </c>
      <c r="AJ100" s="151">
        <f>+IFERROR('MIP(IxI)_TFEVP'!AJ89/'MIP(IxI)_TFEVP'!AJ$95,0)</f>
        <v>0.2956856599999545</v>
      </c>
      <c r="AK100" s="151">
        <f>+IFERROR('MIP(IxI)_TFEVP'!AK89/'MIP(IxI)_TFEVP'!AK$95,0)</f>
        <v>2.8975814059937811E-2</v>
      </c>
      <c r="AL100" s="151">
        <f>+IFERROR('MIP(IxI)_TFEVP'!AL89/'MIP(IxI)_TFEVP'!AL$95,0)</f>
        <v>4.5204355155328273E-2</v>
      </c>
      <c r="AM100" s="151">
        <f>+IFERROR('MIP(IxI)_TFEVP'!AM89/'MIP(IxI)_TFEVP'!AM$95,0)</f>
        <v>2.3512817353219716E-2</v>
      </c>
      <c r="AN100" s="151">
        <f>+IFERROR('MIP(IxI)_TFEVP'!AN89/'MIP(IxI)_TFEVP'!AN$95,0)</f>
        <v>1.5598938551766559E-2</v>
      </c>
      <c r="AO100" s="151">
        <f>+IFERROR('MIP(IxI)_TFEVP'!AO89/'MIP(IxI)_TFEVP'!AO$95,0)</f>
        <v>1.7529501612331071E-2</v>
      </c>
      <c r="AP100" s="151">
        <f>+IFERROR('MIP(IxI)_TFEVP'!AP89/'MIP(IxI)_TFEVP'!AP$95,0)</f>
        <v>3.0386240361294104E-2</v>
      </c>
      <c r="AQ100" s="151">
        <f>+IFERROR('MIP(IxI)_TFEVP'!AQ89/'MIP(IxI)_TFEVP'!AQ$95,0)</f>
        <v>-0.13198987591320646</v>
      </c>
      <c r="AR100" s="151">
        <f>+IFERROR('MIP(IxI)_TFEVP'!AR89/'MIP(IxI)_TFEVP'!AR$95,0)</f>
        <v>2.8091617905084312E-2</v>
      </c>
      <c r="AS100" s="151">
        <f>+IFERROR('MIP(IxI)_TFEVP'!AS89/'MIP(IxI)_TFEVP'!AS$95,0)</f>
        <v>2.2606106167783788E-2</v>
      </c>
      <c r="AT100" s="151">
        <f>+IFERROR('MIP(IxI)_TFEVP'!AT89/'MIP(IxI)_TFEVP'!AT$95,0)</f>
        <v>2.6778693348421076E-2</v>
      </c>
      <c r="AU100" s="151">
        <f>+IFERROR('MIP(IxI)_TFEVP'!AU89/'MIP(IxI)_TFEVP'!AU$95,0)</f>
        <v>3.2338050443903678E-2</v>
      </c>
      <c r="AV100" s="151">
        <f>+IFERROR('MIP(IxI)_TFEVP'!AV89/'MIP(IxI)_TFEVP'!AV$95,0)</f>
        <v>3.4541105119764492E-2</v>
      </c>
      <c r="AW100" s="151">
        <f>+IFERROR('MIP(IxI)_TFEVP'!AW89/'MIP(IxI)_TFEVP'!AW$95,0)</f>
        <v>1.4884135772818727E-2</v>
      </c>
      <c r="AX100" s="151">
        <f>+IFERROR('MIP(IxI)_TFEVP'!AX89/'MIP(IxI)_TFEVP'!AX$95,0)</f>
        <v>1.358942852946036E-2</v>
      </c>
      <c r="AY100" s="151">
        <f>+IFERROR('MIP(IxI)_TFEVP'!AY89/'MIP(IxI)_TFEVP'!AY$95,0)</f>
        <v>2.7595797991193056E-2</v>
      </c>
      <c r="AZ100" s="151">
        <f>+IFERROR('MIP(IxI)_TFEVP'!AZ89/'MIP(IxI)_TFEVP'!AZ$95,0)</f>
        <v>3.0216469838690106E-2</v>
      </c>
      <c r="BA100" s="151">
        <f>+IFERROR('MIP(IxI)_TFEVP'!BA89/'MIP(IxI)_TFEVP'!BA$95,0)</f>
        <v>3.5970257295247013E-2</v>
      </c>
      <c r="BB100" s="151">
        <f>+IFERROR('MIP(IxI)_TFEVP'!BB89/'MIP(IxI)_TFEVP'!BB$95,0)</f>
        <v>3.9934029635025063E-2</v>
      </c>
      <c r="BC100" s="151">
        <f>+IFERROR('MIP(IxI)_TFEVP'!BC89/'MIP(IxI)_TFEVP'!BC$95,0)</f>
        <v>2.9072610874059168E-2</v>
      </c>
      <c r="BD100" s="151">
        <f>+IFERROR('MIP(IxI)_TFEVP'!BD89/'MIP(IxI)_TFEVP'!BD$95,0)</f>
        <v>0.12832028166112297</v>
      </c>
      <c r="BE100" s="151">
        <f>+IFERROR('MIP(IxI)_TFEVP'!BE89/'MIP(IxI)_TFEVP'!BE$95,0)</f>
        <v>3.1215476657594339E-2</v>
      </c>
      <c r="BF100" s="151">
        <f>+IFERROR('MIP(IxI)_TFEVP'!BF89/'MIP(IxI)_TFEVP'!BF$95,0)</f>
        <v>1.0636563466426456E-2</v>
      </c>
      <c r="BG100" s="151">
        <f>+IFERROR('MIP(IxI)_TFEVP'!BG89/'MIP(IxI)_TFEVP'!BG$95,0)</f>
        <v>-3.1264874790607956E-3</v>
      </c>
      <c r="BH100" s="151">
        <f>+IFERROR('MIP(IxI)_TFEVP'!BH89/'MIP(IxI)_TFEVP'!BH$95,0)</f>
        <v>3.1874388897549935E-3</v>
      </c>
      <c r="BI100" s="151">
        <f>+IFERROR('MIP(IxI)_TFEVP'!BI89/'MIP(IxI)_TFEVP'!BI$95,0)</f>
        <v>5.5614112996943195E-2</v>
      </c>
      <c r="BJ100" s="151">
        <f>+IFERROR('MIP(IxI)_TFEVP'!BJ89/'MIP(IxI)_TFEVP'!BJ$95,0)</f>
        <v>7.1748332846217318E-3</v>
      </c>
      <c r="BK100" s="151">
        <f>+IFERROR('MIP(IxI)_TFEVP'!BK89/'MIP(IxI)_TFEVP'!BK$95,0)</f>
        <v>-1.9570316980215843E-2</v>
      </c>
      <c r="BL100" s="151">
        <f>+IFERROR('MIP(IxI)_TFEVP'!BL89/'MIP(IxI)_TFEVP'!BL$95,0)</f>
        <v>3.7739513113183638E-2</v>
      </c>
      <c r="BM100" s="151">
        <f>+IFERROR('MIP(IxI)_TFEVP'!BM89/'MIP(IxI)_TFEVP'!BM$95,0)</f>
        <v>8.4578910871009154E-3</v>
      </c>
      <c r="BN100" s="151">
        <f>+IFERROR('MIP(IxI)_TFEVP'!BN89/'MIP(IxI)_TFEVP'!BN$95,0)</f>
        <v>-7.7454526807305231E-3</v>
      </c>
      <c r="BO100" s="151">
        <f>+IFERROR('MIP(IxI)_TFEVP'!BO89/'MIP(IxI)_TFEVP'!BO$95,0)</f>
        <v>9.6696036834691707E-3</v>
      </c>
      <c r="BP100" s="151">
        <f>+IFERROR('MIP(IxI)_TFEVP'!BP89/'MIP(IxI)_TFEVP'!BP$95,0)</f>
        <v>1.3207602720174625E-2</v>
      </c>
      <c r="BQ100" s="151">
        <f>+IFERROR('MIP(IxI)_TFEVP'!BQ89/'MIP(IxI)_TFEVP'!BQ$95,0)</f>
        <v>1.8029775102004507E-2</v>
      </c>
      <c r="BR100" s="151">
        <f>+IFERROR('MIP(IxI)_TFEVP'!BR89/'MIP(IxI)_TFEVP'!BR$95,0)</f>
        <v>2.7737576683447823E-2</v>
      </c>
      <c r="BS100" s="151">
        <f>+IFERROR('MIP(IxI)_TFEVP'!BS89/'MIP(IxI)_TFEVP'!BS$95,0)</f>
        <v>2.4407402909807033E-2</v>
      </c>
      <c r="BT100" s="151">
        <f>+IFERROR('MIP(IxI)_TFEVP'!BT89/'MIP(IxI)_TFEVP'!BT$95,0)</f>
        <v>1.893393858198571E-2</v>
      </c>
      <c r="BU100" s="151">
        <f>+IFERROR('MIP(IxI)_TFEVP'!BU89/'MIP(IxI)_TFEVP'!BU$95,0)</f>
        <v>9.4244343585046918E-3</v>
      </c>
      <c r="BV100" s="151">
        <f>+IFERROR('MIP(IxI)_TFEVP'!BV89/'MIP(IxI)_TFEVP'!BV$95,0)</f>
        <v>9.4126907660178737E-3</v>
      </c>
      <c r="BW100" s="151">
        <f>+IFERROR('MIP(IxI)_TFEVP'!BW89/'MIP(IxI)_TFEVP'!BW$95,0)</f>
        <v>7.9946919246628168E-3</v>
      </c>
      <c r="BX100" s="151">
        <f>+IFERROR('MIP(IxI)_TFEVP'!BX89/'MIP(IxI)_TFEVP'!BX$95,0)</f>
        <v>4.7061469650231504E-3</v>
      </c>
      <c r="BY100" s="151">
        <f>+IFERROR('MIP(IxI)_TFEVP'!BY89/'MIP(IxI)_TFEVP'!BY$95,0)</f>
        <v>1.387841165759307E-2</v>
      </c>
      <c r="BZ100" s="151">
        <f>+IFERROR('MIP(IxI)_TFEVP'!BZ89/'MIP(IxI)_TFEVP'!BZ$95,0)</f>
        <v>1.7652510036409462E-2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0.40973738807599913</v>
      </c>
      <c r="E101" s="151">
        <f>+IFERROR('MIP(IxI)_TFEVP'!E90/'MIP(IxI)_TFEVP'!E$95,0)</f>
        <v>0.5987895527844348</v>
      </c>
      <c r="F101" s="151">
        <f>+IFERROR('MIP(IxI)_TFEVP'!F90/'MIP(IxI)_TFEVP'!F$95,0)</f>
        <v>0.42670565675475747</v>
      </c>
      <c r="G101" s="151">
        <f>+IFERROR('MIP(IxI)_TFEVP'!G90/'MIP(IxI)_TFEVP'!G$95,0)</f>
        <v>0.60570894116258267</v>
      </c>
      <c r="H101" s="151">
        <f>+IFERROR('MIP(IxI)_TFEVP'!H90/'MIP(IxI)_TFEVP'!H$95,0)</f>
        <v>0.49490401583215388</v>
      </c>
      <c r="I101" s="151">
        <f>+IFERROR('MIP(IxI)_TFEVP'!I90/'MIP(IxI)_TFEVP'!I$95,0)</f>
        <v>0.4466095089633671</v>
      </c>
      <c r="J101" s="151">
        <f>+IFERROR('MIP(IxI)_TFEVP'!J90/'MIP(IxI)_TFEVP'!J$95,0)</f>
        <v>0.53982148603711522</v>
      </c>
      <c r="K101" s="151">
        <f>+IFERROR('MIP(IxI)_TFEVP'!K90/'MIP(IxI)_TFEVP'!K$95,0)</f>
        <v>0.38834824501032345</v>
      </c>
      <c r="L101" s="151">
        <f>+IFERROR('MIP(IxI)_TFEVP'!L90/'MIP(IxI)_TFEVP'!L$95,0)</f>
        <v>0.39549266672701</v>
      </c>
      <c r="M101" s="151">
        <f>+IFERROR('MIP(IxI)_TFEVP'!M90/'MIP(IxI)_TFEVP'!M$95,0)</f>
        <v>0.57308470319791005</v>
      </c>
      <c r="N101" s="151">
        <f>+IFERROR('MIP(IxI)_TFEVP'!N90/'MIP(IxI)_TFEVP'!N$95,0)</f>
        <v>0.31552537795924729</v>
      </c>
      <c r="O101" s="151">
        <f>+IFERROR('MIP(IxI)_TFEVP'!O90/'MIP(IxI)_TFEVP'!O$95,0)</f>
        <v>0.69940142070662747</v>
      </c>
      <c r="P101" s="151">
        <f>+IFERROR('MIP(IxI)_TFEVP'!P90/'MIP(IxI)_TFEVP'!P$95,0)</f>
        <v>0.30946530308389936</v>
      </c>
      <c r="Q101" s="151">
        <f>+IFERROR('MIP(IxI)_TFEVP'!Q90/'MIP(IxI)_TFEVP'!Q$95,0)</f>
        <v>0.41232757609692672</v>
      </c>
      <c r="R101" s="151">
        <f>+IFERROR('MIP(IxI)_TFEVP'!R90/'MIP(IxI)_TFEVP'!R$95,0)</f>
        <v>0.46423950938541964</v>
      </c>
      <c r="S101" s="151">
        <f>+IFERROR('MIP(IxI)_TFEVP'!S90/'MIP(IxI)_TFEVP'!S$95,0)</f>
        <v>0.62301779766359489</v>
      </c>
      <c r="T101" s="151">
        <f>+IFERROR('MIP(IxI)_TFEVP'!T90/'MIP(IxI)_TFEVP'!T$95,0)</f>
        <v>0.61584313173062222</v>
      </c>
      <c r="U101" s="151">
        <f>+IFERROR('MIP(IxI)_TFEVP'!U90/'MIP(IxI)_TFEVP'!U$95,0)</f>
        <v>0.79960929119532598</v>
      </c>
      <c r="V101" s="151">
        <f>+IFERROR('MIP(IxI)_TFEVP'!V90/'MIP(IxI)_TFEVP'!V$95,0)</f>
        <v>0.65984250724955518</v>
      </c>
      <c r="W101" s="151">
        <f>+IFERROR('MIP(IxI)_TFEVP'!W90/'MIP(IxI)_TFEVP'!W$95,0)</f>
        <v>0.80948603963755605</v>
      </c>
      <c r="X101" s="151">
        <f>+IFERROR('MIP(IxI)_TFEVP'!X90/'MIP(IxI)_TFEVP'!X$95,0)</f>
        <v>0.65828015807792994</v>
      </c>
      <c r="Y101" s="151">
        <f>+IFERROR('MIP(IxI)_TFEVP'!Y90/'MIP(IxI)_TFEVP'!Y$95,0)</f>
        <v>0.56572761140801231</v>
      </c>
      <c r="Z101" s="151">
        <f>+IFERROR('MIP(IxI)_TFEVP'!Z90/'MIP(IxI)_TFEVP'!Z$95,0)</f>
        <v>0.65302825435153544</v>
      </c>
      <c r="AA101" s="151">
        <f>+IFERROR('MIP(IxI)_TFEVP'!AA90/'MIP(IxI)_TFEVP'!AA$95,0)</f>
        <v>0.60175316935746015</v>
      </c>
      <c r="AB101" s="151">
        <f>+IFERROR('MIP(IxI)_TFEVP'!AB90/'MIP(IxI)_TFEVP'!AB$95,0)</f>
        <v>0.69815453129480831</v>
      </c>
      <c r="AC101" s="151">
        <f>+IFERROR('MIP(IxI)_TFEVP'!AC90/'MIP(IxI)_TFEVP'!AC$95,0)</f>
        <v>0.7066349415192188</v>
      </c>
      <c r="AD101" s="151">
        <f>+IFERROR('MIP(IxI)_TFEVP'!AD90/'MIP(IxI)_TFEVP'!AD$95,0)</f>
        <v>0.62473627005945909</v>
      </c>
      <c r="AE101" s="151">
        <f>+IFERROR('MIP(IxI)_TFEVP'!AE90/'MIP(IxI)_TFEVP'!AE$95,0)</f>
        <v>0.80856782923439707</v>
      </c>
      <c r="AF101" s="151">
        <f>+IFERROR('MIP(IxI)_TFEVP'!AF90/'MIP(IxI)_TFEVP'!AF$95,0)</f>
        <v>0.589633795615773</v>
      </c>
      <c r="AG101" s="151">
        <f>+IFERROR('MIP(IxI)_TFEVP'!AG90/'MIP(IxI)_TFEVP'!AG$95,0)</f>
        <v>0.78863875037381681</v>
      </c>
      <c r="AH101" s="151">
        <f>+IFERROR('MIP(IxI)_TFEVP'!AH90/'MIP(IxI)_TFEVP'!AH$95,0)</f>
        <v>0.72205400199225522</v>
      </c>
      <c r="AI101" s="151">
        <f>+IFERROR('MIP(IxI)_TFEVP'!AI90/'MIP(IxI)_TFEVP'!AI$95,0)</f>
        <v>0.49966091616110325</v>
      </c>
      <c r="AJ101" s="151">
        <f>+IFERROR('MIP(IxI)_TFEVP'!AJ90/'MIP(IxI)_TFEVP'!AJ$95,0)</f>
        <v>0.90782122905027929</v>
      </c>
      <c r="AK101" s="151">
        <f>+IFERROR('MIP(IxI)_TFEVP'!AK90/'MIP(IxI)_TFEVP'!AK$95,0)</f>
        <v>0.66813257792459446</v>
      </c>
      <c r="AL101" s="151">
        <f>+IFERROR('MIP(IxI)_TFEVP'!AL90/'MIP(IxI)_TFEVP'!AL$95,0)</f>
        <v>0.57397230183145342</v>
      </c>
      <c r="AM101" s="151">
        <f>+IFERROR('MIP(IxI)_TFEVP'!AM90/'MIP(IxI)_TFEVP'!AM$95,0)</f>
        <v>0.66113886725459048</v>
      </c>
      <c r="AN101" s="151">
        <f>+IFERROR('MIP(IxI)_TFEVP'!AN90/'MIP(IxI)_TFEVP'!AN$95,0)</f>
        <v>0.63809217440609545</v>
      </c>
      <c r="AO101" s="151">
        <f>+IFERROR('MIP(IxI)_TFEVP'!AO90/'MIP(IxI)_TFEVP'!AO$95,0)</f>
        <v>0.72394011144317505</v>
      </c>
      <c r="AP101" s="151">
        <f>+IFERROR('MIP(IxI)_TFEVP'!AP90/'MIP(IxI)_TFEVP'!AP$95,0)</f>
        <v>0.55888561380451252</v>
      </c>
      <c r="AQ101" s="151">
        <f>+IFERROR('MIP(IxI)_TFEVP'!AQ90/'MIP(IxI)_TFEVP'!AQ$95,0)</f>
        <v>0.78191390534691807</v>
      </c>
      <c r="AR101" s="151">
        <f>+IFERROR('MIP(IxI)_TFEVP'!AR90/'MIP(IxI)_TFEVP'!AR$95,0)</f>
        <v>0.65493478185854448</v>
      </c>
      <c r="AS101" s="151">
        <f>+IFERROR('MIP(IxI)_TFEVP'!AS90/'MIP(IxI)_TFEVP'!AS$95,0)</f>
        <v>0.62660131215369708</v>
      </c>
      <c r="AT101" s="151">
        <f>+IFERROR('MIP(IxI)_TFEVP'!AT90/'MIP(IxI)_TFEVP'!AT$95,0)</f>
        <v>0.58191414280892328</v>
      </c>
      <c r="AU101" s="151">
        <f>+IFERROR('MIP(IxI)_TFEVP'!AU90/'MIP(IxI)_TFEVP'!AU$95,0)</f>
        <v>0.68380702254107262</v>
      </c>
      <c r="AV101" s="151">
        <f>+IFERROR('MIP(IxI)_TFEVP'!AV90/'MIP(IxI)_TFEVP'!AV$95,0)</f>
        <v>0.71448905641927463</v>
      </c>
      <c r="AW101" s="151">
        <f>+IFERROR('MIP(IxI)_TFEVP'!AW90/'MIP(IxI)_TFEVP'!AW$95,0)</f>
        <v>0.62504287815996162</v>
      </c>
      <c r="AX101" s="151">
        <f>+IFERROR('MIP(IxI)_TFEVP'!AX90/'MIP(IxI)_TFEVP'!AX$95,0)</f>
        <v>0.56631481910153947</v>
      </c>
      <c r="AY101" s="151">
        <f>+IFERROR('MIP(IxI)_TFEVP'!AY90/'MIP(IxI)_TFEVP'!AY$95,0)</f>
        <v>0.74721800628507018</v>
      </c>
      <c r="AZ101" s="151">
        <f>+IFERROR('MIP(IxI)_TFEVP'!AZ90/'MIP(IxI)_TFEVP'!AZ$95,0)</f>
        <v>0.57381381270844023</v>
      </c>
      <c r="BA101" s="151">
        <f>+IFERROR('MIP(IxI)_TFEVP'!BA90/'MIP(IxI)_TFEVP'!BA$95,0)</f>
        <v>0.71575391936100607</v>
      </c>
      <c r="BB101" s="151">
        <f>+IFERROR('MIP(IxI)_TFEVP'!BB90/'MIP(IxI)_TFEVP'!BB$95,0)</f>
        <v>0.731920089346345</v>
      </c>
      <c r="BC101" s="151">
        <f>+IFERROR('MIP(IxI)_TFEVP'!BC90/'MIP(IxI)_TFEVP'!BC$95,0)</f>
        <v>0.51905421245997596</v>
      </c>
      <c r="BD101" s="151">
        <f>+IFERROR('MIP(IxI)_TFEVP'!BD90/'MIP(IxI)_TFEVP'!BD$95,0)</f>
        <v>0.79022384323821782</v>
      </c>
      <c r="BE101" s="151">
        <f>+IFERROR('MIP(IxI)_TFEVP'!BE90/'MIP(IxI)_TFEVP'!BE$95,0)</f>
        <v>0.63243490520758339</v>
      </c>
      <c r="BF101" s="151">
        <f>+IFERROR('MIP(IxI)_TFEVP'!BF90/'MIP(IxI)_TFEVP'!BF$95,0)</f>
        <v>0.48017145714181186</v>
      </c>
      <c r="BG101" s="151">
        <f>+IFERROR('MIP(IxI)_TFEVP'!BG90/'MIP(IxI)_TFEVP'!BG$95,0)</f>
        <v>0.48218988425130327</v>
      </c>
      <c r="BH101" s="151">
        <f>+IFERROR('MIP(IxI)_TFEVP'!BH90/'MIP(IxI)_TFEVP'!BH$95,0)</f>
        <v>0.53817848721366135</v>
      </c>
      <c r="BI101" s="151">
        <f>+IFERROR('MIP(IxI)_TFEVP'!BI90/'MIP(IxI)_TFEVP'!BI$95,0)</f>
        <v>0.57473164217987271</v>
      </c>
      <c r="BJ101" s="151">
        <f>+IFERROR('MIP(IxI)_TFEVP'!BJ90/'MIP(IxI)_TFEVP'!BJ$95,0)</f>
        <v>0.35951719644917723</v>
      </c>
      <c r="BK101" s="151">
        <f>+IFERROR('MIP(IxI)_TFEVP'!BK90/'MIP(IxI)_TFEVP'!BK$95,0)</f>
        <v>0.55645213656645764</v>
      </c>
      <c r="BL101" s="151">
        <f>+IFERROR('MIP(IxI)_TFEVP'!BL90/'MIP(IxI)_TFEVP'!BL$95,0)</f>
        <v>0.56256975887122251</v>
      </c>
      <c r="BM101" s="151">
        <f>+IFERROR('MIP(IxI)_TFEVP'!BM90/'MIP(IxI)_TFEVP'!BM$95,0)</f>
        <v>0.48367603467036885</v>
      </c>
      <c r="BN101" s="151">
        <f>+IFERROR('MIP(IxI)_TFEVP'!BN90/'MIP(IxI)_TFEVP'!BN$95,0)</f>
        <v>0.5500004625573075</v>
      </c>
      <c r="BO101" s="151">
        <f>+IFERROR('MIP(IxI)_TFEVP'!BO90/'MIP(IxI)_TFEVP'!BO$95,0)</f>
        <v>0.48789586390661094</v>
      </c>
      <c r="BP101" s="151">
        <f>+IFERROR('MIP(IxI)_TFEVP'!BP90/'MIP(IxI)_TFEVP'!BP$95,0)</f>
        <v>0.31273486544274193</v>
      </c>
      <c r="BQ101" s="151">
        <f>+IFERROR('MIP(IxI)_TFEVP'!BQ90/'MIP(IxI)_TFEVP'!BQ$95,0)</f>
        <v>0.80245153444452388</v>
      </c>
      <c r="BR101" s="151">
        <f>+IFERROR('MIP(IxI)_TFEVP'!BR90/'MIP(IxI)_TFEVP'!BR$95,0)</f>
        <v>0.51156611700626053</v>
      </c>
      <c r="BS101" s="151">
        <f>+IFERROR('MIP(IxI)_TFEVP'!BS90/'MIP(IxI)_TFEVP'!BS$95,0)</f>
        <v>0.27700966486553574</v>
      </c>
      <c r="BT101" s="151">
        <f>+IFERROR('MIP(IxI)_TFEVP'!BT90/'MIP(IxI)_TFEVP'!BT$95,0)</f>
        <v>0.38724592578510769</v>
      </c>
      <c r="BU101" s="151">
        <f>+IFERROR('MIP(IxI)_TFEVP'!BU90/'MIP(IxI)_TFEVP'!BU$95,0)</f>
        <v>0.13695537288619272</v>
      </c>
      <c r="BV101" s="151">
        <f>+IFERROR('MIP(IxI)_TFEVP'!BV90/'MIP(IxI)_TFEVP'!BV$95,0)</f>
        <v>0.34533754848914255</v>
      </c>
      <c r="BW101" s="151">
        <f>+IFERROR('MIP(IxI)_TFEVP'!BW90/'MIP(IxI)_TFEVP'!BW$95,0)</f>
        <v>8.2613420451904812E-2</v>
      </c>
      <c r="BX101" s="151">
        <f>+IFERROR('MIP(IxI)_TFEVP'!BX90/'MIP(IxI)_TFEVP'!BX$95,0)</f>
        <v>0.52679063715694729</v>
      </c>
      <c r="BY101" s="151">
        <f>+IFERROR('MIP(IxI)_TFEVP'!BY90/'MIP(IxI)_TFEVP'!BY$95,0)</f>
        <v>0.3832094070939297</v>
      </c>
      <c r="BZ101" s="151">
        <f>+IFERROR('MIP(IxI)_TFEVP'!BZ90/'MIP(IxI)_TFEVP'!BZ$95,0)</f>
        <v>0.49336356051033892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0.59026261192400087</v>
      </c>
      <c r="E102" s="151">
        <f>+IFERROR('MIP(IxI)_TFEVP'!E91/'MIP(IxI)_TFEVP'!E$95,0)</f>
        <v>0.4012104472155652</v>
      </c>
      <c r="F102" s="151">
        <f>+IFERROR('MIP(IxI)_TFEVP'!F91/'MIP(IxI)_TFEVP'!F$95,0)</f>
        <v>0.57329434324524253</v>
      </c>
      <c r="G102" s="151">
        <f>+IFERROR('MIP(IxI)_TFEVP'!G91/'MIP(IxI)_TFEVP'!G$95,0)</f>
        <v>0.39429105883741733</v>
      </c>
      <c r="H102" s="151">
        <f>+IFERROR('MIP(IxI)_TFEVP'!H91/'MIP(IxI)_TFEVP'!H$95,0)</f>
        <v>0.50509598416784607</v>
      </c>
      <c r="I102" s="151">
        <f>+IFERROR('MIP(IxI)_TFEVP'!I91/'MIP(IxI)_TFEVP'!I$95,0)</f>
        <v>0.55339049103663285</v>
      </c>
      <c r="J102" s="151">
        <f>+IFERROR('MIP(IxI)_TFEVP'!J91/'MIP(IxI)_TFEVP'!J$95,0)</f>
        <v>0.46017851396288484</v>
      </c>
      <c r="K102" s="151">
        <f>+IFERROR('MIP(IxI)_TFEVP'!K91/'MIP(IxI)_TFEVP'!K$95,0)</f>
        <v>0.6116517549896765</v>
      </c>
      <c r="L102" s="151">
        <f>+IFERROR('MIP(IxI)_TFEVP'!L91/'MIP(IxI)_TFEVP'!L$95,0)</f>
        <v>0.60450733327299</v>
      </c>
      <c r="M102" s="151">
        <f>+IFERROR('MIP(IxI)_TFEVP'!M91/'MIP(IxI)_TFEVP'!M$95,0)</f>
        <v>0.42691529680208995</v>
      </c>
      <c r="N102" s="151">
        <f>+IFERROR('MIP(IxI)_TFEVP'!N91/'MIP(IxI)_TFEVP'!N$95,0)</f>
        <v>0.68447462204075271</v>
      </c>
      <c r="O102" s="151">
        <f>+IFERROR('MIP(IxI)_TFEVP'!O91/'MIP(IxI)_TFEVP'!O$95,0)</f>
        <v>0.30059857929337247</v>
      </c>
      <c r="P102" s="151">
        <f>+IFERROR('MIP(IxI)_TFEVP'!P91/'MIP(IxI)_TFEVP'!P$95,0)</f>
        <v>0.69053469691610059</v>
      </c>
      <c r="Q102" s="151">
        <f>+IFERROR('MIP(IxI)_TFEVP'!Q91/'MIP(IxI)_TFEVP'!Q$95,0)</f>
        <v>0.58767242390307328</v>
      </c>
      <c r="R102" s="151">
        <f>+IFERROR('MIP(IxI)_TFEVP'!R91/'MIP(IxI)_TFEVP'!R$95,0)</f>
        <v>0.53576049061458031</v>
      </c>
      <c r="S102" s="151">
        <f>+IFERROR('MIP(IxI)_TFEVP'!S91/'MIP(IxI)_TFEVP'!S$95,0)</f>
        <v>0.37698220233640506</v>
      </c>
      <c r="T102" s="151">
        <f>+IFERROR('MIP(IxI)_TFEVP'!T91/'MIP(IxI)_TFEVP'!T$95,0)</f>
        <v>0.38415686826937773</v>
      </c>
      <c r="U102" s="151">
        <f>+IFERROR('MIP(IxI)_TFEVP'!U91/'MIP(IxI)_TFEVP'!U$95,0)</f>
        <v>0.20039070880467405</v>
      </c>
      <c r="V102" s="151">
        <f>+IFERROR('MIP(IxI)_TFEVP'!V91/'MIP(IxI)_TFEVP'!V$95,0)</f>
        <v>0.34015749275044482</v>
      </c>
      <c r="W102" s="151">
        <f>+IFERROR('MIP(IxI)_TFEVP'!W91/'MIP(IxI)_TFEVP'!W$95,0)</f>
        <v>0.19051396036244392</v>
      </c>
      <c r="X102" s="151">
        <f>+IFERROR('MIP(IxI)_TFEVP'!X91/'MIP(IxI)_TFEVP'!X$95,0)</f>
        <v>0.34171984192207006</v>
      </c>
      <c r="Y102" s="151">
        <f>+IFERROR('MIP(IxI)_TFEVP'!Y91/'MIP(IxI)_TFEVP'!Y$95,0)</f>
        <v>0.43427238859198775</v>
      </c>
      <c r="Z102" s="151">
        <f>+IFERROR('MIP(IxI)_TFEVP'!Z91/'MIP(IxI)_TFEVP'!Z$95,0)</f>
        <v>0.34697174564846456</v>
      </c>
      <c r="AA102" s="151">
        <f>+IFERROR('MIP(IxI)_TFEVP'!AA91/'MIP(IxI)_TFEVP'!AA$95,0)</f>
        <v>0.3982468306425398</v>
      </c>
      <c r="AB102" s="151">
        <f>+IFERROR('MIP(IxI)_TFEVP'!AB91/'MIP(IxI)_TFEVP'!AB$95,0)</f>
        <v>0.30184546870519169</v>
      </c>
      <c r="AC102" s="151">
        <f>+IFERROR('MIP(IxI)_TFEVP'!AC91/'MIP(IxI)_TFEVP'!AC$95,0)</f>
        <v>0.2933650584807812</v>
      </c>
      <c r="AD102" s="151">
        <f>+IFERROR('MIP(IxI)_TFEVP'!AD91/'MIP(IxI)_TFEVP'!AD$95,0)</f>
        <v>0.37526372994054091</v>
      </c>
      <c r="AE102" s="151">
        <f>+IFERROR('MIP(IxI)_TFEVP'!AE91/'MIP(IxI)_TFEVP'!AE$95,0)</f>
        <v>0.19143217076560287</v>
      </c>
      <c r="AF102" s="151">
        <f>+IFERROR('MIP(IxI)_TFEVP'!AF91/'MIP(IxI)_TFEVP'!AF$95,0)</f>
        <v>0.410366204384227</v>
      </c>
      <c r="AG102" s="151">
        <f>+IFERROR('MIP(IxI)_TFEVP'!AG91/'MIP(IxI)_TFEVP'!AG$95,0)</f>
        <v>0.21136124962618316</v>
      </c>
      <c r="AH102" s="151">
        <f>+IFERROR('MIP(IxI)_TFEVP'!AH91/'MIP(IxI)_TFEVP'!AH$95,0)</f>
        <v>0.27794599800774472</v>
      </c>
      <c r="AI102" s="151">
        <f>+IFERROR('MIP(IxI)_TFEVP'!AI91/'MIP(IxI)_TFEVP'!AI$95,0)</f>
        <v>0.5003390838388968</v>
      </c>
      <c r="AJ102" s="151">
        <f>+IFERROR('MIP(IxI)_TFEVP'!AJ91/'MIP(IxI)_TFEVP'!AJ$95,0)</f>
        <v>9.217877094972067E-2</v>
      </c>
      <c r="AK102" s="151">
        <f>+IFERROR('MIP(IxI)_TFEVP'!AK91/'MIP(IxI)_TFEVP'!AK$95,0)</f>
        <v>0.33186742207540554</v>
      </c>
      <c r="AL102" s="151">
        <f>+IFERROR('MIP(IxI)_TFEVP'!AL91/'MIP(IxI)_TFEVP'!AL$95,0)</f>
        <v>0.42602769816854652</v>
      </c>
      <c r="AM102" s="151">
        <f>+IFERROR('MIP(IxI)_TFEVP'!AM91/'MIP(IxI)_TFEVP'!AM$95,0)</f>
        <v>0.33886113274540947</v>
      </c>
      <c r="AN102" s="151">
        <f>+IFERROR('MIP(IxI)_TFEVP'!AN91/'MIP(IxI)_TFEVP'!AN$95,0)</f>
        <v>0.36190782559390455</v>
      </c>
      <c r="AO102" s="151">
        <f>+IFERROR('MIP(IxI)_TFEVP'!AO91/'MIP(IxI)_TFEVP'!AO$95,0)</f>
        <v>0.27605988855682501</v>
      </c>
      <c r="AP102" s="151">
        <f>+IFERROR('MIP(IxI)_TFEVP'!AP91/'MIP(IxI)_TFEVP'!AP$95,0)</f>
        <v>0.44111438619548754</v>
      </c>
      <c r="AQ102" s="151">
        <f>+IFERROR('MIP(IxI)_TFEVP'!AQ91/'MIP(IxI)_TFEVP'!AQ$95,0)</f>
        <v>0.21808609465308187</v>
      </c>
      <c r="AR102" s="151">
        <f>+IFERROR('MIP(IxI)_TFEVP'!AR91/'MIP(IxI)_TFEVP'!AR$95,0)</f>
        <v>0.34506521814145552</v>
      </c>
      <c r="AS102" s="151">
        <f>+IFERROR('MIP(IxI)_TFEVP'!AS91/'MIP(IxI)_TFEVP'!AS$95,0)</f>
        <v>0.37339868784630298</v>
      </c>
      <c r="AT102" s="151">
        <f>+IFERROR('MIP(IxI)_TFEVP'!AT91/'MIP(IxI)_TFEVP'!AT$95,0)</f>
        <v>0.41808585719107677</v>
      </c>
      <c r="AU102" s="151">
        <f>+IFERROR('MIP(IxI)_TFEVP'!AU91/'MIP(IxI)_TFEVP'!AU$95,0)</f>
        <v>0.31619297745892738</v>
      </c>
      <c r="AV102" s="151">
        <f>+IFERROR('MIP(IxI)_TFEVP'!AV91/'MIP(IxI)_TFEVP'!AV$95,0)</f>
        <v>0.28551094358072543</v>
      </c>
      <c r="AW102" s="151">
        <f>+IFERROR('MIP(IxI)_TFEVP'!AW91/'MIP(IxI)_TFEVP'!AW$95,0)</f>
        <v>0.37495712184003843</v>
      </c>
      <c r="AX102" s="151">
        <f>+IFERROR('MIP(IxI)_TFEVP'!AX91/'MIP(IxI)_TFEVP'!AX$95,0)</f>
        <v>0.43368518089846048</v>
      </c>
      <c r="AY102" s="151">
        <f>+IFERROR('MIP(IxI)_TFEVP'!AY91/'MIP(IxI)_TFEVP'!AY$95,0)</f>
        <v>0.25278199371492988</v>
      </c>
      <c r="AZ102" s="151">
        <f>+IFERROR('MIP(IxI)_TFEVP'!AZ91/'MIP(IxI)_TFEVP'!AZ$95,0)</f>
        <v>0.42618618729155977</v>
      </c>
      <c r="BA102" s="151">
        <f>+IFERROR('MIP(IxI)_TFEVP'!BA91/'MIP(IxI)_TFEVP'!BA$95,0)</f>
        <v>0.28424608063899393</v>
      </c>
      <c r="BB102" s="151">
        <f>+IFERROR('MIP(IxI)_TFEVP'!BB91/'MIP(IxI)_TFEVP'!BB$95,0)</f>
        <v>0.268079910653655</v>
      </c>
      <c r="BC102" s="151">
        <f>+IFERROR('MIP(IxI)_TFEVP'!BC91/'MIP(IxI)_TFEVP'!BC$95,0)</f>
        <v>0.48094578754002409</v>
      </c>
      <c r="BD102" s="151">
        <f>+IFERROR('MIP(IxI)_TFEVP'!BD91/'MIP(IxI)_TFEVP'!BD$95,0)</f>
        <v>0.20977615676178216</v>
      </c>
      <c r="BE102" s="151">
        <f>+IFERROR('MIP(IxI)_TFEVP'!BE91/'MIP(IxI)_TFEVP'!BE$95,0)</f>
        <v>0.36756509479241661</v>
      </c>
      <c r="BF102" s="151">
        <f>+IFERROR('MIP(IxI)_TFEVP'!BF91/'MIP(IxI)_TFEVP'!BF$95,0)</f>
        <v>0.51982854285818814</v>
      </c>
      <c r="BG102" s="151">
        <f>+IFERROR('MIP(IxI)_TFEVP'!BG91/'MIP(IxI)_TFEVP'!BG$95,0)</f>
        <v>0.51781011574869673</v>
      </c>
      <c r="BH102" s="151">
        <f>+IFERROR('MIP(IxI)_TFEVP'!BH91/'MIP(IxI)_TFEVP'!BH$95,0)</f>
        <v>0.46182151278633865</v>
      </c>
      <c r="BI102" s="151">
        <f>+IFERROR('MIP(IxI)_TFEVP'!BI91/'MIP(IxI)_TFEVP'!BI$95,0)</f>
        <v>0.42526835782012723</v>
      </c>
      <c r="BJ102" s="151">
        <f>+IFERROR('MIP(IxI)_TFEVP'!BJ91/'MIP(IxI)_TFEVP'!BJ$95,0)</f>
        <v>0.64048280355082277</v>
      </c>
      <c r="BK102" s="151">
        <f>+IFERROR('MIP(IxI)_TFEVP'!BK91/'MIP(IxI)_TFEVP'!BK$95,0)</f>
        <v>0.44354786343354236</v>
      </c>
      <c r="BL102" s="151">
        <f>+IFERROR('MIP(IxI)_TFEVP'!BL91/'MIP(IxI)_TFEVP'!BL$95,0)</f>
        <v>0.43743024112877749</v>
      </c>
      <c r="BM102" s="151">
        <f>+IFERROR('MIP(IxI)_TFEVP'!BM91/'MIP(IxI)_TFEVP'!BM$95,0)</f>
        <v>0.51632396532963121</v>
      </c>
      <c r="BN102" s="151">
        <f>+IFERROR('MIP(IxI)_TFEVP'!BN91/'MIP(IxI)_TFEVP'!BN$95,0)</f>
        <v>0.44999953744269244</v>
      </c>
      <c r="BO102" s="151">
        <f>+IFERROR('MIP(IxI)_TFEVP'!BO91/'MIP(IxI)_TFEVP'!BO$95,0)</f>
        <v>0.51210413609338912</v>
      </c>
      <c r="BP102" s="151">
        <f>+IFERROR('MIP(IxI)_TFEVP'!BP91/'MIP(IxI)_TFEVP'!BP$95,0)</f>
        <v>0.68726513455725802</v>
      </c>
      <c r="BQ102" s="151">
        <f>+IFERROR('MIP(IxI)_TFEVP'!BQ91/'MIP(IxI)_TFEVP'!BQ$95,0)</f>
        <v>0.19754846555547606</v>
      </c>
      <c r="BR102" s="151">
        <f>+IFERROR('MIP(IxI)_TFEVP'!BR91/'MIP(IxI)_TFEVP'!BR$95,0)</f>
        <v>0.48843388299373952</v>
      </c>
      <c r="BS102" s="151">
        <f>+IFERROR('MIP(IxI)_TFEVP'!BS91/'MIP(IxI)_TFEVP'!BS$95,0)</f>
        <v>0.72299033513446431</v>
      </c>
      <c r="BT102" s="151">
        <f>+IFERROR('MIP(IxI)_TFEVP'!BT91/'MIP(IxI)_TFEVP'!BT$95,0)</f>
        <v>0.61275407421489225</v>
      </c>
      <c r="BU102" s="151">
        <f>+IFERROR('MIP(IxI)_TFEVP'!BU91/'MIP(IxI)_TFEVP'!BU$95,0)</f>
        <v>0.86304462711380725</v>
      </c>
      <c r="BV102" s="151">
        <f>+IFERROR('MIP(IxI)_TFEVP'!BV91/'MIP(IxI)_TFEVP'!BV$95,0)</f>
        <v>0.65466245151085745</v>
      </c>
      <c r="BW102" s="151">
        <f>+IFERROR('MIP(IxI)_TFEVP'!BW91/'MIP(IxI)_TFEVP'!BW$95,0)</f>
        <v>0.91738657954809522</v>
      </c>
      <c r="BX102" s="151">
        <f>+IFERROR('MIP(IxI)_TFEVP'!BX91/'MIP(IxI)_TFEVP'!BX$95,0)</f>
        <v>0.47320936284305271</v>
      </c>
      <c r="BY102" s="151">
        <f>+IFERROR('MIP(IxI)_TFEVP'!BY91/'MIP(IxI)_TFEVP'!BY$95,0)</f>
        <v>0.6167905929060703</v>
      </c>
      <c r="BZ102" s="151">
        <f>+IFERROR('MIP(IxI)_TFEVP'!BZ91/'MIP(IxI)_TFEVP'!BZ$95,0)</f>
        <v>0.50663643948966108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0.11158822887093252</v>
      </c>
      <c r="E103" s="151">
        <f>+IFERROR('MIP(IxI)_TFEVP'!E92/'MIP(IxI)_TFEVP'!E$95,0)</f>
        <v>0.12378244445347089</v>
      </c>
      <c r="F103" s="151">
        <f>+IFERROR('MIP(IxI)_TFEVP'!F92/'MIP(IxI)_TFEVP'!F$95,0)</f>
        <v>9.7119313978736591E-2</v>
      </c>
      <c r="G103" s="151">
        <f>+IFERROR('MIP(IxI)_TFEVP'!G92/'MIP(IxI)_TFEVP'!G$95,0)</f>
        <v>0.13251699197733494</v>
      </c>
      <c r="H103" s="151">
        <f>+IFERROR('MIP(IxI)_TFEVP'!H92/'MIP(IxI)_TFEVP'!H$95,0)</f>
        <v>0.19070412293746136</v>
      </c>
      <c r="I103" s="151">
        <f>+IFERROR('MIP(IxI)_TFEVP'!I92/'MIP(IxI)_TFEVP'!I$95,0)</f>
        <v>0.3537777166847752</v>
      </c>
      <c r="J103" s="151">
        <f>+IFERROR('MIP(IxI)_TFEVP'!J92/'MIP(IxI)_TFEVP'!J$95,0)</f>
        <v>0.1746008688811814</v>
      </c>
      <c r="K103" s="151">
        <f>+IFERROR('MIP(IxI)_TFEVP'!K92/'MIP(IxI)_TFEVP'!K$95,0)</f>
        <v>9.3758725789007957E-2</v>
      </c>
      <c r="L103" s="151">
        <f>+IFERROR('MIP(IxI)_TFEVP'!L92/'MIP(IxI)_TFEVP'!L$95,0)</f>
        <v>0.18029020971381665</v>
      </c>
      <c r="M103" s="151">
        <f>+IFERROR('MIP(IxI)_TFEVP'!M92/'MIP(IxI)_TFEVP'!M$95,0)</f>
        <v>0.13423739898427522</v>
      </c>
      <c r="N103" s="151">
        <f>+IFERROR('MIP(IxI)_TFEVP'!N92/'MIP(IxI)_TFEVP'!N$95,0)</f>
        <v>0.12658145679028374</v>
      </c>
      <c r="O103" s="151">
        <f>+IFERROR('MIP(IxI)_TFEVP'!O92/'MIP(IxI)_TFEVP'!O$95,0)</f>
        <v>0.12556325395140394</v>
      </c>
      <c r="P103" s="151">
        <f>+IFERROR('MIP(IxI)_TFEVP'!P92/'MIP(IxI)_TFEVP'!P$95,0)</f>
        <v>0.14690995156520867</v>
      </c>
      <c r="Q103" s="151">
        <f>+IFERROR('MIP(IxI)_TFEVP'!Q92/'MIP(IxI)_TFEVP'!Q$95,0)</f>
        <v>2.8925784631493517E-2</v>
      </c>
      <c r="R103" s="151">
        <f>+IFERROR('MIP(IxI)_TFEVP'!R92/'MIP(IxI)_TFEVP'!R$95,0)</f>
        <v>0.1196398301014429</v>
      </c>
      <c r="S103" s="151">
        <f>+IFERROR('MIP(IxI)_TFEVP'!S92/'MIP(IxI)_TFEVP'!S$95,0)</f>
        <v>0.15272072025773048</v>
      </c>
      <c r="T103" s="151">
        <f>+IFERROR('MIP(IxI)_TFEVP'!T92/'MIP(IxI)_TFEVP'!T$95,0)</f>
        <v>0.1370173358949536</v>
      </c>
      <c r="U103" s="151">
        <f>+IFERROR('MIP(IxI)_TFEVP'!U92/'MIP(IxI)_TFEVP'!U$95,0)</f>
        <v>0.13930679753348246</v>
      </c>
      <c r="V103" s="151">
        <f>+IFERROR('MIP(IxI)_TFEVP'!V92/'MIP(IxI)_TFEVP'!V$95,0)</f>
        <v>6.1003225733507103E-2</v>
      </c>
      <c r="W103" s="151">
        <f>+IFERROR('MIP(IxI)_TFEVP'!W92/'MIP(IxI)_TFEVP'!W$95,0)</f>
        <v>9.8692712780227038E-2</v>
      </c>
      <c r="X103" s="151">
        <f>+IFERROR('MIP(IxI)_TFEVP'!X92/'MIP(IxI)_TFEVP'!X$95,0)</f>
        <v>0.11285737230025428</v>
      </c>
      <c r="Y103" s="151">
        <f>+IFERROR('MIP(IxI)_TFEVP'!Y92/'MIP(IxI)_TFEVP'!Y$95,0)</f>
        <v>0.18468420444085393</v>
      </c>
      <c r="Z103" s="151">
        <f>+IFERROR('MIP(IxI)_TFEVP'!Z92/'MIP(IxI)_TFEVP'!Z$95,0)</f>
        <v>9.7941290469168357E-2</v>
      </c>
      <c r="AA103" s="151">
        <f>+IFERROR('MIP(IxI)_TFEVP'!AA92/'MIP(IxI)_TFEVP'!AA$95,0)</f>
        <v>0.27656300790984939</v>
      </c>
      <c r="AB103" s="151">
        <f>+IFERROR('MIP(IxI)_TFEVP'!AB92/'MIP(IxI)_TFEVP'!AB$95,0)</f>
        <v>0.13791814036133401</v>
      </c>
      <c r="AC103" s="151">
        <f>+IFERROR('MIP(IxI)_TFEVP'!AC92/'MIP(IxI)_TFEVP'!AC$95,0)</f>
        <v>0.19240561483848367</v>
      </c>
      <c r="AD103" s="151">
        <f>+IFERROR('MIP(IxI)_TFEVP'!AD92/'MIP(IxI)_TFEVP'!AD$95,0)</f>
        <v>0.12086823093152611</v>
      </c>
      <c r="AE103" s="151">
        <f>+IFERROR('MIP(IxI)_TFEVP'!AE92/'MIP(IxI)_TFEVP'!AE$95,0)</f>
        <v>6.7856134829935466E-2</v>
      </c>
      <c r="AF103" s="151">
        <f>+IFERROR('MIP(IxI)_TFEVP'!AF92/'MIP(IxI)_TFEVP'!AF$95,0)</f>
        <v>0.21805298140218574</v>
      </c>
      <c r="AG103" s="151">
        <f>+IFERROR('MIP(IxI)_TFEVP'!AG92/'MIP(IxI)_TFEVP'!AG$95,0)</f>
        <v>0.12145047883327421</v>
      </c>
      <c r="AH103" s="151">
        <f>+IFERROR('MIP(IxI)_TFEVP'!AH92/'MIP(IxI)_TFEVP'!AH$95,0)</f>
        <v>0.1578050888268783</v>
      </c>
      <c r="AI103" s="151">
        <f>+IFERROR('MIP(IxI)_TFEVP'!AI92/'MIP(IxI)_TFEVP'!AI$95,0)</f>
        <v>0.16525075500440975</v>
      </c>
      <c r="AJ103" s="151">
        <f>+IFERROR('MIP(IxI)_TFEVP'!AJ92/'MIP(IxI)_TFEVP'!AJ$95,0)</f>
        <v>0.43823711980136559</v>
      </c>
      <c r="AK103" s="151">
        <f>+IFERROR('MIP(IxI)_TFEVP'!AK92/'MIP(IxI)_TFEVP'!AK$95,0)</f>
        <v>0.21247162603576503</v>
      </c>
      <c r="AL103" s="151">
        <f>+IFERROR('MIP(IxI)_TFEVP'!AL92/'MIP(IxI)_TFEVP'!AL$95,0)</f>
        <v>0.17166305546130786</v>
      </c>
      <c r="AM103" s="151">
        <f>+IFERROR('MIP(IxI)_TFEVP'!AM92/'MIP(IxI)_TFEVP'!AM$95,0)</f>
        <v>0.14729839573647496</v>
      </c>
      <c r="AN103" s="151">
        <f>+IFERROR('MIP(IxI)_TFEVP'!AN92/'MIP(IxI)_TFEVP'!AN$95,0)</f>
        <v>0.14423239382169356</v>
      </c>
      <c r="AO103" s="151">
        <f>+IFERROR('MIP(IxI)_TFEVP'!AO92/'MIP(IxI)_TFEVP'!AO$95,0)</f>
        <v>0.11424885073899169</v>
      </c>
      <c r="AP103" s="151">
        <f>+IFERROR('MIP(IxI)_TFEVP'!AP92/'MIP(IxI)_TFEVP'!AP$95,0)</f>
        <v>0.1761668522830819</v>
      </c>
      <c r="AQ103" s="151">
        <f>+IFERROR('MIP(IxI)_TFEVP'!AQ92/'MIP(IxI)_TFEVP'!AQ$95,0)</f>
        <v>3.2255936645349724E-2</v>
      </c>
      <c r="AR103" s="151">
        <f>+IFERROR('MIP(IxI)_TFEVP'!AR92/'MIP(IxI)_TFEVP'!AR$95,0)</f>
        <v>0.14906428645372041</v>
      </c>
      <c r="AS103" s="151">
        <f>+IFERROR('MIP(IxI)_TFEVP'!AS92/'MIP(IxI)_TFEVP'!AS$95,0)</f>
        <v>0.1777094816486553</v>
      </c>
      <c r="AT103" s="151">
        <f>+IFERROR('MIP(IxI)_TFEVP'!AT92/'MIP(IxI)_TFEVP'!AT$95,0)</f>
        <v>0.23155904684948228</v>
      </c>
      <c r="AU103" s="151">
        <f>+IFERROR('MIP(IxI)_TFEVP'!AU92/'MIP(IxI)_TFEVP'!AU$95,0)</f>
        <v>0.20628774748591486</v>
      </c>
      <c r="AV103" s="151">
        <f>+IFERROR('MIP(IxI)_TFEVP'!AV92/'MIP(IxI)_TFEVP'!AV$95,0)</f>
        <v>0.15446529374113663</v>
      </c>
      <c r="AW103" s="151">
        <f>+IFERROR('MIP(IxI)_TFEVP'!AW92/'MIP(IxI)_TFEVP'!AW$95,0)</f>
        <v>0.20058085614027954</v>
      </c>
      <c r="AX103" s="151">
        <f>+IFERROR('MIP(IxI)_TFEVP'!AX92/'MIP(IxI)_TFEVP'!AX$95,0)</f>
        <v>0.13417251917893849</v>
      </c>
      <c r="AY103" s="151">
        <f>+IFERROR('MIP(IxI)_TFEVP'!AY92/'MIP(IxI)_TFEVP'!AY$95,0)</f>
        <v>9.3089800701788933E-2</v>
      </c>
      <c r="AZ103" s="151">
        <f>+IFERROR('MIP(IxI)_TFEVP'!AZ92/'MIP(IxI)_TFEVP'!AZ$95,0)</f>
        <v>0.15179163685525882</v>
      </c>
      <c r="BA103" s="151">
        <f>+IFERROR('MIP(IxI)_TFEVP'!BA92/'MIP(IxI)_TFEVP'!BA$95,0)</f>
        <v>0.10110464375238985</v>
      </c>
      <c r="BB103" s="151">
        <f>+IFERROR('MIP(IxI)_TFEVP'!BB92/'MIP(IxI)_TFEVP'!BB$95,0)</f>
        <v>0.14654725691161752</v>
      </c>
      <c r="BC103" s="151">
        <f>+IFERROR('MIP(IxI)_TFEVP'!BC92/'MIP(IxI)_TFEVP'!BC$95,0)</f>
        <v>0.22481925246438153</v>
      </c>
      <c r="BD103" s="151">
        <f>+IFERROR('MIP(IxI)_TFEVP'!BD92/'MIP(IxI)_TFEVP'!BD$95,0)</f>
        <v>0.12531466781091324</v>
      </c>
      <c r="BE103" s="151">
        <f>+IFERROR('MIP(IxI)_TFEVP'!BE92/'MIP(IxI)_TFEVP'!BE$95,0)</f>
        <v>0.15634749220062394</v>
      </c>
      <c r="BF103" s="151">
        <f>+IFERROR('MIP(IxI)_TFEVP'!BF92/'MIP(IxI)_TFEVP'!BF$95,0)</f>
        <v>0.25356389400387791</v>
      </c>
      <c r="BG103" s="151">
        <f>+IFERROR('MIP(IxI)_TFEVP'!BG92/'MIP(IxI)_TFEVP'!BG$95,0)</f>
        <v>0.21809926924319253</v>
      </c>
      <c r="BH103" s="151">
        <f>+IFERROR('MIP(IxI)_TFEVP'!BH92/'MIP(IxI)_TFEVP'!BH$95,0)</f>
        <v>0.30500109208749182</v>
      </c>
      <c r="BI103" s="151">
        <f>+IFERROR('MIP(IxI)_TFEVP'!BI92/'MIP(IxI)_TFEVP'!BI$95,0)</f>
        <v>0.15445954790298799</v>
      </c>
      <c r="BJ103" s="151">
        <f>+IFERROR('MIP(IxI)_TFEVP'!BJ92/'MIP(IxI)_TFEVP'!BJ$95,0)</f>
        <v>0.25313702460327037</v>
      </c>
      <c r="BK103" s="151">
        <f>+IFERROR('MIP(IxI)_TFEVP'!BK92/'MIP(IxI)_TFEVP'!BK$95,0)</f>
        <v>0.12129320679311491</v>
      </c>
      <c r="BL103" s="151">
        <f>+IFERROR('MIP(IxI)_TFEVP'!BL92/'MIP(IxI)_TFEVP'!BL$95,0)</f>
        <v>0.19528272085921869</v>
      </c>
      <c r="BM103" s="151">
        <f>+IFERROR('MIP(IxI)_TFEVP'!BM92/'MIP(IxI)_TFEVP'!BM$95,0)</f>
        <v>0.20181794304153691</v>
      </c>
      <c r="BN103" s="151">
        <f>+IFERROR('MIP(IxI)_TFEVP'!BN92/'MIP(IxI)_TFEVP'!BN$95,0)</f>
        <v>0.23637074893314461</v>
      </c>
      <c r="BO103" s="151">
        <f>+IFERROR('MIP(IxI)_TFEVP'!BO92/'MIP(IxI)_TFEVP'!BO$95,0)</f>
        <v>0.20450408111690926</v>
      </c>
      <c r="BP103" s="151">
        <f>+IFERROR('MIP(IxI)_TFEVP'!BP92/'MIP(IxI)_TFEVP'!BP$95,0)</f>
        <v>0.22882839675585481</v>
      </c>
      <c r="BQ103" s="151">
        <f>+IFERROR('MIP(IxI)_TFEVP'!BQ92/'MIP(IxI)_TFEVP'!BQ$95,0)</f>
        <v>0.15534587595679233</v>
      </c>
      <c r="BR103" s="151">
        <f>+IFERROR('MIP(IxI)_TFEVP'!BR92/'MIP(IxI)_TFEVP'!BR$95,0)</f>
        <v>0.35653568179847261</v>
      </c>
      <c r="BS103" s="151">
        <f>+IFERROR('MIP(IxI)_TFEVP'!BS92/'MIP(IxI)_TFEVP'!BS$95,0)</f>
        <v>2.5482365854911555E-2</v>
      </c>
      <c r="BT103" s="151">
        <f>+IFERROR('MIP(IxI)_TFEVP'!BT92/'MIP(IxI)_TFEVP'!BT$95,0)</f>
        <v>0.23814004607102904</v>
      </c>
      <c r="BU103" s="151">
        <f>+IFERROR('MIP(IxI)_TFEVP'!BU92/'MIP(IxI)_TFEVP'!BU$95,0)</f>
        <v>0.63585594014530467</v>
      </c>
      <c r="BV103" s="151">
        <f>+IFERROR('MIP(IxI)_TFEVP'!BV92/'MIP(IxI)_TFEVP'!BV$95,0)</f>
        <v>0.49678915337864665</v>
      </c>
      <c r="BW103" s="151">
        <f>+IFERROR('MIP(IxI)_TFEVP'!BW92/'MIP(IxI)_TFEVP'!BW$95,0)</f>
        <v>0.81149261703754094</v>
      </c>
      <c r="BX103" s="151">
        <f>+IFERROR('MIP(IxI)_TFEVP'!BX92/'MIP(IxI)_TFEVP'!BX$95,0)</f>
        <v>0.27705974106832609</v>
      </c>
      <c r="BY103" s="151">
        <f>+IFERROR('MIP(IxI)_TFEVP'!BY92/'MIP(IxI)_TFEVP'!BY$95,0)</f>
        <v>0.5494464282687429</v>
      </c>
      <c r="BZ103" s="151">
        <f>+IFERROR('MIP(IxI)_TFEVP'!BZ92/'MIP(IxI)_TFEVP'!BZ$95,0)</f>
        <v>0.27406192448546568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1.7730399650578729E-3</v>
      </c>
      <c r="E104" s="151">
        <f>+IFERROR('MIP(IxI)_TFEVP'!E93/'MIP(IxI)_TFEVP'!E$95,0)</f>
        <v>3.9766034363702832E-3</v>
      </c>
      <c r="F104" s="151">
        <f>+IFERROR('MIP(IxI)_TFEVP'!F93/'MIP(IxI)_TFEVP'!F$95,0)</f>
        <v>4.2732689669701445E-4</v>
      </c>
      <c r="G104" s="151">
        <f>+IFERROR('MIP(IxI)_TFEVP'!G93/'MIP(IxI)_TFEVP'!G$95,0)</f>
        <v>9.1077906570231244E-3</v>
      </c>
      <c r="H104" s="151">
        <f>+IFERROR('MIP(IxI)_TFEVP'!H93/'MIP(IxI)_TFEVP'!H$95,0)</f>
        <v>2.0829244915293119E-3</v>
      </c>
      <c r="I104" s="151">
        <f>+IFERROR('MIP(IxI)_TFEVP'!I93/'MIP(IxI)_TFEVP'!I$95,0)</f>
        <v>4.1654541492953754E-3</v>
      </c>
      <c r="J104" s="151">
        <f>+IFERROR('MIP(IxI)_TFEVP'!J93/'MIP(IxI)_TFEVP'!J$95,0)</f>
        <v>3.8482854793149067E-3</v>
      </c>
      <c r="K104" s="151">
        <f>+IFERROR('MIP(IxI)_TFEVP'!K93/'MIP(IxI)_TFEVP'!K$95,0)</f>
        <v>9.645069314718317E-4</v>
      </c>
      <c r="L104" s="151">
        <f>+IFERROR('MIP(IxI)_TFEVP'!L93/'MIP(IxI)_TFEVP'!L$95,0)</f>
        <v>2.4922828186985197E-3</v>
      </c>
      <c r="M104" s="151">
        <f>+IFERROR('MIP(IxI)_TFEVP'!M93/'MIP(IxI)_TFEVP'!M$95,0)</f>
        <v>2.9885391677435904E-3</v>
      </c>
      <c r="N104" s="151">
        <f>+IFERROR('MIP(IxI)_TFEVP'!N93/'MIP(IxI)_TFEVP'!N$95,0)</f>
        <v>1.2766334958336308E-3</v>
      </c>
      <c r="O104" s="151">
        <f>+IFERROR('MIP(IxI)_TFEVP'!O93/'MIP(IxI)_TFEVP'!O$95,0)</f>
        <v>3.6192684231981624E-3</v>
      </c>
      <c r="P104" s="151">
        <f>+IFERROR('MIP(IxI)_TFEVP'!P93/'MIP(IxI)_TFEVP'!P$95,0)</f>
        <v>4.1073993183834305E-2</v>
      </c>
      <c r="Q104" s="151">
        <f>+IFERROR('MIP(IxI)_TFEVP'!Q93/'MIP(IxI)_TFEVP'!Q$95,0)</f>
        <v>8.1252735889437587E-4</v>
      </c>
      <c r="R104" s="151">
        <f>+IFERROR('MIP(IxI)_TFEVP'!R93/'MIP(IxI)_TFEVP'!R$95,0)</f>
        <v>2.7115750851965804E-2</v>
      </c>
      <c r="S104" s="151">
        <f>+IFERROR('MIP(IxI)_TFEVP'!S93/'MIP(IxI)_TFEVP'!S$95,0)</f>
        <v>1.8957193744318784E-2</v>
      </c>
      <c r="T104" s="151">
        <f>+IFERROR('MIP(IxI)_TFEVP'!T93/'MIP(IxI)_TFEVP'!T$95,0)</f>
        <v>2.2793824537005124E-3</v>
      </c>
      <c r="U104" s="151">
        <f>+IFERROR('MIP(IxI)_TFEVP'!U93/'MIP(IxI)_TFEVP'!U$95,0)</f>
        <v>3.8990139620148916E-3</v>
      </c>
      <c r="V104" s="151">
        <f>+IFERROR('MIP(IxI)_TFEVP'!V93/'MIP(IxI)_TFEVP'!V$95,0)</f>
        <v>7.3114711850146789E-4</v>
      </c>
      <c r="W104" s="151">
        <f>+IFERROR('MIP(IxI)_TFEVP'!W93/'MIP(IxI)_TFEVP'!W$95,0)</f>
        <v>6.7324311842880541E-3</v>
      </c>
      <c r="X104" s="151">
        <f>+IFERROR('MIP(IxI)_TFEVP'!X93/'MIP(IxI)_TFEVP'!X$95,0)</f>
        <v>2.6143116564302103E-3</v>
      </c>
      <c r="Y104" s="151">
        <f>+IFERROR('MIP(IxI)_TFEVP'!Y93/'MIP(IxI)_TFEVP'!Y$95,0)</f>
        <v>2.6623500457239476E-3</v>
      </c>
      <c r="Z104" s="151">
        <f>+IFERROR('MIP(IxI)_TFEVP'!Z93/'MIP(IxI)_TFEVP'!Z$95,0)</f>
        <v>2.6357585504831575E-3</v>
      </c>
      <c r="AA104" s="151">
        <f>+IFERROR('MIP(IxI)_TFEVP'!AA93/'MIP(IxI)_TFEVP'!AA$95,0)</f>
        <v>1.672337197962943E-2</v>
      </c>
      <c r="AB104" s="151">
        <f>+IFERROR('MIP(IxI)_TFEVP'!AB93/'MIP(IxI)_TFEVP'!AB$95,0)</f>
        <v>3.4440876963129988E-3</v>
      </c>
      <c r="AC104" s="151">
        <f>+IFERROR('MIP(IxI)_TFEVP'!AC93/'MIP(IxI)_TFEVP'!AC$95,0)</f>
        <v>7.5781523661435151E-3</v>
      </c>
      <c r="AD104" s="151">
        <f>+IFERROR('MIP(IxI)_TFEVP'!AD93/'MIP(IxI)_TFEVP'!AD$95,0)</f>
        <v>1.8168062570594378E-3</v>
      </c>
      <c r="AE104" s="151">
        <f>+IFERROR('MIP(IxI)_TFEVP'!AE93/'MIP(IxI)_TFEVP'!AE$95,0)</f>
        <v>2.9805679550456523E-3</v>
      </c>
      <c r="AF104" s="151">
        <f>+IFERROR('MIP(IxI)_TFEVP'!AF93/'MIP(IxI)_TFEVP'!AF$95,0)</f>
        <v>3.4910845529494473E-3</v>
      </c>
      <c r="AG104" s="151">
        <f>+IFERROR('MIP(IxI)_TFEVP'!AG93/'MIP(IxI)_TFEVP'!AG$95,0)</f>
        <v>4.4023451355129466E-3</v>
      </c>
      <c r="AH104" s="151">
        <f>+IFERROR('MIP(IxI)_TFEVP'!AH93/'MIP(IxI)_TFEVP'!AH$95,0)</f>
        <v>5.0809106321782213E-3</v>
      </c>
      <c r="AI104" s="151">
        <f>+IFERROR('MIP(IxI)_TFEVP'!AI93/'MIP(IxI)_TFEVP'!AI$95,0)</f>
        <v>2.9448512708127321E-3</v>
      </c>
      <c r="AJ104" s="151">
        <f>+IFERROR('MIP(IxI)_TFEVP'!AJ93/'MIP(IxI)_TFEVP'!AJ$95,0)</f>
        <v>1.5104489964825161E-2</v>
      </c>
      <c r="AK104" s="151">
        <f>+IFERROR('MIP(IxI)_TFEVP'!AK93/'MIP(IxI)_TFEVP'!AK$95,0)</f>
        <v>8.0425194234779555E-3</v>
      </c>
      <c r="AL104" s="151">
        <f>+IFERROR('MIP(IxI)_TFEVP'!AL93/'MIP(IxI)_TFEVP'!AL$95,0)</f>
        <v>3.5383281064530403E-3</v>
      </c>
      <c r="AM104" s="151">
        <f>+IFERROR('MIP(IxI)_TFEVP'!AM93/'MIP(IxI)_TFEVP'!AM$95,0)</f>
        <v>3.2275727904390382E-3</v>
      </c>
      <c r="AN104" s="151">
        <f>+IFERROR('MIP(IxI)_TFEVP'!AN93/'MIP(IxI)_TFEVP'!AN$95,0)</f>
        <v>3.6225624068705548E-3</v>
      </c>
      <c r="AO104" s="151">
        <f>+IFERROR('MIP(IxI)_TFEVP'!AO93/'MIP(IxI)_TFEVP'!AO$95,0)</f>
        <v>5.0600406245541827E-3</v>
      </c>
      <c r="AP104" s="151">
        <f>+IFERROR('MIP(IxI)_TFEVP'!AP93/'MIP(IxI)_TFEVP'!AP$95,0)</f>
        <v>6.4529562677537481E-3</v>
      </c>
      <c r="AQ104" s="151">
        <f>+IFERROR('MIP(IxI)_TFEVP'!AQ93/'MIP(IxI)_TFEVP'!AQ$95,0)</f>
        <v>5.8682847398576368E-4</v>
      </c>
      <c r="AR104" s="151">
        <f>+IFERROR('MIP(IxI)_TFEVP'!AR93/'MIP(IxI)_TFEVP'!AR$95,0)</f>
        <v>7.3744234463244346E-3</v>
      </c>
      <c r="AS104" s="151">
        <f>+IFERROR('MIP(IxI)_TFEVP'!AS93/'MIP(IxI)_TFEVP'!AS$95,0)</f>
        <v>3.9666608798807918E-3</v>
      </c>
      <c r="AT104" s="151">
        <f>+IFERROR('MIP(IxI)_TFEVP'!AT93/'MIP(IxI)_TFEVP'!AT$95,0)</f>
        <v>6.8393902509708455E-3</v>
      </c>
      <c r="AU104" s="151">
        <f>+IFERROR('MIP(IxI)_TFEVP'!AU93/'MIP(IxI)_TFEVP'!AU$95,0)</f>
        <v>4.4946966441851369E-3</v>
      </c>
      <c r="AV104" s="151">
        <f>+IFERROR('MIP(IxI)_TFEVP'!AV93/'MIP(IxI)_TFEVP'!AV$95,0)</f>
        <v>5.1021414010779947E-3</v>
      </c>
      <c r="AW104" s="151">
        <f>+IFERROR('MIP(IxI)_TFEVP'!AW93/'MIP(IxI)_TFEVP'!AW$95,0)</f>
        <v>7.2340220095183164E-3</v>
      </c>
      <c r="AX104" s="151">
        <f>+IFERROR('MIP(IxI)_TFEVP'!AX93/'MIP(IxI)_TFEVP'!AX$95,0)</f>
        <v>9.388833539152772E-3</v>
      </c>
      <c r="AY104" s="151">
        <f>+IFERROR('MIP(IxI)_TFEVP'!AY93/'MIP(IxI)_TFEVP'!AY$95,0)</f>
        <v>3.5455856513990263E-3</v>
      </c>
      <c r="AZ104" s="151">
        <f>+IFERROR('MIP(IxI)_TFEVP'!AZ93/'MIP(IxI)_TFEVP'!AZ$95,0)</f>
        <v>3.8311972644822093E-3</v>
      </c>
      <c r="BA104" s="151">
        <f>+IFERROR('MIP(IxI)_TFEVP'!BA93/'MIP(IxI)_TFEVP'!BA$95,0)</f>
        <v>3.7430428686748523E-3</v>
      </c>
      <c r="BB104" s="151">
        <f>+IFERROR('MIP(IxI)_TFEVP'!BB93/'MIP(IxI)_TFEVP'!BB$95,0)</f>
        <v>3.7381476983690599E-3</v>
      </c>
      <c r="BC104" s="151">
        <f>+IFERROR('MIP(IxI)_TFEVP'!BC93/'MIP(IxI)_TFEVP'!BC$95,0)</f>
        <v>1.0010935324244165E-2</v>
      </c>
      <c r="BD104" s="151">
        <f>+IFERROR('MIP(IxI)_TFEVP'!BD93/'MIP(IxI)_TFEVP'!BD$95,0)</f>
        <v>6.0805978688407356E-3</v>
      </c>
      <c r="BE104" s="151">
        <f>+IFERROR('MIP(IxI)_TFEVP'!BE93/'MIP(IxI)_TFEVP'!BE$95,0)</f>
        <v>4.6661267098632112E-3</v>
      </c>
      <c r="BF104" s="151">
        <f>+IFERROR('MIP(IxI)_TFEVP'!BF93/'MIP(IxI)_TFEVP'!BF$95,0)</f>
        <v>6.7268880406814386E-3</v>
      </c>
      <c r="BG104" s="151">
        <f>+IFERROR('MIP(IxI)_TFEVP'!BG93/'MIP(IxI)_TFEVP'!BG$95,0)</f>
        <v>5.6433915832827053E-3</v>
      </c>
      <c r="BH104" s="151">
        <f>+IFERROR('MIP(IxI)_TFEVP'!BH93/'MIP(IxI)_TFEVP'!BH$95,0)</f>
        <v>7.1275424465434313E-3</v>
      </c>
      <c r="BI104" s="151">
        <f>+IFERROR('MIP(IxI)_TFEVP'!BI93/'MIP(IxI)_TFEVP'!BI$95,0)</f>
        <v>4.6407569616024377E-3</v>
      </c>
      <c r="BJ104" s="151">
        <f>+IFERROR('MIP(IxI)_TFEVP'!BJ93/'MIP(IxI)_TFEVP'!BJ$95,0)</f>
        <v>1.0117640568397781E-2</v>
      </c>
      <c r="BK104" s="151">
        <f>+IFERROR('MIP(IxI)_TFEVP'!BK93/'MIP(IxI)_TFEVP'!BK$95,0)</f>
        <v>6.8089897685342645E-3</v>
      </c>
      <c r="BL104" s="151">
        <f>+IFERROR('MIP(IxI)_TFEVP'!BL93/'MIP(IxI)_TFEVP'!BL$95,0)</f>
        <v>6.2335474360324314E-3</v>
      </c>
      <c r="BM104" s="151">
        <f>+IFERROR('MIP(IxI)_TFEVP'!BM93/'MIP(IxI)_TFEVP'!BM$95,0)</f>
        <v>1.2318487111177816E-2</v>
      </c>
      <c r="BN104" s="151">
        <f>+IFERROR('MIP(IxI)_TFEVP'!BN93/'MIP(IxI)_TFEVP'!BN$95,0)</f>
        <v>4.4304179447565602E-3</v>
      </c>
      <c r="BO104" s="151">
        <f>+IFERROR('MIP(IxI)_TFEVP'!BO93/'MIP(IxI)_TFEVP'!BO$95,0)</f>
        <v>1.957960727285625E-2</v>
      </c>
      <c r="BP104" s="151">
        <f>+IFERROR('MIP(IxI)_TFEVP'!BP93/'MIP(IxI)_TFEVP'!BP$95,0)</f>
        <v>3.746157949204236E-2</v>
      </c>
      <c r="BQ104" s="151">
        <f>+IFERROR('MIP(IxI)_TFEVP'!BQ93/'MIP(IxI)_TFEVP'!BQ$95,0)</f>
        <v>4.0231776235782245E-2</v>
      </c>
      <c r="BR104" s="151">
        <f>+IFERROR('MIP(IxI)_TFEVP'!BR93/'MIP(IxI)_TFEVP'!BR$95,0)</f>
        <v>2.2501203938956143E-2</v>
      </c>
      <c r="BS104" s="151">
        <f>+IFERROR('MIP(IxI)_TFEVP'!BS93/'MIP(IxI)_TFEVP'!BS$95,0)</f>
        <v>1.0229569168056554E-2</v>
      </c>
      <c r="BT104" s="151">
        <f>+IFERROR('MIP(IxI)_TFEVP'!BT93/'MIP(IxI)_TFEVP'!BT$95,0)</f>
        <v>6.4419308391408274E-3</v>
      </c>
      <c r="BU104" s="151">
        <f>+IFERROR('MIP(IxI)_TFEVP'!BU93/'MIP(IxI)_TFEVP'!BU$95,0)</f>
        <v>7.0707541911493041E-4</v>
      </c>
      <c r="BV104" s="151">
        <f>+IFERROR('MIP(IxI)_TFEVP'!BV93/'MIP(IxI)_TFEVP'!BV$95,0)</f>
        <v>8.3893864468150021E-3</v>
      </c>
      <c r="BW104" s="151">
        <f>+IFERROR('MIP(IxI)_TFEVP'!BW93/'MIP(IxI)_TFEVP'!BW$95,0)</f>
        <v>4.2847784690670539E-5</v>
      </c>
      <c r="BX104" s="151">
        <f>+IFERROR('MIP(IxI)_TFEVP'!BX93/'MIP(IxI)_TFEVP'!BX$95,0)</f>
        <v>6.2181638015229856E-3</v>
      </c>
      <c r="BY104" s="151">
        <f>+IFERROR('MIP(IxI)_TFEVP'!BY93/'MIP(IxI)_TFEVP'!BY$95,0)</f>
        <v>8.2397765560935738E-6</v>
      </c>
      <c r="BZ104" s="151">
        <f>+IFERROR('MIP(IxI)_TFEVP'!BZ93/'MIP(IxI)_TFEVP'!BZ$95,0)</f>
        <v>1.6668517214545962E-2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0.47690134308801047</v>
      </c>
      <c r="E105" s="151">
        <f>+IFERROR('MIP(IxI)_TFEVP'!E94/'MIP(IxI)_TFEVP'!E$95,0)</f>
        <v>0.27345139932572404</v>
      </c>
      <c r="F105" s="151">
        <f>+IFERROR('MIP(IxI)_TFEVP'!F94/'MIP(IxI)_TFEVP'!F$95,0)</f>
        <v>0.47574770236980896</v>
      </c>
      <c r="G105" s="151">
        <f>+IFERROR('MIP(IxI)_TFEVP'!G94/'MIP(IxI)_TFEVP'!G$95,0)</f>
        <v>0.25266627620305926</v>
      </c>
      <c r="H105" s="151">
        <f>+IFERROR('MIP(IxI)_TFEVP'!H94/'MIP(IxI)_TFEVP'!H$95,0)</f>
        <v>0.31230893673885546</v>
      </c>
      <c r="I105" s="151">
        <f>+IFERROR('MIP(IxI)_TFEVP'!I94/'MIP(IxI)_TFEVP'!I$95,0)</f>
        <v>0.19544732020256231</v>
      </c>
      <c r="J105" s="151">
        <f>+IFERROR('MIP(IxI)_TFEVP'!J94/'MIP(IxI)_TFEVP'!J$95,0)</f>
        <v>0.28172935960238854</v>
      </c>
      <c r="K105" s="151">
        <f>+IFERROR('MIP(IxI)_TFEVP'!K94/'MIP(IxI)_TFEVP'!K$95,0)</f>
        <v>0.51692852226919672</v>
      </c>
      <c r="L105" s="151">
        <f>+IFERROR('MIP(IxI)_TFEVP'!L94/'MIP(IxI)_TFEVP'!L$95,0)</f>
        <v>0.42172484074047484</v>
      </c>
      <c r="M105" s="151">
        <f>+IFERROR('MIP(IxI)_TFEVP'!M94/'MIP(IxI)_TFEVP'!M$95,0)</f>
        <v>0.28968935865007112</v>
      </c>
      <c r="N105" s="151">
        <f>+IFERROR('MIP(IxI)_TFEVP'!N94/'MIP(IxI)_TFEVP'!N$95,0)</f>
        <v>0.55661653175463532</v>
      </c>
      <c r="O105" s="151">
        <f>+IFERROR('MIP(IxI)_TFEVP'!O94/'MIP(IxI)_TFEVP'!O$95,0)</f>
        <v>0.17141605691877038</v>
      </c>
      <c r="P105" s="151">
        <f>+IFERROR('MIP(IxI)_TFEVP'!P94/'MIP(IxI)_TFEVP'!P$95,0)</f>
        <v>0.50255075216705769</v>
      </c>
      <c r="Q105" s="151">
        <f>+IFERROR('MIP(IxI)_TFEVP'!Q94/'MIP(IxI)_TFEVP'!Q$95,0)</f>
        <v>0.55793411191268538</v>
      </c>
      <c r="R105" s="151">
        <f>+IFERROR('MIP(IxI)_TFEVP'!R94/'MIP(IxI)_TFEVP'!R$95,0)</f>
        <v>0.38900490966117168</v>
      </c>
      <c r="S105" s="151">
        <f>+IFERROR('MIP(IxI)_TFEVP'!S94/'MIP(IxI)_TFEVP'!S$95,0)</f>
        <v>0.20530428833435582</v>
      </c>
      <c r="T105" s="151">
        <f>+IFERROR('MIP(IxI)_TFEVP'!T94/'MIP(IxI)_TFEVP'!T$95,0)</f>
        <v>0.24486014992072364</v>
      </c>
      <c r="U105" s="151">
        <f>+IFERROR('MIP(IxI)_TFEVP'!U94/'MIP(IxI)_TFEVP'!U$95,0)</f>
        <v>5.7184897309176697E-2</v>
      </c>
      <c r="V105" s="151">
        <f>+IFERROR('MIP(IxI)_TFEVP'!V94/'MIP(IxI)_TFEVP'!V$95,0)</f>
        <v>0.27842311989843621</v>
      </c>
      <c r="W105" s="151">
        <f>+IFERROR('MIP(IxI)_TFEVP'!W94/'MIP(IxI)_TFEVP'!W$95,0)</f>
        <v>8.5088816397928826E-2</v>
      </c>
      <c r="X105" s="151">
        <f>+IFERROR('MIP(IxI)_TFEVP'!X94/'MIP(IxI)_TFEVP'!X$95,0)</f>
        <v>0.22624815796538558</v>
      </c>
      <c r="Y105" s="151">
        <f>+IFERROR('MIP(IxI)_TFEVP'!Y94/'MIP(IxI)_TFEVP'!Y$95,0)</f>
        <v>0.24692583410540983</v>
      </c>
      <c r="Z105" s="151">
        <f>+IFERROR('MIP(IxI)_TFEVP'!Z94/'MIP(IxI)_TFEVP'!Z$95,0)</f>
        <v>0.24639469662881303</v>
      </c>
      <c r="AA105" s="151">
        <f>+IFERROR('MIP(IxI)_TFEVP'!AA94/'MIP(IxI)_TFEVP'!AA$95,0)</f>
        <v>0.104960450753061</v>
      </c>
      <c r="AB105" s="151">
        <f>+IFERROR('MIP(IxI)_TFEVP'!AB94/'MIP(IxI)_TFEVP'!AB$95,0)</f>
        <v>0.16048324064754471</v>
      </c>
      <c r="AC105" s="151">
        <f>+IFERROR('MIP(IxI)_TFEVP'!AC94/'MIP(IxI)_TFEVP'!AC$95,0)</f>
        <v>9.3381291276154021E-2</v>
      </c>
      <c r="AD105" s="151">
        <f>+IFERROR('MIP(IxI)_TFEVP'!AD94/'MIP(IxI)_TFEVP'!AD$95,0)</f>
        <v>0.25257869275195532</v>
      </c>
      <c r="AE105" s="151">
        <f>+IFERROR('MIP(IxI)_TFEVP'!AE94/'MIP(IxI)_TFEVP'!AE$95,0)</f>
        <v>0.12059546798062176</v>
      </c>
      <c r="AF105" s="151">
        <f>+IFERROR('MIP(IxI)_TFEVP'!AF94/'MIP(IxI)_TFEVP'!AF$95,0)</f>
        <v>0.18882213842909185</v>
      </c>
      <c r="AG105" s="151">
        <f>+IFERROR('MIP(IxI)_TFEVP'!AG94/'MIP(IxI)_TFEVP'!AG$95,0)</f>
        <v>8.5508425657396012E-2</v>
      </c>
      <c r="AH105" s="151">
        <f>+IFERROR('MIP(IxI)_TFEVP'!AH94/'MIP(IxI)_TFEVP'!AH$95,0)</f>
        <v>0.11505999854868822</v>
      </c>
      <c r="AI105" s="151">
        <f>+IFERROR('MIP(IxI)_TFEVP'!AI94/'MIP(IxI)_TFEVP'!AI$95,0)</f>
        <v>0.33214347756367424</v>
      </c>
      <c r="AJ105" s="151">
        <f>+IFERROR('MIP(IxI)_TFEVP'!AJ94/'MIP(IxI)_TFEVP'!AJ$95,0)</f>
        <v>-0.3611628388164701</v>
      </c>
      <c r="AK105" s="151">
        <f>+IFERROR('MIP(IxI)_TFEVP'!AK94/'MIP(IxI)_TFEVP'!AK$95,0)</f>
        <v>0.11135327661616255</v>
      </c>
      <c r="AL105" s="151">
        <f>+IFERROR('MIP(IxI)_TFEVP'!AL94/'MIP(IxI)_TFEVP'!AL$95,0)</f>
        <v>0.25082631460078564</v>
      </c>
      <c r="AM105" s="151">
        <f>+IFERROR('MIP(IxI)_TFEVP'!AM94/'MIP(IxI)_TFEVP'!AM$95,0)</f>
        <v>0.18833516421849544</v>
      </c>
      <c r="AN105" s="151">
        <f>+IFERROR('MIP(IxI)_TFEVP'!AN94/'MIP(IxI)_TFEVP'!AN$95,0)</f>
        <v>0.21405286936534043</v>
      </c>
      <c r="AO105" s="151">
        <f>+IFERROR('MIP(IxI)_TFEVP'!AO94/'MIP(IxI)_TFEVP'!AO$95,0)</f>
        <v>0.15675099719327912</v>
      </c>
      <c r="AP105" s="151">
        <f>+IFERROR('MIP(IxI)_TFEVP'!AP94/'MIP(IxI)_TFEVP'!AP$95,0)</f>
        <v>0.25849457764465184</v>
      </c>
      <c r="AQ105" s="151">
        <f>+IFERROR('MIP(IxI)_TFEVP'!AQ94/'MIP(IxI)_TFEVP'!AQ$95,0)</f>
        <v>0.18524332953374639</v>
      </c>
      <c r="AR105" s="151">
        <f>+IFERROR('MIP(IxI)_TFEVP'!AR94/'MIP(IxI)_TFEVP'!AR$95,0)</f>
        <v>0.18862650824141064</v>
      </c>
      <c r="AS105" s="151">
        <f>+IFERROR('MIP(IxI)_TFEVP'!AS94/'MIP(IxI)_TFEVP'!AS$95,0)</f>
        <v>0.19172254531776689</v>
      </c>
      <c r="AT105" s="151">
        <f>+IFERROR('MIP(IxI)_TFEVP'!AT94/'MIP(IxI)_TFEVP'!AT$95,0)</f>
        <v>0.17968742009062363</v>
      </c>
      <c r="AU105" s="151">
        <f>+IFERROR('MIP(IxI)_TFEVP'!AU94/'MIP(IxI)_TFEVP'!AU$95,0)</f>
        <v>0.10541053332882737</v>
      </c>
      <c r="AV105" s="151">
        <f>+IFERROR('MIP(IxI)_TFEVP'!AV94/'MIP(IxI)_TFEVP'!AV$95,0)</f>
        <v>0.12594350843851079</v>
      </c>
      <c r="AW105" s="151">
        <f>+IFERROR('MIP(IxI)_TFEVP'!AW94/'MIP(IxI)_TFEVP'!AW$95,0)</f>
        <v>0.16714224369024056</v>
      </c>
      <c r="AX105" s="151">
        <f>+IFERROR('MIP(IxI)_TFEVP'!AX94/'MIP(IxI)_TFEVP'!AX$95,0)</f>
        <v>0.29012382818036919</v>
      </c>
      <c r="AY105" s="151">
        <f>+IFERROR('MIP(IxI)_TFEVP'!AY94/'MIP(IxI)_TFEVP'!AY$95,0)</f>
        <v>0.15614660736174191</v>
      </c>
      <c r="AZ105" s="151">
        <f>+IFERROR('MIP(IxI)_TFEVP'!AZ94/'MIP(IxI)_TFEVP'!AZ$95,0)</f>
        <v>0.27056335317181879</v>
      </c>
      <c r="BA105" s="151">
        <f>+IFERROR('MIP(IxI)_TFEVP'!BA94/'MIP(IxI)_TFEVP'!BA$95,0)</f>
        <v>0.17939839401792923</v>
      </c>
      <c r="BB105" s="151">
        <f>+IFERROR('MIP(IxI)_TFEVP'!BB94/'MIP(IxI)_TFEVP'!BB$95,0)</f>
        <v>0.11779450604366842</v>
      </c>
      <c r="BC105" s="151">
        <f>+IFERROR('MIP(IxI)_TFEVP'!BC94/'MIP(IxI)_TFEVP'!BC$95,0)</f>
        <v>0.24611559975139838</v>
      </c>
      <c r="BD105" s="151">
        <f>+IFERROR('MIP(IxI)_TFEVP'!BD94/'MIP(IxI)_TFEVP'!BD$95,0)</f>
        <v>7.8380891082028184E-2</v>
      </c>
      <c r="BE105" s="151">
        <f>+IFERROR('MIP(IxI)_TFEVP'!BE94/'MIP(IxI)_TFEVP'!BE$95,0)</f>
        <v>0.20655147588192946</v>
      </c>
      <c r="BF105" s="151">
        <f>+IFERROR('MIP(IxI)_TFEVP'!BF94/'MIP(IxI)_TFEVP'!BF$95,0)</f>
        <v>0.25953776081362878</v>
      </c>
      <c r="BG105" s="151">
        <f>+IFERROR('MIP(IxI)_TFEVP'!BG94/'MIP(IxI)_TFEVP'!BG$95,0)</f>
        <v>0.29406745492222147</v>
      </c>
      <c r="BH105" s="151">
        <f>+IFERROR('MIP(IxI)_TFEVP'!BH94/'MIP(IxI)_TFEVP'!BH$95,0)</f>
        <v>0.1496928782523034</v>
      </c>
      <c r="BI105" s="151">
        <f>+IFERROR('MIP(IxI)_TFEVP'!BI94/'MIP(IxI)_TFEVP'!BI$95,0)</f>
        <v>0.2661680529555368</v>
      </c>
      <c r="BJ105" s="151">
        <f>+IFERROR('MIP(IxI)_TFEVP'!BJ94/'MIP(IxI)_TFEVP'!BJ$95,0)</f>
        <v>0.37722813837915464</v>
      </c>
      <c r="BK105" s="151">
        <f>+IFERROR('MIP(IxI)_TFEVP'!BK94/'MIP(IxI)_TFEVP'!BK$95,0)</f>
        <v>0.31544566687189318</v>
      </c>
      <c r="BL105" s="151">
        <f>+IFERROR('MIP(IxI)_TFEVP'!BL94/'MIP(IxI)_TFEVP'!BL$95,0)</f>
        <v>0.23591397283352639</v>
      </c>
      <c r="BM105" s="151">
        <f>+IFERROR('MIP(IxI)_TFEVP'!BM94/'MIP(IxI)_TFEVP'!BM$95,0)</f>
        <v>0.30218753517691643</v>
      </c>
      <c r="BN105" s="151">
        <f>+IFERROR('MIP(IxI)_TFEVP'!BN94/'MIP(IxI)_TFEVP'!BN$95,0)</f>
        <v>0.20919837056479129</v>
      </c>
      <c r="BO105" s="151">
        <f>+IFERROR('MIP(IxI)_TFEVP'!BO94/'MIP(IxI)_TFEVP'!BO$95,0)</f>
        <v>0.28802044770362356</v>
      </c>
      <c r="BP105" s="151">
        <f>+IFERROR('MIP(IxI)_TFEVP'!BP94/'MIP(IxI)_TFEVP'!BP$95,0)</f>
        <v>0.42097515830936089</v>
      </c>
      <c r="BQ105" s="151">
        <f>+IFERROR('MIP(IxI)_TFEVP'!BQ94/'MIP(IxI)_TFEVP'!BQ$95,0)</f>
        <v>1.970813362901495E-3</v>
      </c>
      <c r="BR105" s="151">
        <f>+IFERROR('MIP(IxI)_TFEVP'!BR94/'MIP(IxI)_TFEVP'!BR$95,0)</f>
        <v>0.10939699725631076</v>
      </c>
      <c r="BS105" s="151">
        <f>+IFERROR('MIP(IxI)_TFEVP'!BS94/'MIP(IxI)_TFEVP'!BS$95,0)</f>
        <v>0.68727840011149621</v>
      </c>
      <c r="BT105" s="151">
        <f>+IFERROR('MIP(IxI)_TFEVP'!BT94/'MIP(IxI)_TFEVP'!BT$95,0)</f>
        <v>0.36817209730472245</v>
      </c>
      <c r="BU105" s="151">
        <f>+IFERROR('MIP(IxI)_TFEVP'!BU94/'MIP(IxI)_TFEVP'!BU$95,0)</f>
        <v>0.22648161154938765</v>
      </c>
      <c r="BV105" s="151">
        <f>+IFERROR('MIP(IxI)_TFEVP'!BV94/'MIP(IxI)_TFEVP'!BV$95,0)</f>
        <v>0.14948391168539574</v>
      </c>
      <c r="BW105" s="151">
        <f>+IFERROR('MIP(IxI)_TFEVP'!BW94/'MIP(IxI)_TFEVP'!BW$95,0)</f>
        <v>0.10585111472586356</v>
      </c>
      <c r="BX105" s="151">
        <f>+IFERROR('MIP(IxI)_TFEVP'!BX94/'MIP(IxI)_TFEVP'!BX$95,0)</f>
        <v>0.1899314579732036</v>
      </c>
      <c r="BY105" s="151">
        <f>+IFERROR('MIP(IxI)_TFEVP'!BY94/'MIP(IxI)_TFEVP'!BY$95,0)</f>
        <v>6.7335924860771321E-2</v>
      </c>
      <c r="BZ105" s="151">
        <f>+IFERROR('MIP(IxI)_TFEVP'!BZ94/'MIP(IxI)_TFEVP'!BZ$95,0)</f>
        <v>0.21590599778964939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1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8053" sheet="1" formatColumns="0" formatRows="0"/>
  <autoFilter ref="A8:CM8" xr:uid="{00000000-0001-0000-52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101" priority="2" operator="lessThan">
      <formula>0</formula>
    </cfRule>
  </conditionalFormatting>
  <conditionalFormatting sqref="B7:CD90">
    <cfRule type="cellIs" dxfId="100" priority="5" operator="lessThan">
      <formula>0</formula>
    </cfRule>
  </conditionalFormatting>
  <conditionalFormatting sqref="C98:C106">
    <cfRule type="cellIs" dxfId="99" priority="1" operator="lessThan">
      <formula>0</formula>
    </cfRule>
  </conditionalFormatting>
  <conditionalFormatting sqref="D110:CD121">
    <cfRule type="cellIs" dxfId="98" priority="4" operator="notEqual">
      <formula>0</formula>
    </cfRule>
  </conditionalFormatting>
  <conditionalFormatting sqref="CJ7:XFD8">
    <cfRule type="cellIs" dxfId="97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/>
  <dimension ref="A1:CM121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4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5"/>
      <c r="C8" s="408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1.0070824887229901</v>
      </c>
      <c r="E9" s="131">
        <v>8.3095109366958405E-4</v>
      </c>
      <c r="F9" s="131">
        <v>7.0988528263254899E-3</v>
      </c>
      <c r="G9" s="131">
        <v>2.6539013567836501E-3</v>
      </c>
      <c r="H9" s="131">
        <v>1.3968312732801501E-3</v>
      </c>
      <c r="I9" s="131">
        <v>4.4972513245337698E-4</v>
      </c>
      <c r="J9" s="131">
        <v>1.4224564494926899E-3</v>
      </c>
      <c r="K9" s="131">
        <v>1.09906045795275E-3</v>
      </c>
      <c r="L9" s="131">
        <v>2.3627979852157699E-2</v>
      </c>
      <c r="M9" s="131">
        <v>2.61505831431629E-2</v>
      </c>
      <c r="N9" s="131">
        <v>5.7599675893067E-4</v>
      </c>
      <c r="O9" s="131">
        <v>1.09147426002802E-2</v>
      </c>
      <c r="P9" s="131">
        <v>6.5666404222510503E-5</v>
      </c>
      <c r="Q9" s="131">
        <v>3.2301547435923003E-5</v>
      </c>
      <c r="R9" s="131">
        <v>1.0632453244137799E-3</v>
      </c>
      <c r="S9" s="131">
        <v>1.33859851390246E-3</v>
      </c>
      <c r="T9" s="131">
        <v>8.1789286845399805E-3</v>
      </c>
      <c r="U9" s="131">
        <v>3.6379693666182501E-3</v>
      </c>
      <c r="V9" s="131">
        <v>4.5504654218280101E-3</v>
      </c>
      <c r="W9" s="131">
        <v>1.8029937951198099E-2</v>
      </c>
      <c r="X9" s="131">
        <v>6.9299450163524696E-3</v>
      </c>
      <c r="Y9" s="131">
        <v>2.70032313495843E-3</v>
      </c>
      <c r="Z9" s="131">
        <v>5.5169427361338201E-3</v>
      </c>
      <c r="AA9" s="131">
        <v>9.6979464649181901E-4</v>
      </c>
      <c r="AB9" s="131">
        <v>8.3230530702061399E-4</v>
      </c>
      <c r="AC9" s="131">
        <v>2.0844858918520801E-3</v>
      </c>
      <c r="AD9" s="131">
        <v>4.6104586240451698E-4</v>
      </c>
      <c r="AE9" s="131">
        <v>4.6441635787060197E-2</v>
      </c>
      <c r="AF9" s="131">
        <v>3.2557727769447799E-2</v>
      </c>
      <c r="AG9" s="131">
        <v>7.9813281020324803E-4</v>
      </c>
      <c r="AH9" s="131">
        <v>1.2730103265354E-3</v>
      </c>
      <c r="AI9" s="131">
        <v>1.37678049445576E-2</v>
      </c>
      <c r="AJ9" s="131">
        <v>5.9245617476220904E-4</v>
      </c>
      <c r="AK9" s="131">
        <v>1.9387085545759499E-4</v>
      </c>
      <c r="AL9" s="131">
        <v>1.17371196787082E-4</v>
      </c>
      <c r="AM9" s="131">
        <v>8.9489032711020499E-4</v>
      </c>
      <c r="AN9" s="131">
        <v>3.6808408355226398E-4</v>
      </c>
      <c r="AO9" s="131">
        <v>1.2575793535930799E-4</v>
      </c>
      <c r="AP9" s="131">
        <v>1.03035745864408E-4</v>
      </c>
      <c r="AQ9" s="131">
        <v>1.19653570619036E-4</v>
      </c>
      <c r="AR9" s="131">
        <v>1.9494427915748799E-4</v>
      </c>
      <c r="AS9" s="131">
        <v>3.6800059045216503E-4</v>
      </c>
      <c r="AT9" s="131">
        <v>1.3465542566662799E-4</v>
      </c>
      <c r="AU9" s="131">
        <v>1.37178419464152E-4</v>
      </c>
      <c r="AV9" s="131">
        <v>1.08047573963035E-4</v>
      </c>
      <c r="AW9" s="131">
        <v>1.17082104489238E-4</v>
      </c>
      <c r="AX9" s="131">
        <v>2.1148384439173299E-4</v>
      </c>
      <c r="AY9" s="131">
        <v>2.7655868057897598E-4</v>
      </c>
      <c r="AZ9" s="131">
        <v>1.1776393926833699E-4</v>
      </c>
      <c r="BA9" s="131">
        <v>1.17159024660388E-4</v>
      </c>
      <c r="BB9" s="131">
        <v>1.12605329094132E-4</v>
      </c>
      <c r="BC9" s="131">
        <v>9.8655788210624302E-5</v>
      </c>
      <c r="BD9" s="131">
        <v>1.16104419018946E-4</v>
      </c>
      <c r="BE9" s="131">
        <v>1.5064607227970701E-4</v>
      </c>
      <c r="BF9" s="131">
        <v>1.4075402008802899E-4</v>
      </c>
      <c r="BG9" s="131">
        <v>6.0359373373682601E-5</v>
      </c>
      <c r="BH9" s="131">
        <v>2.15762414947675E-4</v>
      </c>
      <c r="BI9" s="131">
        <v>1.73648900239026E-4</v>
      </c>
      <c r="BJ9" s="131">
        <v>7.1379978309953402E-5</v>
      </c>
      <c r="BK9" s="131">
        <v>1.63303204281687E-4</v>
      </c>
      <c r="BL9" s="131">
        <v>1.23626967737061E-4</v>
      </c>
      <c r="BM9" s="131">
        <v>1.1683271304574101E-3</v>
      </c>
      <c r="BN9" s="131">
        <v>3.7658353744066501E-3</v>
      </c>
      <c r="BO9" s="131">
        <v>8.8518771271126997E-5</v>
      </c>
      <c r="BP9" s="131">
        <v>6.5486915799119105E-5</v>
      </c>
      <c r="BQ9" s="131">
        <v>1.6138921885994201E-4</v>
      </c>
      <c r="BR9" s="131">
        <v>1.14264839994238E-4</v>
      </c>
      <c r="BS9" s="131">
        <v>5.4215401672507703E-5</v>
      </c>
      <c r="BT9" s="131">
        <v>2.554904535942E-4</v>
      </c>
      <c r="BU9" s="131">
        <v>4.5982392871448598E-5</v>
      </c>
      <c r="BV9" s="131">
        <v>1.8069752913306799E-4</v>
      </c>
      <c r="BW9" s="131">
        <v>1.06372361159373E-4</v>
      </c>
      <c r="BX9" s="131">
        <v>1.53835622590277E-4</v>
      </c>
      <c r="BY9" s="131">
        <v>1.4024225787396801E-4</v>
      </c>
      <c r="BZ9" s="131">
        <v>8.5915336735763604E-4</v>
      </c>
      <c r="CA9" s="132">
        <v>0</v>
      </c>
      <c r="CB9" s="130">
        <v>1.2474184889908799</v>
      </c>
      <c r="CC9" s="147">
        <v>0.727177722803659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2.41701038983714E-4</v>
      </c>
      <c r="E10" s="137">
        <v>1.0036930582015899</v>
      </c>
      <c r="F10" s="137">
        <v>5.3707756913536E-4</v>
      </c>
      <c r="G10" s="137">
        <v>1.236321650693E-3</v>
      </c>
      <c r="H10" s="137">
        <v>6.7327175224633101E-4</v>
      </c>
      <c r="I10" s="137">
        <v>2.34525125191335E-4</v>
      </c>
      <c r="J10" s="137">
        <v>7.0498832615920699E-4</v>
      </c>
      <c r="K10" s="137">
        <v>5.3938198978876204E-4</v>
      </c>
      <c r="L10" s="137">
        <v>1.06843057959102E-2</v>
      </c>
      <c r="M10" s="137">
        <v>2.37754447366453E-3</v>
      </c>
      <c r="N10" s="137">
        <v>2.9391195254108198E-4</v>
      </c>
      <c r="O10" s="137">
        <v>2.5806263617797402E-3</v>
      </c>
      <c r="P10" s="137">
        <v>2.8512227300565001E-5</v>
      </c>
      <c r="Q10" s="137">
        <v>1.76439841345803E-5</v>
      </c>
      <c r="R10" s="137">
        <v>5.0780280461652999E-4</v>
      </c>
      <c r="S10" s="137">
        <v>6.4247213427905397E-4</v>
      </c>
      <c r="T10" s="137">
        <v>8.6407670107564803E-4</v>
      </c>
      <c r="U10" s="137">
        <v>1.01414427730868E-3</v>
      </c>
      <c r="V10" s="137">
        <v>1.2236180467407999E-3</v>
      </c>
      <c r="W10" s="137">
        <v>4.62556164894706E-4</v>
      </c>
      <c r="X10" s="137">
        <v>1.0197174166272601E-3</v>
      </c>
      <c r="Y10" s="137">
        <v>2.5362862257330299E-2</v>
      </c>
      <c r="Z10" s="137">
        <v>0.107416733734537</v>
      </c>
      <c r="AA10" s="137">
        <v>5.7533454343195996E-4</v>
      </c>
      <c r="AB10" s="137">
        <v>1.6714920461911901E-3</v>
      </c>
      <c r="AC10" s="137">
        <v>2.49450194322632E-2</v>
      </c>
      <c r="AD10" s="137">
        <v>3.3203121263962601E-4</v>
      </c>
      <c r="AE10" s="137">
        <v>1.0485267542354199E-2</v>
      </c>
      <c r="AF10" s="137">
        <v>8.9249680791023502E-4</v>
      </c>
      <c r="AG10" s="137">
        <v>5.0648858528612396E-4</v>
      </c>
      <c r="AH10" s="137">
        <v>2.0102272562530599E-4</v>
      </c>
      <c r="AI10" s="137">
        <v>6.7968179456340001E-4</v>
      </c>
      <c r="AJ10" s="137">
        <v>4.2357184934236502E-4</v>
      </c>
      <c r="AK10" s="137">
        <v>1.4785446824383701E-4</v>
      </c>
      <c r="AL10" s="137">
        <v>1.0418754201304799E-4</v>
      </c>
      <c r="AM10" s="137">
        <v>2.0419594964024299E-4</v>
      </c>
      <c r="AN10" s="137">
        <v>2.3489932065627801E-4</v>
      </c>
      <c r="AO10" s="137">
        <v>1.17956552011445E-4</v>
      </c>
      <c r="AP10" s="137">
        <v>9.2595810295184402E-5</v>
      </c>
      <c r="AQ10" s="137">
        <v>8.7012546497689997E-5</v>
      </c>
      <c r="AR10" s="137">
        <v>1.2352794978081401E-4</v>
      </c>
      <c r="AS10" s="137">
        <v>1.07441340564591E-4</v>
      </c>
      <c r="AT10" s="137">
        <v>1.24767750073587E-4</v>
      </c>
      <c r="AU10" s="137">
        <v>1.23255735122746E-4</v>
      </c>
      <c r="AV10" s="137">
        <v>1.05470622986862E-4</v>
      </c>
      <c r="AW10" s="137">
        <v>1.00458928007825E-4</v>
      </c>
      <c r="AX10" s="137">
        <v>1.4611599042933801E-4</v>
      </c>
      <c r="AY10" s="137">
        <v>1.6672446417375001E-4</v>
      </c>
      <c r="AZ10" s="137">
        <v>8.9190523028042295E-5</v>
      </c>
      <c r="BA10" s="137">
        <v>9.8104425993289303E-5</v>
      </c>
      <c r="BB10" s="137">
        <v>9.3600025514730599E-5</v>
      </c>
      <c r="BC10" s="137">
        <v>8.0869048162158399E-5</v>
      </c>
      <c r="BD10" s="137">
        <v>1.19547853987056E-4</v>
      </c>
      <c r="BE10" s="137">
        <v>1.2275241781416801E-4</v>
      </c>
      <c r="BF10" s="137">
        <v>1.15933113621226E-4</v>
      </c>
      <c r="BG10" s="137">
        <v>4.7034950220215803E-5</v>
      </c>
      <c r="BH10" s="137">
        <v>1.28735332248668E-4</v>
      </c>
      <c r="BI10" s="137">
        <v>1.2449830321993301E-4</v>
      </c>
      <c r="BJ10" s="137">
        <v>5.3792325243287099E-5</v>
      </c>
      <c r="BK10" s="137">
        <v>1.4964461930669899E-4</v>
      </c>
      <c r="BL10" s="137">
        <v>9.3641528530286994E-5</v>
      </c>
      <c r="BM10" s="137">
        <v>8.25547809332175E-4</v>
      </c>
      <c r="BN10" s="137">
        <v>2.3846199365149499E-3</v>
      </c>
      <c r="BO10" s="137">
        <v>4.5328221144946902E-5</v>
      </c>
      <c r="BP10" s="137">
        <v>3.9466937270221299E-5</v>
      </c>
      <c r="BQ10" s="137">
        <v>1.12930812373827E-4</v>
      </c>
      <c r="BR10" s="137">
        <v>6.7937544993558295E-5</v>
      </c>
      <c r="BS10" s="137">
        <v>2.8477906788698198E-5</v>
      </c>
      <c r="BT10" s="137">
        <v>1.04041396354306E-4</v>
      </c>
      <c r="BU10" s="137">
        <v>3.0125809979508399E-5</v>
      </c>
      <c r="BV10" s="137">
        <v>1.13796413752233E-4</v>
      </c>
      <c r="BW10" s="137">
        <v>6.8639222720902001E-5</v>
      </c>
      <c r="BX10" s="137">
        <v>1.11473003833147E-4</v>
      </c>
      <c r="BY10" s="137">
        <v>9.1691229327590094E-5</v>
      </c>
      <c r="BZ10" s="137">
        <v>2.4561339248481998E-4</v>
      </c>
      <c r="CA10" s="138">
        <v>0</v>
      </c>
      <c r="CB10" s="133">
        <v>1.2106427596003999</v>
      </c>
      <c r="CC10" s="134">
        <v>0.70573945538287297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9.3044983077176697E-5</v>
      </c>
      <c r="E11" s="137">
        <v>1.59845931581005E-4</v>
      </c>
      <c r="F11" s="137">
        <v>1.0778066731084499</v>
      </c>
      <c r="G11" s="137">
        <v>2.04828010690557E-4</v>
      </c>
      <c r="H11" s="137">
        <v>1.40393447397965E-4</v>
      </c>
      <c r="I11" s="137">
        <v>9.5606884997478302E-5</v>
      </c>
      <c r="J11" s="137">
        <v>1.7855771493323699E-4</v>
      </c>
      <c r="K11" s="137">
        <v>1.3091205919325499E-4</v>
      </c>
      <c r="L11" s="137">
        <v>9.2857781715381096E-4</v>
      </c>
      <c r="M11" s="137">
        <v>1.1000428375822901E-3</v>
      </c>
      <c r="N11" s="137">
        <v>1.2547803275449499E-4</v>
      </c>
      <c r="O11" s="137">
        <v>2.4303251553153E-4</v>
      </c>
      <c r="P11" s="137">
        <v>2.2557277339613299E-5</v>
      </c>
      <c r="Q11" s="137">
        <v>1.5852945183925502E-5</v>
      </c>
      <c r="R11" s="137">
        <v>1.8146776764168599E-4</v>
      </c>
      <c r="S11" s="137">
        <v>2.3360955099748599E-4</v>
      </c>
      <c r="T11" s="137">
        <v>5.9826882516680695E-4</v>
      </c>
      <c r="U11" s="137">
        <v>3.3111229949167099E-4</v>
      </c>
      <c r="V11" s="137">
        <v>3.0456339234750598E-4</v>
      </c>
      <c r="W11" s="137">
        <v>3.05824768035876E-4</v>
      </c>
      <c r="X11" s="137">
        <v>5.1821844991576998E-4</v>
      </c>
      <c r="Y11" s="137">
        <v>8.8200848814606295E-4</v>
      </c>
      <c r="Z11" s="137">
        <v>6.4418312434497496E-4</v>
      </c>
      <c r="AA11" s="137">
        <v>3.0379964403292898E-4</v>
      </c>
      <c r="AB11" s="137">
        <v>3.13214325885076E-4</v>
      </c>
      <c r="AC11" s="137">
        <v>7.9467460814521104E-4</v>
      </c>
      <c r="AD11" s="137">
        <v>2.3557449360730499E-4</v>
      </c>
      <c r="AE11" s="137">
        <v>2.5947049478069301E-4</v>
      </c>
      <c r="AF11" s="137">
        <v>4.6749199431615499E-2</v>
      </c>
      <c r="AG11" s="137">
        <v>1.3284826125258499E-2</v>
      </c>
      <c r="AH11" s="137">
        <v>1.6229714408140801E-3</v>
      </c>
      <c r="AI11" s="137">
        <v>1.20985390947538E-4</v>
      </c>
      <c r="AJ11" s="137">
        <v>2.9618784406762602E-4</v>
      </c>
      <c r="AK11" s="137">
        <v>1.2986031413071599E-4</v>
      </c>
      <c r="AL11" s="137">
        <v>1.08360744090091E-4</v>
      </c>
      <c r="AM11" s="137">
        <v>1.66292418113211E-4</v>
      </c>
      <c r="AN11" s="137">
        <v>1.46390494440115E-4</v>
      </c>
      <c r="AO11" s="137">
        <v>1.1731490658039099E-4</v>
      </c>
      <c r="AP11" s="137">
        <v>9.2824085772656899E-5</v>
      </c>
      <c r="AQ11" s="137">
        <v>7.8232329845944495E-5</v>
      </c>
      <c r="AR11" s="137">
        <v>1.5400431604767299E-4</v>
      </c>
      <c r="AS11" s="137">
        <v>1.04449778893551E-4</v>
      </c>
      <c r="AT11" s="137">
        <v>1.1053127155955399E-4</v>
      </c>
      <c r="AU11" s="137">
        <v>1.12440793242802E-4</v>
      </c>
      <c r="AV11" s="137">
        <v>1.0489403353431E-4</v>
      </c>
      <c r="AW11" s="137">
        <v>9.5529714864760797E-5</v>
      </c>
      <c r="AX11" s="137">
        <v>1.1135281111682099E-4</v>
      </c>
      <c r="AY11" s="137">
        <v>1.05776730323882E-4</v>
      </c>
      <c r="AZ11" s="137">
        <v>9.4425044772560406E-5</v>
      </c>
      <c r="BA11" s="137">
        <v>9.1370676469354898E-5</v>
      </c>
      <c r="BB11" s="137">
        <v>8.5018280557152602E-5</v>
      </c>
      <c r="BC11" s="137">
        <v>7.7089160105500994E-5</v>
      </c>
      <c r="BD11" s="137">
        <v>1.1750954115044299E-4</v>
      </c>
      <c r="BE11" s="137">
        <v>1.1462190603817299E-4</v>
      </c>
      <c r="BF11" s="137">
        <v>1.1953042430551201E-4</v>
      </c>
      <c r="BG11" s="137">
        <v>4.7195835553413498E-5</v>
      </c>
      <c r="BH11" s="137">
        <v>9.7359207255649397E-5</v>
      </c>
      <c r="BI11" s="137">
        <v>1.21197807928226E-4</v>
      </c>
      <c r="BJ11" s="137">
        <v>5.91382834931155E-5</v>
      </c>
      <c r="BK11" s="137">
        <v>1.48200864350962E-4</v>
      </c>
      <c r="BL11" s="137">
        <v>1.0345421086380199E-4</v>
      </c>
      <c r="BM11" s="137">
        <v>2.7229564975635198E-3</v>
      </c>
      <c r="BN11" s="137">
        <v>3.4981435668677702E-3</v>
      </c>
      <c r="BO11" s="137">
        <v>5.4881016420835102E-5</v>
      </c>
      <c r="BP11" s="137">
        <v>5.2041759281039699E-5</v>
      </c>
      <c r="BQ11" s="137">
        <v>1.3893139507320401E-4</v>
      </c>
      <c r="BR11" s="137">
        <v>9.3791166181792201E-5</v>
      </c>
      <c r="BS11" s="137">
        <v>3.6572625768151199E-5</v>
      </c>
      <c r="BT11" s="137">
        <v>1.16867035227303E-4</v>
      </c>
      <c r="BU11" s="137">
        <v>4.3796986882853797E-5</v>
      </c>
      <c r="BV11" s="137">
        <v>1.6041806372459099E-4</v>
      </c>
      <c r="BW11" s="137">
        <v>9.8217203317451401E-5</v>
      </c>
      <c r="BX11" s="137">
        <v>1.36888939265029E-4</v>
      </c>
      <c r="BY11" s="137">
        <v>1.68789699216163E-4</v>
      </c>
      <c r="BZ11" s="137">
        <v>5.06438013924738E-4</v>
      </c>
      <c r="CA11" s="138">
        <v>0</v>
      </c>
      <c r="CB11" s="133">
        <v>1.16006866398523</v>
      </c>
      <c r="CC11" s="134">
        <v>0.67625748441093103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3.5159414909548801E-4</v>
      </c>
      <c r="E12" s="137">
        <v>4.9389318470400396E-4</v>
      </c>
      <c r="F12" s="137">
        <v>2.9481997253365797E-4</v>
      </c>
      <c r="G12" s="137">
        <v>1.0007004637141099</v>
      </c>
      <c r="H12" s="137">
        <v>4.0494001512619197E-4</v>
      </c>
      <c r="I12" s="137">
        <v>3.3979567940118098E-4</v>
      </c>
      <c r="J12" s="137">
        <v>3.2253817217402599E-4</v>
      </c>
      <c r="K12" s="137">
        <v>2.7095303356052301E-4</v>
      </c>
      <c r="L12" s="137">
        <v>2.1951281972156702E-3</v>
      </c>
      <c r="M12" s="137">
        <v>2.4808295338441298E-4</v>
      </c>
      <c r="N12" s="137">
        <v>2.3762915321610999E-4</v>
      </c>
      <c r="O12" s="137">
        <v>2.6758150504634901E-4</v>
      </c>
      <c r="P12" s="137">
        <v>3.5418544826662198E-5</v>
      </c>
      <c r="Q12" s="137">
        <v>2.3569976728355599E-5</v>
      </c>
      <c r="R12" s="137">
        <v>2.0382054134405599E-4</v>
      </c>
      <c r="S12" s="137">
        <v>2.6485215242302601E-4</v>
      </c>
      <c r="T12" s="137">
        <v>2.0833540315583001E-4</v>
      </c>
      <c r="U12" s="137">
        <v>2.9734737827456201E-4</v>
      </c>
      <c r="V12" s="137">
        <v>2.72131990357715E-4</v>
      </c>
      <c r="W12" s="137">
        <v>3.0559558187589602E-4</v>
      </c>
      <c r="X12" s="137">
        <v>3.21778682652063E-3</v>
      </c>
      <c r="Y12" s="137">
        <v>8.9223117857785608E-3</v>
      </c>
      <c r="Z12" s="137">
        <v>7.5203622506483003E-4</v>
      </c>
      <c r="AA12" s="137">
        <v>0.29040423084813999</v>
      </c>
      <c r="AB12" s="137">
        <v>8.1025755982944807E-3</v>
      </c>
      <c r="AC12" s="137">
        <v>4.0948954097071698E-4</v>
      </c>
      <c r="AD12" s="137">
        <v>2.6233287578180899E-4</v>
      </c>
      <c r="AE12" s="137">
        <v>4.5614600710415401E-4</v>
      </c>
      <c r="AF12" s="137">
        <v>3.8742674058289202E-3</v>
      </c>
      <c r="AG12" s="137">
        <v>6.6231568937078497E-3</v>
      </c>
      <c r="AH12" s="137">
        <v>2.60725720696551E-2</v>
      </c>
      <c r="AI12" s="137">
        <v>5.8341863558611798E-3</v>
      </c>
      <c r="AJ12" s="137">
        <v>3.1005464868154298E-4</v>
      </c>
      <c r="AK12" s="137">
        <v>3.0259664103057999E-4</v>
      </c>
      <c r="AL12" s="137">
        <v>1.6798745192464799E-4</v>
      </c>
      <c r="AM12" s="137">
        <v>4.2485601273837702E-4</v>
      </c>
      <c r="AN12" s="137">
        <v>4.8892139586665002E-4</v>
      </c>
      <c r="AO12" s="137">
        <v>1.56467431348547E-4</v>
      </c>
      <c r="AP12" s="137">
        <v>1.05316194954751E-4</v>
      </c>
      <c r="AQ12" s="137">
        <v>8.0879584516309496E-5</v>
      </c>
      <c r="AR12" s="137">
        <v>1.17935411203785E-2</v>
      </c>
      <c r="AS12" s="137">
        <v>4.0871735838676998E-4</v>
      </c>
      <c r="AT12" s="137">
        <v>6.3007554332304401E-4</v>
      </c>
      <c r="AU12" s="137">
        <v>2.5202101056694598E-4</v>
      </c>
      <c r="AV12" s="137">
        <v>3.0111179369640299E-4</v>
      </c>
      <c r="AW12" s="137">
        <v>3.3771157213090502E-4</v>
      </c>
      <c r="AX12" s="137">
        <v>1.91189347272412E-4</v>
      </c>
      <c r="AY12" s="137">
        <v>1.85789095595697E-4</v>
      </c>
      <c r="AZ12" s="137">
        <v>1.0664257000449501E-4</v>
      </c>
      <c r="BA12" s="137">
        <v>1.04019469508647E-4</v>
      </c>
      <c r="BB12" s="137">
        <v>1.8060432068893001E-4</v>
      </c>
      <c r="BC12" s="137">
        <v>1.1087742089146499E-4</v>
      </c>
      <c r="BD12" s="137">
        <v>1.4343032765603899E-4</v>
      </c>
      <c r="BE12" s="137">
        <v>2.4669089182716001E-4</v>
      </c>
      <c r="BF12" s="137">
        <v>1.3113853503467199E-4</v>
      </c>
      <c r="BG12" s="137">
        <v>5.7255600844499503E-4</v>
      </c>
      <c r="BH12" s="137">
        <v>5.6712173216533505E-4</v>
      </c>
      <c r="BI12" s="137">
        <v>1.2538693284836901E-4</v>
      </c>
      <c r="BJ12" s="137">
        <v>8.9410393361073396E-5</v>
      </c>
      <c r="BK12" s="137">
        <v>2.7723106739710798E-4</v>
      </c>
      <c r="BL12" s="137">
        <v>1.19363224287445E-4</v>
      </c>
      <c r="BM12" s="137">
        <v>1.02845746342447E-3</v>
      </c>
      <c r="BN12" s="137">
        <v>7.4965042299642698E-4</v>
      </c>
      <c r="BO12" s="137">
        <v>6.4049505373092302E-5</v>
      </c>
      <c r="BP12" s="137">
        <v>3.42651935817632E-5</v>
      </c>
      <c r="BQ12" s="137">
        <v>8.6047653503234706E-5</v>
      </c>
      <c r="BR12" s="137">
        <v>5.3439814398000197E-5</v>
      </c>
      <c r="BS12" s="137">
        <v>4.4558320939406103E-5</v>
      </c>
      <c r="BT12" s="137">
        <v>8.2839220207144102E-5</v>
      </c>
      <c r="BU12" s="137">
        <v>3.5263427070231797E-5</v>
      </c>
      <c r="BV12" s="137">
        <v>8.8836304026027106E-5</v>
      </c>
      <c r="BW12" s="137">
        <v>3.4949023067878899E-5</v>
      </c>
      <c r="BX12" s="137">
        <v>3.96869796298742E-4</v>
      </c>
      <c r="BY12" s="137">
        <v>1.29261276015102E-4</v>
      </c>
      <c r="BZ12" s="137">
        <v>2.6504415178122098E-4</v>
      </c>
      <c r="CA12" s="138">
        <v>0</v>
      </c>
      <c r="CB12" s="133">
        <v>1.3846748244004701</v>
      </c>
      <c r="CC12" s="134">
        <v>0.80719076598394601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1.6145671592335999E-4</v>
      </c>
      <c r="E13" s="137">
        <v>8.0393552817415999E-4</v>
      </c>
      <c r="F13" s="137">
        <v>2.8612019900536601E-4</v>
      </c>
      <c r="G13" s="137">
        <v>3.2084579351066798E-4</v>
      </c>
      <c r="H13" s="137">
        <v>1.00371543410044</v>
      </c>
      <c r="I13" s="137">
        <v>1.6746444734495999E-4</v>
      </c>
      <c r="J13" s="137">
        <v>2.57849068733791E-4</v>
      </c>
      <c r="K13" s="137">
        <v>3.38136499381606E-4</v>
      </c>
      <c r="L13" s="137">
        <v>3.3584572821935697E-4</v>
      </c>
      <c r="M13" s="137">
        <v>5.2862163434684696E-3</v>
      </c>
      <c r="N13" s="137">
        <v>2.78023977969296E-4</v>
      </c>
      <c r="O13" s="137">
        <v>4.6357904672499701E-4</v>
      </c>
      <c r="P13" s="137">
        <v>5.0403490613438003E-5</v>
      </c>
      <c r="Q13" s="137">
        <v>3.1824992107729898E-5</v>
      </c>
      <c r="R13" s="137">
        <v>2.1387063356913E-4</v>
      </c>
      <c r="S13" s="137">
        <v>2.7950387299194399E-4</v>
      </c>
      <c r="T13" s="137">
        <v>1.9137514606332E-3</v>
      </c>
      <c r="U13" s="137">
        <v>6.3757991900392102E-4</v>
      </c>
      <c r="V13" s="137">
        <v>5.6678100840759703E-4</v>
      </c>
      <c r="W13" s="137">
        <v>6.67718813790389E-4</v>
      </c>
      <c r="X13" s="137">
        <v>8.4724019064453693E-3</v>
      </c>
      <c r="Y13" s="137">
        <v>1.4175941837754099E-3</v>
      </c>
      <c r="Z13" s="137">
        <v>9.7094045473433504E-4</v>
      </c>
      <c r="AA13" s="137">
        <v>4.8080048759835598E-4</v>
      </c>
      <c r="AB13" s="137">
        <v>1.4357626184062101E-2</v>
      </c>
      <c r="AC13" s="137">
        <v>8.3202002521003203E-4</v>
      </c>
      <c r="AD13" s="137">
        <v>1.1537458511525901E-3</v>
      </c>
      <c r="AE13" s="137">
        <v>4.48442732450046E-4</v>
      </c>
      <c r="AF13" s="137">
        <v>2.7518625194506902E-2</v>
      </c>
      <c r="AG13" s="137">
        <v>0.27303645754635397</v>
      </c>
      <c r="AH13" s="137">
        <v>1.12559684862959E-3</v>
      </c>
      <c r="AI13" s="137">
        <v>2.7081811376691498E-4</v>
      </c>
      <c r="AJ13" s="137">
        <v>0.253661238599656</v>
      </c>
      <c r="AK13" s="137">
        <v>2.63899615814004E-2</v>
      </c>
      <c r="AL13" s="137">
        <v>2.55288495834081E-3</v>
      </c>
      <c r="AM13" s="137">
        <v>1.6646358738800801E-3</v>
      </c>
      <c r="AN13" s="137">
        <v>1.47285457424767E-3</v>
      </c>
      <c r="AO13" s="137">
        <v>2.2697732271061301E-4</v>
      </c>
      <c r="AP13" s="137">
        <v>2.1370428583159599E-4</v>
      </c>
      <c r="AQ13" s="137">
        <v>1.5247601346348E-4</v>
      </c>
      <c r="AR13" s="137">
        <v>2.5858109219833102E-4</v>
      </c>
      <c r="AS13" s="137">
        <v>3.48960084092822E-4</v>
      </c>
      <c r="AT13" s="137">
        <v>2.19340238645903E-4</v>
      </c>
      <c r="AU13" s="137">
        <v>1.4758821250494601E-2</v>
      </c>
      <c r="AV13" s="137">
        <v>2.8868055602574501E-4</v>
      </c>
      <c r="AW13" s="137">
        <v>1.8879450973249799E-4</v>
      </c>
      <c r="AX13" s="137">
        <v>2.00312470272361E-4</v>
      </c>
      <c r="AY13" s="137">
        <v>1.7690728213342599E-4</v>
      </c>
      <c r="AZ13" s="137">
        <v>1.8943944649470599E-4</v>
      </c>
      <c r="BA13" s="137">
        <v>2.3402014504065899E-4</v>
      </c>
      <c r="BB13" s="137">
        <v>2.24381302023878E-4</v>
      </c>
      <c r="BC13" s="137">
        <v>1.83404901682243E-4</v>
      </c>
      <c r="BD13" s="137">
        <v>3.7602046805532401E-4</v>
      </c>
      <c r="BE13" s="137">
        <v>1.2810739252287499E-3</v>
      </c>
      <c r="BF13" s="137">
        <v>2.3875136426018399E-4</v>
      </c>
      <c r="BG13" s="137">
        <v>8.8435184865645906E-5</v>
      </c>
      <c r="BH13" s="137">
        <v>2.05117162323928E-4</v>
      </c>
      <c r="BI13" s="137">
        <v>3.3987719877191E-4</v>
      </c>
      <c r="BJ13" s="137">
        <v>2.17597533783295E-4</v>
      </c>
      <c r="BK13" s="137">
        <v>3.0686950695516901E-4</v>
      </c>
      <c r="BL13" s="137">
        <v>2.7877851693159099E-4</v>
      </c>
      <c r="BM13" s="137">
        <v>3.5740173292254898E-3</v>
      </c>
      <c r="BN13" s="137">
        <v>2.0047674252268899E-3</v>
      </c>
      <c r="BO13" s="137">
        <v>8.0306807968077995E-5</v>
      </c>
      <c r="BP13" s="137">
        <v>6.8361984714678103E-5</v>
      </c>
      <c r="BQ13" s="137">
        <v>1.93490869491779E-4</v>
      </c>
      <c r="BR13" s="137">
        <v>1.16185559002914E-4</v>
      </c>
      <c r="BS13" s="137">
        <v>4.7454965496728502E-5</v>
      </c>
      <c r="BT13" s="137">
        <v>1.69558288093678E-4</v>
      </c>
      <c r="BU13" s="137">
        <v>9.7125502895800594E-5</v>
      </c>
      <c r="BV13" s="137">
        <v>2.0730499471296001E-4</v>
      </c>
      <c r="BW13" s="137">
        <v>7.3690679449854894E-5</v>
      </c>
      <c r="BX13" s="137">
        <v>1.99681221959777E-4</v>
      </c>
      <c r="BY13" s="137">
        <v>3.9353365364557902E-4</v>
      </c>
      <c r="BZ13" s="137">
        <v>2.8143134032720002E-4</v>
      </c>
      <c r="CA13" s="138">
        <v>0</v>
      </c>
      <c r="CB13" s="133">
        <v>1.6613072191404601</v>
      </c>
      <c r="CC13" s="134">
        <v>0.96845253710253798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2.7458522022244102E-4</v>
      </c>
      <c r="E14" s="137">
        <v>5.1703522028640099E-4</v>
      </c>
      <c r="F14" s="137">
        <v>5.9427279071026004E-4</v>
      </c>
      <c r="G14" s="137">
        <v>8.4949956779393804E-4</v>
      </c>
      <c r="H14" s="137">
        <v>5.4516471448132599E-4</v>
      </c>
      <c r="I14" s="137">
        <v>1.0002796712669699</v>
      </c>
      <c r="J14" s="137">
        <v>6.43616647082355E-4</v>
      </c>
      <c r="K14" s="137">
        <v>4.7695909594874699E-4</v>
      </c>
      <c r="L14" s="137">
        <v>5.6659510614725898E-3</v>
      </c>
      <c r="M14" s="137">
        <v>4.76831034599303E-2</v>
      </c>
      <c r="N14" s="137">
        <v>1.8593677081986499E-3</v>
      </c>
      <c r="O14" s="137">
        <v>1.1246509402515099E-3</v>
      </c>
      <c r="P14" s="137">
        <v>5.5423285643931801E-5</v>
      </c>
      <c r="Q14" s="137">
        <v>3.8256781647888899E-5</v>
      </c>
      <c r="R14" s="137">
        <v>4.3542479298265497E-4</v>
      </c>
      <c r="S14" s="137">
        <v>5.6209175283119704E-4</v>
      </c>
      <c r="T14" s="137">
        <v>1.4818148390149199E-2</v>
      </c>
      <c r="U14" s="137">
        <v>9.4992547831533299E-4</v>
      </c>
      <c r="V14" s="137">
        <v>1.1609178101539899E-3</v>
      </c>
      <c r="W14" s="137">
        <v>9.1781727365705798E-4</v>
      </c>
      <c r="X14" s="137">
        <v>1.2514564749392901E-2</v>
      </c>
      <c r="Y14" s="137">
        <v>1.21916175751938E-3</v>
      </c>
      <c r="Z14" s="137">
        <v>7.1972014658331295E-4</v>
      </c>
      <c r="AA14" s="137">
        <v>8.4964191563638501E-4</v>
      </c>
      <c r="AB14" s="137">
        <v>8.4279496790397302E-4</v>
      </c>
      <c r="AC14" s="137">
        <v>8.9620269813475901E-4</v>
      </c>
      <c r="AD14" s="137">
        <v>6.7069752859007096E-4</v>
      </c>
      <c r="AE14" s="137">
        <v>1.25646383455001E-3</v>
      </c>
      <c r="AF14" s="137">
        <v>6.7903296088088103E-4</v>
      </c>
      <c r="AG14" s="137">
        <v>1.019845704294E-3</v>
      </c>
      <c r="AH14" s="137">
        <v>4.16504691247549E-4</v>
      </c>
      <c r="AI14" s="137">
        <v>2.5539109006759698E-4</v>
      </c>
      <c r="AJ14" s="137">
        <v>8.4696121409759796E-4</v>
      </c>
      <c r="AK14" s="137">
        <v>4.2787723123785299E-4</v>
      </c>
      <c r="AL14" s="137">
        <v>2.8838867350902198E-4</v>
      </c>
      <c r="AM14" s="137">
        <v>1.74306316125739E-3</v>
      </c>
      <c r="AN14" s="137">
        <v>7.1180264787013003E-4</v>
      </c>
      <c r="AO14" s="137">
        <v>3.1064679162866901E-4</v>
      </c>
      <c r="AP14" s="137">
        <v>2.4284122986169599E-4</v>
      </c>
      <c r="AQ14" s="137">
        <v>2.1497839402014E-4</v>
      </c>
      <c r="AR14" s="137">
        <v>3.02654690047966E-4</v>
      </c>
      <c r="AS14" s="137">
        <v>2.79816274692421E-4</v>
      </c>
      <c r="AT14" s="137">
        <v>2.7345551122965798E-4</v>
      </c>
      <c r="AU14" s="137">
        <v>3.2674540611008098E-4</v>
      </c>
      <c r="AV14" s="137">
        <v>2.8918260661828498E-4</v>
      </c>
      <c r="AW14" s="137">
        <v>2.5574210592499397E-4</v>
      </c>
      <c r="AX14" s="137">
        <v>2.9119053312244298E-4</v>
      </c>
      <c r="AY14" s="137">
        <v>2.69981254327205E-4</v>
      </c>
      <c r="AZ14" s="137">
        <v>2.2044710687610399E-4</v>
      </c>
      <c r="BA14" s="137">
        <v>2.3895419779532801E-4</v>
      </c>
      <c r="BB14" s="137">
        <v>2.2780631058566799E-4</v>
      </c>
      <c r="BC14" s="137">
        <v>1.97868711513857E-4</v>
      </c>
      <c r="BD14" s="137">
        <v>3.2879039141057098E-4</v>
      </c>
      <c r="BE14" s="137">
        <v>3.38668094301261E-4</v>
      </c>
      <c r="BF14" s="137">
        <v>2.99681244071488E-4</v>
      </c>
      <c r="BG14" s="137">
        <v>1.16913870484383E-4</v>
      </c>
      <c r="BH14" s="137">
        <v>2.3087057253042199E-4</v>
      </c>
      <c r="BI14" s="137">
        <v>3.0505682933272598E-4</v>
      </c>
      <c r="BJ14" s="137">
        <v>1.24348088788359E-4</v>
      </c>
      <c r="BK14" s="137">
        <v>3.6962780812890698E-4</v>
      </c>
      <c r="BL14" s="137">
        <v>2.1273095610059399E-4</v>
      </c>
      <c r="BM14" s="137">
        <v>1.5167828770880399E-3</v>
      </c>
      <c r="BN14" s="137">
        <v>3.74456122810867E-3</v>
      </c>
      <c r="BO14" s="137">
        <v>9.1334841149024894E-5</v>
      </c>
      <c r="BP14" s="137">
        <v>7.7134020839617206E-5</v>
      </c>
      <c r="BQ14" s="137">
        <v>2.45880216522184E-4</v>
      </c>
      <c r="BR14" s="137">
        <v>1.2588893590787401E-4</v>
      </c>
      <c r="BS14" s="137">
        <v>4.9581248308998402E-5</v>
      </c>
      <c r="BT14" s="137">
        <v>1.45916211317834E-4</v>
      </c>
      <c r="BU14" s="137">
        <v>5.8260921883484299E-5</v>
      </c>
      <c r="BV14" s="137">
        <v>2.16166839912044E-4</v>
      </c>
      <c r="BW14" s="137">
        <v>1.16895948716009E-4</v>
      </c>
      <c r="BX14" s="137">
        <v>2.40125997152886E-4</v>
      </c>
      <c r="BY14" s="137">
        <v>2.0911768551944401E-4</v>
      </c>
      <c r="BZ14" s="137">
        <v>4.2678329786764502E-4</v>
      </c>
      <c r="CA14" s="138">
        <v>0</v>
      </c>
      <c r="CB14" s="133">
        <v>1.1183434274813</v>
      </c>
      <c r="CC14" s="134">
        <v>0.65193392120247295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9.6091931921227997E-5</v>
      </c>
      <c r="E15" s="137">
        <v>1.7089307207521299E-4</v>
      </c>
      <c r="F15" s="137">
        <v>1.7487752766431099E-4</v>
      </c>
      <c r="G15" s="137">
        <v>1.38077030849709E-4</v>
      </c>
      <c r="H15" s="137">
        <v>1.18462247260915E-4</v>
      </c>
      <c r="I15" s="137">
        <v>1.03161468973689E-4</v>
      </c>
      <c r="J15" s="137">
        <v>1.0694571987713699</v>
      </c>
      <c r="K15" s="137">
        <v>1.1473526113948E-4</v>
      </c>
      <c r="L15" s="137">
        <v>1.3644525082298799E-4</v>
      </c>
      <c r="M15" s="137">
        <v>2.8349553289106801E-3</v>
      </c>
      <c r="N15" s="137">
        <v>1.00016495017777E-4</v>
      </c>
      <c r="O15" s="137">
        <v>3.3867080010441301E-3</v>
      </c>
      <c r="P15" s="137">
        <v>8.2932978791511801E-5</v>
      </c>
      <c r="Q15" s="137">
        <v>3.95734335289538E-5</v>
      </c>
      <c r="R15" s="137">
        <v>1.5599547865330799E-4</v>
      </c>
      <c r="S15" s="137">
        <v>2.03767355336654E-4</v>
      </c>
      <c r="T15" s="137">
        <v>2.4754256855302999E-3</v>
      </c>
      <c r="U15" s="137">
        <v>4.0978020543608702E-3</v>
      </c>
      <c r="V15" s="137">
        <v>1.6088128549547999E-3</v>
      </c>
      <c r="W15" s="137">
        <v>0.29533514759285701</v>
      </c>
      <c r="X15" s="137">
        <v>2.1336652286536098E-3</v>
      </c>
      <c r="Y15" s="137">
        <v>7.7786327437888002E-3</v>
      </c>
      <c r="Z15" s="137">
        <v>3.05538826544641E-4</v>
      </c>
      <c r="AA15" s="137">
        <v>2.9964094842150002E-4</v>
      </c>
      <c r="AB15" s="137">
        <v>3.6424979104892402E-3</v>
      </c>
      <c r="AC15" s="137">
        <v>2.1370754267159798E-3</v>
      </c>
      <c r="AD15" s="137">
        <v>2.6766788896033901E-4</v>
      </c>
      <c r="AE15" s="137">
        <v>1.3696670342152901E-2</v>
      </c>
      <c r="AF15" s="137">
        <v>4.6697878358381703E-3</v>
      </c>
      <c r="AG15" s="137">
        <v>4.1601488115302802E-4</v>
      </c>
      <c r="AH15" s="137">
        <v>3.26587928088069E-4</v>
      </c>
      <c r="AI15" s="137">
        <v>1.3068728484549099E-4</v>
      </c>
      <c r="AJ15" s="137">
        <v>3.3614423834489902E-4</v>
      </c>
      <c r="AK15" s="137">
        <v>1.9510503764249001E-4</v>
      </c>
      <c r="AL15" s="137">
        <v>1.60001885027608E-4</v>
      </c>
      <c r="AM15" s="137">
        <v>2.57731927121361E-4</v>
      </c>
      <c r="AN15" s="137">
        <v>1.71171664517474E-4</v>
      </c>
      <c r="AO15" s="137">
        <v>1.6497618059462601E-4</v>
      </c>
      <c r="AP15" s="137">
        <v>1.41577672189767E-4</v>
      </c>
      <c r="AQ15" s="137">
        <v>1.53582982404334E-4</v>
      </c>
      <c r="AR15" s="137">
        <v>3.79485180942259E-4</v>
      </c>
      <c r="AS15" s="137">
        <v>4.2291455233433297E-3</v>
      </c>
      <c r="AT15" s="137">
        <v>3.52421908348513E-4</v>
      </c>
      <c r="AU15" s="137">
        <v>1.42902480853224E-4</v>
      </c>
      <c r="AV15" s="137">
        <v>1.7613475921302401E-4</v>
      </c>
      <c r="AW15" s="137">
        <v>1.70495273823122E-4</v>
      </c>
      <c r="AX15" s="137">
        <v>1.5519772625062801E-4</v>
      </c>
      <c r="AY15" s="137">
        <v>1.20884744650342E-4</v>
      </c>
      <c r="AZ15" s="137">
        <v>1.95281481192098E-4</v>
      </c>
      <c r="BA15" s="137">
        <v>1.13240184788013E-4</v>
      </c>
      <c r="BB15" s="137">
        <v>1.45727944537648E-4</v>
      </c>
      <c r="BC15" s="137">
        <v>1.11250895841377E-4</v>
      </c>
      <c r="BD15" s="137">
        <v>1.5174769425701899E-4</v>
      </c>
      <c r="BE15" s="137">
        <v>1.8599794964570501E-4</v>
      </c>
      <c r="BF15" s="137">
        <v>1.63842487602155E-4</v>
      </c>
      <c r="BG15" s="137">
        <v>6.3684847901249398E-5</v>
      </c>
      <c r="BH15" s="137">
        <v>1.35005733991544E-4</v>
      </c>
      <c r="BI15" s="137">
        <v>1.6646295521314199E-4</v>
      </c>
      <c r="BJ15" s="137">
        <v>7.2929149913724601E-5</v>
      </c>
      <c r="BK15" s="137">
        <v>1.81202979527693E-4</v>
      </c>
      <c r="BL15" s="137">
        <v>1.36660239142565E-4</v>
      </c>
      <c r="BM15" s="137">
        <v>1.1851125409876001E-3</v>
      </c>
      <c r="BN15" s="137">
        <v>2.21067630921512E-3</v>
      </c>
      <c r="BO15" s="137">
        <v>6.0783983756876203E-5</v>
      </c>
      <c r="BP15" s="137">
        <v>4.7666733593039702E-5</v>
      </c>
      <c r="BQ15" s="137">
        <v>1.3388217079155401E-4</v>
      </c>
      <c r="BR15" s="137">
        <v>8.1987431748725001E-5</v>
      </c>
      <c r="BS15" s="137">
        <v>3.4635363607813898E-5</v>
      </c>
      <c r="BT15" s="137">
        <v>1.3888658772772099E-4</v>
      </c>
      <c r="BU15" s="137">
        <v>3.3354949476904102E-5</v>
      </c>
      <c r="BV15" s="137">
        <v>1.3077633805489301E-4</v>
      </c>
      <c r="BW15" s="137">
        <v>6.8666224079322896E-5</v>
      </c>
      <c r="BX15" s="137">
        <v>1.49321986876937E-4</v>
      </c>
      <c r="BY15" s="137">
        <v>1.1098750365870999E-4</v>
      </c>
      <c r="BZ15" s="137">
        <v>3.6385174770800299E-4</v>
      </c>
      <c r="CA15" s="138">
        <v>0</v>
      </c>
      <c r="CB15" s="133">
        <v>1.4305161306668199</v>
      </c>
      <c r="CC15" s="134">
        <v>0.83391377594035399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4.5233793927835299E-4</v>
      </c>
      <c r="E16" s="137">
        <v>8.2441750400682502E-4</v>
      </c>
      <c r="F16" s="137">
        <v>1.0386425483197199E-3</v>
      </c>
      <c r="G16" s="137">
        <v>2.8056861860955001E-3</v>
      </c>
      <c r="H16" s="137">
        <v>1.4626091246792399E-3</v>
      </c>
      <c r="I16" s="137">
        <v>4.3115397690294502E-4</v>
      </c>
      <c r="J16" s="137">
        <v>1.4694544758646099E-3</v>
      </c>
      <c r="K16" s="137">
        <v>1.05122140363342</v>
      </c>
      <c r="L16" s="137">
        <v>2.56628976533377E-2</v>
      </c>
      <c r="M16" s="137">
        <v>3.8058054848367801E-4</v>
      </c>
      <c r="N16" s="137">
        <v>5.5053775979284803E-4</v>
      </c>
      <c r="O16" s="137">
        <v>1.70939547161988E-4</v>
      </c>
      <c r="P16" s="137">
        <v>2.94403254453393E-5</v>
      </c>
      <c r="Q16" s="137">
        <v>1.4864880915411601E-5</v>
      </c>
      <c r="R16" s="137">
        <v>1.02892343990269E-3</v>
      </c>
      <c r="S16" s="137">
        <v>1.2931448087931301E-3</v>
      </c>
      <c r="T16" s="137">
        <v>2.0986571299697599E-4</v>
      </c>
      <c r="U16" s="137">
        <v>1.9480039898672801E-4</v>
      </c>
      <c r="V16" s="137">
        <v>1.8627949540636599E-4</v>
      </c>
      <c r="W16" s="137">
        <v>1.475961687343E-3</v>
      </c>
      <c r="X16" s="137">
        <v>6.8631688184259501E-4</v>
      </c>
      <c r="Y16" s="137">
        <v>1.1229770351431499E-3</v>
      </c>
      <c r="Z16" s="137">
        <v>2.2962071050603E-4</v>
      </c>
      <c r="AA16" s="137">
        <v>9.3870522930690199E-4</v>
      </c>
      <c r="AB16" s="137">
        <v>0.13623995617148801</v>
      </c>
      <c r="AC16" s="137">
        <v>1.750670540117E-4</v>
      </c>
      <c r="AD16" s="137">
        <v>0.25831071334969602</v>
      </c>
      <c r="AE16" s="137">
        <v>2.3998499894219499E-4</v>
      </c>
      <c r="AF16" s="137">
        <v>1.4726719115208599E-3</v>
      </c>
      <c r="AG16" s="137">
        <v>6.07073219776734E-4</v>
      </c>
      <c r="AH16" s="137">
        <v>1.9228913326517499E-4</v>
      </c>
      <c r="AI16" s="137">
        <v>7.9427855809044803E-5</v>
      </c>
      <c r="AJ16" s="137">
        <v>5.1515808937136896E-4</v>
      </c>
      <c r="AK16" s="137">
        <v>1.1750508347881299E-4</v>
      </c>
      <c r="AL16" s="137">
        <v>6.5200852252012803E-5</v>
      </c>
      <c r="AM16" s="137">
        <v>9.2262803050607801E-5</v>
      </c>
      <c r="AN16" s="137">
        <v>3.2624347830779603E-4</v>
      </c>
      <c r="AO16" s="137">
        <v>7.0739547282027803E-5</v>
      </c>
      <c r="AP16" s="137">
        <v>5.4881084965163599E-5</v>
      </c>
      <c r="AQ16" s="137">
        <v>6.5774134801827494E-5</v>
      </c>
      <c r="AR16" s="137">
        <v>9.96949520035163E-5</v>
      </c>
      <c r="AS16" s="137">
        <v>8.2888039645774995E-5</v>
      </c>
      <c r="AT16" s="137">
        <v>1.0091843771079601E-4</v>
      </c>
      <c r="AU16" s="137">
        <v>9.1884834982263293E-5</v>
      </c>
      <c r="AV16" s="137">
        <v>6.2300062405660293E-5</v>
      </c>
      <c r="AW16" s="137">
        <v>7.0729817401414302E-5</v>
      </c>
      <c r="AX16" s="137">
        <v>1.6338022412191899E-4</v>
      </c>
      <c r="AY16" s="137">
        <v>2.3776501340447899E-4</v>
      </c>
      <c r="AZ16" s="137">
        <v>6.8222368353662905E-5</v>
      </c>
      <c r="BA16" s="137">
        <v>7.44130834384625E-5</v>
      </c>
      <c r="BB16" s="137">
        <v>7.5163811097263001E-5</v>
      </c>
      <c r="BC16" s="137">
        <v>6.2958129544162794E-5</v>
      </c>
      <c r="BD16" s="137">
        <v>7.1014945866503104E-5</v>
      </c>
      <c r="BE16" s="137">
        <v>9.9690831730107004E-5</v>
      </c>
      <c r="BF16" s="137">
        <v>6.8968227090709404E-5</v>
      </c>
      <c r="BG16" s="137">
        <v>3.03298827197485E-5</v>
      </c>
      <c r="BH16" s="137">
        <v>1.51946550165326E-4</v>
      </c>
      <c r="BI16" s="137">
        <v>1.14193303179688E-4</v>
      </c>
      <c r="BJ16" s="137">
        <v>3.3128784756445501E-5</v>
      </c>
      <c r="BK16" s="137">
        <v>8.7763091316137099E-5</v>
      </c>
      <c r="BL16" s="137">
        <v>5.8066183039428499E-5</v>
      </c>
      <c r="BM16" s="137">
        <v>1.7070262270213301E-3</v>
      </c>
      <c r="BN16" s="137">
        <v>1.3938395967007799E-3</v>
      </c>
      <c r="BO16" s="137">
        <v>2.75792608086611E-5</v>
      </c>
      <c r="BP16" s="137">
        <v>2.6465785951277101E-5</v>
      </c>
      <c r="BQ16" s="137">
        <v>7.2723236911534703E-5</v>
      </c>
      <c r="BR16" s="137">
        <v>4.6797079931734699E-5</v>
      </c>
      <c r="BS16" s="137">
        <v>1.9700960587710501E-5</v>
      </c>
      <c r="BT16" s="137">
        <v>5.9320741173877997E-5</v>
      </c>
      <c r="BU16" s="137">
        <v>2.3939266273587502E-5</v>
      </c>
      <c r="BV16" s="137">
        <v>7.6952483352119401E-5</v>
      </c>
      <c r="BW16" s="137">
        <v>4.2018085931987501E-5</v>
      </c>
      <c r="BX16" s="137">
        <v>7.2070534312815597E-5</v>
      </c>
      <c r="BY16" s="137">
        <v>5.1803554424844602E-5</v>
      </c>
      <c r="BZ16" s="137">
        <v>1.7180769300889401E-4</v>
      </c>
      <c r="CA16" s="138">
        <v>0</v>
      </c>
      <c r="CB16" s="133">
        <v>1.49820397535232</v>
      </c>
      <c r="CC16" s="134">
        <v>0.87337213990905305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1.6570313772769601E-2</v>
      </c>
      <c r="E17" s="137">
        <v>3.0357093556899101E-2</v>
      </c>
      <c r="F17" s="137">
        <v>3.8824045479250703E-2</v>
      </c>
      <c r="G17" s="137">
        <v>0.110654588905198</v>
      </c>
      <c r="H17" s="137">
        <v>5.6952018876169901E-2</v>
      </c>
      <c r="I17" s="137">
        <v>1.5657909010896701E-2</v>
      </c>
      <c r="J17" s="137">
        <v>5.6400783885400298E-2</v>
      </c>
      <c r="K17" s="137">
        <v>4.3804230265113202E-2</v>
      </c>
      <c r="L17" s="137">
        <v>1.03214167122748</v>
      </c>
      <c r="M17" s="137">
        <v>1.18830743994331E-2</v>
      </c>
      <c r="N17" s="137">
        <v>2.0191628089471701E-2</v>
      </c>
      <c r="O17" s="137">
        <v>1.77557522070798E-3</v>
      </c>
      <c r="P17" s="137">
        <v>7.2162734122450901E-4</v>
      </c>
      <c r="Q17" s="137">
        <v>2.73663867730602E-4</v>
      </c>
      <c r="R17" s="137">
        <v>3.8896266580327798E-2</v>
      </c>
      <c r="S17" s="137">
        <v>4.8761499579719099E-2</v>
      </c>
      <c r="T17" s="137">
        <v>3.97542674701173E-3</v>
      </c>
      <c r="U17" s="137">
        <v>1.1938680111541599E-3</v>
      </c>
      <c r="V17" s="137">
        <v>1.1479498386728301E-3</v>
      </c>
      <c r="W17" s="137">
        <v>1.6419688114599599E-2</v>
      </c>
      <c r="X17" s="137">
        <v>4.1600549356494796E-3</v>
      </c>
      <c r="Y17" s="137">
        <v>2.8056236421962798E-3</v>
      </c>
      <c r="Z17" s="137">
        <v>3.9015039985592702E-3</v>
      </c>
      <c r="AA17" s="137">
        <v>3.2532478070631997E-2</v>
      </c>
      <c r="AB17" s="137">
        <v>8.0235301675969806E-3</v>
      </c>
      <c r="AC17" s="137">
        <v>1.45314513610704E-3</v>
      </c>
      <c r="AD17" s="137">
        <v>1.1212241285938399E-2</v>
      </c>
      <c r="AE17" s="137">
        <v>3.6663009068018701E-3</v>
      </c>
      <c r="AF17" s="137">
        <v>4.8964138703656498E-3</v>
      </c>
      <c r="AG17" s="137">
        <v>1.72809695935074E-2</v>
      </c>
      <c r="AH17" s="137">
        <v>3.3234244289088301E-3</v>
      </c>
      <c r="AI17" s="137">
        <v>1.15436747723513E-3</v>
      </c>
      <c r="AJ17" s="137">
        <v>1.4880291877848E-2</v>
      </c>
      <c r="AK17" s="137">
        <v>2.0069904856637299E-3</v>
      </c>
      <c r="AL17" s="137">
        <v>4.09753843202523E-4</v>
      </c>
      <c r="AM17" s="137">
        <v>7.6021997240970595E-4</v>
      </c>
      <c r="AN17" s="137">
        <v>1.0305307941805101E-2</v>
      </c>
      <c r="AO17" s="137">
        <v>3.6124390791069999E-4</v>
      </c>
      <c r="AP17" s="137">
        <v>2.3931086799931E-4</v>
      </c>
      <c r="AQ17" s="137">
        <v>9.7481147162207301E-4</v>
      </c>
      <c r="AR17" s="137">
        <v>1.65076415693107E-3</v>
      </c>
      <c r="AS17" s="137">
        <v>5.3379548772804404E-4</v>
      </c>
      <c r="AT17" s="137">
        <v>2.9134540138810102E-4</v>
      </c>
      <c r="AU17" s="137">
        <v>1.31611560774294E-3</v>
      </c>
      <c r="AV17" s="137">
        <v>2.7087881787012899E-4</v>
      </c>
      <c r="AW17" s="137">
        <v>8.4081274812634497E-4</v>
      </c>
      <c r="AX17" s="137">
        <v>4.3520334870152302E-3</v>
      </c>
      <c r="AY17" s="137">
        <v>7.5979868313946902E-3</v>
      </c>
      <c r="AZ17" s="137">
        <v>9.1886383235001499E-4</v>
      </c>
      <c r="BA17" s="137">
        <v>1.08989159807869E-3</v>
      </c>
      <c r="BB17" s="137">
        <v>1.2543380162789799E-3</v>
      </c>
      <c r="BC17" s="137">
        <v>9.6298265541470496E-4</v>
      </c>
      <c r="BD17" s="137">
        <v>3.36073381129107E-4</v>
      </c>
      <c r="BE17" s="137">
        <v>1.6787317464226699E-3</v>
      </c>
      <c r="BF17" s="137">
        <v>2.9735286051826398E-4</v>
      </c>
      <c r="BG17" s="137">
        <v>2.42241355662801E-4</v>
      </c>
      <c r="BH17" s="137">
        <v>4.2334569538684599E-3</v>
      </c>
      <c r="BI17" s="137">
        <v>2.27481407282035E-3</v>
      </c>
      <c r="BJ17" s="137">
        <v>1.3997305502201599E-4</v>
      </c>
      <c r="BK17" s="137">
        <v>4.2848037922732897E-4</v>
      </c>
      <c r="BL17" s="137">
        <v>2.8857470679810701E-4</v>
      </c>
      <c r="BM17" s="137">
        <v>1.00337106161015E-3</v>
      </c>
      <c r="BN17" s="137">
        <v>1.59462263933691E-3</v>
      </c>
      <c r="BO17" s="137">
        <v>8.0627541092486896E-5</v>
      </c>
      <c r="BP17" s="137">
        <v>6.42171484902099E-5</v>
      </c>
      <c r="BQ17" s="137">
        <v>1.7898538239372299E-4</v>
      </c>
      <c r="BR17" s="137">
        <v>9.5409792910998098E-5</v>
      </c>
      <c r="BS17" s="137">
        <v>1.11388971342039E-4</v>
      </c>
      <c r="BT17" s="137">
        <v>1.24716315481544E-4</v>
      </c>
      <c r="BU17" s="137">
        <v>2.66193512489118E-4</v>
      </c>
      <c r="BV17" s="137">
        <v>1.8084365324814701E-4</v>
      </c>
      <c r="BW17" s="137">
        <v>9.0364058648458896E-5</v>
      </c>
      <c r="BX17" s="137">
        <v>2.35704949008068E-4</v>
      </c>
      <c r="BY17" s="137">
        <v>1.8603919383139E-4</v>
      </c>
      <c r="BZ17" s="137">
        <v>3.3673977069616099E-4</v>
      </c>
      <c r="CA17" s="138">
        <v>0</v>
      </c>
      <c r="CB17" s="133">
        <v>1.70649963779356</v>
      </c>
      <c r="CC17" s="134">
        <v>0.99479728056608896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4.7461498729911501E-4</v>
      </c>
      <c r="E18" s="137">
        <v>7.4150260458366905E-4</v>
      </c>
      <c r="F18" s="137">
        <v>5.7625453772088095E-4</v>
      </c>
      <c r="G18" s="137">
        <v>9.9369106056492991E-4</v>
      </c>
      <c r="H18" s="137">
        <v>5.9233003028234203E-4</v>
      </c>
      <c r="I18" s="137">
        <v>5.2681100542519704E-4</v>
      </c>
      <c r="J18" s="137">
        <v>7.2083355426690303E-4</v>
      </c>
      <c r="K18" s="137">
        <v>5.3796262357315601E-4</v>
      </c>
      <c r="L18" s="137">
        <v>5.1779788591136701E-4</v>
      </c>
      <c r="M18" s="137">
        <v>1.02883416177737</v>
      </c>
      <c r="N18" s="137">
        <v>1.49491922600647E-3</v>
      </c>
      <c r="O18" s="137">
        <v>9.5099876964615197E-3</v>
      </c>
      <c r="P18" s="137">
        <v>1.2515620265799999E-4</v>
      </c>
      <c r="Q18" s="137">
        <v>1.13153963950231E-4</v>
      </c>
      <c r="R18" s="137">
        <v>1.8731601015293E-3</v>
      </c>
      <c r="S18" s="137">
        <v>2.3730854027344799E-3</v>
      </c>
      <c r="T18" s="137">
        <v>0.31165640123421101</v>
      </c>
      <c r="U18" s="137">
        <v>3.6160789336741601E-3</v>
      </c>
      <c r="V18" s="137">
        <v>7.4197864891573104E-3</v>
      </c>
      <c r="W18" s="137">
        <v>8.7357169057612901E-4</v>
      </c>
      <c r="X18" s="137">
        <v>0.26103240806707001</v>
      </c>
      <c r="Y18" s="137">
        <v>1.6500056696884001E-2</v>
      </c>
      <c r="Z18" s="137">
        <v>6.63396960403662E-4</v>
      </c>
      <c r="AA18" s="137">
        <v>8.4537765583237205E-4</v>
      </c>
      <c r="AB18" s="137">
        <v>5.8523529521441898E-3</v>
      </c>
      <c r="AC18" s="137">
        <v>6.7245775672563303E-3</v>
      </c>
      <c r="AD18" s="137">
        <v>6.6932252356833395E-4</v>
      </c>
      <c r="AE18" s="137">
        <v>5.59112579866937E-3</v>
      </c>
      <c r="AF18" s="137">
        <v>3.8486936610745101E-3</v>
      </c>
      <c r="AG18" s="137">
        <v>9.6513262061785198E-4</v>
      </c>
      <c r="AH18" s="137">
        <v>1.7719173035764301E-3</v>
      </c>
      <c r="AI18" s="137">
        <v>4.1055540595804301E-4</v>
      </c>
      <c r="AJ18" s="137">
        <v>7.6885243187687995E-4</v>
      </c>
      <c r="AK18" s="137">
        <v>1.5130014045032099E-3</v>
      </c>
      <c r="AL18" s="137">
        <v>5.0827376059401795E-4</v>
      </c>
      <c r="AM18" s="137">
        <v>3.0165160024202001E-2</v>
      </c>
      <c r="AN18" s="137">
        <v>7.1442684499837096E-4</v>
      </c>
      <c r="AO18" s="137">
        <v>5.1577665194666399E-4</v>
      </c>
      <c r="AP18" s="137">
        <v>3.9616530675527198E-4</v>
      </c>
      <c r="AQ18" s="137">
        <v>2.8025814541119299E-4</v>
      </c>
      <c r="AR18" s="137">
        <v>4.6592850431071499E-4</v>
      </c>
      <c r="AS18" s="137">
        <v>3.9758516879350798E-4</v>
      </c>
      <c r="AT18" s="137">
        <v>4.52053495533629E-4</v>
      </c>
      <c r="AU18" s="137">
        <v>4.0671166723921302E-4</v>
      </c>
      <c r="AV18" s="137">
        <v>3.7603512774054399E-4</v>
      </c>
      <c r="AW18" s="137">
        <v>3.8243900709794603E-4</v>
      </c>
      <c r="AX18" s="137">
        <v>5.9148841782997595E-4</v>
      </c>
      <c r="AY18" s="137">
        <v>6.1427501641997298E-4</v>
      </c>
      <c r="AZ18" s="137">
        <v>3.37324967112682E-4</v>
      </c>
      <c r="BA18" s="137">
        <v>4.0122062430462502E-4</v>
      </c>
      <c r="BB18" s="137">
        <v>3.23401168237263E-4</v>
      </c>
      <c r="BC18" s="137">
        <v>2.9420281541091498E-4</v>
      </c>
      <c r="BD18" s="137">
        <v>3.4924213127537299E-4</v>
      </c>
      <c r="BE18" s="137">
        <v>4.6131245600170701E-4</v>
      </c>
      <c r="BF18" s="137">
        <v>6.4424892163171402E-4</v>
      </c>
      <c r="BG18" s="137">
        <v>2.34162675557098E-4</v>
      </c>
      <c r="BH18" s="137">
        <v>6.0524779022152705E-4</v>
      </c>
      <c r="BI18" s="137">
        <v>6.7003823210816198E-4</v>
      </c>
      <c r="BJ18" s="137">
        <v>5.4245225060259501E-4</v>
      </c>
      <c r="BK18" s="137">
        <v>1.1870152589796301E-3</v>
      </c>
      <c r="BL18" s="137">
        <v>1.05658923923415E-3</v>
      </c>
      <c r="BM18" s="137">
        <v>2.0581231127583501E-2</v>
      </c>
      <c r="BN18" s="137">
        <v>7.3413135686908396E-2</v>
      </c>
      <c r="BO18" s="137">
        <v>5.0152297796834499E-4</v>
      </c>
      <c r="BP18" s="137">
        <v>6.3541928579075599E-4</v>
      </c>
      <c r="BQ18" s="137">
        <v>1.4574262744765001E-3</v>
      </c>
      <c r="BR18" s="137">
        <v>1.27421147529949E-3</v>
      </c>
      <c r="BS18" s="137">
        <v>5.01744940103454E-4</v>
      </c>
      <c r="BT18" s="137">
        <v>1.6522051600233699E-3</v>
      </c>
      <c r="BU18" s="137">
        <v>3.94926515721596E-4</v>
      </c>
      <c r="BV18" s="137">
        <v>2.3083075389874401E-3</v>
      </c>
      <c r="BW18" s="137">
        <v>1.8449180122059399E-3</v>
      </c>
      <c r="BX18" s="137">
        <v>1.6023951950818801E-3</v>
      </c>
      <c r="BY18" s="137">
        <v>8.2696672840830302E-4</v>
      </c>
      <c r="BZ18" s="137">
        <v>4.4286213988021699E-3</v>
      </c>
      <c r="CA18" s="138">
        <v>0</v>
      </c>
      <c r="CB18" s="133">
        <v>1.8355241000443101</v>
      </c>
      <c r="CC18" s="134">
        <v>1.0700115855275001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2.7567978331012897E-4</v>
      </c>
      <c r="E19" s="137">
        <v>6.7009909338907399E-4</v>
      </c>
      <c r="F19" s="137">
        <v>5.2178282770213896E-4</v>
      </c>
      <c r="G19" s="137">
        <v>1.1746846601884699E-3</v>
      </c>
      <c r="H19" s="137">
        <v>1.1846698296106601E-3</v>
      </c>
      <c r="I19" s="137">
        <v>2.6877231729310002E-4</v>
      </c>
      <c r="J19" s="137">
        <v>6.4103052818879197E-4</v>
      </c>
      <c r="K19" s="137">
        <v>4.9186098537480302E-4</v>
      </c>
      <c r="L19" s="137">
        <v>5.0536701802087001E-4</v>
      </c>
      <c r="M19" s="137">
        <v>3.4349710343654498E-4</v>
      </c>
      <c r="N19" s="137">
        <v>1.0244718267031701</v>
      </c>
      <c r="O19" s="137">
        <v>2.2337643547769699E-4</v>
      </c>
      <c r="P19" s="137">
        <v>2.21419920025162E-4</v>
      </c>
      <c r="Q19" s="137">
        <v>9.0117688815023105E-5</v>
      </c>
      <c r="R19" s="137">
        <v>5.6115339821902698E-4</v>
      </c>
      <c r="S19" s="137">
        <v>7.1647399820129996E-4</v>
      </c>
      <c r="T19" s="137">
        <v>2.3873320106612399E-4</v>
      </c>
      <c r="U19" s="137">
        <v>4.2856570559910502E-4</v>
      </c>
      <c r="V19" s="137">
        <v>2.7012630964778499E-4</v>
      </c>
      <c r="W19" s="137">
        <v>4.0975218592679099E-4</v>
      </c>
      <c r="X19" s="137">
        <v>2.5746635644466098E-4</v>
      </c>
      <c r="Y19" s="137">
        <v>1.9493936138414601E-4</v>
      </c>
      <c r="Z19" s="137">
        <v>2.8823242042971603E-4</v>
      </c>
      <c r="AA19" s="137">
        <v>5.3363337794029196E-4</v>
      </c>
      <c r="AB19" s="137">
        <v>3.51422731253875E-4</v>
      </c>
      <c r="AC19" s="137">
        <v>2.2456696007160299E-4</v>
      </c>
      <c r="AD19" s="137">
        <v>3.1353902389182699E-4</v>
      </c>
      <c r="AE19" s="137">
        <v>2.2857822961268301E-4</v>
      </c>
      <c r="AF19" s="137">
        <v>4.3654708253763902E-4</v>
      </c>
      <c r="AG19" s="137">
        <v>6.3575286040584798E-4</v>
      </c>
      <c r="AH19" s="137">
        <v>2.1228392774985699E-4</v>
      </c>
      <c r="AI19" s="137">
        <v>3.10245847657022E-4</v>
      </c>
      <c r="AJ19" s="137">
        <v>5.1610569318954699E-4</v>
      </c>
      <c r="AK19" s="137">
        <v>1.08648997055948E-2</v>
      </c>
      <c r="AL19" s="137">
        <v>1.1172448616224499E-3</v>
      </c>
      <c r="AM19" s="137">
        <v>9.3648330094293799E-4</v>
      </c>
      <c r="AN19" s="137">
        <v>0.20282934084906301</v>
      </c>
      <c r="AO19" s="137">
        <v>2.70320374078977E-4</v>
      </c>
      <c r="AP19" s="137">
        <v>2.1100781801177199E-4</v>
      </c>
      <c r="AQ19" s="137">
        <v>2.7443684522035098E-4</v>
      </c>
      <c r="AR19" s="137">
        <v>1.8342810346013E-4</v>
      </c>
      <c r="AS19" s="137">
        <v>4.4397830481348E-4</v>
      </c>
      <c r="AT19" s="137">
        <v>1.31487779617288E-4</v>
      </c>
      <c r="AU19" s="137">
        <v>1.10956422022191E-2</v>
      </c>
      <c r="AV19" s="137">
        <v>2.1928908219735901E-4</v>
      </c>
      <c r="AW19" s="137">
        <v>1.0139209057840001E-3</v>
      </c>
      <c r="AX19" s="137">
        <v>6.0090667142269295E-4</v>
      </c>
      <c r="AY19" s="137">
        <v>2.1213156337989401E-4</v>
      </c>
      <c r="AZ19" s="137">
        <v>2.2945253479212399E-4</v>
      </c>
      <c r="BA19" s="137">
        <v>1.5326767949016499E-4</v>
      </c>
      <c r="BB19" s="137">
        <v>1.6190635740663401E-4</v>
      </c>
      <c r="BC19" s="137">
        <v>1.4095060929115899E-4</v>
      </c>
      <c r="BD19" s="137">
        <v>4.6438133550772798E-4</v>
      </c>
      <c r="BE19" s="137">
        <v>2.42332694269593E-2</v>
      </c>
      <c r="BF19" s="137">
        <v>2.60089174981427E-4</v>
      </c>
      <c r="BG19" s="137">
        <v>7.2471565012553201E-5</v>
      </c>
      <c r="BH19" s="137">
        <v>1.75105622422675E-4</v>
      </c>
      <c r="BI19" s="137">
        <v>2.0550787944410599E-2</v>
      </c>
      <c r="BJ19" s="137">
        <v>2.4801270610353202E-4</v>
      </c>
      <c r="BK19" s="137">
        <v>3.2877386738054101E-4</v>
      </c>
      <c r="BL19" s="137">
        <v>1.8641346549363601E-4</v>
      </c>
      <c r="BM19" s="137">
        <v>1.8176542685616499E-4</v>
      </c>
      <c r="BN19" s="137">
        <v>1.7674376023660499E-4</v>
      </c>
      <c r="BO19" s="137">
        <v>5.7223878738246899E-5</v>
      </c>
      <c r="BP19" s="137">
        <v>5.9060644695052098E-5</v>
      </c>
      <c r="BQ19" s="137">
        <v>1.2813112746268E-4</v>
      </c>
      <c r="BR19" s="137">
        <v>9.2673451336502906E-5</v>
      </c>
      <c r="BS19" s="137">
        <v>5.4750831645493402E-4</v>
      </c>
      <c r="BT19" s="137">
        <v>7.8453782562781004E-5</v>
      </c>
      <c r="BU19" s="137">
        <v>2.1641325590023299E-4</v>
      </c>
      <c r="BV19" s="137">
        <v>1.3113569806905999E-4</v>
      </c>
      <c r="BW19" s="137">
        <v>1.63203608225547E-4</v>
      </c>
      <c r="BX19" s="137">
        <v>2.0638815925027299E-4</v>
      </c>
      <c r="BY19" s="137">
        <v>2.1597102635876299E-4</v>
      </c>
      <c r="BZ19" s="137">
        <v>6.4882792651769399E-4</v>
      </c>
      <c r="CA19" s="138">
        <v>0</v>
      </c>
      <c r="CB19" s="133">
        <v>1.3187252042845801</v>
      </c>
      <c r="CC19" s="134">
        <v>0.76874569322056696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1.6898424036886601E-4</v>
      </c>
      <c r="E20" s="137">
        <v>2.7876230470363098E-4</v>
      </c>
      <c r="F20" s="137">
        <v>2.8390490619708701E-4</v>
      </c>
      <c r="G20" s="137">
        <v>2.8535528276920898E-4</v>
      </c>
      <c r="H20" s="137">
        <v>2.0747918819989401E-4</v>
      </c>
      <c r="I20" s="137">
        <v>1.8167659556351799E-4</v>
      </c>
      <c r="J20" s="137">
        <v>2.7497388483570901E-4</v>
      </c>
      <c r="K20" s="137">
        <v>1.9793621078204E-4</v>
      </c>
      <c r="L20" s="137">
        <v>2.2634271055383499E-4</v>
      </c>
      <c r="M20" s="137">
        <v>4.7372918198321503E-3</v>
      </c>
      <c r="N20" s="137">
        <v>2.4973501618870902E-4</v>
      </c>
      <c r="O20" s="137">
        <v>1.1898448841390099</v>
      </c>
      <c r="P20" s="137">
        <v>5.9531758708153503E-5</v>
      </c>
      <c r="Q20" s="137">
        <v>3.8175760249329703E-5</v>
      </c>
      <c r="R20" s="137">
        <v>6.1215384588602696E-4</v>
      </c>
      <c r="S20" s="137">
        <v>7.7742288429040397E-4</v>
      </c>
      <c r="T20" s="137">
        <v>2.0411727048418198E-3</v>
      </c>
      <c r="U20" s="137">
        <v>0.35151694598811301</v>
      </c>
      <c r="V20" s="137">
        <v>0.46663503641242099</v>
      </c>
      <c r="W20" s="137">
        <v>7.9274178231591205E-4</v>
      </c>
      <c r="X20" s="137">
        <v>1.7845203123493299E-3</v>
      </c>
      <c r="Y20" s="137">
        <v>4.2628952644752598E-4</v>
      </c>
      <c r="Z20" s="137">
        <v>4.39837707685907E-4</v>
      </c>
      <c r="AA20" s="137">
        <v>4.6695345331842402E-4</v>
      </c>
      <c r="AB20" s="137">
        <v>4.3480624867505899E-4</v>
      </c>
      <c r="AC20" s="137">
        <v>4.47044108692865E-4</v>
      </c>
      <c r="AD20" s="137">
        <v>3.9992484356627902E-4</v>
      </c>
      <c r="AE20" s="137">
        <v>2.2486280271168401E-2</v>
      </c>
      <c r="AF20" s="137">
        <v>1.6646796805663E-3</v>
      </c>
      <c r="AG20" s="137">
        <v>6.2874199514616896E-4</v>
      </c>
      <c r="AH20" s="137">
        <v>3.6481781093868098E-4</v>
      </c>
      <c r="AI20" s="137">
        <v>2.23855393337082E-4</v>
      </c>
      <c r="AJ20" s="137">
        <v>4.8746657288964402E-4</v>
      </c>
      <c r="AK20" s="137">
        <v>2.7449412438046E-4</v>
      </c>
      <c r="AL20" s="137">
        <v>3.5016505611377101E-4</v>
      </c>
      <c r="AM20" s="137">
        <v>4.5600107475600899E-4</v>
      </c>
      <c r="AN20" s="137">
        <v>3.3073877591674499E-4</v>
      </c>
      <c r="AO20" s="137">
        <v>2.63153640760091E-4</v>
      </c>
      <c r="AP20" s="137">
        <v>2.0634177265801E-4</v>
      </c>
      <c r="AQ20" s="137">
        <v>1.60125252516282E-4</v>
      </c>
      <c r="AR20" s="137">
        <v>2.2619368889414E-4</v>
      </c>
      <c r="AS20" s="137">
        <v>2.17089526122016E-4</v>
      </c>
      <c r="AT20" s="137">
        <v>1.8595551169686201E-4</v>
      </c>
      <c r="AU20" s="137">
        <v>2.26012463743887E-4</v>
      </c>
      <c r="AV20" s="137">
        <v>2.2397066958734999E-4</v>
      </c>
      <c r="AW20" s="137">
        <v>2.10919623248654E-4</v>
      </c>
      <c r="AX20" s="137">
        <v>2.7116593342604102E-4</v>
      </c>
      <c r="AY20" s="137">
        <v>3.00524914805997E-4</v>
      </c>
      <c r="AZ20" s="137">
        <v>4.15597741556936E-4</v>
      </c>
      <c r="BA20" s="137">
        <v>2.0977346411905399E-4</v>
      </c>
      <c r="BB20" s="137">
        <v>1.9873629902166301E-4</v>
      </c>
      <c r="BC20" s="137">
        <v>2.27728946149964E-4</v>
      </c>
      <c r="BD20" s="137">
        <v>2.4595575278808898E-4</v>
      </c>
      <c r="BE20" s="137">
        <v>3.3638238808204001E-4</v>
      </c>
      <c r="BF20" s="137">
        <v>3.2454694833391302E-4</v>
      </c>
      <c r="BG20" s="137">
        <v>1.15568782541983E-4</v>
      </c>
      <c r="BH20" s="137">
        <v>2.7222275301651402E-4</v>
      </c>
      <c r="BI20" s="137">
        <v>4.4376774110771602E-4</v>
      </c>
      <c r="BJ20" s="137">
        <v>1.3408769013610399E-4</v>
      </c>
      <c r="BK20" s="137">
        <v>3.0773402378115602E-4</v>
      </c>
      <c r="BL20" s="137">
        <v>2.31723117259869E-4</v>
      </c>
      <c r="BM20" s="137">
        <v>8.0200670951357193E-3</v>
      </c>
      <c r="BN20" s="137">
        <v>8.5866056415372198E-3</v>
      </c>
      <c r="BO20" s="137">
        <v>1.2481922393322499E-4</v>
      </c>
      <c r="BP20" s="137">
        <v>1.31036798061742E-4</v>
      </c>
      <c r="BQ20" s="137">
        <v>3.2530416790937998E-4</v>
      </c>
      <c r="BR20" s="137">
        <v>2.40517728582589E-4</v>
      </c>
      <c r="BS20" s="137">
        <v>1.01183794283274E-4</v>
      </c>
      <c r="BT20" s="137">
        <v>3.6319438127364602E-4</v>
      </c>
      <c r="BU20" s="137">
        <v>9.3317663985510604E-5</v>
      </c>
      <c r="BV20" s="137">
        <v>3.9042841571921601E-4</v>
      </c>
      <c r="BW20" s="137">
        <v>2.3736733762363301E-4</v>
      </c>
      <c r="BX20" s="137">
        <v>3.1482606940178899E-4</v>
      </c>
      <c r="BY20" s="137">
        <v>2.3259887246141099E-4</v>
      </c>
      <c r="BZ20" s="137">
        <v>7.0178260446971004E-4</v>
      </c>
      <c r="CA20" s="138">
        <v>0</v>
      </c>
      <c r="CB20" s="133">
        <v>2.07689545283151</v>
      </c>
      <c r="CC20" s="134">
        <v>1.21071807033504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2.1429677046945301E-3</v>
      </c>
      <c r="E21" s="137">
        <v>5.2497772975855601E-3</v>
      </c>
      <c r="F21" s="137">
        <v>2.30348149095113E-3</v>
      </c>
      <c r="G21" s="137">
        <v>4.1851878133336799E-3</v>
      </c>
      <c r="H21" s="137">
        <v>2.664822739301E-3</v>
      </c>
      <c r="I21" s="137">
        <v>2.1113816839371099E-3</v>
      </c>
      <c r="J21" s="137">
        <v>2.6038288294462802E-3</v>
      </c>
      <c r="K21" s="137">
        <v>1.6746542312556501E-3</v>
      </c>
      <c r="L21" s="137">
        <v>4.6552750706799102E-3</v>
      </c>
      <c r="M21" s="137">
        <v>2.05118017111546E-3</v>
      </c>
      <c r="N21" s="137">
        <v>2.3476273834488201E-3</v>
      </c>
      <c r="O21" s="137">
        <v>2.7588614747472498E-3</v>
      </c>
      <c r="P21" s="137">
        <v>1.27951698733949</v>
      </c>
      <c r="Q21" s="137">
        <v>0.45215739311872399</v>
      </c>
      <c r="R21" s="137">
        <v>2.6792646698087E-3</v>
      </c>
      <c r="S21" s="137">
        <v>4.1873137145909296E-3</v>
      </c>
      <c r="T21" s="137">
        <v>1.7835465169022801E-3</v>
      </c>
      <c r="U21" s="137">
        <v>3.6330782721939198E-3</v>
      </c>
      <c r="V21" s="137">
        <v>2.18102801652036E-3</v>
      </c>
      <c r="W21" s="137">
        <v>2.11465043329303E-3</v>
      </c>
      <c r="X21" s="137">
        <v>2.2149340428712899E-3</v>
      </c>
      <c r="Y21" s="137">
        <v>1.6606309799086401E-3</v>
      </c>
      <c r="Z21" s="137">
        <v>1.83916068560392E-3</v>
      </c>
      <c r="AA21" s="137">
        <v>2.4135061372412602E-3</v>
      </c>
      <c r="AB21" s="137">
        <v>2.1511462524155798E-3</v>
      </c>
      <c r="AC21" s="137">
        <v>1.91045219540247E-3</v>
      </c>
      <c r="AD21" s="137">
        <v>2.1328377690264699E-3</v>
      </c>
      <c r="AE21" s="137">
        <v>1.7182307438629301E-3</v>
      </c>
      <c r="AF21" s="137">
        <v>2.3719037109769499E-3</v>
      </c>
      <c r="AG21" s="137">
        <v>4.8469109521154302E-3</v>
      </c>
      <c r="AH21" s="137">
        <v>2.5132386669955201E-3</v>
      </c>
      <c r="AI21" s="137">
        <v>2.29577001019489E-3</v>
      </c>
      <c r="AJ21" s="137">
        <v>1.9488653822235899E-3</v>
      </c>
      <c r="AK21" s="137">
        <v>2.7217939906520701E-3</v>
      </c>
      <c r="AL21" s="137">
        <v>1.5407685328633299E-3</v>
      </c>
      <c r="AM21" s="137">
        <v>2.0066754534374502E-3</v>
      </c>
      <c r="AN21" s="137">
        <v>2.80174863992514E-3</v>
      </c>
      <c r="AO21" s="137">
        <v>3.84121600634918E-3</v>
      </c>
      <c r="AP21" s="137">
        <v>1.6155096898001801E-3</v>
      </c>
      <c r="AQ21" s="137">
        <v>0.107073239347522</v>
      </c>
      <c r="AR21" s="137">
        <v>1.9090754203125099E-3</v>
      </c>
      <c r="AS21" s="137">
        <v>1.66953049224772E-3</v>
      </c>
      <c r="AT21" s="137">
        <v>9.2080189610473995E-4</v>
      </c>
      <c r="AU21" s="137">
        <v>2.1971269047111998E-3</v>
      </c>
      <c r="AV21" s="137">
        <v>1.7203908703060801E-3</v>
      </c>
      <c r="AW21" s="137">
        <v>1.8739531554739199E-2</v>
      </c>
      <c r="AX21" s="137">
        <v>5.5907968606970703E-3</v>
      </c>
      <c r="AY21" s="137">
        <v>2.4944318187188198E-3</v>
      </c>
      <c r="AZ21" s="137">
        <v>1.3644411322699999E-3</v>
      </c>
      <c r="BA21" s="137">
        <v>1.73948134950765E-3</v>
      </c>
      <c r="BB21" s="137">
        <v>1.75379953121818E-3</v>
      </c>
      <c r="BC21" s="137">
        <v>1.4821207196107299E-3</v>
      </c>
      <c r="BD21" s="137">
        <v>1.06245586692439E-3</v>
      </c>
      <c r="BE21" s="137">
        <v>1.748152349384E-3</v>
      </c>
      <c r="BF21" s="137">
        <v>2.5130904980182802E-3</v>
      </c>
      <c r="BG21" s="137">
        <v>1.8744347114715201E-2</v>
      </c>
      <c r="BH21" s="137">
        <v>2.6477176760074102E-3</v>
      </c>
      <c r="BI21" s="137">
        <v>1.98242085237019E-3</v>
      </c>
      <c r="BJ21" s="137">
        <v>3.79125357426764E-3</v>
      </c>
      <c r="BK21" s="137">
        <v>1.6558788329702499E-2</v>
      </c>
      <c r="BL21" s="137">
        <v>9.2689737482976892E-3</v>
      </c>
      <c r="BM21" s="137">
        <v>2.3800054659807901E-3</v>
      </c>
      <c r="BN21" s="137">
        <v>2.0207760187233902E-3</v>
      </c>
      <c r="BO21" s="137">
        <v>1.09099987845501E-3</v>
      </c>
      <c r="BP21" s="137">
        <v>5.9292603836161404E-4</v>
      </c>
      <c r="BQ21" s="137">
        <v>1.0976735395574E-3</v>
      </c>
      <c r="BR21" s="137">
        <v>9.9514508106374297E-4</v>
      </c>
      <c r="BS21" s="137">
        <v>9.51791856908939E-4</v>
      </c>
      <c r="BT21" s="137">
        <v>1.7763649725735799E-3</v>
      </c>
      <c r="BU21" s="137">
        <v>5.8259010020871005E-4</v>
      </c>
      <c r="BV21" s="137">
        <v>2.6547720337269601E-3</v>
      </c>
      <c r="BW21" s="137">
        <v>2.3467850243781801E-4</v>
      </c>
      <c r="BX21" s="137">
        <v>1.12157539151001E-3</v>
      </c>
      <c r="BY21" s="137">
        <v>8.17232663328575E-4</v>
      </c>
      <c r="BZ21" s="137">
        <v>2.4008392402189598E-3</v>
      </c>
      <c r="CA21" s="138">
        <v>0</v>
      </c>
      <c r="CB21" s="133">
        <v>2.0532369465046001</v>
      </c>
      <c r="CC21" s="134">
        <v>1.1969264367272501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4.7484126887438697E-3</v>
      </c>
      <c r="E22" s="137">
        <v>1.1632517409537E-2</v>
      </c>
      <c r="F22" s="137">
        <v>5.10408099756133E-3</v>
      </c>
      <c r="G22" s="137">
        <v>9.2735876859341895E-3</v>
      </c>
      <c r="H22" s="137">
        <v>5.9047451255705196E-3</v>
      </c>
      <c r="I22" s="137">
        <v>4.6784240176953396E-3</v>
      </c>
      <c r="J22" s="137">
        <v>5.7695941128623899E-3</v>
      </c>
      <c r="K22" s="137">
        <v>3.71071826399103E-3</v>
      </c>
      <c r="L22" s="137">
        <v>1.03152124816367E-2</v>
      </c>
      <c r="M22" s="137">
        <v>4.5450288075213098E-3</v>
      </c>
      <c r="N22" s="137">
        <v>5.2018999780493501E-3</v>
      </c>
      <c r="O22" s="137">
        <v>6.1131172459940597E-3</v>
      </c>
      <c r="P22" s="137">
        <v>1.1705097182916899E-3</v>
      </c>
      <c r="Q22" s="137">
        <v>1.00189559464236</v>
      </c>
      <c r="R22" s="137">
        <v>5.9367457226502099E-3</v>
      </c>
      <c r="S22" s="137">
        <v>9.2782982825907901E-3</v>
      </c>
      <c r="T22" s="137">
        <v>3.9520030531822303E-3</v>
      </c>
      <c r="U22" s="137">
        <v>8.05021696271635E-3</v>
      </c>
      <c r="V22" s="137">
        <v>4.8327471690141101E-3</v>
      </c>
      <c r="W22" s="137">
        <v>4.6856669504208304E-3</v>
      </c>
      <c r="X22" s="137">
        <v>4.9078765353582398E-3</v>
      </c>
      <c r="Y22" s="137">
        <v>3.6796453810503602E-3</v>
      </c>
      <c r="Z22" s="137">
        <v>4.0752335730628196E-3</v>
      </c>
      <c r="AA22" s="137">
        <v>5.3478748845966501E-3</v>
      </c>
      <c r="AB22" s="137">
        <v>4.7665348096181202E-3</v>
      </c>
      <c r="AC22" s="137">
        <v>4.23320212713182E-3</v>
      </c>
      <c r="AD22" s="137">
        <v>4.7259666598293898E-3</v>
      </c>
      <c r="AE22" s="137">
        <v>3.8072756059156598E-3</v>
      </c>
      <c r="AF22" s="137">
        <v>5.2556917460811897E-3</v>
      </c>
      <c r="AG22" s="137">
        <v>1.0739841489826501E-2</v>
      </c>
      <c r="AH22" s="137">
        <v>5.5688633804700204E-3</v>
      </c>
      <c r="AI22" s="137">
        <v>5.0869938090835499E-3</v>
      </c>
      <c r="AJ22" s="137">
        <v>4.3183185119083497E-3</v>
      </c>
      <c r="AK22" s="137">
        <v>6.03098268492168E-3</v>
      </c>
      <c r="AL22" s="137">
        <v>3.41405278102798E-3</v>
      </c>
      <c r="AM22" s="137">
        <v>4.4464147380380101E-3</v>
      </c>
      <c r="AN22" s="137">
        <v>6.2081471238913596E-3</v>
      </c>
      <c r="AO22" s="137">
        <v>8.5114109675089398E-3</v>
      </c>
      <c r="AP22" s="137">
        <v>3.5796651032262402E-3</v>
      </c>
      <c r="AQ22" s="137">
        <v>0.23725412530897499</v>
      </c>
      <c r="AR22" s="137">
        <v>4.2301514529231501E-3</v>
      </c>
      <c r="AS22" s="137">
        <v>3.6993650236851901E-3</v>
      </c>
      <c r="AT22" s="137">
        <v>2.0403235185041699E-3</v>
      </c>
      <c r="AU22" s="137">
        <v>4.8684192721412597E-3</v>
      </c>
      <c r="AV22" s="137">
        <v>3.8120620391360201E-3</v>
      </c>
      <c r="AW22" s="137">
        <v>4.15232713123522E-2</v>
      </c>
      <c r="AX22" s="137">
        <v>1.2388152511755899E-2</v>
      </c>
      <c r="AY22" s="137">
        <v>5.5271909479845697E-3</v>
      </c>
      <c r="AZ22" s="137">
        <v>3.0233444821971501E-3</v>
      </c>
      <c r="BA22" s="137">
        <v>3.85436294431362E-3</v>
      </c>
      <c r="BB22" s="137">
        <v>3.88608933737362E-3</v>
      </c>
      <c r="BC22" s="137">
        <v>3.2841002763748998E-3</v>
      </c>
      <c r="BD22" s="137">
        <v>2.3542020295883401E-3</v>
      </c>
      <c r="BE22" s="137">
        <v>3.8735762463838201E-3</v>
      </c>
      <c r="BF22" s="137">
        <v>5.5685350659321602E-3</v>
      </c>
      <c r="BG22" s="137">
        <v>4.1533941685985599E-2</v>
      </c>
      <c r="BH22" s="137">
        <v>5.86684352798361E-3</v>
      </c>
      <c r="BI22" s="137">
        <v>4.3926711117500796E-3</v>
      </c>
      <c r="BJ22" s="137">
        <v>8.4007036311656309E-3</v>
      </c>
      <c r="BK22" s="137">
        <v>3.6691155187609799E-2</v>
      </c>
      <c r="BL22" s="137">
        <v>2.05382995094293E-2</v>
      </c>
      <c r="BM22" s="137">
        <v>5.2736437087622101E-3</v>
      </c>
      <c r="BN22" s="137">
        <v>4.4776589341010403E-3</v>
      </c>
      <c r="BO22" s="137">
        <v>2.41745018131864E-3</v>
      </c>
      <c r="BP22" s="137">
        <v>1.31381239104779E-3</v>
      </c>
      <c r="BQ22" s="137">
        <v>2.4322377569734499E-3</v>
      </c>
      <c r="BR22" s="137">
        <v>2.20505400977925E-3</v>
      </c>
      <c r="BS22" s="137">
        <v>2.1089914329967601E-3</v>
      </c>
      <c r="BT22" s="137">
        <v>3.9360901039854398E-3</v>
      </c>
      <c r="BU22" s="137">
        <v>1.2909098994387E-3</v>
      </c>
      <c r="BV22" s="137">
        <v>5.8824746556170697E-3</v>
      </c>
      <c r="BW22" s="137">
        <v>5.2000334690530895E-4</v>
      </c>
      <c r="BX22" s="137">
        <v>2.4851997576828301E-3</v>
      </c>
      <c r="BY22" s="137">
        <v>1.81083361158656E-3</v>
      </c>
      <c r="BZ22" s="137">
        <v>5.3198074272962099E-3</v>
      </c>
      <c r="CA22" s="138">
        <v>0</v>
      </c>
      <c r="CB22" s="133">
        <v>1.71558816686991</v>
      </c>
      <c r="CC22" s="134">
        <v>1.0000954029970901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2.3881971830021299E-4</v>
      </c>
      <c r="E23" s="137">
        <v>4.6024814607528199E-4</v>
      </c>
      <c r="F23" s="137">
        <v>4.50279805160451E-4</v>
      </c>
      <c r="G23" s="137">
        <v>6.6106951529680297E-4</v>
      </c>
      <c r="H23" s="137">
        <v>4.3429420510411799E-4</v>
      </c>
      <c r="I23" s="137">
        <v>2.52064310275466E-4</v>
      </c>
      <c r="J23" s="137">
        <v>4.68591102167606E-4</v>
      </c>
      <c r="K23" s="137">
        <v>3.4425154665137901E-4</v>
      </c>
      <c r="L23" s="137">
        <v>2.07916989558051E-3</v>
      </c>
      <c r="M23" s="137">
        <v>6.2833445406280095E-4</v>
      </c>
      <c r="N23" s="137">
        <v>6.1091566850324805E-4</v>
      </c>
      <c r="O23" s="137">
        <v>4.79044979347052E-4</v>
      </c>
      <c r="P23" s="137">
        <v>4.5355310052368799E-4</v>
      </c>
      <c r="Q23" s="137">
        <v>1.83545331860093E-4</v>
      </c>
      <c r="R23" s="137">
        <v>1.0124192952643301</v>
      </c>
      <c r="S23" s="137">
        <v>1.5559119527967E-2</v>
      </c>
      <c r="T23" s="137">
        <v>4.9858803167582505E-4</v>
      </c>
      <c r="U23" s="137">
        <v>9.2477973377852495E-4</v>
      </c>
      <c r="V23" s="137">
        <v>5.2576456137771804E-4</v>
      </c>
      <c r="W23" s="137">
        <v>5.6346681166587003E-4</v>
      </c>
      <c r="X23" s="137">
        <v>4.9672261506790904E-4</v>
      </c>
      <c r="Y23" s="137">
        <v>3.6451157795523302E-4</v>
      </c>
      <c r="Z23" s="137">
        <v>4.3939662766099598E-4</v>
      </c>
      <c r="AA23" s="137">
        <v>5.9066166350701498E-4</v>
      </c>
      <c r="AB23" s="137">
        <v>4.9478407480452397E-4</v>
      </c>
      <c r="AC23" s="137">
        <v>4.25784085148799E-4</v>
      </c>
      <c r="AD23" s="137">
        <v>4.4564812011383699E-4</v>
      </c>
      <c r="AE23" s="137">
        <v>4.4086383000278601E-4</v>
      </c>
      <c r="AF23" s="137">
        <v>9.7706312863819799E-4</v>
      </c>
      <c r="AG23" s="137">
        <v>7.7135715523815899E-4</v>
      </c>
      <c r="AH23" s="137">
        <v>5.1332961493112499E-4</v>
      </c>
      <c r="AI23" s="137">
        <v>3.6236023668229198E-4</v>
      </c>
      <c r="AJ23" s="137">
        <v>5.1534787782529399E-4</v>
      </c>
      <c r="AK23" s="137">
        <v>3.9448222507940198E-4</v>
      </c>
      <c r="AL23" s="137">
        <v>8.3033015952084705E-4</v>
      </c>
      <c r="AM23" s="137">
        <v>4.1848957762671699E-4</v>
      </c>
      <c r="AN23" s="137">
        <v>1.49339527568884E-3</v>
      </c>
      <c r="AO23" s="137">
        <v>4.5127917753418902E-4</v>
      </c>
      <c r="AP23" s="137">
        <v>6.9283303806995898E-4</v>
      </c>
      <c r="AQ23" s="137">
        <v>5.8689714353435797E-4</v>
      </c>
      <c r="AR23" s="137">
        <v>3.4449705530116998E-4</v>
      </c>
      <c r="AS23" s="137">
        <v>2.9377880423080702E-4</v>
      </c>
      <c r="AT23" s="137">
        <v>2.4573521966537201E-4</v>
      </c>
      <c r="AU23" s="137">
        <v>5.0857244074171504E-4</v>
      </c>
      <c r="AV23" s="137">
        <v>4.3670740821555998E-4</v>
      </c>
      <c r="AW23" s="137">
        <v>5.7486489597237996E-4</v>
      </c>
      <c r="AX23" s="137">
        <v>3.6371208051419698E-3</v>
      </c>
      <c r="AY23" s="137">
        <v>0.18757136228806701</v>
      </c>
      <c r="AZ23" s="137">
        <v>1.8353952826058999E-2</v>
      </c>
      <c r="BA23" s="137">
        <v>2.2839433933758101E-2</v>
      </c>
      <c r="BB23" s="137">
        <v>2.68314162966766E-2</v>
      </c>
      <c r="BC23" s="137">
        <v>2.0298792847548298E-2</v>
      </c>
      <c r="BD23" s="137">
        <v>1.7749013078746799E-3</v>
      </c>
      <c r="BE23" s="137">
        <v>5.3717681699405597E-3</v>
      </c>
      <c r="BF23" s="137">
        <v>1.4228760743600799E-3</v>
      </c>
      <c r="BG23" s="137">
        <v>3.3877689674654198E-4</v>
      </c>
      <c r="BH23" s="137">
        <v>4.87890828947457E-4</v>
      </c>
      <c r="BI23" s="137">
        <v>1.51867890915769E-2</v>
      </c>
      <c r="BJ23" s="137">
        <v>1.6700977136787699E-4</v>
      </c>
      <c r="BK23" s="137">
        <v>6.4024842561765803E-4</v>
      </c>
      <c r="BL23" s="137">
        <v>2.7541343265598299E-4</v>
      </c>
      <c r="BM23" s="137">
        <v>2.1978572883302199E-4</v>
      </c>
      <c r="BN23" s="137">
        <v>3.2815188459874701E-4</v>
      </c>
      <c r="BO23" s="137">
        <v>1.2867445921154E-4</v>
      </c>
      <c r="BP23" s="137">
        <v>1.9734690632524301E-4</v>
      </c>
      <c r="BQ23" s="137">
        <v>1.97580354518144E-4</v>
      </c>
      <c r="BR23" s="137">
        <v>1.3230316080303401E-4</v>
      </c>
      <c r="BS23" s="137">
        <v>4.2985252313318699E-4</v>
      </c>
      <c r="BT23" s="137">
        <v>1.54476221781667E-4</v>
      </c>
      <c r="BU23" s="137">
        <v>5.8908530891061302E-5</v>
      </c>
      <c r="BV23" s="137">
        <v>1.8332988567851E-4</v>
      </c>
      <c r="BW23" s="137">
        <v>4.7524268700871402E-5</v>
      </c>
      <c r="BX23" s="137">
        <v>1.9101339690240799E-4</v>
      </c>
      <c r="BY23" s="137">
        <v>1.25614498835444E-4</v>
      </c>
      <c r="BZ23" s="137">
        <v>4.3339481150508799E-4</v>
      </c>
      <c r="CA23" s="138">
        <v>0</v>
      </c>
      <c r="CB23" s="133">
        <v>1.36037059836652</v>
      </c>
      <c r="CC23" s="134">
        <v>0.793022712601822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2.3944020429835502E-3</v>
      </c>
      <c r="E24" s="137">
        <v>4.3541973214424696E-3</v>
      </c>
      <c r="F24" s="137">
        <v>5.4728180316778504E-3</v>
      </c>
      <c r="G24" s="137">
        <v>1.5557973339738299E-2</v>
      </c>
      <c r="H24" s="137">
        <v>8.0183313356114692E-3</v>
      </c>
      <c r="I24" s="137">
        <v>2.2612390022842201E-3</v>
      </c>
      <c r="J24" s="137">
        <v>7.9266112024744106E-3</v>
      </c>
      <c r="K24" s="137">
        <v>6.1572495561794897E-3</v>
      </c>
      <c r="L24" s="137">
        <v>4.5914412471627503E-3</v>
      </c>
      <c r="M24" s="137">
        <v>1.7049895909454101E-3</v>
      </c>
      <c r="N24" s="137">
        <v>2.8715135630198599E-3</v>
      </c>
      <c r="O24" s="137">
        <v>3.0337313500256198E-4</v>
      </c>
      <c r="P24" s="137">
        <v>2.8591930815790201E-4</v>
      </c>
      <c r="Q24" s="137">
        <v>1.10140725525622E-4</v>
      </c>
      <c r="R24" s="137">
        <v>8.6865361712995404E-3</v>
      </c>
      <c r="S24" s="137">
        <v>1.01114190974845</v>
      </c>
      <c r="T24" s="137">
        <v>6.0430593674924704E-4</v>
      </c>
      <c r="U24" s="137">
        <v>2.5800692182542602E-4</v>
      </c>
      <c r="V24" s="137">
        <v>2.2336376927066499E-4</v>
      </c>
      <c r="W24" s="137">
        <v>2.3622559929162498E-3</v>
      </c>
      <c r="X24" s="137">
        <v>6.41738508402146E-4</v>
      </c>
      <c r="Y24" s="137">
        <v>4.3542540691808698E-4</v>
      </c>
      <c r="Z24" s="137">
        <v>6.0501226085130598E-4</v>
      </c>
      <c r="AA24" s="137">
        <v>4.6195850039518101E-3</v>
      </c>
      <c r="AB24" s="137">
        <v>1.17943843614397E-3</v>
      </c>
      <c r="AC24" s="137">
        <v>2.58606138845812E-4</v>
      </c>
      <c r="AD24" s="137">
        <v>1.63624671233966E-3</v>
      </c>
      <c r="AE24" s="137">
        <v>5.6284035935736103E-4</v>
      </c>
      <c r="AF24" s="137">
        <v>7.8591480482140296E-4</v>
      </c>
      <c r="AG24" s="137">
        <v>2.6550566643930898E-3</v>
      </c>
      <c r="AH24" s="137">
        <v>8.0809247066609198E-4</v>
      </c>
      <c r="AI24" s="137">
        <v>5.4420258312708105E-4</v>
      </c>
      <c r="AJ24" s="137">
        <v>2.1462319637240699E-3</v>
      </c>
      <c r="AK24" s="137">
        <v>3.5039355183943602E-4</v>
      </c>
      <c r="AL24" s="137">
        <v>1.09518131005991E-4</v>
      </c>
      <c r="AM24" s="137">
        <v>1.9663975352847299E-4</v>
      </c>
      <c r="AN24" s="137">
        <v>1.56055165894055E-3</v>
      </c>
      <c r="AO24" s="137">
        <v>1.12431233547891E-4</v>
      </c>
      <c r="AP24" s="137">
        <v>7.4306558873617906E-5</v>
      </c>
      <c r="AQ24" s="137">
        <v>3.3495411434515801E-4</v>
      </c>
      <c r="AR24" s="137">
        <v>2.4450999636782401E-3</v>
      </c>
      <c r="AS24" s="137">
        <v>8.1097777666849899E-4</v>
      </c>
      <c r="AT24" s="137">
        <v>1.6388465652556901E-4</v>
      </c>
      <c r="AU24" s="137">
        <v>2.6538126569867202E-4</v>
      </c>
      <c r="AV24" s="137">
        <v>1.17190410742539E-4</v>
      </c>
      <c r="AW24" s="137">
        <v>9.9694003653898293E-3</v>
      </c>
      <c r="AX24" s="137">
        <v>7.8833551313954295E-2</v>
      </c>
      <c r="AY24" s="137">
        <v>1.6951821238112199E-3</v>
      </c>
      <c r="AZ24" s="137">
        <v>4.9205462174484703E-4</v>
      </c>
      <c r="BA24" s="137">
        <v>2.72059195202236E-4</v>
      </c>
      <c r="BB24" s="137">
        <v>4.0036245392091E-4</v>
      </c>
      <c r="BC24" s="137">
        <v>2.4424122373641299E-4</v>
      </c>
      <c r="BD24" s="137">
        <v>1.55473349922514E-4</v>
      </c>
      <c r="BE24" s="137">
        <v>4.0281425233738198E-4</v>
      </c>
      <c r="BF24" s="137">
        <v>1.2620777150483501E-4</v>
      </c>
      <c r="BG24" s="137">
        <v>6.8583134568563802E-5</v>
      </c>
      <c r="BH24" s="137">
        <v>7.0597949865079202E-4</v>
      </c>
      <c r="BI24" s="137">
        <v>1.9382081043375E-2</v>
      </c>
      <c r="BJ24" s="137">
        <v>6.2355338331954001E-5</v>
      </c>
      <c r="BK24" s="137">
        <v>2.5854278697543301E-4</v>
      </c>
      <c r="BL24" s="137">
        <v>1.2217028488580801E-4</v>
      </c>
      <c r="BM24" s="137">
        <v>2.11271620013469E-4</v>
      </c>
      <c r="BN24" s="137">
        <v>2.7845436942263699E-4</v>
      </c>
      <c r="BO24" s="137">
        <v>3.5190333076500998E-5</v>
      </c>
      <c r="BP24" s="137">
        <v>2.7284049889863201E-5</v>
      </c>
      <c r="BQ24" s="137">
        <v>6.49964925501946E-5</v>
      </c>
      <c r="BR24" s="137">
        <v>5.1633121348790898E-5</v>
      </c>
      <c r="BS24" s="137">
        <v>5.1804075914739099E-4</v>
      </c>
      <c r="BT24" s="137">
        <v>5.6384331058088598E-5</v>
      </c>
      <c r="BU24" s="137">
        <v>4.6352692808114703E-5</v>
      </c>
      <c r="BV24" s="137">
        <v>6.2660559927329505E-5</v>
      </c>
      <c r="BW24" s="137">
        <v>1.81777902831404E-5</v>
      </c>
      <c r="BX24" s="137">
        <v>1.1744910622629001E-4</v>
      </c>
      <c r="BY24" s="137">
        <v>5.3386984995976798E-5</v>
      </c>
      <c r="BZ24" s="137">
        <v>3.8514899466427898E-4</v>
      </c>
      <c r="CA24" s="138">
        <v>0</v>
      </c>
      <c r="CB24" s="133">
        <v>1.22382378829538</v>
      </c>
      <c r="CC24" s="134">
        <v>0.71342328443881398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5.1446316241019895E-4</v>
      </c>
      <c r="E25" s="137">
        <v>6.2615622553411103E-4</v>
      </c>
      <c r="F25" s="137">
        <v>4.5938040320116301E-4</v>
      </c>
      <c r="G25" s="137">
        <v>8.6672335846168396E-4</v>
      </c>
      <c r="H25" s="137">
        <v>4.7139969551225999E-4</v>
      </c>
      <c r="I25" s="137">
        <v>5.8424839913490004E-4</v>
      </c>
      <c r="J25" s="137">
        <v>6.3303707041511301E-4</v>
      </c>
      <c r="K25" s="137">
        <v>4.7614726241509698E-4</v>
      </c>
      <c r="L25" s="137">
        <v>4.7583660739014002E-4</v>
      </c>
      <c r="M25" s="137">
        <v>2.5733395565378001E-2</v>
      </c>
      <c r="N25" s="137">
        <v>1.58956540937656E-3</v>
      </c>
      <c r="O25" s="137">
        <v>2.9800747341965101E-2</v>
      </c>
      <c r="P25" s="137">
        <v>1.4299346777221601E-4</v>
      </c>
      <c r="Q25" s="137">
        <v>1.14766305900734E-4</v>
      </c>
      <c r="R25" s="137">
        <v>2.04655578255832E-3</v>
      </c>
      <c r="S25" s="137">
        <v>2.5906070097400399E-3</v>
      </c>
      <c r="T25" s="137">
        <v>1.05813287688836</v>
      </c>
      <c r="U25" s="137">
        <v>9.8221608908248201E-3</v>
      </c>
      <c r="V25" s="137">
        <v>2.29658573183373E-2</v>
      </c>
      <c r="W25" s="137">
        <v>8.0702405213606005E-4</v>
      </c>
      <c r="X25" s="137">
        <v>1.0182522779579701E-2</v>
      </c>
      <c r="Y25" s="137">
        <v>2.5487655477985198E-3</v>
      </c>
      <c r="Z25" s="137">
        <v>5.5413324072966401E-4</v>
      </c>
      <c r="AA25" s="137">
        <v>7.4260730831390701E-4</v>
      </c>
      <c r="AB25" s="137">
        <v>1.02141051507935E-3</v>
      </c>
      <c r="AC25" s="137">
        <v>2.0443573385716301E-3</v>
      </c>
      <c r="AD25" s="137">
        <v>6.0883915942410197E-4</v>
      </c>
      <c r="AE25" s="137">
        <v>1.3714120427456501E-2</v>
      </c>
      <c r="AF25" s="137">
        <v>7.2137520744938004E-3</v>
      </c>
      <c r="AG25" s="137">
        <v>8.2349093356661905E-4</v>
      </c>
      <c r="AH25" s="137">
        <v>4.5454617147614304E-3</v>
      </c>
      <c r="AI25" s="137">
        <v>4.2803851021369399E-4</v>
      </c>
      <c r="AJ25" s="137">
        <v>6.6690148701722398E-4</v>
      </c>
      <c r="AK25" s="137">
        <v>4.03491050430841E-4</v>
      </c>
      <c r="AL25" s="137">
        <v>3.1943002556427498E-4</v>
      </c>
      <c r="AM25" s="137">
        <v>1.5380902577818601E-3</v>
      </c>
      <c r="AN25" s="137">
        <v>6.7826788083739497E-4</v>
      </c>
      <c r="AO25" s="137">
        <v>4.8702750347733498E-4</v>
      </c>
      <c r="AP25" s="137">
        <v>4.1969813267774198E-4</v>
      </c>
      <c r="AQ25" s="137">
        <v>2.7714729925787699E-4</v>
      </c>
      <c r="AR25" s="137">
        <v>4.79167443594758E-4</v>
      </c>
      <c r="AS25" s="137">
        <v>4.0135911869410002E-4</v>
      </c>
      <c r="AT25" s="137">
        <v>3.1584756512081002E-4</v>
      </c>
      <c r="AU25" s="137">
        <v>3.8188347200441501E-4</v>
      </c>
      <c r="AV25" s="137">
        <v>3.1059509294131501E-4</v>
      </c>
      <c r="AW25" s="137">
        <v>3.7004764183030898E-4</v>
      </c>
      <c r="AX25" s="137">
        <v>5.9057041460544503E-4</v>
      </c>
      <c r="AY25" s="137">
        <v>6.4385956115582796E-4</v>
      </c>
      <c r="AZ25" s="137">
        <v>3.42105677236368E-4</v>
      </c>
      <c r="BA25" s="137">
        <v>4.2182920559026598E-4</v>
      </c>
      <c r="BB25" s="137">
        <v>3.1794001695312403E-4</v>
      </c>
      <c r="BC25" s="137">
        <v>2.9884315112925697E-4</v>
      </c>
      <c r="BD25" s="137">
        <v>3.0794651875143099E-4</v>
      </c>
      <c r="BE25" s="137">
        <v>3.83775822024171E-4</v>
      </c>
      <c r="BF25" s="137">
        <v>6.3238641727685996E-4</v>
      </c>
      <c r="BG25" s="137">
        <v>2.66346762375075E-4</v>
      </c>
      <c r="BH25" s="137">
        <v>7.0734879730029805E-4</v>
      </c>
      <c r="BI25" s="137">
        <v>7.33704192313927E-4</v>
      </c>
      <c r="BJ25" s="137">
        <v>6.0471400644919601E-4</v>
      </c>
      <c r="BK25" s="137">
        <v>9.7271897782334998E-4</v>
      </c>
      <c r="BL25" s="137">
        <v>1.1439837603324399E-3</v>
      </c>
      <c r="BM25" s="137">
        <v>4.1352975090980799E-2</v>
      </c>
      <c r="BN25" s="137">
        <v>8.0870459004340006E-2</v>
      </c>
      <c r="BO25" s="137">
        <v>7.2260822011656995E-4</v>
      </c>
      <c r="BP25" s="137">
        <v>8.1138794259371695E-4</v>
      </c>
      <c r="BQ25" s="137">
        <v>1.80766611641618E-3</v>
      </c>
      <c r="BR25" s="137">
        <v>1.6065081300035201E-3</v>
      </c>
      <c r="BS25" s="137">
        <v>6.4409028853260996E-4</v>
      </c>
      <c r="BT25" s="137">
        <v>2.3504472343862902E-3</v>
      </c>
      <c r="BU25" s="137">
        <v>5.0617051311483904E-4</v>
      </c>
      <c r="BV25" s="137">
        <v>2.78525953183231E-3</v>
      </c>
      <c r="BW25" s="137">
        <v>2.0624881719105499E-3</v>
      </c>
      <c r="BX25" s="137">
        <v>1.83532843466276E-3</v>
      </c>
      <c r="BY25" s="137">
        <v>1.0319517403701199E-3</v>
      </c>
      <c r="BZ25" s="137">
        <v>7.9661564766101006E-3</v>
      </c>
      <c r="CA25" s="138">
        <v>0</v>
      </c>
      <c r="CB25" s="133">
        <v>1.36505196591523</v>
      </c>
      <c r="CC25" s="134">
        <v>0.795751697480369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2.5839879839478899E-4</v>
      </c>
      <c r="E26" s="137">
        <v>4.6544854178538401E-4</v>
      </c>
      <c r="F26" s="137">
        <v>4.9987380343126397E-4</v>
      </c>
      <c r="G26" s="137">
        <v>3.76025797309184E-4</v>
      </c>
      <c r="H26" s="137">
        <v>3.2421058396053597E-4</v>
      </c>
      <c r="I26" s="137">
        <v>2.7887797044991202E-4</v>
      </c>
      <c r="J26" s="137">
        <v>4.3796089656761202E-4</v>
      </c>
      <c r="K26" s="137">
        <v>3.14489219033804E-4</v>
      </c>
      <c r="L26" s="137">
        <v>3.8448441289254799E-4</v>
      </c>
      <c r="M26" s="137">
        <v>1.36406414614647E-2</v>
      </c>
      <c r="N26" s="137">
        <v>2.3048654329500901E-4</v>
      </c>
      <c r="O26" s="137">
        <v>1.7532446630727401E-2</v>
      </c>
      <c r="P26" s="137">
        <v>1.1198210306311499E-4</v>
      </c>
      <c r="Q26" s="137">
        <v>6.4847465876670694E-5</v>
      </c>
      <c r="R26" s="137">
        <v>1.1791772508548499E-3</v>
      </c>
      <c r="S26" s="137">
        <v>1.4927441779480201E-3</v>
      </c>
      <c r="T26" s="137">
        <v>4.6460985894187304E-3</v>
      </c>
      <c r="U26" s="137">
        <v>1.04403321982834</v>
      </c>
      <c r="V26" s="137">
        <v>8.0237684980429408E-3</v>
      </c>
      <c r="W26" s="137">
        <v>1.7383423437614101E-3</v>
      </c>
      <c r="X26" s="137">
        <v>4.01477868127075E-3</v>
      </c>
      <c r="Y26" s="137">
        <v>8.2432427229216601E-4</v>
      </c>
      <c r="Z26" s="137">
        <v>8.10721146170115E-4</v>
      </c>
      <c r="AA26" s="137">
        <v>8.2400444400098304E-4</v>
      </c>
      <c r="AB26" s="137">
        <v>8.2165861214828504E-4</v>
      </c>
      <c r="AC26" s="137">
        <v>8.3083059803953604E-4</v>
      </c>
      <c r="AD26" s="137">
        <v>7.23269482208524E-4</v>
      </c>
      <c r="AE26" s="137">
        <v>6.6398937539314501E-2</v>
      </c>
      <c r="AF26" s="137">
        <v>1.4825539495092301E-3</v>
      </c>
      <c r="AG26" s="137">
        <v>1.17481417885814E-3</v>
      </c>
      <c r="AH26" s="137">
        <v>6.5503899221813701E-4</v>
      </c>
      <c r="AI26" s="137">
        <v>4.3379503003679299E-4</v>
      </c>
      <c r="AJ26" s="137">
        <v>8.88242207674505E-4</v>
      </c>
      <c r="AK26" s="137">
        <v>5.4270109977358895E-4</v>
      </c>
      <c r="AL26" s="137">
        <v>8.24639116239709E-4</v>
      </c>
      <c r="AM26" s="137">
        <v>9.5415851523799895E-4</v>
      </c>
      <c r="AN26" s="137">
        <v>6.2882979009228101E-4</v>
      </c>
      <c r="AO26" s="137">
        <v>5.0212944960055105E-4</v>
      </c>
      <c r="AP26" s="137">
        <v>3.8563448991166401E-4</v>
      </c>
      <c r="AQ26" s="137">
        <v>2.96740470300727E-4</v>
      </c>
      <c r="AR26" s="137">
        <v>4.2973639889313798E-4</v>
      </c>
      <c r="AS26" s="137">
        <v>4.0496899066774599E-4</v>
      </c>
      <c r="AT26" s="137">
        <v>3.4880458864553198E-4</v>
      </c>
      <c r="AU26" s="137">
        <v>4.2116366966982101E-4</v>
      </c>
      <c r="AV26" s="137">
        <v>4.4344551220950403E-4</v>
      </c>
      <c r="AW26" s="137">
        <v>4.0676324278562102E-4</v>
      </c>
      <c r="AX26" s="137">
        <v>5.1997836584959805E-4</v>
      </c>
      <c r="AY26" s="137">
        <v>6.1337520072365199E-4</v>
      </c>
      <c r="AZ26" s="137">
        <v>1.0447591259525901E-3</v>
      </c>
      <c r="BA26" s="137">
        <v>3.98366238967098E-4</v>
      </c>
      <c r="BB26" s="137">
        <v>3.9870266026536698E-4</v>
      </c>
      <c r="BC26" s="137">
        <v>5.0540809800650899E-4</v>
      </c>
      <c r="BD26" s="137">
        <v>4.8873306436685601E-4</v>
      </c>
      <c r="BE26" s="137">
        <v>7.5815763535029698E-4</v>
      </c>
      <c r="BF26" s="137">
        <v>6.5835422207857698E-4</v>
      </c>
      <c r="BG26" s="137">
        <v>2.19839653918702E-4</v>
      </c>
      <c r="BH26" s="137">
        <v>5.2473799125925399E-4</v>
      </c>
      <c r="BI26" s="137">
        <v>1.0013580427455399E-3</v>
      </c>
      <c r="BJ26" s="137">
        <v>1.7557111935340199E-4</v>
      </c>
      <c r="BK26" s="137">
        <v>4.72865656588884E-4</v>
      </c>
      <c r="BL26" s="137">
        <v>2.8434465444618498E-4</v>
      </c>
      <c r="BM26" s="137">
        <v>3.4302243100866E-3</v>
      </c>
      <c r="BN26" s="137">
        <v>3.6139083469870102E-3</v>
      </c>
      <c r="BO26" s="137">
        <v>1.69431690427678E-4</v>
      </c>
      <c r="BP26" s="137">
        <v>1.2919990222610899E-4</v>
      </c>
      <c r="BQ26" s="137">
        <v>3.4571926484142101E-4</v>
      </c>
      <c r="BR26" s="137">
        <v>2.02815302523116E-4</v>
      </c>
      <c r="BS26" s="137">
        <v>1.0661654323895899E-4</v>
      </c>
      <c r="BT26" s="137">
        <v>4.17261325888701E-4</v>
      </c>
      <c r="BU26" s="137">
        <v>1.09484000110936E-4</v>
      </c>
      <c r="BV26" s="137">
        <v>3.1021792407660701E-4</v>
      </c>
      <c r="BW26" s="137">
        <v>1.27020103771309E-4</v>
      </c>
      <c r="BX26" s="137">
        <v>3.41864897535993E-4</v>
      </c>
      <c r="BY26" s="137">
        <v>3.8456532784231099E-4</v>
      </c>
      <c r="BZ26" s="137">
        <v>1.07771782840807E-3</v>
      </c>
      <c r="CA26" s="138">
        <v>0</v>
      </c>
      <c r="CB26" s="133">
        <v>1.20133680788223</v>
      </c>
      <c r="CC26" s="134">
        <v>0.70031458727432805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1.3852471405252599E-6</v>
      </c>
      <c r="E27" s="137">
        <v>1.08808434226235E-6</v>
      </c>
      <c r="F27" s="137">
        <v>9.3918061846247495E-7</v>
      </c>
      <c r="G27" s="137">
        <v>1.91597104766028E-6</v>
      </c>
      <c r="H27" s="137">
        <v>1.15335243640889E-6</v>
      </c>
      <c r="I27" s="137">
        <v>1.5944123726845899E-6</v>
      </c>
      <c r="J27" s="137">
        <v>1.85761101668249E-6</v>
      </c>
      <c r="K27" s="137">
        <v>1.62683871470057E-6</v>
      </c>
      <c r="L27" s="137">
        <v>1.01848741958969E-6</v>
      </c>
      <c r="M27" s="137">
        <v>1.2470832577125701E-6</v>
      </c>
      <c r="N27" s="137">
        <v>2.5885203586957002E-6</v>
      </c>
      <c r="O27" s="137">
        <v>1.6405050718355801E-6</v>
      </c>
      <c r="P27" s="137">
        <v>1.79559771574783E-7</v>
      </c>
      <c r="Q27" s="137">
        <v>1.46751432880593E-7</v>
      </c>
      <c r="R27" s="137">
        <v>3.9545084800234004E-6</v>
      </c>
      <c r="S27" s="137">
        <v>4.9853632967268597E-6</v>
      </c>
      <c r="T27" s="137">
        <v>9.2039231909660304E-7</v>
      </c>
      <c r="U27" s="137">
        <v>1.3371063353673199E-6</v>
      </c>
      <c r="V27" s="137">
        <v>1.0000011202132799</v>
      </c>
      <c r="W27" s="137">
        <v>1.0994576382677099E-6</v>
      </c>
      <c r="X27" s="137">
        <v>1.4727991382676399E-6</v>
      </c>
      <c r="Y27" s="137">
        <v>8.9641924268072304E-7</v>
      </c>
      <c r="Z27" s="137">
        <v>6.1095278123697004E-7</v>
      </c>
      <c r="AA27" s="137">
        <v>1.1984941155981799E-6</v>
      </c>
      <c r="AB27" s="137">
        <v>1.3583885548583101E-6</v>
      </c>
      <c r="AC27" s="137">
        <v>1.1050770032661201E-6</v>
      </c>
      <c r="AD27" s="137">
        <v>9.4812206822140296E-7</v>
      </c>
      <c r="AE27" s="137">
        <v>6.2038021816477199E-7</v>
      </c>
      <c r="AF27" s="137">
        <v>2.3533191813538299E-5</v>
      </c>
      <c r="AG27" s="137">
        <v>1.0518298428286101E-6</v>
      </c>
      <c r="AH27" s="137">
        <v>1.5073166327117901E-6</v>
      </c>
      <c r="AI27" s="137">
        <v>5.4862700727647405E-7</v>
      </c>
      <c r="AJ27" s="137">
        <v>7.8564997016226297E-7</v>
      </c>
      <c r="AK27" s="137">
        <v>4.3092687102444499E-7</v>
      </c>
      <c r="AL27" s="137">
        <v>3.52673317724554E-7</v>
      </c>
      <c r="AM27" s="137">
        <v>5.4880055159301299E-7</v>
      </c>
      <c r="AN27" s="137">
        <v>9.3936660044794896E-7</v>
      </c>
      <c r="AO27" s="137">
        <v>6.2911470535092799E-7</v>
      </c>
      <c r="AP27" s="137">
        <v>5.7869983179299403E-7</v>
      </c>
      <c r="AQ27" s="137">
        <v>3.1670474216438402E-7</v>
      </c>
      <c r="AR27" s="137">
        <v>4.7107325104382001E-7</v>
      </c>
      <c r="AS27" s="137">
        <v>4.9313193388746902E-7</v>
      </c>
      <c r="AT27" s="137">
        <v>3.1394791564465299E-7</v>
      </c>
      <c r="AU27" s="137">
        <v>4.6883601243977601E-7</v>
      </c>
      <c r="AV27" s="137">
        <v>3.5307587998008601E-7</v>
      </c>
      <c r="AW27" s="137">
        <v>4.71099720066809E-7</v>
      </c>
      <c r="AX27" s="137">
        <v>8.8009746348767801E-7</v>
      </c>
      <c r="AY27" s="137">
        <v>1.0562987170406E-6</v>
      </c>
      <c r="AZ27" s="137">
        <v>4.21739127400434E-7</v>
      </c>
      <c r="BA27" s="137">
        <v>5.7853917938481996E-7</v>
      </c>
      <c r="BB27" s="137">
        <v>4.1699742858555602E-7</v>
      </c>
      <c r="BC27" s="137">
        <v>3.8745802544522703E-7</v>
      </c>
      <c r="BD27" s="137">
        <v>3.3550641553515598E-7</v>
      </c>
      <c r="BE27" s="137">
        <v>4.5991349601574901E-7</v>
      </c>
      <c r="BF27" s="137">
        <v>8.1149923291490797E-7</v>
      </c>
      <c r="BG27" s="137">
        <v>4.8890564082504399E-7</v>
      </c>
      <c r="BH27" s="137">
        <v>9.5015808754606205E-7</v>
      </c>
      <c r="BI27" s="137">
        <v>1.0967369199945101E-6</v>
      </c>
      <c r="BJ27" s="137">
        <v>8.2108285212718E-7</v>
      </c>
      <c r="BK27" s="137">
        <v>1.34892019885442E-6</v>
      </c>
      <c r="BL27" s="137">
        <v>1.5801713219704299E-6</v>
      </c>
      <c r="BM27" s="137">
        <v>2.4920256501814199E-5</v>
      </c>
      <c r="BN27" s="137">
        <v>1.0421069067806799E-4</v>
      </c>
      <c r="BO27" s="137">
        <v>3.0362663529372699E-6</v>
      </c>
      <c r="BP27" s="137">
        <v>1.39316972496509E-6</v>
      </c>
      <c r="BQ27" s="137">
        <v>2.7139371223890301E-6</v>
      </c>
      <c r="BR27" s="137">
        <v>2.32149211053739E-6</v>
      </c>
      <c r="BS27" s="137">
        <v>1.0590148047579899E-6</v>
      </c>
      <c r="BT27" s="137">
        <v>3.2394218531163E-6</v>
      </c>
      <c r="BU27" s="137">
        <v>6.2020520980312599E-7</v>
      </c>
      <c r="BV27" s="137">
        <v>4.9293486347110803E-6</v>
      </c>
      <c r="BW27" s="137">
        <v>2.6839784549251298E-6</v>
      </c>
      <c r="BX27" s="137">
        <v>2.9330487301638802E-6</v>
      </c>
      <c r="BY27" s="137">
        <v>1.04007057912611E-6</v>
      </c>
      <c r="BZ27" s="137">
        <v>9.2794412927129901E-5</v>
      </c>
      <c r="CA27" s="138">
        <v>0</v>
      </c>
      <c r="CB27" s="133">
        <v>1.0003333326838699</v>
      </c>
      <c r="CC27" s="134">
        <v>0.58314039861162104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1.16432584693329E-4</v>
      </c>
      <c r="E28" s="137">
        <v>1.5809676234537301E-4</v>
      </c>
      <c r="F28" s="137">
        <v>1.08402170649621E-4</v>
      </c>
      <c r="G28" s="137">
        <v>1.9041980806300301E-4</v>
      </c>
      <c r="H28" s="137">
        <v>1.19115498961192E-4</v>
      </c>
      <c r="I28" s="137">
        <v>1.44099626719888E-4</v>
      </c>
      <c r="J28" s="137">
        <v>1.28037012064458E-4</v>
      </c>
      <c r="K28" s="137">
        <v>9.8766789793962905E-5</v>
      </c>
      <c r="L28" s="137">
        <v>1.34773149352258E-4</v>
      </c>
      <c r="M28" s="137">
        <v>1.0462367148236699E-2</v>
      </c>
      <c r="N28" s="137">
        <v>2.0033140033441199E-4</v>
      </c>
      <c r="O28" s="137">
        <v>1.2272683146228499E-2</v>
      </c>
      <c r="P28" s="137">
        <v>2.5167218023347499E-4</v>
      </c>
      <c r="Q28" s="137">
        <v>1.0484558399013901E-4</v>
      </c>
      <c r="R28" s="137">
        <v>3.8471271363766703E-4</v>
      </c>
      <c r="S28" s="137">
        <v>4.9056750952543304E-4</v>
      </c>
      <c r="T28" s="137">
        <v>8.8752205412909995E-3</v>
      </c>
      <c r="U28" s="137">
        <v>1.4770967098888799E-2</v>
      </c>
      <c r="V28" s="137">
        <v>5.0425953235002001E-3</v>
      </c>
      <c r="W28" s="137">
        <v>1.1479597704564899</v>
      </c>
      <c r="X28" s="137">
        <v>7.5137036768316004E-3</v>
      </c>
      <c r="Y28" s="137">
        <v>2.9565473669954601E-2</v>
      </c>
      <c r="Z28" s="137">
        <v>1.3664944586103001E-4</v>
      </c>
      <c r="AA28" s="137">
        <v>1.60272905519471E-4</v>
      </c>
      <c r="AB28" s="137">
        <v>1.33386227061716E-2</v>
      </c>
      <c r="AC28" s="137">
        <v>7.4039131435630198E-3</v>
      </c>
      <c r="AD28" s="137">
        <v>1.2795278583700601E-4</v>
      </c>
      <c r="AE28" s="137">
        <v>5.2464227592187399E-2</v>
      </c>
      <c r="AF28" s="137">
        <v>1.7374266478023301E-2</v>
      </c>
      <c r="AG28" s="137">
        <v>2.2733880053289201E-4</v>
      </c>
      <c r="AH28" s="137">
        <v>7.7163863975704297E-4</v>
      </c>
      <c r="AI28" s="137">
        <v>1.47697631775063E-4</v>
      </c>
      <c r="AJ28" s="137">
        <v>1.54121617068683E-4</v>
      </c>
      <c r="AK28" s="137">
        <v>2.3806003622479401E-4</v>
      </c>
      <c r="AL28" s="137">
        <v>2.1189025598604999E-4</v>
      </c>
      <c r="AM28" s="137">
        <v>4.4957619901573502E-4</v>
      </c>
      <c r="AN28" s="137">
        <v>1.7034297532341299E-4</v>
      </c>
      <c r="AO28" s="137">
        <v>1.95218934069937E-4</v>
      </c>
      <c r="AP28" s="137">
        <v>2.01153635244766E-4</v>
      </c>
      <c r="AQ28" s="137">
        <v>2.8885577048188801E-4</v>
      </c>
      <c r="AR28" s="137">
        <v>1.0486031894988801E-3</v>
      </c>
      <c r="AS28" s="137">
        <v>1.6051182396560899E-2</v>
      </c>
      <c r="AT28" s="137">
        <v>9.7658771380501608E-4</v>
      </c>
      <c r="AU28" s="137">
        <v>1.0934008390384001E-4</v>
      </c>
      <c r="AV28" s="137">
        <v>2.6052700562779102E-4</v>
      </c>
      <c r="AW28" s="137">
        <v>2.98761628953605E-4</v>
      </c>
      <c r="AX28" s="137">
        <v>2.2724835245319799E-4</v>
      </c>
      <c r="AY28" s="137">
        <v>1.5465099075063899E-4</v>
      </c>
      <c r="AZ28" s="137">
        <v>4.4615574004450501E-4</v>
      </c>
      <c r="BA28" s="137">
        <v>1.04122779814334E-4</v>
      </c>
      <c r="BB28" s="137">
        <v>2.4322712762784199E-4</v>
      </c>
      <c r="BC28" s="137">
        <v>1.5169139274808901E-4</v>
      </c>
      <c r="BD28" s="137">
        <v>1.02275999113926E-4</v>
      </c>
      <c r="BE28" s="137">
        <v>2.9665564139245401E-4</v>
      </c>
      <c r="BF28" s="137">
        <v>2.17821348440616E-4</v>
      </c>
      <c r="BG28" s="137">
        <v>8.4098368558790902E-5</v>
      </c>
      <c r="BH28" s="137">
        <v>2.4417952776513901E-4</v>
      </c>
      <c r="BI28" s="137">
        <v>2.8625405740651802E-4</v>
      </c>
      <c r="BJ28" s="137">
        <v>1.3147681603742901E-4</v>
      </c>
      <c r="BK28" s="137">
        <v>2.1687888418282301E-4</v>
      </c>
      <c r="BL28" s="137">
        <v>2.79925246520765E-4</v>
      </c>
      <c r="BM28" s="137">
        <v>4.3364619974159803E-3</v>
      </c>
      <c r="BN28" s="137">
        <v>8.1357644921146097E-3</v>
      </c>
      <c r="BO28" s="137">
        <v>1.36151899410441E-4</v>
      </c>
      <c r="BP28" s="137">
        <v>1.15024673771412E-4</v>
      </c>
      <c r="BQ28" s="137">
        <v>2.4967251754414501E-4</v>
      </c>
      <c r="BR28" s="137">
        <v>2.2194127228279399E-4</v>
      </c>
      <c r="BS28" s="137">
        <v>9.8499320243587094E-5</v>
      </c>
      <c r="BT28" s="137">
        <v>4.4549239706827298E-4</v>
      </c>
      <c r="BU28" s="137">
        <v>7.1802082199678502E-5</v>
      </c>
      <c r="BV28" s="137">
        <v>3.4903207372948399E-4</v>
      </c>
      <c r="BW28" s="137">
        <v>2.21338798774412E-4</v>
      </c>
      <c r="BX28" s="137">
        <v>3.2737920967177201E-4</v>
      </c>
      <c r="BY28" s="137">
        <v>1.6618787008732601E-4</v>
      </c>
      <c r="BZ28" s="137">
        <v>1.20069011583823E-3</v>
      </c>
      <c r="CA28" s="138">
        <v>0</v>
      </c>
      <c r="CB28" s="133">
        <v>1.37116195641579</v>
      </c>
      <c r="CC28" s="134">
        <v>0.79931349251368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2.9533086185861801E-4</v>
      </c>
      <c r="E29" s="137">
        <v>5.1952545741623299E-4</v>
      </c>
      <c r="F29" s="137">
        <v>2.5229707978622999E-4</v>
      </c>
      <c r="G29" s="137">
        <v>4.41629249292725E-4</v>
      </c>
      <c r="H29" s="137">
        <v>2.9970158680053799E-4</v>
      </c>
      <c r="I29" s="137">
        <v>3.1342243287478002E-4</v>
      </c>
      <c r="J29" s="137">
        <v>3.4981851031183798E-4</v>
      </c>
      <c r="K29" s="137">
        <v>2.4403112111434801E-4</v>
      </c>
      <c r="L29" s="137">
        <v>2.3149786598959199E-4</v>
      </c>
      <c r="M29" s="137">
        <v>2.7490340759355202E-4</v>
      </c>
      <c r="N29" s="137">
        <v>6.0183310830758899E-4</v>
      </c>
      <c r="O29" s="137">
        <v>2.7124938565026199E-4</v>
      </c>
      <c r="P29" s="137">
        <v>7.5906685293683401E-5</v>
      </c>
      <c r="Q29" s="137">
        <v>7.5145565228743706E-5</v>
      </c>
      <c r="R29" s="137">
        <v>7.1298369844523301E-4</v>
      </c>
      <c r="S29" s="137">
        <v>9.0613901727204201E-4</v>
      </c>
      <c r="T29" s="137">
        <v>2.5592742591900501E-4</v>
      </c>
      <c r="U29" s="137">
        <v>4.5221383391397799E-4</v>
      </c>
      <c r="V29" s="137">
        <v>2.8654614780050701E-4</v>
      </c>
      <c r="W29" s="137">
        <v>3.3597062652358101E-4</v>
      </c>
      <c r="X29" s="137">
        <v>1.1226562240264299</v>
      </c>
      <c r="Y29" s="137">
        <v>5.5859889561069603E-2</v>
      </c>
      <c r="Z29" s="137">
        <v>2.9007553019212999E-4</v>
      </c>
      <c r="AA29" s="137">
        <v>3.3912476629354202E-4</v>
      </c>
      <c r="AB29" s="137">
        <v>2.1987467894186902E-2</v>
      </c>
      <c r="AC29" s="137">
        <v>6.9851583355769902E-4</v>
      </c>
      <c r="AD29" s="137">
        <v>2.7308163573088498E-4</v>
      </c>
      <c r="AE29" s="137">
        <v>2.6628761089296499E-4</v>
      </c>
      <c r="AF29" s="137">
        <v>5.8186413370038097E-3</v>
      </c>
      <c r="AG29" s="137">
        <v>4.0990550026816599E-4</v>
      </c>
      <c r="AH29" s="137">
        <v>4.4930009610414002E-4</v>
      </c>
      <c r="AI29" s="137">
        <v>2.4028622381742901E-4</v>
      </c>
      <c r="AJ29" s="137">
        <v>2.8937357682456299E-4</v>
      </c>
      <c r="AK29" s="137">
        <v>1.73260434878848E-4</v>
      </c>
      <c r="AL29" s="137">
        <v>1.4013876276916E-4</v>
      </c>
      <c r="AM29" s="137">
        <v>2.0988000827061899E-4</v>
      </c>
      <c r="AN29" s="137">
        <v>3.8796827617379199E-4</v>
      </c>
      <c r="AO29" s="137">
        <v>4.1054601532973799E-4</v>
      </c>
      <c r="AP29" s="137">
        <v>2.0649374577009401E-4</v>
      </c>
      <c r="AQ29" s="137">
        <v>1.3984820138815399E-4</v>
      </c>
      <c r="AR29" s="137">
        <v>2.2605420171461501E-4</v>
      </c>
      <c r="AS29" s="137">
        <v>2.0216285952247401E-4</v>
      </c>
      <c r="AT29" s="137">
        <v>1.2632143915849699E-4</v>
      </c>
      <c r="AU29" s="137">
        <v>2.12438576698641E-4</v>
      </c>
      <c r="AV29" s="137">
        <v>1.7652550439793699E-4</v>
      </c>
      <c r="AW29" s="137">
        <v>2.40373446607452E-4</v>
      </c>
      <c r="AX29" s="137">
        <v>3.7708126612231698E-4</v>
      </c>
      <c r="AY29" s="137">
        <v>2.8493369234094799E-4</v>
      </c>
      <c r="AZ29" s="137">
        <v>1.8245496765731099E-4</v>
      </c>
      <c r="BA29" s="137">
        <v>1.89123129439124E-4</v>
      </c>
      <c r="BB29" s="137">
        <v>1.5433470338339E-4</v>
      </c>
      <c r="BC29" s="137">
        <v>1.35974449431355E-4</v>
      </c>
      <c r="BD29" s="137">
        <v>1.4023256358244201E-4</v>
      </c>
      <c r="BE29" s="137">
        <v>1.9794274724236E-4</v>
      </c>
      <c r="BF29" s="137">
        <v>2.7971215362607599E-4</v>
      </c>
      <c r="BG29" s="137">
        <v>1.1006609668296599E-4</v>
      </c>
      <c r="BH29" s="137">
        <v>2.7304228429138002E-4</v>
      </c>
      <c r="BI29" s="137">
        <v>2.9910226729261299E-4</v>
      </c>
      <c r="BJ29" s="137">
        <v>3.3731675882335403E-4</v>
      </c>
      <c r="BK29" s="137">
        <v>1.7567973580096001E-3</v>
      </c>
      <c r="BL29" s="137">
        <v>6.4987104531077304E-4</v>
      </c>
      <c r="BM29" s="137">
        <v>1.50472271799885E-2</v>
      </c>
      <c r="BN29" s="137">
        <v>2.11653291501675E-2</v>
      </c>
      <c r="BO29" s="137">
        <v>2.6306549423434203E-4</v>
      </c>
      <c r="BP29" s="137">
        <v>2.56448794729282E-4</v>
      </c>
      <c r="BQ29" s="137">
        <v>5.5460551123160198E-4</v>
      </c>
      <c r="BR29" s="137">
        <v>4.9545490999026E-4</v>
      </c>
      <c r="BS29" s="137">
        <v>1.9760943725700199E-4</v>
      </c>
      <c r="BT29" s="137">
        <v>6.6731986669346904E-4</v>
      </c>
      <c r="BU29" s="137">
        <v>1.6857740456115801E-4</v>
      </c>
      <c r="BV29" s="137">
        <v>8.4150914367543803E-4</v>
      </c>
      <c r="BW29" s="137">
        <v>5.5027535141315902E-4</v>
      </c>
      <c r="BX29" s="137">
        <v>5.4309638142104803E-4</v>
      </c>
      <c r="BY29" s="137">
        <v>3.3934029395389198E-4</v>
      </c>
      <c r="BZ29" s="137">
        <v>3.4046256854832501E-3</v>
      </c>
      <c r="CA29" s="138">
        <v>0</v>
      </c>
      <c r="CB29" s="133">
        <v>1.2694887282204801</v>
      </c>
      <c r="CC29" s="134">
        <v>0.74004348232730699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1.2862039882517099E-4</v>
      </c>
      <c r="E30" s="137">
        <v>2.04726819379018E-4</v>
      </c>
      <c r="F30" s="137">
        <v>1.17642893510895E-4</v>
      </c>
      <c r="G30" s="137">
        <v>1.9287137155483099E-4</v>
      </c>
      <c r="H30" s="137">
        <v>1.2828611878503701E-4</v>
      </c>
      <c r="I30" s="137">
        <v>1.38798572088217E-4</v>
      </c>
      <c r="J30" s="137">
        <v>1.6055188536881899E-4</v>
      </c>
      <c r="K30" s="137">
        <v>1.1679221628487401E-4</v>
      </c>
      <c r="L30" s="137">
        <v>1.07914297563071E-4</v>
      </c>
      <c r="M30" s="137">
        <v>2.2707326021963401E-4</v>
      </c>
      <c r="N30" s="137">
        <v>2.9838153480995897E-4</v>
      </c>
      <c r="O30" s="137">
        <v>2.26658114637488E-4</v>
      </c>
      <c r="P30" s="137">
        <v>3.2035371724200501E-5</v>
      </c>
      <c r="Q30" s="137">
        <v>3.0297213213682602E-5</v>
      </c>
      <c r="R30" s="137">
        <v>3.6274402698559802E-4</v>
      </c>
      <c r="S30" s="137">
        <v>4.60439419918512E-4</v>
      </c>
      <c r="T30" s="137">
        <v>1.5647229099799399E-4</v>
      </c>
      <c r="U30" s="137">
        <v>2.40061097134694E-4</v>
      </c>
      <c r="V30" s="137">
        <v>1.86859566648592E-4</v>
      </c>
      <c r="W30" s="137">
        <v>1.7329899993236001E-4</v>
      </c>
      <c r="X30" s="137">
        <v>3.1468788909500201E-4</v>
      </c>
      <c r="Y30" s="137">
        <v>1.0180362557643501</v>
      </c>
      <c r="Z30" s="137">
        <v>6.5128736269981198E-4</v>
      </c>
      <c r="AA30" s="137">
        <v>1.68267948865395E-4</v>
      </c>
      <c r="AB30" s="137">
        <v>2.5490145395629101E-2</v>
      </c>
      <c r="AC30" s="137">
        <v>4.7985273816516698E-3</v>
      </c>
      <c r="AD30" s="137">
        <v>1.3373734945154199E-4</v>
      </c>
      <c r="AE30" s="137">
        <v>5.0552999237699699E-4</v>
      </c>
      <c r="AF30" s="137">
        <v>3.1198421963000698E-3</v>
      </c>
      <c r="AG30" s="137">
        <v>2.0202310869062899E-4</v>
      </c>
      <c r="AH30" s="137">
        <v>2.21010604676565E-4</v>
      </c>
      <c r="AI30" s="137">
        <v>2.0945064345130401E-4</v>
      </c>
      <c r="AJ30" s="137">
        <v>1.49183105483565E-4</v>
      </c>
      <c r="AK30" s="137">
        <v>8.3953484191690594E-5</v>
      </c>
      <c r="AL30" s="137">
        <v>6.6406591741427005E-5</v>
      </c>
      <c r="AM30" s="137">
        <v>1.0300728665030301E-4</v>
      </c>
      <c r="AN30" s="137">
        <v>1.69292991547346E-4</v>
      </c>
      <c r="AO30" s="137">
        <v>1.6006495854582501E-4</v>
      </c>
      <c r="AP30" s="137">
        <v>9.3340480302215207E-5</v>
      </c>
      <c r="AQ30" s="137">
        <v>6.4067073149205099E-5</v>
      </c>
      <c r="AR30" s="137">
        <v>9.8844048257005303E-5</v>
      </c>
      <c r="AS30" s="137">
        <v>9.1786917789731602E-5</v>
      </c>
      <c r="AT30" s="137">
        <v>6.71453676452632E-5</v>
      </c>
      <c r="AU30" s="137">
        <v>9.5191231954231298E-5</v>
      </c>
      <c r="AV30" s="137">
        <v>7.9257474251260296E-5</v>
      </c>
      <c r="AW30" s="137">
        <v>1.00909316023156E-4</v>
      </c>
      <c r="AX30" s="137">
        <v>1.57064301709211E-4</v>
      </c>
      <c r="AY30" s="137">
        <v>1.3325408800873501E-4</v>
      </c>
      <c r="AZ30" s="137">
        <v>7.7620475383954904E-5</v>
      </c>
      <c r="BA30" s="137">
        <v>8.8497631350402598E-5</v>
      </c>
      <c r="BB30" s="137">
        <v>7.1641744879017002E-5</v>
      </c>
      <c r="BC30" s="137">
        <v>6.3137493573555998E-5</v>
      </c>
      <c r="BD30" s="137">
        <v>6.9778824648469799E-5</v>
      </c>
      <c r="BE30" s="137">
        <v>8.8986198178386006E-5</v>
      </c>
      <c r="BF30" s="137">
        <v>1.2693934914600999E-4</v>
      </c>
      <c r="BG30" s="137">
        <v>5.2480535450268101E-5</v>
      </c>
      <c r="BH30" s="137">
        <v>1.2601478635403099E-4</v>
      </c>
      <c r="BI30" s="137">
        <v>1.4151606651127501E-4</v>
      </c>
      <c r="BJ30" s="137">
        <v>1.4125445913134999E-4</v>
      </c>
      <c r="BK30" s="137">
        <v>5.9288817887137102E-4</v>
      </c>
      <c r="BL30" s="137">
        <v>2.7359580973073397E-4</v>
      </c>
      <c r="BM30" s="137">
        <v>5.8516163622382E-3</v>
      </c>
      <c r="BN30" s="137">
        <v>1.2210931384082999E-2</v>
      </c>
      <c r="BO30" s="137">
        <v>1.40287628494793E-4</v>
      </c>
      <c r="BP30" s="137">
        <v>1.30673717003832E-4</v>
      </c>
      <c r="BQ30" s="137">
        <v>2.8652566195052601E-4</v>
      </c>
      <c r="BR30" s="137">
        <v>2.5171374471999301E-4</v>
      </c>
      <c r="BS30" s="137">
        <v>1.00933387736214E-4</v>
      </c>
      <c r="BT30" s="137">
        <v>3.2922941442081001E-4</v>
      </c>
      <c r="BU30" s="137">
        <v>7.8594253379440706E-5</v>
      </c>
      <c r="BV30" s="137">
        <v>4.4961141074825002E-4</v>
      </c>
      <c r="BW30" s="137">
        <v>3.1262541108649099E-4</v>
      </c>
      <c r="BX30" s="137">
        <v>2.9505375406486901E-4</v>
      </c>
      <c r="BY30" s="137">
        <v>1.51769008742265E-4</v>
      </c>
      <c r="BZ30" s="137">
        <v>2.2567750467271902E-3</v>
      </c>
      <c r="CA30" s="138">
        <v>0</v>
      </c>
      <c r="CB30" s="133">
        <v>1.0840147515626799</v>
      </c>
      <c r="CC30" s="134">
        <v>0.63192215401954399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2.2724337971394401E-4</v>
      </c>
      <c r="E31" s="137">
        <v>3.8032212905807499E-4</v>
      </c>
      <c r="F31" s="137">
        <v>3.5485321360400002E-4</v>
      </c>
      <c r="G31" s="137">
        <v>3.39565425839254E-4</v>
      </c>
      <c r="H31" s="137">
        <v>2.5828577415657502E-4</v>
      </c>
      <c r="I31" s="137">
        <v>2.4123014056374499E-4</v>
      </c>
      <c r="J31" s="137">
        <v>3.5644249931885297E-4</v>
      </c>
      <c r="K31" s="137">
        <v>2.5635694690784202E-4</v>
      </c>
      <c r="L31" s="137">
        <v>2.7809719097105401E-4</v>
      </c>
      <c r="M31" s="137">
        <v>5.3012989328070498E-3</v>
      </c>
      <c r="N31" s="137">
        <v>4.8055933520523703E-4</v>
      </c>
      <c r="O31" s="137">
        <v>5.0669899119873E-3</v>
      </c>
      <c r="P31" s="137">
        <v>7.2453872335000397E-5</v>
      </c>
      <c r="Q31" s="137">
        <v>5.3146130358170299E-5</v>
      </c>
      <c r="R31" s="137">
        <v>5.9404169697568996E-4</v>
      </c>
      <c r="S31" s="137">
        <v>7.60930090593065E-4</v>
      </c>
      <c r="T31" s="137">
        <v>1.9559893007098398E-3</v>
      </c>
      <c r="U31" s="137">
        <v>2.3040618350238799E-3</v>
      </c>
      <c r="V31" s="137">
        <v>2.4745641980727698E-3</v>
      </c>
      <c r="W31" s="137">
        <v>7.0851037330074403E-4</v>
      </c>
      <c r="X31" s="137">
        <v>4.1252839670086801E-3</v>
      </c>
      <c r="Y31" s="137">
        <v>0.24129572652084699</v>
      </c>
      <c r="Z31" s="137">
        <v>1.0270060225953399</v>
      </c>
      <c r="AA31" s="137">
        <v>6.0303561978738995E-4</v>
      </c>
      <c r="AB31" s="137">
        <v>1.3723453003491501E-2</v>
      </c>
      <c r="AC31" s="137">
        <v>0.23721992517184201</v>
      </c>
      <c r="AD31" s="137">
        <v>5.3127866274257896E-4</v>
      </c>
      <c r="AE31" s="137">
        <v>2.0096735656381402E-2</v>
      </c>
      <c r="AF31" s="137">
        <v>6.7289437576973799E-3</v>
      </c>
      <c r="AG31" s="137">
        <v>7.9957970601908404E-4</v>
      </c>
      <c r="AH31" s="137">
        <v>7.0234252198334197E-4</v>
      </c>
      <c r="AI31" s="137">
        <v>5.7671384983753503E-3</v>
      </c>
      <c r="AJ31" s="137">
        <v>6.4767071989604104E-4</v>
      </c>
      <c r="AK31" s="137">
        <v>3.1605640124339203E-4</v>
      </c>
      <c r="AL31" s="137">
        <v>2.5092263473288799E-4</v>
      </c>
      <c r="AM31" s="137">
        <v>4.8711078683662099E-4</v>
      </c>
      <c r="AN31" s="137">
        <v>3.8556635802828503E-4</v>
      </c>
      <c r="AO31" s="137">
        <v>3.20452620860099E-4</v>
      </c>
      <c r="AP31" s="137">
        <v>2.4916604661249597E-4</v>
      </c>
      <c r="AQ31" s="137">
        <v>2.06126854368362E-4</v>
      </c>
      <c r="AR31" s="137">
        <v>2.8709972091277899E-4</v>
      </c>
      <c r="AS31" s="137">
        <v>2.7326996448771601E-4</v>
      </c>
      <c r="AT31" s="137">
        <v>4.9203188470803196E-4</v>
      </c>
      <c r="AU31" s="137">
        <v>2.85058053845273E-4</v>
      </c>
      <c r="AV31" s="137">
        <v>2.5843031794753102E-4</v>
      </c>
      <c r="AW31" s="137">
        <v>2.50035725856696E-4</v>
      </c>
      <c r="AX31" s="137">
        <v>3.1211919468185101E-4</v>
      </c>
      <c r="AY31" s="137">
        <v>2.9258256047107401E-4</v>
      </c>
      <c r="AZ31" s="137">
        <v>2.17604721412289E-4</v>
      </c>
      <c r="BA31" s="137">
        <v>2.4392824665531499E-4</v>
      </c>
      <c r="BB31" s="137">
        <v>2.15616811074884E-4</v>
      </c>
      <c r="BC31" s="137">
        <v>1.91516071898391E-4</v>
      </c>
      <c r="BD31" s="137">
        <v>2.82878451471219E-4</v>
      </c>
      <c r="BE31" s="137">
        <v>2.7641372279416999E-4</v>
      </c>
      <c r="BF31" s="137">
        <v>3.2601903899856998E-4</v>
      </c>
      <c r="BG31" s="137">
        <v>1.31132498147659E-4</v>
      </c>
      <c r="BH31" s="137">
        <v>2.7930980288743898E-4</v>
      </c>
      <c r="BI31" s="137">
        <v>3.31215367416229E-4</v>
      </c>
      <c r="BJ31" s="137">
        <v>2.1525975303688801E-4</v>
      </c>
      <c r="BK31" s="137">
        <v>5.37976982503984E-4</v>
      </c>
      <c r="BL31" s="137">
        <v>4.0066878009058801E-4</v>
      </c>
      <c r="BM31" s="137">
        <v>6.8884667254755496E-3</v>
      </c>
      <c r="BN31" s="137">
        <v>2.0680271888761498E-2</v>
      </c>
      <c r="BO31" s="137">
        <v>1.9419831521883801E-4</v>
      </c>
      <c r="BP31" s="137">
        <v>2.1353472693255501E-4</v>
      </c>
      <c r="BQ31" s="137">
        <v>5.2849045890726197E-4</v>
      </c>
      <c r="BR31" s="137">
        <v>4.0861274115534802E-4</v>
      </c>
      <c r="BS31" s="137">
        <v>1.6159321885897001E-4</v>
      </c>
      <c r="BT31" s="137">
        <v>5.4251636969314398E-4</v>
      </c>
      <c r="BU31" s="137">
        <v>1.48644964523749E-4</v>
      </c>
      <c r="BV31" s="137">
        <v>7.2409130190752801E-4</v>
      </c>
      <c r="BW31" s="137">
        <v>5.35105278305029E-4</v>
      </c>
      <c r="BX31" s="137">
        <v>5.6491256616175397E-4</v>
      </c>
      <c r="BY31" s="137">
        <v>3.9097386468860303E-4</v>
      </c>
      <c r="BZ31" s="137">
        <v>1.5857771339214701E-3</v>
      </c>
      <c r="CA31" s="138">
        <v>0</v>
      </c>
      <c r="CB31" s="133">
        <v>1.6235948377074101</v>
      </c>
      <c r="CC31" s="134">
        <v>0.94646825204181795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9.8995757431920295E-4</v>
      </c>
      <c r="E32" s="137">
        <v>1.2774975797475001E-3</v>
      </c>
      <c r="F32" s="137">
        <v>5.0876875771961204E-4</v>
      </c>
      <c r="G32" s="137">
        <v>1.60684931673449E-3</v>
      </c>
      <c r="H32" s="137">
        <v>8.9906601027802595E-4</v>
      </c>
      <c r="I32" s="137">
        <v>9.5448709277793102E-4</v>
      </c>
      <c r="J32" s="137">
        <v>5.4270278724777602E-4</v>
      </c>
      <c r="K32" s="137">
        <v>5.0936973747362402E-4</v>
      </c>
      <c r="L32" s="137">
        <v>1.42465893091041E-3</v>
      </c>
      <c r="M32" s="137">
        <v>5.0321437469525397E-4</v>
      </c>
      <c r="N32" s="137">
        <v>6.0876702850027405E-4</v>
      </c>
      <c r="O32" s="137">
        <v>4.6092550918791698E-4</v>
      </c>
      <c r="P32" s="137">
        <v>8.2590100727762903E-5</v>
      </c>
      <c r="Q32" s="137">
        <v>5.5228250298976099E-5</v>
      </c>
      <c r="R32" s="137">
        <v>3.6524844616804E-4</v>
      </c>
      <c r="S32" s="137">
        <v>4.7833348526424302E-4</v>
      </c>
      <c r="T32" s="137">
        <v>3.1154498960029502E-4</v>
      </c>
      <c r="U32" s="137">
        <v>4.29445117631675E-4</v>
      </c>
      <c r="V32" s="137">
        <v>3.2505981630264299E-4</v>
      </c>
      <c r="W32" s="137">
        <v>3.4024595495820798E-4</v>
      </c>
      <c r="X32" s="137">
        <v>1.06886788042508E-2</v>
      </c>
      <c r="Y32" s="137">
        <v>3.03815258154186E-2</v>
      </c>
      <c r="Z32" s="137">
        <v>2.05015615629996E-3</v>
      </c>
      <c r="AA32" s="137">
        <v>1.0023437248993501</v>
      </c>
      <c r="AB32" s="137">
        <v>2.7512839455466499E-2</v>
      </c>
      <c r="AC32" s="137">
        <v>8.9600654063662604E-4</v>
      </c>
      <c r="AD32" s="137">
        <v>3.84834740728936E-4</v>
      </c>
      <c r="AE32" s="137">
        <v>1.13401796783126E-3</v>
      </c>
      <c r="AF32" s="137">
        <v>7.6006283468990398E-3</v>
      </c>
      <c r="AG32" s="137">
        <v>2.20770096127526E-2</v>
      </c>
      <c r="AH32" s="137">
        <v>8.9613415414709602E-2</v>
      </c>
      <c r="AI32" s="137">
        <v>1.9961769714224101E-2</v>
      </c>
      <c r="AJ32" s="137">
        <v>4.0811563911372398E-4</v>
      </c>
      <c r="AK32" s="137">
        <v>7.7345957523846905E-4</v>
      </c>
      <c r="AL32" s="137">
        <v>3.72043612152994E-4</v>
      </c>
      <c r="AM32" s="137">
        <v>1.18674018901004E-3</v>
      </c>
      <c r="AN32" s="137">
        <v>1.38119884781712E-3</v>
      </c>
      <c r="AO32" s="137">
        <v>3.1521880708238799E-4</v>
      </c>
      <c r="AP32" s="137">
        <v>1.87713662354511E-4</v>
      </c>
      <c r="AQ32" s="137">
        <v>1.19663184578046E-4</v>
      </c>
      <c r="AR32" s="137">
        <v>4.0505674062384901E-2</v>
      </c>
      <c r="AS32" s="137">
        <v>1.20624339591522E-3</v>
      </c>
      <c r="AT32" s="137">
        <v>1.9759454721272802E-3</v>
      </c>
      <c r="AU32" s="137">
        <v>6.3993729984330202E-4</v>
      </c>
      <c r="AV32" s="137">
        <v>8.2635535813415804E-4</v>
      </c>
      <c r="AW32" s="137">
        <v>9.7938563443133596E-4</v>
      </c>
      <c r="AX32" s="137">
        <v>4.4678321712058699E-4</v>
      </c>
      <c r="AY32" s="137">
        <v>4.3939910701872302E-4</v>
      </c>
      <c r="AZ32" s="137">
        <v>2.04906469386762E-4</v>
      </c>
      <c r="BA32" s="137">
        <v>1.8485277941962601E-4</v>
      </c>
      <c r="BB32" s="137">
        <v>4.54735852347148E-4</v>
      </c>
      <c r="BC32" s="137">
        <v>2.3656735191485801E-4</v>
      </c>
      <c r="BD32" s="137">
        <v>2.49877468030373E-4</v>
      </c>
      <c r="BE32" s="137">
        <v>6.2846889891704798E-4</v>
      </c>
      <c r="BF32" s="137">
        <v>2.41170300618103E-4</v>
      </c>
      <c r="BG32" s="137">
        <v>1.8943018370855701E-3</v>
      </c>
      <c r="BH32" s="137">
        <v>1.79317740650953E-3</v>
      </c>
      <c r="BI32" s="137">
        <v>2.3793762358311499E-4</v>
      </c>
      <c r="BJ32" s="137">
        <v>2.3164279690250701E-4</v>
      </c>
      <c r="BK32" s="137">
        <v>7.1097700441479102E-4</v>
      </c>
      <c r="BL32" s="137">
        <v>2.8423711851986797E-4</v>
      </c>
      <c r="BM32" s="137">
        <v>3.3778261070357002E-3</v>
      </c>
      <c r="BN32" s="137">
        <v>2.2818812719461899E-3</v>
      </c>
      <c r="BO32" s="137">
        <v>1.70243870079001E-4</v>
      </c>
      <c r="BP32" s="137">
        <v>8.2251362022506695E-5</v>
      </c>
      <c r="BQ32" s="137">
        <v>1.59674983837315E-4</v>
      </c>
      <c r="BR32" s="137">
        <v>1.3441984126642901E-4</v>
      </c>
      <c r="BS32" s="137">
        <v>1.3466364443086E-4</v>
      </c>
      <c r="BT32" s="137">
        <v>2.3648709874823001E-4</v>
      </c>
      <c r="BU32" s="137">
        <v>9.0753898133590397E-5</v>
      </c>
      <c r="BV32" s="137">
        <v>2.2394122757256999E-4</v>
      </c>
      <c r="BW32" s="137">
        <v>9.5585668981034794E-5</v>
      </c>
      <c r="BX32" s="137">
        <v>1.24130189547062E-3</v>
      </c>
      <c r="BY32" s="137">
        <v>3.0694426512390701E-4</v>
      </c>
      <c r="BZ32" s="137">
        <v>8.00176788413583E-4</v>
      </c>
      <c r="CA32" s="138">
        <v>0</v>
      </c>
      <c r="CB32" s="133">
        <v>1.29577145022414</v>
      </c>
      <c r="CC32" s="134">
        <v>0.75536489218645297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3.6819892639595799E-5</v>
      </c>
      <c r="E33" s="137">
        <v>5.3447477204897002E-5</v>
      </c>
      <c r="F33" s="137">
        <v>5.3609126312994401E-5</v>
      </c>
      <c r="G33" s="137">
        <v>5.43443591533254E-5</v>
      </c>
      <c r="H33" s="137">
        <v>4.0102122319030003E-5</v>
      </c>
      <c r="I33" s="137">
        <v>3.9578045425888697E-5</v>
      </c>
      <c r="J33" s="137">
        <v>5.7129505500132999E-5</v>
      </c>
      <c r="K33" s="137">
        <v>4.2627102920960698E-5</v>
      </c>
      <c r="L33" s="137">
        <v>4.3000357348487601E-5</v>
      </c>
      <c r="M33" s="137">
        <v>5.7289788484854902E-5</v>
      </c>
      <c r="N33" s="137">
        <v>4.8391347053218003E-5</v>
      </c>
      <c r="O33" s="137">
        <v>7.9308423291055995E-5</v>
      </c>
      <c r="P33" s="137">
        <v>9.5988842423068393E-6</v>
      </c>
      <c r="Q33" s="137">
        <v>6.6140940781861599E-6</v>
      </c>
      <c r="R33" s="137">
        <v>8.5733145605618898E-5</v>
      </c>
      <c r="S33" s="137">
        <v>1.09594434891781E-4</v>
      </c>
      <c r="T33" s="137">
        <v>6.9054457320430501E-5</v>
      </c>
      <c r="U33" s="137">
        <v>1.09138376212637E-4</v>
      </c>
      <c r="V33" s="137">
        <v>9.92463470479689E-5</v>
      </c>
      <c r="W33" s="137">
        <v>1.50713121560363E-4</v>
      </c>
      <c r="X33" s="137">
        <v>3.7785315670679498E-3</v>
      </c>
      <c r="Y33" s="137">
        <v>4.6554649348588602E-3</v>
      </c>
      <c r="Z33" s="137">
        <v>8.6457747975699094E-5</v>
      </c>
      <c r="AA33" s="137">
        <v>8.9325753146996906E-5</v>
      </c>
      <c r="AB33" s="137">
        <v>1.0781518171493301</v>
      </c>
      <c r="AC33" s="137">
        <v>1.1086411611320101E-4</v>
      </c>
      <c r="AD33" s="137">
        <v>7.7858581394194194E-5</v>
      </c>
      <c r="AE33" s="137">
        <v>7.4499153924296004E-5</v>
      </c>
      <c r="AF33" s="137">
        <v>1.2648088029410399E-3</v>
      </c>
      <c r="AG33" s="137">
        <v>1.17652099979582E-4</v>
      </c>
      <c r="AH33" s="137">
        <v>9.1030705245002101E-5</v>
      </c>
      <c r="AI33" s="137">
        <v>3.8714278261590902E-5</v>
      </c>
      <c r="AJ33" s="137">
        <v>9.3662311935709995E-5</v>
      </c>
      <c r="AK33" s="137">
        <v>4.6629280337933399E-5</v>
      </c>
      <c r="AL33" s="137">
        <v>4.6705676949975501E-5</v>
      </c>
      <c r="AM33" s="137">
        <v>5.1293660228179201E-5</v>
      </c>
      <c r="AN33" s="137">
        <v>5.4757840733033997E-5</v>
      </c>
      <c r="AO33" s="137">
        <v>4.6061137281742098E-5</v>
      </c>
      <c r="AP33" s="137">
        <v>3.6236495348140798E-5</v>
      </c>
      <c r="AQ33" s="137">
        <v>2.87231023140925E-5</v>
      </c>
      <c r="AR33" s="137">
        <v>4.1054856604152401E-5</v>
      </c>
      <c r="AS33" s="137">
        <v>3.9115501121394998E-5</v>
      </c>
      <c r="AT33" s="137">
        <v>3.4277522849198999E-5</v>
      </c>
      <c r="AU33" s="137">
        <v>4.0917724573995999E-5</v>
      </c>
      <c r="AV33" s="137">
        <v>3.8633360306111201E-5</v>
      </c>
      <c r="AW33" s="137">
        <v>3.6421751312589998E-5</v>
      </c>
      <c r="AX33" s="137">
        <v>4.4997537745503897E-5</v>
      </c>
      <c r="AY33" s="137">
        <v>4.4942793920602197E-5</v>
      </c>
      <c r="AZ33" s="137">
        <v>4.7915077617622498E-5</v>
      </c>
      <c r="BA33" s="137">
        <v>3.5742886364217697E-5</v>
      </c>
      <c r="BB33" s="137">
        <v>3.2719371424731401E-5</v>
      </c>
      <c r="BC33" s="137">
        <v>3.2582010714076403E-5</v>
      </c>
      <c r="BD33" s="137">
        <v>4.2616499315673098E-5</v>
      </c>
      <c r="BE33" s="137">
        <v>4.7635302686483402E-5</v>
      </c>
      <c r="BF33" s="137">
        <v>5.0287055428542901E-5</v>
      </c>
      <c r="BG33" s="137">
        <v>2.0123437730177999E-5</v>
      </c>
      <c r="BH33" s="137">
        <v>4.1754452071675898E-5</v>
      </c>
      <c r="BI33" s="137">
        <v>5.8182603836914098E-5</v>
      </c>
      <c r="BJ33" s="137">
        <v>2.5569402905765099E-5</v>
      </c>
      <c r="BK33" s="137">
        <v>6.4402115049174896E-5</v>
      </c>
      <c r="BL33" s="137">
        <v>4.4441869296919398E-5</v>
      </c>
      <c r="BM33" s="137">
        <v>1.7612646307713E-3</v>
      </c>
      <c r="BN33" s="137">
        <v>1.4592538719622699E-3</v>
      </c>
      <c r="BO33" s="137">
        <v>3.78571666957477E-5</v>
      </c>
      <c r="BP33" s="137">
        <v>2.6822146844798699E-5</v>
      </c>
      <c r="BQ33" s="137">
        <v>6.4044410253801903E-5</v>
      </c>
      <c r="BR33" s="137">
        <v>4.6930009079667898E-5</v>
      </c>
      <c r="BS33" s="137">
        <v>1.9367229111794799E-5</v>
      </c>
      <c r="BT33" s="137">
        <v>6.3587238452176894E-5</v>
      </c>
      <c r="BU33" s="137">
        <v>1.7405617855391199E-5</v>
      </c>
      <c r="BV33" s="137">
        <v>8.1719801901970995E-5</v>
      </c>
      <c r="BW33" s="137">
        <v>4.1489980410229999E-5</v>
      </c>
      <c r="BX33" s="137">
        <v>6.0566356267788297E-5</v>
      </c>
      <c r="BY33" s="137">
        <v>4.1432034368177797E-5</v>
      </c>
      <c r="BZ33" s="137">
        <v>7.2617668741776803E-4</v>
      </c>
      <c r="CA33" s="138">
        <v>0</v>
      </c>
      <c r="CB33" s="133">
        <v>1.09549868511825</v>
      </c>
      <c r="CC33" s="134">
        <v>0.63861666811041695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4.1653336357519097E-5</v>
      </c>
      <c r="E34" s="137">
        <v>7.7749910876127106E-5</v>
      </c>
      <c r="F34" s="137">
        <v>8.4346279840916805E-5</v>
      </c>
      <c r="G34" s="137">
        <v>5.8543047686620601E-5</v>
      </c>
      <c r="H34" s="137">
        <v>5.2775261739225002E-5</v>
      </c>
      <c r="I34" s="137">
        <v>4.2424841307298999E-5</v>
      </c>
      <c r="J34" s="137">
        <v>7.5174446542758806E-5</v>
      </c>
      <c r="K34" s="137">
        <v>5.3229399132602303E-5</v>
      </c>
      <c r="L34" s="137">
        <v>6.0284319261695898E-5</v>
      </c>
      <c r="M34" s="137">
        <v>8.5137646309078896E-5</v>
      </c>
      <c r="N34" s="137">
        <v>5.0169594587926902E-5</v>
      </c>
      <c r="O34" s="137">
        <v>1.32598036902572E-4</v>
      </c>
      <c r="P34" s="137">
        <v>1.16271863870409E-5</v>
      </c>
      <c r="Q34" s="137">
        <v>8.3360056698467395E-6</v>
      </c>
      <c r="R34" s="137">
        <v>5.9879458352294698E-5</v>
      </c>
      <c r="S34" s="137">
        <v>7.8675011219253406E-5</v>
      </c>
      <c r="T34" s="137">
        <v>1.10731502637935E-4</v>
      </c>
      <c r="U34" s="137">
        <v>1.7192002801555301E-4</v>
      </c>
      <c r="V34" s="137">
        <v>1.75991146886248E-4</v>
      </c>
      <c r="W34" s="137">
        <v>1.8043342875999401E-4</v>
      </c>
      <c r="X34" s="137">
        <v>1.16209152815022E-4</v>
      </c>
      <c r="Y34" s="137">
        <v>1.02170369322421E-4</v>
      </c>
      <c r="Z34" s="137">
        <v>1.51840012242577E-4</v>
      </c>
      <c r="AA34" s="137">
        <v>1.4769878765278499E-4</v>
      </c>
      <c r="AB34" s="137">
        <v>1.2271631236126601E-4</v>
      </c>
      <c r="AC34" s="137">
        <v>1.0001323143735701</v>
      </c>
      <c r="AD34" s="137">
        <v>1.3303454256476899E-4</v>
      </c>
      <c r="AE34" s="137">
        <v>1.20690190623776E-4</v>
      </c>
      <c r="AF34" s="137">
        <v>1.09360438882241E-4</v>
      </c>
      <c r="AG34" s="137">
        <v>2.0179045278584601E-4</v>
      </c>
      <c r="AH34" s="137">
        <v>7.6030388055914105E-5</v>
      </c>
      <c r="AI34" s="137">
        <v>5.4883712900317598E-5</v>
      </c>
      <c r="AJ34" s="137">
        <v>1.66685397719599E-4</v>
      </c>
      <c r="AK34" s="137">
        <v>7.6340329900559606E-5</v>
      </c>
      <c r="AL34" s="137">
        <v>6.0313596433750401E-5</v>
      </c>
      <c r="AM34" s="137">
        <v>8.1870730907554194E-5</v>
      </c>
      <c r="AN34" s="137">
        <v>7.7624302846009406E-5</v>
      </c>
      <c r="AO34" s="137">
        <v>6.7828342896276994E-5</v>
      </c>
      <c r="AP34" s="137">
        <v>5.34600482526407E-5</v>
      </c>
      <c r="AQ34" s="137">
        <v>4.6073834061462397E-5</v>
      </c>
      <c r="AR34" s="137">
        <v>6.3539686060284405E-5</v>
      </c>
      <c r="AS34" s="137">
        <v>6.0817094127318398E-5</v>
      </c>
      <c r="AT34" s="137">
        <v>5.7778366081107697E-5</v>
      </c>
      <c r="AU34" s="137">
        <v>6.6400823092117197E-5</v>
      </c>
      <c r="AV34" s="137">
        <v>6.2389441605578902E-5</v>
      </c>
      <c r="AW34" s="137">
        <v>5.4971156499849598E-5</v>
      </c>
      <c r="AX34" s="137">
        <v>5.9773087148993898E-5</v>
      </c>
      <c r="AY34" s="137">
        <v>5.2228896192123098E-5</v>
      </c>
      <c r="AZ34" s="137">
        <v>4.7315126267429601E-5</v>
      </c>
      <c r="BA34" s="137">
        <v>5.1794946270317399E-5</v>
      </c>
      <c r="BB34" s="137">
        <v>4.8685065224515498E-5</v>
      </c>
      <c r="BC34" s="137">
        <v>4.2472587568080402E-5</v>
      </c>
      <c r="BD34" s="137">
        <v>7.1081199389913698E-5</v>
      </c>
      <c r="BE34" s="137">
        <v>6.3600793116607004E-5</v>
      </c>
      <c r="BF34" s="137">
        <v>6.5660484460798604E-5</v>
      </c>
      <c r="BG34" s="137">
        <v>2.5779421305100902E-5</v>
      </c>
      <c r="BH34" s="137">
        <v>4.74925086454271E-5</v>
      </c>
      <c r="BI34" s="137">
        <v>5.9737840477009801E-5</v>
      </c>
      <c r="BJ34" s="137">
        <v>2.95282359556168E-5</v>
      </c>
      <c r="BK34" s="137">
        <v>8.0870763349235903E-5</v>
      </c>
      <c r="BL34" s="137">
        <v>5.13871716136169E-5</v>
      </c>
      <c r="BM34" s="137">
        <v>6.6207598837509296E-4</v>
      </c>
      <c r="BN34" s="137">
        <v>1.3625914311994E-3</v>
      </c>
      <c r="BO34" s="137">
        <v>2.1439648341605699E-5</v>
      </c>
      <c r="BP34" s="137">
        <v>2.1155272541464599E-5</v>
      </c>
      <c r="BQ34" s="137">
        <v>6.3338746250568497E-5</v>
      </c>
      <c r="BR34" s="137">
        <v>3.6821961987154302E-5</v>
      </c>
      <c r="BS34" s="137">
        <v>1.39674995070038E-5</v>
      </c>
      <c r="BT34" s="137">
        <v>4.2317877893505397E-5</v>
      </c>
      <c r="BU34" s="137">
        <v>1.49978581864451E-5</v>
      </c>
      <c r="BV34" s="137">
        <v>6.3346610629194696E-5</v>
      </c>
      <c r="BW34" s="137">
        <v>3.9041409219206597E-5</v>
      </c>
      <c r="BX34" s="137">
        <v>6.2177289008226596E-5</v>
      </c>
      <c r="BY34" s="137">
        <v>4.82817768376376E-5</v>
      </c>
      <c r="BZ34" s="137">
        <v>6.96250302273661E-5</v>
      </c>
      <c r="CA34" s="138">
        <v>0</v>
      </c>
      <c r="CB34" s="133">
        <v>1.00739509829993</v>
      </c>
      <c r="CC34" s="134">
        <v>0.58725702722100903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3.97896026150349E-5</v>
      </c>
      <c r="E35" s="137">
        <v>4.9265554136690903E-5</v>
      </c>
      <c r="F35" s="137">
        <v>3.9255103120905E-5</v>
      </c>
      <c r="G35" s="137">
        <v>7.0075168518575893E-5</v>
      </c>
      <c r="H35" s="137">
        <v>3.72884336671916E-5</v>
      </c>
      <c r="I35" s="137">
        <v>4.4121954170718802E-5</v>
      </c>
      <c r="J35" s="137">
        <v>4.8965501014578E-5</v>
      </c>
      <c r="K35" s="137">
        <v>3.49485369591669E-5</v>
      </c>
      <c r="L35" s="137">
        <v>3.8389649891300099E-5</v>
      </c>
      <c r="M35" s="137">
        <v>4.5684526328059801E-5</v>
      </c>
      <c r="N35" s="137">
        <v>9.7250758432839703E-5</v>
      </c>
      <c r="O35" s="137">
        <v>5.5821218930156E-5</v>
      </c>
      <c r="P35" s="137">
        <v>1.1182747529304599E-5</v>
      </c>
      <c r="Q35" s="137">
        <v>8.4180221533585795E-6</v>
      </c>
      <c r="R35" s="137">
        <v>1.2082726746100599E-4</v>
      </c>
      <c r="S35" s="137">
        <v>1.53682422085502E-4</v>
      </c>
      <c r="T35" s="137">
        <v>4.9849256126014003E-5</v>
      </c>
      <c r="U35" s="137">
        <v>7.4555908948140503E-5</v>
      </c>
      <c r="V35" s="137">
        <v>6.4278179731390195E-5</v>
      </c>
      <c r="W35" s="137">
        <v>6.885500737269E-5</v>
      </c>
      <c r="X35" s="137">
        <v>7.68272135552737E-5</v>
      </c>
      <c r="Y35" s="137">
        <v>1.53429780929405E-3</v>
      </c>
      <c r="Z35" s="137">
        <v>5.5007258548030103E-5</v>
      </c>
      <c r="AA35" s="137">
        <v>6.7466750083491298E-5</v>
      </c>
      <c r="AB35" s="137">
        <v>9.5661732780881199E-5</v>
      </c>
      <c r="AC35" s="137">
        <v>8.1083323434619794E-5</v>
      </c>
      <c r="AD35" s="137">
        <v>1.0890493442774101</v>
      </c>
      <c r="AE35" s="137">
        <v>4.8965877456798799E-5</v>
      </c>
      <c r="AF35" s="137">
        <v>2.3050905861892301E-3</v>
      </c>
      <c r="AG35" s="137">
        <v>7.9594037145459503E-5</v>
      </c>
      <c r="AH35" s="137">
        <v>1.19376795454701E-4</v>
      </c>
      <c r="AI35" s="137">
        <v>3.391724875766E-5</v>
      </c>
      <c r="AJ35" s="137">
        <v>6.1585506839576901E-5</v>
      </c>
      <c r="AK35" s="137">
        <v>3.2361403746148097E-5</v>
      </c>
      <c r="AL35" s="137">
        <v>2.6757296068555399E-5</v>
      </c>
      <c r="AM35" s="137">
        <v>3.8818488677670602E-5</v>
      </c>
      <c r="AN35" s="137">
        <v>5.0594935229655597E-5</v>
      </c>
      <c r="AO35" s="137">
        <v>3.9590083815888602E-5</v>
      </c>
      <c r="AP35" s="137">
        <v>3.3023924271701003E-5</v>
      </c>
      <c r="AQ35" s="137">
        <v>2.4004128265589101E-5</v>
      </c>
      <c r="AR35" s="137">
        <v>3.3005150814049298E-5</v>
      </c>
      <c r="AS35" s="137">
        <v>3.2708747654801601E-5</v>
      </c>
      <c r="AT35" s="137">
        <v>2.5109960699542701E-5</v>
      </c>
      <c r="AU35" s="137">
        <v>3.2390891487124803E-5</v>
      </c>
      <c r="AV35" s="137">
        <v>2.7304118672979099E-5</v>
      </c>
      <c r="AW35" s="137">
        <v>3.0159881179323201E-5</v>
      </c>
      <c r="AX35" s="137">
        <v>4.34330881459615E-5</v>
      </c>
      <c r="AY35" s="137">
        <v>4.4207070683760201E-5</v>
      </c>
      <c r="AZ35" s="137">
        <v>2.64683903926678E-5</v>
      </c>
      <c r="BA35" s="137">
        <v>3.2817021477166299E-5</v>
      </c>
      <c r="BB35" s="137">
        <v>2.5719958237522299E-5</v>
      </c>
      <c r="BC35" s="137">
        <v>2.3603704834936399E-5</v>
      </c>
      <c r="BD35" s="137">
        <v>2.8282823045002599E-5</v>
      </c>
      <c r="BE35" s="137">
        <v>3.1367028571098998E-5</v>
      </c>
      <c r="BF35" s="137">
        <v>4.7535317027289503E-5</v>
      </c>
      <c r="BG35" s="137">
        <v>1.9496532415887502E-5</v>
      </c>
      <c r="BH35" s="137">
        <v>4.9855370151733703E-5</v>
      </c>
      <c r="BI35" s="137">
        <v>5.1911301962885602E-5</v>
      </c>
      <c r="BJ35" s="137">
        <v>4.2767716260778897E-5</v>
      </c>
      <c r="BK35" s="137">
        <v>7.4789874089199301E-5</v>
      </c>
      <c r="BL35" s="137">
        <v>7.7303590256231697E-5</v>
      </c>
      <c r="BM35" s="137">
        <v>5.5208957258065204E-3</v>
      </c>
      <c r="BN35" s="137">
        <v>4.5790509433149698E-3</v>
      </c>
      <c r="BO35" s="137">
        <v>4.1265645507854999E-5</v>
      </c>
      <c r="BP35" s="137">
        <v>5.65495092238784E-5</v>
      </c>
      <c r="BQ35" s="137">
        <v>1.2854243383193101E-4</v>
      </c>
      <c r="BR35" s="137">
        <v>1.1336764450891201E-4</v>
      </c>
      <c r="BS35" s="137">
        <v>4.2758016958074003E-5</v>
      </c>
      <c r="BT35" s="137">
        <v>1.51462383498072E-4</v>
      </c>
      <c r="BU35" s="137">
        <v>3.6200062733642702E-5</v>
      </c>
      <c r="BV35" s="137">
        <v>1.82944391001239E-4</v>
      </c>
      <c r="BW35" s="137">
        <v>1.21085892388107E-4</v>
      </c>
      <c r="BX35" s="137">
        <v>1.18329649428109E-4</v>
      </c>
      <c r="BY35" s="137">
        <v>5.5012098520578998E-5</v>
      </c>
      <c r="BZ35" s="137">
        <v>1.9400427253806599E-4</v>
      </c>
      <c r="CA35" s="138">
        <v>0</v>
      </c>
      <c r="CB35" s="133">
        <v>1.1071475797035399</v>
      </c>
      <c r="CC35" s="134">
        <v>0.645407345587521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5.3604756023429602E-4</v>
      </c>
      <c r="E36" s="137">
        <v>7.3675023471587899E-4</v>
      </c>
      <c r="F36" s="137">
        <v>5.83996992860035E-4</v>
      </c>
      <c r="G36" s="137">
        <v>9.0942971121932205E-4</v>
      </c>
      <c r="H36" s="137">
        <v>5.2696825096053702E-4</v>
      </c>
      <c r="I36" s="137">
        <v>6.2915866454900295E-4</v>
      </c>
      <c r="J36" s="137">
        <v>7.2034602443557896E-4</v>
      </c>
      <c r="K36" s="137">
        <v>5.43172061899864E-4</v>
      </c>
      <c r="L36" s="137">
        <v>5.8886258961441697E-4</v>
      </c>
      <c r="M36" s="137">
        <v>0.20021856764479201</v>
      </c>
      <c r="N36" s="137">
        <v>5.74709147344825E-4</v>
      </c>
      <c r="O36" s="137">
        <v>0.23437722480970399</v>
      </c>
      <c r="P36" s="137">
        <v>1.83659375919092E-4</v>
      </c>
      <c r="Q36" s="137">
        <v>1.1665431585315101E-4</v>
      </c>
      <c r="R36" s="137">
        <v>1.1449172468062101E-3</v>
      </c>
      <c r="S36" s="137">
        <v>1.4553362505627301E-3</v>
      </c>
      <c r="T36" s="137">
        <v>6.1156162469385197E-2</v>
      </c>
      <c r="U36" s="137">
        <v>7.0048929817468603E-2</v>
      </c>
      <c r="V36" s="137">
        <v>9.3091509092910502E-2</v>
      </c>
      <c r="W36" s="137">
        <v>1.07100914998597E-3</v>
      </c>
      <c r="X36" s="137">
        <v>5.1423558159232698E-2</v>
      </c>
      <c r="Y36" s="137">
        <v>3.7469120283894299E-3</v>
      </c>
      <c r="Z36" s="137">
        <v>8.0384675756391198E-4</v>
      </c>
      <c r="AA36" s="137">
        <v>9.7542035450319899E-4</v>
      </c>
      <c r="AB36" s="137">
        <v>1.8587141623084701E-3</v>
      </c>
      <c r="AC36" s="137">
        <v>1.9807622138724801E-3</v>
      </c>
      <c r="AD36" s="137">
        <v>7.8288045246275098E-4</v>
      </c>
      <c r="AE36" s="137">
        <v>1.0235893574347401</v>
      </c>
      <c r="AF36" s="137">
        <v>1.5845498886688199E-3</v>
      </c>
      <c r="AG36" s="137">
        <v>1.15499297155181E-3</v>
      </c>
      <c r="AH36" s="137">
        <v>1.12575009005105E-3</v>
      </c>
      <c r="AI36" s="137">
        <v>5.6932641576692001E-4</v>
      </c>
      <c r="AJ36" s="137">
        <v>8.9847710763117801E-4</v>
      </c>
      <c r="AK36" s="137">
        <v>7.0840628416316801E-4</v>
      </c>
      <c r="AL36" s="137">
        <v>4.9455716857963697E-4</v>
      </c>
      <c r="AM36" s="137">
        <v>6.4196547599564098E-3</v>
      </c>
      <c r="AN36" s="137">
        <v>5.8666671531819304E-4</v>
      </c>
      <c r="AO36" s="137">
        <v>6.0462880959077003E-4</v>
      </c>
      <c r="AP36" s="137">
        <v>5.8213148373404203E-4</v>
      </c>
      <c r="AQ36" s="137">
        <v>3.7464469161077298E-4</v>
      </c>
      <c r="AR36" s="137">
        <v>4.8187444554744201E-4</v>
      </c>
      <c r="AS36" s="137">
        <v>5.6708926030048397E-4</v>
      </c>
      <c r="AT36" s="137">
        <v>4.1263966175015301E-4</v>
      </c>
      <c r="AU36" s="137">
        <v>5.0544623745721795E-4</v>
      </c>
      <c r="AV36" s="137">
        <v>4.34479054152053E-4</v>
      </c>
      <c r="AW36" s="137">
        <v>4.6601283149752602E-4</v>
      </c>
      <c r="AX36" s="137">
        <v>6.0775051498178204E-4</v>
      </c>
      <c r="AY36" s="137">
        <v>5.7328867232809297E-4</v>
      </c>
      <c r="AZ36" s="137">
        <v>4.63592939104058E-4</v>
      </c>
      <c r="BA36" s="137">
        <v>5.3029608990868497E-4</v>
      </c>
      <c r="BB36" s="137">
        <v>3.9584522865173598E-4</v>
      </c>
      <c r="BC36" s="137">
        <v>3.9823176995728801E-4</v>
      </c>
      <c r="BD36" s="137">
        <v>4.4501054706890398E-4</v>
      </c>
      <c r="BE36" s="137">
        <v>5.0774129506976596E-4</v>
      </c>
      <c r="BF36" s="137">
        <v>9.34381323572703E-4</v>
      </c>
      <c r="BG36" s="137">
        <v>3.7772343214887501E-4</v>
      </c>
      <c r="BH36" s="137">
        <v>1.04396629113718E-3</v>
      </c>
      <c r="BI36" s="137">
        <v>6.4134349968273296E-4</v>
      </c>
      <c r="BJ36" s="137">
        <v>4.9808583799906304E-4</v>
      </c>
      <c r="BK36" s="137">
        <v>7.5955275210559995E-4</v>
      </c>
      <c r="BL36" s="137">
        <v>7.5365644200620899E-4</v>
      </c>
      <c r="BM36" s="137">
        <v>6.1819991919331799E-3</v>
      </c>
      <c r="BN36" s="137">
        <v>1.6287116887668901E-2</v>
      </c>
      <c r="BO36" s="137">
        <v>8.9375023596191202E-4</v>
      </c>
      <c r="BP36" s="137">
        <v>5.6646109860858699E-4</v>
      </c>
      <c r="BQ36" s="137">
        <v>1.22335206318622E-3</v>
      </c>
      <c r="BR36" s="137">
        <v>9.7331019209771395E-4</v>
      </c>
      <c r="BS36" s="137">
        <v>5.3658121706257696E-4</v>
      </c>
      <c r="BT36" s="137">
        <v>3.7406845192114002E-3</v>
      </c>
      <c r="BU36" s="137">
        <v>2.5227434571419098E-4</v>
      </c>
      <c r="BV36" s="137">
        <v>1.14621945223188E-3</v>
      </c>
      <c r="BW36" s="137">
        <v>5.07313190233508E-4</v>
      </c>
      <c r="BX36" s="137">
        <v>8.6882934568880104E-4</v>
      </c>
      <c r="BY36" s="137">
        <v>4.7529438074890199E-4</v>
      </c>
      <c r="BZ36" s="137">
        <v>4.9978956802797002E-3</v>
      </c>
      <c r="CA36" s="138">
        <v>0</v>
      </c>
      <c r="CB36" s="133">
        <v>1.81992773928797</v>
      </c>
      <c r="CC36" s="134">
        <v>1.06091974810573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2.6574677209156101E-4</v>
      </c>
      <c r="E37" s="137">
        <v>4.5433890980753702E-4</v>
      </c>
      <c r="F37" s="137">
        <v>4.5646715787269301E-4</v>
      </c>
      <c r="G37" s="137">
        <v>3.90170206373751E-4</v>
      </c>
      <c r="H37" s="137">
        <v>3.1617406095415802E-4</v>
      </c>
      <c r="I37" s="137">
        <v>2.7828074328357401E-4</v>
      </c>
      <c r="J37" s="137">
        <v>4.1970354734671299E-4</v>
      </c>
      <c r="K37" s="137">
        <v>3.0380487607029798E-4</v>
      </c>
      <c r="L37" s="137">
        <v>3.6994657033437398E-4</v>
      </c>
      <c r="M37" s="137">
        <v>6.8767069232962596E-4</v>
      </c>
      <c r="N37" s="137">
        <v>3.8057676087942997E-4</v>
      </c>
      <c r="O37" s="137">
        <v>9.6865417520607198E-4</v>
      </c>
      <c r="P37" s="137">
        <v>8.3983798238753104E-5</v>
      </c>
      <c r="Q37" s="137">
        <v>5.6005525452078499E-5</v>
      </c>
      <c r="R37" s="137">
        <v>8.0241467230623205E-4</v>
      </c>
      <c r="S37" s="137">
        <v>1.02522442853301E-3</v>
      </c>
      <c r="T37" s="137">
        <v>2.0194651304304501E-3</v>
      </c>
      <c r="U37" s="137">
        <v>1.8720987285261201E-3</v>
      </c>
      <c r="V37" s="137">
        <v>1.14045746555193E-3</v>
      </c>
      <c r="W37" s="137">
        <v>9.0237385258188903E-4</v>
      </c>
      <c r="X37" s="137">
        <v>2.12326043706163E-3</v>
      </c>
      <c r="Y37" s="137">
        <v>1.36828152863684E-2</v>
      </c>
      <c r="Z37" s="137">
        <v>8.2313918694746095E-4</v>
      </c>
      <c r="AA37" s="137">
        <v>7.6667343380785004E-4</v>
      </c>
      <c r="AB37" s="137">
        <v>2.5690177859546198E-3</v>
      </c>
      <c r="AC37" s="137">
        <v>1.12476217712835E-2</v>
      </c>
      <c r="AD37" s="137">
        <v>8.8114087097719996E-4</v>
      </c>
      <c r="AE37" s="137">
        <v>1.6661937555798199E-3</v>
      </c>
      <c r="AF37" s="137">
        <v>1.02290454965782</v>
      </c>
      <c r="AG37" s="137">
        <v>2.0648017143031498E-3</v>
      </c>
      <c r="AH37" s="137">
        <v>3.3038518668932301E-2</v>
      </c>
      <c r="AI37" s="137">
        <v>7.4471412273619398E-4</v>
      </c>
      <c r="AJ37" s="137">
        <v>1.17050179145983E-3</v>
      </c>
      <c r="AK37" s="137">
        <v>4.44933347179896E-4</v>
      </c>
      <c r="AL37" s="137">
        <v>5.0737474590225099E-4</v>
      </c>
      <c r="AM37" s="137">
        <v>4.9768008868075904E-4</v>
      </c>
      <c r="AN37" s="137">
        <v>5.3454250192120896E-4</v>
      </c>
      <c r="AO37" s="137">
        <v>4.1106877659539899E-4</v>
      </c>
      <c r="AP37" s="137">
        <v>3.1703147484162301E-4</v>
      </c>
      <c r="AQ37" s="137">
        <v>2.55054045229182E-4</v>
      </c>
      <c r="AR37" s="137">
        <v>1.3401150815284201E-3</v>
      </c>
      <c r="AS37" s="137">
        <v>3.6629371121174001E-4</v>
      </c>
      <c r="AT37" s="137">
        <v>6.3889258614432097E-4</v>
      </c>
      <c r="AU37" s="137">
        <v>3.7475606588133502E-4</v>
      </c>
      <c r="AV37" s="137">
        <v>3.7321188338683501E-4</v>
      </c>
      <c r="AW37" s="137">
        <v>3.4612552830027502E-4</v>
      </c>
      <c r="AX37" s="137">
        <v>4.0802864622806298E-4</v>
      </c>
      <c r="AY37" s="137">
        <v>4.31756118140678E-4</v>
      </c>
      <c r="AZ37" s="137">
        <v>5.6264360422160205E-4</v>
      </c>
      <c r="BA37" s="137">
        <v>3.2044142854544298E-4</v>
      </c>
      <c r="BB37" s="137">
        <v>3.1308599062750299E-4</v>
      </c>
      <c r="BC37" s="137">
        <v>3.3239283543329197E-4</v>
      </c>
      <c r="BD37" s="137">
        <v>4.0076825809003298E-4</v>
      </c>
      <c r="BE37" s="137">
        <v>5.0286366181665203E-4</v>
      </c>
      <c r="BF37" s="137">
        <v>4.67431345939583E-4</v>
      </c>
      <c r="BG37" s="137">
        <v>1.6908645613987E-4</v>
      </c>
      <c r="BH37" s="137">
        <v>4.0211095506036202E-4</v>
      </c>
      <c r="BI37" s="137">
        <v>6.1158498800448701E-4</v>
      </c>
      <c r="BJ37" s="137">
        <v>1.96852430342213E-4</v>
      </c>
      <c r="BK37" s="137">
        <v>4.9573739406931396E-4</v>
      </c>
      <c r="BL37" s="137">
        <v>3.4314312028548098E-4</v>
      </c>
      <c r="BM37" s="137">
        <v>6.2138472729992896E-3</v>
      </c>
      <c r="BN37" s="137">
        <v>1.2876541172957201E-2</v>
      </c>
      <c r="BO37" s="137">
        <v>1.6541047726740599E-4</v>
      </c>
      <c r="BP37" s="137">
        <v>1.6754969970584699E-4</v>
      </c>
      <c r="BQ37" s="137">
        <v>4.4023096932537502E-4</v>
      </c>
      <c r="BR37" s="137">
        <v>3.0236212551945201E-4</v>
      </c>
      <c r="BS37" s="137">
        <v>1.2450546196440701E-4</v>
      </c>
      <c r="BT37" s="137">
        <v>3.72634458090802E-4</v>
      </c>
      <c r="BU37" s="137">
        <v>1.57205250628297E-4</v>
      </c>
      <c r="BV37" s="137">
        <v>5.3163008101643396E-4</v>
      </c>
      <c r="BW37" s="137">
        <v>3.6705372816744799E-4</v>
      </c>
      <c r="BX37" s="137">
        <v>5.0122813239468402E-4</v>
      </c>
      <c r="BY37" s="137">
        <v>1.3408270472126901E-3</v>
      </c>
      <c r="BZ37" s="137">
        <v>1.31964331475824E-3</v>
      </c>
      <c r="CA37" s="138">
        <v>0</v>
      </c>
      <c r="CB37" s="133">
        <v>1.1441221828191599</v>
      </c>
      <c r="CC37" s="134">
        <v>0.66696154566750798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1.29719118128825E-5</v>
      </c>
      <c r="E38" s="137">
        <v>1.7343404069218999E-5</v>
      </c>
      <c r="F38" s="137">
        <v>1.48657025502882E-5</v>
      </c>
      <c r="G38" s="137">
        <v>2.1530486138566399E-5</v>
      </c>
      <c r="H38" s="137">
        <v>1.2865525809582399E-5</v>
      </c>
      <c r="I38" s="137">
        <v>1.4211081230378299E-5</v>
      </c>
      <c r="J38" s="137">
        <v>1.7348597128694802E-5</v>
      </c>
      <c r="K38" s="137">
        <v>1.2579266819706299E-5</v>
      </c>
      <c r="L38" s="137">
        <v>1.34285388085844E-5</v>
      </c>
      <c r="M38" s="137">
        <v>1.7473780226826899E-5</v>
      </c>
      <c r="N38" s="137">
        <v>2.9211329850837899E-5</v>
      </c>
      <c r="O38" s="137">
        <v>2.2352315377055101E-5</v>
      </c>
      <c r="P38" s="137">
        <v>3.9537690746417803E-6</v>
      </c>
      <c r="Q38" s="137">
        <v>2.8207357196902201E-6</v>
      </c>
      <c r="R38" s="137">
        <v>3.7285878676447201E-5</v>
      </c>
      <c r="S38" s="137">
        <v>4.7501536607036303E-5</v>
      </c>
      <c r="T38" s="137">
        <v>2.210801345088E-5</v>
      </c>
      <c r="U38" s="137">
        <v>3.0650818189107197E-5</v>
      </c>
      <c r="V38" s="137">
        <v>2.64102724059327E-5</v>
      </c>
      <c r="W38" s="137">
        <v>2.7260958680834899E-5</v>
      </c>
      <c r="X38" s="137">
        <v>1.0709829891618399E-3</v>
      </c>
      <c r="Y38" s="137">
        <v>5.1887595126524997E-4</v>
      </c>
      <c r="Z38" s="137">
        <v>8.3350157836665497E-5</v>
      </c>
      <c r="AA38" s="137">
        <v>2.5212324351083899E-5</v>
      </c>
      <c r="AB38" s="137">
        <v>3.6579331600252802E-4</v>
      </c>
      <c r="AC38" s="137">
        <v>6.5836098372401003E-5</v>
      </c>
      <c r="AD38" s="137">
        <v>2.1405704775625402E-5</v>
      </c>
      <c r="AE38" s="137">
        <v>2.2435682737215698E-5</v>
      </c>
      <c r="AF38" s="137">
        <v>2.8109021969876199E-3</v>
      </c>
      <c r="AG38" s="137">
        <v>1.0010111989925199</v>
      </c>
      <c r="AH38" s="137">
        <v>1.06819247878925E-4</v>
      </c>
      <c r="AI38" s="137">
        <v>2.8477786858705498E-4</v>
      </c>
      <c r="AJ38" s="137">
        <v>2.52724781322009E-5</v>
      </c>
      <c r="AK38" s="137">
        <v>1.2469414403468199E-5</v>
      </c>
      <c r="AL38" s="137">
        <v>1.04819078149831E-5</v>
      </c>
      <c r="AM38" s="137">
        <v>1.44734443874099E-5</v>
      </c>
      <c r="AN38" s="137">
        <v>1.7754301215156001E-5</v>
      </c>
      <c r="AO38" s="137">
        <v>1.41063596539736E-5</v>
      </c>
      <c r="AP38" s="137">
        <v>1.14672739956117E-5</v>
      </c>
      <c r="AQ38" s="137">
        <v>8.9936415747087904E-6</v>
      </c>
      <c r="AR38" s="137">
        <v>1.43058441287981E-5</v>
      </c>
      <c r="AS38" s="137">
        <v>1.19662698090922E-5</v>
      </c>
      <c r="AT38" s="137">
        <v>1.0455503747501401E-5</v>
      </c>
      <c r="AU38" s="137">
        <v>1.19507885228546E-5</v>
      </c>
      <c r="AV38" s="137">
        <v>1.0445440484757401E-5</v>
      </c>
      <c r="AW38" s="137">
        <v>1.0930650310119701E-5</v>
      </c>
      <c r="AX38" s="137">
        <v>1.4885447384933E-5</v>
      </c>
      <c r="AY38" s="137">
        <v>1.48794955936713E-5</v>
      </c>
      <c r="AZ38" s="137">
        <v>1.0074181479526501E-5</v>
      </c>
      <c r="BA38" s="137">
        <v>1.1357161325399E-5</v>
      </c>
      <c r="BB38" s="137">
        <v>9.3817287089118198E-6</v>
      </c>
      <c r="BC38" s="137">
        <v>8.6035332708540994E-6</v>
      </c>
      <c r="BD38" s="137">
        <v>1.1063688047686401E-5</v>
      </c>
      <c r="BE38" s="137">
        <v>1.18629863577079E-5</v>
      </c>
      <c r="BF38" s="137">
        <v>1.6003201300150999E-5</v>
      </c>
      <c r="BG38" s="137">
        <v>6.5959964214132196E-6</v>
      </c>
      <c r="BH38" s="137">
        <v>1.5705999511316801E-5</v>
      </c>
      <c r="BI38" s="137">
        <v>1.7461176298039401E-5</v>
      </c>
      <c r="BJ38" s="137">
        <v>1.28517266564178E-5</v>
      </c>
      <c r="BK38" s="137">
        <v>2.5109132287483102E-5</v>
      </c>
      <c r="BL38" s="137">
        <v>2.3386877625290501E-5</v>
      </c>
      <c r="BM38" s="137">
        <v>1.32021419713469E-3</v>
      </c>
      <c r="BN38" s="137">
        <v>1.31934406497176E-3</v>
      </c>
      <c r="BO38" s="137">
        <v>1.3368956869974601E-5</v>
      </c>
      <c r="BP38" s="137">
        <v>1.5972754842148601E-5</v>
      </c>
      <c r="BQ38" s="137">
        <v>3.6817142477055399E-5</v>
      </c>
      <c r="BR38" s="137">
        <v>3.1413525274333401E-5</v>
      </c>
      <c r="BS38" s="137">
        <v>1.20273292908086E-5</v>
      </c>
      <c r="BT38" s="137">
        <v>4.14000707317243E-5</v>
      </c>
      <c r="BU38" s="137">
        <v>1.01884331279891E-5</v>
      </c>
      <c r="BV38" s="137">
        <v>5.22809135088067E-5</v>
      </c>
      <c r="BW38" s="137">
        <v>3.4818802303724397E-5</v>
      </c>
      <c r="BX38" s="137">
        <v>3.5079715883161603E-5</v>
      </c>
      <c r="BY38" s="137">
        <v>1.9490162604165499E-5</v>
      </c>
      <c r="BZ38" s="137">
        <v>1.18033616127854E-4</v>
      </c>
      <c r="CA38" s="138">
        <v>0</v>
      </c>
      <c r="CB38" s="133">
        <v>1.0102465097886999</v>
      </c>
      <c r="CC38" s="134">
        <v>0.58891924638120197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1.17679536235742E-4</v>
      </c>
      <c r="E39" s="137">
        <v>1.9831239038377399E-4</v>
      </c>
      <c r="F39" s="137">
        <v>1.04229941289853E-4</v>
      </c>
      <c r="G39" s="137">
        <v>1.7211791598689799E-4</v>
      </c>
      <c r="H39" s="137">
        <v>1.19265074333732E-4</v>
      </c>
      <c r="I39" s="137">
        <v>1.2504305883507901E-4</v>
      </c>
      <c r="J39" s="137">
        <v>1.4469076920516899E-4</v>
      </c>
      <c r="K39" s="137">
        <v>1.03778194546947E-4</v>
      </c>
      <c r="L39" s="137">
        <v>9.3972124407415902E-5</v>
      </c>
      <c r="M39" s="137">
        <v>1.1057506060511099E-4</v>
      </c>
      <c r="N39" s="137">
        <v>1.9604326241453299E-4</v>
      </c>
      <c r="O39" s="137">
        <v>1.10437029090351E-4</v>
      </c>
      <c r="P39" s="137">
        <v>3.3652183383040797E-5</v>
      </c>
      <c r="Q39" s="137">
        <v>2.9144629383934598E-5</v>
      </c>
      <c r="R39" s="137">
        <v>2.4310303157500001E-4</v>
      </c>
      <c r="S39" s="137">
        <v>3.0944834159476699E-4</v>
      </c>
      <c r="T39" s="137">
        <v>1.03646446238656E-4</v>
      </c>
      <c r="U39" s="137">
        <v>1.81595050667789E-4</v>
      </c>
      <c r="V39" s="137">
        <v>1.2231648737711E-4</v>
      </c>
      <c r="W39" s="137">
        <v>1.4373877788915199E-4</v>
      </c>
      <c r="X39" s="137">
        <v>1.1549571263385801E-3</v>
      </c>
      <c r="Y39" s="137">
        <v>5.5058911552813305E-4</v>
      </c>
      <c r="Z39" s="137">
        <v>1.11651019587613E-4</v>
      </c>
      <c r="AA39" s="137">
        <v>1.41619595841996E-4</v>
      </c>
      <c r="AB39" s="137">
        <v>3.15475341822715E-4</v>
      </c>
      <c r="AC39" s="137">
        <v>1.14089279389986E-4</v>
      </c>
      <c r="AD39" s="137">
        <v>1.09651190194467E-4</v>
      </c>
      <c r="AE39" s="137">
        <v>1.0051988414401599E-4</v>
      </c>
      <c r="AF39" s="137">
        <v>1.6480860818515001E-4</v>
      </c>
      <c r="AG39" s="137">
        <v>1.6994293759541899E-4</v>
      </c>
      <c r="AH39" s="137">
        <v>1.00263667075846</v>
      </c>
      <c r="AI39" s="137">
        <v>3.6201007637256602E-3</v>
      </c>
      <c r="AJ39" s="137">
        <v>1.2341364684116801E-4</v>
      </c>
      <c r="AK39" s="137">
        <v>7.0814923338379798E-5</v>
      </c>
      <c r="AL39" s="137">
        <v>5.8334907164276601E-5</v>
      </c>
      <c r="AM39" s="137">
        <v>8.40848505681487E-5</v>
      </c>
      <c r="AN39" s="137">
        <v>1.43875349872016E-4</v>
      </c>
      <c r="AO39" s="137">
        <v>1.5558154493728999E-4</v>
      </c>
      <c r="AP39" s="137">
        <v>7.9497775559141297E-5</v>
      </c>
      <c r="AQ39" s="137">
        <v>5.9785398069227203E-5</v>
      </c>
      <c r="AR39" s="137">
        <v>8.8703853372140701E-5</v>
      </c>
      <c r="AS39" s="137">
        <v>8.1306809845909501E-5</v>
      </c>
      <c r="AT39" s="137">
        <v>5.34426714447887E-5</v>
      </c>
      <c r="AU39" s="137">
        <v>8.3249618336508503E-5</v>
      </c>
      <c r="AV39" s="137">
        <v>7.0550117830105503E-5</v>
      </c>
      <c r="AW39" s="137">
        <v>9.2706657265167195E-5</v>
      </c>
      <c r="AX39" s="137">
        <v>1.40426649118651E-4</v>
      </c>
      <c r="AY39" s="137">
        <v>1.0464377804260701E-4</v>
      </c>
      <c r="AZ39" s="137">
        <v>7.2719952868162405E-5</v>
      </c>
      <c r="BA39" s="137">
        <v>7.2309409650926396E-5</v>
      </c>
      <c r="BB39" s="137">
        <v>6.0289418437170403E-5</v>
      </c>
      <c r="BC39" s="137">
        <v>5.3508062749736E-5</v>
      </c>
      <c r="BD39" s="137">
        <v>5.8321669264269702E-5</v>
      </c>
      <c r="BE39" s="137">
        <v>7.8587948456714004E-5</v>
      </c>
      <c r="BF39" s="137">
        <v>1.0613166233953699E-4</v>
      </c>
      <c r="BG39" s="137">
        <v>4.3497995198978897E-5</v>
      </c>
      <c r="BH39" s="137">
        <v>1.00234061428609E-4</v>
      </c>
      <c r="BI39" s="137">
        <v>1.10279968623029E-4</v>
      </c>
      <c r="BJ39" s="137">
        <v>2.3025425287559801E-4</v>
      </c>
      <c r="BK39" s="137">
        <v>6.4622971858564098E-4</v>
      </c>
      <c r="BL39" s="137">
        <v>2.2549878531684199E-4</v>
      </c>
      <c r="BM39" s="137">
        <v>5.4448229659472998E-3</v>
      </c>
      <c r="BN39" s="137">
        <v>5.6954114413667904E-3</v>
      </c>
      <c r="BO39" s="137">
        <v>1.1481502434282201E-4</v>
      </c>
      <c r="BP39" s="137">
        <v>8.7247725897050693E-5</v>
      </c>
      <c r="BQ39" s="137">
        <v>1.85201148405739E-4</v>
      </c>
      <c r="BR39" s="137">
        <v>1.6094314168910401E-4</v>
      </c>
      <c r="BS39" s="137">
        <v>6.6051138980045796E-5</v>
      </c>
      <c r="BT39" s="137">
        <v>2.2549600993267401E-4</v>
      </c>
      <c r="BU39" s="137">
        <v>4.8155268572536398E-5</v>
      </c>
      <c r="BV39" s="137">
        <v>2.7414813091982402E-4</v>
      </c>
      <c r="BW39" s="137">
        <v>1.5273767322618699E-4</v>
      </c>
      <c r="BX39" s="137">
        <v>1.7487814015090699E-4</v>
      </c>
      <c r="BY39" s="137">
        <v>7.7003498260916394E-5</v>
      </c>
      <c r="BZ39" s="137">
        <v>2.0863943807469098E-3</v>
      </c>
      <c r="CA39" s="138">
        <v>0</v>
      </c>
      <c r="CB39" s="133">
        <v>1.0300944520721</v>
      </c>
      <c r="CC39" s="134">
        <v>0.60048952660340404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5.1940440861234699E-5</v>
      </c>
      <c r="E40" s="137">
        <v>9.7006765619927495E-5</v>
      </c>
      <c r="F40" s="137">
        <v>5.23271474326001E-5</v>
      </c>
      <c r="G40" s="137">
        <v>9.1878754827572399E-5</v>
      </c>
      <c r="H40" s="137">
        <v>5.9572243172011503E-5</v>
      </c>
      <c r="I40" s="137">
        <v>5.2781926917569299E-5</v>
      </c>
      <c r="J40" s="137">
        <v>5.6457456088726897E-5</v>
      </c>
      <c r="K40" s="137">
        <v>4.1438778651113197E-5</v>
      </c>
      <c r="L40" s="137">
        <v>9.63903066692894E-5</v>
      </c>
      <c r="M40" s="137">
        <v>4.8703579776040902E-5</v>
      </c>
      <c r="N40" s="137">
        <v>5.3146748943055999E-5</v>
      </c>
      <c r="O40" s="137">
        <v>6.0942359665285598E-5</v>
      </c>
      <c r="P40" s="137">
        <v>1.6086406382870601E-3</v>
      </c>
      <c r="Q40" s="137">
        <v>5.7729570245274595E-4</v>
      </c>
      <c r="R40" s="137">
        <v>6.4943194233191805E-5</v>
      </c>
      <c r="S40" s="137">
        <v>9.7144897105750706E-5</v>
      </c>
      <c r="T40" s="137">
        <v>4.5033513221519198E-5</v>
      </c>
      <c r="U40" s="137">
        <v>8.1553178268709795E-5</v>
      </c>
      <c r="V40" s="137">
        <v>5.7896929858949099E-5</v>
      </c>
      <c r="W40" s="137">
        <v>6.0262786309447499E-5</v>
      </c>
      <c r="X40" s="137">
        <v>5.4853215366350497E-5</v>
      </c>
      <c r="Y40" s="137">
        <v>5.4644142065351698E-5</v>
      </c>
      <c r="Z40" s="137">
        <v>4.9526289874741499E-5</v>
      </c>
      <c r="AA40" s="137">
        <v>6.4350869043677697E-5</v>
      </c>
      <c r="AB40" s="137">
        <v>9.1614441064899306E-5</v>
      </c>
      <c r="AC40" s="137">
        <v>4.84403052140965E-5</v>
      </c>
      <c r="AD40" s="137">
        <v>4.9408987780976099E-5</v>
      </c>
      <c r="AE40" s="137">
        <v>4.3933389107980402E-5</v>
      </c>
      <c r="AF40" s="137">
        <v>5.4359135331457601E-5</v>
      </c>
      <c r="AG40" s="137">
        <v>1.01953918162875E-4</v>
      </c>
      <c r="AH40" s="137">
        <v>6.0832749310009598E-5</v>
      </c>
      <c r="AI40" s="137">
        <v>1.0216106778346199</v>
      </c>
      <c r="AJ40" s="137">
        <v>5.6884812317375399E-5</v>
      </c>
      <c r="AK40" s="137">
        <v>6.2058365882912598E-5</v>
      </c>
      <c r="AL40" s="137">
        <v>3.9755845832050797E-5</v>
      </c>
      <c r="AM40" s="137">
        <v>5.5470372819454598E-5</v>
      </c>
      <c r="AN40" s="137">
        <v>7.1649745433388306E-5</v>
      </c>
      <c r="AO40" s="137">
        <v>6.5721755604791006E-5</v>
      </c>
      <c r="AP40" s="137">
        <v>3.5771343348017803E-5</v>
      </c>
      <c r="AQ40" s="137">
        <v>1.4674224977293E-3</v>
      </c>
      <c r="AR40" s="137">
        <v>6.8706635594521705E-4</v>
      </c>
      <c r="AS40" s="137">
        <v>8.1428354112199602E-4</v>
      </c>
      <c r="AT40" s="137">
        <v>7.9315815945673197E-4</v>
      </c>
      <c r="AU40" s="137">
        <v>4.6333981972179601E-5</v>
      </c>
      <c r="AV40" s="137">
        <v>4.9365267895990397E-5</v>
      </c>
      <c r="AW40" s="137">
        <v>1.8826717525849499E-4</v>
      </c>
      <c r="AX40" s="137">
        <v>8.7981342860413993E-5</v>
      </c>
      <c r="AY40" s="137">
        <v>4.3825463855262998E-5</v>
      </c>
      <c r="AZ40" s="137">
        <v>4.7063849646869801E-5</v>
      </c>
      <c r="BA40" s="137">
        <v>3.3535367945792002E-5</v>
      </c>
      <c r="BB40" s="137">
        <v>4.2764364775817E-5</v>
      </c>
      <c r="BC40" s="137">
        <v>3.2527458345507302E-5</v>
      </c>
      <c r="BD40" s="137">
        <v>2.8677102469817401E-5</v>
      </c>
      <c r="BE40" s="137">
        <v>5.1465608021471397E-5</v>
      </c>
      <c r="BF40" s="137">
        <v>5.1206298229317703E-5</v>
      </c>
      <c r="BG40" s="137">
        <v>1.5542334204824099E-4</v>
      </c>
      <c r="BH40" s="137">
        <v>6.6229964868587797E-5</v>
      </c>
      <c r="BI40" s="137">
        <v>4.8188595916414298E-5</v>
      </c>
      <c r="BJ40" s="137">
        <v>5.6659627496848997E-5</v>
      </c>
      <c r="BK40" s="137">
        <v>2.3940279312308901E-4</v>
      </c>
      <c r="BL40" s="137">
        <v>1.39934959933446E-4</v>
      </c>
      <c r="BM40" s="137">
        <v>4.4624481144267498E-4</v>
      </c>
      <c r="BN40" s="137">
        <v>4.8994838035031399E-4</v>
      </c>
      <c r="BO40" s="137">
        <v>2.87393879232724E-5</v>
      </c>
      <c r="BP40" s="137">
        <v>1.6050410612107999E-5</v>
      </c>
      <c r="BQ40" s="137">
        <v>3.3667247510248199E-5</v>
      </c>
      <c r="BR40" s="137">
        <v>2.6759890705639601E-5</v>
      </c>
      <c r="BS40" s="137">
        <v>1.4972955145119299E-5</v>
      </c>
      <c r="BT40" s="137">
        <v>4.4456105631737497E-5</v>
      </c>
      <c r="BU40" s="137">
        <v>1.28611351188142E-5</v>
      </c>
      <c r="BV40" s="137">
        <v>6.27825156066552E-5</v>
      </c>
      <c r="BW40" s="137">
        <v>1.64765225634871E-5</v>
      </c>
      <c r="BX40" s="137">
        <v>1.0240315417560399E-4</v>
      </c>
      <c r="BY40" s="137">
        <v>3.1581749854273802E-5</v>
      </c>
      <c r="BZ40" s="137">
        <v>4.3938640133646601E-4</v>
      </c>
      <c r="CA40" s="138">
        <v>0</v>
      </c>
      <c r="CB40" s="133">
        <v>1.0329643786534399</v>
      </c>
      <c r="CC40" s="134">
        <v>0.60216253906429895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3.8227220664179099E-7</v>
      </c>
      <c r="E41" s="137">
        <v>7.5255595441868595E-7</v>
      </c>
      <c r="F41" s="137">
        <v>8.4935945527878603E-7</v>
      </c>
      <c r="G41" s="137">
        <v>5.1497692156622699E-7</v>
      </c>
      <c r="H41" s="137">
        <v>5.0752794443357504E-7</v>
      </c>
      <c r="I41" s="137">
        <v>3.8203652474941498E-7</v>
      </c>
      <c r="J41" s="137">
        <v>7.3083179070070003E-7</v>
      </c>
      <c r="K41" s="137">
        <v>5.1620908149611402E-7</v>
      </c>
      <c r="L41" s="137">
        <v>5.8817193444874798E-7</v>
      </c>
      <c r="M41" s="137">
        <v>8.4473752242098299E-7</v>
      </c>
      <c r="N41" s="137">
        <v>2.80369697565097E-7</v>
      </c>
      <c r="O41" s="137">
        <v>1.34456808228799E-6</v>
      </c>
      <c r="P41" s="137">
        <v>1.05463887787156E-7</v>
      </c>
      <c r="Q41" s="137">
        <v>7.2959522250512402E-8</v>
      </c>
      <c r="R41" s="137">
        <v>3.2999509458069398E-7</v>
      </c>
      <c r="S41" s="137">
        <v>4.4881035563367199E-7</v>
      </c>
      <c r="T41" s="137">
        <v>1.12399761387875E-6</v>
      </c>
      <c r="U41" s="137">
        <v>1.7434804620212499E-6</v>
      </c>
      <c r="V41" s="137">
        <v>1.80774212657912E-6</v>
      </c>
      <c r="W41" s="137">
        <v>1.8481849247065899E-6</v>
      </c>
      <c r="X41" s="137">
        <v>1.1710013009864399E-6</v>
      </c>
      <c r="Y41" s="137">
        <v>1.0422953702593201E-6</v>
      </c>
      <c r="Z41" s="137">
        <v>1.5622790111341701E-6</v>
      </c>
      <c r="AA41" s="137">
        <v>1.4931336443824699E-6</v>
      </c>
      <c r="AB41" s="137">
        <v>1.2396137587169201E-6</v>
      </c>
      <c r="AC41" s="137">
        <v>1.3530748107549801E-6</v>
      </c>
      <c r="AD41" s="137">
        <v>1.35639093968604E-6</v>
      </c>
      <c r="AE41" s="137">
        <v>1.23532777835611E-6</v>
      </c>
      <c r="AF41" s="137">
        <v>1.1112828684088501E-6</v>
      </c>
      <c r="AG41" s="137">
        <v>2.0658080587290802E-6</v>
      </c>
      <c r="AH41" s="137">
        <v>7.3883374889995996E-7</v>
      </c>
      <c r="AI41" s="137">
        <v>5.3568992174997904E-7</v>
      </c>
      <c r="AJ41" s="137">
        <v>1.0553571012760901</v>
      </c>
      <c r="AK41" s="137">
        <v>7.7371427894563596E-7</v>
      </c>
      <c r="AL41" s="137">
        <v>6.0975967387303803E-7</v>
      </c>
      <c r="AM41" s="137">
        <v>8.2148497184534502E-7</v>
      </c>
      <c r="AN41" s="137">
        <v>7.3597738025258504E-7</v>
      </c>
      <c r="AO41" s="137">
        <v>6.6325767513989496E-7</v>
      </c>
      <c r="AP41" s="137">
        <v>5.1926973274454603E-7</v>
      </c>
      <c r="AQ41" s="137">
        <v>4.5841853086405102E-7</v>
      </c>
      <c r="AR41" s="137">
        <v>6.3544357604971997E-7</v>
      </c>
      <c r="AS41" s="137">
        <v>6.0161971908477195E-7</v>
      </c>
      <c r="AT41" s="137">
        <v>5.8606141079405196E-7</v>
      </c>
      <c r="AU41" s="137">
        <v>6.6323933529862498E-7</v>
      </c>
      <c r="AV41" s="137">
        <v>6.3076232278626E-7</v>
      </c>
      <c r="AW41" s="137">
        <v>5.4141389428094295E-7</v>
      </c>
      <c r="AX41" s="137">
        <v>5.5920814217623704E-7</v>
      </c>
      <c r="AY41" s="137">
        <v>4.68754500276589E-7</v>
      </c>
      <c r="AZ41" s="137">
        <v>4.6575645028010802E-7</v>
      </c>
      <c r="BA41" s="137">
        <v>4.9961795379815201E-7</v>
      </c>
      <c r="BB41" s="137">
        <v>4.8077948768021504E-7</v>
      </c>
      <c r="BC41" s="137">
        <v>4.1749691783506301E-7</v>
      </c>
      <c r="BD41" s="137">
        <v>7.2482838939270998E-7</v>
      </c>
      <c r="BE41" s="137">
        <v>6.3409523644687295E-7</v>
      </c>
      <c r="BF41" s="137">
        <v>6.2314509162231701E-7</v>
      </c>
      <c r="BG41" s="137">
        <v>2.4305768743459602E-7</v>
      </c>
      <c r="BH41" s="137">
        <v>4.1741245967071902E-7</v>
      </c>
      <c r="BI41" s="137">
        <v>5.3666943738706597E-7</v>
      </c>
      <c r="BJ41" s="137">
        <v>2.2611906695494001E-7</v>
      </c>
      <c r="BK41" s="137">
        <v>7.2484128534825196E-7</v>
      </c>
      <c r="BL41" s="137">
        <v>3.7390210258144199E-7</v>
      </c>
      <c r="BM41" s="137">
        <v>4.07919341673719E-7</v>
      </c>
      <c r="BN41" s="137">
        <v>6.9157155556734904E-7</v>
      </c>
      <c r="BO41" s="137">
        <v>1.4901223619339E-7</v>
      </c>
      <c r="BP41" s="137">
        <v>1.04596752044526E-7</v>
      </c>
      <c r="BQ41" s="137">
        <v>4.0276280416114002E-7</v>
      </c>
      <c r="BR41" s="137">
        <v>1.44128562917961E-7</v>
      </c>
      <c r="BS41" s="137">
        <v>5.3847996102849803E-8</v>
      </c>
      <c r="BT41" s="137">
        <v>1.40937658948007E-7</v>
      </c>
      <c r="BU41" s="137">
        <v>8.6086792788483696E-8</v>
      </c>
      <c r="BV41" s="137">
        <v>2.3728913493831601E-7</v>
      </c>
      <c r="BW41" s="137">
        <v>6.8056331841218695E-8</v>
      </c>
      <c r="BX41" s="137">
        <v>3.76586246816129E-7</v>
      </c>
      <c r="BY41" s="137">
        <v>3.9438094220551999E-7</v>
      </c>
      <c r="BZ41" s="137">
        <v>3.1931385749053502E-7</v>
      </c>
      <c r="CA41" s="138">
        <v>0</v>
      </c>
      <c r="CB41" s="133">
        <v>1.0554063928553299</v>
      </c>
      <c r="CC41" s="134">
        <v>0.61524502335204101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1.5142263016388101E-3</v>
      </c>
      <c r="E42" s="137">
        <v>2.37136030800832E-2</v>
      </c>
      <c r="F42" s="137">
        <v>1.9217340352751099E-3</v>
      </c>
      <c r="G42" s="137">
        <v>5.4225078618371303E-3</v>
      </c>
      <c r="H42" s="137">
        <v>2.5295627910904899E-3</v>
      </c>
      <c r="I42" s="137">
        <v>1.5817662267242499E-3</v>
      </c>
      <c r="J42" s="137">
        <v>1.62510436791078E-3</v>
      </c>
      <c r="K42" s="137">
        <v>1.58936139222414E-3</v>
      </c>
      <c r="L42" s="137">
        <v>1.7471637442562299E-3</v>
      </c>
      <c r="M42" s="137">
        <v>2.4118907859339098E-3</v>
      </c>
      <c r="N42" s="137">
        <v>5.1784880921110904E-4</v>
      </c>
      <c r="O42" s="137">
        <v>2.09475761121041E-3</v>
      </c>
      <c r="P42" s="137">
        <v>5.5083693896247502E-4</v>
      </c>
      <c r="Q42" s="137">
        <v>2.7750454787111803E-4</v>
      </c>
      <c r="R42" s="137">
        <v>2.3598377292640099E-3</v>
      </c>
      <c r="S42" s="137">
        <v>3.02286730153085E-3</v>
      </c>
      <c r="T42" s="137">
        <v>1.7411214493512201E-3</v>
      </c>
      <c r="U42" s="137">
        <v>5.24273660082482E-3</v>
      </c>
      <c r="V42" s="137">
        <v>2.1689407777235798E-3</v>
      </c>
      <c r="W42" s="137">
        <v>2.1341091723668698E-3</v>
      </c>
      <c r="X42" s="137">
        <v>1.9299164594938499E-3</v>
      </c>
      <c r="Y42" s="137">
        <v>2.1041349954007602E-3</v>
      </c>
      <c r="Z42" s="137">
        <v>4.84339522254916E-3</v>
      </c>
      <c r="AA42" s="137">
        <v>3.0978267285306999E-3</v>
      </c>
      <c r="AB42" s="137">
        <v>1.8636657220338099E-3</v>
      </c>
      <c r="AC42" s="137">
        <v>2.3305213111346201E-3</v>
      </c>
      <c r="AD42" s="137">
        <v>1.6865353916303901E-3</v>
      </c>
      <c r="AE42" s="137">
        <v>1.8920126757461699E-3</v>
      </c>
      <c r="AF42" s="137">
        <v>2.1360875316212601E-3</v>
      </c>
      <c r="AG42" s="137">
        <v>2.8992966639308899E-3</v>
      </c>
      <c r="AH42" s="137">
        <v>1.66477760442029E-3</v>
      </c>
      <c r="AI42" s="137">
        <v>1.10382917451452E-3</v>
      </c>
      <c r="AJ42" s="137">
        <v>2.21528469264605E-3</v>
      </c>
      <c r="AK42" s="137">
        <v>1.07415792577702</v>
      </c>
      <c r="AL42" s="137">
        <v>9.7775972494934499E-2</v>
      </c>
      <c r="AM42" s="137">
        <v>5.0323534518337799E-2</v>
      </c>
      <c r="AN42" s="137">
        <v>1.3338876072240399E-3</v>
      </c>
      <c r="AO42" s="137">
        <v>1.2699074713254099E-3</v>
      </c>
      <c r="AP42" s="137">
        <v>2.6771908521229198E-3</v>
      </c>
      <c r="AQ42" s="137">
        <v>9.4412689813429599E-4</v>
      </c>
      <c r="AR42" s="137">
        <v>2.2605044425855398E-3</v>
      </c>
      <c r="AS42" s="137">
        <v>3.6245154520907199E-3</v>
      </c>
      <c r="AT42" s="137">
        <v>2.1227238160692499E-3</v>
      </c>
      <c r="AU42" s="137">
        <v>2.4237111583414999E-3</v>
      </c>
      <c r="AV42" s="137">
        <v>2.2264161959681698E-3</v>
      </c>
      <c r="AW42" s="137">
        <v>1.07832560973745E-3</v>
      </c>
      <c r="AX42" s="137">
        <v>1.22325608457073E-3</v>
      </c>
      <c r="AY42" s="137">
        <v>1.25347664205524E-3</v>
      </c>
      <c r="AZ42" s="137">
        <v>1.9903090015542498E-3</v>
      </c>
      <c r="BA42" s="137">
        <v>3.4323183477649902E-3</v>
      </c>
      <c r="BB42" s="137">
        <v>3.1079366905822099E-3</v>
      </c>
      <c r="BC42" s="137">
        <v>1.1929011299771999E-3</v>
      </c>
      <c r="BD42" s="137">
        <v>4.0386046566566599E-3</v>
      </c>
      <c r="BE42" s="137">
        <v>3.9281734941771597E-2</v>
      </c>
      <c r="BF42" s="137">
        <v>2.2570711183856401E-3</v>
      </c>
      <c r="BG42" s="137">
        <v>6.0778612438908098E-4</v>
      </c>
      <c r="BH42" s="137">
        <v>1.5883369764688601E-3</v>
      </c>
      <c r="BI42" s="137">
        <v>1.96340003439738E-3</v>
      </c>
      <c r="BJ42" s="137">
        <v>4.66805488612476E-3</v>
      </c>
      <c r="BK42" s="137">
        <v>1.6264490373218601E-3</v>
      </c>
      <c r="BL42" s="137">
        <v>5.6464018247908204E-3</v>
      </c>
      <c r="BM42" s="137">
        <v>7.2697412284975097E-3</v>
      </c>
      <c r="BN42" s="137">
        <v>1.4340612296074599E-3</v>
      </c>
      <c r="BO42" s="137">
        <v>7.85532940214188E-4</v>
      </c>
      <c r="BP42" s="137">
        <v>5.5215340279304002E-4</v>
      </c>
      <c r="BQ42" s="137">
        <v>1.2636457148394299E-3</v>
      </c>
      <c r="BR42" s="137">
        <v>9.6032183964983998E-4</v>
      </c>
      <c r="BS42" s="137">
        <v>3.6187220583299898E-4</v>
      </c>
      <c r="BT42" s="137">
        <v>2.1886879594321599E-3</v>
      </c>
      <c r="BU42" s="137">
        <v>3.4257074440036399E-4</v>
      </c>
      <c r="BV42" s="137">
        <v>2.5023074001341498E-3</v>
      </c>
      <c r="BW42" s="137">
        <v>2.43887837175532E-4</v>
      </c>
      <c r="BX42" s="137">
        <v>2.05784699603469E-3</v>
      </c>
      <c r="BY42" s="137">
        <v>7.0037391015407701E-4</v>
      </c>
      <c r="BZ42" s="137">
        <v>1.3338617754374499E-3</v>
      </c>
      <c r="CA42" s="138">
        <v>0</v>
      </c>
      <c r="CB42" s="133">
        <v>1.4320284106738499</v>
      </c>
      <c r="CC42" s="134">
        <v>0.834795353647802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7.3842309871496197E-4</v>
      </c>
      <c r="E43" s="137">
        <v>1.2888854816614E-3</v>
      </c>
      <c r="F43" s="137">
        <v>1.0388061375044501E-3</v>
      </c>
      <c r="G43" s="137">
        <v>1.1564388790481499E-3</v>
      </c>
      <c r="H43" s="137">
        <v>1.03196128188834E-3</v>
      </c>
      <c r="I43" s="137">
        <v>2.7030939083001601E-3</v>
      </c>
      <c r="J43" s="137">
        <v>9.8390064101897099E-4</v>
      </c>
      <c r="K43" s="137">
        <v>8.3181522602367001E-4</v>
      </c>
      <c r="L43" s="137">
        <v>1.1444360935044301E-3</v>
      </c>
      <c r="M43" s="137">
        <v>1.13823379189914E-3</v>
      </c>
      <c r="N43" s="137">
        <v>6.4956784797729199E-4</v>
      </c>
      <c r="O43" s="137">
        <v>1.52616483624822E-3</v>
      </c>
      <c r="P43" s="137">
        <v>8.3726320213108995E-4</v>
      </c>
      <c r="Q43" s="137">
        <v>3.8575098025082601E-4</v>
      </c>
      <c r="R43" s="137">
        <v>6.4841383232383401E-3</v>
      </c>
      <c r="S43" s="137">
        <v>8.1548265844002196E-3</v>
      </c>
      <c r="T43" s="137">
        <v>1.35087533882349E-3</v>
      </c>
      <c r="U43" s="137">
        <v>3.84937921924201E-3</v>
      </c>
      <c r="V43" s="137">
        <v>1.48770152251112E-3</v>
      </c>
      <c r="W43" s="137">
        <v>1.4941712314123399E-3</v>
      </c>
      <c r="X43" s="137">
        <v>1.38854471044258E-3</v>
      </c>
      <c r="Y43" s="137">
        <v>1.7602801831769601E-3</v>
      </c>
      <c r="Z43" s="137">
        <v>1.2103200124762301E-3</v>
      </c>
      <c r="AA43" s="137">
        <v>1.44146024551958E-3</v>
      </c>
      <c r="AB43" s="137">
        <v>2.4171322612689099E-3</v>
      </c>
      <c r="AC43" s="137">
        <v>1.80336921162304E-3</v>
      </c>
      <c r="AD43" s="137">
        <v>1.32047671921438E-3</v>
      </c>
      <c r="AE43" s="137">
        <v>1.4799145607369299E-3</v>
      </c>
      <c r="AF43" s="137">
        <v>4.3336089342777004E-3</v>
      </c>
      <c r="AG43" s="137">
        <v>2.5711233931934399E-3</v>
      </c>
      <c r="AH43" s="137">
        <v>3.16049619238737E-3</v>
      </c>
      <c r="AI43" s="137">
        <v>2.0977631683697E-3</v>
      </c>
      <c r="AJ43" s="137">
        <v>1.31842384304435E-3</v>
      </c>
      <c r="AK43" s="137">
        <v>4.9290267707064296E-3</v>
      </c>
      <c r="AL43" s="137">
        <v>1.0550928578913099</v>
      </c>
      <c r="AM43" s="137">
        <v>2.1337006811416301E-2</v>
      </c>
      <c r="AN43" s="137">
        <v>2.8157453926959098E-3</v>
      </c>
      <c r="AO43" s="137">
        <v>2.2232596724973599E-3</v>
      </c>
      <c r="AP43" s="137">
        <v>3.5278137182939802E-3</v>
      </c>
      <c r="AQ43" s="137">
        <v>1.12232066063794E-3</v>
      </c>
      <c r="AR43" s="137">
        <v>1.5464155548629401E-3</v>
      </c>
      <c r="AS43" s="137">
        <v>2.2077228185332001E-3</v>
      </c>
      <c r="AT43" s="137">
        <v>9.9217393979177506E-4</v>
      </c>
      <c r="AU43" s="137">
        <v>2.23180315585296E-3</v>
      </c>
      <c r="AV43" s="137">
        <v>1.28303269370356E-3</v>
      </c>
      <c r="AW43" s="137">
        <v>1.7040824072839401E-3</v>
      </c>
      <c r="AX43" s="137">
        <v>2.6893913066151501E-3</v>
      </c>
      <c r="AY43" s="137">
        <v>3.2522726446287098E-3</v>
      </c>
      <c r="AZ43" s="137">
        <v>5.5050426014144503E-3</v>
      </c>
      <c r="BA43" s="137">
        <v>2.4894747270675201E-3</v>
      </c>
      <c r="BB43" s="137">
        <v>2.53478010053617E-3</v>
      </c>
      <c r="BC43" s="137">
        <v>2.4564475988562398E-3</v>
      </c>
      <c r="BD43" s="137">
        <v>1.5047284307208499E-3</v>
      </c>
      <c r="BE43" s="137">
        <v>3.5258816849080702E-3</v>
      </c>
      <c r="BF43" s="137">
        <v>4.4037551706266401E-3</v>
      </c>
      <c r="BG43" s="137">
        <v>1.3213100562618799E-3</v>
      </c>
      <c r="BH43" s="137">
        <v>4.9733197929586999E-3</v>
      </c>
      <c r="BI43" s="137">
        <v>4.8298933175566503E-3</v>
      </c>
      <c r="BJ43" s="137">
        <v>2.0321434962311201E-3</v>
      </c>
      <c r="BK43" s="137">
        <v>1.7411168266537099E-3</v>
      </c>
      <c r="BL43" s="137">
        <v>1.90286538343816E-3</v>
      </c>
      <c r="BM43" s="137">
        <v>4.1898466610771398E-3</v>
      </c>
      <c r="BN43" s="137">
        <v>1.9575094505256099E-3</v>
      </c>
      <c r="BO43" s="137">
        <v>1.18540359047486E-3</v>
      </c>
      <c r="BP43" s="137">
        <v>1.5082905267786899E-3</v>
      </c>
      <c r="BQ43" s="137">
        <v>3.53152781184863E-3</v>
      </c>
      <c r="BR43" s="137">
        <v>3.53193003100747E-3</v>
      </c>
      <c r="BS43" s="137">
        <v>5.4971446541496696E-4</v>
      </c>
      <c r="BT43" s="137">
        <v>2.6550644106736999E-3</v>
      </c>
      <c r="BU43" s="137">
        <v>1.5668593438599701E-3</v>
      </c>
      <c r="BV43" s="137">
        <v>4.0642576532091803E-3</v>
      </c>
      <c r="BW43" s="137">
        <v>9.1502196896514805E-4</v>
      </c>
      <c r="BX43" s="137">
        <v>2.20645837428321E-3</v>
      </c>
      <c r="BY43" s="137">
        <v>1.45258101723593E-3</v>
      </c>
      <c r="BZ43" s="137">
        <v>5.3667208037777702E-3</v>
      </c>
      <c r="CA43" s="138">
        <v>0</v>
      </c>
      <c r="CB43" s="133">
        <v>1.2454356177967201</v>
      </c>
      <c r="CC43" s="134">
        <v>0.72602181580667902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1.3341399721882399E-4</v>
      </c>
      <c r="E44" s="137">
        <v>1.7741155266115199E-4</v>
      </c>
      <c r="F44" s="137">
        <v>1.2648778805468501E-4</v>
      </c>
      <c r="G44" s="137">
        <v>1.7930490681429201E-4</v>
      </c>
      <c r="H44" s="137">
        <v>2.82886572181132E-4</v>
      </c>
      <c r="I44" s="137">
        <v>5.4041341285862197E-4</v>
      </c>
      <c r="J44" s="137">
        <v>1.13297420478012E-4</v>
      </c>
      <c r="K44" s="137">
        <v>2.4423490863249403E-4</v>
      </c>
      <c r="L44" s="137">
        <v>1.6351713444046501E-4</v>
      </c>
      <c r="M44" s="137">
        <v>2.2755573939338501E-4</v>
      </c>
      <c r="N44" s="137">
        <v>1.09032658367833E-4</v>
      </c>
      <c r="O44" s="137">
        <v>1.4127878748158E-4</v>
      </c>
      <c r="P44" s="137">
        <v>3.0092657665762801E-5</v>
      </c>
      <c r="Q44" s="137">
        <v>2.49295758559872E-4</v>
      </c>
      <c r="R44" s="137">
        <v>1.5020499719336101E-4</v>
      </c>
      <c r="S44" s="137">
        <v>1.9259441881522399E-4</v>
      </c>
      <c r="T44" s="137">
        <v>1.5264928934014799E-4</v>
      </c>
      <c r="U44" s="137">
        <v>2.9285489921536401E-4</v>
      </c>
      <c r="V44" s="137">
        <v>1.4825287831127999E-4</v>
      </c>
      <c r="W44" s="137">
        <v>1.5639329599070699E-4</v>
      </c>
      <c r="X44" s="137">
        <v>2.1275153529917899E-4</v>
      </c>
      <c r="Y44" s="137">
        <v>1.5100579455085001E-4</v>
      </c>
      <c r="Z44" s="137">
        <v>1.2914624548010999E-4</v>
      </c>
      <c r="AA44" s="137">
        <v>1.5889466018733801E-4</v>
      </c>
      <c r="AB44" s="137">
        <v>2.1451498926453299E-4</v>
      </c>
      <c r="AC44" s="137">
        <v>1.6813301575587799E-4</v>
      </c>
      <c r="AD44" s="137">
        <v>1.6171209508162199E-4</v>
      </c>
      <c r="AE44" s="137">
        <v>1.7843438785171E-4</v>
      </c>
      <c r="AF44" s="137">
        <v>3.42258783472717E-4</v>
      </c>
      <c r="AG44" s="137">
        <v>2.6469941251487298E-4</v>
      </c>
      <c r="AH44" s="137">
        <v>4.7731218361796E-4</v>
      </c>
      <c r="AI44" s="137">
        <v>2.7099050650396603E-4</v>
      </c>
      <c r="AJ44" s="137">
        <v>2.8353593340382701E-4</v>
      </c>
      <c r="AK44" s="137">
        <v>4.9753776581783497E-4</v>
      </c>
      <c r="AL44" s="137">
        <v>3.6464805177564802E-3</v>
      </c>
      <c r="AM44" s="137">
        <v>1.1799174629095801</v>
      </c>
      <c r="AN44" s="137">
        <v>3.0659704635805501E-4</v>
      </c>
      <c r="AO44" s="137">
        <v>2.74432122640994E-4</v>
      </c>
      <c r="AP44" s="137">
        <v>1.22184762394305E-4</v>
      </c>
      <c r="AQ44" s="137">
        <v>1.1158208488385001E-4</v>
      </c>
      <c r="AR44" s="137">
        <v>1.9593146258009599E-3</v>
      </c>
      <c r="AS44" s="137">
        <v>1.9767699662815501E-4</v>
      </c>
      <c r="AT44" s="137">
        <v>1.5299423929353799E-4</v>
      </c>
      <c r="AU44" s="137">
        <v>3.7696172965666401E-4</v>
      </c>
      <c r="AV44" s="137">
        <v>1.77565777098979E-3</v>
      </c>
      <c r="AW44" s="137">
        <v>2.10930158582589E-4</v>
      </c>
      <c r="AX44" s="137">
        <v>2.4883274359317899E-4</v>
      </c>
      <c r="AY44" s="137">
        <v>1.4420164331402301E-4</v>
      </c>
      <c r="AZ44" s="137">
        <v>3.2841848201075702E-4</v>
      </c>
      <c r="BA44" s="137">
        <v>1.2696826477626201E-4</v>
      </c>
      <c r="BB44" s="137">
        <v>1.23871848961101E-4</v>
      </c>
      <c r="BC44" s="137">
        <v>2.5161065380615601E-4</v>
      </c>
      <c r="BD44" s="137">
        <v>4.7876963223622999E-4</v>
      </c>
      <c r="BE44" s="137">
        <v>1.30430174300391E-3</v>
      </c>
      <c r="BF44" s="137">
        <v>3.5552162652255602E-3</v>
      </c>
      <c r="BG44" s="137">
        <v>2.9214689139383398E-4</v>
      </c>
      <c r="BH44" s="137">
        <v>9.9516830940584301E-4</v>
      </c>
      <c r="BI44" s="137">
        <v>1.55022639262997E-4</v>
      </c>
      <c r="BJ44" s="137">
        <v>1.21200905571051E-4</v>
      </c>
      <c r="BK44" s="137">
        <v>1.6592996660858299E-4</v>
      </c>
      <c r="BL44" s="137">
        <v>1.1631753649389899E-4</v>
      </c>
      <c r="BM44" s="137">
        <v>1.44345072095935E-4</v>
      </c>
      <c r="BN44" s="137">
        <v>1.7953663368968501E-4</v>
      </c>
      <c r="BO44" s="137">
        <v>1.1485544089440999E-4</v>
      </c>
      <c r="BP44" s="137">
        <v>5.6874664530373801E-5</v>
      </c>
      <c r="BQ44" s="137">
        <v>1.2140165237189E-4</v>
      </c>
      <c r="BR44" s="137">
        <v>9.9830224280387595E-5</v>
      </c>
      <c r="BS44" s="137">
        <v>4.8069353980657703E-5</v>
      </c>
      <c r="BT44" s="137">
        <v>2.75833173387366E-4</v>
      </c>
      <c r="BU44" s="137">
        <v>3.6908389931886198E-5</v>
      </c>
      <c r="BV44" s="137">
        <v>2.3801303700355701E-4</v>
      </c>
      <c r="BW44" s="137">
        <v>2.5887111757104999E-5</v>
      </c>
      <c r="BX44" s="137">
        <v>7.8529247266583804E-4</v>
      </c>
      <c r="BY44" s="137">
        <v>1.09543118872066E-4</v>
      </c>
      <c r="BZ44" s="137">
        <v>4.06243060382291E-4</v>
      </c>
      <c r="CA44" s="138">
        <v>0</v>
      </c>
      <c r="CB44" s="133">
        <v>1.20742498627854</v>
      </c>
      <c r="CC44" s="134">
        <v>0.70386366702689496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3.9329879779428299E-4</v>
      </c>
      <c r="E45" s="137">
        <v>4.8898701447741403E-4</v>
      </c>
      <c r="F45" s="137">
        <v>5.4275523646001001E-4</v>
      </c>
      <c r="G45" s="137">
        <v>5.0978578076740604E-4</v>
      </c>
      <c r="H45" s="137">
        <v>3.4022219364650301E-3</v>
      </c>
      <c r="I45" s="137">
        <v>4.1259304212819497E-4</v>
      </c>
      <c r="J45" s="137">
        <v>3.8215116570690198E-4</v>
      </c>
      <c r="K45" s="137">
        <v>2.7993462317448502E-4</v>
      </c>
      <c r="L45" s="137">
        <v>8.7572718392148695E-4</v>
      </c>
      <c r="M45" s="137">
        <v>8.3990262576149504E-4</v>
      </c>
      <c r="N45" s="137">
        <v>1.9232456932376401E-4</v>
      </c>
      <c r="O45" s="137">
        <v>5.1822480363991304E-4</v>
      </c>
      <c r="P45" s="137">
        <v>3.2723053968711398E-4</v>
      </c>
      <c r="Q45" s="137">
        <v>1.4280241599194001E-4</v>
      </c>
      <c r="R45" s="137">
        <v>7.6991676017711802E-4</v>
      </c>
      <c r="S45" s="137">
        <v>9.8837807931981703E-4</v>
      </c>
      <c r="T45" s="137">
        <v>5.8975417853320803E-4</v>
      </c>
      <c r="U45" s="137">
        <v>1.3048870689541801E-3</v>
      </c>
      <c r="V45" s="137">
        <v>6.4989993180227998E-4</v>
      </c>
      <c r="W45" s="137">
        <v>6.5808150640581499E-4</v>
      </c>
      <c r="X45" s="137">
        <v>6.3602255382167404E-4</v>
      </c>
      <c r="Y45" s="137">
        <v>4.27003212100876E-4</v>
      </c>
      <c r="Z45" s="137">
        <v>5.5459935581600298E-4</v>
      </c>
      <c r="AA45" s="137">
        <v>6.1557451843214696E-4</v>
      </c>
      <c r="AB45" s="137">
        <v>9.5123912502800096E-4</v>
      </c>
      <c r="AC45" s="137">
        <v>5.2358791026422603E-4</v>
      </c>
      <c r="AD45" s="137">
        <v>5.2010238891986597E-4</v>
      </c>
      <c r="AE45" s="137">
        <v>5.0901059280200904E-4</v>
      </c>
      <c r="AF45" s="137">
        <v>1.60817592653043E-3</v>
      </c>
      <c r="AG45" s="137">
        <v>1.71722258797905E-3</v>
      </c>
      <c r="AH45" s="137">
        <v>5.9360468771881795E-4</v>
      </c>
      <c r="AI45" s="137">
        <v>1.3473598384213001E-3</v>
      </c>
      <c r="AJ45" s="137">
        <v>1.3767548747816E-3</v>
      </c>
      <c r="AK45" s="137">
        <v>5.0632475039915303E-4</v>
      </c>
      <c r="AL45" s="137">
        <v>5.1683617434570195E-4</v>
      </c>
      <c r="AM45" s="137">
        <v>1.75609602170584E-3</v>
      </c>
      <c r="AN45" s="137">
        <v>1.12343244476794</v>
      </c>
      <c r="AO45" s="137">
        <v>1.03760354803181E-3</v>
      </c>
      <c r="AP45" s="137">
        <v>7.7566745098576399E-4</v>
      </c>
      <c r="AQ45" s="137">
        <v>4.5027231100906999E-4</v>
      </c>
      <c r="AR45" s="137">
        <v>5.2754393685709505E-4</v>
      </c>
      <c r="AS45" s="137">
        <v>1.60032008877101E-3</v>
      </c>
      <c r="AT45" s="137">
        <v>3.65788364837922E-4</v>
      </c>
      <c r="AU45" s="137">
        <v>3.4146052886645597E-4</v>
      </c>
      <c r="AV45" s="137">
        <v>7.5149294060370395E-4</v>
      </c>
      <c r="AW45" s="137">
        <v>5.1625400008150002E-3</v>
      </c>
      <c r="AX45" s="137">
        <v>4.6464633925452902E-4</v>
      </c>
      <c r="AY45" s="137">
        <v>4.83620182738842E-4</v>
      </c>
      <c r="AZ45" s="137">
        <v>8.9449131167244195E-4</v>
      </c>
      <c r="BA45" s="137">
        <v>3.22007363399275E-4</v>
      </c>
      <c r="BB45" s="137">
        <v>3.8910208432371598E-4</v>
      </c>
      <c r="BC45" s="137">
        <v>3.3098453318664098E-4</v>
      </c>
      <c r="BD45" s="137">
        <v>1.6949797038759899E-3</v>
      </c>
      <c r="BE45" s="137">
        <v>0.131504222246624</v>
      </c>
      <c r="BF45" s="137">
        <v>9.9227484963715102E-4</v>
      </c>
      <c r="BG45" s="137">
        <v>1.6320447398615999E-4</v>
      </c>
      <c r="BH45" s="137">
        <v>3.3949740480079501E-4</v>
      </c>
      <c r="BI45" s="137">
        <v>2.6777862831454901E-2</v>
      </c>
      <c r="BJ45" s="137">
        <v>8.2160673080952402E-4</v>
      </c>
      <c r="BK45" s="137">
        <v>7.9228760948255202E-4</v>
      </c>
      <c r="BL45" s="137">
        <v>3.1353454028274701E-4</v>
      </c>
      <c r="BM45" s="137">
        <v>2.8021769415325102E-4</v>
      </c>
      <c r="BN45" s="137">
        <v>4.6926028821560399E-4</v>
      </c>
      <c r="BO45" s="137">
        <v>1.48170141373087E-4</v>
      </c>
      <c r="BP45" s="137">
        <v>2.0027048982194199E-4</v>
      </c>
      <c r="BQ45" s="137">
        <v>3.8013098866013603E-4</v>
      </c>
      <c r="BR45" s="137">
        <v>2.6936579254676702E-4</v>
      </c>
      <c r="BS45" s="137">
        <v>7.3420352106064104E-4</v>
      </c>
      <c r="BT45" s="137">
        <v>1.5422390689118299E-4</v>
      </c>
      <c r="BU45" s="137">
        <v>1.1182978705999299E-3</v>
      </c>
      <c r="BV45" s="137">
        <v>4.0315406397686398E-4</v>
      </c>
      <c r="BW45" s="137">
        <v>8.5382748956965297E-4</v>
      </c>
      <c r="BX45" s="137">
        <v>8.4664932341385905E-4</v>
      </c>
      <c r="BY45" s="137">
        <v>9.2693804443567799E-4</v>
      </c>
      <c r="BZ45" s="137">
        <v>1.99043581545225E-3</v>
      </c>
      <c r="CA45" s="138">
        <v>0</v>
      </c>
      <c r="CB45" s="133">
        <v>1.33793297335397</v>
      </c>
      <c r="CC45" s="134">
        <v>0.779942786974823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4.03945754094839E-3</v>
      </c>
      <c r="E46" s="137">
        <v>4.4916148422795496E-3</v>
      </c>
      <c r="F46" s="137">
        <v>1.2563230506542801E-2</v>
      </c>
      <c r="G46" s="137">
        <v>6.0237914643531199E-3</v>
      </c>
      <c r="H46" s="137">
        <v>3.6281414536278499E-2</v>
      </c>
      <c r="I46" s="137">
        <v>9.9242478032761594E-2</v>
      </c>
      <c r="J46" s="137">
        <v>4.1669427087169496E-3</v>
      </c>
      <c r="K46" s="137">
        <v>4.73791184135074E-3</v>
      </c>
      <c r="L46" s="137">
        <v>5.37161838193876E-3</v>
      </c>
      <c r="M46" s="137">
        <v>1.2574260607659E-2</v>
      </c>
      <c r="N46" s="137">
        <v>2.0750309757194101E-3</v>
      </c>
      <c r="O46" s="137">
        <v>8.5781809341489192E-3</v>
      </c>
      <c r="P46" s="137">
        <v>8.7366984528824704E-4</v>
      </c>
      <c r="Q46" s="137">
        <v>5.3254287653210601E-4</v>
      </c>
      <c r="R46" s="137">
        <v>3.2474083481385599E-3</v>
      </c>
      <c r="S46" s="137">
        <v>4.35487149330581E-3</v>
      </c>
      <c r="T46" s="137">
        <v>9.4053950273578699E-3</v>
      </c>
      <c r="U46" s="137">
        <v>4.2438513624933102E-2</v>
      </c>
      <c r="V46" s="137">
        <v>1.08897100271151E-2</v>
      </c>
      <c r="W46" s="137">
        <v>1.0516221987619E-2</v>
      </c>
      <c r="X46" s="137">
        <v>2.1465652764532502E-2</v>
      </c>
      <c r="Y46" s="137">
        <v>1.2172659145736901E-2</v>
      </c>
      <c r="Z46" s="137">
        <v>7.6194825975772901E-3</v>
      </c>
      <c r="AA46" s="137">
        <v>8.6492413050240601E-3</v>
      </c>
      <c r="AB46" s="137">
        <v>3.01841571345937E-2</v>
      </c>
      <c r="AC46" s="137">
        <v>1.86053625011765E-2</v>
      </c>
      <c r="AD46" s="137">
        <v>1.0020296218879199E-2</v>
      </c>
      <c r="AE46" s="137">
        <v>8.5240068529373707E-3</v>
      </c>
      <c r="AF46" s="137">
        <v>2.9553319881603701E-2</v>
      </c>
      <c r="AG46" s="137">
        <v>2.82247069317785E-2</v>
      </c>
      <c r="AH46" s="137">
        <v>3.0318509802560401E-2</v>
      </c>
      <c r="AI46" s="137">
        <v>1.9575337792094801E-2</v>
      </c>
      <c r="AJ46" s="137">
        <v>1.8018389943310401E-2</v>
      </c>
      <c r="AK46" s="137">
        <v>8.63813275335263E-3</v>
      </c>
      <c r="AL46" s="137">
        <v>1.6112057211052799E-2</v>
      </c>
      <c r="AM46" s="137">
        <v>1.8688950876610301E-2</v>
      </c>
      <c r="AN46" s="137">
        <v>3.9071425000863297E-3</v>
      </c>
      <c r="AO46" s="137">
        <v>1.2420090398511301</v>
      </c>
      <c r="AP46" s="137">
        <v>9.2419333788855307E-2</v>
      </c>
      <c r="AQ46" s="137">
        <v>2.3719644054094702E-3</v>
      </c>
      <c r="AR46" s="137">
        <v>7.3170392813593499E-3</v>
      </c>
      <c r="AS46" s="137">
        <v>2.13637188430938E-2</v>
      </c>
      <c r="AT46" s="137">
        <v>1.29011293514757E-2</v>
      </c>
      <c r="AU46" s="137">
        <v>6.4469825715556201E-3</v>
      </c>
      <c r="AV46" s="137">
        <v>1.29706098581262E-2</v>
      </c>
      <c r="AW46" s="137">
        <v>2.17574234845089E-2</v>
      </c>
      <c r="AX46" s="137">
        <v>1.8205749762412699E-2</v>
      </c>
      <c r="AY46" s="137">
        <v>3.0601222000004899E-3</v>
      </c>
      <c r="AZ46" s="137">
        <v>6.8361629614655701E-3</v>
      </c>
      <c r="BA46" s="137">
        <v>8.1059077612483203E-3</v>
      </c>
      <c r="BB46" s="137">
        <v>7.1234676769056302E-3</v>
      </c>
      <c r="BC46" s="137">
        <v>5.1806670666811596E-3</v>
      </c>
      <c r="BD46" s="137">
        <v>3.94585046270468E-3</v>
      </c>
      <c r="BE46" s="137">
        <v>7.2254674781862399E-3</v>
      </c>
      <c r="BF46" s="137">
        <v>6.9270661857316097E-3</v>
      </c>
      <c r="BG46" s="137">
        <v>1.6007472576035E-3</v>
      </c>
      <c r="BH46" s="137">
        <v>5.7254778092028598E-3</v>
      </c>
      <c r="BI46" s="137">
        <v>4.8531546554233798E-3</v>
      </c>
      <c r="BJ46" s="137">
        <v>1.9836686412168798E-2</v>
      </c>
      <c r="BK46" s="137">
        <v>4.6827476318578604E-3</v>
      </c>
      <c r="BL46" s="137">
        <v>5.7535609401728402E-3</v>
      </c>
      <c r="BM46" s="137">
        <v>7.8353256818564296E-3</v>
      </c>
      <c r="BN46" s="137">
        <v>9.0915035862772497E-3</v>
      </c>
      <c r="BO46" s="137">
        <v>4.0986933972115298E-3</v>
      </c>
      <c r="BP46" s="137">
        <v>5.1581241217108099E-3</v>
      </c>
      <c r="BQ46" s="137">
        <v>9.7843153845926494E-3</v>
      </c>
      <c r="BR46" s="137">
        <v>2.2100997914502998E-2</v>
      </c>
      <c r="BS46" s="137">
        <v>1.60732301506018E-3</v>
      </c>
      <c r="BT46" s="137">
        <v>5.7206423117378696E-3</v>
      </c>
      <c r="BU46" s="137">
        <v>2.45945298269362E-3</v>
      </c>
      <c r="BV46" s="137">
        <v>7.2604639826845396E-3</v>
      </c>
      <c r="BW46" s="137">
        <v>2.9609347440451199E-3</v>
      </c>
      <c r="BX46" s="137">
        <v>4.14060971956072E-3</v>
      </c>
      <c r="BY46" s="137">
        <v>3.5818844593385E-3</v>
      </c>
      <c r="BZ46" s="137">
        <v>2.6206404365428201E-2</v>
      </c>
      <c r="CA46" s="138">
        <v>0</v>
      </c>
      <c r="CB46" s="133">
        <v>2.2133084251798798</v>
      </c>
      <c r="CC46" s="134">
        <v>1.2902394783217099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1.4193752082749399E-3</v>
      </c>
      <c r="E47" s="137">
        <v>1.82648142269641E-3</v>
      </c>
      <c r="F47" s="137">
        <v>1.48396590337743E-3</v>
      </c>
      <c r="G47" s="137">
        <v>2.1602663248187202E-3</v>
      </c>
      <c r="H47" s="137">
        <v>1.66729976748584E-3</v>
      </c>
      <c r="I47" s="137">
        <v>2.7566739630839401E-3</v>
      </c>
      <c r="J47" s="137">
        <v>1.6950808371030399E-3</v>
      </c>
      <c r="K47" s="137">
        <v>1.32680799442243E-3</v>
      </c>
      <c r="L47" s="137">
        <v>1.4392205303507201E-3</v>
      </c>
      <c r="M47" s="137">
        <v>2.0908715069024699E-3</v>
      </c>
      <c r="N47" s="137">
        <v>7.9345205338199505E-4</v>
      </c>
      <c r="O47" s="137">
        <v>2.0774831191661702E-3</v>
      </c>
      <c r="P47" s="137">
        <v>5.9228463992024103E-4</v>
      </c>
      <c r="Q47" s="137">
        <v>3.1794985529260902E-4</v>
      </c>
      <c r="R47" s="137">
        <v>2.1111258389632302E-3</v>
      </c>
      <c r="S47" s="137">
        <v>2.77387705939205E-3</v>
      </c>
      <c r="T47" s="137">
        <v>1.86420046898791E-3</v>
      </c>
      <c r="U47" s="137">
        <v>3.0651442033127999E-3</v>
      </c>
      <c r="V47" s="137">
        <v>2.2099216122961401E-3</v>
      </c>
      <c r="W47" s="137">
        <v>2.3561790398573101E-3</v>
      </c>
      <c r="X47" s="137">
        <v>2.3812490913139601E-3</v>
      </c>
      <c r="Y47" s="137">
        <v>1.65698360446254E-3</v>
      </c>
      <c r="Z47" s="137">
        <v>1.8189722402574501E-3</v>
      </c>
      <c r="AA47" s="137">
        <v>2.3012105163638702E-3</v>
      </c>
      <c r="AB47" s="137">
        <v>2.4523614744636E-3</v>
      </c>
      <c r="AC47" s="137">
        <v>2.0665070925033899E-3</v>
      </c>
      <c r="AD47" s="137">
        <v>2.0558170149014899E-3</v>
      </c>
      <c r="AE47" s="137">
        <v>2.3592528235885498E-3</v>
      </c>
      <c r="AF47" s="137">
        <v>4.9492547572046004E-3</v>
      </c>
      <c r="AG47" s="137">
        <v>5.0605410162434398E-3</v>
      </c>
      <c r="AH47" s="137">
        <v>5.21664315214182E-3</v>
      </c>
      <c r="AI47" s="137">
        <v>4.9039179383823898E-3</v>
      </c>
      <c r="AJ47" s="137">
        <v>2.1210056987471101E-3</v>
      </c>
      <c r="AK47" s="137">
        <v>1.3904772942003999E-3</v>
      </c>
      <c r="AL47" s="137">
        <v>9.9475485706246695E-3</v>
      </c>
      <c r="AM47" s="137">
        <v>2.4447897636998999E-3</v>
      </c>
      <c r="AN47" s="137">
        <v>1.28944361392935E-3</v>
      </c>
      <c r="AO47" s="137">
        <v>1.39816591091245E-2</v>
      </c>
      <c r="AP47" s="137">
        <v>1.06894700733532</v>
      </c>
      <c r="AQ47" s="137">
        <v>1.00704839699698E-3</v>
      </c>
      <c r="AR47" s="137">
        <v>1.3175820510482399E-3</v>
      </c>
      <c r="AS47" s="137">
        <v>7.6757210982456798E-3</v>
      </c>
      <c r="AT47" s="137">
        <v>6.5414923623673396E-3</v>
      </c>
      <c r="AU47" s="137">
        <v>4.3410645607185397E-3</v>
      </c>
      <c r="AV47" s="137">
        <v>4.8240518343958903E-3</v>
      </c>
      <c r="AW47" s="137">
        <v>1.9136039283766701E-3</v>
      </c>
      <c r="AX47" s="137">
        <v>1.6185038196451301E-3</v>
      </c>
      <c r="AY47" s="137">
        <v>1.63949276653449E-3</v>
      </c>
      <c r="AZ47" s="137">
        <v>3.5469767275430599E-3</v>
      </c>
      <c r="BA47" s="137">
        <v>1.6071258769848999E-3</v>
      </c>
      <c r="BB47" s="137">
        <v>2.3048880448478799E-3</v>
      </c>
      <c r="BC47" s="137">
        <v>2.74749913405851E-3</v>
      </c>
      <c r="BD47" s="137">
        <v>1.57327054104924E-3</v>
      </c>
      <c r="BE47" s="137">
        <v>1.36300886958607E-3</v>
      </c>
      <c r="BF47" s="137">
        <v>4.33223817092937E-3</v>
      </c>
      <c r="BG47" s="137">
        <v>1.14934807440236E-3</v>
      </c>
      <c r="BH47" s="137">
        <v>8.0323394874864291E-3</v>
      </c>
      <c r="BI47" s="137">
        <v>1.72772695935966E-3</v>
      </c>
      <c r="BJ47" s="137">
        <v>4.78543704551012E-3</v>
      </c>
      <c r="BK47" s="137">
        <v>1.57292575395318E-3</v>
      </c>
      <c r="BL47" s="137">
        <v>7.2563562328446596E-3</v>
      </c>
      <c r="BM47" s="137">
        <v>7.39933274227069E-3</v>
      </c>
      <c r="BN47" s="137">
        <v>1.5761372438271399E-3</v>
      </c>
      <c r="BO47" s="137">
        <v>5.5426212162380199E-3</v>
      </c>
      <c r="BP47" s="137">
        <v>4.8727914199564798E-3</v>
      </c>
      <c r="BQ47" s="137">
        <v>7.9405683862338906E-3</v>
      </c>
      <c r="BR47" s="137">
        <v>5.0797858184889102E-3</v>
      </c>
      <c r="BS47" s="137">
        <v>2.1309065902798199E-3</v>
      </c>
      <c r="BT47" s="137">
        <v>9.0127631990540701E-3</v>
      </c>
      <c r="BU47" s="137">
        <v>2.3728858192407901E-3</v>
      </c>
      <c r="BV47" s="137">
        <v>1.6022274557934198E-2</v>
      </c>
      <c r="BW47" s="137">
        <v>6.19107176542711E-3</v>
      </c>
      <c r="BX47" s="137">
        <v>1.9931366521528E-3</v>
      </c>
      <c r="BY47" s="137">
        <v>1.60054585740796E-3</v>
      </c>
      <c r="BZ47" s="137">
        <v>1.3567187930112801E-2</v>
      </c>
      <c r="CA47" s="138">
        <v>0</v>
      </c>
      <c r="CB47" s="133">
        <v>1.3315520143920601</v>
      </c>
      <c r="CC47" s="134">
        <v>0.77622303193817999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1.7470558265299502E-2</v>
      </c>
      <c r="E48" s="137">
        <v>4.4478333162975302E-2</v>
      </c>
      <c r="F48" s="137">
        <v>2.0029731157339001E-2</v>
      </c>
      <c r="G48" s="137">
        <v>3.5328170111288103E-2</v>
      </c>
      <c r="H48" s="137">
        <v>2.3159634281427598E-2</v>
      </c>
      <c r="I48" s="137">
        <v>1.72075629288184E-2</v>
      </c>
      <c r="J48" s="137">
        <v>2.13868644624449E-2</v>
      </c>
      <c r="K48" s="137">
        <v>1.3729556525738301E-2</v>
      </c>
      <c r="L48" s="137">
        <v>4.2747148464585202E-2</v>
      </c>
      <c r="M48" s="137">
        <v>1.6414470399672299E-2</v>
      </c>
      <c r="N48" s="137">
        <v>2.0507313648587499E-2</v>
      </c>
      <c r="O48" s="137">
        <v>2.40428677958523E-2</v>
      </c>
      <c r="P48" s="137">
        <v>4.37347577888698E-3</v>
      </c>
      <c r="Q48" s="137">
        <v>7.4396957870655903E-3</v>
      </c>
      <c r="R48" s="137">
        <v>2.0971390810835398E-2</v>
      </c>
      <c r="S48" s="137">
        <v>3.6042422898567801E-2</v>
      </c>
      <c r="T48" s="137">
        <v>1.41657721195811E-2</v>
      </c>
      <c r="U48" s="137">
        <v>3.0759736569344401E-2</v>
      </c>
      <c r="V48" s="137">
        <v>1.8329705726926701E-2</v>
      </c>
      <c r="W48" s="137">
        <v>1.7539339554439998E-2</v>
      </c>
      <c r="X48" s="137">
        <v>1.8082890209298999E-2</v>
      </c>
      <c r="Y48" s="137">
        <v>1.2252581651380601E-2</v>
      </c>
      <c r="Z48" s="137">
        <v>1.5019023107992999E-2</v>
      </c>
      <c r="AA48" s="137">
        <v>2.0328038058024901E-2</v>
      </c>
      <c r="AB48" s="137">
        <v>1.7525998181215401E-2</v>
      </c>
      <c r="AC48" s="137">
        <v>1.53595001747521E-2</v>
      </c>
      <c r="AD48" s="137">
        <v>1.57836676056218E-2</v>
      </c>
      <c r="AE48" s="137">
        <v>1.40922207228863E-2</v>
      </c>
      <c r="AF48" s="137">
        <v>1.9044180750026701E-2</v>
      </c>
      <c r="AG48" s="137">
        <v>4.1513186259842301E-2</v>
      </c>
      <c r="AH48" s="137">
        <v>1.9646164338891301E-2</v>
      </c>
      <c r="AI48" s="137">
        <v>1.7438442364024399E-2</v>
      </c>
      <c r="AJ48" s="137">
        <v>1.65743359068579E-2</v>
      </c>
      <c r="AK48" s="137">
        <v>2.23387730930442E-2</v>
      </c>
      <c r="AL48" s="137">
        <v>1.1488072053564301E-2</v>
      </c>
      <c r="AM48" s="137">
        <v>1.5475867084411701E-2</v>
      </c>
      <c r="AN48" s="137">
        <v>2.3973091140763399E-2</v>
      </c>
      <c r="AO48" s="137">
        <v>3.22408539302768E-2</v>
      </c>
      <c r="AP48" s="137">
        <v>1.26513286530083E-2</v>
      </c>
      <c r="AQ48" s="137">
        <v>1.0292811159951201</v>
      </c>
      <c r="AR48" s="137">
        <v>1.53447432161802E-2</v>
      </c>
      <c r="AS48" s="137">
        <v>1.3735245196968501E-2</v>
      </c>
      <c r="AT48" s="137">
        <v>7.3640133337082997E-3</v>
      </c>
      <c r="AU48" s="137">
        <v>1.76354780334372E-2</v>
      </c>
      <c r="AV48" s="137">
        <v>1.26940777903904E-2</v>
      </c>
      <c r="AW48" s="137">
        <v>0.103567621403646</v>
      </c>
      <c r="AX48" s="137">
        <v>4.6659394851718598E-2</v>
      </c>
      <c r="AY48" s="137">
        <v>1.7582918263984702E-2</v>
      </c>
      <c r="AZ48" s="137">
        <v>1.0412403731946801E-2</v>
      </c>
      <c r="BA48" s="137">
        <v>1.4171497290968201E-2</v>
      </c>
      <c r="BB48" s="137">
        <v>1.34344265844249E-2</v>
      </c>
      <c r="BC48" s="137">
        <v>1.1735585409388301E-2</v>
      </c>
      <c r="BD48" s="137">
        <v>8.1197514247326099E-3</v>
      </c>
      <c r="BE48" s="137">
        <v>1.39098866919897E-2</v>
      </c>
      <c r="BF48" s="137">
        <v>2.1147870643035398E-2</v>
      </c>
      <c r="BG48" s="137">
        <v>9.6928996870800505E-2</v>
      </c>
      <c r="BH48" s="137">
        <v>1.78828834752289E-2</v>
      </c>
      <c r="BI48" s="137">
        <v>1.5249669428110299E-2</v>
      </c>
      <c r="BJ48" s="137">
        <v>3.24274330427506E-2</v>
      </c>
      <c r="BK48" s="137">
        <v>0.154516804629308</v>
      </c>
      <c r="BL48" s="137">
        <v>8.44807082224798E-2</v>
      </c>
      <c r="BM48" s="137">
        <v>1.5858063837027501E-2</v>
      </c>
      <c r="BN48" s="137">
        <v>1.3986215475414E-2</v>
      </c>
      <c r="BO48" s="137">
        <v>7.51849210404273E-3</v>
      </c>
      <c r="BP48" s="137">
        <v>4.3841110178454903E-3</v>
      </c>
      <c r="BQ48" s="137">
        <v>8.2089140801211592E-3</v>
      </c>
      <c r="BR48" s="137">
        <v>7.10623724038454E-3</v>
      </c>
      <c r="BS48" s="137">
        <v>5.0348151178262798E-3</v>
      </c>
      <c r="BT48" s="137">
        <v>1.39963309295621E-2</v>
      </c>
      <c r="BU48" s="137">
        <v>4.6342375078021599E-3</v>
      </c>
      <c r="BV48" s="137">
        <v>2.2943477862563899E-2</v>
      </c>
      <c r="BW48" s="137">
        <v>1.64105159315632E-3</v>
      </c>
      <c r="BX48" s="137">
        <v>7.9620573074978308E-3</v>
      </c>
      <c r="BY48" s="137">
        <v>6.4668012338285003E-3</v>
      </c>
      <c r="BZ48" s="137">
        <v>1.7439620762912E-2</v>
      </c>
      <c r="CA48" s="138">
        <v>0</v>
      </c>
      <c r="CB48" s="133">
        <v>2.7024149173358598</v>
      </c>
      <c r="CC48" s="134">
        <v>1.5753621924015699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2.0943458047910899E-2</v>
      </c>
      <c r="E49" s="137">
        <v>2.4430207941485701E-2</v>
      </c>
      <c r="F49" s="137">
        <v>9.4358365194703794E-3</v>
      </c>
      <c r="G49" s="137">
        <v>3.45302803241034E-2</v>
      </c>
      <c r="H49" s="137">
        <v>1.9072327028521002E-2</v>
      </c>
      <c r="I49" s="137">
        <v>1.9774849043038199E-2</v>
      </c>
      <c r="J49" s="137">
        <v>8.5944184389015205E-3</v>
      </c>
      <c r="K49" s="137">
        <v>9.3801538606893605E-3</v>
      </c>
      <c r="L49" s="137">
        <v>3.2600979984968297E-2</v>
      </c>
      <c r="M49" s="137">
        <v>3.4032938668904101E-3</v>
      </c>
      <c r="N49" s="137">
        <v>1.1505267243444001E-2</v>
      </c>
      <c r="O49" s="137">
        <v>2.2188390079007198E-3</v>
      </c>
      <c r="P49" s="137">
        <v>3.37839919397055E-4</v>
      </c>
      <c r="Q49" s="137">
        <v>1.64176079053293E-4</v>
      </c>
      <c r="R49" s="137">
        <v>2.13901724042079E-3</v>
      </c>
      <c r="S49" s="137">
        <v>5.0003417734870602E-3</v>
      </c>
      <c r="T49" s="137">
        <v>1.7547556856561E-3</v>
      </c>
      <c r="U49" s="137">
        <v>2.5124145755210901E-3</v>
      </c>
      <c r="V49" s="137">
        <v>1.36699493275048E-3</v>
      </c>
      <c r="W49" s="137">
        <v>3.5338520812147499E-3</v>
      </c>
      <c r="X49" s="137">
        <v>2.9409950578502099E-3</v>
      </c>
      <c r="Y49" s="137">
        <v>1.85892508364405E-3</v>
      </c>
      <c r="Z49" s="137">
        <v>3.3279568936268899E-3</v>
      </c>
      <c r="AA49" s="137">
        <v>1.07378443815924E-2</v>
      </c>
      <c r="AB49" s="137">
        <v>3.0156666549674099E-3</v>
      </c>
      <c r="AC49" s="137">
        <v>2.4815188510336401E-3</v>
      </c>
      <c r="AD49" s="137">
        <v>2.7711859415186402E-3</v>
      </c>
      <c r="AE49" s="137">
        <v>2.0248542109632902E-3</v>
      </c>
      <c r="AF49" s="137">
        <v>3.0735091312498199E-3</v>
      </c>
      <c r="AG49" s="137">
        <v>8.3820870744843595E-3</v>
      </c>
      <c r="AH49" s="137">
        <v>2.1222022625318401E-2</v>
      </c>
      <c r="AI49" s="137">
        <v>6.9190884790560903E-3</v>
      </c>
      <c r="AJ49" s="137">
        <v>6.0520727996498103E-3</v>
      </c>
      <c r="AK49" s="137">
        <v>1.4434676956497401E-2</v>
      </c>
      <c r="AL49" s="137">
        <v>5.2402314773553E-3</v>
      </c>
      <c r="AM49" s="137">
        <v>2.4577979997728198E-2</v>
      </c>
      <c r="AN49" s="137">
        <v>3.0232538963498801E-2</v>
      </c>
      <c r="AO49" s="137">
        <v>1.69505403141569E-3</v>
      </c>
      <c r="AP49" s="137">
        <v>8.8535764002307601E-4</v>
      </c>
      <c r="AQ49" s="137">
        <v>4.5718034123074999E-4</v>
      </c>
      <c r="AR49" s="137">
        <v>1.0120323640995099</v>
      </c>
      <c r="AS49" s="137">
        <v>2.6413884841317799E-2</v>
      </c>
      <c r="AT49" s="137">
        <v>3.0444379317381899E-2</v>
      </c>
      <c r="AU49" s="137">
        <v>1.1463378487215599E-2</v>
      </c>
      <c r="AV49" s="137">
        <v>1.6556709958555502E-2</v>
      </c>
      <c r="AW49" s="137">
        <v>1.7977477095185299E-2</v>
      </c>
      <c r="AX49" s="137">
        <v>2.74821902950077E-3</v>
      </c>
      <c r="AY49" s="137">
        <v>3.3268210653586202E-3</v>
      </c>
      <c r="AZ49" s="137">
        <v>2.0250829472497002E-3</v>
      </c>
      <c r="BA49" s="137">
        <v>1.58679007275071E-3</v>
      </c>
      <c r="BB49" s="137">
        <v>7.9078854714485607E-3</v>
      </c>
      <c r="BC49" s="137">
        <v>2.8461093437554398E-3</v>
      </c>
      <c r="BD49" s="137">
        <v>3.85195053275914E-3</v>
      </c>
      <c r="BE49" s="137">
        <v>1.21338653138392E-2</v>
      </c>
      <c r="BF49" s="137">
        <v>2.07280593100472E-3</v>
      </c>
      <c r="BG49" s="137">
        <v>3.4756175466033902E-4</v>
      </c>
      <c r="BH49" s="137">
        <v>3.6127960843240499E-2</v>
      </c>
      <c r="BI49" s="137">
        <v>2.2896298654916398E-3</v>
      </c>
      <c r="BJ49" s="137">
        <v>7.9889293216667799E-4</v>
      </c>
      <c r="BK49" s="137">
        <v>1.01558230085349E-3</v>
      </c>
      <c r="BL49" s="137">
        <v>1.1614544060032201E-3</v>
      </c>
      <c r="BM49" s="137">
        <v>1.6877159291599499E-3</v>
      </c>
      <c r="BN49" s="137">
        <v>1.2894499404666399E-3</v>
      </c>
      <c r="BO49" s="137">
        <v>2.8884467929525401E-4</v>
      </c>
      <c r="BP49" s="137">
        <v>1.8990764363656899E-4</v>
      </c>
      <c r="BQ49" s="137">
        <v>3.89194938909079E-4</v>
      </c>
      <c r="BR49" s="137">
        <v>3.1778877410194498E-4</v>
      </c>
      <c r="BS49" s="137">
        <v>3.47365551593013E-4</v>
      </c>
      <c r="BT49" s="137">
        <v>8.68142036584504E-4</v>
      </c>
      <c r="BU49" s="137">
        <v>7.6363296489257197E-4</v>
      </c>
      <c r="BV49" s="137">
        <v>5.7263301023712898E-4</v>
      </c>
      <c r="BW49" s="137">
        <v>3.6003145369612897E-4</v>
      </c>
      <c r="BX49" s="137">
        <v>2.5319123749941701E-2</v>
      </c>
      <c r="BY49" s="137">
        <v>4.8105558803357004E-3</v>
      </c>
      <c r="BZ49" s="137">
        <v>1.1200641335187E-3</v>
      </c>
      <c r="CA49" s="138">
        <v>0</v>
      </c>
      <c r="CB49" s="133">
        <v>1.5984833064831401</v>
      </c>
      <c r="CC49" s="134">
        <v>0.93182958326070597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1.22424044388615E-3</v>
      </c>
      <c r="E50" s="137">
        <v>1.89129408402279E-3</v>
      </c>
      <c r="F50" s="137">
        <v>1.2257447824759601E-3</v>
      </c>
      <c r="G50" s="137">
        <v>1.7889686092561999E-3</v>
      </c>
      <c r="H50" s="137">
        <v>1.62909729621054E-3</v>
      </c>
      <c r="I50" s="137">
        <v>2.3834683768881901E-3</v>
      </c>
      <c r="J50" s="137">
        <v>1.23475365022606E-3</v>
      </c>
      <c r="K50" s="137">
        <v>9.4920280753799297E-4</v>
      </c>
      <c r="L50" s="137">
        <v>1.3968942898288201E-3</v>
      </c>
      <c r="M50" s="137">
        <v>1.8399795793964801E-3</v>
      </c>
      <c r="N50" s="137">
        <v>8.2159277300126597E-4</v>
      </c>
      <c r="O50" s="137">
        <v>1.7971521061114601E-3</v>
      </c>
      <c r="P50" s="137">
        <v>5.3229258108295503E-3</v>
      </c>
      <c r="Q50" s="137">
        <v>2.2944003339005702E-3</v>
      </c>
      <c r="R50" s="137">
        <v>3.2996488481136601E-3</v>
      </c>
      <c r="S50" s="137">
        <v>4.2603674762354601E-3</v>
      </c>
      <c r="T50" s="137">
        <v>1.7379453020886901E-3</v>
      </c>
      <c r="U50" s="137">
        <v>4.20756531786734E-3</v>
      </c>
      <c r="V50" s="137">
        <v>1.6853651640163401E-3</v>
      </c>
      <c r="W50" s="137">
        <v>2.2917524412174998E-3</v>
      </c>
      <c r="X50" s="137">
        <v>2.8897569121608198E-3</v>
      </c>
      <c r="Y50" s="137">
        <v>1.7237833358526001E-3</v>
      </c>
      <c r="Z50" s="137">
        <v>1.2649464131966701E-3</v>
      </c>
      <c r="AA50" s="137">
        <v>1.5946105975211001E-3</v>
      </c>
      <c r="AB50" s="137">
        <v>1.8936663505345901E-3</v>
      </c>
      <c r="AC50" s="137">
        <v>1.7447421053217E-3</v>
      </c>
      <c r="AD50" s="137">
        <v>1.4158054368207001E-3</v>
      </c>
      <c r="AE50" s="137">
        <v>1.80971098428698E-3</v>
      </c>
      <c r="AF50" s="137">
        <v>2.3344740790076498E-3</v>
      </c>
      <c r="AG50" s="137">
        <v>3.1718540935458299E-3</v>
      </c>
      <c r="AH50" s="137">
        <v>3.5665098444890601E-3</v>
      </c>
      <c r="AI50" s="137">
        <v>3.3169050464803701E-3</v>
      </c>
      <c r="AJ50" s="137">
        <v>2.1699296451757602E-3</v>
      </c>
      <c r="AK50" s="137">
        <v>9.3794309795230107E-3</v>
      </c>
      <c r="AL50" s="137">
        <v>6.8064636972297102E-3</v>
      </c>
      <c r="AM50" s="137">
        <v>2.4514123274167101E-3</v>
      </c>
      <c r="AN50" s="137">
        <v>1.5865340466840001E-3</v>
      </c>
      <c r="AO50" s="137">
        <v>6.59359795195386E-3</v>
      </c>
      <c r="AP50" s="137">
        <v>8.2562248357046994E-3</v>
      </c>
      <c r="AQ50" s="137">
        <v>5.8206422099277696E-3</v>
      </c>
      <c r="AR50" s="137">
        <v>5.6968974130815198E-3</v>
      </c>
      <c r="AS50" s="137">
        <v>1.0799099901034599</v>
      </c>
      <c r="AT50" s="137">
        <v>1.92204566923659E-3</v>
      </c>
      <c r="AU50" s="137">
        <v>1.91484361092898E-3</v>
      </c>
      <c r="AV50" s="137">
        <v>1.22628917136952E-2</v>
      </c>
      <c r="AW50" s="137">
        <v>1.3327206379635999E-2</v>
      </c>
      <c r="AX50" s="137">
        <v>7.5557498919997202E-3</v>
      </c>
      <c r="AY50" s="137">
        <v>1.84494655484991E-3</v>
      </c>
      <c r="AZ50" s="137">
        <v>2.0835961308936401E-2</v>
      </c>
      <c r="BA50" s="137">
        <v>1.61299274848597E-3</v>
      </c>
      <c r="BB50" s="137">
        <v>1.154997429865E-2</v>
      </c>
      <c r="BC50" s="137">
        <v>4.8774081816588804E-3</v>
      </c>
      <c r="BD50" s="137">
        <v>2.3167652873664498E-3</v>
      </c>
      <c r="BE50" s="137">
        <v>1.2181279280853699E-2</v>
      </c>
      <c r="BF50" s="137">
        <v>5.5313941485906903E-3</v>
      </c>
      <c r="BG50" s="137">
        <v>1.26582347684987E-3</v>
      </c>
      <c r="BH50" s="137">
        <v>4.9918261502743004E-3</v>
      </c>
      <c r="BI50" s="137">
        <v>7.66628487786434E-3</v>
      </c>
      <c r="BJ50" s="137">
        <v>3.0117026402782699E-3</v>
      </c>
      <c r="BK50" s="137">
        <v>2.9536006304099298E-3</v>
      </c>
      <c r="BL50" s="137">
        <v>8.2087982342314795E-3</v>
      </c>
      <c r="BM50" s="137">
        <v>1.37756517991407E-2</v>
      </c>
      <c r="BN50" s="137">
        <v>6.3045196595281202E-3</v>
      </c>
      <c r="BO50" s="137">
        <v>1.7152381493727E-3</v>
      </c>
      <c r="BP50" s="137">
        <v>9.0471330905013197E-4</v>
      </c>
      <c r="BQ50" s="137">
        <v>1.7950529669519199E-3</v>
      </c>
      <c r="BR50" s="137">
        <v>2.0076164295580001E-3</v>
      </c>
      <c r="BS50" s="137">
        <v>8.6854958375611705E-4</v>
      </c>
      <c r="BT50" s="137">
        <v>4.6365844252969799E-3</v>
      </c>
      <c r="BU50" s="137">
        <v>7.8927453435357004E-4</v>
      </c>
      <c r="BV50" s="137">
        <v>2.3875477875774601E-3</v>
      </c>
      <c r="BW50" s="137">
        <v>7.1746874685168799E-4</v>
      </c>
      <c r="BX50" s="137">
        <v>2.03028441818941E-3</v>
      </c>
      <c r="BY50" s="137">
        <v>1.9351965143044501E-3</v>
      </c>
      <c r="BZ50" s="137">
        <v>6.8085400383746802E-3</v>
      </c>
      <c r="CA50" s="138">
        <v>0</v>
      </c>
      <c r="CB50" s="133">
        <v>1.37118798134959</v>
      </c>
      <c r="CC50" s="134">
        <v>0.79932866364691701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9.5683959246007006E-5</v>
      </c>
      <c r="E51" s="137">
        <v>1.7656383924795601E-4</v>
      </c>
      <c r="F51" s="137">
        <v>1.8873159633349E-4</v>
      </c>
      <c r="G51" s="137">
        <v>1.32076006594452E-4</v>
      </c>
      <c r="H51" s="137">
        <v>1.2163631955235901E-4</v>
      </c>
      <c r="I51" s="137">
        <v>9.9314020377371196E-5</v>
      </c>
      <c r="J51" s="137">
        <v>1.7042450005722099E-4</v>
      </c>
      <c r="K51" s="137">
        <v>1.2314228110244099E-4</v>
      </c>
      <c r="L51" s="137">
        <v>1.3842220045364901E-4</v>
      </c>
      <c r="M51" s="137">
        <v>5.2307270372868604E-3</v>
      </c>
      <c r="N51" s="137">
        <v>7.7554790127227301E-5</v>
      </c>
      <c r="O51" s="137">
        <v>6.56935642116385E-4</v>
      </c>
      <c r="P51" s="137">
        <v>3.1520660833448302E-5</v>
      </c>
      <c r="Q51" s="137">
        <v>2.0130576766288899E-5</v>
      </c>
      <c r="R51" s="137">
        <v>1.6545757255378201E-4</v>
      </c>
      <c r="S51" s="137">
        <v>2.1488583137772599E-4</v>
      </c>
      <c r="T51" s="137">
        <v>2.6207980291516999E-3</v>
      </c>
      <c r="U51" s="137">
        <v>6.6935713296276697E-4</v>
      </c>
      <c r="V51" s="137">
        <v>5.9207691204539903E-4</v>
      </c>
      <c r="W51" s="137">
        <v>4.3903390020859302E-4</v>
      </c>
      <c r="X51" s="137">
        <v>1.9587680378856799E-3</v>
      </c>
      <c r="Y51" s="137">
        <v>5.6665516448176296E-4</v>
      </c>
      <c r="Z51" s="137">
        <v>4.2945379593154398E-4</v>
      </c>
      <c r="AA51" s="137">
        <v>3.2126463032884601E-4</v>
      </c>
      <c r="AB51" s="137">
        <v>1.0609948365952399E-3</v>
      </c>
      <c r="AC51" s="137">
        <v>3.4509524050142597E-4</v>
      </c>
      <c r="AD51" s="137">
        <v>4.0748237450692501E-4</v>
      </c>
      <c r="AE51" s="137">
        <v>8.2404741981317701E-4</v>
      </c>
      <c r="AF51" s="137">
        <v>3.0209805219332301E-4</v>
      </c>
      <c r="AG51" s="137">
        <v>6.3868323110901595E-4</v>
      </c>
      <c r="AH51" s="137">
        <v>1.9027270153539199E-4</v>
      </c>
      <c r="AI51" s="137">
        <v>3.9995932700573398E-4</v>
      </c>
      <c r="AJ51" s="137">
        <v>3.6056788674439298E-4</v>
      </c>
      <c r="AK51" s="137">
        <v>1.8615831828447399E-4</v>
      </c>
      <c r="AL51" s="137">
        <v>1.73275709517731E-4</v>
      </c>
      <c r="AM51" s="137">
        <v>3.3406143330216999E-4</v>
      </c>
      <c r="AN51" s="137">
        <v>1.82082164628761E-4</v>
      </c>
      <c r="AO51" s="137">
        <v>1.6116870570382399E-4</v>
      </c>
      <c r="AP51" s="137">
        <v>1.2575087591225499E-4</v>
      </c>
      <c r="AQ51" s="137">
        <v>1.0562425489348799E-4</v>
      </c>
      <c r="AR51" s="137">
        <v>2.5592396460390703E-4</v>
      </c>
      <c r="AS51" s="137">
        <v>9.5201737194811596E-4</v>
      </c>
      <c r="AT51" s="137">
        <v>1.0509932041049299</v>
      </c>
      <c r="AU51" s="137">
        <v>1.48997082939889E-4</v>
      </c>
      <c r="AV51" s="137">
        <v>1.5295720506360101E-4</v>
      </c>
      <c r="AW51" s="137">
        <v>1.3755622331682499E-4</v>
      </c>
      <c r="AX51" s="137">
        <v>1.4627494564367001E-4</v>
      </c>
      <c r="AY51" s="137">
        <v>1.39781984816553E-4</v>
      </c>
      <c r="AZ51" s="137">
        <v>1.77193285180246E-4</v>
      </c>
      <c r="BA51" s="137">
        <v>1.18743662669205E-4</v>
      </c>
      <c r="BB51" s="137">
        <v>1.23666877522533E-4</v>
      </c>
      <c r="BC51" s="137">
        <v>1.15102712860558E-4</v>
      </c>
      <c r="BD51" s="137">
        <v>1.62262721129441E-4</v>
      </c>
      <c r="BE51" s="137">
        <v>1.7771544863345E-4</v>
      </c>
      <c r="BF51" s="137">
        <v>1.6197927780809199E-4</v>
      </c>
      <c r="BG51" s="137">
        <v>6.0631740044348402E-5</v>
      </c>
      <c r="BH51" s="137">
        <v>2.2646088284988301E-4</v>
      </c>
      <c r="BI51" s="137">
        <v>1.7784982299851401E-4</v>
      </c>
      <c r="BJ51" s="137">
        <v>5.8324941295912803E-5</v>
      </c>
      <c r="BK51" s="137">
        <v>1.9315444268506399E-4</v>
      </c>
      <c r="BL51" s="137">
        <v>1.01993093268156E-4</v>
      </c>
      <c r="BM51" s="137">
        <v>2.5258418891343002E-4</v>
      </c>
      <c r="BN51" s="137">
        <v>5.9845324091119397E-4</v>
      </c>
      <c r="BO51" s="137">
        <v>5.4540883691184901E-5</v>
      </c>
      <c r="BP51" s="137">
        <v>3.2098179136116297E-5</v>
      </c>
      <c r="BQ51" s="137">
        <v>1.01421179064543E-4</v>
      </c>
      <c r="BR51" s="137">
        <v>4.62090473185577E-5</v>
      </c>
      <c r="BS51" s="137">
        <v>2.10594853710441E-5</v>
      </c>
      <c r="BT51" s="137">
        <v>5.7774540994276699E-5</v>
      </c>
      <c r="BU51" s="137">
        <v>4.5731455275397302E-4</v>
      </c>
      <c r="BV51" s="137">
        <v>1.1141558178276501E-4</v>
      </c>
      <c r="BW51" s="137">
        <v>3.5542523746135302E-4</v>
      </c>
      <c r="BX51" s="137">
        <v>7.45326642678414E-2</v>
      </c>
      <c r="BY51" s="137">
        <v>1.04020310547951E-2</v>
      </c>
      <c r="BZ51" s="137">
        <v>7.2745598942058095E-4</v>
      </c>
      <c r="CA51" s="138">
        <v>0</v>
      </c>
      <c r="CB51" s="133">
        <v>1.1635701761909401</v>
      </c>
      <c r="CC51" s="134">
        <v>0.67829867723802995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4.9956099683538097E-4</v>
      </c>
      <c r="E52" s="137">
        <v>9.8024544886671206E-4</v>
      </c>
      <c r="F52" s="137">
        <v>6.9334332385415499E-4</v>
      </c>
      <c r="G52" s="137">
        <v>6.99143758948532E-4</v>
      </c>
      <c r="H52" s="137">
        <v>6.82198944701184E-4</v>
      </c>
      <c r="I52" s="137">
        <v>5.64954652229939E-4</v>
      </c>
      <c r="J52" s="137">
        <v>6.5311773115425903E-4</v>
      </c>
      <c r="K52" s="137">
        <v>3.9730855132064102E-4</v>
      </c>
      <c r="L52" s="137">
        <v>4.1898485481017697E-4</v>
      </c>
      <c r="M52" s="137">
        <v>5.04688011367058E-4</v>
      </c>
      <c r="N52" s="137">
        <v>4.3600492768457199E-4</v>
      </c>
      <c r="O52" s="137">
        <v>5.8720630690404303E-4</v>
      </c>
      <c r="P52" s="137">
        <v>2.7596144850803998E-4</v>
      </c>
      <c r="Q52" s="137">
        <v>1.7509261159404099E-4</v>
      </c>
      <c r="R52" s="137">
        <v>5.18503245474317E-4</v>
      </c>
      <c r="S52" s="137">
        <v>6.7033749463848297E-4</v>
      </c>
      <c r="T52" s="137">
        <v>5.4334230763829899E-4</v>
      </c>
      <c r="U52" s="137">
        <v>9.9671205502357692E-4</v>
      </c>
      <c r="V52" s="137">
        <v>7.4662829757762296E-4</v>
      </c>
      <c r="W52" s="137">
        <v>8.15109027363302E-4</v>
      </c>
      <c r="X52" s="137">
        <v>7.1731547540686399E-4</v>
      </c>
      <c r="Y52" s="137">
        <v>4.9977038962520696E-4</v>
      </c>
      <c r="Z52" s="137">
        <v>6.5698557716734204E-4</v>
      </c>
      <c r="AA52" s="137">
        <v>7.2966757510549798E-4</v>
      </c>
      <c r="AB52" s="137">
        <v>7.31741919237172E-4</v>
      </c>
      <c r="AC52" s="137">
        <v>6.6448745768681603E-4</v>
      </c>
      <c r="AD52" s="137">
        <v>5.7935324530952498E-4</v>
      </c>
      <c r="AE52" s="137">
        <v>5.7964592988501604E-4</v>
      </c>
      <c r="AF52" s="137">
        <v>7.08621634133815E-4</v>
      </c>
      <c r="AG52" s="137">
        <v>1.04530432807837E-3</v>
      </c>
      <c r="AH52" s="137">
        <v>6.2404612426836595E-4</v>
      </c>
      <c r="AI52" s="137">
        <v>5.22239424883419E-4</v>
      </c>
      <c r="AJ52" s="137">
        <v>7.5260012847594795E-4</v>
      </c>
      <c r="AK52" s="137">
        <v>4.6980015563539398E-4</v>
      </c>
      <c r="AL52" s="137">
        <v>3.57101854850367E-4</v>
      </c>
      <c r="AM52" s="137">
        <v>5.2499101173222196E-3</v>
      </c>
      <c r="AN52" s="137">
        <v>1.0298222140644399E-3</v>
      </c>
      <c r="AO52" s="137">
        <v>9.8654580560356597E-4</v>
      </c>
      <c r="AP52" s="137">
        <v>4.2864452199849602E-4</v>
      </c>
      <c r="AQ52" s="137">
        <v>4.3144925072633301E-4</v>
      </c>
      <c r="AR52" s="137">
        <v>5.2905118489034696E-4</v>
      </c>
      <c r="AS52" s="137">
        <v>6.6696585072506202E-3</v>
      </c>
      <c r="AT52" s="137">
        <v>3.5470462029128401E-4</v>
      </c>
      <c r="AU52" s="137">
        <v>1.01160400052608</v>
      </c>
      <c r="AV52" s="137">
        <v>1.47812360415969E-3</v>
      </c>
      <c r="AW52" s="137">
        <v>7.1951583740697698E-4</v>
      </c>
      <c r="AX52" s="137">
        <v>6.6888098681645196E-4</v>
      </c>
      <c r="AY52" s="137">
        <v>5.77222851192223E-4</v>
      </c>
      <c r="AZ52" s="137">
        <v>4.8501834495774302E-4</v>
      </c>
      <c r="BA52" s="137">
        <v>9.3072440048537995E-4</v>
      </c>
      <c r="BB52" s="137">
        <v>1.3131946253822999E-3</v>
      </c>
      <c r="BC52" s="137">
        <v>2.74896242762612E-3</v>
      </c>
      <c r="BD52" s="137">
        <v>6.1458141989327404E-3</v>
      </c>
      <c r="BE52" s="137">
        <v>5.6240460012552801E-4</v>
      </c>
      <c r="BF52" s="137">
        <v>4.74540746562748E-4</v>
      </c>
      <c r="BG52" s="137">
        <v>3.2757629472326299E-4</v>
      </c>
      <c r="BH52" s="137">
        <v>2.5560971773766301E-3</v>
      </c>
      <c r="BI52" s="137">
        <v>5.8778379821458604E-4</v>
      </c>
      <c r="BJ52" s="137">
        <v>1.80408782069551E-3</v>
      </c>
      <c r="BK52" s="137">
        <v>3.2000288334638801E-3</v>
      </c>
      <c r="BL52" s="137">
        <v>9.1155688933841704E-4</v>
      </c>
      <c r="BM52" s="137">
        <v>3.8877879642542702E-4</v>
      </c>
      <c r="BN52" s="137">
        <v>3.9460359592685202E-4</v>
      </c>
      <c r="BO52" s="137">
        <v>1.6753555355718101E-4</v>
      </c>
      <c r="BP52" s="137">
        <v>1.05346712357565E-4</v>
      </c>
      <c r="BQ52" s="137">
        <v>2.4581223353897498E-4</v>
      </c>
      <c r="BR52" s="137">
        <v>1.7073615907860001E-4</v>
      </c>
      <c r="BS52" s="137">
        <v>9.1379814916152903E-5</v>
      </c>
      <c r="BT52" s="137">
        <v>2.9368327512596399E-4</v>
      </c>
      <c r="BU52" s="137">
        <v>7.0531868848717303E-5</v>
      </c>
      <c r="BV52" s="137">
        <v>2.3374163369559999E-4</v>
      </c>
      <c r="BW52" s="137">
        <v>4.8131884076691802E-5</v>
      </c>
      <c r="BX52" s="137">
        <v>2.38150216266376E-4</v>
      </c>
      <c r="BY52" s="137">
        <v>1.3018109900089199E-3</v>
      </c>
      <c r="BZ52" s="137">
        <v>3.75854266664355E-4</v>
      </c>
      <c r="CA52" s="138">
        <v>0</v>
      </c>
      <c r="CB52" s="133">
        <v>1.0783985424024201</v>
      </c>
      <c r="CC52" s="134">
        <v>0.628648206884728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2.25167393647756E-2</v>
      </c>
      <c r="E53" s="137">
        <v>1.60390293169923E-2</v>
      </c>
      <c r="F53" s="137">
        <v>2.1754639954082999E-2</v>
      </c>
      <c r="G53" s="137">
        <v>1.3883232615063501E-2</v>
      </c>
      <c r="H53" s="137">
        <v>4.6437835661465303E-2</v>
      </c>
      <c r="I53" s="137">
        <v>4.70330542406572E-2</v>
      </c>
      <c r="J53" s="137">
        <v>7.6873768029016099E-3</v>
      </c>
      <c r="K53" s="137">
        <v>7.1921955489973998E-3</v>
      </c>
      <c r="L53" s="137">
        <v>1.7768963605351101E-2</v>
      </c>
      <c r="M53" s="137">
        <v>1.17506092282727E-2</v>
      </c>
      <c r="N53" s="137">
        <v>2.84804378097538E-3</v>
      </c>
      <c r="O53" s="137">
        <v>9.9944526689010708E-3</v>
      </c>
      <c r="P53" s="137">
        <v>2.4609729071301701E-3</v>
      </c>
      <c r="Q53" s="137">
        <v>1.0994622257821901E-3</v>
      </c>
      <c r="R53" s="137">
        <v>3.5886047176713902E-3</v>
      </c>
      <c r="S53" s="137">
        <v>4.7352230412086097E-3</v>
      </c>
      <c r="T53" s="137">
        <v>1.3801578870445801E-2</v>
      </c>
      <c r="U53" s="137">
        <v>1.5447906447400199E-2</v>
      </c>
      <c r="V53" s="137">
        <v>1.07015341873429E-2</v>
      </c>
      <c r="W53" s="137">
        <v>1.3543354067748099E-2</v>
      </c>
      <c r="X53" s="137">
        <v>4.4487189378026801E-2</v>
      </c>
      <c r="Y53" s="137">
        <v>1.9460103351468E-2</v>
      </c>
      <c r="Z53" s="137">
        <v>1.12066860177478E-2</v>
      </c>
      <c r="AA53" s="137">
        <v>1.42209340177411E-2</v>
      </c>
      <c r="AB53" s="137">
        <v>4.0363671251263201E-2</v>
      </c>
      <c r="AC53" s="137">
        <v>3.4129921679857102E-2</v>
      </c>
      <c r="AD53" s="137">
        <v>9.7023714633739499E-3</v>
      </c>
      <c r="AE53" s="137">
        <v>1.27257303013729E-2</v>
      </c>
      <c r="AF53" s="137">
        <v>3.2102487269713598E-2</v>
      </c>
      <c r="AG53" s="137">
        <v>3.8398127950485098E-2</v>
      </c>
      <c r="AH53" s="137">
        <v>5.1277014781886898E-2</v>
      </c>
      <c r="AI53" s="137">
        <v>2.8611450243569501E-2</v>
      </c>
      <c r="AJ53" s="137">
        <v>2.00611403028776E-2</v>
      </c>
      <c r="AK53" s="137">
        <v>1.9411549492909699E-2</v>
      </c>
      <c r="AL53" s="137">
        <v>6.0852629724424401E-3</v>
      </c>
      <c r="AM53" s="137">
        <v>9.7894228497450008E-3</v>
      </c>
      <c r="AN53" s="137">
        <v>9.6901330035506304E-3</v>
      </c>
      <c r="AO53" s="137">
        <v>1.15565341142296E-2</v>
      </c>
      <c r="AP53" s="137">
        <v>7.9329754194406594E-3</v>
      </c>
      <c r="AQ53" s="137">
        <v>4.2874132093964597E-3</v>
      </c>
      <c r="AR53" s="137">
        <v>2.22912516221387E-2</v>
      </c>
      <c r="AS53" s="137">
        <v>1.03684027631356E-2</v>
      </c>
      <c r="AT53" s="137">
        <v>1.20556993640797E-2</v>
      </c>
      <c r="AU53" s="137">
        <v>7.4715246146170996E-3</v>
      </c>
      <c r="AV53" s="137">
        <v>1.053066321183</v>
      </c>
      <c r="AW53" s="137">
        <v>1.46394278499829E-2</v>
      </c>
      <c r="AX53" s="137">
        <v>4.6089819680897801E-3</v>
      </c>
      <c r="AY53" s="137">
        <v>3.2359219695094299E-3</v>
      </c>
      <c r="AZ53" s="137">
        <v>1.04158027443112E-2</v>
      </c>
      <c r="BA53" s="137">
        <v>4.9649625862155404E-3</v>
      </c>
      <c r="BB53" s="137">
        <v>1.4170686635398499E-2</v>
      </c>
      <c r="BC53" s="137">
        <v>1.1640412452574999E-2</v>
      </c>
      <c r="BD53" s="137">
        <v>6.8264340916606801E-3</v>
      </c>
      <c r="BE53" s="137">
        <v>2.49485795645655E-2</v>
      </c>
      <c r="BF53" s="137">
        <v>3.7920232971591201E-3</v>
      </c>
      <c r="BG53" s="137">
        <v>2.07368684576759E-3</v>
      </c>
      <c r="BH53" s="137">
        <v>6.0212455054559503E-3</v>
      </c>
      <c r="BI53" s="137">
        <v>4.1896670080130904E-3</v>
      </c>
      <c r="BJ53" s="137">
        <v>2.6453923357311299E-2</v>
      </c>
      <c r="BK53" s="137">
        <v>5.00876037422538E-3</v>
      </c>
      <c r="BL53" s="137">
        <v>6.7736243599631398E-3</v>
      </c>
      <c r="BM53" s="137">
        <v>6.0417026367200199E-3</v>
      </c>
      <c r="BN53" s="137">
        <v>1.00407198278346E-2</v>
      </c>
      <c r="BO53" s="137">
        <v>1.3401721994568401E-3</v>
      </c>
      <c r="BP53" s="137">
        <v>1.4226260470093499E-3</v>
      </c>
      <c r="BQ53" s="137">
        <v>2.7989932045547699E-3</v>
      </c>
      <c r="BR53" s="137">
        <v>1.5024484682961399E-3</v>
      </c>
      <c r="BS53" s="137">
        <v>6.5576527263742901E-4</v>
      </c>
      <c r="BT53" s="137">
        <v>2.9395743711398401E-3</v>
      </c>
      <c r="BU53" s="137">
        <v>6.3863417594800498E-4</v>
      </c>
      <c r="BV53" s="137">
        <v>2.70667695478022E-3</v>
      </c>
      <c r="BW53" s="137">
        <v>6.3042149703507904E-4</v>
      </c>
      <c r="BX53" s="137">
        <v>4.1638251851180801E-3</v>
      </c>
      <c r="BY53" s="137">
        <v>2.4137794406481399E-3</v>
      </c>
      <c r="BZ53" s="137">
        <v>5.4529974331529998E-3</v>
      </c>
      <c r="CA53" s="138">
        <v>0</v>
      </c>
      <c r="CB53" s="133">
        <v>2.0135506051957699</v>
      </c>
      <c r="CC53" s="134">
        <v>1.17379143948771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2.6719567537225998E-4</v>
      </c>
      <c r="E54" s="137">
        <v>4.7626388686235801E-4</v>
      </c>
      <c r="F54" s="137">
        <v>3.42566554719857E-4</v>
      </c>
      <c r="G54" s="137">
        <v>3.95506360002524E-4</v>
      </c>
      <c r="H54" s="137">
        <v>2.9494116402706901E-4</v>
      </c>
      <c r="I54" s="137">
        <v>2.8558296898419501E-4</v>
      </c>
      <c r="J54" s="137">
        <v>3.6560593372508398E-4</v>
      </c>
      <c r="K54" s="137">
        <v>2.5990218788876803E-4</v>
      </c>
      <c r="L54" s="137">
        <v>2.9824380536291E-4</v>
      </c>
      <c r="M54" s="137">
        <v>3.7189189857400297E-4</v>
      </c>
      <c r="N54" s="137">
        <v>2.1774655527158601E-4</v>
      </c>
      <c r="O54" s="137">
        <v>4.7374163605768999E-4</v>
      </c>
      <c r="P54" s="137">
        <v>3.17367783654142E-4</v>
      </c>
      <c r="Q54" s="137">
        <v>1.4526604793832501E-4</v>
      </c>
      <c r="R54" s="137">
        <v>5.65026026275847E-4</v>
      </c>
      <c r="S54" s="137">
        <v>7.0246136110240398E-4</v>
      </c>
      <c r="T54" s="137">
        <v>4.2175030277582902E-4</v>
      </c>
      <c r="U54" s="137">
        <v>1.16621788742184E-3</v>
      </c>
      <c r="V54" s="137">
        <v>5.7228892433515595E-4</v>
      </c>
      <c r="W54" s="137">
        <v>6.0155483642719304E-4</v>
      </c>
      <c r="X54" s="137">
        <v>7.97872187317208E-4</v>
      </c>
      <c r="Y54" s="137">
        <v>4.5202385549647099E-4</v>
      </c>
      <c r="Z54" s="137">
        <v>4.9823295549753595E-4</v>
      </c>
      <c r="AA54" s="137">
        <v>5.3889627829925698E-4</v>
      </c>
      <c r="AB54" s="137">
        <v>5.25394080609409E-4</v>
      </c>
      <c r="AC54" s="137">
        <v>5.0510504019169204E-4</v>
      </c>
      <c r="AD54" s="137">
        <v>8.56396701392997E-4</v>
      </c>
      <c r="AE54" s="137">
        <v>4.5864027496802601E-4</v>
      </c>
      <c r="AF54" s="137">
        <v>4.48458720403405E-3</v>
      </c>
      <c r="AG54" s="137">
        <v>1.5874980914428401E-2</v>
      </c>
      <c r="AH54" s="137">
        <v>2.6942443395429401E-2</v>
      </c>
      <c r="AI54" s="137">
        <v>3.4784386752067603E-2</v>
      </c>
      <c r="AJ54" s="137">
        <v>5.4673662449811504E-4</v>
      </c>
      <c r="AK54" s="137">
        <v>3.1049465027354402E-4</v>
      </c>
      <c r="AL54" s="137">
        <v>3.33559507798883E-4</v>
      </c>
      <c r="AM54" s="137">
        <v>3.56954486191275E-4</v>
      </c>
      <c r="AN54" s="137">
        <v>1.1063405780951099E-3</v>
      </c>
      <c r="AO54" s="137">
        <v>4.1271195779043698E-4</v>
      </c>
      <c r="AP54" s="137">
        <v>6.48879647180645E-4</v>
      </c>
      <c r="AQ54" s="137">
        <v>4.2582099646855203E-4</v>
      </c>
      <c r="AR54" s="137">
        <v>6.8574458657508295E-4</v>
      </c>
      <c r="AS54" s="137">
        <v>6.1517861577408501E-4</v>
      </c>
      <c r="AT54" s="137">
        <v>6.9115602754340403E-4</v>
      </c>
      <c r="AU54" s="137">
        <v>2.9674901532835302E-4</v>
      </c>
      <c r="AV54" s="137">
        <v>3.7032022012386601E-4</v>
      </c>
      <c r="AW54" s="137">
        <v>1.0106043757621399</v>
      </c>
      <c r="AX54" s="137">
        <v>1.4429812604377899E-3</v>
      </c>
      <c r="AY54" s="137">
        <v>3.4512177380570001E-4</v>
      </c>
      <c r="AZ54" s="137">
        <v>5.2617031486234698E-3</v>
      </c>
      <c r="BA54" s="137">
        <v>1.4083558020358E-3</v>
      </c>
      <c r="BB54" s="137">
        <v>9.6339843517269201E-3</v>
      </c>
      <c r="BC54" s="137">
        <v>9.891802483478979E-4</v>
      </c>
      <c r="BD54" s="137">
        <v>6.8285946278049698E-3</v>
      </c>
      <c r="BE54" s="137">
        <v>2.9497323567961101E-3</v>
      </c>
      <c r="BF54" s="137">
        <v>5.3380055880386003E-4</v>
      </c>
      <c r="BG54" s="137">
        <v>3.7153704835449902E-4</v>
      </c>
      <c r="BH54" s="137">
        <v>6.6989801296739098E-4</v>
      </c>
      <c r="BI54" s="137">
        <v>1.6832780895524299E-2</v>
      </c>
      <c r="BJ54" s="137">
        <v>3.2316650350027701E-4</v>
      </c>
      <c r="BK54" s="137">
        <v>1.03262764219382E-3</v>
      </c>
      <c r="BL54" s="137">
        <v>4.0291511468353199E-4</v>
      </c>
      <c r="BM54" s="137">
        <v>2.0926606181482501E-3</v>
      </c>
      <c r="BN54" s="137">
        <v>7.0533049161503698E-4</v>
      </c>
      <c r="BO54" s="137">
        <v>2.90120128313758E-4</v>
      </c>
      <c r="BP54" s="137">
        <v>1.4850739583427899E-4</v>
      </c>
      <c r="BQ54" s="137">
        <v>3.2949333670177902E-4</v>
      </c>
      <c r="BR54" s="137">
        <v>2.3880750454005601E-4</v>
      </c>
      <c r="BS54" s="137">
        <v>5.4525525449861502E-4</v>
      </c>
      <c r="BT54" s="137">
        <v>7.37568821675552E-4</v>
      </c>
      <c r="BU54" s="137">
        <v>7.0141948255723893E-5</v>
      </c>
      <c r="BV54" s="137">
        <v>7.5542983271837305E-4</v>
      </c>
      <c r="BW54" s="137">
        <v>5.8982952474254699E-5</v>
      </c>
      <c r="BX54" s="137">
        <v>8.0647738060656698E-4</v>
      </c>
      <c r="BY54" s="137">
        <v>2.03358115637168E-4</v>
      </c>
      <c r="BZ54" s="137">
        <v>1.5513383888323699E-3</v>
      </c>
      <c r="CA54" s="138">
        <v>0</v>
      </c>
      <c r="CB54" s="133">
        <v>1.17022495562775</v>
      </c>
      <c r="CC54" s="134">
        <v>0.68217805484813498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2.4695915264544299E-4</v>
      </c>
      <c r="E55" s="137">
        <v>4.7672273690833801E-4</v>
      </c>
      <c r="F55" s="137">
        <v>2.7121266584746799E-4</v>
      </c>
      <c r="G55" s="137">
        <v>3.8398536839494898E-4</v>
      </c>
      <c r="H55" s="137">
        <v>2.6491944981161798E-4</v>
      </c>
      <c r="I55" s="137">
        <v>2.2587616230940199E-4</v>
      </c>
      <c r="J55" s="137">
        <v>3.0912031763732299E-4</v>
      </c>
      <c r="K55" s="137">
        <v>2.0685191570050799E-4</v>
      </c>
      <c r="L55" s="137">
        <v>2.2723438818569199E-4</v>
      </c>
      <c r="M55" s="137">
        <v>2.52267132787934E-4</v>
      </c>
      <c r="N55" s="137">
        <v>2.16630668185357E-4</v>
      </c>
      <c r="O55" s="137">
        <v>3.1668060946070099E-4</v>
      </c>
      <c r="P55" s="137">
        <v>8.7187835642879E-4</v>
      </c>
      <c r="Q55" s="137">
        <v>3.4897951939384702E-4</v>
      </c>
      <c r="R55" s="137">
        <v>8.9830309485243898E-4</v>
      </c>
      <c r="S55" s="137">
        <v>1.1665219962591099E-3</v>
      </c>
      <c r="T55" s="137">
        <v>2.8739850477302998E-4</v>
      </c>
      <c r="U55" s="137">
        <v>5.2714912597660402E-4</v>
      </c>
      <c r="V55" s="137">
        <v>3.78184986029147E-4</v>
      </c>
      <c r="W55" s="137">
        <v>4.1716733976417E-4</v>
      </c>
      <c r="X55" s="137">
        <v>3.244164690579E-4</v>
      </c>
      <c r="Y55" s="137">
        <v>2.4744811524911499E-4</v>
      </c>
      <c r="Z55" s="137">
        <v>3.44094545851768E-4</v>
      </c>
      <c r="AA55" s="137">
        <v>3.9122572852824601E-4</v>
      </c>
      <c r="AB55" s="137">
        <v>3.4343466295392298E-4</v>
      </c>
      <c r="AC55" s="137">
        <v>3.1574421337233702E-4</v>
      </c>
      <c r="AD55" s="137">
        <v>3.80030635841026E-4</v>
      </c>
      <c r="AE55" s="137">
        <v>2.9950292744076898E-4</v>
      </c>
      <c r="AF55" s="137">
        <v>4.1053156542360101E-4</v>
      </c>
      <c r="AG55" s="137">
        <v>6.3015408761758101E-4</v>
      </c>
      <c r="AH55" s="137">
        <v>4.5979952548536398E-4</v>
      </c>
      <c r="AI55" s="137">
        <v>4.7700548773675102E-4</v>
      </c>
      <c r="AJ55" s="137">
        <v>3.74678002797406E-4</v>
      </c>
      <c r="AK55" s="137">
        <v>2.1829312699663699E-4</v>
      </c>
      <c r="AL55" s="137">
        <v>2.3813176602508E-4</v>
      </c>
      <c r="AM55" s="137">
        <v>2.3405671110783701E-4</v>
      </c>
      <c r="AN55" s="137">
        <v>3.4086487562124502E-4</v>
      </c>
      <c r="AO55" s="137">
        <v>3.7873488810641597E-4</v>
      </c>
      <c r="AP55" s="137">
        <v>1.93985951787124E-4</v>
      </c>
      <c r="AQ55" s="137">
        <v>9.5693024925699399E-4</v>
      </c>
      <c r="AR55" s="137">
        <v>2.3157420068319501E-4</v>
      </c>
      <c r="AS55" s="137">
        <v>2.8257791191983999E-4</v>
      </c>
      <c r="AT55" s="137">
        <v>1.48730287799032E-4</v>
      </c>
      <c r="AU55" s="137">
        <v>2.1855165092026801E-4</v>
      </c>
      <c r="AV55" s="137">
        <v>2.01835516503058E-4</v>
      </c>
      <c r="AW55" s="137">
        <v>7.7836995256690602E-3</v>
      </c>
      <c r="AX55" s="137">
        <v>1.07621083353421</v>
      </c>
      <c r="AY55" s="137">
        <v>3.3393926451577701E-4</v>
      </c>
      <c r="AZ55" s="137">
        <v>1.46629079573129E-3</v>
      </c>
      <c r="BA55" s="137">
        <v>2.2471948709272999E-4</v>
      </c>
      <c r="BB55" s="137">
        <v>2.5638001282259499E-4</v>
      </c>
      <c r="BC55" s="137">
        <v>2.4318312211903901E-4</v>
      </c>
      <c r="BD55" s="137">
        <v>2.4961524639827501E-4</v>
      </c>
      <c r="BE55" s="137">
        <v>1.0565550421636699E-3</v>
      </c>
      <c r="BF55" s="137">
        <v>6.6878899678108098E-4</v>
      </c>
      <c r="BG55" s="137">
        <v>1.7074329038430401E-4</v>
      </c>
      <c r="BH55" s="137">
        <v>2.07225036339832E-4</v>
      </c>
      <c r="BI55" s="137">
        <v>8.8154175885944194E-2</v>
      </c>
      <c r="BJ55" s="137">
        <v>2.46986528174144E-4</v>
      </c>
      <c r="BK55" s="137">
        <v>1.44703562301729E-3</v>
      </c>
      <c r="BL55" s="137">
        <v>4.7766649767648001E-4</v>
      </c>
      <c r="BM55" s="137">
        <v>2.4653306063042999E-4</v>
      </c>
      <c r="BN55" s="137">
        <v>2.6702070997777999E-4</v>
      </c>
      <c r="BO55" s="137">
        <v>1.17577374835308E-4</v>
      </c>
      <c r="BP55" s="137">
        <v>9.1266918971724906E-5</v>
      </c>
      <c r="BQ55" s="137">
        <v>2.0636530352016199E-4</v>
      </c>
      <c r="BR55" s="137">
        <v>1.8859318260992301E-4</v>
      </c>
      <c r="BS55" s="137">
        <v>2.3549847204866899E-3</v>
      </c>
      <c r="BT55" s="137">
        <v>1.7272508015886599E-4</v>
      </c>
      <c r="BU55" s="137">
        <v>3.9528786520745097E-5</v>
      </c>
      <c r="BV55" s="137">
        <v>1.6982755400961E-4</v>
      </c>
      <c r="BW55" s="137">
        <v>2.4474505227146099E-5</v>
      </c>
      <c r="BX55" s="137">
        <v>1.32287184774732E-4</v>
      </c>
      <c r="BY55" s="137">
        <v>9.42161207134777E-5</v>
      </c>
      <c r="BZ55" s="137">
        <v>1.5582886396950399E-3</v>
      </c>
      <c r="CA55" s="138">
        <v>0</v>
      </c>
      <c r="CB55" s="133">
        <v>1.2017979036266</v>
      </c>
      <c r="CC55" s="134">
        <v>0.70058338123268704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1.0185927323335001E-3</v>
      </c>
      <c r="E56" s="137">
        <v>1.9482644153932299E-3</v>
      </c>
      <c r="F56" s="137">
        <v>1.7979113708882801E-3</v>
      </c>
      <c r="G56" s="137">
        <v>3.3468933037314299E-3</v>
      </c>
      <c r="H56" s="137">
        <v>2.0354227428951901E-3</v>
      </c>
      <c r="I56" s="137">
        <v>1.0961302877145599E-3</v>
      </c>
      <c r="J56" s="137">
        <v>2.0188344597514502E-3</v>
      </c>
      <c r="K56" s="137">
        <v>1.5032713200927299E-3</v>
      </c>
      <c r="L56" s="137">
        <v>1.15324592693013E-2</v>
      </c>
      <c r="M56" s="137">
        <v>2.8385344451579398E-3</v>
      </c>
      <c r="N56" s="137">
        <v>3.2836965988094899E-3</v>
      </c>
      <c r="O56" s="137">
        <v>1.48611986143351E-3</v>
      </c>
      <c r="P56" s="137">
        <v>2.5266292718757002E-3</v>
      </c>
      <c r="Q56" s="137">
        <v>9.9349776823133692E-4</v>
      </c>
      <c r="R56" s="137">
        <v>7.1968475479765495E-2</v>
      </c>
      <c r="S56" s="137">
        <v>9.0129053679065194E-2</v>
      </c>
      <c r="T56" s="137">
        <v>1.81315209109164E-3</v>
      </c>
      <c r="U56" s="137">
        <v>3.69263533705718E-3</v>
      </c>
      <c r="V56" s="137">
        <v>1.3101253103877299E-3</v>
      </c>
      <c r="W56" s="137">
        <v>1.4903147582501499E-3</v>
      </c>
      <c r="X56" s="137">
        <v>1.7566262512103E-3</v>
      </c>
      <c r="Y56" s="137">
        <v>1.1122200124917801E-3</v>
      </c>
      <c r="Z56" s="137">
        <v>1.0450496038463899E-3</v>
      </c>
      <c r="AA56" s="137">
        <v>1.9918025394977199E-3</v>
      </c>
      <c r="AB56" s="137">
        <v>1.67894473274834E-3</v>
      </c>
      <c r="AC56" s="137">
        <v>1.1680726982433499E-3</v>
      </c>
      <c r="AD56" s="137">
        <v>1.27953458599142E-3</v>
      </c>
      <c r="AE56" s="137">
        <v>1.36967630557167E-3</v>
      </c>
      <c r="AF56" s="137">
        <v>4.6072245301891097E-3</v>
      </c>
      <c r="AG56" s="137">
        <v>2.4836105938055202E-3</v>
      </c>
      <c r="AH56" s="137">
        <v>2.26179711892957E-3</v>
      </c>
      <c r="AI56" s="137">
        <v>1.5772255971735201E-3</v>
      </c>
      <c r="AJ56" s="137">
        <v>1.34111371960735E-3</v>
      </c>
      <c r="AK56" s="137">
        <v>1.54615259231767E-3</v>
      </c>
      <c r="AL56" s="137">
        <v>4.23999263615018E-3</v>
      </c>
      <c r="AM56" s="137">
        <v>1.6396847610440099E-3</v>
      </c>
      <c r="AN56" s="137">
        <v>7.9783586250576008E-3</v>
      </c>
      <c r="AO56" s="137">
        <v>1.9826835906048899E-3</v>
      </c>
      <c r="AP56" s="137">
        <v>3.52879827800711E-3</v>
      </c>
      <c r="AQ56" s="137">
        <v>2.9610249900488398E-3</v>
      </c>
      <c r="AR56" s="137">
        <v>1.3889602127438599E-3</v>
      </c>
      <c r="AS56" s="137">
        <v>1.1111195316737901E-3</v>
      </c>
      <c r="AT56" s="137">
        <v>7.5772208427022595E-4</v>
      </c>
      <c r="AU56" s="137">
        <v>2.3174869625676498E-3</v>
      </c>
      <c r="AV56" s="137">
        <v>1.9303223975162499E-3</v>
      </c>
      <c r="AW56" s="137">
        <v>2.4648794069671502E-3</v>
      </c>
      <c r="AX56" s="137">
        <v>2.0627678498810701E-2</v>
      </c>
      <c r="AY56" s="137">
        <v>1.0914128357877699</v>
      </c>
      <c r="AZ56" s="137">
        <v>0.106239768491643</v>
      </c>
      <c r="BA56" s="137">
        <v>0.13246476652342701</v>
      </c>
      <c r="BB56" s="137">
        <v>0.155717910326859</v>
      </c>
      <c r="BC56" s="137">
        <v>0.117754602235265</v>
      </c>
      <c r="BD56" s="137">
        <v>9.6269251177857305E-3</v>
      </c>
      <c r="BE56" s="137">
        <v>3.0651903215864602E-2</v>
      </c>
      <c r="BF56" s="137">
        <v>7.6767893272790804E-3</v>
      </c>
      <c r="BG56" s="137">
        <v>1.7349768065885499E-3</v>
      </c>
      <c r="BH56" s="137">
        <v>2.4338180038511702E-3</v>
      </c>
      <c r="BI56" s="137">
        <v>8.6651923648413495E-2</v>
      </c>
      <c r="BJ56" s="137">
        <v>7.5158360260853599E-4</v>
      </c>
      <c r="BK56" s="137">
        <v>3.01789527090769E-3</v>
      </c>
      <c r="BL56" s="137">
        <v>1.2378796703911199E-3</v>
      </c>
      <c r="BM56" s="137">
        <v>8.8177131617871803E-4</v>
      </c>
      <c r="BN56" s="137">
        <v>1.2387374597905201E-3</v>
      </c>
      <c r="BO56" s="137">
        <v>6.0372359873713801E-4</v>
      </c>
      <c r="BP56" s="137">
        <v>1.04664505736732E-3</v>
      </c>
      <c r="BQ56" s="137">
        <v>7.5862291444049503E-4</v>
      </c>
      <c r="BR56" s="137">
        <v>6.2863240701205802E-4</v>
      </c>
      <c r="BS56" s="137">
        <v>2.41799666202325E-3</v>
      </c>
      <c r="BT56" s="137">
        <v>7.6102658897795304E-4</v>
      </c>
      <c r="BU56" s="137">
        <v>2.5924153404043102E-4</v>
      </c>
      <c r="BV56" s="137">
        <v>8.3580858796014699E-4</v>
      </c>
      <c r="BW56" s="137">
        <v>2.1055096208394601E-4</v>
      </c>
      <c r="BX56" s="137">
        <v>7.3896442997308301E-4</v>
      </c>
      <c r="BY56" s="137">
        <v>3.4815105763708401E-4</v>
      </c>
      <c r="BZ56" s="137">
        <v>2.1932468400156198E-3</v>
      </c>
      <c r="CA56" s="138">
        <v>0</v>
      </c>
      <c r="CB56" s="133">
        <v>2.0462744748052</v>
      </c>
      <c r="CC56" s="134">
        <v>1.1928676911177101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1.0815776515919701E-3</v>
      </c>
      <c r="E57" s="137">
        <v>2.0690163694572698E-3</v>
      </c>
      <c r="F57" s="137">
        <v>2.2680465609528498E-3</v>
      </c>
      <c r="G57" s="137">
        <v>1.7493817372351301E-3</v>
      </c>
      <c r="H57" s="137">
        <v>1.5549120496501101E-3</v>
      </c>
      <c r="I57" s="137">
        <v>1.5432011777639101E-3</v>
      </c>
      <c r="J57" s="137">
        <v>1.30831415897367E-3</v>
      </c>
      <c r="K57" s="137">
        <v>9.6979398244670303E-4</v>
      </c>
      <c r="L57" s="137">
        <v>2.2830215388669399E-3</v>
      </c>
      <c r="M57" s="137">
        <v>1.4449237063373301E-3</v>
      </c>
      <c r="N57" s="137">
        <v>6.9087844926337002E-4</v>
      </c>
      <c r="O57" s="137">
        <v>3.4122067175019E-3</v>
      </c>
      <c r="P57" s="137">
        <v>1.7119702918348501E-3</v>
      </c>
      <c r="Q57" s="137">
        <v>7.4474978333404103E-4</v>
      </c>
      <c r="R57" s="137">
        <v>3.1910516892157501E-2</v>
      </c>
      <c r="S57" s="137">
        <v>3.9884126425907801E-2</v>
      </c>
      <c r="T57" s="137">
        <v>3.1004051357080499E-3</v>
      </c>
      <c r="U57" s="137">
        <v>1.2883314373211E-2</v>
      </c>
      <c r="V57" s="137">
        <v>2.26992158780476E-3</v>
      </c>
      <c r="W57" s="137">
        <v>1.5729752310601E-3</v>
      </c>
      <c r="X57" s="137">
        <v>2.5775626357647501E-3</v>
      </c>
      <c r="Y57" s="137">
        <v>2.53575869699221E-3</v>
      </c>
      <c r="Z57" s="137">
        <v>1.37049372641395E-3</v>
      </c>
      <c r="AA57" s="137">
        <v>2.2579481924444801E-3</v>
      </c>
      <c r="AB57" s="137">
        <v>3.95930121643442E-3</v>
      </c>
      <c r="AC57" s="137">
        <v>2.3555174533228E-3</v>
      </c>
      <c r="AD57" s="137">
        <v>1.5279262839608099E-3</v>
      </c>
      <c r="AE57" s="137">
        <v>3.19299979480371E-3</v>
      </c>
      <c r="AF57" s="137">
        <v>1.8420120508258E-2</v>
      </c>
      <c r="AG57" s="137">
        <v>5.2204053019722302E-3</v>
      </c>
      <c r="AH57" s="137">
        <v>7.9533901828539397E-3</v>
      </c>
      <c r="AI57" s="137">
        <v>5.2267229452130004E-3</v>
      </c>
      <c r="AJ57" s="137">
        <v>1.39108659555054E-3</v>
      </c>
      <c r="AK57" s="137">
        <v>4.9028312948943302E-3</v>
      </c>
      <c r="AL57" s="137">
        <v>1.8484292958855501E-2</v>
      </c>
      <c r="AM57" s="137">
        <v>5.3155976074146802E-3</v>
      </c>
      <c r="AN57" s="137">
        <v>8.5309873726611592E-3</v>
      </c>
      <c r="AO57" s="137">
        <v>5.7683901926076104E-3</v>
      </c>
      <c r="AP57" s="137">
        <v>6.0181141312258902E-3</v>
      </c>
      <c r="AQ57" s="137">
        <v>2.04914287614626E-3</v>
      </c>
      <c r="AR57" s="137">
        <v>3.5878130144246E-3</v>
      </c>
      <c r="AS57" s="137">
        <v>2.8901270192567899E-3</v>
      </c>
      <c r="AT57" s="137">
        <v>1.9603084875030202E-3</v>
      </c>
      <c r="AU57" s="137">
        <v>2.9397525692896899E-3</v>
      </c>
      <c r="AV57" s="137">
        <v>4.4861272018665898E-3</v>
      </c>
      <c r="AW57" s="137">
        <v>4.3601286746630698E-3</v>
      </c>
      <c r="AX57" s="137">
        <v>7.5251824739827099E-3</v>
      </c>
      <c r="AY57" s="137">
        <v>1.2347072161151501E-2</v>
      </c>
      <c r="AZ57" s="137">
        <v>1.02848779735046</v>
      </c>
      <c r="BA57" s="137">
        <v>4.5974738093531196E-3</v>
      </c>
      <c r="BB57" s="137">
        <v>5.2938365108959797E-3</v>
      </c>
      <c r="BC57" s="137">
        <v>1.06048883140489E-2</v>
      </c>
      <c r="BD57" s="137">
        <v>4.5890677406805998E-3</v>
      </c>
      <c r="BE57" s="137">
        <v>1.5311656562309799E-2</v>
      </c>
      <c r="BF57" s="137">
        <v>1.07451398891908E-2</v>
      </c>
      <c r="BG57" s="137">
        <v>2.7672387815478499E-3</v>
      </c>
      <c r="BH57" s="137">
        <v>9.0405372995422499E-3</v>
      </c>
      <c r="BI57" s="137">
        <v>2.48448103230836E-2</v>
      </c>
      <c r="BJ57" s="137">
        <v>9.1871601101614902E-4</v>
      </c>
      <c r="BK57" s="137">
        <v>2.30536917577239E-3</v>
      </c>
      <c r="BL57" s="137">
        <v>1.3298914742264599E-3</v>
      </c>
      <c r="BM57" s="137">
        <v>1.6185059459710501E-3</v>
      </c>
      <c r="BN57" s="137">
        <v>2.6920399324291801E-3</v>
      </c>
      <c r="BO57" s="137">
        <v>6.2569817574282996E-4</v>
      </c>
      <c r="BP57" s="137">
        <v>7.2188601198309803E-4</v>
      </c>
      <c r="BQ57" s="137">
        <v>1.00281932503724E-3</v>
      </c>
      <c r="BR57" s="137">
        <v>7.8722138149594199E-4</v>
      </c>
      <c r="BS57" s="137">
        <v>9.7608597655310598E-4</v>
      </c>
      <c r="BT57" s="137">
        <v>1.49306483701336E-3</v>
      </c>
      <c r="BU57" s="137">
        <v>3.0030055184681801E-4</v>
      </c>
      <c r="BV57" s="137">
        <v>1.70891541581368E-3</v>
      </c>
      <c r="BW57" s="137">
        <v>4.1976910313013801E-4</v>
      </c>
      <c r="BX57" s="137">
        <v>2.0829974215539602E-3</v>
      </c>
      <c r="BY57" s="137">
        <v>5.6827125706310005E-4</v>
      </c>
      <c r="BZ57" s="137">
        <v>2.0305045866733798E-3</v>
      </c>
      <c r="CA57" s="138">
        <v>0</v>
      </c>
      <c r="CB57" s="133">
        <v>1.4014728585554199</v>
      </c>
      <c r="CC57" s="134">
        <v>0.81698311420724401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1.1052109693657799E-4</v>
      </c>
      <c r="E58" s="137">
        <v>1.5938252014405E-4</v>
      </c>
      <c r="F58" s="137">
        <v>1.03217779256356E-4</v>
      </c>
      <c r="G58" s="137">
        <v>1.7470385560490001E-4</v>
      </c>
      <c r="H58" s="137">
        <v>9.4936098229219803E-5</v>
      </c>
      <c r="I58" s="137">
        <v>1.3025267330332301E-4</v>
      </c>
      <c r="J58" s="137">
        <v>1.2604236745815601E-4</v>
      </c>
      <c r="K58" s="137">
        <v>9.5648805416068898E-5</v>
      </c>
      <c r="L58" s="137">
        <v>1.10622298904402E-4</v>
      </c>
      <c r="M58" s="137">
        <v>1.4340850643545001E-4</v>
      </c>
      <c r="N58" s="137">
        <v>6.6486729355419606E-5</v>
      </c>
      <c r="O58" s="137">
        <v>1.4830324350617499E-4</v>
      </c>
      <c r="P58" s="137">
        <v>5.2907077871064801E-5</v>
      </c>
      <c r="Q58" s="137">
        <v>2.87914052174945E-5</v>
      </c>
      <c r="R58" s="137">
        <v>2.7121162454890699E-4</v>
      </c>
      <c r="S58" s="137">
        <v>3.5257331583587201E-4</v>
      </c>
      <c r="T58" s="137">
        <v>1.3403398431295101E-4</v>
      </c>
      <c r="U58" s="137">
        <v>2.5045866451370899E-4</v>
      </c>
      <c r="V58" s="137">
        <v>1.47382265300345E-4</v>
      </c>
      <c r="W58" s="137">
        <v>1.63405213433537E-4</v>
      </c>
      <c r="X58" s="137">
        <v>1.5583601376479401E-4</v>
      </c>
      <c r="Y58" s="137">
        <v>1.15390478297116E-4</v>
      </c>
      <c r="Z58" s="137">
        <v>1.2507373881390501E-4</v>
      </c>
      <c r="AA58" s="137">
        <v>1.7081634610333901E-4</v>
      </c>
      <c r="AB58" s="137">
        <v>1.7042396881802901E-4</v>
      </c>
      <c r="AC58" s="137">
        <v>1.32819178449556E-4</v>
      </c>
      <c r="AD58" s="137">
        <v>1.6962321623354001E-4</v>
      </c>
      <c r="AE58" s="137">
        <v>1.2407150653041401E-4</v>
      </c>
      <c r="AF58" s="137">
        <v>1.84593864235354E-4</v>
      </c>
      <c r="AG58" s="137">
        <v>1.9229370830821401E-4</v>
      </c>
      <c r="AH58" s="137">
        <v>1.9716265121668601E-4</v>
      </c>
      <c r="AI58" s="137">
        <v>1.38009067716502E-4</v>
      </c>
      <c r="AJ58" s="137">
        <v>1.3246117068801101E-4</v>
      </c>
      <c r="AK58" s="137">
        <v>1.33607535029761E-4</v>
      </c>
      <c r="AL58" s="137">
        <v>2.4814200204742399E-4</v>
      </c>
      <c r="AM58" s="137">
        <v>1.49933047046243E-4</v>
      </c>
      <c r="AN58" s="137">
        <v>1.2750671365975E-4</v>
      </c>
      <c r="AO58" s="137">
        <v>1.4479496146765401E-4</v>
      </c>
      <c r="AP58" s="137">
        <v>1.9705435993690301E-4</v>
      </c>
      <c r="AQ58" s="137">
        <v>8.0435084703688696E-5</v>
      </c>
      <c r="AR58" s="137">
        <v>1.15758907722064E-4</v>
      </c>
      <c r="AS58" s="137">
        <v>1.3383730795283699E-4</v>
      </c>
      <c r="AT58" s="137">
        <v>8.3325142180296595E-5</v>
      </c>
      <c r="AU58" s="137">
        <v>1.2223658634688501E-4</v>
      </c>
      <c r="AV58" s="137">
        <v>9.7373806279938205E-5</v>
      </c>
      <c r="AW58" s="137">
        <v>1.16339809656719E-4</v>
      </c>
      <c r="AX58" s="137">
        <v>1.5036294390098401E-4</v>
      </c>
      <c r="AY58" s="137">
        <v>1.7012234122961201E-4</v>
      </c>
      <c r="AZ58" s="137">
        <v>1.8600035006313399E-4</v>
      </c>
      <c r="BA58" s="137">
        <v>1.0002336600955799</v>
      </c>
      <c r="BB58" s="137">
        <v>1.15436923561469E-4</v>
      </c>
      <c r="BC58" s="137">
        <v>3.9236985211478102E-4</v>
      </c>
      <c r="BD58" s="137">
        <v>3.3188053874259301E-3</v>
      </c>
      <c r="BE58" s="137">
        <v>1.7957768463934E-4</v>
      </c>
      <c r="BF58" s="137">
        <v>3.68920420434379E-4</v>
      </c>
      <c r="BG58" s="137">
        <v>1.29886320872698E-4</v>
      </c>
      <c r="BH58" s="137">
        <v>5.14650768482779E-4</v>
      </c>
      <c r="BI58" s="137">
        <v>2.6745524986670197E-4</v>
      </c>
      <c r="BJ58" s="137">
        <v>2.0953323906433999E-4</v>
      </c>
      <c r="BK58" s="137">
        <v>1.8627342612575801E-4</v>
      </c>
      <c r="BL58" s="137">
        <v>4.4318661711030799E-4</v>
      </c>
      <c r="BM58" s="137">
        <v>3.4471863000135798E-4</v>
      </c>
      <c r="BN58" s="137">
        <v>1.1206555034097799E-4</v>
      </c>
      <c r="BO58" s="137">
        <v>4.3733419312393497E-4</v>
      </c>
      <c r="BP58" s="137">
        <v>7.9521898137731696E-4</v>
      </c>
      <c r="BQ58" s="137">
        <v>6.3123703724098795E-4</v>
      </c>
      <c r="BR58" s="137">
        <v>7.7407914237943496E-4</v>
      </c>
      <c r="BS58" s="137">
        <v>1.19088868367511E-4</v>
      </c>
      <c r="BT58" s="137">
        <v>7.9709923065976397E-4</v>
      </c>
      <c r="BU58" s="137">
        <v>5.6508546200539998E-4</v>
      </c>
      <c r="BV58" s="137">
        <v>4.9508009771525598E-4</v>
      </c>
      <c r="BW58" s="137">
        <v>8.3638741399969305E-5</v>
      </c>
      <c r="BX58" s="137">
        <v>2.6720171458977299E-4</v>
      </c>
      <c r="BY58" s="137">
        <v>1.52719167691827E-4</v>
      </c>
      <c r="BZ58" s="137">
        <v>3.2526209553835402E-4</v>
      </c>
      <c r="CA58" s="138">
        <v>0</v>
      </c>
      <c r="CB58" s="133">
        <v>1.0193892802316999</v>
      </c>
      <c r="CC58" s="134">
        <v>0.59424898860446795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1.6304026354479499E-4</v>
      </c>
      <c r="E59" s="137">
        <v>3.1882426035555498E-4</v>
      </c>
      <c r="F59" s="137">
        <v>3.5638492096463301E-4</v>
      </c>
      <c r="G59" s="137">
        <v>2.30332570101631E-4</v>
      </c>
      <c r="H59" s="137">
        <v>2.19935507937879E-4</v>
      </c>
      <c r="I59" s="137">
        <v>1.7667787113164401E-4</v>
      </c>
      <c r="J59" s="137">
        <v>2.86856300157555E-4</v>
      </c>
      <c r="K59" s="137">
        <v>2.0401302740379699E-4</v>
      </c>
      <c r="L59" s="137">
        <v>2.6987246213198599E-4</v>
      </c>
      <c r="M59" s="137">
        <v>3.3102757773827097E-4</v>
      </c>
      <c r="N59" s="137">
        <v>1.38992242218976E-4</v>
      </c>
      <c r="O59" s="137">
        <v>7.3452156998149605E-4</v>
      </c>
      <c r="P59" s="137">
        <v>9.8698296283003105E-5</v>
      </c>
      <c r="Q59" s="137">
        <v>5.1421199580242701E-5</v>
      </c>
      <c r="R59" s="137">
        <v>1.18328433329493E-3</v>
      </c>
      <c r="S59" s="137">
        <v>1.49453685903735E-3</v>
      </c>
      <c r="T59" s="137">
        <v>4.7485388315189001E-4</v>
      </c>
      <c r="U59" s="137">
        <v>1.20448463342122E-3</v>
      </c>
      <c r="V59" s="137">
        <v>7.4808157601450698E-4</v>
      </c>
      <c r="W59" s="137">
        <v>6.6719333457588897E-4</v>
      </c>
      <c r="X59" s="137">
        <v>4.7498225141135602E-4</v>
      </c>
      <c r="Y59" s="137">
        <v>4.2876049290710102E-4</v>
      </c>
      <c r="Z59" s="137">
        <v>5.6500941888697697E-4</v>
      </c>
      <c r="AA59" s="137">
        <v>5.7372696518096097E-4</v>
      </c>
      <c r="AB59" s="137">
        <v>5.3997275935874895E-4</v>
      </c>
      <c r="AC59" s="137">
        <v>5.7796583674625697E-4</v>
      </c>
      <c r="AD59" s="137">
        <v>5.0222258570217597E-4</v>
      </c>
      <c r="AE59" s="137">
        <v>5.2818829592036695E-4</v>
      </c>
      <c r="AF59" s="137">
        <v>9.5841099573581296E-4</v>
      </c>
      <c r="AG59" s="137">
        <v>8.5463383264568595E-4</v>
      </c>
      <c r="AH59" s="137">
        <v>4.9849324191727899E-4</v>
      </c>
      <c r="AI59" s="137">
        <v>3.4351050679449498E-4</v>
      </c>
      <c r="AJ59" s="137">
        <v>6.1602657588313804E-4</v>
      </c>
      <c r="AK59" s="137">
        <v>4.1508952165807697E-4</v>
      </c>
      <c r="AL59" s="137">
        <v>7.8952428461321602E-4</v>
      </c>
      <c r="AM59" s="137">
        <v>4.4354967872320899E-4</v>
      </c>
      <c r="AN59" s="137">
        <v>5.2252431270110298E-4</v>
      </c>
      <c r="AO59" s="137">
        <v>3.9819319161519298E-4</v>
      </c>
      <c r="AP59" s="137">
        <v>8.3717299508112E-4</v>
      </c>
      <c r="AQ59" s="137">
        <v>2.27254088557203E-4</v>
      </c>
      <c r="AR59" s="137">
        <v>3.2700200192032199E-4</v>
      </c>
      <c r="AS59" s="137">
        <v>2.8982742040772701E-4</v>
      </c>
      <c r="AT59" s="137">
        <v>2.5466282503612802E-4</v>
      </c>
      <c r="AU59" s="137">
        <v>3.8782940635541998E-4</v>
      </c>
      <c r="AV59" s="137">
        <v>3.5132308243986701E-4</v>
      </c>
      <c r="AW59" s="137">
        <v>3.2107405126793599E-4</v>
      </c>
      <c r="AX59" s="137">
        <v>4.3313436367713903E-4</v>
      </c>
      <c r="AY59" s="137">
        <v>5.6063009865665804E-4</v>
      </c>
      <c r="AZ59" s="137">
        <v>1.06760749007485E-3</v>
      </c>
      <c r="BA59" s="137">
        <v>3.3957347053786102E-3</v>
      </c>
      <c r="BB59" s="137">
        <v>1.0003307660696901</v>
      </c>
      <c r="BC59" s="137">
        <v>5.59758045613491E-4</v>
      </c>
      <c r="BD59" s="137">
        <v>4.2435985521411499E-4</v>
      </c>
      <c r="BE59" s="137">
        <v>7.0346376881448602E-4</v>
      </c>
      <c r="BF59" s="137">
        <v>5.5506460025289803E-4</v>
      </c>
      <c r="BG59" s="137">
        <v>1.70570213317971E-4</v>
      </c>
      <c r="BH59" s="137">
        <v>4.2542870501908E-4</v>
      </c>
      <c r="BI59" s="137">
        <v>1.9788081346267302E-3</v>
      </c>
      <c r="BJ59" s="137">
        <v>1.05275459405648E-4</v>
      </c>
      <c r="BK59" s="137">
        <v>3.21155739148896E-4</v>
      </c>
      <c r="BL59" s="137">
        <v>1.6713201064661701E-4</v>
      </c>
      <c r="BM59" s="137">
        <v>1.87716275871077E-4</v>
      </c>
      <c r="BN59" s="137">
        <v>3.2111519692931201E-4</v>
      </c>
      <c r="BO59" s="137">
        <v>6.9079752873405106E-5</v>
      </c>
      <c r="BP59" s="137">
        <v>5.8742226849270401E-5</v>
      </c>
      <c r="BQ59" s="137">
        <v>1.65338575056178E-4</v>
      </c>
      <c r="BR59" s="137">
        <v>7.4769358421626799E-5</v>
      </c>
      <c r="BS59" s="137">
        <v>7.4218700505020797E-5</v>
      </c>
      <c r="BT59" s="137">
        <v>9.3660762327476299E-5</v>
      </c>
      <c r="BU59" s="137">
        <v>3.9654847741051799E-5</v>
      </c>
      <c r="BV59" s="137">
        <v>1.2721798085561399E-4</v>
      </c>
      <c r="BW59" s="137">
        <v>3.2912243417962903E-5</v>
      </c>
      <c r="BX59" s="137">
        <v>2.4613869007217E-4</v>
      </c>
      <c r="BY59" s="137">
        <v>1.5417507635187501E-4</v>
      </c>
      <c r="BZ59" s="137">
        <v>1.8243172644532099E-4</v>
      </c>
      <c r="CA59" s="138">
        <v>0</v>
      </c>
      <c r="CB59" s="133">
        <v>1.03540602398175</v>
      </c>
      <c r="CC59" s="134">
        <v>0.60358588664605195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9.3102060716065006E-5</v>
      </c>
      <c r="E60" s="137">
        <v>1.7944968243769201E-4</v>
      </c>
      <c r="F60" s="137">
        <v>1.92958586952755E-4</v>
      </c>
      <c r="G60" s="137">
        <v>1.66479386407831E-4</v>
      </c>
      <c r="H60" s="137">
        <v>1.3860801896144499E-4</v>
      </c>
      <c r="I60" s="137">
        <v>1.2059959567092901E-4</v>
      </c>
      <c r="J60" s="137">
        <v>1.31349528330026E-4</v>
      </c>
      <c r="K60" s="137">
        <v>9.6423606718488799E-5</v>
      </c>
      <c r="L60" s="137">
        <v>1.8564610381926301E-4</v>
      </c>
      <c r="M60" s="137">
        <v>2.0899064559768999E-4</v>
      </c>
      <c r="N60" s="137">
        <v>9.4047264991393997E-4</v>
      </c>
      <c r="O60" s="137">
        <v>9.6271679217342101E-4</v>
      </c>
      <c r="P60" s="137">
        <v>1.3808223203055399E-4</v>
      </c>
      <c r="Q60" s="137">
        <v>6.0117805807373099E-5</v>
      </c>
      <c r="R60" s="137">
        <v>3.3549940769530698E-3</v>
      </c>
      <c r="S60" s="137">
        <v>4.2827471836355E-3</v>
      </c>
      <c r="T60" s="137">
        <v>2.7250977470624798E-4</v>
      </c>
      <c r="U60" s="137">
        <v>1.30973471068178E-3</v>
      </c>
      <c r="V60" s="137">
        <v>6.4503789318539196E-4</v>
      </c>
      <c r="W60" s="137">
        <v>1.8272576972004799E-4</v>
      </c>
      <c r="X60" s="137">
        <v>6.1377220461129802E-4</v>
      </c>
      <c r="Y60" s="137">
        <v>2.61624650349062E-4</v>
      </c>
      <c r="Z60" s="137">
        <v>1.5593507822867899E-4</v>
      </c>
      <c r="AA60" s="137">
        <v>1.0624736727835201E-3</v>
      </c>
      <c r="AB60" s="137">
        <v>3.4157202224952102E-4</v>
      </c>
      <c r="AC60" s="137">
        <v>2.1699014471767E-4</v>
      </c>
      <c r="AD60" s="137">
        <v>1.5843789179399199E-4</v>
      </c>
      <c r="AE60" s="137">
        <v>6.47857602382189E-4</v>
      </c>
      <c r="AF60" s="137">
        <v>1.93385443493781E-3</v>
      </c>
      <c r="AG60" s="137">
        <v>4.4231085650431199E-4</v>
      </c>
      <c r="AH60" s="137">
        <v>6.38268917429656E-4</v>
      </c>
      <c r="AI60" s="137">
        <v>3.7211398770878101E-4</v>
      </c>
      <c r="AJ60" s="137">
        <v>1.6477083838737399E-4</v>
      </c>
      <c r="AK60" s="137">
        <v>3.6070200809834699E-4</v>
      </c>
      <c r="AL60" s="137">
        <v>1.40964603082524E-3</v>
      </c>
      <c r="AM60" s="137">
        <v>3.9377223520991998E-4</v>
      </c>
      <c r="AN60" s="137">
        <v>7.6346797203589404E-4</v>
      </c>
      <c r="AO60" s="137">
        <v>3.7734899037110197E-4</v>
      </c>
      <c r="AP60" s="137">
        <v>2.6291492139968799E-4</v>
      </c>
      <c r="AQ60" s="137">
        <v>1.7443972073757899E-4</v>
      </c>
      <c r="AR60" s="137">
        <v>2.9862378275702102E-4</v>
      </c>
      <c r="AS60" s="137">
        <v>2.1421839008023001E-4</v>
      </c>
      <c r="AT60" s="137">
        <v>1.41347523034033E-4</v>
      </c>
      <c r="AU60" s="137">
        <v>2.2362226149702999E-3</v>
      </c>
      <c r="AV60" s="137">
        <v>3.1167793973798302E-4</v>
      </c>
      <c r="AW60" s="137">
        <v>3.2515716868694502E-4</v>
      </c>
      <c r="AX60" s="137">
        <v>6.4848566763217499E-4</v>
      </c>
      <c r="AY60" s="137">
        <v>1.1438090848770999E-3</v>
      </c>
      <c r="AZ60" s="137">
        <v>3.3960264591133102E-3</v>
      </c>
      <c r="BA60" s="137">
        <v>4.6573312752044398E-3</v>
      </c>
      <c r="BB60" s="137">
        <v>5.3149387758862001E-4</v>
      </c>
      <c r="BC60" s="137">
        <v>1.02449573814164</v>
      </c>
      <c r="BD60" s="137">
        <v>7.2772348362984598E-3</v>
      </c>
      <c r="BE60" s="137">
        <v>1.7919987307998099E-3</v>
      </c>
      <c r="BF60" s="137">
        <v>1.61273124123957E-3</v>
      </c>
      <c r="BG60" s="137">
        <v>1.9362118211970199E-4</v>
      </c>
      <c r="BH60" s="137">
        <v>6.0383995463645398E-4</v>
      </c>
      <c r="BI60" s="137">
        <v>1.9765181898032001E-3</v>
      </c>
      <c r="BJ60" s="137">
        <v>7.2007567513283793E-5</v>
      </c>
      <c r="BK60" s="137">
        <v>2.0698163072736299E-4</v>
      </c>
      <c r="BL60" s="137">
        <v>1.04048046853576E-4</v>
      </c>
      <c r="BM60" s="137">
        <v>1.3191047649838001E-4</v>
      </c>
      <c r="BN60" s="137">
        <v>8.0110923261228798E-4</v>
      </c>
      <c r="BO60" s="137">
        <v>4.31892334667036E-5</v>
      </c>
      <c r="BP60" s="137">
        <v>5.4528062272160102E-5</v>
      </c>
      <c r="BQ60" s="137">
        <v>8.2919409079767399E-5</v>
      </c>
      <c r="BR60" s="137">
        <v>6.5214104440727906E-5</v>
      </c>
      <c r="BS60" s="137">
        <v>7.4302811273295105E-5</v>
      </c>
      <c r="BT60" s="137">
        <v>1.0405401018834199E-4</v>
      </c>
      <c r="BU60" s="137">
        <v>2.7242395769418602E-5</v>
      </c>
      <c r="BV60" s="137">
        <v>1.08978417353228E-4</v>
      </c>
      <c r="BW60" s="137">
        <v>3.2539818821434601E-5</v>
      </c>
      <c r="BX60" s="137">
        <v>1.6356783105408201E-4</v>
      </c>
      <c r="BY60" s="137">
        <v>6.0813810768662102E-5</v>
      </c>
      <c r="BZ60" s="137">
        <v>1.46565761418694E-4</v>
      </c>
      <c r="CA60" s="138">
        <v>0</v>
      </c>
      <c r="CB60" s="133">
        <v>1.07855106896551</v>
      </c>
      <c r="CC60" s="134">
        <v>0.62873712164733098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3.1269671979971398E-4</v>
      </c>
      <c r="E61" s="137">
        <v>7.2400896148428298E-4</v>
      </c>
      <c r="F61" s="137">
        <v>4.0015214922627199E-4</v>
      </c>
      <c r="G61" s="137">
        <v>4.5514955395214101E-4</v>
      </c>
      <c r="H61" s="137">
        <v>3.8367476513823801E-4</v>
      </c>
      <c r="I61" s="137">
        <v>3.1676243992157801E-4</v>
      </c>
      <c r="J61" s="137">
        <v>4.22921385716485E-4</v>
      </c>
      <c r="K61" s="137">
        <v>2.8017298321897501E-4</v>
      </c>
      <c r="L61" s="137">
        <v>3.7758208236461199E-4</v>
      </c>
      <c r="M61" s="137">
        <v>3.6831938001432202E-4</v>
      </c>
      <c r="N61" s="137">
        <v>3.5923029878390098E-4</v>
      </c>
      <c r="O61" s="137">
        <v>6.1083594827401704E-4</v>
      </c>
      <c r="P61" s="137">
        <v>2.8328857629145499E-3</v>
      </c>
      <c r="Q61" s="137">
        <v>1.0625829061165E-3</v>
      </c>
      <c r="R61" s="137">
        <v>9.1690848718025699E-4</v>
      </c>
      <c r="S61" s="137">
        <v>1.20464408869034E-3</v>
      </c>
      <c r="T61" s="137">
        <v>4.1989054909301798E-4</v>
      </c>
      <c r="U61" s="137">
        <v>9.2316094216916096E-4</v>
      </c>
      <c r="V61" s="137">
        <v>6.1792721309072496E-4</v>
      </c>
      <c r="W61" s="137">
        <v>5.9545234006907002E-4</v>
      </c>
      <c r="X61" s="137">
        <v>4.83209560723712E-4</v>
      </c>
      <c r="Y61" s="137">
        <v>3.7024602038350599E-4</v>
      </c>
      <c r="Z61" s="137">
        <v>5.0252944888913901E-4</v>
      </c>
      <c r="AA61" s="137">
        <v>5.6427983652330104E-4</v>
      </c>
      <c r="AB61" s="137">
        <v>5.0913253441441499E-4</v>
      </c>
      <c r="AC61" s="137">
        <v>4.66092231656357E-4</v>
      </c>
      <c r="AD61" s="137">
        <v>4.4774577887843998E-4</v>
      </c>
      <c r="AE61" s="137">
        <v>4.6502173893126799E-4</v>
      </c>
      <c r="AF61" s="137">
        <v>7.3094496274839302E-4</v>
      </c>
      <c r="AG61" s="137">
        <v>8.0081862078410404E-4</v>
      </c>
      <c r="AH61" s="137">
        <v>4.3298815072102597E-4</v>
      </c>
      <c r="AI61" s="137">
        <v>3.6564157741778399E-4</v>
      </c>
      <c r="AJ61" s="137">
        <v>5.4269168580957296E-4</v>
      </c>
      <c r="AK61" s="137">
        <v>3.6016599729654398E-4</v>
      </c>
      <c r="AL61" s="137">
        <v>4.2048332554504001E-4</v>
      </c>
      <c r="AM61" s="137">
        <v>3.72650943391504E-4</v>
      </c>
      <c r="AN61" s="137">
        <v>5.6045896817604303E-4</v>
      </c>
      <c r="AO61" s="137">
        <v>6.20614505845735E-4</v>
      </c>
      <c r="AP61" s="137">
        <v>2.9629905577965702E-4</v>
      </c>
      <c r="AQ61" s="137">
        <v>2.9108707814256701E-3</v>
      </c>
      <c r="AR61" s="137">
        <v>3.6133138238267798E-4</v>
      </c>
      <c r="AS61" s="137">
        <v>3.06378681749216E-4</v>
      </c>
      <c r="AT61" s="137">
        <v>2.1990646018140201E-4</v>
      </c>
      <c r="AU61" s="137">
        <v>4.0870530118196401E-4</v>
      </c>
      <c r="AV61" s="137">
        <v>3.22548689841432E-4</v>
      </c>
      <c r="AW61" s="137">
        <v>6.2430252565477305E-4</v>
      </c>
      <c r="AX61" s="137">
        <v>6.15134834572496E-4</v>
      </c>
      <c r="AY61" s="137">
        <v>4.8784708617308898E-4</v>
      </c>
      <c r="AZ61" s="137">
        <v>5.8518754998513299E-4</v>
      </c>
      <c r="BA61" s="137">
        <v>4.2190766478994202E-4</v>
      </c>
      <c r="BB61" s="137">
        <v>2.8855288180541799E-4</v>
      </c>
      <c r="BC61" s="137">
        <v>1.0197713985873201E-3</v>
      </c>
      <c r="BD61" s="137">
        <v>1.0062232604424699</v>
      </c>
      <c r="BE61" s="137">
        <v>8.9303042326095E-4</v>
      </c>
      <c r="BF61" s="137">
        <v>4.6484458990141402E-4</v>
      </c>
      <c r="BG61" s="137">
        <v>4.0977105767801001E-4</v>
      </c>
      <c r="BH61" s="137">
        <v>7.97776089098719E-4</v>
      </c>
      <c r="BI61" s="137">
        <v>6.7536728449686504E-4</v>
      </c>
      <c r="BJ61" s="137">
        <v>3.8060638419355899E-4</v>
      </c>
      <c r="BK61" s="137">
        <v>2.41178808636603E-3</v>
      </c>
      <c r="BL61" s="137">
        <v>7.4108197393059805E-4</v>
      </c>
      <c r="BM61" s="137">
        <v>2.35602353686266E-4</v>
      </c>
      <c r="BN61" s="137">
        <v>3.1188853241262301E-4</v>
      </c>
      <c r="BO61" s="137">
        <v>1.17488553985314E-4</v>
      </c>
      <c r="BP61" s="137">
        <v>9.9761024404411498E-5</v>
      </c>
      <c r="BQ61" s="137">
        <v>2.1378212932915099E-4</v>
      </c>
      <c r="BR61" s="137">
        <v>1.44943984387819E-4</v>
      </c>
      <c r="BS61" s="137">
        <v>7.0940547792498599E-5</v>
      </c>
      <c r="BT61" s="137">
        <v>1.88898214988202E-4</v>
      </c>
      <c r="BU61" s="137">
        <v>5.0751718691465101E-5</v>
      </c>
      <c r="BV61" s="137">
        <v>2.41125587273264E-4</v>
      </c>
      <c r="BW61" s="137">
        <v>3.8990502066707E-5</v>
      </c>
      <c r="BX61" s="137">
        <v>1.96315351167748E-4</v>
      </c>
      <c r="BY61" s="137">
        <v>1.3873444347030901E-4</v>
      </c>
      <c r="BZ61" s="137">
        <v>3.8670883846918702E-4</v>
      </c>
      <c r="CA61" s="138">
        <v>0</v>
      </c>
      <c r="CB61" s="133">
        <v>1.04690287725299</v>
      </c>
      <c r="CC61" s="134">
        <v>0.610287932234577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1.64544881915003E-4</v>
      </c>
      <c r="E62" s="137">
        <v>3.0340668951222698E-4</v>
      </c>
      <c r="F62" s="137">
        <v>3.1330499670196698E-4</v>
      </c>
      <c r="G62" s="137">
        <v>2.21265518437109E-4</v>
      </c>
      <c r="H62" s="137">
        <v>1.95721797534126E-4</v>
      </c>
      <c r="I62" s="137">
        <v>1.7427441304027199E-4</v>
      </c>
      <c r="J62" s="137">
        <v>2.6338792920001898E-4</v>
      </c>
      <c r="K62" s="137">
        <v>1.88990367075255E-4</v>
      </c>
      <c r="L62" s="137">
        <v>2.2968608254482999E-4</v>
      </c>
      <c r="M62" s="137">
        <v>3.0001898589039199E-4</v>
      </c>
      <c r="N62" s="137">
        <v>1.15418632713805E-4</v>
      </c>
      <c r="O62" s="137">
        <v>4.87192434409689E-4</v>
      </c>
      <c r="P62" s="137">
        <v>1.16191841339276E-4</v>
      </c>
      <c r="Q62" s="137">
        <v>5.6216708417139998E-5</v>
      </c>
      <c r="R62" s="137">
        <v>6.9634072906198899E-4</v>
      </c>
      <c r="S62" s="137">
        <v>9.0401983385634003E-4</v>
      </c>
      <c r="T62" s="137">
        <v>4.05547606491104E-4</v>
      </c>
      <c r="U62" s="137">
        <v>7.8492059161722595E-4</v>
      </c>
      <c r="V62" s="137">
        <v>5.8929584999320396E-4</v>
      </c>
      <c r="W62" s="137">
        <v>5.9996303293224104E-4</v>
      </c>
      <c r="X62" s="137">
        <v>4.1448446527610601E-4</v>
      </c>
      <c r="Y62" s="137">
        <v>3.72188319973913E-4</v>
      </c>
      <c r="Z62" s="137">
        <v>5.0030742581344502E-4</v>
      </c>
      <c r="AA62" s="137">
        <v>5.1262671000097595E-4</v>
      </c>
      <c r="AB62" s="137">
        <v>4.7947795345733301E-4</v>
      </c>
      <c r="AC62" s="137">
        <v>4.5718255329471998E-4</v>
      </c>
      <c r="AD62" s="137">
        <v>5.0324125881955799E-4</v>
      </c>
      <c r="AE62" s="137">
        <v>4.3923545313810701E-4</v>
      </c>
      <c r="AF62" s="137">
        <v>6.8083220932612905E-4</v>
      </c>
      <c r="AG62" s="137">
        <v>7.2177866790180197E-4</v>
      </c>
      <c r="AH62" s="137">
        <v>3.7974566620451898E-4</v>
      </c>
      <c r="AI62" s="137">
        <v>2.7637069507178698E-4</v>
      </c>
      <c r="AJ62" s="137">
        <v>5.3981883282401295E-4</v>
      </c>
      <c r="AK62" s="137">
        <v>3.4767518957102802E-4</v>
      </c>
      <c r="AL62" s="137">
        <v>5.3005141355845595E-4</v>
      </c>
      <c r="AM62" s="137">
        <v>3.6832587118314903E-4</v>
      </c>
      <c r="AN62" s="137">
        <v>3.9776734692591398E-4</v>
      </c>
      <c r="AO62" s="137">
        <v>3.2789437651086699E-4</v>
      </c>
      <c r="AP62" s="137">
        <v>2.54709209479864E-4</v>
      </c>
      <c r="AQ62" s="137">
        <v>2.26641385952538E-4</v>
      </c>
      <c r="AR62" s="137">
        <v>2.8789074077113401E-4</v>
      </c>
      <c r="AS62" s="137">
        <v>2.4481406689603699E-4</v>
      </c>
      <c r="AT62" s="137">
        <v>2.27164484646326E-4</v>
      </c>
      <c r="AU62" s="137">
        <v>2.7364915512051902E-4</v>
      </c>
      <c r="AV62" s="137">
        <v>2.8498127311738501E-4</v>
      </c>
      <c r="AW62" s="137">
        <v>2.7134146302790798E-4</v>
      </c>
      <c r="AX62" s="137">
        <v>3.2891063580456901E-4</v>
      </c>
      <c r="AY62" s="137">
        <v>3.9409350870300299E-4</v>
      </c>
      <c r="AZ62" s="137">
        <v>6.7641324965013797E-4</v>
      </c>
      <c r="BA62" s="137">
        <v>2.9527455033285897E-4</v>
      </c>
      <c r="BB62" s="137">
        <v>2.6374142123839498E-4</v>
      </c>
      <c r="BC62" s="137">
        <v>3.3123597309098299E-4</v>
      </c>
      <c r="BD62" s="137">
        <v>9.5703537674936608E-3</v>
      </c>
      <c r="BE62" s="137">
        <v>1.01810094996859</v>
      </c>
      <c r="BF62" s="137">
        <v>4.1203462194678398E-4</v>
      </c>
      <c r="BG62" s="137">
        <v>1.40473301579326E-4</v>
      </c>
      <c r="BH62" s="137">
        <v>3.3483705813362199E-4</v>
      </c>
      <c r="BI62" s="137">
        <v>2.3736073867928402E-3</v>
      </c>
      <c r="BJ62" s="137">
        <v>1.09900058739029E-3</v>
      </c>
      <c r="BK62" s="137">
        <v>3.13634495032757E-4</v>
      </c>
      <c r="BL62" s="137">
        <v>1.76503102459143E-4</v>
      </c>
      <c r="BM62" s="137">
        <v>1.8327513086281499E-4</v>
      </c>
      <c r="BN62" s="137">
        <v>2.7463257053181902E-4</v>
      </c>
      <c r="BO62" s="137">
        <v>7.8493408802796406E-5</v>
      </c>
      <c r="BP62" s="137">
        <v>9.6284402539000295E-4</v>
      </c>
      <c r="BQ62" s="137">
        <v>1.48636567803382E-3</v>
      </c>
      <c r="BR62" s="137">
        <v>1.09543892741708E-3</v>
      </c>
      <c r="BS62" s="137">
        <v>1.04267231587585E-4</v>
      </c>
      <c r="BT62" s="137">
        <v>9.6678116715558996E-5</v>
      </c>
      <c r="BU62" s="137">
        <v>1.20358666765793E-4</v>
      </c>
      <c r="BV62" s="137">
        <v>1.24023345441551E-4</v>
      </c>
      <c r="BW62" s="137">
        <v>3.4220486602989301E-4</v>
      </c>
      <c r="BX62" s="137">
        <v>1.7064715437251101E-4</v>
      </c>
      <c r="BY62" s="137">
        <v>2.20580406743105E-4</v>
      </c>
      <c r="BZ62" s="137">
        <v>1.9630100707114501E-4</v>
      </c>
      <c r="CA62" s="138">
        <v>0</v>
      </c>
      <c r="CB62" s="133">
        <v>1.0576970792745499</v>
      </c>
      <c r="CC62" s="134">
        <v>0.61658037002894595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1.5737548491537199E-3</v>
      </c>
      <c r="E63" s="137">
        <v>2.96933204746777E-3</v>
      </c>
      <c r="F63" s="137">
        <v>3.3028733425853E-3</v>
      </c>
      <c r="G63" s="137">
        <v>2.0995932438726298E-3</v>
      </c>
      <c r="H63" s="137">
        <v>2.0895442189177E-3</v>
      </c>
      <c r="I63" s="137">
        <v>1.6558776990708501E-3</v>
      </c>
      <c r="J63" s="137">
        <v>2.8609638079484601E-3</v>
      </c>
      <c r="K63" s="137">
        <v>2.03755508838797E-3</v>
      </c>
      <c r="L63" s="137">
        <v>2.3316125658980401E-3</v>
      </c>
      <c r="M63" s="137">
        <v>3.32783686345467E-3</v>
      </c>
      <c r="N63" s="137">
        <v>1.11503819766468E-3</v>
      </c>
      <c r="O63" s="137">
        <v>5.16720696642367E-3</v>
      </c>
      <c r="P63" s="137">
        <v>4.3573152799504901E-4</v>
      </c>
      <c r="Q63" s="137">
        <v>2.9493318797377401E-4</v>
      </c>
      <c r="R63" s="137">
        <v>1.54750275072443E-3</v>
      </c>
      <c r="S63" s="137">
        <v>2.0829865449557899E-3</v>
      </c>
      <c r="T63" s="137">
        <v>4.3418997338978598E-3</v>
      </c>
      <c r="U63" s="137">
        <v>6.9844750290884898E-3</v>
      </c>
      <c r="V63" s="137">
        <v>6.8790439189310403E-3</v>
      </c>
      <c r="W63" s="137">
        <v>7.0389304905960296E-3</v>
      </c>
      <c r="X63" s="137">
        <v>4.6210545706271101E-3</v>
      </c>
      <c r="Y63" s="137">
        <v>4.0192043693036902E-3</v>
      </c>
      <c r="Z63" s="137">
        <v>5.9368169526921597E-3</v>
      </c>
      <c r="AA63" s="137">
        <v>5.7245692039334401E-3</v>
      </c>
      <c r="AB63" s="137">
        <v>4.8511826386640599E-3</v>
      </c>
      <c r="AC63" s="137">
        <v>5.2247893614383702E-3</v>
      </c>
      <c r="AD63" s="137">
        <v>5.1785048067162099E-3</v>
      </c>
      <c r="AE63" s="137">
        <v>4.7727414173510301E-3</v>
      </c>
      <c r="AF63" s="137">
        <v>4.4091301743138201E-3</v>
      </c>
      <c r="AG63" s="137">
        <v>7.9417088507690893E-3</v>
      </c>
      <c r="AH63" s="137">
        <v>3.03170467165685E-3</v>
      </c>
      <c r="AI63" s="137">
        <v>2.2273519273652998E-3</v>
      </c>
      <c r="AJ63" s="137">
        <v>6.5298575035418298E-3</v>
      </c>
      <c r="AK63" s="137">
        <v>3.43268742158987E-3</v>
      </c>
      <c r="AL63" s="137">
        <v>4.3267856075888704E-3</v>
      </c>
      <c r="AM63" s="137">
        <v>3.2642879418489298E-3</v>
      </c>
      <c r="AN63" s="137">
        <v>2.8791738243091301E-3</v>
      </c>
      <c r="AO63" s="137">
        <v>2.6225563206517298E-3</v>
      </c>
      <c r="AP63" s="137">
        <v>2.99601797328691E-3</v>
      </c>
      <c r="AQ63" s="137">
        <v>1.77563351612701E-3</v>
      </c>
      <c r="AR63" s="137">
        <v>2.6825048878795399E-3</v>
      </c>
      <c r="AS63" s="137">
        <v>2.64928616764162E-3</v>
      </c>
      <c r="AT63" s="137">
        <v>2.6963757332121598E-3</v>
      </c>
      <c r="AU63" s="137">
        <v>2.5727524097515502E-3</v>
      </c>
      <c r="AV63" s="137">
        <v>2.59827407635492E-3</v>
      </c>
      <c r="AW63" s="137">
        <v>2.1753535171813998E-3</v>
      </c>
      <c r="AX63" s="137">
        <v>2.3372256203543201E-3</v>
      </c>
      <c r="AY63" s="137">
        <v>1.9414306100715201E-3</v>
      </c>
      <c r="AZ63" s="137">
        <v>1.9772534241776201E-3</v>
      </c>
      <c r="BA63" s="137">
        <v>3.2641800160026599E-3</v>
      </c>
      <c r="BB63" s="137">
        <v>2.1838448410599902E-3</v>
      </c>
      <c r="BC63" s="137">
        <v>2.2695713690394398E-3</v>
      </c>
      <c r="BD63" s="137">
        <v>2.8415959821291199E-3</v>
      </c>
      <c r="BE63" s="137">
        <v>3.23886092345416E-3</v>
      </c>
      <c r="BF63" s="137">
        <v>1.00516827045256</v>
      </c>
      <c r="BG63" s="137">
        <v>9.7715490559819197E-4</v>
      </c>
      <c r="BH63" s="137">
        <v>2.1194647126592499E-3</v>
      </c>
      <c r="BI63" s="137">
        <v>2.2894621708590998E-3</v>
      </c>
      <c r="BJ63" s="137">
        <v>2.5581897902937399E-3</v>
      </c>
      <c r="BK63" s="137">
        <v>2.8629402725721198E-3</v>
      </c>
      <c r="BL63" s="137">
        <v>1.6031309452052001E-3</v>
      </c>
      <c r="BM63" s="137">
        <v>1.69281178976138E-3</v>
      </c>
      <c r="BN63" s="137">
        <v>2.7029735549099899E-3</v>
      </c>
      <c r="BO63" s="137">
        <v>1.05160564673627E-3</v>
      </c>
      <c r="BP63" s="137">
        <v>5.56052016871204E-4</v>
      </c>
      <c r="BQ63" s="137">
        <v>1.70287058198093E-3</v>
      </c>
      <c r="BR63" s="137">
        <v>7.5966022975881701E-4</v>
      </c>
      <c r="BS63" s="137">
        <v>2.8309727338917599E-4</v>
      </c>
      <c r="BT63" s="137">
        <v>1.03382873649991E-3</v>
      </c>
      <c r="BU63" s="137">
        <v>8.1494015075744895E-4</v>
      </c>
      <c r="BV63" s="137">
        <v>1.53661650676825E-3</v>
      </c>
      <c r="BW63" s="137">
        <v>4.5685312345705199E-4</v>
      </c>
      <c r="BX63" s="137">
        <v>3.6090914034883001E-3</v>
      </c>
      <c r="BY63" s="137">
        <v>2.8743400606005701E-3</v>
      </c>
      <c r="BZ63" s="137">
        <v>3.78591206798613E-3</v>
      </c>
      <c r="CA63" s="138">
        <v>0</v>
      </c>
      <c r="CB63" s="133">
        <v>1.2217702270998001</v>
      </c>
      <c r="CC63" s="134">
        <v>0.71222616898236202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1.7166447248750799E-2</v>
      </c>
      <c r="E64" s="137">
        <v>3.2659396168694399E-2</v>
      </c>
      <c r="F64" s="137">
        <v>1.1674049331989201E-2</v>
      </c>
      <c r="G64" s="137">
        <v>2.68817688091973E-2</v>
      </c>
      <c r="H64" s="137">
        <v>1.12995368043186E-2</v>
      </c>
      <c r="I64" s="137">
        <v>1.93193089715589E-2</v>
      </c>
      <c r="J64" s="137">
        <v>2.3233729067019399E-2</v>
      </c>
      <c r="K64" s="137">
        <v>1.58226238560218E-2</v>
      </c>
      <c r="L64" s="137">
        <v>1.3264372795761399E-2</v>
      </c>
      <c r="M64" s="137">
        <v>2.5172178896728899E-2</v>
      </c>
      <c r="N64" s="137">
        <v>8.0471045923716806E-3</v>
      </c>
      <c r="O64" s="137">
        <v>1.83048964731088E-2</v>
      </c>
      <c r="P64" s="137">
        <v>4.0365908994165201E-3</v>
      </c>
      <c r="Q64" s="137">
        <v>3.81256215872877E-3</v>
      </c>
      <c r="R64" s="137">
        <v>3.7659299304381999E-2</v>
      </c>
      <c r="S64" s="137">
        <v>2.8399642956623599E-2</v>
      </c>
      <c r="T64" s="137">
        <v>2.2245320854584E-2</v>
      </c>
      <c r="U64" s="137">
        <v>2.5894045005023299E-2</v>
      </c>
      <c r="V64" s="137">
        <v>1.9506336768729201E-2</v>
      </c>
      <c r="W64" s="137">
        <v>1.8009244180935E-2</v>
      </c>
      <c r="X64" s="137">
        <v>2.24726347517166E-2</v>
      </c>
      <c r="Y64" s="137">
        <v>3.1733529712639201E-2</v>
      </c>
      <c r="Z64" s="137">
        <v>1.8732242100051699E-2</v>
      </c>
      <c r="AA64" s="137">
        <v>1.69230590284799E-2</v>
      </c>
      <c r="AB64" s="137">
        <v>2.1425951647368401E-2</v>
      </c>
      <c r="AC64" s="137">
        <v>2.27054809905398E-2</v>
      </c>
      <c r="AD64" s="137">
        <v>4.07951320343806E-2</v>
      </c>
      <c r="AE64" s="137">
        <v>1.6640671870676998E-2</v>
      </c>
      <c r="AF64" s="137">
        <v>2.46000303089665E-2</v>
      </c>
      <c r="AG64" s="137">
        <v>2.73504732660532E-2</v>
      </c>
      <c r="AH64" s="137">
        <v>1.7601311101688801E-2</v>
      </c>
      <c r="AI64" s="137">
        <v>1.28863666362847E-2</v>
      </c>
      <c r="AJ64" s="137">
        <v>1.31485396734823E-2</v>
      </c>
      <c r="AK64" s="137">
        <v>3.3651673529367099E-2</v>
      </c>
      <c r="AL64" s="137">
        <v>2.8651178565522101E-2</v>
      </c>
      <c r="AM64" s="137">
        <v>3.2345049273752799E-2</v>
      </c>
      <c r="AN64" s="137">
        <v>1.4625191548730701E-2</v>
      </c>
      <c r="AO64" s="137">
        <v>2.7070782070060601E-2</v>
      </c>
      <c r="AP64" s="137">
        <v>2.1785939625868399E-2</v>
      </c>
      <c r="AQ64" s="137">
        <v>6.7188796955497598E-3</v>
      </c>
      <c r="AR64" s="137">
        <v>2.10015173566186E-2</v>
      </c>
      <c r="AS64" s="137">
        <v>1.26198587006071E-2</v>
      </c>
      <c r="AT64" s="137">
        <v>1.08915319577952E-2</v>
      </c>
      <c r="AU64" s="137">
        <v>2.7437761553508001E-2</v>
      </c>
      <c r="AV64" s="137">
        <v>2.56483223871617E-2</v>
      </c>
      <c r="AW64" s="137">
        <v>4.4566794595183902E-2</v>
      </c>
      <c r="AX64" s="137">
        <v>5.4725330956664701E-2</v>
      </c>
      <c r="AY64" s="137">
        <v>5.7540480764424903E-2</v>
      </c>
      <c r="AZ64" s="137">
        <v>1.6721148617161501E-2</v>
      </c>
      <c r="BA64" s="137">
        <v>1.6093068932422801E-2</v>
      </c>
      <c r="BB64" s="137">
        <v>2.2215036173094602E-2</v>
      </c>
      <c r="BC64" s="137">
        <v>2.0042733362939099E-2</v>
      </c>
      <c r="BD64" s="137">
        <v>1.1129351014217E-2</v>
      </c>
      <c r="BE64" s="137">
        <v>1.9737638073822301E-2</v>
      </c>
      <c r="BF64" s="137">
        <v>1.8998635927637501E-2</v>
      </c>
      <c r="BG64" s="137">
        <v>1.45665973706368</v>
      </c>
      <c r="BH64" s="137">
        <v>6.9858458459387193E-2</v>
      </c>
      <c r="BI64" s="137">
        <v>1.7855312520492501E-2</v>
      </c>
      <c r="BJ64" s="137">
        <v>2.4257761119047198E-2</v>
      </c>
      <c r="BK64" s="137">
        <v>1.6927143136206701E-2</v>
      </c>
      <c r="BL64" s="137">
        <v>1.55897249236479E-2</v>
      </c>
      <c r="BM64" s="137">
        <v>5.6938061586000101E-2</v>
      </c>
      <c r="BN64" s="137">
        <v>4.28281413693299E-2</v>
      </c>
      <c r="BO64" s="137">
        <v>2.6012947905504201E-2</v>
      </c>
      <c r="BP64" s="137">
        <v>7.5088991408222604E-3</v>
      </c>
      <c r="BQ64" s="137">
        <v>1.16766373920157E-2</v>
      </c>
      <c r="BR64" s="137">
        <v>1.0035884238684799E-2</v>
      </c>
      <c r="BS64" s="137">
        <v>2.16972254487128E-2</v>
      </c>
      <c r="BT64" s="137">
        <v>2.04330538254015E-2</v>
      </c>
      <c r="BU64" s="137">
        <v>8.0316777677344794E-3</v>
      </c>
      <c r="BV64" s="137">
        <v>1.8789302079911301E-2</v>
      </c>
      <c r="BW64" s="137">
        <v>5.3747549624455996E-3</v>
      </c>
      <c r="BX64" s="137">
        <v>2.4632545540077499E-2</v>
      </c>
      <c r="BY64" s="137">
        <v>1.19012972121901E-2</v>
      </c>
      <c r="BZ64" s="137">
        <v>4.8452290638591702E-2</v>
      </c>
      <c r="CA64" s="138">
        <v>0</v>
      </c>
      <c r="CB64" s="133">
        <v>3.1291026392782699</v>
      </c>
      <c r="CC64" s="134">
        <v>1.8240981288404801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1.9060893357992601E-3</v>
      </c>
      <c r="E65" s="137">
        <v>6.90230228321791E-3</v>
      </c>
      <c r="F65" s="137">
        <v>3.7158325286248402E-3</v>
      </c>
      <c r="G65" s="137">
        <v>6.4715931328492796E-3</v>
      </c>
      <c r="H65" s="137">
        <v>2.5531877719138498E-3</v>
      </c>
      <c r="I65" s="137">
        <v>7.5168941975874998E-3</v>
      </c>
      <c r="J65" s="137">
        <v>8.4134965912723899E-3</v>
      </c>
      <c r="K65" s="137">
        <v>8.3286213794102303E-3</v>
      </c>
      <c r="L65" s="137">
        <v>4.1444082375439104E-3</v>
      </c>
      <c r="M65" s="137">
        <v>2.1928134031925302E-3</v>
      </c>
      <c r="N65" s="137">
        <v>9.0844712067813301E-4</v>
      </c>
      <c r="O65" s="137">
        <v>3.4320861315093299E-3</v>
      </c>
      <c r="P65" s="137">
        <v>4.9617270591401205E-4</v>
      </c>
      <c r="Q65" s="137">
        <v>2.4457336632776802E-4</v>
      </c>
      <c r="R65" s="137">
        <v>5.8802015929228504E-3</v>
      </c>
      <c r="S65" s="137">
        <v>7.3549361492400303E-3</v>
      </c>
      <c r="T65" s="137">
        <v>1.93971791800345E-3</v>
      </c>
      <c r="U65" s="137">
        <v>9.3829465899910799E-3</v>
      </c>
      <c r="V65" s="137">
        <v>2.0852346439842002E-3</v>
      </c>
      <c r="W65" s="137">
        <v>3.2656739487897501E-3</v>
      </c>
      <c r="X65" s="137">
        <v>3.5569840819345598E-3</v>
      </c>
      <c r="Y65" s="137">
        <v>2.1976999404286E-3</v>
      </c>
      <c r="Z65" s="137">
        <v>1.5319455411942999E-3</v>
      </c>
      <c r="AA65" s="137">
        <v>2.8700506801676599E-3</v>
      </c>
      <c r="AB65" s="137">
        <v>3.4764935216147299E-3</v>
      </c>
      <c r="AC65" s="137">
        <v>1.56350180046395E-3</v>
      </c>
      <c r="AD65" s="137">
        <v>3.7694127201962999E-3</v>
      </c>
      <c r="AE65" s="137">
        <v>1.82640448146415E-3</v>
      </c>
      <c r="AF65" s="137">
        <v>4.2189610832290003E-3</v>
      </c>
      <c r="AG65" s="137">
        <v>4.4853040863786203E-3</v>
      </c>
      <c r="AH65" s="137">
        <v>6.9989226400226697E-3</v>
      </c>
      <c r="AI65" s="137">
        <v>1.33498667239208E-2</v>
      </c>
      <c r="AJ65" s="137">
        <v>1.70514090506282E-3</v>
      </c>
      <c r="AK65" s="137">
        <v>2.33651416542282E-3</v>
      </c>
      <c r="AL65" s="137">
        <v>2.2984936225787498E-3</v>
      </c>
      <c r="AM65" s="137">
        <v>2.2668241901587301E-3</v>
      </c>
      <c r="AN65" s="137">
        <v>2.1506936121197099E-3</v>
      </c>
      <c r="AO65" s="137">
        <v>2.7388888102011198E-3</v>
      </c>
      <c r="AP65" s="137">
        <v>5.0838944329571704E-3</v>
      </c>
      <c r="AQ65" s="137">
        <v>7.0939236988688901E-4</v>
      </c>
      <c r="AR65" s="137">
        <v>2.1873442019179402E-3</v>
      </c>
      <c r="AS65" s="137">
        <v>2.3788654873946702E-3</v>
      </c>
      <c r="AT65" s="137">
        <v>1.84600408760154E-3</v>
      </c>
      <c r="AU65" s="137">
        <v>5.0198614521087103E-3</v>
      </c>
      <c r="AV65" s="137">
        <v>2.0953166866943501E-3</v>
      </c>
      <c r="AW65" s="137">
        <v>4.6121227807919404E-3</v>
      </c>
      <c r="AX65" s="137">
        <v>6.6705847074881803E-3</v>
      </c>
      <c r="AY65" s="137">
        <v>7.0140233989602896E-2</v>
      </c>
      <c r="AZ65" s="137">
        <v>8.0756755469581394E-3</v>
      </c>
      <c r="BA65" s="137">
        <v>1.00944643964829E-2</v>
      </c>
      <c r="BB65" s="137">
        <v>1.12799961468998E-2</v>
      </c>
      <c r="BC65" s="137">
        <v>9.2616609336679204E-3</v>
      </c>
      <c r="BD65" s="137">
        <v>1.40652414208942E-3</v>
      </c>
      <c r="BE65" s="137">
        <v>3.5503808281917202E-3</v>
      </c>
      <c r="BF65" s="137">
        <v>1.9442460846933499E-3</v>
      </c>
      <c r="BG65" s="137">
        <v>2.8013220267444302E-3</v>
      </c>
      <c r="BH65" s="137">
        <v>1.1571757067294299</v>
      </c>
      <c r="BI65" s="137">
        <v>7.6590319305899898E-3</v>
      </c>
      <c r="BJ65" s="137">
        <v>1.1626049672128901E-3</v>
      </c>
      <c r="BK65" s="137">
        <v>1.9490543454526599E-3</v>
      </c>
      <c r="BL65" s="137">
        <v>1.6292954874663399E-2</v>
      </c>
      <c r="BM65" s="137">
        <v>1.8708766252673599E-2</v>
      </c>
      <c r="BN65" s="137">
        <v>2.4754741313234101E-3</v>
      </c>
      <c r="BO65" s="137">
        <v>1.18467610270615E-3</v>
      </c>
      <c r="BP65" s="137">
        <v>7.0863344590177597E-4</v>
      </c>
      <c r="BQ65" s="137">
        <v>1.27497518537846E-3</v>
      </c>
      <c r="BR65" s="137">
        <v>1.1146819562463199E-3</v>
      </c>
      <c r="BS65" s="137">
        <v>5.80112578099512E-3</v>
      </c>
      <c r="BT65" s="137">
        <v>2.3637393775783702E-3</v>
      </c>
      <c r="BU65" s="137">
        <v>1.8961447984357201E-3</v>
      </c>
      <c r="BV65" s="137">
        <v>7.0475529486694801E-3</v>
      </c>
      <c r="BW65" s="137">
        <v>2.1744153756745499E-3</v>
      </c>
      <c r="BX65" s="137">
        <v>7.5313419763761002E-3</v>
      </c>
      <c r="BY65" s="137">
        <v>2.1471040930465001E-3</v>
      </c>
      <c r="BZ65" s="137">
        <v>7.6031766737047202E-3</v>
      </c>
      <c r="CA65" s="138">
        <v>0</v>
      </c>
      <c r="CB65" s="133">
        <v>1.54590638288356</v>
      </c>
      <c r="CC65" s="134">
        <v>0.90118007155906799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1.3702068789527601E-3</v>
      </c>
      <c r="E66" s="137">
        <v>2.1716571470428501E-3</v>
      </c>
      <c r="F66" s="137">
        <v>1.1116441897047701E-3</v>
      </c>
      <c r="G66" s="137">
        <v>2.3461053703836298E-3</v>
      </c>
      <c r="H66" s="137">
        <v>1.2237707093356899E-3</v>
      </c>
      <c r="I66" s="137">
        <v>1.1175616733081601E-3</v>
      </c>
      <c r="J66" s="137">
        <v>1.4682974104212999E-3</v>
      </c>
      <c r="K66" s="137">
        <v>9.8506870193807794E-4</v>
      </c>
      <c r="L66" s="137">
        <v>1.08410142879245E-3</v>
      </c>
      <c r="M66" s="137">
        <v>1.0392290880890001E-3</v>
      </c>
      <c r="N66" s="137">
        <v>9.73820677107172E-4</v>
      </c>
      <c r="O66" s="137">
        <v>1.1655600318719701E-3</v>
      </c>
      <c r="P66" s="137">
        <v>9.3241602493534005E-3</v>
      </c>
      <c r="Q66" s="137">
        <v>3.5110178261019199E-3</v>
      </c>
      <c r="R66" s="137">
        <v>1.1414837088206001E-3</v>
      </c>
      <c r="S66" s="137">
        <v>1.5605865810231899E-3</v>
      </c>
      <c r="T66" s="137">
        <v>1.08765490874091E-3</v>
      </c>
      <c r="U66" s="137">
        <v>1.7802686474046199E-3</v>
      </c>
      <c r="V66" s="137">
        <v>1.3017537780165599E-3</v>
      </c>
      <c r="W66" s="137">
        <v>1.52221193379783E-3</v>
      </c>
      <c r="X66" s="137">
        <v>1.2575785066830001E-3</v>
      </c>
      <c r="Y66" s="137">
        <v>8.7733034975117003E-4</v>
      </c>
      <c r="Z66" s="137">
        <v>1.2012766591702E-3</v>
      </c>
      <c r="AA66" s="137">
        <v>1.62761222677297E-3</v>
      </c>
      <c r="AB66" s="137">
        <v>1.2958535577536001E-3</v>
      </c>
      <c r="AC66" s="137">
        <v>1.1285308814853599E-3</v>
      </c>
      <c r="AD66" s="137">
        <v>1.929400484169E-3</v>
      </c>
      <c r="AE66" s="137">
        <v>1.0413225229584501E-3</v>
      </c>
      <c r="AF66" s="137">
        <v>1.1524682878103301E-3</v>
      </c>
      <c r="AG66" s="137">
        <v>1.91939729924545E-3</v>
      </c>
      <c r="AH66" s="137">
        <v>9.6905799390528799E-4</v>
      </c>
      <c r="AI66" s="137">
        <v>8.3442864870381995E-4</v>
      </c>
      <c r="AJ66" s="137">
        <v>1.31871767018371E-3</v>
      </c>
      <c r="AK66" s="137">
        <v>8.0060084409579505E-4</v>
      </c>
      <c r="AL66" s="137">
        <v>7.31585287133751E-4</v>
      </c>
      <c r="AM66" s="137">
        <v>8.2447274101656205E-4</v>
      </c>
      <c r="AN66" s="137">
        <v>1.19607879756528E-3</v>
      </c>
      <c r="AO66" s="137">
        <v>1.4657051798361699E-3</v>
      </c>
      <c r="AP66" s="137">
        <v>7.1085844540689201E-4</v>
      </c>
      <c r="AQ66" s="137">
        <v>9.6383008285951099E-3</v>
      </c>
      <c r="AR66" s="137">
        <v>8.3883382697105997E-4</v>
      </c>
      <c r="AS66" s="137">
        <v>7.3474028204630298E-4</v>
      </c>
      <c r="AT66" s="137">
        <v>5.0527228375841203E-4</v>
      </c>
      <c r="AU66" s="137">
        <v>8.2520654462177995E-4</v>
      </c>
      <c r="AV66" s="137">
        <v>6.9413501040261802E-4</v>
      </c>
      <c r="AW66" s="137">
        <v>1.68466957014645E-3</v>
      </c>
      <c r="AX66" s="137">
        <v>1.5181463411859501E-3</v>
      </c>
      <c r="AY66" s="137">
        <v>7.9115043536760895E-4</v>
      </c>
      <c r="AZ66" s="137">
        <v>6.6021038159181104E-4</v>
      </c>
      <c r="BA66" s="137">
        <v>9.9363520039611798E-4</v>
      </c>
      <c r="BB66" s="137">
        <v>6.6996165877504401E-4</v>
      </c>
      <c r="BC66" s="137">
        <v>6.0354025534594205E-4</v>
      </c>
      <c r="BD66" s="137">
        <v>7.1797997191496495E-4</v>
      </c>
      <c r="BE66" s="137">
        <v>8.2539659618361804E-4</v>
      </c>
      <c r="BF66" s="137">
        <v>1.2122650610365501E-3</v>
      </c>
      <c r="BG66" s="137">
        <v>1.2299399604438501E-3</v>
      </c>
      <c r="BH66" s="137">
        <v>7.9198605619516999E-4</v>
      </c>
      <c r="BI66" s="137">
        <v>1.0260905695690601</v>
      </c>
      <c r="BJ66" s="137">
        <v>1.36325279572375E-3</v>
      </c>
      <c r="BK66" s="137">
        <v>6.1334746347301199E-3</v>
      </c>
      <c r="BL66" s="137">
        <v>2.7446324616575801E-3</v>
      </c>
      <c r="BM66" s="137">
        <v>1.62643163320113E-3</v>
      </c>
      <c r="BN66" s="137">
        <v>1.5718791090945101E-3</v>
      </c>
      <c r="BO66" s="137">
        <v>8.1627930989831995E-4</v>
      </c>
      <c r="BP66" s="137">
        <v>6.7377621786604796E-4</v>
      </c>
      <c r="BQ66" s="137">
        <v>1.4342943341486801E-3</v>
      </c>
      <c r="BR66" s="137">
        <v>1.59537614907356E-3</v>
      </c>
      <c r="BS66" s="137">
        <v>2.66704318130906E-2</v>
      </c>
      <c r="BT66" s="137">
        <v>1.13223982435159E-3</v>
      </c>
      <c r="BU66" s="137">
        <v>2.4546348931636701E-4</v>
      </c>
      <c r="BV66" s="137">
        <v>1.12205991626277E-3</v>
      </c>
      <c r="BW66" s="137">
        <v>1.25334123217076E-4</v>
      </c>
      <c r="BX66" s="137">
        <v>5.9484031420241302E-4</v>
      </c>
      <c r="BY66" s="137">
        <v>3.7349880492648603E-4</v>
      </c>
      <c r="BZ66" s="137">
        <v>1.6588477014779099E-2</v>
      </c>
      <c r="CA66" s="138">
        <v>0</v>
      </c>
      <c r="CB66" s="133">
        <v>1.17540611910343</v>
      </c>
      <c r="CC66" s="134">
        <v>0.68519839380492498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7.0606665083457698E-2</v>
      </c>
      <c r="E67" s="137">
        <v>0.13899903081364401</v>
      </c>
      <c r="F67" s="137">
        <v>0.156878887746429</v>
      </c>
      <c r="G67" s="137">
        <v>9.5117569090783199E-2</v>
      </c>
      <c r="H67" s="137">
        <v>9.3741723752091499E-2</v>
      </c>
      <c r="I67" s="137">
        <v>7.0563134028486699E-2</v>
      </c>
      <c r="J67" s="137">
        <v>0.13498652159847299</v>
      </c>
      <c r="K67" s="137">
        <v>9.5345152216072496E-2</v>
      </c>
      <c r="L67" s="137">
        <v>0.108636877244981</v>
      </c>
      <c r="M67" s="137">
        <v>0.156025204795749</v>
      </c>
      <c r="N67" s="137">
        <v>5.17850081475556E-2</v>
      </c>
      <c r="O67" s="137">
        <v>0.24834520171374799</v>
      </c>
      <c r="P67" s="137">
        <v>1.94794527930848E-2</v>
      </c>
      <c r="Q67" s="137">
        <v>1.3475812425511199E-2</v>
      </c>
      <c r="R67" s="137">
        <v>6.0950947302523102E-2</v>
      </c>
      <c r="S67" s="137">
        <v>8.2896433263087099E-2</v>
      </c>
      <c r="T67" s="137">
        <v>0.20760526582595301</v>
      </c>
      <c r="U67" s="137">
        <v>0.322025349796982</v>
      </c>
      <c r="V67" s="137">
        <v>0.333894645414893</v>
      </c>
      <c r="W67" s="137">
        <v>0.34136453480996598</v>
      </c>
      <c r="X67" s="137">
        <v>0.216286968381458</v>
      </c>
      <c r="Y67" s="137">
        <v>0.192514650155822</v>
      </c>
      <c r="Z67" s="137">
        <v>0.28855697324976998</v>
      </c>
      <c r="AA67" s="137">
        <v>0.27578564520790599</v>
      </c>
      <c r="AB67" s="137">
        <v>0.228959866749056</v>
      </c>
      <c r="AC67" s="137">
        <v>0.24991641645912899</v>
      </c>
      <c r="AD67" s="137">
        <v>0.25052891404786398</v>
      </c>
      <c r="AE67" s="137">
        <v>0.228168235093309</v>
      </c>
      <c r="AF67" s="137">
        <v>0.205256819458634</v>
      </c>
      <c r="AG67" s="137">
        <v>0.38156009041502298</v>
      </c>
      <c r="AH67" s="137">
        <v>0.136464503970119</v>
      </c>
      <c r="AI67" s="137">
        <v>9.8943313786416298E-2</v>
      </c>
      <c r="AJ67" s="137">
        <v>0.31642014701995702</v>
      </c>
      <c r="AK67" s="137">
        <v>0.14290702806702901</v>
      </c>
      <c r="AL67" s="137">
        <v>0.11262418854032701</v>
      </c>
      <c r="AM67" s="137">
        <v>0.15173039857571799</v>
      </c>
      <c r="AN67" s="137">
        <v>0.13593692529467299</v>
      </c>
      <c r="AO67" s="137">
        <v>0.12250540771465999</v>
      </c>
      <c r="AP67" s="137">
        <v>9.5910462416188294E-2</v>
      </c>
      <c r="AQ67" s="137">
        <v>8.4671088073893605E-2</v>
      </c>
      <c r="AR67" s="137">
        <v>0.11736807168829699</v>
      </c>
      <c r="AS67" s="137">
        <v>0.111120717841846</v>
      </c>
      <c r="AT67" s="137">
        <v>0.108247058068361</v>
      </c>
      <c r="AU67" s="137">
        <v>0.122502020298553</v>
      </c>
      <c r="AV67" s="137">
        <v>0.116503432105295</v>
      </c>
      <c r="AW67" s="137">
        <v>0.100000546314491</v>
      </c>
      <c r="AX67" s="137">
        <v>0.103287189914852</v>
      </c>
      <c r="AY67" s="137">
        <v>8.6580168352146394E-2</v>
      </c>
      <c r="AZ67" s="137">
        <v>8.6026420765146494E-2</v>
      </c>
      <c r="BA67" s="137">
        <v>9.2280728027304304E-2</v>
      </c>
      <c r="BB67" s="137">
        <v>8.8801214620980104E-2</v>
      </c>
      <c r="BC67" s="137">
        <v>7.7112760328345298E-2</v>
      </c>
      <c r="BD67" s="137">
        <v>0.13387767785270699</v>
      </c>
      <c r="BE67" s="137">
        <v>0.117119029876983</v>
      </c>
      <c r="BF67" s="137">
        <v>0.115096509811937</v>
      </c>
      <c r="BG67" s="137">
        <v>4.4893383391420502E-2</v>
      </c>
      <c r="BH67" s="137">
        <v>7.7097160686990907E-2</v>
      </c>
      <c r="BI67" s="137">
        <v>9.9124232857513206E-2</v>
      </c>
      <c r="BJ67" s="137">
        <v>1.0417647763872899</v>
      </c>
      <c r="BK67" s="137">
        <v>0.13388005976904399</v>
      </c>
      <c r="BL67" s="137">
        <v>6.9060685219280799E-2</v>
      </c>
      <c r="BM67" s="137">
        <v>7.5343757244715495E-2</v>
      </c>
      <c r="BN67" s="137">
        <v>0.127735054646402</v>
      </c>
      <c r="BO67" s="137">
        <v>2.7522945355278501E-2</v>
      </c>
      <c r="BP67" s="137">
        <v>1.9319290579096898E-2</v>
      </c>
      <c r="BQ67" s="137">
        <v>7.4391331431865201E-2</v>
      </c>
      <c r="BR67" s="137">
        <v>2.6620918272628701E-2</v>
      </c>
      <c r="BS67" s="137">
        <v>9.9458641255914196E-3</v>
      </c>
      <c r="BT67" s="137">
        <v>2.6031550058027798E-2</v>
      </c>
      <c r="BU67" s="137">
        <v>1.5900453239649701E-2</v>
      </c>
      <c r="BV67" s="137">
        <v>4.38279168284725E-2</v>
      </c>
      <c r="BW67" s="137">
        <v>1.25701804777671E-2</v>
      </c>
      <c r="BX67" s="137">
        <v>6.9556453600349205E-2</v>
      </c>
      <c r="BY67" s="137">
        <v>7.2843179854026802E-2</v>
      </c>
      <c r="BZ67" s="137">
        <v>5.8978095191387102E-2</v>
      </c>
      <c r="CA67" s="138">
        <v>0</v>
      </c>
      <c r="CB67" s="133">
        <v>10.420702295624499</v>
      </c>
      <c r="CC67" s="134">
        <v>6.0747075918981697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0.10345947852352499</v>
      </c>
      <c r="E68" s="137">
        <v>0.255045059921714</v>
      </c>
      <c r="F68" s="137">
        <v>8.3149625379025996E-2</v>
      </c>
      <c r="G68" s="137">
        <v>0.13558932728051001</v>
      </c>
      <c r="H68" s="137">
        <v>0.11735155435980001</v>
      </c>
      <c r="I68" s="137">
        <v>0.10206292655401</v>
      </c>
      <c r="J68" s="137">
        <v>0.114452595599778</v>
      </c>
      <c r="K68" s="137">
        <v>7.0434047643964895E-2</v>
      </c>
      <c r="L68" s="137">
        <v>6.6524049714788994E-2</v>
      </c>
      <c r="M68" s="137">
        <v>7.4558926334854503E-2</v>
      </c>
      <c r="N68" s="137">
        <v>0.12756984314991501</v>
      </c>
      <c r="O68" s="137">
        <v>5.7626609892686802E-2</v>
      </c>
      <c r="P68" s="137">
        <v>2.6852800495753299E-2</v>
      </c>
      <c r="Q68" s="137">
        <v>3.2793590626737798E-2</v>
      </c>
      <c r="R68" s="137">
        <v>0.10365357613232699</v>
      </c>
      <c r="S68" s="137">
        <v>0.13368868466200201</v>
      </c>
      <c r="T68" s="137">
        <v>6.3836167535447005E-2</v>
      </c>
      <c r="U68" s="137">
        <v>0.14713333771697601</v>
      </c>
      <c r="V68" s="137">
        <v>5.8769700910054498E-2</v>
      </c>
      <c r="W68" s="137">
        <v>8.1394528994141693E-2</v>
      </c>
      <c r="X68" s="137">
        <v>8.6099994721152595E-2</v>
      </c>
      <c r="Y68" s="137">
        <v>5.0259921745060297E-2</v>
      </c>
      <c r="Z68" s="137">
        <v>6.8578726547202901E-2</v>
      </c>
      <c r="AA68" s="137">
        <v>8.3527651955593502E-2</v>
      </c>
      <c r="AB68" s="137">
        <v>9.1083032581243895E-2</v>
      </c>
      <c r="AC68" s="137">
        <v>6.57024731239534E-2</v>
      </c>
      <c r="AD68" s="137">
        <v>5.7402511837764902E-2</v>
      </c>
      <c r="AE68" s="137">
        <v>6.7727111775607904E-2</v>
      </c>
      <c r="AF68" s="137">
        <v>9.5459053339595604E-2</v>
      </c>
      <c r="AG68" s="137">
        <v>0.114881399993971</v>
      </c>
      <c r="AH68" s="137">
        <v>7.7549665666552706E-2</v>
      </c>
      <c r="AI68" s="137">
        <v>8.6246110552200203E-2</v>
      </c>
      <c r="AJ68" s="137">
        <v>7.0524373768433499E-2</v>
      </c>
      <c r="AK68" s="137">
        <v>4.7917684343131699E-2</v>
      </c>
      <c r="AL68" s="137">
        <v>2.9760319753238899E-2</v>
      </c>
      <c r="AM68" s="137">
        <v>5.7716853862072003E-2</v>
      </c>
      <c r="AN68" s="137">
        <v>0.145057821353378</v>
      </c>
      <c r="AO68" s="137">
        <v>0.20330831263624999</v>
      </c>
      <c r="AP68" s="137">
        <v>6.6051539540366799E-2</v>
      </c>
      <c r="AQ68" s="137">
        <v>4.4408666485171798E-2</v>
      </c>
      <c r="AR68" s="137">
        <v>8.6311605495694402E-2</v>
      </c>
      <c r="AS68" s="137">
        <v>6.7002453706227094E-2</v>
      </c>
      <c r="AT68" s="137">
        <v>3.3005197801479501E-2</v>
      </c>
      <c r="AU68" s="137">
        <v>7.6275324236663306E-2</v>
      </c>
      <c r="AV68" s="137">
        <v>6.3376856384061306E-2</v>
      </c>
      <c r="AW68" s="137">
        <v>0.100423778849717</v>
      </c>
      <c r="AX68" s="137">
        <v>0.15709961742110401</v>
      </c>
      <c r="AY68" s="137">
        <v>7.5079614819098306E-2</v>
      </c>
      <c r="AZ68" s="137">
        <v>5.3158780302724903E-2</v>
      </c>
      <c r="BA68" s="137">
        <v>5.17927210206717E-2</v>
      </c>
      <c r="BB68" s="137">
        <v>4.5899361992200502E-2</v>
      </c>
      <c r="BC68" s="137">
        <v>3.4919976603477197E-2</v>
      </c>
      <c r="BD68" s="137">
        <v>3.49981719342283E-2</v>
      </c>
      <c r="BE68" s="137">
        <v>6.0540593306226298E-2</v>
      </c>
      <c r="BF68" s="137">
        <v>7.8187818835559406E-2</v>
      </c>
      <c r="BG68" s="137">
        <v>2.6034760108312099E-2</v>
      </c>
      <c r="BH68" s="137">
        <v>6.3092663220398304E-2</v>
      </c>
      <c r="BI68" s="137">
        <v>6.07308114464769E-2</v>
      </c>
      <c r="BJ68" s="137">
        <v>0.12989790704181201</v>
      </c>
      <c r="BK68" s="137">
        <v>1.11724482816425</v>
      </c>
      <c r="BL68" s="137">
        <v>0.255750540764067</v>
      </c>
      <c r="BM68" s="137">
        <v>4.7691268451764003E-2</v>
      </c>
      <c r="BN68" s="137">
        <v>4.5258580339457503E-2</v>
      </c>
      <c r="BO68" s="137">
        <v>3.3836838406875701E-2</v>
      </c>
      <c r="BP68" s="137">
        <v>2.1818200001124999E-2</v>
      </c>
      <c r="BQ68" s="137">
        <v>3.8153471361102698E-2</v>
      </c>
      <c r="BR68" s="137">
        <v>3.7316737155860501E-2</v>
      </c>
      <c r="BS68" s="137">
        <v>1.7068548167070801E-2</v>
      </c>
      <c r="BT68" s="137">
        <v>6.3542758473794397E-2</v>
      </c>
      <c r="BU68" s="137">
        <v>8.6092972281634102E-3</v>
      </c>
      <c r="BV68" s="137">
        <v>4.5017543651525702E-2</v>
      </c>
      <c r="BW68" s="137">
        <v>5.1753708979731397E-3</v>
      </c>
      <c r="BX68" s="137">
        <v>2.9245468484438899E-2</v>
      </c>
      <c r="BY68" s="137">
        <v>1.6094008181078898E-2</v>
      </c>
      <c r="BZ68" s="137">
        <v>7.31186007752367E-2</v>
      </c>
      <c r="CA68" s="138">
        <v>0</v>
      </c>
      <c r="CB68" s="133">
        <v>6.7179797320398702</v>
      </c>
      <c r="CC68" s="134">
        <v>3.9162199746917401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9.0292187233787804E-4</v>
      </c>
      <c r="E69" s="137">
        <v>5.5291270349124601E-3</v>
      </c>
      <c r="F69" s="137">
        <v>1.27153977537356E-3</v>
      </c>
      <c r="G69" s="137">
        <v>1.2227214720026999E-3</v>
      </c>
      <c r="H69" s="137">
        <v>1.3594858251085001E-3</v>
      </c>
      <c r="I69" s="137">
        <v>2.0258805896491701E-3</v>
      </c>
      <c r="J69" s="137">
        <v>1.38838102893463E-3</v>
      </c>
      <c r="K69" s="137">
        <v>1.3062015358281901E-3</v>
      </c>
      <c r="L69" s="137">
        <v>9.8753333950713602E-4</v>
      </c>
      <c r="M69" s="137">
        <v>1.3586477163736899E-3</v>
      </c>
      <c r="N69" s="137">
        <v>6.7333825703480403E-4</v>
      </c>
      <c r="O69" s="137">
        <v>1.7468392882161101E-3</v>
      </c>
      <c r="P69" s="137">
        <v>2.86320986907534E-4</v>
      </c>
      <c r="Q69" s="137">
        <v>2.00416337209269E-4</v>
      </c>
      <c r="R69" s="137">
        <v>9.0380672253672202E-4</v>
      </c>
      <c r="S69" s="137">
        <v>1.25735498451867E-3</v>
      </c>
      <c r="T69" s="137">
        <v>1.8856938355106699E-3</v>
      </c>
      <c r="U69" s="137">
        <v>3.2032470189421098E-3</v>
      </c>
      <c r="V69" s="137">
        <v>2.1101672689977399E-3</v>
      </c>
      <c r="W69" s="137">
        <v>2.25647676923355E-3</v>
      </c>
      <c r="X69" s="137">
        <v>1.6493263707025899E-3</v>
      </c>
      <c r="Y69" s="137">
        <v>1.41192492128878E-3</v>
      </c>
      <c r="Z69" s="137">
        <v>2.23343675509896E-3</v>
      </c>
      <c r="AA69" s="137">
        <v>1.92379504105438E-3</v>
      </c>
      <c r="AB69" s="137">
        <v>1.8142353972688599E-3</v>
      </c>
      <c r="AC69" s="137">
        <v>1.75978651247211E-3</v>
      </c>
      <c r="AD69" s="137">
        <v>1.9356405778634799E-3</v>
      </c>
      <c r="AE69" s="137">
        <v>1.67289010565285E-3</v>
      </c>
      <c r="AF69" s="137">
        <v>1.5386686151463E-3</v>
      </c>
      <c r="AG69" s="137">
        <v>2.6221252661664399E-3</v>
      </c>
      <c r="AH69" s="137">
        <v>1.4951215351599199E-3</v>
      </c>
      <c r="AI69" s="137">
        <v>1.68137564282917E-3</v>
      </c>
      <c r="AJ69" s="137">
        <v>2.0681718571884701E-3</v>
      </c>
      <c r="AK69" s="137">
        <v>1.10103981034266E-3</v>
      </c>
      <c r="AL69" s="137">
        <v>1.9883004168433E-3</v>
      </c>
      <c r="AM69" s="137">
        <v>2.7462069835089298E-3</v>
      </c>
      <c r="AN69" s="137">
        <v>1.20618034073522E-3</v>
      </c>
      <c r="AO69" s="137">
        <v>1.3799821077888001E-3</v>
      </c>
      <c r="AP69" s="137">
        <v>6.3360498855008296E-3</v>
      </c>
      <c r="AQ69" s="137">
        <v>6.9127900973814198E-4</v>
      </c>
      <c r="AR69" s="137">
        <v>1.4791402970604E-3</v>
      </c>
      <c r="AS69" s="137">
        <v>3.6396489383975902E-3</v>
      </c>
      <c r="AT69" s="137">
        <v>2.2575045133740698E-3</v>
      </c>
      <c r="AU69" s="137">
        <v>4.0865454522165902E-3</v>
      </c>
      <c r="AV69" s="137">
        <v>2.05184383098356E-3</v>
      </c>
      <c r="AW69" s="137">
        <v>9.8752479477753593E-4</v>
      </c>
      <c r="AX69" s="137">
        <v>1.3850880567253001E-3</v>
      </c>
      <c r="AY69" s="137">
        <v>8.6506737713950904E-4</v>
      </c>
      <c r="AZ69" s="137">
        <v>1.24044141572942E-3</v>
      </c>
      <c r="BA69" s="137">
        <v>2.7965553275109498E-3</v>
      </c>
      <c r="BB69" s="137">
        <v>9.9204048190161E-4</v>
      </c>
      <c r="BC69" s="137">
        <v>1.31780644256953E-3</v>
      </c>
      <c r="BD69" s="137">
        <v>1.36013530994556E-3</v>
      </c>
      <c r="BE69" s="137">
        <v>1.0469003582903699E-3</v>
      </c>
      <c r="BF69" s="137">
        <v>4.1627783119577997E-3</v>
      </c>
      <c r="BG69" s="137">
        <v>4.7065217678233698E-4</v>
      </c>
      <c r="BH69" s="137">
        <v>1.15175815176353E-3</v>
      </c>
      <c r="BI69" s="137">
        <v>1.0306088120690001E-3</v>
      </c>
      <c r="BJ69" s="137">
        <v>5.8548827090870604E-3</v>
      </c>
      <c r="BK69" s="137">
        <v>3.0882851258741502E-3</v>
      </c>
      <c r="BL69" s="137">
        <v>1.0301296723159601</v>
      </c>
      <c r="BM69" s="137">
        <v>9.8830500124458005E-4</v>
      </c>
      <c r="BN69" s="137">
        <v>1.0461599711243099E-3</v>
      </c>
      <c r="BO69" s="137">
        <v>6.9195483478190403E-4</v>
      </c>
      <c r="BP69" s="137">
        <v>3.68279590008105E-3</v>
      </c>
      <c r="BQ69" s="137">
        <v>5.5706637381893803E-3</v>
      </c>
      <c r="BR69" s="137">
        <v>4.5581201402598798E-3</v>
      </c>
      <c r="BS69" s="137">
        <v>5.47857982617373E-4</v>
      </c>
      <c r="BT69" s="137">
        <v>2.02201043593749E-3</v>
      </c>
      <c r="BU69" s="137">
        <v>4.9514561247684897E-4</v>
      </c>
      <c r="BV69" s="137">
        <v>1.9625592915078699E-3</v>
      </c>
      <c r="BW69" s="137">
        <v>1.7195897901727599E-4</v>
      </c>
      <c r="BX69" s="137">
        <v>1.7156276671611999E-3</v>
      </c>
      <c r="BY69" s="137">
        <v>6.2389769037886095E-4</v>
      </c>
      <c r="BZ69" s="137">
        <v>2.70555215918148E-3</v>
      </c>
      <c r="CA69" s="138">
        <v>0</v>
      </c>
      <c r="CB69" s="133">
        <v>1.1693091284155599</v>
      </c>
      <c r="CC69" s="134">
        <v>0.68164417696150903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3.5599870479374502E-3</v>
      </c>
      <c r="E70" s="137">
        <v>2.7637823779195401E-3</v>
      </c>
      <c r="F70" s="137">
        <v>1.84823229709434E-3</v>
      </c>
      <c r="G70" s="137">
        <v>7.18727167333192E-3</v>
      </c>
      <c r="H70" s="137">
        <v>2.7314916095147299E-3</v>
      </c>
      <c r="I70" s="137">
        <v>4.0229670385616102E-3</v>
      </c>
      <c r="J70" s="137">
        <v>3.4023985423437099E-3</v>
      </c>
      <c r="K70" s="137">
        <v>2.3683858377116498E-3</v>
      </c>
      <c r="L70" s="137">
        <v>2.6458540792131998E-3</v>
      </c>
      <c r="M70" s="137">
        <v>2.3270629173347901E-3</v>
      </c>
      <c r="N70" s="137">
        <v>2.34009354753214E-3</v>
      </c>
      <c r="O70" s="137">
        <v>1.8083471813896701E-3</v>
      </c>
      <c r="P70" s="137">
        <v>8.9614947927743095E-4</v>
      </c>
      <c r="Q70" s="137">
        <v>5.1645615999249201E-4</v>
      </c>
      <c r="R70" s="137">
        <v>3.5628182369204899E-3</v>
      </c>
      <c r="S70" s="137">
        <v>4.5924236929336098E-3</v>
      </c>
      <c r="T70" s="137">
        <v>1.80207872111067E-3</v>
      </c>
      <c r="U70" s="137">
        <v>2.6322860326302199E-3</v>
      </c>
      <c r="V70" s="137">
        <v>1.7372129809294899E-3</v>
      </c>
      <c r="W70" s="137">
        <v>2.37643499577107E-3</v>
      </c>
      <c r="X70" s="137">
        <v>2.3072795450465198E-3</v>
      </c>
      <c r="Y70" s="137">
        <v>1.43624364860349E-3</v>
      </c>
      <c r="Z70" s="137">
        <v>1.4998320284492601E-3</v>
      </c>
      <c r="AA70" s="137">
        <v>3.4318139059125998E-3</v>
      </c>
      <c r="AB70" s="137">
        <v>2.3096146934724498E-3</v>
      </c>
      <c r="AC70" s="137">
        <v>1.6910086326834099E-3</v>
      </c>
      <c r="AD70" s="137">
        <v>1.92107958130682E-3</v>
      </c>
      <c r="AE70" s="137">
        <v>1.50673883508327E-3</v>
      </c>
      <c r="AF70" s="137">
        <v>1.71367698849474E-3</v>
      </c>
      <c r="AG70" s="137">
        <v>2.6268448640519599E-3</v>
      </c>
      <c r="AH70" s="137">
        <v>2.7539435126203199E-3</v>
      </c>
      <c r="AI70" s="137">
        <v>1.79614879175404E-3</v>
      </c>
      <c r="AJ70" s="137">
        <v>1.90126107520139E-3</v>
      </c>
      <c r="AK70" s="137">
        <v>1.1675525786939E-3</v>
      </c>
      <c r="AL70" s="137">
        <v>1.0363031349276599E-3</v>
      </c>
      <c r="AM70" s="137">
        <v>1.70486067120914E-3</v>
      </c>
      <c r="AN70" s="137">
        <v>1.7186705671449101E-3</v>
      </c>
      <c r="AO70" s="137">
        <v>2.01233137770435E-3</v>
      </c>
      <c r="AP70" s="137">
        <v>1.8310134127838701E-3</v>
      </c>
      <c r="AQ70" s="137">
        <v>1.26416857380261E-3</v>
      </c>
      <c r="AR70" s="137">
        <v>1.35225985976372E-3</v>
      </c>
      <c r="AS70" s="137">
        <v>1.6304383052274001E-3</v>
      </c>
      <c r="AT70" s="137">
        <v>9.1127072592852199E-4</v>
      </c>
      <c r="AU70" s="137">
        <v>1.3897635912322401E-3</v>
      </c>
      <c r="AV70" s="137">
        <v>1.05675562263974E-3</v>
      </c>
      <c r="AW70" s="137">
        <v>1.41443015803594E-3</v>
      </c>
      <c r="AX70" s="137">
        <v>1.96584521370065E-3</v>
      </c>
      <c r="AY70" s="137">
        <v>1.71115229297245E-3</v>
      </c>
      <c r="AZ70" s="137">
        <v>1.1754372461038199E-3</v>
      </c>
      <c r="BA70" s="137">
        <v>1.69081143588796E-3</v>
      </c>
      <c r="BB70" s="137">
        <v>1.07584825962902E-3</v>
      </c>
      <c r="BC70" s="137">
        <v>1.07117764338739E-3</v>
      </c>
      <c r="BD70" s="137">
        <v>9.5197899062788595E-4</v>
      </c>
      <c r="BE70" s="137">
        <v>1.23021201768878E-3</v>
      </c>
      <c r="BF70" s="137">
        <v>2.9375233922850699E-3</v>
      </c>
      <c r="BG70" s="137">
        <v>1.2647300138125699E-3</v>
      </c>
      <c r="BH70" s="137">
        <v>3.6425131592033402E-3</v>
      </c>
      <c r="BI70" s="137">
        <v>2.3393698707095999E-3</v>
      </c>
      <c r="BJ70" s="137">
        <v>2.7207881971029499E-3</v>
      </c>
      <c r="BK70" s="137">
        <v>4.41356305495306E-3</v>
      </c>
      <c r="BL70" s="137">
        <v>3.7679628495557302E-3</v>
      </c>
      <c r="BM70" s="137">
        <v>1.0027746406732201</v>
      </c>
      <c r="BN70" s="137">
        <v>1.60250777079194E-3</v>
      </c>
      <c r="BO70" s="137">
        <v>3.6181712410356401E-3</v>
      </c>
      <c r="BP70" s="137">
        <v>4.4060024119268902E-3</v>
      </c>
      <c r="BQ70" s="137">
        <v>9.2983495362913698E-3</v>
      </c>
      <c r="BR70" s="137">
        <v>8.6364924555243899E-3</v>
      </c>
      <c r="BS70" s="137">
        <v>3.1164798024098999E-3</v>
      </c>
      <c r="BT70" s="137">
        <v>1.3988326814898901E-2</v>
      </c>
      <c r="BU70" s="137">
        <v>3.0388271099587201E-3</v>
      </c>
      <c r="BV70" s="137">
        <v>1.02017905831447E-2</v>
      </c>
      <c r="BW70" s="137">
        <v>1.49395969470977E-3</v>
      </c>
      <c r="BX70" s="137">
        <v>4.9568507025646797E-3</v>
      </c>
      <c r="BY70" s="137">
        <v>1.59264713037048E-3</v>
      </c>
      <c r="BZ70" s="137">
        <v>1.3247579225824599E-2</v>
      </c>
      <c r="CA70" s="138">
        <v>0</v>
      </c>
      <c r="CB70" s="133">
        <v>1.2144385779215201</v>
      </c>
      <c r="CC70" s="134">
        <v>0.707952212807339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2.4784234105878601E-3</v>
      </c>
      <c r="E71" s="137">
        <v>3.6188359499720298E-3</v>
      </c>
      <c r="F71" s="137">
        <v>2.05852831395313E-3</v>
      </c>
      <c r="G71" s="137">
        <v>4.0759974684496901E-3</v>
      </c>
      <c r="H71" s="137">
        <v>2.2895371258389498E-3</v>
      </c>
      <c r="I71" s="137">
        <v>2.87121513132082E-3</v>
      </c>
      <c r="J71" s="137">
        <v>2.9154975913644001E-3</v>
      </c>
      <c r="K71" s="137">
        <v>2.17750084775898E-3</v>
      </c>
      <c r="L71" s="137">
        <v>2.22354163602018E-3</v>
      </c>
      <c r="M71" s="137">
        <v>2.7807036148626298E-3</v>
      </c>
      <c r="N71" s="137">
        <v>1.7116622234100199E-2</v>
      </c>
      <c r="O71" s="137">
        <v>3.0767128018927398E-3</v>
      </c>
      <c r="P71" s="137">
        <v>8.2964244431358604E-4</v>
      </c>
      <c r="Q71" s="137">
        <v>8.4939318478951598E-4</v>
      </c>
      <c r="R71" s="137">
        <v>2.0401944120308001E-2</v>
      </c>
      <c r="S71" s="137">
        <v>2.5731387583261101E-2</v>
      </c>
      <c r="T71" s="137">
        <v>2.3449218798985501E-3</v>
      </c>
      <c r="U71" s="137">
        <v>3.8385788047296601E-3</v>
      </c>
      <c r="V71" s="137">
        <v>2.7019524575829399E-3</v>
      </c>
      <c r="W71" s="137">
        <v>2.86628903129149E-3</v>
      </c>
      <c r="X71" s="137">
        <v>2.8927188268029801E-3</v>
      </c>
      <c r="Y71" s="137">
        <v>1.89057157892445E-3</v>
      </c>
      <c r="Z71" s="137">
        <v>2.1391731882776199E-3</v>
      </c>
      <c r="AA71" s="137">
        <v>3.08470724912263E-3</v>
      </c>
      <c r="AB71" s="137">
        <v>2.8922212151930001E-3</v>
      </c>
      <c r="AC71" s="137">
        <v>2.2897007988189298E-3</v>
      </c>
      <c r="AD71" s="137">
        <v>2.4935633185525202E-3</v>
      </c>
      <c r="AE71" s="137">
        <v>2.0231561744966501E-3</v>
      </c>
      <c r="AF71" s="137">
        <v>2.2592717431500001E-3</v>
      </c>
      <c r="AG71" s="137">
        <v>3.3036956152984001E-3</v>
      </c>
      <c r="AH71" s="137">
        <v>3.3001302912011002E-3</v>
      </c>
      <c r="AI71" s="137">
        <v>2.3014199006904899E-3</v>
      </c>
      <c r="AJ71" s="137">
        <v>2.3652433259700998E-3</v>
      </c>
      <c r="AK71" s="137">
        <v>1.73962404414776E-3</v>
      </c>
      <c r="AL71" s="137">
        <v>1.43169447220055E-3</v>
      </c>
      <c r="AM71" s="137">
        <v>2.2566450057432399E-3</v>
      </c>
      <c r="AN71" s="137">
        <v>5.2361039810941198E-3</v>
      </c>
      <c r="AO71" s="137">
        <v>2.8536287030980099E-3</v>
      </c>
      <c r="AP71" s="137">
        <v>2.38793802827961E-3</v>
      </c>
      <c r="AQ71" s="137">
        <v>1.4091893107501599E-3</v>
      </c>
      <c r="AR71" s="137">
        <v>1.8921065909589E-3</v>
      </c>
      <c r="AS71" s="137">
        <v>2.1341936220769099E-3</v>
      </c>
      <c r="AT71" s="137">
        <v>1.2687188863629701E-3</v>
      </c>
      <c r="AU71" s="137">
        <v>2.0484237240192501E-3</v>
      </c>
      <c r="AV71" s="137">
        <v>1.48704266946354E-3</v>
      </c>
      <c r="AW71" s="137">
        <v>2.1315642677544201E-3</v>
      </c>
      <c r="AX71" s="137">
        <v>4.2764430049218802E-3</v>
      </c>
      <c r="AY71" s="137">
        <v>5.19695479786925E-3</v>
      </c>
      <c r="AZ71" s="137">
        <v>1.8732758756186501E-3</v>
      </c>
      <c r="BA71" s="137">
        <v>2.6082834875828498E-3</v>
      </c>
      <c r="BB71" s="137">
        <v>1.87855063382035E-3</v>
      </c>
      <c r="BC71" s="137">
        <v>1.7172246904646E-3</v>
      </c>
      <c r="BD71" s="137">
        <v>1.36053191100298E-3</v>
      </c>
      <c r="BE71" s="137">
        <v>2.0964690966425001E-3</v>
      </c>
      <c r="BF71" s="137">
        <v>3.67685917979492E-3</v>
      </c>
      <c r="BG71" s="137">
        <v>1.5077026104075399E-3</v>
      </c>
      <c r="BH71" s="137">
        <v>4.3773071237474597E-3</v>
      </c>
      <c r="BI71" s="137">
        <v>5.7233977632490697E-3</v>
      </c>
      <c r="BJ71" s="137">
        <v>4.9530797999704302E-3</v>
      </c>
      <c r="BK71" s="137">
        <v>7.2763007536502501E-3</v>
      </c>
      <c r="BL71" s="137">
        <v>1.0518796996613801E-2</v>
      </c>
      <c r="BM71" s="137">
        <v>3.3326771761552302E-3</v>
      </c>
      <c r="BN71" s="137">
        <v>1.0020526510750201</v>
      </c>
      <c r="BO71" s="137">
        <v>3.9241823229763202E-3</v>
      </c>
      <c r="BP71" s="137">
        <v>6.5847251213631596E-3</v>
      </c>
      <c r="BQ71" s="137">
        <v>1.5003589130225601E-2</v>
      </c>
      <c r="BR71" s="137">
        <v>1.37800516112415E-2</v>
      </c>
      <c r="BS71" s="137">
        <v>5.36367045111673E-3</v>
      </c>
      <c r="BT71" s="137">
        <v>1.5708689560851301E-2</v>
      </c>
      <c r="BU71" s="137">
        <v>3.8336858773320198E-3</v>
      </c>
      <c r="BV71" s="137">
        <v>2.6710701152858399E-2</v>
      </c>
      <c r="BW71" s="137">
        <v>2.4482961282468501E-2</v>
      </c>
      <c r="BX71" s="137">
        <v>1.8097157111131499E-2</v>
      </c>
      <c r="BY71" s="137">
        <v>7.6546604072282804E-3</v>
      </c>
      <c r="BZ71" s="137">
        <v>2.4097230971065298E-2</v>
      </c>
      <c r="CA71" s="138">
        <v>0</v>
      </c>
      <c r="CB71" s="133">
        <v>1.3984274831411401</v>
      </c>
      <c r="CC71" s="134">
        <v>0.81520782453630503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1.25756882322109E-2</v>
      </c>
      <c r="E72" s="137">
        <v>1.60779293852302E-2</v>
      </c>
      <c r="F72" s="137">
        <v>1.1670231805574201E-2</v>
      </c>
      <c r="G72" s="137">
        <v>1.89970475452996E-2</v>
      </c>
      <c r="H72" s="137">
        <v>1.1358816837218099E-2</v>
      </c>
      <c r="I72" s="137">
        <v>2.3054482730080501E-2</v>
      </c>
      <c r="J72" s="137">
        <v>1.4621733363183899E-2</v>
      </c>
      <c r="K72" s="137">
        <v>1.2197539313628301E-2</v>
      </c>
      <c r="L72" s="137">
        <v>1.3161429813407399E-2</v>
      </c>
      <c r="M72" s="137">
        <v>1.2917642083427701E-2</v>
      </c>
      <c r="N72" s="137">
        <v>8.5218390880142207E-3</v>
      </c>
      <c r="O72" s="137">
        <v>1.19847214156815E-2</v>
      </c>
      <c r="P72" s="137">
        <v>2.57819265889798E-3</v>
      </c>
      <c r="Q72" s="137">
        <v>1.55858841257784E-3</v>
      </c>
      <c r="R72" s="137">
        <v>2.08667425933005E-2</v>
      </c>
      <c r="S72" s="137">
        <v>2.7409414093643399E-2</v>
      </c>
      <c r="T72" s="137">
        <v>1.0773180623967701E-2</v>
      </c>
      <c r="U72" s="137">
        <v>1.7480252351313199E-2</v>
      </c>
      <c r="V72" s="137">
        <v>1.04502148590442E-2</v>
      </c>
      <c r="W72" s="137">
        <v>1.3018643092339899E-2</v>
      </c>
      <c r="X72" s="137">
        <v>1.45423102844527E-2</v>
      </c>
      <c r="Y72" s="137">
        <v>9.7807500212406893E-3</v>
      </c>
      <c r="Z72" s="137">
        <v>8.9127884942220206E-3</v>
      </c>
      <c r="AA72" s="137">
        <v>2.0621032010930299E-2</v>
      </c>
      <c r="AB72" s="137">
        <v>1.8220324986334701E-2</v>
      </c>
      <c r="AC72" s="137">
        <v>1.11630544599028E-2</v>
      </c>
      <c r="AD72" s="137">
        <v>1.55045380962478E-2</v>
      </c>
      <c r="AE72" s="137">
        <v>9.4258425005214405E-3</v>
      </c>
      <c r="AF72" s="137">
        <v>1.3554087927806E-2</v>
      </c>
      <c r="AG72" s="137">
        <v>1.8818199029512699E-2</v>
      </c>
      <c r="AH72" s="137">
        <v>1.49148894080666E-2</v>
      </c>
      <c r="AI72" s="137">
        <v>1.8799003270742101E-2</v>
      </c>
      <c r="AJ72" s="137">
        <v>1.0249112213308501E-2</v>
      </c>
      <c r="AK72" s="137">
        <v>1.17954919108069E-2</v>
      </c>
      <c r="AL72" s="137">
        <v>1.0782042154836E-2</v>
      </c>
      <c r="AM72" s="137">
        <v>1.3125106628544299E-2</v>
      </c>
      <c r="AN72" s="137">
        <v>1.12423770979503E-2</v>
      </c>
      <c r="AO72" s="137">
        <v>2.43064430823428E-2</v>
      </c>
      <c r="AP72" s="137">
        <v>4.4576328882673599E-2</v>
      </c>
      <c r="AQ72" s="137">
        <v>4.1550833080715504E-3</v>
      </c>
      <c r="AR72" s="137">
        <v>1.2613172624608499E-2</v>
      </c>
      <c r="AS72" s="137">
        <v>1.4558150679770799E-2</v>
      </c>
      <c r="AT72" s="137">
        <v>8.5185841670877508E-3</v>
      </c>
      <c r="AU72" s="137">
        <v>1.2185941195092E-2</v>
      </c>
      <c r="AV72" s="137">
        <v>9.1630264917197703E-3</v>
      </c>
      <c r="AW72" s="137">
        <v>1.07031801385896E-2</v>
      </c>
      <c r="AX72" s="137">
        <v>1.19190027277663E-2</v>
      </c>
      <c r="AY72" s="137">
        <v>1.18423094825267E-2</v>
      </c>
      <c r="AZ72" s="137">
        <v>1.03705482362914E-2</v>
      </c>
      <c r="BA72" s="137">
        <v>2.1286166737530698E-2</v>
      </c>
      <c r="BB72" s="137">
        <v>9.1747581884566894E-3</v>
      </c>
      <c r="BC72" s="137">
        <v>1.05900757571921E-2</v>
      </c>
      <c r="BD72" s="137">
        <v>7.5240897888050598E-3</v>
      </c>
      <c r="BE72" s="137">
        <v>1.0139497915135499E-2</v>
      </c>
      <c r="BF72" s="137">
        <v>2.3233818454724199E-2</v>
      </c>
      <c r="BG72" s="137">
        <v>9.0722524979278997E-3</v>
      </c>
      <c r="BH72" s="137">
        <v>2.4685022614158E-2</v>
      </c>
      <c r="BI72" s="137">
        <v>1.0530442803103101E-2</v>
      </c>
      <c r="BJ72" s="137">
        <v>1.7608883228137199E-2</v>
      </c>
      <c r="BK72" s="137">
        <v>1.37749539457287E-2</v>
      </c>
      <c r="BL72" s="137">
        <v>7.5130582244295502E-2</v>
      </c>
      <c r="BM72" s="137">
        <v>4.1410826674252298E-2</v>
      </c>
      <c r="BN72" s="137">
        <v>1.3490744008843199E-2</v>
      </c>
      <c r="BO72" s="137">
        <v>1.31546944776166</v>
      </c>
      <c r="BP72" s="137">
        <v>9.3998853488826695E-2</v>
      </c>
      <c r="BQ72" s="137">
        <v>6.8106696985090601E-2</v>
      </c>
      <c r="BR72" s="137">
        <v>8.1831179179475397E-2</v>
      </c>
      <c r="BS72" s="137">
        <v>1.23304261136591E-2</v>
      </c>
      <c r="BT72" s="137">
        <v>4.0473167127970298E-2</v>
      </c>
      <c r="BU72" s="137">
        <v>1.49942775794596E-2</v>
      </c>
      <c r="BV72" s="137">
        <v>3.63537728379833E-2</v>
      </c>
      <c r="BW72" s="137">
        <v>7.0598765876545896E-3</v>
      </c>
      <c r="BX72" s="137">
        <v>1.8238458909475799E-2</v>
      </c>
      <c r="BY72" s="137">
        <v>1.00217956329032E-2</v>
      </c>
      <c r="BZ72" s="137">
        <v>8.7112041745396801E-2</v>
      </c>
      <c r="CA72" s="138">
        <v>0</v>
      </c>
      <c r="CB72" s="133">
        <v>2.7512791606178499</v>
      </c>
      <c r="CC72" s="134">
        <v>1.6038474116523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2.1444303556587399E-2</v>
      </c>
      <c r="E73" s="137">
        <v>3.5428890023693399E-2</v>
      </c>
      <c r="F73" s="137">
        <v>1.8240918036297502E-2</v>
      </c>
      <c r="G73" s="137">
        <v>2.7250796716642801E-2</v>
      </c>
      <c r="H73" s="137">
        <v>1.2548349160361299E-2</v>
      </c>
      <c r="I73" s="137">
        <v>1.1366768047620299E-2</v>
      </c>
      <c r="J73" s="137">
        <v>1.6689895406993199E-2</v>
      </c>
      <c r="K73" s="137">
        <v>1.41941027714633E-2</v>
      </c>
      <c r="L73" s="137">
        <v>1.2773598690284001E-2</v>
      </c>
      <c r="M73" s="137">
        <v>2.30399855396878E-2</v>
      </c>
      <c r="N73" s="137">
        <v>1.02815800377589E-2</v>
      </c>
      <c r="O73" s="137">
        <v>3.35033695181313E-2</v>
      </c>
      <c r="P73" s="137">
        <v>4.8816477267004804E-3</v>
      </c>
      <c r="Q73" s="137">
        <v>2.64316868583463E-3</v>
      </c>
      <c r="R73" s="137">
        <v>1.11520412155332E-2</v>
      </c>
      <c r="S73" s="137">
        <v>2.2902837497774699E-2</v>
      </c>
      <c r="T73" s="137">
        <v>1.9447830677590601E-2</v>
      </c>
      <c r="U73" s="137">
        <v>3.7943182240677199E-2</v>
      </c>
      <c r="V73" s="137">
        <v>2.3635659468857699E-2</v>
      </c>
      <c r="W73" s="137">
        <v>3.4568245900706202E-2</v>
      </c>
      <c r="X73" s="137">
        <v>2.4214863894905601E-2</v>
      </c>
      <c r="Y73" s="137">
        <v>2.2790450204881098E-2</v>
      </c>
      <c r="Z73" s="137">
        <v>2.23497801642955E-2</v>
      </c>
      <c r="AA73" s="137">
        <v>3.6067143133812499E-2</v>
      </c>
      <c r="AB73" s="137">
        <v>4.6397631639616098E-2</v>
      </c>
      <c r="AC73" s="137">
        <v>2.1047922212688398E-2</v>
      </c>
      <c r="AD73" s="137">
        <v>8.7517212809070696E-2</v>
      </c>
      <c r="AE73" s="137">
        <v>2.16690220227122E-2</v>
      </c>
      <c r="AF73" s="137">
        <v>2.2746991626169701E-2</v>
      </c>
      <c r="AG73" s="137">
        <v>2.33633032408022E-2</v>
      </c>
      <c r="AH73" s="137">
        <v>1.8055891325372501E-2</v>
      </c>
      <c r="AI73" s="137">
        <v>1.7494913710635902E-2</v>
      </c>
      <c r="AJ73" s="137">
        <v>1.6882025732661399E-2</v>
      </c>
      <c r="AK73" s="137">
        <v>3.1668993294165601E-2</v>
      </c>
      <c r="AL73" s="137">
        <v>2.21461167514382E-2</v>
      </c>
      <c r="AM73" s="137">
        <v>3.3451657353041002E-2</v>
      </c>
      <c r="AN73" s="137">
        <v>1.8693437906492999E-2</v>
      </c>
      <c r="AO73" s="137">
        <v>2.1039107592409002E-2</v>
      </c>
      <c r="AP73" s="137">
        <v>2.85176862952745E-2</v>
      </c>
      <c r="AQ73" s="137">
        <v>5.9960245704673296E-3</v>
      </c>
      <c r="AR73" s="137">
        <v>2.24438268409426E-2</v>
      </c>
      <c r="AS73" s="137">
        <v>1.9398412338827501E-2</v>
      </c>
      <c r="AT73" s="137">
        <v>1.71616786249119E-2</v>
      </c>
      <c r="AU73" s="137">
        <v>2.4026884787627899E-2</v>
      </c>
      <c r="AV73" s="137">
        <v>1.94350002863793E-2</v>
      </c>
      <c r="AW73" s="137">
        <v>2.9385546363151101E-2</v>
      </c>
      <c r="AX73" s="137">
        <v>1.9145672503080299E-2</v>
      </c>
      <c r="AY73" s="137">
        <v>2.9642650497551399E-2</v>
      </c>
      <c r="AZ73" s="137">
        <v>1.78796098399834E-2</v>
      </c>
      <c r="BA73" s="137">
        <v>6.2582590803256094E-2</v>
      </c>
      <c r="BB73" s="137">
        <v>2.48204941691136E-2</v>
      </c>
      <c r="BC73" s="137">
        <v>1.84255437776281E-2</v>
      </c>
      <c r="BD73" s="137">
        <v>2.2164196862082999E-2</v>
      </c>
      <c r="BE73" s="137">
        <v>1.8648575533533399E-2</v>
      </c>
      <c r="BF73" s="137">
        <v>2.7117924769561302E-2</v>
      </c>
      <c r="BG73" s="137">
        <v>1.0128197862681199E-2</v>
      </c>
      <c r="BH73" s="137">
        <v>3.1117962298097102E-2</v>
      </c>
      <c r="BI73" s="137">
        <v>2.3531571730508499E-2</v>
      </c>
      <c r="BJ73" s="137">
        <v>4.3242215746924002E-2</v>
      </c>
      <c r="BK73" s="137">
        <v>1.9282359508923302E-2</v>
      </c>
      <c r="BL73" s="137">
        <v>2.4963275835581802E-2</v>
      </c>
      <c r="BM73" s="137">
        <v>2.7345666744870399E-2</v>
      </c>
      <c r="BN73" s="137">
        <v>2.2640535786333599E-2</v>
      </c>
      <c r="BO73" s="137">
        <v>2.07205647527718E-2</v>
      </c>
      <c r="BP73" s="137">
        <v>1.04730187150716</v>
      </c>
      <c r="BQ73" s="137">
        <v>0.105320339901566</v>
      </c>
      <c r="BR73" s="137">
        <v>8.0424764966797305E-2</v>
      </c>
      <c r="BS73" s="137">
        <v>1.8455525107696599E-2</v>
      </c>
      <c r="BT73" s="137">
        <v>1.9646910638782999E-2</v>
      </c>
      <c r="BU73" s="137">
        <v>3.45788549481384E-2</v>
      </c>
      <c r="BV73" s="137">
        <v>1.58546553465575E-2</v>
      </c>
      <c r="BW73" s="137">
        <v>1.8831912491171199E-3</v>
      </c>
      <c r="BX73" s="137">
        <v>1.66790016674607E-2</v>
      </c>
      <c r="BY73" s="137">
        <v>6.5083630819047101E-3</v>
      </c>
      <c r="BZ73" s="137">
        <v>3.2727471424998801E-2</v>
      </c>
      <c r="CA73" s="138">
        <v>0</v>
      </c>
      <c r="CB73" s="133">
        <v>2.9106792545046201</v>
      </c>
      <c r="CC73" s="134">
        <v>1.6967690721136901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1.3288376046518301E-2</v>
      </c>
      <c r="E74" s="137">
        <v>1.1419003276448901E-2</v>
      </c>
      <c r="F74" s="137">
        <v>9.3733172295479492E-3</v>
      </c>
      <c r="G74" s="137">
        <v>1.2307523276249999E-2</v>
      </c>
      <c r="H74" s="137">
        <v>7.0816778270702801E-3</v>
      </c>
      <c r="I74" s="137">
        <v>2.4386692925613698E-2</v>
      </c>
      <c r="J74" s="137">
        <v>1.10389233906622E-2</v>
      </c>
      <c r="K74" s="137">
        <v>7.9060081837765903E-3</v>
      </c>
      <c r="L74" s="137">
        <v>4.5153110623311699E-3</v>
      </c>
      <c r="M74" s="137">
        <v>8.9662869184360706E-3</v>
      </c>
      <c r="N74" s="137">
        <v>9.8528176316295003E-3</v>
      </c>
      <c r="O74" s="137">
        <v>6.5985007269382598E-3</v>
      </c>
      <c r="P74" s="137">
        <v>1.83904214374732E-3</v>
      </c>
      <c r="Q74" s="137">
        <v>1.3134247078622401E-3</v>
      </c>
      <c r="R74" s="137">
        <v>8.7492080771479595E-3</v>
      </c>
      <c r="S74" s="137">
        <v>2.5194297299249799E-2</v>
      </c>
      <c r="T74" s="137">
        <v>7.0662518746683698E-3</v>
      </c>
      <c r="U74" s="137">
        <v>1.2260392052501999E-2</v>
      </c>
      <c r="V74" s="137">
        <v>4.8983152645527203E-3</v>
      </c>
      <c r="W74" s="137">
        <v>7.0503365048263803E-3</v>
      </c>
      <c r="X74" s="137">
        <v>7.3900618355473603E-3</v>
      </c>
      <c r="Y74" s="137">
        <v>5.1618274460521899E-3</v>
      </c>
      <c r="Z74" s="137">
        <v>4.2879581058757202E-3</v>
      </c>
      <c r="AA74" s="137">
        <v>7.9274758563510194E-3</v>
      </c>
      <c r="AB74" s="137">
        <v>8.7722680001326402E-3</v>
      </c>
      <c r="AC74" s="137">
        <v>4.7255863836939702E-3</v>
      </c>
      <c r="AD74" s="137">
        <v>7.5513076226826903E-3</v>
      </c>
      <c r="AE74" s="137">
        <v>5.5047973772282804E-3</v>
      </c>
      <c r="AF74" s="137">
        <v>6.47084679772531E-3</v>
      </c>
      <c r="AG74" s="137">
        <v>9.2257844132358092E-3</v>
      </c>
      <c r="AH74" s="137">
        <v>7.3514536978568201E-3</v>
      </c>
      <c r="AI74" s="137">
        <v>1.2134846892889999E-2</v>
      </c>
      <c r="AJ74" s="137">
        <v>4.4811628562742801E-3</v>
      </c>
      <c r="AK74" s="137">
        <v>7.2816164582340604E-3</v>
      </c>
      <c r="AL74" s="137">
        <v>5.1241681229810604E-3</v>
      </c>
      <c r="AM74" s="137">
        <v>5.8869668030856696E-3</v>
      </c>
      <c r="AN74" s="137">
        <v>1.1229639597539099E-2</v>
      </c>
      <c r="AO74" s="137">
        <v>1.5543619894052899E-2</v>
      </c>
      <c r="AP74" s="137">
        <v>1.3324299159889299E-2</v>
      </c>
      <c r="AQ74" s="137">
        <v>2.62332986617602E-3</v>
      </c>
      <c r="AR74" s="137">
        <v>1.78639391322966E-2</v>
      </c>
      <c r="AS74" s="137">
        <v>4.92300570051159E-3</v>
      </c>
      <c r="AT74" s="137">
        <v>1.10320011353806E-2</v>
      </c>
      <c r="AU74" s="137">
        <v>8.4158717382900507E-3</v>
      </c>
      <c r="AV74" s="137">
        <v>5.9738580898535398E-3</v>
      </c>
      <c r="AW74" s="137">
        <v>4.7053015215955396E-3</v>
      </c>
      <c r="AX74" s="137">
        <v>9.2600819779033103E-3</v>
      </c>
      <c r="AY74" s="137">
        <v>7.0351427082695102E-3</v>
      </c>
      <c r="AZ74" s="137">
        <v>1.06477909196188E-2</v>
      </c>
      <c r="BA74" s="137">
        <v>1.36634499665304E-2</v>
      </c>
      <c r="BB74" s="137">
        <v>7.2419106393263096E-3</v>
      </c>
      <c r="BC74" s="137">
        <v>4.3119471275767096E-3</v>
      </c>
      <c r="BD74" s="137">
        <v>2.8393814187467098E-3</v>
      </c>
      <c r="BE74" s="137">
        <v>8.4203845578357701E-3</v>
      </c>
      <c r="BF74" s="137">
        <v>1.3945180018100301E-2</v>
      </c>
      <c r="BG74" s="137">
        <v>6.51090609910626E-3</v>
      </c>
      <c r="BH74" s="137">
        <v>2.0255051683424698E-2</v>
      </c>
      <c r="BI74" s="137">
        <v>8.3275989428417702E-3</v>
      </c>
      <c r="BJ74" s="137">
        <v>7.8387617933397807E-3</v>
      </c>
      <c r="BK74" s="137">
        <v>1.5713968300270401E-2</v>
      </c>
      <c r="BL74" s="137">
        <v>1.6495452064269601E-2</v>
      </c>
      <c r="BM74" s="137">
        <v>1.28461293536936E-2</v>
      </c>
      <c r="BN74" s="137">
        <v>4.4484405445668999E-3</v>
      </c>
      <c r="BO74" s="137">
        <v>6.64870445523394E-3</v>
      </c>
      <c r="BP74" s="137">
        <v>3.7252141993464001E-2</v>
      </c>
      <c r="BQ74" s="137">
        <v>1.28952864463898</v>
      </c>
      <c r="BR74" s="137">
        <v>5.6038772085972903E-2</v>
      </c>
      <c r="BS74" s="137">
        <v>1.0753344739472301E-2</v>
      </c>
      <c r="BT74" s="137">
        <v>1.43454762953341E-2</v>
      </c>
      <c r="BU74" s="137">
        <v>1.33029233388432E-2</v>
      </c>
      <c r="BV74" s="137">
        <v>1.71082658017798E-2</v>
      </c>
      <c r="BW74" s="137">
        <v>2.04473136520417E-3</v>
      </c>
      <c r="BX74" s="137">
        <v>9.0871563161962193E-3</v>
      </c>
      <c r="BY74" s="137">
        <v>3.18561160810913E-3</v>
      </c>
      <c r="BZ74" s="137">
        <v>1.7177324894577298E-2</v>
      </c>
      <c r="CA74" s="138">
        <v>0</v>
      </c>
      <c r="CB74" s="133">
        <v>2.0462933765738001</v>
      </c>
      <c r="CC74" s="134">
        <v>1.19287870982969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3.6820082201296598E-3</v>
      </c>
      <c r="E75" s="137">
        <v>3.73369147277039E-3</v>
      </c>
      <c r="F75" s="137">
        <v>2.73072526743268E-3</v>
      </c>
      <c r="G75" s="137">
        <v>3.8110795035393901E-3</v>
      </c>
      <c r="H75" s="137">
        <v>2.2519040347806401E-3</v>
      </c>
      <c r="I75" s="137">
        <v>6.3015703012728203E-3</v>
      </c>
      <c r="J75" s="137">
        <v>3.3639191511040502E-3</v>
      </c>
      <c r="K75" s="137">
        <v>2.88042551620294E-3</v>
      </c>
      <c r="L75" s="137">
        <v>1.80489027765503E-3</v>
      </c>
      <c r="M75" s="137">
        <v>2.8507248281128602E-3</v>
      </c>
      <c r="N75" s="137">
        <v>2.5988913064374799E-3</v>
      </c>
      <c r="O75" s="137">
        <v>2.5482890163740801E-3</v>
      </c>
      <c r="P75" s="137">
        <v>5.8783458149585003E-4</v>
      </c>
      <c r="Q75" s="137">
        <v>3.9222461878174301E-4</v>
      </c>
      <c r="R75" s="137">
        <v>2.7582261620420299E-3</v>
      </c>
      <c r="S75" s="137">
        <v>8.0606945405174799E-3</v>
      </c>
      <c r="T75" s="137">
        <v>2.3713956588025898E-3</v>
      </c>
      <c r="U75" s="137">
        <v>4.2903388124570698E-3</v>
      </c>
      <c r="V75" s="137">
        <v>1.86501273168536E-3</v>
      </c>
      <c r="W75" s="137">
        <v>2.7435250403070599E-3</v>
      </c>
      <c r="X75" s="137">
        <v>2.7180853108185101E-3</v>
      </c>
      <c r="Y75" s="137">
        <v>1.9581208904358798E-3</v>
      </c>
      <c r="Z75" s="137">
        <v>1.65397472547715E-3</v>
      </c>
      <c r="AA75" s="137">
        <v>3.08334064253005E-3</v>
      </c>
      <c r="AB75" s="137">
        <v>3.6242771974341098E-3</v>
      </c>
      <c r="AC75" s="137">
        <v>2.0308715363201802E-3</v>
      </c>
      <c r="AD75" s="137">
        <v>4.2557118225257503E-3</v>
      </c>
      <c r="AE75" s="137">
        <v>2.0242067626718499E-3</v>
      </c>
      <c r="AF75" s="137">
        <v>2.31012528149729E-3</v>
      </c>
      <c r="AG75" s="137">
        <v>3.1646778935486499E-3</v>
      </c>
      <c r="AH75" s="137">
        <v>2.4628040792279899E-3</v>
      </c>
      <c r="AI75" s="137">
        <v>3.8044071632102701E-3</v>
      </c>
      <c r="AJ75" s="137">
        <v>1.60120003674291E-3</v>
      </c>
      <c r="AK75" s="137">
        <v>2.72363371799938E-3</v>
      </c>
      <c r="AL75" s="137">
        <v>2.0650531787581201E-3</v>
      </c>
      <c r="AM75" s="137">
        <v>2.4445972672743699E-3</v>
      </c>
      <c r="AN75" s="137">
        <v>3.35873293870404E-3</v>
      </c>
      <c r="AO75" s="137">
        <v>6.19605460162538E-3</v>
      </c>
      <c r="AP75" s="137">
        <v>4.7667948598303297E-3</v>
      </c>
      <c r="AQ75" s="137">
        <v>8.1484739345609296E-4</v>
      </c>
      <c r="AR75" s="137">
        <v>5.8087297589345397E-3</v>
      </c>
      <c r="AS75" s="137">
        <v>1.8820572323762E-3</v>
      </c>
      <c r="AT75" s="137">
        <v>3.10675034144689E-3</v>
      </c>
      <c r="AU75" s="137">
        <v>3.2512380429703999E-3</v>
      </c>
      <c r="AV75" s="137">
        <v>2.25266640105396E-3</v>
      </c>
      <c r="AW75" s="137">
        <v>2.11541237431675E-3</v>
      </c>
      <c r="AX75" s="137">
        <v>3.3206750505575802E-3</v>
      </c>
      <c r="AY75" s="137">
        <v>3.2194200605731799E-3</v>
      </c>
      <c r="AZ75" s="137">
        <v>3.72985727342042E-3</v>
      </c>
      <c r="BA75" s="137">
        <v>4.8679284197544201E-3</v>
      </c>
      <c r="BB75" s="137">
        <v>2.7819343585388902E-3</v>
      </c>
      <c r="BC75" s="137">
        <v>1.91103837581273E-3</v>
      </c>
      <c r="BD75" s="137">
        <v>1.37361289720265E-3</v>
      </c>
      <c r="BE75" s="137">
        <v>2.9237209611337098E-3</v>
      </c>
      <c r="BF75" s="137">
        <v>4.2063400300552901E-3</v>
      </c>
      <c r="BG75" s="137">
        <v>1.94979719232268E-3</v>
      </c>
      <c r="BH75" s="137">
        <v>8.2999013159065008E-3</v>
      </c>
      <c r="BI75" s="137">
        <v>3.0737436323387398E-3</v>
      </c>
      <c r="BJ75" s="137">
        <v>3.05861659230082E-3</v>
      </c>
      <c r="BK75" s="137">
        <v>4.3190009257236704E-3</v>
      </c>
      <c r="BL75" s="137">
        <v>5.29300166166912E-3</v>
      </c>
      <c r="BM75" s="137">
        <v>5.29599561104265E-3</v>
      </c>
      <c r="BN75" s="137">
        <v>2.0929109495047898E-3</v>
      </c>
      <c r="BO75" s="137">
        <v>4.0133878221278304E-3</v>
      </c>
      <c r="BP75" s="137">
        <v>3.5195778236292802E-2</v>
      </c>
      <c r="BQ75" s="137">
        <v>0.28754996932983201</v>
      </c>
      <c r="BR75" s="137">
        <v>1.1455299861561801</v>
      </c>
      <c r="BS75" s="137">
        <v>3.77972855309324E-3</v>
      </c>
      <c r="BT75" s="137">
        <v>4.7107667462518502E-3</v>
      </c>
      <c r="BU75" s="137">
        <v>3.8989170557164701E-3</v>
      </c>
      <c r="BV75" s="137">
        <v>5.65578151111195E-3</v>
      </c>
      <c r="BW75" s="137">
        <v>5.6368946316764403E-4</v>
      </c>
      <c r="BX75" s="137">
        <v>3.4965294716964301E-3</v>
      </c>
      <c r="BY75" s="137">
        <v>1.01711796865528E-3</v>
      </c>
      <c r="BZ75" s="137">
        <v>5.8180655999980103E-3</v>
      </c>
      <c r="CA75" s="138">
        <v>0</v>
      </c>
      <c r="CB75" s="133">
        <v>1.7000529557150701</v>
      </c>
      <c r="CC75" s="134">
        <v>0.991039212496033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2.04499330603043E-2</v>
      </c>
      <c r="E76" s="137">
        <v>1.7415625527378801E-2</v>
      </c>
      <c r="F76" s="137">
        <v>7.81473419955943E-3</v>
      </c>
      <c r="G76" s="137">
        <v>4.4811042846987503E-2</v>
      </c>
      <c r="H76" s="137">
        <v>9.8337532251006297E-3</v>
      </c>
      <c r="I76" s="137">
        <v>9.3181089505815703E-3</v>
      </c>
      <c r="J76" s="137">
        <v>1.3073904918551701E-2</v>
      </c>
      <c r="K76" s="137">
        <v>7.0270385065623903E-3</v>
      </c>
      <c r="L76" s="137">
        <v>4.4896476755479E-3</v>
      </c>
      <c r="M76" s="137">
        <v>5.9801568477788596E-3</v>
      </c>
      <c r="N76" s="137">
        <v>3.0121420752227501E-3</v>
      </c>
      <c r="O76" s="137">
        <v>6.2411149376641996E-3</v>
      </c>
      <c r="P76" s="137">
        <v>1.5785546015304899E-3</v>
      </c>
      <c r="Q76" s="137">
        <v>9.4297126927007902E-4</v>
      </c>
      <c r="R76" s="137">
        <v>5.3918736999375898E-3</v>
      </c>
      <c r="S76" s="137">
        <v>7.38687872398324E-3</v>
      </c>
      <c r="T76" s="137">
        <v>8.4277404980632204E-3</v>
      </c>
      <c r="U76" s="137">
        <v>8.4659492081500098E-3</v>
      </c>
      <c r="V76" s="137">
        <v>7.0533733048766803E-3</v>
      </c>
      <c r="W76" s="137">
        <v>1.05117033264223E-2</v>
      </c>
      <c r="X76" s="137">
        <v>6.3496686657517204E-3</v>
      </c>
      <c r="Y76" s="137">
        <v>5.4144979075908001E-3</v>
      </c>
      <c r="Z76" s="137">
        <v>7.3592528716507804E-3</v>
      </c>
      <c r="AA76" s="137">
        <v>1.8337608510390301E-2</v>
      </c>
      <c r="AB76" s="137">
        <v>7.2259887470547497E-3</v>
      </c>
      <c r="AC76" s="137">
        <v>6.0657008624920997E-3</v>
      </c>
      <c r="AD76" s="137">
        <v>7.3653028961484001E-3</v>
      </c>
      <c r="AE76" s="137">
        <v>6.2419842106756799E-3</v>
      </c>
      <c r="AF76" s="137">
        <v>6.3280427909418301E-3</v>
      </c>
      <c r="AG76" s="137">
        <v>1.04436553888321E-2</v>
      </c>
      <c r="AH76" s="137">
        <v>6.7943514806911801E-3</v>
      </c>
      <c r="AI76" s="137">
        <v>4.5821525503840299E-3</v>
      </c>
      <c r="AJ76" s="137">
        <v>8.0963192260238501E-3</v>
      </c>
      <c r="AK76" s="137">
        <v>4.0442611640810902E-3</v>
      </c>
      <c r="AL76" s="137">
        <v>1.0738175008664599E-2</v>
      </c>
      <c r="AM76" s="137">
        <v>4.9505870090857801E-3</v>
      </c>
      <c r="AN76" s="137">
        <v>4.3536204209070504E-3</v>
      </c>
      <c r="AO76" s="137">
        <v>4.9561272916128999E-3</v>
      </c>
      <c r="AP76" s="137">
        <v>4.4569104094127898E-3</v>
      </c>
      <c r="AQ76" s="137">
        <v>2.9883150139382599E-3</v>
      </c>
      <c r="AR76" s="137">
        <v>4.3626307146618602E-3</v>
      </c>
      <c r="AS76" s="137">
        <v>4.0883360201961604E-3</v>
      </c>
      <c r="AT76" s="137">
        <v>3.0774406532231898E-3</v>
      </c>
      <c r="AU76" s="137">
        <v>4.0603230852164799E-3</v>
      </c>
      <c r="AV76" s="137">
        <v>3.3204535665374898E-3</v>
      </c>
      <c r="AW76" s="137">
        <v>3.67870177657806E-3</v>
      </c>
      <c r="AX76" s="137">
        <v>9.6068437943538799E-3</v>
      </c>
      <c r="AY76" s="137">
        <v>3.8335101355300898E-3</v>
      </c>
      <c r="AZ76" s="137">
        <v>6.6580759879194401E-3</v>
      </c>
      <c r="BA76" s="137">
        <v>1.8065586714279401E-2</v>
      </c>
      <c r="BB76" s="137">
        <v>6.7978823043756999E-3</v>
      </c>
      <c r="BC76" s="137">
        <v>7.44929379351221E-3</v>
      </c>
      <c r="BD76" s="137">
        <v>8.9809399077276503E-3</v>
      </c>
      <c r="BE76" s="137">
        <v>8.3792239537732599E-3</v>
      </c>
      <c r="BF76" s="137">
        <v>1.7904744338685101E-2</v>
      </c>
      <c r="BG76" s="137">
        <v>2.4984081228291198E-3</v>
      </c>
      <c r="BH76" s="137">
        <v>6.7945303976895402E-3</v>
      </c>
      <c r="BI76" s="137">
        <v>1.4060564620056001E-2</v>
      </c>
      <c r="BJ76" s="137">
        <v>1.8696967708466301E-2</v>
      </c>
      <c r="BK76" s="137">
        <v>8.6399238781706307E-3</v>
      </c>
      <c r="BL76" s="137">
        <v>3.3464947361113502E-2</v>
      </c>
      <c r="BM76" s="137">
        <v>3.9758040708040898E-2</v>
      </c>
      <c r="BN76" s="137">
        <v>3.5693511315868599E-2</v>
      </c>
      <c r="BO76" s="137">
        <v>4.7625618478924396E-3</v>
      </c>
      <c r="BP76" s="137">
        <v>1.65784418185825E-2</v>
      </c>
      <c r="BQ76" s="137">
        <v>3.6855099564561601E-2</v>
      </c>
      <c r="BR76" s="137">
        <v>4.9580314261639398E-2</v>
      </c>
      <c r="BS76" s="137">
        <v>1.0799342366726901</v>
      </c>
      <c r="BT76" s="137">
        <v>1.9911064141176299E-2</v>
      </c>
      <c r="BU76" s="137">
        <v>4.6111915693461498E-3</v>
      </c>
      <c r="BV76" s="137">
        <v>1.3013182921528799E-2</v>
      </c>
      <c r="BW76" s="137">
        <v>1.80961679814217E-3</v>
      </c>
      <c r="BX76" s="137">
        <v>4.4157408451516098E-3</v>
      </c>
      <c r="BY76" s="137">
        <v>3.1889613808134998E-3</v>
      </c>
      <c r="BZ76" s="137">
        <v>6.3912118791548799E-3</v>
      </c>
      <c r="CA76" s="138">
        <v>0</v>
      </c>
      <c r="CB76" s="133">
        <v>1.8472412743892901</v>
      </c>
      <c r="CC76" s="134">
        <v>1.07684206642311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9.8593865950064502E-2</v>
      </c>
      <c r="E77" s="137">
        <v>0.112563483036299</v>
      </c>
      <c r="F77" s="137">
        <v>5.6063785574968501E-2</v>
      </c>
      <c r="G77" s="137">
        <v>0.174321307058005</v>
      </c>
      <c r="H77" s="137">
        <v>7.3201981113645107E-2</v>
      </c>
      <c r="I77" s="137">
        <v>0.126555448576913</v>
      </c>
      <c r="J77" s="137">
        <v>9.8813230268902499E-2</v>
      </c>
      <c r="K77" s="137">
        <v>7.6016794746452801E-2</v>
      </c>
      <c r="L77" s="137">
        <v>9.3569383740760903E-2</v>
      </c>
      <c r="M77" s="137">
        <v>0.120727374996764</v>
      </c>
      <c r="N77" s="137">
        <v>4.8139629762805398E-2</v>
      </c>
      <c r="O77" s="137">
        <v>7.2641203424684705E-2</v>
      </c>
      <c r="P77" s="137">
        <v>4.3053328631684699E-2</v>
      </c>
      <c r="Q77" s="137">
        <v>2.4257898164845401E-2</v>
      </c>
      <c r="R77" s="137">
        <v>0.18655226736634301</v>
      </c>
      <c r="S77" s="137">
        <v>0.23498587611390601</v>
      </c>
      <c r="T77" s="137">
        <v>8.4376951854982493E-2</v>
      </c>
      <c r="U77" s="137">
        <v>0.114299187511224</v>
      </c>
      <c r="V77" s="137">
        <v>6.0325638735341101E-2</v>
      </c>
      <c r="W77" s="137">
        <v>7.2554307166195903E-2</v>
      </c>
      <c r="X77" s="137">
        <v>0.10795901844663799</v>
      </c>
      <c r="Y77" s="137">
        <v>6.2293084995425602E-2</v>
      </c>
      <c r="Z77" s="137">
        <v>4.9495024780957499E-2</v>
      </c>
      <c r="AA77" s="137">
        <v>9.9653338820001297E-2</v>
      </c>
      <c r="AB77" s="137">
        <v>9.5225517008328001E-2</v>
      </c>
      <c r="AC77" s="137">
        <v>7.0195763818515597E-2</v>
      </c>
      <c r="AD77" s="137">
        <v>6.19883353355919E-2</v>
      </c>
      <c r="AE77" s="137">
        <v>5.5791409132099297E-2</v>
      </c>
      <c r="AF77" s="137">
        <v>6.8927063298627703E-2</v>
      </c>
      <c r="AG77" s="137">
        <v>8.7679424121252098E-2</v>
      </c>
      <c r="AH77" s="137">
        <v>0.18251672456158699</v>
      </c>
      <c r="AI77" s="137">
        <v>0.106219954211832</v>
      </c>
      <c r="AJ77" s="137">
        <v>5.5842371055365998E-2</v>
      </c>
      <c r="AK77" s="137">
        <v>4.9979993179040803E-2</v>
      </c>
      <c r="AL77" s="137">
        <v>5.4254543553550298E-2</v>
      </c>
      <c r="AM77" s="137">
        <v>9.7474310949313206E-2</v>
      </c>
      <c r="AN77" s="137">
        <v>5.9929727159913397E-2</v>
      </c>
      <c r="AO77" s="137">
        <v>9.4957037499428701E-2</v>
      </c>
      <c r="AP77" s="137">
        <v>0.11477409252159</v>
      </c>
      <c r="AQ77" s="137">
        <v>5.7439611483663701E-2</v>
      </c>
      <c r="AR77" s="137">
        <v>5.9249446055209501E-2</v>
      </c>
      <c r="AS77" s="137">
        <v>0.100310587804227</v>
      </c>
      <c r="AT77" s="137">
        <v>4.3585959736345901E-2</v>
      </c>
      <c r="AU77" s="137">
        <v>6.9439961492099495E-2</v>
      </c>
      <c r="AV77" s="137">
        <v>4.9275755800857302E-2</v>
      </c>
      <c r="AW77" s="137">
        <v>7.05069689371636E-2</v>
      </c>
      <c r="AX77" s="137">
        <v>9.9518052441306695E-2</v>
      </c>
      <c r="AY77" s="137">
        <v>9.0895309080776296E-2</v>
      </c>
      <c r="AZ77" s="137">
        <v>6.4643414726864704E-2</v>
      </c>
      <c r="BA77" s="137">
        <v>9.7038424644281696E-2</v>
      </c>
      <c r="BB77" s="137">
        <v>5.6052134686274603E-2</v>
      </c>
      <c r="BC77" s="137">
        <v>6.3554011136521704E-2</v>
      </c>
      <c r="BD77" s="137">
        <v>4.3545471963599203E-2</v>
      </c>
      <c r="BE77" s="137">
        <v>6.0716104405975697E-2</v>
      </c>
      <c r="BF77" s="137">
        <v>0.20765488619330399</v>
      </c>
      <c r="BG77" s="137">
        <v>8.5808476087854704E-2</v>
      </c>
      <c r="BH77" s="137">
        <v>0.27675012736009102</v>
      </c>
      <c r="BI77" s="137">
        <v>9.4251894192422206E-2</v>
      </c>
      <c r="BJ77" s="137">
        <v>0.110010926263846</v>
      </c>
      <c r="BK77" s="137">
        <v>9.1876823709515096E-2</v>
      </c>
      <c r="BL77" s="137">
        <v>0.1434089358101</v>
      </c>
      <c r="BM77" s="137">
        <v>0.183707729347309</v>
      </c>
      <c r="BN77" s="137">
        <v>7.7510928789237502E-2</v>
      </c>
      <c r="BO77" s="137">
        <v>0.23760171716864301</v>
      </c>
      <c r="BP77" s="137">
        <v>0.136941012180679</v>
      </c>
      <c r="BQ77" s="137">
        <v>0.27290968549891398</v>
      </c>
      <c r="BR77" s="137">
        <v>0.22977203950825101</v>
      </c>
      <c r="BS77" s="137">
        <v>0.14551263707511999</v>
      </c>
      <c r="BT77" s="137">
        <v>1.22286682408888</v>
      </c>
      <c r="BU77" s="137">
        <v>4.7812439243190702E-2</v>
      </c>
      <c r="BV77" s="137">
        <v>0.181241317175621</v>
      </c>
      <c r="BW77" s="137">
        <v>3.0247000753932399E-2</v>
      </c>
      <c r="BX77" s="137">
        <v>0.13295238257381101</v>
      </c>
      <c r="BY77" s="137">
        <v>5.6539436950527697E-2</v>
      </c>
      <c r="BZ77" s="137">
        <v>0.19086491683738499</v>
      </c>
      <c r="CA77" s="138">
        <v>0</v>
      </c>
      <c r="CB77" s="133">
        <v>8.7287830294476496</v>
      </c>
      <c r="CC77" s="134">
        <v>5.0884098818639201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1.9625024102279699E-4</v>
      </c>
      <c r="E78" s="137">
        <v>4.5373280813963999E-4</v>
      </c>
      <c r="F78" s="137">
        <v>2.3454407959642699E-4</v>
      </c>
      <c r="G78" s="137">
        <v>5.1364050655264802E-4</v>
      </c>
      <c r="H78" s="137">
        <v>1.9295489978417499E-4</v>
      </c>
      <c r="I78" s="137">
        <v>4.3337310730888202E-4</v>
      </c>
      <c r="J78" s="137">
        <v>4.8640971199738503E-4</v>
      </c>
      <c r="K78" s="137">
        <v>4.4945853651537598E-4</v>
      </c>
      <c r="L78" s="137">
        <v>2.44099747127551E-4</v>
      </c>
      <c r="M78" s="137">
        <v>1.8041010554933299E-4</v>
      </c>
      <c r="N78" s="137">
        <v>8.6149492667922197E-5</v>
      </c>
      <c r="O78" s="137">
        <v>2.23838136259334E-4</v>
      </c>
      <c r="P78" s="137">
        <v>7.1826950960765605E-5</v>
      </c>
      <c r="Q78" s="137">
        <v>3.56591964311667E-5</v>
      </c>
      <c r="R78" s="137">
        <v>3.8251972398983803E-4</v>
      </c>
      <c r="S78" s="137">
        <v>4.8101741261535202E-4</v>
      </c>
      <c r="T78" s="137">
        <v>3.48052939592818E-4</v>
      </c>
      <c r="U78" s="137">
        <v>5.5039512669525701E-4</v>
      </c>
      <c r="V78" s="137">
        <v>1.6048008597724099E-4</v>
      </c>
      <c r="W78" s="137">
        <v>2.2894720062249999E-4</v>
      </c>
      <c r="X78" s="137">
        <v>3.9498211707665999E-4</v>
      </c>
      <c r="Y78" s="137">
        <v>1.61745832779419E-4</v>
      </c>
      <c r="Z78" s="137">
        <v>1.2806502153289999E-4</v>
      </c>
      <c r="AA78" s="137">
        <v>2.3895950932706399E-4</v>
      </c>
      <c r="AB78" s="137">
        <v>2.3628802521333099E-4</v>
      </c>
      <c r="AC78" s="137">
        <v>1.32473457763822E-4</v>
      </c>
      <c r="AD78" s="137">
        <v>2.4008203407772799E-4</v>
      </c>
      <c r="AE78" s="137">
        <v>1.46014185930969E-4</v>
      </c>
      <c r="AF78" s="137">
        <v>2.8862980790960699E-4</v>
      </c>
      <c r="AG78" s="137">
        <v>3.0945934066846403E-4</v>
      </c>
      <c r="AH78" s="137">
        <v>4.1575851664453999E-4</v>
      </c>
      <c r="AI78" s="137">
        <v>7.01384595199282E-4</v>
      </c>
      <c r="AJ78" s="137">
        <v>1.4109100473657301E-4</v>
      </c>
      <c r="AK78" s="137">
        <v>1.68412079332118E-4</v>
      </c>
      <c r="AL78" s="137">
        <v>2.82027723845737E-4</v>
      </c>
      <c r="AM78" s="137">
        <v>1.82769579118002E-4</v>
      </c>
      <c r="AN78" s="137">
        <v>1.63055075283302E-4</v>
      </c>
      <c r="AO78" s="137">
        <v>2.5307106455997803E-4</v>
      </c>
      <c r="AP78" s="137">
        <v>5.8771460811886497E-4</v>
      </c>
      <c r="AQ78" s="137">
        <v>9.4113658133045903E-5</v>
      </c>
      <c r="AR78" s="137">
        <v>1.6017647165648201E-4</v>
      </c>
      <c r="AS78" s="137">
        <v>1.90489153437907E-4</v>
      </c>
      <c r="AT78" s="137">
        <v>1.41293616167767E-4</v>
      </c>
      <c r="AU78" s="137">
        <v>2.9334792704075602E-4</v>
      </c>
      <c r="AV78" s="137">
        <v>1.5438005137540599E-4</v>
      </c>
      <c r="AW78" s="137">
        <v>2.9074808715516602E-4</v>
      </c>
      <c r="AX78" s="137">
        <v>5.3026366935470198E-4</v>
      </c>
      <c r="AY78" s="137">
        <v>3.3895138835907798E-3</v>
      </c>
      <c r="AZ78" s="137">
        <v>4.6451041333011998E-4</v>
      </c>
      <c r="BA78" s="137">
        <v>6.1551100256687099E-4</v>
      </c>
      <c r="BB78" s="137">
        <v>5.9815745278388199E-4</v>
      </c>
      <c r="BC78" s="137">
        <v>5.1948479207770905E-4</v>
      </c>
      <c r="BD78" s="137">
        <v>1.21125666614368E-4</v>
      </c>
      <c r="BE78" s="137">
        <v>2.5943736658385198E-4</v>
      </c>
      <c r="BF78" s="137">
        <v>3.0573105066684898E-4</v>
      </c>
      <c r="BG78" s="137">
        <v>2.1359800496639401E-4</v>
      </c>
      <c r="BH78" s="137">
        <v>7.5727878529818103E-3</v>
      </c>
      <c r="BI78" s="137">
        <v>5.7845052096223005E-4</v>
      </c>
      <c r="BJ78" s="137">
        <v>2.26425137613937E-4</v>
      </c>
      <c r="BK78" s="137">
        <v>1.7971466413504501E-4</v>
      </c>
      <c r="BL78" s="137">
        <v>9.7634747795118896E-4</v>
      </c>
      <c r="BM78" s="137">
        <v>1.0973580681672499E-3</v>
      </c>
      <c r="BN78" s="137">
        <v>3.1410924113001301E-4</v>
      </c>
      <c r="BO78" s="137">
        <v>1.4160418069145001E-4</v>
      </c>
      <c r="BP78" s="137">
        <v>1.2964568211560199E-4</v>
      </c>
      <c r="BQ78" s="137">
        <v>2.5052381765507098E-4</v>
      </c>
      <c r="BR78" s="137">
        <v>2.7172094535082598E-4</v>
      </c>
      <c r="BS78" s="137">
        <v>6.5362243681049096E-4</v>
      </c>
      <c r="BT78" s="137">
        <v>2.6232135875702098E-4</v>
      </c>
      <c r="BU78" s="137">
        <v>1.00013798400914</v>
      </c>
      <c r="BV78" s="137">
        <v>4.8992358155278799E-4</v>
      </c>
      <c r="BW78" s="137">
        <v>1.45419545771209E-4</v>
      </c>
      <c r="BX78" s="137">
        <v>4.6009841417027E-4</v>
      </c>
      <c r="BY78" s="137">
        <v>1.7432589535355201E-4</v>
      </c>
      <c r="BZ78" s="137">
        <v>6.1671654576037202E-4</v>
      </c>
      <c r="CA78" s="138">
        <v>0</v>
      </c>
      <c r="CB78" s="133">
        <v>1.0341467252320999</v>
      </c>
      <c r="CC78" s="134">
        <v>0.60285178337182299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8.4099337277315702E-4</v>
      </c>
      <c r="E79" s="137">
        <v>1.05739761395489E-3</v>
      </c>
      <c r="F79" s="137">
        <v>6.09316787824071E-4</v>
      </c>
      <c r="G79" s="137">
        <v>1.3625559518523199E-3</v>
      </c>
      <c r="H79" s="137">
        <v>6.7527762252593299E-4</v>
      </c>
      <c r="I79" s="137">
        <v>1.0335921656754699E-3</v>
      </c>
      <c r="J79" s="137">
        <v>9.1632505018645499E-4</v>
      </c>
      <c r="K79" s="137">
        <v>7.0455667251904898E-4</v>
      </c>
      <c r="L79" s="137">
        <v>7.6953370530800003E-4</v>
      </c>
      <c r="M79" s="137">
        <v>1.0069630613815099E-3</v>
      </c>
      <c r="N79" s="137">
        <v>4.9172142605810804E-4</v>
      </c>
      <c r="O79" s="137">
        <v>7.7802301070027397E-4</v>
      </c>
      <c r="P79" s="137">
        <v>3.05541864882076E-4</v>
      </c>
      <c r="Q79" s="137">
        <v>1.8405957742417001E-4</v>
      </c>
      <c r="R79" s="137">
        <v>1.3809807682358701E-3</v>
      </c>
      <c r="S79" s="137">
        <v>1.7917779661397501E-3</v>
      </c>
      <c r="T79" s="137">
        <v>7.9705025794371803E-4</v>
      </c>
      <c r="U79" s="137">
        <v>1.16387818079352E-3</v>
      </c>
      <c r="V79" s="137">
        <v>7.4960025241788803E-4</v>
      </c>
      <c r="W79" s="137">
        <v>8.8260641835049202E-4</v>
      </c>
      <c r="X79" s="137">
        <v>9.9923209854228291E-4</v>
      </c>
      <c r="Y79" s="137">
        <v>7.1936392295752799E-4</v>
      </c>
      <c r="Z79" s="137">
        <v>6.4001849391337603E-4</v>
      </c>
      <c r="AA79" s="137">
        <v>1.0100406353747999E-3</v>
      </c>
      <c r="AB79" s="137">
        <v>9.7869660764208295E-4</v>
      </c>
      <c r="AC79" s="137">
        <v>7.4695362633197399E-4</v>
      </c>
      <c r="AD79" s="137">
        <v>8.2629675372134404E-4</v>
      </c>
      <c r="AE79" s="137">
        <v>6.2979405776467199E-4</v>
      </c>
      <c r="AF79" s="137">
        <v>7.1567467860422199E-4</v>
      </c>
      <c r="AG79" s="137">
        <v>1.0064278739681601E-3</v>
      </c>
      <c r="AH79" s="137">
        <v>1.3150871103604501E-3</v>
      </c>
      <c r="AI79" s="137">
        <v>8.47122092497024E-4</v>
      </c>
      <c r="AJ79" s="137">
        <v>7.0204249901590005E-4</v>
      </c>
      <c r="AK79" s="137">
        <v>5.3573504325020503E-4</v>
      </c>
      <c r="AL79" s="137">
        <v>1.0107833272207101E-3</v>
      </c>
      <c r="AM79" s="137">
        <v>8.4068886977913904E-4</v>
      </c>
      <c r="AN79" s="137">
        <v>6.3235498686195404E-4</v>
      </c>
      <c r="AO79" s="137">
        <v>8.8508657360787397E-4</v>
      </c>
      <c r="AP79" s="137">
        <v>9.4237832048622698E-4</v>
      </c>
      <c r="AQ79" s="137">
        <v>4.6149249239880698E-4</v>
      </c>
      <c r="AR79" s="137">
        <v>5.9494609329718297E-4</v>
      </c>
      <c r="AS79" s="137">
        <v>7.9333279318791303E-4</v>
      </c>
      <c r="AT79" s="137">
        <v>4.3350190028738298E-4</v>
      </c>
      <c r="AU79" s="137">
        <v>6.3760214387450598E-4</v>
      </c>
      <c r="AV79" s="137">
        <v>4.86400172766469E-4</v>
      </c>
      <c r="AW79" s="137">
        <v>6.38183389930328E-4</v>
      </c>
      <c r="AX79" s="137">
        <v>8.46089999266881E-4</v>
      </c>
      <c r="AY79" s="137">
        <v>7.6005871509237798E-4</v>
      </c>
      <c r="AZ79" s="137">
        <v>5.5900308368255001E-4</v>
      </c>
      <c r="BA79" s="137">
        <v>8.5575693701113204E-4</v>
      </c>
      <c r="BB79" s="137">
        <v>5.0939580429588298E-4</v>
      </c>
      <c r="BC79" s="137">
        <v>5.2217909491103802E-4</v>
      </c>
      <c r="BD79" s="137">
        <v>4.4772917100408899E-4</v>
      </c>
      <c r="BE79" s="137">
        <v>5.6102403569351404E-4</v>
      </c>
      <c r="BF79" s="137">
        <v>1.4857577868837399E-3</v>
      </c>
      <c r="BG79" s="137">
        <v>6.1709467980893299E-4</v>
      </c>
      <c r="BH79" s="137">
        <v>1.88556839552906E-3</v>
      </c>
      <c r="BI79" s="137">
        <v>9.1857512389583102E-4</v>
      </c>
      <c r="BJ79" s="137">
        <v>1.1833537407077599E-3</v>
      </c>
      <c r="BK79" s="137">
        <v>1.3586070642825801E-3</v>
      </c>
      <c r="BL79" s="137">
        <v>1.2392309857805199E-3</v>
      </c>
      <c r="BM79" s="137">
        <v>3.0324847998808198E-3</v>
      </c>
      <c r="BN79" s="137">
        <v>7.0276010170626903E-4</v>
      </c>
      <c r="BO79" s="137">
        <v>3.3597129455331999E-3</v>
      </c>
      <c r="BP79" s="137">
        <v>2.9199896108782499E-3</v>
      </c>
      <c r="BQ79" s="137">
        <v>4.52292803765486E-3</v>
      </c>
      <c r="BR79" s="137">
        <v>2.8992993522330901E-3</v>
      </c>
      <c r="BS79" s="137">
        <v>9.7740296169777701E-4</v>
      </c>
      <c r="BT79" s="137">
        <v>7.4478130349475398E-3</v>
      </c>
      <c r="BU79" s="137">
        <v>1.03990619079721E-3</v>
      </c>
      <c r="BV79" s="137">
        <v>1.01650836667269</v>
      </c>
      <c r="BW79" s="137">
        <v>1.1508210069022401E-3</v>
      </c>
      <c r="BX79" s="137">
        <v>9.9112854798269695E-4</v>
      </c>
      <c r="BY79" s="137">
        <v>5.4014714368527195E-4</v>
      </c>
      <c r="BZ79" s="137">
        <v>7.0707249878039597E-3</v>
      </c>
      <c r="CA79" s="138">
        <v>0</v>
      </c>
      <c r="CB79" s="133">
        <v>1.1044438982968301</v>
      </c>
      <c r="CC79" s="134">
        <v>0.64383124510009704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0.58294608362901501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3.7568443549631001E-5</v>
      </c>
      <c r="E81" s="137">
        <v>7.3982281979090303E-5</v>
      </c>
      <c r="F81" s="137">
        <v>8.3401717154712605E-5</v>
      </c>
      <c r="G81" s="137">
        <v>5.0697447283163001E-5</v>
      </c>
      <c r="H81" s="137">
        <v>4.9854506685535801E-5</v>
      </c>
      <c r="I81" s="137">
        <v>3.7628300648344002E-5</v>
      </c>
      <c r="J81" s="137">
        <v>7.1862640650137497E-5</v>
      </c>
      <c r="K81" s="137">
        <v>5.0795859214879703E-5</v>
      </c>
      <c r="L81" s="137">
        <v>5.7783340059021102E-5</v>
      </c>
      <c r="M81" s="137">
        <v>8.2929376063047705E-5</v>
      </c>
      <c r="N81" s="137">
        <v>2.7533581989000299E-5</v>
      </c>
      <c r="O81" s="137">
        <v>1.31976467976188E-4</v>
      </c>
      <c r="P81" s="137">
        <v>1.03708290339147E-5</v>
      </c>
      <c r="Q81" s="137">
        <v>7.1695909641518897E-6</v>
      </c>
      <c r="R81" s="137">
        <v>3.2505395532810899E-5</v>
      </c>
      <c r="S81" s="137">
        <v>4.41952876093996E-5</v>
      </c>
      <c r="T81" s="137">
        <v>1.1038262608328199E-4</v>
      </c>
      <c r="U81" s="137">
        <v>1.7122286159388999E-4</v>
      </c>
      <c r="V81" s="137">
        <v>1.77390296632242E-4</v>
      </c>
      <c r="W81" s="137">
        <v>1.8138157395615901E-4</v>
      </c>
      <c r="X81" s="137">
        <v>1.15009970346267E-4</v>
      </c>
      <c r="Y81" s="137">
        <v>1.02302683619812E-4</v>
      </c>
      <c r="Z81" s="137">
        <v>1.5329975016808E-4</v>
      </c>
      <c r="AA81" s="137">
        <v>1.46555600313741E-4</v>
      </c>
      <c r="AB81" s="137">
        <v>1.21685116812833E-4</v>
      </c>
      <c r="AC81" s="137">
        <v>1.32778981410155E-4</v>
      </c>
      <c r="AD81" s="137">
        <v>1.3314193946574199E-4</v>
      </c>
      <c r="AE81" s="137">
        <v>1.21233085182189E-4</v>
      </c>
      <c r="AF81" s="137">
        <v>1.0911455323979E-4</v>
      </c>
      <c r="AG81" s="137">
        <v>2.02757931524376E-4</v>
      </c>
      <c r="AH81" s="137">
        <v>7.2622885921443705E-5</v>
      </c>
      <c r="AI81" s="137">
        <v>5.2795028748330097E-5</v>
      </c>
      <c r="AJ81" s="137">
        <v>1.6810266472201701E-4</v>
      </c>
      <c r="AK81" s="137">
        <v>7.5958008094428902E-5</v>
      </c>
      <c r="AL81" s="137">
        <v>5.9914305451048402E-5</v>
      </c>
      <c r="AM81" s="137">
        <v>8.0649195489578199E-5</v>
      </c>
      <c r="AN81" s="137">
        <v>7.2254255701828299E-5</v>
      </c>
      <c r="AO81" s="137">
        <v>6.5152167811098597E-5</v>
      </c>
      <c r="AP81" s="137">
        <v>5.1144480195975997E-5</v>
      </c>
      <c r="AQ81" s="137">
        <v>4.5002431230043997E-5</v>
      </c>
      <c r="AR81" s="137">
        <v>6.2391180449572798E-5</v>
      </c>
      <c r="AS81" s="137">
        <v>5.9083767793255301E-5</v>
      </c>
      <c r="AT81" s="137">
        <v>5.7540328831937098E-5</v>
      </c>
      <c r="AU81" s="137">
        <v>6.5164462875565596E-5</v>
      </c>
      <c r="AV81" s="137">
        <v>6.1929935041495996E-5</v>
      </c>
      <c r="AW81" s="137">
        <v>5.3212838766117601E-5</v>
      </c>
      <c r="AX81" s="137">
        <v>5.5042215774448398E-5</v>
      </c>
      <c r="AY81" s="137">
        <v>4.7169523966428102E-5</v>
      </c>
      <c r="AZ81" s="137">
        <v>4.5851872898776798E-5</v>
      </c>
      <c r="BA81" s="137">
        <v>4.9226425820298902E-5</v>
      </c>
      <c r="BB81" s="137">
        <v>4.7372355626262399E-5</v>
      </c>
      <c r="BC81" s="137">
        <v>4.1136993212339E-5</v>
      </c>
      <c r="BD81" s="137">
        <v>7.1145900347602405E-5</v>
      </c>
      <c r="BE81" s="137">
        <v>6.22936468622782E-5</v>
      </c>
      <c r="BF81" s="137">
        <v>6.1235669765610397E-5</v>
      </c>
      <c r="BG81" s="137">
        <v>2.3917982755819101E-5</v>
      </c>
      <c r="BH81" s="137">
        <v>4.3596882014814898E-5</v>
      </c>
      <c r="BI81" s="137">
        <v>5.2848097804349803E-5</v>
      </c>
      <c r="BJ81" s="137">
        <v>2.2260842958267001E-5</v>
      </c>
      <c r="BK81" s="137">
        <v>7.1167667546490597E-5</v>
      </c>
      <c r="BL81" s="137">
        <v>3.7020341877379699E-5</v>
      </c>
      <c r="BM81" s="137">
        <v>4.0399677547212201E-5</v>
      </c>
      <c r="BN81" s="137">
        <v>6.7951034671137205E-5</v>
      </c>
      <c r="BO81" s="137">
        <v>1.4667210077632701E-5</v>
      </c>
      <c r="BP81" s="137">
        <v>1.03059981934384E-5</v>
      </c>
      <c r="BQ81" s="137">
        <v>3.9597502418246703E-5</v>
      </c>
      <c r="BR81" s="137">
        <v>1.4233668190420199E-5</v>
      </c>
      <c r="BS81" s="137">
        <v>5.5110518367177603E-6</v>
      </c>
      <c r="BT81" s="137">
        <v>1.3917360764711599E-5</v>
      </c>
      <c r="BU81" s="137">
        <v>3.5842478257555398E-4</v>
      </c>
      <c r="BV81" s="137">
        <v>2.3448799931359399E-5</v>
      </c>
      <c r="BW81" s="137">
        <v>2.6670151813170999E-5</v>
      </c>
      <c r="BX81" s="137">
        <v>1.3080884436321001</v>
      </c>
      <c r="BY81" s="137">
        <v>8.6131046660427105E-2</v>
      </c>
      <c r="BZ81" s="137">
        <v>3.15395507399908E-5</v>
      </c>
      <c r="CA81" s="138">
        <v>0</v>
      </c>
      <c r="CB81" s="133">
        <v>1.39952887347438</v>
      </c>
      <c r="CC81" s="134">
        <v>0.81584987571761802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0.58294608362901501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1.2324267813847999E-2</v>
      </c>
      <c r="E83" s="137">
        <v>7.5872532430848703E-3</v>
      </c>
      <c r="F83" s="137">
        <v>7.9771818017925402E-3</v>
      </c>
      <c r="G83" s="137">
        <v>1.5624044206625E-2</v>
      </c>
      <c r="H83" s="137">
        <v>1.0024651041005301E-2</v>
      </c>
      <c r="I83" s="137">
        <v>1.41906187488874E-2</v>
      </c>
      <c r="J83" s="137">
        <v>1.7386163494284901E-2</v>
      </c>
      <c r="K83" s="137">
        <v>1.5870312263026799E-2</v>
      </c>
      <c r="L83" s="137">
        <v>8.5177119379141793E-3</v>
      </c>
      <c r="M83" s="137">
        <v>1.0516041175288199E-2</v>
      </c>
      <c r="N83" s="137">
        <v>9.0517877160110893E-3</v>
      </c>
      <c r="O83" s="137">
        <v>6.0902119707309304E-3</v>
      </c>
      <c r="P83" s="137">
        <v>8.4473508892764096E-4</v>
      </c>
      <c r="Q83" s="137">
        <v>5.4496569268092196E-4</v>
      </c>
      <c r="R83" s="137">
        <v>2.07696938921593E-2</v>
      </c>
      <c r="S83" s="137">
        <v>2.6138813289115E-2</v>
      </c>
      <c r="T83" s="137">
        <v>6.9912478913690696E-3</v>
      </c>
      <c r="U83" s="137">
        <v>7.3223912929449896E-3</v>
      </c>
      <c r="V83" s="137">
        <v>5.7264770507182497E-3</v>
      </c>
      <c r="W83" s="137">
        <v>8.6228149536971607E-3</v>
      </c>
      <c r="X83" s="137">
        <v>1.26984387361093E-2</v>
      </c>
      <c r="Y83" s="137">
        <v>4.28068996161506E-3</v>
      </c>
      <c r="Z83" s="137">
        <v>3.9912920824700703E-3</v>
      </c>
      <c r="AA83" s="137">
        <v>9.2755698926316101E-3</v>
      </c>
      <c r="AB83" s="137">
        <v>1.12357398987577E-2</v>
      </c>
      <c r="AC83" s="137">
        <v>6.8400545417862E-3</v>
      </c>
      <c r="AD83" s="137">
        <v>7.4196650890704001E-3</v>
      </c>
      <c r="AE83" s="137">
        <v>3.8551112217075998E-3</v>
      </c>
      <c r="AF83" s="137">
        <v>4.0760980415674398E-3</v>
      </c>
      <c r="AG83" s="137">
        <v>7.1499804716074903E-3</v>
      </c>
      <c r="AH83" s="137">
        <v>4.2988512968226804E-3</v>
      </c>
      <c r="AI83" s="137">
        <v>2.9962660134205E-3</v>
      </c>
      <c r="AJ83" s="137">
        <v>5.5805784889200599E-3</v>
      </c>
      <c r="AK83" s="137">
        <v>2.5400685985481801E-3</v>
      </c>
      <c r="AL83" s="137">
        <v>2.0078200702595499E-3</v>
      </c>
      <c r="AM83" s="137">
        <v>3.1419035987882201E-3</v>
      </c>
      <c r="AN83" s="137">
        <v>4.1250445420266697E-3</v>
      </c>
      <c r="AO83" s="137">
        <v>3.3050814173268199E-3</v>
      </c>
      <c r="AP83" s="137">
        <v>3.3508403799622799E-3</v>
      </c>
      <c r="AQ83" s="137">
        <v>1.6146604452575699E-3</v>
      </c>
      <c r="AR83" s="137">
        <v>2.5414913581005599E-3</v>
      </c>
      <c r="AS83" s="137">
        <v>2.6891897504218499E-3</v>
      </c>
      <c r="AT83" s="137">
        <v>1.74876329436339E-3</v>
      </c>
      <c r="AU83" s="137">
        <v>2.5703100988884401E-3</v>
      </c>
      <c r="AV83" s="137">
        <v>1.97604755580072E-3</v>
      </c>
      <c r="AW83" s="137">
        <v>2.4967507105361198E-3</v>
      </c>
      <c r="AX83" s="137">
        <v>4.55748279501273E-3</v>
      </c>
      <c r="AY83" s="137">
        <v>5.5865829763490698E-3</v>
      </c>
      <c r="AZ83" s="137">
        <v>2.2341119064671301E-3</v>
      </c>
      <c r="BA83" s="137">
        <v>3.1185163837771598E-3</v>
      </c>
      <c r="BB83" s="137">
        <v>2.2669158391081202E-3</v>
      </c>
      <c r="BC83" s="137">
        <v>2.1096076168210499E-3</v>
      </c>
      <c r="BD83" s="137">
        <v>1.9436279600254E-3</v>
      </c>
      <c r="BE83" s="137">
        <v>2.4155501960022902E-3</v>
      </c>
      <c r="BF83" s="137">
        <v>4.1903372173193298E-3</v>
      </c>
      <c r="BG83" s="137">
        <v>3.5562853119447801E-3</v>
      </c>
      <c r="BH83" s="137">
        <v>4.8015205949191097E-3</v>
      </c>
      <c r="BI83" s="137">
        <v>5.2016393150546899E-3</v>
      </c>
      <c r="BJ83" s="137">
        <v>2.8829814011391299E-3</v>
      </c>
      <c r="BK83" s="137">
        <v>5.75380861018182E-3</v>
      </c>
      <c r="BL83" s="137">
        <v>4.76302400729566E-3</v>
      </c>
      <c r="BM83" s="137">
        <v>1.16735599356773E-2</v>
      </c>
      <c r="BN83" s="137">
        <v>9.6369687899653493E-3</v>
      </c>
      <c r="BO83" s="137">
        <v>3.0120310802547502E-2</v>
      </c>
      <c r="BP83" s="137">
        <v>7.2101914934899897E-3</v>
      </c>
      <c r="BQ83" s="137">
        <v>1.1166944914416501E-2</v>
      </c>
      <c r="BR83" s="137">
        <v>8.2312095824045202E-3</v>
      </c>
      <c r="BS83" s="137">
        <v>5.1096908364389598E-3</v>
      </c>
      <c r="BT83" s="137">
        <v>1.5248752355156801E-2</v>
      </c>
      <c r="BU83" s="137">
        <v>1.7906882570421501E-3</v>
      </c>
      <c r="BV83" s="137">
        <v>2.28642666632599E-2</v>
      </c>
      <c r="BW83" s="137">
        <v>1.4502051960835699E-3</v>
      </c>
      <c r="BX83" s="137">
        <v>1.11797237519385E-2</v>
      </c>
      <c r="BY83" s="137">
        <v>2.1940732947862301E-3</v>
      </c>
      <c r="BZ83" s="137">
        <v>1.0651846608487701</v>
      </c>
      <c r="CA83" s="138">
        <v>0</v>
      </c>
      <c r="CB83" s="133">
        <v>1.58837093097427</v>
      </c>
      <c r="CC83" s="134">
        <v>0.92593461356162399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0.58294608362901501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1.50030625441728</v>
      </c>
      <c r="E85" s="131">
        <v>1.8496635653962501</v>
      </c>
      <c r="F85" s="131">
        <v>1.6019202208624399</v>
      </c>
      <c r="G85" s="131">
        <v>1.84645971339585</v>
      </c>
      <c r="H85" s="131">
        <v>1.5914227355830199</v>
      </c>
      <c r="I85" s="131">
        <v>1.65812575210069</v>
      </c>
      <c r="J85" s="131">
        <v>1.6769239754184599</v>
      </c>
      <c r="K85" s="131">
        <v>1.49495296350476</v>
      </c>
      <c r="L85" s="131">
        <v>1.5916857379968701</v>
      </c>
      <c r="M85" s="131">
        <v>1.9179417399244301</v>
      </c>
      <c r="N85" s="131">
        <v>1.41605931461054</v>
      </c>
      <c r="O85" s="131">
        <v>2.0758826758647402</v>
      </c>
      <c r="P85" s="131">
        <v>1.4287100585344801</v>
      </c>
      <c r="Q85" s="131">
        <v>1.56054877128022</v>
      </c>
      <c r="R85" s="131">
        <v>1.73497193249321</v>
      </c>
      <c r="S85" s="131">
        <v>1.96056688232448</v>
      </c>
      <c r="T85" s="131">
        <v>1.9967857395091999</v>
      </c>
      <c r="U85" s="131">
        <v>2.3857588821570599</v>
      </c>
      <c r="V85" s="131">
        <v>2.22947884510095</v>
      </c>
      <c r="W85" s="131">
        <v>2.1726182968221899</v>
      </c>
      <c r="X85" s="131">
        <v>2.1555020666754499</v>
      </c>
      <c r="Y85" s="131">
        <v>1.9383661203050599</v>
      </c>
      <c r="Z85" s="131">
        <v>1.7050430982669</v>
      </c>
      <c r="AA85" s="131">
        <v>2.01315384851274</v>
      </c>
      <c r="AB85" s="131">
        <v>2.0380948170705699</v>
      </c>
      <c r="AC85" s="131">
        <v>1.8771080429803899</v>
      </c>
      <c r="AD85" s="131">
        <v>1.9881252775796101</v>
      </c>
      <c r="AE85" s="131">
        <v>1.7773466075431801</v>
      </c>
      <c r="AF85" s="131">
        <v>1.81824635074158</v>
      </c>
      <c r="AG85" s="131">
        <v>2.2345974945889799</v>
      </c>
      <c r="AH85" s="131">
        <v>1.84660626494098</v>
      </c>
      <c r="AI85" s="131">
        <v>1.6036412044677999</v>
      </c>
      <c r="AJ85" s="131">
        <v>1.9404001155803801</v>
      </c>
      <c r="AK85" s="131">
        <v>1.5668512637382399</v>
      </c>
      <c r="AL85" s="131">
        <v>1.54653068315458</v>
      </c>
      <c r="AM85" s="131">
        <v>1.81506314884354</v>
      </c>
      <c r="AN85" s="131">
        <v>1.8794194554535399</v>
      </c>
      <c r="AO85" s="131">
        <v>1.8813196051727601</v>
      </c>
      <c r="AP85" s="131">
        <v>1.6403841463289199</v>
      </c>
      <c r="AQ85" s="131">
        <v>1.6354717412189299</v>
      </c>
      <c r="AR85" s="131">
        <v>1.50976498744066</v>
      </c>
      <c r="AS85" s="131">
        <v>1.56821097022421</v>
      </c>
      <c r="AT85" s="131">
        <v>1.39389421169988</v>
      </c>
      <c r="AU85" s="131">
        <v>1.48284251590861</v>
      </c>
      <c r="AV85" s="131">
        <v>1.4480451952228099</v>
      </c>
      <c r="AW85" s="131">
        <v>1.6701023889728901</v>
      </c>
      <c r="AX85" s="131">
        <v>1.7986202640342399</v>
      </c>
      <c r="AY85" s="131">
        <v>1.8112610156909901</v>
      </c>
      <c r="AZ85" s="131">
        <v>1.5289718085816</v>
      </c>
      <c r="BA85" s="131">
        <v>1.6252772073714099</v>
      </c>
      <c r="BB85" s="131">
        <v>1.5605433385252001</v>
      </c>
      <c r="BC85" s="131">
        <v>1.4906311471457601</v>
      </c>
      <c r="BD85" s="131">
        <v>1.3773181231582901</v>
      </c>
      <c r="BE85" s="131">
        <v>1.6862412776904401</v>
      </c>
      <c r="BF85" s="131">
        <v>1.62683523353121</v>
      </c>
      <c r="BG85" s="131">
        <v>1.8343992814560399</v>
      </c>
      <c r="BH85" s="131">
        <v>1.8884446235639401</v>
      </c>
      <c r="BI85" s="131">
        <v>1.74857862147539</v>
      </c>
      <c r="BJ85" s="131">
        <v>1.5373694300535501</v>
      </c>
      <c r="BK85" s="131">
        <v>1.7091919794043999</v>
      </c>
      <c r="BL85" s="131">
        <v>1.87700920794727</v>
      </c>
      <c r="BM85" s="131">
        <v>1.7658117706477501</v>
      </c>
      <c r="BN85" s="131">
        <v>1.7516791411674699</v>
      </c>
      <c r="BO85" s="131">
        <v>1.7549201946098401</v>
      </c>
      <c r="BP85" s="131">
        <v>1.47229313418154</v>
      </c>
      <c r="BQ85" s="131">
        <v>2.2893328111776801</v>
      </c>
      <c r="BR85" s="131">
        <v>1.8170054898944601</v>
      </c>
      <c r="BS85" s="131">
        <v>1.3950556400829901</v>
      </c>
      <c r="BT85" s="131">
        <v>1.55731626839024</v>
      </c>
      <c r="BU85" s="131">
        <v>1.1871556317237799</v>
      </c>
      <c r="BV85" s="131">
        <v>1.55039419717163</v>
      </c>
      <c r="BW85" s="131">
        <v>1.1235471297494</v>
      </c>
      <c r="BX85" s="131">
        <v>1.8114192944552201</v>
      </c>
      <c r="BY85" s="131">
        <v>1.3336747340386801</v>
      </c>
      <c r="BZ85" s="131">
        <v>1.7970491006553799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0.87459765525667199</v>
      </c>
      <c r="E86" s="161">
        <v>1.0782541314790199</v>
      </c>
      <c r="F86" s="161">
        <v>0.93383311903788302</v>
      </c>
      <c r="G86" s="161">
        <v>1.07638645850287</v>
      </c>
      <c r="H86" s="161">
        <v>0.927713651106296</v>
      </c>
      <c r="I86" s="161">
        <v>0.96659791335151501</v>
      </c>
      <c r="J86" s="161">
        <v>0.97755626401378903</v>
      </c>
      <c r="K86" s="161">
        <v>0.87147697528468804</v>
      </c>
      <c r="L86" s="161">
        <v>0.92786696733343499</v>
      </c>
      <c r="M86" s="161">
        <v>1.1180566259175699</v>
      </c>
      <c r="N86" s="161">
        <v>0.82548623163860302</v>
      </c>
      <c r="O86" s="161">
        <v>1.2101276759686701</v>
      </c>
      <c r="P86" s="161">
        <v>0.83286093326405797</v>
      </c>
      <c r="Q86" s="161">
        <v>0.90971579452987805</v>
      </c>
      <c r="R86" s="161">
        <v>1.0113950932531801</v>
      </c>
      <c r="S86" s="161">
        <v>1.1429047857437999</v>
      </c>
      <c r="T86" s="161">
        <v>1.1640184266931499</v>
      </c>
      <c r="U86" s="161">
        <v>1.39076879683659</v>
      </c>
      <c r="V86" s="161">
        <v>1.2996659612853301</v>
      </c>
      <c r="W86" s="161">
        <v>1.26651932735324</v>
      </c>
      <c r="X86" s="161">
        <v>1.2565414880226999</v>
      </c>
      <c r="Y86" s="161">
        <v>1.1299629384710099</v>
      </c>
      <c r="Z86" s="161">
        <v>0.99394819655337097</v>
      </c>
      <c r="AA86" s="161">
        <v>1.17356015173318</v>
      </c>
      <c r="AB86" s="161">
        <v>1.18809939167588</v>
      </c>
      <c r="AC86" s="161">
        <v>1.0942527822039401</v>
      </c>
      <c r="AD86" s="161">
        <v>1.1589698443288801</v>
      </c>
      <c r="AE86" s="161">
        <v>1.03609724411861</v>
      </c>
      <c r="AF86" s="161">
        <v>1.0599395892375501</v>
      </c>
      <c r="AG86" s="161">
        <v>1.30264985795785</v>
      </c>
      <c r="AH86" s="161">
        <v>1.07647189015214</v>
      </c>
      <c r="AI86" s="161">
        <v>0.93483635969062195</v>
      </c>
      <c r="AJ86" s="161">
        <v>1.1311486480508699</v>
      </c>
      <c r="AK86" s="161">
        <v>0.91338980782537904</v>
      </c>
      <c r="AL86" s="161">
        <v>0.90154400495706999</v>
      </c>
      <c r="AM86" s="161">
        <v>1.0580839541576901</v>
      </c>
      <c r="AN86" s="161">
        <v>1.09560021105282</v>
      </c>
      <c r="AO86" s="161">
        <v>1.0967078958899501</v>
      </c>
      <c r="AP86" s="161">
        <v>0.95625551374957196</v>
      </c>
      <c r="AQ86" s="161">
        <v>0.95339184642950303</v>
      </c>
      <c r="AR86" s="161">
        <v>0.880111586628744</v>
      </c>
      <c r="AS86" s="161">
        <v>0.91418244339626198</v>
      </c>
      <c r="AT86" s="161">
        <v>0.81256517170360099</v>
      </c>
      <c r="AU86" s="161">
        <v>0.86441723728751696</v>
      </c>
      <c r="AV86" s="161">
        <v>0.844132275472949</v>
      </c>
      <c r="AW86" s="161">
        <v>0.97357964691120502</v>
      </c>
      <c r="AX86" s="161">
        <v>1.0484986388545501</v>
      </c>
      <c r="AY86" s="161">
        <v>1.0558675155269801</v>
      </c>
      <c r="AZ86" s="161">
        <v>0.89130812779181501</v>
      </c>
      <c r="BA86" s="161">
        <v>0.94744898284866597</v>
      </c>
      <c r="BB86" s="161">
        <v>0.90971262752661497</v>
      </c>
      <c r="BC86" s="161">
        <v>0.86895758936404899</v>
      </c>
      <c r="BD86" s="161">
        <v>0.80290220580639104</v>
      </c>
      <c r="BE86" s="161">
        <v>0.98298774888322804</v>
      </c>
      <c r="BF86" s="161">
        <v>0.94835722809671397</v>
      </c>
      <c r="BG86" s="161">
        <v>1.06935587693668</v>
      </c>
      <c r="BH86" s="161">
        <v>1.10086139745687</v>
      </c>
      <c r="BI86" s="161">
        <v>1.0193270593065</v>
      </c>
      <c r="BJ86" s="161">
        <v>0.89620348834068697</v>
      </c>
      <c r="BK86" s="161">
        <v>0.99636677056391998</v>
      </c>
      <c r="BL86" s="161">
        <v>1.09419516670846</v>
      </c>
      <c r="BM86" s="161">
        <v>1.02937305612512</v>
      </c>
      <c r="BN86" s="161">
        <v>1.02113449511821</v>
      </c>
      <c r="BO86" s="161">
        <v>1.02302385452928</v>
      </c>
      <c r="BP86" s="161">
        <v>0.85826751652501798</v>
      </c>
      <c r="BQ86" s="161">
        <v>1.3345575963994301</v>
      </c>
      <c r="BR86" s="161">
        <v>1.05921623426639</v>
      </c>
      <c r="BS86" s="161">
        <v>0.81324222183094597</v>
      </c>
      <c r="BT86" s="161">
        <v>0.90783141962984304</v>
      </c>
      <c r="BU86" s="161">
        <v>0.69204772617150601</v>
      </c>
      <c r="BV86" s="161">
        <v>0.90379622532234904</v>
      </c>
      <c r="BW86" s="161">
        <v>0.65496739906003398</v>
      </c>
      <c r="BX86" s="161">
        <v>1.0559597835126999</v>
      </c>
      <c r="BY86" s="161">
        <v>0.77746046304281602</v>
      </c>
      <c r="BZ86" s="161">
        <v>1.0475827353161</v>
      </c>
      <c r="CA86" s="144">
        <v>0.58294608362901501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6.5453343846412562E-2</v>
      </c>
      <c r="E98" s="151">
        <f>+IFERROR('MIP(IxI)_TFEVP'!E87/'MIP(IxI)_TFEVP'!E$95,0)</f>
        <v>4.869546977480442E-2</v>
      </c>
      <c r="F98" s="151">
        <f>+IFERROR('MIP(IxI)_TFEVP'!F87/'MIP(IxI)_TFEVP'!F$95,0)</f>
        <v>2.755689688747932E-2</v>
      </c>
      <c r="G98" s="151">
        <f>+IFERROR('MIP(IxI)_TFEVP'!G87/'MIP(IxI)_TFEVP'!G$95,0)</f>
        <v>3.6149606940350285E-2</v>
      </c>
      <c r="H98" s="151">
        <f>+IFERROR('MIP(IxI)_TFEVP'!H87/'MIP(IxI)_TFEVP'!H$95,0)</f>
        <v>8.8476800363494909E-2</v>
      </c>
      <c r="I98" s="151">
        <f>+IFERROR('MIP(IxI)_TFEVP'!I87/'MIP(IxI)_TFEVP'!I$95,0)</f>
        <v>1.5331014476844184E-2</v>
      </c>
      <c r="J98" s="151">
        <f>+IFERROR('MIP(IxI)_TFEVP'!J87/'MIP(IxI)_TFEVP'!J$95,0)</f>
        <v>9.9664043620347864E-2</v>
      </c>
      <c r="K98" s="151">
        <f>+IFERROR('MIP(IxI)_TFEVP'!K87/'MIP(IxI)_TFEVP'!K$95,0)</f>
        <v>5.3580068117245992E-2</v>
      </c>
      <c r="L98" s="151">
        <f>+IFERROR('MIP(IxI)_TFEVP'!L87/'MIP(IxI)_TFEVP'!L$95,0)</f>
        <v>4.3988865130520716E-3</v>
      </c>
      <c r="M98" s="151">
        <f>+IFERROR('MIP(IxI)_TFEVP'!M87/'MIP(IxI)_TFEVP'!M$95,0)</f>
        <v>1.5214212403421417E-2</v>
      </c>
      <c r="N98" s="151">
        <f>+IFERROR('MIP(IxI)_TFEVP'!N87/'MIP(IxI)_TFEVP'!N$95,0)</f>
        <v>3.985721971212694E-2</v>
      </c>
      <c r="O98" s="151">
        <f>+IFERROR('MIP(IxI)_TFEVP'!O87/'MIP(IxI)_TFEVP'!O$95,0)</f>
        <v>0.10707861588016497</v>
      </c>
      <c r="P98" s="151">
        <f>+IFERROR('MIP(IxI)_TFEVP'!P87/'MIP(IxI)_TFEVP'!P$95,0)</f>
        <v>3.4411622984720659E-3</v>
      </c>
      <c r="Q98" s="151">
        <f>+IFERROR('MIP(IxI)_TFEVP'!Q87/'MIP(IxI)_TFEVP'!Q$95,0)</f>
        <v>2.4439242370531767E-3</v>
      </c>
      <c r="R98" s="151">
        <f>+IFERROR('MIP(IxI)_TFEVP'!R87/'MIP(IxI)_TFEVP'!R$95,0)</f>
        <v>3.8591915137413777E-3</v>
      </c>
      <c r="S98" s="151">
        <f>+IFERROR('MIP(IxI)_TFEVP'!S87/'MIP(IxI)_TFEVP'!S$95,0)</f>
        <v>1.504951532384023E-2</v>
      </c>
      <c r="T98" s="151">
        <f>+IFERROR('MIP(IxI)_TFEVP'!T87/'MIP(IxI)_TFEVP'!T$95,0)</f>
        <v>5.5879513203702387E-2</v>
      </c>
      <c r="U98" s="151">
        <f>+IFERROR('MIP(IxI)_TFEVP'!U87/'MIP(IxI)_TFEVP'!U$95,0)</f>
        <v>3.4505041407126111E-2</v>
      </c>
      <c r="V98" s="151">
        <f>+IFERROR('MIP(IxI)_TFEVP'!V87/'MIP(IxI)_TFEVP'!V$95,0)</f>
        <v>3.0264103474367675E-3</v>
      </c>
      <c r="W98" s="151">
        <f>+IFERROR('MIP(IxI)_TFEVP'!W87/'MIP(IxI)_TFEVP'!W$95,0)</f>
        <v>0.12244622838673198</v>
      </c>
      <c r="X98" s="151">
        <f>+IFERROR('MIP(IxI)_TFEVP'!X87/'MIP(IxI)_TFEVP'!X$95,0)</f>
        <v>1.1690155398850171E-2</v>
      </c>
      <c r="Y98" s="151">
        <f>+IFERROR('MIP(IxI)_TFEVP'!Y87/'MIP(IxI)_TFEVP'!Y$95,0)</f>
        <v>2.8416946087380192E-2</v>
      </c>
      <c r="Z98" s="151">
        <f>+IFERROR('MIP(IxI)_TFEVP'!Z87/'MIP(IxI)_TFEVP'!Z$95,0)</f>
        <v>0.19995797409002009</v>
      </c>
      <c r="AA98" s="151">
        <f>+IFERROR('MIP(IxI)_TFEVP'!AA87/'MIP(IxI)_TFEVP'!AA$95,0)</f>
        <v>3.894734571019352E-3</v>
      </c>
      <c r="AB98" s="151">
        <f>+IFERROR('MIP(IxI)_TFEVP'!AB87/'MIP(IxI)_TFEVP'!AB$95,0)</f>
        <v>6.2675023033782987E-2</v>
      </c>
      <c r="AC98" s="151">
        <f>+IFERROR('MIP(IxI)_TFEVP'!AC87/'MIP(IxI)_TFEVP'!AC$95,0)</f>
        <v>0.15816763789850657</v>
      </c>
      <c r="AD98" s="151">
        <f>+IFERROR('MIP(IxI)_TFEVP'!AD87/'MIP(IxI)_TFEVP'!AD$95,0)</f>
        <v>3.9860599108990471E-4</v>
      </c>
      <c r="AE98" s="151">
        <f>+IFERROR('MIP(IxI)_TFEVP'!AE87/'MIP(IxI)_TFEVP'!AE$95,0)</f>
        <v>0.35679990267970152</v>
      </c>
      <c r="AF98" s="151">
        <f>+IFERROR('MIP(IxI)_TFEVP'!AF87/'MIP(IxI)_TFEVP'!AF$95,0)</f>
        <v>7.1382773363401236E-2</v>
      </c>
      <c r="AG98" s="151">
        <f>+IFERROR('MIP(IxI)_TFEVP'!AG87/'MIP(IxI)_TFEVP'!AG$95,0)</f>
        <v>8.9500943007619592E-3</v>
      </c>
      <c r="AH98" s="151">
        <f>+IFERROR('MIP(IxI)_TFEVP'!AH87/'MIP(IxI)_TFEVP'!AH$95,0)</f>
        <v>0.18921775396873611</v>
      </c>
      <c r="AI98" s="151">
        <f>+IFERROR('MIP(IxI)_TFEVP'!AI87/'MIP(IxI)_TFEVP'!AI$95,0)</f>
        <v>9.6258203269108292E-2</v>
      </c>
      <c r="AJ98" s="151">
        <f>+IFERROR('MIP(IxI)_TFEVP'!AJ87/'MIP(IxI)_TFEVP'!AJ$95,0)</f>
        <v>2.6023377958037244E-2</v>
      </c>
      <c r="AK98" s="151">
        <f>+IFERROR('MIP(IxI)_TFEVP'!AK87/'MIP(IxI)_TFEVP'!AK$95,0)</f>
        <v>0.28060656200174949</v>
      </c>
      <c r="AL98" s="151">
        <f>+IFERROR('MIP(IxI)_TFEVP'!AL87/'MIP(IxI)_TFEVP'!AL$95,0)</f>
        <v>0.18370977502799313</v>
      </c>
      <c r="AM98" s="151">
        <f>+IFERROR('MIP(IxI)_TFEVP'!AM87/'MIP(IxI)_TFEVP'!AM$95,0)</f>
        <v>0.15063470199276907</v>
      </c>
      <c r="AN98" s="151">
        <f>+IFERROR('MIP(IxI)_TFEVP'!AN87/'MIP(IxI)_TFEVP'!AN$95,0)</f>
        <v>7.454751983498574E-2</v>
      </c>
      <c r="AO98" s="151">
        <f>+IFERROR('MIP(IxI)_TFEVP'!AO87/'MIP(IxI)_TFEVP'!AO$95,0)</f>
        <v>0.19958839348729501</v>
      </c>
      <c r="AP98" s="151">
        <f>+IFERROR('MIP(IxI)_TFEVP'!AP87/'MIP(IxI)_TFEVP'!AP$95,0)</f>
        <v>0.14572948687811516</v>
      </c>
      <c r="AQ98" s="151">
        <f>+IFERROR('MIP(IxI)_TFEVP'!AQ87/'MIP(IxI)_TFEVP'!AQ$95,0)</f>
        <v>0.51052714652022124</v>
      </c>
      <c r="AR98" s="151">
        <f>+IFERROR('MIP(IxI)_TFEVP'!AR87/'MIP(IxI)_TFEVP'!AR$95,0)</f>
        <v>0.32429355469537979</v>
      </c>
      <c r="AS98" s="151">
        <f>+IFERROR('MIP(IxI)_TFEVP'!AS87/'MIP(IxI)_TFEVP'!AS$95,0)</f>
        <v>0.2516887423528954</v>
      </c>
      <c r="AT98" s="151">
        <f>+IFERROR('MIP(IxI)_TFEVP'!AT87/'MIP(IxI)_TFEVP'!AT$95,0)</f>
        <v>0.30272919480359256</v>
      </c>
      <c r="AU98" s="151">
        <f>+IFERROR('MIP(IxI)_TFEVP'!AU87/'MIP(IxI)_TFEVP'!AU$95,0)</f>
        <v>0.35003809807701963</v>
      </c>
      <c r="AV98" s="151">
        <f>+IFERROR('MIP(IxI)_TFEVP'!AV87/'MIP(IxI)_TFEVP'!AV$95,0)</f>
        <v>0.39738561356915558</v>
      </c>
      <c r="AW98" s="151">
        <f>+IFERROR('MIP(IxI)_TFEVP'!AW87/'MIP(IxI)_TFEVP'!AW$95,0)</f>
        <v>0.20167660934684048</v>
      </c>
      <c r="AX98" s="151">
        <f>+IFERROR('MIP(IxI)_TFEVP'!AX87/'MIP(IxI)_TFEVP'!AX$95,0)</f>
        <v>9.0970216615628471E-2</v>
      </c>
      <c r="AY98" s="151">
        <f>+IFERROR('MIP(IxI)_TFEVP'!AY87/'MIP(IxI)_TFEVP'!AY$95,0)</f>
        <v>0.24884864410664181</v>
      </c>
      <c r="AZ98" s="151">
        <f>+IFERROR('MIP(IxI)_TFEVP'!AZ87/'MIP(IxI)_TFEVP'!AZ$95,0)</f>
        <v>0.22585485495938748</v>
      </c>
      <c r="BA98" s="151">
        <f>+IFERROR('MIP(IxI)_TFEVP'!BA87/'MIP(IxI)_TFEVP'!BA$95,0)</f>
        <v>0.30169121821882866</v>
      </c>
      <c r="BB98" s="151">
        <f>+IFERROR('MIP(IxI)_TFEVP'!BB87/'MIP(IxI)_TFEVP'!BB$95,0)</f>
        <v>0.35930096310290127</v>
      </c>
      <c r="BC98" s="151">
        <f>+IFERROR('MIP(IxI)_TFEVP'!BC87/'MIP(IxI)_TFEVP'!BC$95,0)</f>
        <v>0.19340270499097051</v>
      </c>
      <c r="BD98" s="151">
        <f>+IFERROR('MIP(IxI)_TFEVP'!BD87/'MIP(IxI)_TFEVP'!BD$95,0)</f>
        <v>0.42104950643114136</v>
      </c>
      <c r="BE98" s="151">
        <f>+IFERROR('MIP(IxI)_TFEVP'!BE87/'MIP(IxI)_TFEVP'!BE$95,0)</f>
        <v>0.19352186468031557</v>
      </c>
      <c r="BF98" s="151">
        <f>+IFERROR('MIP(IxI)_TFEVP'!BF87/'MIP(IxI)_TFEVP'!BF$95,0)</f>
        <v>7.7860864243184391E-2</v>
      </c>
      <c r="BG98" s="151">
        <f>+IFERROR('MIP(IxI)_TFEVP'!BG87/'MIP(IxI)_TFEVP'!BG$95,0)</f>
        <v>1.0975058718836138E-2</v>
      </c>
      <c r="BH98" s="151">
        <f>+IFERROR('MIP(IxI)_TFEVP'!BH87/'MIP(IxI)_TFEVP'!BH$95,0)</f>
        <v>5.1837448803312251E-3</v>
      </c>
      <c r="BI98" s="151">
        <f>+IFERROR('MIP(IxI)_TFEVP'!BI87/'MIP(IxI)_TFEVP'!BI$95,0)</f>
        <v>7.5760478462033307E-2</v>
      </c>
      <c r="BJ98" s="151">
        <f>+IFERROR('MIP(IxI)_TFEVP'!BJ87/'MIP(IxI)_TFEVP'!BJ$95,0)</f>
        <v>2.1672398026190885E-2</v>
      </c>
      <c r="BK98" s="151">
        <f>+IFERROR('MIP(IxI)_TFEVP'!BK87/'MIP(IxI)_TFEVP'!BK$95,0)</f>
        <v>0.14320958033935316</v>
      </c>
      <c r="BL98" s="151">
        <f>+IFERROR('MIP(IxI)_TFEVP'!BL87/'MIP(IxI)_TFEVP'!BL$95,0)</f>
        <v>9.3273167447248601E-4</v>
      </c>
      <c r="BM98" s="151">
        <f>+IFERROR('MIP(IxI)_TFEVP'!BM87/'MIP(IxI)_TFEVP'!BM$95,0)</f>
        <v>2.5917967171704061E-2</v>
      </c>
      <c r="BN98" s="151">
        <f>+IFERROR('MIP(IxI)_TFEVP'!BN87/'MIP(IxI)_TFEVP'!BN$95,0)</f>
        <v>0.13216693957691295</v>
      </c>
      <c r="BO98" s="151">
        <f>+IFERROR('MIP(IxI)_TFEVP'!BO87/'MIP(IxI)_TFEVP'!BO$95,0)</f>
        <v>2.9634880545221037E-2</v>
      </c>
      <c r="BP98" s="151">
        <f>+IFERROR('MIP(IxI)_TFEVP'!BP87/'MIP(IxI)_TFEVP'!BP$95,0)</f>
        <v>2.0183200372839449E-2</v>
      </c>
      <c r="BQ98" s="151">
        <f>+IFERROR('MIP(IxI)_TFEVP'!BQ87/'MIP(IxI)_TFEVP'!BQ$95,0)</f>
        <v>8.9631196824860149E-2</v>
      </c>
      <c r="BR98" s="151">
        <f>+IFERROR('MIP(IxI)_TFEVP'!BR87/'MIP(IxI)_TFEVP'!BR$95,0)</f>
        <v>2.5835087726781879E-4</v>
      </c>
      <c r="BS98" s="151">
        <f>+IFERROR('MIP(IxI)_TFEVP'!BS87/'MIP(IxI)_TFEVP'!BS$95,0)</f>
        <v>1.4380123761153253E-3</v>
      </c>
      <c r="BT98" s="151">
        <f>+IFERROR('MIP(IxI)_TFEVP'!BT87/'MIP(IxI)_TFEVP'!BT$95,0)</f>
        <v>2.6850342255757494E-2</v>
      </c>
      <c r="BU98" s="151">
        <f>+IFERROR('MIP(IxI)_TFEVP'!BU87/'MIP(IxI)_TFEVP'!BU$95,0)</f>
        <v>1.3174094321366599E-2</v>
      </c>
      <c r="BV98" s="151">
        <f>+IFERROR('MIP(IxI)_TFEVP'!BV87/'MIP(IxI)_TFEVP'!BV$95,0)</f>
        <v>1.9596575979050185E-3</v>
      </c>
      <c r="BW98" s="151">
        <f>+IFERROR('MIP(IxI)_TFEVP'!BW87/'MIP(IxI)_TFEVP'!BW$95,0)</f>
        <v>9.6932704920307063E-4</v>
      </c>
      <c r="BX98" s="151">
        <f>+IFERROR('MIP(IxI)_TFEVP'!BX87/'MIP(IxI)_TFEVP'!BX$95,0)</f>
        <v>4.1365870952911471E-2</v>
      </c>
      <c r="BY98" s="151">
        <f>+IFERROR('MIP(IxI)_TFEVP'!BY87/'MIP(IxI)_TFEVP'!BY$95,0)</f>
        <v>0.16865054220375603</v>
      </c>
      <c r="BZ98" s="151">
        <f>+IFERROR('MIP(IxI)_TFEVP'!BZ87/'MIP(IxI)_TFEVP'!BZ$95,0)</f>
        <v>6.10576760124235E-3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0.375804998772438</v>
      </c>
      <c r="E99" s="151">
        <f>+IFERROR('MIP(IxI)_TFEVP'!E88/'MIP(IxI)_TFEVP'!E$95,0)</f>
        <v>0.56871665034249974</v>
      </c>
      <c r="F99" s="151">
        <f>+IFERROR('MIP(IxI)_TFEVP'!F88/'MIP(IxI)_TFEVP'!F$95,0)</f>
        <v>0.40266795763883573</v>
      </c>
      <c r="G99" s="151">
        <f>+IFERROR('MIP(IxI)_TFEVP'!G88/'MIP(IxI)_TFEVP'!G$95,0)</f>
        <v>0.56210479929078183</v>
      </c>
      <c r="H99" s="151">
        <f>+IFERROR('MIP(IxI)_TFEVP'!H88/'MIP(IxI)_TFEVP'!H$95,0)</f>
        <v>0.45182472608946106</v>
      </c>
      <c r="I99" s="151">
        <f>+IFERROR('MIP(IxI)_TFEVP'!I88/'MIP(IxI)_TFEVP'!I$95,0)</f>
        <v>0.4062297872898028</v>
      </c>
      <c r="J99" s="151">
        <f>+IFERROR('MIP(IxI)_TFEVP'!J88/'MIP(IxI)_TFEVP'!J$95,0)</f>
        <v>0.51324322653434173</v>
      </c>
      <c r="K99" s="151">
        <f>+IFERROR('MIP(IxI)_TFEVP'!K88/'MIP(IxI)_TFEVP'!K$95,0)</f>
        <v>0.36138123784468978</v>
      </c>
      <c r="L99" s="151">
        <f>+IFERROR('MIP(IxI)_TFEVP'!L88/'MIP(IxI)_TFEVP'!L$95,0)</f>
        <v>0.37508478545748608</v>
      </c>
      <c r="M99" s="151">
        <f>+IFERROR('MIP(IxI)_TFEVP'!M88/'MIP(IxI)_TFEVP'!M$95,0)</f>
        <v>0.55760745685310165</v>
      </c>
      <c r="N99" s="151">
        <f>+IFERROR('MIP(IxI)_TFEVP'!N88/'MIP(IxI)_TFEVP'!N$95,0)</f>
        <v>0.2921460623324289</v>
      </c>
      <c r="O99" s="151">
        <f>+IFERROR('MIP(IxI)_TFEVP'!O88/'MIP(IxI)_TFEVP'!O$95,0)</f>
        <v>0.7102105065686225</v>
      </c>
      <c r="P99" s="151">
        <f>+IFERROR('MIP(IxI)_TFEVP'!P88/'MIP(IxI)_TFEVP'!P$95,0)</f>
        <v>0.29415761485755249</v>
      </c>
      <c r="Q99" s="151">
        <f>+IFERROR('MIP(IxI)_TFEVP'!Q88/'MIP(IxI)_TFEVP'!Q$95,0)</f>
        <v>0.38910288572601265</v>
      </c>
      <c r="R99" s="151">
        <f>+IFERROR('MIP(IxI)_TFEVP'!R88/'MIP(IxI)_TFEVP'!R$95,0)</f>
        <v>0.44600830664215724</v>
      </c>
      <c r="S99" s="151">
        <f>+IFERROR('MIP(IxI)_TFEVP'!S88/'MIP(IxI)_TFEVP'!S$95,0)</f>
        <v>0.59139887449778206</v>
      </c>
      <c r="T99" s="151">
        <f>+IFERROR('MIP(IxI)_TFEVP'!T88/'MIP(IxI)_TFEVP'!T$95,0)</f>
        <v>0.61116783608520553</v>
      </c>
      <c r="U99" s="151">
        <f>+IFERROR('MIP(IxI)_TFEVP'!U88/'MIP(IxI)_TFEVP'!U$95,0)</f>
        <v>0.79037604736262712</v>
      </c>
      <c r="V99" s="151">
        <f>+IFERROR('MIP(IxI)_TFEVP'!V88/'MIP(IxI)_TFEVP'!V$95,0)</f>
        <v>0.65843210775548777</v>
      </c>
      <c r="W99" s="151">
        <f>+IFERROR('MIP(IxI)_TFEVP'!W88/'MIP(IxI)_TFEVP'!W$95,0)</f>
        <v>0.80710353337092566</v>
      </c>
      <c r="X99" s="151">
        <f>+IFERROR('MIP(IxI)_TFEVP'!X88/'MIP(IxI)_TFEVP'!X$95,0)</f>
        <v>0.64831161565126838</v>
      </c>
      <c r="Y99" s="151">
        <f>+IFERROR('MIP(IxI)_TFEVP'!Y88/'MIP(IxI)_TFEVP'!Y$95,0)</f>
        <v>0.55962210282550418</v>
      </c>
      <c r="Z99" s="151">
        <f>+IFERROR('MIP(IxI)_TFEVP'!Z88/'MIP(IxI)_TFEVP'!Z$95,0)</f>
        <v>0.63039021991146005</v>
      </c>
      <c r="AA99" s="151">
        <f>+IFERROR('MIP(IxI)_TFEVP'!AA88/'MIP(IxI)_TFEVP'!AA$95,0)</f>
        <v>0.59978378236197416</v>
      </c>
      <c r="AB99" s="151">
        <f>+IFERROR('MIP(IxI)_TFEVP'!AB88/'MIP(IxI)_TFEVP'!AB$95,0)</f>
        <v>0.68137881466974992</v>
      </c>
      <c r="AC99" s="151">
        <f>+IFERROR('MIP(IxI)_TFEVP'!AC88/'MIP(IxI)_TFEVP'!AC$95,0)</f>
        <v>0.68941223608889157</v>
      </c>
      <c r="AD99" s="151">
        <f>+IFERROR('MIP(IxI)_TFEVP'!AD88/'MIP(IxI)_TFEVP'!AD$95,0)</f>
        <v>0.62070109408976937</v>
      </c>
      <c r="AE99" s="151">
        <f>+IFERROR('MIP(IxI)_TFEVP'!AE88/'MIP(IxI)_TFEVP'!AE$95,0)</f>
        <v>0.79560639022473456</v>
      </c>
      <c r="AF99" s="151">
        <f>+IFERROR('MIP(IxI)_TFEVP'!AF88/'MIP(IxI)_TFEVP'!AF$95,0)</f>
        <v>0.56805786896498434</v>
      </c>
      <c r="AG99" s="151">
        <f>+IFERROR('MIP(IxI)_TFEVP'!AG88/'MIP(IxI)_TFEVP'!AG$95,0)</f>
        <v>0.78166269013336398</v>
      </c>
      <c r="AH99" s="151">
        <f>+IFERROR('MIP(IxI)_TFEVP'!AH88/'MIP(IxI)_TFEVP'!AH$95,0)</f>
        <v>0.69220914178814807</v>
      </c>
      <c r="AI99" s="151">
        <f>+IFERROR('MIP(IxI)_TFEVP'!AI88/'MIP(IxI)_TFEVP'!AI$95,0)</f>
        <v>0.46227110518291314</v>
      </c>
      <c r="AJ99" s="151">
        <f>+IFERROR('MIP(IxI)_TFEVP'!AJ88/'MIP(IxI)_TFEVP'!AJ$95,0)</f>
        <v>0.61213556905032485</v>
      </c>
      <c r="AK99" s="151">
        <f>+IFERROR('MIP(IxI)_TFEVP'!AK88/'MIP(IxI)_TFEVP'!AK$95,0)</f>
        <v>0.63915676386465747</v>
      </c>
      <c r="AL99" s="151">
        <f>+IFERROR('MIP(IxI)_TFEVP'!AL88/'MIP(IxI)_TFEVP'!AL$95,0)</f>
        <v>0.52876794667612492</v>
      </c>
      <c r="AM99" s="151">
        <f>+IFERROR('MIP(IxI)_TFEVP'!AM88/'MIP(IxI)_TFEVP'!AM$95,0)</f>
        <v>0.63762604990137028</v>
      </c>
      <c r="AN99" s="151">
        <f>+IFERROR('MIP(IxI)_TFEVP'!AN88/'MIP(IxI)_TFEVP'!AN$95,0)</f>
        <v>0.62249323585432903</v>
      </c>
      <c r="AO99" s="151">
        <f>+IFERROR('MIP(IxI)_TFEVP'!AO88/'MIP(IxI)_TFEVP'!AO$95,0)</f>
        <v>0.70641060983084425</v>
      </c>
      <c r="AP99" s="151">
        <f>+IFERROR('MIP(IxI)_TFEVP'!AP88/'MIP(IxI)_TFEVP'!AP$95,0)</f>
        <v>0.52849937344321751</v>
      </c>
      <c r="AQ99" s="151">
        <f>+IFERROR('MIP(IxI)_TFEVP'!AQ88/'MIP(IxI)_TFEVP'!AQ$95,0)</f>
        <v>0.91390378126012461</v>
      </c>
      <c r="AR99" s="151">
        <f>+IFERROR('MIP(IxI)_TFEVP'!AR88/'MIP(IxI)_TFEVP'!AR$95,0)</f>
        <v>0.62684316395346018</v>
      </c>
      <c r="AS99" s="151">
        <f>+IFERROR('MIP(IxI)_TFEVP'!AS88/'MIP(IxI)_TFEVP'!AS$95,0)</f>
        <v>0.60399520598591372</v>
      </c>
      <c r="AT99" s="151">
        <f>+IFERROR('MIP(IxI)_TFEVP'!AT88/'MIP(IxI)_TFEVP'!AT$95,0)</f>
        <v>0.55513544946050131</v>
      </c>
      <c r="AU99" s="151">
        <f>+IFERROR('MIP(IxI)_TFEVP'!AU88/'MIP(IxI)_TFEVP'!AU$95,0)</f>
        <v>0.65146897209716936</v>
      </c>
      <c r="AV99" s="151">
        <f>+IFERROR('MIP(IxI)_TFEVP'!AV88/'MIP(IxI)_TFEVP'!AV$95,0)</f>
        <v>0.67994795129950825</v>
      </c>
      <c r="AW99" s="151">
        <f>+IFERROR('MIP(IxI)_TFEVP'!AW88/'MIP(IxI)_TFEVP'!AW$95,0)</f>
        <v>0.6101587423871434</v>
      </c>
      <c r="AX99" s="151">
        <f>+IFERROR('MIP(IxI)_TFEVP'!AX88/'MIP(IxI)_TFEVP'!AX$95,0)</f>
        <v>0.55272539057207937</v>
      </c>
      <c r="AY99" s="151">
        <f>+IFERROR('MIP(IxI)_TFEVP'!AY88/'MIP(IxI)_TFEVP'!AY$95,0)</f>
        <v>0.71962220829387658</v>
      </c>
      <c r="AZ99" s="151">
        <f>+IFERROR('MIP(IxI)_TFEVP'!AZ88/'MIP(IxI)_TFEVP'!AZ$95,0)</f>
        <v>0.54359734286975003</v>
      </c>
      <c r="BA99" s="151">
        <f>+IFERROR('MIP(IxI)_TFEVP'!BA88/'MIP(IxI)_TFEVP'!BA$95,0)</f>
        <v>0.67978366206576024</v>
      </c>
      <c r="BB99" s="151">
        <f>+IFERROR('MIP(IxI)_TFEVP'!BB88/'MIP(IxI)_TFEVP'!BB$95,0)</f>
        <v>0.6919860597113201</v>
      </c>
      <c r="BC99" s="151">
        <f>+IFERROR('MIP(IxI)_TFEVP'!BC88/'MIP(IxI)_TFEVP'!BC$95,0)</f>
        <v>0.48998160158591703</v>
      </c>
      <c r="BD99" s="151">
        <f>+IFERROR('MIP(IxI)_TFEVP'!BD88/'MIP(IxI)_TFEVP'!BD$95,0)</f>
        <v>0.6619035615770954</v>
      </c>
      <c r="BE99" s="151">
        <f>+IFERROR('MIP(IxI)_TFEVP'!BE88/'MIP(IxI)_TFEVP'!BE$95,0)</f>
        <v>0.60121942854998944</v>
      </c>
      <c r="BF99" s="151">
        <f>+IFERROR('MIP(IxI)_TFEVP'!BF88/'MIP(IxI)_TFEVP'!BF$95,0)</f>
        <v>0.46953489367538537</v>
      </c>
      <c r="BG99" s="151">
        <f>+IFERROR('MIP(IxI)_TFEVP'!BG88/'MIP(IxI)_TFEVP'!BG$95,0)</f>
        <v>0.48531637173036524</v>
      </c>
      <c r="BH99" s="151">
        <f>+IFERROR('MIP(IxI)_TFEVP'!BH88/'MIP(IxI)_TFEVP'!BH$95,0)</f>
        <v>0.53499104832390654</v>
      </c>
      <c r="BI99" s="151">
        <f>+IFERROR('MIP(IxI)_TFEVP'!BI88/'MIP(IxI)_TFEVP'!BI$95,0)</f>
        <v>0.51911752918292964</v>
      </c>
      <c r="BJ99" s="151">
        <f>+IFERROR('MIP(IxI)_TFEVP'!BJ88/'MIP(IxI)_TFEVP'!BJ$95,0)</f>
        <v>0.35234236316455519</v>
      </c>
      <c r="BK99" s="151">
        <f>+IFERROR('MIP(IxI)_TFEVP'!BK88/'MIP(IxI)_TFEVP'!BK$95,0)</f>
        <v>0.57602245354667325</v>
      </c>
      <c r="BL99" s="151">
        <f>+IFERROR('MIP(IxI)_TFEVP'!BL88/'MIP(IxI)_TFEVP'!BL$95,0)</f>
        <v>0.52483024575803938</v>
      </c>
      <c r="BM99" s="151">
        <f>+IFERROR('MIP(IxI)_TFEVP'!BM88/'MIP(IxI)_TFEVP'!BM$95,0)</f>
        <v>0.47521814358326703</v>
      </c>
      <c r="BN99" s="151">
        <f>+IFERROR('MIP(IxI)_TFEVP'!BN88/'MIP(IxI)_TFEVP'!BN$95,0)</f>
        <v>0.55774591523803863</v>
      </c>
      <c r="BO99" s="151">
        <f>+IFERROR('MIP(IxI)_TFEVP'!BO88/'MIP(IxI)_TFEVP'!BO$95,0)</f>
        <v>0.47822626022314241</v>
      </c>
      <c r="BP99" s="151">
        <f>+IFERROR('MIP(IxI)_TFEVP'!BP88/'MIP(IxI)_TFEVP'!BP$95,0)</f>
        <v>0.29952726272256724</v>
      </c>
      <c r="BQ99" s="151">
        <f>+IFERROR('MIP(IxI)_TFEVP'!BQ88/'MIP(IxI)_TFEVP'!BQ$95,0)</f>
        <v>0.7844217593425209</v>
      </c>
      <c r="BR99" s="151">
        <f>+IFERROR('MIP(IxI)_TFEVP'!BR88/'MIP(IxI)_TFEVP'!BR$95,0)</f>
        <v>0.48382854032281253</v>
      </c>
      <c r="BS99" s="151">
        <f>+IFERROR('MIP(IxI)_TFEVP'!BS88/'MIP(IxI)_TFEVP'!BS$95,0)</f>
        <v>0.2526022619557291</v>
      </c>
      <c r="BT99" s="151">
        <f>+IFERROR('MIP(IxI)_TFEVP'!BT88/'MIP(IxI)_TFEVP'!BT$95,0)</f>
        <v>0.36831198720312208</v>
      </c>
      <c r="BU99" s="151">
        <f>+IFERROR('MIP(IxI)_TFEVP'!BU88/'MIP(IxI)_TFEVP'!BU$95,0)</f>
        <v>0.12753093852768763</v>
      </c>
      <c r="BV99" s="151">
        <f>+IFERROR('MIP(IxI)_TFEVP'!BV88/'MIP(IxI)_TFEVP'!BV$95,0)</f>
        <v>0.3359248577231248</v>
      </c>
      <c r="BW99" s="151">
        <f>+IFERROR('MIP(IxI)_TFEVP'!BW88/'MIP(IxI)_TFEVP'!BW$95,0)</f>
        <v>7.4618728527241995E-2</v>
      </c>
      <c r="BX99" s="151">
        <f>+IFERROR('MIP(IxI)_TFEVP'!BX88/'MIP(IxI)_TFEVP'!BX$95,0)</f>
        <v>0.52208449019192427</v>
      </c>
      <c r="BY99" s="151">
        <f>+IFERROR('MIP(IxI)_TFEVP'!BY88/'MIP(IxI)_TFEVP'!BY$95,0)</f>
        <v>0.36933099543633618</v>
      </c>
      <c r="BZ99" s="151">
        <f>+IFERROR('MIP(IxI)_TFEVP'!BZ88/'MIP(IxI)_TFEVP'!BZ$95,0)</f>
        <v>0.47571105047392764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3.3932389303560684E-2</v>
      </c>
      <c r="E100" s="151">
        <f>+IFERROR('MIP(IxI)_TFEVP'!E89/'MIP(IxI)_TFEVP'!E$95,0)</f>
        <v>3.0072902441936472E-2</v>
      </c>
      <c r="F100" s="151">
        <f>+IFERROR('MIP(IxI)_TFEVP'!F89/'MIP(IxI)_TFEVP'!F$95,0)</f>
        <v>2.4037699115921577E-2</v>
      </c>
      <c r="G100" s="151">
        <f>+IFERROR('MIP(IxI)_TFEVP'!G89/'MIP(IxI)_TFEVP'!G$95,0)</f>
        <v>4.3604141871798764E-2</v>
      </c>
      <c r="H100" s="151">
        <f>+IFERROR('MIP(IxI)_TFEVP'!H89/'MIP(IxI)_TFEVP'!H$95,0)</f>
        <v>4.307928974269299E-2</v>
      </c>
      <c r="I100" s="151">
        <f>+IFERROR('MIP(IxI)_TFEVP'!I89/'MIP(IxI)_TFEVP'!I$95,0)</f>
        <v>4.0379721673564101E-2</v>
      </c>
      <c r="J100" s="151">
        <f>+IFERROR('MIP(IxI)_TFEVP'!J89/'MIP(IxI)_TFEVP'!J$95,0)</f>
        <v>2.6578259502773583E-2</v>
      </c>
      <c r="K100" s="151">
        <f>+IFERROR('MIP(IxI)_TFEVP'!K89/'MIP(IxI)_TFEVP'!K$95,0)</f>
        <v>2.6967007165633272E-2</v>
      </c>
      <c r="L100" s="151">
        <f>+IFERROR('MIP(IxI)_TFEVP'!L89/'MIP(IxI)_TFEVP'!L$95,0)</f>
        <v>2.0407881269523143E-2</v>
      </c>
      <c r="M100" s="151">
        <f>+IFERROR('MIP(IxI)_TFEVP'!M89/'MIP(IxI)_TFEVP'!M$95,0)</f>
        <v>1.5477246344810248E-2</v>
      </c>
      <c r="N100" s="151">
        <f>+IFERROR('MIP(IxI)_TFEVP'!N89/'MIP(IxI)_TFEVP'!N$95,0)</f>
        <v>2.3379315626817526E-2</v>
      </c>
      <c r="O100" s="151">
        <f>+IFERROR('MIP(IxI)_TFEVP'!O89/'MIP(IxI)_TFEVP'!O$95,0)</f>
        <v>-1.0809085861994758E-2</v>
      </c>
      <c r="P100" s="151">
        <f>+IFERROR('MIP(IxI)_TFEVP'!P89/'MIP(IxI)_TFEVP'!P$95,0)</f>
        <v>1.5307688226345999E-2</v>
      </c>
      <c r="Q100" s="151">
        <f>+IFERROR('MIP(IxI)_TFEVP'!Q89/'MIP(IxI)_TFEVP'!Q$95,0)</f>
        <v>2.3224690370913886E-2</v>
      </c>
      <c r="R100" s="151">
        <f>+IFERROR('MIP(IxI)_TFEVP'!R89/'MIP(IxI)_TFEVP'!R$95,0)</f>
        <v>1.8231202743264327E-2</v>
      </c>
      <c r="S100" s="151">
        <f>+IFERROR('MIP(IxI)_TFEVP'!S89/'MIP(IxI)_TFEVP'!S$95,0)</f>
        <v>3.1618923165813967E-2</v>
      </c>
      <c r="T100" s="151">
        <f>+IFERROR('MIP(IxI)_TFEVP'!T89/'MIP(IxI)_TFEVP'!T$95,0)</f>
        <v>4.6752956454159458E-3</v>
      </c>
      <c r="U100" s="151">
        <f>+IFERROR('MIP(IxI)_TFEVP'!U89/'MIP(IxI)_TFEVP'!U$95,0)</f>
        <v>9.2332438326993508E-3</v>
      </c>
      <c r="V100" s="151">
        <f>+IFERROR('MIP(IxI)_TFEVP'!V89/'MIP(IxI)_TFEVP'!V$95,0)</f>
        <v>1.4103994940665239E-3</v>
      </c>
      <c r="W100" s="151">
        <f>+IFERROR('MIP(IxI)_TFEVP'!W89/'MIP(IxI)_TFEVP'!W$95,0)</f>
        <v>2.3825062666325472E-3</v>
      </c>
      <c r="X100" s="151">
        <f>+IFERROR('MIP(IxI)_TFEVP'!X89/'MIP(IxI)_TFEVP'!X$95,0)</f>
        <v>9.9685424266601763E-3</v>
      </c>
      <c r="Y100" s="151">
        <f>+IFERROR('MIP(IxI)_TFEVP'!Y89/'MIP(IxI)_TFEVP'!Y$95,0)</f>
        <v>6.1055085825088258E-3</v>
      </c>
      <c r="Z100" s="151">
        <f>+IFERROR('MIP(IxI)_TFEVP'!Z89/'MIP(IxI)_TFEVP'!Z$95,0)</f>
        <v>2.2638034440077007E-2</v>
      </c>
      <c r="AA100" s="151">
        <f>+IFERROR('MIP(IxI)_TFEVP'!AA89/'MIP(IxI)_TFEVP'!AA$95,0)</f>
        <v>1.9693869954863236E-3</v>
      </c>
      <c r="AB100" s="151">
        <f>+IFERROR('MIP(IxI)_TFEVP'!AB89/'MIP(IxI)_TFEVP'!AB$95,0)</f>
        <v>1.6775716625057384E-2</v>
      </c>
      <c r="AC100" s="151">
        <f>+IFERROR('MIP(IxI)_TFEVP'!AC89/'MIP(IxI)_TFEVP'!AC$95,0)</f>
        <v>1.7222705430326963E-2</v>
      </c>
      <c r="AD100" s="151">
        <f>+IFERROR('MIP(IxI)_TFEVP'!AD89/'MIP(IxI)_TFEVP'!AD$95,0)</f>
        <v>4.03517596968793E-3</v>
      </c>
      <c r="AE100" s="151">
        <f>+IFERROR('MIP(IxI)_TFEVP'!AE89/'MIP(IxI)_TFEVP'!AE$95,0)</f>
        <v>1.296143900966334E-2</v>
      </c>
      <c r="AF100" s="151">
        <f>+IFERROR('MIP(IxI)_TFEVP'!AF89/'MIP(IxI)_TFEVP'!AF$95,0)</f>
        <v>2.157592665078829E-2</v>
      </c>
      <c r="AG100" s="151">
        <f>+IFERROR('MIP(IxI)_TFEVP'!AG89/'MIP(IxI)_TFEVP'!AG$95,0)</f>
        <v>6.9760602404504582E-3</v>
      </c>
      <c r="AH100" s="151">
        <f>+IFERROR('MIP(IxI)_TFEVP'!AH89/'MIP(IxI)_TFEVP'!AH$95,0)</f>
        <v>2.9844860204107083E-2</v>
      </c>
      <c r="AI100" s="151">
        <f>+IFERROR('MIP(IxI)_TFEVP'!AI89/'MIP(IxI)_TFEVP'!AI$95,0)</f>
        <v>3.7389810978189726E-2</v>
      </c>
      <c r="AJ100" s="151">
        <f>+IFERROR('MIP(IxI)_TFEVP'!AJ89/'MIP(IxI)_TFEVP'!AJ$95,0)</f>
        <v>0.2956856599999545</v>
      </c>
      <c r="AK100" s="151">
        <f>+IFERROR('MIP(IxI)_TFEVP'!AK89/'MIP(IxI)_TFEVP'!AK$95,0)</f>
        <v>2.8975814059937811E-2</v>
      </c>
      <c r="AL100" s="151">
        <f>+IFERROR('MIP(IxI)_TFEVP'!AL89/'MIP(IxI)_TFEVP'!AL$95,0)</f>
        <v>4.5204355155328273E-2</v>
      </c>
      <c r="AM100" s="151">
        <f>+IFERROR('MIP(IxI)_TFEVP'!AM89/'MIP(IxI)_TFEVP'!AM$95,0)</f>
        <v>2.3512817353219716E-2</v>
      </c>
      <c r="AN100" s="151">
        <f>+IFERROR('MIP(IxI)_TFEVP'!AN89/'MIP(IxI)_TFEVP'!AN$95,0)</f>
        <v>1.5598938551766559E-2</v>
      </c>
      <c r="AO100" s="151">
        <f>+IFERROR('MIP(IxI)_TFEVP'!AO89/'MIP(IxI)_TFEVP'!AO$95,0)</f>
        <v>1.7529501612331071E-2</v>
      </c>
      <c r="AP100" s="151">
        <f>+IFERROR('MIP(IxI)_TFEVP'!AP89/'MIP(IxI)_TFEVP'!AP$95,0)</f>
        <v>3.0386240361294104E-2</v>
      </c>
      <c r="AQ100" s="151">
        <f>+IFERROR('MIP(IxI)_TFEVP'!AQ89/'MIP(IxI)_TFEVP'!AQ$95,0)</f>
        <v>-0.13198987591320646</v>
      </c>
      <c r="AR100" s="151">
        <f>+IFERROR('MIP(IxI)_TFEVP'!AR89/'MIP(IxI)_TFEVP'!AR$95,0)</f>
        <v>2.8091617905084312E-2</v>
      </c>
      <c r="AS100" s="151">
        <f>+IFERROR('MIP(IxI)_TFEVP'!AS89/'MIP(IxI)_TFEVP'!AS$95,0)</f>
        <v>2.2606106167783788E-2</v>
      </c>
      <c r="AT100" s="151">
        <f>+IFERROR('MIP(IxI)_TFEVP'!AT89/'MIP(IxI)_TFEVP'!AT$95,0)</f>
        <v>2.6778693348421076E-2</v>
      </c>
      <c r="AU100" s="151">
        <f>+IFERROR('MIP(IxI)_TFEVP'!AU89/'MIP(IxI)_TFEVP'!AU$95,0)</f>
        <v>3.2338050443903678E-2</v>
      </c>
      <c r="AV100" s="151">
        <f>+IFERROR('MIP(IxI)_TFEVP'!AV89/'MIP(IxI)_TFEVP'!AV$95,0)</f>
        <v>3.4541105119764492E-2</v>
      </c>
      <c r="AW100" s="151">
        <f>+IFERROR('MIP(IxI)_TFEVP'!AW89/'MIP(IxI)_TFEVP'!AW$95,0)</f>
        <v>1.4884135772818727E-2</v>
      </c>
      <c r="AX100" s="151">
        <f>+IFERROR('MIP(IxI)_TFEVP'!AX89/'MIP(IxI)_TFEVP'!AX$95,0)</f>
        <v>1.358942852946036E-2</v>
      </c>
      <c r="AY100" s="151">
        <f>+IFERROR('MIP(IxI)_TFEVP'!AY89/'MIP(IxI)_TFEVP'!AY$95,0)</f>
        <v>2.7595797991193056E-2</v>
      </c>
      <c r="AZ100" s="151">
        <f>+IFERROR('MIP(IxI)_TFEVP'!AZ89/'MIP(IxI)_TFEVP'!AZ$95,0)</f>
        <v>3.0216469838690106E-2</v>
      </c>
      <c r="BA100" s="151">
        <f>+IFERROR('MIP(IxI)_TFEVP'!BA89/'MIP(IxI)_TFEVP'!BA$95,0)</f>
        <v>3.5970257295247013E-2</v>
      </c>
      <c r="BB100" s="151">
        <f>+IFERROR('MIP(IxI)_TFEVP'!BB89/'MIP(IxI)_TFEVP'!BB$95,0)</f>
        <v>3.9934029635025063E-2</v>
      </c>
      <c r="BC100" s="151">
        <f>+IFERROR('MIP(IxI)_TFEVP'!BC89/'MIP(IxI)_TFEVP'!BC$95,0)</f>
        <v>2.9072610874059168E-2</v>
      </c>
      <c r="BD100" s="151">
        <f>+IFERROR('MIP(IxI)_TFEVP'!BD89/'MIP(IxI)_TFEVP'!BD$95,0)</f>
        <v>0.12832028166112297</v>
      </c>
      <c r="BE100" s="151">
        <f>+IFERROR('MIP(IxI)_TFEVP'!BE89/'MIP(IxI)_TFEVP'!BE$95,0)</f>
        <v>3.1215476657594339E-2</v>
      </c>
      <c r="BF100" s="151">
        <f>+IFERROR('MIP(IxI)_TFEVP'!BF89/'MIP(IxI)_TFEVP'!BF$95,0)</f>
        <v>1.0636563466426456E-2</v>
      </c>
      <c r="BG100" s="151">
        <f>+IFERROR('MIP(IxI)_TFEVP'!BG89/'MIP(IxI)_TFEVP'!BG$95,0)</f>
        <v>-3.1264874790607956E-3</v>
      </c>
      <c r="BH100" s="151">
        <f>+IFERROR('MIP(IxI)_TFEVP'!BH89/'MIP(IxI)_TFEVP'!BH$95,0)</f>
        <v>3.1874388897549935E-3</v>
      </c>
      <c r="BI100" s="151">
        <f>+IFERROR('MIP(IxI)_TFEVP'!BI89/'MIP(IxI)_TFEVP'!BI$95,0)</f>
        <v>5.5614112996943195E-2</v>
      </c>
      <c r="BJ100" s="151">
        <f>+IFERROR('MIP(IxI)_TFEVP'!BJ89/'MIP(IxI)_TFEVP'!BJ$95,0)</f>
        <v>7.1748332846217318E-3</v>
      </c>
      <c r="BK100" s="151">
        <f>+IFERROR('MIP(IxI)_TFEVP'!BK89/'MIP(IxI)_TFEVP'!BK$95,0)</f>
        <v>-1.9570316980215843E-2</v>
      </c>
      <c r="BL100" s="151">
        <f>+IFERROR('MIP(IxI)_TFEVP'!BL89/'MIP(IxI)_TFEVP'!BL$95,0)</f>
        <v>3.7739513113183638E-2</v>
      </c>
      <c r="BM100" s="151">
        <f>+IFERROR('MIP(IxI)_TFEVP'!BM89/'MIP(IxI)_TFEVP'!BM$95,0)</f>
        <v>8.4578910871009154E-3</v>
      </c>
      <c r="BN100" s="151">
        <f>+IFERROR('MIP(IxI)_TFEVP'!BN89/'MIP(IxI)_TFEVP'!BN$95,0)</f>
        <v>-7.7454526807305231E-3</v>
      </c>
      <c r="BO100" s="151">
        <f>+IFERROR('MIP(IxI)_TFEVP'!BO89/'MIP(IxI)_TFEVP'!BO$95,0)</f>
        <v>9.6696036834691707E-3</v>
      </c>
      <c r="BP100" s="151">
        <f>+IFERROR('MIP(IxI)_TFEVP'!BP89/'MIP(IxI)_TFEVP'!BP$95,0)</f>
        <v>1.3207602720174625E-2</v>
      </c>
      <c r="BQ100" s="151">
        <f>+IFERROR('MIP(IxI)_TFEVP'!BQ89/'MIP(IxI)_TFEVP'!BQ$95,0)</f>
        <v>1.8029775102004507E-2</v>
      </c>
      <c r="BR100" s="151">
        <f>+IFERROR('MIP(IxI)_TFEVP'!BR89/'MIP(IxI)_TFEVP'!BR$95,0)</f>
        <v>2.7737576683447823E-2</v>
      </c>
      <c r="BS100" s="151">
        <f>+IFERROR('MIP(IxI)_TFEVP'!BS89/'MIP(IxI)_TFEVP'!BS$95,0)</f>
        <v>2.4407402909807033E-2</v>
      </c>
      <c r="BT100" s="151">
        <f>+IFERROR('MIP(IxI)_TFEVP'!BT89/'MIP(IxI)_TFEVP'!BT$95,0)</f>
        <v>1.893393858198571E-2</v>
      </c>
      <c r="BU100" s="151">
        <f>+IFERROR('MIP(IxI)_TFEVP'!BU89/'MIP(IxI)_TFEVP'!BU$95,0)</f>
        <v>9.4244343585046918E-3</v>
      </c>
      <c r="BV100" s="151">
        <f>+IFERROR('MIP(IxI)_TFEVP'!BV89/'MIP(IxI)_TFEVP'!BV$95,0)</f>
        <v>9.4126907660178737E-3</v>
      </c>
      <c r="BW100" s="151">
        <f>+IFERROR('MIP(IxI)_TFEVP'!BW89/'MIP(IxI)_TFEVP'!BW$95,0)</f>
        <v>7.9946919246628168E-3</v>
      </c>
      <c r="BX100" s="151">
        <f>+IFERROR('MIP(IxI)_TFEVP'!BX89/'MIP(IxI)_TFEVP'!BX$95,0)</f>
        <v>4.7061469650231504E-3</v>
      </c>
      <c r="BY100" s="151">
        <f>+IFERROR('MIP(IxI)_TFEVP'!BY89/'MIP(IxI)_TFEVP'!BY$95,0)</f>
        <v>1.387841165759307E-2</v>
      </c>
      <c r="BZ100" s="151">
        <f>+IFERROR('MIP(IxI)_TFEVP'!BZ89/'MIP(IxI)_TFEVP'!BZ$95,0)</f>
        <v>1.7652510036409462E-2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0.40973738807599913</v>
      </c>
      <c r="E101" s="151">
        <f>+IFERROR('MIP(IxI)_TFEVP'!E90/'MIP(IxI)_TFEVP'!E$95,0)</f>
        <v>0.5987895527844348</v>
      </c>
      <c r="F101" s="151">
        <f>+IFERROR('MIP(IxI)_TFEVP'!F90/'MIP(IxI)_TFEVP'!F$95,0)</f>
        <v>0.42670565675475747</v>
      </c>
      <c r="G101" s="151">
        <f>+IFERROR('MIP(IxI)_TFEVP'!G90/'MIP(IxI)_TFEVP'!G$95,0)</f>
        <v>0.60570894116258267</v>
      </c>
      <c r="H101" s="151">
        <f>+IFERROR('MIP(IxI)_TFEVP'!H90/'MIP(IxI)_TFEVP'!H$95,0)</f>
        <v>0.49490401583215388</v>
      </c>
      <c r="I101" s="151">
        <f>+IFERROR('MIP(IxI)_TFEVP'!I90/'MIP(IxI)_TFEVP'!I$95,0)</f>
        <v>0.4466095089633671</v>
      </c>
      <c r="J101" s="151">
        <f>+IFERROR('MIP(IxI)_TFEVP'!J90/'MIP(IxI)_TFEVP'!J$95,0)</f>
        <v>0.53982148603711522</v>
      </c>
      <c r="K101" s="151">
        <f>+IFERROR('MIP(IxI)_TFEVP'!K90/'MIP(IxI)_TFEVP'!K$95,0)</f>
        <v>0.38834824501032345</v>
      </c>
      <c r="L101" s="151">
        <f>+IFERROR('MIP(IxI)_TFEVP'!L90/'MIP(IxI)_TFEVP'!L$95,0)</f>
        <v>0.39549266672701</v>
      </c>
      <c r="M101" s="151">
        <f>+IFERROR('MIP(IxI)_TFEVP'!M90/'MIP(IxI)_TFEVP'!M$95,0)</f>
        <v>0.57308470319791005</v>
      </c>
      <c r="N101" s="151">
        <f>+IFERROR('MIP(IxI)_TFEVP'!N90/'MIP(IxI)_TFEVP'!N$95,0)</f>
        <v>0.31552537795924729</v>
      </c>
      <c r="O101" s="151">
        <f>+IFERROR('MIP(IxI)_TFEVP'!O90/'MIP(IxI)_TFEVP'!O$95,0)</f>
        <v>0.69940142070662747</v>
      </c>
      <c r="P101" s="151">
        <f>+IFERROR('MIP(IxI)_TFEVP'!P90/'MIP(IxI)_TFEVP'!P$95,0)</f>
        <v>0.30946530308389936</v>
      </c>
      <c r="Q101" s="151">
        <f>+IFERROR('MIP(IxI)_TFEVP'!Q90/'MIP(IxI)_TFEVP'!Q$95,0)</f>
        <v>0.41232757609692672</v>
      </c>
      <c r="R101" s="151">
        <f>+IFERROR('MIP(IxI)_TFEVP'!R90/'MIP(IxI)_TFEVP'!R$95,0)</f>
        <v>0.46423950938541964</v>
      </c>
      <c r="S101" s="151">
        <f>+IFERROR('MIP(IxI)_TFEVP'!S90/'MIP(IxI)_TFEVP'!S$95,0)</f>
        <v>0.62301779766359489</v>
      </c>
      <c r="T101" s="151">
        <f>+IFERROR('MIP(IxI)_TFEVP'!T90/'MIP(IxI)_TFEVP'!T$95,0)</f>
        <v>0.61584313173062222</v>
      </c>
      <c r="U101" s="151">
        <f>+IFERROR('MIP(IxI)_TFEVP'!U90/'MIP(IxI)_TFEVP'!U$95,0)</f>
        <v>0.79960929119532598</v>
      </c>
      <c r="V101" s="151">
        <f>+IFERROR('MIP(IxI)_TFEVP'!V90/'MIP(IxI)_TFEVP'!V$95,0)</f>
        <v>0.65984250724955518</v>
      </c>
      <c r="W101" s="151">
        <f>+IFERROR('MIP(IxI)_TFEVP'!W90/'MIP(IxI)_TFEVP'!W$95,0)</f>
        <v>0.80948603963755605</v>
      </c>
      <c r="X101" s="151">
        <f>+IFERROR('MIP(IxI)_TFEVP'!X90/'MIP(IxI)_TFEVP'!X$95,0)</f>
        <v>0.65828015807792994</v>
      </c>
      <c r="Y101" s="151">
        <f>+IFERROR('MIP(IxI)_TFEVP'!Y90/'MIP(IxI)_TFEVP'!Y$95,0)</f>
        <v>0.56572761140801231</v>
      </c>
      <c r="Z101" s="151">
        <f>+IFERROR('MIP(IxI)_TFEVP'!Z90/'MIP(IxI)_TFEVP'!Z$95,0)</f>
        <v>0.65302825435153544</v>
      </c>
      <c r="AA101" s="151">
        <f>+IFERROR('MIP(IxI)_TFEVP'!AA90/'MIP(IxI)_TFEVP'!AA$95,0)</f>
        <v>0.60175316935746015</v>
      </c>
      <c r="AB101" s="151">
        <f>+IFERROR('MIP(IxI)_TFEVP'!AB90/'MIP(IxI)_TFEVP'!AB$95,0)</f>
        <v>0.69815453129480831</v>
      </c>
      <c r="AC101" s="151">
        <f>+IFERROR('MIP(IxI)_TFEVP'!AC90/'MIP(IxI)_TFEVP'!AC$95,0)</f>
        <v>0.7066349415192188</v>
      </c>
      <c r="AD101" s="151">
        <f>+IFERROR('MIP(IxI)_TFEVP'!AD90/'MIP(IxI)_TFEVP'!AD$95,0)</f>
        <v>0.62473627005945909</v>
      </c>
      <c r="AE101" s="151">
        <f>+IFERROR('MIP(IxI)_TFEVP'!AE90/'MIP(IxI)_TFEVP'!AE$95,0)</f>
        <v>0.80856782923439707</v>
      </c>
      <c r="AF101" s="151">
        <f>+IFERROR('MIP(IxI)_TFEVP'!AF90/'MIP(IxI)_TFEVP'!AF$95,0)</f>
        <v>0.589633795615773</v>
      </c>
      <c r="AG101" s="151">
        <f>+IFERROR('MIP(IxI)_TFEVP'!AG90/'MIP(IxI)_TFEVP'!AG$95,0)</f>
        <v>0.78863875037381681</v>
      </c>
      <c r="AH101" s="151">
        <f>+IFERROR('MIP(IxI)_TFEVP'!AH90/'MIP(IxI)_TFEVP'!AH$95,0)</f>
        <v>0.72205400199225522</v>
      </c>
      <c r="AI101" s="151">
        <f>+IFERROR('MIP(IxI)_TFEVP'!AI90/'MIP(IxI)_TFEVP'!AI$95,0)</f>
        <v>0.49966091616110325</v>
      </c>
      <c r="AJ101" s="151">
        <f>+IFERROR('MIP(IxI)_TFEVP'!AJ90/'MIP(IxI)_TFEVP'!AJ$95,0)</f>
        <v>0.90782122905027929</v>
      </c>
      <c r="AK101" s="151">
        <f>+IFERROR('MIP(IxI)_TFEVP'!AK90/'MIP(IxI)_TFEVP'!AK$95,0)</f>
        <v>0.66813257792459446</v>
      </c>
      <c r="AL101" s="151">
        <f>+IFERROR('MIP(IxI)_TFEVP'!AL90/'MIP(IxI)_TFEVP'!AL$95,0)</f>
        <v>0.57397230183145342</v>
      </c>
      <c r="AM101" s="151">
        <f>+IFERROR('MIP(IxI)_TFEVP'!AM90/'MIP(IxI)_TFEVP'!AM$95,0)</f>
        <v>0.66113886725459048</v>
      </c>
      <c r="AN101" s="151">
        <f>+IFERROR('MIP(IxI)_TFEVP'!AN90/'MIP(IxI)_TFEVP'!AN$95,0)</f>
        <v>0.63809217440609545</v>
      </c>
      <c r="AO101" s="151">
        <f>+IFERROR('MIP(IxI)_TFEVP'!AO90/'MIP(IxI)_TFEVP'!AO$95,0)</f>
        <v>0.72394011144317505</v>
      </c>
      <c r="AP101" s="151">
        <f>+IFERROR('MIP(IxI)_TFEVP'!AP90/'MIP(IxI)_TFEVP'!AP$95,0)</f>
        <v>0.55888561380451252</v>
      </c>
      <c r="AQ101" s="151">
        <f>+IFERROR('MIP(IxI)_TFEVP'!AQ90/'MIP(IxI)_TFEVP'!AQ$95,0)</f>
        <v>0.78191390534691807</v>
      </c>
      <c r="AR101" s="151">
        <f>+IFERROR('MIP(IxI)_TFEVP'!AR90/'MIP(IxI)_TFEVP'!AR$95,0)</f>
        <v>0.65493478185854448</v>
      </c>
      <c r="AS101" s="151">
        <f>+IFERROR('MIP(IxI)_TFEVP'!AS90/'MIP(IxI)_TFEVP'!AS$95,0)</f>
        <v>0.62660131215369708</v>
      </c>
      <c r="AT101" s="151">
        <f>+IFERROR('MIP(IxI)_TFEVP'!AT90/'MIP(IxI)_TFEVP'!AT$95,0)</f>
        <v>0.58191414280892328</v>
      </c>
      <c r="AU101" s="151">
        <f>+IFERROR('MIP(IxI)_TFEVP'!AU90/'MIP(IxI)_TFEVP'!AU$95,0)</f>
        <v>0.68380702254107262</v>
      </c>
      <c r="AV101" s="151">
        <f>+IFERROR('MIP(IxI)_TFEVP'!AV90/'MIP(IxI)_TFEVP'!AV$95,0)</f>
        <v>0.71448905641927463</v>
      </c>
      <c r="AW101" s="151">
        <f>+IFERROR('MIP(IxI)_TFEVP'!AW90/'MIP(IxI)_TFEVP'!AW$95,0)</f>
        <v>0.62504287815996162</v>
      </c>
      <c r="AX101" s="151">
        <f>+IFERROR('MIP(IxI)_TFEVP'!AX90/'MIP(IxI)_TFEVP'!AX$95,0)</f>
        <v>0.56631481910153947</v>
      </c>
      <c r="AY101" s="151">
        <f>+IFERROR('MIP(IxI)_TFEVP'!AY90/'MIP(IxI)_TFEVP'!AY$95,0)</f>
        <v>0.74721800628507018</v>
      </c>
      <c r="AZ101" s="151">
        <f>+IFERROR('MIP(IxI)_TFEVP'!AZ90/'MIP(IxI)_TFEVP'!AZ$95,0)</f>
        <v>0.57381381270844023</v>
      </c>
      <c r="BA101" s="151">
        <f>+IFERROR('MIP(IxI)_TFEVP'!BA90/'MIP(IxI)_TFEVP'!BA$95,0)</f>
        <v>0.71575391936100607</v>
      </c>
      <c r="BB101" s="151">
        <f>+IFERROR('MIP(IxI)_TFEVP'!BB90/'MIP(IxI)_TFEVP'!BB$95,0)</f>
        <v>0.731920089346345</v>
      </c>
      <c r="BC101" s="151">
        <f>+IFERROR('MIP(IxI)_TFEVP'!BC90/'MIP(IxI)_TFEVP'!BC$95,0)</f>
        <v>0.51905421245997596</v>
      </c>
      <c r="BD101" s="151">
        <f>+IFERROR('MIP(IxI)_TFEVP'!BD90/'MIP(IxI)_TFEVP'!BD$95,0)</f>
        <v>0.79022384323821782</v>
      </c>
      <c r="BE101" s="151">
        <f>+IFERROR('MIP(IxI)_TFEVP'!BE90/'MIP(IxI)_TFEVP'!BE$95,0)</f>
        <v>0.63243490520758339</v>
      </c>
      <c r="BF101" s="151">
        <f>+IFERROR('MIP(IxI)_TFEVP'!BF90/'MIP(IxI)_TFEVP'!BF$95,0)</f>
        <v>0.48017145714181186</v>
      </c>
      <c r="BG101" s="151">
        <f>+IFERROR('MIP(IxI)_TFEVP'!BG90/'MIP(IxI)_TFEVP'!BG$95,0)</f>
        <v>0.48218988425130327</v>
      </c>
      <c r="BH101" s="151">
        <f>+IFERROR('MIP(IxI)_TFEVP'!BH90/'MIP(IxI)_TFEVP'!BH$95,0)</f>
        <v>0.53817848721366135</v>
      </c>
      <c r="BI101" s="151">
        <f>+IFERROR('MIP(IxI)_TFEVP'!BI90/'MIP(IxI)_TFEVP'!BI$95,0)</f>
        <v>0.57473164217987271</v>
      </c>
      <c r="BJ101" s="151">
        <f>+IFERROR('MIP(IxI)_TFEVP'!BJ90/'MIP(IxI)_TFEVP'!BJ$95,0)</f>
        <v>0.35951719644917723</v>
      </c>
      <c r="BK101" s="151">
        <f>+IFERROR('MIP(IxI)_TFEVP'!BK90/'MIP(IxI)_TFEVP'!BK$95,0)</f>
        <v>0.55645213656645764</v>
      </c>
      <c r="BL101" s="151">
        <f>+IFERROR('MIP(IxI)_TFEVP'!BL90/'MIP(IxI)_TFEVP'!BL$95,0)</f>
        <v>0.56256975887122251</v>
      </c>
      <c r="BM101" s="151">
        <f>+IFERROR('MIP(IxI)_TFEVP'!BM90/'MIP(IxI)_TFEVP'!BM$95,0)</f>
        <v>0.48367603467036885</v>
      </c>
      <c r="BN101" s="151">
        <f>+IFERROR('MIP(IxI)_TFEVP'!BN90/'MIP(IxI)_TFEVP'!BN$95,0)</f>
        <v>0.5500004625573075</v>
      </c>
      <c r="BO101" s="151">
        <f>+IFERROR('MIP(IxI)_TFEVP'!BO90/'MIP(IxI)_TFEVP'!BO$95,0)</f>
        <v>0.48789586390661094</v>
      </c>
      <c r="BP101" s="151">
        <f>+IFERROR('MIP(IxI)_TFEVP'!BP90/'MIP(IxI)_TFEVP'!BP$95,0)</f>
        <v>0.31273486544274193</v>
      </c>
      <c r="BQ101" s="151">
        <f>+IFERROR('MIP(IxI)_TFEVP'!BQ90/'MIP(IxI)_TFEVP'!BQ$95,0)</f>
        <v>0.80245153444452388</v>
      </c>
      <c r="BR101" s="151">
        <f>+IFERROR('MIP(IxI)_TFEVP'!BR90/'MIP(IxI)_TFEVP'!BR$95,0)</f>
        <v>0.51156611700626053</v>
      </c>
      <c r="BS101" s="151">
        <f>+IFERROR('MIP(IxI)_TFEVP'!BS90/'MIP(IxI)_TFEVP'!BS$95,0)</f>
        <v>0.27700966486553574</v>
      </c>
      <c r="BT101" s="151">
        <f>+IFERROR('MIP(IxI)_TFEVP'!BT90/'MIP(IxI)_TFEVP'!BT$95,0)</f>
        <v>0.38724592578510769</v>
      </c>
      <c r="BU101" s="151">
        <f>+IFERROR('MIP(IxI)_TFEVP'!BU90/'MIP(IxI)_TFEVP'!BU$95,0)</f>
        <v>0.13695537288619272</v>
      </c>
      <c r="BV101" s="151">
        <f>+IFERROR('MIP(IxI)_TFEVP'!BV90/'MIP(IxI)_TFEVP'!BV$95,0)</f>
        <v>0.34533754848914255</v>
      </c>
      <c r="BW101" s="151">
        <f>+IFERROR('MIP(IxI)_TFEVP'!BW90/'MIP(IxI)_TFEVP'!BW$95,0)</f>
        <v>8.2613420451904812E-2</v>
      </c>
      <c r="BX101" s="151">
        <f>+IFERROR('MIP(IxI)_TFEVP'!BX90/'MIP(IxI)_TFEVP'!BX$95,0)</f>
        <v>0.52679063715694729</v>
      </c>
      <c r="BY101" s="151">
        <f>+IFERROR('MIP(IxI)_TFEVP'!BY90/'MIP(IxI)_TFEVP'!BY$95,0)</f>
        <v>0.3832094070939297</v>
      </c>
      <c r="BZ101" s="151">
        <f>+IFERROR('MIP(IxI)_TFEVP'!BZ90/'MIP(IxI)_TFEVP'!BZ$95,0)</f>
        <v>0.49336356051033892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0.59026261192400087</v>
      </c>
      <c r="E102" s="151">
        <f>+IFERROR('MIP(IxI)_TFEVP'!E91/'MIP(IxI)_TFEVP'!E$95,0)</f>
        <v>0.4012104472155652</v>
      </c>
      <c r="F102" s="151">
        <f>+IFERROR('MIP(IxI)_TFEVP'!F91/'MIP(IxI)_TFEVP'!F$95,0)</f>
        <v>0.57329434324524253</v>
      </c>
      <c r="G102" s="151">
        <f>+IFERROR('MIP(IxI)_TFEVP'!G91/'MIP(IxI)_TFEVP'!G$95,0)</f>
        <v>0.39429105883741733</v>
      </c>
      <c r="H102" s="151">
        <f>+IFERROR('MIP(IxI)_TFEVP'!H91/'MIP(IxI)_TFEVP'!H$95,0)</f>
        <v>0.50509598416784607</v>
      </c>
      <c r="I102" s="151">
        <f>+IFERROR('MIP(IxI)_TFEVP'!I91/'MIP(IxI)_TFEVP'!I$95,0)</f>
        <v>0.55339049103663285</v>
      </c>
      <c r="J102" s="151">
        <f>+IFERROR('MIP(IxI)_TFEVP'!J91/'MIP(IxI)_TFEVP'!J$95,0)</f>
        <v>0.46017851396288484</v>
      </c>
      <c r="K102" s="151">
        <f>+IFERROR('MIP(IxI)_TFEVP'!K91/'MIP(IxI)_TFEVP'!K$95,0)</f>
        <v>0.6116517549896765</v>
      </c>
      <c r="L102" s="151">
        <f>+IFERROR('MIP(IxI)_TFEVP'!L91/'MIP(IxI)_TFEVP'!L$95,0)</f>
        <v>0.60450733327299</v>
      </c>
      <c r="M102" s="151">
        <f>+IFERROR('MIP(IxI)_TFEVP'!M91/'MIP(IxI)_TFEVP'!M$95,0)</f>
        <v>0.42691529680208995</v>
      </c>
      <c r="N102" s="151">
        <f>+IFERROR('MIP(IxI)_TFEVP'!N91/'MIP(IxI)_TFEVP'!N$95,0)</f>
        <v>0.68447462204075271</v>
      </c>
      <c r="O102" s="151">
        <f>+IFERROR('MIP(IxI)_TFEVP'!O91/'MIP(IxI)_TFEVP'!O$95,0)</f>
        <v>0.30059857929337247</v>
      </c>
      <c r="P102" s="151">
        <f>+IFERROR('MIP(IxI)_TFEVP'!P91/'MIP(IxI)_TFEVP'!P$95,0)</f>
        <v>0.69053469691610059</v>
      </c>
      <c r="Q102" s="151">
        <f>+IFERROR('MIP(IxI)_TFEVP'!Q91/'MIP(IxI)_TFEVP'!Q$95,0)</f>
        <v>0.58767242390307328</v>
      </c>
      <c r="R102" s="151">
        <f>+IFERROR('MIP(IxI)_TFEVP'!R91/'MIP(IxI)_TFEVP'!R$95,0)</f>
        <v>0.53576049061458031</v>
      </c>
      <c r="S102" s="151">
        <f>+IFERROR('MIP(IxI)_TFEVP'!S91/'MIP(IxI)_TFEVP'!S$95,0)</f>
        <v>0.37698220233640506</v>
      </c>
      <c r="T102" s="151">
        <f>+IFERROR('MIP(IxI)_TFEVP'!T91/'MIP(IxI)_TFEVP'!T$95,0)</f>
        <v>0.38415686826937773</v>
      </c>
      <c r="U102" s="151">
        <f>+IFERROR('MIP(IxI)_TFEVP'!U91/'MIP(IxI)_TFEVP'!U$95,0)</f>
        <v>0.20039070880467405</v>
      </c>
      <c r="V102" s="151">
        <f>+IFERROR('MIP(IxI)_TFEVP'!V91/'MIP(IxI)_TFEVP'!V$95,0)</f>
        <v>0.34015749275044482</v>
      </c>
      <c r="W102" s="151">
        <f>+IFERROR('MIP(IxI)_TFEVP'!W91/'MIP(IxI)_TFEVP'!W$95,0)</f>
        <v>0.19051396036244392</v>
      </c>
      <c r="X102" s="151">
        <f>+IFERROR('MIP(IxI)_TFEVP'!X91/'MIP(IxI)_TFEVP'!X$95,0)</f>
        <v>0.34171984192207006</v>
      </c>
      <c r="Y102" s="151">
        <f>+IFERROR('MIP(IxI)_TFEVP'!Y91/'MIP(IxI)_TFEVP'!Y$95,0)</f>
        <v>0.43427238859198775</v>
      </c>
      <c r="Z102" s="151">
        <f>+IFERROR('MIP(IxI)_TFEVP'!Z91/'MIP(IxI)_TFEVP'!Z$95,0)</f>
        <v>0.34697174564846456</v>
      </c>
      <c r="AA102" s="151">
        <f>+IFERROR('MIP(IxI)_TFEVP'!AA91/'MIP(IxI)_TFEVP'!AA$95,0)</f>
        <v>0.3982468306425398</v>
      </c>
      <c r="AB102" s="151">
        <f>+IFERROR('MIP(IxI)_TFEVP'!AB91/'MIP(IxI)_TFEVP'!AB$95,0)</f>
        <v>0.30184546870519169</v>
      </c>
      <c r="AC102" s="151">
        <f>+IFERROR('MIP(IxI)_TFEVP'!AC91/'MIP(IxI)_TFEVP'!AC$95,0)</f>
        <v>0.2933650584807812</v>
      </c>
      <c r="AD102" s="151">
        <f>+IFERROR('MIP(IxI)_TFEVP'!AD91/'MIP(IxI)_TFEVP'!AD$95,0)</f>
        <v>0.37526372994054091</v>
      </c>
      <c r="AE102" s="151">
        <f>+IFERROR('MIP(IxI)_TFEVP'!AE91/'MIP(IxI)_TFEVP'!AE$95,0)</f>
        <v>0.19143217076560287</v>
      </c>
      <c r="AF102" s="151">
        <f>+IFERROR('MIP(IxI)_TFEVP'!AF91/'MIP(IxI)_TFEVP'!AF$95,0)</f>
        <v>0.410366204384227</v>
      </c>
      <c r="AG102" s="151">
        <f>+IFERROR('MIP(IxI)_TFEVP'!AG91/'MIP(IxI)_TFEVP'!AG$95,0)</f>
        <v>0.21136124962618316</v>
      </c>
      <c r="AH102" s="151">
        <f>+IFERROR('MIP(IxI)_TFEVP'!AH91/'MIP(IxI)_TFEVP'!AH$95,0)</f>
        <v>0.27794599800774472</v>
      </c>
      <c r="AI102" s="151">
        <f>+IFERROR('MIP(IxI)_TFEVP'!AI91/'MIP(IxI)_TFEVP'!AI$95,0)</f>
        <v>0.5003390838388968</v>
      </c>
      <c r="AJ102" s="151">
        <f>+IFERROR('MIP(IxI)_TFEVP'!AJ91/'MIP(IxI)_TFEVP'!AJ$95,0)</f>
        <v>9.217877094972067E-2</v>
      </c>
      <c r="AK102" s="151">
        <f>+IFERROR('MIP(IxI)_TFEVP'!AK91/'MIP(IxI)_TFEVP'!AK$95,0)</f>
        <v>0.33186742207540554</v>
      </c>
      <c r="AL102" s="151">
        <f>+IFERROR('MIP(IxI)_TFEVP'!AL91/'MIP(IxI)_TFEVP'!AL$95,0)</f>
        <v>0.42602769816854652</v>
      </c>
      <c r="AM102" s="151">
        <f>+IFERROR('MIP(IxI)_TFEVP'!AM91/'MIP(IxI)_TFEVP'!AM$95,0)</f>
        <v>0.33886113274540947</v>
      </c>
      <c r="AN102" s="151">
        <f>+IFERROR('MIP(IxI)_TFEVP'!AN91/'MIP(IxI)_TFEVP'!AN$95,0)</f>
        <v>0.36190782559390455</v>
      </c>
      <c r="AO102" s="151">
        <f>+IFERROR('MIP(IxI)_TFEVP'!AO91/'MIP(IxI)_TFEVP'!AO$95,0)</f>
        <v>0.27605988855682501</v>
      </c>
      <c r="AP102" s="151">
        <f>+IFERROR('MIP(IxI)_TFEVP'!AP91/'MIP(IxI)_TFEVP'!AP$95,0)</f>
        <v>0.44111438619548754</v>
      </c>
      <c r="AQ102" s="151">
        <f>+IFERROR('MIP(IxI)_TFEVP'!AQ91/'MIP(IxI)_TFEVP'!AQ$95,0)</f>
        <v>0.21808609465308187</v>
      </c>
      <c r="AR102" s="151">
        <f>+IFERROR('MIP(IxI)_TFEVP'!AR91/'MIP(IxI)_TFEVP'!AR$95,0)</f>
        <v>0.34506521814145552</v>
      </c>
      <c r="AS102" s="151">
        <f>+IFERROR('MIP(IxI)_TFEVP'!AS91/'MIP(IxI)_TFEVP'!AS$95,0)</f>
        <v>0.37339868784630298</v>
      </c>
      <c r="AT102" s="151">
        <f>+IFERROR('MIP(IxI)_TFEVP'!AT91/'MIP(IxI)_TFEVP'!AT$95,0)</f>
        <v>0.41808585719107677</v>
      </c>
      <c r="AU102" s="151">
        <f>+IFERROR('MIP(IxI)_TFEVP'!AU91/'MIP(IxI)_TFEVP'!AU$95,0)</f>
        <v>0.31619297745892738</v>
      </c>
      <c r="AV102" s="151">
        <f>+IFERROR('MIP(IxI)_TFEVP'!AV91/'MIP(IxI)_TFEVP'!AV$95,0)</f>
        <v>0.28551094358072543</v>
      </c>
      <c r="AW102" s="151">
        <f>+IFERROR('MIP(IxI)_TFEVP'!AW91/'MIP(IxI)_TFEVP'!AW$95,0)</f>
        <v>0.37495712184003843</v>
      </c>
      <c r="AX102" s="151">
        <f>+IFERROR('MIP(IxI)_TFEVP'!AX91/'MIP(IxI)_TFEVP'!AX$95,0)</f>
        <v>0.43368518089846048</v>
      </c>
      <c r="AY102" s="151">
        <f>+IFERROR('MIP(IxI)_TFEVP'!AY91/'MIP(IxI)_TFEVP'!AY$95,0)</f>
        <v>0.25278199371492988</v>
      </c>
      <c r="AZ102" s="151">
        <f>+IFERROR('MIP(IxI)_TFEVP'!AZ91/'MIP(IxI)_TFEVP'!AZ$95,0)</f>
        <v>0.42618618729155977</v>
      </c>
      <c r="BA102" s="151">
        <f>+IFERROR('MIP(IxI)_TFEVP'!BA91/'MIP(IxI)_TFEVP'!BA$95,0)</f>
        <v>0.28424608063899393</v>
      </c>
      <c r="BB102" s="151">
        <f>+IFERROR('MIP(IxI)_TFEVP'!BB91/'MIP(IxI)_TFEVP'!BB$95,0)</f>
        <v>0.268079910653655</v>
      </c>
      <c r="BC102" s="151">
        <f>+IFERROR('MIP(IxI)_TFEVP'!BC91/'MIP(IxI)_TFEVP'!BC$95,0)</f>
        <v>0.48094578754002409</v>
      </c>
      <c r="BD102" s="151">
        <f>+IFERROR('MIP(IxI)_TFEVP'!BD91/'MIP(IxI)_TFEVP'!BD$95,0)</f>
        <v>0.20977615676178216</v>
      </c>
      <c r="BE102" s="151">
        <f>+IFERROR('MIP(IxI)_TFEVP'!BE91/'MIP(IxI)_TFEVP'!BE$95,0)</f>
        <v>0.36756509479241661</v>
      </c>
      <c r="BF102" s="151">
        <f>+IFERROR('MIP(IxI)_TFEVP'!BF91/'MIP(IxI)_TFEVP'!BF$95,0)</f>
        <v>0.51982854285818814</v>
      </c>
      <c r="BG102" s="151">
        <f>+IFERROR('MIP(IxI)_TFEVP'!BG91/'MIP(IxI)_TFEVP'!BG$95,0)</f>
        <v>0.51781011574869673</v>
      </c>
      <c r="BH102" s="151">
        <f>+IFERROR('MIP(IxI)_TFEVP'!BH91/'MIP(IxI)_TFEVP'!BH$95,0)</f>
        <v>0.46182151278633865</v>
      </c>
      <c r="BI102" s="151">
        <f>+IFERROR('MIP(IxI)_TFEVP'!BI91/'MIP(IxI)_TFEVP'!BI$95,0)</f>
        <v>0.42526835782012723</v>
      </c>
      <c r="BJ102" s="151">
        <f>+IFERROR('MIP(IxI)_TFEVP'!BJ91/'MIP(IxI)_TFEVP'!BJ$95,0)</f>
        <v>0.64048280355082277</v>
      </c>
      <c r="BK102" s="151">
        <f>+IFERROR('MIP(IxI)_TFEVP'!BK91/'MIP(IxI)_TFEVP'!BK$95,0)</f>
        <v>0.44354786343354236</v>
      </c>
      <c r="BL102" s="151">
        <f>+IFERROR('MIP(IxI)_TFEVP'!BL91/'MIP(IxI)_TFEVP'!BL$95,0)</f>
        <v>0.43743024112877749</v>
      </c>
      <c r="BM102" s="151">
        <f>+IFERROR('MIP(IxI)_TFEVP'!BM91/'MIP(IxI)_TFEVP'!BM$95,0)</f>
        <v>0.51632396532963121</v>
      </c>
      <c r="BN102" s="151">
        <f>+IFERROR('MIP(IxI)_TFEVP'!BN91/'MIP(IxI)_TFEVP'!BN$95,0)</f>
        <v>0.44999953744269244</v>
      </c>
      <c r="BO102" s="151">
        <f>+IFERROR('MIP(IxI)_TFEVP'!BO91/'MIP(IxI)_TFEVP'!BO$95,0)</f>
        <v>0.51210413609338912</v>
      </c>
      <c r="BP102" s="151">
        <f>+IFERROR('MIP(IxI)_TFEVP'!BP91/'MIP(IxI)_TFEVP'!BP$95,0)</f>
        <v>0.68726513455725802</v>
      </c>
      <c r="BQ102" s="151">
        <f>+IFERROR('MIP(IxI)_TFEVP'!BQ91/'MIP(IxI)_TFEVP'!BQ$95,0)</f>
        <v>0.19754846555547606</v>
      </c>
      <c r="BR102" s="151">
        <f>+IFERROR('MIP(IxI)_TFEVP'!BR91/'MIP(IxI)_TFEVP'!BR$95,0)</f>
        <v>0.48843388299373952</v>
      </c>
      <c r="BS102" s="151">
        <f>+IFERROR('MIP(IxI)_TFEVP'!BS91/'MIP(IxI)_TFEVP'!BS$95,0)</f>
        <v>0.72299033513446431</v>
      </c>
      <c r="BT102" s="151">
        <f>+IFERROR('MIP(IxI)_TFEVP'!BT91/'MIP(IxI)_TFEVP'!BT$95,0)</f>
        <v>0.61275407421489225</v>
      </c>
      <c r="BU102" s="151">
        <f>+IFERROR('MIP(IxI)_TFEVP'!BU91/'MIP(IxI)_TFEVP'!BU$95,0)</f>
        <v>0.86304462711380725</v>
      </c>
      <c r="BV102" s="151">
        <f>+IFERROR('MIP(IxI)_TFEVP'!BV91/'MIP(IxI)_TFEVP'!BV$95,0)</f>
        <v>0.65466245151085745</v>
      </c>
      <c r="BW102" s="151">
        <f>+IFERROR('MIP(IxI)_TFEVP'!BW91/'MIP(IxI)_TFEVP'!BW$95,0)</f>
        <v>0.91738657954809522</v>
      </c>
      <c r="BX102" s="151">
        <f>+IFERROR('MIP(IxI)_TFEVP'!BX91/'MIP(IxI)_TFEVP'!BX$95,0)</f>
        <v>0.47320936284305271</v>
      </c>
      <c r="BY102" s="151">
        <f>+IFERROR('MIP(IxI)_TFEVP'!BY91/'MIP(IxI)_TFEVP'!BY$95,0)</f>
        <v>0.6167905929060703</v>
      </c>
      <c r="BZ102" s="151">
        <f>+IFERROR('MIP(IxI)_TFEVP'!BZ91/'MIP(IxI)_TFEVP'!BZ$95,0)</f>
        <v>0.50663643948966108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0.11158822887093252</v>
      </c>
      <c r="E103" s="151">
        <f>+IFERROR('MIP(IxI)_TFEVP'!E92/'MIP(IxI)_TFEVP'!E$95,0)</f>
        <v>0.12378244445347089</v>
      </c>
      <c r="F103" s="151">
        <f>+IFERROR('MIP(IxI)_TFEVP'!F92/'MIP(IxI)_TFEVP'!F$95,0)</f>
        <v>9.7119313978736591E-2</v>
      </c>
      <c r="G103" s="151">
        <f>+IFERROR('MIP(IxI)_TFEVP'!G92/'MIP(IxI)_TFEVP'!G$95,0)</f>
        <v>0.13251699197733494</v>
      </c>
      <c r="H103" s="151">
        <f>+IFERROR('MIP(IxI)_TFEVP'!H92/'MIP(IxI)_TFEVP'!H$95,0)</f>
        <v>0.19070412293746136</v>
      </c>
      <c r="I103" s="151">
        <f>+IFERROR('MIP(IxI)_TFEVP'!I92/'MIP(IxI)_TFEVP'!I$95,0)</f>
        <v>0.3537777166847752</v>
      </c>
      <c r="J103" s="151">
        <f>+IFERROR('MIP(IxI)_TFEVP'!J92/'MIP(IxI)_TFEVP'!J$95,0)</f>
        <v>0.1746008688811814</v>
      </c>
      <c r="K103" s="151">
        <f>+IFERROR('MIP(IxI)_TFEVP'!K92/'MIP(IxI)_TFEVP'!K$95,0)</f>
        <v>9.3758725789007957E-2</v>
      </c>
      <c r="L103" s="151">
        <f>+IFERROR('MIP(IxI)_TFEVP'!L92/'MIP(IxI)_TFEVP'!L$95,0)</f>
        <v>0.18029020971381665</v>
      </c>
      <c r="M103" s="151">
        <f>+IFERROR('MIP(IxI)_TFEVP'!M92/'MIP(IxI)_TFEVP'!M$95,0)</f>
        <v>0.13423739898427522</v>
      </c>
      <c r="N103" s="151">
        <f>+IFERROR('MIP(IxI)_TFEVP'!N92/'MIP(IxI)_TFEVP'!N$95,0)</f>
        <v>0.12658145679028374</v>
      </c>
      <c r="O103" s="151">
        <f>+IFERROR('MIP(IxI)_TFEVP'!O92/'MIP(IxI)_TFEVP'!O$95,0)</f>
        <v>0.12556325395140394</v>
      </c>
      <c r="P103" s="151">
        <f>+IFERROR('MIP(IxI)_TFEVP'!P92/'MIP(IxI)_TFEVP'!P$95,0)</f>
        <v>0.14690995156520867</v>
      </c>
      <c r="Q103" s="151">
        <f>+IFERROR('MIP(IxI)_TFEVP'!Q92/'MIP(IxI)_TFEVP'!Q$95,0)</f>
        <v>2.8925784631493517E-2</v>
      </c>
      <c r="R103" s="151">
        <f>+IFERROR('MIP(IxI)_TFEVP'!R92/'MIP(IxI)_TFEVP'!R$95,0)</f>
        <v>0.1196398301014429</v>
      </c>
      <c r="S103" s="151">
        <f>+IFERROR('MIP(IxI)_TFEVP'!S92/'MIP(IxI)_TFEVP'!S$95,0)</f>
        <v>0.15272072025773048</v>
      </c>
      <c r="T103" s="151">
        <f>+IFERROR('MIP(IxI)_TFEVP'!T92/'MIP(IxI)_TFEVP'!T$95,0)</f>
        <v>0.1370173358949536</v>
      </c>
      <c r="U103" s="151">
        <f>+IFERROR('MIP(IxI)_TFEVP'!U92/'MIP(IxI)_TFEVP'!U$95,0)</f>
        <v>0.13930679753348246</v>
      </c>
      <c r="V103" s="151">
        <f>+IFERROR('MIP(IxI)_TFEVP'!V92/'MIP(IxI)_TFEVP'!V$95,0)</f>
        <v>6.1003225733507103E-2</v>
      </c>
      <c r="W103" s="151">
        <f>+IFERROR('MIP(IxI)_TFEVP'!W92/'MIP(IxI)_TFEVP'!W$95,0)</f>
        <v>9.8692712780227038E-2</v>
      </c>
      <c r="X103" s="151">
        <f>+IFERROR('MIP(IxI)_TFEVP'!X92/'MIP(IxI)_TFEVP'!X$95,0)</f>
        <v>0.11285737230025428</v>
      </c>
      <c r="Y103" s="151">
        <f>+IFERROR('MIP(IxI)_TFEVP'!Y92/'MIP(IxI)_TFEVP'!Y$95,0)</f>
        <v>0.18468420444085393</v>
      </c>
      <c r="Z103" s="151">
        <f>+IFERROR('MIP(IxI)_TFEVP'!Z92/'MIP(IxI)_TFEVP'!Z$95,0)</f>
        <v>9.7941290469168357E-2</v>
      </c>
      <c r="AA103" s="151">
        <f>+IFERROR('MIP(IxI)_TFEVP'!AA92/'MIP(IxI)_TFEVP'!AA$95,0)</f>
        <v>0.27656300790984939</v>
      </c>
      <c r="AB103" s="151">
        <f>+IFERROR('MIP(IxI)_TFEVP'!AB92/'MIP(IxI)_TFEVP'!AB$95,0)</f>
        <v>0.13791814036133401</v>
      </c>
      <c r="AC103" s="151">
        <f>+IFERROR('MIP(IxI)_TFEVP'!AC92/'MIP(IxI)_TFEVP'!AC$95,0)</f>
        <v>0.19240561483848367</v>
      </c>
      <c r="AD103" s="151">
        <f>+IFERROR('MIP(IxI)_TFEVP'!AD92/'MIP(IxI)_TFEVP'!AD$95,0)</f>
        <v>0.12086823093152611</v>
      </c>
      <c r="AE103" s="151">
        <f>+IFERROR('MIP(IxI)_TFEVP'!AE92/'MIP(IxI)_TFEVP'!AE$95,0)</f>
        <v>6.7856134829935466E-2</v>
      </c>
      <c r="AF103" s="151">
        <f>+IFERROR('MIP(IxI)_TFEVP'!AF92/'MIP(IxI)_TFEVP'!AF$95,0)</f>
        <v>0.21805298140218574</v>
      </c>
      <c r="AG103" s="151">
        <f>+IFERROR('MIP(IxI)_TFEVP'!AG92/'MIP(IxI)_TFEVP'!AG$95,0)</f>
        <v>0.12145047883327421</v>
      </c>
      <c r="AH103" s="151">
        <f>+IFERROR('MIP(IxI)_TFEVP'!AH92/'MIP(IxI)_TFEVP'!AH$95,0)</f>
        <v>0.1578050888268783</v>
      </c>
      <c r="AI103" s="151">
        <f>+IFERROR('MIP(IxI)_TFEVP'!AI92/'MIP(IxI)_TFEVP'!AI$95,0)</f>
        <v>0.16525075500440975</v>
      </c>
      <c r="AJ103" s="151">
        <f>+IFERROR('MIP(IxI)_TFEVP'!AJ92/'MIP(IxI)_TFEVP'!AJ$95,0)</f>
        <v>0.43823711980136559</v>
      </c>
      <c r="AK103" s="151">
        <f>+IFERROR('MIP(IxI)_TFEVP'!AK92/'MIP(IxI)_TFEVP'!AK$95,0)</f>
        <v>0.21247162603576503</v>
      </c>
      <c r="AL103" s="151">
        <f>+IFERROR('MIP(IxI)_TFEVP'!AL92/'MIP(IxI)_TFEVP'!AL$95,0)</f>
        <v>0.17166305546130786</v>
      </c>
      <c r="AM103" s="151">
        <f>+IFERROR('MIP(IxI)_TFEVP'!AM92/'MIP(IxI)_TFEVP'!AM$95,0)</f>
        <v>0.14729839573647496</v>
      </c>
      <c r="AN103" s="151">
        <f>+IFERROR('MIP(IxI)_TFEVP'!AN92/'MIP(IxI)_TFEVP'!AN$95,0)</f>
        <v>0.14423239382169356</v>
      </c>
      <c r="AO103" s="151">
        <f>+IFERROR('MIP(IxI)_TFEVP'!AO92/'MIP(IxI)_TFEVP'!AO$95,0)</f>
        <v>0.11424885073899169</v>
      </c>
      <c r="AP103" s="151">
        <f>+IFERROR('MIP(IxI)_TFEVP'!AP92/'MIP(IxI)_TFEVP'!AP$95,0)</f>
        <v>0.1761668522830819</v>
      </c>
      <c r="AQ103" s="151">
        <f>+IFERROR('MIP(IxI)_TFEVP'!AQ92/'MIP(IxI)_TFEVP'!AQ$95,0)</f>
        <v>3.2255936645349724E-2</v>
      </c>
      <c r="AR103" s="151">
        <f>+IFERROR('MIP(IxI)_TFEVP'!AR92/'MIP(IxI)_TFEVP'!AR$95,0)</f>
        <v>0.14906428645372041</v>
      </c>
      <c r="AS103" s="151">
        <f>+IFERROR('MIP(IxI)_TFEVP'!AS92/'MIP(IxI)_TFEVP'!AS$95,0)</f>
        <v>0.1777094816486553</v>
      </c>
      <c r="AT103" s="151">
        <f>+IFERROR('MIP(IxI)_TFEVP'!AT92/'MIP(IxI)_TFEVP'!AT$95,0)</f>
        <v>0.23155904684948228</v>
      </c>
      <c r="AU103" s="151">
        <f>+IFERROR('MIP(IxI)_TFEVP'!AU92/'MIP(IxI)_TFEVP'!AU$95,0)</f>
        <v>0.20628774748591486</v>
      </c>
      <c r="AV103" s="151">
        <f>+IFERROR('MIP(IxI)_TFEVP'!AV92/'MIP(IxI)_TFEVP'!AV$95,0)</f>
        <v>0.15446529374113663</v>
      </c>
      <c r="AW103" s="151">
        <f>+IFERROR('MIP(IxI)_TFEVP'!AW92/'MIP(IxI)_TFEVP'!AW$95,0)</f>
        <v>0.20058085614027954</v>
      </c>
      <c r="AX103" s="151">
        <f>+IFERROR('MIP(IxI)_TFEVP'!AX92/'MIP(IxI)_TFEVP'!AX$95,0)</f>
        <v>0.13417251917893849</v>
      </c>
      <c r="AY103" s="151">
        <f>+IFERROR('MIP(IxI)_TFEVP'!AY92/'MIP(IxI)_TFEVP'!AY$95,0)</f>
        <v>9.3089800701788933E-2</v>
      </c>
      <c r="AZ103" s="151">
        <f>+IFERROR('MIP(IxI)_TFEVP'!AZ92/'MIP(IxI)_TFEVP'!AZ$95,0)</f>
        <v>0.15179163685525882</v>
      </c>
      <c r="BA103" s="151">
        <f>+IFERROR('MIP(IxI)_TFEVP'!BA92/'MIP(IxI)_TFEVP'!BA$95,0)</f>
        <v>0.10110464375238985</v>
      </c>
      <c r="BB103" s="151">
        <f>+IFERROR('MIP(IxI)_TFEVP'!BB92/'MIP(IxI)_TFEVP'!BB$95,0)</f>
        <v>0.14654725691161752</v>
      </c>
      <c r="BC103" s="151">
        <f>+IFERROR('MIP(IxI)_TFEVP'!BC92/'MIP(IxI)_TFEVP'!BC$95,0)</f>
        <v>0.22481925246438153</v>
      </c>
      <c r="BD103" s="151">
        <f>+IFERROR('MIP(IxI)_TFEVP'!BD92/'MIP(IxI)_TFEVP'!BD$95,0)</f>
        <v>0.12531466781091324</v>
      </c>
      <c r="BE103" s="151">
        <f>+IFERROR('MIP(IxI)_TFEVP'!BE92/'MIP(IxI)_TFEVP'!BE$95,0)</f>
        <v>0.15634749220062394</v>
      </c>
      <c r="BF103" s="151">
        <f>+IFERROR('MIP(IxI)_TFEVP'!BF92/'MIP(IxI)_TFEVP'!BF$95,0)</f>
        <v>0.25356389400387791</v>
      </c>
      <c r="BG103" s="151">
        <f>+IFERROR('MIP(IxI)_TFEVP'!BG92/'MIP(IxI)_TFEVP'!BG$95,0)</f>
        <v>0.21809926924319253</v>
      </c>
      <c r="BH103" s="151">
        <f>+IFERROR('MIP(IxI)_TFEVP'!BH92/'MIP(IxI)_TFEVP'!BH$95,0)</f>
        <v>0.30500109208749182</v>
      </c>
      <c r="BI103" s="151">
        <f>+IFERROR('MIP(IxI)_TFEVP'!BI92/'MIP(IxI)_TFEVP'!BI$95,0)</f>
        <v>0.15445954790298799</v>
      </c>
      <c r="BJ103" s="151">
        <f>+IFERROR('MIP(IxI)_TFEVP'!BJ92/'MIP(IxI)_TFEVP'!BJ$95,0)</f>
        <v>0.25313702460327037</v>
      </c>
      <c r="BK103" s="151">
        <f>+IFERROR('MIP(IxI)_TFEVP'!BK92/'MIP(IxI)_TFEVP'!BK$95,0)</f>
        <v>0.12129320679311491</v>
      </c>
      <c r="BL103" s="151">
        <f>+IFERROR('MIP(IxI)_TFEVP'!BL92/'MIP(IxI)_TFEVP'!BL$95,0)</f>
        <v>0.19528272085921869</v>
      </c>
      <c r="BM103" s="151">
        <f>+IFERROR('MIP(IxI)_TFEVP'!BM92/'MIP(IxI)_TFEVP'!BM$95,0)</f>
        <v>0.20181794304153691</v>
      </c>
      <c r="BN103" s="151">
        <f>+IFERROR('MIP(IxI)_TFEVP'!BN92/'MIP(IxI)_TFEVP'!BN$95,0)</f>
        <v>0.23637074893314461</v>
      </c>
      <c r="BO103" s="151">
        <f>+IFERROR('MIP(IxI)_TFEVP'!BO92/'MIP(IxI)_TFEVP'!BO$95,0)</f>
        <v>0.20450408111690926</v>
      </c>
      <c r="BP103" s="151">
        <f>+IFERROR('MIP(IxI)_TFEVP'!BP92/'MIP(IxI)_TFEVP'!BP$95,0)</f>
        <v>0.22882839675585481</v>
      </c>
      <c r="BQ103" s="151">
        <f>+IFERROR('MIP(IxI)_TFEVP'!BQ92/'MIP(IxI)_TFEVP'!BQ$95,0)</f>
        <v>0.15534587595679233</v>
      </c>
      <c r="BR103" s="151">
        <f>+IFERROR('MIP(IxI)_TFEVP'!BR92/'MIP(IxI)_TFEVP'!BR$95,0)</f>
        <v>0.35653568179847261</v>
      </c>
      <c r="BS103" s="151">
        <f>+IFERROR('MIP(IxI)_TFEVP'!BS92/'MIP(IxI)_TFEVP'!BS$95,0)</f>
        <v>2.5482365854911555E-2</v>
      </c>
      <c r="BT103" s="151">
        <f>+IFERROR('MIP(IxI)_TFEVP'!BT92/'MIP(IxI)_TFEVP'!BT$95,0)</f>
        <v>0.23814004607102904</v>
      </c>
      <c r="BU103" s="151">
        <f>+IFERROR('MIP(IxI)_TFEVP'!BU92/'MIP(IxI)_TFEVP'!BU$95,0)</f>
        <v>0.63585594014530467</v>
      </c>
      <c r="BV103" s="151">
        <f>+IFERROR('MIP(IxI)_TFEVP'!BV92/'MIP(IxI)_TFEVP'!BV$95,0)</f>
        <v>0.49678915337864665</v>
      </c>
      <c r="BW103" s="151">
        <f>+IFERROR('MIP(IxI)_TFEVP'!BW92/'MIP(IxI)_TFEVP'!BW$95,0)</f>
        <v>0.81149261703754094</v>
      </c>
      <c r="BX103" s="151">
        <f>+IFERROR('MIP(IxI)_TFEVP'!BX92/'MIP(IxI)_TFEVP'!BX$95,0)</f>
        <v>0.27705974106832609</v>
      </c>
      <c r="BY103" s="151">
        <f>+IFERROR('MIP(IxI)_TFEVP'!BY92/'MIP(IxI)_TFEVP'!BY$95,0)</f>
        <v>0.5494464282687429</v>
      </c>
      <c r="BZ103" s="151">
        <f>+IFERROR('MIP(IxI)_TFEVP'!BZ92/'MIP(IxI)_TFEVP'!BZ$95,0)</f>
        <v>0.27406192448546568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1.7730399650578729E-3</v>
      </c>
      <c r="E104" s="151">
        <f>+IFERROR('MIP(IxI)_TFEVP'!E93/'MIP(IxI)_TFEVP'!E$95,0)</f>
        <v>3.9766034363702832E-3</v>
      </c>
      <c r="F104" s="151">
        <f>+IFERROR('MIP(IxI)_TFEVP'!F93/'MIP(IxI)_TFEVP'!F$95,0)</f>
        <v>4.2732689669701445E-4</v>
      </c>
      <c r="G104" s="151">
        <f>+IFERROR('MIP(IxI)_TFEVP'!G93/'MIP(IxI)_TFEVP'!G$95,0)</f>
        <v>9.1077906570231244E-3</v>
      </c>
      <c r="H104" s="151">
        <f>+IFERROR('MIP(IxI)_TFEVP'!H93/'MIP(IxI)_TFEVP'!H$95,0)</f>
        <v>2.0829244915293119E-3</v>
      </c>
      <c r="I104" s="151">
        <f>+IFERROR('MIP(IxI)_TFEVP'!I93/'MIP(IxI)_TFEVP'!I$95,0)</f>
        <v>4.1654541492953754E-3</v>
      </c>
      <c r="J104" s="151">
        <f>+IFERROR('MIP(IxI)_TFEVP'!J93/'MIP(IxI)_TFEVP'!J$95,0)</f>
        <v>3.8482854793149067E-3</v>
      </c>
      <c r="K104" s="151">
        <f>+IFERROR('MIP(IxI)_TFEVP'!K93/'MIP(IxI)_TFEVP'!K$95,0)</f>
        <v>9.645069314718317E-4</v>
      </c>
      <c r="L104" s="151">
        <f>+IFERROR('MIP(IxI)_TFEVP'!L93/'MIP(IxI)_TFEVP'!L$95,0)</f>
        <v>2.4922828186985197E-3</v>
      </c>
      <c r="M104" s="151">
        <f>+IFERROR('MIP(IxI)_TFEVP'!M93/'MIP(IxI)_TFEVP'!M$95,0)</f>
        <v>2.9885391677435904E-3</v>
      </c>
      <c r="N104" s="151">
        <f>+IFERROR('MIP(IxI)_TFEVP'!N93/'MIP(IxI)_TFEVP'!N$95,0)</f>
        <v>1.2766334958336308E-3</v>
      </c>
      <c r="O104" s="151">
        <f>+IFERROR('MIP(IxI)_TFEVP'!O93/'MIP(IxI)_TFEVP'!O$95,0)</f>
        <v>3.6192684231981624E-3</v>
      </c>
      <c r="P104" s="151">
        <f>+IFERROR('MIP(IxI)_TFEVP'!P93/'MIP(IxI)_TFEVP'!P$95,0)</f>
        <v>4.1073993183834305E-2</v>
      </c>
      <c r="Q104" s="151">
        <f>+IFERROR('MIP(IxI)_TFEVP'!Q93/'MIP(IxI)_TFEVP'!Q$95,0)</f>
        <v>8.1252735889437587E-4</v>
      </c>
      <c r="R104" s="151">
        <f>+IFERROR('MIP(IxI)_TFEVP'!R93/'MIP(IxI)_TFEVP'!R$95,0)</f>
        <v>2.7115750851965804E-2</v>
      </c>
      <c r="S104" s="151">
        <f>+IFERROR('MIP(IxI)_TFEVP'!S93/'MIP(IxI)_TFEVP'!S$95,0)</f>
        <v>1.8957193744318784E-2</v>
      </c>
      <c r="T104" s="151">
        <f>+IFERROR('MIP(IxI)_TFEVP'!T93/'MIP(IxI)_TFEVP'!T$95,0)</f>
        <v>2.2793824537005124E-3</v>
      </c>
      <c r="U104" s="151">
        <f>+IFERROR('MIP(IxI)_TFEVP'!U93/'MIP(IxI)_TFEVP'!U$95,0)</f>
        <v>3.8990139620148916E-3</v>
      </c>
      <c r="V104" s="151">
        <f>+IFERROR('MIP(IxI)_TFEVP'!V93/'MIP(IxI)_TFEVP'!V$95,0)</f>
        <v>7.3114711850146789E-4</v>
      </c>
      <c r="W104" s="151">
        <f>+IFERROR('MIP(IxI)_TFEVP'!W93/'MIP(IxI)_TFEVP'!W$95,0)</f>
        <v>6.7324311842880541E-3</v>
      </c>
      <c r="X104" s="151">
        <f>+IFERROR('MIP(IxI)_TFEVP'!X93/'MIP(IxI)_TFEVP'!X$95,0)</f>
        <v>2.6143116564302103E-3</v>
      </c>
      <c r="Y104" s="151">
        <f>+IFERROR('MIP(IxI)_TFEVP'!Y93/'MIP(IxI)_TFEVP'!Y$95,0)</f>
        <v>2.6623500457239476E-3</v>
      </c>
      <c r="Z104" s="151">
        <f>+IFERROR('MIP(IxI)_TFEVP'!Z93/'MIP(IxI)_TFEVP'!Z$95,0)</f>
        <v>2.6357585504831575E-3</v>
      </c>
      <c r="AA104" s="151">
        <f>+IFERROR('MIP(IxI)_TFEVP'!AA93/'MIP(IxI)_TFEVP'!AA$95,0)</f>
        <v>1.672337197962943E-2</v>
      </c>
      <c r="AB104" s="151">
        <f>+IFERROR('MIP(IxI)_TFEVP'!AB93/'MIP(IxI)_TFEVP'!AB$95,0)</f>
        <v>3.4440876963129988E-3</v>
      </c>
      <c r="AC104" s="151">
        <f>+IFERROR('MIP(IxI)_TFEVP'!AC93/'MIP(IxI)_TFEVP'!AC$95,0)</f>
        <v>7.5781523661435151E-3</v>
      </c>
      <c r="AD104" s="151">
        <f>+IFERROR('MIP(IxI)_TFEVP'!AD93/'MIP(IxI)_TFEVP'!AD$95,0)</f>
        <v>1.8168062570594378E-3</v>
      </c>
      <c r="AE104" s="151">
        <f>+IFERROR('MIP(IxI)_TFEVP'!AE93/'MIP(IxI)_TFEVP'!AE$95,0)</f>
        <v>2.9805679550456523E-3</v>
      </c>
      <c r="AF104" s="151">
        <f>+IFERROR('MIP(IxI)_TFEVP'!AF93/'MIP(IxI)_TFEVP'!AF$95,0)</f>
        <v>3.4910845529494473E-3</v>
      </c>
      <c r="AG104" s="151">
        <f>+IFERROR('MIP(IxI)_TFEVP'!AG93/'MIP(IxI)_TFEVP'!AG$95,0)</f>
        <v>4.4023451355129466E-3</v>
      </c>
      <c r="AH104" s="151">
        <f>+IFERROR('MIP(IxI)_TFEVP'!AH93/'MIP(IxI)_TFEVP'!AH$95,0)</f>
        <v>5.0809106321782213E-3</v>
      </c>
      <c r="AI104" s="151">
        <f>+IFERROR('MIP(IxI)_TFEVP'!AI93/'MIP(IxI)_TFEVP'!AI$95,0)</f>
        <v>2.9448512708127321E-3</v>
      </c>
      <c r="AJ104" s="151">
        <f>+IFERROR('MIP(IxI)_TFEVP'!AJ93/'MIP(IxI)_TFEVP'!AJ$95,0)</f>
        <v>1.5104489964825161E-2</v>
      </c>
      <c r="AK104" s="151">
        <f>+IFERROR('MIP(IxI)_TFEVP'!AK93/'MIP(IxI)_TFEVP'!AK$95,0)</f>
        <v>8.0425194234779555E-3</v>
      </c>
      <c r="AL104" s="151">
        <f>+IFERROR('MIP(IxI)_TFEVP'!AL93/'MIP(IxI)_TFEVP'!AL$95,0)</f>
        <v>3.5383281064530403E-3</v>
      </c>
      <c r="AM104" s="151">
        <f>+IFERROR('MIP(IxI)_TFEVP'!AM93/'MIP(IxI)_TFEVP'!AM$95,0)</f>
        <v>3.2275727904390382E-3</v>
      </c>
      <c r="AN104" s="151">
        <f>+IFERROR('MIP(IxI)_TFEVP'!AN93/'MIP(IxI)_TFEVP'!AN$95,0)</f>
        <v>3.6225624068705548E-3</v>
      </c>
      <c r="AO104" s="151">
        <f>+IFERROR('MIP(IxI)_TFEVP'!AO93/'MIP(IxI)_TFEVP'!AO$95,0)</f>
        <v>5.0600406245541827E-3</v>
      </c>
      <c r="AP104" s="151">
        <f>+IFERROR('MIP(IxI)_TFEVP'!AP93/'MIP(IxI)_TFEVP'!AP$95,0)</f>
        <v>6.4529562677537481E-3</v>
      </c>
      <c r="AQ104" s="151">
        <f>+IFERROR('MIP(IxI)_TFEVP'!AQ93/'MIP(IxI)_TFEVP'!AQ$95,0)</f>
        <v>5.8682847398576368E-4</v>
      </c>
      <c r="AR104" s="151">
        <f>+IFERROR('MIP(IxI)_TFEVP'!AR93/'MIP(IxI)_TFEVP'!AR$95,0)</f>
        <v>7.3744234463244346E-3</v>
      </c>
      <c r="AS104" s="151">
        <f>+IFERROR('MIP(IxI)_TFEVP'!AS93/'MIP(IxI)_TFEVP'!AS$95,0)</f>
        <v>3.9666608798807918E-3</v>
      </c>
      <c r="AT104" s="151">
        <f>+IFERROR('MIP(IxI)_TFEVP'!AT93/'MIP(IxI)_TFEVP'!AT$95,0)</f>
        <v>6.8393902509708455E-3</v>
      </c>
      <c r="AU104" s="151">
        <f>+IFERROR('MIP(IxI)_TFEVP'!AU93/'MIP(IxI)_TFEVP'!AU$95,0)</f>
        <v>4.4946966441851369E-3</v>
      </c>
      <c r="AV104" s="151">
        <f>+IFERROR('MIP(IxI)_TFEVP'!AV93/'MIP(IxI)_TFEVP'!AV$95,0)</f>
        <v>5.1021414010779947E-3</v>
      </c>
      <c r="AW104" s="151">
        <f>+IFERROR('MIP(IxI)_TFEVP'!AW93/'MIP(IxI)_TFEVP'!AW$95,0)</f>
        <v>7.2340220095183164E-3</v>
      </c>
      <c r="AX104" s="151">
        <f>+IFERROR('MIP(IxI)_TFEVP'!AX93/'MIP(IxI)_TFEVP'!AX$95,0)</f>
        <v>9.388833539152772E-3</v>
      </c>
      <c r="AY104" s="151">
        <f>+IFERROR('MIP(IxI)_TFEVP'!AY93/'MIP(IxI)_TFEVP'!AY$95,0)</f>
        <v>3.5455856513990263E-3</v>
      </c>
      <c r="AZ104" s="151">
        <f>+IFERROR('MIP(IxI)_TFEVP'!AZ93/'MIP(IxI)_TFEVP'!AZ$95,0)</f>
        <v>3.8311972644822093E-3</v>
      </c>
      <c r="BA104" s="151">
        <f>+IFERROR('MIP(IxI)_TFEVP'!BA93/'MIP(IxI)_TFEVP'!BA$95,0)</f>
        <v>3.7430428686748523E-3</v>
      </c>
      <c r="BB104" s="151">
        <f>+IFERROR('MIP(IxI)_TFEVP'!BB93/'MIP(IxI)_TFEVP'!BB$95,0)</f>
        <v>3.7381476983690599E-3</v>
      </c>
      <c r="BC104" s="151">
        <f>+IFERROR('MIP(IxI)_TFEVP'!BC93/'MIP(IxI)_TFEVP'!BC$95,0)</f>
        <v>1.0010935324244165E-2</v>
      </c>
      <c r="BD104" s="151">
        <f>+IFERROR('MIP(IxI)_TFEVP'!BD93/'MIP(IxI)_TFEVP'!BD$95,0)</f>
        <v>6.0805978688407356E-3</v>
      </c>
      <c r="BE104" s="151">
        <f>+IFERROR('MIP(IxI)_TFEVP'!BE93/'MIP(IxI)_TFEVP'!BE$95,0)</f>
        <v>4.6661267098632112E-3</v>
      </c>
      <c r="BF104" s="151">
        <f>+IFERROR('MIP(IxI)_TFEVP'!BF93/'MIP(IxI)_TFEVP'!BF$95,0)</f>
        <v>6.7268880406814386E-3</v>
      </c>
      <c r="BG104" s="151">
        <f>+IFERROR('MIP(IxI)_TFEVP'!BG93/'MIP(IxI)_TFEVP'!BG$95,0)</f>
        <v>5.6433915832827053E-3</v>
      </c>
      <c r="BH104" s="151">
        <f>+IFERROR('MIP(IxI)_TFEVP'!BH93/'MIP(IxI)_TFEVP'!BH$95,0)</f>
        <v>7.1275424465434313E-3</v>
      </c>
      <c r="BI104" s="151">
        <f>+IFERROR('MIP(IxI)_TFEVP'!BI93/'MIP(IxI)_TFEVP'!BI$95,0)</f>
        <v>4.6407569616024377E-3</v>
      </c>
      <c r="BJ104" s="151">
        <f>+IFERROR('MIP(IxI)_TFEVP'!BJ93/'MIP(IxI)_TFEVP'!BJ$95,0)</f>
        <v>1.0117640568397781E-2</v>
      </c>
      <c r="BK104" s="151">
        <f>+IFERROR('MIP(IxI)_TFEVP'!BK93/'MIP(IxI)_TFEVP'!BK$95,0)</f>
        <v>6.8089897685342645E-3</v>
      </c>
      <c r="BL104" s="151">
        <f>+IFERROR('MIP(IxI)_TFEVP'!BL93/'MIP(IxI)_TFEVP'!BL$95,0)</f>
        <v>6.2335474360324314E-3</v>
      </c>
      <c r="BM104" s="151">
        <f>+IFERROR('MIP(IxI)_TFEVP'!BM93/'MIP(IxI)_TFEVP'!BM$95,0)</f>
        <v>1.2318487111177816E-2</v>
      </c>
      <c r="BN104" s="151">
        <f>+IFERROR('MIP(IxI)_TFEVP'!BN93/'MIP(IxI)_TFEVP'!BN$95,0)</f>
        <v>4.4304179447565602E-3</v>
      </c>
      <c r="BO104" s="151">
        <f>+IFERROR('MIP(IxI)_TFEVP'!BO93/'MIP(IxI)_TFEVP'!BO$95,0)</f>
        <v>1.957960727285625E-2</v>
      </c>
      <c r="BP104" s="151">
        <f>+IFERROR('MIP(IxI)_TFEVP'!BP93/'MIP(IxI)_TFEVP'!BP$95,0)</f>
        <v>3.746157949204236E-2</v>
      </c>
      <c r="BQ104" s="151">
        <f>+IFERROR('MIP(IxI)_TFEVP'!BQ93/'MIP(IxI)_TFEVP'!BQ$95,0)</f>
        <v>4.0231776235782245E-2</v>
      </c>
      <c r="BR104" s="151">
        <f>+IFERROR('MIP(IxI)_TFEVP'!BR93/'MIP(IxI)_TFEVP'!BR$95,0)</f>
        <v>2.2501203938956143E-2</v>
      </c>
      <c r="BS104" s="151">
        <f>+IFERROR('MIP(IxI)_TFEVP'!BS93/'MIP(IxI)_TFEVP'!BS$95,0)</f>
        <v>1.0229569168056554E-2</v>
      </c>
      <c r="BT104" s="151">
        <f>+IFERROR('MIP(IxI)_TFEVP'!BT93/'MIP(IxI)_TFEVP'!BT$95,0)</f>
        <v>6.4419308391408274E-3</v>
      </c>
      <c r="BU104" s="151">
        <f>+IFERROR('MIP(IxI)_TFEVP'!BU93/'MIP(IxI)_TFEVP'!BU$95,0)</f>
        <v>7.0707541911493041E-4</v>
      </c>
      <c r="BV104" s="151">
        <f>+IFERROR('MIP(IxI)_TFEVP'!BV93/'MIP(IxI)_TFEVP'!BV$95,0)</f>
        <v>8.3893864468150021E-3</v>
      </c>
      <c r="BW104" s="151">
        <f>+IFERROR('MIP(IxI)_TFEVP'!BW93/'MIP(IxI)_TFEVP'!BW$95,0)</f>
        <v>4.2847784690670539E-5</v>
      </c>
      <c r="BX104" s="151">
        <f>+IFERROR('MIP(IxI)_TFEVP'!BX93/'MIP(IxI)_TFEVP'!BX$95,0)</f>
        <v>6.2181638015229856E-3</v>
      </c>
      <c r="BY104" s="151">
        <f>+IFERROR('MIP(IxI)_TFEVP'!BY93/'MIP(IxI)_TFEVP'!BY$95,0)</f>
        <v>8.2397765560935738E-6</v>
      </c>
      <c r="BZ104" s="151">
        <f>+IFERROR('MIP(IxI)_TFEVP'!BZ93/'MIP(IxI)_TFEVP'!BZ$95,0)</f>
        <v>1.6668517214545962E-2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0.47690134308801047</v>
      </c>
      <c r="E105" s="151">
        <f>+IFERROR('MIP(IxI)_TFEVP'!E94/'MIP(IxI)_TFEVP'!E$95,0)</f>
        <v>0.27345139932572404</v>
      </c>
      <c r="F105" s="151">
        <f>+IFERROR('MIP(IxI)_TFEVP'!F94/'MIP(IxI)_TFEVP'!F$95,0)</f>
        <v>0.47574770236980896</v>
      </c>
      <c r="G105" s="151">
        <f>+IFERROR('MIP(IxI)_TFEVP'!G94/'MIP(IxI)_TFEVP'!G$95,0)</f>
        <v>0.25266627620305926</v>
      </c>
      <c r="H105" s="151">
        <f>+IFERROR('MIP(IxI)_TFEVP'!H94/'MIP(IxI)_TFEVP'!H$95,0)</f>
        <v>0.31230893673885546</v>
      </c>
      <c r="I105" s="151">
        <f>+IFERROR('MIP(IxI)_TFEVP'!I94/'MIP(IxI)_TFEVP'!I$95,0)</f>
        <v>0.19544732020256231</v>
      </c>
      <c r="J105" s="151">
        <f>+IFERROR('MIP(IxI)_TFEVP'!J94/'MIP(IxI)_TFEVP'!J$95,0)</f>
        <v>0.28172935960238854</v>
      </c>
      <c r="K105" s="151">
        <f>+IFERROR('MIP(IxI)_TFEVP'!K94/'MIP(IxI)_TFEVP'!K$95,0)</f>
        <v>0.51692852226919672</v>
      </c>
      <c r="L105" s="151">
        <f>+IFERROR('MIP(IxI)_TFEVP'!L94/'MIP(IxI)_TFEVP'!L$95,0)</f>
        <v>0.42172484074047484</v>
      </c>
      <c r="M105" s="151">
        <f>+IFERROR('MIP(IxI)_TFEVP'!M94/'MIP(IxI)_TFEVP'!M$95,0)</f>
        <v>0.28968935865007112</v>
      </c>
      <c r="N105" s="151">
        <f>+IFERROR('MIP(IxI)_TFEVP'!N94/'MIP(IxI)_TFEVP'!N$95,0)</f>
        <v>0.55661653175463532</v>
      </c>
      <c r="O105" s="151">
        <f>+IFERROR('MIP(IxI)_TFEVP'!O94/'MIP(IxI)_TFEVP'!O$95,0)</f>
        <v>0.17141605691877038</v>
      </c>
      <c r="P105" s="151">
        <f>+IFERROR('MIP(IxI)_TFEVP'!P94/'MIP(IxI)_TFEVP'!P$95,0)</f>
        <v>0.50255075216705769</v>
      </c>
      <c r="Q105" s="151">
        <f>+IFERROR('MIP(IxI)_TFEVP'!Q94/'MIP(IxI)_TFEVP'!Q$95,0)</f>
        <v>0.55793411191268538</v>
      </c>
      <c r="R105" s="151">
        <f>+IFERROR('MIP(IxI)_TFEVP'!R94/'MIP(IxI)_TFEVP'!R$95,0)</f>
        <v>0.38900490966117168</v>
      </c>
      <c r="S105" s="151">
        <f>+IFERROR('MIP(IxI)_TFEVP'!S94/'MIP(IxI)_TFEVP'!S$95,0)</f>
        <v>0.20530428833435582</v>
      </c>
      <c r="T105" s="151">
        <f>+IFERROR('MIP(IxI)_TFEVP'!T94/'MIP(IxI)_TFEVP'!T$95,0)</f>
        <v>0.24486014992072364</v>
      </c>
      <c r="U105" s="151">
        <f>+IFERROR('MIP(IxI)_TFEVP'!U94/'MIP(IxI)_TFEVP'!U$95,0)</f>
        <v>5.7184897309176697E-2</v>
      </c>
      <c r="V105" s="151">
        <f>+IFERROR('MIP(IxI)_TFEVP'!V94/'MIP(IxI)_TFEVP'!V$95,0)</f>
        <v>0.27842311989843621</v>
      </c>
      <c r="W105" s="151">
        <f>+IFERROR('MIP(IxI)_TFEVP'!W94/'MIP(IxI)_TFEVP'!W$95,0)</f>
        <v>8.5088816397928826E-2</v>
      </c>
      <c r="X105" s="151">
        <f>+IFERROR('MIP(IxI)_TFEVP'!X94/'MIP(IxI)_TFEVP'!X$95,0)</f>
        <v>0.22624815796538558</v>
      </c>
      <c r="Y105" s="151">
        <f>+IFERROR('MIP(IxI)_TFEVP'!Y94/'MIP(IxI)_TFEVP'!Y$95,0)</f>
        <v>0.24692583410540983</v>
      </c>
      <c r="Z105" s="151">
        <f>+IFERROR('MIP(IxI)_TFEVP'!Z94/'MIP(IxI)_TFEVP'!Z$95,0)</f>
        <v>0.24639469662881303</v>
      </c>
      <c r="AA105" s="151">
        <f>+IFERROR('MIP(IxI)_TFEVP'!AA94/'MIP(IxI)_TFEVP'!AA$95,0)</f>
        <v>0.104960450753061</v>
      </c>
      <c r="AB105" s="151">
        <f>+IFERROR('MIP(IxI)_TFEVP'!AB94/'MIP(IxI)_TFEVP'!AB$95,0)</f>
        <v>0.16048324064754471</v>
      </c>
      <c r="AC105" s="151">
        <f>+IFERROR('MIP(IxI)_TFEVP'!AC94/'MIP(IxI)_TFEVP'!AC$95,0)</f>
        <v>9.3381291276154021E-2</v>
      </c>
      <c r="AD105" s="151">
        <f>+IFERROR('MIP(IxI)_TFEVP'!AD94/'MIP(IxI)_TFEVP'!AD$95,0)</f>
        <v>0.25257869275195532</v>
      </c>
      <c r="AE105" s="151">
        <f>+IFERROR('MIP(IxI)_TFEVP'!AE94/'MIP(IxI)_TFEVP'!AE$95,0)</f>
        <v>0.12059546798062176</v>
      </c>
      <c r="AF105" s="151">
        <f>+IFERROR('MIP(IxI)_TFEVP'!AF94/'MIP(IxI)_TFEVP'!AF$95,0)</f>
        <v>0.18882213842909185</v>
      </c>
      <c r="AG105" s="151">
        <f>+IFERROR('MIP(IxI)_TFEVP'!AG94/'MIP(IxI)_TFEVP'!AG$95,0)</f>
        <v>8.5508425657396012E-2</v>
      </c>
      <c r="AH105" s="151">
        <f>+IFERROR('MIP(IxI)_TFEVP'!AH94/'MIP(IxI)_TFEVP'!AH$95,0)</f>
        <v>0.11505999854868822</v>
      </c>
      <c r="AI105" s="151">
        <f>+IFERROR('MIP(IxI)_TFEVP'!AI94/'MIP(IxI)_TFEVP'!AI$95,0)</f>
        <v>0.33214347756367424</v>
      </c>
      <c r="AJ105" s="151">
        <f>+IFERROR('MIP(IxI)_TFEVP'!AJ94/'MIP(IxI)_TFEVP'!AJ$95,0)</f>
        <v>-0.3611628388164701</v>
      </c>
      <c r="AK105" s="151">
        <f>+IFERROR('MIP(IxI)_TFEVP'!AK94/'MIP(IxI)_TFEVP'!AK$95,0)</f>
        <v>0.11135327661616255</v>
      </c>
      <c r="AL105" s="151">
        <f>+IFERROR('MIP(IxI)_TFEVP'!AL94/'MIP(IxI)_TFEVP'!AL$95,0)</f>
        <v>0.25082631460078564</v>
      </c>
      <c r="AM105" s="151">
        <f>+IFERROR('MIP(IxI)_TFEVP'!AM94/'MIP(IxI)_TFEVP'!AM$95,0)</f>
        <v>0.18833516421849544</v>
      </c>
      <c r="AN105" s="151">
        <f>+IFERROR('MIP(IxI)_TFEVP'!AN94/'MIP(IxI)_TFEVP'!AN$95,0)</f>
        <v>0.21405286936534043</v>
      </c>
      <c r="AO105" s="151">
        <f>+IFERROR('MIP(IxI)_TFEVP'!AO94/'MIP(IxI)_TFEVP'!AO$95,0)</f>
        <v>0.15675099719327912</v>
      </c>
      <c r="AP105" s="151">
        <f>+IFERROR('MIP(IxI)_TFEVP'!AP94/'MIP(IxI)_TFEVP'!AP$95,0)</f>
        <v>0.25849457764465184</v>
      </c>
      <c r="AQ105" s="151">
        <f>+IFERROR('MIP(IxI)_TFEVP'!AQ94/'MIP(IxI)_TFEVP'!AQ$95,0)</f>
        <v>0.18524332953374639</v>
      </c>
      <c r="AR105" s="151">
        <f>+IFERROR('MIP(IxI)_TFEVP'!AR94/'MIP(IxI)_TFEVP'!AR$95,0)</f>
        <v>0.18862650824141064</v>
      </c>
      <c r="AS105" s="151">
        <f>+IFERROR('MIP(IxI)_TFEVP'!AS94/'MIP(IxI)_TFEVP'!AS$95,0)</f>
        <v>0.19172254531776689</v>
      </c>
      <c r="AT105" s="151">
        <f>+IFERROR('MIP(IxI)_TFEVP'!AT94/'MIP(IxI)_TFEVP'!AT$95,0)</f>
        <v>0.17968742009062363</v>
      </c>
      <c r="AU105" s="151">
        <f>+IFERROR('MIP(IxI)_TFEVP'!AU94/'MIP(IxI)_TFEVP'!AU$95,0)</f>
        <v>0.10541053332882737</v>
      </c>
      <c r="AV105" s="151">
        <f>+IFERROR('MIP(IxI)_TFEVP'!AV94/'MIP(IxI)_TFEVP'!AV$95,0)</f>
        <v>0.12594350843851079</v>
      </c>
      <c r="AW105" s="151">
        <f>+IFERROR('MIP(IxI)_TFEVP'!AW94/'MIP(IxI)_TFEVP'!AW$95,0)</f>
        <v>0.16714224369024056</v>
      </c>
      <c r="AX105" s="151">
        <f>+IFERROR('MIP(IxI)_TFEVP'!AX94/'MIP(IxI)_TFEVP'!AX$95,0)</f>
        <v>0.29012382818036919</v>
      </c>
      <c r="AY105" s="151">
        <f>+IFERROR('MIP(IxI)_TFEVP'!AY94/'MIP(IxI)_TFEVP'!AY$95,0)</f>
        <v>0.15614660736174191</v>
      </c>
      <c r="AZ105" s="151">
        <f>+IFERROR('MIP(IxI)_TFEVP'!AZ94/'MIP(IxI)_TFEVP'!AZ$95,0)</f>
        <v>0.27056335317181879</v>
      </c>
      <c r="BA105" s="151">
        <f>+IFERROR('MIP(IxI)_TFEVP'!BA94/'MIP(IxI)_TFEVP'!BA$95,0)</f>
        <v>0.17939839401792923</v>
      </c>
      <c r="BB105" s="151">
        <f>+IFERROR('MIP(IxI)_TFEVP'!BB94/'MIP(IxI)_TFEVP'!BB$95,0)</f>
        <v>0.11779450604366842</v>
      </c>
      <c r="BC105" s="151">
        <f>+IFERROR('MIP(IxI)_TFEVP'!BC94/'MIP(IxI)_TFEVP'!BC$95,0)</f>
        <v>0.24611559975139838</v>
      </c>
      <c r="BD105" s="151">
        <f>+IFERROR('MIP(IxI)_TFEVP'!BD94/'MIP(IxI)_TFEVP'!BD$95,0)</f>
        <v>7.8380891082028184E-2</v>
      </c>
      <c r="BE105" s="151">
        <f>+IFERROR('MIP(IxI)_TFEVP'!BE94/'MIP(IxI)_TFEVP'!BE$95,0)</f>
        <v>0.20655147588192946</v>
      </c>
      <c r="BF105" s="151">
        <f>+IFERROR('MIP(IxI)_TFEVP'!BF94/'MIP(IxI)_TFEVP'!BF$95,0)</f>
        <v>0.25953776081362878</v>
      </c>
      <c r="BG105" s="151">
        <f>+IFERROR('MIP(IxI)_TFEVP'!BG94/'MIP(IxI)_TFEVP'!BG$95,0)</f>
        <v>0.29406745492222147</v>
      </c>
      <c r="BH105" s="151">
        <f>+IFERROR('MIP(IxI)_TFEVP'!BH94/'MIP(IxI)_TFEVP'!BH$95,0)</f>
        <v>0.1496928782523034</v>
      </c>
      <c r="BI105" s="151">
        <f>+IFERROR('MIP(IxI)_TFEVP'!BI94/'MIP(IxI)_TFEVP'!BI$95,0)</f>
        <v>0.2661680529555368</v>
      </c>
      <c r="BJ105" s="151">
        <f>+IFERROR('MIP(IxI)_TFEVP'!BJ94/'MIP(IxI)_TFEVP'!BJ$95,0)</f>
        <v>0.37722813837915464</v>
      </c>
      <c r="BK105" s="151">
        <f>+IFERROR('MIP(IxI)_TFEVP'!BK94/'MIP(IxI)_TFEVP'!BK$95,0)</f>
        <v>0.31544566687189318</v>
      </c>
      <c r="BL105" s="151">
        <f>+IFERROR('MIP(IxI)_TFEVP'!BL94/'MIP(IxI)_TFEVP'!BL$95,0)</f>
        <v>0.23591397283352639</v>
      </c>
      <c r="BM105" s="151">
        <f>+IFERROR('MIP(IxI)_TFEVP'!BM94/'MIP(IxI)_TFEVP'!BM$95,0)</f>
        <v>0.30218753517691643</v>
      </c>
      <c r="BN105" s="151">
        <f>+IFERROR('MIP(IxI)_TFEVP'!BN94/'MIP(IxI)_TFEVP'!BN$95,0)</f>
        <v>0.20919837056479129</v>
      </c>
      <c r="BO105" s="151">
        <f>+IFERROR('MIP(IxI)_TFEVP'!BO94/'MIP(IxI)_TFEVP'!BO$95,0)</f>
        <v>0.28802044770362356</v>
      </c>
      <c r="BP105" s="151">
        <f>+IFERROR('MIP(IxI)_TFEVP'!BP94/'MIP(IxI)_TFEVP'!BP$95,0)</f>
        <v>0.42097515830936089</v>
      </c>
      <c r="BQ105" s="151">
        <f>+IFERROR('MIP(IxI)_TFEVP'!BQ94/'MIP(IxI)_TFEVP'!BQ$95,0)</f>
        <v>1.970813362901495E-3</v>
      </c>
      <c r="BR105" s="151">
        <f>+IFERROR('MIP(IxI)_TFEVP'!BR94/'MIP(IxI)_TFEVP'!BR$95,0)</f>
        <v>0.10939699725631076</v>
      </c>
      <c r="BS105" s="151">
        <f>+IFERROR('MIP(IxI)_TFEVP'!BS94/'MIP(IxI)_TFEVP'!BS$95,0)</f>
        <v>0.68727840011149621</v>
      </c>
      <c r="BT105" s="151">
        <f>+IFERROR('MIP(IxI)_TFEVP'!BT94/'MIP(IxI)_TFEVP'!BT$95,0)</f>
        <v>0.36817209730472245</v>
      </c>
      <c r="BU105" s="151">
        <f>+IFERROR('MIP(IxI)_TFEVP'!BU94/'MIP(IxI)_TFEVP'!BU$95,0)</f>
        <v>0.22648161154938765</v>
      </c>
      <c r="BV105" s="151">
        <f>+IFERROR('MIP(IxI)_TFEVP'!BV94/'MIP(IxI)_TFEVP'!BV$95,0)</f>
        <v>0.14948391168539574</v>
      </c>
      <c r="BW105" s="151">
        <f>+IFERROR('MIP(IxI)_TFEVP'!BW94/'MIP(IxI)_TFEVP'!BW$95,0)</f>
        <v>0.10585111472586356</v>
      </c>
      <c r="BX105" s="151">
        <f>+IFERROR('MIP(IxI)_TFEVP'!BX94/'MIP(IxI)_TFEVP'!BX$95,0)</f>
        <v>0.1899314579732036</v>
      </c>
      <c r="BY105" s="151">
        <f>+IFERROR('MIP(IxI)_TFEVP'!BY94/'MIP(IxI)_TFEVP'!BY$95,0)</f>
        <v>6.7335924860771321E-2</v>
      </c>
      <c r="BZ105" s="151">
        <f>+IFERROR('MIP(IxI)_TFEVP'!BZ94/'MIP(IxI)_TFEVP'!BZ$95,0)</f>
        <v>0.21590599778964939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1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853" sheet="1" formatColumns="0" formatRows="0"/>
  <autoFilter ref="A8:CM8" xr:uid="{00000000-0001-0000-5400-000000000000}"/>
  <mergeCells count="18"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B7:B8"/>
    <mergeCell ref="C7:C8"/>
    <mergeCell ref="BV5:BW5"/>
  </mergeCells>
  <conditionalFormatting sqref="A99:A106">
    <cfRule type="cellIs" dxfId="96" priority="4" operator="lessThan">
      <formula>0</formula>
    </cfRule>
  </conditionalFormatting>
  <conditionalFormatting sqref="B7:CD90">
    <cfRule type="cellIs" dxfId="95" priority="1" operator="lessThan">
      <formula>0</formula>
    </cfRule>
  </conditionalFormatting>
  <conditionalFormatting sqref="C98:C106">
    <cfRule type="cellIs" dxfId="94" priority="3" operator="lessThan">
      <formula>0</formula>
    </cfRule>
  </conditionalFormatting>
  <conditionalFormatting sqref="D110:CD121">
    <cfRule type="cellIs" dxfId="93" priority="10" operator="notEqual">
      <formula>0</formula>
    </cfRule>
  </conditionalFormatting>
  <conditionalFormatting sqref="CJ7:XFD8">
    <cfRule type="cellIs" dxfId="92" priority="18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/>
  <dimension ref="B9:K90"/>
  <sheetViews>
    <sheetView showGridLines="0" zoomScale="70" zoomScaleNormal="70" workbookViewId="0">
      <pane ySplit="12" topLeftCell="A22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6" width="18.42578125" customWidth="1"/>
    <col min="7" max="7" width="25.42578125" customWidth="1"/>
    <col min="8" max="11" width="18.42578125" customWidth="1"/>
  </cols>
  <sheetData>
    <row r="9" spans="2:11" ht="45" customHeight="1" x14ac:dyDescent="0.25">
      <c r="B9" s="422" t="s">
        <v>933</v>
      </c>
      <c r="C9" s="422"/>
      <c r="D9" s="206" t="s">
        <v>939</v>
      </c>
    </row>
    <row r="11" spans="2:11" x14ac:dyDescent="0.25">
      <c r="B11" s="438" t="s">
        <v>918</v>
      </c>
      <c r="C11" s="467" t="s">
        <v>931</v>
      </c>
      <c r="D11" s="468"/>
      <c r="E11" s="500" t="s">
        <v>932</v>
      </c>
      <c r="F11" s="501"/>
      <c r="G11" s="501"/>
      <c r="H11" s="501"/>
      <c r="I11" s="501"/>
      <c r="J11" s="501"/>
      <c r="K11" s="502"/>
    </row>
    <row r="12" spans="2:11" ht="90" x14ac:dyDescent="0.25">
      <c r="B12" s="439"/>
      <c r="C12" s="503"/>
      <c r="D12" s="504"/>
      <c r="E12" s="235" t="s">
        <v>730</v>
      </c>
      <c r="F12" s="172" t="s">
        <v>731</v>
      </c>
      <c r="G12" s="172" t="s">
        <v>732</v>
      </c>
      <c r="H12" s="172" t="s">
        <v>733</v>
      </c>
      <c r="I12" s="172" t="s">
        <v>715</v>
      </c>
      <c r="J12" s="173" t="s">
        <v>728</v>
      </c>
      <c r="K12" s="338" t="s">
        <v>724</v>
      </c>
    </row>
    <row r="13" spans="2:11" x14ac:dyDescent="0.25">
      <c r="B13" s="337" t="s">
        <v>0</v>
      </c>
      <c r="C13" s="505" t="s">
        <v>111</v>
      </c>
      <c r="D13" s="506"/>
      <c r="E13" s="207"/>
      <c r="F13" s="208"/>
      <c r="G13" s="208"/>
      <c r="H13" s="208"/>
      <c r="I13" s="208"/>
      <c r="J13" s="209"/>
      <c r="K13" s="210">
        <f>+SUM(E13:J13)</f>
        <v>0</v>
      </c>
    </row>
    <row r="14" spans="2:11" x14ac:dyDescent="0.25">
      <c r="B14" s="10" t="s">
        <v>1</v>
      </c>
      <c r="C14" s="418" t="s">
        <v>112</v>
      </c>
      <c r="D14" s="507"/>
      <c r="E14" s="211"/>
      <c r="F14" s="212"/>
      <c r="G14" s="212"/>
      <c r="H14" s="212"/>
      <c r="I14" s="212"/>
      <c r="J14" s="213"/>
      <c r="K14" s="214">
        <f t="shared" ref="K14:K77" si="0">+SUM(E14:J14)</f>
        <v>0</v>
      </c>
    </row>
    <row r="15" spans="2:11" x14ac:dyDescent="0.25">
      <c r="B15" s="10" t="s">
        <v>2</v>
      </c>
      <c r="C15" s="418" t="s">
        <v>113</v>
      </c>
      <c r="D15" s="507"/>
      <c r="E15" s="211"/>
      <c r="F15" s="212"/>
      <c r="G15" s="212"/>
      <c r="H15" s="212"/>
      <c r="I15" s="212"/>
      <c r="J15" s="213"/>
      <c r="K15" s="214">
        <f t="shared" si="0"/>
        <v>0</v>
      </c>
    </row>
    <row r="16" spans="2:11" x14ac:dyDescent="0.25">
      <c r="B16" s="10" t="s">
        <v>3</v>
      </c>
      <c r="C16" s="418" t="s">
        <v>114</v>
      </c>
      <c r="D16" s="507"/>
      <c r="E16" s="211"/>
      <c r="F16" s="212"/>
      <c r="G16" s="212"/>
      <c r="H16" s="212"/>
      <c r="I16" s="212"/>
      <c r="J16" s="213"/>
      <c r="K16" s="214">
        <f t="shared" si="0"/>
        <v>0</v>
      </c>
    </row>
    <row r="17" spans="2:11" x14ac:dyDescent="0.25">
      <c r="B17" s="10" t="s">
        <v>4</v>
      </c>
      <c r="C17" s="418" t="s">
        <v>115</v>
      </c>
      <c r="D17" s="507"/>
      <c r="E17" s="211"/>
      <c r="F17" s="212"/>
      <c r="G17" s="212"/>
      <c r="H17" s="212"/>
      <c r="I17" s="212"/>
      <c r="J17" s="213"/>
      <c r="K17" s="214">
        <f t="shared" si="0"/>
        <v>0</v>
      </c>
    </row>
    <row r="18" spans="2:11" x14ac:dyDescent="0.25">
      <c r="B18" s="10" t="s">
        <v>5</v>
      </c>
      <c r="C18" s="418" t="s">
        <v>116</v>
      </c>
      <c r="D18" s="507"/>
      <c r="E18" s="211"/>
      <c r="F18" s="212"/>
      <c r="G18" s="212"/>
      <c r="H18" s="212"/>
      <c r="I18" s="212"/>
      <c r="J18" s="213"/>
      <c r="K18" s="214">
        <f t="shared" si="0"/>
        <v>0</v>
      </c>
    </row>
    <row r="19" spans="2:11" x14ac:dyDescent="0.25">
      <c r="B19" s="10" t="s">
        <v>6</v>
      </c>
      <c r="C19" s="418" t="s">
        <v>117</v>
      </c>
      <c r="D19" s="507"/>
      <c r="E19" s="211"/>
      <c r="F19" s="212"/>
      <c r="G19" s="212"/>
      <c r="H19" s="212"/>
      <c r="I19" s="212"/>
      <c r="J19" s="213"/>
      <c r="K19" s="214">
        <f t="shared" si="0"/>
        <v>0</v>
      </c>
    </row>
    <row r="20" spans="2:11" x14ac:dyDescent="0.25">
      <c r="B20" s="10" t="s">
        <v>7</v>
      </c>
      <c r="C20" s="418" t="s">
        <v>118</v>
      </c>
      <c r="D20" s="507"/>
      <c r="E20" s="211"/>
      <c r="F20" s="212"/>
      <c r="G20" s="212"/>
      <c r="H20" s="212"/>
      <c r="I20" s="212"/>
      <c r="J20" s="213"/>
      <c r="K20" s="214">
        <f t="shared" si="0"/>
        <v>0</v>
      </c>
    </row>
    <row r="21" spans="2:11" x14ac:dyDescent="0.25">
      <c r="B21" s="10" t="s">
        <v>8</v>
      </c>
      <c r="C21" s="418" t="s">
        <v>119</v>
      </c>
      <c r="D21" s="507"/>
      <c r="E21" s="211"/>
      <c r="F21" s="212"/>
      <c r="G21" s="212"/>
      <c r="H21" s="212"/>
      <c r="I21" s="212"/>
      <c r="J21" s="213"/>
      <c r="K21" s="214">
        <f t="shared" si="0"/>
        <v>0</v>
      </c>
    </row>
    <row r="22" spans="2:11" x14ac:dyDescent="0.25">
      <c r="B22" s="10" t="s">
        <v>9</v>
      </c>
      <c r="C22" s="418" t="s">
        <v>120</v>
      </c>
      <c r="D22" s="507"/>
      <c r="E22" s="211"/>
      <c r="F22" s="212"/>
      <c r="G22" s="212"/>
      <c r="H22" s="212"/>
      <c r="I22" s="212"/>
      <c r="J22" s="213"/>
      <c r="K22" s="214">
        <f t="shared" si="0"/>
        <v>0</v>
      </c>
    </row>
    <row r="23" spans="2:11" x14ac:dyDescent="0.25">
      <c r="B23" s="10" t="s">
        <v>10</v>
      </c>
      <c r="C23" s="508" t="s">
        <v>121</v>
      </c>
      <c r="D23" s="507"/>
      <c r="E23" s="211"/>
      <c r="F23" s="212"/>
      <c r="G23" s="212"/>
      <c r="H23" s="212"/>
      <c r="I23" s="212"/>
      <c r="J23" s="213"/>
      <c r="K23" s="214">
        <f t="shared" si="0"/>
        <v>0</v>
      </c>
    </row>
    <row r="24" spans="2:11" x14ac:dyDescent="0.25">
      <c r="B24" s="10" t="s">
        <v>11</v>
      </c>
      <c r="C24" s="418" t="s">
        <v>122</v>
      </c>
      <c r="D24" s="507"/>
      <c r="E24" s="211"/>
      <c r="F24" s="212"/>
      <c r="G24" s="212"/>
      <c r="H24" s="212"/>
      <c r="I24" s="212"/>
      <c r="J24" s="213"/>
      <c r="K24" s="214">
        <f t="shared" si="0"/>
        <v>0</v>
      </c>
    </row>
    <row r="25" spans="2:11" x14ac:dyDescent="0.25">
      <c r="B25" s="10" t="s">
        <v>12</v>
      </c>
      <c r="C25" s="418" t="s">
        <v>123</v>
      </c>
      <c r="D25" s="507"/>
      <c r="E25" s="211"/>
      <c r="F25" s="212"/>
      <c r="G25" s="212"/>
      <c r="H25" s="212"/>
      <c r="I25" s="212"/>
      <c r="J25" s="213"/>
      <c r="K25" s="214">
        <f t="shared" si="0"/>
        <v>0</v>
      </c>
    </row>
    <row r="26" spans="2:11" x14ac:dyDescent="0.25">
      <c r="B26" s="10" t="s">
        <v>13</v>
      </c>
      <c r="C26" s="508" t="s">
        <v>124</v>
      </c>
      <c r="D26" s="507"/>
      <c r="E26" s="211"/>
      <c r="F26" s="212"/>
      <c r="G26" s="212"/>
      <c r="H26" s="212"/>
      <c r="I26" s="212"/>
      <c r="J26" s="213"/>
      <c r="K26" s="214">
        <f t="shared" si="0"/>
        <v>0</v>
      </c>
    </row>
    <row r="27" spans="2:11" x14ac:dyDescent="0.25">
      <c r="B27" s="10" t="s">
        <v>14</v>
      </c>
      <c r="C27" s="508" t="s">
        <v>125</v>
      </c>
      <c r="D27" s="507"/>
      <c r="E27" s="211"/>
      <c r="F27" s="212"/>
      <c r="G27" s="212"/>
      <c r="H27" s="212"/>
      <c r="I27" s="212"/>
      <c r="J27" s="213"/>
      <c r="K27" s="214">
        <f t="shared" si="0"/>
        <v>0</v>
      </c>
    </row>
    <row r="28" spans="2:11" x14ac:dyDescent="0.25">
      <c r="B28" s="10" t="s">
        <v>15</v>
      </c>
      <c r="C28" s="418" t="s">
        <v>126</v>
      </c>
      <c r="D28" s="507"/>
      <c r="E28" s="211"/>
      <c r="F28" s="212"/>
      <c r="G28" s="212"/>
      <c r="H28" s="212"/>
      <c r="I28" s="212"/>
      <c r="J28" s="213"/>
      <c r="K28" s="214">
        <f t="shared" si="0"/>
        <v>0</v>
      </c>
    </row>
    <row r="29" spans="2:11" x14ac:dyDescent="0.25">
      <c r="B29" s="10" t="s">
        <v>16</v>
      </c>
      <c r="C29" s="418" t="s">
        <v>127</v>
      </c>
      <c r="D29" s="507"/>
      <c r="E29" s="211"/>
      <c r="F29" s="212"/>
      <c r="G29" s="212"/>
      <c r="H29" s="212"/>
      <c r="I29" s="212"/>
      <c r="J29" s="213"/>
      <c r="K29" s="214">
        <f t="shared" si="0"/>
        <v>0</v>
      </c>
    </row>
    <row r="30" spans="2:11" x14ac:dyDescent="0.25">
      <c r="B30" s="10" t="s">
        <v>17</v>
      </c>
      <c r="C30" s="508" t="s">
        <v>128</v>
      </c>
      <c r="D30" s="507"/>
      <c r="E30" s="211"/>
      <c r="F30" s="212"/>
      <c r="G30" s="212"/>
      <c r="H30" s="212"/>
      <c r="I30" s="212"/>
      <c r="J30" s="213"/>
      <c r="K30" s="214">
        <f t="shared" si="0"/>
        <v>0</v>
      </c>
    </row>
    <row r="31" spans="2:11" x14ac:dyDescent="0.25">
      <c r="B31" s="10" t="s">
        <v>18</v>
      </c>
      <c r="C31" s="418" t="s">
        <v>129</v>
      </c>
      <c r="D31" s="507"/>
      <c r="E31" s="211"/>
      <c r="F31" s="212"/>
      <c r="G31" s="212"/>
      <c r="H31" s="212"/>
      <c r="I31" s="212"/>
      <c r="J31" s="213"/>
      <c r="K31" s="214">
        <f t="shared" si="0"/>
        <v>0</v>
      </c>
    </row>
    <row r="32" spans="2:11" x14ac:dyDescent="0.25">
      <c r="B32" s="10" t="s">
        <v>19</v>
      </c>
      <c r="C32" s="418" t="s">
        <v>130</v>
      </c>
      <c r="D32" s="507"/>
      <c r="E32" s="211"/>
      <c r="F32" s="212"/>
      <c r="G32" s="212"/>
      <c r="H32" s="212"/>
      <c r="I32" s="212"/>
      <c r="J32" s="213"/>
      <c r="K32" s="214">
        <f t="shared" si="0"/>
        <v>0</v>
      </c>
    </row>
    <row r="33" spans="2:11" x14ac:dyDescent="0.25">
      <c r="B33" s="10" t="s">
        <v>20</v>
      </c>
      <c r="C33" s="418" t="s">
        <v>131</v>
      </c>
      <c r="D33" s="507"/>
      <c r="E33" s="211"/>
      <c r="F33" s="212"/>
      <c r="G33" s="212"/>
      <c r="H33" s="212"/>
      <c r="I33" s="212"/>
      <c r="J33" s="213"/>
      <c r="K33" s="214">
        <f t="shared" si="0"/>
        <v>0</v>
      </c>
    </row>
    <row r="34" spans="2:11" x14ac:dyDescent="0.25">
      <c r="B34" s="10" t="s">
        <v>21</v>
      </c>
      <c r="C34" s="418" t="s">
        <v>132</v>
      </c>
      <c r="D34" s="507"/>
      <c r="E34" s="211"/>
      <c r="F34" s="212"/>
      <c r="G34" s="212"/>
      <c r="H34" s="212"/>
      <c r="I34" s="212"/>
      <c r="J34" s="213"/>
      <c r="K34" s="214">
        <f t="shared" si="0"/>
        <v>0</v>
      </c>
    </row>
    <row r="35" spans="2:11" x14ac:dyDescent="0.25">
      <c r="B35" s="10" t="s">
        <v>22</v>
      </c>
      <c r="C35" s="418" t="s">
        <v>133</v>
      </c>
      <c r="D35" s="507"/>
      <c r="E35" s="211"/>
      <c r="F35" s="212"/>
      <c r="G35" s="212"/>
      <c r="H35" s="212"/>
      <c r="I35" s="212"/>
      <c r="J35" s="213"/>
      <c r="K35" s="214">
        <f t="shared" si="0"/>
        <v>0</v>
      </c>
    </row>
    <row r="36" spans="2:11" x14ac:dyDescent="0.25">
      <c r="B36" s="10" t="s">
        <v>23</v>
      </c>
      <c r="C36" s="418" t="s">
        <v>134</v>
      </c>
      <c r="D36" s="507"/>
      <c r="E36" s="211"/>
      <c r="F36" s="212"/>
      <c r="G36" s="212"/>
      <c r="H36" s="212"/>
      <c r="I36" s="212"/>
      <c r="J36" s="213"/>
      <c r="K36" s="214">
        <f t="shared" si="0"/>
        <v>0</v>
      </c>
    </row>
    <row r="37" spans="2:11" x14ac:dyDescent="0.25">
      <c r="B37" s="10" t="s">
        <v>24</v>
      </c>
      <c r="C37" s="418" t="s">
        <v>135</v>
      </c>
      <c r="D37" s="507"/>
      <c r="E37" s="211"/>
      <c r="F37" s="212"/>
      <c r="G37" s="212"/>
      <c r="H37" s="212"/>
      <c r="I37" s="212"/>
      <c r="J37" s="213"/>
      <c r="K37" s="214">
        <f t="shared" si="0"/>
        <v>0</v>
      </c>
    </row>
    <row r="38" spans="2:11" x14ac:dyDescent="0.25">
      <c r="B38" s="10" t="s">
        <v>25</v>
      </c>
      <c r="C38" s="418" t="s">
        <v>136</v>
      </c>
      <c r="D38" s="507"/>
      <c r="E38" s="211"/>
      <c r="F38" s="212"/>
      <c r="G38" s="212"/>
      <c r="H38" s="212"/>
      <c r="I38" s="212"/>
      <c r="J38" s="213"/>
      <c r="K38" s="214">
        <f t="shared" si="0"/>
        <v>0</v>
      </c>
    </row>
    <row r="39" spans="2:11" x14ac:dyDescent="0.25">
      <c r="B39" s="10" t="s">
        <v>26</v>
      </c>
      <c r="C39" s="418" t="s">
        <v>137</v>
      </c>
      <c r="D39" s="507"/>
      <c r="E39" s="211"/>
      <c r="F39" s="212"/>
      <c r="G39" s="212"/>
      <c r="H39" s="212"/>
      <c r="I39" s="212"/>
      <c r="J39" s="213"/>
      <c r="K39" s="214">
        <f t="shared" si="0"/>
        <v>0</v>
      </c>
    </row>
    <row r="40" spans="2:11" x14ac:dyDescent="0.25">
      <c r="B40" s="10" t="s">
        <v>27</v>
      </c>
      <c r="C40" s="418" t="s">
        <v>138</v>
      </c>
      <c r="D40" s="507"/>
      <c r="E40" s="211"/>
      <c r="F40" s="212"/>
      <c r="G40" s="212"/>
      <c r="H40" s="212"/>
      <c r="I40" s="212"/>
      <c r="J40" s="213"/>
      <c r="K40" s="214">
        <f t="shared" si="0"/>
        <v>0</v>
      </c>
    </row>
    <row r="41" spans="2:11" x14ac:dyDescent="0.25">
      <c r="B41" s="10" t="s">
        <v>28</v>
      </c>
      <c r="C41" s="418" t="s">
        <v>139</v>
      </c>
      <c r="D41" s="507"/>
      <c r="E41" s="211"/>
      <c r="F41" s="212"/>
      <c r="G41" s="212"/>
      <c r="H41" s="212"/>
      <c r="I41" s="212"/>
      <c r="J41" s="213"/>
      <c r="K41" s="214">
        <f t="shared" si="0"/>
        <v>0</v>
      </c>
    </row>
    <row r="42" spans="2:11" x14ac:dyDescent="0.25">
      <c r="B42" s="10" t="s">
        <v>29</v>
      </c>
      <c r="C42" s="418" t="s">
        <v>140</v>
      </c>
      <c r="D42" s="507"/>
      <c r="E42" s="211"/>
      <c r="F42" s="212"/>
      <c r="G42" s="212"/>
      <c r="H42" s="212"/>
      <c r="I42" s="212"/>
      <c r="J42" s="213"/>
      <c r="K42" s="214">
        <f t="shared" si="0"/>
        <v>0</v>
      </c>
    </row>
    <row r="43" spans="2:11" x14ac:dyDescent="0.25">
      <c r="B43" s="10" t="s">
        <v>30</v>
      </c>
      <c r="C43" s="418" t="s">
        <v>141</v>
      </c>
      <c r="D43" s="507"/>
      <c r="E43" s="211"/>
      <c r="F43" s="212"/>
      <c r="G43" s="212"/>
      <c r="H43" s="212"/>
      <c r="I43" s="212"/>
      <c r="J43" s="213"/>
      <c r="K43" s="214">
        <f t="shared" si="0"/>
        <v>0</v>
      </c>
    </row>
    <row r="44" spans="2:11" x14ac:dyDescent="0.25">
      <c r="B44" s="10" t="s">
        <v>31</v>
      </c>
      <c r="C44" s="418" t="s">
        <v>142</v>
      </c>
      <c r="D44" s="507"/>
      <c r="E44" s="211"/>
      <c r="F44" s="212"/>
      <c r="G44" s="212"/>
      <c r="H44" s="212"/>
      <c r="I44" s="212"/>
      <c r="J44" s="213"/>
      <c r="K44" s="214">
        <f t="shared" si="0"/>
        <v>0</v>
      </c>
    </row>
    <row r="45" spans="2:11" x14ac:dyDescent="0.25">
      <c r="B45" s="10" t="s">
        <v>32</v>
      </c>
      <c r="C45" s="418" t="s">
        <v>143</v>
      </c>
      <c r="D45" s="507"/>
      <c r="E45" s="211"/>
      <c r="F45" s="212"/>
      <c r="G45" s="212"/>
      <c r="H45" s="212"/>
      <c r="I45" s="212"/>
      <c r="J45" s="213"/>
      <c r="K45" s="214">
        <f t="shared" si="0"/>
        <v>0</v>
      </c>
    </row>
    <row r="46" spans="2:11" x14ac:dyDescent="0.25">
      <c r="B46" s="10" t="s">
        <v>33</v>
      </c>
      <c r="C46" s="418" t="s">
        <v>144</v>
      </c>
      <c r="D46" s="507"/>
      <c r="E46" s="211"/>
      <c r="F46" s="212"/>
      <c r="G46" s="212"/>
      <c r="H46" s="212"/>
      <c r="I46" s="212"/>
      <c r="J46" s="213"/>
      <c r="K46" s="214">
        <f t="shared" si="0"/>
        <v>0</v>
      </c>
    </row>
    <row r="47" spans="2:11" x14ac:dyDescent="0.25">
      <c r="B47" s="10" t="s">
        <v>34</v>
      </c>
      <c r="C47" s="418" t="s">
        <v>145</v>
      </c>
      <c r="D47" s="507"/>
      <c r="E47" s="211"/>
      <c r="F47" s="212"/>
      <c r="G47" s="212"/>
      <c r="H47" s="212"/>
      <c r="I47" s="212"/>
      <c r="J47" s="213"/>
      <c r="K47" s="214">
        <f t="shared" si="0"/>
        <v>0</v>
      </c>
    </row>
    <row r="48" spans="2:11" x14ac:dyDescent="0.25">
      <c r="B48" s="10" t="s">
        <v>35</v>
      </c>
      <c r="C48" s="418" t="s">
        <v>146</v>
      </c>
      <c r="D48" s="507"/>
      <c r="E48" s="211"/>
      <c r="F48" s="212"/>
      <c r="G48" s="212"/>
      <c r="H48" s="212"/>
      <c r="I48" s="212"/>
      <c r="J48" s="213"/>
      <c r="K48" s="214">
        <f t="shared" si="0"/>
        <v>0</v>
      </c>
    </row>
    <row r="49" spans="2:11" x14ac:dyDescent="0.25">
      <c r="B49" s="10" t="s">
        <v>36</v>
      </c>
      <c r="C49" s="418" t="s">
        <v>147</v>
      </c>
      <c r="D49" s="507"/>
      <c r="E49" s="211"/>
      <c r="F49" s="212"/>
      <c r="G49" s="212"/>
      <c r="H49" s="212"/>
      <c r="I49" s="212"/>
      <c r="J49" s="213"/>
      <c r="K49" s="214">
        <f t="shared" si="0"/>
        <v>0</v>
      </c>
    </row>
    <row r="50" spans="2:11" x14ac:dyDescent="0.25">
      <c r="B50" s="10" t="s">
        <v>37</v>
      </c>
      <c r="C50" s="418" t="s">
        <v>148</v>
      </c>
      <c r="D50" s="507"/>
      <c r="E50" s="211"/>
      <c r="F50" s="212"/>
      <c r="G50" s="212"/>
      <c r="H50" s="212"/>
      <c r="I50" s="212"/>
      <c r="J50" s="213"/>
      <c r="K50" s="214">
        <f t="shared" si="0"/>
        <v>0</v>
      </c>
    </row>
    <row r="51" spans="2:11" x14ac:dyDescent="0.25">
      <c r="B51" s="10" t="s">
        <v>38</v>
      </c>
      <c r="C51" s="418" t="s">
        <v>149</v>
      </c>
      <c r="D51" s="507"/>
      <c r="E51" s="211"/>
      <c r="F51" s="212"/>
      <c r="G51" s="212"/>
      <c r="H51" s="212"/>
      <c r="I51" s="212"/>
      <c r="J51" s="213"/>
      <c r="K51" s="214">
        <f t="shared" si="0"/>
        <v>0</v>
      </c>
    </row>
    <row r="52" spans="2:11" x14ac:dyDescent="0.25">
      <c r="B52" s="10" t="s">
        <v>39</v>
      </c>
      <c r="C52" s="418" t="s">
        <v>150</v>
      </c>
      <c r="D52" s="507"/>
      <c r="E52" s="211"/>
      <c r="F52" s="212"/>
      <c r="G52" s="212"/>
      <c r="H52" s="212"/>
      <c r="I52" s="212"/>
      <c r="J52" s="213"/>
      <c r="K52" s="214">
        <f t="shared" si="0"/>
        <v>0</v>
      </c>
    </row>
    <row r="53" spans="2:11" x14ac:dyDescent="0.25">
      <c r="B53" s="10" t="s">
        <v>40</v>
      </c>
      <c r="C53" s="418" t="s">
        <v>151</v>
      </c>
      <c r="D53" s="507"/>
      <c r="E53" s="211"/>
      <c r="F53" s="212"/>
      <c r="G53" s="212"/>
      <c r="H53" s="212"/>
      <c r="I53" s="212"/>
      <c r="J53" s="213"/>
      <c r="K53" s="214">
        <f t="shared" si="0"/>
        <v>0</v>
      </c>
    </row>
    <row r="54" spans="2:11" x14ac:dyDescent="0.25">
      <c r="B54" s="10" t="s">
        <v>41</v>
      </c>
      <c r="C54" s="418" t="s">
        <v>152</v>
      </c>
      <c r="D54" s="507"/>
      <c r="E54" s="211"/>
      <c r="F54" s="212"/>
      <c r="G54" s="212"/>
      <c r="H54" s="212"/>
      <c r="I54" s="212"/>
      <c r="J54" s="213"/>
      <c r="K54" s="214">
        <f t="shared" si="0"/>
        <v>0</v>
      </c>
    </row>
    <row r="55" spans="2:11" x14ac:dyDescent="0.25">
      <c r="B55" s="10" t="s">
        <v>42</v>
      </c>
      <c r="C55" s="418" t="s">
        <v>153</v>
      </c>
      <c r="D55" s="507"/>
      <c r="E55" s="211"/>
      <c r="F55" s="212"/>
      <c r="G55" s="212"/>
      <c r="H55" s="212"/>
      <c r="I55" s="212"/>
      <c r="J55" s="213"/>
      <c r="K55" s="214">
        <f t="shared" si="0"/>
        <v>0</v>
      </c>
    </row>
    <row r="56" spans="2:11" x14ac:dyDescent="0.25">
      <c r="B56" s="10" t="s">
        <v>43</v>
      </c>
      <c r="C56" s="418" t="s">
        <v>154</v>
      </c>
      <c r="D56" s="507"/>
      <c r="E56" s="211"/>
      <c r="F56" s="212"/>
      <c r="G56" s="212"/>
      <c r="H56" s="212"/>
      <c r="I56" s="212"/>
      <c r="J56" s="213"/>
      <c r="K56" s="214">
        <f t="shared" si="0"/>
        <v>0</v>
      </c>
    </row>
    <row r="57" spans="2:11" x14ac:dyDescent="0.25">
      <c r="B57" s="10" t="s">
        <v>44</v>
      </c>
      <c r="C57" s="418" t="s">
        <v>155</v>
      </c>
      <c r="D57" s="507"/>
      <c r="E57" s="211"/>
      <c r="F57" s="212"/>
      <c r="G57" s="212"/>
      <c r="H57" s="212"/>
      <c r="I57" s="212"/>
      <c r="J57" s="213"/>
      <c r="K57" s="214">
        <f t="shared" si="0"/>
        <v>0</v>
      </c>
    </row>
    <row r="58" spans="2:11" x14ac:dyDescent="0.25">
      <c r="B58" s="10" t="s">
        <v>45</v>
      </c>
      <c r="C58" s="418" t="s">
        <v>156</v>
      </c>
      <c r="D58" s="507"/>
      <c r="E58" s="211"/>
      <c r="F58" s="212"/>
      <c r="G58" s="212"/>
      <c r="H58" s="212"/>
      <c r="I58" s="212"/>
      <c r="J58" s="213"/>
      <c r="K58" s="214">
        <f t="shared" si="0"/>
        <v>0</v>
      </c>
    </row>
    <row r="59" spans="2:11" x14ac:dyDescent="0.25">
      <c r="B59" s="10" t="s">
        <v>46</v>
      </c>
      <c r="C59" s="418" t="s">
        <v>157</v>
      </c>
      <c r="D59" s="507"/>
      <c r="E59" s="211"/>
      <c r="F59" s="212"/>
      <c r="G59" s="212"/>
      <c r="H59" s="212"/>
      <c r="I59" s="212"/>
      <c r="J59" s="213"/>
      <c r="K59" s="214">
        <f t="shared" si="0"/>
        <v>0</v>
      </c>
    </row>
    <row r="60" spans="2:11" x14ac:dyDescent="0.25">
      <c r="B60" s="10" t="s">
        <v>47</v>
      </c>
      <c r="C60" s="418" t="s">
        <v>158</v>
      </c>
      <c r="D60" s="507"/>
      <c r="E60" s="211"/>
      <c r="F60" s="212"/>
      <c r="G60" s="212"/>
      <c r="H60" s="212"/>
      <c r="I60" s="212"/>
      <c r="J60" s="213"/>
      <c r="K60" s="214">
        <f t="shared" si="0"/>
        <v>0</v>
      </c>
    </row>
    <row r="61" spans="2:11" x14ac:dyDescent="0.25">
      <c r="B61" s="10" t="s">
        <v>48</v>
      </c>
      <c r="C61" s="418" t="s">
        <v>159</v>
      </c>
      <c r="D61" s="507"/>
      <c r="E61" s="211"/>
      <c r="F61" s="212"/>
      <c r="G61" s="212"/>
      <c r="H61" s="212"/>
      <c r="I61" s="212"/>
      <c r="J61" s="213"/>
      <c r="K61" s="214">
        <f t="shared" si="0"/>
        <v>0</v>
      </c>
    </row>
    <row r="62" spans="2:11" x14ac:dyDescent="0.25">
      <c r="B62" s="10" t="s">
        <v>49</v>
      </c>
      <c r="C62" s="418" t="s">
        <v>160</v>
      </c>
      <c r="D62" s="507"/>
      <c r="E62" s="211"/>
      <c r="F62" s="212"/>
      <c r="G62" s="212"/>
      <c r="H62" s="212"/>
      <c r="I62" s="212"/>
      <c r="J62" s="213"/>
      <c r="K62" s="214">
        <f t="shared" si="0"/>
        <v>0</v>
      </c>
    </row>
    <row r="63" spans="2:11" x14ac:dyDescent="0.25">
      <c r="B63" s="10" t="s">
        <v>50</v>
      </c>
      <c r="C63" s="418" t="s">
        <v>161</v>
      </c>
      <c r="D63" s="507"/>
      <c r="E63" s="211"/>
      <c r="F63" s="212"/>
      <c r="G63" s="212"/>
      <c r="H63" s="212"/>
      <c r="I63" s="212"/>
      <c r="J63" s="213"/>
      <c r="K63" s="214">
        <f t="shared" si="0"/>
        <v>0</v>
      </c>
    </row>
    <row r="64" spans="2:11" x14ac:dyDescent="0.25">
      <c r="B64" s="10" t="s">
        <v>51</v>
      </c>
      <c r="C64" s="418" t="s">
        <v>162</v>
      </c>
      <c r="D64" s="507"/>
      <c r="E64" s="211"/>
      <c r="F64" s="212"/>
      <c r="G64" s="212"/>
      <c r="H64" s="212"/>
      <c r="I64" s="212"/>
      <c r="J64" s="213"/>
      <c r="K64" s="214">
        <f t="shared" si="0"/>
        <v>0</v>
      </c>
    </row>
    <row r="65" spans="2:11" x14ac:dyDescent="0.25">
      <c r="B65" s="10" t="s">
        <v>52</v>
      </c>
      <c r="C65" s="418" t="s">
        <v>163</v>
      </c>
      <c r="D65" s="507"/>
      <c r="E65" s="211"/>
      <c r="F65" s="212"/>
      <c r="G65" s="212"/>
      <c r="H65" s="212"/>
      <c r="I65" s="212"/>
      <c r="J65" s="213"/>
      <c r="K65" s="214">
        <f t="shared" si="0"/>
        <v>0</v>
      </c>
    </row>
    <row r="66" spans="2:11" x14ac:dyDescent="0.25">
      <c r="B66" s="10" t="s">
        <v>53</v>
      </c>
      <c r="C66" s="418" t="s">
        <v>164</v>
      </c>
      <c r="D66" s="507"/>
      <c r="E66" s="211"/>
      <c r="F66" s="212"/>
      <c r="G66" s="212"/>
      <c r="H66" s="212"/>
      <c r="I66" s="212"/>
      <c r="J66" s="213"/>
      <c r="K66" s="214">
        <f t="shared" si="0"/>
        <v>0</v>
      </c>
    </row>
    <row r="67" spans="2:11" x14ac:dyDescent="0.25">
      <c r="B67" s="10" t="s">
        <v>54</v>
      </c>
      <c r="C67" s="418" t="s">
        <v>165</v>
      </c>
      <c r="D67" s="507"/>
      <c r="E67" s="211"/>
      <c r="F67" s="212"/>
      <c r="G67" s="212"/>
      <c r="H67" s="212"/>
      <c r="I67" s="212"/>
      <c r="J67" s="213"/>
      <c r="K67" s="214">
        <f t="shared" si="0"/>
        <v>0</v>
      </c>
    </row>
    <row r="68" spans="2:11" x14ac:dyDescent="0.25">
      <c r="B68" s="10" t="s">
        <v>55</v>
      </c>
      <c r="C68" s="418" t="s">
        <v>166</v>
      </c>
      <c r="D68" s="507"/>
      <c r="E68" s="211"/>
      <c r="F68" s="212"/>
      <c r="G68" s="212"/>
      <c r="H68" s="212"/>
      <c r="I68" s="212"/>
      <c r="J68" s="213"/>
      <c r="K68" s="214">
        <f t="shared" si="0"/>
        <v>0</v>
      </c>
    </row>
    <row r="69" spans="2:11" x14ac:dyDescent="0.25">
      <c r="B69" s="10" t="s">
        <v>56</v>
      </c>
      <c r="C69" s="418" t="s">
        <v>167</v>
      </c>
      <c r="D69" s="507"/>
      <c r="E69" s="211"/>
      <c r="F69" s="212"/>
      <c r="G69" s="212"/>
      <c r="H69" s="212"/>
      <c r="I69" s="212"/>
      <c r="J69" s="213"/>
      <c r="K69" s="214">
        <f t="shared" si="0"/>
        <v>0</v>
      </c>
    </row>
    <row r="70" spans="2:11" x14ac:dyDescent="0.25">
      <c r="B70" s="10" t="s">
        <v>57</v>
      </c>
      <c r="C70" s="418" t="s">
        <v>168</v>
      </c>
      <c r="D70" s="507"/>
      <c r="E70" s="211"/>
      <c r="F70" s="212"/>
      <c r="G70" s="212"/>
      <c r="H70" s="212"/>
      <c r="I70" s="212"/>
      <c r="J70" s="213"/>
      <c r="K70" s="214">
        <f t="shared" si="0"/>
        <v>0</v>
      </c>
    </row>
    <row r="71" spans="2:11" x14ac:dyDescent="0.25">
      <c r="B71" s="10" t="s">
        <v>58</v>
      </c>
      <c r="C71" s="418" t="s">
        <v>169</v>
      </c>
      <c r="D71" s="507"/>
      <c r="E71" s="211"/>
      <c r="F71" s="212"/>
      <c r="G71" s="212"/>
      <c r="H71" s="212"/>
      <c r="I71" s="212"/>
      <c r="J71" s="213"/>
      <c r="K71" s="214">
        <f t="shared" si="0"/>
        <v>0</v>
      </c>
    </row>
    <row r="72" spans="2:11" x14ac:dyDescent="0.25">
      <c r="B72" s="10" t="s">
        <v>59</v>
      </c>
      <c r="C72" s="418" t="s">
        <v>170</v>
      </c>
      <c r="D72" s="507"/>
      <c r="E72" s="211"/>
      <c r="F72" s="212"/>
      <c r="G72" s="212"/>
      <c r="H72" s="212"/>
      <c r="I72" s="212"/>
      <c r="J72" s="213"/>
      <c r="K72" s="214">
        <f t="shared" si="0"/>
        <v>0</v>
      </c>
    </row>
    <row r="73" spans="2:11" x14ac:dyDescent="0.25">
      <c r="B73" s="10" t="s">
        <v>60</v>
      </c>
      <c r="C73" s="418" t="s">
        <v>171</v>
      </c>
      <c r="D73" s="507"/>
      <c r="E73" s="211"/>
      <c r="F73" s="212"/>
      <c r="G73" s="212"/>
      <c r="H73" s="212"/>
      <c r="I73" s="212"/>
      <c r="J73" s="213"/>
      <c r="K73" s="214">
        <f t="shared" si="0"/>
        <v>0</v>
      </c>
    </row>
    <row r="74" spans="2:11" x14ac:dyDescent="0.25">
      <c r="B74" s="10" t="s">
        <v>61</v>
      </c>
      <c r="C74" s="418" t="s">
        <v>172</v>
      </c>
      <c r="D74" s="507"/>
      <c r="E74" s="211"/>
      <c r="F74" s="212"/>
      <c r="G74" s="212"/>
      <c r="H74" s="212"/>
      <c r="I74" s="212"/>
      <c r="J74" s="213"/>
      <c r="K74" s="214">
        <f t="shared" si="0"/>
        <v>0</v>
      </c>
    </row>
    <row r="75" spans="2:11" x14ac:dyDescent="0.25">
      <c r="B75" s="10" t="s">
        <v>62</v>
      </c>
      <c r="C75" s="418" t="s">
        <v>173</v>
      </c>
      <c r="D75" s="507"/>
      <c r="E75" s="211"/>
      <c r="F75" s="212"/>
      <c r="G75" s="212"/>
      <c r="H75" s="212"/>
      <c r="I75" s="212"/>
      <c r="J75" s="213"/>
      <c r="K75" s="214">
        <f t="shared" si="0"/>
        <v>0</v>
      </c>
    </row>
    <row r="76" spans="2:11" x14ac:dyDescent="0.25">
      <c r="B76" s="10" t="s">
        <v>63</v>
      </c>
      <c r="C76" s="418" t="s">
        <v>174</v>
      </c>
      <c r="D76" s="507"/>
      <c r="E76" s="211"/>
      <c r="F76" s="212"/>
      <c r="G76" s="212"/>
      <c r="H76" s="212"/>
      <c r="I76" s="212"/>
      <c r="J76" s="213"/>
      <c r="K76" s="214">
        <f t="shared" si="0"/>
        <v>0</v>
      </c>
    </row>
    <row r="77" spans="2:11" x14ac:dyDescent="0.25">
      <c r="B77" s="10" t="s">
        <v>64</v>
      </c>
      <c r="C77" s="418" t="s">
        <v>175</v>
      </c>
      <c r="D77" s="507"/>
      <c r="E77" s="211"/>
      <c r="F77" s="212"/>
      <c r="G77" s="212"/>
      <c r="H77" s="212"/>
      <c r="I77" s="212"/>
      <c r="J77" s="213"/>
      <c r="K77" s="214">
        <f t="shared" si="0"/>
        <v>0</v>
      </c>
    </row>
    <row r="78" spans="2:11" x14ac:dyDescent="0.25">
      <c r="B78" s="10" t="s">
        <v>65</v>
      </c>
      <c r="C78" s="418" t="s">
        <v>176</v>
      </c>
      <c r="D78" s="507"/>
      <c r="E78" s="211"/>
      <c r="F78" s="212"/>
      <c r="G78" s="212"/>
      <c r="H78" s="212"/>
      <c r="I78" s="212"/>
      <c r="J78" s="213"/>
      <c r="K78" s="214">
        <f t="shared" ref="K78:K88" si="1">+SUM(E78:J78)</f>
        <v>0</v>
      </c>
    </row>
    <row r="79" spans="2:11" x14ac:dyDescent="0.25">
      <c r="B79" s="10" t="s">
        <v>66</v>
      </c>
      <c r="C79" s="418" t="s">
        <v>177</v>
      </c>
      <c r="D79" s="507"/>
      <c r="E79" s="211"/>
      <c r="F79" s="212"/>
      <c r="G79" s="212"/>
      <c r="H79" s="212"/>
      <c r="I79" s="212"/>
      <c r="J79" s="213"/>
      <c r="K79" s="214">
        <f t="shared" si="1"/>
        <v>0</v>
      </c>
    </row>
    <row r="80" spans="2:11" x14ac:dyDescent="0.25">
      <c r="B80" s="10" t="s">
        <v>67</v>
      </c>
      <c r="C80" s="418" t="s">
        <v>178</v>
      </c>
      <c r="D80" s="507"/>
      <c r="E80" s="211"/>
      <c r="F80" s="212"/>
      <c r="G80" s="212"/>
      <c r="H80" s="212"/>
      <c r="I80" s="212"/>
      <c r="J80" s="213"/>
      <c r="K80" s="214">
        <f t="shared" si="1"/>
        <v>0</v>
      </c>
    </row>
    <row r="81" spans="2:11" x14ac:dyDescent="0.25">
      <c r="B81" s="10" t="s">
        <v>68</v>
      </c>
      <c r="C81" s="418" t="s">
        <v>179</v>
      </c>
      <c r="D81" s="507"/>
      <c r="E81" s="211"/>
      <c r="F81" s="212"/>
      <c r="G81" s="212"/>
      <c r="H81" s="212"/>
      <c r="I81" s="212"/>
      <c r="J81" s="213"/>
      <c r="K81" s="214">
        <f t="shared" si="1"/>
        <v>0</v>
      </c>
    </row>
    <row r="82" spans="2:11" x14ac:dyDescent="0.25">
      <c r="B82" s="10" t="s">
        <v>69</v>
      </c>
      <c r="C82" s="418" t="s">
        <v>180</v>
      </c>
      <c r="D82" s="507"/>
      <c r="E82" s="211"/>
      <c r="F82" s="212"/>
      <c r="G82" s="212"/>
      <c r="H82" s="212"/>
      <c r="I82" s="212"/>
      <c r="J82" s="213"/>
      <c r="K82" s="214">
        <f t="shared" si="1"/>
        <v>0</v>
      </c>
    </row>
    <row r="83" spans="2:11" x14ac:dyDescent="0.25">
      <c r="B83" s="10" t="s">
        <v>70</v>
      </c>
      <c r="C83" s="418" t="s">
        <v>181</v>
      </c>
      <c r="D83" s="507"/>
      <c r="E83" s="211"/>
      <c r="F83" s="212"/>
      <c r="G83" s="212"/>
      <c r="H83" s="212"/>
      <c r="I83" s="212"/>
      <c r="J83" s="213"/>
      <c r="K83" s="214">
        <f t="shared" si="1"/>
        <v>0</v>
      </c>
    </row>
    <row r="84" spans="2:11" x14ac:dyDescent="0.25">
      <c r="B84" s="10" t="s">
        <v>71</v>
      </c>
      <c r="C84" s="418" t="s">
        <v>182</v>
      </c>
      <c r="D84" s="507"/>
      <c r="E84" s="211"/>
      <c r="F84" s="212"/>
      <c r="G84" s="212"/>
      <c r="H84" s="212"/>
      <c r="I84" s="212"/>
      <c r="J84" s="213"/>
      <c r="K84" s="214">
        <f t="shared" si="1"/>
        <v>0</v>
      </c>
    </row>
    <row r="85" spans="2:11" x14ac:dyDescent="0.25">
      <c r="B85" s="10" t="s">
        <v>72</v>
      </c>
      <c r="C85" s="418" t="s">
        <v>183</v>
      </c>
      <c r="D85" s="507"/>
      <c r="E85" s="211"/>
      <c r="F85" s="212"/>
      <c r="G85" s="212"/>
      <c r="H85" s="212"/>
      <c r="I85" s="212"/>
      <c r="J85" s="213"/>
      <c r="K85" s="214">
        <f t="shared" si="1"/>
        <v>0</v>
      </c>
    </row>
    <row r="86" spans="2:11" x14ac:dyDescent="0.25">
      <c r="B86" s="10" t="s">
        <v>73</v>
      </c>
      <c r="C86" s="418" t="s">
        <v>184</v>
      </c>
      <c r="D86" s="507"/>
      <c r="E86" s="211"/>
      <c r="F86" s="212"/>
      <c r="G86" s="212"/>
      <c r="H86" s="212"/>
      <c r="I86" s="212"/>
      <c r="J86" s="213"/>
      <c r="K86" s="214">
        <f t="shared" si="1"/>
        <v>0</v>
      </c>
    </row>
    <row r="87" spans="2:11" x14ac:dyDescent="0.25">
      <c r="B87" s="10" t="s">
        <v>74</v>
      </c>
      <c r="C87" s="418" t="s">
        <v>185</v>
      </c>
      <c r="D87" s="507"/>
      <c r="E87" s="211"/>
      <c r="F87" s="212"/>
      <c r="G87" s="212"/>
      <c r="H87" s="212"/>
      <c r="I87" s="212"/>
      <c r="J87" s="213"/>
      <c r="K87" s="214">
        <f t="shared" si="1"/>
        <v>0</v>
      </c>
    </row>
    <row r="88" spans="2:11" x14ac:dyDescent="0.25">
      <c r="B88" s="12" t="s">
        <v>75</v>
      </c>
      <c r="C88" s="420" t="s">
        <v>186</v>
      </c>
      <c r="D88" s="509"/>
      <c r="E88" s="215"/>
      <c r="F88" s="216"/>
      <c r="G88" s="216"/>
      <c r="H88" s="216"/>
      <c r="I88" s="216"/>
      <c r="J88" s="217"/>
      <c r="K88" s="218">
        <f t="shared" si="1"/>
        <v>0</v>
      </c>
    </row>
    <row r="90" spans="2:11" x14ac:dyDescent="0.25">
      <c r="B90" s="9" t="s">
        <v>912</v>
      </c>
    </row>
  </sheetData>
  <sheetProtection password="800C" sheet="1" formatColumns="0" formatRows="0"/>
  <autoFilter ref="B12:K12" xr:uid="{00000000-0001-0000-5500-000000000000}">
    <filterColumn colId="1" showButton="0"/>
  </autoFilter>
  <mergeCells count="80">
    <mergeCell ref="C79:D79"/>
    <mergeCell ref="C80:D80"/>
    <mergeCell ref="C86:D86"/>
    <mergeCell ref="C87:D87"/>
    <mergeCell ref="C88:D88"/>
    <mergeCell ref="C81:D81"/>
    <mergeCell ref="C82:D82"/>
    <mergeCell ref="C83:D83"/>
    <mergeCell ref="C84:D84"/>
    <mergeCell ref="C85:D85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E11:K11"/>
    <mergeCell ref="B11:B12"/>
    <mergeCell ref="B9:C9"/>
    <mergeCell ref="C11:D12"/>
    <mergeCell ref="C13:D13"/>
  </mergeCells>
  <conditionalFormatting sqref="E12:K12">
    <cfRule type="cellIs" dxfId="91" priority="2" operator="lessThan">
      <formula>0</formula>
    </cfRule>
  </conditionalFormatting>
  <conditionalFormatting sqref="K13:K88">
    <cfRule type="cellIs" dxfId="90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J88" xr:uid="{00000000-0002-0000-55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/>
  <dimension ref="A1:V78"/>
  <sheetViews>
    <sheetView zoomScale="70" zoomScaleNormal="70" workbookViewId="0">
      <pane xSplit="1" ySplit="2" topLeftCell="J3" activePane="bottomRight" state="frozen"/>
      <selection activeCell="C6" sqref="C6"/>
      <selection pane="topRight" activeCell="C6" sqref="C6"/>
      <selection pane="bottomLeft" activeCell="C6" sqref="C6"/>
      <selection pane="bottomRight" activeCell="U3" sqref="U3"/>
    </sheetView>
  </sheetViews>
  <sheetFormatPr baseColWidth="10" defaultRowHeight="15" x14ac:dyDescent="0.25"/>
  <sheetData>
    <row r="1" spans="1:22" x14ac:dyDescent="0.25">
      <c r="B1" s="510" t="s">
        <v>859</v>
      </c>
      <c r="C1" s="510"/>
      <c r="D1" s="510"/>
      <c r="E1" s="510"/>
      <c r="F1" s="510"/>
      <c r="G1" s="510"/>
      <c r="H1" s="510"/>
      <c r="I1" s="511" t="s">
        <v>860</v>
      </c>
      <c r="J1" s="511"/>
      <c r="K1" s="511"/>
      <c r="L1" s="511"/>
      <c r="M1" s="511"/>
      <c r="N1" s="511"/>
      <c r="O1" s="511"/>
      <c r="P1" s="512" t="s">
        <v>861</v>
      </c>
      <c r="Q1" s="512"/>
      <c r="R1" s="512"/>
      <c r="S1" s="512"/>
      <c r="T1" s="512"/>
      <c r="U1" s="512"/>
      <c r="V1" s="512"/>
    </row>
    <row r="2" spans="1:22" ht="165" x14ac:dyDescent="0.25">
      <c r="A2" s="220"/>
      <c r="B2" s="340" t="s">
        <v>730</v>
      </c>
      <c r="C2" s="340" t="s">
        <v>731</v>
      </c>
      <c r="D2" s="340" t="s">
        <v>732</v>
      </c>
      <c r="E2" s="340" t="s">
        <v>733</v>
      </c>
      <c r="F2" s="340" t="s">
        <v>715</v>
      </c>
      <c r="G2" s="340" t="s">
        <v>728</v>
      </c>
      <c r="H2" s="341" t="s">
        <v>724</v>
      </c>
      <c r="I2" s="225" t="s">
        <v>730</v>
      </c>
      <c r="J2" s="225" t="s">
        <v>731</v>
      </c>
      <c r="K2" s="225" t="s">
        <v>732</v>
      </c>
      <c r="L2" s="225" t="s">
        <v>733</v>
      </c>
      <c r="M2" s="225" t="s">
        <v>715</v>
      </c>
      <c r="N2" s="225" t="s">
        <v>728</v>
      </c>
      <c r="O2" s="339" t="s">
        <v>724</v>
      </c>
      <c r="P2" s="340" t="s">
        <v>730</v>
      </c>
      <c r="Q2" s="340" t="s">
        <v>731</v>
      </c>
      <c r="R2" s="340" t="s">
        <v>732</v>
      </c>
      <c r="S2" s="340" t="s">
        <v>733</v>
      </c>
      <c r="T2" s="340" t="s">
        <v>715</v>
      </c>
      <c r="U2" s="340" t="s">
        <v>728</v>
      </c>
      <c r="V2" s="341" t="s">
        <v>724</v>
      </c>
    </row>
    <row r="3" spans="1:22" x14ac:dyDescent="0.25">
      <c r="A3" s="220" t="s">
        <v>0</v>
      </c>
      <c r="B3" s="342">
        <f>+I3+P3</f>
        <v>426397.64541368402</v>
      </c>
      <c r="C3" s="342">
        <f t="shared" ref="C3:G18" si="0">+J3+Q3</f>
        <v>0</v>
      </c>
      <c r="D3" s="342">
        <f t="shared" si="0"/>
        <v>0</v>
      </c>
      <c r="E3" s="342">
        <f t="shared" si="0"/>
        <v>41272.702905199498</v>
      </c>
      <c r="F3" s="342">
        <f t="shared" si="0"/>
        <v>-26</v>
      </c>
      <c r="G3" s="342">
        <f t="shared" si="0"/>
        <v>13758.0063801014</v>
      </c>
      <c r="H3" s="342">
        <f>+SUM(B3:G3)</f>
        <v>481402.35469898488</v>
      </c>
      <c r="I3" s="107">
        <f>+Sim_Demanda!E13</f>
        <v>0</v>
      </c>
      <c r="J3" s="107">
        <f>+Sim_Demanda!F13</f>
        <v>0</v>
      </c>
      <c r="K3" s="107">
        <f>+Sim_Demanda!G13</f>
        <v>0</v>
      </c>
      <c r="L3" s="107">
        <f>+Sim_Demanda!H13</f>
        <v>0</v>
      </c>
      <c r="M3" s="107">
        <f>+Sim_Demanda!I13</f>
        <v>0</v>
      </c>
      <c r="N3" s="107">
        <f>+Sim_Demanda!J13</f>
        <v>0</v>
      </c>
      <c r="O3" s="107">
        <f>+SUM(I3:N3)</f>
        <v>0</v>
      </c>
      <c r="P3" s="342">
        <f>+'MIP(IxI)_TFEVP'!CC9</f>
        <v>426397.64541368402</v>
      </c>
      <c r="Q3" s="342">
        <f>+'MIP(IxI)_TFEVP'!CD9</f>
        <v>0</v>
      </c>
      <c r="R3" s="342">
        <f>+'MIP(IxI)_TFEVP'!CE9</f>
        <v>0</v>
      </c>
      <c r="S3" s="342">
        <f>+'MIP(IxI)_TFEVP'!CF9</f>
        <v>41272.702905199498</v>
      </c>
      <c r="T3" s="342">
        <f>+'MIP(IxI)_TFEVP'!CG9</f>
        <v>-26</v>
      </c>
      <c r="U3" s="342">
        <f>+'MIP(IxI)_TFEVP'!CH9</f>
        <v>13758.0063801014</v>
      </c>
      <c r="V3" s="342">
        <f>+SUM(P3:U3)</f>
        <v>481402.35469898488</v>
      </c>
    </row>
    <row r="4" spans="1:22" x14ac:dyDescent="0.25">
      <c r="A4" s="220" t="s">
        <v>1</v>
      </c>
      <c r="B4" s="342">
        <f t="shared" ref="B4:G58" si="1">+I4+P4</f>
        <v>23185.479703949499</v>
      </c>
      <c r="C4" s="342">
        <f t="shared" si="0"/>
        <v>0</v>
      </c>
      <c r="D4" s="342">
        <f t="shared" si="0"/>
        <v>0</v>
      </c>
      <c r="E4" s="342">
        <f t="shared" si="0"/>
        <v>1347.9128475438799</v>
      </c>
      <c r="F4" s="342">
        <f t="shared" si="0"/>
        <v>-141</v>
      </c>
      <c r="G4" s="342">
        <f t="shared" si="0"/>
        <v>1471.37979460004</v>
      </c>
      <c r="H4" s="342">
        <f t="shared" ref="H4:H67" si="2">+SUM(B4:G4)</f>
        <v>25863.772346093421</v>
      </c>
      <c r="I4" s="107">
        <f>+Sim_Demanda!E14</f>
        <v>0</v>
      </c>
      <c r="J4" s="107">
        <f>+Sim_Demanda!F14</f>
        <v>0</v>
      </c>
      <c r="K4" s="107">
        <f>+Sim_Demanda!G14</f>
        <v>0</v>
      </c>
      <c r="L4" s="107">
        <f>+Sim_Demanda!H14</f>
        <v>0</v>
      </c>
      <c r="M4" s="107">
        <f>+Sim_Demanda!I14</f>
        <v>0</v>
      </c>
      <c r="N4" s="107">
        <f>+Sim_Demanda!J14</f>
        <v>0</v>
      </c>
      <c r="O4" s="107">
        <f t="shared" ref="O4:O67" si="3">+SUM(I4:N4)</f>
        <v>0</v>
      </c>
      <c r="P4" s="342">
        <f>+'MIP(IxI)_TFEVP'!CC10</f>
        <v>23185.479703949499</v>
      </c>
      <c r="Q4" s="342">
        <f>+'MIP(IxI)_TFEVP'!CD10</f>
        <v>0</v>
      </c>
      <c r="R4" s="342">
        <f>+'MIP(IxI)_TFEVP'!CE10</f>
        <v>0</v>
      </c>
      <c r="S4" s="342">
        <f>+'MIP(IxI)_TFEVP'!CF10</f>
        <v>1347.9128475438799</v>
      </c>
      <c r="T4" s="342">
        <f>+'MIP(IxI)_TFEVP'!CG10</f>
        <v>-141</v>
      </c>
      <c r="U4" s="342">
        <f>+'MIP(IxI)_TFEVP'!CH10</f>
        <v>1471.37979460004</v>
      </c>
      <c r="V4" s="342">
        <f t="shared" ref="V4:V67" si="4">+SUM(P4:U4)</f>
        <v>25863.772346093421</v>
      </c>
    </row>
    <row r="5" spans="1:22" x14ac:dyDescent="0.25">
      <c r="A5" s="220" t="s">
        <v>2</v>
      </c>
      <c r="B5" s="342">
        <f t="shared" si="1"/>
        <v>662992.67120451003</v>
      </c>
      <c r="C5" s="342">
        <f t="shared" si="0"/>
        <v>0</v>
      </c>
      <c r="D5" s="342">
        <f t="shared" si="0"/>
        <v>0</v>
      </c>
      <c r="E5" s="342">
        <f t="shared" si="0"/>
        <v>1390.00015885535</v>
      </c>
      <c r="F5" s="342">
        <f t="shared" si="0"/>
        <v>0</v>
      </c>
      <c r="G5" s="342">
        <f t="shared" si="0"/>
        <v>48805.703893926999</v>
      </c>
      <c r="H5" s="342">
        <f t="shared" si="2"/>
        <v>713188.37525729241</v>
      </c>
      <c r="I5" s="107">
        <f>+Sim_Demanda!E15</f>
        <v>0</v>
      </c>
      <c r="J5" s="107">
        <f>+Sim_Demanda!F15</f>
        <v>0</v>
      </c>
      <c r="K5" s="107">
        <f>+Sim_Demanda!G15</f>
        <v>0</v>
      </c>
      <c r="L5" s="107">
        <f>+Sim_Demanda!H15</f>
        <v>0</v>
      </c>
      <c r="M5" s="107">
        <f>+Sim_Demanda!I15</f>
        <v>0</v>
      </c>
      <c r="N5" s="107">
        <f>+Sim_Demanda!J15</f>
        <v>0</v>
      </c>
      <c r="O5" s="107">
        <f t="shared" si="3"/>
        <v>0</v>
      </c>
      <c r="P5" s="342">
        <f>+'MIP(IxI)_TFEVP'!CC11</f>
        <v>662992.67120451003</v>
      </c>
      <c r="Q5" s="342">
        <f>+'MIP(IxI)_TFEVP'!CD11</f>
        <v>0</v>
      </c>
      <c r="R5" s="342">
        <f>+'MIP(IxI)_TFEVP'!CE11</f>
        <v>0</v>
      </c>
      <c r="S5" s="342">
        <f>+'MIP(IxI)_TFEVP'!CF11</f>
        <v>1390.00015885535</v>
      </c>
      <c r="T5" s="342">
        <f>+'MIP(IxI)_TFEVP'!CG11</f>
        <v>0</v>
      </c>
      <c r="U5" s="342">
        <f>+'MIP(IxI)_TFEVP'!CH11</f>
        <v>48805.703893926999</v>
      </c>
      <c r="V5" s="342">
        <f t="shared" si="4"/>
        <v>713188.37525729241</v>
      </c>
    </row>
    <row r="6" spans="1:22" x14ac:dyDescent="0.25">
      <c r="A6" s="220" t="s">
        <v>3</v>
      </c>
      <c r="B6" s="342">
        <f t="shared" si="1"/>
        <v>77115.714986739302</v>
      </c>
      <c r="C6" s="342">
        <f t="shared" si="0"/>
        <v>0</v>
      </c>
      <c r="D6" s="342">
        <f t="shared" si="0"/>
        <v>0</v>
      </c>
      <c r="E6" s="342">
        <f t="shared" si="0"/>
        <v>1138.9394490484699</v>
      </c>
      <c r="F6" s="342">
        <f t="shared" si="0"/>
        <v>0</v>
      </c>
      <c r="G6" s="342">
        <f t="shared" si="0"/>
        <v>8.7705652220341808</v>
      </c>
      <c r="H6" s="342">
        <f t="shared" si="2"/>
        <v>78263.425001009804</v>
      </c>
      <c r="I6" s="107">
        <f>+Sim_Demanda!E16</f>
        <v>0</v>
      </c>
      <c r="J6" s="107">
        <f>+Sim_Demanda!F16</f>
        <v>0</v>
      </c>
      <c r="K6" s="107">
        <f>+Sim_Demanda!G16</f>
        <v>0</v>
      </c>
      <c r="L6" s="107">
        <f>+Sim_Demanda!H16</f>
        <v>0</v>
      </c>
      <c r="M6" s="107">
        <f>+Sim_Demanda!I16</f>
        <v>0</v>
      </c>
      <c r="N6" s="107">
        <f>+Sim_Demanda!J16</f>
        <v>0</v>
      </c>
      <c r="O6" s="107">
        <f t="shared" si="3"/>
        <v>0</v>
      </c>
      <c r="P6" s="342">
        <f>+'MIP(IxI)_TFEVP'!CC12</f>
        <v>77115.714986739302</v>
      </c>
      <c r="Q6" s="342">
        <f>+'MIP(IxI)_TFEVP'!CD12</f>
        <v>0</v>
      </c>
      <c r="R6" s="342">
        <f>+'MIP(IxI)_TFEVP'!CE12</f>
        <v>0</v>
      </c>
      <c r="S6" s="342">
        <f>+'MIP(IxI)_TFEVP'!CF12</f>
        <v>1138.9394490484699</v>
      </c>
      <c r="T6" s="342">
        <f>+'MIP(IxI)_TFEVP'!CG12</f>
        <v>0</v>
      </c>
      <c r="U6" s="342">
        <f>+'MIP(IxI)_TFEVP'!CH12</f>
        <v>8.7705652220341808</v>
      </c>
      <c r="V6" s="342">
        <f t="shared" si="4"/>
        <v>78263.425001009804</v>
      </c>
    </row>
    <row r="7" spans="1:22" x14ac:dyDescent="0.25">
      <c r="A7" s="220" t="s">
        <v>4</v>
      </c>
      <c r="B7" s="342">
        <f t="shared" si="1"/>
        <v>1214129.8772668999</v>
      </c>
      <c r="C7" s="342">
        <f t="shared" si="0"/>
        <v>0</v>
      </c>
      <c r="D7" s="342">
        <f t="shared" si="0"/>
        <v>0</v>
      </c>
      <c r="E7" s="342">
        <f t="shared" si="0"/>
        <v>9160.6037645567594</v>
      </c>
      <c r="F7" s="342">
        <f t="shared" si="0"/>
        <v>-1844.2397451439599</v>
      </c>
      <c r="G7" s="342">
        <f t="shared" si="0"/>
        <v>3817195.2607518998</v>
      </c>
      <c r="H7" s="342">
        <f t="shared" si="2"/>
        <v>5038641.5020382125</v>
      </c>
      <c r="I7" s="107">
        <f>+Sim_Demanda!E17</f>
        <v>0</v>
      </c>
      <c r="J7" s="107">
        <f>+Sim_Demanda!F17</f>
        <v>0</v>
      </c>
      <c r="K7" s="107">
        <f>+Sim_Demanda!G17</f>
        <v>0</v>
      </c>
      <c r="L7" s="107">
        <f>+Sim_Demanda!H17</f>
        <v>0</v>
      </c>
      <c r="M7" s="107">
        <f>+Sim_Demanda!I17</f>
        <v>0</v>
      </c>
      <c r="N7" s="107">
        <f>+Sim_Demanda!J17</f>
        <v>0</v>
      </c>
      <c r="O7" s="107">
        <f t="shared" si="3"/>
        <v>0</v>
      </c>
      <c r="P7" s="342">
        <f>+'MIP(IxI)_TFEVP'!CC13</f>
        <v>1214129.8772668999</v>
      </c>
      <c r="Q7" s="342">
        <f>+'MIP(IxI)_TFEVP'!CD13</f>
        <v>0</v>
      </c>
      <c r="R7" s="342">
        <f>+'MIP(IxI)_TFEVP'!CE13</f>
        <v>0</v>
      </c>
      <c r="S7" s="342">
        <f>+'MIP(IxI)_TFEVP'!CF13</f>
        <v>9160.6037645567594</v>
      </c>
      <c r="T7" s="342">
        <f>+'MIP(IxI)_TFEVP'!CG13</f>
        <v>-1844.2397451439599</v>
      </c>
      <c r="U7" s="342">
        <f>+'MIP(IxI)_TFEVP'!CH13</f>
        <v>3817195.2607518998</v>
      </c>
      <c r="V7" s="342">
        <f t="shared" si="4"/>
        <v>5038641.5020382125</v>
      </c>
    </row>
    <row r="8" spans="1:22" x14ac:dyDescent="0.25">
      <c r="A8" s="220" t="s">
        <v>5</v>
      </c>
      <c r="B8" s="342">
        <f t="shared" si="1"/>
        <v>117880.128659446</v>
      </c>
      <c r="C8" s="342">
        <f t="shared" si="0"/>
        <v>0</v>
      </c>
      <c r="D8" s="342">
        <f t="shared" si="0"/>
        <v>0</v>
      </c>
      <c r="E8" s="342">
        <f t="shared" si="0"/>
        <v>153312.38695397499</v>
      </c>
      <c r="F8" s="342">
        <f t="shared" si="0"/>
        <v>0</v>
      </c>
      <c r="G8" s="342">
        <f t="shared" si="0"/>
        <v>951373.82961793197</v>
      </c>
      <c r="H8" s="342">
        <f t="shared" si="2"/>
        <v>1222566.3452313528</v>
      </c>
      <c r="I8" s="107">
        <f>+Sim_Demanda!E18</f>
        <v>0</v>
      </c>
      <c r="J8" s="107">
        <f>+Sim_Demanda!F18</f>
        <v>0</v>
      </c>
      <c r="K8" s="107">
        <f>+Sim_Demanda!G18</f>
        <v>0</v>
      </c>
      <c r="L8" s="107">
        <f>+Sim_Demanda!H18</f>
        <v>0</v>
      </c>
      <c r="M8" s="107">
        <f>+Sim_Demanda!I18</f>
        <v>0</v>
      </c>
      <c r="N8" s="107">
        <f>+Sim_Demanda!J18</f>
        <v>0</v>
      </c>
      <c r="O8" s="107">
        <f t="shared" si="3"/>
        <v>0</v>
      </c>
      <c r="P8" s="342">
        <f>+'MIP(IxI)_TFEVP'!CC14</f>
        <v>117880.128659446</v>
      </c>
      <c r="Q8" s="342">
        <f>+'MIP(IxI)_TFEVP'!CD14</f>
        <v>0</v>
      </c>
      <c r="R8" s="342">
        <f>+'MIP(IxI)_TFEVP'!CE14</f>
        <v>0</v>
      </c>
      <c r="S8" s="342">
        <f>+'MIP(IxI)_TFEVP'!CF14</f>
        <v>153312.38695397499</v>
      </c>
      <c r="T8" s="342">
        <f>+'MIP(IxI)_TFEVP'!CG14</f>
        <v>0</v>
      </c>
      <c r="U8" s="342">
        <f>+'MIP(IxI)_TFEVP'!CH14</f>
        <v>951373.82961793197</v>
      </c>
      <c r="V8" s="342">
        <f t="shared" si="4"/>
        <v>1222566.3452313528</v>
      </c>
    </row>
    <row r="9" spans="1:22" x14ac:dyDescent="0.25">
      <c r="A9" s="220" t="s">
        <v>6</v>
      </c>
      <c r="B9" s="342">
        <f t="shared" si="1"/>
        <v>14324.532230720301</v>
      </c>
      <c r="C9" s="342">
        <f t="shared" si="0"/>
        <v>0</v>
      </c>
      <c r="D9" s="342">
        <f t="shared" si="0"/>
        <v>0</v>
      </c>
      <c r="E9" s="342">
        <f t="shared" si="0"/>
        <v>1911.4008376383599</v>
      </c>
      <c r="F9" s="342">
        <f t="shared" si="0"/>
        <v>0</v>
      </c>
      <c r="G9" s="342">
        <f t="shared" si="0"/>
        <v>114.719014014278</v>
      </c>
      <c r="H9" s="342">
        <f t="shared" si="2"/>
        <v>16350.652082372937</v>
      </c>
      <c r="I9" s="107">
        <f>+Sim_Demanda!E19</f>
        <v>0</v>
      </c>
      <c r="J9" s="107">
        <f>+Sim_Demanda!F19</f>
        <v>0</v>
      </c>
      <c r="K9" s="107">
        <f>+Sim_Demanda!G19</f>
        <v>0</v>
      </c>
      <c r="L9" s="107">
        <f>+Sim_Demanda!H19</f>
        <v>0</v>
      </c>
      <c r="M9" s="107">
        <f>+Sim_Demanda!I19</f>
        <v>0</v>
      </c>
      <c r="N9" s="107">
        <f>+Sim_Demanda!J19</f>
        <v>0</v>
      </c>
      <c r="O9" s="107">
        <f t="shared" si="3"/>
        <v>0</v>
      </c>
      <c r="P9" s="342">
        <f>+'MIP(IxI)_TFEVP'!CC15</f>
        <v>14324.532230720301</v>
      </c>
      <c r="Q9" s="342">
        <f>+'MIP(IxI)_TFEVP'!CD15</f>
        <v>0</v>
      </c>
      <c r="R9" s="342">
        <f>+'MIP(IxI)_TFEVP'!CE15</f>
        <v>0</v>
      </c>
      <c r="S9" s="342">
        <f>+'MIP(IxI)_TFEVP'!CF15</f>
        <v>1911.4008376383599</v>
      </c>
      <c r="T9" s="342">
        <f>+'MIP(IxI)_TFEVP'!CG15</f>
        <v>0</v>
      </c>
      <c r="U9" s="342">
        <f>+'MIP(IxI)_TFEVP'!CH15</f>
        <v>114.719014014278</v>
      </c>
      <c r="V9" s="342">
        <f t="shared" si="4"/>
        <v>16350.652082372937</v>
      </c>
    </row>
    <row r="10" spans="1:22" x14ac:dyDescent="0.25">
      <c r="A10" s="220" t="s">
        <v>7</v>
      </c>
      <c r="B10" s="342">
        <f t="shared" si="1"/>
        <v>5982.3617428871703</v>
      </c>
      <c r="C10" s="342">
        <f t="shared" si="0"/>
        <v>0</v>
      </c>
      <c r="D10" s="342">
        <f t="shared" si="0"/>
        <v>0</v>
      </c>
      <c r="E10" s="342">
        <f t="shared" si="0"/>
        <v>5670.9217118695497</v>
      </c>
      <c r="F10" s="342">
        <f t="shared" si="0"/>
        <v>3570.6853008787598</v>
      </c>
      <c r="G10" s="342">
        <f t="shared" si="0"/>
        <v>847348.25956459902</v>
      </c>
      <c r="H10" s="342">
        <f t="shared" si="2"/>
        <v>862572.22832023446</v>
      </c>
      <c r="I10" s="107">
        <f>+Sim_Demanda!E20</f>
        <v>0</v>
      </c>
      <c r="J10" s="107">
        <f>+Sim_Demanda!F20</f>
        <v>0</v>
      </c>
      <c r="K10" s="107">
        <f>+Sim_Demanda!G20</f>
        <v>0</v>
      </c>
      <c r="L10" s="107">
        <f>+Sim_Demanda!H20</f>
        <v>0</v>
      </c>
      <c r="M10" s="107">
        <f>+Sim_Demanda!I20</f>
        <v>0</v>
      </c>
      <c r="N10" s="107">
        <f>+Sim_Demanda!J20</f>
        <v>0</v>
      </c>
      <c r="O10" s="107">
        <f t="shared" si="3"/>
        <v>0</v>
      </c>
      <c r="P10" s="342">
        <f>+'MIP(IxI)_TFEVP'!CC16</f>
        <v>5982.3617428871703</v>
      </c>
      <c r="Q10" s="342">
        <f>+'MIP(IxI)_TFEVP'!CD16</f>
        <v>0</v>
      </c>
      <c r="R10" s="342">
        <f>+'MIP(IxI)_TFEVP'!CE16</f>
        <v>0</v>
      </c>
      <c r="S10" s="342">
        <f>+'MIP(IxI)_TFEVP'!CF16</f>
        <v>5670.9217118695497</v>
      </c>
      <c r="T10" s="342">
        <f>+'MIP(IxI)_TFEVP'!CG16</f>
        <v>3570.6853008787598</v>
      </c>
      <c r="U10" s="342">
        <f>+'MIP(IxI)_TFEVP'!CH16</f>
        <v>847348.25956459902</v>
      </c>
      <c r="V10" s="342">
        <f t="shared" si="4"/>
        <v>862572.22832023446</v>
      </c>
    </row>
    <row r="11" spans="1:22" x14ac:dyDescent="0.25">
      <c r="A11" s="220" t="s">
        <v>8</v>
      </c>
      <c r="B11" s="342">
        <f t="shared" si="1"/>
        <v>14559.908717231299</v>
      </c>
      <c r="C11" s="342">
        <f t="shared" si="0"/>
        <v>0</v>
      </c>
      <c r="D11" s="342">
        <f t="shared" si="0"/>
        <v>0</v>
      </c>
      <c r="E11" s="342">
        <f t="shared" si="0"/>
        <v>2633.7705796366899</v>
      </c>
      <c r="F11" s="342">
        <f t="shared" si="0"/>
        <v>0</v>
      </c>
      <c r="G11" s="342">
        <f t="shared" si="0"/>
        <v>20.281724957263499</v>
      </c>
      <c r="H11" s="342">
        <f t="shared" si="2"/>
        <v>17213.961021825249</v>
      </c>
      <c r="I11" s="107">
        <f>+Sim_Demanda!E21</f>
        <v>0</v>
      </c>
      <c r="J11" s="107">
        <f>+Sim_Demanda!F21</f>
        <v>0</v>
      </c>
      <c r="K11" s="107">
        <f>+Sim_Demanda!G21</f>
        <v>0</v>
      </c>
      <c r="L11" s="107">
        <f>+Sim_Demanda!H21</f>
        <v>0</v>
      </c>
      <c r="M11" s="107">
        <f>+Sim_Demanda!I21</f>
        <v>0</v>
      </c>
      <c r="N11" s="107">
        <f>+Sim_Demanda!J21</f>
        <v>0</v>
      </c>
      <c r="O11" s="107">
        <f t="shared" si="3"/>
        <v>0</v>
      </c>
      <c r="P11" s="342">
        <f>+'MIP(IxI)_TFEVP'!CC17</f>
        <v>14559.908717231299</v>
      </c>
      <c r="Q11" s="342">
        <f>+'MIP(IxI)_TFEVP'!CD17</f>
        <v>0</v>
      </c>
      <c r="R11" s="342">
        <f>+'MIP(IxI)_TFEVP'!CE17</f>
        <v>0</v>
      </c>
      <c r="S11" s="342">
        <f>+'MIP(IxI)_TFEVP'!CF17</f>
        <v>2633.7705796366899</v>
      </c>
      <c r="T11" s="342">
        <f>+'MIP(IxI)_TFEVP'!CG17</f>
        <v>0</v>
      </c>
      <c r="U11" s="342">
        <f>+'MIP(IxI)_TFEVP'!CH17</f>
        <v>20.281724957263499</v>
      </c>
      <c r="V11" s="342">
        <f t="shared" si="4"/>
        <v>17213.961021825249</v>
      </c>
    </row>
    <row r="12" spans="1:22" x14ac:dyDescent="0.25">
      <c r="A12" s="220" t="s">
        <v>9</v>
      </c>
      <c r="B12" s="342">
        <f t="shared" si="1"/>
        <v>721298.65400608804</v>
      </c>
      <c r="C12" s="342">
        <f t="shared" si="0"/>
        <v>0</v>
      </c>
      <c r="D12" s="342">
        <f t="shared" si="0"/>
        <v>0</v>
      </c>
      <c r="E12" s="342">
        <f t="shared" si="0"/>
        <v>421175.14181052003</v>
      </c>
      <c r="F12" s="342">
        <f t="shared" si="0"/>
        <v>7525.87891072396</v>
      </c>
      <c r="G12" s="342">
        <f t="shared" si="0"/>
        <v>2032.8617952786899</v>
      </c>
      <c r="H12" s="342">
        <f t="shared" si="2"/>
        <v>1152032.5365226108</v>
      </c>
      <c r="I12" s="107">
        <f>+Sim_Demanda!E22</f>
        <v>0</v>
      </c>
      <c r="J12" s="107">
        <f>+Sim_Demanda!F22</f>
        <v>0</v>
      </c>
      <c r="K12" s="107">
        <f>+Sim_Demanda!G22</f>
        <v>0</v>
      </c>
      <c r="L12" s="107">
        <f>+Sim_Demanda!H22</f>
        <v>0</v>
      </c>
      <c r="M12" s="107">
        <f>+Sim_Demanda!I22</f>
        <v>0</v>
      </c>
      <c r="N12" s="107">
        <f>+Sim_Demanda!J22</f>
        <v>0</v>
      </c>
      <c r="O12" s="107">
        <f t="shared" si="3"/>
        <v>0</v>
      </c>
      <c r="P12" s="342">
        <f>+'MIP(IxI)_TFEVP'!CC18</f>
        <v>721298.65400608804</v>
      </c>
      <c r="Q12" s="342">
        <f>+'MIP(IxI)_TFEVP'!CD18</f>
        <v>0</v>
      </c>
      <c r="R12" s="342">
        <f>+'MIP(IxI)_TFEVP'!CE18</f>
        <v>0</v>
      </c>
      <c r="S12" s="342">
        <f>+'MIP(IxI)_TFEVP'!CF18</f>
        <v>421175.14181052003</v>
      </c>
      <c r="T12" s="342">
        <f>+'MIP(IxI)_TFEVP'!CG18</f>
        <v>7525.87891072396</v>
      </c>
      <c r="U12" s="342">
        <f>+'MIP(IxI)_TFEVP'!CH18</f>
        <v>2032.8617952786899</v>
      </c>
      <c r="V12" s="342">
        <f t="shared" si="4"/>
        <v>1152032.5365226108</v>
      </c>
    </row>
    <row r="13" spans="1:22" x14ac:dyDescent="0.25">
      <c r="A13" s="220" t="s">
        <v>10</v>
      </c>
      <c r="B13" s="342">
        <f t="shared" si="1"/>
        <v>29811.000545036499</v>
      </c>
      <c r="C13" s="342">
        <f t="shared" si="0"/>
        <v>0</v>
      </c>
      <c r="D13" s="342">
        <f t="shared" si="0"/>
        <v>0</v>
      </c>
      <c r="E13" s="342">
        <f t="shared" si="0"/>
        <v>616.93629341641702</v>
      </c>
      <c r="F13" s="342">
        <f t="shared" si="0"/>
        <v>-33400.445555734797</v>
      </c>
      <c r="G13" s="342">
        <f t="shared" si="0"/>
        <v>102366.11747772001</v>
      </c>
      <c r="H13" s="342">
        <f t="shared" si="2"/>
        <v>99393.608760438132</v>
      </c>
      <c r="I13" s="107">
        <f>+Sim_Demanda!E23</f>
        <v>0</v>
      </c>
      <c r="J13" s="107">
        <f>+Sim_Demanda!F23</f>
        <v>0</v>
      </c>
      <c r="K13" s="107">
        <f>+Sim_Demanda!G23</f>
        <v>0</v>
      </c>
      <c r="L13" s="107">
        <f>+Sim_Demanda!H23</f>
        <v>0</v>
      </c>
      <c r="M13" s="107">
        <f>+Sim_Demanda!I23</f>
        <v>0</v>
      </c>
      <c r="N13" s="107">
        <f>+Sim_Demanda!J23</f>
        <v>0</v>
      </c>
      <c r="O13" s="107">
        <f t="shared" si="3"/>
        <v>0</v>
      </c>
      <c r="P13" s="342">
        <f>+'MIP(IxI)_TFEVP'!CC19</f>
        <v>29811.000545036499</v>
      </c>
      <c r="Q13" s="342">
        <f>+'MIP(IxI)_TFEVP'!CD19</f>
        <v>0</v>
      </c>
      <c r="R13" s="342">
        <f>+'MIP(IxI)_TFEVP'!CE19</f>
        <v>0</v>
      </c>
      <c r="S13" s="342">
        <f>+'MIP(IxI)_TFEVP'!CF19</f>
        <v>616.93629341641702</v>
      </c>
      <c r="T13" s="342">
        <f>+'MIP(IxI)_TFEVP'!CG19</f>
        <v>-33400.445555734797</v>
      </c>
      <c r="U13" s="342">
        <f>+'MIP(IxI)_TFEVP'!CH19</f>
        <v>102366.11747772001</v>
      </c>
      <c r="V13" s="342">
        <f t="shared" si="4"/>
        <v>99393.608760438132</v>
      </c>
    </row>
    <row r="14" spans="1:22" x14ac:dyDescent="0.25">
      <c r="A14" s="220" t="s">
        <v>11</v>
      </c>
      <c r="B14" s="342">
        <f t="shared" si="1"/>
        <v>1429937.4439170801</v>
      </c>
      <c r="C14" s="342">
        <f t="shared" si="0"/>
        <v>0</v>
      </c>
      <c r="D14" s="342">
        <f t="shared" si="0"/>
        <v>0</v>
      </c>
      <c r="E14" s="342">
        <f t="shared" si="0"/>
        <v>1280.2552784286599</v>
      </c>
      <c r="F14" s="342">
        <f t="shared" si="0"/>
        <v>7.0481469852907797</v>
      </c>
      <c r="G14" s="342">
        <f t="shared" si="0"/>
        <v>103368.72516865699</v>
      </c>
      <c r="H14" s="342">
        <f t="shared" si="2"/>
        <v>1534593.4725111509</v>
      </c>
      <c r="I14" s="107">
        <f>+Sim_Demanda!E24</f>
        <v>0</v>
      </c>
      <c r="J14" s="107">
        <f>+Sim_Demanda!F24</f>
        <v>0</v>
      </c>
      <c r="K14" s="107">
        <f>+Sim_Demanda!G24</f>
        <v>0</v>
      </c>
      <c r="L14" s="107">
        <f>+Sim_Demanda!H24</f>
        <v>0</v>
      </c>
      <c r="M14" s="107">
        <f>+Sim_Demanda!I24</f>
        <v>0</v>
      </c>
      <c r="N14" s="107">
        <f>+Sim_Demanda!J24</f>
        <v>0</v>
      </c>
      <c r="O14" s="107">
        <f t="shared" si="3"/>
        <v>0</v>
      </c>
      <c r="P14" s="342">
        <f>+'MIP(IxI)_TFEVP'!CC20</f>
        <v>1429937.4439170801</v>
      </c>
      <c r="Q14" s="342">
        <f>+'MIP(IxI)_TFEVP'!CD20</f>
        <v>0</v>
      </c>
      <c r="R14" s="342">
        <f>+'MIP(IxI)_TFEVP'!CE20</f>
        <v>0</v>
      </c>
      <c r="S14" s="342">
        <f>+'MIP(IxI)_TFEVP'!CF20</f>
        <v>1280.2552784286599</v>
      </c>
      <c r="T14" s="342">
        <f>+'MIP(IxI)_TFEVP'!CG20</f>
        <v>7.0481469852907797</v>
      </c>
      <c r="U14" s="342">
        <f>+'MIP(IxI)_TFEVP'!CH20</f>
        <v>103368.72516865699</v>
      </c>
      <c r="V14" s="342">
        <f t="shared" si="4"/>
        <v>1534593.4725111509</v>
      </c>
    </row>
    <row r="15" spans="1:22" x14ac:dyDescent="0.25">
      <c r="A15" s="220" t="s">
        <v>12</v>
      </c>
      <c r="B15" s="342">
        <f t="shared" si="1"/>
        <v>0</v>
      </c>
      <c r="C15" s="342">
        <f t="shared" si="0"/>
        <v>0</v>
      </c>
      <c r="D15" s="342">
        <f t="shared" si="0"/>
        <v>0</v>
      </c>
      <c r="E15" s="342">
        <f t="shared" si="0"/>
        <v>0</v>
      </c>
      <c r="F15" s="342">
        <f t="shared" si="0"/>
        <v>0</v>
      </c>
      <c r="G15" s="342">
        <f t="shared" si="0"/>
        <v>0</v>
      </c>
      <c r="H15" s="342">
        <f t="shared" si="2"/>
        <v>0</v>
      </c>
      <c r="I15" s="107">
        <f>+Sim_Demanda!E25</f>
        <v>0</v>
      </c>
      <c r="J15" s="107">
        <f>+Sim_Demanda!F25</f>
        <v>0</v>
      </c>
      <c r="K15" s="107">
        <f>+Sim_Demanda!G25</f>
        <v>0</v>
      </c>
      <c r="L15" s="107">
        <f>+Sim_Demanda!H25</f>
        <v>0</v>
      </c>
      <c r="M15" s="107">
        <f>+Sim_Demanda!I25</f>
        <v>0</v>
      </c>
      <c r="N15" s="107">
        <f>+Sim_Demanda!J25</f>
        <v>0</v>
      </c>
      <c r="O15" s="107">
        <f t="shared" si="3"/>
        <v>0</v>
      </c>
      <c r="P15" s="342">
        <f>+'MIP(IxI)_TFEVP'!CC21</f>
        <v>0</v>
      </c>
      <c r="Q15" s="342">
        <f>+'MIP(IxI)_TFEVP'!CD21</f>
        <v>0</v>
      </c>
      <c r="R15" s="342">
        <f>+'MIP(IxI)_TFEVP'!CE21</f>
        <v>0</v>
      </c>
      <c r="S15" s="342">
        <f>+'MIP(IxI)_TFEVP'!CF21</f>
        <v>0</v>
      </c>
      <c r="T15" s="342">
        <f>+'MIP(IxI)_TFEVP'!CG21</f>
        <v>0</v>
      </c>
      <c r="U15" s="342">
        <f>+'MIP(IxI)_TFEVP'!CH21</f>
        <v>0</v>
      </c>
      <c r="V15" s="342">
        <f t="shared" si="4"/>
        <v>0</v>
      </c>
    </row>
    <row r="16" spans="1:22" x14ac:dyDescent="0.25">
      <c r="A16" s="220" t="s">
        <v>13</v>
      </c>
      <c r="B16" s="342">
        <f t="shared" si="1"/>
        <v>56227.0762054894</v>
      </c>
      <c r="C16" s="342">
        <f t="shared" si="0"/>
        <v>0</v>
      </c>
      <c r="D16" s="342">
        <f t="shared" si="0"/>
        <v>0</v>
      </c>
      <c r="E16" s="342">
        <f t="shared" si="0"/>
        <v>0</v>
      </c>
      <c r="F16" s="342">
        <f t="shared" si="0"/>
        <v>12075</v>
      </c>
      <c r="G16" s="342">
        <f t="shared" si="0"/>
        <v>7279475.0508359997</v>
      </c>
      <c r="H16" s="342">
        <f t="shared" si="2"/>
        <v>7347777.1270414889</v>
      </c>
      <c r="I16" s="107">
        <f>+Sim_Demanda!E26</f>
        <v>0</v>
      </c>
      <c r="J16" s="107">
        <f>+Sim_Demanda!F26</f>
        <v>0</v>
      </c>
      <c r="K16" s="107">
        <f>+Sim_Demanda!G26</f>
        <v>0</v>
      </c>
      <c r="L16" s="107">
        <f>+Sim_Demanda!H26</f>
        <v>0</v>
      </c>
      <c r="M16" s="107">
        <f>+Sim_Demanda!I26</f>
        <v>0</v>
      </c>
      <c r="N16" s="107">
        <f>+Sim_Demanda!J26</f>
        <v>0</v>
      </c>
      <c r="O16" s="107">
        <f t="shared" si="3"/>
        <v>0</v>
      </c>
      <c r="P16" s="342">
        <f>+'MIP(IxI)_TFEVP'!CC22</f>
        <v>56227.0762054894</v>
      </c>
      <c r="Q16" s="342">
        <f>+'MIP(IxI)_TFEVP'!CD22</f>
        <v>0</v>
      </c>
      <c r="R16" s="342">
        <f>+'MIP(IxI)_TFEVP'!CE22</f>
        <v>0</v>
      </c>
      <c r="S16" s="342">
        <f>+'MIP(IxI)_TFEVP'!CF22</f>
        <v>0</v>
      </c>
      <c r="T16" s="342">
        <f>+'MIP(IxI)_TFEVP'!CG22</f>
        <v>12075</v>
      </c>
      <c r="U16" s="342">
        <f>+'MIP(IxI)_TFEVP'!CH22</f>
        <v>7279475.0508359997</v>
      </c>
      <c r="V16" s="342">
        <f t="shared" si="4"/>
        <v>7347777.1270414889</v>
      </c>
    </row>
    <row r="17" spans="1:22" x14ac:dyDescent="0.25">
      <c r="A17" s="220" t="s">
        <v>14</v>
      </c>
      <c r="B17" s="342">
        <f t="shared" si="1"/>
        <v>10844.874330638</v>
      </c>
      <c r="C17" s="342">
        <f t="shared" si="0"/>
        <v>0</v>
      </c>
      <c r="D17" s="342">
        <f t="shared" si="0"/>
        <v>0</v>
      </c>
      <c r="E17" s="342">
        <f t="shared" si="0"/>
        <v>1961.7506885938001</v>
      </c>
      <c r="F17" s="342">
        <f t="shared" si="0"/>
        <v>35888</v>
      </c>
      <c r="G17" s="342">
        <f t="shared" si="0"/>
        <v>2085523.1067402</v>
      </c>
      <c r="H17" s="342">
        <f t="shared" si="2"/>
        <v>2134217.7317594318</v>
      </c>
      <c r="I17" s="107">
        <f>+Sim_Demanda!E27</f>
        <v>0</v>
      </c>
      <c r="J17" s="107">
        <f>+Sim_Demanda!F27</f>
        <v>0</v>
      </c>
      <c r="K17" s="107">
        <f>+Sim_Demanda!G27</f>
        <v>0</v>
      </c>
      <c r="L17" s="107">
        <f>+Sim_Demanda!H27</f>
        <v>0</v>
      </c>
      <c r="M17" s="107">
        <f>+Sim_Demanda!I27</f>
        <v>0</v>
      </c>
      <c r="N17" s="107">
        <f>+Sim_Demanda!J27</f>
        <v>0</v>
      </c>
      <c r="O17" s="107">
        <f t="shared" si="3"/>
        <v>0</v>
      </c>
      <c r="P17" s="342">
        <f>+'MIP(IxI)_TFEVP'!CC23</f>
        <v>10844.874330638</v>
      </c>
      <c r="Q17" s="342">
        <f>+'MIP(IxI)_TFEVP'!CD23</f>
        <v>0</v>
      </c>
      <c r="R17" s="342">
        <f>+'MIP(IxI)_TFEVP'!CE23</f>
        <v>0</v>
      </c>
      <c r="S17" s="342">
        <f>+'MIP(IxI)_TFEVP'!CF23</f>
        <v>1961.7506885938001</v>
      </c>
      <c r="T17" s="342">
        <f>+'MIP(IxI)_TFEVP'!CG23</f>
        <v>35888</v>
      </c>
      <c r="U17" s="342">
        <f>+'MIP(IxI)_TFEVP'!CH23</f>
        <v>2085523.1067402</v>
      </c>
      <c r="V17" s="342">
        <f t="shared" si="4"/>
        <v>2134217.7317594318</v>
      </c>
    </row>
    <row r="18" spans="1:22" x14ac:dyDescent="0.25">
      <c r="A18" s="220" t="s">
        <v>15</v>
      </c>
      <c r="B18" s="342">
        <f t="shared" si="1"/>
        <v>3253.3721278451098</v>
      </c>
      <c r="C18" s="342">
        <f t="shared" si="0"/>
        <v>0</v>
      </c>
      <c r="D18" s="342">
        <f t="shared" si="0"/>
        <v>0</v>
      </c>
      <c r="E18" s="342">
        <f t="shared" si="0"/>
        <v>423.97156548120398</v>
      </c>
      <c r="F18" s="342">
        <f t="shared" si="0"/>
        <v>10560.6167610745</v>
      </c>
      <c r="G18" s="342">
        <f t="shared" si="0"/>
        <v>1659.69514611215</v>
      </c>
      <c r="H18" s="342">
        <f t="shared" si="2"/>
        <v>15897.655600512964</v>
      </c>
      <c r="I18" s="107">
        <f>+Sim_Demanda!E28</f>
        <v>0</v>
      </c>
      <c r="J18" s="107">
        <f>+Sim_Demanda!F28</f>
        <v>0</v>
      </c>
      <c r="K18" s="107">
        <f>+Sim_Demanda!G28</f>
        <v>0</v>
      </c>
      <c r="L18" s="107">
        <f>+Sim_Demanda!H28</f>
        <v>0</v>
      </c>
      <c r="M18" s="107">
        <f>+Sim_Demanda!I28</f>
        <v>0</v>
      </c>
      <c r="N18" s="107">
        <f>+Sim_Demanda!J28</f>
        <v>0</v>
      </c>
      <c r="O18" s="107">
        <f t="shared" si="3"/>
        <v>0</v>
      </c>
      <c r="P18" s="342">
        <f>+'MIP(IxI)_TFEVP'!CC24</f>
        <v>3253.3721278451098</v>
      </c>
      <c r="Q18" s="342">
        <f>+'MIP(IxI)_TFEVP'!CD24</f>
        <v>0</v>
      </c>
      <c r="R18" s="342">
        <f>+'MIP(IxI)_TFEVP'!CE24</f>
        <v>0</v>
      </c>
      <c r="S18" s="342">
        <f>+'MIP(IxI)_TFEVP'!CF24</f>
        <v>423.97156548120398</v>
      </c>
      <c r="T18" s="342">
        <f>+'MIP(IxI)_TFEVP'!CG24</f>
        <v>10560.6167610745</v>
      </c>
      <c r="U18" s="342">
        <f>+'MIP(IxI)_TFEVP'!CH24</f>
        <v>1659.69514611215</v>
      </c>
      <c r="V18" s="342">
        <f t="shared" si="4"/>
        <v>15897.655600512964</v>
      </c>
    </row>
    <row r="19" spans="1:22" x14ac:dyDescent="0.25">
      <c r="A19" s="220" t="s">
        <v>16</v>
      </c>
      <c r="B19" s="342">
        <f t="shared" si="1"/>
        <v>1974076.62362438</v>
      </c>
      <c r="C19" s="342">
        <f t="shared" si="1"/>
        <v>0</v>
      </c>
      <c r="D19" s="342">
        <f t="shared" si="1"/>
        <v>0</v>
      </c>
      <c r="E19" s="342">
        <f t="shared" si="1"/>
        <v>6838.0074125569799</v>
      </c>
      <c r="F19" s="342">
        <f t="shared" si="1"/>
        <v>36938.929603475699</v>
      </c>
      <c r="G19" s="342">
        <f t="shared" si="1"/>
        <v>46464.1246715495</v>
      </c>
      <c r="H19" s="342">
        <f t="shared" si="2"/>
        <v>2064317.6853119622</v>
      </c>
      <c r="I19" s="107">
        <f>+Sim_Demanda!E29</f>
        <v>0</v>
      </c>
      <c r="J19" s="107">
        <f>+Sim_Demanda!F29</f>
        <v>0</v>
      </c>
      <c r="K19" s="107">
        <f>+Sim_Demanda!G29</f>
        <v>0</v>
      </c>
      <c r="L19" s="107">
        <f>+Sim_Demanda!H29</f>
        <v>0</v>
      </c>
      <c r="M19" s="107">
        <f>+Sim_Demanda!I29</f>
        <v>0</v>
      </c>
      <c r="N19" s="107">
        <f>+Sim_Demanda!J29</f>
        <v>0</v>
      </c>
      <c r="O19" s="107">
        <f t="shared" si="3"/>
        <v>0</v>
      </c>
      <c r="P19" s="342">
        <f>+'MIP(IxI)_TFEVP'!CC25</f>
        <v>1974076.62362438</v>
      </c>
      <c r="Q19" s="342">
        <f>+'MIP(IxI)_TFEVP'!CD25</f>
        <v>0</v>
      </c>
      <c r="R19" s="342">
        <f>+'MIP(IxI)_TFEVP'!CE25</f>
        <v>0</v>
      </c>
      <c r="S19" s="342">
        <f>+'MIP(IxI)_TFEVP'!CF25</f>
        <v>6838.0074125569799</v>
      </c>
      <c r="T19" s="342">
        <f>+'MIP(IxI)_TFEVP'!CG25</f>
        <v>36938.929603475699</v>
      </c>
      <c r="U19" s="342">
        <f>+'MIP(IxI)_TFEVP'!CH25</f>
        <v>46464.1246715495</v>
      </c>
      <c r="V19" s="342">
        <f t="shared" si="4"/>
        <v>2064317.6853119622</v>
      </c>
    </row>
    <row r="20" spans="1:22" x14ac:dyDescent="0.25">
      <c r="A20" s="220" t="s">
        <v>17</v>
      </c>
      <c r="B20" s="342">
        <f t="shared" si="1"/>
        <v>551140.29964725405</v>
      </c>
      <c r="C20" s="342">
        <f t="shared" si="1"/>
        <v>0</v>
      </c>
      <c r="D20" s="342">
        <f t="shared" si="1"/>
        <v>0</v>
      </c>
      <c r="E20" s="342">
        <f t="shared" si="1"/>
        <v>11418.932828819199</v>
      </c>
      <c r="F20" s="342">
        <f t="shared" si="1"/>
        <v>41496.897514751101</v>
      </c>
      <c r="G20" s="342">
        <f t="shared" si="1"/>
        <v>1691559.8429622201</v>
      </c>
      <c r="H20" s="342">
        <f t="shared" si="2"/>
        <v>2295615.9729530443</v>
      </c>
      <c r="I20" s="107">
        <f>+Sim_Demanda!E30</f>
        <v>0</v>
      </c>
      <c r="J20" s="107">
        <f>+Sim_Demanda!F30</f>
        <v>0</v>
      </c>
      <c r="K20" s="107">
        <f>+Sim_Demanda!G30</f>
        <v>0</v>
      </c>
      <c r="L20" s="107">
        <f>+Sim_Demanda!H30</f>
        <v>0</v>
      </c>
      <c r="M20" s="107">
        <f>+Sim_Demanda!I30</f>
        <v>0</v>
      </c>
      <c r="N20" s="107">
        <f>+Sim_Demanda!J30</f>
        <v>0</v>
      </c>
      <c r="O20" s="107">
        <f t="shared" si="3"/>
        <v>0</v>
      </c>
      <c r="P20" s="342">
        <f>+'MIP(IxI)_TFEVP'!CC26</f>
        <v>551140.29964725405</v>
      </c>
      <c r="Q20" s="342">
        <f>+'MIP(IxI)_TFEVP'!CD26</f>
        <v>0</v>
      </c>
      <c r="R20" s="342">
        <f>+'MIP(IxI)_TFEVP'!CE26</f>
        <v>0</v>
      </c>
      <c r="S20" s="342">
        <f>+'MIP(IxI)_TFEVP'!CF26</f>
        <v>11418.932828819199</v>
      </c>
      <c r="T20" s="342">
        <f>+'MIP(IxI)_TFEVP'!CG26</f>
        <v>41496.897514751101</v>
      </c>
      <c r="U20" s="342">
        <f>+'MIP(IxI)_TFEVP'!CH26</f>
        <v>1691559.8429622201</v>
      </c>
      <c r="V20" s="342">
        <f t="shared" si="4"/>
        <v>2295615.9729530443</v>
      </c>
    </row>
    <row r="21" spans="1:22" x14ac:dyDescent="0.25">
      <c r="A21" s="220" t="s">
        <v>18</v>
      </c>
      <c r="B21" s="342">
        <f t="shared" si="1"/>
        <v>164040</v>
      </c>
      <c r="C21" s="342">
        <f t="shared" si="1"/>
        <v>0</v>
      </c>
      <c r="D21" s="342">
        <f t="shared" si="1"/>
        <v>0</v>
      </c>
      <c r="E21" s="342">
        <f t="shared" si="1"/>
        <v>0</v>
      </c>
      <c r="F21" s="342">
        <f t="shared" si="1"/>
        <v>25810</v>
      </c>
      <c r="G21" s="342">
        <f t="shared" si="1"/>
        <v>5381764</v>
      </c>
      <c r="H21" s="342">
        <f t="shared" si="2"/>
        <v>5571614</v>
      </c>
      <c r="I21" s="107">
        <f>+Sim_Demanda!E31</f>
        <v>0</v>
      </c>
      <c r="J21" s="107">
        <f>+Sim_Demanda!F31</f>
        <v>0</v>
      </c>
      <c r="K21" s="107">
        <f>+Sim_Demanda!G31</f>
        <v>0</v>
      </c>
      <c r="L21" s="107">
        <f>+Sim_Demanda!H31</f>
        <v>0</v>
      </c>
      <c r="M21" s="107">
        <f>+Sim_Demanda!I31</f>
        <v>0</v>
      </c>
      <c r="N21" s="107">
        <f>+Sim_Demanda!J31</f>
        <v>0</v>
      </c>
      <c r="O21" s="107">
        <f t="shared" si="3"/>
        <v>0</v>
      </c>
      <c r="P21" s="342">
        <f>+'MIP(IxI)_TFEVP'!CC27</f>
        <v>164040</v>
      </c>
      <c r="Q21" s="342">
        <f>+'MIP(IxI)_TFEVP'!CD27</f>
        <v>0</v>
      </c>
      <c r="R21" s="342">
        <f>+'MIP(IxI)_TFEVP'!CE27</f>
        <v>0</v>
      </c>
      <c r="S21" s="342">
        <f>+'MIP(IxI)_TFEVP'!CF27</f>
        <v>0</v>
      </c>
      <c r="T21" s="342">
        <f>+'MIP(IxI)_TFEVP'!CG27</f>
        <v>25810</v>
      </c>
      <c r="U21" s="342">
        <f>+'MIP(IxI)_TFEVP'!CH27</f>
        <v>5381764</v>
      </c>
      <c r="V21" s="342">
        <f t="shared" si="4"/>
        <v>5571614</v>
      </c>
    </row>
    <row r="22" spans="1:22" x14ac:dyDescent="0.25">
      <c r="A22" s="220" t="s">
        <v>19</v>
      </c>
      <c r="B22" s="342">
        <f t="shared" si="1"/>
        <v>973405.66083748103</v>
      </c>
      <c r="C22" s="342">
        <f t="shared" si="1"/>
        <v>0</v>
      </c>
      <c r="D22" s="342">
        <f t="shared" si="1"/>
        <v>0</v>
      </c>
      <c r="E22" s="342">
        <f t="shared" si="1"/>
        <v>504.45130907918201</v>
      </c>
      <c r="F22" s="342">
        <f t="shared" si="1"/>
        <v>19010.516446870501</v>
      </c>
      <c r="G22" s="342">
        <f t="shared" si="1"/>
        <v>213225.98427895299</v>
      </c>
      <c r="H22" s="342">
        <f t="shared" si="2"/>
        <v>1206146.6128723838</v>
      </c>
      <c r="I22" s="107">
        <f>+Sim_Demanda!E32</f>
        <v>0</v>
      </c>
      <c r="J22" s="107">
        <f>+Sim_Demanda!F32</f>
        <v>0</v>
      </c>
      <c r="K22" s="107">
        <f>+Sim_Demanda!G32</f>
        <v>0</v>
      </c>
      <c r="L22" s="107">
        <f>+Sim_Demanda!H32</f>
        <v>0</v>
      </c>
      <c r="M22" s="107">
        <f>+Sim_Demanda!I32</f>
        <v>0</v>
      </c>
      <c r="N22" s="107">
        <f>+Sim_Demanda!J32</f>
        <v>0</v>
      </c>
      <c r="O22" s="107">
        <f t="shared" si="3"/>
        <v>0</v>
      </c>
      <c r="P22" s="342">
        <f>+'MIP(IxI)_TFEVP'!CC28</f>
        <v>973405.66083748103</v>
      </c>
      <c r="Q22" s="342">
        <f>+'MIP(IxI)_TFEVP'!CD28</f>
        <v>0</v>
      </c>
      <c r="R22" s="342">
        <f>+'MIP(IxI)_TFEVP'!CE28</f>
        <v>0</v>
      </c>
      <c r="S22" s="342">
        <f>+'MIP(IxI)_TFEVP'!CF28</f>
        <v>504.45130907918201</v>
      </c>
      <c r="T22" s="342">
        <f>+'MIP(IxI)_TFEVP'!CG28</f>
        <v>19010.516446870501</v>
      </c>
      <c r="U22" s="342">
        <f>+'MIP(IxI)_TFEVP'!CH28</f>
        <v>213225.98427895299</v>
      </c>
      <c r="V22" s="342">
        <f t="shared" si="4"/>
        <v>1206146.6128723838</v>
      </c>
    </row>
    <row r="23" spans="1:22" x14ac:dyDescent="0.25">
      <c r="A23" s="220" t="s">
        <v>20</v>
      </c>
      <c r="B23" s="342">
        <f t="shared" si="1"/>
        <v>1395980.63799638</v>
      </c>
      <c r="C23" s="342">
        <f t="shared" si="1"/>
        <v>0</v>
      </c>
      <c r="D23" s="342">
        <f t="shared" si="1"/>
        <v>0</v>
      </c>
      <c r="E23" s="342">
        <f t="shared" si="1"/>
        <v>712.10681140295003</v>
      </c>
      <c r="F23" s="342">
        <f t="shared" si="1"/>
        <v>9471.6077709388392</v>
      </c>
      <c r="G23" s="342">
        <f t="shared" si="1"/>
        <v>2407.4574152309101</v>
      </c>
      <c r="H23" s="342">
        <f t="shared" si="2"/>
        <v>1408571.8099939527</v>
      </c>
      <c r="I23" s="107">
        <f>+Sim_Demanda!E33</f>
        <v>0</v>
      </c>
      <c r="J23" s="107">
        <f>+Sim_Demanda!F33</f>
        <v>0</v>
      </c>
      <c r="K23" s="107">
        <f>+Sim_Demanda!G33</f>
        <v>0</v>
      </c>
      <c r="L23" s="107">
        <f>+Sim_Demanda!H33</f>
        <v>0</v>
      </c>
      <c r="M23" s="107">
        <f>+Sim_Demanda!I33</f>
        <v>0</v>
      </c>
      <c r="N23" s="107">
        <f>+Sim_Demanda!J33</f>
        <v>0</v>
      </c>
      <c r="O23" s="107">
        <f t="shared" si="3"/>
        <v>0</v>
      </c>
      <c r="P23" s="342">
        <f>+'MIP(IxI)_TFEVP'!CC29</f>
        <v>1395980.63799638</v>
      </c>
      <c r="Q23" s="342">
        <f>+'MIP(IxI)_TFEVP'!CD29</f>
        <v>0</v>
      </c>
      <c r="R23" s="342">
        <f>+'MIP(IxI)_TFEVP'!CE29</f>
        <v>0</v>
      </c>
      <c r="S23" s="342">
        <f>+'MIP(IxI)_TFEVP'!CF29</f>
        <v>712.10681140295003</v>
      </c>
      <c r="T23" s="342">
        <f>+'MIP(IxI)_TFEVP'!CG29</f>
        <v>9471.6077709388392</v>
      </c>
      <c r="U23" s="342">
        <f>+'MIP(IxI)_TFEVP'!CH29</f>
        <v>2407.4574152309101</v>
      </c>
      <c r="V23" s="342">
        <f t="shared" si="4"/>
        <v>1408571.8099939527</v>
      </c>
    </row>
    <row r="24" spans="1:22" x14ac:dyDescent="0.25">
      <c r="A24" s="220" t="s">
        <v>21</v>
      </c>
      <c r="B24" s="342">
        <f t="shared" si="1"/>
        <v>580065.80269439495</v>
      </c>
      <c r="C24" s="342">
        <f t="shared" si="1"/>
        <v>0</v>
      </c>
      <c r="D24" s="342">
        <f t="shared" si="1"/>
        <v>0</v>
      </c>
      <c r="E24" s="342">
        <f t="shared" si="1"/>
        <v>465.19849095184702</v>
      </c>
      <c r="F24" s="342">
        <f t="shared" si="1"/>
        <v>539.60978877319496</v>
      </c>
      <c r="G24" s="342">
        <f t="shared" si="1"/>
        <v>19272.477744718799</v>
      </c>
      <c r="H24" s="342">
        <f t="shared" si="2"/>
        <v>600343.08871883876</v>
      </c>
      <c r="I24" s="107">
        <f>+Sim_Demanda!E34</f>
        <v>0</v>
      </c>
      <c r="J24" s="107">
        <f>+Sim_Demanda!F34</f>
        <v>0</v>
      </c>
      <c r="K24" s="107">
        <f>+Sim_Demanda!G34</f>
        <v>0</v>
      </c>
      <c r="L24" s="107">
        <f>+Sim_Demanda!H34</f>
        <v>0</v>
      </c>
      <c r="M24" s="107">
        <f>+Sim_Demanda!I34</f>
        <v>0</v>
      </c>
      <c r="N24" s="107">
        <f>+Sim_Demanda!J34</f>
        <v>0</v>
      </c>
      <c r="O24" s="107">
        <f t="shared" si="3"/>
        <v>0</v>
      </c>
      <c r="P24" s="342">
        <f>+'MIP(IxI)_TFEVP'!CC30</f>
        <v>580065.80269439495</v>
      </c>
      <c r="Q24" s="342">
        <f>+'MIP(IxI)_TFEVP'!CD30</f>
        <v>0</v>
      </c>
      <c r="R24" s="342">
        <f>+'MIP(IxI)_TFEVP'!CE30</f>
        <v>0</v>
      </c>
      <c r="S24" s="342">
        <f>+'MIP(IxI)_TFEVP'!CF30</f>
        <v>465.19849095184702</v>
      </c>
      <c r="T24" s="342">
        <f>+'MIP(IxI)_TFEVP'!CG30</f>
        <v>539.60978877319496</v>
      </c>
      <c r="U24" s="342">
        <f>+'MIP(IxI)_TFEVP'!CH30</f>
        <v>19272.477744718799</v>
      </c>
      <c r="V24" s="342">
        <f t="shared" si="4"/>
        <v>600343.08871883876</v>
      </c>
    </row>
    <row r="25" spans="1:22" x14ac:dyDescent="0.25">
      <c r="A25" s="220" t="s">
        <v>22</v>
      </c>
      <c r="B25" s="342">
        <f t="shared" si="1"/>
        <v>1368221.17117534</v>
      </c>
      <c r="C25" s="342">
        <f t="shared" si="1"/>
        <v>0</v>
      </c>
      <c r="D25" s="342">
        <f t="shared" si="1"/>
        <v>0</v>
      </c>
      <c r="E25" s="342">
        <f t="shared" si="1"/>
        <v>3339.7525929448798</v>
      </c>
      <c r="F25" s="342">
        <f t="shared" si="1"/>
        <v>27891.2361084351</v>
      </c>
      <c r="G25" s="342">
        <f t="shared" si="1"/>
        <v>22858.939912026701</v>
      </c>
      <c r="H25" s="342">
        <f t="shared" si="2"/>
        <v>1422311.0997887466</v>
      </c>
      <c r="I25" s="107">
        <f>+Sim_Demanda!E35</f>
        <v>0</v>
      </c>
      <c r="J25" s="107">
        <f>+Sim_Demanda!F35</f>
        <v>0</v>
      </c>
      <c r="K25" s="107">
        <f>+Sim_Demanda!G35</f>
        <v>0</v>
      </c>
      <c r="L25" s="107">
        <f>+Sim_Demanda!H35</f>
        <v>0</v>
      </c>
      <c r="M25" s="107">
        <f>+Sim_Demanda!I35</f>
        <v>0</v>
      </c>
      <c r="N25" s="107">
        <f>+Sim_Demanda!J35</f>
        <v>0</v>
      </c>
      <c r="O25" s="107">
        <f t="shared" si="3"/>
        <v>0</v>
      </c>
      <c r="P25" s="342">
        <f>+'MIP(IxI)_TFEVP'!CC31</f>
        <v>1368221.17117534</v>
      </c>
      <c r="Q25" s="342">
        <f>+'MIP(IxI)_TFEVP'!CD31</f>
        <v>0</v>
      </c>
      <c r="R25" s="342">
        <f>+'MIP(IxI)_TFEVP'!CE31</f>
        <v>0</v>
      </c>
      <c r="S25" s="342">
        <f>+'MIP(IxI)_TFEVP'!CF31</f>
        <v>3339.7525929448798</v>
      </c>
      <c r="T25" s="342">
        <f>+'MIP(IxI)_TFEVP'!CG31</f>
        <v>27891.2361084351</v>
      </c>
      <c r="U25" s="342">
        <f>+'MIP(IxI)_TFEVP'!CH31</f>
        <v>22858.939912026701</v>
      </c>
      <c r="V25" s="342">
        <f t="shared" si="4"/>
        <v>1422311.0997887466</v>
      </c>
    </row>
    <row r="26" spans="1:22" x14ac:dyDescent="0.25">
      <c r="A26" s="220" t="s">
        <v>23</v>
      </c>
      <c r="B26" s="342">
        <f t="shared" si="1"/>
        <v>261651.70530054701</v>
      </c>
      <c r="C26" s="342">
        <f t="shared" si="1"/>
        <v>0</v>
      </c>
      <c r="D26" s="342">
        <f t="shared" si="1"/>
        <v>0</v>
      </c>
      <c r="E26" s="342">
        <f t="shared" si="1"/>
        <v>317.41923132250901</v>
      </c>
      <c r="F26" s="342">
        <f t="shared" si="1"/>
        <v>541</v>
      </c>
      <c r="G26" s="342">
        <f t="shared" si="1"/>
        <v>15143.689879772701</v>
      </c>
      <c r="H26" s="342">
        <f t="shared" si="2"/>
        <v>277653.81441164226</v>
      </c>
      <c r="I26" s="107">
        <f>+Sim_Demanda!E36</f>
        <v>0</v>
      </c>
      <c r="J26" s="107">
        <f>+Sim_Demanda!F36</f>
        <v>0</v>
      </c>
      <c r="K26" s="107">
        <f>+Sim_Demanda!G36</f>
        <v>0</v>
      </c>
      <c r="L26" s="107">
        <f>+Sim_Demanda!H36</f>
        <v>0</v>
      </c>
      <c r="M26" s="107">
        <f>+Sim_Demanda!I36</f>
        <v>0</v>
      </c>
      <c r="N26" s="107">
        <f>+Sim_Demanda!J36</f>
        <v>0</v>
      </c>
      <c r="O26" s="107">
        <f t="shared" si="3"/>
        <v>0</v>
      </c>
      <c r="P26" s="342">
        <f>+'MIP(IxI)_TFEVP'!CC32</f>
        <v>261651.70530054701</v>
      </c>
      <c r="Q26" s="342">
        <f>+'MIP(IxI)_TFEVP'!CD32</f>
        <v>0</v>
      </c>
      <c r="R26" s="342">
        <f>+'MIP(IxI)_TFEVP'!CE32</f>
        <v>0</v>
      </c>
      <c r="S26" s="342">
        <f>+'MIP(IxI)_TFEVP'!CF32</f>
        <v>317.41923132250901</v>
      </c>
      <c r="T26" s="342">
        <f>+'MIP(IxI)_TFEVP'!CG32</f>
        <v>541</v>
      </c>
      <c r="U26" s="342">
        <f>+'MIP(IxI)_TFEVP'!CH32</f>
        <v>15143.689879772701</v>
      </c>
      <c r="V26" s="342">
        <f t="shared" si="4"/>
        <v>277653.81441164226</v>
      </c>
    </row>
    <row r="27" spans="1:22" x14ac:dyDescent="0.25">
      <c r="A27" s="220" t="s">
        <v>24</v>
      </c>
      <c r="B27" s="342">
        <f t="shared" si="1"/>
        <v>158737.640470574</v>
      </c>
      <c r="C27" s="342">
        <f t="shared" si="1"/>
        <v>0</v>
      </c>
      <c r="D27" s="342">
        <f t="shared" si="1"/>
        <v>0</v>
      </c>
      <c r="E27" s="342">
        <f t="shared" si="1"/>
        <v>656.49610253298897</v>
      </c>
      <c r="F27" s="342">
        <f t="shared" si="1"/>
        <v>4772.2741748355902</v>
      </c>
      <c r="G27" s="342">
        <f t="shared" si="1"/>
        <v>149145.33163375501</v>
      </c>
      <c r="H27" s="342">
        <f t="shared" si="2"/>
        <v>313311.74238169758</v>
      </c>
      <c r="I27" s="107">
        <f>+Sim_Demanda!E37</f>
        <v>0</v>
      </c>
      <c r="J27" s="107">
        <f>+Sim_Demanda!F37</f>
        <v>0</v>
      </c>
      <c r="K27" s="107">
        <f>+Sim_Demanda!G37</f>
        <v>0</v>
      </c>
      <c r="L27" s="107">
        <f>+Sim_Demanda!H37</f>
        <v>0</v>
      </c>
      <c r="M27" s="107">
        <f>+Sim_Demanda!I37</f>
        <v>0</v>
      </c>
      <c r="N27" s="107">
        <f>+Sim_Demanda!J37</f>
        <v>0</v>
      </c>
      <c r="O27" s="107">
        <f t="shared" si="3"/>
        <v>0</v>
      </c>
      <c r="P27" s="342">
        <f>+'MIP(IxI)_TFEVP'!CC33</f>
        <v>158737.640470574</v>
      </c>
      <c r="Q27" s="342">
        <f>+'MIP(IxI)_TFEVP'!CD33</f>
        <v>0</v>
      </c>
      <c r="R27" s="342">
        <f>+'MIP(IxI)_TFEVP'!CE33</f>
        <v>0</v>
      </c>
      <c r="S27" s="342">
        <f>+'MIP(IxI)_TFEVP'!CF33</f>
        <v>656.49610253298897</v>
      </c>
      <c r="T27" s="342">
        <f>+'MIP(IxI)_TFEVP'!CG33</f>
        <v>4772.2741748355902</v>
      </c>
      <c r="U27" s="342">
        <f>+'MIP(IxI)_TFEVP'!CH33</f>
        <v>149145.33163375501</v>
      </c>
      <c r="V27" s="342">
        <f t="shared" si="4"/>
        <v>313311.74238169758</v>
      </c>
    </row>
    <row r="28" spans="1:22" x14ac:dyDescent="0.25">
      <c r="A28" s="220" t="s">
        <v>25</v>
      </c>
      <c r="B28" s="342">
        <f t="shared" si="1"/>
        <v>221503.13798278401</v>
      </c>
      <c r="C28" s="342">
        <f t="shared" si="1"/>
        <v>0</v>
      </c>
      <c r="D28" s="342">
        <f t="shared" si="1"/>
        <v>0</v>
      </c>
      <c r="E28" s="342">
        <f t="shared" si="1"/>
        <v>1119.7462580004999</v>
      </c>
      <c r="F28" s="342">
        <f t="shared" si="1"/>
        <v>0</v>
      </c>
      <c r="G28" s="342">
        <f t="shared" si="1"/>
        <v>2514.62276532447</v>
      </c>
      <c r="H28" s="342">
        <f t="shared" si="2"/>
        <v>225137.50700610896</v>
      </c>
      <c r="I28" s="107">
        <f>+Sim_Demanda!E38</f>
        <v>0</v>
      </c>
      <c r="J28" s="107">
        <f>+Sim_Demanda!F38</f>
        <v>0</v>
      </c>
      <c r="K28" s="107">
        <f>+Sim_Demanda!G38</f>
        <v>0</v>
      </c>
      <c r="L28" s="107">
        <f>+Sim_Demanda!H38</f>
        <v>0</v>
      </c>
      <c r="M28" s="107">
        <f>+Sim_Demanda!I38</f>
        <v>0</v>
      </c>
      <c r="N28" s="107">
        <f>+Sim_Demanda!J38</f>
        <v>0</v>
      </c>
      <c r="O28" s="107">
        <f t="shared" si="3"/>
        <v>0</v>
      </c>
      <c r="P28" s="342">
        <f>+'MIP(IxI)_TFEVP'!CC34</f>
        <v>221503.13798278401</v>
      </c>
      <c r="Q28" s="342">
        <f>+'MIP(IxI)_TFEVP'!CD34</f>
        <v>0</v>
      </c>
      <c r="R28" s="342">
        <f>+'MIP(IxI)_TFEVP'!CE34</f>
        <v>0</v>
      </c>
      <c r="S28" s="342">
        <f>+'MIP(IxI)_TFEVP'!CF34</f>
        <v>1119.7462580004999</v>
      </c>
      <c r="T28" s="342">
        <f>+'MIP(IxI)_TFEVP'!CG34</f>
        <v>0</v>
      </c>
      <c r="U28" s="342">
        <f>+'MIP(IxI)_TFEVP'!CH34</f>
        <v>2514.62276532447</v>
      </c>
      <c r="V28" s="342">
        <f t="shared" si="4"/>
        <v>225137.50700610896</v>
      </c>
    </row>
    <row r="29" spans="1:22" x14ac:dyDescent="0.25">
      <c r="A29" s="220" t="s">
        <v>26</v>
      </c>
      <c r="B29" s="342">
        <f t="shared" si="1"/>
        <v>92338.292327301402</v>
      </c>
      <c r="C29" s="342">
        <f t="shared" si="1"/>
        <v>0</v>
      </c>
      <c r="D29" s="342">
        <f t="shared" si="1"/>
        <v>0</v>
      </c>
      <c r="E29" s="342">
        <f t="shared" si="1"/>
        <v>239.01117282608701</v>
      </c>
      <c r="F29" s="342">
        <f t="shared" si="1"/>
        <v>-65</v>
      </c>
      <c r="G29" s="342">
        <f t="shared" si="1"/>
        <v>63638.8405395316</v>
      </c>
      <c r="H29" s="342">
        <f t="shared" si="2"/>
        <v>156151.14403965909</v>
      </c>
      <c r="I29" s="107">
        <f>+Sim_Demanda!E39</f>
        <v>0</v>
      </c>
      <c r="J29" s="107">
        <f>+Sim_Demanda!F39</f>
        <v>0</v>
      </c>
      <c r="K29" s="107">
        <f>+Sim_Demanda!G39</f>
        <v>0</v>
      </c>
      <c r="L29" s="107">
        <f>+Sim_Demanda!H39</f>
        <v>0</v>
      </c>
      <c r="M29" s="107">
        <f>+Sim_Demanda!I39</f>
        <v>0</v>
      </c>
      <c r="N29" s="107">
        <f>+Sim_Demanda!J39</f>
        <v>0</v>
      </c>
      <c r="O29" s="107">
        <f t="shared" si="3"/>
        <v>0</v>
      </c>
      <c r="P29" s="342">
        <f>+'MIP(IxI)_TFEVP'!CC35</f>
        <v>92338.292327301402</v>
      </c>
      <c r="Q29" s="342">
        <f>+'MIP(IxI)_TFEVP'!CD35</f>
        <v>0</v>
      </c>
      <c r="R29" s="342">
        <f>+'MIP(IxI)_TFEVP'!CE35</f>
        <v>0</v>
      </c>
      <c r="S29" s="342">
        <f>+'MIP(IxI)_TFEVP'!CF35</f>
        <v>239.01117282608701</v>
      </c>
      <c r="T29" s="342">
        <f>+'MIP(IxI)_TFEVP'!CG35</f>
        <v>-65</v>
      </c>
      <c r="U29" s="342">
        <f>+'MIP(IxI)_TFEVP'!CH35</f>
        <v>63638.8405395316</v>
      </c>
      <c r="V29" s="342">
        <f t="shared" si="4"/>
        <v>156151.14403965909</v>
      </c>
    </row>
    <row r="30" spans="1:22" x14ac:dyDescent="0.25">
      <c r="A30" s="220" t="s">
        <v>27</v>
      </c>
      <c r="B30" s="342">
        <f t="shared" si="1"/>
        <v>446193.593705985</v>
      </c>
      <c r="C30" s="342">
        <f t="shared" si="1"/>
        <v>0</v>
      </c>
      <c r="D30" s="342">
        <f t="shared" si="1"/>
        <v>0</v>
      </c>
      <c r="E30" s="342">
        <f t="shared" si="1"/>
        <v>3346.8089875280498</v>
      </c>
      <c r="F30" s="342">
        <f t="shared" si="1"/>
        <v>314896.27435072698</v>
      </c>
      <c r="G30" s="342">
        <f t="shared" si="1"/>
        <v>67953.974950174903</v>
      </c>
      <c r="H30" s="342">
        <f t="shared" si="2"/>
        <v>832390.65199441498</v>
      </c>
      <c r="I30" s="107">
        <f>+Sim_Demanda!E40</f>
        <v>0</v>
      </c>
      <c r="J30" s="107">
        <f>+Sim_Demanda!F40</f>
        <v>0</v>
      </c>
      <c r="K30" s="107">
        <f>+Sim_Demanda!G40</f>
        <v>0</v>
      </c>
      <c r="L30" s="107">
        <f>+Sim_Demanda!H40</f>
        <v>0</v>
      </c>
      <c r="M30" s="107">
        <f>+Sim_Demanda!I40</f>
        <v>0</v>
      </c>
      <c r="N30" s="107">
        <f>+Sim_Demanda!J40</f>
        <v>0</v>
      </c>
      <c r="O30" s="107">
        <f t="shared" si="3"/>
        <v>0</v>
      </c>
      <c r="P30" s="342">
        <f>+'MIP(IxI)_TFEVP'!CC36</f>
        <v>446193.593705985</v>
      </c>
      <c r="Q30" s="342">
        <f>+'MIP(IxI)_TFEVP'!CD36</f>
        <v>0</v>
      </c>
      <c r="R30" s="342">
        <f>+'MIP(IxI)_TFEVP'!CE36</f>
        <v>0</v>
      </c>
      <c r="S30" s="342">
        <f>+'MIP(IxI)_TFEVP'!CF36</f>
        <v>3346.8089875280498</v>
      </c>
      <c r="T30" s="342">
        <f>+'MIP(IxI)_TFEVP'!CG36</f>
        <v>314896.27435072698</v>
      </c>
      <c r="U30" s="342">
        <f>+'MIP(IxI)_TFEVP'!CH36</f>
        <v>67953.974950174903</v>
      </c>
      <c r="V30" s="342">
        <f t="shared" si="4"/>
        <v>832390.65199441498</v>
      </c>
    </row>
    <row r="31" spans="1:22" x14ac:dyDescent="0.25">
      <c r="A31" s="220" t="s">
        <v>28</v>
      </c>
      <c r="B31" s="342">
        <f t="shared" si="1"/>
        <v>441358.26085084199</v>
      </c>
      <c r="C31" s="342">
        <f t="shared" si="1"/>
        <v>0</v>
      </c>
      <c r="D31" s="342">
        <f t="shared" si="1"/>
        <v>0</v>
      </c>
      <c r="E31" s="342">
        <f t="shared" si="1"/>
        <v>7639.5866747425898</v>
      </c>
      <c r="F31" s="342">
        <f t="shared" si="1"/>
        <v>22485.504862110101</v>
      </c>
      <c r="G31" s="342">
        <f t="shared" si="1"/>
        <v>393611.14416396001</v>
      </c>
      <c r="H31" s="342">
        <f t="shared" si="2"/>
        <v>865094.49655165465</v>
      </c>
      <c r="I31" s="107">
        <f>+Sim_Demanda!E41</f>
        <v>0</v>
      </c>
      <c r="J31" s="107">
        <f>+Sim_Demanda!F41</f>
        <v>0</v>
      </c>
      <c r="K31" s="107">
        <f>+Sim_Demanda!G41</f>
        <v>0</v>
      </c>
      <c r="L31" s="107">
        <f>+Sim_Demanda!H41</f>
        <v>0</v>
      </c>
      <c r="M31" s="107">
        <f>+Sim_Demanda!I41</f>
        <v>0</v>
      </c>
      <c r="N31" s="107">
        <f>+Sim_Demanda!J41</f>
        <v>0</v>
      </c>
      <c r="O31" s="107">
        <f t="shared" si="3"/>
        <v>0</v>
      </c>
      <c r="P31" s="342">
        <f>+'MIP(IxI)_TFEVP'!CC37</f>
        <v>441358.26085084199</v>
      </c>
      <c r="Q31" s="342">
        <f>+'MIP(IxI)_TFEVP'!CD37</f>
        <v>0</v>
      </c>
      <c r="R31" s="342">
        <f>+'MIP(IxI)_TFEVP'!CE37</f>
        <v>0</v>
      </c>
      <c r="S31" s="342">
        <f>+'MIP(IxI)_TFEVP'!CF37</f>
        <v>7639.5866747425898</v>
      </c>
      <c r="T31" s="342">
        <f>+'MIP(IxI)_TFEVP'!CG37</f>
        <v>22485.504862110101</v>
      </c>
      <c r="U31" s="342">
        <f>+'MIP(IxI)_TFEVP'!CH37</f>
        <v>393611.14416396001</v>
      </c>
      <c r="V31" s="342">
        <f t="shared" si="4"/>
        <v>865094.49655165465</v>
      </c>
    </row>
    <row r="32" spans="1:22" x14ac:dyDescent="0.25">
      <c r="A32" s="220" t="s">
        <v>29</v>
      </c>
      <c r="B32" s="342">
        <f t="shared" si="1"/>
        <v>21456.676663980299</v>
      </c>
      <c r="C32" s="342">
        <f t="shared" si="1"/>
        <v>0</v>
      </c>
      <c r="D32" s="342">
        <f t="shared" si="1"/>
        <v>0</v>
      </c>
      <c r="E32" s="342">
        <f t="shared" si="1"/>
        <v>109.995059010349</v>
      </c>
      <c r="F32" s="342">
        <f t="shared" si="1"/>
        <v>1415.2034627830701</v>
      </c>
      <c r="G32" s="342">
        <f t="shared" si="1"/>
        <v>111535.96035889001</v>
      </c>
      <c r="H32" s="342">
        <f t="shared" si="2"/>
        <v>134517.83554466371</v>
      </c>
      <c r="I32" s="107">
        <f>+Sim_Demanda!E42</f>
        <v>0</v>
      </c>
      <c r="J32" s="107">
        <f>+Sim_Demanda!F42</f>
        <v>0</v>
      </c>
      <c r="K32" s="107">
        <f>+Sim_Demanda!G42</f>
        <v>0</v>
      </c>
      <c r="L32" s="107">
        <f>+Sim_Demanda!H42</f>
        <v>0</v>
      </c>
      <c r="M32" s="107">
        <f>+Sim_Demanda!I42</f>
        <v>0</v>
      </c>
      <c r="N32" s="107">
        <f>+Sim_Demanda!J42</f>
        <v>0</v>
      </c>
      <c r="O32" s="107">
        <f t="shared" si="3"/>
        <v>0</v>
      </c>
      <c r="P32" s="342">
        <f>+'MIP(IxI)_TFEVP'!CC38</f>
        <v>21456.676663980299</v>
      </c>
      <c r="Q32" s="342">
        <f>+'MIP(IxI)_TFEVP'!CD38</f>
        <v>0</v>
      </c>
      <c r="R32" s="342">
        <f>+'MIP(IxI)_TFEVP'!CE38</f>
        <v>0</v>
      </c>
      <c r="S32" s="342">
        <f>+'MIP(IxI)_TFEVP'!CF38</f>
        <v>109.995059010349</v>
      </c>
      <c r="T32" s="342">
        <f>+'MIP(IxI)_TFEVP'!CG38</f>
        <v>1415.2034627830701</v>
      </c>
      <c r="U32" s="342">
        <f>+'MIP(IxI)_TFEVP'!CH38</f>
        <v>111535.96035889001</v>
      </c>
      <c r="V32" s="342">
        <f t="shared" si="4"/>
        <v>134517.83554466371</v>
      </c>
    </row>
    <row r="33" spans="1:22" x14ac:dyDescent="0.25">
      <c r="A33" s="220" t="s">
        <v>30</v>
      </c>
      <c r="B33" s="342">
        <f t="shared" si="1"/>
        <v>715940.89910478902</v>
      </c>
      <c r="C33" s="342">
        <f t="shared" si="1"/>
        <v>0</v>
      </c>
      <c r="D33" s="342">
        <f t="shared" si="1"/>
        <v>0</v>
      </c>
      <c r="E33" s="342">
        <f t="shared" si="1"/>
        <v>223.59174125050799</v>
      </c>
      <c r="F33" s="342">
        <f t="shared" si="1"/>
        <v>4576.1723554032496</v>
      </c>
      <c r="G33" s="342">
        <f t="shared" si="1"/>
        <v>3149.8617640360198</v>
      </c>
      <c r="H33" s="342">
        <f t="shared" si="2"/>
        <v>723890.52496547869</v>
      </c>
      <c r="I33" s="107">
        <f>+Sim_Demanda!E43</f>
        <v>0</v>
      </c>
      <c r="J33" s="107">
        <f>+Sim_Demanda!F43</f>
        <v>0</v>
      </c>
      <c r="K33" s="107">
        <f>+Sim_Demanda!G43</f>
        <v>0</v>
      </c>
      <c r="L33" s="107">
        <f>+Sim_Demanda!H43</f>
        <v>0</v>
      </c>
      <c r="M33" s="107">
        <f>+Sim_Demanda!I43</f>
        <v>0</v>
      </c>
      <c r="N33" s="107">
        <f>+Sim_Demanda!J43</f>
        <v>0</v>
      </c>
      <c r="O33" s="107">
        <f t="shared" si="3"/>
        <v>0</v>
      </c>
      <c r="P33" s="342">
        <f>+'MIP(IxI)_TFEVP'!CC39</f>
        <v>715940.89910478902</v>
      </c>
      <c r="Q33" s="342">
        <f>+'MIP(IxI)_TFEVP'!CD39</f>
        <v>0</v>
      </c>
      <c r="R33" s="342">
        <f>+'MIP(IxI)_TFEVP'!CE39</f>
        <v>0</v>
      </c>
      <c r="S33" s="342">
        <f>+'MIP(IxI)_TFEVP'!CF39</f>
        <v>223.59174125050799</v>
      </c>
      <c r="T33" s="342">
        <f>+'MIP(IxI)_TFEVP'!CG39</f>
        <v>4576.1723554032496</v>
      </c>
      <c r="U33" s="342">
        <f>+'MIP(IxI)_TFEVP'!CH39</f>
        <v>3149.8617640360198</v>
      </c>
      <c r="V33" s="342">
        <f t="shared" si="4"/>
        <v>723890.52496547869</v>
      </c>
    </row>
    <row r="34" spans="1:22" x14ac:dyDescent="0.25">
      <c r="A34" s="220" t="s">
        <v>31</v>
      </c>
      <c r="B34" s="342">
        <f t="shared" si="1"/>
        <v>554409.32710731495</v>
      </c>
      <c r="C34" s="342">
        <f t="shared" si="1"/>
        <v>0</v>
      </c>
      <c r="D34" s="342">
        <f t="shared" si="1"/>
        <v>0</v>
      </c>
      <c r="E34" s="342">
        <f t="shared" si="1"/>
        <v>215.97315440698901</v>
      </c>
      <c r="F34" s="342">
        <f t="shared" si="1"/>
        <v>5236.9477535823098</v>
      </c>
      <c r="G34" s="342">
        <f t="shared" si="1"/>
        <v>11471.033391663201</v>
      </c>
      <c r="H34" s="342">
        <f t="shared" si="2"/>
        <v>571333.28140696744</v>
      </c>
      <c r="I34" s="107">
        <f>+Sim_Demanda!E44</f>
        <v>0</v>
      </c>
      <c r="J34" s="107">
        <f>+Sim_Demanda!F44</f>
        <v>0</v>
      </c>
      <c r="K34" s="107">
        <f>+Sim_Demanda!G44</f>
        <v>0</v>
      </c>
      <c r="L34" s="107">
        <f>+Sim_Demanda!H44</f>
        <v>0</v>
      </c>
      <c r="M34" s="107">
        <f>+Sim_Demanda!I44</f>
        <v>0</v>
      </c>
      <c r="N34" s="107">
        <f>+Sim_Demanda!J44</f>
        <v>0</v>
      </c>
      <c r="O34" s="107">
        <f t="shared" si="3"/>
        <v>0</v>
      </c>
      <c r="P34" s="342">
        <f>+'MIP(IxI)_TFEVP'!CC40</f>
        <v>554409.32710731495</v>
      </c>
      <c r="Q34" s="342">
        <f>+'MIP(IxI)_TFEVP'!CD40</f>
        <v>0</v>
      </c>
      <c r="R34" s="342">
        <f>+'MIP(IxI)_TFEVP'!CE40</f>
        <v>0</v>
      </c>
      <c r="S34" s="342">
        <f>+'MIP(IxI)_TFEVP'!CF40</f>
        <v>215.97315440698901</v>
      </c>
      <c r="T34" s="342">
        <f>+'MIP(IxI)_TFEVP'!CG40</f>
        <v>5236.9477535823098</v>
      </c>
      <c r="U34" s="342">
        <f>+'MIP(IxI)_TFEVP'!CH40</f>
        <v>11471.033391663201</v>
      </c>
      <c r="V34" s="342">
        <f t="shared" si="4"/>
        <v>571333.28140696744</v>
      </c>
    </row>
    <row r="35" spans="1:22" x14ac:dyDescent="0.25">
      <c r="A35" s="220" t="s">
        <v>32</v>
      </c>
      <c r="B35" s="342">
        <f t="shared" si="1"/>
        <v>7857.8537999816999</v>
      </c>
      <c r="C35" s="342">
        <f t="shared" si="1"/>
        <v>0</v>
      </c>
      <c r="D35" s="342">
        <f t="shared" si="1"/>
        <v>0</v>
      </c>
      <c r="E35" s="342">
        <f t="shared" si="1"/>
        <v>11.1888557678759</v>
      </c>
      <c r="F35" s="342">
        <f t="shared" si="1"/>
        <v>354</v>
      </c>
      <c r="G35" s="342">
        <f t="shared" si="1"/>
        <v>879.08616137526406</v>
      </c>
      <c r="H35" s="342">
        <f t="shared" si="2"/>
        <v>9102.1288171248398</v>
      </c>
      <c r="I35" s="107">
        <f>+Sim_Demanda!E45</f>
        <v>0</v>
      </c>
      <c r="J35" s="107">
        <f>+Sim_Demanda!F45</f>
        <v>0</v>
      </c>
      <c r="K35" s="107">
        <f>+Sim_Demanda!G45</f>
        <v>0</v>
      </c>
      <c r="L35" s="107">
        <f>+Sim_Demanda!H45</f>
        <v>0</v>
      </c>
      <c r="M35" s="107">
        <f>+Sim_Demanda!I45</f>
        <v>0</v>
      </c>
      <c r="N35" s="107">
        <f>+Sim_Demanda!J45</f>
        <v>0</v>
      </c>
      <c r="O35" s="107">
        <f t="shared" si="3"/>
        <v>0</v>
      </c>
      <c r="P35" s="342">
        <f>+'MIP(IxI)_TFEVP'!CC41</f>
        <v>7857.8537999816999</v>
      </c>
      <c r="Q35" s="342">
        <f>+'MIP(IxI)_TFEVP'!CD41</f>
        <v>0</v>
      </c>
      <c r="R35" s="342">
        <f>+'MIP(IxI)_TFEVP'!CE41</f>
        <v>0</v>
      </c>
      <c r="S35" s="342">
        <f>+'MIP(IxI)_TFEVP'!CF41</f>
        <v>11.1888557678759</v>
      </c>
      <c r="T35" s="342">
        <f>+'MIP(IxI)_TFEVP'!CG41</f>
        <v>354</v>
      </c>
      <c r="U35" s="342">
        <f>+'MIP(IxI)_TFEVP'!CH41</f>
        <v>879.08616137526406</v>
      </c>
      <c r="V35" s="342">
        <f t="shared" si="4"/>
        <v>9102.1288171248398</v>
      </c>
    </row>
    <row r="36" spans="1:22" x14ac:dyDescent="0.25">
      <c r="A36" s="220" t="s">
        <v>33</v>
      </c>
      <c r="B36" s="342">
        <f t="shared" si="1"/>
        <v>99778.970993223105</v>
      </c>
      <c r="C36" s="342">
        <f t="shared" si="1"/>
        <v>0</v>
      </c>
      <c r="D36" s="342">
        <f t="shared" si="1"/>
        <v>0</v>
      </c>
      <c r="E36" s="342">
        <f t="shared" si="1"/>
        <v>5609.85715530993</v>
      </c>
      <c r="F36" s="342">
        <f t="shared" si="1"/>
        <v>16917.7962954131</v>
      </c>
      <c r="G36" s="342">
        <f t="shared" si="1"/>
        <v>80594.721236940604</v>
      </c>
      <c r="H36" s="342">
        <f t="shared" si="2"/>
        <v>202901.34568088676</v>
      </c>
      <c r="I36" s="107">
        <f>+Sim_Demanda!E46</f>
        <v>0</v>
      </c>
      <c r="J36" s="107">
        <f>+Sim_Demanda!F46</f>
        <v>0</v>
      </c>
      <c r="K36" s="107">
        <f>+Sim_Demanda!G46</f>
        <v>0</v>
      </c>
      <c r="L36" s="107">
        <f>+Sim_Demanda!H46</f>
        <v>0</v>
      </c>
      <c r="M36" s="107">
        <f>+Sim_Demanda!I46</f>
        <v>0</v>
      </c>
      <c r="N36" s="107">
        <f>+Sim_Demanda!J46</f>
        <v>0</v>
      </c>
      <c r="O36" s="107">
        <f t="shared" si="3"/>
        <v>0</v>
      </c>
      <c r="P36" s="342">
        <f>+'MIP(IxI)_TFEVP'!CC42</f>
        <v>99778.970993223105</v>
      </c>
      <c r="Q36" s="342">
        <f>+'MIP(IxI)_TFEVP'!CD42</f>
        <v>0</v>
      </c>
      <c r="R36" s="342">
        <f>+'MIP(IxI)_TFEVP'!CE42</f>
        <v>0</v>
      </c>
      <c r="S36" s="342">
        <f>+'MIP(IxI)_TFEVP'!CF42</f>
        <v>5609.85715530993</v>
      </c>
      <c r="T36" s="342">
        <f>+'MIP(IxI)_TFEVP'!CG42</f>
        <v>16917.7962954131</v>
      </c>
      <c r="U36" s="342">
        <f>+'MIP(IxI)_TFEVP'!CH42</f>
        <v>80594.721236940604</v>
      </c>
      <c r="V36" s="342">
        <f t="shared" si="4"/>
        <v>202901.34568088676</v>
      </c>
    </row>
    <row r="37" spans="1:22" x14ac:dyDescent="0.25">
      <c r="A37" s="220" t="s">
        <v>34</v>
      </c>
      <c r="B37" s="342">
        <f t="shared" si="1"/>
        <v>573284.01565730805</v>
      </c>
      <c r="C37" s="342">
        <f t="shared" si="1"/>
        <v>0</v>
      </c>
      <c r="D37" s="342">
        <f t="shared" si="1"/>
        <v>0</v>
      </c>
      <c r="E37" s="342">
        <f t="shared" si="1"/>
        <v>37339.377756454604</v>
      </c>
      <c r="F37" s="342">
        <f t="shared" si="1"/>
        <v>27011.5694639576</v>
      </c>
      <c r="G37" s="342">
        <f t="shared" si="1"/>
        <v>50762.202514759498</v>
      </c>
      <c r="H37" s="342">
        <f t="shared" si="2"/>
        <v>688397.16539247974</v>
      </c>
      <c r="I37" s="107">
        <f>+Sim_Demanda!E47</f>
        <v>0</v>
      </c>
      <c r="J37" s="107">
        <f>+Sim_Demanda!F47</f>
        <v>0</v>
      </c>
      <c r="K37" s="107">
        <f>+Sim_Demanda!G47</f>
        <v>0</v>
      </c>
      <c r="L37" s="107">
        <f>+Sim_Demanda!H47</f>
        <v>0</v>
      </c>
      <c r="M37" s="107">
        <f>+Sim_Demanda!I47</f>
        <v>0</v>
      </c>
      <c r="N37" s="107">
        <f>+Sim_Demanda!J47</f>
        <v>0</v>
      </c>
      <c r="O37" s="107">
        <f t="shared" si="3"/>
        <v>0</v>
      </c>
      <c r="P37" s="342">
        <f>+'MIP(IxI)_TFEVP'!CC43</f>
        <v>573284.01565730805</v>
      </c>
      <c r="Q37" s="342">
        <f>+'MIP(IxI)_TFEVP'!CD43</f>
        <v>0</v>
      </c>
      <c r="R37" s="342">
        <f>+'MIP(IxI)_TFEVP'!CE43</f>
        <v>0</v>
      </c>
      <c r="S37" s="342">
        <f>+'MIP(IxI)_TFEVP'!CF43</f>
        <v>37339.377756454604</v>
      </c>
      <c r="T37" s="342">
        <f>+'MIP(IxI)_TFEVP'!CG43</f>
        <v>27011.5694639576</v>
      </c>
      <c r="U37" s="342">
        <f>+'MIP(IxI)_TFEVP'!CH43</f>
        <v>50762.202514759498</v>
      </c>
      <c r="V37" s="342">
        <f t="shared" si="4"/>
        <v>688397.16539247974</v>
      </c>
    </row>
    <row r="38" spans="1:22" x14ac:dyDescent="0.25">
      <c r="A38" s="220" t="s">
        <v>35</v>
      </c>
      <c r="B38" s="342">
        <f t="shared" si="1"/>
        <v>178690.73332279499</v>
      </c>
      <c r="C38" s="342">
        <f t="shared" si="1"/>
        <v>0</v>
      </c>
      <c r="D38" s="342">
        <f t="shared" si="1"/>
        <v>0</v>
      </c>
      <c r="E38" s="342">
        <f t="shared" si="1"/>
        <v>383.84701888121901</v>
      </c>
      <c r="F38" s="342">
        <f t="shared" si="1"/>
        <v>6101.7421028073904</v>
      </c>
      <c r="G38" s="342">
        <f t="shared" si="1"/>
        <v>42364.223145154603</v>
      </c>
      <c r="H38" s="342">
        <f t="shared" si="2"/>
        <v>227540.54558963818</v>
      </c>
      <c r="I38" s="107">
        <f>+Sim_Demanda!E48</f>
        <v>0</v>
      </c>
      <c r="J38" s="107">
        <f>+Sim_Demanda!F48</f>
        <v>0</v>
      </c>
      <c r="K38" s="107">
        <f>+Sim_Demanda!G48</f>
        <v>0</v>
      </c>
      <c r="L38" s="107">
        <f>+Sim_Demanda!H48</f>
        <v>0</v>
      </c>
      <c r="M38" s="107">
        <f>+Sim_Demanda!I48</f>
        <v>0</v>
      </c>
      <c r="N38" s="107">
        <f>+Sim_Demanda!J48</f>
        <v>0</v>
      </c>
      <c r="O38" s="107">
        <f t="shared" si="3"/>
        <v>0</v>
      </c>
      <c r="P38" s="342">
        <f>+'MIP(IxI)_TFEVP'!CC44</f>
        <v>178690.73332279499</v>
      </c>
      <c r="Q38" s="342">
        <f>+'MIP(IxI)_TFEVP'!CD44</f>
        <v>0</v>
      </c>
      <c r="R38" s="342">
        <f>+'MIP(IxI)_TFEVP'!CE44</f>
        <v>0</v>
      </c>
      <c r="S38" s="342">
        <f>+'MIP(IxI)_TFEVP'!CF44</f>
        <v>383.84701888121901</v>
      </c>
      <c r="T38" s="342">
        <f>+'MIP(IxI)_TFEVP'!CG44</f>
        <v>6101.7421028073904</v>
      </c>
      <c r="U38" s="342">
        <f>+'MIP(IxI)_TFEVP'!CH44</f>
        <v>42364.223145154603</v>
      </c>
      <c r="V38" s="342">
        <f t="shared" si="4"/>
        <v>227540.54558963818</v>
      </c>
    </row>
    <row r="39" spans="1:22" x14ac:dyDescent="0.25">
      <c r="A39" s="220" t="s">
        <v>36</v>
      </c>
      <c r="B39" s="342">
        <f t="shared" si="1"/>
        <v>44943.740466213501</v>
      </c>
      <c r="C39" s="342">
        <f t="shared" si="1"/>
        <v>0</v>
      </c>
      <c r="D39" s="342">
        <f t="shared" si="1"/>
        <v>0</v>
      </c>
      <c r="E39" s="342">
        <f t="shared" si="1"/>
        <v>5001.8729230896397</v>
      </c>
      <c r="F39" s="342">
        <f t="shared" si="1"/>
        <v>19073.1696472863</v>
      </c>
      <c r="G39" s="342">
        <f t="shared" si="1"/>
        <v>487447.07296952402</v>
      </c>
      <c r="H39" s="342">
        <f t="shared" si="2"/>
        <v>556465.85600611346</v>
      </c>
      <c r="I39" s="107">
        <f>+Sim_Demanda!E49</f>
        <v>0</v>
      </c>
      <c r="J39" s="107">
        <f>+Sim_Demanda!F49</f>
        <v>0</v>
      </c>
      <c r="K39" s="107">
        <f>+Sim_Demanda!G49</f>
        <v>0</v>
      </c>
      <c r="L39" s="107">
        <f>+Sim_Demanda!H49</f>
        <v>0</v>
      </c>
      <c r="M39" s="107">
        <f>+Sim_Demanda!I49</f>
        <v>0</v>
      </c>
      <c r="N39" s="107">
        <f>+Sim_Demanda!J49</f>
        <v>0</v>
      </c>
      <c r="O39" s="107">
        <f t="shared" si="3"/>
        <v>0</v>
      </c>
      <c r="P39" s="342">
        <f>+'MIP(IxI)_TFEVP'!CC45</f>
        <v>44943.740466213501</v>
      </c>
      <c r="Q39" s="342">
        <f>+'MIP(IxI)_TFEVP'!CD45</f>
        <v>0</v>
      </c>
      <c r="R39" s="342">
        <f>+'MIP(IxI)_TFEVP'!CE45</f>
        <v>0</v>
      </c>
      <c r="S39" s="342">
        <f>+'MIP(IxI)_TFEVP'!CF45</f>
        <v>5001.8729230896397</v>
      </c>
      <c r="T39" s="342">
        <f>+'MIP(IxI)_TFEVP'!CG45</f>
        <v>19073.1696472863</v>
      </c>
      <c r="U39" s="342">
        <f>+'MIP(IxI)_TFEVP'!CH45</f>
        <v>487447.07296952402</v>
      </c>
      <c r="V39" s="342">
        <f t="shared" si="4"/>
        <v>556465.85600611346</v>
      </c>
    </row>
    <row r="40" spans="1:22" x14ac:dyDescent="0.25">
      <c r="A40" s="220" t="s">
        <v>37</v>
      </c>
      <c r="B40" s="342">
        <f t="shared" si="1"/>
        <v>424182.72395209502</v>
      </c>
      <c r="C40" s="342">
        <f t="shared" si="1"/>
        <v>0</v>
      </c>
      <c r="D40" s="342">
        <f t="shared" si="1"/>
        <v>0</v>
      </c>
      <c r="E40" s="342">
        <f t="shared" si="1"/>
        <v>4703.6888060250403</v>
      </c>
      <c r="F40" s="342">
        <f t="shared" si="1"/>
        <v>-5116.1565676343398</v>
      </c>
      <c r="G40" s="342">
        <f t="shared" si="1"/>
        <v>76426.958272787495</v>
      </c>
      <c r="H40" s="342">
        <f t="shared" si="2"/>
        <v>500197.21446327324</v>
      </c>
      <c r="I40" s="107">
        <f>+Sim_Demanda!E50</f>
        <v>0</v>
      </c>
      <c r="J40" s="107">
        <f>+Sim_Demanda!F50</f>
        <v>0</v>
      </c>
      <c r="K40" s="107">
        <f>+Sim_Demanda!G50</f>
        <v>0</v>
      </c>
      <c r="L40" s="107">
        <f>+Sim_Demanda!H50</f>
        <v>0</v>
      </c>
      <c r="M40" s="107">
        <f>+Sim_Demanda!I50</f>
        <v>0</v>
      </c>
      <c r="N40" s="107">
        <f>+Sim_Demanda!J50</f>
        <v>0</v>
      </c>
      <c r="O40" s="107">
        <f t="shared" si="3"/>
        <v>0</v>
      </c>
      <c r="P40" s="342">
        <f>+'MIP(IxI)_TFEVP'!CC46</f>
        <v>424182.72395209502</v>
      </c>
      <c r="Q40" s="342">
        <f>+'MIP(IxI)_TFEVP'!CD46</f>
        <v>0</v>
      </c>
      <c r="R40" s="342">
        <f>+'MIP(IxI)_TFEVP'!CE46</f>
        <v>0</v>
      </c>
      <c r="S40" s="342">
        <f>+'MIP(IxI)_TFEVP'!CF46</f>
        <v>4703.6888060250403</v>
      </c>
      <c r="T40" s="342">
        <f>+'MIP(IxI)_TFEVP'!CG46</f>
        <v>-5116.1565676343398</v>
      </c>
      <c r="U40" s="342">
        <f>+'MIP(IxI)_TFEVP'!CH46</f>
        <v>76426.958272787495</v>
      </c>
      <c r="V40" s="342">
        <f t="shared" si="4"/>
        <v>500197.21446327324</v>
      </c>
    </row>
    <row r="41" spans="1:22" x14ac:dyDescent="0.25">
      <c r="A41" s="220" t="s">
        <v>38</v>
      </c>
      <c r="B41" s="342">
        <f t="shared" si="1"/>
        <v>136038.81961555401</v>
      </c>
      <c r="C41" s="342">
        <f t="shared" si="1"/>
        <v>0</v>
      </c>
      <c r="D41" s="342">
        <f t="shared" si="1"/>
        <v>0</v>
      </c>
      <c r="E41" s="342">
        <f t="shared" si="1"/>
        <v>1472.79769153763</v>
      </c>
      <c r="F41" s="342">
        <f t="shared" si="1"/>
        <v>-3416.3868152934401</v>
      </c>
      <c r="G41" s="342">
        <f t="shared" si="1"/>
        <v>4546.8895015107501</v>
      </c>
      <c r="H41" s="342">
        <f t="shared" si="2"/>
        <v>138642.11999330894</v>
      </c>
      <c r="I41" s="107">
        <f>+Sim_Demanda!E51</f>
        <v>0</v>
      </c>
      <c r="J41" s="107">
        <f>+Sim_Demanda!F51</f>
        <v>0</v>
      </c>
      <c r="K41" s="107">
        <f>+Sim_Demanda!G51</f>
        <v>0</v>
      </c>
      <c r="L41" s="107">
        <f>+Sim_Demanda!H51</f>
        <v>0</v>
      </c>
      <c r="M41" s="107">
        <f>+Sim_Demanda!I51</f>
        <v>0</v>
      </c>
      <c r="N41" s="107">
        <f>+Sim_Demanda!J51</f>
        <v>0</v>
      </c>
      <c r="O41" s="107">
        <f t="shared" si="3"/>
        <v>0</v>
      </c>
      <c r="P41" s="342">
        <f>+'MIP(IxI)_TFEVP'!CC47</f>
        <v>136038.81961555401</v>
      </c>
      <c r="Q41" s="342">
        <f>+'MIP(IxI)_TFEVP'!CD47</f>
        <v>0</v>
      </c>
      <c r="R41" s="342">
        <f>+'MIP(IxI)_TFEVP'!CE47</f>
        <v>0</v>
      </c>
      <c r="S41" s="342">
        <f>+'MIP(IxI)_TFEVP'!CF47</f>
        <v>1472.79769153763</v>
      </c>
      <c r="T41" s="342">
        <f>+'MIP(IxI)_TFEVP'!CG47</f>
        <v>-3416.3868152934401</v>
      </c>
      <c r="U41" s="342">
        <f>+'MIP(IxI)_TFEVP'!CH47</f>
        <v>4546.8895015107501</v>
      </c>
      <c r="V41" s="342">
        <f t="shared" si="4"/>
        <v>138642.11999330894</v>
      </c>
    </row>
    <row r="42" spans="1:22" x14ac:dyDescent="0.25">
      <c r="A42" s="220" t="s">
        <v>39</v>
      </c>
      <c r="B42" s="342">
        <f t="shared" si="1"/>
        <v>489079.5534721</v>
      </c>
      <c r="C42" s="342">
        <f t="shared" si="1"/>
        <v>0</v>
      </c>
      <c r="D42" s="342">
        <f t="shared" si="1"/>
        <v>0</v>
      </c>
      <c r="E42" s="342">
        <f t="shared" si="1"/>
        <v>0</v>
      </c>
      <c r="F42" s="342">
        <f t="shared" si="1"/>
        <v>15501.9858467418</v>
      </c>
      <c r="G42" s="342">
        <f t="shared" si="1"/>
        <v>1497779.6325325</v>
      </c>
      <c r="H42" s="342">
        <f t="shared" si="2"/>
        <v>2002361.1718513418</v>
      </c>
      <c r="I42" s="107">
        <f>+Sim_Demanda!E52</f>
        <v>0</v>
      </c>
      <c r="J42" s="107">
        <f>+Sim_Demanda!F52</f>
        <v>0</v>
      </c>
      <c r="K42" s="107">
        <f>+Sim_Demanda!G52</f>
        <v>0</v>
      </c>
      <c r="L42" s="107">
        <f>+Sim_Demanda!H52</f>
        <v>0</v>
      </c>
      <c r="M42" s="107">
        <f>+Sim_Demanda!I52</f>
        <v>0</v>
      </c>
      <c r="N42" s="107">
        <f>+Sim_Demanda!J52</f>
        <v>0</v>
      </c>
      <c r="O42" s="107">
        <f t="shared" si="3"/>
        <v>0</v>
      </c>
      <c r="P42" s="342">
        <f>+'MIP(IxI)_TFEVP'!CC48</f>
        <v>489079.5534721</v>
      </c>
      <c r="Q42" s="342">
        <f>+'MIP(IxI)_TFEVP'!CD48</f>
        <v>0</v>
      </c>
      <c r="R42" s="342">
        <f>+'MIP(IxI)_TFEVP'!CE48</f>
        <v>0</v>
      </c>
      <c r="S42" s="342">
        <f>+'MIP(IxI)_TFEVP'!CF48</f>
        <v>0</v>
      </c>
      <c r="T42" s="342">
        <f>+'MIP(IxI)_TFEVP'!CG48</f>
        <v>15501.9858467418</v>
      </c>
      <c r="U42" s="342">
        <f>+'MIP(IxI)_TFEVP'!CH48</f>
        <v>1497779.6325325</v>
      </c>
      <c r="V42" s="342">
        <f t="shared" si="4"/>
        <v>2002361.1718513418</v>
      </c>
    </row>
    <row r="43" spans="1:22" x14ac:dyDescent="0.25">
      <c r="A43" s="220" t="s">
        <v>40</v>
      </c>
      <c r="B43" s="342">
        <f t="shared" si="1"/>
        <v>57742.771065178</v>
      </c>
      <c r="C43" s="342">
        <f t="shared" si="1"/>
        <v>0</v>
      </c>
      <c r="D43" s="342">
        <f t="shared" si="1"/>
        <v>0</v>
      </c>
      <c r="E43" s="342">
        <f t="shared" si="1"/>
        <v>1193.23634758409</v>
      </c>
      <c r="F43" s="342">
        <f t="shared" si="1"/>
        <v>70319.784143318902</v>
      </c>
      <c r="G43" s="342">
        <f t="shared" si="1"/>
        <v>100772.269057682</v>
      </c>
      <c r="H43" s="342">
        <f t="shared" si="2"/>
        <v>230028.06061376299</v>
      </c>
      <c r="I43" s="107">
        <f>+Sim_Demanda!E53</f>
        <v>0</v>
      </c>
      <c r="J43" s="107">
        <f>+Sim_Demanda!F53</f>
        <v>0</v>
      </c>
      <c r="K43" s="107">
        <f>+Sim_Demanda!G53</f>
        <v>0</v>
      </c>
      <c r="L43" s="107">
        <f>+Sim_Demanda!H53</f>
        <v>0</v>
      </c>
      <c r="M43" s="107">
        <f>+Sim_Demanda!I53</f>
        <v>0</v>
      </c>
      <c r="N43" s="107">
        <f>+Sim_Demanda!J53</f>
        <v>0</v>
      </c>
      <c r="O43" s="107">
        <f t="shared" si="3"/>
        <v>0</v>
      </c>
      <c r="P43" s="342">
        <f>+'MIP(IxI)_TFEVP'!CC49</f>
        <v>57742.771065178</v>
      </c>
      <c r="Q43" s="342">
        <f>+'MIP(IxI)_TFEVP'!CD49</f>
        <v>0</v>
      </c>
      <c r="R43" s="342">
        <f>+'MIP(IxI)_TFEVP'!CE49</f>
        <v>0</v>
      </c>
      <c r="S43" s="342">
        <f>+'MIP(IxI)_TFEVP'!CF49</f>
        <v>1193.23634758409</v>
      </c>
      <c r="T43" s="342">
        <f>+'MIP(IxI)_TFEVP'!CG49</f>
        <v>70319.784143318902</v>
      </c>
      <c r="U43" s="342">
        <f>+'MIP(IxI)_TFEVP'!CH49</f>
        <v>100772.269057682</v>
      </c>
      <c r="V43" s="342">
        <f t="shared" si="4"/>
        <v>230028.06061376299</v>
      </c>
    </row>
    <row r="44" spans="1:22" x14ac:dyDescent="0.25">
      <c r="A44" s="220" t="s">
        <v>41</v>
      </c>
      <c r="B44" s="342">
        <f t="shared" si="1"/>
        <v>578362.72633691295</v>
      </c>
      <c r="C44" s="342">
        <f t="shared" si="1"/>
        <v>0</v>
      </c>
      <c r="D44" s="342">
        <f t="shared" si="1"/>
        <v>0</v>
      </c>
      <c r="E44" s="342">
        <f t="shared" si="1"/>
        <v>1314.1984035646601</v>
      </c>
      <c r="F44" s="342">
        <f t="shared" si="1"/>
        <v>59099.829310989699</v>
      </c>
      <c r="G44" s="342">
        <f t="shared" si="1"/>
        <v>61026.252715246803</v>
      </c>
      <c r="H44" s="342">
        <f t="shared" si="2"/>
        <v>699803.00676671404</v>
      </c>
      <c r="I44" s="107">
        <f>+Sim_Demanda!E54</f>
        <v>0</v>
      </c>
      <c r="J44" s="107">
        <f>+Sim_Demanda!F54</f>
        <v>0</v>
      </c>
      <c r="K44" s="107">
        <f>+Sim_Demanda!G54</f>
        <v>0</v>
      </c>
      <c r="L44" s="107">
        <f>+Sim_Demanda!H54</f>
        <v>0</v>
      </c>
      <c r="M44" s="107">
        <f>+Sim_Demanda!I54</f>
        <v>0</v>
      </c>
      <c r="N44" s="107">
        <f>+Sim_Demanda!J54</f>
        <v>0</v>
      </c>
      <c r="O44" s="107">
        <f t="shared" si="3"/>
        <v>0</v>
      </c>
      <c r="P44" s="342">
        <f>+'MIP(IxI)_TFEVP'!CC50</f>
        <v>578362.72633691295</v>
      </c>
      <c r="Q44" s="342">
        <f>+'MIP(IxI)_TFEVP'!CD50</f>
        <v>0</v>
      </c>
      <c r="R44" s="342">
        <f>+'MIP(IxI)_TFEVP'!CE50</f>
        <v>0</v>
      </c>
      <c r="S44" s="342">
        <f>+'MIP(IxI)_TFEVP'!CF50</f>
        <v>1314.1984035646601</v>
      </c>
      <c r="T44" s="342">
        <f>+'MIP(IxI)_TFEVP'!CG50</f>
        <v>59099.829310989699</v>
      </c>
      <c r="U44" s="342">
        <f>+'MIP(IxI)_TFEVP'!CH50</f>
        <v>61026.252715246803</v>
      </c>
      <c r="V44" s="342">
        <f t="shared" si="4"/>
        <v>699803.00676671404</v>
      </c>
    </row>
    <row r="45" spans="1:22" x14ac:dyDescent="0.25">
      <c r="A45" s="220" t="s">
        <v>42</v>
      </c>
      <c r="B45" s="342">
        <f t="shared" si="1"/>
        <v>272124.824307431</v>
      </c>
      <c r="C45" s="342">
        <f t="shared" si="1"/>
        <v>0</v>
      </c>
      <c r="D45" s="342">
        <f t="shared" si="1"/>
        <v>0</v>
      </c>
      <c r="E45" s="342">
        <f t="shared" si="1"/>
        <v>2676.5469871651399</v>
      </c>
      <c r="F45" s="342">
        <f t="shared" si="1"/>
        <v>-5366.2988227492697</v>
      </c>
      <c r="G45" s="342">
        <f t="shared" si="1"/>
        <v>32455.619617225198</v>
      </c>
      <c r="H45" s="342">
        <f t="shared" si="2"/>
        <v>301890.69208907202</v>
      </c>
      <c r="I45" s="107">
        <f>+Sim_Demanda!E55</f>
        <v>0</v>
      </c>
      <c r="J45" s="107">
        <f>+Sim_Demanda!F55</f>
        <v>0</v>
      </c>
      <c r="K45" s="107">
        <f>+Sim_Demanda!G55</f>
        <v>0</v>
      </c>
      <c r="L45" s="107">
        <f>+Sim_Demanda!H55</f>
        <v>0</v>
      </c>
      <c r="M45" s="107">
        <f>+Sim_Demanda!I55</f>
        <v>0</v>
      </c>
      <c r="N45" s="107">
        <f>+Sim_Demanda!J55</f>
        <v>0</v>
      </c>
      <c r="O45" s="107">
        <f t="shared" si="3"/>
        <v>0</v>
      </c>
      <c r="P45" s="342">
        <f>+'MIP(IxI)_TFEVP'!CC51</f>
        <v>272124.824307431</v>
      </c>
      <c r="Q45" s="342">
        <f>+'MIP(IxI)_TFEVP'!CD51</f>
        <v>0</v>
      </c>
      <c r="R45" s="342">
        <f>+'MIP(IxI)_TFEVP'!CE51</f>
        <v>0</v>
      </c>
      <c r="S45" s="342">
        <f>+'MIP(IxI)_TFEVP'!CF51</f>
        <v>2676.5469871651399</v>
      </c>
      <c r="T45" s="342">
        <f>+'MIP(IxI)_TFEVP'!CG51</f>
        <v>-5366.2988227492697</v>
      </c>
      <c r="U45" s="342">
        <f>+'MIP(IxI)_TFEVP'!CH51</f>
        <v>32455.619617225198</v>
      </c>
      <c r="V45" s="342">
        <f t="shared" si="4"/>
        <v>301890.69208907202</v>
      </c>
    </row>
    <row r="46" spans="1:22" x14ac:dyDescent="0.25">
      <c r="A46" s="220" t="s">
        <v>43</v>
      </c>
      <c r="B46" s="342">
        <f t="shared" si="1"/>
        <v>44108.292989991503</v>
      </c>
      <c r="C46" s="342">
        <f t="shared" si="1"/>
        <v>0</v>
      </c>
      <c r="D46" s="342">
        <f t="shared" si="1"/>
        <v>0</v>
      </c>
      <c r="E46" s="342">
        <f t="shared" si="1"/>
        <v>469.31726627681002</v>
      </c>
      <c r="F46" s="342">
        <f t="shared" si="1"/>
        <v>5763.6906571343297</v>
      </c>
      <c r="G46" s="342">
        <f t="shared" si="1"/>
        <v>64115.275782083103</v>
      </c>
      <c r="H46" s="342">
        <f t="shared" si="2"/>
        <v>114456.57669548574</v>
      </c>
      <c r="I46" s="107">
        <f>+Sim_Demanda!E56</f>
        <v>0</v>
      </c>
      <c r="J46" s="107">
        <f>+Sim_Demanda!F56</f>
        <v>0</v>
      </c>
      <c r="K46" s="107">
        <f>+Sim_Demanda!G56</f>
        <v>0</v>
      </c>
      <c r="L46" s="107">
        <f>+Sim_Demanda!H56</f>
        <v>0</v>
      </c>
      <c r="M46" s="107">
        <f>+Sim_Demanda!I56</f>
        <v>0</v>
      </c>
      <c r="N46" s="107">
        <f>+Sim_Demanda!J56</f>
        <v>0</v>
      </c>
      <c r="O46" s="107">
        <f t="shared" si="3"/>
        <v>0</v>
      </c>
      <c r="P46" s="342">
        <f>+'MIP(IxI)_TFEVP'!CC52</f>
        <v>44108.292989991503</v>
      </c>
      <c r="Q46" s="342">
        <f>+'MIP(IxI)_TFEVP'!CD52</f>
        <v>0</v>
      </c>
      <c r="R46" s="342">
        <f>+'MIP(IxI)_TFEVP'!CE52</f>
        <v>0</v>
      </c>
      <c r="S46" s="342">
        <f>+'MIP(IxI)_TFEVP'!CF52</f>
        <v>469.31726627681002</v>
      </c>
      <c r="T46" s="342">
        <f>+'MIP(IxI)_TFEVP'!CG52</f>
        <v>5763.6906571343297</v>
      </c>
      <c r="U46" s="342">
        <f>+'MIP(IxI)_TFEVP'!CH52</f>
        <v>64115.275782083103</v>
      </c>
      <c r="V46" s="342">
        <f t="shared" si="4"/>
        <v>114456.57669548574</v>
      </c>
    </row>
    <row r="47" spans="1:22" x14ac:dyDescent="0.25">
      <c r="A47" s="220" t="s">
        <v>44</v>
      </c>
      <c r="B47" s="342">
        <f t="shared" si="1"/>
        <v>50496.209885944299</v>
      </c>
      <c r="C47" s="342">
        <f t="shared" si="1"/>
        <v>0</v>
      </c>
      <c r="D47" s="342">
        <f t="shared" si="1"/>
        <v>0</v>
      </c>
      <c r="E47" s="342">
        <f t="shared" si="1"/>
        <v>2047.3080737925</v>
      </c>
      <c r="F47" s="342">
        <f t="shared" si="1"/>
        <v>1612.2918975449099</v>
      </c>
      <c r="G47" s="342">
        <f t="shared" si="1"/>
        <v>128082.65418172401</v>
      </c>
      <c r="H47" s="342">
        <f t="shared" si="2"/>
        <v>182238.46403900572</v>
      </c>
      <c r="I47" s="107">
        <f>+Sim_Demanda!E57</f>
        <v>0</v>
      </c>
      <c r="J47" s="107">
        <f>+Sim_Demanda!F57</f>
        <v>0</v>
      </c>
      <c r="K47" s="107">
        <f>+Sim_Demanda!G57</f>
        <v>0</v>
      </c>
      <c r="L47" s="107">
        <f>+Sim_Demanda!H57</f>
        <v>0</v>
      </c>
      <c r="M47" s="107">
        <f>+Sim_Demanda!I57</f>
        <v>0</v>
      </c>
      <c r="N47" s="107">
        <f>+Sim_Demanda!J57</f>
        <v>0</v>
      </c>
      <c r="O47" s="107">
        <f t="shared" si="3"/>
        <v>0</v>
      </c>
      <c r="P47" s="342">
        <f>+'MIP(IxI)_TFEVP'!CC53</f>
        <v>50496.209885944299</v>
      </c>
      <c r="Q47" s="342">
        <f>+'MIP(IxI)_TFEVP'!CD53</f>
        <v>0</v>
      </c>
      <c r="R47" s="342">
        <f>+'MIP(IxI)_TFEVP'!CE53</f>
        <v>0</v>
      </c>
      <c r="S47" s="342">
        <f>+'MIP(IxI)_TFEVP'!CF53</f>
        <v>2047.3080737925</v>
      </c>
      <c r="T47" s="342">
        <f>+'MIP(IxI)_TFEVP'!CG53</f>
        <v>1612.2918975449099</v>
      </c>
      <c r="U47" s="342">
        <f>+'MIP(IxI)_TFEVP'!CH53</f>
        <v>128082.65418172401</v>
      </c>
      <c r="V47" s="342">
        <f t="shared" si="4"/>
        <v>182238.46403900572</v>
      </c>
    </row>
    <row r="48" spans="1:22" x14ac:dyDescent="0.25">
      <c r="A48" s="220" t="s">
        <v>45</v>
      </c>
      <c r="B48" s="342">
        <f t="shared" si="1"/>
        <v>26250.3570589392</v>
      </c>
      <c r="C48" s="342">
        <f t="shared" si="1"/>
        <v>0</v>
      </c>
      <c r="D48" s="342">
        <f t="shared" si="1"/>
        <v>0</v>
      </c>
      <c r="E48" s="342">
        <f t="shared" si="1"/>
        <v>2710.1042255621201</v>
      </c>
      <c r="F48" s="342">
        <f t="shared" si="1"/>
        <v>44103.510388393799</v>
      </c>
      <c r="G48" s="342">
        <f t="shared" si="1"/>
        <v>53014.736335977301</v>
      </c>
      <c r="H48" s="342">
        <f t="shared" si="2"/>
        <v>126078.70800887242</v>
      </c>
      <c r="I48" s="107">
        <f>+Sim_Demanda!E58</f>
        <v>0</v>
      </c>
      <c r="J48" s="107">
        <f>+Sim_Demanda!F58</f>
        <v>0</v>
      </c>
      <c r="K48" s="107">
        <f>+Sim_Demanda!G58</f>
        <v>0</v>
      </c>
      <c r="L48" s="107">
        <f>+Sim_Demanda!H58</f>
        <v>0</v>
      </c>
      <c r="M48" s="107">
        <f>+Sim_Demanda!I58</f>
        <v>0</v>
      </c>
      <c r="N48" s="107">
        <f>+Sim_Demanda!J58</f>
        <v>0</v>
      </c>
      <c r="O48" s="107">
        <f t="shared" si="3"/>
        <v>0</v>
      </c>
      <c r="P48" s="342">
        <f>+'MIP(IxI)_TFEVP'!CC54</f>
        <v>26250.3570589392</v>
      </c>
      <c r="Q48" s="342">
        <f>+'MIP(IxI)_TFEVP'!CD54</f>
        <v>0</v>
      </c>
      <c r="R48" s="342">
        <f>+'MIP(IxI)_TFEVP'!CE54</f>
        <v>0</v>
      </c>
      <c r="S48" s="342">
        <f>+'MIP(IxI)_TFEVP'!CF54</f>
        <v>2710.1042255621201</v>
      </c>
      <c r="T48" s="342">
        <f>+'MIP(IxI)_TFEVP'!CG54</f>
        <v>44103.510388393799</v>
      </c>
      <c r="U48" s="342">
        <f>+'MIP(IxI)_TFEVP'!CH54</f>
        <v>53014.736335977301</v>
      </c>
      <c r="V48" s="342">
        <f t="shared" si="4"/>
        <v>126078.70800887242</v>
      </c>
    </row>
    <row r="49" spans="1:22" x14ac:dyDescent="0.25">
      <c r="A49" s="220" t="s">
        <v>46</v>
      </c>
      <c r="B49" s="342">
        <f t="shared" si="1"/>
        <v>8368.0871467968609</v>
      </c>
      <c r="C49" s="342">
        <f t="shared" si="1"/>
        <v>0</v>
      </c>
      <c r="D49" s="342">
        <f t="shared" si="1"/>
        <v>0</v>
      </c>
      <c r="E49" s="342">
        <f t="shared" si="1"/>
        <v>17258.140915029398</v>
      </c>
      <c r="F49" s="342">
        <f t="shared" si="1"/>
        <v>14125.3542257099</v>
      </c>
      <c r="G49" s="342">
        <f t="shared" si="1"/>
        <v>40583.897685620803</v>
      </c>
      <c r="H49" s="342">
        <f t="shared" si="2"/>
        <v>80335.479973156966</v>
      </c>
      <c r="I49" s="107">
        <f>+Sim_Demanda!E59</f>
        <v>0</v>
      </c>
      <c r="J49" s="107">
        <f>+Sim_Demanda!F59</f>
        <v>0</v>
      </c>
      <c r="K49" s="107">
        <f>+Sim_Demanda!G59</f>
        <v>0</v>
      </c>
      <c r="L49" s="107">
        <f>+Sim_Demanda!H59</f>
        <v>0</v>
      </c>
      <c r="M49" s="107">
        <f>+Sim_Demanda!I59</f>
        <v>0</v>
      </c>
      <c r="N49" s="107">
        <f>+Sim_Demanda!J59</f>
        <v>0</v>
      </c>
      <c r="O49" s="107">
        <f t="shared" si="3"/>
        <v>0</v>
      </c>
      <c r="P49" s="342">
        <f>+'MIP(IxI)_TFEVP'!CC55</f>
        <v>8368.0871467968609</v>
      </c>
      <c r="Q49" s="342">
        <f>+'MIP(IxI)_TFEVP'!CD55</f>
        <v>0</v>
      </c>
      <c r="R49" s="342">
        <f>+'MIP(IxI)_TFEVP'!CE55</f>
        <v>0</v>
      </c>
      <c r="S49" s="342">
        <f>+'MIP(IxI)_TFEVP'!CF55</f>
        <v>17258.140915029398</v>
      </c>
      <c r="T49" s="342">
        <f>+'MIP(IxI)_TFEVP'!CG55</f>
        <v>14125.3542257099</v>
      </c>
      <c r="U49" s="342">
        <f>+'MIP(IxI)_TFEVP'!CH55</f>
        <v>40583.897685620803</v>
      </c>
      <c r="V49" s="342">
        <f t="shared" si="4"/>
        <v>80335.479973156966</v>
      </c>
    </row>
    <row r="50" spans="1:22" x14ac:dyDescent="0.25">
      <c r="A50" s="220" t="s">
        <v>47</v>
      </c>
      <c r="B50" s="342">
        <f t="shared" si="1"/>
        <v>47225.534913183197</v>
      </c>
      <c r="C50" s="342">
        <f t="shared" si="1"/>
        <v>0</v>
      </c>
      <c r="D50" s="342">
        <f t="shared" si="1"/>
        <v>0</v>
      </c>
      <c r="E50" s="342">
        <f t="shared" si="1"/>
        <v>22115.4694111928</v>
      </c>
      <c r="F50" s="342">
        <f t="shared" si="1"/>
        <v>36212.494054035102</v>
      </c>
      <c r="G50" s="342">
        <f t="shared" si="1"/>
        <v>220917.43133848099</v>
      </c>
      <c r="H50" s="342">
        <f t="shared" si="2"/>
        <v>326470.92971689207</v>
      </c>
      <c r="I50" s="107">
        <f>+Sim_Demanda!E60</f>
        <v>0</v>
      </c>
      <c r="J50" s="107">
        <f>+Sim_Demanda!F60</f>
        <v>0</v>
      </c>
      <c r="K50" s="107">
        <f>+Sim_Demanda!G60</f>
        <v>0</v>
      </c>
      <c r="L50" s="107">
        <f>+Sim_Demanda!H60</f>
        <v>0</v>
      </c>
      <c r="M50" s="107">
        <f>+Sim_Demanda!I60</f>
        <v>0</v>
      </c>
      <c r="N50" s="107">
        <f>+Sim_Demanda!J60</f>
        <v>0</v>
      </c>
      <c r="O50" s="107">
        <f t="shared" si="3"/>
        <v>0</v>
      </c>
      <c r="P50" s="342">
        <f>+'MIP(IxI)_TFEVP'!CC56</f>
        <v>47225.534913183197</v>
      </c>
      <c r="Q50" s="342">
        <f>+'MIP(IxI)_TFEVP'!CD56</f>
        <v>0</v>
      </c>
      <c r="R50" s="342">
        <f>+'MIP(IxI)_TFEVP'!CE56</f>
        <v>0</v>
      </c>
      <c r="S50" s="342">
        <f>+'MIP(IxI)_TFEVP'!CF56</f>
        <v>22115.4694111928</v>
      </c>
      <c r="T50" s="342">
        <f>+'MIP(IxI)_TFEVP'!CG56</f>
        <v>36212.494054035102</v>
      </c>
      <c r="U50" s="342">
        <f>+'MIP(IxI)_TFEVP'!CH56</f>
        <v>220917.43133848099</v>
      </c>
      <c r="V50" s="342">
        <f t="shared" si="4"/>
        <v>326470.92971689207</v>
      </c>
    </row>
    <row r="51" spans="1:22" x14ac:dyDescent="0.25">
      <c r="A51" s="220" t="s">
        <v>48</v>
      </c>
      <c r="B51" s="342">
        <f t="shared" si="1"/>
        <v>438338.85615919199</v>
      </c>
      <c r="C51" s="342">
        <f t="shared" si="1"/>
        <v>0</v>
      </c>
      <c r="D51" s="342">
        <f t="shared" si="1"/>
        <v>0</v>
      </c>
      <c r="E51" s="342">
        <f t="shared" si="1"/>
        <v>235886.40505540001</v>
      </c>
      <c r="F51" s="342">
        <f t="shared" si="1"/>
        <v>21545.099220034299</v>
      </c>
      <c r="G51" s="342">
        <f t="shared" si="1"/>
        <v>45931.857798790697</v>
      </c>
      <c r="H51" s="342">
        <f t="shared" si="2"/>
        <v>741702.21823341702</v>
      </c>
      <c r="I51" s="107">
        <f>+Sim_Demanda!E61</f>
        <v>0</v>
      </c>
      <c r="J51" s="107">
        <f>+Sim_Demanda!F61</f>
        <v>0</v>
      </c>
      <c r="K51" s="107">
        <f>+Sim_Demanda!G61</f>
        <v>0</v>
      </c>
      <c r="L51" s="107">
        <f>+Sim_Demanda!H61</f>
        <v>0</v>
      </c>
      <c r="M51" s="107">
        <f>+Sim_Demanda!I61</f>
        <v>0</v>
      </c>
      <c r="N51" s="107">
        <f>+Sim_Demanda!J61</f>
        <v>0</v>
      </c>
      <c r="O51" s="107">
        <f t="shared" si="3"/>
        <v>0</v>
      </c>
      <c r="P51" s="342">
        <f>+'MIP(IxI)_TFEVP'!CC57</f>
        <v>438338.85615919199</v>
      </c>
      <c r="Q51" s="342">
        <f>+'MIP(IxI)_TFEVP'!CD57</f>
        <v>0</v>
      </c>
      <c r="R51" s="342">
        <f>+'MIP(IxI)_TFEVP'!CE57</f>
        <v>0</v>
      </c>
      <c r="S51" s="342">
        <f>+'MIP(IxI)_TFEVP'!CF57</f>
        <v>235886.40505540001</v>
      </c>
      <c r="T51" s="342">
        <f>+'MIP(IxI)_TFEVP'!CG57</f>
        <v>21545.099220034299</v>
      </c>
      <c r="U51" s="342">
        <f>+'MIP(IxI)_TFEVP'!CH57</f>
        <v>45931.857798790697</v>
      </c>
      <c r="V51" s="342">
        <f t="shared" si="4"/>
        <v>741702.21823341702</v>
      </c>
    </row>
    <row r="52" spans="1:22" x14ac:dyDescent="0.25">
      <c r="A52" s="220" t="s">
        <v>49</v>
      </c>
      <c r="B52" s="342">
        <f t="shared" si="1"/>
        <v>97206.011943515405</v>
      </c>
      <c r="C52" s="342">
        <f t="shared" si="1"/>
        <v>0</v>
      </c>
      <c r="D52" s="342">
        <f t="shared" si="1"/>
        <v>0</v>
      </c>
      <c r="E52" s="342">
        <f t="shared" si="1"/>
        <v>68995.786869444506</v>
      </c>
      <c r="F52" s="342">
        <f t="shared" si="1"/>
        <v>24026.390734914799</v>
      </c>
      <c r="G52" s="342">
        <f t="shared" si="1"/>
        <v>16917.353559666</v>
      </c>
      <c r="H52" s="342">
        <f t="shared" si="2"/>
        <v>207145.54310754073</v>
      </c>
      <c r="I52" s="107">
        <f>+Sim_Demanda!E62</f>
        <v>0</v>
      </c>
      <c r="J52" s="107">
        <f>+Sim_Demanda!F62</f>
        <v>0</v>
      </c>
      <c r="K52" s="107">
        <f>+Sim_Demanda!G62</f>
        <v>0</v>
      </c>
      <c r="L52" s="107">
        <f>+Sim_Demanda!H62</f>
        <v>0</v>
      </c>
      <c r="M52" s="107">
        <f>+Sim_Demanda!I62</f>
        <v>0</v>
      </c>
      <c r="N52" s="107">
        <f>+Sim_Demanda!J62</f>
        <v>0</v>
      </c>
      <c r="O52" s="107">
        <f t="shared" si="3"/>
        <v>0</v>
      </c>
      <c r="P52" s="342">
        <f>+'MIP(IxI)_TFEVP'!CC58</f>
        <v>97206.011943515405</v>
      </c>
      <c r="Q52" s="342">
        <f>+'MIP(IxI)_TFEVP'!CD58</f>
        <v>0</v>
      </c>
      <c r="R52" s="342">
        <f>+'MIP(IxI)_TFEVP'!CE58</f>
        <v>0</v>
      </c>
      <c r="S52" s="342">
        <f>+'MIP(IxI)_TFEVP'!CF58</f>
        <v>68995.786869444506</v>
      </c>
      <c r="T52" s="342">
        <f>+'MIP(IxI)_TFEVP'!CG58</f>
        <v>24026.390734914799</v>
      </c>
      <c r="U52" s="342">
        <f>+'MIP(IxI)_TFEVP'!CH58</f>
        <v>16917.353559666</v>
      </c>
      <c r="V52" s="342">
        <f t="shared" si="4"/>
        <v>207145.54310754073</v>
      </c>
    </row>
    <row r="53" spans="1:22" x14ac:dyDescent="0.25">
      <c r="A53" s="220" t="s">
        <v>50</v>
      </c>
      <c r="B53" s="342">
        <f t="shared" si="1"/>
        <v>155032.87164190001</v>
      </c>
      <c r="C53" s="342">
        <f t="shared" si="1"/>
        <v>0</v>
      </c>
      <c r="D53" s="342">
        <f t="shared" si="1"/>
        <v>0</v>
      </c>
      <c r="E53" s="342">
        <f t="shared" si="1"/>
        <v>329888.68219469598</v>
      </c>
      <c r="F53" s="342">
        <f t="shared" si="1"/>
        <v>17638.729202908999</v>
      </c>
      <c r="G53" s="342">
        <f t="shared" si="1"/>
        <v>205763.70461599799</v>
      </c>
      <c r="H53" s="342">
        <f t="shared" si="2"/>
        <v>708323.98765550298</v>
      </c>
      <c r="I53" s="107">
        <f>+Sim_Demanda!E63</f>
        <v>0</v>
      </c>
      <c r="J53" s="107">
        <f>+Sim_Demanda!F63</f>
        <v>0</v>
      </c>
      <c r="K53" s="107">
        <f>+Sim_Demanda!G63</f>
        <v>0</v>
      </c>
      <c r="L53" s="107">
        <f>+Sim_Demanda!H63</f>
        <v>0</v>
      </c>
      <c r="M53" s="107">
        <f>+Sim_Demanda!I63</f>
        <v>0</v>
      </c>
      <c r="N53" s="107">
        <f>+Sim_Demanda!J63</f>
        <v>0</v>
      </c>
      <c r="O53" s="107">
        <f t="shared" si="3"/>
        <v>0</v>
      </c>
      <c r="P53" s="342">
        <f>+'MIP(IxI)_TFEVP'!CC59</f>
        <v>155032.87164190001</v>
      </c>
      <c r="Q53" s="342">
        <f>+'MIP(IxI)_TFEVP'!CD59</f>
        <v>0</v>
      </c>
      <c r="R53" s="342">
        <f>+'MIP(IxI)_TFEVP'!CE59</f>
        <v>0</v>
      </c>
      <c r="S53" s="342">
        <f>+'MIP(IxI)_TFEVP'!CF59</f>
        <v>329888.68219469598</v>
      </c>
      <c r="T53" s="342">
        <f>+'MIP(IxI)_TFEVP'!CG59</f>
        <v>17638.729202908999</v>
      </c>
      <c r="U53" s="342">
        <f>+'MIP(IxI)_TFEVP'!CH59</f>
        <v>205763.70461599799</v>
      </c>
      <c r="V53" s="342">
        <f t="shared" si="4"/>
        <v>708323.98765550298</v>
      </c>
    </row>
    <row r="54" spans="1:22" x14ac:dyDescent="0.25">
      <c r="A54" s="220" t="s">
        <v>51</v>
      </c>
      <c r="B54" s="342">
        <f t="shared" si="1"/>
        <v>32444.1679507183</v>
      </c>
      <c r="C54" s="342">
        <f t="shared" si="1"/>
        <v>0</v>
      </c>
      <c r="D54" s="342">
        <f t="shared" si="1"/>
        <v>0</v>
      </c>
      <c r="E54" s="342">
        <f t="shared" si="1"/>
        <v>86800.539725970593</v>
      </c>
      <c r="F54" s="342">
        <f t="shared" si="1"/>
        <v>6750.1805175545796</v>
      </c>
      <c r="G54" s="342">
        <f t="shared" si="1"/>
        <v>63920.242585371001</v>
      </c>
      <c r="H54" s="342">
        <f t="shared" si="2"/>
        <v>189915.13077961447</v>
      </c>
      <c r="I54" s="107">
        <f>+Sim_Demanda!E64</f>
        <v>0</v>
      </c>
      <c r="J54" s="107">
        <f>+Sim_Demanda!F64</f>
        <v>0</v>
      </c>
      <c r="K54" s="107">
        <f>+Sim_Demanda!G64</f>
        <v>0</v>
      </c>
      <c r="L54" s="107">
        <f>+Sim_Demanda!H64</f>
        <v>0</v>
      </c>
      <c r="M54" s="107">
        <f>+Sim_Demanda!I64</f>
        <v>0</v>
      </c>
      <c r="N54" s="107">
        <f>+Sim_Demanda!J64</f>
        <v>0</v>
      </c>
      <c r="O54" s="107">
        <f t="shared" si="3"/>
        <v>0</v>
      </c>
      <c r="P54" s="342">
        <f>+'MIP(IxI)_TFEVP'!CC60</f>
        <v>32444.1679507183</v>
      </c>
      <c r="Q54" s="342">
        <f>+'MIP(IxI)_TFEVP'!CD60</f>
        <v>0</v>
      </c>
      <c r="R54" s="342">
        <f>+'MIP(IxI)_TFEVP'!CE60</f>
        <v>0</v>
      </c>
      <c r="S54" s="342">
        <f>+'MIP(IxI)_TFEVP'!CF60</f>
        <v>86800.539725970593</v>
      </c>
      <c r="T54" s="342">
        <f>+'MIP(IxI)_TFEVP'!CG60</f>
        <v>6750.1805175545796</v>
      </c>
      <c r="U54" s="342">
        <f>+'MIP(IxI)_TFEVP'!CH60</f>
        <v>63920.242585371001</v>
      </c>
      <c r="V54" s="342">
        <f t="shared" si="4"/>
        <v>189915.13077961447</v>
      </c>
    </row>
    <row r="55" spans="1:22" x14ac:dyDescent="0.25">
      <c r="A55" s="220" t="s">
        <v>52</v>
      </c>
      <c r="B55" s="342">
        <f t="shared" si="1"/>
        <v>289200.83947114402</v>
      </c>
      <c r="C55" s="342">
        <f t="shared" si="1"/>
        <v>0</v>
      </c>
      <c r="D55" s="342">
        <f t="shared" si="1"/>
        <v>0</v>
      </c>
      <c r="E55" s="342">
        <f t="shared" si="1"/>
        <v>168196.68187903101</v>
      </c>
      <c r="F55" s="342">
        <f t="shared" si="1"/>
        <v>243.44123745400799</v>
      </c>
      <c r="G55" s="342">
        <f t="shared" si="1"/>
        <v>38675.337528032403</v>
      </c>
      <c r="H55" s="342">
        <f t="shared" si="2"/>
        <v>496316.30011566146</v>
      </c>
      <c r="I55" s="107">
        <f>+Sim_Demanda!E65</f>
        <v>0</v>
      </c>
      <c r="J55" s="107">
        <f>+Sim_Demanda!F65</f>
        <v>0</v>
      </c>
      <c r="K55" s="107">
        <f>+Sim_Demanda!G65</f>
        <v>0</v>
      </c>
      <c r="L55" s="107">
        <f>+Sim_Demanda!H65</f>
        <v>0</v>
      </c>
      <c r="M55" s="107">
        <f>+Sim_Demanda!I65</f>
        <v>0</v>
      </c>
      <c r="N55" s="107">
        <f>+Sim_Demanda!J65</f>
        <v>0</v>
      </c>
      <c r="O55" s="107">
        <f t="shared" si="3"/>
        <v>0</v>
      </c>
      <c r="P55" s="342">
        <f>+'MIP(IxI)_TFEVP'!CC61</f>
        <v>289200.83947114402</v>
      </c>
      <c r="Q55" s="342">
        <f>+'MIP(IxI)_TFEVP'!CD61</f>
        <v>0</v>
      </c>
      <c r="R55" s="342">
        <f>+'MIP(IxI)_TFEVP'!CE61</f>
        <v>0</v>
      </c>
      <c r="S55" s="342">
        <f>+'MIP(IxI)_TFEVP'!CF61</f>
        <v>168196.68187903101</v>
      </c>
      <c r="T55" s="342">
        <f>+'MIP(IxI)_TFEVP'!CG61</f>
        <v>243.44123745400799</v>
      </c>
      <c r="U55" s="342">
        <f>+'MIP(IxI)_TFEVP'!CH61</f>
        <v>38675.337528032403</v>
      </c>
      <c r="V55" s="342">
        <f t="shared" si="4"/>
        <v>496316.30011566146</v>
      </c>
    </row>
    <row r="56" spans="1:22" x14ac:dyDescent="0.25">
      <c r="A56" s="220" t="s">
        <v>53</v>
      </c>
      <c r="B56" s="342">
        <f t="shared" si="1"/>
        <v>435779.205928282</v>
      </c>
      <c r="C56" s="342">
        <f t="shared" si="1"/>
        <v>0</v>
      </c>
      <c r="D56" s="342">
        <f t="shared" si="1"/>
        <v>0</v>
      </c>
      <c r="E56" s="342">
        <f t="shared" si="1"/>
        <v>127408.80938289101</v>
      </c>
      <c r="F56" s="342">
        <f t="shared" si="1"/>
        <v>4401.1335718213604</v>
      </c>
      <c r="G56" s="342">
        <f t="shared" si="1"/>
        <v>17425.7343997153</v>
      </c>
      <c r="H56" s="342">
        <f t="shared" si="2"/>
        <v>585014.88328270975</v>
      </c>
      <c r="I56" s="107">
        <f>+Sim_Demanda!E66</f>
        <v>0</v>
      </c>
      <c r="J56" s="107">
        <f>+Sim_Demanda!F66</f>
        <v>0</v>
      </c>
      <c r="K56" s="107">
        <f>+Sim_Demanda!G66</f>
        <v>0</v>
      </c>
      <c r="L56" s="107">
        <f>+Sim_Demanda!H66</f>
        <v>0</v>
      </c>
      <c r="M56" s="107">
        <f>+Sim_Demanda!I66</f>
        <v>0</v>
      </c>
      <c r="N56" s="107">
        <f>+Sim_Demanda!J66</f>
        <v>0</v>
      </c>
      <c r="O56" s="107">
        <f t="shared" si="3"/>
        <v>0</v>
      </c>
      <c r="P56" s="342">
        <f>+'MIP(IxI)_TFEVP'!CC62</f>
        <v>435779.205928282</v>
      </c>
      <c r="Q56" s="342">
        <f>+'MIP(IxI)_TFEVP'!CD62</f>
        <v>0</v>
      </c>
      <c r="R56" s="342">
        <f>+'MIP(IxI)_TFEVP'!CE62</f>
        <v>0</v>
      </c>
      <c r="S56" s="342">
        <f>+'MIP(IxI)_TFEVP'!CF62</f>
        <v>127408.80938289101</v>
      </c>
      <c r="T56" s="342">
        <f>+'MIP(IxI)_TFEVP'!CG62</f>
        <v>4401.1335718213604</v>
      </c>
      <c r="U56" s="342">
        <f>+'MIP(IxI)_TFEVP'!CH62</f>
        <v>17425.7343997153</v>
      </c>
      <c r="V56" s="342">
        <f t="shared" si="4"/>
        <v>585014.88328270975</v>
      </c>
    </row>
    <row r="57" spans="1:22" x14ac:dyDescent="0.25">
      <c r="A57" s="220" t="s">
        <v>54</v>
      </c>
      <c r="B57" s="342">
        <f t="shared" si="1"/>
        <v>275799.88474379299</v>
      </c>
      <c r="C57" s="342">
        <f t="shared" si="1"/>
        <v>0</v>
      </c>
      <c r="D57" s="342">
        <f t="shared" si="1"/>
        <v>0</v>
      </c>
      <c r="E57" s="342">
        <f t="shared" si="1"/>
        <v>42968.262851154002</v>
      </c>
      <c r="F57" s="342">
        <f t="shared" si="1"/>
        <v>6391.7022043384904</v>
      </c>
      <c r="G57" s="342">
        <f t="shared" si="1"/>
        <v>42475.027806217702</v>
      </c>
      <c r="H57" s="342">
        <f t="shared" si="2"/>
        <v>367634.87760550325</v>
      </c>
      <c r="I57" s="107">
        <f>+Sim_Demanda!E67</f>
        <v>0</v>
      </c>
      <c r="J57" s="107">
        <f>+Sim_Demanda!F67</f>
        <v>0</v>
      </c>
      <c r="K57" s="107">
        <f>+Sim_Demanda!G67</f>
        <v>0</v>
      </c>
      <c r="L57" s="107">
        <f>+Sim_Demanda!H67</f>
        <v>0</v>
      </c>
      <c r="M57" s="107">
        <f>+Sim_Demanda!I67</f>
        <v>0</v>
      </c>
      <c r="N57" s="107">
        <f>+Sim_Demanda!J67</f>
        <v>0</v>
      </c>
      <c r="O57" s="107">
        <f t="shared" si="3"/>
        <v>0</v>
      </c>
      <c r="P57" s="342">
        <f>+'MIP(IxI)_TFEVP'!CC63</f>
        <v>275799.88474379299</v>
      </c>
      <c r="Q57" s="342">
        <f>+'MIP(IxI)_TFEVP'!CD63</f>
        <v>0</v>
      </c>
      <c r="R57" s="342">
        <f>+'MIP(IxI)_TFEVP'!CE63</f>
        <v>0</v>
      </c>
      <c r="S57" s="342">
        <f>+'MIP(IxI)_TFEVP'!CF63</f>
        <v>42968.262851154002</v>
      </c>
      <c r="T57" s="342">
        <f>+'MIP(IxI)_TFEVP'!CG63</f>
        <v>6391.7022043384904</v>
      </c>
      <c r="U57" s="342">
        <f>+'MIP(IxI)_TFEVP'!CH63</f>
        <v>42475.027806217702</v>
      </c>
      <c r="V57" s="342">
        <f t="shared" si="4"/>
        <v>367634.87760550325</v>
      </c>
    </row>
    <row r="58" spans="1:22" x14ac:dyDescent="0.25">
      <c r="A58" s="220" t="s">
        <v>55</v>
      </c>
      <c r="B58" s="342">
        <f t="shared" si="1"/>
        <v>644893.40499247401</v>
      </c>
      <c r="C58" s="342">
        <f t="shared" si="1"/>
        <v>0</v>
      </c>
      <c r="D58" s="342">
        <f t="shared" si="1"/>
        <v>0</v>
      </c>
      <c r="E58" s="342">
        <f t="shared" si="1"/>
        <v>0</v>
      </c>
      <c r="F58" s="342">
        <f t="shared" si="1"/>
        <v>1.4153258184663399E-2</v>
      </c>
      <c r="G58" s="342">
        <f t="shared" si="1"/>
        <v>15417.0061991235</v>
      </c>
      <c r="H58" s="342">
        <f t="shared" si="2"/>
        <v>660310.42534485564</v>
      </c>
      <c r="I58" s="107">
        <f>+Sim_Demanda!E68</f>
        <v>0</v>
      </c>
      <c r="J58" s="107">
        <f>+Sim_Demanda!F68</f>
        <v>0</v>
      </c>
      <c r="K58" s="107">
        <f>+Sim_Demanda!G68</f>
        <v>0</v>
      </c>
      <c r="L58" s="107">
        <f>+Sim_Demanda!H68</f>
        <v>0</v>
      </c>
      <c r="M58" s="107">
        <f>+Sim_Demanda!I68</f>
        <v>0</v>
      </c>
      <c r="N58" s="107">
        <f>+Sim_Demanda!J68</f>
        <v>0</v>
      </c>
      <c r="O58" s="107">
        <f t="shared" si="3"/>
        <v>0</v>
      </c>
      <c r="P58" s="342">
        <f>+'MIP(IxI)_TFEVP'!CC64</f>
        <v>644893.40499247401</v>
      </c>
      <c r="Q58" s="342">
        <f>+'MIP(IxI)_TFEVP'!CD64</f>
        <v>0</v>
      </c>
      <c r="R58" s="342">
        <f>+'MIP(IxI)_TFEVP'!CE64</f>
        <v>0</v>
      </c>
      <c r="S58" s="342">
        <f>+'MIP(IxI)_TFEVP'!CF64</f>
        <v>0</v>
      </c>
      <c r="T58" s="342">
        <f>+'MIP(IxI)_TFEVP'!CG64</f>
        <v>1.4153258184663399E-2</v>
      </c>
      <c r="U58" s="342">
        <f>+'MIP(IxI)_TFEVP'!CH64</f>
        <v>15417.0061991235</v>
      </c>
      <c r="V58" s="342">
        <f t="shared" si="4"/>
        <v>660310.42534485564</v>
      </c>
    </row>
    <row r="59" spans="1:22" x14ac:dyDescent="0.25">
      <c r="A59" s="220" t="s">
        <v>56</v>
      </c>
      <c r="B59" s="342">
        <f t="shared" ref="B59:G78" si="5">+I59+P59</f>
        <v>284413.968246178</v>
      </c>
      <c r="C59" s="342">
        <f t="shared" si="5"/>
        <v>0</v>
      </c>
      <c r="D59" s="342">
        <f t="shared" si="5"/>
        <v>141.39606748630399</v>
      </c>
      <c r="E59" s="342">
        <f t="shared" si="5"/>
        <v>1732.2070091097701</v>
      </c>
      <c r="F59" s="342">
        <f t="shared" si="5"/>
        <v>-7337.6849520968799</v>
      </c>
      <c r="G59" s="342">
        <f t="shared" si="5"/>
        <v>128772.81645229</v>
      </c>
      <c r="H59" s="342">
        <f t="shared" si="2"/>
        <v>407722.7028229672</v>
      </c>
      <c r="I59" s="107">
        <f>+Sim_Demanda!E69</f>
        <v>0</v>
      </c>
      <c r="J59" s="107">
        <f>+Sim_Demanda!F69</f>
        <v>0</v>
      </c>
      <c r="K59" s="107">
        <f>+Sim_Demanda!G69</f>
        <v>0</v>
      </c>
      <c r="L59" s="107">
        <f>+Sim_Demanda!H69</f>
        <v>0</v>
      </c>
      <c r="M59" s="107">
        <f>+Sim_Demanda!I69</f>
        <v>0</v>
      </c>
      <c r="N59" s="107">
        <f>+Sim_Demanda!J69</f>
        <v>0</v>
      </c>
      <c r="O59" s="107">
        <f t="shared" si="3"/>
        <v>0</v>
      </c>
      <c r="P59" s="342">
        <f>+'MIP(IxI)_TFEVP'!CC65</f>
        <v>284413.968246178</v>
      </c>
      <c r="Q59" s="342">
        <f>+'MIP(IxI)_TFEVP'!CD65</f>
        <v>0</v>
      </c>
      <c r="R59" s="342">
        <f>+'MIP(IxI)_TFEVP'!CE65</f>
        <v>141.39606748630399</v>
      </c>
      <c r="S59" s="342">
        <f>+'MIP(IxI)_TFEVP'!CF65</f>
        <v>1732.2070091097701</v>
      </c>
      <c r="T59" s="342">
        <f>+'MIP(IxI)_TFEVP'!CG65</f>
        <v>-7337.6849520968799</v>
      </c>
      <c r="U59" s="342">
        <f>+'MIP(IxI)_TFEVP'!CH65</f>
        <v>128772.81645229</v>
      </c>
      <c r="V59" s="342">
        <f t="shared" si="4"/>
        <v>407722.7028229672</v>
      </c>
    </row>
    <row r="60" spans="1:22" x14ac:dyDescent="0.25">
      <c r="A60" s="220" t="s">
        <v>57</v>
      </c>
      <c r="B60" s="342">
        <f t="shared" si="5"/>
        <v>149196.49321430299</v>
      </c>
      <c r="C60" s="342">
        <f t="shared" si="5"/>
        <v>0</v>
      </c>
      <c r="D60" s="342">
        <f t="shared" si="5"/>
        <v>0</v>
      </c>
      <c r="E60" s="342">
        <f t="shared" si="5"/>
        <v>9385600.6041360497</v>
      </c>
      <c r="F60" s="342">
        <f t="shared" si="5"/>
        <v>-2112.6230944508602</v>
      </c>
      <c r="G60" s="342">
        <f t="shared" si="5"/>
        <v>502.71995906856102</v>
      </c>
      <c r="H60" s="342">
        <f t="shared" si="2"/>
        <v>9533187.1942149717</v>
      </c>
      <c r="I60" s="107">
        <f>+Sim_Demanda!E70</f>
        <v>0</v>
      </c>
      <c r="J60" s="107">
        <f>+Sim_Demanda!F70</f>
        <v>0</v>
      </c>
      <c r="K60" s="107">
        <f>+Sim_Demanda!G70</f>
        <v>0</v>
      </c>
      <c r="L60" s="107">
        <f>+Sim_Demanda!H70</f>
        <v>0</v>
      </c>
      <c r="M60" s="107">
        <f>+Sim_Demanda!I70</f>
        <v>0</v>
      </c>
      <c r="N60" s="107">
        <f>+Sim_Demanda!J70</f>
        <v>0</v>
      </c>
      <c r="O60" s="107">
        <f t="shared" si="3"/>
        <v>0</v>
      </c>
      <c r="P60" s="342">
        <f>+'MIP(IxI)_TFEVP'!CC66</f>
        <v>149196.49321430299</v>
      </c>
      <c r="Q60" s="342">
        <f>+'MIP(IxI)_TFEVP'!CD66</f>
        <v>0</v>
      </c>
      <c r="R60" s="342">
        <f>+'MIP(IxI)_TFEVP'!CE66</f>
        <v>0</v>
      </c>
      <c r="S60" s="342">
        <f>+'MIP(IxI)_TFEVP'!CF66</f>
        <v>9385600.6041360497</v>
      </c>
      <c r="T60" s="342">
        <f>+'MIP(IxI)_TFEVP'!CG66</f>
        <v>-2112.6230944508602</v>
      </c>
      <c r="U60" s="342">
        <f>+'MIP(IxI)_TFEVP'!CH66</f>
        <v>502.71995906856102</v>
      </c>
      <c r="V60" s="342">
        <f t="shared" si="4"/>
        <v>9533187.1942149717</v>
      </c>
    </row>
    <row r="61" spans="1:22" x14ac:dyDescent="0.25">
      <c r="A61" s="220" t="s">
        <v>58</v>
      </c>
      <c r="B61" s="342">
        <f t="shared" si="5"/>
        <v>12056967.580459399</v>
      </c>
      <c r="C61" s="342">
        <f t="shared" si="5"/>
        <v>0</v>
      </c>
      <c r="D61" s="342">
        <f t="shared" si="5"/>
        <v>0</v>
      </c>
      <c r="E61" s="342">
        <f t="shared" si="5"/>
        <v>2181008.6251066802</v>
      </c>
      <c r="F61" s="342">
        <f t="shared" si="5"/>
        <v>0</v>
      </c>
      <c r="G61" s="342">
        <f t="shared" si="5"/>
        <v>16795.167128769001</v>
      </c>
      <c r="H61" s="342">
        <f t="shared" si="2"/>
        <v>14254771.372694848</v>
      </c>
      <c r="I61" s="107">
        <f>+Sim_Demanda!E71</f>
        <v>0</v>
      </c>
      <c r="J61" s="107">
        <f>+Sim_Demanda!F71</f>
        <v>0</v>
      </c>
      <c r="K61" s="107">
        <f>+Sim_Demanda!G71</f>
        <v>0</v>
      </c>
      <c r="L61" s="107">
        <f>+Sim_Demanda!H71</f>
        <v>0</v>
      </c>
      <c r="M61" s="107">
        <f>+Sim_Demanda!I71</f>
        <v>0</v>
      </c>
      <c r="N61" s="107">
        <f>+Sim_Demanda!J71</f>
        <v>0</v>
      </c>
      <c r="O61" s="107">
        <f t="shared" si="3"/>
        <v>0</v>
      </c>
      <c r="P61" s="342">
        <f>+'MIP(IxI)_TFEVP'!CC67</f>
        <v>12056967.580459399</v>
      </c>
      <c r="Q61" s="342">
        <f>+'MIP(IxI)_TFEVP'!CD67</f>
        <v>0</v>
      </c>
      <c r="R61" s="342">
        <f>+'MIP(IxI)_TFEVP'!CE67</f>
        <v>0</v>
      </c>
      <c r="S61" s="342">
        <f>+'MIP(IxI)_TFEVP'!CF67</f>
        <v>2181008.6251066802</v>
      </c>
      <c r="T61" s="342">
        <f>+'MIP(IxI)_TFEVP'!CG67</f>
        <v>0</v>
      </c>
      <c r="U61" s="342">
        <f>+'MIP(IxI)_TFEVP'!CH67</f>
        <v>16795.167128769001</v>
      </c>
      <c r="V61" s="342">
        <f t="shared" si="4"/>
        <v>14254771.372694848</v>
      </c>
    </row>
    <row r="62" spans="1:22" x14ac:dyDescent="0.25">
      <c r="A62" s="220" t="s">
        <v>59</v>
      </c>
      <c r="B62" s="342">
        <f t="shared" si="5"/>
        <v>2800806.5052232202</v>
      </c>
      <c r="C62" s="342">
        <f t="shared" si="5"/>
        <v>0</v>
      </c>
      <c r="D62" s="342">
        <f t="shared" si="5"/>
        <v>0</v>
      </c>
      <c r="E62" s="342">
        <f t="shared" si="5"/>
        <v>1408.2466005691099</v>
      </c>
      <c r="F62" s="342">
        <f t="shared" si="5"/>
        <v>0</v>
      </c>
      <c r="G62" s="342">
        <f t="shared" si="5"/>
        <v>617890.52472650504</v>
      </c>
      <c r="H62" s="342">
        <f t="shared" si="2"/>
        <v>3420105.2765502944</v>
      </c>
      <c r="I62" s="107">
        <f>+Sim_Demanda!E72</f>
        <v>0</v>
      </c>
      <c r="J62" s="107">
        <f>+Sim_Demanda!F72</f>
        <v>0</v>
      </c>
      <c r="K62" s="107">
        <f>+Sim_Demanda!G72</f>
        <v>0</v>
      </c>
      <c r="L62" s="107">
        <f>+Sim_Demanda!H72</f>
        <v>0</v>
      </c>
      <c r="M62" s="107">
        <f>+Sim_Demanda!I72</f>
        <v>0</v>
      </c>
      <c r="N62" s="107">
        <f>+Sim_Demanda!J72</f>
        <v>0</v>
      </c>
      <c r="O62" s="107">
        <f t="shared" si="3"/>
        <v>0</v>
      </c>
      <c r="P62" s="342">
        <f>+'MIP(IxI)_TFEVP'!CC68</f>
        <v>2800806.5052232202</v>
      </c>
      <c r="Q62" s="342">
        <f>+'MIP(IxI)_TFEVP'!CD68</f>
        <v>0</v>
      </c>
      <c r="R62" s="342">
        <f>+'MIP(IxI)_TFEVP'!CE68</f>
        <v>0</v>
      </c>
      <c r="S62" s="342">
        <f>+'MIP(IxI)_TFEVP'!CF68</f>
        <v>1408.2466005691099</v>
      </c>
      <c r="T62" s="342">
        <f>+'MIP(IxI)_TFEVP'!CG68</f>
        <v>0</v>
      </c>
      <c r="U62" s="342">
        <f>+'MIP(IxI)_TFEVP'!CH68</f>
        <v>617890.52472650504</v>
      </c>
      <c r="V62" s="342">
        <f t="shared" si="4"/>
        <v>3420105.2765502944</v>
      </c>
    </row>
    <row r="63" spans="1:22" x14ac:dyDescent="0.25">
      <c r="A63" s="220" t="s">
        <v>60</v>
      </c>
      <c r="B63" s="342">
        <f t="shared" si="5"/>
        <v>150442.68352613901</v>
      </c>
      <c r="C63" s="342">
        <f t="shared" si="5"/>
        <v>0</v>
      </c>
      <c r="D63" s="342">
        <f t="shared" si="5"/>
        <v>0</v>
      </c>
      <c r="E63" s="342">
        <f t="shared" si="5"/>
        <v>201.14119945789099</v>
      </c>
      <c r="F63" s="342">
        <f t="shared" si="5"/>
        <v>0</v>
      </c>
      <c r="G63" s="342">
        <f t="shared" si="5"/>
        <v>3510.4545373573401</v>
      </c>
      <c r="H63" s="342">
        <f t="shared" si="2"/>
        <v>154154.27926295425</v>
      </c>
      <c r="I63" s="107">
        <f>+Sim_Demanda!E73</f>
        <v>0</v>
      </c>
      <c r="J63" s="107">
        <f>+Sim_Demanda!F73</f>
        <v>0</v>
      </c>
      <c r="K63" s="107">
        <f>+Sim_Demanda!G73</f>
        <v>0</v>
      </c>
      <c r="L63" s="107">
        <f>+Sim_Demanda!H73</f>
        <v>0</v>
      </c>
      <c r="M63" s="107">
        <f>+Sim_Demanda!I73</f>
        <v>0</v>
      </c>
      <c r="N63" s="107">
        <f>+Sim_Demanda!J73</f>
        <v>0</v>
      </c>
      <c r="O63" s="107">
        <f t="shared" si="3"/>
        <v>0</v>
      </c>
      <c r="P63" s="342">
        <f>+'MIP(IxI)_TFEVP'!CC69</f>
        <v>150442.68352613901</v>
      </c>
      <c r="Q63" s="342">
        <f>+'MIP(IxI)_TFEVP'!CD69</f>
        <v>0</v>
      </c>
      <c r="R63" s="342">
        <f>+'MIP(IxI)_TFEVP'!CE69</f>
        <v>0</v>
      </c>
      <c r="S63" s="342">
        <f>+'MIP(IxI)_TFEVP'!CF69</f>
        <v>201.14119945789099</v>
      </c>
      <c r="T63" s="342">
        <f>+'MIP(IxI)_TFEVP'!CG69</f>
        <v>0</v>
      </c>
      <c r="U63" s="342">
        <f>+'MIP(IxI)_TFEVP'!CH69</f>
        <v>3510.4545373573401</v>
      </c>
      <c r="V63" s="342">
        <f t="shared" si="4"/>
        <v>154154.27926295425</v>
      </c>
    </row>
    <row r="64" spans="1:22" x14ac:dyDescent="0.25">
      <c r="A64" s="220" t="s">
        <v>61</v>
      </c>
      <c r="B64" s="342">
        <f t="shared" si="5"/>
        <v>192505.486434903</v>
      </c>
      <c r="C64" s="342">
        <f t="shared" si="5"/>
        <v>0</v>
      </c>
      <c r="D64" s="342">
        <f t="shared" si="5"/>
        <v>9291.1730773788404</v>
      </c>
      <c r="E64" s="342">
        <f t="shared" si="5"/>
        <v>2547.0999814962902</v>
      </c>
      <c r="F64" s="342">
        <f t="shared" si="5"/>
        <v>0</v>
      </c>
      <c r="G64" s="342">
        <f t="shared" si="5"/>
        <v>75.867492085367203</v>
      </c>
      <c r="H64" s="342">
        <f t="shared" si="2"/>
        <v>204419.62698586349</v>
      </c>
      <c r="I64" s="107">
        <f>+Sim_Demanda!E74</f>
        <v>0</v>
      </c>
      <c r="J64" s="107">
        <f>+Sim_Demanda!F74</f>
        <v>0</v>
      </c>
      <c r="K64" s="107">
        <f>+Sim_Demanda!G74</f>
        <v>0</v>
      </c>
      <c r="L64" s="107">
        <f>+Sim_Demanda!H74</f>
        <v>0</v>
      </c>
      <c r="M64" s="107">
        <f>+Sim_Demanda!I74</f>
        <v>0</v>
      </c>
      <c r="N64" s="107">
        <f>+Sim_Demanda!J74</f>
        <v>0</v>
      </c>
      <c r="O64" s="107">
        <f t="shared" si="3"/>
        <v>0</v>
      </c>
      <c r="P64" s="342">
        <f>+'MIP(IxI)_TFEVP'!CC70</f>
        <v>192505.486434903</v>
      </c>
      <c r="Q64" s="342">
        <f>+'MIP(IxI)_TFEVP'!CD70</f>
        <v>0</v>
      </c>
      <c r="R64" s="342">
        <f>+'MIP(IxI)_TFEVP'!CE70</f>
        <v>9291.1730773788404</v>
      </c>
      <c r="S64" s="342">
        <f>+'MIP(IxI)_TFEVP'!CF70</f>
        <v>2547.0999814962902</v>
      </c>
      <c r="T64" s="342">
        <f>+'MIP(IxI)_TFEVP'!CG70</f>
        <v>0</v>
      </c>
      <c r="U64" s="342">
        <f>+'MIP(IxI)_TFEVP'!CH70</f>
        <v>75.867492085367203</v>
      </c>
      <c r="V64" s="342">
        <f t="shared" si="4"/>
        <v>204419.62698586349</v>
      </c>
    </row>
    <row r="65" spans="1:22" x14ac:dyDescent="0.25">
      <c r="A65" s="220" t="s">
        <v>62</v>
      </c>
      <c r="B65" s="342">
        <f t="shared" si="5"/>
        <v>1569837.3778127199</v>
      </c>
      <c r="C65" s="342">
        <f t="shared" si="5"/>
        <v>0</v>
      </c>
      <c r="D65" s="342">
        <f t="shared" si="5"/>
        <v>0</v>
      </c>
      <c r="E65" s="342">
        <f t="shared" si="5"/>
        <v>1732.7234178375099</v>
      </c>
      <c r="F65" s="342">
        <f t="shared" si="5"/>
        <v>0</v>
      </c>
      <c r="G65" s="342">
        <f t="shared" si="5"/>
        <v>13.343083129297399</v>
      </c>
      <c r="H65" s="342">
        <f t="shared" si="2"/>
        <v>1571583.4443136866</v>
      </c>
      <c r="I65" s="107">
        <f>+Sim_Demanda!E75</f>
        <v>0</v>
      </c>
      <c r="J65" s="107">
        <f>+Sim_Demanda!F75</f>
        <v>0</v>
      </c>
      <c r="K65" s="107">
        <f>+Sim_Demanda!G75</f>
        <v>0</v>
      </c>
      <c r="L65" s="107">
        <f>+Sim_Demanda!H75</f>
        <v>0</v>
      </c>
      <c r="M65" s="107">
        <f>+Sim_Demanda!I75</f>
        <v>0</v>
      </c>
      <c r="N65" s="107">
        <f>+Sim_Demanda!J75</f>
        <v>0</v>
      </c>
      <c r="O65" s="107">
        <f t="shared" si="3"/>
        <v>0</v>
      </c>
      <c r="P65" s="342">
        <f>+'MIP(IxI)_TFEVP'!CC71</f>
        <v>1569837.3778127199</v>
      </c>
      <c r="Q65" s="342">
        <f>+'MIP(IxI)_TFEVP'!CD71</f>
        <v>0</v>
      </c>
      <c r="R65" s="342">
        <f>+'MIP(IxI)_TFEVP'!CE71</f>
        <v>0</v>
      </c>
      <c r="S65" s="342">
        <f>+'MIP(IxI)_TFEVP'!CF71</f>
        <v>1732.7234178375099</v>
      </c>
      <c r="T65" s="342">
        <f>+'MIP(IxI)_TFEVP'!CG71</f>
        <v>0</v>
      </c>
      <c r="U65" s="342">
        <f>+'MIP(IxI)_TFEVP'!CH71</f>
        <v>13.343083129297399</v>
      </c>
      <c r="V65" s="342">
        <f t="shared" si="4"/>
        <v>1571583.4443136866</v>
      </c>
    </row>
    <row r="66" spans="1:22" x14ac:dyDescent="0.25">
      <c r="A66" s="220" t="s">
        <v>63</v>
      </c>
      <c r="B66" s="342">
        <f t="shared" si="5"/>
        <v>1763180.00722514</v>
      </c>
      <c r="C66" s="342">
        <f t="shared" si="5"/>
        <v>0</v>
      </c>
      <c r="D66" s="342">
        <f t="shared" si="5"/>
        <v>31848.944882094998</v>
      </c>
      <c r="E66" s="342">
        <f t="shared" si="5"/>
        <v>132949.36867238299</v>
      </c>
      <c r="F66" s="342">
        <f t="shared" si="5"/>
        <v>1882.3027546621599</v>
      </c>
      <c r="G66" s="342">
        <f t="shared" si="5"/>
        <v>74839.184819889502</v>
      </c>
      <c r="H66" s="342">
        <f t="shared" si="2"/>
        <v>2004699.8083541698</v>
      </c>
      <c r="I66" s="107">
        <f>+Sim_Demanda!E76</f>
        <v>0</v>
      </c>
      <c r="J66" s="107">
        <f>+Sim_Demanda!F76</f>
        <v>0</v>
      </c>
      <c r="K66" s="107">
        <f>+Sim_Demanda!G76</f>
        <v>0</v>
      </c>
      <c r="L66" s="107">
        <f>+Sim_Demanda!H76</f>
        <v>0</v>
      </c>
      <c r="M66" s="107">
        <f>+Sim_Demanda!I76</f>
        <v>0</v>
      </c>
      <c r="N66" s="107">
        <f>+Sim_Demanda!J76</f>
        <v>0</v>
      </c>
      <c r="O66" s="107">
        <f t="shared" si="3"/>
        <v>0</v>
      </c>
      <c r="P66" s="342">
        <f>+'MIP(IxI)_TFEVP'!CC72</f>
        <v>1763180.00722514</v>
      </c>
      <c r="Q66" s="342">
        <f>+'MIP(IxI)_TFEVP'!CD72</f>
        <v>0</v>
      </c>
      <c r="R66" s="342">
        <f>+'MIP(IxI)_TFEVP'!CE72</f>
        <v>31848.944882094998</v>
      </c>
      <c r="S66" s="342">
        <f>+'MIP(IxI)_TFEVP'!CF72</f>
        <v>132949.36867238299</v>
      </c>
      <c r="T66" s="342">
        <f>+'MIP(IxI)_TFEVP'!CG72</f>
        <v>1882.3027546621599</v>
      </c>
      <c r="U66" s="342">
        <f>+'MIP(IxI)_TFEVP'!CH72</f>
        <v>74839.184819889502</v>
      </c>
      <c r="V66" s="342">
        <f t="shared" si="4"/>
        <v>2004699.8083541698</v>
      </c>
    </row>
    <row r="67" spans="1:22" x14ac:dyDescent="0.25">
      <c r="A67" s="220" t="s">
        <v>64</v>
      </c>
      <c r="B67" s="342">
        <f t="shared" si="5"/>
        <v>2742023.19411973</v>
      </c>
      <c r="C67" s="342">
        <f t="shared" si="5"/>
        <v>0</v>
      </c>
      <c r="D67" s="342">
        <f t="shared" si="5"/>
        <v>0</v>
      </c>
      <c r="E67" s="342">
        <f t="shared" si="5"/>
        <v>1.80743054711841</v>
      </c>
      <c r="F67" s="342">
        <f t="shared" si="5"/>
        <v>-7.4215157263236603E-2</v>
      </c>
      <c r="G67" s="342">
        <f t="shared" si="5"/>
        <v>11223.1124453951</v>
      </c>
      <c r="H67" s="342">
        <f t="shared" si="2"/>
        <v>2753248.0397805148</v>
      </c>
      <c r="I67" s="107">
        <f>+Sim_Demanda!E77</f>
        <v>0</v>
      </c>
      <c r="J67" s="107">
        <f>+Sim_Demanda!F77</f>
        <v>0</v>
      </c>
      <c r="K67" s="107">
        <f>+Sim_Demanda!G77</f>
        <v>0</v>
      </c>
      <c r="L67" s="107">
        <f>+Sim_Demanda!H77</f>
        <v>0</v>
      </c>
      <c r="M67" s="107">
        <f>+Sim_Demanda!I77</f>
        <v>0</v>
      </c>
      <c r="N67" s="107">
        <f>+Sim_Demanda!J77</f>
        <v>0</v>
      </c>
      <c r="O67" s="107">
        <f t="shared" si="3"/>
        <v>0</v>
      </c>
      <c r="P67" s="342">
        <f>+'MIP(IxI)_TFEVP'!CC73</f>
        <v>2742023.19411973</v>
      </c>
      <c r="Q67" s="342">
        <f>+'MIP(IxI)_TFEVP'!CD73</f>
        <v>0</v>
      </c>
      <c r="R67" s="342">
        <f>+'MIP(IxI)_TFEVP'!CE73</f>
        <v>0</v>
      </c>
      <c r="S67" s="342">
        <f>+'MIP(IxI)_TFEVP'!CF73</f>
        <v>1.80743054711841</v>
      </c>
      <c r="T67" s="342">
        <f>+'MIP(IxI)_TFEVP'!CG73</f>
        <v>-7.4215157263236603E-2</v>
      </c>
      <c r="U67" s="342">
        <f>+'MIP(IxI)_TFEVP'!CH73</f>
        <v>11223.1124453951</v>
      </c>
      <c r="V67" s="342">
        <f t="shared" si="4"/>
        <v>2753248.0397805148</v>
      </c>
    </row>
    <row r="68" spans="1:22" x14ac:dyDescent="0.25">
      <c r="A68" s="220" t="s">
        <v>65</v>
      </c>
      <c r="B68" s="342">
        <f t="shared" si="5"/>
        <v>266700.92446752498</v>
      </c>
      <c r="C68" s="342">
        <f t="shared" si="5"/>
        <v>0</v>
      </c>
      <c r="D68" s="342">
        <f t="shared" si="5"/>
        <v>0</v>
      </c>
      <c r="E68" s="342">
        <f t="shared" si="5"/>
        <v>0</v>
      </c>
      <c r="F68" s="342">
        <f t="shared" si="5"/>
        <v>0</v>
      </c>
      <c r="G68" s="342">
        <f t="shared" si="5"/>
        <v>0</v>
      </c>
      <c r="H68" s="342">
        <f t="shared" ref="H68:H78" si="6">+SUM(B68:G68)</f>
        <v>266700.92446752498</v>
      </c>
      <c r="I68" s="107">
        <f>+Sim_Demanda!E78</f>
        <v>0</v>
      </c>
      <c r="J68" s="107">
        <f>+Sim_Demanda!F78</f>
        <v>0</v>
      </c>
      <c r="K68" s="107">
        <f>+Sim_Demanda!G78</f>
        <v>0</v>
      </c>
      <c r="L68" s="107">
        <f>+Sim_Demanda!H78</f>
        <v>0</v>
      </c>
      <c r="M68" s="107">
        <f>+Sim_Demanda!I78</f>
        <v>0</v>
      </c>
      <c r="N68" s="107">
        <f>+Sim_Demanda!J78</f>
        <v>0</v>
      </c>
      <c r="O68" s="107">
        <f t="shared" ref="O68:O78" si="7">+SUM(I68:N68)</f>
        <v>0</v>
      </c>
      <c r="P68" s="342">
        <f>+'MIP(IxI)_TFEVP'!CC74</f>
        <v>266700.92446752498</v>
      </c>
      <c r="Q68" s="342">
        <f>+'MIP(IxI)_TFEVP'!CD74</f>
        <v>0</v>
      </c>
      <c r="R68" s="342">
        <f>+'MIP(IxI)_TFEVP'!CE74</f>
        <v>0</v>
      </c>
      <c r="S68" s="342">
        <f>+'MIP(IxI)_TFEVP'!CF74</f>
        <v>0</v>
      </c>
      <c r="T68" s="342">
        <f>+'MIP(IxI)_TFEVP'!CG74</f>
        <v>0</v>
      </c>
      <c r="U68" s="342">
        <f>+'MIP(IxI)_TFEVP'!CH74</f>
        <v>0</v>
      </c>
      <c r="V68" s="342">
        <f t="shared" ref="V68:V78" si="8">+SUM(P68:U68)</f>
        <v>266700.92446752498</v>
      </c>
    </row>
    <row r="69" spans="1:22" x14ac:dyDescent="0.25">
      <c r="A69" s="220" t="s">
        <v>66</v>
      </c>
      <c r="B69" s="342">
        <f t="shared" si="5"/>
        <v>36072</v>
      </c>
      <c r="C69" s="342">
        <f t="shared" si="5"/>
        <v>0</v>
      </c>
      <c r="D69" s="342">
        <f t="shared" si="5"/>
        <v>0</v>
      </c>
      <c r="E69" s="342">
        <f t="shared" si="5"/>
        <v>0</v>
      </c>
      <c r="F69" s="342">
        <f t="shared" si="5"/>
        <v>0</v>
      </c>
      <c r="G69" s="342">
        <f t="shared" si="5"/>
        <v>0</v>
      </c>
      <c r="H69" s="342">
        <f t="shared" si="6"/>
        <v>36072</v>
      </c>
      <c r="I69" s="107">
        <f>+Sim_Demanda!E79</f>
        <v>0</v>
      </c>
      <c r="J69" s="107">
        <f>+Sim_Demanda!F79</f>
        <v>0</v>
      </c>
      <c r="K69" s="107">
        <f>+Sim_Demanda!G79</f>
        <v>0</v>
      </c>
      <c r="L69" s="107">
        <f>+Sim_Demanda!H79</f>
        <v>0</v>
      </c>
      <c r="M69" s="107">
        <f>+Sim_Demanda!I79</f>
        <v>0</v>
      </c>
      <c r="N69" s="107">
        <f>+Sim_Demanda!J79</f>
        <v>0</v>
      </c>
      <c r="O69" s="107">
        <f t="shared" si="7"/>
        <v>0</v>
      </c>
      <c r="P69" s="342">
        <f>+'MIP(IxI)_TFEVP'!CC75</f>
        <v>36072</v>
      </c>
      <c r="Q69" s="342">
        <f>+'MIP(IxI)_TFEVP'!CD75</f>
        <v>0</v>
      </c>
      <c r="R69" s="342">
        <f>+'MIP(IxI)_TFEVP'!CE75</f>
        <v>0</v>
      </c>
      <c r="S69" s="342">
        <f>+'MIP(IxI)_TFEVP'!CF75</f>
        <v>0</v>
      </c>
      <c r="T69" s="342">
        <f>+'MIP(IxI)_TFEVP'!CG75</f>
        <v>0</v>
      </c>
      <c r="U69" s="342">
        <f>+'MIP(IxI)_TFEVP'!CH75</f>
        <v>0</v>
      </c>
      <c r="V69" s="342">
        <f t="shared" si="8"/>
        <v>36072</v>
      </c>
    </row>
    <row r="70" spans="1:22" x14ac:dyDescent="0.25">
      <c r="A70" s="220" t="s">
        <v>67</v>
      </c>
      <c r="B70" s="342">
        <f t="shared" si="5"/>
        <v>8153521.3764416697</v>
      </c>
      <c r="C70" s="342">
        <f t="shared" si="5"/>
        <v>0</v>
      </c>
      <c r="D70" s="342">
        <f t="shared" si="5"/>
        <v>0</v>
      </c>
      <c r="E70" s="342">
        <f t="shared" si="5"/>
        <v>609.53443498536001</v>
      </c>
      <c r="F70" s="342">
        <f t="shared" si="5"/>
        <v>0</v>
      </c>
      <c r="G70" s="342">
        <f t="shared" si="5"/>
        <v>4.6938066124420796</v>
      </c>
      <c r="H70" s="342">
        <f t="shared" si="6"/>
        <v>8154135.6046832679</v>
      </c>
      <c r="I70" s="107">
        <f>+Sim_Demanda!E80</f>
        <v>0</v>
      </c>
      <c r="J70" s="107">
        <f>+Sim_Demanda!F80</f>
        <v>0</v>
      </c>
      <c r="K70" s="107">
        <f>+Sim_Demanda!G80</f>
        <v>0</v>
      </c>
      <c r="L70" s="107">
        <f>+Sim_Demanda!H80</f>
        <v>0</v>
      </c>
      <c r="M70" s="107">
        <f>+Sim_Demanda!I80</f>
        <v>0</v>
      </c>
      <c r="N70" s="107">
        <f>+Sim_Demanda!J80</f>
        <v>0</v>
      </c>
      <c r="O70" s="107">
        <f t="shared" si="7"/>
        <v>0</v>
      </c>
      <c r="P70" s="342">
        <f>+'MIP(IxI)_TFEVP'!CC76</f>
        <v>8153521.3764416697</v>
      </c>
      <c r="Q70" s="342">
        <f>+'MIP(IxI)_TFEVP'!CD76</f>
        <v>0</v>
      </c>
      <c r="R70" s="342">
        <f>+'MIP(IxI)_TFEVP'!CE76</f>
        <v>0</v>
      </c>
      <c r="S70" s="342">
        <f>+'MIP(IxI)_TFEVP'!CF76</f>
        <v>609.53443498536001</v>
      </c>
      <c r="T70" s="342">
        <f>+'MIP(IxI)_TFEVP'!CG76</f>
        <v>0</v>
      </c>
      <c r="U70" s="342">
        <f>+'MIP(IxI)_TFEVP'!CH76</f>
        <v>4.6938066124420796</v>
      </c>
      <c r="V70" s="342">
        <f t="shared" si="8"/>
        <v>8154135.6046832679</v>
      </c>
    </row>
    <row r="71" spans="1:22" x14ac:dyDescent="0.25">
      <c r="A71" s="220" t="s">
        <v>68</v>
      </c>
      <c r="B71" s="342">
        <f t="shared" si="5"/>
        <v>471736.92539779103</v>
      </c>
      <c r="C71" s="342">
        <f t="shared" si="5"/>
        <v>0</v>
      </c>
      <c r="D71" s="342">
        <f t="shared" si="5"/>
        <v>0.89616962242406695</v>
      </c>
      <c r="E71" s="342">
        <f t="shared" si="5"/>
        <v>325312.62476452201</v>
      </c>
      <c r="F71" s="342">
        <f t="shared" si="5"/>
        <v>-46.294077743610998</v>
      </c>
      <c r="G71" s="342">
        <f t="shared" si="5"/>
        <v>138511.46099558999</v>
      </c>
      <c r="H71" s="342">
        <f t="shared" si="6"/>
        <v>935515.61324978177</v>
      </c>
      <c r="I71" s="107">
        <f>+Sim_Demanda!E81</f>
        <v>0</v>
      </c>
      <c r="J71" s="107">
        <f>+Sim_Demanda!F81</f>
        <v>0</v>
      </c>
      <c r="K71" s="107">
        <f>+Sim_Demanda!G81</f>
        <v>0</v>
      </c>
      <c r="L71" s="107">
        <f>+Sim_Demanda!H81</f>
        <v>0</v>
      </c>
      <c r="M71" s="107">
        <f>+Sim_Demanda!I81</f>
        <v>0</v>
      </c>
      <c r="N71" s="107">
        <f>+Sim_Demanda!J81</f>
        <v>0</v>
      </c>
      <c r="O71" s="107">
        <f t="shared" si="7"/>
        <v>0</v>
      </c>
      <c r="P71" s="342">
        <f>+'MIP(IxI)_TFEVP'!CC77</f>
        <v>471736.92539779103</v>
      </c>
      <c r="Q71" s="342">
        <f>+'MIP(IxI)_TFEVP'!CD77</f>
        <v>0</v>
      </c>
      <c r="R71" s="342">
        <f>+'MIP(IxI)_TFEVP'!CE77</f>
        <v>0.89616962242406695</v>
      </c>
      <c r="S71" s="342">
        <f>+'MIP(IxI)_TFEVP'!CF77</f>
        <v>325312.62476452201</v>
      </c>
      <c r="T71" s="342">
        <f>+'MIP(IxI)_TFEVP'!CG77</f>
        <v>-46.294077743610998</v>
      </c>
      <c r="U71" s="342">
        <f>+'MIP(IxI)_TFEVP'!CH77</f>
        <v>138511.46099558999</v>
      </c>
      <c r="V71" s="342">
        <f t="shared" si="8"/>
        <v>935515.61324978177</v>
      </c>
    </row>
    <row r="72" spans="1:22" x14ac:dyDescent="0.25">
      <c r="A72" s="220" t="s">
        <v>69</v>
      </c>
      <c r="B72" s="342">
        <f t="shared" si="5"/>
        <v>1478836.4527864701</v>
      </c>
      <c r="C72" s="342">
        <f t="shared" si="5"/>
        <v>7575732</v>
      </c>
      <c r="D72" s="342">
        <f t="shared" si="5"/>
        <v>42.277218987965398</v>
      </c>
      <c r="E72" s="342">
        <f t="shared" si="5"/>
        <v>31675.976715805999</v>
      </c>
      <c r="F72" s="342">
        <f t="shared" si="5"/>
        <v>-109.41109662300499</v>
      </c>
      <c r="G72" s="342">
        <f t="shared" si="5"/>
        <v>7703.4903284856</v>
      </c>
      <c r="H72" s="342">
        <f t="shared" si="6"/>
        <v>9093880.7859531268</v>
      </c>
      <c r="I72" s="107">
        <f>+Sim_Demanda!E82</f>
        <v>0</v>
      </c>
      <c r="J72" s="107">
        <f>+Sim_Demanda!F82</f>
        <v>0</v>
      </c>
      <c r="K72" s="107">
        <f>+Sim_Demanda!G82</f>
        <v>0</v>
      </c>
      <c r="L72" s="107">
        <f>+Sim_Demanda!H82</f>
        <v>0</v>
      </c>
      <c r="M72" s="107">
        <f>+Sim_Demanda!I82</f>
        <v>0</v>
      </c>
      <c r="N72" s="107">
        <f>+Sim_Demanda!J82</f>
        <v>0</v>
      </c>
      <c r="O72" s="107">
        <f t="shared" si="7"/>
        <v>0</v>
      </c>
      <c r="P72" s="342">
        <f>+'MIP(IxI)_TFEVP'!CC78</f>
        <v>1478836.4527864701</v>
      </c>
      <c r="Q72" s="342">
        <f>+'MIP(IxI)_TFEVP'!CD78</f>
        <v>7575732</v>
      </c>
      <c r="R72" s="342">
        <f>+'MIP(IxI)_TFEVP'!CE78</f>
        <v>42.277218987965398</v>
      </c>
      <c r="S72" s="342">
        <f>+'MIP(IxI)_TFEVP'!CF78</f>
        <v>31675.976715805999</v>
      </c>
      <c r="T72" s="342">
        <f>+'MIP(IxI)_TFEVP'!CG78</f>
        <v>-109.41109662300499</v>
      </c>
      <c r="U72" s="342">
        <f>+'MIP(IxI)_TFEVP'!CH78</f>
        <v>7703.4903284856</v>
      </c>
      <c r="V72" s="342">
        <f t="shared" si="8"/>
        <v>9093880.7859531268</v>
      </c>
    </row>
    <row r="73" spans="1:22" x14ac:dyDescent="0.25">
      <c r="A73" s="220" t="s">
        <v>70</v>
      </c>
      <c r="B73" s="342">
        <f t="shared" si="5"/>
        <v>2039260.06259518</v>
      </c>
      <c r="C73" s="342">
        <f t="shared" si="5"/>
        <v>0</v>
      </c>
      <c r="D73" s="342">
        <f t="shared" si="5"/>
        <v>229688</v>
      </c>
      <c r="E73" s="342">
        <f t="shared" si="5"/>
        <v>1063.11343419079</v>
      </c>
      <c r="F73" s="342">
        <f t="shared" si="5"/>
        <v>0</v>
      </c>
      <c r="G73" s="342">
        <f t="shared" si="5"/>
        <v>8.1866562096702307</v>
      </c>
      <c r="H73" s="342">
        <f t="shared" si="6"/>
        <v>2270019.3626855807</v>
      </c>
      <c r="I73" s="107">
        <f>+Sim_Demanda!E83</f>
        <v>0</v>
      </c>
      <c r="J73" s="107">
        <f>+Sim_Demanda!F83</f>
        <v>0</v>
      </c>
      <c r="K73" s="107">
        <f>+Sim_Demanda!G83</f>
        <v>0</v>
      </c>
      <c r="L73" s="107">
        <f>+Sim_Demanda!H83</f>
        <v>0</v>
      </c>
      <c r="M73" s="107">
        <f>+Sim_Demanda!I83</f>
        <v>0</v>
      </c>
      <c r="N73" s="107">
        <f>+Sim_Demanda!J83</f>
        <v>0</v>
      </c>
      <c r="O73" s="107">
        <f t="shared" si="7"/>
        <v>0</v>
      </c>
      <c r="P73" s="342">
        <f>+'MIP(IxI)_TFEVP'!CC79</f>
        <v>2039260.06259518</v>
      </c>
      <c r="Q73" s="342">
        <f>+'MIP(IxI)_TFEVP'!CD79</f>
        <v>0</v>
      </c>
      <c r="R73" s="342">
        <f>+'MIP(IxI)_TFEVP'!CE79</f>
        <v>229688</v>
      </c>
      <c r="S73" s="342">
        <f>+'MIP(IxI)_TFEVP'!CF79</f>
        <v>1063.11343419079</v>
      </c>
      <c r="T73" s="342">
        <f>+'MIP(IxI)_TFEVP'!CG79</f>
        <v>0</v>
      </c>
      <c r="U73" s="342">
        <f>+'MIP(IxI)_TFEVP'!CH79</f>
        <v>8.1866562096702307</v>
      </c>
      <c r="V73" s="342">
        <f t="shared" si="8"/>
        <v>2270019.3626855807</v>
      </c>
    </row>
    <row r="74" spans="1:22" x14ac:dyDescent="0.25">
      <c r="A74" s="220" t="s">
        <v>71</v>
      </c>
      <c r="B74" s="342">
        <f t="shared" si="5"/>
        <v>75477</v>
      </c>
      <c r="C74" s="342">
        <f t="shared" si="5"/>
        <v>3728687</v>
      </c>
      <c r="D74" s="342">
        <f t="shared" si="5"/>
        <v>0</v>
      </c>
      <c r="E74" s="342">
        <f t="shared" si="5"/>
        <v>0</v>
      </c>
      <c r="F74" s="342">
        <f t="shared" si="5"/>
        <v>0</v>
      </c>
      <c r="G74" s="342">
        <f t="shared" si="5"/>
        <v>0</v>
      </c>
      <c r="H74" s="342">
        <f t="shared" si="6"/>
        <v>3804164</v>
      </c>
      <c r="I74" s="107">
        <f>+Sim_Demanda!E84</f>
        <v>0</v>
      </c>
      <c r="J74" s="107">
        <f>+Sim_Demanda!F84</f>
        <v>0</v>
      </c>
      <c r="K74" s="107">
        <f>+Sim_Demanda!G84</f>
        <v>0</v>
      </c>
      <c r="L74" s="107">
        <f>+Sim_Demanda!H84</f>
        <v>0</v>
      </c>
      <c r="M74" s="107">
        <f>+Sim_Demanda!I84</f>
        <v>0</v>
      </c>
      <c r="N74" s="107">
        <f>+Sim_Demanda!J84</f>
        <v>0</v>
      </c>
      <c r="O74" s="107">
        <f t="shared" si="7"/>
        <v>0</v>
      </c>
      <c r="P74" s="342">
        <f>+'MIP(IxI)_TFEVP'!CC80</f>
        <v>75477</v>
      </c>
      <c r="Q74" s="342">
        <f>+'MIP(IxI)_TFEVP'!CD80</f>
        <v>3728687</v>
      </c>
      <c r="R74" s="342">
        <f>+'MIP(IxI)_TFEVP'!CE80</f>
        <v>0</v>
      </c>
      <c r="S74" s="342">
        <f>+'MIP(IxI)_TFEVP'!CF80</f>
        <v>0</v>
      </c>
      <c r="T74" s="342">
        <f>+'MIP(IxI)_TFEVP'!CG80</f>
        <v>0</v>
      </c>
      <c r="U74" s="342">
        <f>+'MIP(IxI)_TFEVP'!CH80</f>
        <v>0</v>
      </c>
      <c r="V74" s="342">
        <f t="shared" si="8"/>
        <v>3804164</v>
      </c>
    </row>
    <row r="75" spans="1:22" x14ac:dyDescent="0.25">
      <c r="A75" s="220" t="s">
        <v>72</v>
      </c>
      <c r="B75" s="342">
        <f t="shared" si="5"/>
        <v>1982092.4903693199</v>
      </c>
      <c r="C75" s="342">
        <f t="shared" si="5"/>
        <v>0</v>
      </c>
      <c r="D75" s="342">
        <f t="shared" si="5"/>
        <v>520201</v>
      </c>
      <c r="E75" s="342">
        <f t="shared" si="5"/>
        <v>885.55489996672895</v>
      </c>
      <c r="F75" s="342">
        <f t="shared" si="5"/>
        <v>0</v>
      </c>
      <c r="G75" s="342">
        <f t="shared" si="5"/>
        <v>6.8193414622163999</v>
      </c>
      <c r="H75" s="342">
        <f t="shared" si="6"/>
        <v>2503185.8646107488</v>
      </c>
      <c r="I75" s="107">
        <f>+Sim_Demanda!E85</f>
        <v>0</v>
      </c>
      <c r="J75" s="107">
        <f>+Sim_Demanda!F85</f>
        <v>0</v>
      </c>
      <c r="K75" s="107">
        <f>+Sim_Demanda!G85</f>
        <v>0</v>
      </c>
      <c r="L75" s="107">
        <f>+Sim_Demanda!H85</f>
        <v>0</v>
      </c>
      <c r="M75" s="107">
        <f>+Sim_Demanda!I85</f>
        <v>0</v>
      </c>
      <c r="N75" s="107">
        <f>+Sim_Demanda!J85</f>
        <v>0</v>
      </c>
      <c r="O75" s="107">
        <f t="shared" si="7"/>
        <v>0</v>
      </c>
      <c r="P75" s="342">
        <f>+'MIP(IxI)_TFEVP'!CC81</f>
        <v>1982092.4903693199</v>
      </c>
      <c r="Q75" s="342">
        <f>+'MIP(IxI)_TFEVP'!CD81</f>
        <v>0</v>
      </c>
      <c r="R75" s="342">
        <f>+'MIP(IxI)_TFEVP'!CE81</f>
        <v>520201</v>
      </c>
      <c r="S75" s="342">
        <f>+'MIP(IxI)_TFEVP'!CF81</f>
        <v>885.55489996672895</v>
      </c>
      <c r="T75" s="342">
        <f>+'MIP(IxI)_TFEVP'!CG81</f>
        <v>0</v>
      </c>
      <c r="U75" s="342">
        <f>+'MIP(IxI)_TFEVP'!CH81</f>
        <v>6.8193414622163999</v>
      </c>
      <c r="V75" s="342">
        <f t="shared" si="8"/>
        <v>2503185.8646107488</v>
      </c>
    </row>
    <row r="76" spans="1:22" x14ac:dyDescent="0.25">
      <c r="A76" s="220" t="s">
        <v>73</v>
      </c>
      <c r="B76" s="342">
        <f t="shared" si="5"/>
        <v>71816</v>
      </c>
      <c r="C76" s="342">
        <f t="shared" si="5"/>
        <v>4175872</v>
      </c>
      <c r="D76" s="342">
        <f t="shared" si="5"/>
        <v>0</v>
      </c>
      <c r="E76" s="342">
        <f t="shared" si="5"/>
        <v>0</v>
      </c>
      <c r="F76" s="342">
        <f t="shared" si="5"/>
        <v>0</v>
      </c>
      <c r="G76" s="342">
        <f t="shared" si="5"/>
        <v>0</v>
      </c>
      <c r="H76" s="342">
        <f t="shared" si="6"/>
        <v>4247688</v>
      </c>
      <c r="I76" s="107">
        <f>+Sim_Demanda!E86</f>
        <v>0</v>
      </c>
      <c r="J76" s="107">
        <f>+Sim_Demanda!F86</f>
        <v>0</v>
      </c>
      <c r="K76" s="107">
        <f>+Sim_Demanda!G86</f>
        <v>0</v>
      </c>
      <c r="L76" s="107">
        <f>+Sim_Demanda!H86</f>
        <v>0</v>
      </c>
      <c r="M76" s="107">
        <f>+Sim_Demanda!I86</f>
        <v>0</v>
      </c>
      <c r="N76" s="107">
        <f>+Sim_Demanda!J86</f>
        <v>0</v>
      </c>
      <c r="O76" s="107">
        <f t="shared" si="7"/>
        <v>0</v>
      </c>
      <c r="P76" s="342">
        <f>+'MIP(IxI)_TFEVP'!CC82</f>
        <v>71816</v>
      </c>
      <c r="Q76" s="342">
        <f>+'MIP(IxI)_TFEVP'!CD82</f>
        <v>4175872</v>
      </c>
      <c r="R76" s="342">
        <f>+'MIP(IxI)_TFEVP'!CE82</f>
        <v>0</v>
      </c>
      <c r="S76" s="342">
        <f>+'MIP(IxI)_TFEVP'!CF82</f>
        <v>0</v>
      </c>
      <c r="T76" s="342">
        <f>+'MIP(IxI)_TFEVP'!CG82</f>
        <v>0</v>
      </c>
      <c r="U76" s="342">
        <f>+'MIP(IxI)_TFEVP'!CH82</f>
        <v>0</v>
      </c>
      <c r="V76" s="342">
        <f t="shared" si="8"/>
        <v>4247688</v>
      </c>
    </row>
    <row r="77" spans="1:22" x14ac:dyDescent="0.25">
      <c r="A77" s="220" t="s">
        <v>74</v>
      </c>
      <c r="B77" s="342">
        <f t="shared" si="5"/>
        <v>805627.54331803601</v>
      </c>
      <c r="C77" s="342">
        <f t="shared" si="5"/>
        <v>0</v>
      </c>
      <c r="D77" s="342">
        <f t="shared" si="5"/>
        <v>527329.31258442905</v>
      </c>
      <c r="E77" s="342">
        <f t="shared" si="5"/>
        <v>14961.479728439699</v>
      </c>
      <c r="F77" s="342">
        <f t="shared" si="5"/>
        <v>0</v>
      </c>
      <c r="G77" s="342">
        <f t="shared" si="5"/>
        <v>3307.9157826134101</v>
      </c>
      <c r="H77" s="342">
        <f t="shared" si="6"/>
        <v>1351226.2514135181</v>
      </c>
      <c r="I77" s="107">
        <f>+Sim_Demanda!E87</f>
        <v>0</v>
      </c>
      <c r="J77" s="107">
        <f>+Sim_Demanda!F87</f>
        <v>0</v>
      </c>
      <c r="K77" s="107">
        <f>+Sim_Demanda!G87</f>
        <v>0</v>
      </c>
      <c r="L77" s="107">
        <f>+Sim_Demanda!H87</f>
        <v>0</v>
      </c>
      <c r="M77" s="107">
        <f>+Sim_Demanda!I87</f>
        <v>0</v>
      </c>
      <c r="N77" s="107">
        <f>+Sim_Demanda!J87</f>
        <v>0</v>
      </c>
      <c r="O77" s="107">
        <f t="shared" si="7"/>
        <v>0</v>
      </c>
      <c r="P77" s="342">
        <f>+'MIP(IxI)_TFEVP'!CC83</f>
        <v>805627.54331803601</v>
      </c>
      <c r="Q77" s="342">
        <f>+'MIP(IxI)_TFEVP'!CD83</f>
        <v>0</v>
      </c>
      <c r="R77" s="342">
        <f>+'MIP(IxI)_TFEVP'!CE83</f>
        <v>527329.31258442905</v>
      </c>
      <c r="S77" s="342">
        <f>+'MIP(IxI)_TFEVP'!CF83</f>
        <v>14961.479728439699</v>
      </c>
      <c r="T77" s="342">
        <f>+'MIP(IxI)_TFEVP'!CG83</f>
        <v>0</v>
      </c>
      <c r="U77" s="342">
        <f>+'MIP(IxI)_TFEVP'!CH83</f>
        <v>3307.9157826134101</v>
      </c>
      <c r="V77" s="342">
        <f t="shared" si="8"/>
        <v>1351226.2514135181</v>
      </c>
    </row>
    <row r="78" spans="1:22" x14ac:dyDescent="0.25">
      <c r="A78" s="220" t="s">
        <v>75</v>
      </c>
      <c r="B78" s="342">
        <f t="shared" si="5"/>
        <v>709587</v>
      </c>
      <c r="C78" s="342">
        <f t="shared" si="5"/>
        <v>0</v>
      </c>
      <c r="D78" s="342">
        <f t="shared" si="5"/>
        <v>0</v>
      </c>
      <c r="E78" s="342">
        <f t="shared" si="5"/>
        <v>0</v>
      </c>
      <c r="F78" s="342">
        <f t="shared" si="5"/>
        <v>0</v>
      </c>
      <c r="G78" s="342">
        <f t="shared" si="5"/>
        <v>0</v>
      </c>
      <c r="H78" s="342">
        <f t="shared" si="6"/>
        <v>709587</v>
      </c>
      <c r="I78" s="107">
        <f>+Sim_Demanda!E88</f>
        <v>0</v>
      </c>
      <c r="J78" s="107">
        <f>+Sim_Demanda!F88</f>
        <v>0</v>
      </c>
      <c r="K78" s="107">
        <f>+Sim_Demanda!G88</f>
        <v>0</v>
      </c>
      <c r="L78" s="107">
        <f>+Sim_Demanda!H88</f>
        <v>0</v>
      </c>
      <c r="M78" s="107">
        <f>+Sim_Demanda!I88</f>
        <v>0</v>
      </c>
      <c r="N78" s="107">
        <f>+Sim_Demanda!J88</f>
        <v>0</v>
      </c>
      <c r="O78" s="107">
        <f t="shared" si="7"/>
        <v>0</v>
      </c>
      <c r="P78" s="342">
        <f>+'MIP(IxI)_TFEVP'!CC84</f>
        <v>709587</v>
      </c>
      <c r="Q78" s="342">
        <f>+'MIP(IxI)_TFEVP'!CD84</f>
        <v>0</v>
      </c>
      <c r="R78" s="342">
        <f>+'MIP(IxI)_TFEVP'!CE84</f>
        <v>0</v>
      </c>
      <c r="S78" s="342">
        <f>+'MIP(IxI)_TFEVP'!CF84</f>
        <v>0</v>
      </c>
      <c r="T78" s="342">
        <f>+'MIP(IxI)_TFEVP'!CG84</f>
        <v>0</v>
      </c>
      <c r="U78" s="342">
        <f>+'MIP(IxI)_TFEVP'!CH84</f>
        <v>0</v>
      </c>
      <c r="V78" s="342">
        <f t="shared" si="8"/>
        <v>709587</v>
      </c>
    </row>
  </sheetData>
  <sheetProtection password="B053" sheet="1" formatColumns="0" formatRows="0"/>
  <mergeCells count="3">
    <mergeCell ref="B1:H1"/>
    <mergeCell ref="I1:O1"/>
    <mergeCell ref="P1:V1"/>
  </mergeCells>
  <pageMargins left="0.7" right="0.7" top="0.75" bottom="0.75" header="0.3" footer="0.3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/>
  <dimension ref="A1:J77"/>
  <sheetViews>
    <sheetView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B1" sqref="B1:J1048576"/>
    </sheetView>
  </sheetViews>
  <sheetFormatPr baseColWidth="10" defaultRowHeight="15" x14ac:dyDescent="0.25"/>
  <sheetData>
    <row r="1" spans="1:10" ht="30" x14ac:dyDescent="0.25">
      <c r="B1" s="343" t="s">
        <v>845</v>
      </c>
      <c r="C1" s="343" t="s">
        <v>846</v>
      </c>
      <c r="D1" s="343" t="s">
        <v>847</v>
      </c>
      <c r="E1" s="343" t="s">
        <v>848</v>
      </c>
      <c r="F1" s="343" t="s">
        <v>849</v>
      </c>
      <c r="G1" s="343" t="s">
        <v>862</v>
      </c>
      <c r="H1" s="344" t="s">
        <v>724</v>
      </c>
      <c r="I1" s="344" t="s">
        <v>863</v>
      </c>
      <c r="J1" s="344" t="s">
        <v>864</v>
      </c>
    </row>
    <row r="2" spans="1:10" x14ac:dyDescent="0.25">
      <c r="A2" t="s">
        <v>0</v>
      </c>
      <c r="B2" s="107">
        <f t="array" ref="B2:G77">MMULT('I-A(IxI)-1'!D9:CA84,'Sim_F(IxI)'!B3:G78)</f>
        <v>581654.43407102628</v>
      </c>
      <c r="C2" s="107">
        <v>1330.6132431997466</v>
      </c>
      <c r="D2" s="107">
        <v>588.29329336668377</v>
      </c>
      <c r="E2" s="107">
        <v>55356.252361529841</v>
      </c>
      <c r="F2" s="107">
        <v>16861.194855349811</v>
      </c>
      <c r="G2" s="107">
        <v>76849.212175526482</v>
      </c>
      <c r="H2" s="107">
        <f>+SUM(B2:G2)</f>
        <v>732639.99999999884</v>
      </c>
      <c r="I2" s="107">
        <f>+'MIP(IxI)_TFEVP'!CI9</f>
        <v>732640</v>
      </c>
      <c r="J2" s="107">
        <f>+I2-H2</f>
        <v>1.1641532182693481E-9</v>
      </c>
    </row>
    <row r="3" spans="1:10" x14ac:dyDescent="0.25">
      <c r="A3" t="s">
        <v>1</v>
      </c>
      <c r="B3" s="107">
        <v>214679.47059841736</v>
      </c>
      <c r="C3" s="107">
        <v>867.0500773318754</v>
      </c>
      <c r="D3" s="107">
        <v>222.77871331041558</v>
      </c>
      <c r="E3" s="107">
        <v>4363.9672994147531</v>
      </c>
      <c r="F3" s="107">
        <v>6407.538709800624</v>
      </c>
      <c r="G3" s="107">
        <v>19649.194601725332</v>
      </c>
      <c r="H3" s="107">
        <f t="shared" ref="H3:H66" si="0">+SUM(B3:G3)</f>
        <v>246190.00000000035</v>
      </c>
      <c r="I3" s="107">
        <f>+'MIP(IxI)_TFEVP'!CI10</f>
        <v>246190</v>
      </c>
      <c r="J3" s="107">
        <f t="shared" ref="J3:J66" si="1">+I3-H3</f>
        <v>-3.4924596548080444E-10</v>
      </c>
    </row>
    <row r="4" spans="1:10" x14ac:dyDescent="0.25">
      <c r="A4" t="s">
        <v>2</v>
      </c>
      <c r="B4" s="107">
        <v>751876.46273873711</v>
      </c>
      <c r="C4" s="107">
        <v>1402.8596230633507</v>
      </c>
      <c r="D4" s="107">
        <v>402.17856218956513</v>
      </c>
      <c r="E4" s="107">
        <v>3807.1070603391918</v>
      </c>
      <c r="F4" s="107">
        <v>1290.5439303650248</v>
      </c>
      <c r="G4" s="107">
        <v>76646.848085304635</v>
      </c>
      <c r="H4" s="107">
        <f t="shared" si="0"/>
        <v>835425.99999999884</v>
      </c>
      <c r="I4" s="107">
        <f>+'MIP(IxI)_TFEVP'!CI11</f>
        <v>835426</v>
      </c>
      <c r="J4" s="107">
        <f t="shared" si="1"/>
        <v>1.1641532182693481E-9</v>
      </c>
    </row>
    <row r="5" spans="1:10" x14ac:dyDescent="0.25">
      <c r="A5" t="s">
        <v>3</v>
      </c>
      <c r="B5" s="107">
        <v>199056.75066688546</v>
      </c>
      <c r="C5" s="107">
        <v>937.23878405725748</v>
      </c>
      <c r="D5" s="107">
        <v>378.29948758893357</v>
      </c>
      <c r="E5" s="107">
        <v>3093.1662967983971</v>
      </c>
      <c r="F5" s="107">
        <v>1583.8656408308318</v>
      </c>
      <c r="G5" s="107">
        <v>15201.679123839509</v>
      </c>
      <c r="H5" s="107">
        <f t="shared" si="0"/>
        <v>220251.00000000038</v>
      </c>
      <c r="I5" s="107">
        <f>+'MIP(IxI)_TFEVP'!CI12</f>
        <v>220251</v>
      </c>
      <c r="J5" s="107">
        <f t="shared" si="1"/>
        <v>-3.7834979593753815E-10</v>
      </c>
    </row>
    <row r="6" spans="1:10" x14ac:dyDescent="0.25">
      <c r="A6" t="s">
        <v>4</v>
      </c>
      <c r="B6" s="107">
        <v>1282259.0411148842</v>
      </c>
      <c r="C6" s="107">
        <v>2653.9124241059217</v>
      </c>
      <c r="D6" s="107">
        <v>335.6945978020716</v>
      </c>
      <c r="E6" s="107">
        <v>16154.69233262253</v>
      </c>
      <c r="F6" s="107">
        <v>450.45582235705126</v>
      </c>
      <c r="G6" s="107">
        <v>3885564.203708224</v>
      </c>
      <c r="H6" s="107">
        <f t="shared" si="0"/>
        <v>5187417.9999999963</v>
      </c>
      <c r="I6" s="107">
        <f>+'MIP(IxI)_TFEVP'!CI13</f>
        <v>5187418</v>
      </c>
      <c r="J6" s="107">
        <f t="shared" si="1"/>
        <v>0</v>
      </c>
    </row>
    <row r="7" spans="1:10" x14ac:dyDescent="0.25">
      <c r="A7" t="s">
        <v>5</v>
      </c>
      <c r="B7" s="107">
        <v>220113.74477112197</v>
      </c>
      <c r="C7" s="107">
        <v>1750.4862222577135</v>
      </c>
      <c r="D7" s="107">
        <v>416.65690467758969</v>
      </c>
      <c r="E7" s="107">
        <v>177134.95385460719</v>
      </c>
      <c r="F7" s="107">
        <v>1634.3901906742153</v>
      </c>
      <c r="G7" s="107">
        <v>966627.76805666031</v>
      </c>
      <c r="H7" s="107">
        <f t="shared" si="0"/>
        <v>1367677.9999999991</v>
      </c>
      <c r="I7" s="107">
        <f>+'MIP(IxI)_TFEVP'!CI14</f>
        <v>1367678</v>
      </c>
      <c r="J7" s="107">
        <f t="shared" si="1"/>
        <v>0</v>
      </c>
    </row>
    <row r="8" spans="1:10" x14ac:dyDescent="0.25">
      <c r="A8" t="s">
        <v>6</v>
      </c>
      <c r="B8" s="107">
        <v>344954.13116853888</v>
      </c>
      <c r="C8" s="107">
        <v>972.19262405252857</v>
      </c>
      <c r="D8" s="107">
        <v>312.55250981521976</v>
      </c>
      <c r="E8" s="107">
        <v>5549.8499224104235</v>
      </c>
      <c r="F8" s="107">
        <v>10729.630444991788</v>
      </c>
      <c r="G8" s="107">
        <v>84953.643330191568</v>
      </c>
      <c r="H8" s="107">
        <f t="shared" si="0"/>
        <v>447472.00000000041</v>
      </c>
      <c r="I8" s="107">
        <f>+'MIP(IxI)_TFEVP'!CI15</f>
        <v>447472</v>
      </c>
      <c r="J8" s="107">
        <f t="shared" si="1"/>
        <v>0</v>
      </c>
    </row>
    <row r="9" spans="1:10" x14ac:dyDescent="0.25">
      <c r="A9" t="s">
        <v>7</v>
      </c>
      <c r="B9" s="107">
        <v>65258.233030580326</v>
      </c>
      <c r="C9" s="107">
        <v>554.35476876800692</v>
      </c>
      <c r="D9" s="107">
        <v>162.52665503931377</v>
      </c>
      <c r="E9" s="107">
        <v>7740.0205054472808</v>
      </c>
      <c r="F9" s="107">
        <v>4634.7570369254563</v>
      </c>
      <c r="G9" s="107">
        <v>938750.10800324078</v>
      </c>
      <c r="H9" s="107">
        <f t="shared" si="0"/>
        <v>1017100.0000000012</v>
      </c>
      <c r="I9" s="107">
        <f>+'MIP(IxI)_TFEVP'!CI16</f>
        <v>1017100</v>
      </c>
      <c r="J9" s="107">
        <f t="shared" si="1"/>
        <v>-1.1641532182693481E-9</v>
      </c>
    </row>
    <row r="10" spans="1:10" x14ac:dyDescent="0.25">
      <c r="A10" t="s">
        <v>8</v>
      </c>
      <c r="B10" s="107">
        <v>211837.59961934862</v>
      </c>
      <c r="C10" s="107">
        <v>3130.4258619290313</v>
      </c>
      <c r="D10" s="107">
        <v>354.22467516728148</v>
      </c>
      <c r="E10" s="107">
        <v>35294.645706321513</v>
      </c>
      <c r="F10" s="107">
        <v>4269.181313697346</v>
      </c>
      <c r="G10" s="107">
        <v>385891.92282353621</v>
      </c>
      <c r="H10" s="107">
        <f t="shared" si="0"/>
        <v>640778</v>
      </c>
      <c r="I10" s="107">
        <f>+'MIP(IxI)_TFEVP'!CI17</f>
        <v>640778</v>
      </c>
      <c r="J10" s="107">
        <f t="shared" si="1"/>
        <v>0</v>
      </c>
    </row>
    <row r="11" spans="1:10" x14ac:dyDescent="0.25">
      <c r="A11" t="s">
        <v>9</v>
      </c>
      <c r="B11" s="107">
        <v>1917124.493548369</v>
      </c>
      <c r="C11" s="107">
        <v>13324.286457070564</v>
      </c>
      <c r="D11" s="107">
        <v>3906.4005177613662</v>
      </c>
      <c r="E11" s="107">
        <v>444680.64296764426</v>
      </c>
      <c r="F11" s="107">
        <v>24412.424830949807</v>
      </c>
      <c r="G11" s="107">
        <v>79704.751678198809</v>
      </c>
      <c r="H11" s="107">
        <f t="shared" si="0"/>
        <v>2483152.9999999944</v>
      </c>
      <c r="I11" s="107">
        <f>+'MIP(IxI)_TFEVP'!CI18</f>
        <v>2483153</v>
      </c>
      <c r="J11" s="107">
        <f t="shared" si="1"/>
        <v>5.5879354476928711E-9</v>
      </c>
    </row>
    <row r="12" spans="1:10" x14ac:dyDescent="0.25">
      <c r="A12" t="s">
        <v>10</v>
      </c>
      <c r="B12" s="107">
        <v>72913.354200434245</v>
      </c>
      <c r="C12" s="107">
        <v>3149.8913620740946</v>
      </c>
      <c r="D12" s="107">
        <v>483.17492062958547</v>
      </c>
      <c r="E12" s="107">
        <v>198788.37534905333</v>
      </c>
      <c r="F12" s="107">
        <v>-29717.281462067251</v>
      </c>
      <c r="G12" s="107">
        <v>216535.48562987629</v>
      </c>
      <c r="H12" s="107">
        <f t="shared" si="0"/>
        <v>462153.00000000029</v>
      </c>
      <c r="I12" s="107">
        <f>+'MIP(IxI)_TFEVP'!CI19</f>
        <v>462153</v>
      </c>
      <c r="J12" s="107">
        <f t="shared" si="1"/>
        <v>0</v>
      </c>
    </row>
    <row r="13" spans="1:10" x14ac:dyDescent="0.25">
      <c r="A13" t="s">
        <v>11</v>
      </c>
      <c r="B13" s="107">
        <v>2018238.4408984608</v>
      </c>
      <c r="C13" s="107">
        <v>2563.3212379853085</v>
      </c>
      <c r="D13" s="107">
        <v>702.05405045553402</v>
      </c>
      <c r="E13" s="107">
        <v>12650.937328273634</v>
      </c>
      <c r="F13" s="107">
        <v>34038.648142990474</v>
      </c>
      <c r="G13" s="107">
        <v>3235364.5983418347</v>
      </c>
      <c r="H13" s="107">
        <f t="shared" si="0"/>
        <v>5303558</v>
      </c>
      <c r="I13" s="107">
        <f>+'MIP(IxI)_TFEVP'!CI20</f>
        <v>5303558</v>
      </c>
      <c r="J13" s="107">
        <f t="shared" si="1"/>
        <v>0</v>
      </c>
    </row>
    <row r="14" spans="1:10" x14ac:dyDescent="0.25">
      <c r="A14" t="s">
        <v>12</v>
      </c>
      <c r="B14" s="107">
        <v>252662.78460723496</v>
      </c>
      <c r="C14" s="107">
        <v>8701.2481425329133</v>
      </c>
      <c r="D14" s="107">
        <v>2516.5076620775599</v>
      </c>
      <c r="E14" s="107">
        <v>31124.252493811789</v>
      </c>
      <c r="F14" s="107">
        <v>9702.3530379257099</v>
      </c>
      <c r="G14" s="107">
        <v>3508873.8540564124</v>
      </c>
      <c r="H14" s="107">
        <f t="shared" si="0"/>
        <v>3813580.9999999953</v>
      </c>
      <c r="I14" s="107">
        <f>+'MIP(IxI)_TFEVP'!CI21</f>
        <v>3813581</v>
      </c>
      <c r="J14" s="107">
        <f t="shared" si="1"/>
        <v>4.6566128730773926E-9</v>
      </c>
    </row>
    <row r="15" spans="1:10" x14ac:dyDescent="0.25">
      <c r="A15" t="s">
        <v>13</v>
      </c>
      <c r="B15" s="107">
        <v>559853.12787220487</v>
      </c>
      <c r="C15" s="107">
        <v>19280.326529140049</v>
      </c>
      <c r="D15" s="107">
        <v>5576.1068576782654</v>
      </c>
      <c r="E15" s="107">
        <v>68965.479575601305</v>
      </c>
      <c r="F15" s="107">
        <v>21498.586364616356</v>
      </c>
      <c r="G15" s="107">
        <v>7775003.3728007581</v>
      </c>
      <c r="H15" s="107">
        <f t="shared" si="0"/>
        <v>8450176.9999999981</v>
      </c>
      <c r="I15" s="107">
        <f>+'MIP(IxI)_TFEVP'!CI22</f>
        <v>8450177</v>
      </c>
      <c r="J15" s="107">
        <f t="shared" si="1"/>
        <v>0</v>
      </c>
    </row>
    <row r="16" spans="1:10" x14ac:dyDescent="0.25">
      <c r="A16" t="s">
        <v>14</v>
      </c>
      <c r="B16" s="107">
        <v>59873.677410526587</v>
      </c>
      <c r="C16" s="107">
        <v>1148.0284339148111</v>
      </c>
      <c r="D16" s="107">
        <v>376.22765066841248</v>
      </c>
      <c r="E16" s="107">
        <v>167150.17602833573</v>
      </c>
      <c r="F16" s="107">
        <v>45281.952931544198</v>
      </c>
      <c r="G16" s="107">
        <v>2172570.9375450029</v>
      </c>
      <c r="H16" s="107">
        <f t="shared" si="0"/>
        <v>2446400.9999999925</v>
      </c>
      <c r="I16" s="107">
        <f>+'MIP(IxI)_TFEVP'!CI23</f>
        <v>2446401</v>
      </c>
      <c r="J16" s="107">
        <f t="shared" si="1"/>
        <v>7.4505805969238281E-9</v>
      </c>
    </row>
    <row r="17" spans="1:10" x14ac:dyDescent="0.25">
      <c r="A17" t="s">
        <v>15</v>
      </c>
      <c r="B17" s="107">
        <v>43038.262152802236</v>
      </c>
      <c r="C17" s="107">
        <v>641.87208431919601</v>
      </c>
      <c r="D17" s="107">
        <v>281.77544487963269</v>
      </c>
      <c r="E17" s="107">
        <v>185697.91711622963</v>
      </c>
      <c r="F17" s="107">
        <v>13097.626094297315</v>
      </c>
      <c r="G17" s="107">
        <v>68575.547107471735</v>
      </c>
      <c r="H17" s="107">
        <f t="shared" si="0"/>
        <v>311332.99999999977</v>
      </c>
      <c r="I17" s="107">
        <f>+'MIP(IxI)_TFEVP'!CI24</f>
        <v>311333</v>
      </c>
      <c r="J17" s="107">
        <f t="shared" si="1"/>
        <v>0</v>
      </c>
    </row>
    <row r="18" spans="1:10" x14ac:dyDescent="0.25">
      <c r="A18" t="s">
        <v>16</v>
      </c>
      <c r="B18" s="107">
        <v>2366189.4890349964</v>
      </c>
      <c r="C18" s="107">
        <v>15834.283365879992</v>
      </c>
      <c r="D18" s="107">
        <v>6202.6236775663019</v>
      </c>
      <c r="E18" s="107">
        <v>28341.290775530448</v>
      </c>
      <c r="F18" s="107">
        <v>45139.306617907918</v>
      </c>
      <c r="G18" s="107">
        <v>207437.00652812317</v>
      </c>
      <c r="H18" s="107">
        <f t="shared" si="0"/>
        <v>2669144.0000000042</v>
      </c>
      <c r="I18" s="107">
        <f>+'MIP(IxI)_TFEVP'!CI25</f>
        <v>2669144</v>
      </c>
      <c r="J18" s="107">
        <f t="shared" si="1"/>
        <v>-4.1909515857696533E-9</v>
      </c>
    </row>
    <row r="19" spans="1:10" x14ac:dyDescent="0.25">
      <c r="A19" t="s">
        <v>17</v>
      </c>
      <c r="B19" s="107">
        <v>679517.1768637019</v>
      </c>
      <c r="C19" s="107">
        <v>2908.9352375066792</v>
      </c>
      <c r="D19" s="107">
        <v>854.75022455619626</v>
      </c>
      <c r="E19" s="107">
        <v>28728.457433474341</v>
      </c>
      <c r="F19" s="107">
        <v>65102.482211865885</v>
      </c>
      <c r="G19" s="107">
        <v>1823802.1980288865</v>
      </c>
      <c r="H19" s="107">
        <f t="shared" si="0"/>
        <v>2600913.9999999916</v>
      </c>
      <c r="I19" s="107">
        <f>+'MIP(IxI)_TFEVP'!CI26</f>
        <v>2600914</v>
      </c>
      <c r="J19" s="107">
        <f t="shared" si="1"/>
        <v>8.3819031715393066E-9</v>
      </c>
    </row>
    <row r="20" spans="1:10" x14ac:dyDescent="0.25">
      <c r="A20" t="s">
        <v>18</v>
      </c>
      <c r="B20" s="107">
        <v>164363.82164318388</v>
      </c>
      <c r="C20" s="107">
        <v>19.049425637028179</v>
      </c>
      <c r="D20" s="107">
        <v>51.919604860481655</v>
      </c>
      <c r="E20" s="107">
        <v>16.816016656309962</v>
      </c>
      <c r="F20" s="107">
        <v>25811.246232042176</v>
      </c>
      <c r="G20" s="107">
        <v>5381803.1470776023</v>
      </c>
      <c r="H20" s="107">
        <f t="shared" si="0"/>
        <v>5572065.9999999823</v>
      </c>
      <c r="I20" s="107">
        <f>+'MIP(IxI)_TFEVP'!CI27</f>
        <v>5572066</v>
      </c>
      <c r="J20" s="107">
        <f t="shared" si="1"/>
        <v>1.7695128917694092E-8</v>
      </c>
    </row>
    <row r="21" spans="1:10" x14ac:dyDescent="0.25">
      <c r="A21" t="s">
        <v>19</v>
      </c>
      <c r="B21" s="107">
        <v>1263403.5188243915</v>
      </c>
      <c r="C21" s="107">
        <v>2063.2357068098031</v>
      </c>
      <c r="D21" s="107">
        <v>928.29563876861187</v>
      </c>
      <c r="E21" s="107">
        <v>9105.4072037646092</v>
      </c>
      <c r="F21" s="107">
        <v>41134.22193478448</v>
      </c>
      <c r="G21" s="107">
        <v>316059.3206914863</v>
      </c>
      <c r="H21" s="107">
        <f t="shared" si="0"/>
        <v>1632694.0000000056</v>
      </c>
      <c r="I21" s="107">
        <f>+'MIP(IxI)_TFEVP'!CI28</f>
        <v>1632694</v>
      </c>
      <c r="J21" s="107">
        <f t="shared" si="1"/>
        <v>-5.5879354476928711E-9</v>
      </c>
    </row>
    <row r="22" spans="1:10" x14ac:dyDescent="0.25">
      <c r="A22" t="s">
        <v>20</v>
      </c>
      <c r="B22" s="107">
        <v>1664885.023529538</v>
      </c>
      <c r="C22" s="107">
        <v>4745.9434194394153</v>
      </c>
      <c r="D22" s="107">
        <v>2419.393837848369</v>
      </c>
      <c r="E22" s="107">
        <v>5215.6534453512686</v>
      </c>
      <c r="F22" s="107">
        <v>11137.945317705018</v>
      </c>
      <c r="G22" s="107">
        <v>17590.040450119926</v>
      </c>
      <c r="H22" s="107">
        <f t="shared" si="0"/>
        <v>1705994.0000000019</v>
      </c>
      <c r="I22" s="107">
        <f>+'MIP(IxI)_TFEVP'!CI29</f>
        <v>1705994</v>
      </c>
      <c r="J22" s="107">
        <f t="shared" si="1"/>
        <v>-1.862645149230957E-9</v>
      </c>
    </row>
    <row r="23" spans="1:10" x14ac:dyDescent="0.25">
      <c r="A23" t="s">
        <v>21</v>
      </c>
      <c r="B23" s="107">
        <v>629740.84006175294</v>
      </c>
      <c r="C23" s="107">
        <v>2394.8592606051716</v>
      </c>
      <c r="D23" s="107">
        <v>1505.6790668172293</v>
      </c>
      <c r="E23" s="107">
        <v>2584.0310393399845</v>
      </c>
      <c r="F23" s="107">
        <v>994.84026544906976</v>
      </c>
      <c r="G23" s="107">
        <v>28732.750306033708</v>
      </c>
      <c r="H23" s="107">
        <f t="shared" si="0"/>
        <v>665952.99999999814</v>
      </c>
      <c r="I23" s="107">
        <f>+'MIP(IxI)_TFEVP'!CI30</f>
        <v>665953</v>
      </c>
      <c r="J23" s="107">
        <f t="shared" si="1"/>
        <v>1.862645149230957E-9</v>
      </c>
    </row>
    <row r="24" spans="1:10" x14ac:dyDescent="0.25">
      <c r="A24" t="s">
        <v>22</v>
      </c>
      <c r="B24" s="107">
        <v>1685873.5913561548</v>
      </c>
      <c r="C24" s="107">
        <v>4753.9913235136992</v>
      </c>
      <c r="D24" s="107">
        <v>1366.6431425372662</v>
      </c>
      <c r="E24" s="107">
        <v>10422.34529057343</v>
      </c>
      <c r="F24" s="107">
        <v>35794.991321105364</v>
      </c>
      <c r="G24" s="107">
        <v>57476.437566121662</v>
      </c>
      <c r="H24" s="107">
        <f t="shared" si="0"/>
        <v>1795688.0000000058</v>
      </c>
      <c r="I24" s="107">
        <f>+'MIP(IxI)_TFEVP'!CI31</f>
        <v>1795688</v>
      </c>
      <c r="J24" s="107">
        <f t="shared" si="1"/>
        <v>-5.8207660913467407E-9</v>
      </c>
    </row>
    <row r="25" spans="1:10" x14ac:dyDescent="0.25">
      <c r="A25" t="s">
        <v>23</v>
      </c>
      <c r="B25" s="107">
        <v>407621.66239665821</v>
      </c>
      <c r="C25" s="107">
        <v>2325.6962138227682</v>
      </c>
      <c r="D25" s="107">
        <v>1156.1834273935347</v>
      </c>
      <c r="E25" s="107">
        <v>4222.6438420776358</v>
      </c>
      <c r="F25" s="107">
        <v>5014.0721620615677</v>
      </c>
      <c r="G25" s="107">
        <v>41109.741957986822</v>
      </c>
      <c r="H25" s="107">
        <f t="shared" si="0"/>
        <v>461450.00000000058</v>
      </c>
      <c r="I25" s="107">
        <f>+'MIP(IxI)_TFEVP'!CI32</f>
        <v>461450</v>
      </c>
      <c r="J25" s="107">
        <f t="shared" si="1"/>
        <v>-5.8207660913467407E-10</v>
      </c>
    </row>
    <row r="26" spans="1:10" x14ac:dyDescent="0.25">
      <c r="A26" t="s">
        <v>24</v>
      </c>
      <c r="B26" s="107">
        <v>185212.24441741145</v>
      </c>
      <c r="C26" s="107">
        <v>459.57831897384904</v>
      </c>
      <c r="D26" s="107">
        <v>450.78761244340831</v>
      </c>
      <c r="E26" s="107">
        <v>1451.8071078146829</v>
      </c>
      <c r="F26" s="107">
        <v>5269.9582785029033</v>
      </c>
      <c r="G26" s="107">
        <v>162837.62426485514</v>
      </c>
      <c r="H26" s="107">
        <f t="shared" si="0"/>
        <v>355682.0000000014</v>
      </c>
      <c r="I26" s="107">
        <f>+'MIP(IxI)_TFEVP'!CI33</f>
        <v>355682</v>
      </c>
      <c r="J26" s="107">
        <f t="shared" si="1"/>
        <v>-1.3969838619232178E-9</v>
      </c>
    </row>
    <row r="27" spans="1:10" x14ac:dyDescent="0.25">
      <c r="A27" t="s">
        <v>25</v>
      </c>
      <c r="B27" s="107">
        <v>226913.61450044304</v>
      </c>
      <c r="C27" s="107">
        <v>460.81146921838933</v>
      </c>
      <c r="D27" s="107">
        <v>90.451643572416032</v>
      </c>
      <c r="E27" s="107">
        <v>1881.8642180501279</v>
      </c>
      <c r="F27" s="107">
        <v>90.984932684781981</v>
      </c>
      <c r="G27" s="107">
        <v>4656.273236030207</v>
      </c>
      <c r="H27" s="107">
        <f t="shared" si="0"/>
        <v>234093.99999999898</v>
      </c>
      <c r="I27" s="107">
        <f>+'MIP(IxI)_TFEVP'!CI34</f>
        <v>234094</v>
      </c>
      <c r="J27" s="107">
        <f t="shared" si="1"/>
        <v>1.0186340659856796E-9</v>
      </c>
    </row>
    <row r="28" spans="1:10" x14ac:dyDescent="0.25">
      <c r="A28" t="s">
        <v>26</v>
      </c>
      <c r="B28" s="107">
        <v>113954.67625428215</v>
      </c>
      <c r="C28" s="107">
        <v>955.45684835752536</v>
      </c>
      <c r="D28" s="107">
        <v>258.49805344556722</v>
      </c>
      <c r="E28" s="107">
        <v>1004.8664019893687</v>
      </c>
      <c r="F28" s="107">
        <v>24.446433883216599</v>
      </c>
      <c r="G28" s="107">
        <v>71494.056008041749</v>
      </c>
      <c r="H28" s="107">
        <f t="shared" si="0"/>
        <v>187691.99999999959</v>
      </c>
      <c r="I28" s="107">
        <f>+'MIP(IxI)_TFEVP'!CI35</f>
        <v>187692</v>
      </c>
      <c r="J28" s="107">
        <f t="shared" si="1"/>
        <v>4.0745362639427185E-10</v>
      </c>
    </row>
    <row r="29" spans="1:10" x14ac:dyDescent="0.25">
      <c r="A29" t="s">
        <v>27</v>
      </c>
      <c r="B29" s="107">
        <v>1248723.9559816883</v>
      </c>
      <c r="C29" s="107">
        <v>5787.543427284947</v>
      </c>
      <c r="D29" s="107">
        <v>3436.8402983852029</v>
      </c>
      <c r="E29" s="107">
        <v>98588.413888358933</v>
      </c>
      <c r="F29" s="107">
        <v>332256.25371191947</v>
      </c>
      <c r="G29" s="107">
        <v>727524.99269236776</v>
      </c>
      <c r="H29" s="107">
        <f t="shared" si="0"/>
        <v>2416318.0000000047</v>
      </c>
      <c r="I29" s="107">
        <f>+'MIP(IxI)_TFEVP'!CI36</f>
        <v>2416318</v>
      </c>
      <c r="J29" s="107">
        <f t="shared" si="1"/>
        <v>-4.6566128730773926E-9</v>
      </c>
    </row>
    <row r="30" spans="1:10" x14ac:dyDescent="0.25">
      <c r="A30" t="s">
        <v>28</v>
      </c>
      <c r="B30" s="107">
        <v>533646.02442399529</v>
      </c>
      <c r="C30" s="107">
        <v>8158.6954355704574</v>
      </c>
      <c r="D30" s="107">
        <v>1141.8009444919226</v>
      </c>
      <c r="E30" s="107">
        <v>15109.313868394673</v>
      </c>
      <c r="F30" s="107">
        <v>24194.808373044401</v>
      </c>
      <c r="G30" s="107">
        <v>419157.35695450322</v>
      </c>
      <c r="H30" s="107">
        <f t="shared" si="0"/>
        <v>1001407.9999999999</v>
      </c>
      <c r="I30" s="107">
        <f>+'MIP(IxI)_TFEVP'!CI37</f>
        <v>1001408</v>
      </c>
      <c r="J30" s="107">
        <f t="shared" si="1"/>
        <v>0</v>
      </c>
    </row>
    <row r="31" spans="1:10" x14ac:dyDescent="0.25">
      <c r="A31" t="s">
        <v>29</v>
      </c>
      <c r="B31" s="107">
        <v>28234.749815424628</v>
      </c>
      <c r="C31" s="107">
        <v>288.40167867721613</v>
      </c>
      <c r="D31" s="107">
        <v>105.19420178064814</v>
      </c>
      <c r="E31" s="107">
        <v>371.86671681224902</v>
      </c>
      <c r="F31" s="107">
        <v>1512.4001085189348</v>
      </c>
      <c r="G31" s="107">
        <v>113274.38747878707</v>
      </c>
      <c r="H31" s="107">
        <f t="shared" si="0"/>
        <v>143787.00000000076</v>
      </c>
      <c r="I31" s="107">
        <f>+'MIP(IxI)_TFEVP'!CI38</f>
        <v>143787</v>
      </c>
      <c r="J31" s="107">
        <f t="shared" si="1"/>
        <v>-7.5669959187507629E-10</v>
      </c>
    </row>
    <row r="32" spans="1:10" x14ac:dyDescent="0.25">
      <c r="A32" t="s">
        <v>30</v>
      </c>
      <c r="B32" s="107">
        <v>742058.62903230556</v>
      </c>
      <c r="C32" s="107">
        <v>1255.8791379520994</v>
      </c>
      <c r="D32" s="107">
        <v>1308.4191744484956</v>
      </c>
      <c r="E32" s="107">
        <v>2070.2823169192361</v>
      </c>
      <c r="F32" s="107">
        <v>4714.8686595451691</v>
      </c>
      <c r="G32" s="107">
        <v>6526.9216788306194</v>
      </c>
      <c r="H32" s="107">
        <f t="shared" si="0"/>
        <v>757935.00000000116</v>
      </c>
      <c r="I32" s="107">
        <f>+'MIP(IxI)_TFEVP'!CI39</f>
        <v>757935</v>
      </c>
      <c r="J32" s="107">
        <f t="shared" si="1"/>
        <v>-1.1641532182693481E-9</v>
      </c>
    </row>
    <row r="33" spans="1:10" x14ac:dyDescent="0.25">
      <c r="A33" t="s">
        <v>31</v>
      </c>
      <c r="B33" s="107">
        <v>572128.430714897</v>
      </c>
      <c r="C33" s="107">
        <v>290.74965329107158</v>
      </c>
      <c r="D33" s="107">
        <v>304.46334781539849</v>
      </c>
      <c r="E33" s="107">
        <v>912.73829969160454</v>
      </c>
      <c r="F33" s="107">
        <v>5517.247789969947</v>
      </c>
      <c r="G33" s="107">
        <v>19518.370194334646</v>
      </c>
      <c r="H33" s="107">
        <f t="shared" si="0"/>
        <v>598671.99999999965</v>
      </c>
      <c r="I33" s="107">
        <f>+'MIP(IxI)_TFEVP'!CI40</f>
        <v>598672</v>
      </c>
      <c r="J33" s="107">
        <f t="shared" si="1"/>
        <v>0</v>
      </c>
    </row>
    <row r="34" spans="1:10" x14ac:dyDescent="0.25">
      <c r="A34" t="s">
        <v>32</v>
      </c>
      <c r="B34" s="107">
        <v>8321.4105883399152</v>
      </c>
      <c r="C34" s="107">
        <v>2.5528155645987729</v>
      </c>
      <c r="D34" s="107">
        <v>0.42738528397181369</v>
      </c>
      <c r="E34" s="107">
        <v>18.543552832058456</v>
      </c>
      <c r="F34" s="107">
        <v>374.50988390129578</v>
      </c>
      <c r="G34" s="107">
        <v>948.55577407814656</v>
      </c>
      <c r="H34" s="107">
        <f t="shared" si="0"/>
        <v>9665.9999999999854</v>
      </c>
      <c r="I34" s="107">
        <f>+'MIP(IxI)_TFEVP'!CI41</f>
        <v>9666</v>
      </c>
      <c r="J34" s="107">
        <f t="shared" si="1"/>
        <v>1.4551915228366852E-11</v>
      </c>
    </row>
    <row r="35" spans="1:10" x14ac:dyDescent="0.25">
      <c r="A35" t="s">
        <v>33</v>
      </c>
      <c r="B35" s="107">
        <v>317720.75288767531</v>
      </c>
      <c r="C35" s="107">
        <v>6429.2773594951068</v>
      </c>
      <c r="D35" s="107">
        <v>2441.4323087043676</v>
      </c>
      <c r="E35" s="107">
        <v>48418.02480955224</v>
      </c>
      <c r="F35" s="107">
        <v>23320.529163839277</v>
      </c>
      <c r="G35" s="107">
        <v>143539.98347073424</v>
      </c>
      <c r="H35" s="107">
        <f t="shared" si="0"/>
        <v>541870.00000000058</v>
      </c>
      <c r="I35" s="107">
        <f>+'MIP(IxI)_TFEVP'!CI42</f>
        <v>541870</v>
      </c>
      <c r="J35" s="107">
        <f t="shared" si="1"/>
        <v>0</v>
      </c>
    </row>
    <row r="36" spans="1:10" x14ac:dyDescent="0.25">
      <c r="A36" t="s">
        <v>34</v>
      </c>
      <c r="B36" s="107">
        <v>712961.23488796724</v>
      </c>
      <c r="C36" s="107">
        <v>21347.729388780768</v>
      </c>
      <c r="D36" s="107">
        <v>4988.7965307160639</v>
      </c>
      <c r="E36" s="107">
        <v>95024.436033260266</v>
      </c>
      <c r="F36" s="107">
        <v>30720.473196551564</v>
      </c>
      <c r="G36" s="107">
        <v>104624.32996272627</v>
      </c>
      <c r="H36" s="107">
        <f t="shared" si="0"/>
        <v>969667.00000000233</v>
      </c>
      <c r="I36" s="107">
        <f>+'MIP(IxI)_TFEVP'!CI43</f>
        <v>969667</v>
      </c>
      <c r="J36" s="107">
        <f t="shared" si="1"/>
        <v>-2.3283064365386963E-9</v>
      </c>
    </row>
    <row r="37" spans="1:10" x14ac:dyDescent="0.25">
      <c r="A37" t="s">
        <v>35</v>
      </c>
      <c r="B37" s="107">
        <v>224556.44129875244</v>
      </c>
      <c r="C37" s="107">
        <v>833.57105064226471</v>
      </c>
      <c r="D37" s="107">
        <v>682.5442219070992</v>
      </c>
      <c r="E37" s="107">
        <v>3192.3586244747939</v>
      </c>
      <c r="F37" s="107">
        <v>7627.2777071283144</v>
      </c>
      <c r="G37" s="107">
        <v>57136.807097095989</v>
      </c>
      <c r="H37" s="107">
        <f t="shared" si="0"/>
        <v>294029.00000000087</v>
      </c>
      <c r="I37" s="107">
        <f>+'MIP(IxI)_TFEVP'!CI44</f>
        <v>294029</v>
      </c>
      <c r="J37" s="107">
        <f t="shared" si="1"/>
        <v>-8.7311491370201111E-10</v>
      </c>
    </row>
    <row r="38" spans="1:10" x14ac:dyDescent="0.25">
      <c r="A38" t="s">
        <v>36</v>
      </c>
      <c r="B38" s="107">
        <v>155089.98136535211</v>
      </c>
      <c r="C38" s="107">
        <v>15526.355049930453</v>
      </c>
      <c r="D38" s="107">
        <v>1590.060659735989</v>
      </c>
      <c r="E38" s="107">
        <v>276928.94373622682</v>
      </c>
      <c r="F38" s="107">
        <v>22782.306933005162</v>
      </c>
      <c r="G38" s="107">
        <v>575683.3522557501</v>
      </c>
      <c r="H38" s="107">
        <f t="shared" si="0"/>
        <v>1047601.0000000007</v>
      </c>
      <c r="I38" s="107">
        <f>+'MIP(IxI)_TFEVP'!CI45</f>
        <v>1047601</v>
      </c>
      <c r="J38" s="107">
        <f t="shared" si="1"/>
        <v>0</v>
      </c>
    </row>
    <row r="39" spans="1:10" x14ac:dyDescent="0.25">
      <c r="A39" t="s">
        <v>37</v>
      </c>
      <c r="B39" s="107">
        <v>1196378.5531937962</v>
      </c>
      <c r="C39" s="107">
        <v>44630.046572443651</v>
      </c>
      <c r="D39" s="107">
        <v>17845.253059979943</v>
      </c>
      <c r="E39" s="107">
        <v>127830.48866390259</v>
      </c>
      <c r="F39" s="107">
        <v>4704.6029321223805</v>
      </c>
      <c r="G39" s="107">
        <v>522232.05557775014</v>
      </c>
      <c r="H39" s="107">
        <f t="shared" si="0"/>
        <v>1913620.9999999946</v>
      </c>
      <c r="I39" s="107">
        <f>+'MIP(IxI)_TFEVP'!CI46</f>
        <v>1913621</v>
      </c>
      <c r="J39" s="107">
        <f t="shared" si="1"/>
        <v>5.3551048040390015E-9</v>
      </c>
    </row>
    <row r="40" spans="1:10" x14ac:dyDescent="0.25">
      <c r="A40" t="s">
        <v>38</v>
      </c>
      <c r="B40" s="107">
        <v>373541.88442072854</v>
      </c>
      <c r="C40" s="107">
        <v>47744.590471649673</v>
      </c>
      <c r="D40" s="107">
        <v>12117.851019117576</v>
      </c>
      <c r="E40" s="107">
        <v>36885.388791576122</v>
      </c>
      <c r="F40" s="107">
        <v>-1113.9713270777138</v>
      </c>
      <c r="G40" s="107">
        <v>54305.256624006179</v>
      </c>
      <c r="H40" s="107">
        <f t="shared" si="0"/>
        <v>523481.00000000041</v>
      </c>
      <c r="I40" s="107">
        <f>+'MIP(IxI)_TFEVP'!CI47</f>
        <v>523481</v>
      </c>
      <c r="J40" s="107">
        <f t="shared" si="1"/>
        <v>0</v>
      </c>
    </row>
    <row r="41" spans="1:10" x14ac:dyDescent="0.25">
      <c r="A41" t="s">
        <v>39</v>
      </c>
      <c r="B41" s="107">
        <v>1934611.7708616117</v>
      </c>
      <c r="C41" s="107">
        <v>68231.243327098229</v>
      </c>
      <c r="D41" s="107">
        <v>18997.668036913121</v>
      </c>
      <c r="E41" s="107">
        <v>247237.73498143986</v>
      </c>
      <c r="F41" s="107">
        <v>34823.148626450631</v>
      </c>
      <c r="G41" s="107">
        <v>2077276.4341664966</v>
      </c>
      <c r="H41" s="107">
        <f t="shared" si="0"/>
        <v>4381178.0000000093</v>
      </c>
      <c r="I41" s="107">
        <f>+'MIP(IxI)_TFEVP'!CI48</f>
        <v>4381178</v>
      </c>
      <c r="J41" s="107">
        <f t="shared" si="1"/>
        <v>-9.3132257461547852E-9</v>
      </c>
    </row>
    <row r="42" spans="1:10" x14ac:dyDescent="0.25">
      <c r="A42" t="s">
        <v>40</v>
      </c>
      <c r="B42" s="107">
        <v>283006.86772151786</v>
      </c>
      <c r="C42" s="107">
        <v>27215.788894508594</v>
      </c>
      <c r="D42" s="107">
        <v>13923.224747221433</v>
      </c>
      <c r="E42" s="107">
        <v>37257.13859964013</v>
      </c>
      <c r="F42" s="107">
        <v>75789.330010558129</v>
      </c>
      <c r="G42" s="107">
        <v>258319.65002655506</v>
      </c>
      <c r="H42" s="107">
        <f t="shared" si="0"/>
        <v>695512.00000000116</v>
      </c>
      <c r="I42" s="107">
        <f>+'MIP(IxI)_TFEVP'!CI49</f>
        <v>695512</v>
      </c>
      <c r="J42" s="107">
        <f t="shared" si="1"/>
        <v>-1.1641532182693481E-9</v>
      </c>
    </row>
    <row r="43" spans="1:10" x14ac:dyDescent="0.25">
      <c r="A43" t="s">
        <v>41</v>
      </c>
      <c r="B43" s="107">
        <v>780795.60429755156</v>
      </c>
      <c r="C43" s="107">
        <v>16735.681674561172</v>
      </c>
      <c r="D43" s="107">
        <v>5378.2536374835508</v>
      </c>
      <c r="E43" s="107">
        <v>95244.853921950111</v>
      </c>
      <c r="F43" s="107">
        <v>67423.08772226944</v>
      </c>
      <c r="G43" s="107">
        <v>140390.51874618465</v>
      </c>
      <c r="H43" s="107">
        <f t="shared" si="0"/>
        <v>1105968.0000000005</v>
      </c>
      <c r="I43" s="107">
        <f>+'MIP(IxI)_TFEVP'!CI50</f>
        <v>1105968</v>
      </c>
      <c r="J43" s="107">
        <f t="shared" si="1"/>
        <v>0</v>
      </c>
    </row>
    <row r="44" spans="1:10" x14ac:dyDescent="0.25">
      <c r="A44" t="s">
        <v>42</v>
      </c>
      <c r="B44" s="107">
        <v>456002.97207149817</v>
      </c>
      <c r="C44" s="107">
        <v>48227.312178607346</v>
      </c>
      <c r="D44" s="107">
        <v>39185.301453236323</v>
      </c>
      <c r="E44" s="107">
        <v>7166.5946789202671</v>
      </c>
      <c r="F44" s="107">
        <v>-5028.2020543611234</v>
      </c>
      <c r="G44" s="107">
        <v>41048.021672097588</v>
      </c>
      <c r="H44" s="107">
        <f t="shared" si="0"/>
        <v>586601.9999999986</v>
      </c>
      <c r="I44" s="107">
        <f>+'MIP(IxI)_TFEVP'!CI51</f>
        <v>586602</v>
      </c>
      <c r="J44" s="107">
        <f t="shared" si="1"/>
        <v>1.3969838619232178E-9</v>
      </c>
    </row>
    <row r="45" spans="1:10" x14ac:dyDescent="0.25">
      <c r="A45" t="s">
        <v>43</v>
      </c>
      <c r="B45" s="107">
        <v>98436.609892713444</v>
      </c>
      <c r="C45" s="107">
        <v>6149.9953287698272</v>
      </c>
      <c r="D45" s="107">
        <v>385.08530995202528</v>
      </c>
      <c r="E45" s="107">
        <v>12471.231437526756</v>
      </c>
      <c r="F45" s="107">
        <v>6804.0755004373659</v>
      </c>
      <c r="G45" s="107">
        <v>82886.002530600555</v>
      </c>
      <c r="H45" s="107">
        <f t="shared" si="0"/>
        <v>207133</v>
      </c>
      <c r="I45" s="107">
        <f>+'MIP(IxI)_TFEVP'!CI52</f>
        <v>207133</v>
      </c>
      <c r="J45" s="107">
        <f t="shared" si="1"/>
        <v>0</v>
      </c>
    </row>
    <row r="46" spans="1:10" x14ac:dyDescent="0.25">
      <c r="A46" t="s">
        <v>44</v>
      </c>
      <c r="B46" s="107">
        <v>831761.46918316942</v>
      </c>
      <c r="C46" s="107">
        <v>17268.3997839164</v>
      </c>
      <c r="D46" s="107">
        <v>5762.941219325241</v>
      </c>
      <c r="E46" s="107">
        <v>128610.53788930886</v>
      </c>
      <c r="F46" s="107">
        <v>14085.566750626333</v>
      </c>
      <c r="G46" s="107">
        <v>524225.08517365257</v>
      </c>
      <c r="H46" s="107">
        <f t="shared" si="0"/>
        <v>1521713.9999999988</v>
      </c>
      <c r="I46" s="107">
        <f>+'MIP(IxI)_TFEVP'!CI53</f>
        <v>1521714</v>
      </c>
      <c r="J46" s="107">
        <f t="shared" si="1"/>
        <v>0</v>
      </c>
    </row>
    <row r="47" spans="1:10" x14ac:dyDescent="0.25">
      <c r="A47" t="s">
        <v>45</v>
      </c>
      <c r="B47" s="107">
        <v>104462.43988595391</v>
      </c>
      <c r="C47" s="107">
        <v>1600.5030311176151</v>
      </c>
      <c r="D47" s="107">
        <v>1439.8913527643545</v>
      </c>
      <c r="E47" s="107">
        <v>168245.92659121641</v>
      </c>
      <c r="F47" s="107">
        <v>45742.256322153189</v>
      </c>
      <c r="G47" s="107">
        <v>72065.982816794058</v>
      </c>
      <c r="H47" s="107">
        <f t="shared" si="0"/>
        <v>393556.99999999959</v>
      </c>
      <c r="I47" s="107">
        <f>+'MIP(IxI)_TFEVP'!CI54</f>
        <v>393557</v>
      </c>
      <c r="J47" s="107">
        <f t="shared" si="1"/>
        <v>0</v>
      </c>
    </row>
    <row r="48" spans="1:10" x14ac:dyDescent="0.25">
      <c r="A48" t="s">
        <v>46</v>
      </c>
      <c r="B48" s="107">
        <v>59324.219723037073</v>
      </c>
      <c r="C48" s="107">
        <v>784.1517228743005</v>
      </c>
      <c r="D48" s="107">
        <v>935.62097764035161</v>
      </c>
      <c r="E48" s="107">
        <v>847485.10779822187</v>
      </c>
      <c r="F48" s="107">
        <v>15703.487682353212</v>
      </c>
      <c r="G48" s="107">
        <v>56400.412095873857</v>
      </c>
      <c r="H48" s="107">
        <f t="shared" si="0"/>
        <v>980633.0000000007</v>
      </c>
      <c r="I48" s="107">
        <f>+'MIP(IxI)_TFEVP'!CI55</f>
        <v>980633</v>
      </c>
      <c r="J48" s="107">
        <f t="shared" si="1"/>
        <v>0</v>
      </c>
    </row>
    <row r="49" spans="1:10" x14ac:dyDescent="0.25">
      <c r="A49" t="s">
        <v>47</v>
      </c>
      <c r="B49" s="107">
        <v>257038.45791720675</v>
      </c>
      <c r="C49" s="107">
        <v>4202.8572736761707</v>
      </c>
      <c r="D49" s="107">
        <v>1760.725010709448</v>
      </c>
      <c r="E49" s="107">
        <v>943445.84411119448</v>
      </c>
      <c r="F49" s="107">
        <v>53779.642365099877</v>
      </c>
      <c r="G49" s="107">
        <v>486451.47332211363</v>
      </c>
      <c r="H49" s="107">
        <f t="shared" si="0"/>
        <v>1746679.0000000005</v>
      </c>
      <c r="I49" s="107">
        <f>+'MIP(IxI)_TFEVP'!CI56</f>
        <v>1746679</v>
      </c>
      <c r="J49" s="107">
        <f t="shared" si="1"/>
        <v>0</v>
      </c>
    </row>
    <row r="50" spans="1:10" x14ac:dyDescent="0.25">
      <c r="A50" t="s">
        <v>48</v>
      </c>
      <c r="B50" s="107">
        <v>588713.72537588084</v>
      </c>
      <c r="C50" s="107">
        <v>6213.2121288612052</v>
      </c>
      <c r="D50" s="107">
        <v>2583.0972695237151</v>
      </c>
      <c r="E50" s="107">
        <v>487188.25196115556</v>
      </c>
      <c r="F50" s="107">
        <v>28271.726492322279</v>
      </c>
      <c r="G50" s="107">
        <v>191060.98677225437</v>
      </c>
      <c r="H50" s="107">
        <f t="shared" si="0"/>
        <v>1304030.9999999981</v>
      </c>
      <c r="I50" s="107">
        <f>+'MIP(IxI)_TFEVP'!CI57</f>
        <v>1304031</v>
      </c>
      <c r="J50" s="107">
        <f t="shared" si="1"/>
        <v>1.862645149230957E-9</v>
      </c>
    </row>
    <row r="51" spans="1:10" x14ac:dyDescent="0.25">
      <c r="A51" t="s">
        <v>49</v>
      </c>
      <c r="B51" s="107">
        <v>111810.43695037044</v>
      </c>
      <c r="C51" s="107">
        <v>5230.5344012311252</v>
      </c>
      <c r="D51" s="107">
        <v>441.46164110427952</v>
      </c>
      <c r="E51" s="107">
        <v>73149.667843766088</v>
      </c>
      <c r="F51" s="107">
        <v>24169.204241288007</v>
      </c>
      <c r="G51" s="107">
        <v>20568.694922239178</v>
      </c>
      <c r="H51" s="107">
        <f t="shared" si="0"/>
        <v>235369.99999999913</v>
      </c>
      <c r="I51" s="107">
        <f>+'MIP(IxI)_TFEVP'!CI58</f>
        <v>235370</v>
      </c>
      <c r="J51" s="107">
        <f t="shared" si="1"/>
        <v>8.7311491370201111E-10</v>
      </c>
    </row>
    <row r="52" spans="1:10" x14ac:dyDescent="0.25">
      <c r="A52" t="s">
        <v>50</v>
      </c>
      <c r="B52" s="107">
        <v>170648.05778971725</v>
      </c>
      <c r="C52" s="107">
        <v>1066.9493375960647</v>
      </c>
      <c r="D52" s="107">
        <v>257.46976922978928</v>
      </c>
      <c r="E52" s="107">
        <v>349839.64331583754</v>
      </c>
      <c r="F52" s="107">
        <v>18247.521711031884</v>
      </c>
      <c r="G52" s="107">
        <v>218337.35807658639</v>
      </c>
      <c r="H52" s="107">
        <f t="shared" si="0"/>
        <v>758396.99999999895</v>
      </c>
      <c r="I52" s="107">
        <f>+'MIP(IxI)_TFEVP'!CI59</f>
        <v>758397</v>
      </c>
      <c r="J52" s="107">
        <f t="shared" si="1"/>
        <v>1.0477378964424133E-9</v>
      </c>
    </row>
    <row r="53" spans="1:10" x14ac:dyDescent="0.25">
      <c r="A53" t="s">
        <v>51</v>
      </c>
      <c r="B53" s="107">
        <v>52097.932754393922</v>
      </c>
      <c r="C53" s="107">
        <v>581.6625784110422</v>
      </c>
      <c r="D53" s="107">
        <v>190.09536638632446</v>
      </c>
      <c r="E53" s="107">
        <v>110760.77722200708</v>
      </c>
      <c r="F53" s="107">
        <v>7780.3071663101264</v>
      </c>
      <c r="G53" s="107">
        <v>82811.22491249202</v>
      </c>
      <c r="H53" s="107">
        <f t="shared" si="0"/>
        <v>254222.00000000052</v>
      </c>
      <c r="I53" s="107">
        <f>+'MIP(IxI)_TFEVP'!CI60</f>
        <v>254222</v>
      </c>
      <c r="J53" s="107">
        <f t="shared" si="1"/>
        <v>-5.2386894822120667E-10</v>
      </c>
    </row>
    <row r="54" spans="1:10" x14ac:dyDescent="0.25">
      <c r="A54" t="s">
        <v>52</v>
      </c>
      <c r="B54" s="107">
        <v>316622.41815424769</v>
      </c>
      <c r="C54" s="107">
        <v>1109.2020754487801</v>
      </c>
      <c r="D54" s="107">
        <v>367.47602789650705</v>
      </c>
      <c r="E54" s="107">
        <v>177290.58246412038</v>
      </c>
      <c r="F54" s="107">
        <v>770.04969720191184</v>
      </c>
      <c r="G54" s="107">
        <v>63160.271581083136</v>
      </c>
      <c r="H54" s="107">
        <f t="shared" si="0"/>
        <v>559319.99999999849</v>
      </c>
      <c r="I54" s="107">
        <f>+'MIP(IxI)_TFEVP'!CI61</f>
        <v>559320</v>
      </c>
      <c r="J54" s="107">
        <f t="shared" si="1"/>
        <v>1.5133991837501526E-9</v>
      </c>
    </row>
    <row r="55" spans="1:10" x14ac:dyDescent="0.25">
      <c r="A55" t="s">
        <v>53</v>
      </c>
      <c r="B55" s="107">
        <v>474339.14209356264</v>
      </c>
      <c r="C55" s="107">
        <v>3108.8953828645017</v>
      </c>
      <c r="D55" s="107">
        <v>225.02806256313738</v>
      </c>
      <c r="E55" s="107">
        <v>156596.24271851586</v>
      </c>
      <c r="F55" s="107">
        <v>4891.0805704790737</v>
      </c>
      <c r="G55" s="107">
        <v>27559.611172016012</v>
      </c>
      <c r="H55" s="107">
        <f t="shared" si="0"/>
        <v>666720.00000000128</v>
      </c>
      <c r="I55" s="107">
        <f>+'MIP(IxI)_TFEVP'!CI62</f>
        <v>666720</v>
      </c>
      <c r="J55" s="107">
        <f t="shared" si="1"/>
        <v>-1.280568540096283E-9</v>
      </c>
    </row>
    <row r="56" spans="1:10" x14ac:dyDescent="0.25">
      <c r="A56" t="s">
        <v>54</v>
      </c>
      <c r="B56" s="107">
        <v>421185.24014958827</v>
      </c>
      <c r="C56" s="107">
        <v>19880.106658061959</v>
      </c>
      <c r="D56" s="107">
        <v>4276.3735391801965</v>
      </c>
      <c r="E56" s="107">
        <v>75647.592512851377</v>
      </c>
      <c r="F56" s="107">
        <v>10110.728952788095</v>
      </c>
      <c r="G56" s="107">
        <v>124923.95818753126</v>
      </c>
      <c r="H56" s="107">
        <f t="shared" si="0"/>
        <v>656024.00000000105</v>
      </c>
      <c r="I56" s="107">
        <f>+'MIP(IxI)_TFEVP'!CI63</f>
        <v>656024</v>
      </c>
      <c r="J56" s="107">
        <f t="shared" si="1"/>
        <v>-1.0477378964424133E-9</v>
      </c>
    </row>
    <row r="57" spans="1:10" x14ac:dyDescent="0.25">
      <c r="A57" t="s">
        <v>55</v>
      </c>
      <c r="B57" s="107">
        <v>2159926.779176217</v>
      </c>
      <c r="C57" s="107">
        <v>130584.91102743376</v>
      </c>
      <c r="D57" s="107">
        <v>44047.607062952011</v>
      </c>
      <c r="E57" s="107">
        <v>270908.11328078009</v>
      </c>
      <c r="F57" s="107">
        <v>21115.376473091201</v>
      </c>
      <c r="G57" s="107">
        <v>466238.21297952119</v>
      </c>
      <c r="H57" s="107">
        <f t="shared" si="0"/>
        <v>3092820.9999999953</v>
      </c>
      <c r="I57" s="107">
        <f>+'MIP(IxI)_TFEVP'!CI64</f>
        <v>3092821</v>
      </c>
      <c r="J57" s="107">
        <f t="shared" si="1"/>
        <v>4.6566128730773926E-9</v>
      </c>
    </row>
    <row r="58" spans="1:10" x14ac:dyDescent="0.25">
      <c r="A58" t="s">
        <v>56</v>
      </c>
      <c r="B58" s="107">
        <v>524813.58905838011</v>
      </c>
      <c r="C58" s="107">
        <v>31438.431033259119</v>
      </c>
      <c r="D58" s="107">
        <v>9921.1873435080615</v>
      </c>
      <c r="E58" s="107">
        <v>89800.270609873056</v>
      </c>
      <c r="F58" s="107">
        <v>-2755.2252561307978</v>
      </c>
      <c r="G58" s="107">
        <v>244145.74721111049</v>
      </c>
      <c r="H58" s="107">
        <f t="shared" si="0"/>
        <v>897364</v>
      </c>
      <c r="I58" s="107">
        <f>+'MIP(IxI)_TFEVP'!CI65</f>
        <v>897364</v>
      </c>
      <c r="J58" s="107">
        <f t="shared" si="1"/>
        <v>0</v>
      </c>
    </row>
    <row r="59" spans="1:10" x14ac:dyDescent="0.25">
      <c r="A59" t="s">
        <v>57</v>
      </c>
      <c r="B59" s="107">
        <v>456031.9925303752</v>
      </c>
      <c r="C59" s="107">
        <v>3886.5805282675442</v>
      </c>
      <c r="D59" s="107">
        <v>9355.9828738194556</v>
      </c>
      <c r="E59" s="107">
        <v>9635842.940417286</v>
      </c>
      <c r="F59" s="107">
        <v>-1004.6580803154294</v>
      </c>
      <c r="G59" s="107">
        <v>67288.161730566761</v>
      </c>
      <c r="H59" s="107">
        <f t="shared" si="0"/>
        <v>10171401</v>
      </c>
      <c r="I59" s="107">
        <f>+'MIP(IxI)_TFEVP'!CI66</f>
        <v>10171401</v>
      </c>
      <c r="J59" s="107">
        <f t="shared" si="1"/>
        <v>0</v>
      </c>
    </row>
    <row r="60" spans="1:10" x14ac:dyDescent="0.25">
      <c r="A60" t="s">
        <v>58</v>
      </c>
      <c r="B60" s="107">
        <v>17336181.457611065</v>
      </c>
      <c r="C60" s="107">
        <v>471511.63610061654</v>
      </c>
      <c r="D60" s="107">
        <v>78939.167124103988</v>
      </c>
      <c r="E60" s="107">
        <v>3425042.1598069128</v>
      </c>
      <c r="F60" s="107">
        <v>168832.29302562258</v>
      </c>
      <c r="G60" s="107">
        <v>3859986.2863316122</v>
      </c>
      <c r="H60" s="107">
        <f t="shared" si="0"/>
        <v>25340492.999999933</v>
      </c>
      <c r="I60" s="107">
        <f>+'MIP(IxI)_TFEVP'!CI67</f>
        <v>25340493</v>
      </c>
      <c r="J60" s="107">
        <f t="shared" si="1"/>
        <v>6.7055225372314453E-8</v>
      </c>
    </row>
    <row r="61" spans="1:10" x14ac:dyDescent="0.25">
      <c r="A61" t="s">
        <v>59</v>
      </c>
      <c r="B61" s="107">
        <v>6888591.5299730822</v>
      </c>
      <c r="C61" s="107">
        <v>151725.58482749792</v>
      </c>
      <c r="D61" s="107">
        <v>65641.210408816842</v>
      </c>
      <c r="E61" s="107">
        <v>999238.60059989616</v>
      </c>
      <c r="F61" s="107">
        <v>68646.882550285125</v>
      </c>
      <c r="G61" s="107">
        <v>2698694.1916404287</v>
      </c>
      <c r="H61" s="107">
        <f t="shared" si="0"/>
        <v>10872538.000000007</v>
      </c>
      <c r="I61" s="107">
        <f>+'MIP(IxI)_TFEVP'!CI68</f>
        <v>10872538</v>
      </c>
      <c r="J61" s="107">
        <f t="shared" si="1"/>
        <v>0</v>
      </c>
    </row>
    <row r="62" spans="1:10" x14ac:dyDescent="0.25">
      <c r="A62" t="s">
        <v>60</v>
      </c>
      <c r="B62" s="107">
        <v>301326.70012520213</v>
      </c>
      <c r="C62" s="107">
        <v>6997.5885668132087</v>
      </c>
      <c r="D62" s="107">
        <v>2801.3706506261142</v>
      </c>
      <c r="E62" s="107">
        <v>26149.444573631728</v>
      </c>
      <c r="F62" s="107">
        <v>1671.696344377857</v>
      </c>
      <c r="G62" s="107">
        <v>40933.199739348274</v>
      </c>
      <c r="H62" s="107">
        <f t="shared" si="0"/>
        <v>379879.99999999936</v>
      </c>
      <c r="I62" s="107">
        <f>+'MIP(IxI)_TFEVP'!CI69</f>
        <v>379880</v>
      </c>
      <c r="J62" s="107">
        <f t="shared" si="1"/>
        <v>6.4028427004814148E-10</v>
      </c>
    </row>
    <row r="63" spans="1:10" x14ac:dyDescent="0.25">
      <c r="A63" t="s">
        <v>61</v>
      </c>
      <c r="B63" s="107">
        <v>381274.00470383622</v>
      </c>
      <c r="C63" s="107">
        <v>35242.538429164517</v>
      </c>
      <c r="D63" s="107">
        <v>21340.468140988261</v>
      </c>
      <c r="E63" s="107">
        <v>39138.275469366839</v>
      </c>
      <c r="F63" s="107">
        <v>1540.4270730197679</v>
      </c>
      <c r="G63" s="107">
        <v>54484.286183624536</v>
      </c>
      <c r="H63" s="107">
        <f t="shared" si="0"/>
        <v>533020.00000000012</v>
      </c>
      <c r="I63" s="107">
        <f>+'MIP(IxI)_TFEVP'!CI70</f>
        <v>533020</v>
      </c>
      <c r="J63" s="107">
        <f t="shared" si="1"/>
        <v>0</v>
      </c>
    </row>
    <row r="64" spans="1:10" x14ac:dyDescent="0.25">
      <c r="A64" t="s">
        <v>62</v>
      </c>
      <c r="B64" s="107">
        <v>1905646.860837901</v>
      </c>
      <c r="C64" s="107">
        <v>152297.15829834907</v>
      </c>
      <c r="D64" s="107">
        <v>28413.203632133227</v>
      </c>
      <c r="E64" s="107">
        <v>76744.607590078434</v>
      </c>
      <c r="F64" s="107">
        <v>2593.3450769872256</v>
      </c>
      <c r="G64" s="107">
        <v>104293.82456455653</v>
      </c>
      <c r="H64" s="107">
        <f t="shared" si="0"/>
        <v>2269989.0000000056</v>
      </c>
      <c r="I64" s="107">
        <f>+'MIP(IxI)_TFEVP'!CI71</f>
        <v>2269989</v>
      </c>
      <c r="J64" s="107">
        <f t="shared" si="1"/>
        <v>-5.5879354476928711E-9</v>
      </c>
    </row>
    <row r="65" spans="1:10" x14ac:dyDescent="0.25">
      <c r="A65" t="s">
        <v>63</v>
      </c>
      <c r="B65" s="107">
        <v>3477438.2428277605</v>
      </c>
      <c r="C65" s="107">
        <v>181766.4343027494</v>
      </c>
      <c r="D65" s="107">
        <v>106059.65267625713</v>
      </c>
      <c r="E65" s="107">
        <v>350414.98642643006</v>
      </c>
      <c r="F65" s="107">
        <v>13350.274954215822</v>
      </c>
      <c r="G65" s="107">
        <v>381990.40881258482</v>
      </c>
      <c r="H65" s="107">
        <f t="shared" si="0"/>
        <v>4511019.9999999981</v>
      </c>
      <c r="I65" s="107">
        <f>+'MIP(IxI)_TFEVP'!CI72</f>
        <v>4511020</v>
      </c>
      <c r="J65" s="107">
        <f t="shared" si="1"/>
        <v>0</v>
      </c>
    </row>
    <row r="66" spans="1:10" x14ac:dyDescent="0.25">
      <c r="A66" t="s">
        <v>64</v>
      </c>
      <c r="B66" s="107">
        <v>4335049.0521737197</v>
      </c>
      <c r="C66" s="107">
        <v>296160.0598426268</v>
      </c>
      <c r="D66" s="107">
        <v>30496.093342490429</v>
      </c>
      <c r="E66" s="107">
        <v>368006.2232628786</v>
      </c>
      <c r="F66" s="107">
        <v>22227.658076703152</v>
      </c>
      <c r="G66" s="107">
        <v>431785.91330156528</v>
      </c>
      <c r="H66" s="107">
        <f t="shared" si="0"/>
        <v>5483724.9999999842</v>
      </c>
      <c r="I66" s="107">
        <f>+'MIP(IxI)_TFEVP'!CI73</f>
        <v>5483725</v>
      </c>
      <c r="J66" s="107">
        <f t="shared" si="1"/>
        <v>1.5832483768463135E-8</v>
      </c>
    </row>
    <row r="67" spans="1:10" x14ac:dyDescent="0.25">
      <c r="A67" t="s">
        <v>65</v>
      </c>
      <c r="B67" s="107">
        <v>952886.15291918942</v>
      </c>
      <c r="C67" s="107">
        <v>121706.2516087282</v>
      </c>
      <c r="D67" s="107">
        <v>18049.367171187303</v>
      </c>
      <c r="E67" s="107">
        <v>119364.65434351162</v>
      </c>
      <c r="F67" s="107">
        <v>6858.7061035959769</v>
      </c>
      <c r="G67" s="107">
        <v>179034.86785378796</v>
      </c>
      <c r="H67" s="107">
        <f t="shared" ref="H67:H77" si="2">+SUM(B67:G67)</f>
        <v>1397900.0000000005</v>
      </c>
      <c r="I67" s="107">
        <f>+'MIP(IxI)_TFEVP'!CI74</f>
        <v>1397900</v>
      </c>
      <c r="J67" s="107">
        <f t="shared" ref="J67:J77" si="3">+I67-H67</f>
        <v>0</v>
      </c>
    </row>
    <row r="68" spans="1:10" x14ac:dyDescent="0.25">
      <c r="A68" t="s">
        <v>66</v>
      </c>
      <c r="B68" s="107">
        <v>394235.60315730685</v>
      </c>
      <c r="C68" s="107">
        <v>35886.326723691673</v>
      </c>
      <c r="D68" s="107">
        <v>6364.3706146477871</v>
      </c>
      <c r="E68" s="107">
        <v>43735.994935953888</v>
      </c>
      <c r="F68" s="107">
        <v>2478.7241160599433</v>
      </c>
      <c r="G68" s="107">
        <v>59269.980452340227</v>
      </c>
      <c r="H68" s="107">
        <f t="shared" si="2"/>
        <v>541971.00000000035</v>
      </c>
      <c r="I68" s="107">
        <f>+'MIP(IxI)_TFEVP'!CI75</f>
        <v>541971</v>
      </c>
      <c r="J68" s="107">
        <f t="shared" si="3"/>
        <v>0</v>
      </c>
    </row>
    <row r="69" spans="1:10" x14ac:dyDescent="0.25">
      <c r="A69" t="s">
        <v>67</v>
      </c>
      <c r="B69" s="107">
        <v>9405433.7977542486</v>
      </c>
      <c r="C69" s="107">
        <v>54997.340699460612</v>
      </c>
      <c r="D69" s="107">
        <v>9178.573048237231</v>
      </c>
      <c r="E69" s="107">
        <v>196136.28729481448</v>
      </c>
      <c r="F69" s="107">
        <v>6072.7029398515842</v>
      </c>
      <c r="G69" s="107">
        <v>158116.29826337341</v>
      </c>
      <c r="H69" s="107">
        <f t="shared" si="2"/>
        <v>9829934.9999999851</v>
      </c>
      <c r="I69" s="107">
        <f>+'MIP(IxI)_TFEVP'!CI76</f>
        <v>9829935</v>
      </c>
      <c r="J69" s="107">
        <f t="shared" si="3"/>
        <v>1.4901161193847656E-8</v>
      </c>
    </row>
    <row r="70" spans="1:10" x14ac:dyDescent="0.25">
      <c r="A70" t="s">
        <v>68</v>
      </c>
      <c r="B70" s="107">
        <v>7057200.8082366157</v>
      </c>
      <c r="C70" s="107">
        <v>711097.27613034751</v>
      </c>
      <c r="D70" s="107">
        <v>220756.0563748182</v>
      </c>
      <c r="E70" s="107">
        <v>1717559.4065625735</v>
      </c>
      <c r="F70" s="107">
        <v>70390.87775425658</v>
      </c>
      <c r="G70" s="107">
        <v>2153269.5749413818</v>
      </c>
      <c r="H70" s="107">
        <f t="shared" si="2"/>
        <v>11930273.999999993</v>
      </c>
      <c r="I70" s="107">
        <f>+'MIP(IxI)_TFEVP'!CI77</f>
        <v>11930274</v>
      </c>
      <c r="J70" s="107">
        <f t="shared" si="3"/>
        <v>0</v>
      </c>
    </row>
    <row r="71" spans="1:10" x14ac:dyDescent="0.25">
      <c r="A71" t="s">
        <v>69</v>
      </c>
      <c r="B71" s="107">
        <v>1499623.9247960378</v>
      </c>
      <c r="C71" s="107">
        <v>7578047.5164686749</v>
      </c>
      <c r="D71" s="107">
        <v>735.14567244475154</v>
      </c>
      <c r="E71" s="107">
        <v>38468.728689412252</v>
      </c>
      <c r="F71" s="107">
        <v>185.89157966055799</v>
      </c>
      <c r="G71" s="107">
        <v>14920.792793749109</v>
      </c>
      <c r="H71" s="107">
        <f t="shared" si="2"/>
        <v>9131981.9999999776</v>
      </c>
      <c r="I71" s="107">
        <f>+'MIP(IxI)_TFEVP'!CI78</f>
        <v>9131982</v>
      </c>
      <c r="J71" s="107">
        <f t="shared" si="3"/>
        <v>2.2351741790771484E-8</v>
      </c>
    </row>
    <row r="72" spans="1:10" x14ac:dyDescent="0.25">
      <c r="A72" t="s">
        <v>70</v>
      </c>
      <c r="B72" s="107">
        <v>2145791.7090774905</v>
      </c>
      <c r="C72" s="107">
        <v>14424.687267579126</v>
      </c>
      <c r="D72" s="107">
        <v>237859.45623775202</v>
      </c>
      <c r="E72" s="107">
        <v>16681.467469669897</v>
      </c>
      <c r="F72" s="107">
        <v>694.95399008565289</v>
      </c>
      <c r="G72" s="107">
        <v>19886.725957423765</v>
      </c>
      <c r="H72" s="107">
        <f t="shared" si="2"/>
        <v>2435339.0000000009</v>
      </c>
      <c r="I72" s="107">
        <f>+'MIP(IxI)_TFEVP'!CI79</f>
        <v>2435339</v>
      </c>
      <c r="J72" s="107">
        <f t="shared" si="3"/>
        <v>0</v>
      </c>
    </row>
    <row r="73" spans="1:10" x14ac:dyDescent="0.25">
      <c r="A73" t="s">
        <v>71</v>
      </c>
      <c r="B73" s="107">
        <v>75477</v>
      </c>
      <c r="C73" s="107">
        <v>3728687</v>
      </c>
      <c r="D73" s="107">
        <v>0</v>
      </c>
      <c r="E73" s="107">
        <v>0</v>
      </c>
      <c r="F73" s="107">
        <v>0</v>
      </c>
      <c r="G73" s="107">
        <v>0</v>
      </c>
      <c r="H73" s="107">
        <f t="shared" si="2"/>
        <v>3804164</v>
      </c>
      <c r="I73" s="107">
        <f>+'MIP(IxI)_TFEVP'!CI80</f>
        <v>3804164</v>
      </c>
      <c r="J73" s="107">
        <f t="shared" si="3"/>
        <v>0</v>
      </c>
    </row>
    <row r="74" spans="1:10" x14ac:dyDescent="0.25">
      <c r="A74" t="s">
        <v>72</v>
      </c>
      <c r="B74" s="107">
        <v>2602191.6479496961</v>
      </c>
      <c r="C74" s="107">
        <v>362487.00082327554</v>
      </c>
      <c r="D74" s="107">
        <v>680491.79792909638</v>
      </c>
      <c r="E74" s="107">
        <v>1832.5289447682349</v>
      </c>
      <c r="F74" s="107">
        <v>89.733242072747927</v>
      </c>
      <c r="G74" s="107">
        <v>2055.2911110894433</v>
      </c>
      <c r="H74" s="107">
        <f t="shared" si="2"/>
        <v>3649147.9999999981</v>
      </c>
      <c r="I74" s="107">
        <f>+'MIP(IxI)_TFEVP'!CI81</f>
        <v>3649148</v>
      </c>
      <c r="J74" s="107">
        <f t="shared" si="3"/>
        <v>0</v>
      </c>
    </row>
    <row r="75" spans="1:10" x14ac:dyDescent="0.25">
      <c r="A75" t="s">
        <v>73</v>
      </c>
      <c r="B75" s="107">
        <v>71816</v>
      </c>
      <c r="C75" s="107">
        <v>4175872</v>
      </c>
      <c r="D75" s="107">
        <v>0</v>
      </c>
      <c r="E75" s="107">
        <v>0</v>
      </c>
      <c r="F75" s="107">
        <v>0</v>
      </c>
      <c r="G75" s="107">
        <v>0</v>
      </c>
      <c r="H75" s="107">
        <f t="shared" si="2"/>
        <v>4247688</v>
      </c>
      <c r="I75" s="107">
        <f>+'MIP(IxI)_TFEVP'!CI82</f>
        <v>4247688</v>
      </c>
      <c r="J75" s="107">
        <f t="shared" si="3"/>
        <v>0</v>
      </c>
    </row>
    <row r="76" spans="1:10" x14ac:dyDescent="0.25">
      <c r="A76" t="s">
        <v>74</v>
      </c>
      <c r="B76" s="107">
        <v>1251132.041379988</v>
      </c>
      <c r="C76" s="107">
        <v>28135.304830513265</v>
      </c>
      <c r="D76" s="107">
        <v>573838.97560898482</v>
      </c>
      <c r="E76" s="107">
        <v>90694.401295993739</v>
      </c>
      <c r="F76" s="107">
        <v>4500.1451176217142</v>
      </c>
      <c r="G76" s="107">
        <v>186202.13176689768</v>
      </c>
      <c r="H76" s="107">
        <f t="shared" si="2"/>
        <v>2134502.9999999991</v>
      </c>
      <c r="I76" s="107">
        <f>+'MIP(IxI)_TFEVP'!CI83</f>
        <v>2134503</v>
      </c>
      <c r="J76" s="107">
        <f t="shared" si="3"/>
        <v>0</v>
      </c>
    </row>
    <row r="77" spans="1:10" x14ac:dyDescent="0.25">
      <c r="A77" t="s">
        <v>75</v>
      </c>
      <c r="B77" s="107">
        <v>709587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f t="shared" si="2"/>
        <v>709587</v>
      </c>
      <c r="I77" s="107">
        <f>+'MIP(IxI)_TFEVP'!CI84</f>
        <v>709587</v>
      </c>
      <c r="J77" s="107">
        <f t="shared" si="3"/>
        <v>0</v>
      </c>
    </row>
  </sheetData>
  <sheetProtection password="A853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0.19091777680716299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0.101486656647305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0.120174617500533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3.2358536397110602E-2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5.2802569602064101E-2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5.45837543632346E-2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2.8155951657310399E-2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0.134564939533969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4.5900452262718099E-2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0.59936157780048205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5.3666210107908001E-2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2.0200778420826199E-2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6.0853565192400504E-3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1.01228648820019E-3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1.56127307011402E-2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2.0762334863313602E-2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2.5448608242942299E-2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3.3092212968210397E-2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2.2869434784153701E-2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2.1717174191857098E-2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2.6453785886703E-2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9.6143421532750795E-2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2.77102703810462E-2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4.1540795319102798E-2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3.7314230126911103E-2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1.95904209420147E-2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9.7047290241459402E-2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4.4783012831920302E-3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4.4474380072857402E-2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0.260517292940252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1.9335431138554099E-2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3.11021728091509E-2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4.6244568590937299E-2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4.6239873032277098E-2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0.106712923096279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6.2898557625268303E-2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4.2962921952155397E-2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1.0680798339901199E-2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4.1023456438724598E-2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1.35351725038334E-3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2.3788949723369299E-2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2.5881399823503001E-2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1.6314298280605901E-2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1.61538721497782E-2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1.2827640410747399E-2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2.2708273515653399E-2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2.1292369316553698E-2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4.4490143867304804E-3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5.00210501130725E-2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1.3119768874538E-2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1.53468434078721E-2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3.6283248499343099E-2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1.3477079310591399E-2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7.4029577633789298E-2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7.1823591819811503E-2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1.1651822074410401E-2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3.1585844763106198E-2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3.5125348022361898E-2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5.9746627660322203E-2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4.2136711777875598E-2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6.8948088870169497E-2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5.1380811226595602E-2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0.173883221460545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1.6773811687822299E-2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1.3343666941723E-2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5.8895486086272299E-3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2.4021580490468999E-2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2.6463043753595498E-3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4.0323130885342597E-2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2.4219933854446901E-2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5.7728102740522001E-2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5.6459973860222598E-2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3.6891899150157802E-2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1.8450743086592E-2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0.118112740998724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0.27827313634550799</v>
      </c>
    </row>
  </sheetData>
  <sheetProtection password="A053" sheet="1" formatColumns="0" formatRows="0"/>
  <conditionalFormatting sqref="A3:A78">
    <cfRule type="cellIs" dxfId="89" priority="1" operator="lessThan">
      <formula>0</formula>
    </cfRule>
  </conditionalFormatting>
  <conditionalFormatting sqref="B2:BY2">
    <cfRule type="cellIs" dxfId="88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/>
  <dimension ref="A2:BY82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cols>
    <col min="1" max="1" width="13.28515625" customWidth="1"/>
    <col min="2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0.19226994980841799</v>
      </c>
      <c r="C3" s="226">
        <v>1.5864333543887799E-4</v>
      </c>
      <c r="D3" s="226">
        <v>1.35529719948331E-3</v>
      </c>
      <c r="E3" s="226">
        <v>5.0667694690264805E-4</v>
      </c>
      <c r="F3" s="226">
        <v>2.6667992126936502E-4</v>
      </c>
      <c r="G3" s="226">
        <v>8.5860522462305699E-5</v>
      </c>
      <c r="H3" s="226">
        <v>2.7157222294215501E-4</v>
      </c>
      <c r="I3" s="226">
        <v>2.0983017920900201E-4</v>
      </c>
      <c r="J3" s="226">
        <v>4.51100138381839E-3</v>
      </c>
      <c r="K3" s="226">
        <v>4.99261119590354E-3</v>
      </c>
      <c r="L3" s="226">
        <v>1.09968020663175E-4</v>
      </c>
      <c r="M3" s="226">
        <v>2.0838183916679202E-3</v>
      </c>
      <c r="N3" s="226">
        <v>1.2536883905082199E-5</v>
      </c>
      <c r="O3" s="226">
        <v>6.1669396238975403E-6</v>
      </c>
      <c r="P3" s="226">
        <v>2.0299243353769E-4</v>
      </c>
      <c r="Q3" s="226">
        <v>2.5556225231163001E-4</v>
      </c>
      <c r="R3" s="226">
        <v>1.56150288111671E-3</v>
      </c>
      <c r="S3" s="226">
        <v>6.9455302356731996E-4</v>
      </c>
      <c r="T3" s="226">
        <v>8.6876474177327296E-4</v>
      </c>
      <c r="U3" s="226">
        <v>3.4422356696138501E-3</v>
      </c>
      <c r="V3" s="226">
        <v>1.3230496959178899E-3</v>
      </c>
      <c r="W3" s="226">
        <v>5.1553968958721196E-4</v>
      </c>
      <c r="X3" s="226">
        <v>1.0532824419550999E-3</v>
      </c>
      <c r="Y3" s="226">
        <v>1.8515103786770701E-4</v>
      </c>
      <c r="Z3" s="226">
        <v>1.58901878841179E-4</v>
      </c>
      <c r="AA3" s="226">
        <v>3.9796541225829598E-4</v>
      </c>
      <c r="AB3" s="226">
        <v>8.8021851056411504E-5</v>
      </c>
      <c r="AC3" s="226">
        <v>8.8665338557535108E-3</v>
      </c>
      <c r="AD3" s="226">
        <v>6.2158490036358103E-3</v>
      </c>
      <c r="AE3" s="226">
        <v>1.52377741720858E-4</v>
      </c>
      <c r="AF3" s="226">
        <v>2.43040301394699E-4</v>
      </c>
      <c r="AG3" s="226">
        <v>2.6285187115296098E-3</v>
      </c>
      <c r="AH3" s="226">
        <v>1.13110415741277E-4</v>
      </c>
      <c r="AI3" s="226">
        <v>3.7013392711666998E-5</v>
      </c>
      <c r="AJ3" s="226">
        <v>2.24082479517857E-5</v>
      </c>
      <c r="AK3" s="226">
        <v>1.7085047173811499E-4</v>
      </c>
      <c r="AL3" s="226">
        <v>7.0273794909900405E-5</v>
      </c>
      <c r="AM3" s="226">
        <v>2.40094254346581E-5</v>
      </c>
      <c r="AN3" s="226">
        <v>1.96713555321007E-5</v>
      </c>
      <c r="AO3" s="226">
        <v>2.2843993689625299E-5</v>
      </c>
      <c r="AP3" s="226">
        <v>3.7218328378022699E-5</v>
      </c>
      <c r="AQ3" s="226">
        <v>7.0257854592850697E-5</v>
      </c>
      <c r="AR3" s="226">
        <v>2.5708114503294899E-5</v>
      </c>
      <c r="AS3" s="226">
        <v>2.6189798870016501E-5</v>
      </c>
      <c r="AT3" s="226">
        <v>2.0628202610430301E-5</v>
      </c>
      <c r="AU3" s="226">
        <v>2.2353055092989199E-5</v>
      </c>
      <c r="AV3" s="226">
        <v>4.03760254019017E-5</v>
      </c>
      <c r="AW3" s="226">
        <v>5.27999684528604E-5</v>
      </c>
      <c r="AX3" s="226">
        <v>2.2483229473164599E-5</v>
      </c>
      <c r="AY3" s="226">
        <v>2.2367740521056799E-5</v>
      </c>
      <c r="AZ3" s="226">
        <v>2.1498359087290701E-5</v>
      </c>
      <c r="BA3" s="226">
        <v>1.88351437543307E-5</v>
      </c>
      <c r="BB3" s="226">
        <v>2.2166397556584499E-5</v>
      </c>
      <c r="BC3" s="226">
        <v>2.8761013204372899E-5</v>
      </c>
      <c r="BD3" s="226">
        <v>2.68724445918773E-5</v>
      </c>
      <c r="BE3" s="226">
        <v>1.1523677373976999E-5</v>
      </c>
      <c r="BF3" s="226">
        <v>4.1192880580354702E-5</v>
      </c>
      <c r="BG3" s="226">
        <v>3.3152661978643699E-5</v>
      </c>
      <c r="BH3" s="226">
        <v>1.3627706767479801E-5</v>
      </c>
      <c r="BI3" s="226">
        <v>3.1177484706945699E-5</v>
      </c>
      <c r="BJ3" s="226">
        <v>2.3602585833770501E-5</v>
      </c>
      <c r="BK3" s="226">
        <v>2.2305441833042101E-4</v>
      </c>
      <c r="BL3" s="226">
        <v>7.18964917503488E-4</v>
      </c>
      <c r="BM3" s="226">
        <v>1.6899807016785401E-5</v>
      </c>
      <c r="BN3" s="226">
        <v>1.2502616374325699E-5</v>
      </c>
      <c r="BO3" s="226">
        <v>3.0812070865384703E-5</v>
      </c>
      <c r="BP3" s="226">
        <v>2.18151892189262E-5</v>
      </c>
      <c r="BQ3" s="226">
        <v>1.03506839560225E-5</v>
      </c>
      <c r="BR3" s="226">
        <v>4.8777669395658401E-5</v>
      </c>
      <c r="BS3" s="226">
        <v>8.7788562192905107E-6</v>
      </c>
      <c r="BT3" s="226">
        <v>3.4498370536633E-5</v>
      </c>
      <c r="BU3" s="226">
        <v>2.0308374706276101E-5</v>
      </c>
      <c r="BV3" s="226">
        <v>2.9369955058681499E-5</v>
      </c>
      <c r="BW3" s="226">
        <v>2.6774740087714899E-5</v>
      </c>
      <c r="BX3" s="226">
        <v>1.6402765083230799E-4</v>
      </c>
      <c r="BY3" s="226">
        <v>0</v>
      </c>
    </row>
    <row r="4" spans="1:77" x14ac:dyDescent="0.25">
      <c r="A4" s="105" t="s">
        <v>1</v>
      </c>
      <c r="B4" s="226">
        <v>2.4529430354637101E-5</v>
      </c>
      <c r="C4" s="226">
        <v>0.10186145277698801</v>
      </c>
      <c r="D4" s="226">
        <v>5.4506206851809501E-5</v>
      </c>
      <c r="E4" s="226">
        <v>1.2547015086951E-4</v>
      </c>
      <c r="F4" s="226">
        <v>6.8328099150552799E-5</v>
      </c>
      <c r="G4" s="226">
        <v>2.38011708554592E-5</v>
      </c>
      <c r="H4" s="226">
        <v>7.1546908197277605E-5</v>
      </c>
      <c r="I4" s="226">
        <v>5.47400747994322E-5</v>
      </c>
      <c r="J4" s="226">
        <v>1.08431447382435E-3</v>
      </c>
      <c r="K4" s="226">
        <v>2.41289039662489E-4</v>
      </c>
      <c r="L4" s="226">
        <v>2.9828141412075802E-5</v>
      </c>
      <c r="M4" s="226">
        <v>2.61899141512924E-4</v>
      </c>
      <c r="N4" s="226">
        <v>2.89361062230235E-6</v>
      </c>
      <c r="O4" s="226">
        <v>1.7906289597566501E-6</v>
      </c>
      <c r="P4" s="226">
        <v>5.1535208876656301E-5</v>
      </c>
      <c r="Q4" s="226">
        <v>6.5202348897039505E-5</v>
      </c>
      <c r="R4" s="226">
        <v>8.7692255479000206E-5</v>
      </c>
      <c r="S4" s="226">
        <v>1.02922112062055E-4</v>
      </c>
      <c r="T4" s="226">
        <v>1.2418090457703E-4</v>
      </c>
      <c r="U4" s="226">
        <v>4.6943278686763202E-5</v>
      </c>
      <c r="V4" s="226">
        <v>1.03487711338527E-4</v>
      </c>
      <c r="W4" s="226">
        <v>2.57399209350257E-3</v>
      </c>
      <c r="X4" s="226">
        <v>1.09013651746919E-2</v>
      </c>
      <c r="Y4" s="226">
        <v>5.8388779266613197E-5</v>
      </c>
      <c r="Z4" s="226">
        <v>1.69634139380507E-4</v>
      </c>
      <c r="AA4" s="226">
        <v>2.5315866221824498E-3</v>
      </c>
      <c r="AB4" s="226">
        <v>3.3696737673346002E-5</v>
      </c>
      <c r="AC4" s="226">
        <v>1.06411474692603E-3</v>
      </c>
      <c r="AD4" s="226">
        <v>9.0576517103201602E-5</v>
      </c>
      <c r="AE4" s="226">
        <v>5.1401833150712101E-5</v>
      </c>
      <c r="AF4" s="226">
        <v>2.04011243338408E-5</v>
      </c>
      <c r="AG4" s="226">
        <v>6.8978632914279799E-5</v>
      </c>
      <c r="AH4" s="226">
        <v>4.2986890839672603E-5</v>
      </c>
      <c r="AI4" s="226">
        <v>1.50052556524321E-5</v>
      </c>
      <c r="AJ4" s="226">
        <v>1.0573645303204899E-5</v>
      </c>
      <c r="AK4" s="226">
        <v>2.0723164229909699E-5</v>
      </c>
      <c r="AL4" s="226">
        <v>2.3839146702128899E-5</v>
      </c>
      <c r="AM4" s="226">
        <v>1.19710160932854E-5</v>
      </c>
      <c r="AN4" s="226">
        <v>9.3972392064063697E-6</v>
      </c>
      <c r="AO4" s="226">
        <v>8.8306124304187208E-6</v>
      </c>
      <c r="AP4" s="226">
        <v>1.2536438625751E-5</v>
      </c>
      <c r="AQ4" s="226">
        <v>1.0903862439604801E-5</v>
      </c>
      <c r="AR4" s="226">
        <v>1.2662261812374899E-5</v>
      </c>
      <c r="AS4" s="226">
        <v>1.2508812470213301E-5</v>
      </c>
      <c r="AT4" s="226">
        <v>1.07038609014451E-5</v>
      </c>
      <c r="AU4" s="226">
        <v>1.0195240733886499E-5</v>
      </c>
      <c r="AV4" s="226">
        <v>1.4828823351383199E-5</v>
      </c>
      <c r="AW4" s="226">
        <v>1.6920308450307201E-5</v>
      </c>
      <c r="AX4" s="226">
        <v>9.0516479867404797E-6</v>
      </c>
      <c r="AY4" s="226">
        <v>9.9562901963618892E-6</v>
      </c>
      <c r="AZ4" s="226">
        <v>9.4991536515924497E-6</v>
      </c>
      <c r="BA4" s="226">
        <v>8.2071293242273299E-6</v>
      </c>
      <c r="BB4" s="226">
        <v>1.2132512010506501E-5</v>
      </c>
      <c r="BC4" s="226">
        <v>1.2457732479333001E-5</v>
      </c>
      <c r="BD4" s="226">
        <v>1.1765664096130401E-5</v>
      </c>
      <c r="BE4" s="226">
        <v>4.7734198434221197E-6</v>
      </c>
      <c r="BF4" s="226">
        <v>1.30649184622973E-5</v>
      </c>
      <c r="BG4" s="226">
        <v>1.26349165520534E-5</v>
      </c>
      <c r="BH4" s="226">
        <v>5.45920324222563E-6</v>
      </c>
      <c r="BI4" s="226">
        <v>1.5186932098695601E-5</v>
      </c>
      <c r="BJ4" s="226">
        <v>9.5033656538820495E-6</v>
      </c>
      <c r="BK4" s="226">
        <v>8.3782087071629195E-5</v>
      </c>
      <c r="BL4" s="226">
        <v>2.4200710473141099E-4</v>
      </c>
      <c r="BM4" s="226">
        <v>4.6002096157703302E-6</v>
      </c>
      <c r="BN4" s="226">
        <v>4.00536751166367E-6</v>
      </c>
      <c r="BO4" s="226">
        <v>1.1460970580283801E-5</v>
      </c>
      <c r="BP4" s="226">
        <v>6.8947543022220803E-6</v>
      </c>
      <c r="BQ4" s="226">
        <v>2.8901275482985699E-6</v>
      </c>
      <c r="BR4" s="226">
        <v>1.05588134689156E-5</v>
      </c>
      <c r="BS4" s="226">
        <v>3.05736773361232E-6</v>
      </c>
      <c r="BT4" s="226">
        <v>1.1548817570167499E-5</v>
      </c>
      <c r="BU4" s="226">
        <v>6.9659652288140702E-6</v>
      </c>
      <c r="BV4" s="226">
        <v>1.1313022465458299E-5</v>
      </c>
      <c r="BW4" s="226">
        <v>9.3054363083384404E-6</v>
      </c>
      <c r="BX4" s="226">
        <v>2.49264820310866E-5</v>
      </c>
      <c r="BY4" s="226">
        <v>0</v>
      </c>
    </row>
    <row r="5" spans="1:77" x14ac:dyDescent="0.25">
      <c r="A5" s="105" t="s">
        <v>2</v>
      </c>
      <c r="B5" s="226">
        <v>1.11816452516432E-5</v>
      </c>
      <c r="C5" s="226">
        <v>1.9209423686763599E-5</v>
      </c>
      <c r="D5" s="226">
        <v>0.12952500468033001</v>
      </c>
      <c r="E5" s="226">
        <v>2.4615127838132699E-5</v>
      </c>
      <c r="F5" s="226">
        <v>1.68717288406316E-5</v>
      </c>
      <c r="G5" s="226">
        <v>1.14895208349894E-5</v>
      </c>
      <c r="H5" s="226">
        <v>2.1458105093871001E-5</v>
      </c>
      <c r="I5" s="226">
        <v>1.5732306639756499E-5</v>
      </c>
      <c r="J5" s="226">
        <v>1.11591483995939E-4</v>
      </c>
      <c r="K5" s="226">
        <v>1.3219722724065199E-4</v>
      </c>
      <c r="L5" s="226">
        <v>1.50792745909907E-5</v>
      </c>
      <c r="M5" s="226">
        <v>2.9206339594193899E-5</v>
      </c>
      <c r="N5" s="226">
        <v>2.7108121761414601E-6</v>
      </c>
      <c r="O5" s="226">
        <v>1.90512162373516E-6</v>
      </c>
      <c r="P5" s="226">
        <v>2.1807819565015201E-5</v>
      </c>
      <c r="Q5" s="226">
        <v>2.8073938435594001E-5</v>
      </c>
      <c r="R5" s="226">
        <v>7.1896727226914095E-5</v>
      </c>
      <c r="S5" s="226">
        <v>3.9791293941133402E-5</v>
      </c>
      <c r="T5" s="226">
        <v>3.6600789180026201E-5</v>
      </c>
      <c r="U5" s="226">
        <v>3.6752374520900502E-5</v>
      </c>
      <c r="V5" s="226">
        <v>6.2276704000346596E-5</v>
      </c>
      <c r="W5" s="226">
        <v>1.05995032695176E-4</v>
      </c>
      <c r="X5" s="226">
        <v>7.7414460568455499E-5</v>
      </c>
      <c r="Y5" s="226">
        <v>3.6509006018455298E-5</v>
      </c>
      <c r="Z5" s="226">
        <v>3.7640411808926097E-5</v>
      </c>
      <c r="AA5" s="226">
        <v>9.5499717071236497E-5</v>
      </c>
      <c r="AB5" s="226">
        <v>2.8310074662139601E-5</v>
      </c>
      <c r="AC5" s="226">
        <v>3.1181767462943699E-5</v>
      </c>
      <c r="AD5" s="226">
        <v>5.6180671601505196E-3</v>
      </c>
      <c r="AE5" s="226">
        <v>1.59649889816402E-3</v>
      </c>
      <c r="AF5" s="226">
        <v>1.9503997211412001E-4</v>
      </c>
      <c r="AG5" s="226">
        <v>1.45393730802728E-5</v>
      </c>
      <c r="AH5" s="226">
        <v>3.5594260869134398E-5</v>
      </c>
      <c r="AI5" s="226">
        <v>1.56059135791578E-5</v>
      </c>
      <c r="AJ5" s="226">
        <v>1.3022210973099799E-5</v>
      </c>
      <c r="AK5" s="226">
        <v>1.9984127739993801E-5</v>
      </c>
      <c r="AL5" s="226">
        <v>1.75924216750547E-5</v>
      </c>
      <c r="AM5" s="226">
        <v>1.40982740254092E-5</v>
      </c>
      <c r="AN5" s="226">
        <v>1.11550990025657E-5</v>
      </c>
      <c r="AO5" s="226">
        <v>9.4015403154118904E-6</v>
      </c>
      <c r="AP5" s="226">
        <v>1.8507409774460299E-5</v>
      </c>
      <c r="AQ5" s="226">
        <v>1.2552212226547701E-5</v>
      </c>
      <c r="AR5" s="226">
        <v>1.32830532815169E-5</v>
      </c>
      <c r="AS5" s="226">
        <v>1.3512529319410199E-5</v>
      </c>
      <c r="AT5" s="226">
        <v>1.26056003580738E-5</v>
      </c>
      <c r="AU5" s="226">
        <v>1.14802469438076E-5</v>
      </c>
      <c r="AV5" s="226">
        <v>1.3381781483572999E-5</v>
      </c>
      <c r="AW5" s="226">
        <v>1.27116781071296E-5</v>
      </c>
      <c r="AX5" s="226">
        <v>1.13474936380131E-5</v>
      </c>
      <c r="AY5" s="226">
        <v>1.0980436095469599E-5</v>
      </c>
      <c r="AZ5" s="226">
        <v>1.0217039346508801E-5</v>
      </c>
      <c r="BA5" s="226">
        <v>9.2641603291158992E-6</v>
      </c>
      <c r="BB5" s="226">
        <v>1.41216641604175E-5</v>
      </c>
      <c r="BC5" s="226">
        <v>1.37746437153194E-5</v>
      </c>
      <c r="BD5" s="226">
        <v>1.4364523020591301E-5</v>
      </c>
      <c r="BE5" s="226">
        <v>5.6717414852495002E-6</v>
      </c>
      <c r="BF5" s="226">
        <v>1.17001054921027E-5</v>
      </c>
      <c r="BG5" s="226">
        <v>1.45649002096776E-5</v>
      </c>
      <c r="BH5" s="226">
        <v>7.1069205984232201E-6</v>
      </c>
      <c r="BI5" s="226">
        <v>1.7809982186625199E-5</v>
      </c>
      <c r="BJ5" s="226">
        <v>1.24325702193768E-5</v>
      </c>
      <c r="BK5" s="226">
        <v>3.2723025556528602E-4</v>
      </c>
      <c r="BL5" s="226">
        <v>4.20388065110283E-4</v>
      </c>
      <c r="BM5" s="226">
        <v>6.5953051564143099E-6</v>
      </c>
      <c r="BN5" s="226">
        <v>6.2540985156537398E-6</v>
      </c>
      <c r="BO5" s="226">
        <v>1.6696027261737698E-5</v>
      </c>
      <c r="BP5" s="226">
        <v>1.12713175208258E-5</v>
      </c>
      <c r="BQ5" s="226">
        <v>4.3951013126777002E-6</v>
      </c>
      <c r="BR5" s="226">
        <v>1.4044451256862401E-5</v>
      </c>
      <c r="BS5" s="226">
        <v>5.2632861463227996E-6</v>
      </c>
      <c r="BT5" s="226">
        <v>1.9278179448278801E-5</v>
      </c>
      <c r="BU5" s="226">
        <v>1.1803214840646801E-5</v>
      </c>
      <c r="BV5" s="226">
        <v>1.64505759162286E-5</v>
      </c>
      <c r="BW5" s="226">
        <v>2.02842375413324E-5</v>
      </c>
      <c r="BX5" s="226">
        <v>6.0860994611134897E-5</v>
      </c>
      <c r="BY5" s="226">
        <v>0</v>
      </c>
    </row>
    <row r="6" spans="1:77" x14ac:dyDescent="0.25">
      <c r="A6" s="105" t="s">
        <v>3</v>
      </c>
      <c r="B6" s="226">
        <v>1.13770720705175E-5</v>
      </c>
      <c r="C6" s="226">
        <v>1.59816605935294E-5</v>
      </c>
      <c r="D6" s="226">
        <v>9.5399428118255008E-6</v>
      </c>
      <c r="E6" s="226">
        <v>3.2381202377698301E-2</v>
      </c>
      <c r="F6" s="226">
        <v>1.31032662181074E-5</v>
      </c>
      <c r="G6" s="226">
        <v>1.0995290859484E-5</v>
      </c>
      <c r="H6" s="226">
        <v>1.04368631837507E-5</v>
      </c>
      <c r="I6" s="226">
        <v>8.7676435983757105E-6</v>
      </c>
      <c r="J6" s="226">
        <v>7.1031135665926794E-5</v>
      </c>
      <c r="K6" s="226">
        <v>8.0276012765922005E-6</v>
      </c>
      <c r="L6" s="226">
        <v>7.6893316033580508E-6</v>
      </c>
      <c r="M6" s="226">
        <v>8.6585458702359105E-6</v>
      </c>
      <c r="N6" s="226">
        <v>1.1460922719062401E-6</v>
      </c>
      <c r="O6" s="226">
        <v>7.6268994984354305E-7</v>
      </c>
      <c r="P6" s="226">
        <v>6.5953344055604202E-6</v>
      </c>
      <c r="Q6" s="226">
        <v>8.5702280140335703E-6</v>
      </c>
      <c r="R6" s="226">
        <v>6.7414287258246199E-6</v>
      </c>
      <c r="S6" s="226">
        <v>9.6217259624828194E-6</v>
      </c>
      <c r="T6" s="226">
        <v>8.8057929148082507E-6</v>
      </c>
      <c r="U6" s="226">
        <v>9.8886257589273606E-6</v>
      </c>
      <c r="V6" s="226">
        <v>1.04122872144111E-4</v>
      </c>
      <c r="W6" s="226">
        <v>2.8871295066648401E-4</v>
      </c>
      <c r="X6" s="226">
        <v>2.4334791560705899E-5</v>
      </c>
      <c r="Y6" s="226">
        <v>9.3970558737744292E-3</v>
      </c>
      <c r="Z6" s="226">
        <v>2.6218748740775201E-4</v>
      </c>
      <c r="AA6" s="226">
        <v>1.32504822157371E-5</v>
      </c>
      <c r="AB6" s="226">
        <v>8.4887079091443602E-6</v>
      </c>
      <c r="AC6" s="226">
        <v>1.47602171732764E-5</v>
      </c>
      <c r="AD6" s="226">
        <v>1.25365622863654E-4</v>
      </c>
      <c r="AE6" s="226">
        <v>2.1431566340881901E-4</v>
      </c>
      <c r="AF6" s="226">
        <v>8.4367027228222295E-4</v>
      </c>
      <c r="AG6" s="226">
        <v>1.8878573154366E-4</v>
      </c>
      <c r="AH6" s="226">
        <v>1.0032914634454999E-5</v>
      </c>
      <c r="AI6" s="226">
        <v>9.7915844224314303E-6</v>
      </c>
      <c r="AJ6" s="226">
        <v>5.4358280773615804E-6</v>
      </c>
      <c r="AK6" s="226">
        <v>1.3747718751726101E-5</v>
      </c>
      <c r="AL6" s="226">
        <v>1.5820780783477099E-5</v>
      </c>
      <c r="AM6" s="226">
        <v>5.0630570722543496E-6</v>
      </c>
      <c r="AN6" s="226">
        <v>3.4078779276484898E-6</v>
      </c>
      <c r="AO6" s="226">
        <v>2.6171449793541802E-6</v>
      </c>
      <c r="AP6" s="226">
        <v>3.8162172959458799E-4</v>
      </c>
      <c r="AQ6" s="226">
        <v>1.3225495517489199E-5</v>
      </c>
      <c r="AR6" s="226">
        <v>2.0388322401547901E-5</v>
      </c>
      <c r="AS6" s="226">
        <v>8.1550310432671092E-6</v>
      </c>
      <c r="AT6" s="226">
        <v>9.7435369359243093E-6</v>
      </c>
      <c r="AU6" s="226">
        <v>1.0927852198523301E-5</v>
      </c>
      <c r="AV6" s="226">
        <v>6.1866074524541703E-6</v>
      </c>
      <c r="AW6" s="226">
        <v>6.0118632120196003E-6</v>
      </c>
      <c r="AX6" s="226">
        <v>3.4507974829718801E-6</v>
      </c>
      <c r="AY6" s="226">
        <v>3.3659177901036698E-6</v>
      </c>
      <c r="AZ6" s="226">
        <v>5.84409148448816E-6</v>
      </c>
      <c r="BA6" s="226">
        <v>3.5878310595342202E-6</v>
      </c>
      <c r="BB6" s="226">
        <v>4.6411954779074299E-6</v>
      </c>
      <c r="BC6" s="226">
        <v>7.9825562020248305E-6</v>
      </c>
      <c r="BD6" s="226">
        <v>4.2434510589831802E-6</v>
      </c>
      <c r="BE6" s="226">
        <v>1.8527074438651699E-5</v>
      </c>
      <c r="BF6" s="226">
        <v>1.8351229211864401E-5</v>
      </c>
      <c r="BG6" s="226">
        <v>4.0573376302960198E-6</v>
      </c>
      <c r="BH6" s="226">
        <v>2.8931894678542701E-6</v>
      </c>
      <c r="BI6" s="226">
        <v>8.9707915847791201E-6</v>
      </c>
      <c r="BJ6" s="226">
        <v>3.8624192375817599E-6</v>
      </c>
      <c r="BK6" s="226">
        <v>3.32793782631009E-5</v>
      </c>
      <c r="BL6" s="226">
        <v>2.4257590497639201E-5</v>
      </c>
      <c r="BM6" s="226">
        <v>2.07254825083214E-6</v>
      </c>
      <c r="BN6" s="226">
        <v>1.10877151366953E-6</v>
      </c>
      <c r="BO6" s="226">
        <v>2.7843761277703802E-6</v>
      </c>
      <c r="BP6" s="226">
        <v>1.7292341792525199E-6</v>
      </c>
      <c r="BQ6" s="226">
        <v>1.44184204991191E-6</v>
      </c>
      <c r="BR6" s="226">
        <v>2.6805559221811302E-6</v>
      </c>
      <c r="BS6" s="226">
        <v>1.1410728883389501E-6</v>
      </c>
      <c r="BT6" s="226">
        <v>2.8746127772109799E-6</v>
      </c>
      <c r="BU6" s="226">
        <v>1.1308992349854199E-6</v>
      </c>
      <c r="BV6" s="226">
        <v>1.28421257484467E-5</v>
      </c>
      <c r="BW6" s="226">
        <v>4.1827057046716304E-6</v>
      </c>
      <c r="BX6" s="226">
        <v>8.5764408322539393E-6</v>
      </c>
      <c r="BY6" s="226">
        <v>0</v>
      </c>
    </row>
    <row r="7" spans="1:77" x14ac:dyDescent="0.25">
      <c r="A7" s="105" t="s">
        <v>4</v>
      </c>
      <c r="B7" s="226">
        <v>8.5253294802639106E-6</v>
      </c>
      <c r="C7" s="226">
        <v>4.24498616819882E-5</v>
      </c>
      <c r="D7" s="226">
        <v>1.5107881722537299E-5</v>
      </c>
      <c r="E7" s="226">
        <v>1.6941482343376499E-5</v>
      </c>
      <c r="F7" s="226">
        <v>5.2998754069754503E-2</v>
      </c>
      <c r="G7" s="226">
        <v>8.84255313680346E-6</v>
      </c>
      <c r="H7" s="226">
        <v>1.3615093398643401E-5</v>
      </c>
      <c r="I7" s="226">
        <v>1.7854476043595499E-5</v>
      </c>
      <c r="J7" s="226">
        <v>1.7733517439858499E-5</v>
      </c>
      <c r="K7" s="226">
        <v>2.7912580640756298E-4</v>
      </c>
      <c r="L7" s="226">
        <v>1.46803804477665E-5</v>
      </c>
      <c r="M7" s="226">
        <v>2.4478164880755101E-5</v>
      </c>
      <c r="N7" s="226">
        <v>2.6614338213030398E-6</v>
      </c>
      <c r="O7" s="226">
        <v>1.68044136085355E-6</v>
      </c>
      <c r="P7" s="226">
        <v>1.12929190148715E-5</v>
      </c>
      <c r="Q7" s="226">
        <v>1.4758522707703599E-5</v>
      </c>
      <c r="R7" s="226">
        <v>1.01050994701136E-4</v>
      </c>
      <c r="S7" s="226">
        <v>3.3665858050082901E-5</v>
      </c>
      <c r="T7" s="226">
        <v>2.9927493645570201E-5</v>
      </c>
      <c r="U7" s="226">
        <v>3.5257269139774701E-5</v>
      </c>
      <c r="V7" s="226">
        <v>4.4736459136174203E-4</v>
      </c>
      <c r="W7" s="226">
        <v>7.4852615556282102E-5</v>
      </c>
      <c r="X7" s="226">
        <v>5.1268150940569401E-5</v>
      </c>
      <c r="Y7" s="226">
        <v>2.5387501211118601E-5</v>
      </c>
      <c r="Z7" s="226">
        <v>7.5811955590435697E-4</v>
      </c>
      <c r="AA7" s="226">
        <v>4.39327952914638E-5</v>
      </c>
      <c r="AB7" s="226">
        <v>6.0920745608577097E-5</v>
      </c>
      <c r="AC7" s="226">
        <v>2.36789285927334E-5</v>
      </c>
      <c r="AD7" s="226">
        <v>1.4530541221860699E-3</v>
      </c>
      <c r="AE7" s="226">
        <v>1.4417026553492401E-2</v>
      </c>
      <c r="AF7" s="226">
        <v>5.9434405943627699E-5</v>
      </c>
      <c r="AG7" s="226">
        <v>1.4299892301677199E-5</v>
      </c>
      <c r="AH7" s="226">
        <v>1.3393965206504099E-2</v>
      </c>
      <c r="AI7" s="226">
        <v>1.3934577831976899E-3</v>
      </c>
      <c r="AJ7" s="226">
        <v>1.3479888569885301E-4</v>
      </c>
      <c r="AK7" s="226">
        <v>8.7897051592645496E-5</v>
      </c>
      <c r="AL7" s="226">
        <v>7.7770506170430801E-5</v>
      </c>
      <c r="AM7" s="226">
        <v>1.19849858805173E-5</v>
      </c>
      <c r="AN7" s="226">
        <v>1.12841354268822E-5</v>
      </c>
      <c r="AO7" s="226">
        <v>8.05112531355066E-6</v>
      </c>
      <c r="AP7" s="226">
        <v>1.36537461185801E-5</v>
      </c>
      <c r="AQ7" s="226">
        <v>1.8425989128653401E-5</v>
      </c>
      <c r="AR7" s="226">
        <v>1.1581728217633601E-5</v>
      </c>
      <c r="AS7" s="226">
        <v>7.7930368632366095E-4</v>
      </c>
      <c r="AT7" s="226">
        <v>1.5243075152312001E-5</v>
      </c>
      <c r="AU7" s="226">
        <v>9.9688352406377803E-6</v>
      </c>
      <c r="AV7" s="226">
        <v>1.0577013153717801E-5</v>
      </c>
      <c r="AW7" s="226">
        <v>9.3411590779622008E-6</v>
      </c>
      <c r="AX7" s="226">
        <v>1.00028895589132E-5</v>
      </c>
      <c r="AY7" s="226">
        <v>1.23568649967945E-5</v>
      </c>
      <c r="AZ7" s="226">
        <v>1.18479093175176E-5</v>
      </c>
      <c r="BA7" s="226">
        <v>9.6842500864363797E-6</v>
      </c>
      <c r="BB7" s="226">
        <v>1.9854846936291901E-5</v>
      </c>
      <c r="BC7" s="226">
        <v>6.7643995102280297E-5</v>
      </c>
      <c r="BD7" s="226">
        <v>1.26066855289361E-5</v>
      </c>
      <c r="BE7" s="226">
        <v>4.6696050041396699E-6</v>
      </c>
      <c r="BF7" s="226">
        <v>1.08307132401871E-5</v>
      </c>
      <c r="BG7" s="226">
        <v>1.7946389444308301E-5</v>
      </c>
      <c r="BH7" s="226">
        <v>1.14897089228299E-5</v>
      </c>
      <c r="BI7" s="226">
        <v>1.62034984997514E-5</v>
      </c>
      <c r="BJ7" s="226">
        <v>1.4720222043840499E-5</v>
      </c>
      <c r="BK7" s="226">
        <v>1.88717298785412E-4</v>
      </c>
      <c r="BL7" s="226">
        <v>1.05856871506494E-4</v>
      </c>
      <c r="BM7" s="226">
        <v>4.2404058172540298E-6</v>
      </c>
      <c r="BN7" s="226">
        <v>3.6096884560320301E-6</v>
      </c>
      <c r="BO7" s="226">
        <v>1.02168151037035E-5</v>
      </c>
      <c r="BP7" s="226">
        <v>6.1348960660061099E-6</v>
      </c>
      <c r="BQ7" s="226">
        <v>2.5057441186045602E-6</v>
      </c>
      <c r="BR7" s="226">
        <v>8.9531133086732492E-6</v>
      </c>
      <c r="BS7" s="226">
        <v>5.12847612679099E-6</v>
      </c>
      <c r="BT7" s="226">
        <v>1.09462364121866E-5</v>
      </c>
      <c r="BU7" s="226">
        <v>3.89105723067435E-6</v>
      </c>
      <c r="BV7" s="226">
        <v>1.05436816207563E-5</v>
      </c>
      <c r="BW7" s="226">
        <v>2.0779588137375301E-5</v>
      </c>
      <c r="BX7" s="226">
        <v>1.4860297935829199E-5</v>
      </c>
      <c r="BY7" s="226">
        <v>0</v>
      </c>
    </row>
    <row r="8" spans="1:77" x14ac:dyDescent="0.25">
      <c r="A8" s="105" t="s">
        <v>5</v>
      </c>
      <c r="B8" s="226">
        <v>1.4987892212396401E-5</v>
      </c>
      <c r="C8" s="226">
        <v>2.8221723461253801E-5</v>
      </c>
      <c r="D8" s="226">
        <v>3.24376400328828E-5</v>
      </c>
      <c r="E8" s="226">
        <v>4.6368875740138298E-5</v>
      </c>
      <c r="F8" s="226">
        <v>2.97571368627516E-5</v>
      </c>
      <c r="G8" s="226">
        <v>5.4599019870973403E-2</v>
      </c>
      <c r="H8" s="226">
        <v>3.5131012968431897E-5</v>
      </c>
      <c r="I8" s="226">
        <v>2.6034218134576901E-5</v>
      </c>
      <c r="J8" s="226">
        <v>3.0926888097352901E-4</v>
      </c>
      <c r="K8" s="226">
        <v>2.6027228065335401E-3</v>
      </c>
      <c r="L8" s="226">
        <v>1.01491270255245E-4</v>
      </c>
      <c r="M8" s="226">
        <v>6.1387670667069406E-5</v>
      </c>
      <c r="N8" s="226">
        <v>3.02521100959176E-6</v>
      </c>
      <c r="O8" s="226">
        <v>2.0881987721962702E-6</v>
      </c>
      <c r="P8" s="226">
        <v>2.3767119943827499E-5</v>
      </c>
      <c r="Q8" s="226">
        <v>3.0681078166137998E-5</v>
      </c>
      <c r="R8" s="226">
        <v>8.08830171845864E-4</v>
      </c>
      <c r="S8" s="226">
        <v>5.1850498971742301E-5</v>
      </c>
      <c r="T8" s="226">
        <v>6.3367252585349898E-5</v>
      </c>
      <c r="U8" s="226">
        <v>5.00979126156306E-5</v>
      </c>
      <c r="V8" s="226">
        <v>6.8309192824365797E-4</v>
      </c>
      <c r="W8" s="226">
        <v>6.6546425901487102E-5</v>
      </c>
      <c r="X8" s="226">
        <v>3.9285027691374802E-5</v>
      </c>
      <c r="Y8" s="226">
        <v>4.6376645619804598E-5</v>
      </c>
      <c r="Z8" s="226">
        <v>4.6002913506640698E-5</v>
      </c>
      <c r="AA8" s="226">
        <v>4.8918107934655803E-5</v>
      </c>
      <c r="AB8" s="226">
        <v>3.6609189152588898E-5</v>
      </c>
      <c r="AC8" s="226">
        <v>6.8582513311365501E-5</v>
      </c>
      <c r="AD8" s="226">
        <v>3.7064168341261899E-5</v>
      </c>
      <c r="AE8" s="226">
        <v>5.5667007411583799E-5</v>
      </c>
      <c r="AF8" s="226">
        <v>2.2734389758191101E-5</v>
      </c>
      <c r="AG8" s="226">
        <v>1.3940204526808399E-5</v>
      </c>
      <c r="AH8" s="226">
        <v>4.6230322865490199E-5</v>
      </c>
      <c r="AI8" s="226">
        <v>2.3355145687507901E-5</v>
      </c>
      <c r="AJ8" s="226">
        <v>1.57413365159555E-5</v>
      </c>
      <c r="AK8" s="226">
        <v>9.5142931433676801E-5</v>
      </c>
      <c r="AL8" s="226">
        <v>3.8852860886443099E-5</v>
      </c>
      <c r="AM8" s="226">
        <v>1.6956268167986201E-5</v>
      </c>
      <c r="AN8" s="226">
        <v>1.3255186040036599E-5</v>
      </c>
      <c r="AO8" s="226">
        <v>1.1734327852598E-5</v>
      </c>
      <c r="AP8" s="226">
        <v>1.6520029258459101E-5</v>
      </c>
      <c r="AQ8" s="226">
        <v>1.5273422804646499E-5</v>
      </c>
      <c r="AR8" s="226">
        <v>1.49262284542324E-5</v>
      </c>
      <c r="AS8" s="226">
        <v>1.7834990986428001E-5</v>
      </c>
      <c r="AT8" s="226">
        <v>1.5784672365772399E-5</v>
      </c>
      <c r="AU8" s="226">
        <v>1.39593642901462E-5</v>
      </c>
      <c r="AV8" s="226">
        <v>1.5894272532854801E-5</v>
      </c>
      <c r="AW8" s="226">
        <v>1.47365904688741E-5</v>
      </c>
      <c r="AX8" s="226">
        <v>1.2032830731810999E-5</v>
      </c>
      <c r="AY8" s="226">
        <v>1.3043017236524E-5</v>
      </c>
      <c r="AZ8" s="226">
        <v>1.24345236994028E-5</v>
      </c>
      <c r="BA8" s="226">
        <v>1.08004171454421E-5</v>
      </c>
      <c r="BB8" s="226">
        <v>1.79466139617464E-5</v>
      </c>
      <c r="BC8" s="226">
        <v>1.8485776070004799E-5</v>
      </c>
      <c r="BD8" s="226">
        <v>1.6357727413666702E-5</v>
      </c>
      <c r="BE8" s="226">
        <v>6.3815979881745802E-6</v>
      </c>
      <c r="BF8" s="226">
        <v>1.26017826206999E-5</v>
      </c>
      <c r="BG8" s="226">
        <v>1.6651147039124702E-5</v>
      </c>
      <c r="BH8" s="226">
        <v>6.7873855339614497E-6</v>
      </c>
      <c r="BI8" s="226">
        <v>2.0175673484729099E-5</v>
      </c>
      <c r="BJ8" s="226">
        <v>1.16116542532509E-5</v>
      </c>
      <c r="BK8" s="226">
        <v>8.2791703985334004E-5</v>
      </c>
      <c r="BL8" s="226">
        <v>2.04392210273176E-4</v>
      </c>
      <c r="BM8" s="226">
        <v>4.9853985340834299E-6</v>
      </c>
      <c r="BN8" s="226">
        <v>4.2102644465582897E-6</v>
      </c>
      <c r="BO8" s="226">
        <v>1.34210653414258E-5</v>
      </c>
      <c r="BP8" s="226">
        <v>6.87149075464439E-6</v>
      </c>
      <c r="BQ8" s="226">
        <v>2.7063306787209101E-6</v>
      </c>
      <c r="BR8" s="226">
        <v>7.9646546361864797E-6</v>
      </c>
      <c r="BS8" s="226">
        <v>3.18009984906371E-6</v>
      </c>
      <c r="BT8" s="226">
        <v>1.1799197691235699E-5</v>
      </c>
      <c r="BU8" s="226">
        <v>6.38061975077192E-6</v>
      </c>
      <c r="BV8" s="226">
        <v>1.3106978444819899E-5</v>
      </c>
      <c r="BW8" s="226">
        <v>1.14144283794015E-5</v>
      </c>
      <c r="BX8" s="226">
        <v>2.3295434697138701E-5</v>
      </c>
      <c r="BY8" s="226">
        <v>0</v>
      </c>
    </row>
    <row r="9" spans="1:77" x14ac:dyDescent="0.25">
      <c r="A9" s="105" t="s">
        <v>6</v>
      </c>
      <c r="B9" s="226">
        <v>2.7055597898316598E-6</v>
      </c>
      <c r="C9" s="226">
        <v>4.8116570759189497E-6</v>
      </c>
      <c r="D9" s="226">
        <v>4.9238432148662899E-6</v>
      </c>
      <c r="E9" s="226">
        <v>3.8876902055893596E-6</v>
      </c>
      <c r="F9" s="226">
        <v>3.3354173070946801E-6</v>
      </c>
      <c r="G9" s="226">
        <v>2.9046093333203E-6</v>
      </c>
      <c r="H9" s="226">
        <v>3.0111585188169299E-2</v>
      </c>
      <c r="I9" s="226">
        <v>3.2304804660320902E-6</v>
      </c>
      <c r="J9" s="226">
        <v>3.8417458860416399E-6</v>
      </c>
      <c r="K9" s="226">
        <v>7.9820865191443504E-5</v>
      </c>
      <c r="L9" s="226">
        <v>2.8160595986541599E-6</v>
      </c>
      <c r="M9" s="226">
        <v>9.5355986754824901E-5</v>
      </c>
      <c r="N9" s="226">
        <v>2.33505694165055E-6</v>
      </c>
      <c r="O9" s="226">
        <v>1.1142276813550099E-6</v>
      </c>
      <c r="P9" s="226">
        <v>4.3922011557215299E-6</v>
      </c>
      <c r="Q9" s="226">
        <v>5.7372638061968296E-6</v>
      </c>
      <c r="R9" s="226">
        <v>6.9697965933055594E-5</v>
      </c>
      <c r="S9" s="226">
        <v>1.15377516543812E-4</v>
      </c>
      <c r="T9" s="226">
        <v>4.5297656969766901E-5</v>
      </c>
      <c r="U9" s="226">
        <v>8.31544213832912E-3</v>
      </c>
      <c r="V9" s="226">
        <v>6.0075375030855197E-5</v>
      </c>
      <c r="W9" s="226">
        <v>2.19014807494089E-4</v>
      </c>
      <c r="X9" s="226">
        <v>8.6027364296222598E-6</v>
      </c>
      <c r="Y9" s="226">
        <v>8.4366760583063898E-6</v>
      </c>
      <c r="Z9" s="226">
        <v>1.02557995079589E-4</v>
      </c>
      <c r="AA9" s="226">
        <v>6.0171392402641099E-5</v>
      </c>
      <c r="AB9" s="226">
        <v>7.5364441417816296E-6</v>
      </c>
      <c r="AC9" s="226">
        <v>3.8564278801977401E-4</v>
      </c>
      <c r="AD9" s="226">
        <v>1.31482320555756E-4</v>
      </c>
      <c r="AE9" s="226">
        <v>1.1713294882466399E-5</v>
      </c>
      <c r="AF9" s="226">
        <v>9.1953939151088303E-6</v>
      </c>
      <c r="AG9" s="226">
        <v>3.6796248743348001E-6</v>
      </c>
      <c r="AH9" s="226">
        <v>9.4644609247224004E-6</v>
      </c>
      <c r="AI9" s="226">
        <v>5.49336800795967E-6</v>
      </c>
      <c r="AJ9" s="226">
        <v>4.5050053399158604E-6</v>
      </c>
      <c r="AK9" s="226">
        <v>7.2566876805744803E-6</v>
      </c>
      <c r="AL9" s="226">
        <v>4.8195011112553598E-6</v>
      </c>
      <c r="AM9" s="226">
        <v>4.64506136543001E-6</v>
      </c>
      <c r="AN9" s="226">
        <v>3.98625409392962E-6</v>
      </c>
      <c r="AO9" s="226">
        <v>4.3242750279619901E-6</v>
      </c>
      <c r="AP9" s="226">
        <v>1.06847664092759E-5</v>
      </c>
      <c r="AQ9" s="226">
        <v>1.1907561690698601E-4</v>
      </c>
      <c r="AR9" s="226">
        <v>9.9227742144377999E-6</v>
      </c>
      <c r="AS9" s="226">
        <v>4.0235553426131103E-6</v>
      </c>
      <c r="AT9" s="226">
        <v>4.9592417655739001E-6</v>
      </c>
      <c r="AU9" s="226">
        <v>4.8004566875637404E-6</v>
      </c>
      <c r="AV9" s="226">
        <v>4.3697396776371701E-6</v>
      </c>
      <c r="AW9" s="226">
        <v>3.4036250264813301E-6</v>
      </c>
      <c r="AX9" s="226">
        <v>5.4983359440126897E-6</v>
      </c>
      <c r="AY9" s="226">
        <v>3.18838516855619E-6</v>
      </c>
      <c r="AZ9" s="226">
        <v>4.1031089615212204E-6</v>
      </c>
      <c r="BA9" s="226">
        <v>3.1323748451422799E-6</v>
      </c>
      <c r="BB9" s="226">
        <v>4.2726007436089602E-6</v>
      </c>
      <c r="BC9" s="226">
        <v>5.2369492785833203E-6</v>
      </c>
      <c r="BD9" s="226">
        <v>4.6131411603397502E-6</v>
      </c>
      <c r="BE9" s="226">
        <v>1.79310749881074E-6</v>
      </c>
      <c r="BF9" s="226">
        <v>3.8012149197256198E-6</v>
      </c>
      <c r="BG9" s="226">
        <v>4.6869229197142603E-6</v>
      </c>
      <c r="BH9" s="226">
        <v>2.0533896193795701E-6</v>
      </c>
      <c r="BI9" s="226">
        <v>5.1019423317423199E-6</v>
      </c>
      <c r="BJ9" s="226">
        <v>3.8477990867745397E-6</v>
      </c>
      <c r="BK9" s="226">
        <v>3.3367971412519103E-5</v>
      </c>
      <c r="BL9" s="226">
        <v>6.2243695292222296E-5</v>
      </c>
      <c r="BM9" s="226">
        <v>1.7114309081973499E-6</v>
      </c>
      <c r="BN9" s="226">
        <v>1.34210224670752E-6</v>
      </c>
      <c r="BO9" s="226">
        <v>3.76957992858277E-6</v>
      </c>
      <c r="BP9" s="226">
        <v>2.3084341648241398E-6</v>
      </c>
      <c r="BQ9" s="226">
        <v>9.7519162337497492E-7</v>
      </c>
      <c r="BR9" s="226">
        <v>3.9104840499105097E-6</v>
      </c>
      <c r="BS9" s="226">
        <v>9.39140345003743E-7</v>
      </c>
      <c r="BT9" s="226">
        <v>3.6821322521936601E-6</v>
      </c>
      <c r="BU9" s="226">
        <v>1.9333628856674602E-6</v>
      </c>
      <c r="BV9" s="226">
        <v>4.2043026438805696E-6</v>
      </c>
      <c r="BW9" s="226">
        <v>3.1249587875802E-6</v>
      </c>
      <c r="BX9" s="226">
        <v>1.02445922188944E-5</v>
      </c>
      <c r="BY9" s="226">
        <v>0</v>
      </c>
    </row>
    <row r="10" spans="1:77" x14ac:dyDescent="0.25">
      <c r="A10" s="105" t="s">
        <v>7</v>
      </c>
      <c r="B10" s="226">
        <v>6.0868827447911703E-5</v>
      </c>
      <c r="C10" s="226">
        <v>1.10937691577424E-4</v>
      </c>
      <c r="D10" s="226">
        <v>1.39764871712051E-4</v>
      </c>
      <c r="E10" s="226">
        <v>3.7754699198323398E-4</v>
      </c>
      <c r="F10" s="226">
        <v>1.9681590842429299E-4</v>
      </c>
      <c r="G10" s="226">
        <v>5.8018208831775202E-5</v>
      </c>
      <c r="H10" s="226">
        <v>1.9773705269264199E-4</v>
      </c>
      <c r="I10" s="226">
        <v>0.14145754461674501</v>
      </c>
      <c r="J10" s="226">
        <v>3.4533262709878199E-3</v>
      </c>
      <c r="K10" s="226">
        <v>5.1212798494510899E-5</v>
      </c>
      <c r="L10" s="226">
        <v>7.4083080357691396E-5</v>
      </c>
      <c r="M10" s="226">
        <v>2.3002469827816999E-5</v>
      </c>
      <c r="N10" s="226">
        <v>3.9616356134124498E-6</v>
      </c>
      <c r="O10" s="226">
        <v>2.0002918015620101E-6</v>
      </c>
      <c r="P10" s="226">
        <v>1.38457020475589E-4</v>
      </c>
      <c r="Q10" s="226">
        <v>1.74011953003914E-4</v>
      </c>
      <c r="R10" s="226">
        <v>2.8240566979691401E-5</v>
      </c>
      <c r="S10" s="226">
        <v>2.6213303910842101E-5</v>
      </c>
      <c r="T10" s="226">
        <v>2.5066689035775898E-5</v>
      </c>
      <c r="U10" s="226">
        <v>1.98612695211765E-4</v>
      </c>
      <c r="V10" s="226">
        <v>9.2354189706291099E-5</v>
      </c>
      <c r="W10" s="226">
        <v>1.5111333683207401E-4</v>
      </c>
      <c r="X10" s="226">
        <v>3.0898897024990902E-5</v>
      </c>
      <c r="Y10" s="226">
        <v>1.2631681242190399E-4</v>
      </c>
      <c r="Z10" s="226">
        <v>1.8333121464326901E-2</v>
      </c>
      <c r="AA10" s="226">
        <v>2.35578875374746E-5</v>
      </c>
      <c r="AB10" s="226">
        <v>3.4759565522878302E-2</v>
      </c>
      <c r="AC10" s="226">
        <v>3.2293566871716198E-5</v>
      </c>
      <c r="AD10" s="226">
        <v>1.9817000672717899E-4</v>
      </c>
      <c r="AE10" s="226">
        <v>8.1690771111948206E-5</v>
      </c>
      <c r="AF10" s="226">
        <v>2.5875375590867498E-5</v>
      </c>
      <c r="AG10" s="226">
        <v>1.06882046142569E-5</v>
      </c>
      <c r="AH10" s="226">
        <v>6.9322217146693406E-5</v>
      </c>
      <c r="AI10" s="226">
        <v>1.5812064453260499E-5</v>
      </c>
      <c r="AJ10" s="226">
        <v>8.7737487408553599E-6</v>
      </c>
      <c r="AK10" s="226">
        <v>1.2415338513739499E-5</v>
      </c>
      <c r="AL10" s="226">
        <v>4.3900933931840402E-5</v>
      </c>
      <c r="AM10" s="226">
        <v>9.5190629026664196E-6</v>
      </c>
      <c r="AN10" s="226">
        <v>7.3850698798958698E-6</v>
      </c>
      <c r="AO10" s="226">
        <v>8.8508924725070501E-6</v>
      </c>
      <c r="AP10" s="226">
        <v>1.34154451881951E-5</v>
      </c>
      <c r="AQ10" s="226">
        <v>1.1153824043022999E-5</v>
      </c>
      <c r="AR10" s="226">
        <v>1.35800834684159E-5</v>
      </c>
      <c r="AS10" s="226">
        <v>1.2364477263477E-5</v>
      </c>
      <c r="AT10" s="226">
        <v>8.3834041305801807E-6</v>
      </c>
      <c r="AU10" s="226">
        <v>9.5177536018699895E-6</v>
      </c>
      <c r="AV10" s="226">
        <v>2.19852499800123E-5</v>
      </c>
      <c r="AW10" s="226">
        <v>3.1994834652067098E-5</v>
      </c>
      <c r="AX10" s="226">
        <v>9.1803388723748193E-6</v>
      </c>
      <c r="AY10" s="226">
        <v>1.0013392073432901E-5</v>
      </c>
      <c r="AZ10" s="226">
        <v>1.01144136954459E-5</v>
      </c>
      <c r="BA10" s="226">
        <v>8.4719568952820607E-6</v>
      </c>
      <c r="BB10" s="226">
        <v>9.5561218965340802E-6</v>
      </c>
      <c r="BC10" s="226">
        <v>1.34148907438529E-5</v>
      </c>
      <c r="BD10" s="226">
        <v>9.2807053082263697E-6</v>
      </c>
      <c r="BE10" s="226">
        <v>4.0813388342553299E-6</v>
      </c>
      <c r="BF10" s="226">
        <v>2.0446678335392299E-5</v>
      </c>
      <c r="BG10" s="226">
        <v>1.53664149375589E-5</v>
      </c>
      <c r="BH10" s="226">
        <v>4.4579729175849697E-6</v>
      </c>
      <c r="BI10" s="226">
        <v>1.18098350762702E-5</v>
      </c>
      <c r="BJ10" s="226">
        <v>7.8136724096690802E-6</v>
      </c>
      <c r="BK10" s="226">
        <v>2.29705881022025E-4</v>
      </c>
      <c r="BL10" s="226">
        <v>1.8756194105009301E-4</v>
      </c>
      <c r="BM10" s="226">
        <v>3.71120156310905E-6</v>
      </c>
      <c r="BN10" s="226">
        <v>3.5613668862525698E-6</v>
      </c>
      <c r="BO10" s="226">
        <v>9.7859979777151802E-6</v>
      </c>
      <c r="BP10" s="226">
        <v>6.2972462313802104E-6</v>
      </c>
      <c r="BQ10" s="226">
        <v>2.6510585702463699E-6</v>
      </c>
      <c r="BR10" s="226">
        <v>7.9824919491731205E-6</v>
      </c>
      <c r="BS10" s="226">
        <v>3.2213859185928902E-6</v>
      </c>
      <c r="BT10" s="226">
        <v>1.03551062692667E-5</v>
      </c>
      <c r="BU10" s="226">
        <v>5.65416119277102E-6</v>
      </c>
      <c r="BV10" s="226">
        <v>9.6981670919848807E-6</v>
      </c>
      <c r="BW10" s="226">
        <v>6.9709421688238896E-6</v>
      </c>
      <c r="BX10" s="226">
        <v>2.3119291821212601E-5</v>
      </c>
      <c r="BY10" s="226">
        <v>0</v>
      </c>
    </row>
    <row r="11" spans="1:77" x14ac:dyDescent="0.25">
      <c r="A11" s="105" t="s">
        <v>8</v>
      </c>
      <c r="B11" s="226">
        <v>7.6058489630527405E-4</v>
      </c>
      <c r="C11" s="226">
        <v>1.39340432364332E-3</v>
      </c>
      <c r="D11" s="226">
        <v>1.7820412461659399E-3</v>
      </c>
      <c r="E11" s="226">
        <v>5.0790956756937402E-3</v>
      </c>
      <c r="F11" s="226">
        <v>2.61412342369106E-3</v>
      </c>
      <c r="G11" s="226">
        <v>7.1870510508864995E-4</v>
      </c>
      <c r="H11" s="226">
        <v>2.5888214883116999E-3</v>
      </c>
      <c r="I11" s="226">
        <v>2.0106339801889399E-3</v>
      </c>
      <c r="J11" s="226">
        <v>4.7375769508539299E-2</v>
      </c>
      <c r="K11" s="226">
        <v>5.4543848920550497E-4</v>
      </c>
      <c r="L11" s="226">
        <v>9.2680486122735401E-4</v>
      </c>
      <c r="M11" s="226">
        <v>8.1499705656972105E-5</v>
      </c>
      <c r="N11" s="226">
        <v>3.3123021327347801E-5</v>
      </c>
      <c r="O11" s="226">
        <v>1.25612952967993E-5</v>
      </c>
      <c r="P11" s="226">
        <v>1.7853562273683001E-3</v>
      </c>
      <c r="Q11" s="226">
        <v>2.2381748837174498E-3</v>
      </c>
      <c r="R11" s="226">
        <v>1.82473885625145E-4</v>
      </c>
      <c r="S11" s="226">
        <v>5.4799081653967701E-5</v>
      </c>
      <c r="T11" s="226">
        <v>5.2691416769997197E-5</v>
      </c>
      <c r="U11" s="226">
        <v>7.53671110472898E-4</v>
      </c>
      <c r="V11" s="226">
        <v>1.9094840298406401E-4</v>
      </c>
      <c r="W11" s="226">
        <v>1.28779394055784E-4</v>
      </c>
      <c r="X11" s="226">
        <v>1.7908079803867399E-4</v>
      </c>
      <c r="Y11" s="226">
        <v>1.49325545666897E-3</v>
      </c>
      <c r="Z11" s="226">
        <v>3.68283663436264E-4</v>
      </c>
      <c r="AA11" s="226">
        <v>6.67000189506823E-5</v>
      </c>
      <c r="AB11" s="226">
        <v>5.1464694590329201E-4</v>
      </c>
      <c r="AC11" s="226">
        <v>1.6828486975341999E-4</v>
      </c>
      <c r="AD11" s="226">
        <v>2.24747611115229E-4</v>
      </c>
      <c r="AE11" s="226">
        <v>7.9320431988026902E-4</v>
      </c>
      <c r="AF11" s="226">
        <v>1.52546684347881E-4</v>
      </c>
      <c r="AG11" s="226">
        <v>5.2985989282465302E-5</v>
      </c>
      <c r="AH11" s="226">
        <v>6.8301212699447601E-4</v>
      </c>
      <c r="AI11" s="226">
        <v>9.2121770978937601E-5</v>
      </c>
      <c r="AJ11" s="226">
        <v>1.8807886719382699E-5</v>
      </c>
      <c r="AK11" s="226">
        <v>3.4894440552756597E-5</v>
      </c>
      <c r="AL11" s="226">
        <v>4.73018295235436E-4</v>
      </c>
      <c r="AM11" s="226">
        <v>1.6581258750252801E-5</v>
      </c>
      <c r="AN11" s="226">
        <v>1.0984477072552001E-5</v>
      </c>
      <c r="AO11" s="226">
        <v>4.4744287418338997E-5</v>
      </c>
      <c r="AP11" s="226">
        <v>7.5770821382220894E-5</v>
      </c>
      <c r="AQ11" s="226">
        <v>2.4501454302515401E-5</v>
      </c>
      <c r="AR11" s="226">
        <v>1.3372885688376999E-5</v>
      </c>
      <c r="AS11" s="226">
        <v>6.0410301625423198E-5</v>
      </c>
      <c r="AT11" s="226">
        <v>1.2433460248629401E-5</v>
      </c>
      <c r="AU11" s="226">
        <v>3.85936854072582E-5</v>
      </c>
      <c r="AV11" s="226">
        <v>1.9976030531649301E-4</v>
      </c>
      <c r="AW11" s="226">
        <v>3.4875103184719302E-4</v>
      </c>
      <c r="AX11" s="226">
        <v>4.2176265472720098E-5</v>
      </c>
      <c r="AY11" s="226">
        <v>5.0026517269148499E-5</v>
      </c>
      <c r="AZ11" s="226">
        <v>5.7574682237526003E-5</v>
      </c>
      <c r="BA11" s="226">
        <v>4.4201339404688198E-5</v>
      </c>
      <c r="BB11" s="226">
        <v>1.5425920187286902E-5</v>
      </c>
      <c r="BC11" s="226">
        <v>7.7054546388583396E-5</v>
      </c>
      <c r="BD11" s="226">
        <v>1.3648630779401301E-5</v>
      </c>
      <c r="BE11" s="226">
        <v>1.1118987781656501E-5</v>
      </c>
      <c r="BF11" s="226">
        <v>1.9431758881731099E-4</v>
      </c>
      <c r="BG11" s="226">
        <v>1.0441499475605E-4</v>
      </c>
      <c r="BH11" s="226">
        <v>6.4248265301048696E-6</v>
      </c>
      <c r="BI11" s="226">
        <v>1.96674431922354E-5</v>
      </c>
      <c r="BJ11" s="226">
        <v>1.3245709553614401E-5</v>
      </c>
      <c r="BK11" s="226">
        <v>4.6055185515229499E-5</v>
      </c>
      <c r="BL11" s="226">
        <v>7.3193900333933304E-5</v>
      </c>
      <c r="BM11" s="226">
        <v>3.70084060097604E-6</v>
      </c>
      <c r="BN11" s="226">
        <v>2.9475961587227599E-6</v>
      </c>
      <c r="BO11" s="226">
        <v>8.2155100002874205E-6</v>
      </c>
      <c r="BP11" s="226">
        <v>4.3793526449070898E-6</v>
      </c>
      <c r="BQ11" s="226">
        <v>5.1128041616785502E-6</v>
      </c>
      <c r="BR11" s="226">
        <v>5.7245352851426996E-6</v>
      </c>
      <c r="BS11" s="226">
        <v>1.2218402612652001E-5</v>
      </c>
      <c r="BT11" s="226">
        <v>8.3008054729321205E-6</v>
      </c>
      <c r="BU11" s="226">
        <v>4.14775116025905E-6</v>
      </c>
      <c r="BV11" s="226">
        <v>1.08189637600312E-5</v>
      </c>
      <c r="BW11" s="226">
        <v>8.5392831354522792E-6</v>
      </c>
      <c r="BX11" s="226">
        <v>1.5456507769797799E-5</v>
      </c>
      <c r="BY11" s="226">
        <v>0</v>
      </c>
    </row>
    <row r="12" spans="1:77" x14ac:dyDescent="0.25">
      <c r="A12" s="105" t="s">
        <v>9</v>
      </c>
      <c r="B12" s="226">
        <v>2.8446598763535302E-4</v>
      </c>
      <c r="C12" s="226">
        <v>4.4442817102643501E-4</v>
      </c>
      <c r="D12" s="226">
        <v>3.4538482894307403E-4</v>
      </c>
      <c r="E12" s="226">
        <v>5.9558024190643104E-4</v>
      </c>
      <c r="F12" s="226">
        <v>3.55019861528632E-4</v>
      </c>
      <c r="G12" s="226">
        <v>3.15750275414304E-4</v>
      </c>
      <c r="H12" s="226">
        <v>4.3203993641693998E-4</v>
      </c>
      <c r="I12" s="226">
        <v>3.2243412686249297E-4</v>
      </c>
      <c r="J12" s="226">
        <v>3.10348157881591E-4</v>
      </c>
      <c r="K12" s="226">
        <v>0.61664366649792302</v>
      </c>
      <c r="L12" s="226">
        <v>8.95997145983512E-4</v>
      </c>
      <c r="M12" s="226">
        <v>5.6999212306143498E-3</v>
      </c>
      <c r="N12" s="226">
        <v>7.50138190966159E-5</v>
      </c>
      <c r="O12" s="226">
        <v>6.7820138367589194E-5</v>
      </c>
      <c r="P12" s="226">
        <v>1.1227001939255099E-3</v>
      </c>
      <c r="Q12" s="226">
        <v>1.42233621123823E-3</v>
      </c>
      <c r="R12" s="226">
        <v>0.186794872375357</v>
      </c>
      <c r="S12" s="226">
        <v>2.1673387751380301E-3</v>
      </c>
      <c r="T12" s="226">
        <v>4.4471349370840199E-3</v>
      </c>
      <c r="U12" s="226">
        <v>5.2358530678554296E-4</v>
      </c>
      <c r="V12" s="226">
        <v>0.15645279595613801</v>
      </c>
      <c r="W12" s="226">
        <v>9.8895000156418097E-3</v>
      </c>
      <c r="X12" s="226">
        <v>3.9761464889558198E-4</v>
      </c>
      <c r="Y12" s="226">
        <v>5.0668688563696297E-4</v>
      </c>
      <c r="Z12" s="226">
        <v>3.5076754992424499E-3</v>
      </c>
      <c r="AA12" s="226">
        <v>4.0304534207524804E-3</v>
      </c>
      <c r="AB12" s="226">
        <v>4.0116620378331699E-4</v>
      </c>
      <c r="AC12" s="226">
        <v>3.3511059803714499E-3</v>
      </c>
      <c r="AD12" s="226">
        <v>2.3067591051723299E-3</v>
      </c>
      <c r="AE12" s="226">
        <v>5.7846341028023002E-4</v>
      </c>
      <c r="AF12" s="226">
        <v>1.06201915080355E-3</v>
      </c>
      <c r="AG12" s="226">
        <v>2.4607113588952998E-4</v>
      </c>
      <c r="AH12" s="226">
        <v>4.6082060666546398E-4</v>
      </c>
      <c r="AI12" s="226">
        <v>9.0683490901739003E-4</v>
      </c>
      <c r="AJ12" s="226">
        <v>3.0463976310421501E-4</v>
      </c>
      <c r="AK12" s="226">
        <v>1.8079837906709698E-2</v>
      </c>
      <c r="AL12" s="226">
        <v>4.2820000104124402E-4</v>
      </c>
      <c r="AM12" s="226">
        <v>3.0913670790340202E-4</v>
      </c>
      <c r="AN12" s="226">
        <v>2.37446263326652E-4</v>
      </c>
      <c r="AO12" s="226">
        <v>1.6797596422508899E-4</v>
      </c>
      <c r="AP12" s="226">
        <v>2.7925964348588899E-4</v>
      </c>
      <c r="AQ12" s="226">
        <v>2.3829727407814801E-4</v>
      </c>
      <c r="AR12" s="226">
        <v>2.70943496333259E-4</v>
      </c>
      <c r="AS12" s="226">
        <v>2.4376734658635899E-4</v>
      </c>
      <c r="AT12" s="226">
        <v>2.2538100747097799E-4</v>
      </c>
      <c r="AU12" s="226">
        <v>2.2921924670667401E-4</v>
      </c>
      <c r="AV12" s="226">
        <v>3.5451543136128498E-4</v>
      </c>
      <c r="AW12" s="226">
        <v>3.6817284304489198E-4</v>
      </c>
      <c r="AX12" s="226">
        <v>2.0217962452015299E-4</v>
      </c>
      <c r="AY12" s="226">
        <v>2.4047622642931499E-4</v>
      </c>
      <c r="AZ12" s="226">
        <v>1.9383423445720499E-4</v>
      </c>
      <c r="BA12" s="226">
        <v>1.7633386363802999E-4</v>
      </c>
      <c r="BB12" s="226">
        <v>2.0932231483561099E-4</v>
      </c>
      <c r="BC12" s="226">
        <v>2.7649296148819801E-4</v>
      </c>
      <c r="BD12" s="226">
        <v>3.8613805016544299E-4</v>
      </c>
      <c r="BE12" s="226">
        <v>1.4034811068388501E-4</v>
      </c>
      <c r="BF12" s="226">
        <v>3.6276227050743002E-4</v>
      </c>
      <c r="BG12" s="226">
        <v>4.0159517198299401E-4</v>
      </c>
      <c r="BH12" s="226">
        <v>3.2512503680259401E-4</v>
      </c>
      <c r="BI12" s="226">
        <v>7.1145133849528095E-4</v>
      </c>
      <c r="BJ12" s="226">
        <v>6.3327899351438895E-4</v>
      </c>
      <c r="BK12" s="226">
        <v>1.23355991617048E-2</v>
      </c>
      <c r="BL12" s="226">
        <v>4.4001012836586299E-2</v>
      </c>
      <c r="BM12" s="226">
        <v>3.0059360337830298E-4</v>
      </c>
      <c r="BN12" s="226">
        <v>3.8084590569640301E-4</v>
      </c>
      <c r="BO12" s="226">
        <v>8.7352531139811302E-4</v>
      </c>
      <c r="BP12" s="226">
        <v>7.6371340028697995E-4</v>
      </c>
      <c r="BQ12" s="226">
        <v>3.0072663895381501E-4</v>
      </c>
      <c r="BR12" s="226">
        <v>9.9026829156170304E-4</v>
      </c>
      <c r="BS12" s="226">
        <v>2.3670377957814301E-4</v>
      </c>
      <c r="BT12" s="226">
        <v>1.3835108486162601E-3</v>
      </c>
      <c r="BU12" s="226">
        <v>1.1057729707082799E-3</v>
      </c>
      <c r="BV12" s="226">
        <v>9.6041411238418902E-4</v>
      </c>
      <c r="BW12" s="226">
        <v>4.9565208312730296E-4</v>
      </c>
      <c r="BX12" s="226">
        <v>2.6543455090670401E-3</v>
      </c>
      <c r="BY12" s="226">
        <v>0</v>
      </c>
    </row>
    <row r="13" spans="1:77" x14ac:dyDescent="0.25">
      <c r="A13" s="105" t="s">
        <v>10</v>
      </c>
      <c r="B13" s="226">
        <v>1.4794689173623899E-5</v>
      </c>
      <c r="C13" s="226">
        <v>3.5961678738936701E-5</v>
      </c>
      <c r="D13" s="226">
        <v>2.8002106862161298E-5</v>
      </c>
      <c r="E13" s="226">
        <v>6.30408737842109E-5</v>
      </c>
      <c r="F13" s="226">
        <v>6.3576739984385104E-5</v>
      </c>
      <c r="G13" s="226">
        <v>1.4423991651040801E-5</v>
      </c>
      <c r="H13" s="226">
        <v>3.4401679011362902E-5</v>
      </c>
      <c r="I13" s="226">
        <v>2.63963149850068E-5</v>
      </c>
      <c r="J13" s="226">
        <v>2.71211325707149E-5</v>
      </c>
      <c r="K13" s="226">
        <v>1.8434187724483399E-5</v>
      </c>
      <c r="L13" s="226">
        <v>5.4979520301484702E-2</v>
      </c>
      <c r="M13" s="226">
        <v>1.1987766719501599E-5</v>
      </c>
      <c r="N13" s="226">
        <v>1.18827679501465E-5</v>
      </c>
      <c r="O13" s="226">
        <v>4.8362748223860998E-6</v>
      </c>
      <c r="P13" s="226">
        <v>3.0114976171588899E-5</v>
      </c>
      <c r="Q13" s="226">
        <v>3.8450444124323899E-5</v>
      </c>
      <c r="R13" s="226">
        <v>1.2811906128148101E-5</v>
      </c>
      <c r="S13" s="226">
        <v>2.29994972017254E-5</v>
      </c>
      <c r="T13" s="226">
        <v>1.44966552892318E-5</v>
      </c>
      <c r="U13" s="226">
        <v>2.1989846902121802E-5</v>
      </c>
      <c r="V13" s="226">
        <v>1.3817243580676699E-5</v>
      </c>
      <c r="W13" s="226">
        <v>1.0461656726343E-5</v>
      </c>
      <c r="X13" s="226">
        <v>1.5468341634692E-5</v>
      </c>
      <c r="Y13" s="226">
        <v>2.8638080981136401E-5</v>
      </c>
      <c r="Z13" s="226">
        <v>1.8859526132165301E-5</v>
      </c>
      <c r="AA13" s="226">
        <v>1.20516576624969E-5</v>
      </c>
      <c r="AB13" s="226">
        <v>1.6826451133207201E-5</v>
      </c>
      <c r="AC13" s="226">
        <v>1.22669272964879E-5</v>
      </c>
      <c r="AD13" s="226">
        <v>2.34278274534592E-5</v>
      </c>
      <c r="AE13" s="226">
        <v>3.41184465832437E-5</v>
      </c>
      <c r="AF13" s="226">
        <v>1.13924738691558E-5</v>
      </c>
      <c r="AG13" s="226">
        <v>1.66497188454678E-5</v>
      </c>
      <c r="AH13" s="226">
        <v>2.7697436568597698E-5</v>
      </c>
      <c r="AI13" s="226">
        <v>5.8307799040179897E-4</v>
      </c>
      <c r="AJ13" s="226">
        <v>5.9958297485810898E-5</v>
      </c>
      <c r="AK13" s="226">
        <v>5.0257509590950902E-5</v>
      </c>
      <c r="AL13" s="226">
        <v>1.08850820220543E-2</v>
      </c>
      <c r="AM13" s="226">
        <v>1.4507069991770701E-5</v>
      </c>
      <c r="AN13" s="226">
        <v>1.1323989895831E-5</v>
      </c>
      <c r="AO13" s="226">
        <v>1.4727985396946799E-5</v>
      </c>
      <c r="AP13" s="226">
        <v>9.8438911399864394E-6</v>
      </c>
      <c r="AQ13" s="226">
        <v>2.3826632989473E-5</v>
      </c>
      <c r="AR13" s="226">
        <v>7.0564508075637098E-6</v>
      </c>
      <c r="AS13" s="226">
        <v>5.9546106570645897E-4</v>
      </c>
      <c r="AT13" s="226">
        <v>1.17684139595738E-5</v>
      </c>
      <c r="AU13" s="226">
        <v>5.4413292362604702E-5</v>
      </c>
      <c r="AV13" s="226">
        <v>3.2248383683813901E-5</v>
      </c>
      <c r="AW13" s="226">
        <v>1.13842970508644E-5</v>
      </c>
      <c r="AX13" s="226">
        <v>1.23138479419462E-5</v>
      </c>
      <c r="AY13" s="226">
        <v>8.2252954902706899E-6</v>
      </c>
      <c r="AZ13" s="226">
        <v>8.6889005943904705E-6</v>
      </c>
      <c r="BA13" s="226">
        <v>7.5642850130569802E-6</v>
      </c>
      <c r="BB13" s="226">
        <v>2.4921586321548601E-5</v>
      </c>
      <c r="BC13" s="226">
        <v>1.3005077286687399E-3</v>
      </c>
      <c r="BD13" s="226">
        <v>1.39580003113457E-5</v>
      </c>
      <c r="BE13" s="226">
        <v>3.8892742348125897E-6</v>
      </c>
      <c r="BF13" s="226">
        <v>9.3972551240112605E-6</v>
      </c>
      <c r="BG13" s="226">
        <v>1.1028829037077999E-3</v>
      </c>
      <c r="BH13" s="226">
        <v>1.3309901995183E-5</v>
      </c>
      <c r="BI13" s="226">
        <v>1.76440474448336E-5</v>
      </c>
      <c r="BJ13" s="226">
        <v>1.0004104206124699E-5</v>
      </c>
      <c r="BK13" s="226">
        <v>9.7546615880165501E-6</v>
      </c>
      <c r="BL13" s="226">
        <v>9.4851677721193595E-6</v>
      </c>
      <c r="BM13" s="226">
        <v>3.0709886995562102E-6</v>
      </c>
      <c r="BN13" s="226">
        <v>3.1695609673131702E-6</v>
      </c>
      <c r="BO13" s="226">
        <v>6.8763120077753398E-6</v>
      </c>
      <c r="BP13" s="226">
        <v>4.9734329108497501E-6</v>
      </c>
      <c r="BQ13" s="226">
        <v>2.9382696346697499E-5</v>
      </c>
      <c r="BR13" s="226">
        <v>4.21031717877433E-6</v>
      </c>
      <c r="BS13" s="226">
        <v>1.1614079261278301E-5</v>
      </c>
      <c r="BT13" s="226">
        <v>7.0375559252213596E-6</v>
      </c>
      <c r="BU13" s="226">
        <v>8.7585191294009197E-6</v>
      </c>
      <c r="BV13" s="226">
        <v>1.10760703181095E-5</v>
      </c>
      <c r="BW13" s="226">
        <v>1.15903464777899E-5</v>
      </c>
      <c r="BX13" s="226">
        <v>3.4820135828376801E-5</v>
      </c>
      <c r="BY13" s="226">
        <v>0</v>
      </c>
    </row>
    <row r="14" spans="1:77" x14ac:dyDescent="0.25">
      <c r="A14" s="105" t="s">
        <v>11</v>
      </c>
      <c r="B14" s="226">
        <v>3.4136131963030898E-6</v>
      </c>
      <c r="C14" s="226">
        <v>5.6312155493968798E-6</v>
      </c>
      <c r="D14" s="226">
        <v>5.7351001026727899E-6</v>
      </c>
      <c r="E14" s="226">
        <v>5.7643988384329902E-6</v>
      </c>
      <c r="F14" s="226">
        <v>4.1912411077589499E-6</v>
      </c>
      <c r="G14" s="226">
        <v>3.6700086512286698E-6</v>
      </c>
      <c r="H14" s="226">
        <v>5.5546865190799297E-6</v>
      </c>
      <c r="I14" s="226">
        <v>3.9984655354659401E-6</v>
      </c>
      <c r="J14" s="226">
        <v>4.5722989430672099E-6</v>
      </c>
      <c r="K14" s="226">
        <v>9.5696982367221694E-5</v>
      </c>
      <c r="L14" s="226">
        <v>5.0448417259495502E-6</v>
      </c>
      <c r="M14" s="226">
        <v>2.4035792859645799E-2</v>
      </c>
      <c r="N14" s="226">
        <v>1.2025878666655E-6</v>
      </c>
      <c r="O14" s="226">
        <v>7.7118007384329197E-7</v>
      </c>
      <c r="P14" s="226">
        <v>1.2365984200200201E-5</v>
      </c>
      <c r="Q14" s="226">
        <v>1.5704547424829999E-5</v>
      </c>
      <c r="R14" s="226">
        <v>4.1233277529148002E-5</v>
      </c>
      <c r="S14" s="226">
        <v>7.1009159370713903E-3</v>
      </c>
      <c r="T14" s="226">
        <v>9.4263909739614703E-3</v>
      </c>
      <c r="U14" s="226">
        <v>1.60140010894946E-5</v>
      </c>
      <c r="V14" s="226">
        <v>3.60486994172324E-5</v>
      </c>
      <c r="W14" s="226">
        <v>8.6113802668853896E-6</v>
      </c>
      <c r="X14" s="226">
        <v>8.8850640740871095E-6</v>
      </c>
      <c r="Y14" s="226">
        <v>9.4328232433250797E-6</v>
      </c>
      <c r="Z14" s="226">
        <v>8.7834246854755007E-6</v>
      </c>
      <c r="AA14" s="226">
        <v>9.0306389840402895E-6</v>
      </c>
      <c r="AB14" s="226">
        <v>8.07879314986596E-6</v>
      </c>
      <c r="AC14" s="226">
        <v>4.5424036526646699E-4</v>
      </c>
      <c r="AD14" s="226">
        <v>3.3627825368771601E-5</v>
      </c>
      <c r="AE14" s="226">
        <v>1.2701077727815901E-5</v>
      </c>
      <c r="AF14" s="226">
        <v>7.3696037627431499E-6</v>
      </c>
      <c r="AG14" s="226">
        <v>4.5220531991092804E-6</v>
      </c>
      <c r="AH14" s="226">
        <v>9.8472042265032106E-6</v>
      </c>
      <c r="AI14" s="226">
        <v>5.5449949844283698E-6</v>
      </c>
      <c r="AJ14" s="226">
        <v>7.0736067092704602E-6</v>
      </c>
      <c r="AK14" s="226">
        <v>9.2115766708047299E-6</v>
      </c>
      <c r="AL14" s="226">
        <v>6.6811807274694398E-6</v>
      </c>
      <c r="AM14" s="226">
        <v>5.3159083876282903E-6</v>
      </c>
      <c r="AN14" s="226">
        <v>4.16826442842494E-6</v>
      </c>
      <c r="AO14" s="226">
        <v>3.2346547456602501E-6</v>
      </c>
      <c r="AP14" s="226">
        <v>4.5692885895398002E-6</v>
      </c>
      <c r="AQ14" s="226">
        <v>4.38537741467301E-6</v>
      </c>
      <c r="AR14" s="226">
        <v>3.7564460879196501E-6</v>
      </c>
      <c r="AS14" s="226">
        <v>4.5656277004352801E-6</v>
      </c>
      <c r="AT14" s="226">
        <v>4.5243818690981301E-6</v>
      </c>
      <c r="AU14" s="226">
        <v>4.2607405738502003E-6</v>
      </c>
      <c r="AV14" s="226">
        <v>5.4777629364159496E-6</v>
      </c>
      <c r="AW14" s="226">
        <v>6.0708372139336096E-6</v>
      </c>
      <c r="AX14" s="226">
        <v>8.3953978893874502E-6</v>
      </c>
      <c r="AY14" s="226">
        <v>4.2375872672381403E-6</v>
      </c>
      <c r="AZ14" s="226">
        <v>4.0146279407116599E-6</v>
      </c>
      <c r="BA14" s="226">
        <v>4.6003019811836902E-6</v>
      </c>
      <c r="BB14" s="226">
        <v>4.9684976633996899E-6</v>
      </c>
      <c r="BC14" s="226">
        <v>6.7951860863136498E-6</v>
      </c>
      <c r="BD14" s="226">
        <v>6.5561009904486897E-6</v>
      </c>
      <c r="BE14" s="226">
        <v>2.33457936849524E-6</v>
      </c>
      <c r="BF14" s="226">
        <v>5.4991115147938804E-6</v>
      </c>
      <c r="BG14" s="226">
        <v>8.9644538084275302E-6</v>
      </c>
      <c r="BH14" s="226">
        <v>2.7086757173998299E-6</v>
      </c>
      <c r="BI14" s="226">
        <v>6.2164668269523804E-6</v>
      </c>
      <c r="BJ14" s="226">
        <v>4.6809873467497302E-6</v>
      </c>
      <c r="BK14" s="226">
        <v>1.6201159830899601E-4</v>
      </c>
      <c r="BL14" s="226">
        <v>1.73456117951709E-4</v>
      </c>
      <c r="BM14" s="226">
        <v>2.5214454853345601E-6</v>
      </c>
      <c r="BN14" s="226">
        <v>2.6470453226197999E-6</v>
      </c>
      <c r="BO14" s="226">
        <v>6.5713974153086096E-6</v>
      </c>
      <c r="BP14" s="226">
        <v>4.8586453413773002E-6</v>
      </c>
      <c r="BQ14" s="226">
        <v>2.0439914080948698E-6</v>
      </c>
      <c r="BR14" s="226">
        <v>7.33680921979799E-6</v>
      </c>
      <c r="BS14" s="226">
        <v>1.88508945292041E-6</v>
      </c>
      <c r="BT14" s="226">
        <v>7.8869579151380892E-6</v>
      </c>
      <c r="BU14" s="226">
        <v>4.7950049916764403E-6</v>
      </c>
      <c r="BV14" s="226">
        <v>6.35973166908518E-6</v>
      </c>
      <c r="BW14" s="226">
        <v>4.6986782835269804E-6</v>
      </c>
      <c r="BX14" s="226">
        <v>1.41765548924829E-5</v>
      </c>
      <c r="BY14" s="226">
        <v>0</v>
      </c>
    </row>
    <row r="15" spans="1:77" x14ac:dyDescent="0.25">
      <c r="A15" s="105" t="s">
        <v>12</v>
      </c>
      <c r="B15" s="226">
        <v>1.3040722492283799E-5</v>
      </c>
      <c r="C15" s="226">
        <v>3.19467665024207E-5</v>
      </c>
      <c r="D15" s="226">
        <v>1.40175061079083E-5</v>
      </c>
      <c r="E15" s="226">
        <v>2.5468359944114202E-5</v>
      </c>
      <c r="F15" s="226">
        <v>1.6216396429224498E-5</v>
      </c>
      <c r="G15" s="226">
        <v>1.2848510294950701E-5</v>
      </c>
      <c r="H15" s="226">
        <v>1.58452267422561E-5</v>
      </c>
      <c r="I15" s="226">
        <v>1.0190868043644499E-5</v>
      </c>
      <c r="J15" s="226">
        <v>2.83290085002177E-5</v>
      </c>
      <c r="K15" s="226">
        <v>1.2482162626433401E-5</v>
      </c>
      <c r="L15" s="226">
        <v>1.4286149602616801E-5</v>
      </c>
      <c r="M15" s="226">
        <v>1.67886556610334E-5</v>
      </c>
      <c r="N15" s="226">
        <v>7.7863170403847702E-3</v>
      </c>
      <c r="O15" s="226">
        <v>2.7515389399376199E-3</v>
      </c>
      <c r="P15" s="226">
        <v>1.6304280725189902E-5</v>
      </c>
      <c r="Q15" s="226">
        <v>2.5481296811189202E-5</v>
      </c>
      <c r="R15" s="226">
        <v>1.08535164239992E-5</v>
      </c>
      <c r="S15" s="226">
        <v>2.2108576548604701E-5</v>
      </c>
      <c r="T15" s="226">
        <v>1.32723330589774E-5</v>
      </c>
      <c r="U15" s="226">
        <v>1.28684018001536E-5</v>
      </c>
      <c r="V15" s="226">
        <v>1.3478663317473601E-5</v>
      </c>
      <c r="W15" s="226">
        <v>1.0105531559639E-5</v>
      </c>
      <c r="X15" s="226">
        <v>1.11919484680698E-5</v>
      </c>
      <c r="Y15" s="226">
        <v>1.4687045306487E-5</v>
      </c>
      <c r="Z15" s="226">
        <v>1.30904918709759E-5</v>
      </c>
      <c r="AA15" s="226">
        <v>1.1625782721988901E-5</v>
      </c>
      <c r="AB15" s="226">
        <v>1.2979078222226701E-5</v>
      </c>
      <c r="AC15" s="226">
        <v>1.0456046658724999E-5</v>
      </c>
      <c r="AD15" s="226">
        <v>1.44338797106032E-5</v>
      </c>
      <c r="AE15" s="226">
        <v>2.9495181160631599E-5</v>
      </c>
      <c r="AF15" s="226">
        <v>1.5293953306607402E-5</v>
      </c>
      <c r="AG15" s="226">
        <v>1.39705789982153E-5</v>
      </c>
      <c r="AH15" s="226">
        <v>1.1859540658835599E-5</v>
      </c>
      <c r="AI15" s="226">
        <v>1.6563086805042901E-5</v>
      </c>
      <c r="AJ15" s="226">
        <v>9.3761258360998E-6</v>
      </c>
      <c r="AK15" s="226">
        <v>1.22113355525746E-5</v>
      </c>
      <c r="AL15" s="226">
        <v>1.7049639351240399E-5</v>
      </c>
      <c r="AM15" s="226">
        <v>2.3375168866046199E-5</v>
      </c>
      <c r="AN15" s="226">
        <v>9.8309524227210198E-6</v>
      </c>
      <c r="AO15" s="226">
        <v>6.5157883509959396E-4</v>
      </c>
      <c r="AP15" s="226">
        <v>1.1617404554719699E-5</v>
      </c>
      <c r="AQ15" s="226">
        <v>1.01596882650697E-5</v>
      </c>
      <c r="AR15" s="226">
        <v>5.60340782138958E-6</v>
      </c>
      <c r="AS15" s="226">
        <v>1.3370300533182E-5</v>
      </c>
      <c r="AT15" s="226">
        <v>1.04691917982581E-5</v>
      </c>
      <c r="AU15" s="226">
        <v>1.1403673051413701E-4</v>
      </c>
      <c r="AV15" s="226">
        <v>3.4021992123989698E-5</v>
      </c>
      <c r="AW15" s="226">
        <v>1.51795069298404E-5</v>
      </c>
      <c r="AX15" s="226">
        <v>8.3031107393784995E-6</v>
      </c>
      <c r="AY15" s="226">
        <v>1.05853641703228E-5</v>
      </c>
      <c r="AZ15" s="226">
        <v>1.06724954107387E-5</v>
      </c>
      <c r="BA15" s="226">
        <v>9.0192329833839294E-6</v>
      </c>
      <c r="BB15" s="226">
        <v>6.4654227361931704E-6</v>
      </c>
      <c r="BC15" s="226">
        <v>1.06381302959487E-5</v>
      </c>
      <c r="BD15" s="226">
        <v>1.52930516455558E-5</v>
      </c>
      <c r="BE15" s="226">
        <v>1.1406603491343099E-4</v>
      </c>
      <c r="BF15" s="226">
        <v>1.61123060207988E-5</v>
      </c>
      <c r="BG15" s="226">
        <v>1.20637376578484E-5</v>
      </c>
      <c r="BH15" s="226">
        <v>2.30711296542618E-5</v>
      </c>
      <c r="BI15" s="226">
        <v>1.00766130512871E-4</v>
      </c>
      <c r="BJ15" s="226">
        <v>5.64050098258682E-5</v>
      </c>
      <c r="BK15" s="226">
        <v>1.44831817782331E-5</v>
      </c>
      <c r="BL15" s="226">
        <v>1.2297142519462401E-5</v>
      </c>
      <c r="BM15" s="226">
        <v>6.6391232228462997E-6</v>
      </c>
      <c r="BN15" s="226">
        <v>3.60816633297103E-6</v>
      </c>
      <c r="BO15" s="226">
        <v>6.6797348299429499E-6</v>
      </c>
      <c r="BP15" s="226">
        <v>6.0558126066409201E-6</v>
      </c>
      <c r="BQ15" s="226">
        <v>5.79199278140041E-6</v>
      </c>
      <c r="BR15" s="226">
        <v>1.0809814166400299E-5</v>
      </c>
      <c r="BS15" s="226">
        <v>3.54526846434979E-6</v>
      </c>
      <c r="BT15" s="226">
        <v>1.61552343025365E-5</v>
      </c>
      <c r="BU15" s="226">
        <v>1.42810235473547E-6</v>
      </c>
      <c r="BV15" s="226">
        <v>6.8251861205446396E-6</v>
      </c>
      <c r="BW15" s="226">
        <v>4.9731521155224602E-6</v>
      </c>
      <c r="BX15" s="226">
        <v>1.4609962722113801E-5</v>
      </c>
      <c r="BY15" s="226">
        <v>0</v>
      </c>
    </row>
    <row r="16" spans="1:77" x14ac:dyDescent="0.25">
      <c r="A16" s="105" t="s">
        <v>13</v>
      </c>
      <c r="B16" s="226">
        <v>4.8067540052137498E-6</v>
      </c>
      <c r="C16" s="226">
        <v>1.17754401974278E-5</v>
      </c>
      <c r="D16" s="226">
        <v>5.1667922285106698E-6</v>
      </c>
      <c r="E16" s="226">
        <v>9.3875275116108292E-6</v>
      </c>
      <c r="F16" s="226">
        <v>5.9772937068809602E-6</v>
      </c>
      <c r="G16" s="226">
        <v>4.7359054191842298E-6</v>
      </c>
      <c r="H16" s="226">
        <v>5.8404821628499498E-6</v>
      </c>
      <c r="I16" s="226">
        <v>3.75630996015578E-6</v>
      </c>
      <c r="J16" s="226">
        <v>1.04419502180748E-5</v>
      </c>
      <c r="K16" s="226">
        <v>4.6008712503344297E-6</v>
      </c>
      <c r="L16" s="226">
        <v>5.2658130607482096E-6</v>
      </c>
      <c r="M16" s="226">
        <v>6.1882259889033303E-6</v>
      </c>
      <c r="N16" s="226">
        <v>1.18489117213369E-6</v>
      </c>
      <c r="O16" s="226">
        <v>1.01420537304375E-3</v>
      </c>
      <c r="P16" s="226">
        <v>6.0096874789190603E-6</v>
      </c>
      <c r="Q16" s="226">
        <v>9.3922959849576695E-6</v>
      </c>
      <c r="R16" s="226">
        <v>4.0005592920622599E-6</v>
      </c>
      <c r="S16" s="226">
        <v>8.1491258584377204E-6</v>
      </c>
      <c r="T16" s="226">
        <v>4.8921246600806903E-6</v>
      </c>
      <c r="U16" s="226">
        <v>4.7432373421171801E-6</v>
      </c>
      <c r="V16" s="226">
        <v>4.9681771024978998E-6</v>
      </c>
      <c r="W16" s="226">
        <v>3.7248553006055101E-6</v>
      </c>
      <c r="X16" s="226">
        <v>4.1253038822712704E-6</v>
      </c>
      <c r="Y16" s="226">
        <v>5.4135814862623203E-6</v>
      </c>
      <c r="Z16" s="226">
        <v>4.82509878331228E-6</v>
      </c>
      <c r="AA16" s="226">
        <v>4.2852133151158404E-6</v>
      </c>
      <c r="AB16" s="226">
        <v>4.7840321934298697E-6</v>
      </c>
      <c r="AC16" s="226">
        <v>3.8540536527226098E-6</v>
      </c>
      <c r="AD16" s="226">
        <v>5.3202657407032401E-6</v>
      </c>
      <c r="AE16" s="226">
        <v>1.0871796425563101E-5</v>
      </c>
      <c r="AF16" s="226">
        <v>5.63728515468262E-6</v>
      </c>
      <c r="AG16" s="226">
        <v>5.14949509849328E-6</v>
      </c>
      <c r="AH16" s="226">
        <v>4.3713754813495702E-6</v>
      </c>
      <c r="AI16" s="226">
        <v>6.1050822825155103E-6</v>
      </c>
      <c r="AJ16" s="226">
        <v>3.4559995002369002E-6</v>
      </c>
      <c r="AK16" s="226">
        <v>4.5010455602500499E-6</v>
      </c>
      <c r="AL16" s="226">
        <v>6.28442345027408E-6</v>
      </c>
      <c r="AM16" s="226">
        <v>8.6159863179281893E-6</v>
      </c>
      <c r="AN16" s="226">
        <v>3.62364661627766E-6</v>
      </c>
      <c r="AO16" s="226">
        <v>2.40169145320029E-4</v>
      </c>
      <c r="AP16" s="226">
        <v>4.2821251588345003E-6</v>
      </c>
      <c r="AQ16" s="226">
        <v>3.7448172283968899E-6</v>
      </c>
      <c r="AR16" s="226">
        <v>2.0653919293388399E-6</v>
      </c>
      <c r="AS16" s="226">
        <v>4.92823504808199E-6</v>
      </c>
      <c r="AT16" s="226">
        <v>3.8588988943982504E-6</v>
      </c>
      <c r="AU16" s="226">
        <v>4.2033446495364602E-5</v>
      </c>
      <c r="AV16" s="226">
        <v>1.25403594014137E-5</v>
      </c>
      <c r="AW16" s="226">
        <v>5.5951007143471699E-6</v>
      </c>
      <c r="AX16" s="226">
        <v>3.0604907685027599E-6</v>
      </c>
      <c r="AY16" s="226">
        <v>3.9017195291481701E-6</v>
      </c>
      <c r="AZ16" s="226">
        <v>3.9338357281621403E-6</v>
      </c>
      <c r="BA16" s="226">
        <v>3.3244503356688101E-6</v>
      </c>
      <c r="BB16" s="226">
        <v>2.3831269050457298E-6</v>
      </c>
      <c r="BC16" s="226">
        <v>3.9211688952275403E-6</v>
      </c>
      <c r="BD16" s="226">
        <v>5.6369528063120703E-6</v>
      </c>
      <c r="BE16" s="226">
        <v>4.2044247970417799E-5</v>
      </c>
      <c r="BF16" s="226">
        <v>5.9389264317625303E-6</v>
      </c>
      <c r="BG16" s="226">
        <v>4.4466416135319104E-6</v>
      </c>
      <c r="BH16" s="226">
        <v>8.50391877720322E-6</v>
      </c>
      <c r="BI16" s="226">
        <v>3.7141960632873597E-5</v>
      </c>
      <c r="BJ16" s="226">
        <v>2.0790643084003799E-5</v>
      </c>
      <c r="BK16" s="226">
        <v>5.3384382699619196E-6</v>
      </c>
      <c r="BL16" s="226">
        <v>4.5326736377593403E-6</v>
      </c>
      <c r="BM16" s="226">
        <v>2.4471521544459501E-6</v>
      </c>
      <c r="BN16" s="226">
        <v>1.32995453148766E-6</v>
      </c>
      <c r="BO16" s="226">
        <v>2.46212141747455E-6</v>
      </c>
      <c r="BP16" s="226">
        <v>2.23214637985118E-6</v>
      </c>
      <c r="BQ16" s="226">
        <v>2.1349035313525701E-6</v>
      </c>
      <c r="BR16" s="226">
        <v>3.9844508286029397E-6</v>
      </c>
      <c r="BS16" s="226">
        <v>1.30677064868566E-6</v>
      </c>
      <c r="BT16" s="226">
        <v>5.9547496110612104E-6</v>
      </c>
      <c r="BU16" s="226">
        <v>5.2639236189112004E-7</v>
      </c>
      <c r="BV16" s="226">
        <v>2.51573413518071E-6</v>
      </c>
      <c r="BW16" s="226">
        <v>1.83308239738782E-6</v>
      </c>
      <c r="BX16" s="226">
        <v>5.3851691784789602E-6</v>
      </c>
      <c r="BY16" s="226">
        <v>0</v>
      </c>
    </row>
    <row r="17" spans="1:77" x14ac:dyDescent="0.25">
      <c r="A17" s="105" t="s">
        <v>14</v>
      </c>
      <c r="B17" s="226">
        <v>3.72862794794338E-6</v>
      </c>
      <c r="C17" s="226">
        <v>7.1857303603724003E-6</v>
      </c>
      <c r="D17" s="226">
        <v>7.0300973381319899E-6</v>
      </c>
      <c r="E17" s="226">
        <v>1.03211003170622E-5</v>
      </c>
      <c r="F17" s="226">
        <v>6.7805184693563304E-6</v>
      </c>
      <c r="G17" s="226">
        <v>3.9354121956994899E-6</v>
      </c>
      <c r="H17" s="226">
        <v>7.3159866870933003E-6</v>
      </c>
      <c r="I17" s="226">
        <v>5.3747066913189598E-6</v>
      </c>
      <c r="J17" s="226">
        <v>3.2461519661616201E-5</v>
      </c>
      <c r="K17" s="226">
        <v>9.81001662153043E-6</v>
      </c>
      <c r="L17" s="226">
        <v>9.5380618134482207E-6</v>
      </c>
      <c r="M17" s="226">
        <v>7.4792002562787801E-6</v>
      </c>
      <c r="N17" s="226">
        <v>7.0812024171434898E-6</v>
      </c>
      <c r="O17" s="226">
        <v>2.8656438377830301E-6</v>
      </c>
      <c r="P17" s="226">
        <v>1.58066298136001E-2</v>
      </c>
      <c r="Q17" s="226">
        <v>2.42920343137E-4</v>
      </c>
      <c r="R17" s="226">
        <v>7.7843206693661999E-6</v>
      </c>
      <c r="S17" s="226">
        <v>1.4438336941356201E-5</v>
      </c>
      <c r="T17" s="226">
        <v>8.2086205089934002E-6</v>
      </c>
      <c r="U17" s="226">
        <v>8.7972555895692902E-6</v>
      </c>
      <c r="V17" s="226">
        <v>7.7551964222213693E-6</v>
      </c>
      <c r="W17" s="226">
        <v>5.69102110406272E-6</v>
      </c>
      <c r="X17" s="226">
        <v>6.8601812186602802E-6</v>
      </c>
      <c r="Y17" s="226">
        <v>9.2218414878224908E-6</v>
      </c>
      <c r="Z17" s="226">
        <v>7.7249305151358194E-6</v>
      </c>
      <c r="AA17" s="226">
        <v>6.6476522582595404E-6</v>
      </c>
      <c r="AB17" s="226">
        <v>6.9577840868067097E-6</v>
      </c>
      <c r="AC17" s="226">
        <v>6.8830882537067396E-6</v>
      </c>
      <c r="AD17" s="226">
        <v>1.5254623505441699E-5</v>
      </c>
      <c r="AE17" s="226">
        <v>1.2042991539130899E-5</v>
      </c>
      <c r="AF17" s="226">
        <v>8.0144770388396299E-6</v>
      </c>
      <c r="AG17" s="226">
        <v>5.6574327921220403E-6</v>
      </c>
      <c r="AH17" s="226">
        <v>8.0459876338903994E-6</v>
      </c>
      <c r="AI17" s="226">
        <v>6.1589447465512701E-6</v>
      </c>
      <c r="AJ17" s="226">
        <v>1.2963721173633701E-5</v>
      </c>
      <c r="AK17" s="226">
        <v>6.5337650767198297E-6</v>
      </c>
      <c r="AL17" s="226">
        <v>2.3315978269684799E-5</v>
      </c>
      <c r="AM17" s="226">
        <v>7.0457002698733199E-6</v>
      </c>
      <c r="AN17" s="226">
        <v>1.08170156442391E-5</v>
      </c>
      <c r="AO17" s="226">
        <v>9.1630670512703301E-6</v>
      </c>
      <c r="AP17" s="226">
        <v>5.3785397517529599E-6</v>
      </c>
      <c r="AQ17" s="226">
        <v>4.5866893561585701E-6</v>
      </c>
      <c r="AR17" s="226">
        <v>3.83659780842098E-6</v>
      </c>
      <c r="AS17" s="226">
        <v>7.9402045593219605E-6</v>
      </c>
      <c r="AT17" s="226">
        <v>6.8181951596624197E-6</v>
      </c>
      <c r="AU17" s="226">
        <v>8.9752108103557302E-6</v>
      </c>
      <c r="AV17" s="226">
        <v>5.6785387658195603E-5</v>
      </c>
      <c r="AW17" s="226">
        <v>2.92850116664959E-3</v>
      </c>
      <c r="AX17" s="226">
        <v>2.8655532277468997E-4</v>
      </c>
      <c r="AY17" s="226">
        <v>3.5658593137424702E-4</v>
      </c>
      <c r="AZ17" s="226">
        <v>4.1891167697019599E-4</v>
      </c>
      <c r="BA17" s="226">
        <v>3.1691958628700102E-4</v>
      </c>
      <c r="BB17" s="226">
        <v>2.7711056140948901E-5</v>
      </c>
      <c r="BC17" s="226">
        <v>8.3867969826238498E-5</v>
      </c>
      <c r="BD17" s="226">
        <v>2.2214980970079399E-5</v>
      </c>
      <c r="BE17" s="226">
        <v>5.2892324566717303E-6</v>
      </c>
      <c r="BF17" s="226">
        <v>7.6173081239126804E-6</v>
      </c>
      <c r="BG17" s="226">
        <v>2.37107248301804E-4</v>
      </c>
      <c r="BH17" s="226">
        <v>2.6074785848256499E-6</v>
      </c>
      <c r="BI17" s="226">
        <v>9.9960262509974599E-6</v>
      </c>
      <c r="BJ17" s="226">
        <v>4.2999557555344702E-6</v>
      </c>
      <c r="BK17" s="226">
        <v>3.43145539622379E-6</v>
      </c>
      <c r="BL17" s="226">
        <v>5.1233470033118598E-6</v>
      </c>
      <c r="BM17" s="226">
        <v>2.0089596797846199E-6</v>
      </c>
      <c r="BN17" s="226">
        <v>3.0811241031591502E-6</v>
      </c>
      <c r="BO17" s="226">
        <v>3.0847688669275799E-6</v>
      </c>
      <c r="BP17" s="226">
        <v>2.0656136205274102E-6</v>
      </c>
      <c r="BQ17" s="226">
        <v>6.7111716848840699E-6</v>
      </c>
      <c r="BR17" s="226">
        <v>2.4117956504067698E-6</v>
      </c>
      <c r="BS17" s="226">
        <v>9.1972302880193697E-7</v>
      </c>
      <c r="BT17" s="226">
        <v>2.8622801345693902E-6</v>
      </c>
      <c r="BU17" s="226">
        <v>7.4198360899532903E-7</v>
      </c>
      <c r="BV17" s="226">
        <v>2.9822407261472899E-6</v>
      </c>
      <c r="BW17" s="226">
        <v>1.9611853424764699E-6</v>
      </c>
      <c r="BX17" s="226">
        <v>6.7664764793003404E-6</v>
      </c>
      <c r="BY17" s="226">
        <v>0</v>
      </c>
    </row>
    <row r="18" spans="1:77" x14ac:dyDescent="0.25">
      <c r="A18" s="105" t="s">
        <v>15</v>
      </c>
      <c r="B18" s="226">
        <v>4.9713377013826601E-5</v>
      </c>
      <c r="C18" s="226">
        <v>9.0403302848731602E-5</v>
      </c>
      <c r="D18" s="226">
        <v>1.1362848061967601E-4</v>
      </c>
      <c r="E18" s="226">
        <v>3.2301985227415101E-4</v>
      </c>
      <c r="F18" s="226">
        <v>1.6647928023496601E-4</v>
      </c>
      <c r="G18" s="226">
        <v>4.6948601371409903E-5</v>
      </c>
      <c r="H18" s="226">
        <v>1.6457495611706601E-4</v>
      </c>
      <c r="I18" s="226">
        <v>1.27838877122387E-4</v>
      </c>
      <c r="J18" s="226">
        <v>9.5329040678823003E-5</v>
      </c>
      <c r="K18" s="226">
        <v>3.5399564825672498E-5</v>
      </c>
      <c r="L18" s="226">
        <v>5.9619326159965003E-5</v>
      </c>
      <c r="M18" s="226">
        <v>6.2987346174564204E-6</v>
      </c>
      <c r="N18" s="226">
        <v>5.9363524198612901E-6</v>
      </c>
      <c r="O18" s="226">
        <v>2.2867786254512798E-6</v>
      </c>
      <c r="P18" s="226">
        <v>1.8035277279080701E-4</v>
      </c>
      <c r="Q18" s="226">
        <v>2.0993666924527699E-2</v>
      </c>
      <c r="R18" s="226">
        <v>1.2546802218676199E-5</v>
      </c>
      <c r="S18" s="226">
        <v>5.35682610799225E-6</v>
      </c>
      <c r="T18" s="226">
        <v>4.6375533739294599E-6</v>
      </c>
      <c r="U18" s="226">
        <v>4.9045949957796401E-5</v>
      </c>
      <c r="V18" s="226">
        <v>1.3323989806128699E-5</v>
      </c>
      <c r="W18" s="226">
        <v>9.0404481064278894E-6</v>
      </c>
      <c r="X18" s="226">
        <v>1.2561467156205199E-5</v>
      </c>
      <c r="Y18" s="226">
        <v>9.5913370781589203E-5</v>
      </c>
      <c r="Z18" s="226">
        <v>2.4487895761883899E-5</v>
      </c>
      <c r="AA18" s="226">
        <v>5.3692672524253196E-6</v>
      </c>
      <c r="AB18" s="226">
        <v>3.3972302160591997E-5</v>
      </c>
      <c r="AC18" s="226">
        <v>1.1685880015565301E-5</v>
      </c>
      <c r="AD18" s="226">
        <v>1.6317426351737701E-5</v>
      </c>
      <c r="AE18" s="226">
        <v>5.5125175547201699E-5</v>
      </c>
      <c r="AF18" s="226">
        <v>1.67778864764918E-5</v>
      </c>
      <c r="AG18" s="226">
        <v>1.12989162643647E-5</v>
      </c>
      <c r="AH18" s="226">
        <v>4.4560786725186103E-5</v>
      </c>
      <c r="AI18" s="226">
        <v>7.2749882572361899E-6</v>
      </c>
      <c r="AJ18" s="226">
        <v>2.2738521095506402E-6</v>
      </c>
      <c r="AK18" s="226">
        <v>4.0827004101975902E-6</v>
      </c>
      <c r="AL18" s="226">
        <v>3.2400696114423098E-5</v>
      </c>
      <c r="AM18" s="226">
        <v>2.3343349200167199E-6</v>
      </c>
      <c r="AN18" s="226">
        <v>1.54277765787458E-6</v>
      </c>
      <c r="AO18" s="226">
        <v>6.9544294858787899E-6</v>
      </c>
      <c r="AP18" s="226">
        <v>5.0765984220163397E-5</v>
      </c>
      <c r="AQ18" s="226">
        <v>1.68377921658969E-5</v>
      </c>
      <c r="AR18" s="226">
        <v>3.4026281177429898E-6</v>
      </c>
      <c r="AS18" s="226">
        <v>5.5099347048858102E-6</v>
      </c>
      <c r="AT18" s="226">
        <v>2.4331465506058502E-6</v>
      </c>
      <c r="AU18" s="226">
        <v>2.0698802877266401E-4</v>
      </c>
      <c r="AV18" s="226">
        <v>1.63676859084453E-3</v>
      </c>
      <c r="AW18" s="226">
        <v>3.5195938908871702E-5</v>
      </c>
      <c r="AX18" s="226">
        <v>1.02162028277076E-5</v>
      </c>
      <c r="AY18" s="226">
        <v>5.6485841134324102E-6</v>
      </c>
      <c r="AZ18" s="226">
        <v>8.3124593350038803E-6</v>
      </c>
      <c r="BA18" s="226">
        <v>5.0710180746409002E-6</v>
      </c>
      <c r="BB18" s="226">
        <v>3.2279897534123499E-6</v>
      </c>
      <c r="BC18" s="226">
        <v>8.3633643947440097E-6</v>
      </c>
      <c r="BD18" s="226">
        <v>2.6203680143359601E-6</v>
      </c>
      <c r="BE18" s="226">
        <v>1.4239460058882201E-6</v>
      </c>
      <c r="BF18" s="226">
        <v>1.4657782757622001E-5</v>
      </c>
      <c r="BG18" s="226">
        <v>4.0241725697043399E-4</v>
      </c>
      <c r="BH18" s="226">
        <v>1.2946424149632399E-6</v>
      </c>
      <c r="BI18" s="226">
        <v>5.3679519196782801E-6</v>
      </c>
      <c r="BJ18" s="226">
        <v>2.53654036514556E-6</v>
      </c>
      <c r="BK18" s="226">
        <v>4.3864921218343698E-6</v>
      </c>
      <c r="BL18" s="226">
        <v>5.7813628621056102E-6</v>
      </c>
      <c r="BM18" s="226">
        <v>7.3063347928585196E-7</v>
      </c>
      <c r="BN18" s="226">
        <v>5.6648058024069295E-7</v>
      </c>
      <c r="BO18" s="226">
        <v>1.34947894326801E-6</v>
      </c>
      <c r="BP18" s="226">
        <v>1.0720241554816999E-6</v>
      </c>
      <c r="BQ18" s="226">
        <v>1.0755735714263299E-5</v>
      </c>
      <c r="BR18" s="226">
        <v>1.1706703624719701E-6</v>
      </c>
      <c r="BS18" s="226">
        <v>9.6239012989838408E-7</v>
      </c>
      <c r="BT18" s="226">
        <v>1.3009795279339401E-6</v>
      </c>
      <c r="BU18" s="226">
        <v>3.7741336893364803E-7</v>
      </c>
      <c r="BV18" s="226">
        <v>2.4385176728671298E-6</v>
      </c>
      <c r="BW18" s="226">
        <v>1.10843845982917E-6</v>
      </c>
      <c r="BX18" s="226">
        <v>7.9965923994883398E-6</v>
      </c>
      <c r="BY18" s="226">
        <v>0</v>
      </c>
    </row>
    <row r="19" spans="1:77" x14ac:dyDescent="0.25">
      <c r="A19" s="105" t="s">
        <v>16</v>
      </c>
      <c r="B19" s="226">
        <v>1.3092371475602301E-5</v>
      </c>
      <c r="C19" s="226">
        <v>1.5934804482497E-5</v>
      </c>
      <c r="D19" s="226">
        <v>1.1690591915551301E-5</v>
      </c>
      <c r="E19" s="226">
        <v>2.2056903204498701E-5</v>
      </c>
      <c r="F19" s="226">
        <v>1.19964661769338E-5</v>
      </c>
      <c r="G19" s="226">
        <v>1.48683086261503E-5</v>
      </c>
      <c r="H19" s="226">
        <v>1.6109912408254101E-5</v>
      </c>
      <c r="I19" s="226">
        <v>1.2117285147151299E-5</v>
      </c>
      <c r="J19" s="226">
        <v>1.2109379409122399E-5</v>
      </c>
      <c r="K19" s="226">
        <v>6.5487910250397398E-4</v>
      </c>
      <c r="L19" s="226">
        <v>4.0452227379756298E-5</v>
      </c>
      <c r="M19" s="226">
        <v>7.5838754445257505E-4</v>
      </c>
      <c r="N19" s="226">
        <v>3.63898474263492E-6</v>
      </c>
      <c r="O19" s="226">
        <v>2.9206427583574601E-6</v>
      </c>
      <c r="P19" s="226">
        <v>5.2081996357654901E-5</v>
      </c>
      <c r="Q19" s="226">
        <v>6.5927342902294606E-5</v>
      </c>
      <c r="R19" s="226">
        <v>2.6928009052909301E-2</v>
      </c>
      <c r="S19" s="226">
        <v>2.4996032460975002E-4</v>
      </c>
      <c r="T19" s="226">
        <v>5.8444910585767496E-4</v>
      </c>
      <c r="U19" s="226">
        <v>2.0537638945442399E-5</v>
      </c>
      <c r="V19" s="226">
        <v>2.5913103314235898E-4</v>
      </c>
      <c r="W19" s="226">
        <v>6.4862535929032804E-5</v>
      </c>
      <c r="X19" s="226">
        <v>1.41019197577213E-5</v>
      </c>
      <c r="Y19" s="226">
        <v>1.8898322467626499E-5</v>
      </c>
      <c r="Z19" s="226">
        <v>2.5993476053476299E-5</v>
      </c>
      <c r="AA19" s="226">
        <v>5.2026049017893598E-5</v>
      </c>
      <c r="AB19" s="226">
        <v>1.5494109251146301E-5</v>
      </c>
      <c r="AC19" s="226">
        <v>3.4900527815487202E-4</v>
      </c>
      <c r="AD19" s="226">
        <v>1.8357995050550499E-4</v>
      </c>
      <c r="AE19" s="226">
        <v>2.0956698159951699E-5</v>
      </c>
      <c r="AF19" s="226">
        <v>1.15675674462256E-4</v>
      </c>
      <c r="AG19" s="226">
        <v>1.0892984359321E-5</v>
      </c>
      <c r="AH19" s="226">
        <v>1.6971714679736998E-5</v>
      </c>
      <c r="AI19" s="226">
        <v>1.02682856719478E-5</v>
      </c>
      <c r="AJ19" s="226">
        <v>8.1290495816182906E-6</v>
      </c>
      <c r="AK19" s="226">
        <v>3.9142256412576697E-5</v>
      </c>
      <c r="AL19" s="226">
        <v>1.7260973583201499E-5</v>
      </c>
      <c r="AM19" s="226">
        <v>1.23941721395329E-5</v>
      </c>
      <c r="AN19" s="226">
        <v>1.06807333588103E-5</v>
      </c>
      <c r="AO19" s="226">
        <v>7.0530130444032101E-6</v>
      </c>
      <c r="AP19" s="226">
        <v>1.2194144554815199E-5</v>
      </c>
      <c r="AQ19" s="226">
        <v>1.02140309763787E-5</v>
      </c>
      <c r="AR19" s="226">
        <v>8.0378809492467E-6</v>
      </c>
      <c r="AS19" s="226">
        <v>9.7184028734949804E-6</v>
      </c>
      <c r="AT19" s="226">
        <v>7.9042128424437795E-6</v>
      </c>
      <c r="AU19" s="226">
        <v>9.41719746816416E-6</v>
      </c>
      <c r="AV19" s="226">
        <v>1.5029195121165999E-5</v>
      </c>
      <c r="AW19" s="226">
        <v>1.6385329735327401E-5</v>
      </c>
      <c r="AX19" s="226">
        <v>8.7061133576747901E-6</v>
      </c>
      <c r="AY19" s="226">
        <v>1.07349661984983E-5</v>
      </c>
      <c r="AZ19" s="226">
        <v>8.0911309361944897E-6</v>
      </c>
      <c r="BA19" s="226">
        <v>7.6051422791748496E-6</v>
      </c>
      <c r="BB19" s="226">
        <v>7.8368103154830692E-6</v>
      </c>
      <c r="BC19" s="226">
        <v>9.7665605478062796E-6</v>
      </c>
      <c r="BD19" s="226">
        <v>1.60933541914366E-5</v>
      </c>
      <c r="BE19" s="226">
        <v>6.7781544124593298E-6</v>
      </c>
      <c r="BF19" s="226">
        <v>1.8001042433611701E-5</v>
      </c>
      <c r="BG19" s="226">
        <v>1.8671750556401499E-5</v>
      </c>
      <c r="BH19" s="226">
        <v>1.5389129849145699E-5</v>
      </c>
      <c r="BI19" s="226">
        <v>2.4754344197101699E-5</v>
      </c>
      <c r="BJ19" s="226">
        <v>2.9112794552988299E-5</v>
      </c>
      <c r="BK19" s="226">
        <v>1.05237566277052E-3</v>
      </c>
      <c r="BL19" s="226">
        <v>2.05804062962837E-3</v>
      </c>
      <c r="BM19" s="226">
        <v>1.8389373506876401E-5</v>
      </c>
      <c r="BN19" s="226">
        <v>2.06486938841145E-5</v>
      </c>
      <c r="BO19" s="226">
        <v>4.6002586830716403E-5</v>
      </c>
      <c r="BP19" s="226">
        <v>4.0883396039561397E-5</v>
      </c>
      <c r="BQ19" s="226">
        <v>1.63912014259501E-5</v>
      </c>
      <c r="BR19" s="226">
        <v>5.9815610863603803E-5</v>
      </c>
      <c r="BS19" s="226">
        <v>1.28813350923886E-5</v>
      </c>
      <c r="BT19" s="226">
        <v>7.0880978680521294E-5</v>
      </c>
      <c r="BU19" s="226">
        <v>5.2487453492653702E-5</v>
      </c>
      <c r="BV19" s="226">
        <v>4.6706554330865203E-5</v>
      </c>
      <c r="BW19" s="226">
        <v>2.6261735566301799E-5</v>
      </c>
      <c r="BX19" s="226">
        <v>2.02727595375228E-4</v>
      </c>
      <c r="BY19" s="226">
        <v>0</v>
      </c>
    </row>
    <row r="20" spans="1:77" x14ac:dyDescent="0.25">
      <c r="A20" s="105" t="s">
        <v>17</v>
      </c>
      <c r="B20" s="226">
        <v>8.5509880672100201E-6</v>
      </c>
      <c r="C20" s="226">
        <v>1.5402722270504899E-5</v>
      </c>
      <c r="D20" s="226">
        <v>1.65419303603767E-5</v>
      </c>
      <c r="E20" s="226">
        <v>1.24435257660966E-5</v>
      </c>
      <c r="F20" s="226">
        <v>1.0728845690969899E-5</v>
      </c>
      <c r="G20" s="226">
        <v>9.2286891902707695E-6</v>
      </c>
      <c r="H20" s="226">
        <v>1.44930952609638E-5</v>
      </c>
      <c r="I20" s="226">
        <v>1.04071442124728E-5</v>
      </c>
      <c r="J20" s="226">
        <v>1.2723440074397499E-5</v>
      </c>
      <c r="K20" s="226">
        <v>4.5139901226579001E-4</v>
      </c>
      <c r="L20" s="226">
        <v>7.6273097770250798E-6</v>
      </c>
      <c r="M20" s="226">
        <v>5.8018745775781301E-4</v>
      </c>
      <c r="N20" s="226">
        <v>3.7057356031927E-6</v>
      </c>
      <c r="O20" s="226">
        <v>2.1459461512395399E-6</v>
      </c>
      <c r="P20" s="226">
        <v>3.9021584712557402E-5</v>
      </c>
      <c r="Q20" s="226">
        <v>4.9398208243711998E-5</v>
      </c>
      <c r="R20" s="226">
        <v>1.5374968399234701E-4</v>
      </c>
      <c r="S20" s="226">
        <v>3.4549369656445998E-2</v>
      </c>
      <c r="T20" s="226">
        <v>2.6552425594485499E-4</v>
      </c>
      <c r="U20" s="226">
        <v>5.75255950514106E-5</v>
      </c>
      <c r="V20" s="226">
        <v>1.3285791114084301E-4</v>
      </c>
      <c r="W20" s="226">
        <v>2.7278714373557402E-5</v>
      </c>
      <c r="X20" s="226">
        <v>2.6828556826893101E-5</v>
      </c>
      <c r="Y20" s="226">
        <v>2.7268130547632299E-5</v>
      </c>
      <c r="Z20" s="226">
        <v>2.7190501780375201E-5</v>
      </c>
      <c r="AA20" s="226">
        <v>2.7494023090829899E-5</v>
      </c>
      <c r="AB20" s="226">
        <v>2.3934587738651799E-5</v>
      </c>
      <c r="AC20" s="226">
        <v>2.1972877819139E-3</v>
      </c>
      <c r="AD20" s="226">
        <v>4.9060991034020698E-5</v>
      </c>
      <c r="AE20" s="226">
        <v>3.8877201004846903E-5</v>
      </c>
      <c r="AF20" s="226">
        <v>2.1676689832964501E-5</v>
      </c>
      <c r="AG20" s="226">
        <v>1.43552375185288E-5</v>
      </c>
      <c r="AH20" s="226">
        <v>2.93939003037181E-5</v>
      </c>
      <c r="AI20" s="226">
        <v>1.7959180371789599E-5</v>
      </c>
      <c r="AJ20" s="226">
        <v>2.7289133256521298E-5</v>
      </c>
      <c r="AK20" s="226">
        <v>3.1575216791687299E-5</v>
      </c>
      <c r="AL20" s="226">
        <v>2.0809369334488801E-5</v>
      </c>
      <c r="AM20" s="226">
        <v>1.6616574683791699E-5</v>
      </c>
      <c r="AN20" s="226">
        <v>1.2761498668044E-5</v>
      </c>
      <c r="AO20" s="226">
        <v>9.8197988394785805E-6</v>
      </c>
      <c r="AP20" s="226">
        <v>1.42209284323635E-5</v>
      </c>
      <c r="AQ20" s="226">
        <v>1.34013200846983E-5</v>
      </c>
      <c r="AR20" s="226">
        <v>1.1542715731746999E-5</v>
      </c>
      <c r="AS20" s="226">
        <v>1.3937237851186701E-5</v>
      </c>
      <c r="AT20" s="226">
        <v>1.4674593329834E-5</v>
      </c>
      <c r="AU20" s="226">
        <v>1.3460695857901601E-5</v>
      </c>
      <c r="AV20" s="226">
        <v>1.72072348215569E-5</v>
      </c>
      <c r="AW20" s="226">
        <v>2.02979427717659E-5</v>
      </c>
      <c r="AX20" s="226">
        <v>3.45733914965044E-5</v>
      </c>
      <c r="AY20" s="226">
        <v>1.31828204192442E-5</v>
      </c>
      <c r="AZ20" s="226">
        <v>1.31939533444936E-5</v>
      </c>
      <c r="BA20" s="226">
        <v>1.6725072415089601E-5</v>
      </c>
      <c r="BB20" s="226">
        <v>1.6173258650634099E-5</v>
      </c>
      <c r="BC20" s="226">
        <v>2.50891139324868E-5</v>
      </c>
      <c r="BD20" s="226">
        <v>2.1786398125544801E-5</v>
      </c>
      <c r="BE20" s="226">
        <v>7.2749806463353701E-6</v>
      </c>
      <c r="BF20" s="226">
        <v>1.73647413592622E-5</v>
      </c>
      <c r="BG20" s="226">
        <v>3.3137153607965701E-5</v>
      </c>
      <c r="BH20" s="226">
        <v>5.8100368727098502E-6</v>
      </c>
      <c r="BI20" s="226">
        <v>1.5648171013192E-5</v>
      </c>
      <c r="BJ20" s="226">
        <v>9.4095938613053505E-6</v>
      </c>
      <c r="BK20" s="226">
        <v>1.13513713398119E-4</v>
      </c>
      <c r="BL20" s="226">
        <v>1.19592224666088E-4</v>
      </c>
      <c r="BM20" s="226">
        <v>5.6068695831966302E-6</v>
      </c>
      <c r="BN20" s="226">
        <v>4.2755106799383603E-6</v>
      </c>
      <c r="BO20" s="226">
        <v>1.14406155393455E-5</v>
      </c>
      <c r="BP20" s="226">
        <v>6.71160718430698E-6</v>
      </c>
      <c r="BQ20" s="226">
        <v>3.5281773547980399E-6</v>
      </c>
      <c r="BR20" s="226">
        <v>1.3808100659706701E-5</v>
      </c>
      <c r="BS20" s="226">
        <v>3.6230678482826599E-6</v>
      </c>
      <c r="BT20" s="226">
        <v>1.02657976100992E-5</v>
      </c>
      <c r="BU20" s="226">
        <v>4.2033763252443604E-6</v>
      </c>
      <c r="BV20" s="226">
        <v>1.13130659956165E-5</v>
      </c>
      <c r="BW20" s="226">
        <v>1.2726117729147399E-5</v>
      </c>
      <c r="BX20" s="226">
        <v>3.56640678973172E-5</v>
      </c>
      <c r="BY20" s="226">
        <v>0</v>
      </c>
    </row>
    <row r="21" spans="1:77" x14ac:dyDescent="0.25">
      <c r="A21" s="105" t="s">
        <v>18</v>
      </c>
      <c r="B21" s="226">
        <v>3.1679819140177701E-8</v>
      </c>
      <c r="C21" s="226">
        <v>2.4883873905027399E-8</v>
      </c>
      <c r="D21" s="226">
        <v>2.1478529904468702E-8</v>
      </c>
      <c r="E21" s="226">
        <v>4.3817174922793298E-8</v>
      </c>
      <c r="F21" s="226">
        <v>2.6376518327597801E-8</v>
      </c>
      <c r="G21" s="226">
        <v>3.6463309776157898E-8</v>
      </c>
      <c r="H21" s="226">
        <v>4.2482514000345498E-8</v>
      </c>
      <c r="I21" s="226">
        <v>3.7204881890180997E-8</v>
      </c>
      <c r="J21" s="226">
        <v>2.3292231620787402E-8</v>
      </c>
      <c r="K21" s="226">
        <v>2.8520089232667498E-8</v>
      </c>
      <c r="L21" s="226">
        <v>5.9197997530645502E-8</v>
      </c>
      <c r="M21" s="226">
        <v>3.7517423753417202E-8</v>
      </c>
      <c r="N21" s="226">
        <v>4.1064304858870303E-9</v>
      </c>
      <c r="O21" s="226">
        <v>3.35612232374383E-9</v>
      </c>
      <c r="P21" s="226">
        <v>9.0437373787277705E-8</v>
      </c>
      <c r="Q21" s="226">
        <v>1.1401244078980799E-7</v>
      </c>
      <c r="R21" s="226">
        <v>2.1048852117415698E-8</v>
      </c>
      <c r="S21" s="226">
        <v>3.0578866136161601E-8</v>
      </c>
      <c r="T21" s="226">
        <v>2.2869460402798299E-2</v>
      </c>
      <c r="U21" s="226">
        <v>2.5143974756303002E-8</v>
      </c>
      <c r="V21" s="226">
        <v>3.3682083842769599E-8</v>
      </c>
      <c r="W21" s="226">
        <v>2.05006014097472E-8</v>
      </c>
      <c r="X21" s="226">
        <v>1.39721447866962E-8</v>
      </c>
      <c r="Y21" s="226">
        <v>2.7408883015864401E-8</v>
      </c>
      <c r="Z21" s="226">
        <v>3.10655784668729E-8</v>
      </c>
      <c r="AA21" s="226">
        <v>2.5272486457662502E-8</v>
      </c>
      <c r="AB21" s="226">
        <v>2.1683015806606299E-8</v>
      </c>
      <c r="AC21" s="226">
        <v>1.4187744940698299E-8</v>
      </c>
      <c r="AD21" s="226">
        <v>5.3819079544269304E-7</v>
      </c>
      <c r="AE21" s="226">
        <v>2.4054753994595599E-8</v>
      </c>
      <c r="AF21" s="226">
        <v>3.4471479430872401E-8</v>
      </c>
      <c r="AG21" s="226">
        <v>1.25467895637347E-8</v>
      </c>
      <c r="AH21" s="226">
        <v>1.7967370755798099E-8</v>
      </c>
      <c r="AI21" s="226">
        <v>9.85505397363293E-9</v>
      </c>
      <c r="AJ21" s="226">
        <v>8.0654394398127993E-9</v>
      </c>
      <c r="AK21" s="226">
        <v>1.2550758424164001E-8</v>
      </c>
      <c r="AL21" s="226">
        <v>2.1482783207356499E-8</v>
      </c>
      <c r="AM21" s="226">
        <v>1.43874977257751E-8</v>
      </c>
      <c r="AN21" s="226">
        <v>1.3234538062790599E-8</v>
      </c>
      <c r="AO21" s="226">
        <v>7.2428584467605898E-9</v>
      </c>
      <c r="AP21" s="226">
        <v>1.0773178993305899E-8</v>
      </c>
      <c r="AQ21" s="226">
        <v>1.1277648602023101E-8</v>
      </c>
      <c r="AR21" s="226">
        <v>7.17981138245638E-9</v>
      </c>
      <c r="AS21" s="226">
        <v>1.0722014610954099E-8</v>
      </c>
      <c r="AT21" s="226">
        <v>8.0746458110622395E-9</v>
      </c>
      <c r="AU21" s="226">
        <v>1.0773784324900899E-8</v>
      </c>
      <c r="AV21" s="226">
        <v>2.0127331544930499E-8</v>
      </c>
      <c r="AW21" s="226">
        <v>2.4156954621945199E-8</v>
      </c>
      <c r="AX21" s="226">
        <v>9.6449354700101093E-9</v>
      </c>
      <c r="AY21" s="226">
        <v>1.32308640330189E-8</v>
      </c>
      <c r="AZ21" s="226">
        <v>9.5364954981971492E-9</v>
      </c>
      <c r="BA21" s="226">
        <v>8.8609460445165693E-9</v>
      </c>
      <c r="BB21" s="226">
        <v>7.6728420897464193E-9</v>
      </c>
      <c r="BC21" s="226">
        <v>1.0517961703484299E-8</v>
      </c>
      <c r="BD21" s="226">
        <v>1.8558528784538201E-8</v>
      </c>
      <c r="BE21" s="226">
        <v>1.11809956684532E-8</v>
      </c>
      <c r="BF21" s="226">
        <v>2.1729578417770799E-8</v>
      </c>
      <c r="BG21" s="226">
        <v>2.5081753467187901E-8</v>
      </c>
      <c r="BH21" s="226">
        <v>1.87777007391094E-8</v>
      </c>
      <c r="BI21" s="226">
        <v>3.0849042516728698E-8</v>
      </c>
      <c r="BJ21" s="226">
        <v>3.6137624995592701E-8</v>
      </c>
      <c r="BK21" s="226">
        <v>5.6991218087262104E-7</v>
      </c>
      <c r="BL21" s="226">
        <v>2.3832395942736901E-6</v>
      </c>
      <c r="BM21" s="226">
        <v>6.9437695345818997E-8</v>
      </c>
      <c r="BN21" s="226">
        <v>3.1861004168346301E-8</v>
      </c>
      <c r="BO21" s="226">
        <v>6.2066208028769601E-8</v>
      </c>
      <c r="BP21" s="226">
        <v>5.3091212423862199E-8</v>
      </c>
      <c r="BQ21" s="226">
        <v>2.4219070012866E-8</v>
      </c>
      <c r="BR21" s="226">
        <v>7.4083746808205495E-8</v>
      </c>
      <c r="BS21" s="226">
        <v>1.4183742598384901E-8</v>
      </c>
      <c r="BT21" s="226">
        <v>1.12731417129882E-7</v>
      </c>
      <c r="BU21" s="226">
        <v>6.1381070236983806E-8</v>
      </c>
      <c r="BV21" s="226">
        <v>6.7077166653227606E-8</v>
      </c>
      <c r="BW21" s="226">
        <v>2.3785826280241399E-8</v>
      </c>
      <c r="BX21" s="226">
        <v>2.12215577477082E-6</v>
      </c>
      <c r="BY21" s="226">
        <v>0</v>
      </c>
    </row>
    <row r="22" spans="1:77" x14ac:dyDescent="0.25">
      <c r="A22" s="105" t="s">
        <v>19</v>
      </c>
      <c r="B22" s="226">
        <v>2.5285867233931902E-6</v>
      </c>
      <c r="C22" s="226">
        <v>3.4334149270230999E-6</v>
      </c>
      <c r="D22" s="226">
        <v>2.3541888227732502E-6</v>
      </c>
      <c r="E22" s="226">
        <v>4.1353801412842398E-6</v>
      </c>
      <c r="F22" s="226">
        <v>2.5868520398901901E-6</v>
      </c>
      <c r="G22" s="226">
        <v>3.1294366944573999E-6</v>
      </c>
      <c r="H22" s="226">
        <v>2.7806020940087501E-6</v>
      </c>
      <c r="I22" s="226">
        <v>2.1449355783260299E-6</v>
      </c>
      <c r="J22" s="226">
        <v>2.92689196086816E-6</v>
      </c>
      <c r="K22" s="226">
        <v>2.27213049817421E-4</v>
      </c>
      <c r="L22" s="226">
        <v>4.3506319171610802E-6</v>
      </c>
      <c r="M22" s="226">
        <v>2.66527997688114E-4</v>
      </c>
      <c r="N22" s="226">
        <v>5.4656085773748298E-6</v>
      </c>
      <c r="O22" s="226">
        <v>2.2769498107608399E-6</v>
      </c>
      <c r="P22" s="226">
        <v>8.3548730158912695E-6</v>
      </c>
      <c r="Q22" s="226">
        <v>1.06537400572294E-5</v>
      </c>
      <c r="R22" s="226">
        <v>1.9274471048636501E-4</v>
      </c>
      <c r="S22" s="226">
        <v>3.2078366546875898E-4</v>
      </c>
      <c r="T22" s="226">
        <v>1.09510921019498E-4</v>
      </c>
      <c r="U22" s="226">
        <v>2.49304423002479E-2</v>
      </c>
      <c r="V22" s="226">
        <v>1.63176411575749E-4</v>
      </c>
      <c r="W22" s="226">
        <v>6.4207854175517005E-4</v>
      </c>
      <c r="X22" s="226">
        <v>2.96763981898473E-6</v>
      </c>
      <c r="Y22" s="226">
        <v>3.4806746074014198E-6</v>
      </c>
      <c r="Z22" s="226">
        <v>2.8967719278938999E-4</v>
      </c>
      <c r="AA22" s="226">
        <v>1.60792071440139E-4</v>
      </c>
      <c r="AB22" s="226">
        <v>2.7787729383556499E-6</v>
      </c>
      <c r="AC22" s="226">
        <v>1.1393747694607699E-3</v>
      </c>
      <c r="AD22" s="226">
        <v>3.7731997155897599E-4</v>
      </c>
      <c r="AE22" s="226">
        <v>4.9371563317406702E-6</v>
      </c>
      <c r="AF22" s="226">
        <v>1.6757810752771399E-5</v>
      </c>
      <c r="AG22" s="226">
        <v>3.2075751969838099E-6</v>
      </c>
      <c r="AH22" s="226">
        <v>3.3470860046112899E-6</v>
      </c>
      <c r="AI22" s="226">
        <v>5.1699912748136801E-6</v>
      </c>
      <c r="AJ22" s="226">
        <v>4.6016575988062602E-6</v>
      </c>
      <c r="AK22" s="226">
        <v>9.7635246265377498E-6</v>
      </c>
      <c r="AL22" s="226">
        <v>3.6993680674577798E-6</v>
      </c>
      <c r="AM22" s="226">
        <v>4.2396035967454999E-6</v>
      </c>
      <c r="AN22" s="226">
        <v>4.3684885359358801E-6</v>
      </c>
      <c r="AO22" s="226">
        <v>6.2731310838782702E-6</v>
      </c>
      <c r="AP22" s="226">
        <v>2.27726981244841E-5</v>
      </c>
      <c r="AQ22" s="226">
        <v>3.4858632409138401E-4</v>
      </c>
      <c r="AR22" s="226">
        <v>2.1208725494331099E-5</v>
      </c>
      <c r="AS22" s="226">
        <v>2.3745576482919699E-6</v>
      </c>
      <c r="AT22" s="226">
        <v>5.65791036290169E-6</v>
      </c>
      <c r="AU22" s="226">
        <v>6.4882583378284399E-6</v>
      </c>
      <c r="AV22" s="226">
        <v>4.9351920550386504E-6</v>
      </c>
      <c r="AW22" s="226">
        <v>3.3585825050749102E-6</v>
      </c>
      <c r="AX22" s="226">
        <v>9.6892419232434399E-6</v>
      </c>
      <c r="AY22" s="226">
        <v>2.2612525465682802E-6</v>
      </c>
      <c r="AZ22" s="226">
        <v>5.2822058988789102E-6</v>
      </c>
      <c r="BA22" s="226">
        <v>3.2943083997156501E-6</v>
      </c>
      <c r="BB22" s="226">
        <v>2.22114568840336E-6</v>
      </c>
      <c r="BC22" s="226">
        <v>6.4425222391170198E-6</v>
      </c>
      <c r="BD22" s="226">
        <v>4.7304641667900697E-6</v>
      </c>
      <c r="BE22" s="226">
        <v>1.82637891924226E-6</v>
      </c>
      <c r="BF22" s="226">
        <v>5.3028893385609397E-6</v>
      </c>
      <c r="BG22" s="226">
        <v>6.2166292278232298E-6</v>
      </c>
      <c r="BH22" s="226">
        <v>2.8553049160755999E-6</v>
      </c>
      <c r="BI22" s="226">
        <v>4.7099965063339703E-6</v>
      </c>
      <c r="BJ22" s="226">
        <v>6.07918533939001E-6</v>
      </c>
      <c r="BK22" s="226">
        <v>9.4175700574251604E-5</v>
      </c>
      <c r="BL22" s="226">
        <v>1.76685814659179E-4</v>
      </c>
      <c r="BM22" s="226">
        <v>2.9568345160487502E-6</v>
      </c>
      <c r="BN22" s="226">
        <v>2.4980108766553E-6</v>
      </c>
      <c r="BO22" s="226">
        <v>5.4221815544257003E-6</v>
      </c>
      <c r="BP22" s="226">
        <v>4.8199372705278397E-6</v>
      </c>
      <c r="BQ22" s="226">
        <v>2.1391268955094999E-6</v>
      </c>
      <c r="BR22" s="226">
        <v>9.6748359882796706E-6</v>
      </c>
      <c r="BS22" s="226">
        <v>1.55933832646846E-6</v>
      </c>
      <c r="BT22" s="226">
        <v>7.5799903437283302E-6</v>
      </c>
      <c r="BU22" s="226">
        <v>4.80685324840032E-6</v>
      </c>
      <c r="BV22" s="226">
        <v>7.1097513232344001E-6</v>
      </c>
      <c r="BW22" s="226">
        <v>3.6091309232601801E-6</v>
      </c>
      <c r="BX22" s="226">
        <v>2.6075596396099902E-5</v>
      </c>
      <c r="BY22" s="226">
        <v>0</v>
      </c>
    </row>
    <row r="23" spans="1:77" x14ac:dyDescent="0.25">
      <c r="A23" s="105" t="s">
        <v>20</v>
      </c>
      <c r="B23" s="226">
        <v>7.8126193853433303E-6</v>
      </c>
      <c r="C23" s="226">
        <v>1.3743415213180501E-5</v>
      </c>
      <c r="D23" s="226">
        <v>6.6742129285053397E-6</v>
      </c>
      <c r="E23" s="226">
        <v>1.16827656020951E-5</v>
      </c>
      <c r="F23" s="226">
        <v>7.9282416071265607E-6</v>
      </c>
      <c r="G23" s="226">
        <v>8.2912099313589692E-6</v>
      </c>
      <c r="H23" s="226">
        <v>9.2540239709947701E-6</v>
      </c>
      <c r="I23" s="226">
        <v>6.4555470276510404E-6</v>
      </c>
      <c r="J23" s="226">
        <v>6.1239949801173396E-6</v>
      </c>
      <c r="K23" s="226">
        <v>7.2722358840048803E-6</v>
      </c>
      <c r="L23" s="226">
        <v>1.59207641866979E-5</v>
      </c>
      <c r="M23" s="226">
        <v>7.1755731698917698E-6</v>
      </c>
      <c r="N23" s="226">
        <v>2.0080192001284499E-6</v>
      </c>
      <c r="O23" s="226">
        <v>1.9878846928964599E-6</v>
      </c>
      <c r="P23" s="226">
        <v>1.8861118099379801E-5</v>
      </c>
      <c r="Q23" s="226">
        <v>2.39708075465021E-5</v>
      </c>
      <c r="R23" s="226">
        <v>6.7702493277963997E-6</v>
      </c>
      <c r="S23" s="226">
        <v>1.1962767937365401E-5</v>
      </c>
      <c r="T23" s="226">
        <v>7.5802304405741598E-6</v>
      </c>
      <c r="U23" s="226">
        <v>8.8876950182762598E-6</v>
      </c>
      <c r="V23" s="226">
        <v>2.96985073747696E-2</v>
      </c>
      <c r="W23" s="226">
        <v>1.47770555810341E-3</v>
      </c>
      <c r="X23" s="226">
        <v>7.6735959666744708E-6</v>
      </c>
      <c r="Y23" s="226">
        <v>8.9711339564075502E-6</v>
      </c>
      <c r="Z23" s="226">
        <v>5.8165176786357598E-4</v>
      </c>
      <c r="AA23" s="226">
        <v>1.84783882994072E-5</v>
      </c>
      <c r="AB23" s="226">
        <v>7.2240431212154596E-6</v>
      </c>
      <c r="AC23" s="226">
        <v>7.0443154428441797E-6</v>
      </c>
      <c r="AD23" s="226">
        <v>1.5392509208061799E-4</v>
      </c>
      <c r="AE23" s="226">
        <v>1.0843552337875901E-5</v>
      </c>
      <c r="AF23" s="226">
        <v>1.1885688541214E-5</v>
      </c>
      <c r="AG23" s="226">
        <v>6.3564803163906501E-6</v>
      </c>
      <c r="AH23" s="226">
        <v>7.65502664258638E-6</v>
      </c>
      <c r="AI23" s="226">
        <v>4.5833944469220796E-6</v>
      </c>
      <c r="AJ23" s="226">
        <v>3.7072008247228201E-6</v>
      </c>
      <c r="AK23" s="226">
        <v>5.5521208006904198E-6</v>
      </c>
      <c r="AL23" s="226">
        <v>1.0263229708734799E-5</v>
      </c>
      <c r="AM23" s="226">
        <v>1.0860496386172E-5</v>
      </c>
      <c r="AN23" s="226">
        <v>5.4625413375453496E-6</v>
      </c>
      <c r="AO23" s="226">
        <v>3.69951437616274E-6</v>
      </c>
      <c r="AP23" s="226">
        <v>5.9799894509480103E-6</v>
      </c>
      <c r="AQ23" s="226">
        <v>5.3479730000511301E-6</v>
      </c>
      <c r="AR23" s="226">
        <v>3.3416803043990701E-6</v>
      </c>
      <c r="AS23" s="226">
        <v>5.6198046220617902E-6</v>
      </c>
      <c r="AT23" s="226">
        <v>4.6697678968852597E-6</v>
      </c>
      <c r="AU23" s="226">
        <v>6.3587876894023802E-6</v>
      </c>
      <c r="AV23" s="226">
        <v>9.9752270758866604E-6</v>
      </c>
      <c r="AW23" s="226">
        <v>7.5375748890951298E-6</v>
      </c>
      <c r="AX23" s="226">
        <v>4.8266246483718196E-6</v>
      </c>
      <c r="AY23" s="226">
        <v>5.0030227724058002E-6</v>
      </c>
      <c r="AZ23" s="226">
        <v>4.0827371981920202E-6</v>
      </c>
      <c r="BA23" s="226">
        <v>3.5970389713193899E-6</v>
      </c>
      <c r="BB23" s="226">
        <v>3.7096822113533798E-6</v>
      </c>
      <c r="BC23" s="226">
        <v>5.2363350533751604E-6</v>
      </c>
      <c r="BD23" s="226">
        <v>7.3994454219328003E-6</v>
      </c>
      <c r="BE23" s="226">
        <v>2.9116649550363399E-6</v>
      </c>
      <c r="BF23" s="226">
        <v>7.2230021266604701E-6</v>
      </c>
      <c r="BG23" s="226">
        <v>7.9123873371861998E-6</v>
      </c>
      <c r="BH23" s="226">
        <v>8.9233053139096294E-6</v>
      </c>
      <c r="BI23" s="226">
        <v>4.6473941155111399E-5</v>
      </c>
      <c r="BJ23" s="226">
        <v>1.71915494866191E-5</v>
      </c>
      <c r="BK23" s="226">
        <v>3.9805612600799401E-4</v>
      </c>
      <c r="BL23" s="226">
        <v>5.5990308556012295E-4</v>
      </c>
      <c r="BM23" s="226">
        <v>6.9590782586549798E-6</v>
      </c>
      <c r="BN23" s="226">
        <v>6.7840415066714796E-6</v>
      </c>
      <c r="BO23" s="226">
        <v>1.46714154457063E-5</v>
      </c>
      <c r="BP23" s="226">
        <v>1.3106658105398E-5</v>
      </c>
      <c r="BQ23" s="226">
        <v>5.2275177423885998E-6</v>
      </c>
      <c r="BR23" s="226">
        <v>1.76531368714522E-5</v>
      </c>
      <c r="BS23" s="226">
        <v>4.45951056559699E-6</v>
      </c>
      <c r="BT23" s="226">
        <v>2.2261102708492799E-5</v>
      </c>
      <c r="BU23" s="226">
        <v>1.4556866325014001E-5</v>
      </c>
      <c r="BV23" s="226">
        <v>1.43669553899556E-5</v>
      </c>
      <c r="BW23" s="226">
        <v>8.9768354789871207E-6</v>
      </c>
      <c r="BX23" s="226">
        <v>9.0065238908143295E-5</v>
      </c>
      <c r="BY23" s="226">
        <v>0</v>
      </c>
    </row>
    <row r="24" spans="1:77" x14ac:dyDescent="0.25">
      <c r="A24" s="105" t="s">
        <v>21</v>
      </c>
      <c r="B24" s="226">
        <v>1.2366005221958901E-5</v>
      </c>
      <c r="C24" s="226">
        <v>1.9683136894616199E-5</v>
      </c>
      <c r="D24" s="226">
        <v>1.13105903011505E-5</v>
      </c>
      <c r="E24" s="226">
        <v>1.8543313576995901E-5</v>
      </c>
      <c r="F24" s="226">
        <v>1.23338663951503E-5</v>
      </c>
      <c r="G24" s="226">
        <v>1.3344569624421401E-5</v>
      </c>
      <c r="H24" s="226">
        <v>1.5436007592892301E-5</v>
      </c>
      <c r="I24" s="226">
        <v>1.12288032820209E-5</v>
      </c>
      <c r="J24" s="226">
        <v>1.0375249800017E-5</v>
      </c>
      <c r="K24" s="226">
        <v>2.1831600176112301E-5</v>
      </c>
      <c r="L24" s="226">
        <v>2.8687421678822998E-5</v>
      </c>
      <c r="M24" s="226">
        <v>2.1791686659410601E-5</v>
      </c>
      <c r="N24" s="226">
        <v>3.0799902476381801E-6</v>
      </c>
      <c r="O24" s="226">
        <v>2.9128777412707102E-6</v>
      </c>
      <c r="P24" s="226">
        <v>3.48754518949639E-5</v>
      </c>
      <c r="Q24" s="226">
        <v>4.42682212395208E-5</v>
      </c>
      <c r="R24" s="226">
        <v>1.5043781431615401E-5</v>
      </c>
      <c r="S24" s="226">
        <v>2.30802952554355E-5</v>
      </c>
      <c r="T24" s="226">
        <v>1.79653180837227E-5</v>
      </c>
      <c r="U24" s="226">
        <v>1.6661558801700999E-5</v>
      </c>
      <c r="V24" s="226">
        <v>3.0255170372512299E-5</v>
      </c>
      <c r="W24" s="226">
        <v>9.7877488873575599E-2</v>
      </c>
      <c r="X24" s="226">
        <v>6.2616995451001602E-5</v>
      </c>
      <c r="Y24" s="226">
        <v>1.6177856338217101E-5</v>
      </c>
      <c r="Z24" s="226">
        <v>2.45070979370308E-3</v>
      </c>
      <c r="AA24" s="226">
        <v>4.6134684079058398E-4</v>
      </c>
      <c r="AB24" s="226">
        <v>1.28579663629924E-5</v>
      </c>
      <c r="AC24" s="226">
        <v>4.8603383154549899E-5</v>
      </c>
      <c r="AD24" s="226">
        <v>2.9995230339454102E-4</v>
      </c>
      <c r="AE24" s="226">
        <v>1.9423192898199899E-5</v>
      </c>
      <c r="AF24" s="226">
        <v>2.1248715728627099E-5</v>
      </c>
      <c r="AG24" s="226">
        <v>2.0137301503644598E-5</v>
      </c>
      <c r="AH24" s="226">
        <v>1.43429741960712E-5</v>
      </c>
      <c r="AI24" s="226">
        <v>8.0715752197848505E-6</v>
      </c>
      <c r="AJ24" s="226">
        <v>6.3845569423493102E-6</v>
      </c>
      <c r="AK24" s="226">
        <v>9.9034729813649503E-6</v>
      </c>
      <c r="AL24" s="226">
        <v>1.6276407448876899E-5</v>
      </c>
      <c r="AM24" s="226">
        <v>1.5389192782093499E-5</v>
      </c>
      <c r="AN24" s="226">
        <v>8.9740731437652899E-6</v>
      </c>
      <c r="AO24" s="226">
        <v>6.1596276201536002E-6</v>
      </c>
      <c r="AP24" s="226">
        <v>9.5032049975768296E-6</v>
      </c>
      <c r="AQ24" s="226">
        <v>8.8247083282501095E-6</v>
      </c>
      <c r="AR24" s="226">
        <v>6.4555853854900699E-6</v>
      </c>
      <c r="AS24" s="226">
        <v>9.1520107399975192E-6</v>
      </c>
      <c r="AT24" s="226">
        <v>7.6200847565600703E-6</v>
      </c>
      <c r="AU24" s="226">
        <v>9.7017669069958406E-6</v>
      </c>
      <c r="AV24" s="226">
        <v>1.5100699366975799E-5</v>
      </c>
      <c r="AW24" s="226">
        <v>1.28115039543861E-5</v>
      </c>
      <c r="AX24" s="226">
        <v>7.4626980844120798E-6</v>
      </c>
      <c r="AY24" s="226">
        <v>8.50846507557174E-6</v>
      </c>
      <c r="AZ24" s="226">
        <v>6.8878824772451199E-6</v>
      </c>
      <c r="BA24" s="226">
        <v>6.07025465916374E-6</v>
      </c>
      <c r="BB24" s="226">
        <v>6.7087749522377399E-6</v>
      </c>
      <c r="BC24" s="226">
        <v>8.5554375620614708E-6</v>
      </c>
      <c r="BD24" s="226">
        <v>1.22043833540378E-5</v>
      </c>
      <c r="BE24" s="226">
        <v>5.0456582420595902E-6</v>
      </c>
      <c r="BF24" s="226">
        <v>1.2115492723795101E-5</v>
      </c>
      <c r="BG24" s="226">
        <v>1.3605838836250299E-5</v>
      </c>
      <c r="BH24" s="226">
        <v>1.35806870076461E-5</v>
      </c>
      <c r="BI24" s="226">
        <v>5.7002298103015201E-5</v>
      </c>
      <c r="BJ24" s="226">
        <v>2.63044372645363E-5</v>
      </c>
      <c r="BK24" s="226">
        <v>5.6259441856260897E-4</v>
      </c>
      <c r="BL24" s="226">
        <v>1.17400072336739E-3</v>
      </c>
      <c r="BM24" s="226">
        <v>1.34877326022049E-5</v>
      </c>
      <c r="BN24" s="226">
        <v>1.25634182571508E-5</v>
      </c>
      <c r="BO24" s="226">
        <v>2.7547557496859901E-5</v>
      </c>
      <c r="BP24" s="226">
        <v>2.42006206642015E-5</v>
      </c>
      <c r="BQ24" s="226">
        <v>9.7040812438513992E-6</v>
      </c>
      <c r="BR24" s="226">
        <v>3.1653242371640597E-5</v>
      </c>
      <c r="BS24" s="226">
        <v>7.5563204327113903E-6</v>
      </c>
      <c r="BT24" s="226">
        <v>4.3227179389503697E-5</v>
      </c>
      <c r="BU24" s="226">
        <v>3.0056876679938E-5</v>
      </c>
      <c r="BV24" s="226">
        <v>2.83674774518793E-5</v>
      </c>
      <c r="BW24" s="226">
        <v>1.45915917831153E-5</v>
      </c>
      <c r="BX24" s="226">
        <v>2.16974074622086E-4</v>
      </c>
      <c r="BY24" s="226">
        <v>0</v>
      </c>
    </row>
    <row r="25" spans="1:77" x14ac:dyDescent="0.25">
      <c r="A25" s="105" t="s">
        <v>22</v>
      </c>
      <c r="B25" s="226">
        <v>6.2969754941761298E-6</v>
      </c>
      <c r="C25" s="226">
        <v>1.05388290280944E-5</v>
      </c>
      <c r="D25" s="226">
        <v>9.8330784945499701E-6</v>
      </c>
      <c r="E25" s="226">
        <v>9.4094497620608101E-6</v>
      </c>
      <c r="F25" s="226">
        <v>7.1571686374565197E-6</v>
      </c>
      <c r="G25" s="226">
        <v>6.6845524190791398E-6</v>
      </c>
      <c r="H25" s="226">
        <v>9.8771180314212699E-6</v>
      </c>
      <c r="I25" s="226">
        <v>7.1037203128758001E-6</v>
      </c>
      <c r="J25" s="226">
        <v>7.7061483540173393E-6</v>
      </c>
      <c r="K25" s="226">
        <v>1.4690042679883501E-4</v>
      </c>
      <c r="L25" s="226">
        <v>1.33164291126729E-5</v>
      </c>
      <c r="M25" s="226">
        <v>1.4040766047920101E-4</v>
      </c>
      <c r="N25" s="226">
        <v>2.0077163925566599E-6</v>
      </c>
      <c r="O25" s="226">
        <v>1.4726936419312299E-6</v>
      </c>
      <c r="P25" s="226">
        <v>1.6461056040811901E-5</v>
      </c>
      <c r="Q25" s="226">
        <v>2.10855785514078E-5</v>
      </c>
      <c r="R25" s="226">
        <v>5.4200992385102997E-5</v>
      </c>
      <c r="S25" s="226">
        <v>6.3846176423161194E-5</v>
      </c>
      <c r="T25" s="226">
        <v>6.85708430038531E-5</v>
      </c>
      <c r="U25" s="226">
        <v>1.96330140119395E-5</v>
      </c>
      <c r="V25" s="226">
        <v>1.14312734124405E-4</v>
      </c>
      <c r="W25" s="226">
        <v>6.6863698236836501E-3</v>
      </c>
      <c r="X25" s="226">
        <v>2.84586145690796E-2</v>
      </c>
      <c r="Y25" s="226">
        <v>1.6710280073710301E-5</v>
      </c>
      <c r="Z25" s="226">
        <v>3.8028059328832899E-4</v>
      </c>
      <c r="AA25" s="226">
        <v>6.5734282662832802E-3</v>
      </c>
      <c r="AB25" s="226">
        <v>1.4721875392277501E-5</v>
      </c>
      <c r="AC25" s="226">
        <v>5.5688597881473902E-4</v>
      </c>
      <c r="AD25" s="226">
        <v>1.8646085090464701E-4</v>
      </c>
      <c r="AE25" s="226">
        <v>2.21565698449862E-5</v>
      </c>
      <c r="AF25" s="226">
        <v>1.9462101184264199E-5</v>
      </c>
      <c r="AG25" s="226">
        <v>1.59808967114921E-4</v>
      </c>
      <c r="AH25" s="226">
        <v>1.7947130766206101E-5</v>
      </c>
      <c r="AI25" s="226">
        <v>8.7580083341147905E-6</v>
      </c>
      <c r="AJ25" s="226">
        <v>6.9531340531728101E-6</v>
      </c>
      <c r="AK25" s="226">
        <v>1.34979716087669E-5</v>
      </c>
      <c r="AL25" s="226">
        <v>1.0684148030799E-5</v>
      </c>
      <c r="AM25" s="226">
        <v>8.8798287683482206E-6</v>
      </c>
      <c r="AN25" s="226">
        <v>6.9044585214086099E-6</v>
      </c>
      <c r="AO25" s="226">
        <v>5.7118308673418298E-6</v>
      </c>
      <c r="AP25" s="226">
        <v>7.9556108928159907E-6</v>
      </c>
      <c r="AQ25" s="226">
        <v>7.5723846029734903E-6</v>
      </c>
      <c r="AR25" s="226">
        <v>1.36343365613553E-5</v>
      </c>
      <c r="AS25" s="226">
        <v>7.8990357463473394E-6</v>
      </c>
      <c r="AT25" s="226">
        <v>7.1611739849857996E-6</v>
      </c>
      <c r="AU25" s="226">
        <v>6.9285575684101701E-6</v>
      </c>
      <c r="AV25" s="226">
        <v>8.6489072757484795E-6</v>
      </c>
      <c r="AW25" s="226">
        <v>8.1075418594322293E-6</v>
      </c>
      <c r="AX25" s="226">
        <v>6.0298856665267401E-6</v>
      </c>
      <c r="AY25" s="226">
        <v>6.7593176683933002E-6</v>
      </c>
      <c r="AZ25" s="226">
        <v>5.9748001335839897E-6</v>
      </c>
      <c r="BA25" s="226">
        <v>5.3069621346202799E-6</v>
      </c>
      <c r="BB25" s="226">
        <v>7.8386383752391095E-6</v>
      </c>
      <c r="BC25" s="226">
        <v>7.6594989956579895E-6</v>
      </c>
      <c r="BD25" s="226">
        <v>9.0340757200192103E-6</v>
      </c>
      <c r="BE25" s="226">
        <v>3.6337169794136802E-6</v>
      </c>
      <c r="BF25" s="226">
        <v>7.7397501580876406E-6</v>
      </c>
      <c r="BG25" s="226">
        <v>9.1780673854612594E-6</v>
      </c>
      <c r="BH25" s="226">
        <v>5.9649059588094002E-6</v>
      </c>
      <c r="BI25" s="226">
        <v>1.49074876439647E-5</v>
      </c>
      <c r="BJ25" s="226">
        <v>1.11026402295541E-5</v>
      </c>
      <c r="BK25" s="226">
        <v>1.9088127547376701E-4</v>
      </c>
      <c r="BL25" s="226">
        <v>5.7305592559112896E-4</v>
      </c>
      <c r="BM25" s="226">
        <v>5.38128782225764E-6</v>
      </c>
      <c r="BN25" s="226">
        <v>5.9171050190439502E-6</v>
      </c>
      <c r="BO25" s="226">
        <v>1.46446135101234E-5</v>
      </c>
      <c r="BP25" s="226">
        <v>1.1322769538555099E-5</v>
      </c>
      <c r="BQ25" s="226">
        <v>4.4777917863256302E-6</v>
      </c>
      <c r="BR25" s="226">
        <v>1.5033275290340599E-5</v>
      </c>
      <c r="BS25" s="226">
        <v>4.1189921577340998E-6</v>
      </c>
      <c r="BT25" s="226">
        <v>2.0064765756421299E-5</v>
      </c>
      <c r="BU25" s="226">
        <v>1.48279119441573E-5</v>
      </c>
      <c r="BV25" s="226">
        <v>1.5653879949992799E-5</v>
      </c>
      <c r="BW25" s="226">
        <v>1.08339915024437E-5</v>
      </c>
      <c r="BX25" s="226">
        <v>4.3942313145044401E-5</v>
      </c>
      <c r="BY25" s="226">
        <v>0</v>
      </c>
    </row>
    <row r="26" spans="1:77" x14ac:dyDescent="0.25">
      <c r="A26" s="105" t="s">
        <v>23</v>
      </c>
      <c r="B26" s="226">
        <v>4.1123624969389499E-5</v>
      </c>
      <c r="C26" s="226">
        <v>5.3068265480940102E-5</v>
      </c>
      <c r="D26" s="226">
        <v>2.1134658829184599E-5</v>
      </c>
      <c r="E26" s="226">
        <v>6.6749798575107497E-5</v>
      </c>
      <c r="F26" s="226">
        <v>3.7347917111321903E-5</v>
      </c>
      <c r="G26" s="226">
        <v>3.9650152955813503E-5</v>
      </c>
      <c r="H26" s="226">
        <v>2.2544305404166501E-5</v>
      </c>
      <c r="I26" s="226">
        <v>2.1159624006137E-5</v>
      </c>
      <c r="J26" s="226">
        <v>5.9181465048481103E-5</v>
      </c>
      <c r="K26" s="226">
        <v>2.0903925340845899E-5</v>
      </c>
      <c r="L26" s="226">
        <v>2.5288666527948298E-5</v>
      </c>
      <c r="M26" s="226">
        <v>1.91472122345285E-5</v>
      </c>
      <c r="N26" s="226">
        <v>3.43085846971608E-6</v>
      </c>
      <c r="O26" s="226">
        <v>2.2942254415019401E-6</v>
      </c>
      <c r="P26" s="226">
        <v>1.5172710942886901E-5</v>
      </c>
      <c r="Q26" s="226">
        <v>1.9870353405634998E-5</v>
      </c>
      <c r="R26" s="226">
        <v>1.2941826645677899E-5</v>
      </c>
      <c r="S26" s="226">
        <v>1.7839491732325401E-5</v>
      </c>
      <c r="T26" s="226">
        <v>1.3503243295493201E-5</v>
      </c>
      <c r="U26" s="226">
        <v>1.4134087573071599E-5</v>
      </c>
      <c r="V26" s="226">
        <v>4.4401621843901502E-4</v>
      </c>
      <c r="W26" s="226">
        <v>1.2620727453803401E-3</v>
      </c>
      <c r="X26" s="226">
        <v>8.5165117261055102E-5</v>
      </c>
      <c r="Y26" s="226">
        <v>4.1638155515430902E-2</v>
      </c>
      <c r="Z26" s="226">
        <v>1.14290523246687E-3</v>
      </c>
      <c r="AA26" s="226">
        <v>3.7220824309163401E-5</v>
      </c>
      <c r="AB26" s="226">
        <v>1.5986341196300701E-5</v>
      </c>
      <c r="AC26" s="226">
        <v>4.7108008289863198E-5</v>
      </c>
      <c r="AD26" s="226">
        <v>3.1573614645510401E-4</v>
      </c>
      <c r="AE26" s="226">
        <v>9.1709653758122005E-4</v>
      </c>
      <c r="AF26" s="226">
        <v>3.7226125475881798E-3</v>
      </c>
      <c r="AG26" s="226">
        <v>8.2922778990564901E-4</v>
      </c>
      <c r="AH26" s="226">
        <v>1.6953448230947999E-5</v>
      </c>
      <c r="AI26" s="226">
        <v>3.2130125902581498E-5</v>
      </c>
      <c r="AJ26" s="226">
        <v>1.5454987542227201E-5</v>
      </c>
      <c r="AK26" s="226">
        <v>4.9298131288619599E-5</v>
      </c>
      <c r="AL26" s="226">
        <v>5.7376098632151797E-5</v>
      </c>
      <c r="AM26" s="226">
        <v>1.3094439945741199E-5</v>
      </c>
      <c r="AN26" s="226">
        <v>7.7977748264679197E-6</v>
      </c>
      <c r="AO26" s="226">
        <v>4.9709038577886097E-6</v>
      </c>
      <c r="AP26" s="226">
        <v>1.6826379154878299E-3</v>
      </c>
      <c r="AQ26" s="226">
        <v>5.0108310014733898E-5</v>
      </c>
      <c r="AR26" s="226">
        <v>8.2082346419347301E-5</v>
      </c>
      <c r="AS26" s="226">
        <v>2.65835043898499E-5</v>
      </c>
      <c r="AT26" s="226">
        <v>3.4327458793094998E-5</v>
      </c>
      <c r="AU26" s="226">
        <v>4.0684458178381803E-5</v>
      </c>
      <c r="AV26" s="226">
        <v>1.85597301744166E-5</v>
      </c>
      <c r="AW26" s="226">
        <v>1.8252988368061301E-5</v>
      </c>
      <c r="AX26" s="226">
        <v>8.5119777043555002E-6</v>
      </c>
      <c r="AY26" s="226">
        <v>7.6789314740379504E-6</v>
      </c>
      <c r="AZ26" s="226">
        <v>1.8890088966610599E-5</v>
      </c>
      <c r="BA26" s="226">
        <v>9.8271959450772898E-6</v>
      </c>
      <c r="BB26" s="226">
        <v>1.03801087543054E-5</v>
      </c>
      <c r="BC26" s="226">
        <v>2.6107097894334999E-5</v>
      </c>
      <c r="BD26" s="226">
        <v>1.0018406095023101E-5</v>
      </c>
      <c r="BE26" s="226">
        <v>7.8690804886972197E-5</v>
      </c>
      <c r="BF26" s="226">
        <v>7.4490015614652E-5</v>
      </c>
      <c r="BG26" s="226">
        <v>9.8841181199799198E-6</v>
      </c>
      <c r="BH26" s="226">
        <v>9.6226260132715404E-6</v>
      </c>
      <c r="BI26" s="226">
        <v>2.9534550216983702E-5</v>
      </c>
      <c r="BJ26" s="226">
        <v>1.1807435962525401E-5</v>
      </c>
      <c r="BK26" s="226">
        <v>1.4031758293589201E-4</v>
      </c>
      <c r="BL26" s="226">
        <v>9.4791162860410604E-5</v>
      </c>
      <c r="BM26" s="226">
        <v>7.0720657612837097E-6</v>
      </c>
      <c r="BN26" s="226">
        <v>3.4167869944943802E-6</v>
      </c>
      <c r="BO26" s="226">
        <v>6.6330258211669597E-6</v>
      </c>
      <c r="BP26" s="226">
        <v>5.5839071128750303E-6</v>
      </c>
      <c r="BQ26" s="226">
        <v>5.5940348902267798E-6</v>
      </c>
      <c r="BR26" s="226">
        <v>9.8238621647086706E-6</v>
      </c>
      <c r="BS26" s="226">
        <v>3.7699891067781899E-6</v>
      </c>
      <c r="BT26" s="226">
        <v>9.3026966981007406E-6</v>
      </c>
      <c r="BU26" s="226">
        <v>3.9707047105806804E-6</v>
      </c>
      <c r="BV26" s="226">
        <v>5.1564667968959397E-5</v>
      </c>
      <c r="BW26" s="226">
        <v>1.27507088918847E-5</v>
      </c>
      <c r="BX26" s="226">
        <v>3.3239980186585697E-5</v>
      </c>
      <c r="BY26" s="226">
        <v>0</v>
      </c>
    </row>
    <row r="27" spans="1:77" x14ac:dyDescent="0.25">
      <c r="A27" s="105" t="s">
        <v>24</v>
      </c>
      <c r="B27" s="226">
        <v>1.37390594720204E-6</v>
      </c>
      <c r="C27" s="226">
        <v>1.99435146412636E-6</v>
      </c>
      <c r="D27" s="226">
        <v>2.00038327614572E-6</v>
      </c>
      <c r="E27" s="226">
        <v>2.0278179235466901E-6</v>
      </c>
      <c r="F27" s="226">
        <v>1.4963798207898199E-6</v>
      </c>
      <c r="G27" s="226">
        <v>1.4768242949949499E-6</v>
      </c>
      <c r="H27" s="226">
        <v>2.1317435152685999E-6</v>
      </c>
      <c r="I27" s="226">
        <v>1.59059752803625E-6</v>
      </c>
      <c r="J27" s="226">
        <v>1.6045252296408799E-6</v>
      </c>
      <c r="K27" s="226">
        <v>2.1377243514459402E-6</v>
      </c>
      <c r="L27" s="226">
        <v>1.8056858600949999E-6</v>
      </c>
      <c r="M27" s="226">
        <v>2.95933275768494E-6</v>
      </c>
      <c r="N27" s="226">
        <v>3.5817497557901799E-7</v>
      </c>
      <c r="O27" s="226">
        <v>2.46799828514479E-7</v>
      </c>
      <c r="P27" s="226">
        <v>3.1990663246320401E-6</v>
      </c>
      <c r="Q27" s="226">
        <v>4.0894319641806997E-6</v>
      </c>
      <c r="R27" s="226">
        <v>2.5767139117435001E-6</v>
      </c>
      <c r="S27" s="226">
        <v>4.0724144856757503E-6</v>
      </c>
      <c r="T27" s="226">
        <v>3.7033010330032001E-6</v>
      </c>
      <c r="U27" s="226">
        <v>5.6237441010485297E-6</v>
      </c>
      <c r="V27" s="226">
        <v>1.4099299643537201E-4</v>
      </c>
      <c r="W27" s="226">
        <v>1.7371508992708901E-4</v>
      </c>
      <c r="X27" s="226">
        <v>3.2261043042197202E-6</v>
      </c>
      <c r="Y27" s="226">
        <v>3.3331217091866998E-6</v>
      </c>
      <c r="Z27" s="226">
        <v>4.0230405016857401E-2</v>
      </c>
      <c r="AA27" s="226">
        <v>4.1368091414645797E-6</v>
      </c>
      <c r="AB27" s="226">
        <v>2.9052330234978002E-6</v>
      </c>
      <c r="AC27" s="226">
        <v>2.7798785737913498E-6</v>
      </c>
      <c r="AD27" s="226">
        <v>4.7195366739485099E-5</v>
      </c>
      <c r="AE27" s="226">
        <v>4.3900975335524704E-6</v>
      </c>
      <c r="AF27" s="226">
        <v>3.39674068412702E-6</v>
      </c>
      <c r="AG27" s="226">
        <v>1.44459348825028E-6</v>
      </c>
      <c r="AH27" s="226">
        <v>3.4949370617876198E-6</v>
      </c>
      <c r="AI27" s="226">
        <v>1.7399356971819E-6</v>
      </c>
      <c r="AJ27" s="226">
        <v>1.74278637794455E-6</v>
      </c>
      <c r="AK27" s="226">
        <v>1.9139834418058699E-6</v>
      </c>
      <c r="AL27" s="226">
        <v>2.0432466703651799E-6</v>
      </c>
      <c r="AM27" s="226">
        <v>1.71873587643817E-6</v>
      </c>
      <c r="AN27" s="226">
        <v>1.35213692641327E-6</v>
      </c>
      <c r="AO27" s="226">
        <v>1.07178044970686E-6</v>
      </c>
      <c r="AP27" s="226">
        <v>1.5319303671546799E-6</v>
      </c>
      <c r="AQ27" s="226">
        <v>1.4595648103731801E-6</v>
      </c>
      <c r="AR27" s="226">
        <v>1.2790393757754701E-6</v>
      </c>
      <c r="AS27" s="226">
        <v>1.5268133910236499E-6</v>
      </c>
      <c r="AT27" s="226">
        <v>1.44157409703811E-6</v>
      </c>
      <c r="AU27" s="226">
        <v>1.35904961010311E-6</v>
      </c>
      <c r="AV27" s="226">
        <v>1.6790484785801001E-6</v>
      </c>
      <c r="AW27" s="226">
        <v>1.6770057548996899E-6</v>
      </c>
      <c r="AX27" s="226">
        <v>1.78791423277277E-6</v>
      </c>
      <c r="AY27" s="226">
        <v>1.33371828719445E-6</v>
      </c>
      <c r="AZ27" s="226">
        <v>1.2208981549503101E-6</v>
      </c>
      <c r="BA27" s="226">
        <v>1.21577264578253E-6</v>
      </c>
      <c r="BB27" s="226">
        <v>1.59020186266838E-6</v>
      </c>
      <c r="BC27" s="226">
        <v>1.77747464660851E-6</v>
      </c>
      <c r="BD27" s="226">
        <v>1.87642275866539E-6</v>
      </c>
      <c r="BE27" s="226">
        <v>7.5089058640842704E-7</v>
      </c>
      <c r="BF27" s="226">
        <v>1.5580352334255999E-6</v>
      </c>
      <c r="BG27" s="226">
        <v>2.17103906895351E-6</v>
      </c>
      <c r="BH27" s="226">
        <v>9.5410258423342995E-7</v>
      </c>
      <c r="BI27" s="226">
        <v>2.4031153416047201E-6</v>
      </c>
      <c r="BJ27" s="226">
        <v>1.6583141382153599E-6</v>
      </c>
      <c r="BK27" s="226">
        <v>6.57202337469892E-5</v>
      </c>
      <c r="BL27" s="226">
        <v>5.4450934791986299E-5</v>
      </c>
      <c r="BM27" s="226">
        <v>1.41261103003796E-6</v>
      </c>
      <c r="BN27" s="226">
        <v>1.00084775986462E-6</v>
      </c>
      <c r="BO27" s="226">
        <v>2.38976786255267E-6</v>
      </c>
      <c r="BP27" s="226">
        <v>1.75115715865676E-6</v>
      </c>
      <c r="BQ27" s="226">
        <v>7.2267324399812405E-7</v>
      </c>
      <c r="BR27" s="226">
        <v>2.3727088487393002E-6</v>
      </c>
      <c r="BS27" s="226">
        <v>6.4947723015714004E-7</v>
      </c>
      <c r="BT27" s="226">
        <v>3.0493114940957399E-6</v>
      </c>
      <c r="BU27" s="226">
        <v>1.5481666769883601E-6</v>
      </c>
      <c r="BV27" s="226">
        <v>2.2599869557247402E-6</v>
      </c>
      <c r="BW27" s="226">
        <v>1.5460044650402799E-6</v>
      </c>
      <c r="BX27" s="226">
        <v>2.70967240271046E-5</v>
      </c>
      <c r="BY27" s="226">
        <v>0</v>
      </c>
    </row>
    <row r="28" spans="1:77" x14ac:dyDescent="0.25">
      <c r="A28" s="105" t="s">
        <v>25</v>
      </c>
      <c r="B28" s="226">
        <v>8.1600639288312597E-7</v>
      </c>
      <c r="C28" s="226">
        <v>1.5231534822674601E-6</v>
      </c>
      <c r="D28" s="226">
        <v>1.65237912697653E-6</v>
      </c>
      <c r="E28" s="226">
        <v>1.14688294740934E-6</v>
      </c>
      <c r="F28" s="226">
        <v>1.0338895927964201E-6</v>
      </c>
      <c r="G28" s="226">
        <v>8.3112049960816204E-7</v>
      </c>
      <c r="H28" s="226">
        <v>1.4726990518556301E-6</v>
      </c>
      <c r="I28" s="226">
        <v>1.0427863354981899E-6</v>
      </c>
      <c r="J28" s="226">
        <v>1.1809951905394301E-6</v>
      </c>
      <c r="K28" s="226">
        <v>1.6678823292072199E-6</v>
      </c>
      <c r="L28" s="226">
        <v>9.8284347646771305E-7</v>
      </c>
      <c r="M28" s="226">
        <v>2.5976513590061799E-6</v>
      </c>
      <c r="N28" s="226">
        <v>2.27781475693394E-7</v>
      </c>
      <c r="O28" s="226">
        <v>1.6330586004731901E-7</v>
      </c>
      <c r="P28" s="226">
        <v>1.1730637949012901E-6</v>
      </c>
      <c r="Q28" s="226">
        <v>1.5412765874029099E-6</v>
      </c>
      <c r="R28" s="226">
        <v>2.1692767482189602E-6</v>
      </c>
      <c r="S28" s="226">
        <v>3.3679857171876499E-6</v>
      </c>
      <c r="T28" s="226">
        <v>3.44774064956955E-6</v>
      </c>
      <c r="U28" s="226">
        <v>3.5347668214193201E-6</v>
      </c>
      <c r="V28" s="226">
        <v>2.27658622096119E-6</v>
      </c>
      <c r="W28" s="226">
        <v>2.0015605428273401E-6</v>
      </c>
      <c r="X28" s="226">
        <v>2.9746097556727599E-6</v>
      </c>
      <c r="Y28" s="226">
        <v>2.89348142274331E-6</v>
      </c>
      <c r="Z28" s="226">
        <v>2.4040642156089598E-6</v>
      </c>
      <c r="AA28" s="226">
        <v>1.95930130362897E-2</v>
      </c>
      <c r="AB28" s="226">
        <v>2.6062026886722102E-6</v>
      </c>
      <c r="AC28" s="226">
        <v>2.3643716378917699E-6</v>
      </c>
      <c r="AD28" s="226">
        <v>2.1424170321065698E-6</v>
      </c>
      <c r="AE28" s="226">
        <v>3.9531599121544801E-6</v>
      </c>
      <c r="AF28" s="226">
        <v>1.48946730640009E-6</v>
      </c>
      <c r="AG28" s="226">
        <v>1.0751950385779099E-6</v>
      </c>
      <c r="AH28" s="226">
        <v>3.2654371062140899E-6</v>
      </c>
      <c r="AI28" s="226">
        <v>1.49553919760424E-6</v>
      </c>
      <c r="AJ28" s="226">
        <v>1.18156874266397E-6</v>
      </c>
      <c r="AK28" s="226">
        <v>1.6038820813094001E-6</v>
      </c>
      <c r="AL28" s="226">
        <v>1.52069276808376E-6</v>
      </c>
      <c r="AM28" s="226">
        <v>1.32878578913738E-6</v>
      </c>
      <c r="AN28" s="226">
        <v>1.04730484884965E-6</v>
      </c>
      <c r="AO28" s="226">
        <v>9.0260580367658602E-7</v>
      </c>
      <c r="AP28" s="226">
        <v>1.2447691964444401E-6</v>
      </c>
      <c r="AQ28" s="226">
        <v>1.1914324744243E-6</v>
      </c>
      <c r="AR28" s="226">
        <v>1.1319025128707301E-6</v>
      </c>
      <c r="AS28" s="226">
        <v>1.3008200752708301E-6</v>
      </c>
      <c r="AT28" s="226">
        <v>1.22223542339054E-6</v>
      </c>
      <c r="AU28" s="226">
        <v>1.0769080955014201E-6</v>
      </c>
      <c r="AV28" s="226">
        <v>1.17097993825252E-6</v>
      </c>
      <c r="AW28" s="226">
        <v>1.02318606174048E-6</v>
      </c>
      <c r="AX28" s="226">
        <v>9.2692324050352402E-7</v>
      </c>
      <c r="AY28" s="226">
        <v>1.01468480010455E-6</v>
      </c>
      <c r="AZ28" s="226">
        <v>9.5376092133770303E-7</v>
      </c>
      <c r="BA28" s="226">
        <v>8.3205586895527798E-7</v>
      </c>
      <c r="BB28" s="226">
        <v>1.3925106171116901E-6</v>
      </c>
      <c r="BC28" s="226">
        <v>1.2459663094003199E-6</v>
      </c>
      <c r="BD28" s="226">
        <v>1.2863165298436601E-6</v>
      </c>
      <c r="BE28" s="226">
        <v>5.0502971500846995E-7</v>
      </c>
      <c r="BF28" s="226">
        <v>9.3039823595619196E-7</v>
      </c>
      <c r="BG28" s="226">
        <v>1.17028944111155E-6</v>
      </c>
      <c r="BH28" s="226">
        <v>5.7847057204566696E-7</v>
      </c>
      <c r="BI28" s="226">
        <v>1.58429229591359E-6</v>
      </c>
      <c r="BJ28" s="226">
        <v>1.0066963229303101E-6</v>
      </c>
      <c r="BK28" s="226">
        <v>1.2970347307868499E-5</v>
      </c>
      <c r="BL28" s="226">
        <v>2.6693739709178601E-5</v>
      </c>
      <c r="BM28" s="226">
        <v>4.2001173586082397E-7</v>
      </c>
      <c r="BN28" s="226">
        <v>4.1444069423033798E-7</v>
      </c>
      <c r="BO28" s="226">
        <v>1.2408327009880901E-6</v>
      </c>
      <c r="BP28" s="226">
        <v>7.2135773523921903E-7</v>
      </c>
      <c r="BQ28" s="226">
        <v>2.7362919484958801E-7</v>
      </c>
      <c r="BR28" s="226">
        <v>8.2902504130655204E-7</v>
      </c>
      <c r="BS28" s="226">
        <v>2.9381435510110199E-7</v>
      </c>
      <c r="BT28" s="226">
        <v>1.2409867674758301E-6</v>
      </c>
      <c r="BU28" s="226">
        <v>7.64837640773712E-7</v>
      </c>
      <c r="BV28" s="226">
        <v>1.2180792647044701E-6</v>
      </c>
      <c r="BW28" s="226">
        <v>9.4586033207773805E-7</v>
      </c>
      <c r="BX28" s="226">
        <v>1.3639836502546001E-6</v>
      </c>
      <c r="BY28" s="226">
        <v>0</v>
      </c>
    </row>
    <row r="29" spans="1:77" x14ac:dyDescent="0.25">
      <c r="A29" s="105" t="s">
        <v>26</v>
      </c>
      <c r="B29" s="226">
        <v>3.8614731135736196E-6</v>
      </c>
      <c r="C29" s="226">
        <v>4.7810885312097701E-6</v>
      </c>
      <c r="D29" s="226">
        <v>3.8096013860328899E-6</v>
      </c>
      <c r="E29" s="226">
        <v>6.8006052179414199E-6</v>
      </c>
      <c r="F29" s="226">
        <v>3.6187414447493499E-6</v>
      </c>
      <c r="G29" s="226">
        <v>4.2819160924261202E-6</v>
      </c>
      <c r="H29" s="226">
        <v>4.75196918878023E-6</v>
      </c>
      <c r="I29" s="226">
        <v>3.3916608097906401E-6</v>
      </c>
      <c r="J29" s="226">
        <v>3.7256114952690099E-6</v>
      </c>
      <c r="K29" s="226">
        <v>4.4335594861028103E-6</v>
      </c>
      <c r="L29" s="226">
        <v>9.4379225798338495E-6</v>
      </c>
      <c r="M29" s="226">
        <v>5.4172980351468996E-6</v>
      </c>
      <c r="N29" s="226">
        <v>1.0852553451733901E-6</v>
      </c>
      <c r="O29" s="226">
        <v>8.1694623917602497E-7</v>
      </c>
      <c r="P29" s="226">
        <v>1.1725958894370599E-5</v>
      </c>
      <c r="Q29" s="226">
        <v>1.49144626211422E-5</v>
      </c>
      <c r="R29" s="226">
        <v>4.8377352275821296E-6</v>
      </c>
      <c r="S29" s="226">
        <v>7.2354489349060102E-6</v>
      </c>
      <c r="T29" s="226">
        <v>6.2380231645849203E-6</v>
      </c>
      <c r="U29" s="226">
        <v>6.6821918850752803E-6</v>
      </c>
      <c r="V29" s="226">
        <v>7.4558728923412302E-6</v>
      </c>
      <c r="W29" s="226">
        <v>1.4889944481539499E-4</v>
      </c>
      <c r="X29" s="226">
        <v>5.3383053856976796E-6</v>
      </c>
      <c r="Y29" s="226">
        <v>6.5474652770005799E-6</v>
      </c>
      <c r="Z29" s="226">
        <v>9.2837119461871092E-6</v>
      </c>
      <c r="AA29" s="226">
        <v>7.8689168231016803E-6</v>
      </c>
      <c r="AB29" s="226">
        <v>0.105689287801361</v>
      </c>
      <c r="AC29" s="226">
        <v>4.7520057214776896E-6</v>
      </c>
      <c r="AD29" s="226">
        <v>2.2370279515076199E-4</v>
      </c>
      <c r="AE29" s="226">
        <v>7.7243856243449098E-6</v>
      </c>
      <c r="AF29" s="226">
        <v>1.1585194516587701E-5</v>
      </c>
      <c r="AG29" s="226">
        <v>3.2915770843764098E-6</v>
      </c>
      <c r="AH29" s="226">
        <v>5.9767065569278098E-6</v>
      </c>
      <c r="AI29" s="226">
        <v>3.1405865419734901E-6</v>
      </c>
      <c r="AJ29" s="226">
        <v>2.5967230776417598E-6</v>
      </c>
      <c r="AK29" s="226">
        <v>3.7672291374366999E-6</v>
      </c>
      <c r="AL29" s="226">
        <v>4.9101013639802303E-6</v>
      </c>
      <c r="AM29" s="226">
        <v>3.8421103547642398E-6</v>
      </c>
      <c r="AN29" s="226">
        <v>3.2048823637077402E-6</v>
      </c>
      <c r="AO29" s="226">
        <v>2.3295356027838401E-6</v>
      </c>
      <c r="AP29" s="226">
        <v>3.2030604505141898E-6</v>
      </c>
      <c r="AQ29" s="226">
        <v>3.1742953270901899E-6</v>
      </c>
      <c r="AR29" s="226">
        <v>2.4368536439601601E-6</v>
      </c>
      <c r="AS29" s="226">
        <v>3.1434482473306199E-6</v>
      </c>
      <c r="AT29" s="226">
        <v>2.64979072964386E-6</v>
      </c>
      <c r="AU29" s="226">
        <v>2.9269347424577098E-6</v>
      </c>
      <c r="AV29" s="226">
        <v>4.21506351138401E-6</v>
      </c>
      <c r="AW29" s="226">
        <v>4.2901764193715901E-6</v>
      </c>
      <c r="AX29" s="226">
        <v>2.5686855646614902E-6</v>
      </c>
      <c r="AY29" s="226">
        <v>3.18480300815476E-6</v>
      </c>
      <c r="AZ29" s="226">
        <v>2.4960522520750401E-6</v>
      </c>
      <c r="BA29" s="226">
        <v>2.2906755938898202E-6</v>
      </c>
      <c r="BB29" s="226">
        <v>2.7447713368962E-6</v>
      </c>
      <c r="BC29" s="226">
        <v>3.0440851257515901E-6</v>
      </c>
      <c r="BD29" s="226">
        <v>4.61317370826715E-6</v>
      </c>
      <c r="BE29" s="226">
        <v>1.8920856400666499E-6</v>
      </c>
      <c r="BF29" s="226">
        <v>4.8383285772107E-6</v>
      </c>
      <c r="BG29" s="226">
        <v>5.0378511884041999E-6</v>
      </c>
      <c r="BH29" s="226">
        <v>4.1504909729242004E-6</v>
      </c>
      <c r="BI29" s="226">
        <v>7.25815461785673E-6</v>
      </c>
      <c r="BJ29" s="226">
        <v>7.5021039603033696E-6</v>
      </c>
      <c r="BK29" s="226">
        <v>5.3578796989517798E-4</v>
      </c>
      <c r="BL29" s="226">
        <v>4.4438448592631598E-4</v>
      </c>
      <c r="BM29" s="226">
        <v>4.0047190766019797E-6</v>
      </c>
      <c r="BN29" s="226">
        <v>5.4879766346618101E-6</v>
      </c>
      <c r="BO29" s="226">
        <v>1.2474694884431E-5</v>
      </c>
      <c r="BP29" s="226">
        <v>1.1002022700647E-5</v>
      </c>
      <c r="BQ29" s="226">
        <v>4.1495496818794497E-6</v>
      </c>
      <c r="BR29" s="226">
        <v>1.46990138920006E-5</v>
      </c>
      <c r="BS29" s="226">
        <v>3.5131179948708601E-6</v>
      </c>
      <c r="BT29" s="226">
        <v>1.7754257411544299E-5</v>
      </c>
      <c r="BU29" s="226">
        <v>1.17510577427348E-5</v>
      </c>
      <c r="BV29" s="226">
        <v>1.14835718322198E-5</v>
      </c>
      <c r="BW29" s="226">
        <v>5.3387750919183904E-6</v>
      </c>
      <c r="BX29" s="226">
        <v>1.8827588945084901E-5</v>
      </c>
      <c r="BY29" s="226">
        <v>0</v>
      </c>
    </row>
    <row r="30" spans="1:77" x14ac:dyDescent="0.25">
      <c r="A30" s="105" t="s">
        <v>27</v>
      </c>
      <c r="B30" s="226">
        <v>2.4005824768492101E-6</v>
      </c>
      <c r="C30" s="226">
        <v>3.2993895215201499E-6</v>
      </c>
      <c r="D30" s="226">
        <v>2.6153144825053801E-6</v>
      </c>
      <c r="E30" s="226">
        <v>4.07270024272645E-6</v>
      </c>
      <c r="F30" s="226">
        <v>2.3599225944780299E-6</v>
      </c>
      <c r="G30" s="226">
        <v>2.8175620547811898E-6</v>
      </c>
      <c r="H30" s="226">
        <v>3.22592652557213E-6</v>
      </c>
      <c r="I30" s="226">
        <v>2.4324881418002201E-6</v>
      </c>
      <c r="J30" s="226">
        <v>2.6371040906940299E-6</v>
      </c>
      <c r="K30" s="226">
        <v>8.9663906840254303E-4</v>
      </c>
      <c r="L30" s="226">
        <v>2.57372071201653E-6</v>
      </c>
      <c r="M30" s="226">
        <v>1.04961182661628E-3</v>
      </c>
      <c r="N30" s="226">
        <v>8.2248201884871595E-7</v>
      </c>
      <c r="O30" s="226">
        <v>5.2241317237505295E-7</v>
      </c>
      <c r="P30" s="226">
        <v>5.1272843755209403E-6</v>
      </c>
      <c r="Q30" s="226">
        <v>6.5174341983709498E-6</v>
      </c>
      <c r="R30" s="226">
        <v>2.7387572086174798E-4</v>
      </c>
      <c r="S30" s="226">
        <v>3.13700212287798E-4</v>
      </c>
      <c r="T30" s="226">
        <v>4.16891824625064E-4</v>
      </c>
      <c r="U30" s="226">
        <v>4.79630165069259E-6</v>
      </c>
      <c r="V30" s="226">
        <v>2.3029018649079201E-4</v>
      </c>
      <c r="W30" s="226">
        <v>1.6779800944744E-5</v>
      </c>
      <c r="X30" s="226">
        <v>3.5998679658882201E-6</v>
      </c>
      <c r="Y30" s="226">
        <v>4.3682262252232996E-6</v>
      </c>
      <c r="Z30" s="226">
        <v>8.3238820181531993E-6</v>
      </c>
      <c r="AA30" s="226">
        <v>8.8704499640834101E-6</v>
      </c>
      <c r="AB30" s="226">
        <v>3.5059745348498901E-6</v>
      </c>
      <c r="AC30" s="226">
        <v>4.5839415328616804E-3</v>
      </c>
      <c r="AD30" s="226">
        <v>7.0960917997073802E-6</v>
      </c>
      <c r="AE30" s="226">
        <v>5.1724065065782502E-6</v>
      </c>
      <c r="AF30" s="226">
        <v>5.04144807282915E-6</v>
      </c>
      <c r="AG30" s="226">
        <v>2.5496152182841199E-6</v>
      </c>
      <c r="AH30" s="226">
        <v>4.0236511840233697E-6</v>
      </c>
      <c r="AI30" s="226">
        <v>3.1724567713892101E-6</v>
      </c>
      <c r="AJ30" s="226">
        <v>2.21477600266201E-6</v>
      </c>
      <c r="AK30" s="226">
        <v>2.87491481491626E-5</v>
      </c>
      <c r="AL30" s="226">
        <v>2.6272703040155199E-6</v>
      </c>
      <c r="AM30" s="226">
        <v>2.7077099738452101E-6</v>
      </c>
      <c r="AN30" s="226">
        <v>2.6069601705926401E-6</v>
      </c>
      <c r="AO30" s="226">
        <v>1.6777718031816099E-6</v>
      </c>
      <c r="AP30" s="226">
        <v>2.15797894783256E-6</v>
      </c>
      <c r="AQ30" s="226">
        <v>2.5395965620880798E-6</v>
      </c>
      <c r="AR30" s="226">
        <v>1.8479247267116401E-6</v>
      </c>
      <c r="AS30" s="226">
        <v>2.2635405337892399E-6</v>
      </c>
      <c r="AT30" s="226">
        <v>1.9457281057292001E-6</v>
      </c>
      <c r="AU30" s="226">
        <v>2.0869458612793198E-6</v>
      </c>
      <c r="AV30" s="226">
        <v>2.7216899111035299E-6</v>
      </c>
      <c r="AW30" s="226">
        <v>2.5673593969263498E-6</v>
      </c>
      <c r="AX30" s="226">
        <v>2.07610885406847E-6</v>
      </c>
      <c r="AY30" s="226">
        <v>2.37482565990978E-6</v>
      </c>
      <c r="AZ30" s="226">
        <v>1.7727141954165099E-6</v>
      </c>
      <c r="BA30" s="226">
        <v>1.7834018464075599E-6</v>
      </c>
      <c r="BB30" s="226">
        <v>1.9928913039726601E-6</v>
      </c>
      <c r="BC30" s="226">
        <v>2.2738184932405101E-6</v>
      </c>
      <c r="BD30" s="226">
        <v>4.1844410803463002E-6</v>
      </c>
      <c r="BE30" s="226">
        <v>1.6915593308840101E-6</v>
      </c>
      <c r="BF30" s="226">
        <v>4.6751955812088399E-6</v>
      </c>
      <c r="BG30" s="226">
        <v>2.8721294175960502E-6</v>
      </c>
      <c r="BH30" s="226">
        <v>2.23057844745098E-6</v>
      </c>
      <c r="BI30" s="226">
        <v>3.4015060644065402E-6</v>
      </c>
      <c r="BJ30" s="226">
        <v>3.37510061132234E-6</v>
      </c>
      <c r="BK30" s="226">
        <v>2.7684854913926501E-5</v>
      </c>
      <c r="BL30" s="226">
        <v>7.2938616457546101E-5</v>
      </c>
      <c r="BM30" s="226">
        <v>4.0024828285614102E-6</v>
      </c>
      <c r="BN30" s="226">
        <v>2.5367834647771999E-6</v>
      </c>
      <c r="BO30" s="226">
        <v>5.47853911436245E-6</v>
      </c>
      <c r="BP30" s="226">
        <v>4.3587762822150801E-6</v>
      </c>
      <c r="BQ30" s="226">
        <v>2.4029723529080801E-6</v>
      </c>
      <c r="BR30" s="226">
        <v>1.6751912282400999E-5</v>
      </c>
      <c r="BS30" s="226">
        <v>1.1297605261282901E-6</v>
      </c>
      <c r="BT30" s="226">
        <v>5.1331160437497096E-6</v>
      </c>
      <c r="BU30" s="226">
        <v>2.2719013108029598E-6</v>
      </c>
      <c r="BV30" s="226">
        <v>3.8908795736730496E-6</v>
      </c>
      <c r="BW30" s="226">
        <v>2.1285114352017701E-6</v>
      </c>
      <c r="BX30" s="226">
        <v>2.2382082638256501E-5</v>
      </c>
      <c r="BY30" s="226">
        <v>0</v>
      </c>
    </row>
    <row r="31" spans="1:77" x14ac:dyDescent="0.25">
      <c r="A31" s="105" t="s">
        <v>28</v>
      </c>
      <c r="B31" s="226">
        <v>1.18189229451351E-5</v>
      </c>
      <c r="C31" s="226">
        <v>2.02064413566681E-5</v>
      </c>
      <c r="D31" s="226">
        <v>2.03010938700072E-5</v>
      </c>
      <c r="E31" s="226">
        <v>1.73525780513714E-5</v>
      </c>
      <c r="F31" s="226">
        <v>1.4061645356054E-5</v>
      </c>
      <c r="G31" s="226">
        <v>1.2376363543750901E-5</v>
      </c>
      <c r="H31" s="226">
        <v>1.8666055082624199E-5</v>
      </c>
      <c r="I31" s="226">
        <v>1.3511533526337799E-5</v>
      </c>
      <c r="J31" s="226">
        <v>1.6453144375701E-5</v>
      </c>
      <c r="K31" s="226">
        <v>3.0583727735632797E-5</v>
      </c>
      <c r="L31" s="226">
        <v>1.6925915510248701E-5</v>
      </c>
      <c r="M31" s="226">
        <v>4.3080293947275098E-5</v>
      </c>
      <c r="N31" s="226">
        <v>3.73512736283248E-6</v>
      </c>
      <c r="O31" s="226">
        <v>2.4908110251358298E-6</v>
      </c>
      <c r="P31" s="226">
        <v>3.5686895112184701E-5</v>
      </c>
      <c r="Q31" s="226">
        <v>4.5596220894555199E-5</v>
      </c>
      <c r="R31" s="226">
        <v>8.98144597546464E-5</v>
      </c>
      <c r="S31" s="226">
        <v>8.3260430386383798E-5</v>
      </c>
      <c r="T31" s="226">
        <v>5.0721138779884399E-5</v>
      </c>
      <c r="U31" s="226">
        <v>4.0132517687535602E-5</v>
      </c>
      <c r="V31" s="226">
        <v>9.4430691671540398E-5</v>
      </c>
      <c r="W31" s="226">
        <v>6.0853472751265004E-4</v>
      </c>
      <c r="X31" s="226">
        <v>3.66086050531642E-5</v>
      </c>
      <c r="Y31" s="226">
        <v>3.4097325686932998E-5</v>
      </c>
      <c r="Z31" s="226">
        <v>1.14255473426476E-4</v>
      </c>
      <c r="AA31" s="226">
        <v>5.0023100557180697E-4</v>
      </c>
      <c r="AB31" s="226">
        <v>3.9188193993568603E-5</v>
      </c>
      <c r="AC31" s="226">
        <v>7.4102934360678499E-5</v>
      </c>
      <c r="AD31" s="226">
        <v>4.5493045719736898E-2</v>
      </c>
      <c r="AE31" s="226">
        <v>9.1830776217005704E-5</v>
      </c>
      <c r="AF31" s="226">
        <v>1.4693676363262899E-3</v>
      </c>
      <c r="AG31" s="226">
        <v>3.31206989401941E-5</v>
      </c>
      <c r="AH31" s="226">
        <v>5.2057341549345101E-5</v>
      </c>
      <c r="AI31" s="226">
        <v>1.9788134789567299E-5</v>
      </c>
      <c r="AJ31" s="226">
        <v>2.2565177288626201E-5</v>
      </c>
      <c r="AK31" s="226">
        <v>2.21340134186814E-5</v>
      </c>
      <c r="AL31" s="226">
        <v>2.377344639554E-5</v>
      </c>
      <c r="AM31" s="226">
        <v>1.82820290063883E-5</v>
      </c>
      <c r="AN31" s="226">
        <v>1.4099778307164901E-5</v>
      </c>
      <c r="AO31" s="226">
        <v>1.1343370546642399E-5</v>
      </c>
      <c r="AP31" s="226">
        <v>5.9600787477263301E-5</v>
      </c>
      <c r="AQ31" s="226">
        <v>1.62906857307284E-5</v>
      </c>
      <c r="AR31" s="226">
        <v>2.8414351701913299E-5</v>
      </c>
      <c r="AS31" s="226">
        <v>1.6667043708615301E-5</v>
      </c>
      <c r="AT31" s="226">
        <v>1.6598367149453E-5</v>
      </c>
      <c r="AU31" s="226">
        <v>1.5393718298544999E-5</v>
      </c>
      <c r="AV31" s="226">
        <v>1.8146821092960299E-5</v>
      </c>
      <c r="AW31" s="226">
        <v>1.9202085696970001E-5</v>
      </c>
      <c r="AX31" s="226">
        <v>2.50232254997139E-5</v>
      </c>
      <c r="AY31" s="226">
        <v>1.42514338842194E-5</v>
      </c>
      <c r="AZ31" s="226">
        <v>1.39243053426547E-5</v>
      </c>
      <c r="BA31" s="226">
        <v>1.4782965296555E-5</v>
      </c>
      <c r="BB31" s="226">
        <v>1.78239198314331E-5</v>
      </c>
      <c r="BC31" s="226">
        <v>2.2364549620462601E-5</v>
      </c>
      <c r="BD31" s="226">
        <v>2.07887193372843E-5</v>
      </c>
      <c r="BE31" s="226">
        <v>7.5200153155371E-6</v>
      </c>
      <c r="BF31" s="226">
        <v>1.7883635446814201E-5</v>
      </c>
      <c r="BG31" s="226">
        <v>2.7199863203365501E-5</v>
      </c>
      <c r="BH31" s="226">
        <v>8.7548898053052597E-6</v>
      </c>
      <c r="BI31" s="226">
        <v>2.2047613280166601E-5</v>
      </c>
      <c r="BJ31" s="226">
        <v>1.52610775509627E-5</v>
      </c>
      <c r="BK31" s="226">
        <v>2.7635700533405901E-4</v>
      </c>
      <c r="BL31" s="226">
        <v>5.7267618614989697E-4</v>
      </c>
      <c r="BM31" s="226">
        <v>7.3565284340233402E-6</v>
      </c>
      <c r="BN31" s="226">
        <v>7.4516690258109501E-6</v>
      </c>
      <c r="BO31" s="226">
        <v>1.9578999449619201E-5</v>
      </c>
      <c r="BP31" s="226">
        <v>1.3447368089989101E-5</v>
      </c>
      <c r="BQ31" s="226">
        <v>5.5373032365517096E-6</v>
      </c>
      <c r="BR31" s="226">
        <v>1.6572686517373599E-5</v>
      </c>
      <c r="BS31" s="226">
        <v>6.9916060658916703E-6</v>
      </c>
      <c r="BT31" s="226">
        <v>2.3643918281288801E-5</v>
      </c>
      <c r="BU31" s="226">
        <v>1.63244870136784E-5</v>
      </c>
      <c r="BV31" s="226">
        <v>2.2291810463329698E-5</v>
      </c>
      <c r="BW31" s="226">
        <v>5.96324517097045E-5</v>
      </c>
      <c r="BX31" s="226">
        <v>5.8690318341163403E-5</v>
      </c>
      <c r="BY31" s="226">
        <v>0</v>
      </c>
    </row>
    <row r="32" spans="1:77" x14ac:dyDescent="0.25">
      <c r="A32" s="105" t="s">
        <v>29</v>
      </c>
      <c r="B32" s="226">
        <v>3.3794073497518299E-6</v>
      </c>
      <c r="C32" s="226">
        <v>4.5182566784818798E-6</v>
      </c>
      <c r="D32" s="226">
        <v>3.8727725860560904E-6</v>
      </c>
      <c r="E32" s="226">
        <v>5.6090639645069301E-6</v>
      </c>
      <c r="F32" s="226">
        <v>3.3516919561653498E-6</v>
      </c>
      <c r="G32" s="226">
        <v>3.7022324118921801E-6</v>
      </c>
      <c r="H32" s="226">
        <v>4.5196095602786E-6</v>
      </c>
      <c r="I32" s="226">
        <v>3.27711653904303E-6</v>
      </c>
      <c r="J32" s="226">
        <v>3.49836657855551E-6</v>
      </c>
      <c r="K32" s="226">
        <v>4.5522219221258402E-6</v>
      </c>
      <c r="L32" s="226">
        <v>7.61005657592507E-6</v>
      </c>
      <c r="M32" s="226">
        <v>5.8231646929771599E-6</v>
      </c>
      <c r="N32" s="226">
        <v>1.0300252162365601E-6</v>
      </c>
      <c r="O32" s="226">
        <v>7.3485043379356995E-7</v>
      </c>
      <c r="P32" s="226">
        <v>9.7136161776866906E-6</v>
      </c>
      <c r="Q32" s="226">
        <v>1.23749717273674E-5</v>
      </c>
      <c r="R32" s="226">
        <v>5.7595198165099396E-6</v>
      </c>
      <c r="S32" s="226">
        <v>7.9850681810300499E-6</v>
      </c>
      <c r="T32" s="226">
        <v>6.8803326730082199E-6</v>
      </c>
      <c r="U32" s="226">
        <v>7.1019511584871702E-6</v>
      </c>
      <c r="V32" s="226">
        <v>2.7900958912150102E-4</v>
      </c>
      <c r="W32" s="226">
        <v>1.3517615819542099E-4</v>
      </c>
      <c r="X32" s="226">
        <v>2.1714157485750798E-5</v>
      </c>
      <c r="Y32" s="226">
        <v>6.5682464886759799E-6</v>
      </c>
      <c r="Z32" s="226">
        <v>9.5295484460616699E-5</v>
      </c>
      <c r="AA32" s="226">
        <v>1.7151442125726E-5</v>
      </c>
      <c r="AB32" s="226">
        <v>5.5765562616241504E-6</v>
      </c>
      <c r="AC32" s="226">
        <v>5.8448833319657797E-6</v>
      </c>
      <c r="AD32" s="226">
        <v>7.3228863107902096E-4</v>
      </c>
      <c r="AE32" s="226">
        <v>0.26078072776440597</v>
      </c>
      <c r="AF32" s="226">
        <v>2.7828261291331201E-5</v>
      </c>
      <c r="AG32" s="226">
        <v>7.4189559413594296E-5</v>
      </c>
      <c r="AH32" s="226">
        <v>6.58391758889268E-6</v>
      </c>
      <c r="AI32" s="226">
        <v>3.2484980849417301E-6</v>
      </c>
      <c r="AJ32" s="226">
        <v>2.7307182488086599E-6</v>
      </c>
      <c r="AK32" s="226">
        <v>3.7705825513293102E-6</v>
      </c>
      <c r="AL32" s="226">
        <v>4.6253024906182696E-6</v>
      </c>
      <c r="AM32" s="226">
        <v>3.6749506302947901E-6</v>
      </c>
      <c r="AN32" s="226">
        <v>2.98742317874089E-6</v>
      </c>
      <c r="AO32" s="226">
        <v>2.3429991567180402E-6</v>
      </c>
      <c r="AP32" s="226">
        <v>3.72691978565967E-6</v>
      </c>
      <c r="AQ32" s="226">
        <v>3.1174202172573701E-6</v>
      </c>
      <c r="AR32" s="226">
        <v>2.7238395326257298E-6</v>
      </c>
      <c r="AS32" s="226">
        <v>3.1133870744755099E-6</v>
      </c>
      <c r="AT32" s="226">
        <v>2.7212178786575002E-6</v>
      </c>
      <c r="AU32" s="226">
        <v>2.84762342886891E-6</v>
      </c>
      <c r="AV32" s="226">
        <v>3.8779164569272903E-6</v>
      </c>
      <c r="AW32" s="226">
        <v>3.8763659123796502E-6</v>
      </c>
      <c r="AX32" s="226">
        <v>2.6244984876350699E-6</v>
      </c>
      <c r="AY32" s="226">
        <v>2.95873692397868E-6</v>
      </c>
      <c r="AZ32" s="226">
        <v>2.4441025663455499E-6</v>
      </c>
      <c r="BA32" s="226">
        <v>2.2413691974442999E-6</v>
      </c>
      <c r="BB32" s="226">
        <v>2.8822820601186698E-6</v>
      </c>
      <c r="BC32" s="226">
        <v>3.0905130920971999E-6</v>
      </c>
      <c r="BD32" s="226">
        <v>4.1691106810932597E-6</v>
      </c>
      <c r="BE32" s="226">
        <v>1.71837113195016E-6</v>
      </c>
      <c r="BF32" s="226">
        <v>4.09168447560918E-6</v>
      </c>
      <c r="BG32" s="226">
        <v>4.5489383807177296E-6</v>
      </c>
      <c r="BH32" s="226">
        <v>3.3480970381380399E-6</v>
      </c>
      <c r="BI32" s="226">
        <v>6.5413631716137602E-6</v>
      </c>
      <c r="BJ32" s="226">
        <v>6.0926860492656404E-6</v>
      </c>
      <c r="BK32" s="226">
        <v>3.4393862873881802E-4</v>
      </c>
      <c r="BL32" s="226">
        <v>3.4371194426323099E-4</v>
      </c>
      <c r="BM32" s="226">
        <v>3.48284445320078E-6</v>
      </c>
      <c r="BN32" s="226">
        <v>4.1611788522748402E-6</v>
      </c>
      <c r="BO32" s="226">
        <v>9.5915022919180299E-6</v>
      </c>
      <c r="BP32" s="226">
        <v>8.1837665661795104E-6</v>
      </c>
      <c r="BQ32" s="226">
        <v>3.1333272681424599E-6</v>
      </c>
      <c r="BR32" s="226">
        <v>1.07854343545638E-5</v>
      </c>
      <c r="BS32" s="226">
        <v>2.6542630178065E-6</v>
      </c>
      <c r="BT32" s="226">
        <v>1.3620082059757799E-5</v>
      </c>
      <c r="BU32" s="226">
        <v>9.0709001195880907E-6</v>
      </c>
      <c r="BV32" s="226">
        <v>9.1388726189944305E-6</v>
      </c>
      <c r="BW32" s="226">
        <v>5.0775244006025298E-6</v>
      </c>
      <c r="BX32" s="226">
        <v>3.0749798149577402E-5</v>
      </c>
      <c r="BY32" s="226">
        <v>0</v>
      </c>
    </row>
    <row r="33" spans="1:77" x14ac:dyDescent="0.25">
      <c r="A33" s="105" t="s">
        <v>30</v>
      </c>
      <c r="B33" s="226">
        <v>2.2753845693031799E-6</v>
      </c>
      <c r="C33" s="226">
        <v>3.8344555681875298E-6</v>
      </c>
      <c r="D33" s="226">
        <v>2.0153308523854899E-6</v>
      </c>
      <c r="E33" s="226">
        <v>3.3279741122761E-6</v>
      </c>
      <c r="F33" s="226">
        <v>2.3060416320144202E-6</v>
      </c>
      <c r="G33" s="226">
        <v>2.41776145345984E-6</v>
      </c>
      <c r="H33" s="226">
        <v>2.7976584043509802E-6</v>
      </c>
      <c r="I33" s="226">
        <v>2.0065961343459602E-6</v>
      </c>
      <c r="J33" s="226">
        <v>1.8169915404232299E-6</v>
      </c>
      <c r="K33" s="226">
        <v>2.1380164699715701E-6</v>
      </c>
      <c r="L33" s="226">
        <v>3.7905810005937001E-6</v>
      </c>
      <c r="M33" s="226">
        <v>2.13534757112299E-6</v>
      </c>
      <c r="N33" s="226">
        <v>6.5067947446478101E-7</v>
      </c>
      <c r="O33" s="226">
        <v>5.63523974511748E-7</v>
      </c>
      <c r="P33" s="226">
        <v>4.7005019265921596E-6</v>
      </c>
      <c r="Q33" s="226">
        <v>5.98331709984539E-6</v>
      </c>
      <c r="R33" s="226">
        <v>2.00404872400338E-6</v>
      </c>
      <c r="S33" s="226">
        <v>3.5112185972892901E-6</v>
      </c>
      <c r="T33" s="226">
        <v>2.3650420187899399E-6</v>
      </c>
      <c r="U33" s="226">
        <v>2.7792512418156202E-6</v>
      </c>
      <c r="V33" s="226">
        <v>2.2331593984302001E-5</v>
      </c>
      <c r="W33" s="226">
        <v>1.06458779289316E-5</v>
      </c>
      <c r="X33" s="226">
        <v>2.1588206007856499E-6</v>
      </c>
      <c r="Y33" s="226">
        <v>2.73827594327278E-6</v>
      </c>
      <c r="Z33" s="226">
        <v>6.0998517477249198E-6</v>
      </c>
      <c r="AA33" s="226">
        <v>2.20596540529233E-6</v>
      </c>
      <c r="AB33" s="226">
        <v>2.1201530372656099E-6</v>
      </c>
      <c r="AC33" s="226">
        <v>1.9435952979220598E-6</v>
      </c>
      <c r="AD33" s="226">
        <v>3.1866454946049202E-6</v>
      </c>
      <c r="AE33" s="226">
        <v>3.2859199673598199E-6</v>
      </c>
      <c r="AF33" s="226">
        <v>1.9386412304439299E-2</v>
      </c>
      <c r="AG33" s="226">
        <v>6.9996209031644599E-5</v>
      </c>
      <c r="AH33" s="226">
        <v>2.3862560700552401E-6</v>
      </c>
      <c r="AI33" s="226">
        <v>1.3692370737912301E-6</v>
      </c>
      <c r="AJ33" s="226">
        <v>1.1279305804488201E-6</v>
      </c>
      <c r="AK33" s="226">
        <v>1.6258168379560501E-6</v>
      </c>
      <c r="AL33" s="226">
        <v>2.7818919199857299E-6</v>
      </c>
      <c r="AM33" s="226">
        <v>3.00823624856483E-6</v>
      </c>
      <c r="AN33" s="226">
        <v>1.537123764992E-6</v>
      </c>
      <c r="AO33" s="226">
        <v>1.15597644745859E-6</v>
      </c>
      <c r="AP33" s="226">
        <v>1.7151272486014301E-6</v>
      </c>
      <c r="AQ33" s="226">
        <v>1.5721022228710899E-6</v>
      </c>
      <c r="AR33" s="226">
        <v>1.03333709358108E-6</v>
      </c>
      <c r="AS33" s="226">
        <v>1.6096672626564701E-6</v>
      </c>
      <c r="AT33" s="226">
        <v>1.36411694512088E-6</v>
      </c>
      <c r="AU33" s="226">
        <v>1.7925231876361799E-6</v>
      </c>
      <c r="AV33" s="226">
        <v>2.7152098040515799E-6</v>
      </c>
      <c r="AW33" s="226">
        <v>2.02333256442097E-6</v>
      </c>
      <c r="AX33" s="226">
        <v>1.4060716410812501E-6</v>
      </c>
      <c r="AY33" s="226">
        <v>1.3981336109749899E-6</v>
      </c>
      <c r="AZ33" s="226">
        <v>1.1657218985753801E-6</v>
      </c>
      <c r="BA33" s="226">
        <v>1.03460146265495E-6</v>
      </c>
      <c r="BB33" s="226">
        <v>1.1276746199448099E-6</v>
      </c>
      <c r="BC33" s="226">
        <v>1.5195318657050301E-6</v>
      </c>
      <c r="BD33" s="226">
        <v>2.05210144878639E-6</v>
      </c>
      <c r="BE33" s="226">
        <v>8.4105249083501398E-7</v>
      </c>
      <c r="BF33" s="226">
        <v>1.9380687924904799E-6</v>
      </c>
      <c r="BG33" s="226">
        <v>2.1323107392724799E-6</v>
      </c>
      <c r="BH33" s="226">
        <v>4.4520652508353499E-6</v>
      </c>
      <c r="BI33" s="226">
        <v>1.24951302233999E-5</v>
      </c>
      <c r="BJ33" s="226">
        <v>4.3601162353213801E-6</v>
      </c>
      <c r="BK33" s="226">
        <v>1.05277999519692E-4</v>
      </c>
      <c r="BL33" s="226">
        <v>1.10123235730281E-4</v>
      </c>
      <c r="BM33" s="226">
        <v>2.21999799685204E-6</v>
      </c>
      <c r="BN33" s="226">
        <v>1.68697239607787E-6</v>
      </c>
      <c r="BO33" s="226">
        <v>3.5809440517803E-6</v>
      </c>
      <c r="BP33" s="226">
        <v>3.1119050333522202E-6</v>
      </c>
      <c r="BQ33" s="226">
        <v>1.27712724937174E-6</v>
      </c>
      <c r="BR33" s="226">
        <v>4.3600625720719302E-6</v>
      </c>
      <c r="BS33" s="226">
        <v>9.3110287944285596E-7</v>
      </c>
      <c r="BT33" s="226">
        <v>5.3007723071635796E-6</v>
      </c>
      <c r="BU33" s="226">
        <v>2.9532487629279301E-6</v>
      </c>
      <c r="BV33" s="226">
        <v>3.3813442365262799E-6</v>
      </c>
      <c r="BW33" s="226">
        <v>1.48889583805172E-6</v>
      </c>
      <c r="BX33" s="226">
        <v>4.0341334876798199E-5</v>
      </c>
      <c r="BY33" s="226">
        <v>0</v>
      </c>
    </row>
    <row r="34" spans="1:77" x14ac:dyDescent="0.25">
      <c r="A34" s="105" t="s">
        <v>31</v>
      </c>
      <c r="B34" s="226">
        <v>1.6154605674496E-6</v>
      </c>
      <c r="C34" s="226">
        <v>3.01712118796779E-6</v>
      </c>
      <c r="D34" s="226">
        <v>1.6274879820586499E-6</v>
      </c>
      <c r="E34" s="226">
        <v>2.85762891013677E-6</v>
      </c>
      <c r="F34" s="226">
        <v>1.85282620176466E-6</v>
      </c>
      <c r="G34" s="226">
        <v>1.6416326121902199E-6</v>
      </c>
      <c r="H34" s="226">
        <v>1.75594955563663E-6</v>
      </c>
      <c r="I34" s="226">
        <v>1.2888360546070799E-6</v>
      </c>
      <c r="J34" s="226">
        <v>2.9979479751552901E-6</v>
      </c>
      <c r="K34" s="226">
        <v>1.5147871546186901E-6</v>
      </c>
      <c r="L34" s="226">
        <v>1.6529793698714901E-6</v>
      </c>
      <c r="M34" s="226">
        <v>1.8954398017071399E-6</v>
      </c>
      <c r="N34" s="226">
        <v>5.0032219119826997E-5</v>
      </c>
      <c r="O34" s="226">
        <v>1.7955150699665502E-5</v>
      </c>
      <c r="P34" s="226">
        <v>2.0198744498189901E-6</v>
      </c>
      <c r="Q34" s="226">
        <v>3.02141737731024E-6</v>
      </c>
      <c r="R34" s="226">
        <v>1.4006401104188701E-6</v>
      </c>
      <c r="S34" s="226">
        <v>2.5364810436488998E-6</v>
      </c>
      <c r="T34" s="226">
        <v>1.8007203175923201E-6</v>
      </c>
      <c r="U34" s="226">
        <v>1.8743035937573701E-6</v>
      </c>
      <c r="V34" s="226">
        <v>1.70605418346181E-6</v>
      </c>
      <c r="W34" s="226">
        <v>1.6995515495243601E-6</v>
      </c>
      <c r="X34" s="226">
        <v>1.5403752262803099E-6</v>
      </c>
      <c r="Y34" s="226">
        <v>2.0014518494155001E-6</v>
      </c>
      <c r="Z34" s="226">
        <v>2.8494081778142698E-6</v>
      </c>
      <c r="AA34" s="226">
        <v>1.5065987436968501E-6</v>
      </c>
      <c r="AB34" s="226">
        <v>1.5367268762891501E-6</v>
      </c>
      <c r="AC34" s="226">
        <v>1.36642386012807E-6</v>
      </c>
      <c r="AD34" s="226">
        <v>1.6906872208350201E-6</v>
      </c>
      <c r="AE34" s="226">
        <v>3.1709883812717598E-6</v>
      </c>
      <c r="AF34" s="226">
        <v>1.89203068149567E-6</v>
      </c>
      <c r="AG34" s="226">
        <v>3.1774311845686201E-2</v>
      </c>
      <c r="AH34" s="226">
        <v>1.7692412629111299E-6</v>
      </c>
      <c r="AI34" s="226">
        <v>1.9301500199438601E-6</v>
      </c>
      <c r="AJ34" s="226">
        <v>1.2364931872424099E-6</v>
      </c>
      <c r="AK34" s="226">
        <v>1.7252491212187001E-6</v>
      </c>
      <c r="AL34" s="226">
        <v>2.22846276420092E-6</v>
      </c>
      <c r="AM34" s="226">
        <v>2.04408940014099E-6</v>
      </c>
      <c r="AN34" s="226">
        <v>1.1125665024255199E-6</v>
      </c>
      <c r="AO34" s="226">
        <v>4.5640028108412702E-5</v>
      </c>
      <c r="AP34" s="226">
        <v>2.1369256533961701E-5</v>
      </c>
      <c r="AQ34" s="226">
        <v>2.53259874116237E-5</v>
      </c>
      <c r="AR34" s="226">
        <v>2.4668942140411302E-5</v>
      </c>
      <c r="AS34" s="226">
        <v>1.4410875142348099E-6</v>
      </c>
      <c r="AT34" s="226">
        <v>1.53536709287112E-6</v>
      </c>
      <c r="AU34" s="226">
        <v>5.8555182191804199E-6</v>
      </c>
      <c r="AV34" s="226">
        <v>2.7364109296257502E-6</v>
      </c>
      <c r="AW34" s="226">
        <v>1.36306715026759E-6</v>
      </c>
      <c r="AX34" s="226">
        <v>1.46378798478084E-6</v>
      </c>
      <c r="AY34" s="226">
        <v>1.0430228090684799E-6</v>
      </c>
      <c r="AZ34" s="226">
        <v>1.33006466333103E-6</v>
      </c>
      <c r="BA34" s="226">
        <v>1.01167463050443E-6</v>
      </c>
      <c r="BB34" s="226">
        <v>8.9192019668199004E-7</v>
      </c>
      <c r="BC34" s="226">
        <v>1.6006922344118299E-6</v>
      </c>
      <c r="BD34" s="226">
        <v>1.59262713644516E-6</v>
      </c>
      <c r="BE34" s="226">
        <v>4.8340036429601501E-6</v>
      </c>
      <c r="BF34" s="226">
        <v>2.0598958124868102E-6</v>
      </c>
      <c r="BG34" s="226">
        <v>1.4987700376226601E-6</v>
      </c>
      <c r="BH34" s="226">
        <v>1.76223752570912E-6</v>
      </c>
      <c r="BI34" s="226">
        <v>7.4459470427077099E-6</v>
      </c>
      <c r="BJ34" s="226">
        <v>4.3522813058916403E-6</v>
      </c>
      <c r="BK34" s="226">
        <v>1.38791832406771E-5</v>
      </c>
      <c r="BL34" s="226">
        <v>1.5238459193219101E-5</v>
      </c>
      <c r="BM34" s="226">
        <v>8.9385740961884196E-7</v>
      </c>
      <c r="BN34" s="226">
        <v>4.9920264451561297E-7</v>
      </c>
      <c r="BO34" s="226">
        <v>1.0471245500722E-6</v>
      </c>
      <c r="BP34" s="226">
        <v>8.3229074508079302E-7</v>
      </c>
      <c r="BQ34" s="226">
        <v>4.6569143838716501E-7</v>
      </c>
      <c r="BR34" s="226">
        <v>1.38268147978017E-6</v>
      </c>
      <c r="BS34" s="226">
        <v>4.0000924698719902E-7</v>
      </c>
      <c r="BT34" s="226">
        <v>1.9526726497914E-6</v>
      </c>
      <c r="BU34" s="226">
        <v>5.1245565206344904E-7</v>
      </c>
      <c r="BV34" s="226">
        <v>3.1849605973717502E-6</v>
      </c>
      <c r="BW34" s="226">
        <v>9.822610415830019E-7</v>
      </c>
      <c r="BX34" s="226">
        <v>1.3665871784357699E-5</v>
      </c>
      <c r="BY34" s="226">
        <v>0</v>
      </c>
    </row>
    <row r="35" spans="1:77" x14ac:dyDescent="0.25">
      <c r="A35" s="105" t="s">
        <v>32</v>
      </c>
      <c r="B35" s="226">
        <v>1.7678013280455202E-8</v>
      </c>
      <c r="C35" s="226">
        <v>3.4801625452633197E-8</v>
      </c>
      <c r="D35" s="226">
        <v>3.9278261588000998E-8</v>
      </c>
      <c r="E35" s="226">
        <v>2.3814885572119098E-8</v>
      </c>
      <c r="F35" s="226">
        <v>2.34704108381759E-8</v>
      </c>
      <c r="G35" s="226">
        <v>1.76671142730176E-8</v>
      </c>
      <c r="H35" s="226">
        <v>3.3797000873496098E-8</v>
      </c>
      <c r="I35" s="226">
        <v>2.3871866276511799E-8</v>
      </c>
      <c r="J35" s="226">
        <v>2.7199757365879399E-8</v>
      </c>
      <c r="K35" s="226">
        <v>3.9064522296935598E-8</v>
      </c>
      <c r="L35" s="226">
        <v>1.2965575709869499E-8</v>
      </c>
      <c r="M35" s="226">
        <v>6.2178970906551796E-8</v>
      </c>
      <c r="N35" s="226">
        <v>4.8771319926400599E-9</v>
      </c>
      <c r="O35" s="226">
        <v>3.3739816310758402E-9</v>
      </c>
      <c r="P35" s="226">
        <v>1.5260480786009699E-8</v>
      </c>
      <c r="Q35" s="226">
        <v>2.07550412754243E-8</v>
      </c>
      <c r="R35" s="226">
        <v>5.1978784751065798E-8</v>
      </c>
      <c r="S35" s="226">
        <v>8.0626501812900895E-8</v>
      </c>
      <c r="T35" s="226">
        <v>8.3598254767314905E-8</v>
      </c>
      <c r="U35" s="226">
        <v>8.5468514519330399E-8</v>
      </c>
      <c r="V35" s="226">
        <v>5.4152449983544398E-8</v>
      </c>
      <c r="W35" s="226">
        <v>4.8200499741973497E-8</v>
      </c>
      <c r="X35" s="226">
        <v>7.2246918888575895E-8</v>
      </c>
      <c r="Y35" s="226">
        <v>6.9049321233081495E-8</v>
      </c>
      <c r="Z35" s="226">
        <v>5.7325403491254398E-8</v>
      </c>
      <c r="AA35" s="226">
        <v>6.25723608946282E-8</v>
      </c>
      <c r="AB35" s="226">
        <v>6.2725713846436801E-8</v>
      </c>
      <c r="AC35" s="226">
        <v>5.71272001784795E-8</v>
      </c>
      <c r="AD35" s="226">
        <v>5.1390796832066399E-8</v>
      </c>
      <c r="AE35" s="226">
        <v>9.5532402467608007E-8</v>
      </c>
      <c r="AF35" s="226">
        <v>3.4167047978303502E-8</v>
      </c>
      <c r="AG35" s="226">
        <v>2.4772749329840799E-8</v>
      </c>
      <c r="AH35" s="226">
        <v>4.8804533857895002E-2</v>
      </c>
      <c r="AI35" s="226">
        <v>3.5780083042489102E-8</v>
      </c>
      <c r="AJ35" s="226">
        <v>2.8198073062409201E-8</v>
      </c>
      <c r="AK35" s="226">
        <v>3.7989218126926299E-8</v>
      </c>
      <c r="AL35" s="226">
        <v>3.4034956442469E-8</v>
      </c>
      <c r="AM35" s="226">
        <v>3.0672065051472501E-8</v>
      </c>
      <c r="AN35" s="226">
        <v>2.40134047731029E-8</v>
      </c>
      <c r="AO35" s="226">
        <v>2.1199367193899299E-8</v>
      </c>
      <c r="AP35" s="226">
        <v>2.9385814038301701E-8</v>
      </c>
      <c r="AQ35" s="226">
        <v>2.7821644364876199E-8</v>
      </c>
      <c r="AR35" s="226">
        <v>2.7102157109966999E-8</v>
      </c>
      <c r="AS35" s="226">
        <v>3.0671216933424901E-8</v>
      </c>
      <c r="AT35" s="226">
        <v>2.91693315006681E-8</v>
      </c>
      <c r="AU35" s="226">
        <v>2.50374519701616E-8</v>
      </c>
      <c r="AV35" s="226">
        <v>2.5860339287479601E-8</v>
      </c>
      <c r="AW35" s="226">
        <v>2.1677349640351301E-8</v>
      </c>
      <c r="AX35" s="226">
        <v>2.1538706111649898E-8</v>
      </c>
      <c r="AY35" s="226">
        <v>2.31046167336824E-8</v>
      </c>
      <c r="AZ35" s="226">
        <v>2.22334399951434E-8</v>
      </c>
      <c r="BA35" s="226">
        <v>1.93069648533285E-8</v>
      </c>
      <c r="BB35" s="226">
        <v>3.3519376169929802E-8</v>
      </c>
      <c r="BC35" s="226">
        <v>2.9323460655054E-8</v>
      </c>
      <c r="BD35" s="226">
        <v>2.8817075931634098E-8</v>
      </c>
      <c r="BE35" s="226">
        <v>1.12400978981238E-8</v>
      </c>
      <c r="BF35" s="226">
        <v>1.9303059121954401E-8</v>
      </c>
      <c r="BG35" s="226">
        <v>2.48180466079059E-8</v>
      </c>
      <c r="BH35" s="226">
        <v>1.04567787015165E-8</v>
      </c>
      <c r="BI35" s="226">
        <v>3.3519972537830402E-8</v>
      </c>
      <c r="BJ35" s="226">
        <v>1.72909414291232E-8</v>
      </c>
      <c r="BK35" s="226">
        <v>1.8864053975600299E-8</v>
      </c>
      <c r="BL35" s="226">
        <v>3.1981428236975497E-8</v>
      </c>
      <c r="BM35" s="226">
        <v>6.89100657753415E-9</v>
      </c>
      <c r="BN35" s="226">
        <v>4.8370316743123601E-9</v>
      </c>
      <c r="BO35" s="226">
        <v>1.86255921229081E-8</v>
      </c>
      <c r="BP35" s="226">
        <v>6.6651632137728603E-9</v>
      </c>
      <c r="BQ35" s="226">
        <v>2.4901773492627601E-9</v>
      </c>
      <c r="BR35" s="226">
        <v>6.5176012362672297E-9</v>
      </c>
      <c r="BS35" s="226">
        <v>3.9810465938808398E-9</v>
      </c>
      <c r="BT35" s="226">
        <v>1.09733336765391E-8</v>
      </c>
      <c r="BU35" s="226">
        <v>3.14723570587883E-9</v>
      </c>
      <c r="BV35" s="226">
        <v>1.74150685212921E-8</v>
      </c>
      <c r="BW35" s="226">
        <v>1.82379765327816E-8</v>
      </c>
      <c r="BX35" s="226">
        <v>1.47665315847578E-8</v>
      </c>
      <c r="BY35" s="226">
        <v>0</v>
      </c>
    </row>
    <row r="36" spans="1:77" x14ac:dyDescent="0.25">
      <c r="A36" s="105" t="s">
        <v>33</v>
      </c>
      <c r="B36" s="226">
        <v>7.0017631929913105E-5</v>
      </c>
      <c r="C36" s="226">
        <v>1.09651399556086E-3</v>
      </c>
      <c r="D36" s="226">
        <v>8.8860737792926796E-5</v>
      </c>
      <c r="E36" s="226">
        <v>2.5073607504787302E-4</v>
      </c>
      <c r="F36" s="226">
        <v>1.16966662287197E-4</v>
      </c>
      <c r="G36" s="226">
        <v>7.3140669490473606E-5</v>
      </c>
      <c r="H36" s="226">
        <v>7.5144619636393598E-5</v>
      </c>
      <c r="I36" s="226">
        <v>7.3491868978847502E-5</v>
      </c>
      <c r="J36" s="226">
        <v>8.0788629701005802E-5</v>
      </c>
      <c r="K36" s="226">
        <v>1.11525523709303E-4</v>
      </c>
      <c r="L36" s="226">
        <v>2.3945263187837601E-5</v>
      </c>
      <c r="M36" s="226">
        <v>9.6861325975765498E-5</v>
      </c>
      <c r="N36" s="226">
        <v>2.5470630119113E-5</v>
      </c>
      <c r="O36" s="226">
        <v>1.28317750594399E-5</v>
      </c>
      <c r="P36" s="226">
        <v>1.09118596977945E-4</v>
      </c>
      <c r="Q36" s="226">
        <v>1.39777000216209E-4</v>
      </c>
      <c r="R36" s="226">
        <v>8.0509234751774698E-5</v>
      </c>
      <c r="S36" s="226">
        <v>2.42423474763812E-4</v>
      </c>
      <c r="T36" s="226">
        <v>1.00291546176467E-4</v>
      </c>
      <c r="U36" s="226">
        <v>9.8680937167261896E-5</v>
      </c>
      <c r="V36" s="226">
        <v>8.9239092049897493E-5</v>
      </c>
      <c r="W36" s="226">
        <v>9.7294935030102302E-5</v>
      </c>
      <c r="X36" s="226">
        <v>2.23957980135811E-4</v>
      </c>
      <c r="Y36" s="226">
        <v>1.4324311460325401E-4</v>
      </c>
      <c r="Z36" s="226">
        <v>8.6175666361450605E-5</v>
      </c>
      <c r="AA36" s="226">
        <v>1.07763009525881E-4</v>
      </c>
      <c r="AB36" s="226">
        <v>7.7985182373431006E-5</v>
      </c>
      <c r="AC36" s="226">
        <v>8.7486425901961806E-5</v>
      </c>
      <c r="AD36" s="226">
        <v>9.8772416247997397E-5</v>
      </c>
      <c r="AE36" s="226">
        <v>1.34063109623069E-4</v>
      </c>
      <c r="AF36" s="226">
        <v>7.6979105055372695E-5</v>
      </c>
      <c r="AG36" s="226">
        <v>5.10409208788747E-5</v>
      </c>
      <c r="AH36" s="226">
        <v>1.024344829183E-4</v>
      </c>
      <c r="AI36" s="226">
        <v>4.9668926104543501E-2</v>
      </c>
      <c r="AJ36" s="226">
        <v>4.5211485537731896E-3</v>
      </c>
      <c r="AK36" s="226">
        <v>2.3269538466633602E-3</v>
      </c>
      <c r="AL36" s="226">
        <v>6.16787935973677E-5</v>
      </c>
      <c r="AM36" s="226">
        <v>5.8720360236827097E-5</v>
      </c>
      <c r="AN36" s="226">
        <v>1.2379296508533699E-4</v>
      </c>
      <c r="AO36" s="226">
        <v>4.3656307896087502E-5</v>
      </c>
      <c r="AP36" s="226">
        <v>1.04525438414054E-4</v>
      </c>
      <c r="AQ36" s="226">
        <v>1.67597134308201E-4</v>
      </c>
      <c r="AR36" s="226">
        <v>9.8154479737632902E-5</v>
      </c>
      <c r="AS36" s="226">
        <v>1.1207209622862399E-4</v>
      </c>
      <c r="AT36" s="226">
        <v>1.02949202218573E-4</v>
      </c>
      <c r="AU36" s="226">
        <v>4.98616392817127E-5</v>
      </c>
      <c r="AV36" s="226">
        <v>5.6563206036510797E-5</v>
      </c>
      <c r="AW36" s="226">
        <v>5.7960600777559497E-5</v>
      </c>
      <c r="AX36" s="226">
        <v>9.2031635526866701E-5</v>
      </c>
      <c r="AY36" s="226">
        <v>1.58709964607008E-4</v>
      </c>
      <c r="AZ36" s="226">
        <v>1.4371059796487699E-4</v>
      </c>
      <c r="BA36" s="226">
        <v>5.51595967902054E-5</v>
      </c>
      <c r="BB36" s="226">
        <v>1.8674456655136699E-4</v>
      </c>
      <c r="BC36" s="226">
        <v>1.8163824361950799E-3</v>
      </c>
      <c r="BD36" s="226">
        <v>1.04366681938972E-4</v>
      </c>
      <c r="BE36" s="226">
        <v>2.8103953222530899E-5</v>
      </c>
      <c r="BF36" s="226">
        <v>7.3444500124390994E-5</v>
      </c>
      <c r="BG36" s="226">
        <v>9.0787368302103506E-5</v>
      </c>
      <c r="BH36" s="226">
        <v>2.15850265242109E-4</v>
      </c>
      <c r="BI36" s="226">
        <v>7.5206796979231902E-5</v>
      </c>
      <c r="BJ36" s="226">
        <v>2.61088903467545E-4</v>
      </c>
      <c r="BK36" s="226">
        <v>3.3615191138323502E-4</v>
      </c>
      <c r="BL36" s="226">
        <v>6.6310809177559898E-5</v>
      </c>
      <c r="BM36" s="226">
        <v>3.6322943418175397E-5</v>
      </c>
      <c r="BN36" s="226">
        <v>2.5531503239489902E-5</v>
      </c>
      <c r="BO36" s="226">
        <v>5.8430817411956503E-5</v>
      </c>
      <c r="BP36" s="226">
        <v>4.4405159935531398E-5</v>
      </c>
      <c r="BQ36" s="226">
        <v>1.67329248516279E-5</v>
      </c>
      <c r="BR36" s="226">
        <v>1.01204653351417E-4</v>
      </c>
      <c r="BS36" s="226">
        <v>1.5840427725645501E-5</v>
      </c>
      <c r="BT36" s="226">
        <v>1.15706376469931E-4</v>
      </c>
      <c r="BU36" s="226">
        <v>1.1277342625113299E-5</v>
      </c>
      <c r="BV36" s="226">
        <v>9.5154583816496995E-5</v>
      </c>
      <c r="BW36" s="226">
        <v>3.2385200680644E-5</v>
      </c>
      <c r="BX36" s="226">
        <v>6.1677599138835196E-5</v>
      </c>
      <c r="BY36" s="226">
        <v>0</v>
      </c>
    </row>
    <row r="37" spans="1:77" x14ac:dyDescent="0.25">
      <c r="A37" s="105" t="s">
        <v>34</v>
      </c>
      <c r="B37" s="226">
        <v>7.8799287345686107E-5</v>
      </c>
      <c r="C37" s="226">
        <v>1.3754073728444399E-4</v>
      </c>
      <c r="D37" s="226">
        <v>1.10854039463456E-4</v>
      </c>
      <c r="E37" s="226">
        <v>1.23406973165413E-4</v>
      </c>
      <c r="F37" s="226">
        <v>1.10123604912488E-4</v>
      </c>
      <c r="G37" s="226">
        <v>2.88455052358457E-4</v>
      </c>
      <c r="H37" s="226">
        <v>1.04994913439438E-4</v>
      </c>
      <c r="I37" s="226">
        <v>8.87654342449782E-5</v>
      </c>
      <c r="J37" s="226">
        <v>1.22126120834744E-4</v>
      </c>
      <c r="K37" s="226">
        <v>1.21464255100519E-4</v>
      </c>
      <c r="L37" s="226">
        <v>6.9317283807016503E-5</v>
      </c>
      <c r="M37" s="226">
        <v>1.62861510802802E-4</v>
      </c>
      <c r="N37" s="226">
        <v>8.9346803700359704E-5</v>
      </c>
      <c r="O37" s="226">
        <v>4.11646146898208E-5</v>
      </c>
      <c r="P37" s="226">
        <v>6.9194135423337197E-4</v>
      </c>
      <c r="Q37" s="226">
        <v>8.7022538216459595E-4</v>
      </c>
      <c r="R37" s="226">
        <v>1.4415585614453101E-4</v>
      </c>
      <c r="S37" s="226">
        <v>4.1077850859138899E-4</v>
      </c>
      <c r="T37" s="226">
        <v>1.58756978161947E-4</v>
      </c>
      <c r="U37" s="226">
        <v>1.59447379710379E-4</v>
      </c>
      <c r="V37" s="226">
        <v>1.4817566490120499E-4</v>
      </c>
      <c r="W37" s="226">
        <v>1.8784464381526699E-4</v>
      </c>
      <c r="X37" s="226">
        <v>1.29156786413264E-4</v>
      </c>
      <c r="Y37" s="226">
        <v>1.53822436326475E-4</v>
      </c>
      <c r="Z37" s="226">
        <v>2.5793924911032498E-4</v>
      </c>
      <c r="AA37" s="226">
        <v>1.9244279999412799E-4</v>
      </c>
      <c r="AB37" s="226">
        <v>1.4091193058795101E-4</v>
      </c>
      <c r="AC37" s="226">
        <v>1.5792600870898399E-4</v>
      </c>
      <c r="AD37" s="226">
        <v>4.6245207693292501E-4</v>
      </c>
      <c r="AE37" s="226">
        <v>2.7437209292889602E-4</v>
      </c>
      <c r="AF37" s="226">
        <v>3.3726578712431799E-4</v>
      </c>
      <c r="AG37" s="226">
        <v>2.2385843966044299E-4</v>
      </c>
      <c r="AH37" s="226">
        <v>1.40692862171093E-4</v>
      </c>
      <c r="AI37" s="226">
        <v>5.2599085472189704E-4</v>
      </c>
      <c r="AJ37" s="226">
        <v>0.11259204300358901</v>
      </c>
      <c r="AK37" s="226">
        <v>2.2769343669714502E-3</v>
      </c>
      <c r="AL37" s="226">
        <v>3.0047642154946199E-4</v>
      </c>
      <c r="AM37" s="226">
        <v>2.3725053845426999E-4</v>
      </c>
      <c r="AN37" s="226">
        <v>3.7646331401830501E-4</v>
      </c>
      <c r="AO37" s="226">
        <v>1.1976611834802199E-4</v>
      </c>
      <c r="AP37" s="226">
        <v>1.6502252418098E-4</v>
      </c>
      <c r="AQ37" s="226">
        <v>2.3559255535203399E-4</v>
      </c>
      <c r="AR37" s="226">
        <v>1.05877781335132E-4</v>
      </c>
      <c r="AS37" s="226">
        <v>2.3816223853657099E-4</v>
      </c>
      <c r="AT37" s="226">
        <v>1.369161691732E-4</v>
      </c>
      <c r="AU37" s="226">
        <v>1.81847614878214E-4</v>
      </c>
      <c r="AV37" s="226">
        <v>2.8699280767862501E-4</v>
      </c>
      <c r="AW37" s="226">
        <v>3.4705952061439701E-4</v>
      </c>
      <c r="AX37" s="226">
        <v>5.8745918776648305E-4</v>
      </c>
      <c r="AY37" s="226">
        <v>2.6565912509968702E-4</v>
      </c>
      <c r="AZ37" s="226">
        <v>2.7049379393449601E-4</v>
      </c>
      <c r="BA37" s="226">
        <v>2.6213470370678601E-4</v>
      </c>
      <c r="BB37" s="226">
        <v>1.60573969308299E-4</v>
      </c>
      <c r="BC37" s="226">
        <v>3.7625714108817501E-4</v>
      </c>
      <c r="BD37" s="226">
        <v>4.6993758685792301E-4</v>
      </c>
      <c r="BE37" s="226">
        <v>1.41000858420215E-4</v>
      </c>
      <c r="BF37" s="226">
        <v>5.3071749259920599E-4</v>
      </c>
      <c r="BG37" s="226">
        <v>5.1541203415965701E-4</v>
      </c>
      <c r="BH37" s="226">
        <v>2.1685597263391599E-4</v>
      </c>
      <c r="BI37" s="226">
        <v>1.85799666024335E-4</v>
      </c>
      <c r="BJ37" s="226">
        <v>2.0306032732540899E-4</v>
      </c>
      <c r="BK37" s="226">
        <v>4.4711078452872803E-4</v>
      </c>
      <c r="BL37" s="226">
        <v>2.0889155545418E-4</v>
      </c>
      <c r="BM37" s="226">
        <v>1.2649788218839701E-4</v>
      </c>
      <c r="BN37" s="226">
        <v>1.6095409099098199E-4</v>
      </c>
      <c r="BO37" s="226">
        <v>3.7685965579817499E-4</v>
      </c>
      <c r="BP37" s="226">
        <v>3.7690257778033999E-4</v>
      </c>
      <c r="BQ37" s="226">
        <v>5.8661637472739803E-5</v>
      </c>
      <c r="BR37" s="226">
        <v>2.8332968427189102E-4</v>
      </c>
      <c r="BS37" s="226">
        <v>1.67204140664015E-4</v>
      </c>
      <c r="BT37" s="226">
        <v>4.3370881439037598E-4</v>
      </c>
      <c r="BU37" s="226">
        <v>9.7644669005584006E-5</v>
      </c>
      <c r="BV37" s="226">
        <v>2.35457622810026E-4</v>
      </c>
      <c r="BW37" s="226">
        <v>1.5500916638341299E-4</v>
      </c>
      <c r="BX37" s="226">
        <v>5.7269846441273999E-4</v>
      </c>
      <c r="BY37" s="226">
        <v>0</v>
      </c>
    </row>
    <row r="38" spans="1:77" x14ac:dyDescent="0.25">
      <c r="A38" s="105" t="s">
        <v>35</v>
      </c>
      <c r="B38" s="226">
        <v>8.3915479920855805E-6</v>
      </c>
      <c r="C38" s="226">
        <v>1.1158930768445799E-5</v>
      </c>
      <c r="D38" s="226">
        <v>7.9558994258503002E-6</v>
      </c>
      <c r="E38" s="226">
        <v>1.1278020013752101E-5</v>
      </c>
      <c r="F38" s="226">
        <v>1.77931573617495E-5</v>
      </c>
      <c r="G38" s="226">
        <v>3.3991224190155901E-5</v>
      </c>
      <c r="H38" s="226">
        <v>7.1262443307304898E-6</v>
      </c>
      <c r="I38" s="226">
        <v>1.5362023474722999E-5</v>
      </c>
      <c r="J38" s="226">
        <v>1.0284991903322299E-5</v>
      </c>
      <c r="K38" s="226">
        <v>1.4312927787195299E-5</v>
      </c>
      <c r="L38" s="226">
        <v>6.85799694538532E-6</v>
      </c>
      <c r="M38" s="226">
        <v>8.8862319556381594E-6</v>
      </c>
      <c r="N38" s="226">
        <v>1.8927847622874501E-6</v>
      </c>
      <c r="O38" s="226">
        <v>1.56803436355131E-5</v>
      </c>
      <c r="P38" s="226">
        <v>9.4476776715698602E-6</v>
      </c>
      <c r="Q38" s="226">
        <v>1.2113911150154401E-5</v>
      </c>
      <c r="R38" s="226">
        <v>9.60142012201757E-6</v>
      </c>
      <c r="S38" s="226">
        <v>1.8420150754139701E-5</v>
      </c>
      <c r="T38" s="226">
        <v>9.3248922095739397E-6</v>
      </c>
      <c r="U38" s="226">
        <v>9.8369127400771298E-6</v>
      </c>
      <c r="V38" s="226">
        <v>1.3381764702879699E-5</v>
      </c>
      <c r="W38" s="226">
        <v>9.4980466703060606E-6</v>
      </c>
      <c r="X38" s="226">
        <v>8.1231125634177407E-6</v>
      </c>
      <c r="Y38" s="226">
        <v>9.9942449401406997E-6</v>
      </c>
      <c r="Z38" s="226">
        <v>1.34926834137391E-5</v>
      </c>
      <c r="AA38" s="226">
        <v>1.05753241802312E-5</v>
      </c>
      <c r="AB38" s="226">
        <v>1.01714575311943E-5</v>
      </c>
      <c r="AC38" s="226">
        <v>1.1223265626620199E-5</v>
      </c>
      <c r="AD38" s="226">
        <v>2.15275838150129E-5</v>
      </c>
      <c r="AE38" s="226">
        <v>1.6649211251441402E-5</v>
      </c>
      <c r="AF38" s="226">
        <v>3.0022247886536901E-5</v>
      </c>
      <c r="AG38" s="226">
        <v>1.7044911989240299E-5</v>
      </c>
      <c r="AH38" s="226">
        <v>1.7834001246034901E-5</v>
      </c>
      <c r="AI38" s="226">
        <v>3.1294407834040298E-5</v>
      </c>
      <c r="AJ38" s="226">
        <v>2.2935836497552399E-4</v>
      </c>
      <c r="AK38" s="226">
        <v>7.4215106533878306E-2</v>
      </c>
      <c r="AL38" s="226">
        <v>1.92845119880892E-5</v>
      </c>
      <c r="AM38" s="226">
        <v>1.72613846801592E-5</v>
      </c>
      <c r="AN38" s="226">
        <v>7.6852453183879199E-6</v>
      </c>
      <c r="AO38" s="226">
        <v>7.01835219601441E-6</v>
      </c>
      <c r="AP38" s="226">
        <v>1.2323806389697299E-4</v>
      </c>
      <c r="AQ38" s="226">
        <v>1.2433597963606E-5</v>
      </c>
      <c r="AR38" s="226">
        <v>9.6231169765386604E-6</v>
      </c>
      <c r="AS38" s="226">
        <v>2.3710349075330499E-5</v>
      </c>
      <c r="AT38" s="226">
        <v>1.11686312631357E-4</v>
      </c>
      <c r="AU38" s="226">
        <v>1.32672027345139E-5</v>
      </c>
      <c r="AV38" s="226">
        <v>1.5651220661949199E-5</v>
      </c>
      <c r="AW38" s="226">
        <v>9.0700753716454801E-6</v>
      </c>
      <c r="AX38" s="226">
        <v>2.0657048815956701E-5</v>
      </c>
      <c r="AY38" s="226">
        <v>7.9861207186100294E-6</v>
      </c>
      <c r="AZ38" s="226">
        <v>7.7913606300283207E-6</v>
      </c>
      <c r="BA38" s="226">
        <v>1.5825947207557901E-5</v>
      </c>
      <c r="BB38" s="226">
        <v>3.0113919302439001E-5</v>
      </c>
      <c r="BC38" s="226">
        <v>8.2038698343069505E-5</v>
      </c>
      <c r="BD38" s="226">
        <v>2.23617975128581E-4</v>
      </c>
      <c r="BE38" s="226">
        <v>1.8375618083378E-5</v>
      </c>
      <c r="BF38" s="226">
        <v>6.2594651256004194E-5</v>
      </c>
      <c r="BG38" s="226">
        <v>9.7507004089047704E-6</v>
      </c>
      <c r="BH38" s="226">
        <v>7.6233621432954402E-6</v>
      </c>
      <c r="BI38" s="226">
        <v>1.04367555664888E-5</v>
      </c>
      <c r="BJ38" s="226">
        <v>7.3162052719907504E-6</v>
      </c>
      <c r="BK38" s="226">
        <v>9.0790968351496695E-6</v>
      </c>
      <c r="BL38" s="226">
        <v>1.12925952999773E-5</v>
      </c>
      <c r="BM38" s="226">
        <v>7.2242415676726398E-6</v>
      </c>
      <c r="BN38" s="226">
        <v>3.5773343643815199E-6</v>
      </c>
      <c r="BO38" s="226">
        <v>7.6359888275161205E-6</v>
      </c>
      <c r="BP38" s="226">
        <v>6.2791771146434204E-6</v>
      </c>
      <c r="BQ38" s="226">
        <v>3.02349303136182E-6</v>
      </c>
      <c r="BR38" s="226">
        <v>1.73495087512659E-5</v>
      </c>
      <c r="BS38" s="226">
        <v>2.32148449098661E-6</v>
      </c>
      <c r="BT38" s="226">
        <v>1.49706767235333E-5</v>
      </c>
      <c r="BU38" s="226">
        <v>1.62826199060603E-6</v>
      </c>
      <c r="BV38" s="226">
        <v>4.9393763844661601E-5</v>
      </c>
      <c r="BW38" s="226">
        <v>6.8901041748262701E-6</v>
      </c>
      <c r="BX38" s="226">
        <v>2.5552102543320899E-5</v>
      </c>
      <c r="BY38" s="226">
        <v>0</v>
      </c>
    </row>
    <row r="39" spans="1:77" x14ac:dyDescent="0.25">
      <c r="A39" s="105" t="s">
        <v>36</v>
      </c>
      <c r="B39" s="226">
        <v>1.68972655535123E-5</v>
      </c>
      <c r="C39" s="226">
        <v>2.10083109386106E-5</v>
      </c>
      <c r="D39" s="226">
        <v>2.3318350863155101E-5</v>
      </c>
      <c r="E39" s="226">
        <v>2.1901886711428701E-5</v>
      </c>
      <c r="F39" s="226">
        <v>1.4616939552025799E-4</v>
      </c>
      <c r="G39" s="226">
        <v>1.7726202666956001E-5</v>
      </c>
      <c r="H39" s="226">
        <v>1.6418330706190799E-5</v>
      </c>
      <c r="I39" s="226">
        <v>1.2026809367151401E-5</v>
      </c>
      <c r="J39" s="226">
        <v>3.7623798654199702E-5</v>
      </c>
      <c r="K39" s="226">
        <v>3.6084670958001502E-5</v>
      </c>
      <c r="L39" s="226">
        <v>8.26282546133878E-6</v>
      </c>
      <c r="M39" s="226">
        <v>2.2264451792452701E-5</v>
      </c>
      <c r="N39" s="226">
        <v>1.40587801369392E-5</v>
      </c>
      <c r="O39" s="226">
        <v>6.1352090528409703E-6</v>
      </c>
      <c r="P39" s="226">
        <v>3.3077873677145897E-5</v>
      </c>
      <c r="Q39" s="226">
        <v>4.2463610281038598E-5</v>
      </c>
      <c r="R39" s="226">
        <v>2.5337562743279701E-5</v>
      </c>
      <c r="S39" s="226">
        <v>5.6061761299855497E-5</v>
      </c>
      <c r="T39" s="226">
        <v>2.7921600046732499E-5</v>
      </c>
      <c r="U39" s="226">
        <v>2.8273104397869901E-5</v>
      </c>
      <c r="V39" s="226">
        <v>2.7325387339651202E-5</v>
      </c>
      <c r="W39" s="226">
        <v>1.83453056748096E-5</v>
      </c>
      <c r="X39" s="226">
        <v>2.38272088386386E-5</v>
      </c>
      <c r="Y39" s="226">
        <v>2.6446879991136001E-5</v>
      </c>
      <c r="Z39" s="226">
        <v>4.0868012286414598E-5</v>
      </c>
      <c r="AA39" s="226">
        <v>2.2494866523774099E-5</v>
      </c>
      <c r="AB39" s="226">
        <v>2.23451183422938E-5</v>
      </c>
      <c r="AC39" s="226">
        <v>2.1868582371373098E-5</v>
      </c>
      <c r="AD39" s="226">
        <v>6.9091936816862101E-5</v>
      </c>
      <c r="AE39" s="226">
        <v>7.3776900021822403E-5</v>
      </c>
      <c r="AF39" s="226">
        <v>2.55029918688972E-5</v>
      </c>
      <c r="AG39" s="226">
        <v>5.7886515579562897E-5</v>
      </c>
      <c r="AH39" s="226">
        <v>5.9149412232491502E-5</v>
      </c>
      <c r="AI39" s="226">
        <v>2.1753190733843399E-5</v>
      </c>
      <c r="AJ39" s="226">
        <v>2.2204792220465E-5</v>
      </c>
      <c r="AK39" s="226">
        <v>7.5447016321038499E-5</v>
      </c>
      <c r="AL39" s="226">
        <v>4.8265940443084097E-2</v>
      </c>
      <c r="AM39" s="226">
        <v>4.4578480251370301E-5</v>
      </c>
      <c r="AN39" s="226">
        <v>3.33249401575287E-5</v>
      </c>
      <c r="AO39" s="226">
        <v>1.93450141550994E-5</v>
      </c>
      <c r="AP39" s="226">
        <v>2.26648289855242E-5</v>
      </c>
      <c r="AQ39" s="226">
        <v>6.8754427072335503E-5</v>
      </c>
      <c r="AR39" s="226">
        <v>1.5715336969538201E-5</v>
      </c>
      <c r="AS39" s="226">
        <v>1.46701420514313E-5</v>
      </c>
      <c r="AT39" s="226">
        <v>3.2286332554752699E-5</v>
      </c>
      <c r="AU39" s="226">
        <v>2.21797803129895E-4</v>
      </c>
      <c r="AV39" s="226">
        <v>1.9962564408747101E-5</v>
      </c>
      <c r="AW39" s="226">
        <v>2.0777736165495999E-5</v>
      </c>
      <c r="AX39" s="226">
        <v>3.8429960410264298E-5</v>
      </c>
      <c r="AY39" s="226">
        <v>1.38343772217424E-5</v>
      </c>
      <c r="AZ39" s="226">
        <v>1.6716962480220802E-5</v>
      </c>
      <c r="BA39" s="226">
        <v>1.42200626666683E-5</v>
      </c>
      <c r="BB39" s="226">
        <v>7.2821280728111695E-5</v>
      </c>
      <c r="BC39" s="226">
        <v>5.6498056367605999E-3</v>
      </c>
      <c r="BD39" s="226">
        <v>4.2631026920047699E-5</v>
      </c>
      <c r="BE39" s="226">
        <v>7.0117410781099697E-6</v>
      </c>
      <c r="BF39" s="226">
        <v>1.45858005054159E-5</v>
      </c>
      <c r="BG39" s="226">
        <v>1.1504552308733199E-3</v>
      </c>
      <c r="BH39" s="226">
        <v>3.5298625851135198E-5</v>
      </c>
      <c r="BI39" s="226">
        <v>3.4038990729858702E-5</v>
      </c>
      <c r="BJ39" s="226">
        <v>1.34703599834726E-5</v>
      </c>
      <c r="BK39" s="226">
        <v>1.20389709235191E-5</v>
      </c>
      <c r="BL39" s="226">
        <v>2.0160793137852999E-5</v>
      </c>
      <c r="BM39" s="226">
        <v>6.3658222194517696E-6</v>
      </c>
      <c r="BN39" s="226">
        <v>8.6042054235400297E-6</v>
      </c>
      <c r="BO39" s="226">
        <v>1.6331537997401101E-5</v>
      </c>
      <c r="BP39" s="226">
        <v>1.15727415217672E-5</v>
      </c>
      <c r="BQ39" s="226">
        <v>3.1543528572325997E-5</v>
      </c>
      <c r="BR39" s="226">
        <v>6.6259096749223703E-6</v>
      </c>
      <c r="BS39" s="226">
        <v>4.8045344133846201E-5</v>
      </c>
      <c r="BT39" s="226">
        <v>1.7320676585332299E-5</v>
      </c>
      <c r="BU39" s="226">
        <v>3.6682923794985799E-5</v>
      </c>
      <c r="BV39" s="226">
        <v>3.63745288026748E-5</v>
      </c>
      <c r="BW39" s="226">
        <v>3.9823966857573599E-5</v>
      </c>
      <c r="BX39" s="226">
        <v>8.5514938590049806E-5</v>
      </c>
      <c r="BY39" s="226">
        <v>0</v>
      </c>
    </row>
    <row r="40" spans="1:77" x14ac:dyDescent="0.25">
      <c r="A40" s="105" t="s">
        <v>37</v>
      </c>
      <c r="B40" s="226">
        <v>4.3144631397462701E-5</v>
      </c>
      <c r="C40" s="226">
        <v>4.7974032350894897E-5</v>
      </c>
      <c r="D40" s="226">
        <v>1.3418533153807799E-4</v>
      </c>
      <c r="E40" s="226">
        <v>6.4338901872373596E-5</v>
      </c>
      <c r="F40" s="226">
        <v>3.8751447214834998E-4</v>
      </c>
      <c r="G40" s="226">
        <v>1.05998889462E-3</v>
      </c>
      <c r="H40" s="226">
        <v>4.4506274765727298E-5</v>
      </c>
      <c r="I40" s="226">
        <v>5.0604680929696999E-5</v>
      </c>
      <c r="J40" s="226">
        <v>5.7373172696393997E-5</v>
      </c>
      <c r="K40" s="226">
        <v>1.3430314182376899E-4</v>
      </c>
      <c r="L40" s="226">
        <v>2.21629874007074E-5</v>
      </c>
      <c r="M40" s="226">
        <v>9.1621820680829605E-5</v>
      </c>
      <c r="N40" s="226">
        <v>9.3314914331764108E-6</v>
      </c>
      <c r="O40" s="226">
        <v>5.6879830715903097E-6</v>
      </c>
      <c r="P40" s="226">
        <v>3.4684913693779499E-5</v>
      </c>
      <c r="Q40" s="226">
        <v>4.6513504216183603E-5</v>
      </c>
      <c r="R40" s="226">
        <v>1.00457127594319E-4</v>
      </c>
      <c r="S40" s="226">
        <v>4.53277205873058E-4</v>
      </c>
      <c r="T40" s="226">
        <v>1.16310796779616E-4</v>
      </c>
      <c r="U40" s="226">
        <v>1.12321646347393E-4</v>
      </c>
      <c r="V40" s="226">
        <v>2.29270308412313E-4</v>
      </c>
      <c r="W40" s="226">
        <v>1.3001371759596901E-4</v>
      </c>
      <c r="X40" s="226">
        <v>8.1382157079109297E-5</v>
      </c>
      <c r="Y40" s="226">
        <v>9.2380802172105494E-5</v>
      </c>
      <c r="Z40" s="226">
        <v>3.2239089541448402E-4</v>
      </c>
      <c r="AA40" s="226">
        <v>1.98720124915826E-4</v>
      </c>
      <c r="AB40" s="226">
        <v>1.07024763219923E-4</v>
      </c>
      <c r="AC40" s="226">
        <v>9.1043198244159494E-5</v>
      </c>
      <c r="AD40" s="226">
        <v>3.1565304993000099E-4</v>
      </c>
      <c r="AE40" s="226">
        <v>3.0146240294113598E-4</v>
      </c>
      <c r="AF40" s="226">
        <v>3.23825889167465E-4</v>
      </c>
      <c r="AG40" s="226">
        <v>2.0908023539281101E-4</v>
      </c>
      <c r="AH40" s="226">
        <v>1.9245078939420201E-4</v>
      </c>
      <c r="AI40" s="226">
        <v>9.2262153971854599E-5</v>
      </c>
      <c r="AJ40" s="226">
        <v>1.7208963391220501E-4</v>
      </c>
      <c r="AK40" s="226">
        <v>1.9961291549739301E-4</v>
      </c>
      <c r="AL40" s="226">
        <v>4.1731401128679403E-5</v>
      </c>
      <c r="AM40" s="226">
        <v>1.3265648090984201E-2</v>
      </c>
      <c r="AN40" s="226">
        <v>9.871122669067769E-4</v>
      </c>
      <c r="AO40" s="226">
        <v>2.53344734836021E-5</v>
      </c>
      <c r="AP40" s="226">
        <v>7.8151821009334605E-5</v>
      </c>
      <c r="AQ40" s="226">
        <v>2.2818157275343099E-4</v>
      </c>
      <c r="AR40" s="226">
        <v>1.3779436096009201E-4</v>
      </c>
      <c r="AS40" s="226">
        <v>6.8858920747643003E-5</v>
      </c>
      <c r="AT40" s="226">
        <v>1.3853646824018E-4</v>
      </c>
      <c r="AU40" s="226">
        <v>2.3238665263386899E-4</v>
      </c>
      <c r="AV40" s="226">
        <v>1.9445194183903301E-4</v>
      </c>
      <c r="AW40" s="226">
        <v>3.2684548113659902E-5</v>
      </c>
      <c r="AX40" s="226">
        <v>7.3015678010115301E-5</v>
      </c>
      <c r="AY40" s="226">
        <v>8.6577566159732995E-5</v>
      </c>
      <c r="AZ40" s="226">
        <v>7.6084321737833301E-5</v>
      </c>
      <c r="BA40" s="226">
        <v>5.5333660205388697E-5</v>
      </c>
      <c r="BB40" s="226">
        <v>4.2144833071554403E-5</v>
      </c>
      <c r="BC40" s="226">
        <v>7.7173761046021397E-5</v>
      </c>
      <c r="BD40" s="226">
        <v>7.3986597016947699E-5</v>
      </c>
      <c r="BE40" s="226">
        <v>1.7097258651612798E-5</v>
      </c>
      <c r="BF40" s="226">
        <v>6.1152673879674894E-5</v>
      </c>
      <c r="BG40" s="226">
        <v>5.1835566186929698E-5</v>
      </c>
      <c r="BH40" s="226">
        <v>2.11871647300232E-4</v>
      </c>
      <c r="BI40" s="226">
        <v>5.00154831325236E-5</v>
      </c>
      <c r="BJ40" s="226">
        <v>6.1452624138318306E-5</v>
      </c>
      <c r="BK40" s="226">
        <v>8.3687533535357103E-5</v>
      </c>
      <c r="BL40" s="226">
        <v>9.7104516411515503E-5</v>
      </c>
      <c r="BM40" s="226">
        <v>4.3777317632700799E-5</v>
      </c>
      <c r="BN40" s="226">
        <v>5.5092883556173003E-5</v>
      </c>
      <c r="BO40" s="226">
        <v>1.04504299516827E-4</v>
      </c>
      <c r="BP40" s="226">
        <v>2.36056301835383E-4</v>
      </c>
      <c r="BQ40" s="226">
        <v>1.7167492990939701E-5</v>
      </c>
      <c r="BR40" s="226">
        <v>6.1101026906378204E-5</v>
      </c>
      <c r="BS40" s="226">
        <v>2.6268921334619E-5</v>
      </c>
      <c r="BT40" s="226">
        <v>7.7547551653169198E-5</v>
      </c>
      <c r="BU40" s="226">
        <v>3.1625146898752802E-5</v>
      </c>
      <c r="BV40" s="226">
        <v>4.4225017418862797E-5</v>
      </c>
      <c r="BW40" s="226">
        <v>3.82573855870205E-5</v>
      </c>
      <c r="BX40" s="226">
        <v>2.79905320241045E-4</v>
      </c>
      <c r="BY40" s="226">
        <v>0</v>
      </c>
    </row>
    <row r="41" spans="1:77" x14ac:dyDescent="0.25">
      <c r="A41" s="105" t="s">
        <v>38</v>
      </c>
      <c r="B41" s="226">
        <v>5.82276770268728E-5</v>
      </c>
      <c r="C41" s="226">
        <v>7.4928581080126004E-5</v>
      </c>
      <c r="D41" s="226">
        <v>6.0877410593756498E-5</v>
      </c>
      <c r="E41" s="226">
        <v>8.8621591472244301E-5</v>
      </c>
      <c r="F41" s="226">
        <v>6.8398399381751105E-5</v>
      </c>
      <c r="G41" s="226">
        <v>1.1308829424034E-4</v>
      </c>
      <c r="H41" s="226">
        <v>6.9538074881013496E-5</v>
      </c>
      <c r="I41" s="226">
        <v>5.4430249961740297E-5</v>
      </c>
      <c r="J41" s="226">
        <v>5.9041800732561101E-5</v>
      </c>
      <c r="K41" s="226">
        <v>8.5774776182384095E-5</v>
      </c>
      <c r="L41" s="226">
        <v>3.2550145748132901E-5</v>
      </c>
      <c r="M41" s="226">
        <v>8.5225538241299104E-5</v>
      </c>
      <c r="N41" s="226">
        <v>2.42975631250937E-5</v>
      </c>
      <c r="O41" s="226">
        <v>1.30434020382951E-5</v>
      </c>
      <c r="P41" s="226">
        <v>8.6605678891373905E-5</v>
      </c>
      <c r="Q41" s="226">
        <v>1.13794024712347E-4</v>
      </c>
      <c r="R41" s="226">
        <v>7.6475946732575597E-5</v>
      </c>
      <c r="S41" s="226">
        <v>1.25742809703012E-4</v>
      </c>
      <c r="T41" s="226">
        <v>9.0658622995026794E-5</v>
      </c>
      <c r="U41" s="226">
        <v>9.6658608203422204E-5</v>
      </c>
      <c r="V41" s="226">
        <v>9.7687068367270695E-5</v>
      </c>
      <c r="W41" s="226">
        <v>6.7975194717350004E-5</v>
      </c>
      <c r="X41" s="226">
        <v>7.4620528461450802E-5</v>
      </c>
      <c r="Y41" s="226">
        <v>9.4403609374388105E-5</v>
      </c>
      <c r="Z41" s="226">
        <v>1.00604344119664E-4</v>
      </c>
      <c r="AA41" s="226">
        <v>8.4775263689628103E-5</v>
      </c>
      <c r="AB41" s="226">
        <v>8.43367197568001E-5</v>
      </c>
      <c r="AC41" s="226">
        <v>9.6784705436422995E-5</v>
      </c>
      <c r="AD41" s="226">
        <v>2.03035536936334E-4</v>
      </c>
      <c r="AE41" s="226">
        <v>2.07600883936242E-4</v>
      </c>
      <c r="AF41" s="226">
        <v>2.1400473310826101E-4</v>
      </c>
      <c r="AG41" s="226">
        <v>2.0117566392431E-4</v>
      </c>
      <c r="AH41" s="226">
        <v>8.7010984888838801E-5</v>
      </c>
      <c r="AI41" s="226">
        <v>5.7042184707665897E-5</v>
      </c>
      <c r="AJ41" s="226">
        <v>4.0808282545911798E-4</v>
      </c>
      <c r="AK41" s="226">
        <v>1.00293726372983E-4</v>
      </c>
      <c r="AL41" s="226">
        <v>5.2897433926222298E-5</v>
      </c>
      <c r="AM41" s="226">
        <v>5.7357598340426503E-4</v>
      </c>
      <c r="AN41" s="226">
        <v>4.3851900990725397E-2</v>
      </c>
      <c r="AO41" s="226">
        <v>4.1312606045893198E-5</v>
      </c>
      <c r="AP41" s="226">
        <v>5.4051769875622998E-5</v>
      </c>
      <c r="AQ41" s="226">
        <v>3.1488461010968101E-4</v>
      </c>
      <c r="AR41" s="226">
        <v>2.6835462697182602E-4</v>
      </c>
      <c r="AS41" s="226">
        <v>1.78085472904328E-4</v>
      </c>
      <c r="AT41" s="226">
        <v>1.97899280286489E-4</v>
      </c>
      <c r="AU41" s="226">
        <v>7.8502647396732605E-5</v>
      </c>
      <c r="AV41" s="226">
        <v>6.6396620941121498E-5</v>
      </c>
      <c r="AW41" s="226">
        <v>6.7257660089531805E-5</v>
      </c>
      <c r="AX41" s="226">
        <v>1.45509245271533E-4</v>
      </c>
      <c r="AY41" s="226">
        <v>6.5929858406037195E-5</v>
      </c>
      <c r="AZ41" s="226">
        <v>9.4554474303954297E-5</v>
      </c>
      <c r="BA41" s="226">
        <v>1.12711911041483E-4</v>
      </c>
      <c r="BB41" s="226">
        <v>6.4540995507062204E-5</v>
      </c>
      <c r="BC41" s="226">
        <v>5.5915334987059497E-5</v>
      </c>
      <c r="BD41" s="226">
        <v>1.7772338388730101E-4</v>
      </c>
      <c r="BE41" s="226">
        <v>4.7150230663177301E-5</v>
      </c>
      <c r="BF41" s="226">
        <v>3.2951432906594701E-4</v>
      </c>
      <c r="BG41" s="226">
        <v>7.0877331655301007E-5</v>
      </c>
      <c r="BH41" s="226">
        <v>1.9631516817674301E-4</v>
      </c>
      <c r="BI41" s="226">
        <v>6.4526851148646394E-5</v>
      </c>
      <c r="BJ41" s="226">
        <v>2.97680813821971E-4</v>
      </c>
      <c r="BK41" s="226">
        <v>3.0354620442817098E-4</v>
      </c>
      <c r="BL41" s="226">
        <v>6.46585975635943E-5</v>
      </c>
      <c r="BM41" s="226">
        <v>2.2737748002069099E-4</v>
      </c>
      <c r="BN41" s="226">
        <v>1.9989874655157599E-4</v>
      </c>
      <c r="BO41" s="226">
        <v>3.2574956129137998E-4</v>
      </c>
      <c r="BP41" s="226">
        <v>2.0839037224283099E-4</v>
      </c>
      <c r="BQ41" s="226">
        <v>8.7417153681335595E-5</v>
      </c>
      <c r="BR41" s="226">
        <v>3.6973469848893502E-4</v>
      </c>
      <c r="BS41" s="226">
        <v>9.7343978039691803E-5</v>
      </c>
      <c r="BT41" s="226">
        <v>6.5728908237669902E-4</v>
      </c>
      <c r="BU41" s="226">
        <v>2.53979162878017E-4</v>
      </c>
      <c r="BV41" s="226">
        <v>8.1765354626015904E-5</v>
      </c>
      <c r="BW41" s="226">
        <v>6.5659923259556795E-5</v>
      </c>
      <c r="BX41" s="226">
        <v>5.5657294304697295E-4</v>
      </c>
      <c r="BY41" s="226">
        <v>0</v>
      </c>
    </row>
    <row r="42" spans="1:77" x14ac:dyDescent="0.25">
      <c r="A42" s="105" t="s">
        <v>39</v>
      </c>
      <c r="B42" s="226">
        <v>2.36467019859102E-5</v>
      </c>
      <c r="C42" s="226">
        <v>6.02021912043847E-5</v>
      </c>
      <c r="D42" s="226">
        <v>2.7110586641999101E-5</v>
      </c>
      <c r="E42" s="226">
        <v>4.7817287670105699E-5</v>
      </c>
      <c r="F42" s="226">
        <v>3.1346964512481697E-5</v>
      </c>
      <c r="G42" s="226">
        <v>2.3290733261212598E-5</v>
      </c>
      <c r="H42" s="226">
        <v>2.8947489981529599E-5</v>
      </c>
      <c r="I42" s="226">
        <v>1.8583191597700001E-5</v>
      </c>
      <c r="J42" s="226">
        <v>5.7859002851513997E-5</v>
      </c>
      <c r="K42" s="226">
        <v>2.2217268841863201E-5</v>
      </c>
      <c r="L42" s="226">
        <v>2.7757002782385002E-5</v>
      </c>
      <c r="M42" s="226">
        <v>3.2542436310372198E-5</v>
      </c>
      <c r="N42" s="226">
        <v>5.9195749108572599E-6</v>
      </c>
      <c r="O42" s="226">
        <v>1.00697565853976E-5</v>
      </c>
      <c r="P42" s="226">
        <v>2.8385139226996499E-5</v>
      </c>
      <c r="Q42" s="226">
        <v>4.8784041138823202E-5</v>
      </c>
      <c r="R42" s="226">
        <v>1.9173616928852501E-5</v>
      </c>
      <c r="S42" s="226">
        <v>4.1633834063855097E-5</v>
      </c>
      <c r="T42" s="226">
        <v>2.48095728958456E-5</v>
      </c>
      <c r="U42" s="226">
        <v>2.3739798647265499E-5</v>
      </c>
      <c r="V42" s="226">
        <v>2.44755038350743E-5</v>
      </c>
      <c r="W42" s="226">
        <v>1.65840806268741E-5</v>
      </c>
      <c r="X42" s="226">
        <v>2.0328506860574599E-5</v>
      </c>
      <c r="Y42" s="226">
        <v>2.7514350177985798E-5</v>
      </c>
      <c r="Z42" s="226">
        <v>2.3721740868462101E-5</v>
      </c>
      <c r="AA42" s="226">
        <v>2.07893484437929E-5</v>
      </c>
      <c r="AB42" s="226">
        <v>2.1363466378525899E-5</v>
      </c>
      <c r="AC42" s="226">
        <v>1.9074063844636199E-5</v>
      </c>
      <c r="AD42" s="226">
        <v>2.57766271645796E-5</v>
      </c>
      <c r="AE42" s="226">
        <v>5.6188813721073397E-5</v>
      </c>
      <c r="AF42" s="226">
        <v>2.6591422336555498E-5</v>
      </c>
      <c r="AG42" s="226">
        <v>2.3603232559522699E-5</v>
      </c>
      <c r="AH42" s="226">
        <v>2.2433649563580201E-5</v>
      </c>
      <c r="AI42" s="226">
        <v>3.0235914733834602E-5</v>
      </c>
      <c r="AJ42" s="226">
        <v>1.5549303698146099E-5</v>
      </c>
      <c r="AK42" s="226">
        <v>2.0946853063391E-5</v>
      </c>
      <c r="AL42" s="226">
        <v>3.2447992404035397E-5</v>
      </c>
      <c r="AM42" s="226">
        <v>4.3638551961719303E-5</v>
      </c>
      <c r="AN42" s="226">
        <v>1.7123791572115901E-5</v>
      </c>
      <c r="AO42" s="226">
        <v>1.3931497459932099E-3</v>
      </c>
      <c r="AP42" s="226">
        <v>2.07693746458027E-5</v>
      </c>
      <c r="AQ42" s="226">
        <v>1.8590891312341801E-5</v>
      </c>
      <c r="AR42" s="226">
        <v>9.9673190792271392E-6</v>
      </c>
      <c r="AS42" s="226">
        <v>2.3869923737013799E-5</v>
      </c>
      <c r="AT42" s="226">
        <v>1.7181653267001499E-5</v>
      </c>
      <c r="AU42" s="226">
        <v>1.4018056215100701E-4</v>
      </c>
      <c r="AV42" s="226">
        <v>6.3154295824248898E-5</v>
      </c>
      <c r="AW42" s="226">
        <v>2.3798783182383598E-5</v>
      </c>
      <c r="AX42" s="226">
        <v>1.40933680691459E-5</v>
      </c>
      <c r="AY42" s="226">
        <v>1.91813660470863E-5</v>
      </c>
      <c r="AZ42" s="226">
        <v>1.8183728131027699E-5</v>
      </c>
      <c r="BA42" s="226">
        <v>1.58843172949541E-5</v>
      </c>
      <c r="BB42" s="226">
        <v>1.0990223622200299E-5</v>
      </c>
      <c r="BC42" s="226">
        <v>1.8827271588485799E-5</v>
      </c>
      <c r="BD42" s="226">
        <v>2.8624007724224E-5</v>
      </c>
      <c r="BE42" s="226">
        <v>1.31195069326982E-4</v>
      </c>
      <c r="BF42" s="226">
        <v>2.4204791270317502E-5</v>
      </c>
      <c r="BG42" s="226">
        <v>2.0640690633590799E-5</v>
      </c>
      <c r="BH42" s="226">
        <v>4.3891090009013803E-5</v>
      </c>
      <c r="BI42" s="226">
        <v>2.0914116053988101E-4</v>
      </c>
      <c r="BJ42" s="226">
        <v>1.14346095903728E-4</v>
      </c>
      <c r="BK42" s="226">
        <v>2.1464162961096999E-5</v>
      </c>
      <c r="BL42" s="226">
        <v>1.89305839135513E-5</v>
      </c>
      <c r="BM42" s="226">
        <v>1.01764087596928E-5</v>
      </c>
      <c r="BN42" s="226">
        <v>5.9339698902495504E-6</v>
      </c>
      <c r="BO42" s="226">
        <v>1.1110906814358701E-5</v>
      </c>
      <c r="BP42" s="226">
        <v>9.6184146901770102E-6</v>
      </c>
      <c r="BQ42" s="226">
        <v>6.8147091144687201E-6</v>
      </c>
      <c r="BR42" s="226">
        <v>1.8944275355236202E-5</v>
      </c>
      <c r="BS42" s="226">
        <v>6.2725204091837404E-6</v>
      </c>
      <c r="BT42" s="226">
        <v>3.1054393070768599E-5</v>
      </c>
      <c r="BU42" s="226">
        <v>2.2211916401061402E-6</v>
      </c>
      <c r="BV42" s="226">
        <v>1.0776781914239101E-5</v>
      </c>
      <c r="BW42" s="226">
        <v>8.7529270247871599E-6</v>
      </c>
      <c r="BX42" s="226">
        <v>2.3604827542744901E-5</v>
      </c>
      <c r="BY42" s="226">
        <v>0</v>
      </c>
    </row>
    <row r="43" spans="1:77" x14ac:dyDescent="0.25">
      <c r="A43" s="105" t="s">
        <v>40</v>
      </c>
      <c r="B43" s="226">
        <v>4.9822287053524501E-4</v>
      </c>
      <c r="C43" s="226">
        <v>5.8116898845146105E-4</v>
      </c>
      <c r="D43" s="226">
        <v>2.2446864055961299E-4</v>
      </c>
      <c r="E43" s="226">
        <v>8.2143910256394397E-4</v>
      </c>
      <c r="F43" s="226">
        <v>4.5371062878914197E-4</v>
      </c>
      <c r="G43" s="226">
        <v>4.70422889672053E-4</v>
      </c>
      <c r="H43" s="226">
        <v>2.04452188144626E-4</v>
      </c>
      <c r="I43" s="226">
        <v>2.2314400858940701E-4</v>
      </c>
      <c r="J43" s="226">
        <v>7.7554307379497898E-4</v>
      </c>
      <c r="K43" s="226">
        <v>8.0960786693306904E-5</v>
      </c>
      <c r="L43" s="226">
        <v>2.7369822400821601E-4</v>
      </c>
      <c r="M43" s="226">
        <v>5.2783849603200698E-5</v>
      </c>
      <c r="N43" s="226">
        <v>8.0368568570836595E-6</v>
      </c>
      <c r="O43" s="226">
        <v>3.90557649037868E-6</v>
      </c>
      <c r="P43" s="226">
        <v>5.0884973589790299E-5</v>
      </c>
      <c r="Q43" s="226">
        <v>1.18952879049147E-4</v>
      </c>
      <c r="R43" s="226">
        <v>4.1743794782869201E-5</v>
      </c>
      <c r="S43" s="226">
        <v>5.9767704021331398E-5</v>
      </c>
      <c r="T43" s="226">
        <v>3.25193737273016E-5</v>
      </c>
      <c r="U43" s="226">
        <v>8.4066629489841496E-5</v>
      </c>
      <c r="V43" s="226">
        <v>6.9963183567875995E-5</v>
      </c>
      <c r="W43" s="226">
        <v>4.4221875354318303E-5</v>
      </c>
      <c r="X43" s="226">
        <v>7.9168599224030094E-5</v>
      </c>
      <c r="Y43" s="226">
        <v>2.5544204013106501E-4</v>
      </c>
      <c r="Z43" s="226">
        <v>7.1739542437460806E-5</v>
      </c>
      <c r="AA43" s="226">
        <v>5.90327271848322E-5</v>
      </c>
      <c r="AB43" s="226">
        <v>6.5923603036894697E-5</v>
      </c>
      <c r="AC43" s="226">
        <v>4.8169155021758199E-5</v>
      </c>
      <c r="AD43" s="226">
        <v>7.3115554197618305E-5</v>
      </c>
      <c r="AE43" s="226">
        <v>1.9940104799181201E-4</v>
      </c>
      <c r="AF43" s="226">
        <v>5.0484962926190303E-4</v>
      </c>
      <c r="AG43" s="226">
        <v>1.64597847959809E-4</v>
      </c>
      <c r="AH43" s="226">
        <v>1.4397245555304E-4</v>
      </c>
      <c r="AI43" s="226">
        <v>3.4338580439119301E-4</v>
      </c>
      <c r="AJ43" s="226">
        <v>1.2465960315362199E-4</v>
      </c>
      <c r="AK43" s="226">
        <v>5.8468433046793202E-4</v>
      </c>
      <c r="AL43" s="226">
        <v>7.19200349412475E-4</v>
      </c>
      <c r="AM43" s="226">
        <v>4.0323555131742299E-5</v>
      </c>
      <c r="AN43" s="226">
        <v>2.10617283857098E-5</v>
      </c>
      <c r="AO43" s="226">
        <v>1.0875840152051101E-5</v>
      </c>
      <c r="AP43" s="226">
        <v>2.4075187027985698E-2</v>
      </c>
      <c r="AQ43" s="226">
        <v>6.2835857848897502E-4</v>
      </c>
      <c r="AR43" s="226">
        <v>7.2423980894038105E-4</v>
      </c>
      <c r="AS43" s="226">
        <v>2.7270173449232501E-4</v>
      </c>
      <c r="AT43" s="226">
        <v>3.9386674078848398E-4</v>
      </c>
      <c r="AU43" s="226">
        <v>4.2766529877038601E-4</v>
      </c>
      <c r="AV43" s="226">
        <v>6.5377244321600502E-5</v>
      </c>
      <c r="AW43" s="226">
        <v>7.9141579062461996E-5</v>
      </c>
      <c r="AX43" s="226">
        <v>4.8174596417775698E-5</v>
      </c>
      <c r="AY43" s="226">
        <v>3.7748069262208102E-5</v>
      </c>
      <c r="AZ43" s="226">
        <v>1.8812028989845201E-4</v>
      </c>
      <c r="BA43" s="226">
        <v>6.7705952085809595E-5</v>
      </c>
      <c r="BB43" s="226">
        <v>9.1633857560712595E-5</v>
      </c>
      <c r="BC43" s="226">
        <v>2.8865191190105598E-4</v>
      </c>
      <c r="BD43" s="226">
        <v>4.9309876078973003E-5</v>
      </c>
      <c r="BE43" s="226">
        <v>8.2681291073808102E-6</v>
      </c>
      <c r="BF43" s="226">
        <v>8.5944624410770197E-4</v>
      </c>
      <c r="BG43" s="226">
        <v>5.4467889755305402E-5</v>
      </c>
      <c r="BH43" s="226">
        <v>1.90048237976682E-5</v>
      </c>
      <c r="BI43" s="226">
        <v>2.4159636294947301E-5</v>
      </c>
      <c r="BJ43" s="226">
        <v>2.7629780470396199E-5</v>
      </c>
      <c r="BK43" s="226">
        <v>4.0148989386115403E-5</v>
      </c>
      <c r="BL43" s="226">
        <v>3.0674659804562303E-5</v>
      </c>
      <c r="BM43" s="226">
        <v>6.8713115536175197E-6</v>
      </c>
      <c r="BN43" s="226">
        <v>4.5177033865538801E-6</v>
      </c>
      <c r="BO43" s="226">
        <v>9.2585388342978494E-6</v>
      </c>
      <c r="BP43" s="226">
        <v>7.5598611697623198E-6</v>
      </c>
      <c r="BQ43" s="226">
        <v>8.2634616424766095E-6</v>
      </c>
      <c r="BR43" s="226">
        <v>2.06521872610522E-5</v>
      </c>
      <c r="BS43" s="226">
        <v>1.81660262089368E-5</v>
      </c>
      <c r="BT43" s="226">
        <v>1.36223378904726E-5</v>
      </c>
      <c r="BU43" s="226">
        <v>8.5647701508087607E-6</v>
      </c>
      <c r="BV43" s="226">
        <v>6.0231536192712799E-4</v>
      </c>
      <c r="BW43" s="226">
        <v>1.14438071978764E-4</v>
      </c>
      <c r="BX43" s="226">
        <v>2.66451493592256E-5</v>
      </c>
      <c r="BY43" s="226">
        <v>0</v>
      </c>
    </row>
    <row r="44" spans="1:77" x14ac:dyDescent="0.25">
      <c r="A44" s="105" t="s">
        <v>41</v>
      </c>
      <c r="B44" s="226">
        <v>3.1685056408320403E-5</v>
      </c>
      <c r="C44" s="226">
        <v>4.8949338372419699E-5</v>
      </c>
      <c r="D44" s="226">
        <v>3.1723990796832898E-5</v>
      </c>
      <c r="E44" s="226">
        <v>4.6301011847855998E-5</v>
      </c>
      <c r="F44" s="226">
        <v>4.21633184746128E-5</v>
      </c>
      <c r="G44" s="226">
        <v>6.1687498028919205E-5</v>
      </c>
      <c r="H44" s="226">
        <v>3.1957152905030501E-5</v>
      </c>
      <c r="I44" s="226">
        <v>2.4566697375482399E-5</v>
      </c>
      <c r="J44" s="226">
        <v>3.6153579626228102E-5</v>
      </c>
      <c r="K44" s="226">
        <v>4.7621247161441098E-5</v>
      </c>
      <c r="L44" s="226">
        <v>2.1263971050146301E-5</v>
      </c>
      <c r="M44" s="226">
        <v>4.6512812201921202E-5</v>
      </c>
      <c r="N44" s="226">
        <v>1.37764771140924E-4</v>
      </c>
      <c r="O44" s="226">
        <v>5.93822923968595E-5</v>
      </c>
      <c r="P44" s="226">
        <v>8.53995311151907E-5</v>
      </c>
      <c r="Q44" s="226">
        <v>1.1026427404749899E-4</v>
      </c>
      <c r="R44" s="226">
        <v>4.4980457234736197E-5</v>
      </c>
      <c r="S44" s="226">
        <v>1.08897680275229E-4</v>
      </c>
      <c r="T44" s="226">
        <v>4.3619609658510602E-5</v>
      </c>
      <c r="U44" s="226">
        <v>5.9313761227639198E-5</v>
      </c>
      <c r="V44" s="226">
        <v>7.4790954036365703E-5</v>
      </c>
      <c r="W44" s="226">
        <v>4.4613925724292803E-5</v>
      </c>
      <c r="X44" s="226">
        <v>3.2738583875249097E-5</v>
      </c>
      <c r="Y44" s="226">
        <v>4.1270754437238603E-5</v>
      </c>
      <c r="Z44" s="226">
        <v>4.9010735950499503E-5</v>
      </c>
      <c r="AA44" s="226">
        <v>4.51563680167314E-5</v>
      </c>
      <c r="AB44" s="226">
        <v>3.6643026582645801E-5</v>
      </c>
      <c r="AC44" s="226">
        <v>4.68378535493166E-5</v>
      </c>
      <c r="AD44" s="226">
        <v>6.0419457016401E-5</v>
      </c>
      <c r="AE44" s="226">
        <v>8.20920239768744E-5</v>
      </c>
      <c r="AF44" s="226">
        <v>9.2306267259681E-5</v>
      </c>
      <c r="AG44" s="226">
        <v>8.5846145684553401E-5</v>
      </c>
      <c r="AH44" s="226">
        <v>5.6160816735665899E-5</v>
      </c>
      <c r="AI44" s="226">
        <v>2.4275280329798599E-4</v>
      </c>
      <c r="AJ44" s="226">
        <v>1.7616080833216099E-4</v>
      </c>
      <c r="AK44" s="226">
        <v>6.3445982578136002E-5</v>
      </c>
      <c r="AL44" s="226">
        <v>4.1061721995828898E-5</v>
      </c>
      <c r="AM44" s="226">
        <v>1.7065154486994901E-4</v>
      </c>
      <c r="AN44" s="226">
        <v>2.13682656005609E-4</v>
      </c>
      <c r="AO44" s="226">
        <v>1.50646368264699E-4</v>
      </c>
      <c r="AP44" s="226">
        <v>1.47443679701443E-4</v>
      </c>
      <c r="AQ44" s="226">
        <v>2.7949582227262799E-2</v>
      </c>
      <c r="AR44" s="226">
        <v>4.9745232444544602E-5</v>
      </c>
      <c r="AS44" s="226">
        <v>4.9558833093933102E-5</v>
      </c>
      <c r="AT44" s="226">
        <v>3.1738080343446802E-4</v>
      </c>
      <c r="AU44" s="226">
        <v>3.449267568417E-4</v>
      </c>
      <c r="AV44" s="226">
        <v>1.95553383921235E-4</v>
      </c>
      <c r="AW44" s="226">
        <v>4.7749799439065097E-5</v>
      </c>
      <c r="AX44" s="226">
        <v>5.3926384534362204E-4</v>
      </c>
      <c r="AY44" s="226">
        <v>4.1746510235976499E-5</v>
      </c>
      <c r="AZ44" s="226">
        <v>2.98929502774545E-4</v>
      </c>
      <c r="BA44" s="226">
        <v>1.26234151251938E-4</v>
      </c>
      <c r="BB44" s="226">
        <v>5.9961128699544102E-5</v>
      </c>
      <c r="BC44" s="226">
        <v>3.1526855942952902E-4</v>
      </c>
      <c r="BD44" s="226">
        <v>1.4316022354106099E-4</v>
      </c>
      <c r="BE44" s="226">
        <v>3.2761283510328299E-5</v>
      </c>
      <c r="BF44" s="226">
        <v>1.2919544844466701E-4</v>
      </c>
      <c r="BG44" s="226">
        <v>1.98414184084882E-4</v>
      </c>
      <c r="BH44" s="226">
        <v>7.79470801825416E-5</v>
      </c>
      <c r="BI44" s="226">
        <v>7.6443318834589901E-5</v>
      </c>
      <c r="BJ44" s="226">
        <v>2.1245518917061099E-4</v>
      </c>
      <c r="BK44" s="226">
        <v>3.5653315204292097E-4</v>
      </c>
      <c r="BL44" s="226">
        <v>1.6316979400338199E-4</v>
      </c>
      <c r="BM44" s="226">
        <v>4.43927643364402E-5</v>
      </c>
      <c r="BN44" s="226">
        <v>2.3415246877170899E-5</v>
      </c>
      <c r="BO44" s="226">
        <v>4.6458483542048099E-5</v>
      </c>
      <c r="BP44" s="226">
        <v>5.1959923505624202E-5</v>
      </c>
      <c r="BQ44" s="226">
        <v>2.24792790437292E-5</v>
      </c>
      <c r="BR44" s="226">
        <v>1.20001295326538E-4</v>
      </c>
      <c r="BS44" s="226">
        <v>2.04275297941139E-5</v>
      </c>
      <c r="BT44" s="226">
        <v>6.1793078888012397E-5</v>
      </c>
      <c r="BU44" s="226">
        <v>1.8569095498136201E-5</v>
      </c>
      <c r="BV44" s="226">
        <v>5.2546602782588399E-5</v>
      </c>
      <c r="BW44" s="226">
        <v>5.0085594723762898E-5</v>
      </c>
      <c r="BX44" s="226">
        <v>1.76214546947504E-4</v>
      </c>
      <c r="BY44" s="226">
        <v>0</v>
      </c>
    </row>
    <row r="45" spans="1:77" x14ac:dyDescent="0.25">
      <c r="A45" s="105" t="s">
        <v>42</v>
      </c>
      <c r="B45" s="226">
        <v>1.5610166518087E-6</v>
      </c>
      <c r="C45" s="226">
        <v>2.88051513906012E-6</v>
      </c>
      <c r="D45" s="226">
        <v>3.0790235575594698E-6</v>
      </c>
      <c r="E45" s="226">
        <v>2.15472736729316E-6</v>
      </c>
      <c r="F45" s="226">
        <v>1.9844111989322798E-6</v>
      </c>
      <c r="G45" s="226">
        <v>1.62023855188261E-6</v>
      </c>
      <c r="H45" s="226">
        <v>2.7803561282566402E-6</v>
      </c>
      <c r="I45" s="226">
        <v>2.0089799048594501E-6</v>
      </c>
      <c r="J45" s="226">
        <v>2.2582610668586501E-6</v>
      </c>
      <c r="K45" s="226">
        <v>8.5335641110728005E-5</v>
      </c>
      <c r="L45" s="226">
        <v>1.26525197922538E-6</v>
      </c>
      <c r="M45" s="226">
        <v>1.0717444016648099E-5</v>
      </c>
      <c r="N45" s="226">
        <v>5.1423746283868801E-7</v>
      </c>
      <c r="O45" s="226">
        <v>3.2841623392587199E-7</v>
      </c>
      <c r="P45" s="226">
        <v>2.6993241914274E-6</v>
      </c>
      <c r="Q45" s="226">
        <v>3.50571154937221E-6</v>
      </c>
      <c r="R45" s="226">
        <v>4.2756480780805001E-5</v>
      </c>
      <c r="S45" s="226">
        <v>1.0920091923405799E-5</v>
      </c>
      <c r="T45" s="226">
        <v>9.6593193481687301E-6</v>
      </c>
      <c r="U45" s="226">
        <v>7.1625300033007697E-6</v>
      </c>
      <c r="V45" s="226">
        <v>3.19559260325842E-5</v>
      </c>
      <c r="W45" s="226">
        <v>9.2445813756012996E-6</v>
      </c>
      <c r="X45" s="226">
        <v>7.00623732456567E-6</v>
      </c>
      <c r="Y45" s="226">
        <v>5.2412070061933896E-6</v>
      </c>
      <c r="Z45" s="226">
        <v>1.73093862383975E-5</v>
      </c>
      <c r="AA45" s="226">
        <v>5.6299866887577102E-6</v>
      </c>
      <c r="AB45" s="226">
        <v>6.6477890017955396E-6</v>
      </c>
      <c r="AC45" s="226">
        <v>1.34437554041959E-5</v>
      </c>
      <c r="AD45" s="226">
        <v>4.9285177334719297E-6</v>
      </c>
      <c r="AE45" s="226">
        <v>1.04196687391337E-5</v>
      </c>
      <c r="AF45" s="226">
        <v>3.10416560750508E-6</v>
      </c>
      <c r="AG45" s="226">
        <v>6.5250557608819502E-6</v>
      </c>
      <c r="AH45" s="226">
        <v>5.8824120547557597E-6</v>
      </c>
      <c r="AI45" s="226">
        <v>3.0370423319088801E-6</v>
      </c>
      <c r="AJ45" s="226">
        <v>2.8268716098558902E-6</v>
      </c>
      <c r="AK45" s="226">
        <v>5.44997786693834E-6</v>
      </c>
      <c r="AL45" s="226">
        <v>2.9705427453320002E-6</v>
      </c>
      <c r="AM45" s="226">
        <v>2.6293543383513899E-6</v>
      </c>
      <c r="AN45" s="226">
        <v>2.0515372986799902E-6</v>
      </c>
      <c r="AO45" s="226">
        <v>1.7231855999991201E-6</v>
      </c>
      <c r="AP45" s="226">
        <v>4.1752198957033704E-6</v>
      </c>
      <c r="AQ45" s="226">
        <v>1.55314953742801E-5</v>
      </c>
      <c r="AR45" s="226">
        <v>1.7146216622657601E-2</v>
      </c>
      <c r="AS45" s="226">
        <v>2.4307828540215298E-6</v>
      </c>
      <c r="AT45" s="226">
        <v>2.4953894675753999E-6</v>
      </c>
      <c r="AU45" s="226">
        <v>2.2441332575443301E-6</v>
      </c>
      <c r="AV45" s="226">
        <v>2.38637309421026E-6</v>
      </c>
      <c r="AW45" s="226">
        <v>2.2804449945523698E-6</v>
      </c>
      <c r="AX45" s="226">
        <v>2.8907841077510001E-6</v>
      </c>
      <c r="AY45" s="226">
        <v>1.9372195317170698E-6</v>
      </c>
      <c r="AZ45" s="226">
        <v>2.0175383273337602E-6</v>
      </c>
      <c r="BA45" s="226">
        <v>1.8778199905140801E-6</v>
      </c>
      <c r="BB45" s="226">
        <v>2.6472024323284901E-6</v>
      </c>
      <c r="BC45" s="226">
        <v>2.89930283807781E-6</v>
      </c>
      <c r="BD45" s="226">
        <v>2.6425782534383498E-6</v>
      </c>
      <c r="BE45" s="226">
        <v>9.8916429235566008E-7</v>
      </c>
      <c r="BF45" s="226">
        <v>3.6945503917023499E-6</v>
      </c>
      <c r="BG45" s="226">
        <v>2.9014950615507199E-6</v>
      </c>
      <c r="BH45" s="226">
        <v>9.5153048950035102E-7</v>
      </c>
      <c r="BI45" s="226">
        <v>3.1511791921883398E-6</v>
      </c>
      <c r="BJ45" s="226">
        <v>1.6639457461383499E-6</v>
      </c>
      <c r="BK45" s="226">
        <v>4.1207337988986098E-6</v>
      </c>
      <c r="BL45" s="226">
        <v>9.7633446792205404E-6</v>
      </c>
      <c r="BM45" s="226">
        <v>8.8979624502582601E-7</v>
      </c>
      <c r="BN45" s="226">
        <v>5.2365926869092404E-7</v>
      </c>
      <c r="BO45" s="226">
        <v>1.6546153672297E-6</v>
      </c>
      <c r="BP45" s="226">
        <v>7.53868181217584E-7</v>
      </c>
      <c r="BQ45" s="226">
        <v>3.4357072597927102E-7</v>
      </c>
      <c r="BR45" s="226">
        <v>9.4255109480572498E-7</v>
      </c>
      <c r="BS45" s="226">
        <v>7.4607660216901998E-6</v>
      </c>
      <c r="BT45" s="226">
        <v>1.81766703431127E-6</v>
      </c>
      <c r="BU45" s="226">
        <v>5.7985133403996998E-6</v>
      </c>
      <c r="BV45" s="226">
        <v>1.21594811651382E-3</v>
      </c>
      <c r="BW45" s="226">
        <v>1.6970183735205401E-4</v>
      </c>
      <c r="BX45" s="226">
        <v>1.18679339974207E-5</v>
      </c>
      <c r="BY45" s="226">
        <v>0</v>
      </c>
    </row>
    <row r="46" spans="1:77" x14ac:dyDescent="0.25">
      <c r="A46" s="105" t="s">
        <v>43</v>
      </c>
      <c r="B46" s="226">
        <v>8.0698444738944703E-6</v>
      </c>
      <c r="C46" s="226">
        <v>1.58347596563948E-5</v>
      </c>
      <c r="D46" s="226">
        <v>1.12001794094423E-5</v>
      </c>
      <c r="E46" s="226">
        <v>1.1293878896369899E-5</v>
      </c>
      <c r="F46" s="226">
        <v>1.1020154533416501E-5</v>
      </c>
      <c r="G46" s="226">
        <v>9.1262052225448197E-6</v>
      </c>
      <c r="H46" s="226">
        <v>1.05503803278191E-5</v>
      </c>
      <c r="I46" s="226">
        <v>6.4180715420472203E-6</v>
      </c>
      <c r="J46" s="226">
        <v>6.7682277772969597E-6</v>
      </c>
      <c r="K46" s="226">
        <v>8.1526656111492402E-6</v>
      </c>
      <c r="L46" s="226">
        <v>7.0431678584898398E-6</v>
      </c>
      <c r="M46" s="226">
        <v>9.4856556072713098E-6</v>
      </c>
      <c r="N46" s="226">
        <v>4.4578459574664598E-6</v>
      </c>
      <c r="O46" s="226">
        <v>2.8284236620609101E-6</v>
      </c>
      <c r="P46" s="226">
        <v>8.3758351366371593E-6</v>
      </c>
      <c r="Q46" s="226">
        <v>1.08285461855926E-5</v>
      </c>
      <c r="R46" s="226">
        <v>8.77708217115452E-6</v>
      </c>
      <c r="S46" s="226">
        <v>1.61007591069935E-5</v>
      </c>
      <c r="T46" s="226">
        <v>1.2060938062475399E-5</v>
      </c>
      <c r="U46" s="226">
        <v>1.3167167016156801E-5</v>
      </c>
      <c r="V46" s="226">
        <v>1.1587422480779799E-5</v>
      </c>
      <c r="W46" s="226">
        <v>8.0732269782504095E-6</v>
      </c>
      <c r="X46" s="226">
        <v>1.0612861017809499E-5</v>
      </c>
      <c r="Y46" s="226">
        <v>1.1786956720092901E-5</v>
      </c>
      <c r="Z46" s="226">
        <v>1.18204654099906E-5</v>
      </c>
      <c r="AA46" s="226">
        <v>1.0734045436603901E-5</v>
      </c>
      <c r="AB46" s="226">
        <v>9.3587982542891303E-6</v>
      </c>
      <c r="AC46" s="226">
        <v>9.3635262435018304E-6</v>
      </c>
      <c r="AD46" s="226">
        <v>1.14469832803645E-5</v>
      </c>
      <c r="AE46" s="226">
        <v>1.6885712473387699E-5</v>
      </c>
      <c r="AF46" s="226">
        <v>1.0080761306995799E-5</v>
      </c>
      <c r="AG46" s="226">
        <v>8.4361889011404305E-6</v>
      </c>
      <c r="AH46" s="226">
        <v>1.21574062553071E-5</v>
      </c>
      <c r="AI46" s="226">
        <v>7.5890916500800301E-6</v>
      </c>
      <c r="AJ46" s="226">
        <v>5.76857770770146E-6</v>
      </c>
      <c r="AK46" s="226">
        <v>8.48063768330499E-5</v>
      </c>
      <c r="AL46" s="226">
        <v>1.6635616382998399E-5</v>
      </c>
      <c r="AM46" s="226">
        <v>1.5936534813619902E-5</v>
      </c>
      <c r="AN46" s="226">
        <v>6.9242688060664697E-6</v>
      </c>
      <c r="AO46" s="226">
        <v>6.9695760353507603E-6</v>
      </c>
      <c r="AP46" s="226">
        <v>8.5462252014073092E-6</v>
      </c>
      <c r="AQ46" s="226">
        <v>1.07740810808807E-4</v>
      </c>
      <c r="AR46" s="226">
        <v>5.7298530871210103E-6</v>
      </c>
      <c r="AS46" s="226">
        <v>1.63413216907024E-2</v>
      </c>
      <c r="AT46" s="226">
        <v>2.3877419723164999E-5</v>
      </c>
      <c r="AU46" s="226">
        <v>1.16229668472129E-5</v>
      </c>
      <c r="AV46" s="226">
        <v>1.08050179444504E-5</v>
      </c>
      <c r="AW46" s="226">
        <v>9.3243841400895895E-6</v>
      </c>
      <c r="AX46" s="226">
        <v>7.8349243347443807E-6</v>
      </c>
      <c r="AY46" s="226">
        <v>1.5034802972119801E-5</v>
      </c>
      <c r="AZ46" s="226">
        <v>2.1213178086201501E-5</v>
      </c>
      <c r="BA46" s="226">
        <v>4.44063876004161E-5</v>
      </c>
      <c r="BB46" s="226">
        <v>9.9278696825850799E-5</v>
      </c>
      <c r="BC46" s="226">
        <v>9.0850120068748901E-6</v>
      </c>
      <c r="BD46" s="226">
        <v>7.6656705498349101E-6</v>
      </c>
      <c r="BE46" s="226">
        <v>5.2916255842576402E-6</v>
      </c>
      <c r="BF46" s="226">
        <v>4.1290867005750897E-5</v>
      </c>
      <c r="BG46" s="226">
        <v>9.4949843280694208E-6</v>
      </c>
      <c r="BH46" s="226">
        <v>2.91430040024872E-5</v>
      </c>
      <c r="BI46" s="226">
        <v>5.1692856651379301E-5</v>
      </c>
      <c r="BJ46" s="226">
        <v>1.47251734476223E-5</v>
      </c>
      <c r="BK46" s="226">
        <v>6.2802829720009803E-6</v>
      </c>
      <c r="BL46" s="226">
        <v>6.3743760384450803E-6</v>
      </c>
      <c r="BM46" s="226">
        <v>2.7063479127050198E-6</v>
      </c>
      <c r="BN46" s="226">
        <v>1.70175732282355E-6</v>
      </c>
      <c r="BO46" s="226">
        <v>3.9708193934400096E-6</v>
      </c>
      <c r="BP46" s="226">
        <v>2.7580500850998902E-6</v>
      </c>
      <c r="BQ46" s="226">
        <v>1.4761378472259201E-6</v>
      </c>
      <c r="BR46" s="226">
        <v>4.7441220789129498E-6</v>
      </c>
      <c r="BS46" s="226">
        <v>1.1393627918671001E-6</v>
      </c>
      <c r="BT46" s="226">
        <v>3.7758324667990102E-6</v>
      </c>
      <c r="BU46" s="226">
        <v>7.7751630170282201E-7</v>
      </c>
      <c r="BV46" s="226">
        <v>3.8470481460090604E-6</v>
      </c>
      <c r="BW46" s="226">
        <v>2.1029288295780201E-5</v>
      </c>
      <c r="BX46" s="226">
        <v>6.0715017706446197E-6</v>
      </c>
      <c r="BY46" s="226">
        <v>0</v>
      </c>
    </row>
    <row r="47" spans="1:77" x14ac:dyDescent="0.25">
      <c r="A47" s="105" t="s">
        <v>44</v>
      </c>
      <c r="B47" s="226">
        <v>2.8883663579386102E-4</v>
      </c>
      <c r="C47" s="226">
        <v>2.0574290061581101E-4</v>
      </c>
      <c r="D47" s="226">
        <v>2.7906069859625401E-4</v>
      </c>
      <c r="E47" s="226">
        <v>1.7808911572479399E-4</v>
      </c>
      <c r="F47" s="226">
        <v>5.9568785731865695E-4</v>
      </c>
      <c r="G47" s="226">
        <v>6.03323107218327E-4</v>
      </c>
      <c r="H47" s="226">
        <v>9.86109053295425E-5</v>
      </c>
      <c r="I47" s="226">
        <v>9.2258898266316198E-5</v>
      </c>
      <c r="J47" s="226">
        <v>2.27933875601101E-4</v>
      </c>
      <c r="K47" s="226">
        <v>1.50732589787491E-4</v>
      </c>
      <c r="L47" s="226">
        <v>3.6533681496417503E-5</v>
      </c>
      <c r="M47" s="226">
        <v>1.2820524493889699E-4</v>
      </c>
      <c r="N47" s="226">
        <v>3.1568475513257303E-5</v>
      </c>
      <c r="O47" s="226">
        <v>1.4103506077533901E-5</v>
      </c>
      <c r="P47" s="226">
        <v>4.6033330894600197E-5</v>
      </c>
      <c r="Q47" s="226">
        <v>6.0741738437309503E-5</v>
      </c>
      <c r="R47" s="226">
        <v>1.7704169085064699E-4</v>
      </c>
      <c r="S47" s="226">
        <v>1.98160189006116E-4</v>
      </c>
      <c r="T47" s="226">
        <v>1.3727543239855499E-4</v>
      </c>
      <c r="U47" s="226">
        <v>1.73729275936505E-4</v>
      </c>
      <c r="V47" s="226">
        <v>5.7066566822614796E-4</v>
      </c>
      <c r="W47" s="226">
        <v>2.4962720814861102E-4</v>
      </c>
      <c r="X47" s="226">
        <v>1.43755338431819E-4</v>
      </c>
      <c r="Y47" s="226">
        <v>1.8242102788454699E-4</v>
      </c>
      <c r="Z47" s="226">
        <v>5.17770660468825E-4</v>
      </c>
      <c r="AA47" s="226">
        <v>4.3780636255617698E-4</v>
      </c>
      <c r="AB47" s="226">
        <v>1.2445853226365799E-4</v>
      </c>
      <c r="AC47" s="226">
        <v>1.63241092270163E-4</v>
      </c>
      <c r="AD47" s="226">
        <v>4.1179916298648099E-4</v>
      </c>
      <c r="AE47" s="226">
        <v>4.9255737779469095E-4</v>
      </c>
      <c r="AF47" s="226">
        <v>6.5776310695862101E-4</v>
      </c>
      <c r="AG47" s="226">
        <v>3.67017395354499E-4</v>
      </c>
      <c r="AH47" s="226">
        <v>2.5733709403486502E-4</v>
      </c>
      <c r="AI47" s="226">
        <v>2.4900437671047102E-4</v>
      </c>
      <c r="AJ47" s="226">
        <v>7.8059565215327198E-5</v>
      </c>
      <c r="AK47" s="226">
        <v>1.2557519614528299E-4</v>
      </c>
      <c r="AL47" s="226">
        <v>1.24301541701863E-4</v>
      </c>
      <c r="AM47" s="226">
        <v>1.48243064011872E-4</v>
      </c>
      <c r="AN47" s="226">
        <v>1.01761356067882E-4</v>
      </c>
      <c r="AO47" s="226">
        <v>5.4997394942426103E-5</v>
      </c>
      <c r="AP47" s="226">
        <v>2.8594416011428403E-4</v>
      </c>
      <c r="AQ47" s="226">
        <v>1.3300214227930299E-4</v>
      </c>
      <c r="AR47" s="226">
        <v>1.5464617634248999E-4</v>
      </c>
      <c r="AS47" s="226">
        <v>9.5842031076355907E-5</v>
      </c>
      <c r="AT47" s="226">
        <v>1.3508356096804199E-2</v>
      </c>
      <c r="AU47" s="226">
        <v>1.87789316278661E-4</v>
      </c>
      <c r="AV47" s="226">
        <v>5.91223633462743E-5</v>
      </c>
      <c r="AW47" s="226">
        <v>4.1509243422104398E-5</v>
      </c>
      <c r="AX47" s="226">
        <v>1.33610172193299E-4</v>
      </c>
      <c r="AY47" s="226">
        <v>6.3688754708787196E-5</v>
      </c>
      <c r="AZ47" s="226">
        <v>1.8177647253227601E-4</v>
      </c>
      <c r="BA47" s="226">
        <v>1.49319025174418E-4</v>
      </c>
      <c r="BB47" s="226">
        <v>8.7567041815489897E-5</v>
      </c>
      <c r="BC47" s="226">
        <v>3.20031407413166E-4</v>
      </c>
      <c r="BD47" s="226">
        <v>4.8642711285133799E-5</v>
      </c>
      <c r="BE47" s="226">
        <v>2.6600509182003601E-5</v>
      </c>
      <c r="BF47" s="226">
        <v>7.7238372168817704E-5</v>
      </c>
      <c r="BG47" s="226">
        <v>5.3743541819563598E-5</v>
      </c>
      <c r="BH47" s="226">
        <v>3.3934141628106003E-4</v>
      </c>
      <c r="BI47" s="226">
        <v>6.4250576984163602E-5</v>
      </c>
      <c r="BJ47" s="226">
        <v>8.6889617567085904E-5</v>
      </c>
      <c r="BK47" s="226">
        <v>7.7500788892508502E-5</v>
      </c>
      <c r="BL47" s="226">
        <v>1.2879874341652301E-4</v>
      </c>
      <c r="BM47" s="226">
        <v>1.71912470631127E-5</v>
      </c>
      <c r="BN47" s="226">
        <v>1.8248935369998899E-5</v>
      </c>
      <c r="BO47" s="226">
        <v>3.5904478340154E-5</v>
      </c>
      <c r="BP47" s="226">
        <v>1.9272868686980999E-5</v>
      </c>
      <c r="BQ47" s="226">
        <v>8.4119211112486405E-6</v>
      </c>
      <c r="BR47" s="226">
        <v>3.7707802993630698E-5</v>
      </c>
      <c r="BS47" s="226">
        <v>8.19216956307497E-6</v>
      </c>
      <c r="BT47" s="226">
        <v>3.4720278683977303E-5</v>
      </c>
      <c r="BU47" s="226">
        <v>8.0868202711710301E-6</v>
      </c>
      <c r="BV47" s="226">
        <v>5.3412052207908301E-5</v>
      </c>
      <c r="BW47" s="226">
        <v>3.0963094695489299E-5</v>
      </c>
      <c r="BX47" s="226">
        <v>6.9949090233215001E-5</v>
      </c>
      <c r="BY47" s="226">
        <v>0</v>
      </c>
    </row>
    <row r="48" spans="1:77" x14ac:dyDescent="0.25">
      <c r="A48" s="105" t="s">
        <v>45</v>
      </c>
      <c r="B48" s="226">
        <v>6.0675524785529998E-6</v>
      </c>
      <c r="C48" s="226">
        <v>1.0815130608498599E-5</v>
      </c>
      <c r="D48" s="226">
        <v>7.7790950218935497E-6</v>
      </c>
      <c r="E48" s="226">
        <v>8.9812666001177899E-6</v>
      </c>
      <c r="F48" s="226">
        <v>6.69760462375187E-6</v>
      </c>
      <c r="G48" s="226">
        <v>6.4850961711054604E-6</v>
      </c>
      <c r="H48" s="226">
        <v>8.3022795419750505E-6</v>
      </c>
      <c r="I48" s="226">
        <v>5.9019299698948903E-6</v>
      </c>
      <c r="J48" s="226">
        <v>6.7726019065302597E-6</v>
      </c>
      <c r="K48" s="226">
        <v>8.4450229510740904E-6</v>
      </c>
      <c r="L48" s="226">
        <v>4.9446483341985202E-6</v>
      </c>
      <c r="M48" s="226">
        <v>1.07578546473512E-5</v>
      </c>
      <c r="N48" s="226">
        <v>7.2068744362749702E-6</v>
      </c>
      <c r="O48" s="226">
        <v>3.2987411491215102E-6</v>
      </c>
      <c r="P48" s="226">
        <v>1.28307655481347E-5</v>
      </c>
      <c r="Q48" s="226">
        <v>1.5951684722091601E-5</v>
      </c>
      <c r="R48" s="226">
        <v>9.5772212307431601E-6</v>
      </c>
      <c r="S48" s="226">
        <v>2.6482794766422499E-5</v>
      </c>
      <c r="T48" s="226">
        <v>1.2995693423781801E-5</v>
      </c>
      <c r="U48" s="226">
        <v>1.36602717602528E-5</v>
      </c>
      <c r="V48" s="226">
        <v>1.81182998601318E-5</v>
      </c>
      <c r="W48" s="226">
        <v>1.0264681346214E-5</v>
      </c>
      <c r="X48" s="226">
        <v>1.1314010227950399E-5</v>
      </c>
      <c r="Y48" s="226">
        <v>1.2237404084187199E-5</v>
      </c>
      <c r="Z48" s="226">
        <v>1.1930792485983701E-5</v>
      </c>
      <c r="AA48" s="226">
        <v>1.1470063406807999E-5</v>
      </c>
      <c r="AB48" s="226">
        <v>1.9447290533135499E-5</v>
      </c>
      <c r="AC48" s="226">
        <v>1.0414928809268401E-5</v>
      </c>
      <c r="AD48" s="226">
        <v>1.01837232834004E-4</v>
      </c>
      <c r="AE48" s="226">
        <v>3.6049340866061699E-4</v>
      </c>
      <c r="AF48" s="226">
        <v>6.1181637380342099E-4</v>
      </c>
      <c r="AG48" s="226">
        <v>7.8989336844022197E-4</v>
      </c>
      <c r="AH48" s="226">
        <v>1.24154448101283E-5</v>
      </c>
      <c r="AI48" s="226">
        <v>7.0507974435587796E-6</v>
      </c>
      <c r="AJ48" s="226">
        <v>7.57456053684374E-6</v>
      </c>
      <c r="AK48" s="226">
        <v>8.1058201050710008E-6</v>
      </c>
      <c r="AL48" s="226">
        <v>2.5123084448849799E-5</v>
      </c>
      <c r="AM48" s="226">
        <v>9.3719760206860493E-6</v>
      </c>
      <c r="AN48" s="226">
        <v>1.4734936506918801E-5</v>
      </c>
      <c r="AO48" s="226">
        <v>9.6696596565159499E-6</v>
      </c>
      <c r="AP48" s="226">
        <v>1.5572075633825601E-5</v>
      </c>
      <c r="AQ48" s="226">
        <v>1.3969644267979E-5</v>
      </c>
      <c r="AR48" s="226">
        <v>1.5694960115448099E-5</v>
      </c>
      <c r="AS48" s="226">
        <v>6.7386578055770604E-6</v>
      </c>
      <c r="AT48" s="226">
        <v>8.4093328469497095E-6</v>
      </c>
      <c r="AU48" s="226">
        <v>2.29490805809228E-2</v>
      </c>
      <c r="AV48" s="226">
        <v>3.2767613139983602E-5</v>
      </c>
      <c r="AW48" s="226">
        <v>7.8371196357873096E-6</v>
      </c>
      <c r="AX48" s="226">
        <v>1.19484194257116E-4</v>
      </c>
      <c r="AY48" s="226">
        <v>3.19813287599863E-5</v>
      </c>
      <c r="AZ48" s="226">
        <v>2.1877115170454E-4</v>
      </c>
      <c r="BA48" s="226">
        <v>2.2462575635765999E-5</v>
      </c>
      <c r="BB48" s="226">
        <v>1.5506559453571701E-4</v>
      </c>
      <c r="BC48" s="226">
        <v>6.6983329156099003E-5</v>
      </c>
      <c r="BD48" s="226">
        <v>1.2121689092126699E-5</v>
      </c>
      <c r="BE48" s="226">
        <v>8.43696491523249E-6</v>
      </c>
      <c r="BF48" s="226">
        <v>1.5212227306056199E-5</v>
      </c>
      <c r="BG48" s="226">
        <v>3.8224339260463098E-4</v>
      </c>
      <c r="BH48" s="226">
        <v>7.3385533525816403E-6</v>
      </c>
      <c r="BI48" s="226">
        <v>2.3449190938761501E-5</v>
      </c>
      <c r="BJ48" s="226">
        <v>9.1495066278244907E-6</v>
      </c>
      <c r="BK48" s="226">
        <v>4.75207096923468E-5</v>
      </c>
      <c r="BL48" s="226">
        <v>1.6016837722524501E-5</v>
      </c>
      <c r="BM48" s="226">
        <v>6.5881272261452602E-6</v>
      </c>
      <c r="BN48" s="226">
        <v>3.3723465637022101E-6</v>
      </c>
      <c r="BO48" s="226">
        <v>7.48222481140928E-6</v>
      </c>
      <c r="BP48" s="226">
        <v>5.42290613068624E-6</v>
      </c>
      <c r="BQ48" s="226">
        <v>1.2381805455001701E-5</v>
      </c>
      <c r="BR48" s="226">
        <v>1.6748914539226598E-5</v>
      </c>
      <c r="BS48" s="226">
        <v>1.59280254591178E-6</v>
      </c>
      <c r="BT48" s="226">
        <v>1.7154507263253099E-5</v>
      </c>
      <c r="BU48" s="226">
        <v>1.3394010175461601E-6</v>
      </c>
      <c r="BV48" s="226">
        <v>1.83137089430016E-5</v>
      </c>
      <c r="BW48" s="226">
        <v>4.6179117115166902E-6</v>
      </c>
      <c r="BX48" s="226">
        <v>3.52282164489385E-5</v>
      </c>
      <c r="BY48" s="226">
        <v>0</v>
      </c>
    </row>
    <row r="49" spans="1:77" x14ac:dyDescent="0.25">
      <c r="A49" s="105" t="s">
        <v>46</v>
      </c>
      <c r="B49" s="226">
        <v>5.2583454842299402E-6</v>
      </c>
      <c r="C49" s="226">
        <v>1.0150556575850599E-5</v>
      </c>
      <c r="D49" s="226">
        <v>5.7747602445513697E-6</v>
      </c>
      <c r="E49" s="226">
        <v>8.1759582760181807E-6</v>
      </c>
      <c r="F49" s="226">
        <v>5.6407627645271801E-6</v>
      </c>
      <c r="G49" s="226">
        <v>4.8094386676976204E-6</v>
      </c>
      <c r="H49" s="226">
        <v>6.5819039663842597E-6</v>
      </c>
      <c r="I49" s="226">
        <v>4.4043673829318499E-6</v>
      </c>
      <c r="J49" s="226">
        <v>4.8383585146708901E-6</v>
      </c>
      <c r="K49" s="226">
        <v>5.3713649577487803E-6</v>
      </c>
      <c r="L49" s="226">
        <v>4.61258019229442E-6</v>
      </c>
      <c r="M49" s="226">
        <v>6.7428804920285402E-6</v>
      </c>
      <c r="N49" s="226">
        <v>1.8564355964191598E-5</v>
      </c>
      <c r="O49" s="226">
        <v>7.4306008108471996E-6</v>
      </c>
      <c r="P49" s="226">
        <v>1.9127001253801301E-5</v>
      </c>
      <c r="Q49" s="226">
        <v>2.4838017160232401E-5</v>
      </c>
      <c r="R49" s="226">
        <v>6.1193951046526798E-6</v>
      </c>
      <c r="S49" s="226">
        <v>1.12242538751923E-5</v>
      </c>
      <c r="T49" s="226">
        <v>8.0524543925083004E-6</v>
      </c>
      <c r="U49" s="226">
        <v>8.88248106506294E-6</v>
      </c>
      <c r="V49" s="226">
        <v>6.9075952715531202E-6</v>
      </c>
      <c r="W49" s="226">
        <v>5.2687566565692999E-6</v>
      </c>
      <c r="X49" s="226">
        <v>7.3265881500876703E-6</v>
      </c>
      <c r="Y49" s="226">
        <v>8.3301226979611797E-6</v>
      </c>
      <c r="Z49" s="226">
        <v>7.3125376797210697E-6</v>
      </c>
      <c r="AA49" s="226">
        <v>6.7229424006885396E-6</v>
      </c>
      <c r="AB49" s="226">
        <v>8.0917526499318496E-6</v>
      </c>
      <c r="AC49" s="226">
        <v>6.3771269424578399E-6</v>
      </c>
      <c r="AD49" s="226">
        <v>8.7411897071022406E-6</v>
      </c>
      <c r="AE49" s="226">
        <v>1.3417473559889501E-5</v>
      </c>
      <c r="AF49" s="226">
        <v>9.7902213082105094E-6</v>
      </c>
      <c r="AG49" s="226">
        <v>1.01565770109137E-5</v>
      </c>
      <c r="AH49" s="226">
        <v>7.9777824103511193E-6</v>
      </c>
      <c r="AI49" s="226">
        <v>4.6479778792777499E-6</v>
      </c>
      <c r="AJ49" s="226">
        <v>5.0703895082091496E-6</v>
      </c>
      <c r="AK49" s="226">
        <v>4.9836219339259797E-6</v>
      </c>
      <c r="AL49" s="226">
        <v>7.2578208187687003E-6</v>
      </c>
      <c r="AM49" s="226">
        <v>8.0641631106254593E-6</v>
      </c>
      <c r="AN49" s="226">
        <v>4.1304205276746303E-6</v>
      </c>
      <c r="AO49" s="226">
        <v>2.0375312277361702E-5</v>
      </c>
      <c r="AP49" s="226">
        <v>4.9307634051323002E-6</v>
      </c>
      <c r="AQ49" s="226">
        <v>6.0167532612978196E-6</v>
      </c>
      <c r="AR49" s="226">
        <v>3.1668202163743102E-6</v>
      </c>
      <c r="AS49" s="226">
        <v>4.6534824661368603E-6</v>
      </c>
      <c r="AT49" s="226">
        <v>4.2975563585804696E-6</v>
      </c>
      <c r="AU49" s="226">
        <v>1.65733404949629E-4</v>
      </c>
      <c r="AV49" s="226">
        <v>2.29150785300864E-2</v>
      </c>
      <c r="AW49" s="226">
        <v>7.1103581493682402E-6</v>
      </c>
      <c r="AX49" s="226">
        <v>3.1220805148173999E-5</v>
      </c>
      <c r="AY49" s="226">
        <v>4.7848103118049203E-6</v>
      </c>
      <c r="AZ49" s="226">
        <v>5.4589379184014598E-6</v>
      </c>
      <c r="BA49" s="226">
        <v>5.17794484771115E-6</v>
      </c>
      <c r="BB49" s="226">
        <v>5.3149000133546202E-6</v>
      </c>
      <c r="BC49" s="226">
        <v>2.2496560161015699E-5</v>
      </c>
      <c r="BD49" s="226">
        <v>1.42401023143102E-5</v>
      </c>
      <c r="BE49" s="226">
        <v>3.6355291971861699E-6</v>
      </c>
      <c r="BF49" s="226">
        <v>4.4123120053839502E-6</v>
      </c>
      <c r="BG49" s="226">
        <v>1.8770112697599501E-3</v>
      </c>
      <c r="BH49" s="226">
        <v>5.2589283740972601E-6</v>
      </c>
      <c r="BI49" s="226">
        <v>3.0810816899493503E-5</v>
      </c>
      <c r="BJ49" s="226">
        <v>1.01706514786724E-5</v>
      </c>
      <c r="BK49" s="226">
        <v>5.2492729756834402E-6</v>
      </c>
      <c r="BL49" s="226">
        <v>5.68550357201526E-6</v>
      </c>
      <c r="BM49" s="226">
        <v>2.5035008882642299E-6</v>
      </c>
      <c r="BN49" s="226">
        <v>1.9432889451299498E-6</v>
      </c>
      <c r="BO49" s="226">
        <v>4.3940062566739896E-6</v>
      </c>
      <c r="BP49" s="226">
        <v>4.0155956947147298E-6</v>
      </c>
      <c r="BQ49" s="226">
        <v>5.0143204403443503E-5</v>
      </c>
      <c r="BR49" s="226">
        <v>3.6777261969739199E-6</v>
      </c>
      <c r="BS49" s="226">
        <v>8.4166152123491505E-7</v>
      </c>
      <c r="BT49" s="226">
        <v>3.6160310000995899E-6</v>
      </c>
      <c r="BU49" s="226">
        <v>5.2112020413631904E-7</v>
      </c>
      <c r="BV49" s="226">
        <v>2.8167075940707801E-6</v>
      </c>
      <c r="BW49" s="226">
        <v>2.0060844378043699E-6</v>
      </c>
      <c r="BX49" s="226">
        <v>3.3179657218176801E-5</v>
      </c>
      <c r="BY49" s="226">
        <v>0</v>
      </c>
    </row>
    <row r="50" spans="1:77" x14ac:dyDescent="0.25">
      <c r="A50" s="105" t="s">
        <v>47</v>
      </c>
      <c r="B50" s="226">
        <v>4.5317337203708603E-6</v>
      </c>
      <c r="C50" s="226">
        <v>8.6678564132395297E-6</v>
      </c>
      <c r="D50" s="226">
        <v>7.9989335551482694E-6</v>
      </c>
      <c r="E50" s="226">
        <v>1.4890376459153E-5</v>
      </c>
      <c r="F50" s="226">
        <v>9.0556250662190794E-6</v>
      </c>
      <c r="G50" s="226">
        <v>4.8766994197730801E-6</v>
      </c>
      <c r="H50" s="226">
        <v>8.9818235558614403E-6</v>
      </c>
      <c r="I50" s="226">
        <v>6.6880757302518697E-6</v>
      </c>
      <c r="J50" s="226">
        <v>5.1308077203504898E-5</v>
      </c>
      <c r="K50" s="226">
        <v>1.2628680583737701E-5</v>
      </c>
      <c r="L50" s="226">
        <v>1.46092134097614E-5</v>
      </c>
      <c r="M50" s="226">
        <v>6.6117686439235698E-6</v>
      </c>
      <c r="N50" s="226">
        <v>1.12410099805093E-5</v>
      </c>
      <c r="O50" s="226">
        <v>4.4200858640458404E-6</v>
      </c>
      <c r="P50" s="226">
        <v>3.2018878280053599E-4</v>
      </c>
      <c r="Q50" s="226">
        <v>4.0098545648056398E-4</v>
      </c>
      <c r="R50" s="226">
        <v>8.0667397385971702E-6</v>
      </c>
      <c r="S50" s="226">
        <v>1.6428587739516699E-5</v>
      </c>
      <c r="T50" s="226">
        <v>5.8287663543347302E-6</v>
      </c>
      <c r="U50" s="226">
        <v>6.6304318002116602E-6</v>
      </c>
      <c r="V50" s="226">
        <v>7.8152554637430506E-6</v>
      </c>
      <c r="W50" s="226">
        <v>4.9482828367854703E-6</v>
      </c>
      <c r="X50" s="226">
        <v>4.6494407223595596E-6</v>
      </c>
      <c r="Y50" s="226">
        <v>8.8615581537516707E-6</v>
      </c>
      <c r="Z50" s="226">
        <v>7.4696492705227301E-6</v>
      </c>
      <c r="AA50" s="226">
        <v>5.1967722392317403E-6</v>
      </c>
      <c r="AB50" s="226">
        <v>5.69266778139506E-6</v>
      </c>
      <c r="AC50" s="226">
        <v>6.0937095886522199E-6</v>
      </c>
      <c r="AD50" s="226">
        <v>2.0497608217708901E-5</v>
      </c>
      <c r="AE50" s="226">
        <v>1.1049619262877001E-5</v>
      </c>
      <c r="AF50" s="226">
        <v>1.0062767921983201E-5</v>
      </c>
      <c r="AG50" s="226">
        <v>7.01709937294454E-6</v>
      </c>
      <c r="AH50" s="226">
        <v>5.9666342327747203E-6</v>
      </c>
      <c r="AI50" s="226">
        <v>6.87885512730194E-6</v>
      </c>
      <c r="AJ50" s="226">
        <v>1.88637882378634E-5</v>
      </c>
      <c r="AK50" s="226">
        <v>7.2949810915875001E-6</v>
      </c>
      <c r="AL50" s="226">
        <v>3.5495832305376398E-5</v>
      </c>
      <c r="AM50" s="226">
        <v>8.8209878189355805E-6</v>
      </c>
      <c r="AN50" s="226">
        <v>1.56996743067234E-5</v>
      </c>
      <c r="AO50" s="226">
        <v>1.31736427801958E-5</v>
      </c>
      <c r="AP50" s="226">
        <v>6.1795039690936397E-6</v>
      </c>
      <c r="AQ50" s="226">
        <v>4.9433867817939199E-6</v>
      </c>
      <c r="AR50" s="226">
        <v>3.3711164540616398E-6</v>
      </c>
      <c r="AS50" s="226">
        <v>1.0310532837523799E-5</v>
      </c>
      <c r="AT50" s="226">
        <v>8.5880321175778807E-6</v>
      </c>
      <c r="AU50" s="226">
        <v>1.09662839431525E-5</v>
      </c>
      <c r="AV50" s="226">
        <v>9.1772838406059694E-5</v>
      </c>
      <c r="AW50" s="226">
        <v>4.8557114082820804E-3</v>
      </c>
      <c r="AX50" s="226">
        <v>4.7266225846223501E-4</v>
      </c>
      <c r="AY50" s="226">
        <v>5.8933765199761898E-4</v>
      </c>
      <c r="AZ50" s="226">
        <v>6.9279122331580097E-4</v>
      </c>
      <c r="BA50" s="226">
        <v>5.23891919448417E-4</v>
      </c>
      <c r="BB50" s="226">
        <v>4.2830328349005701E-5</v>
      </c>
      <c r="BC50" s="226">
        <v>1.3637075838805201E-4</v>
      </c>
      <c r="BD50" s="226">
        <v>3.41541461609636E-5</v>
      </c>
      <c r="BE50" s="226">
        <v>7.7189367731561601E-6</v>
      </c>
      <c r="BF50" s="226">
        <v>1.08280913138175E-5</v>
      </c>
      <c r="BG50" s="226">
        <v>3.8551565494966201E-4</v>
      </c>
      <c r="BH50" s="226">
        <v>3.3438062608361002E-6</v>
      </c>
      <c r="BI50" s="226">
        <v>1.3426659477914199E-5</v>
      </c>
      <c r="BJ50" s="226">
        <v>5.5073444626112701E-6</v>
      </c>
      <c r="BK50" s="226">
        <v>3.9230132714853803E-6</v>
      </c>
      <c r="BL50" s="226">
        <v>5.5111607799899901E-6</v>
      </c>
      <c r="BM50" s="226">
        <v>2.6859749763902201E-6</v>
      </c>
      <c r="BN50" s="226">
        <v>4.6565389180275304E-6</v>
      </c>
      <c r="BO50" s="226">
        <v>3.37512426044916E-6</v>
      </c>
      <c r="BP50" s="226">
        <v>2.7967946227616501E-6</v>
      </c>
      <c r="BQ50" s="226">
        <v>1.07577019364077E-5</v>
      </c>
      <c r="BR50" s="226">
        <v>3.3858182430473301E-6</v>
      </c>
      <c r="BS50" s="226">
        <v>1.1533693145839601E-6</v>
      </c>
      <c r="BT50" s="226">
        <v>3.71852443238758E-6</v>
      </c>
      <c r="BU50" s="226">
        <v>9.3674425945141795E-7</v>
      </c>
      <c r="BV50" s="226">
        <v>3.2876633802323302E-6</v>
      </c>
      <c r="BW50" s="226">
        <v>1.5489290641828201E-6</v>
      </c>
      <c r="BX50" s="226">
        <v>9.7577867448806705E-6</v>
      </c>
      <c r="BY50" s="226">
        <v>0</v>
      </c>
    </row>
    <row r="51" spans="1:77" x14ac:dyDescent="0.25">
      <c r="A51" s="105" t="s">
        <v>48</v>
      </c>
      <c r="B51" s="226">
        <v>5.4101649911461402E-5</v>
      </c>
      <c r="C51" s="226">
        <v>1.0349437150139E-4</v>
      </c>
      <c r="D51" s="226">
        <v>1.1345007068420399E-4</v>
      </c>
      <c r="E51" s="226">
        <v>8.7505911545132206E-5</v>
      </c>
      <c r="F51" s="226">
        <v>7.7778333556968396E-5</v>
      </c>
      <c r="G51" s="226">
        <v>7.7192543447481002E-5</v>
      </c>
      <c r="H51" s="226">
        <v>6.54432481096643E-5</v>
      </c>
      <c r="I51" s="226">
        <v>4.85101133953226E-5</v>
      </c>
      <c r="J51" s="226">
        <v>1.14199134804887E-4</v>
      </c>
      <c r="K51" s="226">
        <v>7.2276601124266098E-5</v>
      </c>
      <c r="L51" s="226">
        <v>3.4558465532644799E-5</v>
      </c>
      <c r="M51" s="226">
        <v>1.7068216321232499E-4</v>
      </c>
      <c r="N51" s="226">
        <v>8.5634551759962603E-5</v>
      </c>
      <c r="O51" s="226">
        <v>3.7253166233851903E-5</v>
      </c>
      <c r="P51" s="226">
        <v>1.5961975645966599E-3</v>
      </c>
      <c r="Q51" s="226">
        <v>1.9950458866664499E-3</v>
      </c>
      <c r="R51" s="226">
        <v>1.5508552066408E-4</v>
      </c>
      <c r="S51" s="226">
        <v>6.4443691388485404E-4</v>
      </c>
      <c r="T51" s="226">
        <v>1.13543861496327E-4</v>
      </c>
      <c r="U51" s="226">
        <v>7.8681872859479195E-5</v>
      </c>
      <c r="V51" s="226">
        <v>1.28932389773172E-4</v>
      </c>
      <c r="W51" s="226">
        <v>1.2684131285690701E-4</v>
      </c>
      <c r="X51" s="226">
        <v>6.8553535368603405E-5</v>
      </c>
      <c r="Y51" s="226">
        <v>1.12944939686987E-4</v>
      </c>
      <c r="Z51" s="226">
        <v>1.98048404560015E-4</v>
      </c>
      <c r="AA51" s="226">
        <v>1.17825456574876E-4</v>
      </c>
      <c r="AB51" s="226">
        <v>7.6428477219084298E-5</v>
      </c>
      <c r="AC51" s="226">
        <v>1.5971720274690699E-4</v>
      </c>
      <c r="AD51" s="226">
        <v>9.2139377103240899E-4</v>
      </c>
      <c r="AE51" s="226">
        <v>2.6113015522050202E-4</v>
      </c>
      <c r="AF51" s="226">
        <v>3.97836928905356E-4</v>
      </c>
      <c r="AG51" s="226">
        <v>2.6144617036964502E-4</v>
      </c>
      <c r="AH51" s="226">
        <v>6.95836123076567E-5</v>
      </c>
      <c r="AI51" s="226">
        <v>2.4524476989784902E-4</v>
      </c>
      <c r="AJ51" s="226">
        <v>9.2460374439962503E-4</v>
      </c>
      <c r="AK51" s="226">
        <v>2.6589177430141799E-4</v>
      </c>
      <c r="AL51" s="226">
        <v>4.2672894688187301E-4</v>
      </c>
      <c r="AM51" s="226">
        <v>2.8854093489618098E-4</v>
      </c>
      <c r="AN51" s="226">
        <v>3.0103238854423998E-4</v>
      </c>
      <c r="AO51" s="226">
        <v>1.0250027849655801E-4</v>
      </c>
      <c r="AP51" s="226">
        <v>1.79466174590867E-4</v>
      </c>
      <c r="AQ51" s="226">
        <v>1.4456718846338901E-4</v>
      </c>
      <c r="AR51" s="226">
        <v>9.8056689090469701E-5</v>
      </c>
      <c r="AS51" s="226">
        <v>1.4704951058847301E-4</v>
      </c>
      <c r="AT51" s="226">
        <v>2.24400793578186E-4</v>
      </c>
      <c r="AU51" s="226">
        <v>2.1809821493476599E-4</v>
      </c>
      <c r="AV51" s="226">
        <v>3.7641752964110402E-4</v>
      </c>
      <c r="AW51" s="226">
        <v>6.1761351532268203E-4</v>
      </c>
      <c r="AX51" s="226">
        <v>5.1446039651950902E-2</v>
      </c>
      <c r="AY51" s="226">
        <v>2.2997046781119001E-4</v>
      </c>
      <c r="AZ51" s="226">
        <v>2.6480326140194E-4</v>
      </c>
      <c r="BA51" s="226">
        <v>5.30467649800578E-4</v>
      </c>
      <c r="BB51" s="226">
        <v>2.2954998742886901E-4</v>
      </c>
      <c r="BC51" s="226">
        <v>7.6590514021745103E-4</v>
      </c>
      <c r="BD51" s="226">
        <v>5.3748318086918796E-4</v>
      </c>
      <c r="BE51" s="226">
        <v>1.3842018976664301E-4</v>
      </c>
      <c r="BF51" s="226">
        <v>4.5221716930950401E-4</v>
      </c>
      <c r="BG51" s="226">
        <v>1.24276350222075E-3</v>
      </c>
      <c r="BH51" s="226">
        <v>4.5955139626720799E-5</v>
      </c>
      <c r="BI51" s="226">
        <v>1.1531698707044301E-4</v>
      </c>
      <c r="BJ51" s="226">
        <v>6.6522568077229406E-5</v>
      </c>
      <c r="BK51" s="226">
        <v>8.0959367031723802E-5</v>
      </c>
      <c r="BL51" s="226">
        <v>1.34658664366432E-4</v>
      </c>
      <c r="BM51" s="226">
        <v>3.1298079804490101E-5</v>
      </c>
      <c r="BN51" s="226">
        <v>3.6109496381332599E-5</v>
      </c>
      <c r="BO51" s="226">
        <v>5.0162075712045403E-5</v>
      </c>
      <c r="BP51" s="226">
        <v>3.9377640173890602E-5</v>
      </c>
      <c r="BQ51" s="226">
        <v>4.8824845547830197E-5</v>
      </c>
      <c r="BR51" s="226">
        <v>7.4684671034311699E-5</v>
      </c>
      <c r="BS51" s="226">
        <v>1.5021348952913E-5</v>
      </c>
      <c r="BT51" s="226">
        <v>8.5481743653417996E-5</v>
      </c>
      <c r="BU51" s="226">
        <v>2.09972913435921E-5</v>
      </c>
      <c r="BV51" s="226">
        <v>1.0419371840895199E-4</v>
      </c>
      <c r="BW51" s="226">
        <v>2.8425525027372001E-5</v>
      </c>
      <c r="BX51" s="226">
        <v>1.01567971684813E-4</v>
      </c>
      <c r="BY51" s="226">
        <v>0</v>
      </c>
    </row>
    <row r="52" spans="1:77" x14ac:dyDescent="0.25">
      <c r="A52" s="105" t="s">
        <v>49</v>
      </c>
      <c r="B52" s="226">
        <v>1.4500112475683099E-6</v>
      </c>
      <c r="C52" s="226">
        <v>2.0910618269313199E-6</v>
      </c>
      <c r="D52" s="226">
        <v>1.3541934075864699E-6</v>
      </c>
      <c r="E52" s="226">
        <v>2.2920742070269401E-6</v>
      </c>
      <c r="F52" s="226">
        <v>1.2455396666178001E-6</v>
      </c>
      <c r="G52" s="226">
        <v>1.7088849690302999E-6</v>
      </c>
      <c r="H52" s="226">
        <v>1.6536467294505899E-6</v>
      </c>
      <c r="I52" s="226">
        <v>1.2548902201844799E-6</v>
      </c>
      <c r="J52" s="226">
        <v>1.4513389939958099E-6</v>
      </c>
      <c r="K52" s="226">
        <v>1.88148645907579E-6</v>
      </c>
      <c r="L52" s="226">
        <v>8.7229052236706302E-7</v>
      </c>
      <c r="M52" s="226">
        <v>1.9457042781453402E-6</v>
      </c>
      <c r="N52" s="226">
        <v>6.9412863349555297E-7</v>
      </c>
      <c r="O52" s="226">
        <v>3.7773658202669502E-7</v>
      </c>
      <c r="P52" s="226">
        <v>3.55823383016963E-6</v>
      </c>
      <c r="Q52" s="226">
        <v>4.6256804150961097E-6</v>
      </c>
      <c r="R52" s="226">
        <v>1.7584948955193701E-6</v>
      </c>
      <c r="S52" s="226">
        <v>3.2859597910453001E-6</v>
      </c>
      <c r="T52" s="226">
        <v>1.9336212569463599E-6</v>
      </c>
      <c r="U52" s="226">
        <v>2.1438386331425599E-6</v>
      </c>
      <c r="V52" s="226">
        <v>2.0445324829234099E-6</v>
      </c>
      <c r="W52" s="226">
        <v>1.51389640558055E-6</v>
      </c>
      <c r="X52" s="226">
        <v>1.6409385455127601E-6</v>
      </c>
      <c r="Y52" s="226">
        <v>2.2410709808688798E-6</v>
      </c>
      <c r="Z52" s="226">
        <v>2.2359230815740002E-6</v>
      </c>
      <c r="AA52" s="226">
        <v>1.74255692336419E-6</v>
      </c>
      <c r="AB52" s="226">
        <v>2.2254173927398201E-6</v>
      </c>
      <c r="AC52" s="226">
        <v>1.6277894895947601E-6</v>
      </c>
      <c r="AD52" s="226">
        <v>2.42182883442569E-6</v>
      </c>
      <c r="AE52" s="226">
        <v>2.5228490090315901E-6</v>
      </c>
      <c r="AF52" s="226">
        <v>2.5867284146540599E-6</v>
      </c>
      <c r="AG52" s="226">
        <v>1.8106470710309699E-6</v>
      </c>
      <c r="AH52" s="226">
        <v>1.7378599442774201E-6</v>
      </c>
      <c r="AI52" s="226">
        <v>1.7528999794871901E-6</v>
      </c>
      <c r="AJ52" s="226">
        <v>3.2555657149273301E-6</v>
      </c>
      <c r="AK52" s="226">
        <v>1.9670869239019299E-6</v>
      </c>
      <c r="AL52" s="226">
        <v>1.6728586131678099E-6</v>
      </c>
      <c r="AM52" s="226">
        <v>1.8996764286532501E-6</v>
      </c>
      <c r="AN52" s="226">
        <v>2.5853076580921801E-6</v>
      </c>
      <c r="AO52" s="226">
        <v>1.0552897207162799E-6</v>
      </c>
      <c r="AP52" s="226">
        <v>1.51873011448245E-6</v>
      </c>
      <c r="AQ52" s="226">
        <v>1.7559145471315799E-6</v>
      </c>
      <c r="AR52" s="226">
        <v>1.0932066068435099E-6</v>
      </c>
      <c r="AS52" s="226">
        <v>1.6037157608836301E-6</v>
      </c>
      <c r="AT52" s="226">
        <v>1.27752183282682E-6</v>
      </c>
      <c r="AU52" s="226">
        <v>1.5263514136038999E-6</v>
      </c>
      <c r="AV52" s="226">
        <v>1.9727270712760301E-6</v>
      </c>
      <c r="AW52" s="226">
        <v>2.2319657973277999E-6</v>
      </c>
      <c r="AX52" s="226">
        <v>2.44028160341147E-6</v>
      </c>
      <c r="AY52" s="226">
        <v>1.31228344409872E-2</v>
      </c>
      <c r="AZ52" s="226">
        <v>1.51450575671418E-6</v>
      </c>
      <c r="BA52" s="226">
        <v>5.1478017730825599E-6</v>
      </c>
      <c r="BB52" s="226">
        <v>4.3541959622599701E-5</v>
      </c>
      <c r="BC52" s="226">
        <v>2.3560177174928099E-6</v>
      </c>
      <c r="BD52" s="226">
        <v>4.8401506491964302E-6</v>
      </c>
      <c r="BE52" s="226">
        <v>1.7040785098138699E-6</v>
      </c>
      <c r="BF52" s="226">
        <v>6.7520991335974101E-6</v>
      </c>
      <c r="BG52" s="226">
        <v>3.5089510625329302E-6</v>
      </c>
      <c r="BH52" s="226">
        <v>2.7490276680574401E-6</v>
      </c>
      <c r="BI52" s="226">
        <v>2.4438642982382698E-6</v>
      </c>
      <c r="BJ52" s="226">
        <v>5.8145059847755896E-6</v>
      </c>
      <c r="BK52" s="226">
        <v>4.5226287523651896E-6</v>
      </c>
      <c r="BL52" s="226">
        <v>1.4702741192715299E-6</v>
      </c>
      <c r="BM52" s="226">
        <v>5.7377235347185797E-6</v>
      </c>
      <c r="BN52" s="226">
        <v>1.04330892403159E-5</v>
      </c>
      <c r="BO52" s="226">
        <v>8.2816840336498698E-6</v>
      </c>
      <c r="BP52" s="226">
        <v>1.01557394386187E-5</v>
      </c>
      <c r="BQ52" s="226">
        <v>1.56241842851201E-6</v>
      </c>
      <c r="BR52" s="226">
        <v>1.0457757676328099E-5</v>
      </c>
      <c r="BS52" s="226">
        <v>7.4137906558723403E-6</v>
      </c>
      <c r="BT52" s="226">
        <v>6.4953364564078197E-6</v>
      </c>
      <c r="BU52" s="226">
        <v>1.09732095612485E-6</v>
      </c>
      <c r="BV52" s="226">
        <v>3.5056247382980901E-6</v>
      </c>
      <c r="BW52" s="226">
        <v>2.0036401828285799E-6</v>
      </c>
      <c r="BX52" s="226">
        <v>4.2673635171110898E-6</v>
      </c>
      <c r="BY52" s="226">
        <v>0</v>
      </c>
    </row>
    <row r="53" spans="1:77" x14ac:dyDescent="0.25">
      <c r="A53" s="105" t="s">
        <v>50</v>
      </c>
      <c r="B53" s="226">
        <v>2.5021533938001702E-6</v>
      </c>
      <c r="C53" s="226">
        <v>4.8929459983073599E-6</v>
      </c>
      <c r="D53" s="226">
        <v>5.4693835749711102E-6</v>
      </c>
      <c r="E53" s="226">
        <v>3.5348778850824599E-6</v>
      </c>
      <c r="F53" s="226">
        <v>3.3753158001534398E-6</v>
      </c>
      <c r="G53" s="226">
        <v>2.7114476218935501E-6</v>
      </c>
      <c r="H53" s="226">
        <v>4.4023387190795598E-6</v>
      </c>
      <c r="I53" s="226">
        <v>3.1309559847320001E-6</v>
      </c>
      <c r="J53" s="226">
        <v>4.1416904164364901E-6</v>
      </c>
      <c r="K53" s="226">
        <v>5.0802283992364597E-6</v>
      </c>
      <c r="L53" s="226">
        <v>2.1330921762436498E-6</v>
      </c>
      <c r="M53" s="226">
        <v>1.1272587514210399E-5</v>
      </c>
      <c r="N53" s="226">
        <v>1.5147072976790199E-6</v>
      </c>
      <c r="O53" s="226">
        <v>7.8915309780292498E-7</v>
      </c>
      <c r="P53" s="226">
        <v>1.81596793700657E-5</v>
      </c>
      <c r="Q53" s="226">
        <v>2.2936423142939201E-5</v>
      </c>
      <c r="R53" s="226">
        <v>7.2875081863520599E-6</v>
      </c>
      <c r="S53" s="226">
        <v>1.8485037056303701E-5</v>
      </c>
      <c r="T53" s="226">
        <v>1.14806908034088E-5</v>
      </c>
      <c r="U53" s="226">
        <v>1.02393116285122E-5</v>
      </c>
      <c r="V53" s="226">
        <v>7.2894782339286297E-6</v>
      </c>
      <c r="W53" s="226">
        <v>6.5801201441273498E-6</v>
      </c>
      <c r="X53" s="226">
        <v>8.6711110756312694E-6</v>
      </c>
      <c r="Y53" s="226">
        <v>8.8048978935059108E-6</v>
      </c>
      <c r="Z53" s="226">
        <v>8.2868773823953405E-6</v>
      </c>
      <c r="AA53" s="226">
        <v>8.8699511916445898E-6</v>
      </c>
      <c r="AB53" s="226">
        <v>7.7075313786679393E-6</v>
      </c>
      <c r="AC53" s="226">
        <v>8.1060230673606996E-6</v>
      </c>
      <c r="AD53" s="226">
        <v>1.4708583471940301E-5</v>
      </c>
      <c r="AE53" s="226">
        <v>1.31159316006829E-5</v>
      </c>
      <c r="AF53" s="226">
        <v>7.6502977235869893E-6</v>
      </c>
      <c r="AG53" s="226">
        <v>5.2718019567338998E-6</v>
      </c>
      <c r="AH53" s="226">
        <v>9.4540633951661795E-6</v>
      </c>
      <c r="AI53" s="226">
        <v>6.3703138891350599E-6</v>
      </c>
      <c r="AJ53" s="226">
        <v>1.2116705562671301E-5</v>
      </c>
      <c r="AK53" s="226">
        <v>6.8070874629770704E-6</v>
      </c>
      <c r="AL53" s="226">
        <v>8.0190988038298306E-6</v>
      </c>
      <c r="AM53" s="226">
        <v>6.11100855779919E-6</v>
      </c>
      <c r="AN53" s="226">
        <v>1.28479628608092E-5</v>
      </c>
      <c r="AO53" s="226">
        <v>3.4876329108860998E-6</v>
      </c>
      <c r="AP53" s="226">
        <v>5.0184485175318899E-6</v>
      </c>
      <c r="AQ53" s="226">
        <v>4.4479360363049099E-6</v>
      </c>
      <c r="AR53" s="226">
        <v>3.9082704976357901E-6</v>
      </c>
      <c r="AS53" s="226">
        <v>5.9519571683046502E-6</v>
      </c>
      <c r="AT53" s="226">
        <v>5.39170033177559E-6</v>
      </c>
      <c r="AU53" s="226">
        <v>4.9274731871401197E-6</v>
      </c>
      <c r="AV53" s="226">
        <v>6.64724525392139E-6</v>
      </c>
      <c r="AW53" s="226">
        <v>8.6039023338236292E-6</v>
      </c>
      <c r="AX53" s="226">
        <v>1.6384404971250101E-5</v>
      </c>
      <c r="AY53" s="226">
        <v>5.2113808778122403E-5</v>
      </c>
      <c r="AZ53" s="226">
        <v>1.5351919622948299E-2</v>
      </c>
      <c r="BA53" s="226">
        <v>8.5905190723267903E-6</v>
      </c>
      <c r="BB53" s="226">
        <v>6.5125842465583098E-6</v>
      </c>
      <c r="BC53" s="226">
        <v>1.07959483031075E-5</v>
      </c>
      <c r="BD53" s="226">
        <v>8.5184895013343694E-6</v>
      </c>
      <c r="BE53" s="226">
        <v>2.6177143538382499E-6</v>
      </c>
      <c r="BF53" s="226">
        <v>6.5289877171416501E-6</v>
      </c>
      <c r="BG53" s="226">
        <v>3.0368458576339999E-5</v>
      </c>
      <c r="BH53" s="226">
        <v>1.6156459901902701E-6</v>
      </c>
      <c r="BI53" s="226">
        <v>4.9287268382575303E-6</v>
      </c>
      <c r="BJ53" s="226">
        <v>2.5649487958364398E-6</v>
      </c>
      <c r="BK53" s="226">
        <v>2.8808522909023401E-6</v>
      </c>
      <c r="BL53" s="226">
        <v>4.9281046431621698E-6</v>
      </c>
      <c r="BM53" s="226">
        <v>1.0601561500026499E-6</v>
      </c>
      <c r="BN53" s="226">
        <v>9.0150775688545398E-7</v>
      </c>
      <c r="BO53" s="226">
        <v>2.53742522066788E-6</v>
      </c>
      <c r="BP53" s="226">
        <v>1.14747363540377E-6</v>
      </c>
      <c r="BQ53" s="226">
        <v>1.1390227745863099E-6</v>
      </c>
      <c r="BR53" s="226">
        <v>1.4373970529017101E-6</v>
      </c>
      <c r="BS53" s="226">
        <v>6.0857673864493405E-7</v>
      </c>
      <c r="BT53" s="226">
        <v>1.9523944308567798E-6</v>
      </c>
      <c r="BU53" s="226">
        <v>5.0509904593724796E-7</v>
      </c>
      <c r="BV53" s="226">
        <v>3.7774519331563702E-6</v>
      </c>
      <c r="BW53" s="226">
        <v>2.3661007541689599E-6</v>
      </c>
      <c r="BX53" s="226">
        <v>2.7997511383841098E-6</v>
      </c>
      <c r="BY53" s="226">
        <v>0</v>
      </c>
    </row>
    <row r="54" spans="1:77" x14ac:dyDescent="0.25">
      <c r="A54" s="105" t="s">
        <v>51</v>
      </c>
      <c r="B54" s="226">
        <v>3.3780452047619199E-6</v>
      </c>
      <c r="C54" s="226">
        <v>6.5110174210149802E-6</v>
      </c>
      <c r="D54" s="226">
        <v>7.0011643604889001E-6</v>
      </c>
      <c r="E54" s="226">
        <v>6.0404129470534997E-6</v>
      </c>
      <c r="F54" s="226">
        <v>5.0291491959797703E-6</v>
      </c>
      <c r="G54" s="226">
        <v>4.3757450986486403E-6</v>
      </c>
      <c r="H54" s="226">
        <v>4.7657875766698303E-6</v>
      </c>
      <c r="I54" s="226">
        <v>3.4985616837698601E-6</v>
      </c>
      <c r="J54" s="226">
        <v>6.7358437178091698E-6</v>
      </c>
      <c r="K54" s="226">
        <v>7.5828595282591197E-6</v>
      </c>
      <c r="L54" s="226">
        <v>3.4123402863663197E-5</v>
      </c>
      <c r="M54" s="226">
        <v>3.4930492604918701E-5</v>
      </c>
      <c r="N54" s="226">
        <v>5.0100719381085398E-6</v>
      </c>
      <c r="O54" s="226">
        <v>2.1812692873441701E-6</v>
      </c>
      <c r="P54" s="226">
        <v>1.21730083807912E-4</v>
      </c>
      <c r="Q54" s="226">
        <v>1.5539198032370899E-4</v>
      </c>
      <c r="R54" s="226">
        <v>9.8875398741668106E-6</v>
      </c>
      <c r="S54" s="226">
        <v>4.7521429975882198E-5</v>
      </c>
      <c r="T54" s="226">
        <v>2.3404070169938299E-5</v>
      </c>
      <c r="U54" s="226">
        <v>6.6298845099862304E-6</v>
      </c>
      <c r="V54" s="226">
        <v>2.22696494219014E-5</v>
      </c>
      <c r="W54" s="226">
        <v>9.4925922021687593E-6</v>
      </c>
      <c r="X54" s="226">
        <v>5.65783119313565E-6</v>
      </c>
      <c r="Y54" s="226">
        <v>3.8549996293614197E-5</v>
      </c>
      <c r="Z54" s="226">
        <v>1.23933425637025E-5</v>
      </c>
      <c r="AA54" s="226">
        <v>7.8731073426996304E-6</v>
      </c>
      <c r="AB54" s="226">
        <v>5.7486413996734304E-6</v>
      </c>
      <c r="AC54" s="226">
        <v>2.3506378379421601E-5</v>
      </c>
      <c r="AD54" s="226">
        <v>7.0166521024405198E-5</v>
      </c>
      <c r="AE54" s="226">
        <v>1.6048474720503301E-5</v>
      </c>
      <c r="AF54" s="226">
        <v>2.3158469740506899E-5</v>
      </c>
      <c r="AG54" s="226">
        <v>1.35015042861192E-5</v>
      </c>
      <c r="AH54" s="226">
        <v>5.9784212746541696E-6</v>
      </c>
      <c r="AI54" s="226">
        <v>1.30874405940444E-5</v>
      </c>
      <c r="AJ54" s="226">
        <v>5.1146537232544903E-5</v>
      </c>
      <c r="AK54" s="226">
        <v>1.42873358622633E-5</v>
      </c>
      <c r="AL54" s="226">
        <v>2.7701098150667899E-5</v>
      </c>
      <c r="AM54" s="226">
        <v>1.3691447188610899E-5</v>
      </c>
      <c r="AN54" s="226">
        <v>9.5394074273301307E-6</v>
      </c>
      <c r="AO54" s="226">
        <v>6.3292397356776104E-6</v>
      </c>
      <c r="AP54" s="226">
        <v>1.08350409175868E-5</v>
      </c>
      <c r="AQ54" s="226">
        <v>7.7725390804101901E-6</v>
      </c>
      <c r="AR54" s="226">
        <v>5.1285473030104501E-6</v>
      </c>
      <c r="AS54" s="226">
        <v>8.1137420838818294E-5</v>
      </c>
      <c r="AT54" s="226">
        <v>1.13086881392765E-5</v>
      </c>
      <c r="AU54" s="226">
        <v>1.1797758352811201E-5</v>
      </c>
      <c r="AV54" s="226">
        <v>2.35291666269606E-5</v>
      </c>
      <c r="AW54" s="226">
        <v>4.1501109262402201E-5</v>
      </c>
      <c r="AX54" s="226">
        <v>1.23218871926352E-4</v>
      </c>
      <c r="AY54" s="226">
        <v>1.6898310800200501E-4</v>
      </c>
      <c r="AZ54" s="226">
        <v>1.9284324436427299E-5</v>
      </c>
      <c r="BA54" s="226">
        <v>3.7172033453511E-2</v>
      </c>
      <c r="BB54" s="226">
        <v>2.64041719953493E-4</v>
      </c>
      <c r="BC54" s="226">
        <v>6.5019535260116797E-5</v>
      </c>
      <c r="BD54" s="226">
        <v>5.8515128388549302E-5</v>
      </c>
      <c r="BE54" s="226">
        <v>7.0252054655857003E-6</v>
      </c>
      <c r="BF54" s="226">
        <v>2.19092751279065E-5</v>
      </c>
      <c r="BG54" s="226">
        <v>7.1714500644101396E-5</v>
      </c>
      <c r="BH54" s="226">
        <v>2.6126684659176999E-6</v>
      </c>
      <c r="BI54" s="226">
        <v>7.5099659424801902E-6</v>
      </c>
      <c r="BJ54" s="226">
        <v>3.7752011398595901E-6</v>
      </c>
      <c r="BK54" s="226">
        <v>4.7861405984574798E-6</v>
      </c>
      <c r="BL54" s="226">
        <v>2.9066845361989699E-5</v>
      </c>
      <c r="BM54" s="226">
        <v>1.5670456903685501E-6</v>
      </c>
      <c r="BN54" s="226">
        <v>1.9784552336084402E-6</v>
      </c>
      <c r="BO54" s="226">
        <v>3.0085855250598901E-6</v>
      </c>
      <c r="BP54" s="226">
        <v>2.3661795570850402E-6</v>
      </c>
      <c r="BQ54" s="226">
        <v>2.6959473656287598E-6</v>
      </c>
      <c r="BR54" s="226">
        <v>3.7754175090167901E-6</v>
      </c>
      <c r="BS54" s="226">
        <v>9.8844261541926801E-7</v>
      </c>
      <c r="BT54" s="226">
        <v>3.9540909978923003E-6</v>
      </c>
      <c r="BU54" s="226">
        <v>1.18065033242171E-6</v>
      </c>
      <c r="BV54" s="226">
        <v>5.9347722606338196E-6</v>
      </c>
      <c r="BW54" s="226">
        <v>2.2065226083113899E-6</v>
      </c>
      <c r="BX54" s="226">
        <v>5.3178819430499002E-6</v>
      </c>
      <c r="BY54" s="226">
        <v>0</v>
      </c>
    </row>
    <row r="55" spans="1:77" x14ac:dyDescent="0.25">
      <c r="A55" s="105" t="s">
        <v>52</v>
      </c>
      <c r="B55" s="226">
        <v>4.2142384929025302E-6</v>
      </c>
      <c r="C55" s="226">
        <v>9.7575261955026196E-6</v>
      </c>
      <c r="D55" s="226">
        <v>5.3928822514260903E-6</v>
      </c>
      <c r="E55" s="226">
        <v>6.1340866367933197E-6</v>
      </c>
      <c r="F55" s="226">
        <v>5.1708152392405798E-6</v>
      </c>
      <c r="G55" s="226">
        <v>4.2690325254395604E-6</v>
      </c>
      <c r="H55" s="226">
        <v>5.6997450574463001E-6</v>
      </c>
      <c r="I55" s="226">
        <v>3.7759135155271299E-6</v>
      </c>
      <c r="J55" s="226">
        <v>5.0887036702861396E-6</v>
      </c>
      <c r="K55" s="226">
        <v>4.9638694960808903E-6</v>
      </c>
      <c r="L55" s="226">
        <v>4.8413752274780899E-6</v>
      </c>
      <c r="M55" s="226">
        <v>8.2322845206492504E-6</v>
      </c>
      <c r="N55" s="226">
        <v>3.8179026104644598E-5</v>
      </c>
      <c r="O55" s="226">
        <v>1.4320514099810799E-5</v>
      </c>
      <c r="P55" s="226">
        <v>1.23572484022827E-5</v>
      </c>
      <c r="Q55" s="226">
        <v>1.6235083924314898E-5</v>
      </c>
      <c r="R55" s="226">
        <v>5.6588982318943899E-6</v>
      </c>
      <c r="S55" s="226">
        <v>1.2441513234054101E-5</v>
      </c>
      <c r="T55" s="226">
        <v>8.3278540589964406E-6</v>
      </c>
      <c r="U55" s="226">
        <v>8.0249584127881207E-6</v>
      </c>
      <c r="V55" s="226">
        <v>6.5122535735095102E-6</v>
      </c>
      <c r="W55" s="226">
        <v>4.9898349811393698E-6</v>
      </c>
      <c r="X55" s="226">
        <v>6.7726292385867301E-6</v>
      </c>
      <c r="Y55" s="226">
        <v>7.6048441101921E-6</v>
      </c>
      <c r="Z55" s="226">
        <v>6.8616195459054898E-6</v>
      </c>
      <c r="AA55" s="226">
        <v>6.2815619720832801E-6</v>
      </c>
      <c r="AB55" s="226">
        <v>6.0343053729272601E-6</v>
      </c>
      <c r="AC55" s="226">
        <v>6.2671348567258504E-6</v>
      </c>
      <c r="AD55" s="226">
        <v>9.8510032346373905E-6</v>
      </c>
      <c r="AE55" s="226">
        <v>1.0792696065705801E-5</v>
      </c>
      <c r="AF55" s="226">
        <v>5.83541564781358E-6</v>
      </c>
      <c r="AG55" s="226">
        <v>4.9277805381092401E-6</v>
      </c>
      <c r="AH55" s="226">
        <v>7.3138988908541798E-6</v>
      </c>
      <c r="AI55" s="226">
        <v>4.8539857105437804E-6</v>
      </c>
      <c r="AJ55" s="226">
        <v>5.6668871271517403E-6</v>
      </c>
      <c r="AK55" s="226">
        <v>5.02224631925402E-6</v>
      </c>
      <c r="AL55" s="226">
        <v>7.5533499644407703E-6</v>
      </c>
      <c r="AM55" s="226">
        <v>8.3640709165864797E-6</v>
      </c>
      <c r="AN55" s="226">
        <v>3.99324587439579E-6</v>
      </c>
      <c r="AO55" s="226">
        <v>3.9230036384157001E-5</v>
      </c>
      <c r="AP55" s="226">
        <v>4.8696916977769901E-6</v>
      </c>
      <c r="AQ55" s="226">
        <v>4.1290897930086403E-6</v>
      </c>
      <c r="AR55" s="226">
        <v>2.9636968047761799E-6</v>
      </c>
      <c r="AS55" s="226">
        <v>5.5081537586884898E-6</v>
      </c>
      <c r="AT55" s="226">
        <v>4.3470142745203399E-6</v>
      </c>
      <c r="AU55" s="226">
        <v>8.4137746520519102E-6</v>
      </c>
      <c r="AV55" s="226">
        <v>8.2902209522410703E-6</v>
      </c>
      <c r="AW55" s="226">
        <v>6.5747538717956496E-6</v>
      </c>
      <c r="AX55" s="226">
        <v>7.8866190227203208E-6</v>
      </c>
      <c r="AY55" s="226">
        <v>5.6860830601204799E-6</v>
      </c>
      <c r="AZ55" s="226">
        <v>3.8888500733913298E-6</v>
      </c>
      <c r="BA55" s="226">
        <v>1.3743540017434001E-5</v>
      </c>
      <c r="BB55" s="226">
        <v>1.3560950685145101E-2</v>
      </c>
      <c r="BC55" s="226">
        <v>1.2035441841058901E-5</v>
      </c>
      <c r="BD55" s="226">
        <v>6.2647474052007098E-6</v>
      </c>
      <c r="BE55" s="226">
        <v>5.5225170435114802E-6</v>
      </c>
      <c r="BF55" s="226">
        <v>1.0751691624876899E-5</v>
      </c>
      <c r="BG55" s="226">
        <v>9.1019784569430094E-6</v>
      </c>
      <c r="BH55" s="226">
        <v>5.1294624258940299E-6</v>
      </c>
      <c r="BI55" s="226">
        <v>3.2503859320294599E-5</v>
      </c>
      <c r="BJ55" s="226">
        <v>9.9876205383123202E-6</v>
      </c>
      <c r="BK55" s="226">
        <v>3.17523160639183E-6</v>
      </c>
      <c r="BL55" s="226">
        <v>4.2033464873888803E-6</v>
      </c>
      <c r="BM55" s="226">
        <v>1.58340256014677E-6</v>
      </c>
      <c r="BN55" s="226">
        <v>1.3444872380040999E-6</v>
      </c>
      <c r="BO55" s="226">
        <v>2.88115871215608E-6</v>
      </c>
      <c r="BP55" s="226">
        <v>1.9534215731877699E-6</v>
      </c>
      <c r="BQ55" s="226">
        <v>9.56071388936306E-7</v>
      </c>
      <c r="BR55" s="226">
        <v>2.5457962250251501E-6</v>
      </c>
      <c r="BS55" s="226">
        <v>6.83984937953701E-7</v>
      </c>
      <c r="BT55" s="226">
        <v>3.2496686634947099E-6</v>
      </c>
      <c r="BU55" s="226">
        <v>5.2547808871278999E-7</v>
      </c>
      <c r="BV55" s="226">
        <v>2.64575755757435E-6</v>
      </c>
      <c r="BW55" s="226">
        <v>1.86973509776011E-6</v>
      </c>
      <c r="BX55" s="226">
        <v>5.2117056861559202E-6</v>
      </c>
      <c r="BY55" s="226">
        <v>0</v>
      </c>
    </row>
    <row r="56" spans="1:77" x14ac:dyDescent="0.25">
      <c r="A56" s="105" t="s">
        <v>53</v>
      </c>
      <c r="B56" s="226">
        <v>1.21811881099694E-5</v>
      </c>
      <c r="C56" s="226">
        <v>2.2461069075856401E-5</v>
      </c>
      <c r="D56" s="226">
        <v>2.31938365764024E-5</v>
      </c>
      <c r="E56" s="226">
        <v>1.6380192874820599E-5</v>
      </c>
      <c r="F56" s="226">
        <v>1.44892020051774E-5</v>
      </c>
      <c r="G56" s="226">
        <v>1.2901461189747899E-5</v>
      </c>
      <c r="H56" s="226">
        <v>1.9498497152515799E-5</v>
      </c>
      <c r="I56" s="226">
        <v>1.39908770514359E-5</v>
      </c>
      <c r="J56" s="226">
        <v>1.7003563679153399E-5</v>
      </c>
      <c r="K56" s="226">
        <v>2.2210278807583499E-5</v>
      </c>
      <c r="L56" s="226">
        <v>8.5443926308724402E-6</v>
      </c>
      <c r="M56" s="226">
        <v>3.6066650145726897E-5</v>
      </c>
      <c r="N56" s="226">
        <v>8.6016329388388894E-6</v>
      </c>
      <c r="O56" s="226">
        <v>4.1616991800827597E-6</v>
      </c>
      <c r="P56" s="226">
        <v>5.1549810061663998E-5</v>
      </c>
      <c r="Q56" s="226">
        <v>6.6924206472953194E-5</v>
      </c>
      <c r="R56" s="226">
        <v>3.0022518018930599E-5</v>
      </c>
      <c r="S56" s="226">
        <v>5.8107339873487303E-5</v>
      </c>
      <c r="T56" s="226">
        <v>4.3625322876341701E-5</v>
      </c>
      <c r="U56" s="226">
        <v>4.4415009923861003E-5</v>
      </c>
      <c r="V56" s="226">
        <v>3.0684109900157103E-5</v>
      </c>
      <c r="W56" s="226">
        <v>2.7552944127898399E-5</v>
      </c>
      <c r="X56" s="226">
        <v>3.70375474200177E-5</v>
      </c>
      <c r="Y56" s="226">
        <v>3.79495388251712E-5</v>
      </c>
      <c r="Z56" s="226">
        <v>3.5495550379159997E-5</v>
      </c>
      <c r="AA56" s="226">
        <v>3.3845031321945497E-5</v>
      </c>
      <c r="AB56" s="226">
        <v>3.72547378383083E-5</v>
      </c>
      <c r="AC56" s="226">
        <v>3.2516415077600097E-5</v>
      </c>
      <c r="AD56" s="226">
        <v>5.0401720895892901E-5</v>
      </c>
      <c r="AE56" s="226">
        <v>5.3432969929849503E-5</v>
      </c>
      <c r="AF56" s="226">
        <v>2.8112411277382499E-5</v>
      </c>
      <c r="AG56" s="226">
        <v>2.0459605826521099E-5</v>
      </c>
      <c r="AH56" s="226">
        <v>3.9962560192726802E-5</v>
      </c>
      <c r="AI56" s="226">
        <v>2.5738247437690901E-5</v>
      </c>
      <c r="AJ56" s="226">
        <v>3.92394822699255E-5</v>
      </c>
      <c r="AK56" s="226">
        <v>2.7267008675285999E-5</v>
      </c>
      <c r="AL56" s="226">
        <v>2.94465486894384E-5</v>
      </c>
      <c r="AM56" s="226">
        <v>2.4273882201594199E-5</v>
      </c>
      <c r="AN56" s="226">
        <v>1.8856015197230702E-5</v>
      </c>
      <c r="AO56" s="226">
        <v>1.6778166076403E-5</v>
      </c>
      <c r="AP56" s="226">
        <v>2.1312429943965801E-5</v>
      </c>
      <c r="AQ56" s="226">
        <v>1.8123481971123899E-5</v>
      </c>
      <c r="AR56" s="226">
        <v>1.6816890851764999E-5</v>
      </c>
      <c r="AS56" s="226">
        <v>2.0258131373415301E-5</v>
      </c>
      <c r="AT56" s="226">
        <v>2.1097043282419601E-5</v>
      </c>
      <c r="AU56" s="226">
        <v>2.0087293902490499E-5</v>
      </c>
      <c r="AV56" s="226">
        <v>2.43491154478733E-5</v>
      </c>
      <c r="AW56" s="226">
        <v>2.91745759975014E-5</v>
      </c>
      <c r="AX56" s="226">
        <v>5.0074587177498601E-5</v>
      </c>
      <c r="AY56" s="226">
        <v>2.18590502471486E-5</v>
      </c>
      <c r="AZ56" s="226">
        <v>1.9524666018813699E-5</v>
      </c>
      <c r="BA56" s="226">
        <v>2.4521259185042699E-5</v>
      </c>
      <c r="BB56" s="226">
        <v>7.0848924721349997E-4</v>
      </c>
      <c r="BC56" s="226">
        <v>7.5369583314734201E-2</v>
      </c>
      <c r="BD56" s="226">
        <v>3.05027490332185E-5</v>
      </c>
      <c r="BE56" s="226">
        <v>1.0399179184741401E-5</v>
      </c>
      <c r="BF56" s="226">
        <v>2.4787845989772602E-5</v>
      </c>
      <c r="BG56" s="226">
        <v>1.75717152312716E-4</v>
      </c>
      <c r="BH56" s="226">
        <v>8.1358549303789794E-5</v>
      </c>
      <c r="BI56" s="226">
        <v>2.32182291986618E-5</v>
      </c>
      <c r="BJ56" s="226">
        <v>1.30664501261038E-5</v>
      </c>
      <c r="BK56" s="226">
        <v>1.3567780528551699E-5</v>
      </c>
      <c r="BL56" s="226">
        <v>2.0330933200952399E-5</v>
      </c>
      <c r="BM56" s="226">
        <v>5.8108339007073802E-6</v>
      </c>
      <c r="BN56" s="226">
        <v>7.1278936526839495E-5</v>
      </c>
      <c r="BO56" s="226">
        <v>1.10035023354205E-4</v>
      </c>
      <c r="BP56" s="226">
        <v>8.1094881120297499E-5</v>
      </c>
      <c r="BQ56" s="226">
        <v>7.7188591154734194E-6</v>
      </c>
      <c r="BR56" s="226">
        <v>7.15704014688302E-6</v>
      </c>
      <c r="BS56" s="226">
        <v>8.9101012652376904E-6</v>
      </c>
      <c r="BT56" s="226">
        <v>9.1813958797675599E-6</v>
      </c>
      <c r="BU56" s="226">
        <v>2.5333281696420401E-5</v>
      </c>
      <c r="BV56" s="226">
        <v>1.2632936762605E-5</v>
      </c>
      <c r="BW56" s="226">
        <v>1.6329474345481499E-5</v>
      </c>
      <c r="BX56" s="226">
        <v>1.4532080642564299E-5</v>
      </c>
      <c r="BY56" s="226">
        <v>0</v>
      </c>
    </row>
    <row r="57" spans="1:77" x14ac:dyDescent="0.25">
      <c r="A57" s="105" t="s">
        <v>54</v>
      </c>
      <c r="B57" s="226">
        <v>1.13032725910066E-4</v>
      </c>
      <c r="C57" s="226">
        <v>2.1326809295480999E-4</v>
      </c>
      <c r="D57" s="226">
        <v>2.3722422679038301E-4</v>
      </c>
      <c r="E57" s="226">
        <v>1.5080032813554199E-4</v>
      </c>
      <c r="F57" s="226">
        <v>1.50078571068991E-4</v>
      </c>
      <c r="G57" s="226">
        <v>1.18931083961593E-4</v>
      </c>
      <c r="H57" s="226">
        <v>2.0548469675334401E-4</v>
      </c>
      <c r="I57" s="226">
        <v>1.4634452497875699E-4</v>
      </c>
      <c r="J57" s="226">
        <v>1.6746478921500401E-4</v>
      </c>
      <c r="K57" s="226">
        <v>2.3901719652368999E-4</v>
      </c>
      <c r="L57" s="226">
        <v>8.00860483725659E-5</v>
      </c>
      <c r="M57" s="226">
        <v>3.7112736400490002E-4</v>
      </c>
      <c r="N57" s="226">
        <v>3.1295803409739199E-5</v>
      </c>
      <c r="O57" s="226">
        <v>2.1183160907144099E-5</v>
      </c>
      <c r="P57" s="226">
        <v>1.11147205908067E-4</v>
      </c>
      <c r="Q57" s="226">
        <v>1.49607575371064E-4</v>
      </c>
      <c r="R57" s="226">
        <v>3.11850834210028E-4</v>
      </c>
      <c r="S57" s="226">
        <v>5.0165008356491798E-4</v>
      </c>
      <c r="T57" s="226">
        <v>4.9407764254385904E-4</v>
      </c>
      <c r="U57" s="226">
        <v>5.0556127040459397E-4</v>
      </c>
      <c r="V57" s="226">
        <v>3.3190073725779598E-4</v>
      </c>
      <c r="W57" s="226">
        <v>2.88673694061271E-4</v>
      </c>
      <c r="X57" s="226">
        <v>4.2640351751909898E-4</v>
      </c>
      <c r="Y57" s="226">
        <v>4.1115912184757801E-4</v>
      </c>
      <c r="Z57" s="226">
        <v>3.4842936168276298E-4</v>
      </c>
      <c r="AA57" s="226">
        <v>3.75263138440443E-4</v>
      </c>
      <c r="AB57" s="226">
        <v>3.71938815474517E-4</v>
      </c>
      <c r="AC57" s="226">
        <v>3.4279543142132901E-4</v>
      </c>
      <c r="AD57" s="226">
        <v>3.1667956592033002E-4</v>
      </c>
      <c r="AE57" s="226">
        <v>5.7040205484942298E-4</v>
      </c>
      <c r="AF57" s="226">
        <v>2.1774791885529701E-4</v>
      </c>
      <c r="AG57" s="226">
        <v>1.59976415670156E-4</v>
      </c>
      <c r="AH57" s="226">
        <v>4.6899781997592198E-4</v>
      </c>
      <c r="AI57" s="226">
        <v>2.4654794021327199E-4</v>
      </c>
      <c r="AJ57" s="226">
        <v>3.1076528337129801E-4</v>
      </c>
      <c r="AK57" s="226">
        <v>2.3445288471768999E-4</v>
      </c>
      <c r="AL57" s="226">
        <v>2.06792605535465E-4</v>
      </c>
      <c r="AM57" s="226">
        <v>1.8836141469895601E-4</v>
      </c>
      <c r="AN57" s="226">
        <v>2.15184771998178E-4</v>
      </c>
      <c r="AO57" s="226">
        <v>1.2753237688388299E-4</v>
      </c>
      <c r="AP57" s="226">
        <v>1.9266713612171E-4</v>
      </c>
      <c r="AQ57" s="226">
        <v>1.90281248318564E-4</v>
      </c>
      <c r="AR57" s="226">
        <v>1.93663390055075E-4</v>
      </c>
      <c r="AS57" s="226">
        <v>1.84784318931432E-4</v>
      </c>
      <c r="AT57" s="226">
        <v>1.86617376696114E-4</v>
      </c>
      <c r="AU57" s="226">
        <v>1.56241703081828E-4</v>
      </c>
      <c r="AV57" s="226">
        <v>1.67867938947134E-4</v>
      </c>
      <c r="AW57" s="226">
        <v>1.39440519684264E-4</v>
      </c>
      <c r="AX57" s="226">
        <v>1.4201344286245799E-4</v>
      </c>
      <c r="AY57" s="226">
        <v>2.3444513309576101E-4</v>
      </c>
      <c r="AZ57" s="226">
        <v>1.5685158046209401E-4</v>
      </c>
      <c r="BA57" s="226">
        <v>1.6300876761582E-4</v>
      </c>
      <c r="BB57" s="226">
        <v>2.0409362993725801E-4</v>
      </c>
      <c r="BC57" s="226">
        <v>2.32626624927309E-4</v>
      </c>
      <c r="BD57" s="226">
        <v>7.2194795567210299E-2</v>
      </c>
      <c r="BE57" s="226">
        <v>7.0182775084411001E-5</v>
      </c>
      <c r="BF57" s="226">
        <v>1.52227568398532E-4</v>
      </c>
      <c r="BG57" s="226">
        <v>1.6443739644668299E-4</v>
      </c>
      <c r="BH57" s="226">
        <v>1.83738379295666E-4</v>
      </c>
      <c r="BI57" s="226">
        <v>2.0562665354171999E-4</v>
      </c>
      <c r="BJ57" s="226">
        <v>1.15142622642127E-4</v>
      </c>
      <c r="BK57" s="226">
        <v>1.21583823015586E-4</v>
      </c>
      <c r="BL57" s="226">
        <v>1.941372693076E-4</v>
      </c>
      <c r="BM57" s="226">
        <v>7.5530094726594505E-5</v>
      </c>
      <c r="BN57" s="226">
        <v>3.9937653090340299E-5</v>
      </c>
      <c r="BO57" s="226">
        <v>1.2230628160216301E-4</v>
      </c>
      <c r="BP57" s="226">
        <v>5.4561526263941498E-5</v>
      </c>
      <c r="BQ57" s="226">
        <v>2.0333063009205699E-5</v>
      </c>
      <c r="BR57" s="226">
        <v>7.4253293181961099E-5</v>
      </c>
      <c r="BS57" s="226">
        <v>5.8531928745578598E-5</v>
      </c>
      <c r="BT57" s="226">
        <v>1.10365316765707E-4</v>
      </c>
      <c r="BU57" s="226">
        <v>3.2812832260785303E-5</v>
      </c>
      <c r="BV57" s="226">
        <v>2.5921790780453397E-4</v>
      </c>
      <c r="BW57" s="226">
        <v>2.0644542726390799E-4</v>
      </c>
      <c r="BX57" s="226">
        <v>2.71917803036734E-4</v>
      </c>
      <c r="BY57" s="226">
        <v>0</v>
      </c>
    </row>
    <row r="58" spans="1:77" x14ac:dyDescent="0.25">
      <c r="A58" s="105" t="s">
        <v>55</v>
      </c>
      <c r="B58" s="226">
        <v>2.0002038899219601E-4</v>
      </c>
      <c r="C58" s="226">
        <v>3.80541473215308E-4</v>
      </c>
      <c r="D58" s="226">
        <v>1.3602394570422699E-4</v>
      </c>
      <c r="E58" s="226">
        <v>3.1322158721020199E-4</v>
      </c>
      <c r="F58" s="226">
        <v>1.3166019236717199E-4</v>
      </c>
      <c r="G58" s="226">
        <v>2.2510515073716401E-4</v>
      </c>
      <c r="H58" s="226">
        <v>2.7071527721396699E-4</v>
      </c>
      <c r="I58" s="226">
        <v>1.84362397920688E-4</v>
      </c>
      <c r="J58" s="226">
        <v>1.5455411174486201E-4</v>
      </c>
      <c r="K58" s="226">
        <v>2.9330174972991399E-4</v>
      </c>
      <c r="L58" s="226">
        <v>9.3763430924485497E-5</v>
      </c>
      <c r="M58" s="226">
        <v>2.1328539679516599E-4</v>
      </c>
      <c r="N58" s="226">
        <v>4.70336389471855E-5</v>
      </c>
      <c r="O58" s="226">
        <v>4.4423295921137602E-5</v>
      </c>
      <c r="P58" s="226">
        <v>4.3879945494162601E-4</v>
      </c>
      <c r="Q58" s="226">
        <v>3.3090758670736099E-4</v>
      </c>
      <c r="R58" s="226">
        <v>2.5919852058578399E-4</v>
      </c>
      <c r="S58" s="226">
        <v>3.01712805185306E-4</v>
      </c>
      <c r="T58" s="226">
        <v>2.27284365352762E-4</v>
      </c>
      <c r="U58" s="226">
        <v>2.0984050889086601E-4</v>
      </c>
      <c r="V58" s="226">
        <v>2.6184714167021397E-4</v>
      </c>
      <c r="W58" s="226">
        <v>3.6975344200468698E-4</v>
      </c>
      <c r="X58" s="226">
        <v>2.18264752004582E-4</v>
      </c>
      <c r="Y58" s="226">
        <v>1.97184472754592E-4</v>
      </c>
      <c r="Z58" s="226">
        <v>2.4965137637005701E-4</v>
      </c>
      <c r="AA58" s="226">
        <v>2.6456022461567703E-4</v>
      </c>
      <c r="AB58" s="226">
        <v>4.7533761996668199E-4</v>
      </c>
      <c r="AC58" s="226">
        <v>1.9389414783577399E-4</v>
      </c>
      <c r="AD58" s="226">
        <v>2.8663517618518101E-4</v>
      </c>
      <c r="AE58" s="226">
        <v>3.1868284814696898E-4</v>
      </c>
      <c r="AF58" s="226">
        <v>2.0508734523322201E-4</v>
      </c>
      <c r="AG58" s="226">
        <v>1.50149651231607E-4</v>
      </c>
      <c r="AH58" s="226">
        <v>1.5320444481374201E-4</v>
      </c>
      <c r="AI58" s="226">
        <v>3.9210331247033101E-4</v>
      </c>
      <c r="AJ58" s="226">
        <v>3.3383843486762502E-4</v>
      </c>
      <c r="AK58" s="226">
        <v>3.7687875912580403E-4</v>
      </c>
      <c r="AL58" s="226">
        <v>1.7041012972998E-4</v>
      </c>
      <c r="AM58" s="226">
        <v>3.1542393609548499E-4</v>
      </c>
      <c r="AN58" s="226">
        <v>2.5384589224446499E-4</v>
      </c>
      <c r="AO58" s="226">
        <v>7.8287190751914404E-5</v>
      </c>
      <c r="AP58" s="226">
        <v>2.4470594353196101E-4</v>
      </c>
      <c r="AQ58" s="226">
        <v>1.4704434818367399E-4</v>
      </c>
      <c r="AR58" s="226">
        <v>1.2690619248998501E-4</v>
      </c>
      <c r="AS58" s="226">
        <v>3.1969991574157399E-4</v>
      </c>
      <c r="AT58" s="226">
        <v>2.98849688962324E-4</v>
      </c>
      <c r="AU58" s="226">
        <v>5.1928436104987702E-4</v>
      </c>
      <c r="AV58" s="226">
        <v>6.3764981927027999E-4</v>
      </c>
      <c r="AW58" s="226">
        <v>6.7045144394311195E-4</v>
      </c>
      <c r="AX58" s="226">
        <v>1.9483184856693901E-4</v>
      </c>
      <c r="AY58" s="226">
        <v>1.8751357583181199E-4</v>
      </c>
      <c r="AZ58" s="226">
        <v>2.5884564886548901E-4</v>
      </c>
      <c r="BA58" s="226">
        <v>2.3353436302981501E-4</v>
      </c>
      <c r="BB58" s="226">
        <v>1.29677217821316E-4</v>
      </c>
      <c r="BC58" s="226">
        <v>2.29979447005286E-4</v>
      </c>
      <c r="BD58" s="226">
        <v>2.2136872548533299E-4</v>
      </c>
      <c r="BE58" s="226">
        <v>1.6972740079223499E-2</v>
      </c>
      <c r="BF58" s="226">
        <v>8.1397832836136797E-4</v>
      </c>
      <c r="BG58" s="226">
        <v>2.0804692457177101E-4</v>
      </c>
      <c r="BH58" s="226">
        <v>2.8264711648268799E-4</v>
      </c>
      <c r="BI58" s="226">
        <v>1.9723206005115701E-4</v>
      </c>
      <c r="BJ58" s="226">
        <v>1.81648700999347E-4</v>
      </c>
      <c r="BK58" s="226">
        <v>6.6343216286189404E-4</v>
      </c>
      <c r="BL58" s="226">
        <v>4.9902588301312697E-4</v>
      </c>
      <c r="BM58" s="226">
        <v>3.0309824062584099E-4</v>
      </c>
      <c r="BN58" s="226">
        <v>8.7492356763553902E-5</v>
      </c>
      <c r="BO58" s="226">
        <v>1.3605410131917401E-4</v>
      </c>
      <c r="BP58" s="226">
        <v>1.16936337508534E-4</v>
      </c>
      <c r="BQ58" s="226">
        <v>2.5281221043677097E-4</v>
      </c>
      <c r="BR58" s="226">
        <v>2.3808230761042899E-4</v>
      </c>
      <c r="BS58" s="226">
        <v>9.3583680308639706E-5</v>
      </c>
      <c r="BT58" s="226">
        <v>2.18929604737476E-4</v>
      </c>
      <c r="BU58" s="226">
        <v>6.2625688515970506E-5</v>
      </c>
      <c r="BV58" s="226">
        <v>2.87014037872795E-4</v>
      </c>
      <c r="BW58" s="226">
        <v>1.3867179757111599E-4</v>
      </c>
      <c r="BX58" s="226">
        <v>5.6455746961848997E-4</v>
      </c>
      <c r="BY58" s="226">
        <v>0</v>
      </c>
    </row>
    <row r="59" spans="1:77" x14ac:dyDescent="0.25">
      <c r="A59" s="105" t="s">
        <v>56</v>
      </c>
      <c r="B59" s="226">
        <v>6.0205441865167499E-5</v>
      </c>
      <c r="C59" s="226">
        <v>2.18015048425754E-4</v>
      </c>
      <c r="D59" s="226">
        <v>1.17367709414844E-4</v>
      </c>
      <c r="E59" s="226">
        <v>2.0441073606416099E-4</v>
      </c>
      <c r="F59" s="226">
        <v>8.0644592614731602E-5</v>
      </c>
      <c r="G59" s="226">
        <v>2.3742745322569199E-4</v>
      </c>
      <c r="H59" s="226">
        <v>2.6574739724685302E-4</v>
      </c>
      <c r="I59" s="226">
        <v>2.6306654198073899E-4</v>
      </c>
      <c r="J59" s="226">
        <v>1.3090463522599999E-4</v>
      </c>
      <c r="K59" s="226">
        <v>6.9261863747697796E-5</v>
      </c>
      <c r="L59" s="226">
        <v>2.8694069729230301E-5</v>
      </c>
      <c r="M59" s="226">
        <v>1.08405339763463E-4</v>
      </c>
      <c r="N59" s="226">
        <v>1.56720340646903E-5</v>
      </c>
      <c r="O59" s="226">
        <v>7.7250563820191805E-6</v>
      </c>
      <c r="P59" s="226">
        <v>1.85731134689831E-4</v>
      </c>
      <c r="Q59" s="226">
        <v>2.32311871452453E-4</v>
      </c>
      <c r="R59" s="226">
        <v>6.1267629042272394E-5</v>
      </c>
      <c r="S59" s="226">
        <v>2.9636829441197498E-4</v>
      </c>
      <c r="T59" s="226">
        <v>6.5863897759535701E-5</v>
      </c>
      <c r="U59" s="226">
        <v>1.03149070393393E-4</v>
      </c>
      <c r="V59" s="226">
        <v>1.12350347036825E-4</v>
      </c>
      <c r="W59" s="226">
        <v>6.94162091542654E-5</v>
      </c>
      <c r="X59" s="226">
        <v>4.8387794049695797E-5</v>
      </c>
      <c r="Y59" s="226">
        <v>9.0652975246022894E-5</v>
      </c>
      <c r="Z59" s="226">
        <v>1.0980798469366701E-4</v>
      </c>
      <c r="AA59" s="226">
        <v>4.9384525156291399E-5</v>
      </c>
      <c r="AB59" s="226">
        <v>1.19060085028198E-4</v>
      </c>
      <c r="AC59" s="226">
        <v>5.7688528426168098E-5</v>
      </c>
      <c r="AD59" s="226">
        <v>1.33259449836457E-4</v>
      </c>
      <c r="AE59" s="226">
        <v>1.4167211858768101E-4</v>
      </c>
      <c r="AF59" s="226">
        <v>2.2106688401674499E-4</v>
      </c>
      <c r="AG59" s="226">
        <v>4.2166681794991902E-4</v>
      </c>
      <c r="AH59" s="226">
        <v>5.38583159265367E-5</v>
      </c>
      <c r="AI59" s="226">
        <v>7.3800773715843704E-5</v>
      </c>
      <c r="AJ59" s="226">
        <v>7.2599862751761797E-5</v>
      </c>
      <c r="AK59" s="226">
        <v>7.1599556975607498E-5</v>
      </c>
      <c r="AL59" s="226">
        <v>6.7931474565417302E-5</v>
      </c>
      <c r="AM59" s="226">
        <v>8.6510116782421105E-5</v>
      </c>
      <c r="AN59" s="226">
        <v>1.60579100351405E-4</v>
      </c>
      <c r="AO59" s="226">
        <v>2.24067572713793E-5</v>
      </c>
      <c r="AP59" s="226">
        <v>6.9089114405260495E-5</v>
      </c>
      <c r="AQ59" s="226">
        <v>7.5138475997159004E-5</v>
      </c>
      <c r="AR59" s="226">
        <v>5.8307598543041501E-5</v>
      </c>
      <c r="AS59" s="226">
        <v>1.5855656455860699E-4</v>
      </c>
      <c r="AT59" s="226">
        <v>6.6182347595473696E-5</v>
      </c>
      <c r="AU59" s="226">
        <v>1.4567779418247999E-4</v>
      </c>
      <c r="AV59" s="226">
        <v>2.1069605304987199E-4</v>
      </c>
      <c r="AW59" s="226">
        <v>2.2154385424435399E-3</v>
      </c>
      <c r="AX59" s="226">
        <v>2.55077034183432E-4</v>
      </c>
      <c r="AY59" s="226">
        <v>3.1884218539400999E-4</v>
      </c>
      <c r="AZ59" s="226">
        <v>3.5628820722441299E-4</v>
      </c>
      <c r="BA59" s="226">
        <v>2.9253738449936003E-4</v>
      </c>
      <c r="BB59" s="226">
        <v>4.4426253207597601E-5</v>
      </c>
      <c r="BC59" s="226">
        <v>1.1214177768917199E-4</v>
      </c>
      <c r="BD59" s="226">
        <v>6.1410655012401099E-5</v>
      </c>
      <c r="BE59" s="226">
        <v>8.8482122668219506E-5</v>
      </c>
      <c r="BF59" s="226">
        <v>3.6550372236393402E-2</v>
      </c>
      <c r="BG59" s="226">
        <v>2.41916993595289E-4</v>
      </c>
      <c r="BH59" s="226">
        <v>3.6721860015202502E-5</v>
      </c>
      <c r="BI59" s="226">
        <v>6.1562527990325293E-5</v>
      </c>
      <c r="BJ59" s="226">
        <v>5.14626743403411E-4</v>
      </c>
      <c r="BK59" s="226">
        <v>5.9093218656618705E-4</v>
      </c>
      <c r="BL59" s="226">
        <v>7.8189941627066298E-5</v>
      </c>
      <c r="BM59" s="226">
        <v>3.7418995474638099E-5</v>
      </c>
      <c r="BN59" s="226">
        <v>2.2382786016198499E-5</v>
      </c>
      <c r="BO59" s="226">
        <v>4.0271168282176599E-5</v>
      </c>
      <c r="BP59" s="226">
        <v>3.52081712302317E-5</v>
      </c>
      <c r="BQ59" s="226">
        <v>1.8323345836976501E-4</v>
      </c>
      <c r="BR59" s="226">
        <v>7.4660705040631502E-5</v>
      </c>
      <c r="BS59" s="226">
        <v>5.9891335251761803E-5</v>
      </c>
      <c r="BT59" s="226">
        <v>2.2260291339644501E-4</v>
      </c>
      <c r="BU59" s="226">
        <v>6.8680746506567499E-5</v>
      </c>
      <c r="BV59" s="226">
        <v>2.37883798523681E-4</v>
      </c>
      <c r="BW59" s="226">
        <v>6.7818096573196604E-5</v>
      </c>
      <c r="BX59" s="226">
        <v>2.4015275812210699E-4</v>
      </c>
      <c r="BY59" s="226">
        <v>0</v>
      </c>
    </row>
    <row r="60" spans="1:77" x14ac:dyDescent="0.25">
      <c r="A60" s="105" t="s">
        <v>57</v>
      </c>
      <c r="B60" s="226">
        <v>4.8128993485850103E-5</v>
      </c>
      <c r="C60" s="226">
        <v>7.6280213075129502E-5</v>
      </c>
      <c r="D60" s="226">
        <v>3.9046889040416398E-5</v>
      </c>
      <c r="E60" s="226">
        <v>8.2407767631857302E-5</v>
      </c>
      <c r="F60" s="226">
        <v>4.29853720649888E-5</v>
      </c>
      <c r="G60" s="226">
        <v>3.9254742711402302E-5</v>
      </c>
      <c r="H60" s="226">
        <v>5.1574457541381001E-5</v>
      </c>
      <c r="I60" s="226">
        <v>3.4600880981511301E-5</v>
      </c>
      <c r="J60" s="226">
        <v>3.8079439977874499E-5</v>
      </c>
      <c r="K60" s="226">
        <v>3.65032833940879E-5</v>
      </c>
      <c r="L60" s="226">
        <v>3.4205790194761602E-5</v>
      </c>
      <c r="M60" s="226">
        <v>4.0940701760458098E-5</v>
      </c>
      <c r="N60" s="226">
        <v>3.2751437377481101E-4</v>
      </c>
      <c r="O60" s="226">
        <v>1.2332572305454701E-4</v>
      </c>
      <c r="P60" s="226">
        <v>4.0095012534179798E-5</v>
      </c>
      <c r="Q60" s="226">
        <v>5.4816146777467301E-5</v>
      </c>
      <c r="R60" s="226">
        <v>3.8204257197754802E-5</v>
      </c>
      <c r="S60" s="226">
        <v>6.2532555813386707E-5</v>
      </c>
      <c r="T60" s="226">
        <v>4.5724554492256098E-5</v>
      </c>
      <c r="U60" s="226">
        <v>5.3468223938441403E-5</v>
      </c>
      <c r="V60" s="226">
        <v>4.4172882712682703E-5</v>
      </c>
      <c r="W60" s="226">
        <v>3.0816533865590398E-5</v>
      </c>
      <c r="X60" s="226">
        <v>4.2195260724493602E-5</v>
      </c>
      <c r="Y60" s="226">
        <v>5.7170445910852103E-5</v>
      </c>
      <c r="Z60" s="226">
        <v>4.5517307202111099E-5</v>
      </c>
      <c r="AA60" s="226">
        <v>3.9640039966156103E-5</v>
      </c>
      <c r="AB60" s="226">
        <v>6.7770863480949797E-5</v>
      </c>
      <c r="AC60" s="226">
        <v>3.6576816022439599E-5</v>
      </c>
      <c r="AD60" s="226">
        <v>4.0480849694073401E-5</v>
      </c>
      <c r="AE60" s="226">
        <v>6.7419498129178001E-5</v>
      </c>
      <c r="AF60" s="226">
        <v>3.4038499289775101E-5</v>
      </c>
      <c r="AG60" s="226">
        <v>2.9309596685550799E-5</v>
      </c>
      <c r="AH60" s="226">
        <v>4.6320417108441099E-5</v>
      </c>
      <c r="AI60" s="226">
        <v>2.8121383275861499E-5</v>
      </c>
      <c r="AJ60" s="226">
        <v>2.5697187818612599E-5</v>
      </c>
      <c r="AK60" s="226">
        <v>2.8959891963157399E-5</v>
      </c>
      <c r="AL60" s="226">
        <v>4.2012684026648498E-5</v>
      </c>
      <c r="AM60" s="226">
        <v>5.1483404539924002E-5</v>
      </c>
      <c r="AN60" s="226">
        <v>2.4969150289552299E-5</v>
      </c>
      <c r="AO60" s="226">
        <v>3.38548670948622E-4</v>
      </c>
      <c r="AP60" s="226">
        <v>2.9464330105288202E-5</v>
      </c>
      <c r="AQ60" s="226">
        <v>2.5808008112924701E-5</v>
      </c>
      <c r="AR60" s="226">
        <v>1.7747864813067802E-5</v>
      </c>
      <c r="AS60" s="226">
        <v>2.8985667070170699E-5</v>
      </c>
      <c r="AT60" s="226">
        <v>2.4381733814897799E-5</v>
      </c>
      <c r="AU60" s="226">
        <v>5.9174604954076999E-5</v>
      </c>
      <c r="AV60" s="226">
        <v>5.3325418583032E-5</v>
      </c>
      <c r="AW60" s="226">
        <v>2.7789434380330399E-5</v>
      </c>
      <c r="AX60" s="226">
        <v>2.3190119421388698E-5</v>
      </c>
      <c r="AY60" s="226">
        <v>3.4901782221182999E-5</v>
      </c>
      <c r="AZ60" s="226">
        <v>2.3532636426112298E-5</v>
      </c>
      <c r="BA60" s="226">
        <v>2.11995615145314E-5</v>
      </c>
      <c r="BB60" s="226">
        <v>2.52192963865988E-5</v>
      </c>
      <c r="BC60" s="226">
        <v>2.8992342697422499E-5</v>
      </c>
      <c r="BD60" s="226">
        <v>4.25812321642586E-5</v>
      </c>
      <c r="BE60" s="226">
        <v>4.32020691572002E-5</v>
      </c>
      <c r="BF60" s="226">
        <v>2.7818785852713199E-5</v>
      </c>
      <c r="BG60" s="226">
        <v>3.6041788358576798E-2</v>
      </c>
      <c r="BH60" s="226">
        <v>4.7884728892254697E-5</v>
      </c>
      <c r="BI60" s="226">
        <v>2.15440431131225E-4</v>
      </c>
      <c r="BJ60" s="226">
        <v>9.6406170409194403E-5</v>
      </c>
      <c r="BK60" s="226">
        <v>5.7128977150768001E-5</v>
      </c>
      <c r="BL60" s="226">
        <v>5.5212800756024998E-5</v>
      </c>
      <c r="BM60" s="226">
        <v>2.86720948436319E-5</v>
      </c>
      <c r="BN60" s="226">
        <v>2.3666624141735701E-5</v>
      </c>
      <c r="BO60" s="226">
        <v>5.0380087653474101E-5</v>
      </c>
      <c r="BP60" s="226">
        <v>5.6038142462784199E-5</v>
      </c>
      <c r="BQ60" s="226">
        <v>9.36808199341479E-4</v>
      </c>
      <c r="BR60" s="226">
        <v>3.9770317875127601E-5</v>
      </c>
      <c r="BS60" s="226">
        <v>8.6219904890207001E-6</v>
      </c>
      <c r="BT60" s="226">
        <v>3.9412745060672197E-5</v>
      </c>
      <c r="BU60" s="226">
        <v>4.4024046970773798E-6</v>
      </c>
      <c r="BV60" s="226">
        <v>2.08939730540909E-5</v>
      </c>
      <c r="BW60" s="226">
        <v>1.3119275508979099E-5</v>
      </c>
      <c r="BX60" s="226">
        <v>5.8267602830506702E-4</v>
      </c>
      <c r="BY60" s="226">
        <v>0</v>
      </c>
    </row>
    <row r="61" spans="1:77" x14ac:dyDescent="0.25">
      <c r="A61" s="105" t="s">
        <v>58</v>
      </c>
      <c r="B61" s="226">
        <v>4.2185101290784198E-3</v>
      </c>
      <c r="C61" s="226">
        <v>8.3047233391684502E-3</v>
      </c>
      <c r="D61" s="226">
        <v>9.3729844939513893E-3</v>
      </c>
      <c r="E61" s="226">
        <v>5.6829539844219902E-3</v>
      </c>
      <c r="F61" s="226">
        <v>5.6007518652529901E-3</v>
      </c>
      <c r="G61" s="226">
        <v>4.2159092953454004E-3</v>
      </c>
      <c r="H61" s="226">
        <v>8.0649894451059901E-3</v>
      </c>
      <c r="I61" s="226">
        <v>5.6965513086704297E-3</v>
      </c>
      <c r="J61" s="226">
        <v>6.4906870549360004E-3</v>
      </c>
      <c r="K61" s="226">
        <v>9.3219798165571095E-3</v>
      </c>
      <c r="L61" s="226">
        <v>3.0939796001787502E-3</v>
      </c>
      <c r="M61" s="226">
        <v>1.4837788298018901E-2</v>
      </c>
      <c r="N61" s="226">
        <v>1.1638316130552599E-3</v>
      </c>
      <c r="O61" s="226">
        <v>8.0513434740735895E-4</v>
      </c>
      <c r="P61" s="226">
        <v>3.64161355402776E-3</v>
      </c>
      <c r="Q61" s="226">
        <v>4.9527823325384102E-3</v>
      </c>
      <c r="R61" s="226">
        <v>1.2403714517625401E-2</v>
      </c>
      <c r="S61" s="226">
        <v>1.9239928671505299E-2</v>
      </c>
      <c r="T61" s="226">
        <v>1.9949079057378898E-2</v>
      </c>
      <c r="U61" s="226">
        <v>2.0395379757730099E-2</v>
      </c>
      <c r="V61" s="226">
        <v>1.29224169676668E-2</v>
      </c>
      <c r="W61" s="226">
        <v>1.15021011220171E-2</v>
      </c>
      <c r="X61" s="226">
        <v>1.7240306039543601E-2</v>
      </c>
      <c r="Y61" s="226">
        <v>1.6477262258298399E-2</v>
      </c>
      <c r="Z61" s="226">
        <v>1.36795799078128E-2</v>
      </c>
      <c r="AA61" s="226">
        <v>1.49316630803856E-2</v>
      </c>
      <c r="AB61" s="226">
        <v>1.49682577457626E-2</v>
      </c>
      <c r="AC61" s="226">
        <v>1.3632282586032799E-2</v>
      </c>
      <c r="AD61" s="226">
        <v>1.2263402766937E-2</v>
      </c>
      <c r="AE61" s="226">
        <v>2.2796928652065299E-2</v>
      </c>
      <c r="AF61" s="226">
        <v>8.1532939075532797E-3</v>
      </c>
      <c r="AG61" s="226">
        <v>5.9115293282754298E-3</v>
      </c>
      <c r="AH61" s="226">
        <v>1.8905036708225801E-2</v>
      </c>
      <c r="AI61" s="226">
        <v>8.5382129959639796E-3</v>
      </c>
      <c r="AJ61" s="226">
        <v>6.7289154582648499E-3</v>
      </c>
      <c r="AK61" s="226">
        <v>9.06537962845568E-3</v>
      </c>
      <c r="AL61" s="226">
        <v>8.1217728608698608E-3</v>
      </c>
      <c r="AM61" s="226">
        <v>7.3192849811037604E-3</v>
      </c>
      <c r="AN61" s="226">
        <v>5.7303266867093196E-3</v>
      </c>
      <c r="AO61" s="226">
        <v>5.0588119727452696E-3</v>
      </c>
      <c r="AP61" s="226">
        <v>7.0123464783706903E-3</v>
      </c>
      <c r="AQ61" s="226">
        <v>6.63908815424451E-3</v>
      </c>
      <c r="AR61" s="226">
        <v>6.4673966737356396E-3</v>
      </c>
      <c r="AS61" s="226">
        <v>7.31908259441485E-3</v>
      </c>
      <c r="AT61" s="226">
        <v>6.9606871791447096E-3</v>
      </c>
      <c r="AU61" s="226">
        <v>5.9746954064807097E-3</v>
      </c>
      <c r="AV61" s="226">
        <v>6.1710612779236401E-3</v>
      </c>
      <c r="AW61" s="226">
        <v>5.1728730813036996E-3</v>
      </c>
      <c r="AX61" s="226">
        <v>5.1397885304054203E-3</v>
      </c>
      <c r="AY61" s="226">
        <v>5.5134622976707997E-3</v>
      </c>
      <c r="AZ61" s="226">
        <v>5.3055731057440603E-3</v>
      </c>
      <c r="BA61" s="226">
        <v>4.60722737919731E-3</v>
      </c>
      <c r="BB61" s="226">
        <v>7.9987397706942492E-3</v>
      </c>
      <c r="BC61" s="226">
        <v>6.99746706999828E-3</v>
      </c>
      <c r="BD61" s="226">
        <v>6.8766283167363898E-3</v>
      </c>
      <c r="BE61" s="226">
        <v>2.6822282618992901E-3</v>
      </c>
      <c r="BF61" s="226">
        <v>4.6062953532336696E-3</v>
      </c>
      <c r="BG61" s="226">
        <v>5.9223386326529102E-3</v>
      </c>
      <c r="BH61" s="226">
        <v>6.2241932204450401E-2</v>
      </c>
      <c r="BI61" s="226">
        <v>7.9988820821627199E-3</v>
      </c>
      <c r="BJ61" s="226">
        <v>4.1261430457630796E-3</v>
      </c>
      <c r="BK61" s="226">
        <v>4.5015354106297204E-3</v>
      </c>
      <c r="BL61" s="226">
        <v>7.6317387491294702E-3</v>
      </c>
      <c r="BM61" s="226">
        <v>1.64440316825722E-3</v>
      </c>
      <c r="BN61" s="226">
        <v>1.15426246089087E-3</v>
      </c>
      <c r="BO61" s="226">
        <v>4.4446311802152699E-3</v>
      </c>
      <c r="BP61" s="226">
        <v>1.5905100920106099E-3</v>
      </c>
      <c r="BQ61" s="226">
        <v>5.9423184067186597E-4</v>
      </c>
      <c r="BR61" s="226">
        <v>1.5552973287380201E-3</v>
      </c>
      <c r="BS61" s="226">
        <v>9.4999845933971196E-4</v>
      </c>
      <c r="BT61" s="226">
        <v>2.6185702278783201E-3</v>
      </c>
      <c r="BU61" s="226">
        <v>7.5102589262820096E-4</v>
      </c>
      <c r="BV61" s="226">
        <v>4.1557635346325403E-3</v>
      </c>
      <c r="BW61" s="226">
        <v>4.3521343443324199E-3</v>
      </c>
      <c r="BX61" s="226">
        <v>3.5237422935148399E-3</v>
      </c>
      <c r="BY61" s="226">
        <v>0</v>
      </c>
    </row>
    <row r="62" spans="1:77" x14ac:dyDescent="0.25">
      <c r="A62" s="105" t="s">
        <v>59</v>
      </c>
      <c r="B62" s="226">
        <v>4.3594422272351004E-3</v>
      </c>
      <c r="C62" s="226">
        <v>1.0746760180292299E-2</v>
      </c>
      <c r="D62" s="226">
        <v>3.50365179903435E-3</v>
      </c>
      <c r="E62" s="226">
        <v>5.7132884037749097E-3</v>
      </c>
      <c r="F62" s="226">
        <v>4.9448086227445801E-3</v>
      </c>
      <c r="G62" s="226">
        <v>4.3005961194128202E-3</v>
      </c>
      <c r="H62" s="226">
        <v>4.8226560330176197E-3</v>
      </c>
      <c r="I62" s="226">
        <v>2.9678591649229102E-3</v>
      </c>
      <c r="J62" s="226">
        <v>2.8031047091291298E-3</v>
      </c>
      <c r="K62" s="226">
        <v>3.14166798943962E-3</v>
      </c>
      <c r="L62" s="226">
        <v>5.3753737123567701E-3</v>
      </c>
      <c r="M62" s="226">
        <v>2.4281958517842202E-3</v>
      </c>
      <c r="N62" s="226">
        <v>1.1314887149183499E-3</v>
      </c>
      <c r="O62" s="226">
        <v>1.38181407640049E-3</v>
      </c>
      <c r="P62" s="226">
        <v>4.36762086223395E-3</v>
      </c>
      <c r="Q62" s="226">
        <v>5.6332015735660601E-3</v>
      </c>
      <c r="R62" s="226">
        <v>2.6898461924453102E-3</v>
      </c>
      <c r="S62" s="226">
        <v>6.1997150442970397E-3</v>
      </c>
      <c r="T62" s="226">
        <v>2.4763619485189199E-3</v>
      </c>
      <c r="U62" s="226">
        <v>3.4296978085220902E-3</v>
      </c>
      <c r="V62" s="226">
        <v>3.6279706616418198E-3</v>
      </c>
      <c r="W62" s="226">
        <v>2.1177878365501901E-3</v>
      </c>
      <c r="X62" s="226">
        <v>2.88968203461323E-3</v>
      </c>
      <c r="Y62" s="226">
        <v>3.5195805959355501E-3</v>
      </c>
      <c r="Z62" s="226">
        <v>3.8379394917307302E-3</v>
      </c>
      <c r="AA62" s="226">
        <v>2.7684861731176401E-3</v>
      </c>
      <c r="AB62" s="226">
        <v>2.4187530966339899E-3</v>
      </c>
      <c r="AC62" s="226">
        <v>2.8537977884367498E-3</v>
      </c>
      <c r="AD62" s="226">
        <v>4.0223306171593897E-3</v>
      </c>
      <c r="AE62" s="226">
        <v>4.8407244401848099E-3</v>
      </c>
      <c r="AF62" s="226">
        <v>3.2676879106621499E-3</v>
      </c>
      <c r="AG62" s="226">
        <v>3.6341275023008602E-3</v>
      </c>
      <c r="AH62" s="226">
        <v>2.9716652107956501E-3</v>
      </c>
      <c r="AI62" s="226">
        <v>2.0190936542297598E-3</v>
      </c>
      <c r="AJ62" s="226">
        <v>1.2540020158596499E-3</v>
      </c>
      <c r="AK62" s="226">
        <v>2.4319984359118898E-3</v>
      </c>
      <c r="AL62" s="226">
        <v>6.11225960949384E-3</v>
      </c>
      <c r="AM62" s="226">
        <v>8.5667437715998707E-3</v>
      </c>
      <c r="AN62" s="226">
        <v>2.78319468409739E-3</v>
      </c>
      <c r="AO62" s="226">
        <v>1.87123518012549E-3</v>
      </c>
      <c r="AP62" s="226">
        <v>3.63688724385778E-3</v>
      </c>
      <c r="AQ62" s="226">
        <v>2.8232630802297399E-3</v>
      </c>
      <c r="AR62" s="226">
        <v>1.39073050693271E-3</v>
      </c>
      <c r="AS62" s="226">
        <v>3.21399135312429E-3</v>
      </c>
      <c r="AT62" s="226">
        <v>2.6704923308430101E-3</v>
      </c>
      <c r="AU62" s="226">
        <v>4.2315278250356298E-3</v>
      </c>
      <c r="AV62" s="226">
        <v>6.6196612996875896E-3</v>
      </c>
      <c r="AW62" s="226">
        <v>3.1636080900262599E-3</v>
      </c>
      <c r="AX62" s="226">
        <v>2.2399362040793299E-3</v>
      </c>
      <c r="AY62" s="226">
        <v>2.1823749578399601E-3</v>
      </c>
      <c r="AZ62" s="226">
        <v>1.93404818705373E-3</v>
      </c>
      <c r="BA62" s="226">
        <v>1.47141298943088E-3</v>
      </c>
      <c r="BB62" s="226">
        <v>1.4747078835451099E-3</v>
      </c>
      <c r="BC62" s="226">
        <v>2.5509815310060398E-3</v>
      </c>
      <c r="BD62" s="226">
        <v>3.29457758681472E-3</v>
      </c>
      <c r="BE62" s="226">
        <v>1.0970191828900799E-3</v>
      </c>
      <c r="BF62" s="226">
        <v>2.6585173654165E-3</v>
      </c>
      <c r="BG62" s="226">
        <v>2.5589966979566998E-3</v>
      </c>
      <c r="BH62" s="226">
        <v>5.4734706695701001E-3</v>
      </c>
      <c r="BI62" s="226">
        <v>4.7077023309679097E-2</v>
      </c>
      <c r="BJ62" s="226">
        <v>1.07764868232113E-2</v>
      </c>
      <c r="BK62" s="226">
        <v>2.0095532330732702E-3</v>
      </c>
      <c r="BL62" s="226">
        <v>1.90704775523955E-3</v>
      </c>
      <c r="BM62" s="226">
        <v>1.4257731074250699E-3</v>
      </c>
      <c r="BN62" s="226">
        <v>9.1934720495944801E-4</v>
      </c>
      <c r="BO62" s="226">
        <v>1.6076618260682199E-3</v>
      </c>
      <c r="BP62" s="226">
        <v>1.57240459802724E-3</v>
      </c>
      <c r="BQ62" s="226">
        <v>7.1921249458264697E-4</v>
      </c>
      <c r="BR62" s="226">
        <v>2.6774828993814401E-3</v>
      </c>
      <c r="BS62" s="226">
        <v>3.62767475913185E-4</v>
      </c>
      <c r="BT62" s="226">
        <v>1.8968912617922701E-3</v>
      </c>
      <c r="BU62" s="226">
        <v>2.1807311187149999E-4</v>
      </c>
      <c r="BV62" s="226">
        <v>1.23230787633774E-3</v>
      </c>
      <c r="BW62" s="226">
        <v>6.7814858407689498E-4</v>
      </c>
      <c r="BX62" s="226">
        <v>3.0809774064677001E-3</v>
      </c>
      <c r="BY62" s="226">
        <v>0</v>
      </c>
    </row>
    <row r="63" spans="1:77" x14ac:dyDescent="0.25">
      <c r="A63" s="105" t="s">
        <v>60</v>
      </c>
      <c r="B63" s="226">
        <v>6.2254737496771894E-5</v>
      </c>
      <c r="C63" s="226">
        <v>3.8122274217760102E-4</v>
      </c>
      <c r="D63" s="226">
        <v>8.7670237434411697E-5</v>
      </c>
      <c r="E63" s="226">
        <v>8.4304308715106604E-5</v>
      </c>
      <c r="F63" s="226">
        <v>9.3733949487316697E-5</v>
      </c>
      <c r="G63" s="226">
        <v>1.39680594935482E-4</v>
      </c>
      <c r="H63" s="226">
        <v>9.5726218568642201E-5</v>
      </c>
      <c r="I63" s="226">
        <v>9.00600995746339E-5</v>
      </c>
      <c r="J63" s="226">
        <v>6.8088536454593302E-5</v>
      </c>
      <c r="K63" s="226">
        <v>9.3676163491785799E-5</v>
      </c>
      <c r="L63" s="226">
        <v>4.6425385985720698E-5</v>
      </c>
      <c r="M63" s="226">
        <v>1.20441230485828E-4</v>
      </c>
      <c r="N63" s="226">
        <v>1.9741284850695301E-5</v>
      </c>
      <c r="O63" s="226">
        <v>1.38183234289385E-5</v>
      </c>
      <c r="P63" s="226">
        <v>6.2315746226918503E-5</v>
      </c>
      <c r="Q63" s="226">
        <v>8.6692223213943602E-5</v>
      </c>
      <c r="R63" s="226">
        <v>1.3001498615272E-4</v>
      </c>
      <c r="S63" s="226">
        <v>2.2085776013512599E-4</v>
      </c>
      <c r="T63" s="226">
        <v>1.45492000393779E-4</v>
      </c>
      <c r="U63" s="226">
        <v>1.5557976081858699E-4</v>
      </c>
      <c r="V63" s="226">
        <v>1.13717901183117E-4</v>
      </c>
      <c r="W63" s="226">
        <v>9.7349524951025594E-5</v>
      </c>
      <c r="X63" s="226">
        <v>1.53991195876466E-4</v>
      </c>
      <c r="Y63" s="226">
        <v>1.32641991458609E-4</v>
      </c>
      <c r="Z63" s="226">
        <v>1.2508806340229999E-4</v>
      </c>
      <c r="AA63" s="226">
        <v>1.2133391685445299E-4</v>
      </c>
      <c r="AB63" s="226">
        <v>1.3345871858323801E-4</v>
      </c>
      <c r="AC63" s="226">
        <v>1.1534257567457999E-4</v>
      </c>
      <c r="AD63" s="226">
        <v>1.06088260418848E-4</v>
      </c>
      <c r="AE63" s="226">
        <v>1.8079052588036099E-4</v>
      </c>
      <c r="AF63" s="226">
        <v>1.0308577247791E-4</v>
      </c>
      <c r="AG63" s="226">
        <v>1.15927637245924E-4</v>
      </c>
      <c r="AH63" s="226">
        <v>1.42596497008214E-4</v>
      </c>
      <c r="AI63" s="226">
        <v>7.5914590693100097E-5</v>
      </c>
      <c r="AJ63" s="226">
        <v>1.3708951384110699E-4</v>
      </c>
      <c r="AK63" s="226">
        <v>1.89345723154854E-4</v>
      </c>
      <c r="AL63" s="226">
        <v>8.3163829326463599E-5</v>
      </c>
      <c r="AM63" s="226">
        <v>9.5147129007065802E-5</v>
      </c>
      <c r="AN63" s="226">
        <v>4.3685853059133902E-4</v>
      </c>
      <c r="AO63" s="226">
        <v>4.7662366597508201E-5</v>
      </c>
      <c r="AP63" s="226">
        <v>1.0198389665316901E-4</v>
      </c>
      <c r="AQ63" s="226">
        <v>2.5094683846085499E-4</v>
      </c>
      <c r="AR63" s="226">
        <v>1.55650621812924E-4</v>
      </c>
      <c r="AS63" s="226">
        <v>2.8175949901141701E-4</v>
      </c>
      <c r="AT63" s="226">
        <v>1.41470710806364E-4</v>
      </c>
      <c r="AU63" s="226">
        <v>6.8087947311817505E-5</v>
      </c>
      <c r="AV63" s="226">
        <v>9.5499174428105994E-5</v>
      </c>
      <c r="AW63" s="226">
        <v>5.9644742397699299E-5</v>
      </c>
      <c r="AX63" s="226">
        <v>8.5526064969951098E-5</v>
      </c>
      <c r="AY63" s="226">
        <v>1.9281714525157099E-4</v>
      </c>
      <c r="AZ63" s="226">
        <v>6.8399295308957999E-5</v>
      </c>
      <c r="BA63" s="226">
        <v>9.0860235715966095E-5</v>
      </c>
      <c r="BB63" s="226">
        <v>9.3778730225582295E-5</v>
      </c>
      <c r="BC63" s="226">
        <v>7.2181778941616604E-5</v>
      </c>
      <c r="BD63" s="226">
        <v>2.8701560899968098E-4</v>
      </c>
      <c r="BE63" s="226">
        <v>3.2450568111727301E-5</v>
      </c>
      <c r="BF63" s="226">
        <v>7.9411523404733796E-5</v>
      </c>
      <c r="BG63" s="226">
        <v>7.1058507964913103E-5</v>
      </c>
      <c r="BH63" s="226">
        <v>4.0368297335055298E-4</v>
      </c>
      <c r="BI63" s="226">
        <v>2.1293135731519401E-4</v>
      </c>
      <c r="BJ63" s="226">
        <v>7.1025472194639602E-2</v>
      </c>
      <c r="BK63" s="226">
        <v>6.8141741056644296E-5</v>
      </c>
      <c r="BL63" s="226">
        <v>7.2130730661492805E-5</v>
      </c>
      <c r="BM63" s="226">
        <v>4.7708963442686197E-5</v>
      </c>
      <c r="BN63" s="226">
        <v>2.5392173900948398E-4</v>
      </c>
      <c r="BO63" s="226">
        <v>3.8408661848651201E-4</v>
      </c>
      <c r="BP63" s="226">
        <v>3.1427367251154797E-4</v>
      </c>
      <c r="BQ63" s="226">
        <v>3.7773760873734399E-5</v>
      </c>
      <c r="BR63" s="226">
        <v>1.39413755233428E-4</v>
      </c>
      <c r="BS63" s="226">
        <v>3.4139343692728303E-5</v>
      </c>
      <c r="BT63" s="226">
        <v>1.35314712443862E-4</v>
      </c>
      <c r="BU63" s="226">
        <v>1.1856242967306699E-5</v>
      </c>
      <c r="BV63" s="226">
        <v>1.18289248863552E-4</v>
      </c>
      <c r="BW63" s="226">
        <v>4.3016553402135203E-5</v>
      </c>
      <c r="BX63" s="226">
        <v>1.8654265071412401E-4</v>
      </c>
      <c r="BY63" s="226">
        <v>0</v>
      </c>
    </row>
    <row r="64" spans="1:77" x14ac:dyDescent="0.25">
      <c r="A64" s="105" t="s">
        <v>61</v>
      </c>
      <c r="B64" s="226">
        <v>1.82915022479199E-4</v>
      </c>
      <c r="C64" s="226">
        <v>1.4200538063127599E-4</v>
      </c>
      <c r="D64" s="226">
        <v>9.4963674759901699E-5</v>
      </c>
      <c r="E64" s="226">
        <v>3.69287849081725E-4</v>
      </c>
      <c r="F64" s="226">
        <v>1.4034625475550601E-4</v>
      </c>
      <c r="G64" s="226">
        <v>2.0670330997914999E-4</v>
      </c>
      <c r="H64" s="226">
        <v>1.7481799722180599E-4</v>
      </c>
      <c r="I64" s="226">
        <v>1.21689585639205E-4</v>
      </c>
      <c r="J64" s="226">
        <v>1.35946128977172E-4</v>
      </c>
      <c r="K64" s="226">
        <v>1.1956638046799E-4</v>
      </c>
      <c r="L64" s="226">
        <v>1.20235904818323E-4</v>
      </c>
      <c r="M64" s="226">
        <v>9.2914345159128802E-5</v>
      </c>
      <c r="N64" s="226">
        <v>4.60448872255656E-5</v>
      </c>
      <c r="O64" s="226">
        <v>2.65359364633867E-5</v>
      </c>
      <c r="P64" s="226">
        <v>1.8306049126588401E-4</v>
      </c>
      <c r="Q64" s="226">
        <v>2.35962454839167E-4</v>
      </c>
      <c r="R64" s="226">
        <v>9.2592266584852294E-5</v>
      </c>
      <c r="S64" s="226">
        <v>1.35248991736978E-4</v>
      </c>
      <c r="T64" s="226">
        <v>8.9259412233529397E-5</v>
      </c>
      <c r="U64" s="226">
        <v>1.2210315790998899E-4</v>
      </c>
      <c r="V64" s="226">
        <v>1.1854989475102E-4</v>
      </c>
      <c r="W64" s="226">
        <v>7.3795363784292899E-5</v>
      </c>
      <c r="X64" s="226">
        <v>7.7062586325353302E-5</v>
      </c>
      <c r="Y64" s="226">
        <v>1.7632938246450101E-4</v>
      </c>
      <c r="Z64" s="226">
        <v>1.1866987657148001E-4</v>
      </c>
      <c r="AA64" s="226">
        <v>8.68853953384497E-5</v>
      </c>
      <c r="AB64" s="226">
        <v>9.87066273183931E-5</v>
      </c>
      <c r="AC64" s="226">
        <v>7.7417463653194201E-5</v>
      </c>
      <c r="AD64" s="226">
        <v>8.8050113849209207E-5</v>
      </c>
      <c r="AE64" s="226">
        <v>1.34969420081406E-4</v>
      </c>
      <c r="AF64" s="226">
        <v>1.4149985175065201E-4</v>
      </c>
      <c r="AG64" s="226">
        <v>9.2287582003991895E-5</v>
      </c>
      <c r="AH64" s="226">
        <v>9.7688336397397098E-5</v>
      </c>
      <c r="AI64" s="226">
        <v>5.9989798642995999E-5</v>
      </c>
      <c r="AJ64" s="226">
        <v>5.32460957492472E-5</v>
      </c>
      <c r="AK64" s="226">
        <v>8.7597124315043795E-5</v>
      </c>
      <c r="AL64" s="226">
        <v>8.8306687971178796E-5</v>
      </c>
      <c r="AM64" s="226">
        <v>1.0339521864318201E-4</v>
      </c>
      <c r="AN64" s="226">
        <v>9.4078954515612603E-5</v>
      </c>
      <c r="AO64" s="226">
        <v>6.4954006849146699E-5</v>
      </c>
      <c r="AP64" s="226">
        <v>6.9480208583822502E-5</v>
      </c>
      <c r="AQ64" s="226">
        <v>8.3773242777499302E-5</v>
      </c>
      <c r="AR64" s="226">
        <v>4.68218291452561E-5</v>
      </c>
      <c r="AS64" s="226">
        <v>7.1407180730699099E-5</v>
      </c>
      <c r="AT64" s="226">
        <v>5.4296961159495801E-5</v>
      </c>
      <c r="AU64" s="226">
        <v>7.26745689432485E-5</v>
      </c>
      <c r="AV64" s="226">
        <v>1.0100672182586E-4</v>
      </c>
      <c r="AW64" s="226">
        <v>8.7920392945173699E-5</v>
      </c>
      <c r="AX64" s="226">
        <v>6.03949192507697E-5</v>
      </c>
      <c r="AY64" s="226">
        <v>8.6875263207128399E-5</v>
      </c>
      <c r="AZ64" s="226">
        <v>5.5277956336460102E-5</v>
      </c>
      <c r="BA64" s="226">
        <v>5.5037976285036898E-5</v>
      </c>
      <c r="BB64" s="226">
        <v>4.8913452809136497E-5</v>
      </c>
      <c r="BC64" s="226">
        <v>6.3209291449556503E-5</v>
      </c>
      <c r="BD64" s="226">
        <v>1.5093233489270799E-4</v>
      </c>
      <c r="BE64" s="226">
        <v>6.4982854092313403E-5</v>
      </c>
      <c r="BF64" s="226">
        <v>1.8715528102341701E-4</v>
      </c>
      <c r="BG64" s="226">
        <v>1.20198721716115E-4</v>
      </c>
      <c r="BH64" s="226">
        <v>1.3979630474289601E-4</v>
      </c>
      <c r="BI64" s="226">
        <v>2.2677245016321999E-4</v>
      </c>
      <c r="BJ64" s="226">
        <v>1.9360098788184801E-4</v>
      </c>
      <c r="BK64" s="226">
        <v>5.1523374515248001E-2</v>
      </c>
      <c r="BL64" s="226">
        <v>8.2338149260213303E-5</v>
      </c>
      <c r="BM64" s="226">
        <v>1.8590457352115001E-4</v>
      </c>
      <c r="BN64" s="226">
        <v>2.2638397819113999E-4</v>
      </c>
      <c r="BO64" s="226">
        <v>4.7775674224308999E-4</v>
      </c>
      <c r="BP64" s="226">
        <v>4.4374998851721601E-4</v>
      </c>
      <c r="BQ64" s="226">
        <v>1.6012726041912101E-4</v>
      </c>
      <c r="BR64" s="226">
        <v>7.1873157945224803E-4</v>
      </c>
      <c r="BS64" s="226">
        <v>1.5613740208705E-4</v>
      </c>
      <c r="BT64" s="226">
        <v>5.2417627612582002E-4</v>
      </c>
      <c r="BU64" s="226">
        <v>7.6760861054024905E-5</v>
      </c>
      <c r="BV64" s="226">
        <v>2.5468701022689401E-4</v>
      </c>
      <c r="BW64" s="226">
        <v>8.1831501556145001E-5</v>
      </c>
      <c r="BX64" s="226">
        <v>6.8067136741146398E-4</v>
      </c>
      <c r="BY64" s="226">
        <v>0</v>
      </c>
    </row>
    <row r="65" spans="1:77" x14ac:dyDescent="0.25">
      <c r="A65" s="105" t="s">
        <v>62</v>
      </c>
      <c r="B65" s="226">
        <v>4.3095624677624698E-4</v>
      </c>
      <c r="C65" s="226">
        <v>6.2925485291836602E-4</v>
      </c>
      <c r="D65" s="226">
        <v>3.5794353469791301E-4</v>
      </c>
      <c r="E65" s="226">
        <v>7.0874757047905605E-4</v>
      </c>
      <c r="F65" s="226">
        <v>3.9811209109439299E-4</v>
      </c>
      <c r="G65" s="226">
        <v>4.9925613654032397E-4</v>
      </c>
      <c r="H65" s="226">
        <v>5.0695611334690004E-4</v>
      </c>
      <c r="I65" s="226">
        <v>3.7863086214139899E-4</v>
      </c>
      <c r="J65" s="226">
        <v>3.8663658272283802E-4</v>
      </c>
      <c r="K65" s="226">
        <v>4.8351770247929499E-4</v>
      </c>
      <c r="L65" s="226">
        <v>2.9762934145885298E-3</v>
      </c>
      <c r="M65" s="226">
        <v>5.3498873350200796E-4</v>
      </c>
      <c r="N65" s="226">
        <v>1.4426090087764701E-4</v>
      </c>
      <c r="O65" s="226">
        <v>1.47695223257833E-4</v>
      </c>
      <c r="P65" s="226">
        <v>3.5475557676971602E-3</v>
      </c>
      <c r="Q65" s="226">
        <v>4.47425656562729E-3</v>
      </c>
      <c r="R65" s="226">
        <v>4.0774257055007599E-4</v>
      </c>
      <c r="S65" s="226">
        <v>6.6746444839656E-4</v>
      </c>
      <c r="T65" s="226">
        <v>4.69824197557758E-4</v>
      </c>
      <c r="U65" s="226">
        <v>4.9839957039798802E-4</v>
      </c>
      <c r="V65" s="226">
        <v>5.0299526838406996E-4</v>
      </c>
      <c r="W65" s="226">
        <v>3.2873867654513098E-4</v>
      </c>
      <c r="X65" s="226">
        <v>3.7196632523973602E-4</v>
      </c>
      <c r="Y65" s="226">
        <v>5.3637883374013802E-4</v>
      </c>
      <c r="Z65" s="226">
        <v>5.0290874207428997E-4</v>
      </c>
      <c r="AA65" s="226">
        <v>3.9814055107941702E-4</v>
      </c>
      <c r="AB65" s="226">
        <v>4.3358882274575802E-4</v>
      </c>
      <c r="AC65" s="226">
        <v>3.5179291313927E-4</v>
      </c>
      <c r="AD65" s="226">
        <v>3.92849448853702E-4</v>
      </c>
      <c r="AE65" s="226">
        <v>5.7445723631316197E-4</v>
      </c>
      <c r="AF65" s="226">
        <v>5.7383728627357202E-4</v>
      </c>
      <c r="AG65" s="226">
        <v>4.0017830626546801E-4</v>
      </c>
      <c r="AH65" s="226">
        <v>4.11276129057733E-4</v>
      </c>
      <c r="AI65" s="226">
        <v>3.0249143292663302E-4</v>
      </c>
      <c r="AJ65" s="226">
        <v>2.48947646973485E-4</v>
      </c>
      <c r="AK65" s="226">
        <v>3.9239270329148297E-4</v>
      </c>
      <c r="AL65" s="226">
        <v>9.1047062813502796E-4</v>
      </c>
      <c r="AM65" s="226">
        <v>4.9619815174695701E-4</v>
      </c>
      <c r="AN65" s="226">
        <v>4.1522235700539999E-4</v>
      </c>
      <c r="AO65" s="226">
        <v>2.4503437700100202E-4</v>
      </c>
      <c r="AP65" s="226">
        <v>3.2900558938266301E-4</v>
      </c>
      <c r="AQ65" s="226">
        <v>3.7110046222728002E-4</v>
      </c>
      <c r="AR65" s="226">
        <v>2.2060892708862799E-4</v>
      </c>
      <c r="AS65" s="226">
        <v>3.5618651604867301E-4</v>
      </c>
      <c r="AT65" s="226">
        <v>2.5857176981560799E-4</v>
      </c>
      <c r="AU65" s="226">
        <v>3.7064326162732601E-4</v>
      </c>
      <c r="AV65" s="226">
        <v>7.4360168608822799E-4</v>
      </c>
      <c r="AW65" s="226">
        <v>9.0366324203833802E-4</v>
      </c>
      <c r="AX65" s="226">
        <v>3.2573124393689402E-4</v>
      </c>
      <c r="AY65" s="226">
        <v>4.5353673530325003E-4</v>
      </c>
      <c r="AZ65" s="226">
        <v>3.2664843588542998E-4</v>
      </c>
      <c r="BA65" s="226">
        <v>2.98596561149572E-4</v>
      </c>
      <c r="BB65" s="226">
        <v>2.3657367158506901E-4</v>
      </c>
      <c r="BC65" s="226">
        <v>3.6454080021667602E-4</v>
      </c>
      <c r="BD65" s="226">
        <v>6.3934411903951698E-4</v>
      </c>
      <c r="BE65" s="226">
        <v>2.62164186902135E-4</v>
      </c>
      <c r="BF65" s="226">
        <v>7.6114026399939905E-4</v>
      </c>
      <c r="BG65" s="226">
        <v>9.9520284077382398E-4</v>
      </c>
      <c r="BH65" s="226">
        <v>8.61257471770007E-4</v>
      </c>
      <c r="BI65" s="226">
        <v>1.2652266153604899E-3</v>
      </c>
      <c r="BJ65" s="226">
        <v>1.82904230766071E-3</v>
      </c>
      <c r="BK65" s="226">
        <v>5.79496643477903E-4</v>
      </c>
      <c r="BL65" s="226">
        <v>0.174240143042004</v>
      </c>
      <c r="BM65" s="226">
        <v>6.8234946391764503E-4</v>
      </c>
      <c r="BN65" s="226">
        <v>1.1449732165347999E-3</v>
      </c>
      <c r="BO65" s="226">
        <v>2.60887241143403E-3</v>
      </c>
      <c r="BP65" s="226">
        <v>2.39611976605523E-3</v>
      </c>
      <c r="BQ65" s="226">
        <v>9.32652296892908E-4</v>
      </c>
      <c r="BR65" s="226">
        <v>2.7314775457644401E-3</v>
      </c>
      <c r="BS65" s="226">
        <v>6.6661365041828502E-4</v>
      </c>
      <c r="BT65" s="226">
        <v>4.6445427639288904E-3</v>
      </c>
      <c r="BU65" s="226">
        <v>4.2571761786894102E-3</v>
      </c>
      <c r="BV65" s="226">
        <v>3.1467919777611402E-3</v>
      </c>
      <c r="BW65" s="226">
        <v>1.33101701079534E-3</v>
      </c>
      <c r="BX65" s="226">
        <v>4.1901041495276499E-3</v>
      </c>
      <c r="BY65" s="226">
        <v>0</v>
      </c>
    </row>
    <row r="66" spans="1:77" x14ac:dyDescent="0.25">
      <c r="A66" s="105" t="s">
        <v>63</v>
      </c>
      <c r="B66" s="226">
        <v>2.10942226251867E-4</v>
      </c>
      <c r="C66" s="226">
        <v>2.6968815983795502E-4</v>
      </c>
      <c r="D66" s="226">
        <v>1.95754270659936E-4</v>
      </c>
      <c r="E66" s="226">
        <v>3.1865289814946197E-4</v>
      </c>
      <c r="F66" s="226">
        <v>1.90530654623961E-4</v>
      </c>
      <c r="G66" s="226">
        <v>3.8671155187452099E-4</v>
      </c>
      <c r="H66" s="226">
        <v>2.4526220198359499E-4</v>
      </c>
      <c r="I66" s="226">
        <v>2.04599227501611E-4</v>
      </c>
      <c r="J66" s="226">
        <v>2.20767345232585E-4</v>
      </c>
      <c r="K66" s="226">
        <v>2.1667809575810499E-4</v>
      </c>
      <c r="L66" s="226">
        <v>1.4294372409627399E-4</v>
      </c>
      <c r="M66" s="226">
        <v>2.01029460157652E-4</v>
      </c>
      <c r="N66" s="226">
        <v>4.3246118155280501E-5</v>
      </c>
      <c r="O66" s="226">
        <v>2.6143468531402502E-5</v>
      </c>
      <c r="P66" s="226">
        <v>3.5001481079828301E-4</v>
      </c>
      <c r="Q66" s="226">
        <v>4.59760350480317E-4</v>
      </c>
      <c r="R66" s="226">
        <v>1.8070730306533E-4</v>
      </c>
      <c r="S66" s="226">
        <v>2.9321046119654099E-4</v>
      </c>
      <c r="T66" s="226">
        <v>1.7528993614288901E-4</v>
      </c>
      <c r="U66" s="226">
        <v>2.18372267661877E-4</v>
      </c>
      <c r="V66" s="226">
        <v>2.43929974217291E-4</v>
      </c>
      <c r="W66" s="226">
        <v>1.6406045902195499E-4</v>
      </c>
      <c r="X66" s="226">
        <v>1.4950143581546899E-4</v>
      </c>
      <c r="Y66" s="226">
        <v>3.45893307759899E-4</v>
      </c>
      <c r="Z66" s="226">
        <v>3.0562430021170098E-4</v>
      </c>
      <c r="AA66" s="226">
        <v>1.8724697337131301E-4</v>
      </c>
      <c r="AB66" s="226">
        <v>2.60070202333128E-4</v>
      </c>
      <c r="AC66" s="226">
        <v>1.58107307102818E-4</v>
      </c>
      <c r="AD66" s="226">
        <v>2.27353718501204E-4</v>
      </c>
      <c r="AE66" s="226">
        <v>3.1565292682500501E-4</v>
      </c>
      <c r="AF66" s="226">
        <v>2.5017954627560299E-4</v>
      </c>
      <c r="AG66" s="226">
        <v>3.1533094078218301E-4</v>
      </c>
      <c r="AH66" s="226">
        <v>1.71916678233396E-4</v>
      </c>
      <c r="AI66" s="226">
        <v>1.97855360077106E-4</v>
      </c>
      <c r="AJ66" s="226">
        <v>1.8085594471538001E-4</v>
      </c>
      <c r="AK66" s="226">
        <v>2.2015806696979001E-4</v>
      </c>
      <c r="AL66" s="226">
        <v>1.8857751636450499E-4</v>
      </c>
      <c r="AM66" s="226">
        <v>4.0771169906398899E-4</v>
      </c>
      <c r="AN66" s="226">
        <v>7.4771494641239899E-4</v>
      </c>
      <c r="AO66" s="226">
        <v>6.9696584956805804E-5</v>
      </c>
      <c r="AP66" s="226">
        <v>2.1157098239117899E-4</v>
      </c>
      <c r="AQ66" s="226">
        <v>2.4419567802541799E-4</v>
      </c>
      <c r="AR66" s="226">
        <v>1.42889126665594E-4</v>
      </c>
      <c r="AS66" s="226">
        <v>2.0440468284534799E-4</v>
      </c>
      <c r="AT66" s="226">
        <v>1.5369888086263399E-4</v>
      </c>
      <c r="AU66" s="226">
        <v>1.7953312810554199E-4</v>
      </c>
      <c r="AV66" s="226">
        <v>1.9992710726219199E-4</v>
      </c>
      <c r="AW66" s="226">
        <v>1.98640669208815E-4</v>
      </c>
      <c r="AX66" s="226">
        <v>1.73953623215029E-4</v>
      </c>
      <c r="AY66" s="226">
        <v>3.5705015241092598E-4</v>
      </c>
      <c r="AZ66" s="226">
        <v>1.5389566613447801E-4</v>
      </c>
      <c r="BA66" s="226">
        <v>1.7763593651091199E-4</v>
      </c>
      <c r="BB66" s="226">
        <v>1.26207665239682E-4</v>
      </c>
      <c r="BC66" s="226">
        <v>1.7007802863755001E-4</v>
      </c>
      <c r="BD66" s="226">
        <v>3.8971969554859302E-4</v>
      </c>
      <c r="BE66" s="226">
        <v>1.5217625498461799E-4</v>
      </c>
      <c r="BF66" s="226">
        <v>4.1406192083952097E-4</v>
      </c>
      <c r="BG66" s="226">
        <v>1.76635664568635E-4</v>
      </c>
      <c r="BH66" s="226">
        <v>2.9536809130162599E-4</v>
      </c>
      <c r="BI66" s="226">
        <v>2.3105848349407799E-4</v>
      </c>
      <c r="BJ66" s="226">
        <v>1.2602262385622599E-3</v>
      </c>
      <c r="BK66" s="226">
        <v>6.94617408470955E-4</v>
      </c>
      <c r="BL66" s="226">
        <v>2.2629119953295301E-4</v>
      </c>
      <c r="BM66" s="226">
        <v>2.2065436797837599E-2</v>
      </c>
      <c r="BN66" s="226">
        <v>1.57671906729277E-3</v>
      </c>
      <c r="BO66" s="226">
        <v>1.14240890990748E-3</v>
      </c>
      <c r="BP66" s="226">
        <v>1.37262078974896E-3</v>
      </c>
      <c r="BQ66" s="226">
        <v>2.06828245661124E-4</v>
      </c>
      <c r="BR66" s="226">
        <v>6.7888928381433197E-4</v>
      </c>
      <c r="BS66" s="226">
        <v>2.5151118851279099E-4</v>
      </c>
      <c r="BT66" s="226">
        <v>6.0979133972620001E-4</v>
      </c>
      <c r="BU66" s="226">
        <v>1.18421040420583E-4</v>
      </c>
      <c r="BV66" s="226">
        <v>3.0592847522363102E-4</v>
      </c>
      <c r="BW66" s="226">
        <v>1.6810371272015699E-4</v>
      </c>
      <c r="BX66" s="226">
        <v>1.461200983979E-3</v>
      </c>
      <c r="BY66" s="226">
        <v>0</v>
      </c>
    </row>
    <row r="67" spans="1:77" x14ac:dyDescent="0.25">
      <c r="A67" s="105" t="s">
        <v>64</v>
      </c>
      <c r="B67" s="226">
        <v>2.86145644456308E-4</v>
      </c>
      <c r="C67" s="226">
        <v>4.7275130859109797E-4</v>
      </c>
      <c r="D67" s="226">
        <v>2.4340073498762101E-4</v>
      </c>
      <c r="E67" s="226">
        <v>3.6362555528348002E-4</v>
      </c>
      <c r="F67" s="226">
        <v>1.6744099186430999E-4</v>
      </c>
      <c r="G67" s="226">
        <v>1.51674367031265E-4</v>
      </c>
      <c r="H67" s="226">
        <v>2.2270440560310999E-4</v>
      </c>
      <c r="I67" s="226">
        <v>1.8940137991899301E-4</v>
      </c>
      <c r="J67" s="226">
        <v>1.7044664657037801E-4</v>
      </c>
      <c r="K67" s="226">
        <v>3.07437893383709E-4</v>
      </c>
      <c r="L67" s="226">
        <v>1.37193979658522E-4</v>
      </c>
      <c r="M67" s="226">
        <v>4.47057804275419E-4</v>
      </c>
      <c r="N67" s="226">
        <v>6.5139081391910397E-5</v>
      </c>
      <c r="O67" s="226">
        <v>3.5269562614568903E-5</v>
      </c>
      <c r="P67" s="226">
        <v>1.48809123700443E-4</v>
      </c>
      <c r="Q67" s="226">
        <v>3.0560783559071002E-4</v>
      </c>
      <c r="R67" s="226">
        <v>2.5950537530079201E-4</v>
      </c>
      <c r="S67" s="226">
        <v>5.0630118652869604E-4</v>
      </c>
      <c r="T67" s="226">
        <v>3.1538636790041902E-4</v>
      </c>
      <c r="U67" s="226">
        <v>4.61267160058605E-4</v>
      </c>
      <c r="V67" s="226">
        <v>3.2311507885277399E-4</v>
      </c>
      <c r="W67" s="226">
        <v>3.0410817698585602E-4</v>
      </c>
      <c r="X67" s="226">
        <v>2.98228022733087E-4</v>
      </c>
      <c r="Y67" s="226">
        <v>4.8126794551704602E-4</v>
      </c>
      <c r="Z67" s="226">
        <v>6.1911454348378698E-4</v>
      </c>
      <c r="AA67" s="226">
        <v>2.8085646382140799E-4</v>
      </c>
      <c r="AB67" s="226">
        <v>1.16780053939213E-3</v>
      </c>
      <c r="AC67" s="226">
        <v>2.89144212823932E-4</v>
      </c>
      <c r="AD67" s="226">
        <v>3.0352828018577103E-4</v>
      </c>
      <c r="AE67" s="226">
        <v>3.1175213710374198E-4</v>
      </c>
      <c r="AF67" s="226">
        <v>2.40931800181717E-4</v>
      </c>
      <c r="AG67" s="226">
        <v>2.33446301728909E-4</v>
      </c>
      <c r="AH67" s="226">
        <v>2.2526812867823101E-4</v>
      </c>
      <c r="AI67" s="226">
        <v>4.2258049889700502E-4</v>
      </c>
      <c r="AJ67" s="226">
        <v>2.9551040598370501E-4</v>
      </c>
      <c r="AK67" s="226">
        <v>4.4636777436761802E-4</v>
      </c>
      <c r="AL67" s="226">
        <v>2.4943900942002201E-4</v>
      </c>
      <c r="AM67" s="226">
        <v>2.8073884446418201E-4</v>
      </c>
      <c r="AN67" s="226">
        <v>3.8053050787268202E-4</v>
      </c>
      <c r="AO67" s="226">
        <v>8.0008954842703803E-5</v>
      </c>
      <c r="AP67" s="226">
        <v>2.9948295026324098E-4</v>
      </c>
      <c r="AQ67" s="226">
        <v>2.5884595344752401E-4</v>
      </c>
      <c r="AR67" s="226">
        <v>2.2899972373171201E-4</v>
      </c>
      <c r="AS67" s="226">
        <v>3.2060674825325799E-4</v>
      </c>
      <c r="AT67" s="226">
        <v>2.5933417083373698E-4</v>
      </c>
      <c r="AU67" s="226">
        <v>3.92110943570448E-4</v>
      </c>
      <c r="AV67" s="226">
        <v>2.5547347725640799E-4</v>
      </c>
      <c r="AW67" s="226">
        <v>3.9554165550922498E-4</v>
      </c>
      <c r="AX67" s="226">
        <v>2.38579558752692E-4</v>
      </c>
      <c r="AY67" s="226">
        <v>8.3508124802878598E-4</v>
      </c>
      <c r="AZ67" s="226">
        <v>3.3119640752162898E-4</v>
      </c>
      <c r="BA67" s="226">
        <v>2.45864319388805E-4</v>
      </c>
      <c r="BB67" s="226">
        <v>2.9575166095841698E-4</v>
      </c>
      <c r="BC67" s="226">
        <v>2.4884038085703499E-4</v>
      </c>
      <c r="BD67" s="226">
        <v>3.61852556275727E-4</v>
      </c>
      <c r="BE67" s="226">
        <v>1.35147298999488E-4</v>
      </c>
      <c r="BF67" s="226">
        <v>4.15227724810902E-4</v>
      </c>
      <c r="BG67" s="226">
        <v>3.1399745578716902E-4</v>
      </c>
      <c r="BH67" s="226">
        <v>5.7700972474908395E-4</v>
      </c>
      <c r="BI67" s="226">
        <v>2.5729738313763802E-4</v>
      </c>
      <c r="BJ67" s="226">
        <v>3.3310163852436498E-4</v>
      </c>
      <c r="BK67" s="226">
        <v>3.64891469342902E-4</v>
      </c>
      <c r="BL67" s="226">
        <v>3.0210776891499599E-4</v>
      </c>
      <c r="BM67" s="226">
        <v>2.7648831490539199E-4</v>
      </c>
      <c r="BN67" s="226">
        <v>1.39748473608348E-2</v>
      </c>
      <c r="BO67" s="226">
        <v>1.4053595378355601E-3</v>
      </c>
      <c r="BP67" s="226">
        <v>1.0731612775833001E-3</v>
      </c>
      <c r="BQ67" s="226">
        <v>2.4626438027171001E-4</v>
      </c>
      <c r="BR67" s="226">
        <v>2.6216183199771401E-4</v>
      </c>
      <c r="BS67" s="226">
        <v>4.6140872365411001E-4</v>
      </c>
      <c r="BT67" s="226">
        <v>2.1155924042027101E-4</v>
      </c>
      <c r="BU67" s="226">
        <v>2.51286768157862E-5</v>
      </c>
      <c r="BV67" s="226">
        <v>2.22559043171038E-4</v>
      </c>
      <c r="BW67" s="226">
        <v>8.6845429300742293E-5</v>
      </c>
      <c r="BX67" s="226">
        <v>4.3670447853993999E-4</v>
      </c>
      <c r="BY67" s="226">
        <v>0</v>
      </c>
    </row>
    <row r="68" spans="1:77" x14ac:dyDescent="0.25">
      <c r="A68" s="105" t="s">
        <v>65</v>
      </c>
      <c r="B68" s="226">
        <v>7.8262536655687097E-5</v>
      </c>
      <c r="C68" s="226">
        <v>6.72527748587196E-5</v>
      </c>
      <c r="D68" s="226">
        <v>5.5204607447505703E-5</v>
      </c>
      <c r="E68" s="226">
        <v>7.2485756587285398E-5</v>
      </c>
      <c r="F68" s="226">
        <v>4.1707885793168001E-5</v>
      </c>
      <c r="G68" s="226">
        <v>1.43626613389068E-4</v>
      </c>
      <c r="H68" s="226">
        <v>6.5014275896216895E-5</v>
      </c>
      <c r="I68" s="226">
        <v>4.6562819498556802E-5</v>
      </c>
      <c r="J68" s="226">
        <v>2.6593143984671599E-5</v>
      </c>
      <c r="K68" s="226">
        <v>5.28073826450276E-5</v>
      </c>
      <c r="L68" s="226">
        <v>5.8028648373421298E-5</v>
      </c>
      <c r="M68" s="226">
        <v>3.8862190775365003E-5</v>
      </c>
      <c r="N68" s="226">
        <v>1.0831128098913801E-5</v>
      </c>
      <c r="O68" s="226">
        <v>7.7354786607266501E-6</v>
      </c>
      <c r="P68" s="226">
        <v>5.1528886257356801E-5</v>
      </c>
      <c r="Q68" s="226">
        <v>1.4838303860413701E-4</v>
      </c>
      <c r="R68" s="226">
        <v>4.1617033896662602E-5</v>
      </c>
      <c r="S68" s="226">
        <v>7.2208174954037704E-5</v>
      </c>
      <c r="T68" s="226">
        <v>2.88488658509639E-5</v>
      </c>
      <c r="U68" s="226">
        <v>4.1523299552353898E-5</v>
      </c>
      <c r="V68" s="226">
        <v>4.35241284012171E-5</v>
      </c>
      <c r="W68" s="226">
        <v>3.0400833652870501E-5</v>
      </c>
      <c r="X68" s="226">
        <v>2.52541376963122E-5</v>
      </c>
      <c r="Y68" s="226">
        <v>4.6689254399698098E-5</v>
      </c>
      <c r="Z68" s="226">
        <v>5.1664698794686299E-5</v>
      </c>
      <c r="AA68" s="226">
        <v>2.78315707110326E-5</v>
      </c>
      <c r="AB68" s="226">
        <v>4.4473793302487001E-5</v>
      </c>
      <c r="AC68" s="226">
        <v>3.2420771733829603E-5</v>
      </c>
      <c r="AD68" s="226">
        <v>3.8110366754182999E-5</v>
      </c>
      <c r="AE68" s="226">
        <v>5.4335705754467699E-5</v>
      </c>
      <c r="AF68" s="226">
        <v>4.3296743897600102E-5</v>
      </c>
      <c r="AG68" s="226">
        <v>7.1468770633924405E-5</v>
      </c>
      <c r="AH68" s="226">
        <v>2.6392026465202199E-5</v>
      </c>
      <c r="AI68" s="226">
        <v>4.2885434080149497E-5</v>
      </c>
      <c r="AJ68" s="226">
        <v>3.0179037239075102E-5</v>
      </c>
      <c r="AK68" s="226">
        <v>3.4671577144147903E-5</v>
      </c>
      <c r="AL68" s="226">
        <v>6.6137508267071504E-5</v>
      </c>
      <c r="AM68" s="226">
        <v>9.1544904920049596E-5</v>
      </c>
      <c r="AN68" s="226">
        <v>7.8474107578059004E-5</v>
      </c>
      <c r="AO68" s="226">
        <v>1.54502287633072E-5</v>
      </c>
      <c r="AP68" s="226">
        <v>1.05210537861219E-4</v>
      </c>
      <c r="AQ68" s="226">
        <v>2.8994281373711901E-5</v>
      </c>
      <c r="AR68" s="226">
        <v>6.4973506937254804E-5</v>
      </c>
      <c r="AS68" s="226">
        <v>4.95656856866314E-5</v>
      </c>
      <c r="AT68" s="226">
        <v>3.5183327601233398E-5</v>
      </c>
      <c r="AU68" s="226">
        <v>2.7712102029684599E-5</v>
      </c>
      <c r="AV68" s="226">
        <v>5.4537702928734503E-5</v>
      </c>
      <c r="AW68" s="226">
        <v>4.1433814948982701E-5</v>
      </c>
      <c r="AX68" s="226">
        <v>6.2710682195594503E-5</v>
      </c>
      <c r="AY68" s="226">
        <v>8.0471552739426897E-5</v>
      </c>
      <c r="AZ68" s="226">
        <v>4.2651584729647001E-5</v>
      </c>
      <c r="BA68" s="226">
        <v>2.5395422205693601E-5</v>
      </c>
      <c r="BB68" s="226">
        <v>1.6722674884141698E-5</v>
      </c>
      <c r="BC68" s="226">
        <v>4.9592264156707903E-5</v>
      </c>
      <c r="BD68" s="226">
        <v>8.2130815572658793E-5</v>
      </c>
      <c r="BE68" s="226">
        <v>3.8346297956893799E-5</v>
      </c>
      <c r="BF68" s="226">
        <v>1.1929311145978601E-4</v>
      </c>
      <c r="BG68" s="226">
        <v>4.90457987670193E-5</v>
      </c>
      <c r="BH68" s="226">
        <v>4.6166768613324501E-5</v>
      </c>
      <c r="BI68" s="226">
        <v>9.2548180138870003E-5</v>
      </c>
      <c r="BJ68" s="226">
        <v>9.7150766753796201E-5</v>
      </c>
      <c r="BK68" s="226">
        <v>7.5657903261291606E-5</v>
      </c>
      <c r="BL68" s="226">
        <v>2.61993068198149E-5</v>
      </c>
      <c r="BM68" s="226">
        <v>3.9157868073496702E-5</v>
      </c>
      <c r="BN68" s="226">
        <v>2.1939830104598999E-4</v>
      </c>
      <c r="BO68" s="226">
        <v>7.5947416348184499E-3</v>
      </c>
      <c r="BP68" s="226">
        <v>3.3004307216811997E-4</v>
      </c>
      <c r="BQ68" s="226">
        <v>6.3332346548447703E-5</v>
      </c>
      <c r="BR68" s="226">
        <v>8.4488379955280002E-5</v>
      </c>
      <c r="BS68" s="226">
        <v>7.8348213640958605E-5</v>
      </c>
      <c r="BT68" s="226">
        <v>1.0075996304889701E-4</v>
      </c>
      <c r="BU68" s="226">
        <v>1.20425447669546E-5</v>
      </c>
      <c r="BV68" s="226">
        <v>5.3519248838431597E-5</v>
      </c>
      <c r="BW68" s="226">
        <v>1.87618144141659E-5</v>
      </c>
      <c r="BX68" s="226">
        <v>1.01166689932795E-4</v>
      </c>
      <c r="BY68" s="226">
        <v>0</v>
      </c>
    </row>
    <row r="69" spans="1:77" x14ac:dyDescent="0.25">
      <c r="A69" s="105" t="s">
        <v>66</v>
      </c>
      <c r="B69" s="226">
        <v>8.8447656826413302E-5</v>
      </c>
      <c r="C69" s="226">
        <v>8.9689170239731994E-5</v>
      </c>
      <c r="D69" s="226">
        <v>6.5596336808991694E-5</v>
      </c>
      <c r="E69" s="226">
        <v>9.1548153049848401E-5</v>
      </c>
      <c r="F69" s="226">
        <v>5.4094294028295303E-5</v>
      </c>
      <c r="G69" s="226">
        <v>1.5137367820837401E-4</v>
      </c>
      <c r="H69" s="226">
        <v>8.0806654651676197E-5</v>
      </c>
      <c r="I69" s="226">
        <v>6.9192373384269695E-5</v>
      </c>
      <c r="J69" s="226">
        <v>4.3356317081155199E-5</v>
      </c>
      <c r="K69" s="226">
        <v>6.8478915914691602E-5</v>
      </c>
      <c r="L69" s="226">
        <v>6.2429476703568297E-5</v>
      </c>
      <c r="M69" s="226">
        <v>6.1213929719808205E-5</v>
      </c>
      <c r="N69" s="226">
        <v>1.41207157144838E-5</v>
      </c>
      <c r="O69" s="226">
        <v>9.4218552504091792E-6</v>
      </c>
      <c r="P69" s="226">
        <v>6.6256951762410106E-5</v>
      </c>
      <c r="Q69" s="226">
        <v>1.93630622714125E-4</v>
      </c>
      <c r="R69" s="226">
        <v>5.6964671692675397E-5</v>
      </c>
      <c r="S69" s="226">
        <v>1.03060719114821E-4</v>
      </c>
      <c r="T69" s="226">
        <v>4.4800553449929499E-5</v>
      </c>
      <c r="U69" s="226">
        <v>6.5903807583353403E-5</v>
      </c>
      <c r="V69" s="226">
        <v>6.5292705073788306E-5</v>
      </c>
      <c r="W69" s="226">
        <v>4.7037158579674501E-5</v>
      </c>
      <c r="X69" s="226">
        <v>3.9731086997250701E-5</v>
      </c>
      <c r="Y69" s="226">
        <v>7.4066715424070102E-5</v>
      </c>
      <c r="Z69" s="226">
        <v>8.7060866417935101E-5</v>
      </c>
      <c r="AA69" s="226">
        <v>4.8784744075517799E-5</v>
      </c>
      <c r="AB69" s="226">
        <v>1.02228924089043E-4</v>
      </c>
      <c r="AC69" s="226">
        <v>4.8624645678873602E-5</v>
      </c>
      <c r="AD69" s="226">
        <v>5.5492860392554698E-5</v>
      </c>
      <c r="AE69" s="226">
        <v>7.6020564746286906E-5</v>
      </c>
      <c r="AF69" s="226">
        <v>5.91604464214306E-5</v>
      </c>
      <c r="AG69" s="226">
        <v>9.1387872889572605E-5</v>
      </c>
      <c r="AH69" s="226">
        <v>3.8463355563961901E-5</v>
      </c>
      <c r="AI69" s="226">
        <v>6.5425986583477706E-5</v>
      </c>
      <c r="AJ69" s="226">
        <v>4.9605841150637197E-5</v>
      </c>
      <c r="AK69" s="226">
        <v>5.8723090022611903E-5</v>
      </c>
      <c r="AL69" s="226">
        <v>8.0682073633068594E-5</v>
      </c>
      <c r="AM69" s="226">
        <v>1.48839024336285E-4</v>
      </c>
      <c r="AN69" s="226">
        <v>1.14505946406968E-4</v>
      </c>
      <c r="AO69" s="226">
        <v>1.95739222493544E-5</v>
      </c>
      <c r="AP69" s="226">
        <v>1.3953486945162899E-4</v>
      </c>
      <c r="AQ69" s="226">
        <v>4.52099892951942E-5</v>
      </c>
      <c r="AR69" s="226">
        <v>7.4629053390858595E-5</v>
      </c>
      <c r="AS69" s="226">
        <v>7.80998763428885E-5</v>
      </c>
      <c r="AT69" s="226">
        <v>5.4112607271092902E-5</v>
      </c>
      <c r="AU69" s="226">
        <v>5.0815548620183998E-5</v>
      </c>
      <c r="AV69" s="226">
        <v>7.9767863009661303E-5</v>
      </c>
      <c r="AW69" s="226">
        <v>7.7335558117689397E-5</v>
      </c>
      <c r="AX69" s="226">
        <v>8.9597066711430098E-5</v>
      </c>
      <c r="AY69" s="226">
        <v>1.1693533435697299E-4</v>
      </c>
      <c r="AZ69" s="226">
        <v>6.6826460112843401E-5</v>
      </c>
      <c r="BA69" s="226">
        <v>4.5906162164960799E-5</v>
      </c>
      <c r="BB69" s="226">
        <v>3.2996352772899902E-5</v>
      </c>
      <c r="BC69" s="226">
        <v>7.0232398399544896E-5</v>
      </c>
      <c r="BD69" s="226">
        <v>1.01042935602255E-4</v>
      </c>
      <c r="BE69" s="226">
        <v>4.6837210195469902E-5</v>
      </c>
      <c r="BF69" s="226">
        <v>1.9937674752299801E-4</v>
      </c>
      <c r="BG69" s="226">
        <v>7.3836180071291702E-5</v>
      </c>
      <c r="BH69" s="226">
        <v>7.3472804661438206E-5</v>
      </c>
      <c r="BI69" s="226">
        <v>1.03749228375682E-4</v>
      </c>
      <c r="BJ69" s="226">
        <v>1.27146265451971E-4</v>
      </c>
      <c r="BK69" s="226">
        <v>1.2721818484783199E-4</v>
      </c>
      <c r="BL69" s="226">
        <v>5.0275028832913198E-5</v>
      </c>
      <c r="BM69" s="226">
        <v>9.6407918608711898E-5</v>
      </c>
      <c r="BN69" s="226">
        <v>8.4545821982780602E-4</v>
      </c>
      <c r="BO69" s="226">
        <v>6.9074047332884497E-3</v>
      </c>
      <c r="BP69" s="226">
        <v>2.75174407666967E-2</v>
      </c>
      <c r="BQ69" s="226">
        <v>9.0795053670253396E-5</v>
      </c>
      <c r="BR69" s="226">
        <v>1.1316006256691401E-4</v>
      </c>
      <c r="BS69" s="226">
        <v>9.3658149879555697E-5</v>
      </c>
      <c r="BT69" s="226">
        <v>1.35860810805682E-4</v>
      </c>
      <c r="BU69" s="226">
        <v>1.3540711811110801E-5</v>
      </c>
      <c r="BV69" s="226">
        <v>8.3992164141653006E-5</v>
      </c>
      <c r="BW69" s="226">
        <v>2.4432781152355199E-5</v>
      </c>
      <c r="BX69" s="226">
        <v>1.3975913110918101E-4</v>
      </c>
      <c r="BY69" s="226">
        <v>0</v>
      </c>
    </row>
    <row r="70" spans="1:77" x14ac:dyDescent="0.25">
      <c r="A70" s="105" t="s">
        <v>67</v>
      </c>
      <c r="B70" s="226">
        <v>5.4116747333293199E-5</v>
      </c>
      <c r="C70" s="226">
        <v>4.6087046032725999E-5</v>
      </c>
      <c r="D70" s="226">
        <v>2.0680165304566099E-5</v>
      </c>
      <c r="E70" s="226">
        <v>1.1858365875040701E-4</v>
      </c>
      <c r="F70" s="226">
        <v>2.60231041857899E-5</v>
      </c>
      <c r="G70" s="226">
        <v>2.4658552486001E-5</v>
      </c>
      <c r="H70" s="226">
        <v>3.4597531788997997E-5</v>
      </c>
      <c r="I70" s="226">
        <v>1.8595682745736101E-5</v>
      </c>
      <c r="J70" s="226">
        <v>1.18809742876252E-5</v>
      </c>
      <c r="K70" s="226">
        <v>1.5825315231613601E-5</v>
      </c>
      <c r="L70" s="226">
        <v>7.9710447528665792E-6</v>
      </c>
      <c r="M70" s="226">
        <v>1.6515889766662601E-5</v>
      </c>
      <c r="N70" s="226">
        <v>4.1773359487741002E-6</v>
      </c>
      <c r="O70" s="226">
        <v>2.4953889957077598E-6</v>
      </c>
      <c r="P70" s="226">
        <v>1.4268538963531001E-5</v>
      </c>
      <c r="Q70" s="226">
        <v>1.95479294875272E-5</v>
      </c>
      <c r="R70" s="226">
        <v>2.23023665544196E-5</v>
      </c>
      <c r="S70" s="226">
        <v>2.2403478431099099E-5</v>
      </c>
      <c r="T70" s="226">
        <v>1.8665372637739399E-5</v>
      </c>
      <c r="U70" s="226">
        <v>2.7817166505192898E-5</v>
      </c>
      <c r="V70" s="226">
        <v>1.68031559722622E-5</v>
      </c>
      <c r="W70" s="226">
        <v>1.43284095032327E-5</v>
      </c>
      <c r="X70" s="226">
        <v>1.9474823073626799E-5</v>
      </c>
      <c r="Y70" s="226">
        <v>4.8526893634676297E-5</v>
      </c>
      <c r="Z70" s="226">
        <v>1.9122165637629901E-5</v>
      </c>
      <c r="AA70" s="226">
        <v>1.6051690732035001E-5</v>
      </c>
      <c r="AB70" s="226">
        <v>1.94908332799259E-5</v>
      </c>
      <c r="AC70" s="226">
        <v>1.6518190127636301E-5</v>
      </c>
      <c r="AD70" s="226">
        <v>1.67459273251318E-5</v>
      </c>
      <c r="AE70" s="226">
        <v>2.7637090950213801E-5</v>
      </c>
      <c r="AF70" s="226">
        <v>1.79799220510837E-5</v>
      </c>
      <c r="AG70" s="226">
        <v>1.2125770342646201E-5</v>
      </c>
      <c r="AH70" s="226">
        <v>2.1425324992134599E-5</v>
      </c>
      <c r="AI70" s="226">
        <v>1.0702346013604499E-5</v>
      </c>
      <c r="AJ70" s="226">
        <v>2.8416479508805801E-5</v>
      </c>
      <c r="AK70" s="226">
        <v>1.3100760062741899E-5</v>
      </c>
      <c r="AL70" s="226">
        <v>1.1521004768501E-5</v>
      </c>
      <c r="AM70" s="226">
        <v>1.3115421336634099E-5</v>
      </c>
      <c r="AN70" s="226">
        <v>1.17943415170146E-5</v>
      </c>
      <c r="AO70" s="226">
        <v>7.90799109633747E-6</v>
      </c>
      <c r="AP70" s="226">
        <v>1.1544848748287699E-5</v>
      </c>
      <c r="AQ70" s="226">
        <v>1.08189814981852E-5</v>
      </c>
      <c r="AR70" s="226">
        <v>8.1438446655338904E-6</v>
      </c>
      <c r="AS70" s="226">
        <v>1.0744850745781799E-5</v>
      </c>
      <c r="AT70" s="226">
        <v>8.7869308013063794E-6</v>
      </c>
      <c r="AU70" s="226">
        <v>9.7349646070014798E-6</v>
      </c>
      <c r="AV70" s="226">
        <v>2.5422632766394401E-5</v>
      </c>
      <c r="AW70" s="226">
        <v>1.0144634644638499E-5</v>
      </c>
      <c r="AX70" s="226">
        <v>1.7619295618307599E-5</v>
      </c>
      <c r="AY70" s="226">
        <v>4.7807041165434998E-5</v>
      </c>
      <c r="AZ70" s="226">
        <v>1.7989265685248701E-5</v>
      </c>
      <c r="BA70" s="226">
        <v>1.9713098759110101E-5</v>
      </c>
      <c r="BB70" s="226">
        <v>2.37663005726609E-5</v>
      </c>
      <c r="BC70" s="226">
        <v>2.2173977010987801E-5</v>
      </c>
      <c r="BD70" s="226">
        <v>4.7381403283156502E-5</v>
      </c>
      <c r="BE70" s="226">
        <v>6.6115483468765596E-6</v>
      </c>
      <c r="BF70" s="226">
        <v>1.79803955199193E-5</v>
      </c>
      <c r="BG70" s="226">
        <v>3.7208533674079802E-5</v>
      </c>
      <c r="BH70" s="226">
        <v>4.9477867452870603E-5</v>
      </c>
      <c r="BI70" s="226">
        <v>2.2863868361576399E-5</v>
      </c>
      <c r="BJ70" s="226">
        <v>8.8558436622891801E-5</v>
      </c>
      <c r="BK70" s="226">
        <v>1.0521187708141199E-4</v>
      </c>
      <c r="BL70" s="226">
        <v>9.4455895167128902E-5</v>
      </c>
      <c r="BM70" s="226">
        <v>1.2603188255998201E-5</v>
      </c>
      <c r="BN70" s="226">
        <v>4.38716031211586E-5</v>
      </c>
      <c r="BO70" s="226">
        <v>9.7529811232011302E-5</v>
      </c>
      <c r="BP70" s="226">
        <v>1.3120460256227799E-4</v>
      </c>
      <c r="BQ70" s="226">
        <v>2.85783469560752E-3</v>
      </c>
      <c r="BR70" s="226">
        <v>5.2690736154859597E-5</v>
      </c>
      <c r="BS70" s="226">
        <v>1.22026164255818E-5</v>
      </c>
      <c r="BT70" s="226">
        <v>3.44368429025959E-5</v>
      </c>
      <c r="BU70" s="226">
        <v>4.7887968506477803E-6</v>
      </c>
      <c r="BV70" s="226">
        <v>1.16853943189786E-5</v>
      </c>
      <c r="BW70" s="226">
        <v>8.4389624548993995E-6</v>
      </c>
      <c r="BX70" s="226">
        <v>1.6913091959657498E-5</v>
      </c>
      <c r="BY70" s="226">
        <v>0</v>
      </c>
    </row>
    <row r="71" spans="1:77" x14ac:dyDescent="0.25">
      <c r="A71" s="105" t="s">
        <v>68</v>
      </c>
      <c r="B71" s="226">
        <v>3.9756133611963699E-3</v>
      </c>
      <c r="C71" s="226">
        <v>4.53891205938274E-3</v>
      </c>
      <c r="D71" s="226">
        <v>2.26066736366724E-3</v>
      </c>
      <c r="E71" s="226">
        <v>7.0291808806039399E-3</v>
      </c>
      <c r="F71" s="226">
        <v>2.95173306551189E-3</v>
      </c>
      <c r="G71" s="226">
        <v>5.1031119172201102E-3</v>
      </c>
      <c r="H71" s="226">
        <v>3.9844588173364604E-3</v>
      </c>
      <c r="I71" s="226">
        <v>3.0652351640454399E-3</v>
      </c>
      <c r="J71" s="226">
        <v>3.7730105074395498E-3</v>
      </c>
      <c r="K71" s="226">
        <v>4.8681057434383701E-3</v>
      </c>
      <c r="L71" s="226">
        <v>1.94114059169754E-3</v>
      </c>
      <c r="M71" s="226">
        <v>2.9291207533623598E-3</v>
      </c>
      <c r="N71" s="226">
        <v>1.73604500546509E-3</v>
      </c>
      <c r="O71" s="226">
        <v>9.7815440270437306E-4</v>
      </c>
      <c r="P71" s="226">
        <v>7.5223714939704599E-3</v>
      </c>
      <c r="Q71" s="226">
        <v>9.4753662387479301E-3</v>
      </c>
      <c r="R71" s="226">
        <v>3.4023428733547102E-3</v>
      </c>
      <c r="S71" s="226">
        <v>4.6089010981033999E-3</v>
      </c>
      <c r="T71" s="226">
        <v>2.4325186264670499E-3</v>
      </c>
      <c r="U71" s="226">
        <v>2.9256168241578698E-3</v>
      </c>
      <c r="V71" s="226">
        <v>4.3532456310769099E-3</v>
      </c>
      <c r="W71" s="226">
        <v>2.5118522195223202E-3</v>
      </c>
      <c r="X71" s="226">
        <v>1.9957943624158299E-3</v>
      </c>
      <c r="Y71" s="226">
        <v>4.0183346244003102E-3</v>
      </c>
      <c r="Z71" s="226">
        <v>3.83979098595123E-3</v>
      </c>
      <c r="AA71" s="226">
        <v>2.8305129720506E-3</v>
      </c>
      <c r="AB71" s="226">
        <v>2.49956375910158E-3</v>
      </c>
      <c r="AC71" s="226">
        <v>2.24968429271134E-3</v>
      </c>
      <c r="AD71" s="226">
        <v>2.77935499493286E-3</v>
      </c>
      <c r="AE71" s="226">
        <v>3.5355088947927101E-3</v>
      </c>
      <c r="AF71" s="226">
        <v>7.3596457732608899E-3</v>
      </c>
      <c r="AG71" s="226">
        <v>4.2831211163188001E-3</v>
      </c>
      <c r="AH71" s="226">
        <v>2.2517392370133898E-3</v>
      </c>
      <c r="AI71" s="226">
        <v>2.01534980660699E-3</v>
      </c>
      <c r="AJ71" s="226">
        <v>2.1877130608343302E-3</v>
      </c>
      <c r="AK71" s="226">
        <v>3.9304693983677396E-3</v>
      </c>
      <c r="AL71" s="226">
        <v>2.4165542321920599E-3</v>
      </c>
      <c r="AM71" s="226">
        <v>3.8289650515738499E-3</v>
      </c>
      <c r="AN71" s="226">
        <v>4.62805075499448E-3</v>
      </c>
      <c r="AO71" s="226">
        <v>2.316144971859E-3</v>
      </c>
      <c r="AP71" s="226">
        <v>2.3891231681682601E-3</v>
      </c>
      <c r="AQ71" s="226">
        <v>4.04483696121548E-3</v>
      </c>
      <c r="AR71" s="226">
        <v>1.75752235921195E-3</v>
      </c>
      <c r="AS71" s="226">
        <v>2.80003665591908E-3</v>
      </c>
      <c r="AT71" s="226">
        <v>1.9869527506321499E-3</v>
      </c>
      <c r="AU71" s="226">
        <v>2.8430617367820299E-3</v>
      </c>
      <c r="AV71" s="226">
        <v>4.0128794540452003E-3</v>
      </c>
      <c r="AW71" s="226">
        <v>3.6651834449278201E-3</v>
      </c>
      <c r="AX71" s="226">
        <v>2.6066248729068502E-3</v>
      </c>
      <c r="AY71" s="226">
        <v>3.9128930978388297E-3</v>
      </c>
      <c r="AZ71" s="226">
        <v>2.2601975633574998E-3</v>
      </c>
      <c r="BA71" s="226">
        <v>2.5626967093464901E-3</v>
      </c>
      <c r="BB71" s="226">
        <v>1.7558897654522301E-3</v>
      </c>
      <c r="BC71" s="226">
        <v>2.4482634248102898E-3</v>
      </c>
      <c r="BD71" s="226">
        <v>8.3732951549535407E-3</v>
      </c>
      <c r="BE71" s="226">
        <v>3.4600664123623599E-3</v>
      </c>
      <c r="BF71" s="226">
        <v>1.11594316080762E-2</v>
      </c>
      <c r="BG71" s="226">
        <v>3.8005314657125E-3</v>
      </c>
      <c r="BH71" s="226">
        <v>4.4359849785548496E-3</v>
      </c>
      <c r="BI71" s="226">
        <v>3.70476118776833E-3</v>
      </c>
      <c r="BJ71" s="226">
        <v>5.7826972887983601E-3</v>
      </c>
      <c r="BK71" s="226">
        <v>7.4076708151206497E-3</v>
      </c>
      <c r="BL71" s="226">
        <v>3.12548332661289E-3</v>
      </c>
      <c r="BM71" s="226">
        <v>9.5808451399733499E-3</v>
      </c>
      <c r="BN71" s="226">
        <v>5.5218903577328301E-3</v>
      </c>
      <c r="BO71" s="226">
        <v>1.1004572968250401E-2</v>
      </c>
      <c r="BP71" s="226">
        <v>9.2651280228833403E-3</v>
      </c>
      <c r="BQ71" s="226">
        <v>5.8675251102514201E-3</v>
      </c>
      <c r="BR71" s="226">
        <v>4.9309819003079403E-2</v>
      </c>
      <c r="BS71" s="226">
        <v>1.92794724555067E-3</v>
      </c>
      <c r="BT71" s="226">
        <v>7.30821735430447E-3</v>
      </c>
      <c r="BU71" s="226">
        <v>1.2196537702898701E-3</v>
      </c>
      <c r="BV71" s="226">
        <v>5.3610563240419403E-3</v>
      </c>
      <c r="BW71" s="226">
        <v>2.2798471163396998E-3</v>
      </c>
      <c r="BX71" s="226">
        <v>7.6962710230539201E-3</v>
      </c>
      <c r="BY71" s="226">
        <v>0</v>
      </c>
    </row>
    <row r="72" spans="1:77" x14ac:dyDescent="0.25">
      <c r="A72" s="105" t="s">
        <v>69</v>
      </c>
      <c r="B72" s="226">
        <v>4.7531678564914197E-6</v>
      </c>
      <c r="C72" s="226">
        <v>1.0989378600734499E-5</v>
      </c>
      <c r="D72" s="226">
        <v>5.6806420937776004E-6</v>
      </c>
      <c r="E72" s="226">
        <v>1.2440339093669799E-5</v>
      </c>
      <c r="F72" s="226">
        <v>4.6733549096641499E-6</v>
      </c>
      <c r="G72" s="226">
        <v>1.04962679933172E-5</v>
      </c>
      <c r="H72" s="226">
        <v>1.17808110507372E-5</v>
      </c>
      <c r="I72" s="226">
        <v>1.08858560247189E-5</v>
      </c>
      <c r="J72" s="226">
        <v>5.9120797293165101E-6</v>
      </c>
      <c r="K72" s="226">
        <v>4.3695208230786403E-6</v>
      </c>
      <c r="L72" s="226">
        <v>2.0865350140112401E-6</v>
      </c>
      <c r="M72" s="226">
        <v>5.4213448543037498E-6</v>
      </c>
      <c r="N72" s="226">
        <v>1.73964400123635E-6</v>
      </c>
      <c r="O72" s="226">
        <v>8.6366337886558701E-7</v>
      </c>
      <c r="P72" s="226">
        <v>9.2646024130551693E-6</v>
      </c>
      <c r="Q72" s="226">
        <v>1.1650209916381E-5</v>
      </c>
      <c r="R72" s="226">
        <v>8.42981917478386E-6</v>
      </c>
      <c r="S72" s="226">
        <v>1.33305335623691E-5</v>
      </c>
      <c r="T72" s="226">
        <v>3.8868170673247397E-6</v>
      </c>
      <c r="U72" s="226">
        <v>5.5450860552377304E-6</v>
      </c>
      <c r="V72" s="226">
        <v>9.5664407492861192E-6</v>
      </c>
      <c r="W72" s="226">
        <v>3.9174733711499598E-6</v>
      </c>
      <c r="X72" s="226">
        <v>3.1017263505951499E-6</v>
      </c>
      <c r="Y72" s="226">
        <v>5.7875835097925802E-6</v>
      </c>
      <c r="Z72" s="226">
        <v>5.7228803412647702E-6</v>
      </c>
      <c r="AA72" s="226">
        <v>3.2084983845096402E-6</v>
      </c>
      <c r="AB72" s="226">
        <v>5.8147709850036498E-6</v>
      </c>
      <c r="AC72" s="226">
        <v>3.5364539250589899E-6</v>
      </c>
      <c r="AD72" s="226">
        <v>6.9905948559924102E-6</v>
      </c>
      <c r="AE72" s="226">
        <v>7.4950847616309503E-6</v>
      </c>
      <c r="AF72" s="226">
        <v>1.00696437725537E-5</v>
      </c>
      <c r="AG72" s="226">
        <v>1.6987488502254702E-5</v>
      </c>
      <c r="AH72" s="226">
        <v>3.4172148021772601E-6</v>
      </c>
      <c r="AI72" s="226">
        <v>4.07892942171377E-6</v>
      </c>
      <c r="AJ72" s="226">
        <v>6.8306928166639704E-6</v>
      </c>
      <c r="AK72" s="226">
        <v>4.4266671168431197E-6</v>
      </c>
      <c r="AL72" s="226">
        <v>3.9491831379934404E-6</v>
      </c>
      <c r="AM72" s="226">
        <v>6.1293644441171297E-6</v>
      </c>
      <c r="AN72" s="226">
        <v>1.42344089339311E-5</v>
      </c>
      <c r="AO72" s="226">
        <v>2.2794265747823999E-6</v>
      </c>
      <c r="AP72" s="226">
        <v>3.8794635485586997E-6</v>
      </c>
      <c r="AQ72" s="226">
        <v>4.6136346962556903E-6</v>
      </c>
      <c r="AR72" s="226">
        <v>3.4221220376389398E-6</v>
      </c>
      <c r="AS72" s="226">
        <v>7.1048673892662196E-6</v>
      </c>
      <c r="AT72" s="226">
        <v>3.73907463275845E-6</v>
      </c>
      <c r="AU72" s="226">
        <v>7.04189943920509E-6</v>
      </c>
      <c r="AV72" s="226">
        <v>1.28429509971872E-5</v>
      </c>
      <c r="AW72" s="226">
        <v>8.2093802059298102E-5</v>
      </c>
      <c r="AX72" s="226">
        <v>1.12504114855573E-5</v>
      </c>
      <c r="AY72" s="226">
        <v>1.49076357688539E-5</v>
      </c>
      <c r="AZ72" s="226">
        <v>1.44873339409701E-5</v>
      </c>
      <c r="BA72" s="226">
        <v>1.2581887302513201E-5</v>
      </c>
      <c r="BB72" s="226">
        <v>2.9336556334757901E-6</v>
      </c>
      <c r="BC72" s="226">
        <v>6.2835558580327997E-6</v>
      </c>
      <c r="BD72" s="226">
        <v>7.4047858244016402E-6</v>
      </c>
      <c r="BE72" s="226">
        <v>5.1733295517278904E-6</v>
      </c>
      <c r="BF72" s="226">
        <v>1.8341242089297901E-4</v>
      </c>
      <c r="BG72" s="226">
        <v>1.40100333557756E-5</v>
      </c>
      <c r="BH72" s="226">
        <v>5.4840018559936001E-6</v>
      </c>
      <c r="BI72" s="226">
        <v>4.3526772780249297E-6</v>
      </c>
      <c r="BJ72" s="226">
        <v>2.36470713349339E-5</v>
      </c>
      <c r="BK72" s="226">
        <v>2.6577939825654502E-5</v>
      </c>
      <c r="BL72" s="226">
        <v>7.6077050432394399E-6</v>
      </c>
      <c r="BM72" s="226">
        <v>3.4296438898600701E-6</v>
      </c>
      <c r="BN72" s="226">
        <v>3.1400098453545299E-6</v>
      </c>
      <c r="BO72" s="226">
        <v>6.0676702925693499E-6</v>
      </c>
      <c r="BP72" s="226">
        <v>6.5810633232647999E-6</v>
      </c>
      <c r="BQ72" s="226">
        <v>1.5830692185332498E-5</v>
      </c>
      <c r="BR72" s="226">
        <v>6.3534059577036899E-6</v>
      </c>
      <c r="BS72" s="226">
        <v>2.4223275818021299E-2</v>
      </c>
      <c r="BT72" s="226">
        <v>1.18659167389423E-5</v>
      </c>
      <c r="BU72" s="226">
        <v>3.5220517797223902E-6</v>
      </c>
      <c r="BV72" s="226">
        <v>1.1143553157739901E-5</v>
      </c>
      <c r="BW72" s="226">
        <v>4.2221616545802701E-6</v>
      </c>
      <c r="BX72" s="226">
        <v>1.49368339452592E-5</v>
      </c>
      <c r="BY72" s="226">
        <v>0</v>
      </c>
    </row>
    <row r="73" spans="1:77" x14ac:dyDescent="0.25">
      <c r="A73" s="105" t="s">
        <v>70</v>
      </c>
      <c r="B73" s="226">
        <v>4.8548951827546898E-5</v>
      </c>
      <c r="C73" s="226">
        <v>6.1041558095970697E-5</v>
      </c>
      <c r="D73" s="226">
        <v>3.5174702129032797E-5</v>
      </c>
      <c r="E73" s="226">
        <v>7.86577699782402E-5</v>
      </c>
      <c r="F73" s="226">
        <v>3.8982495971552497E-5</v>
      </c>
      <c r="G73" s="226">
        <v>5.9667314731911902E-5</v>
      </c>
      <c r="H73" s="226">
        <v>5.2897706640877599E-5</v>
      </c>
      <c r="I73" s="226">
        <v>4.0672719977699902E-5</v>
      </c>
      <c r="J73" s="226">
        <v>4.4423720802314799E-5</v>
      </c>
      <c r="K73" s="226">
        <v>5.81300670633423E-5</v>
      </c>
      <c r="L73" s="226">
        <v>2.8386145003198399E-5</v>
      </c>
      <c r="M73" s="226">
        <v>4.4913792296195599E-5</v>
      </c>
      <c r="N73" s="226">
        <v>1.7638352167443098E-5</v>
      </c>
      <c r="O73" s="226">
        <v>1.0625410195919601E-5</v>
      </c>
      <c r="P73" s="226">
        <v>7.9721399671405202E-5</v>
      </c>
      <c r="Q73" s="226">
        <v>1.03435942517519E-4</v>
      </c>
      <c r="R73" s="226">
        <v>4.6012199179934501E-5</v>
      </c>
      <c r="S73" s="226">
        <v>6.7188479198300298E-5</v>
      </c>
      <c r="T73" s="226">
        <v>4.3273000385900998E-5</v>
      </c>
      <c r="U73" s="226">
        <v>5.0951193997981302E-5</v>
      </c>
      <c r="V73" s="226">
        <v>5.7683773246276298E-5</v>
      </c>
      <c r="W73" s="226">
        <v>4.1527514452317102E-5</v>
      </c>
      <c r="X73" s="226">
        <v>3.6947053372465502E-5</v>
      </c>
      <c r="Y73" s="226">
        <v>5.8307729571018402E-5</v>
      </c>
      <c r="Z73" s="226">
        <v>5.64982983177624E-5</v>
      </c>
      <c r="AA73" s="226">
        <v>4.3120215683297598E-5</v>
      </c>
      <c r="AB73" s="226">
        <v>4.77005438929855E-5</v>
      </c>
      <c r="AC73" s="226">
        <v>3.6356816072009199E-5</v>
      </c>
      <c r="AD73" s="226">
        <v>4.1314541375254499E-5</v>
      </c>
      <c r="AE73" s="226">
        <v>5.80991717093591E-5</v>
      </c>
      <c r="AF73" s="226">
        <v>7.5917483819624201E-5</v>
      </c>
      <c r="AG73" s="226">
        <v>4.8902751189434197E-5</v>
      </c>
      <c r="AH73" s="226">
        <v>4.0527581511402602E-5</v>
      </c>
      <c r="AI73" s="226">
        <v>3.0926967618445799E-5</v>
      </c>
      <c r="AJ73" s="226">
        <v>5.8350603762203599E-5</v>
      </c>
      <c r="AK73" s="226">
        <v>4.8531373447423403E-5</v>
      </c>
      <c r="AL73" s="226">
        <v>3.6504653650048301E-5</v>
      </c>
      <c r="AM73" s="226">
        <v>5.1094368655491899E-5</v>
      </c>
      <c r="AN73" s="226">
        <v>5.4401712505469497E-5</v>
      </c>
      <c r="AO73" s="226">
        <v>2.6641086015177898E-5</v>
      </c>
      <c r="AP73" s="226">
        <v>3.4345109198931897E-5</v>
      </c>
      <c r="AQ73" s="226">
        <v>4.57975969925771E-5</v>
      </c>
      <c r="AR73" s="226">
        <v>2.5025242238001602E-5</v>
      </c>
      <c r="AS73" s="226">
        <v>3.6807562069164502E-5</v>
      </c>
      <c r="AT73" s="226">
        <v>2.8078959146470399E-5</v>
      </c>
      <c r="AU73" s="226">
        <v>3.6841116301192603E-5</v>
      </c>
      <c r="AV73" s="226">
        <v>4.8843170405406697E-5</v>
      </c>
      <c r="AW73" s="226">
        <v>4.3876747593681898E-5</v>
      </c>
      <c r="AX73" s="226">
        <v>3.22701874470948E-5</v>
      </c>
      <c r="AY73" s="226">
        <v>4.9401224380692998E-5</v>
      </c>
      <c r="AZ73" s="226">
        <v>2.94064533259836E-5</v>
      </c>
      <c r="BA73" s="226">
        <v>3.0144408439977201E-5</v>
      </c>
      <c r="BB73" s="226">
        <v>2.58465555836528E-5</v>
      </c>
      <c r="BC73" s="226">
        <v>3.2386853172417403E-5</v>
      </c>
      <c r="BD73" s="226">
        <v>8.5769978168755099E-5</v>
      </c>
      <c r="BE73" s="226">
        <v>3.5623705076639598E-5</v>
      </c>
      <c r="BF73" s="226">
        <v>1.08850286061383E-4</v>
      </c>
      <c r="BG73" s="226">
        <v>5.3027599127146202E-5</v>
      </c>
      <c r="BH73" s="226">
        <v>6.83127663219586E-5</v>
      </c>
      <c r="BI73" s="226">
        <v>7.8429808190903704E-5</v>
      </c>
      <c r="BJ73" s="226">
        <v>7.1538453666376403E-5</v>
      </c>
      <c r="BK73" s="226">
        <v>1.7505959408659099E-4</v>
      </c>
      <c r="BL73" s="226">
        <v>4.0569007353239197E-5</v>
      </c>
      <c r="BM73" s="226">
        <v>1.9394985409840201E-4</v>
      </c>
      <c r="BN73" s="226">
        <v>1.68565460258036E-4</v>
      </c>
      <c r="BO73" s="226">
        <v>2.6110005444572701E-4</v>
      </c>
      <c r="BP73" s="226">
        <v>1.6737105088124001E-4</v>
      </c>
      <c r="BQ73" s="226">
        <v>5.64236185917797E-5</v>
      </c>
      <c r="BR73" s="226">
        <v>4.2994811607365002E-4</v>
      </c>
      <c r="BS73" s="226">
        <v>6.0031811422845902E-5</v>
      </c>
      <c r="BT73" s="226">
        <v>5.8681099427881099E-2</v>
      </c>
      <c r="BU73" s="226">
        <v>6.6434713322403296E-5</v>
      </c>
      <c r="BV73" s="226">
        <v>5.7215970647009498E-5</v>
      </c>
      <c r="BW73" s="226">
        <v>3.1181669805662803E-5</v>
      </c>
      <c r="BX73" s="226">
        <v>4.0817953854592302E-4</v>
      </c>
      <c r="BY73" s="226">
        <v>0</v>
      </c>
    </row>
    <row r="74" spans="1:77" x14ac:dyDescent="0.25">
      <c r="A74" s="105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5.6459973860222598E-2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s="105" t="s">
        <v>72</v>
      </c>
      <c r="B75" s="226">
        <v>1.38597123066138E-6</v>
      </c>
      <c r="C75" s="226">
        <v>2.7293468856711402E-6</v>
      </c>
      <c r="D75" s="226">
        <v>3.0768477382216398E-6</v>
      </c>
      <c r="E75" s="226">
        <v>1.87032511234089E-6</v>
      </c>
      <c r="F75" s="226">
        <v>1.83922743282366E-6</v>
      </c>
      <c r="G75" s="226">
        <v>1.38817947271052E-6</v>
      </c>
      <c r="H75" s="226">
        <v>2.6511492915289002E-6</v>
      </c>
      <c r="I75" s="226">
        <v>1.87395571540095E-6</v>
      </c>
      <c r="J75" s="226">
        <v>2.1317371540166799E-6</v>
      </c>
      <c r="K75" s="226">
        <v>3.05942217830347E-6</v>
      </c>
      <c r="L75" s="226">
        <v>1.0157661299807999E-6</v>
      </c>
      <c r="M75" s="226">
        <v>4.8688625467715602E-6</v>
      </c>
      <c r="N75" s="226">
        <v>3.8259957882270998E-7</v>
      </c>
      <c r="O75" s="226">
        <v>2.6449982679737402E-7</v>
      </c>
      <c r="P75" s="226">
        <v>1.1991857738324501E-6</v>
      </c>
      <c r="Q75" s="226">
        <v>1.6304480933981899E-6</v>
      </c>
      <c r="R75" s="226">
        <v>4.0722247093940197E-6</v>
      </c>
      <c r="S75" s="226">
        <v>6.3167365421232202E-6</v>
      </c>
      <c r="T75" s="226">
        <v>6.5442649335732498E-6</v>
      </c>
      <c r="U75" s="226">
        <v>6.6915107340874896E-6</v>
      </c>
      <c r="V75" s="226">
        <v>4.2429362272771203E-6</v>
      </c>
      <c r="W75" s="226">
        <v>3.7741402868926201E-6</v>
      </c>
      <c r="X75" s="226">
        <v>5.6555189229451898E-6</v>
      </c>
      <c r="Y75" s="226">
        <v>5.4067144266653603E-6</v>
      </c>
      <c r="Z75" s="226">
        <v>4.4891950575342096E-6</v>
      </c>
      <c r="AA75" s="226">
        <v>4.8984687914441E-6</v>
      </c>
      <c r="AB75" s="226">
        <v>4.91185900342657E-6</v>
      </c>
      <c r="AC75" s="226">
        <v>4.4725187522037904E-6</v>
      </c>
      <c r="AD75" s="226">
        <v>4.0254430939368701E-6</v>
      </c>
      <c r="AE75" s="226">
        <v>7.4801251616918699E-6</v>
      </c>
      <c r="AF75" s="226">
        <v>2.6791961834073101E-6</v>
      </c>
      <c r="AG75" s="226">
        <v>1.94770887621308E-6</v>
      </c>
      <c r="AH75" s="226">
        <v>6.20162655379743E-6</v>
      </c>
      <c r="AI75" s="226">
        <v>2.80223517426654E-6</v>
      </c>
      <c r="AJ75" s="226">
        <v>2.2103525143518299E-6</v>
      </c>
      <c r="AK75" s="226">
        <v>2.9753019865428799E-6</v>
      </c>
      <c r="AL75" s="226">
        <v>2.6655967145215602E-6</v>
      </c>
      <c r="AM75" s="226">
        <v>2.4035872043012099E-6</v>
      </c>
      <c r="AN75" s="226">
        <v>1.88681700547719E-6</v>
      </c>
      <c r="AO75" s="226">
        <v>1.6602251544506899E-6</v>
      </c>
      <c r="AP75" s="226">
        <v>2.3017291370049399E-6</v>
      </c>
      <c r="AQ75" s="226">
        <v>2.1797124028401198E-6</v>
      </c>
      <c r="AR75" s="226">
        <v>2.1227720083347401E-6</v>
      </c>
      <c r="AS75" s="226">
        <v>2.4040407925795699E-6</v>
      </c>
      <c r="AT75" s="226">
        <v>2.2847129179266901E-6</v>
      </c>
      <c r="AU75" s="226">
        <v>1.96312268125322E-6</v>
      </c>
      <c r="AV75" s="226">
        <v>2.0306118733521699E-6</v>
      </c>
      <c r="AW75" s="226">
        <v>1.74017332113042E-6</v>
      </c>
      <c r="AX75" s="226">
        <v>1.6915626708275299E-6</v>
      </c>
      <c r="AY75" s="226">
        <v>1.8160563368851899E-6</v>
      </c>
      <c r="AZ75" s="226">
        <v>1.74765616626948E-6</v>
      </c>
      <c r="BA75" s="226">
        <v>1.5176218049303399E-6</v>
      </c>
      <c r="BB75" s="226">
        <v>2.62470738057093E-6</v>
      </c>
      <c r="BC75" s="226">
        <v>2.2981309377387101E-6</v>
      </c>
      <c r="BD75" s="226">
        <v>2.2591001533852701E-6</v>
      </c>
      <c r="BE75" s="226">
        <v>8.8237980770289201E-7</v>
      </c>
      <c r="BF75" s="226">
        <v>1.6083717745518799E-6</v>
      </c>
      <c r="BG75" s="226">
        <v>1.9496666944757499E-6</v>
      </c>
      <c r="BH75" s="226">
        <v>8.2124477341388599E-7</v>
      </c>
      <c r="BI75" s="226">
        <v>2.62551041387709E-6</v>
      </c>
      <c r="BJ75" s="226">
        <v>1.36575071904466E-6</v>
      </c>
      <c r="BK75" s="226">
        <v>1.4904208297706501E-6</v>
      </c>
      <c r="BL75" s="226">
        <v>2.50684271823647E-6</v>
      </c>
      <c r="BM75" s="226">
        <v>5.41101234998204E-7</v>
      </c>
      <c r="BN75" s="226">
        <v>3.80207845994037E-7</v>
      </c>
      <c r="BO75" s="226">
        <v>1.46082706581209E-6</v>
      </c>
      <c r="BP75" s="226">
        <v>5.2510705141778896E-7</v>
      </c>
      <c r="BQ75" s="226">
        <v>2.0331316857148301E-7</v>
      </c>
      <c r="BR75" s="226">
        <v>5.1343786976810395E-7</v>
      </c>
      <c r="BS75" s="226">
        <v>1.32229709316946E-5</v>
      </c>
      <c r="BT75" s="226">
        <v>8.6507076225993897E-7</v>
      </c>
      <c r="BU75" s="226">
        <v>9.8391255101090292E-7</v>
      </c>
      <c r="BV75" s="226">
        <v>4.8257866941962303E-2</v>
      </c>
      <c r="BW75" s="226">
        <v>3.17753788709401E-3</v>
      </c>
      <c r="BX75" s="226">
        <v>1.16355392514102E-6</v>
      </c>
      <c r="BY75" s="226">
        <v>0</v>
      </c>
    </row>
    <row r="76" spans="1:77" x14ac:dyDescent="0.25">
      <c r="A76" s="105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1.8450743086592E-2</v>
      </c>
      <c r="BX76" s="226">
        <v>0</v>
      </c>
      <c r="BY76" s="226">
        <v>0</v>
      </c>
    </row>
    <row r="77" spans="1:77" x14ac:dyDescent="0.25">
      <c r="A77" s="105" t="s">
        <v>74</v>
      </c>
      <c r="B77" s="226">
        <v>1.45565305229594E-3</v>
      </c>
      <c r="C77" s="226">
        <v>8.9615127719221404E-4</v>
      </c>
      <c r="D77" s="226">
        <v>9.4220680805485904E-4</v>
      </c>
      <c r="E77" s="226">
        <v>1.84539868672972E-3</v>
      </c>
      <c r="F77" s="226">
        <v>1.1840390120088501E-3</v>
      </c>
      <c r="G77" s="226">
        <v>1.67609287689898E-3</v>
      </c>
      <c r="H77" s="226">
        <v>2.0535274257619399E-3</v>
      </c>
      <c r="I77" s="226">
        <v>1.8744860818917599E-3</v>
      </c>
      <c r="J77" s="226">
        <v>1.0060503040246001E-3</v>
      </c>
      <c r="K77" s="226">
        <v>1.2420784476687399E-3</v>
      </c>
      <c r="L77" s="226">
        <v>1.06913145807665E-3</v>
      </c>
      <c r="M77" s="226">
        <v>7.1933162912627302E-4</v>
      </c>
      <c r="N77" s="226">
        <v>9.9773976771044807E-5</v>
      </c>
      <c r="O77" s="226">
        <v>6.43673917128122E-5</v>
      </c>
      <c r="P77" s="226">
        <v>2.4531654753074E-3</v>
      </c>
      <c r="Q77" s="226">
        <v>3.0873268840312601E-3</v>
      </c>
      <c r="R77" s="226">
        <v>8.2575545145115203E-4</v>
      </c>
      <c r="S77" s="226">
        <v>8.6486770627492598E-4</v>
      </c>
      <c r="T77" s="226">
        <v>6.7636990072662405E-4</v>
      </c>
      <c r="U77" s="226">
        <v>1.0184643093059599E-3</v>
      </c>
      <c r="V77" s="226">
        <v>1.4998474055262501E-3</v>
      </c>
      <c r="W77" s="226">
        <v>5.0560402473207901E-4</v>
      </c>
      <c r="X77" s="226">
        <v>4.7142244798704702E-4</v>
      </c>
      <c r="Y77" s="226">
        <v>1.0955629843439601E-3</v>
      </c>
      <c r="Z77" s="226">
        <v>1.3270840365910001E-3</v>
      </c>
      <c r="AA77" s="226">
        <v>8.0789759051114196E-4</v>
      </c>
      <c r="AB77" s="226">
        <v>8.7635698096264804E-4</v>
      </c>
      <c r="AC77" s="226">
        <v>4.5533775325082602E-4</v>
      </c>
      <c r="AD77" s="226">
        <v>4.8143911226906298E-4</v>
      </c>
      <c r="AE77" s="226">
        <v>8.4450379158891305E-4</v>
      </c>
      <c r="AF77" s="226">
        <v>5.0774910981364705E-4</v>
      </c>
      <c r="AG77" s="226">
        <v>3.5389719160641502E-4</v>
      </c>
      <c r="AH77" s="226">
        <v>6.59137421684867E-4</v>
      </c>
      <c r="AI77" s="226">
        <v>3.0001446449931399E-4</v>
      </c>
      <c r="AJ77" s="226">
        <v>2.3714913193060601E-4</v>
      </c>
      <c r="AK77" s="226">
        <v>3.7109884600663198E-4</v>
      </c>
      <c r="AL77" s="226">
        <v>4.8722031760059699E-4</v>
      </c>
      <c r="AM77" s="226">
        <v>3.9037222542441898E-4</v>
      </c>
      <c r="AN77" s="226">
        <v>3.9577694192655197E-4</v>
      </c>
      <c r="AO77" s="226">
        <v>1.9071197097159201E-4</v>
      </c>
      <c r="AP77" s="226">
        <v>3.0018251052982801E-4</v>
      </c>
      <c r="AQ77" s="226">
        <v>3.17627572488E-4</v>
      </c>
      <c r="AR77" s="226">
        <v>2.06551226055219E-4</v>
      </c>
      <c r="AS77" s="226">
        <v>3.0358637099641599E-4</v>
      </c>
      <c r="AT77" s="226">
        <v>2.3339639315945299E-4</v>
      </c>
      <c r="AU77" s="226">
        <v>2.94898070011934E-4</v>
      </c>
      <c r="AV77" s="226">
        <v>5.3829678497348005E-4</v>
      </c>
      <c r="AW77" s="226">
        <v>6.5984662815340002E-4</v>
      </c>
      <c r="AX77" s="226">
        <v>2.6387708097071801E-4</v>
      </c>
      <c r="AY77" s="226">
        <v>3.6833651793734902E-4</v>
      </c>
      <c r="AZ77" s="226">
        <v>2.6775164337048302E-4</v>
      </c>
      <c r="BA77" s="226">
        <v>2.4917153805452001E-4</v>
      </c>
      <c r="BB77" s="226">
        <v>2.2956722584035799E-4</v>
      </c>
      <c r="BC77" s="226">
        <v>2.85307254669836E-4</v>
      </c>
      <c r="BD77" s="226">
        <v>4.9493221444655297E-4</v>
      </c>
      <c r="BE77" s="226">
        <v>4.20042605967301E-4</v>
      </c>
      <c r="BF77" s="226">
        <v>5.6712075842772205E-4</v>
      </c>
      <c r="BG77" s="226">
        <v>6.1437987718783601E-4</v>
      </c>
      <c r="BH77" s="226">
        <v>3.4051683553688498E-4</v>
      </c>
      <c r="BI77" s="226">
        <v>6.79598106130635E-4</v>
      </c>
      <c r="BJ77" s="226">
        <v>5.6257382094441902E-4</v>
      </c>
      <c r="BK77" s="226">
        <v>1.3787961612157301E-3</v>
      </c>
      <c r="BL77" s="226">
        <v>1.1382487987019699E-3</v>
      </c>
      <c r="BM77" s="226">
        <v>3.5575924686223701E-3</v>
      </c>
      <c r="BN77" s="226">
        <v>8.5161548042178797E-4</v>
      </c>
      <c r="BO77" s="226">
        <v>1.3189584724234999E-3</v>
      </c>
      <c r="BP77" s="226">
        <v>9.7221072551276298E-4</v>
      </c>
      <c r="BQ77" s="226">
        <v>6.0351959034787004E-4</v>
      </c>
      <c r="BR77" s="226">
        <v>1.80107193747832E-3</v>
      </c>
      <c r="BS77" s="226">
        <v>2.11503098313476E-4</v>
      </c>
      <c r="BT77" s="226">
        <v>2.7005612065233802E-3</v>
      </c>
      <c r="BU77" s="226">
        <v>1.7128771072002301E-4</v>
      </c>
      <c r="BV77" s="226">
        <v>1.3204678159499999E-3</v>
      </c>
      <c r="BW77" s="226">
        <v>2.59148010799304E-4</v>
      </c>
      <c r="BX77" s="226">
        <v>0.12581187996264501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0.27827313634550799</v>
      </c>
    </row>
    <row r="79" spans="1:77" x14ac:dyDescent="0.25">
      <c r="A79" s="106" t="s">
        <v>712</v>
      </c>
      <c r="B79" s="227">
        <v>0.21075855621971501</v>
      </c>
      <c r="C79" s="227">
        <v>0.134467591510574</v>
      </c>
      <c r="D79" s="227">
        <v>0.15250951099516799</v>
      </c>
      <c r="E79" s="227">
        <v>6.4845851982546804E-2</v>
      </c>
      <c r="F79" s="227">
        <v>7.5301767618305093E-2</v>
      </c>
      <c r="G79" s="227">
        <v>7.6613602584990101E-2</v>
      </c>
      <c r="H79" s="227">
        <v>5.6150094660783301E-2</v>
      </c>
      <c r="I79" s="227">
        <v>0.160561064623091</v>
      </c>
      <c r="J79" s="227">
        <v>7.4956925870514404E-2</v>
      </c>
      <c r="K79" s="227">
        <v>0.64990105887551497</v>
      </c>
      <c r="L79" s="227">
        <v>7.3371489368495593E-2</v>
      </c>
      <c r="M79" s="227">
        <v>5.9612641899894597E-2</v>
      </c>
      <c r="N79" s="227">
        <v>1.34835834433705E-2</v>
      </c>
      <c r="O79" s="227">
        <v>7.8802964457465909E-3</v>
      </c>
      <c r="P79" s="227">
        <v>4.6295847840324603E-2</v>
      </c>
      <c r="Q79" s="227">
        <v>6.0135848956939603E-2</v>
      </c>
      <c r="R79" s="227">
        <v>0.239794816274778</v>
      </c>
      <c r="S79" s="227">
        <v>8.2896589560937498E-2</v>
      </c>
      <c r="T79" s="227">
        <v>6.8303383776435106E-2</v>
      </c>
      <c r="U79" s="227">
        <v>7.0007440170194196E-2</v>
      </c>
      <c r="V79" s="227">
        <v>0.217502062195192</v>
      </c>
      <c r="W79" s="227">
        <v>0.14278289093662599</v>
      </c>
      <c r="X79" s="227">
        <v>6.7057126546662599E-2</v>
      </c>
      <c r="Y79" s="227">
        <v>8.2898873011193794E-2</v>
      </c>
      <c r="Z79" s="227">
        <v>9.6325952379834004E-2</v>
      </c>
      <c r="AA79" s="227">
        <v>5.9508418504551103E-2</v>
      </c>
      <c r="AB79" s="227">
        <v>0.16685345562045401</v>
      </c>
      <c r="AC79" s="227">
        <v>4.5504921605604001E-2</v>
      </c>
      <c r="AD79" s="227">
        <v>8.9148661178611602E-2</v>
      </c>
      <c r="AE79" s="227">
        <v>0.31751338526741202</v>
      </c>
      <c r="AF79" s="227">
        <v>5.2418944463503897E-2</v>
      </c>
      <c r="AG79" s="227">
        <v>5.5178104504127197E-2</v>
      </c>
      <c r="AH79" s="227">
        <v>9.1914681468264398E-2</v>
      </c>
      <c r="AI79" s="227">
        <v>6.9679884138412404E-2</v>
      </c>
      <c r="AJ79" s="227">
        <v>0.13239917293224601</v>
      </c>
      <c r="AK79" s="227">
        <v>0.11728363255976799</v>
      </c>
      <c r="AL79" s="227">
        <v>8.1939834723631894E-2</v>
      </c>
      <c r="AM79" s="227">
        <v>3.8034343507412902E-2</v>
      </c>
      <c r="AN79" s="227">
        <v>6.3122149628778601E-2</v>
      </c>
      <c r="AO79" s="227">
        <v>1.39973251134663E-2</v>
      </c>
      <c r="AP79" s="227">
        <v>4.33177291755793E-2</v>
      </c>
      <c r="AQ79" s="227">
        <v>4.6791513435883697E-2</v>
      </c>
      <c r="AR79" s="227">
        <v>3.07103411094907E-2</v>
      </c>
      <c r="AS79" s="227">
        <v>3.5368548381763301E-2</v>
      </c>
      <c r="AT79" s="227">
        <v>2.9186936591585499E-2</v>
      </c>
      <c r="AU79" s="227">
        <v>4.1642581776394703E-2</v>
      </c>
      <c r="AV79" s="227">
        <v>4.7134116212009698E-2</v>
      </c>
      <c r="AW79" s="227">
        <v>2.79212303288244E-2</v>
      </c>
      <c r="AX79" s="227">
        <v>6.6711002029088307E-2</v>
      </c>
      <c r="AY79" s="227">
        <v>3.08417371620461E-2</v>
      </c>
      <c r="AZ79" s="227">
        <v>3.04484075528305E-2</v>
      </c>
      <c r="BA79" s="227">
        <v>5.0547556521138098E-2</v>
      </c>
      <c r="BB79" s="227">
        <v>2.9178224842745001E-2</v>
      </c>
      <c r="BC79" s="227">
        <v>0.101512671103692</v>
      </c>
      <c r="BD79" s="227">
        <v>9.6481438782002799E-2</v>
      </c>
      <c r="BE79" s="227">
        <v>2.6767557663480601E-2</v>
      </c>
      <c r="BF79" s="227">
        <v>6.2712304752524997E-2</v>
      </c>
      <c r="BG79" s="227">
        <v>6.0403573362916199E-2</v>
      </c>
      <c r="BH79" s="227">
        <v>7.7638529810122897E-2</v>
      </c>
      <c r="BI79" s="227">
        <v>6.5031413277881298E-2</v>
      </c>
      <c r="BJ79" s="227">
        <v>9.9622218835361695E-2</v>
      </c>
      <c r="BK79" s="227">
        <v>9.0053726723372696E-2</v>
      </c>
      <c r="BL79" s="227">
        <v>0.24347096857405801</v>
      </c>
      <c r="BM79" s="227">
        <v>4.1296191082663802E-2</v>
      </c>
      <c r="BN79" s="227">
        <v>2.8232441717239501E-2</v>
      </c>
      <c r="BO79" s="227">
        <v>4.1991188678855103E-2</v>
      </c>
      <c r="BP79" s="227">
        <v>4.9542719008681797E-2</v>
      </c>
      <c r="BQ79" s="227">
        <v>1.4699883746095399E-2</v>
      </c>
      <c r="BR79" s="227">
        <v>6.3510559290191199E-2</v>
      </c>
      <c r="BS79" s="227">
        <v>3.0533706910363698E-2</v>
      </c>
      <c r="BT79" s="227">
        <v>8.3597346851669599E-2</v>
      </c>
      <c r="BU79" s="227">
        <v>6.5463270968787596E-2</v>
      </c>
      <c r="BV79" s="227">
        <v>6.9379585188883305E-2</v>
      </c>
      <c r="BW79" s="227">
        <v>3.3015961414097503E-2</v>
      </c>
      <c r="BX79" s="227">
        <v>0.15546506563176801</v>
      </c>
      <c r="BY79" s="227">
        <v>0.27827313634550799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0.19091777680716299</v>
      </c>
      <c r="C81" s="226">
        <v>0.101486656647305</v>
      </c>
      <c r="D81" s="226">
        <v>0.120174617500533</v>
      </c>
      <c r="E81" s="226">
        <v>3.2358536397110602E-2</v>
      </c>
      <c r="F81" s="226">
        <v>5.2802569602064101E-2</v>
      </c>
      <c r="G81" s="226">
        <v>5.45837543632346E-2</v>
      </c>
      <c r="H81" s="226">
        <v>2.8155951657310399E-2</v>
      </c>
      <c r="I81" s="226">
        <v>0.134564939533969</v>
      </c>
      <c r="J81" s="226">
        <v>4.5900452262718099E-2</v>
      </c>
      <c r="K81" s="226">
        <v>0.59936157780048205</v>
      </c>
      <c r="L81" s="226">
        <v>5.3666210107908001E-2</v>
      </c>
      <c r="M81" s="226">
        <v>2.0200778420826199E-2</v>
      </c>
      <c r="N81" s="226">
        <v>6.0853565192400504E-3</v>
      </c>
      <c r="O81" s="226">
        <v>1.01228648820019E-3</v>
      </c>
      <c r="P81" s="226">
        <v>1.56127307011402E-2</v>
      </c>
      <c r="Q81" s="226">
        <v>2.0762334863313602E-2</v>
      </c>
      <c r="R81" s="226">
        <v>2.5448608242942299E-2</v>
      </c>
      <c r="S81" s="226">
        <v>3.3092212968210397E-2</v>
      </c>
      <c r="T81" s="226">
        <v>2.2869434784153701E-2</v>
      </c>
      <c r="U81" s="226">
        <v>2.1717174191857098E-2</v>
      </c>
      <c r="V81" s="226">
        <v>2.6453785886703E-2</v>
      </c>
      <c r="W81" s="226">
        <v>9.6143421532750795E-2</v>
      </c>
      <c r="X81" s="226">
        <v>2.77102703810462E-2</v>
      </c>
      <c r="Y81" s="226">
        <v>4.1540795319102798E-2</v>
      </c>
      <c r="Z81" s="226">
        <v>3.7314230126911103E-2</v>
      </c>
      <c r="AA81" s="226">
        <v>1.95904209420147E-2</v>
      </c>
      <c r="AB81" s="226">
        <v>9.7047290241459402E-2</v>
      </c>
      <c r="AC81" s="226">
        <v>4.4783012831920302E-3</v>
      </c>
      <c r="AD81" s="226">
        <v>4.4474380072857402E-2</v>
      </c>
      <c r="AE81" s="226">
        <v>0.260517292940252</v>
      </c>
      <c r="AF81" s="226">
        <v>1.9335431138554099E-2</v>
      </c>
      <c r="AG81" s="226">
        <v>3.11021728091509E-2</v>
      </c>
      <c r="AH81" s="226">
        <v>4.6244568590937299E-2</v>
      </c>
      <c r="AI81" s="226">
        <v>4.6239873032277098E-2</v>
      </c>
      <c r="AJ81" s="226">
        <v>0.106712923096279</v>
      </c>
      <c r="AK81" s="226">
        <v>6.2898557625268303E-2</v>
      </c>
      <c r="AL81" s="226">
        <v>4.2962921952155397E-2</v>
      </c>
      <c r="AM81" s="226">
        <v>1.0680798339901199E-2</v>
      </c>
      <c r="AN81" s="226">
        <v>4.1023456438724598E-2</v>
      </c>
      <c r="AO81" s="226">
        <v>1.35351725038334E-3</v>
      </c>
      <c r="AP81" s="226">
        <v>2.3788949723369299E-2</v>
      </c>
      <c r="AQ81" s="226">
        <v>2.5881399823503001E-2</v>
      </c>
      <c r="AR81" s="226">
        <v>1.6314298280605901E-2</v>
      </c>
      <c r="AS81" s="226">
        <v>1.61538721497782E-2</v>
      </c>
      <c r="AT81" s="226">
        <v>1.2827640410747399E-2</v>
      </c>
      <c r="AU81" s="226">
        <v>2.2708273515653399E-2</v>
      </c>
      <c r="AV81" s="226">
        <v>2.1292369316553698E-2</v>
      </c>
      <c r="AW81" s="226">
        <v>4.4490143867304804E-3</v>
      </c>
      <c r="AX81" s="226">
        <v>5.00210501130725E-2</v>
      </c>
      <c r="AY81" s="226">
        <v>1.3119768874538E-2</v>
      </c>
      <c r="AZ81" s="226">
        <v>1.53468434078721E-2</v>
      </c>
      <c r="BA81" s="226">
        <v>3.6283248499343099E-2</v>
      </c>
      <c r="BB81" s="226">
        <v>1.3477079310591399E-2</v>
      </c>
      <c r="BC81" s="226">
        <v>7.4029577633789298E-2</v>
      </c>
      <c r="BD81" s="226">
        <v>7.1823591819811503E-2</v>
      </c>
      <c r="BE81" s="226">
        <v>1.1651822074410401E-2</v>
      </c>
      <c r="BF81" s="226">
        <v>3.1585844763106198E-2</v>
      </c>
      <c r="BG81" s="226">
        <v>3.5125348022361898E-2</v>
      </c>
      <c r="BH81" s="226">
        <v>5.9746627660322203E-2</v>
      </c>
      <c r="BI81" s="226">
        <v>4.2136711777875598E-2</v>
      </c>
      <c r="BJ81" s="226">
        <v>6.8948088870169497E-2</v>
      </c>
      <c r="BK81" s="226">
        <v>5.1380811226595602E-2</v>
      </c>
      <c r="BL81" s="226">
        <v>0.173883221460545</v>
      </c>
      <c r="BM81" s="226">
        <v>1.6773811687822299E-2</v>
      </c>
      <c r="BN81" s="226">
        <v>1.3343666941723E-2</v>
      </c>
      <c r="BO81" s="226">
        <v>5.8895486086272299E-3</v>
      </c>
      <c r="BP81" s="226">
        <v>2.4021580490468999E-2</v>
      </c>
      <c r="BQ81" s="226">
        <v>2.6463043753595498E-3</v>
      </c>
      <c r="BR81" s="226">
        <v>4.0323130885342597E-2</v>
      </c>
      <c r="BS81" s="226">
        <v>2.4219933854446901E-2</v>
      </c>
      <c r="BT81" s="226">
        <v>5.7728102740522001E-2</v>
      </c>
      <c r="BU81" s="226">
        <v>5.6459973860222598E-2</v>
      </c>
      <c r="BV81" s="226">
        <v>3.6891899150157802E-2</v>
      </c>
      <c r="BW81" s="226">
        <v>1.8450743086592E-2</v>
      </c>
      <c r="BX81" s="226">
        <v>0.118112740998724</v>
      </c>
      <c r="BY81" s="226">
        <v>0.27827313634550799</v>
      </c>
    </row>
    <row r="82" spans="1:77" x14ac:dyDescent="0.25">
      <c r="A82" s="106" t="s">
        <v>869</v>
      </c>
      <c r="B82" s="227">
        <v>1.1039231639104601</v>
      </c>
      <c r="C82" s="227">
        <v>1.3249780409841201</v>
      </c>
      <c r="D82" s="227">
        <v>1.2690659156413999</v>
      </c>
      <c r="E82" s="227">
        <v>2.0039797593669002</v>
      </c>
      <c r="F82" s="227">
        <v>1.4261004376454001</v>
      </c>
      <c r="G82" s="227">
        <v>1.4035971596082399</v>
      </c>
      <c r="H82" s="227">
        <v>1.9942531278712601</v>
      </c>
      <c r="I82" s="227">
        <v>1.19318646579973</v>
      </c>
      <c r="J82" s="227">
        <v>1.63303240328629</v>
      </c>
      <c r="K82" s="227">
        <v>1.0843221903888201</v>
      </c>
      <c r="L82" s="227">
        <v>1.36718224038861</v>
      </c>
      <c r="M82" s="227">
        <v>2.9510071670523601</v>
      </c>
      <c r="N82" s="227">
        <v>2.2157425617939501</v>
      </c>
      <c r="O82" s="227">
        <v>7.78465043009464</v>
      </c>
      <c r="P82" s="227">
        <v>2.965262690206</v>
      </c>
      <c r="Q82" s="227">
        <v>2.89639143924982</v>
      </c>
      <c r="R82" s="227">
        <v>9.4227084634886005</v>
      </c>
      <c r="S82" s="227">
        <v>2.5050180125629899</v>
      </c>
      <c r="T82" s="227">
        <v>2.98666689496685</v>
      </c>
      <c r="U82" s="227">
        <v>3.22359804050582</v>
      </c>
      <c r="V82" s="227">
        <v>8.2219635074811297</v>
      </c>
      <c r="W82" s="227">
        <v>1.4851030747640701</v>
      </c>
      <c r="X82" s="227">
        <v>2.4199376485524899</v>
      </c>
      <c r="Y82" s="227">
        <v>1.9956014894368701</v>
      </c>
      <c r="Z82" s="227">
        <v>2.5814803642528701</v>
      </c>
      <c r="AA82" s="227">
        <v>3.0376283736163101</v>
      </c>
      <c r="AB82" s="227">
        <v>1.7193005101462699</v>
      </c>
      <c r="AC82" s="227">
        <v>10.161201475298901</v>
      </c>
      <c r="AD82" s="227">
        <v>2.0044947457967801</v>
      </c>
      <c r="AE82" s="227">
        <v>1.2187804566978699</v>
      </c>
      <c r="AF82" s="227">
        <v>2.7110305473862701</v>
      </c>
      <c r="AG82" s="227">
        <v>1.7740916315625599</v>
      </c>
      <c r="AH82" s="227">
        <v>1.9875778771191099</v>
      </c>
      <c r="AI82" s="227">
        <v>1.50692204733722</v>
      </c>
      <c r="AJ82" s="227">
        <v>1.2407042098621199</v>
      </c>
      <c r="AK82" s="227">
        <v>1.8646474098581201</v>
      </c>
      <c r="AL82" s="227">
        <v>1.90722211154265</v>
      </c>
      <c r="AM82" s="227">
        <v>3.5610019304759999</v>
      </c>
      <c r="AN82" s="227">
        <v>1.5386843310744001</v>
      </c>
      <c r="AO82" s="227">
        <v>10.341445673856001</v>
      </c>
      <c r="AP82" s="227">
        <v>1.8209181018624701</v>
      </c>
      <c r="AQ82" s="227">
        <v>1.8079205048790301</v>
      </c>
      <c r="AR82" s="227">
        <v>1.88241875815146</v>
      </c>
      <c r="AS82" s="227">
        <v>2.1894780430244398</v>
      </c>
      <c r="AT82" s="227">
        <v>2.2753160875270502</v>
      </c>
      <c r="AU82" s="227">
        <v>1.8338065968638899</v>
      </c>
      <c r="AV82" s="227">
        <v>2.2136623459450102</v>
      </c>
      <c r="AW82" s="227">
        <v>6.2758237896693796</v>
      </c>
      <c r="AX82" s="227">
        <v>1.3336585673089301</v>
      </c>
      <c r="AY82" s="227">
        <v>2.3507835737793998</v>
      </c>
      <c r="AZ82" s="227">
        <v>1.9840176082862799</v>
      </c>
      <c r="BA82" s="227">
        <v>1.39313756655646</v>
      </c>
      <c r="BB82" s="227">
        <v>2.1650258316588098</v>
      </c>
      <c r="BC82" s="227">
        <v>1.3712447692982499</v>
      </c>
      <c r="BD82" s="227">
        <v>1.3433112482602101</v>
      </c>
      <c r="BE82" s="227">
        <v>2.29728513639659</v>
      </c>
      <c r="BF82" s="227">
        <v>1.98545599216571</v>
      </c>
      <c r="BG82" s="227">
        <v>1.7196576479316701</v>
      </c>
      <c r="BH82" s="227">
        <v>1.29946296302315</v>
      </c>
      <c r="BI82" s="227">
        <v>1.54334333492123</v>
      </c>
      <c r="BJ82" s="227">
        <v>1.4448873125831201</v>
      </c>
      <c r="BK82" s="227">
        <v>1.75267234155227</v>
      </c>
      <c r="BL82" s="227">
        <v>1.4001981705250599</v>
      </c>
      <c r="BM82" s="227">
        <v>2.46194436012685</v>
      </c>
      <c r="BN82" s="227">
        <v>2.1157933453031701</v>
      </c>
      <c r="BO82" s="227">
        <v>7.1297804754246998</v>
      </c>
      <c r="BP82" s="227">
        <v>2.0624254523276999</v>
      </c>
      <c r="BQ82" s="227">
        <v>5.5548726302876998</v>
      </c>
      <c r="BR82" s="227">
        <v>1.5750403774642701</v>
      </c>
      <c r="BS82" s="227">
        <v>1.2606849834462901</v>
      </c>
      <c r="BT82" s="227">
        <v>1.4481221949632701</v>
      </c>
      <c r="BU82" s="227">
        <v>1.1594633594917101</v>
      </c>
      <c r="BV82" s="227">
        <v>1.8806184226649301</v>
      </c>
      <c r="BW82" s="227">
        <v>1.78941093370325</v>
      </c>
      <c r="BX82" s="227">
        <v>1.3162429752895799</v>
      </c>
      <c r="BY82" s="227">
        <v>1</v>
      </c>
    </row>
  </sheetData>
  <sheetProtection password="D853" sheet="1" formatColumns="0" formatRows="0"/>
  <conditionalFormatting sqref="A3:A79 A82">
    <cfRule type="cellIs" dxfId="87" priority="4" operator="lessThan">
      <formula>0</formula>
    </cfRule>
  </conditionalFormatting>
  <conditionalFormatting sqref="B2:BY2">
    <cfRule type="cellIs" dxfId="86" priority="5" operator="lessThan">
      <formula>0</formula>
    </cfRule>
  </conditionalFormatting>
  <conditionalFormatting sqref="B79:BY79">
    <cfRule type="top10" dxfId="85" priority="1" rank="10"/>
  </conditionalFormatting>
  <conditionalFormatting sqref="B81:BY81">
    <cfRule type="top10" dxfId="84" priority="3" rank="10"/>
  </conditionalFormatting>
  <conditionalFormatting sqref="B82:BY82">
    <cfRule type="top10" dxfId="83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W38" sqref="W38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I!A1*'Sim_F(IxI)'!$O3</f>
        <v>0</v>
      </c>
      <c r="C3">
        <f>I!B1*'Sim_F(IxI)'!$O3</f>
        <v>0</v>
      </c>
      <c r="D3">
        <f>I!C1*'Sim_F(IxI)'!$O3</f>
        <v>0</v>
      </c>
      <c r="E3">
        <f>I!D1*'Sim_F(IxI)'!$O3</f>
        <v>0</v>
      </c>
      <c r="F3">
        <f>I!E1*'Sim_F(IxI)'!$O3</f>
        <v>0</v>
      </c>
      <c r="G3">
        <f>I!F1*'Sim_F(IxI)'!$O3</f>
        <v>0</v>
      </c>
      <c r="H3">
        <f>I!G1*'Sim_F(IxI)'!$O3</f>
        <v>0</v>
      </c>
      <c r="I3">
        <f>I!H1*'Sim_F(IxI)'!$O3</f>
        <v>0</v>
      </c>
      <c r="J3">
        <f>I!I1*'Sim_F(IxI)'!$O3</f>
        <v>0</v>
      </c>
      <c r="K3">
        <f>I!J1*'Sim_F(IxI)'!$O3</f>
        <v>0</v>
      </c>
      <c r="L3">
        <f>I!K1*'Sim_F(IxI)'!$O3</f>
        <v>0</v>
      </c>
      <c r="M3">
        <f>I!L1*'Sim_F(IxI)'!$O3</f>
        <v>0</v>
      </c>
      <c r="N3">
        <f>I!M1*'Sim_F(IxI)'!$O3</f>
        <v>0</v>
      </c>
      <c r="O3">
        <f>I!N1*'Sim_F(IxI)'!$O3</f>
        <v>0</v>
      </c>
      <c r="P3">
        <f>I!O1*'Sim_F(IxI)'!$O3</f>
        <v>0</v>
      </c>
      <c r="Q3">
        <f>I!P1*'Sim_F(IxI)'!$O3</f>
        <v>0</v>
      </c>
      <c r="R3">
        <f>I!Q1*'Sim_F(IxI)'!$O3</f>
        <v>0</v>
      </c>
      <c r="S3">
        <f>I!R1*'Sim_F(IxI)'!$O3</f>
        <v>0</v>
      </c>
      <c r="T3">
        <f>I!S1*'Sim_F(IxI)'!$O3</f>
        <v>0</v>
      </c>
      <c r="U3">
        <f>I!T1*'Sim_F(IxI)'!$O3</f>
        <v>0</v>
      </c>
      <c r="V3">
        <f>I!U1*'Sim_F(IxI)'!$O3</f>
        <v>0</v>
      </c>
      <c r="W3">
        <f>I!V1*'Sim_F(IxI)'!$O3</f>
        <v>0</v>
      </c>
      <c r="X3">
        <f>I!W1*'Sim_F(IxI)'!$O3</f>
        <v>0</v>
      </c>
      <c r="Y3">
        <f>I!X1*'Sim_F(IxI)'!$O3</f>
        <v>0</v>
      </c>
      <c r="Z3">
        <f>I!Y1*'Sim_F(IxI)'!$O3</f>
        <v>0</v>
      </c>
      <c r="AA3">
        <f>I!Z1*'Sim_F(IxI)'!$O3</f>
        <v>0</v>
      </c>
      <c r="AB3">
        <f>I!AA1*'Sim_F(IxI)'!$O3</f>
        <v>0</v>
      </c>
      <c r="AC3">
        <f>I!AB1*'Sim_F(IxI)'!$O3</f>
        <v>0</v>
      </c>
      <c r="AD3">
        <f>I!AC1*'Sim_F(IxI)'!$O3</f>
        <v>0</v>
      </c>
      <c r="AE3">
        <f>I!AD1*'Sim_F(IxI)'!$O3</f>
        <v>0</v>
      </c>
      <c r="AF3">
        <f>I!AE1*'Sim_F(IxI)'!$O3</f>
        <v>0</v>
      </c>
      <c r="AG3">
        <f>I!AF1*'Sim_F(IxI)'!$O3</f>
        <v>0</v>
      </c>
      <c r="AH3">
        <f>I!AG1*'Sim_F(IxI)'!$O3</f>
        <v>0</v>
      </c>
      <c r="AI3">
        <f>I!AH1*'Sim_F(IxI)'!$O3</f>
        <v>0</v>
      </c>
      <c r="AJ3">
        <f>I!AI1*'Sim_F(IxI)'!$O3</f>
        <v>0</v>
      </c>
      <c r="AK3">
        <f>I!AJ1*'Sim_F(IxI)'!$O3</f>
        <v>0</v>
      </c>
      <c r="AL3">
        <f>I!AK1*'Sim_F(IxI)'!$O3</f>
        <v>0</v>
      </c>
      <c r="AM3">
        <f>I!AL1*'Sim_F(IxI)'!$O3</f>
        <v>0</v>
      </c>
      <c r="AN3">
        <f>I!AM1*'Sim_F(IxI)'!$O3</f>
        <v>0</v>
      </c>
      <c r="AO3">
        <f>I!AN1*'Sim_F(IxI)'!$O3</f>
        <v>0</v>
      </c>
      <c r="AP3">
        <f>I!AO1*'Sim_F(IxI)'!$O3</f>
        <v>0</v>
      </c>
      <c r="AQ3">
        <f>I!AP1*'Sim_F(IxI)'!$O3</f>
        <v>0</v>
      </c>
      <c r="AR3">
        <f>I!AQ1*'Sim_F(IxI)'!$O3</f>
        <v>0</v>
      </c>
      <c r="AS3">
        <f>I!AR1*'Sim_F(IxI)'!$O3</f>
        <v>0</v>
      </c>
      <c r="AT3">
        <f>I!AS1*'Sim_F(IxI)'!$O3</f>
        <v>0</v>
      </c>
      <c r="AU3">
        <f>I!AT1*'Sim_F(IxI)'!$O3</f>
        <v>0</v>
      </c>
      <c r="AV3">
        <f>I!AU1*'Sim_F(IxI)'!$O3</f>
        <v>0</v>
      </c>
      <c r="AW3">
        <f>I!AV1*'Sim_F(IxI)'!$O3</f>
        <v>0</v>
      </c>
      <c r="AX3">
        <f>I!AW1*'Sim_F(IxI)'!$O3</f>
        <v>0</v>
      </c>
      <c r="AY3">
        <f>I!AX1*'Sim_F(IxI)'!$O3</f>
        <v>0</v>
      </c>
      <c r="AZ3">
        <f>I!AY1*'Sim_F(IxI)'!$O3</f>
        <v>0</v>
      </c>
      <c r="BA3">
        <f>I!AZ1*'Sim_F(IxI)'!$O3</f>
        <v>0</v>
      </c>
      <c r="BB3">
        <f>I!BA1*'Sim_F(IxI)'!$O3</f>
        <v>0</v>
      </c>
      <c r="BC3">
        <f>I!BB1*'Sim_F(IxI)'!$O3</f>
        <v>0</v>
      </c>
      <c r="BD3">
        <f>I!BC1*'Sim_F(IxI)'!$O3</f>
        <v>0</v>
      </c>
      <c r="BE3">
        <f>I!BD1*'Sim_F(IxI)'!$O3</f>
        <v>0</v>
      </c>
      <c r="BF3">
        <f>I!BE1*'Sim_F(IxI)'!$O3</f>
        <v>0</v>
      </c>
      <c r="BG3">
        <f>I!BF1*'Sim_F(IxI)'!$O3</f>
        <v>0</v>
      </c>
      <c r="BH3">
        <f>I!BG1*'Sim_F(IxI)'!$O3</f>
        <v>0</v>
      </c>
      <c r="BI3">
        <f>I!BH1*'Sim_F(IxI)'!$O3</f>
        <v>0</v>
      </c>
      <c r="BJ3">
        <f>I!BI1*'Sim_F(IxI)'!$O3</f>
        <v>0</v>
      </c>
      <c r="BK3">
        <f>I!BJ1*'Sim_F(IxI)'!$O3</f>
        <v>0</v>
      </c>
      <c r="BL3">
        <f>I!BK1*'Sim_F(IxI)'!$O3</f>
        <v>0</v>
      </c>
      <c r="BM3">
        <f>I!BL1*'Sim_F(IxI)'!$O3</f>
        <v>0</v>
      </c>
      <c r="BN3">
        <f>I!BM1*'Sim_F(IxI)'!$O3</f>
        <v>0</v>
      </c>
      <c r="BO3">
        <f>I!BN1*'Sim_F(IxI)'!$O3</f>
        <v>0</v>
      </c>
      <c r="BP3">
        <f>I!BO1*'Sim_F(IxI)'!$O3</f>
        <v>0</v>
      </c>
      <c r="BQ3">
        <f>I!BP1*'Sim_F(IxI)'!$O3</f>
        <v>0</v>
      </c>
      <c r="BR3">
        <f>I!BQ1*'Sim_F(IxI)'!$O3</f>
        <v>0</v>
      </c>
      <c r="BS3">
        <f>I!BR1*'Sim_F(IxI)'!$O3</f>
        <v>0</v>
      </c>
      <c r="BT3">
        <f>I!BS1*'Sim_F(IxI)'!$O3</f>
        <v>0</v>
      </c>
      <c r="BU3">
        <f>I!BT1*'Sim_F(IxI)'!$O3</f>
        <v>0</v>
      </c>
      <c r="BV3">
        <f>I!BU1*'Sim_F(IxI)'!$O3</f>
        <v>0</v>
      </c>
      <c r="BW3">
        <f>I!BV1*'Sim_F(IxI)'!$O3</f>
        <v>0</v>
      </c>
      <c r="BX3">
        <f>I!BW1*'Sim_F(IxI)'!$O3</f>
        <v>0</v>
      </c>
      <c r="BY3">
        <f>I!BX1*'Sim_F(IxI)'!$O3</f>
        <v>0</v>
      </c>
    </row>
    <row r="4" spans="1:77" x14ac:dyDescent="0.25">
      <c r="A4" s="105" t="s">
        <v>1</v>
      </c>
      <c r="B4">
        <f>I!A2*'Sim_F(IxI)'!$O4</f>
        <v>0</v>
      </c>
      <c r="C4">
        <f>I!B2*'Sim_F(IxI)'!$O4</f>
        <v>0</v>
      </c>
      <c r="D4">
        <f>I!C2*'Sim_F(IxI)'!$O4</f>
        <v>0</v>
      </c>
      <c r="E4">
        <f>I!D2*'Sim_F(IxI)'!$O4</f>
        <v>0</v>
      </c>
      <c r="F4">
        <f>I!E2*'Sim_F(IxI)'!$O4</f>
        <v>0</v>
      </c>
      <c r="G4">
        <f>I!F2*'Sim_F(IxI)'!$O4</f>
        <v>0</v>
      </c>
      <c r="H4">
        <f>I!G2*'Sim_F(IxI)'!$O4</f>
        <v>0</v>
      </c>
      <c r="I4">
        <f>I!H2*'Sim_F(IxI)'!$O4</f>
        <v>0</v>
      </c>
      <c r="J4">
        <f>I!I2*'Sim_F(IxI)'!$O4</f>
        <v>0</v>
      </c>
      <c r="K4">
        <f>I!J2*'Sim_F(IxI)'!$O4</f>
        <v>0</v>
      </c>
      <c r="L4">
        <f>I!K2*'Sim_F(IxI)'!$O4</f>
        <v>0</v>
      </c>
      <c r="M4">
        <f>I!L2*'Sim_F(IxI)'!$O4</f>
        <v>0</v>
      </c>
      <c r="N4">
        <f>I!M2*'Sim_F(IxI)'!$O4</f>
        <v>0</v>
      </c>
      <c r="O4">
        <f>I!N2*'Sim_F(IxI)'!$O4</f>
        <v>0</v>
      </c>
      <c r="P4">
        <f>I!O2*'Sim_F(IxI)'!$O4</f>
        <v>0</v>
      </c>
      <c r="Q4">
        <f>I!P2*'Sim_F(IxI)'!$O4</f>
        <v>0</v>
      </c>
      <c r="R4">
        <f>I!Q2*'Sim_F(IxI)'!$O4</f>
        <v>0</v>
      </c>
      <c r="S4">
        <f>I!R2*'Sim_F(IxI)'!$O4</f>
        <v>0</v>
      </c>
      <c r="T4">
        <f>I!S2*'Sim_F(IxI)'!$O4</f>
        <v>0</v>
      </c>
      <c r="U4">
        <f>I!T2*'Sim_F(IxI)'!$O4</f>
        <v>0</v>
      </c>
      <c r="V4">
        <f>I!U2*'Sim_F(IxI)'!$O4</f>
        <v>0</v>
      </c>
      <c r="W4">
        <f>I!V2*'Sim_F(IxI)'!$O4</f>
        <v>0</v>
      </c>
      <c r="X4">
        <f>I!W2*'Sim_F(IxI)'!$O4</f>
        <v>0</v>
      </c>
      <c r="Y4">
        <f>I!X2*'Sim_F(IxI)'!$O4</f>
        <v>0</v>
      </c>
      <c r="Z4">
        <f>I!Y2*'Sim_F(IxI)'!$O4</f>
        <v>0</v>
      </c>
      <c r="AA4">
        <f>I!Z2*'Sim_F(IxI)'!$O4</f>
        <v>0</v>
      </c>
      <c r="AB4">
        <f>I!AA2*'Sim_F(IxI)'!$O4</f>
        <v>0</v>
      </c>
      <c r="AC4">
        <f>I!AB2*'Sim_F(IxI)'!$O4</f>
        <v>0</v>
      </c>
      <c r="AD4">
        <f>I!AC2*'Sim_F(IxI)'!$O4</f>
        <v>0</v>
      </c>
      <c r="AE4">
        <f>I!AD2*'Sim_F(IxI)'!$O4</f>
        <v>0</v>
      </c>
      <c r="AF4">
        <f>I!AE2*'Sim_F(IxI)'!$O4</f>
        <v>0</v>
      </c>
      <c r="AG4">
        <f>I!AF2*'Sim_F(IxI)'!$O4</f>
        <v>0</v>
      </c>
      <c r="AH4">
        <f>I!AG2*'Sim_F(IxI)'!$O4</f>
        <v>0</v>
      </c>
      <c r="AI4">
        <f>I!AH2*'Sim_F(IxI)'!$O4</f>
        <v>0</v>
      </c>
      <c r="AJ4">
        <f>I!AI2*'Sim_F(IxI)'!$O4</f>
        <v>0</v>
      </c>
      <c r="AK4">
        <f>I!AJ2*'Sim_F(IxI)'!$O4</f>
        <v>0</v>
      </c>
      <c r="AL4">
        <f>I!AK2*'Sim_F(IxI)'!$O4</f>
        <v>0</v>
      </c>
      <c r="AM4">
        <f>I!AL2*'Sim_F(IxI)'!$O4</f>
        <v>0</v>
      </c>
      <c r="AN4">
        <f>I!AM2*'Sim_F(IxI)'!$O4</f>
        <v>0</v>
      </c>
      <c r="AO4">
        <f>I!AN2*'Sim_F(IxI)'!$O4</f>
        <v>0</v>
      </c>
      <c r="AP4">
        <f>I!AO2*'Sim_F(IxI)'!$O4</f>
        <v>0</v>
      </c>
      <c r="AQ4">
        <f>I!AP2*'Sim_F(IxI)'!$O4</f>
        <v>0</v>
      </c>
      <c r="AR4">
        <f>I!AQ2*'Sim_F(IxI)'!$O4</f>
        <v>0</v>
      </c>
      <c r="AS4">
        <f>I!AR2*'Sim_F(IxI)'!$O4</f>
        <v>0</v>
      </c>
      <c r="AT4">
        <f>I!AS2*'Sim_F(IxI)'!$O4</f>
        <v>0</v>
      </c>
      <c r="AU4">
        <f>I!AT2*'Sim_F(IxI)'!$O4</f>
        <v>0</v>
      </c>
      <c r="AV4">
        <f>I!AU2*'Sim_F(IxI)'!$O4</f>
        <v>0</v>
      </c>
      <c r="AW4">
        <f>I!AV2*'Sim_F(IxI)'!$O4</f>
        <v>0</v>
      </c>
      <c r="AX4">
        <f>I!AW2*'Sim_F(IxI)'!$O4</f>
        <v>0</v>
      </c>
      <c r="AY4">
        <f>I!AX2*'Sim_F(IxI)'!$O4</f>
        <v>0</v>
      </c>
      <c r="AZ4">
        <f>I!AY2*'Sim_F(IxI)'!$O4</f>
        <v>0</v>
      </c>
      <c r="BA4">
        <f>I!AZ2*'Sim_F(IxI)'!$O4</f>
        <v>0</v>
      </c>
      <c r="BB4">
        <f>I!BA2*'Sim_F(IxI)'!$O4</f>
        <v>0</v>
      </c>
      <c r="BC4">
        <f>I!BB2*'Sim_F(IxI)'!$O4</f>
        <v>0</v>
      </c>
      <c r="BD4">
        <f>I!BC2*'Sim_F(IxI)'!$O4</f>
        <v>0</v>
      </c>
      <c r="BE4">
        <f>I!BD2*'Sim_F(IxI)'!$O4</f>
        <v>0</v>
      </c>
      <c r="BF4">
        <f>I!BE2*'Sim_F(IxI)'!$O4</f>
        <v>0</v>
      </c>
      <c r="BG4">
        <f>I!BF2*'Sim_F(IxI)'!$O4</f>
        <v>0</v>
      </c>
      <c r="BH4">
        <f>I!BG2*'Sim_F(IxI)'!$O4</f>
        <v>0</v>
      </c>
      <c r="BI4">
        <f>I!BH2*'Sim_F(IxI)'!$O4</f>
        <v>0</v>
      </c>
      <c r="BJ4">
        <f>I!BI2*'Sim_F(IxI)'!$O4</f>
        <v>0</v>
      </c>
      <c r="BK4">
        <f>I!BJ2*'Sim_F(IxI)'!$O4</f>
        <v>0</v>
      </c>
      <c r="BL4">
        <f>I!BK2*'Sim_F(IxI)'!$O4</f>
        <v>0</v>
      </c>
      <c r="BM4">
        <f>I!BL2*'Sim_F(IxI)'!$O4</f>
        <v>0</v>
      </c>
      <c r="BN4">
        <f>I!BM2*'Sim_F(IxI)'!$O4</f>
        <v>0</v>
      </c>
      <c r="BO4">
        <f>I!BN2*'Sim_F(IxI)'!$O4</f>
        <v>0</v>
      </c>
      <c r="BP4">
        <f>I!BO2*'Sim_F(IxI)'!$O4</f>
        <v>0</v>
      </c>
      <c r="BQ4">
        <f>I!BP2*'Sim_F(IxI)'!$O4</f>
        <v>0</v>
      </c>
      <c r="BR4">
        <f>I!BQ2*'Sim_F(IxI)'!$O4</f>
        <v>0</v>
      </c>
      <c r="BS4">
        <f>I!BR2*'Sim_F(IxI)'!$O4</f>
        <v>0</v>
      </c>
      <c r="BT4">
        <f>I!BS2*'Sim_F(IxI)'!$O4</f>
        <v>0</v>
      </c>
      <c r="BU4">
        <f>I!BT2*'Sim_F(IxI)'!$O4</f>
        <v>0</v>
      </c>
      <c r="BV4">
        <f>I!BU2*'Sim_F(IxI)'!$O4</f>
        <v>0</v>
      </c>
      <c r="BW4">
        <f>I!BV2*'Sim_F(IxI)'!$O4</f>
        <v>0</v>
      </c>
      <c r="BX4">
        <f>I!BW2*'Sim_F(IxI)'!$O4</f>
        <v>0</v>
      </c>
      <c r="BY4">
        <f>I!BX2*'Sim_F(IxI)'!$O4</f>
        <v>0</v>
      </c>
    </row>
    <row r="5" spans="1:77" x14ac:dyDescent="0.25">
      <c r="A5" s="105" t="s">
        <v>2</v>
      </c>
      <c r="B5">
        <f>I!A3*'Sim_F(IxI)'!$O5</f>
        <v>0</v>
      </c>
      <c r="C5">
        <f>I!B3*'Sim_F(IxI)'!$O5</f>
        <v>0</v>
      </c>
      <c r="D5">
        <f>I!C3*'Sim_F(IxI)'!$O5</f>
        <v>0</v>
      </c>
      <c r="E5">
        <f>I!D3*'Sim_F(IxI)'!$O5</f>
        <v>0</v>
      </c>
      <c r="F5">
        <f>I!E3*'Sim_F(IxI)'!$O5</f>
        <v>0</v>
      </c>
      <c r="G5">
        <f>I!F3*'Sim_F(IxI)'!$O5</f>
        <v>0</v>
      </c>
      <c r="H5">
        <f>I!G3*'Sim_F(IxI)'!$O5</f>
        <v>0</v>
      </c>
      <c r="I5">
        <f>I!H3*'Sim_F(IxI)'!$O5</f>
        <v>0</v>
      </c>
      <c r="J5">
        <f>I!I3*'Sim_F(IxI)'!$O5</f>
        <v>0</v>
      </c>
      <c r="K5">
        <f>I!J3*'Sim_F(IxI)'!$O5</f>
        <v>0</v>
      </c>
      <c r="L5">
        <f>I!K3*'Sim_F(IxI)'!$O5</f>
        <v>0</v>
      </c>
      <c r="M5">
        <f>I!L3*'Sim_F(IxI)'!$O5</f>
        <v>0</v>
      </c>
      <c r="N5">
        <f>I!M3*'Sim_F(IxI)'!$O5</f>
        <v>0</v>
      </c>
      <c r="O5">
        <f>I!N3*'Sim_F(IxI)'!$O5</f>
        <v>0</v>
      </c>
      <c r="P5">
        <f>I!O3*'Sim_F(IxI)'!$O5</f>
        <v>0</v>
      </c>
      <c r="Q5">
        <f>I!P3*'Sim_F(IxI)'!$O5</f>
        <v>0</v>
      </c>
      <c r="R5">
        <f>I!Q3*'Sim_F(IxI)'!$O5</f>
        <v>0</v>
      </c>
      <c r="S5">
        <f>I!R3*'Sim_F(IxI)'!$O5</f>
        <v>0</v>
      </c>
      <c r="T5">
        <f>I!S3*'Sim_F(IxI)'!$O5</f>
        <v>0</v>
      </c>
      <c r="U5">
        <f>I!T3*'Sim_F(IxI)'!$O5</f>
        <v>0</v>
      </c>
      <c r="V5">
        <f>I!U3*'Sim_F(IxI)'!$O5</f>
        <v>0</v>
      </c>
      <c r="W5">
        <f>I!V3*'Sim_F(IxI)'!$O5</f>
        <v>0</v>
      </c>
      <c r="X5">
        <f>I!W3*'Sim_F(IxI)'!$O5</f>
        <v>0</v>
      </c>
      <c r="Y5">
        <f>I!X3*'Sim_F(IxI)'!$O5</f>
        <v>0</v>
      </c>
      <c r="Z5">
        <f>I!Y3*'Sim_F(IxI)'!$O5</f>
        <v>0</v>
      </c>
      <c r="AA5">
        <f>I!Z3*'Sim_F(IxI)'!$O5</f>
        <v>0</v>
      </c>
      <c r="AB5">
        <f>I!AA3*'Sim_F(IxI)'!$O5</f>
        <v>0</v>
      </c>
      <c r="AC5">
        <f>I!AB3*'Sim_F(IxI)'!$O5</f>
        <v>0</v>
      </c>
      <c r="AD5">
        <f>I!AC3*'Sim_F(IxI)'!$O5</f>
        <v>0</v>
      </c>
      <c r="AE5">
        <f>I!AD3*'Sim_F(IxI)'!$O5</f>
        <v>0</v>
      </c>
      <c r="AF5">
        <f>I!AE3*'Sim_F(IxI)'!$O5</f>
        <v>0</v>
      </c>
      <c r="AG5">
        <f>I!AF3*'Sim_F(IxI)'!$O5</f>
        <v>0</v>
      </c>
      <c r="AH5">
        <f>I!AG3*'Sim_F(IxI)'!$O5</f>
        <v>0</v>
      </c>
      <c r="AI5">
        <f>I!AH3*'Sim_F(IxI)'!$O5</f>
        <v>0</v>
      </c>
      <c r="AJ5">
        <f>I!AI3*'Sim_F(IxI)'!$O5</f>
        <v>0</v>
      </c>
      <c r="AK5">
        <f>I!AJ3*'Sim_F(IxI)'!$O5</f>
        <v>0</v>
      </c>
      <c r="AL5">
        <f>I!AK3*'Sim_F(IxI)'!$O5</f>
        <v>0</v>
      </c>
      <c r="AM5">
        <f>I!AL3*'Sim_F(IxI)'!$O5</f>
        <v>0</v>
      </c>
      <c r="AN5">
        <f>I!AM3*'Sim_F(IxI)'!$O5</f>
        <v>0</v>
      </c>
      <c r="AO5">
        <f>I!AN3*'Sim_F(IxI)'!$O5</f>
        <v>0</v>
      </c>
      <c r="AP5">
        <f>I!AO3*'Sim_F(IxI)'!$O5</f>
        <v>0</v>
      </c>
      <c r="AQ5">
        <f>I!AP3*'Sim_F(IxI)'!$O5</f>
        <v>0</v>
      </c>
      <c r="AR5">
        <f>I!AQ3*'Sim_F(IxI)'!$O5</f>
        <v>0</v>
      </c>
      <c r="AS5">
        <f>I!AR3*'Sim_F(IxI)'!$O5</f>
        <v>0</v>
      </c>
      <c r="AT5">
        <f>I!AS3*'Sim_F(IxI)'!$O5</f>
        <v>0</v>
      </c>
      <c r="AU5">
        <f>I!AT3*'Sim_F(IxI)'!$O5</f>
        <v>0</v>
      </c>
      <c r="AV5">
        <f>I!AU3*'Sim_F(IxI)'!$O5</f>
        <v>0</v>
      </c>
      <c r="AW5">
        <f>I!AV3*'Sim_F(IxI)'!$O5</f>
        <v>0</v>
      </c>
      <c r="AX5">
        <f>I!AW3*'Sim_F(IxI)'!$O5</f>
        <v>0</v>
      </c>
      <c r="AY5">
        <f>I!AX3*'Sim_F(IxI)'!$O5</f>
        <v>0</v>
      </c>
      <c r="AZ5">
        <f>I!AY3*'Sim_F(IxI)'!$O5</f>
        <v>0</v>
      </c>
      <c r="BA5">
        <f>I!AZ3*'Sim_F(IxI)'!$O5</f>
        <v>0</v>
      </c>
      <c r="BB5">
        <f>I!BA3*'Sim_F(IxI)'!$O5</f>
        <v>0</v>
      </c>
      <c r="BC5">
        <f>I!BB3*'Sim_F(IxI)'!$O5</f>
        <v>0</v>
      </c>
      <c r="BD5">
        <f>I!BC3*'Sim_F(IxI)'!$O5</f>
        <v>0</v>
      </c>
      <c r="BE5">
        <f>I!BD3*'Sim_F(IxI)'!$O5</f>
        <v>0</v>
      </c>
      <c r="BF5">
        <f>I!BE3*'Sim_F(IxI)'!$O5</f>
        <v>0</v>
      </c>
      <c r="BG5">
        <f>I!BF3*'Sim_F(IxI)'!$O5</f>
        <v>0</v>
      </c>
      <c r="BH5">
        <f>I!BG3*'Sim_F(IxI)'!$O5</f>
        <v>0</v>
      </c>
      <c r="BI5">
        <f>I!BH3*'Sim_F(IxI)'!$O5</f>
        <v>0</v>
      </c>
      <c r="BJ5">
        <f>I!BI3*'Sim_F(IxI)'!$O5</f>
        <v>0</v>
      </c>
      <c r="BK5">
        <f>I!BJ3*'Sim_F(IxI)'!$O5</f>
        <v>0</v>
      </c>
      <c r="BL5">
        <f>I!BK3*'Sim_F(IxI)'!$O5</f>
        <v>0</v>
      </c>
      <c r="BM5">
        <f>I!BL3*'Sim_F(IxI)'!$O5</f>
        <v>0</v>
      </c>
      <c r="BN5">
        <f>I!BM3*'Sim_F(IxI)'!$O5</f>
        <v>0</v>
      </c>
      <c r="BO5">
        <f>I!BN3*'Sim_F(IxI)'!$O5</f>
        <v>0</v>
      </c>
      <c r="BP5">
        <f>I!BO3*'Sim_F(IxI)'!$O5</f>
        <v>0</v>
      </c>
      <c r="BQ5">
        <f>I!BP3*'Sim_F(IxI)'!$O5</f>
        <v>0</v>
      </c>
      <c r="BR5">
        <f>I!BQ3*'Sim_F(IxI)'!$O5</f>
        <v>0</v>
      </c>
      <c r="BS5">
        <f>I!BR3*'Sim_F(IxI)'!$O5</f>
        <v>0</v>
      </c>
      <c r="BT5">
        <f>I!BS3*'Sim_F(IxI)'!$O5</f>
        <v>0</v>
      </c>
      <c r="BU5">
        <f>I!BT3*'Sim_F(IxI)'!$O5</f>
        <v>0</v>
      </c>
      <c r="BV5">
        <f>I!BU3*'Sim_F(IxI)'!$O5</f>
        <v>0</v>
      </c>
      <c r="BW5">
        <f>I!BV3*'Sim_F(IxI)'!$O5</f>
        <v>0</v>
      </c>
      <c r="BX5">
        <f>I!BW3*'Sim_F(IxI)'!$O5</f>
        <v>0</v>
      </c>
      <c r="BY5">
        <f>I!BX3*'Sim_F(IxI)'!$O5</f>
        <v>0</v>
      </c>
    </row>
    <row r="6" spans="1:77" x14ac:dyDescent="0.25">
      <c r="A6" s="105" t="s">
        <v>3</v>
      </c>
      <c r="B6">
        <f>I!A4*'Sim_F(IxI)'!$O6</f>
        <v>0</v>
      </c>
      <c r="C6">
        <f>I!B4*'Sim_F(IxI)'!$O6</f>
        <v>0</v>
      </c>
      <c r="D6">
        <f>I!C4*'Sim_F(IxI)'!$O6</f>
        <v>0</v>
      </c>
      <c r="E6">
        <f>I!D4*'Sim_F(IxI)'!$O6</f>
        <v>0</v>
      </c>
      <c r="F6">
        <f>I!E4*'Sim_F(IxI)'!$O6</f>
        <v>0</v>
      </c>
      <c r="G6">
        <f>I!F4*'Sim_F(IxI)'!$O6</f>
        <v>0</v>
      </c>
      <c r="H6">
        <f>I!G4*'Sim_F(IxI)'!$O6</f>
        <v>0</v>
      </c>
      <c r="I6">
        <f>I!H4*'Sim_F(IxI)'!$O6</f>
        <v>0</v>
      </c>
      <c r="J6">
        <f>I!I4*'Sim_F(IxI)'!$O6</f>
        <v>0</v>
      </c>
      <c r="K6">
        <f>I!J4*'Sim_F(IxI)'!$O6</f>
        <v>0</v>
      </c>
      <c r="L6">
        <f>I!K4*'Sim_F(IxI)'!$O6</f>
        <v>0</v>
      </c>
      <c r="M6">
        <f>I!L4*'Sim_F(IxI)'!$O6</f>
        <v>0</v>
      </c>
      <c r="N6">
        <f>I!M4*'Sim_F(IxI)'!$O6</f>
        <v>0</v>
      </c>
      <c r="O6">
        <f>I!N4*'Sim_F(IxI)'!$O6</f>
        <v>0</v>
      </c>
      <c r="P6">
        <f>I!O4*'Sim_F(IxI)'!$O6</f>
        <v>0</v>
      </c>
      <c r="Q6">
        <f>I!P4*'Sim_F(IxI)'!$O6</f>
        <v>0</v>
      </c>
      <c r="R6">
        <f>I!Q4*'Sim_F(IxI)'!$O6</f>
        <v>0</v>
      </c>
      <c r="S6">
        <f>I!R4*'Sim_F(IxI)'!$O6</f>
        <v>0</v>
      </c>
      <c r="T6">
        <f>I!S4*'Sim_F(IxI)'!$O6</f>
        <v>0</v>
      </c>
      <c r="U6">
        <f>I!T4*'Sim_F(IxI)'!$O6</f>
        <v>0</v>
      </c>
      <c r="V6">
        <f>I!U4*'Sim_F(IxI)'!$O6</f>
        <v>0</v>
      </c>
      <c r="W6">
        <f>I!V4*'Sim_F(IxI)'!$O6</f>
        <v>0</v>
      </c>
      <c r="X6">
        <f>I!W4*'Sim_F(IxI)'!$O6</f>
        <v>0</v>
      </c>
      <c r="Y6">
        <f>I!X4*'Sim_F(IxI)'!$O6</f>
        <v>0</v>
      </c>
      <c r="Z6">
        <f>I!Y4*'Sim_F(IxI)'!$O6</f>
        <v>0</v>
      </c>
      <c r="AA6">
        <f>I!Z4*'Sim_F(IxI)'!$O6</f>
        <v>0</v>
      </c>
      <c r="AB6">
        <f>I!AA4*'Sim_F(IxI)'!$O6</f>
        <v>0</v>
      </c>
      <c r="AC6">
        <f>I!AB4*'Sim_F(IxI)'!$O6</f>
        <v>0</v>
      </c>
      <c r="AD6">
        <f>I!AC4*'Sim_F(IxI)'!$O6</f>
        <v>0</v>
      </c>
      <c r="AE6">
        <f>I!AD4*'Sim_F(IxI)'!$O6</f>
        <v>0</v>
      </c>
      <c r="AF6">
        <f>I!AE4*'Sim_F(IxI)'!$O6</f>
        <v>0</v>
      </c>
      <c r="AG6">
        <f>I!AF4*'Sim_F(IxI)'!$O6</f>
        <v>0</v>
      </c>
      <c r="AH6">
        <f>I!AG4*'Sim_F(IxI)'!$O6</f>
        <v>0</v>
      </c>
      <c r="AI6">
        <f>I!AH4*'Sim_F(IxI)'!$O6</f>
        <v>0</v>
      </c>
      <c r="AJ6">
        <f>I!AI4*'Sim_F(IxI)'!$O6</f>
        <v>0</v>
      </c>
      <c r="AK6">
        <f>I!AJ4*'Sim_F(IxI)'!$O6</f>
        <v>0</v>
      </c>
      <c r="AL6">
        <f>I!AK4*'Sim_F(IxI)'!$O6</f>
        <v>0</v>
      </c>
      <c r="AM6">
        <f>I!AL4*'Sim_F(IxI)'!$O6</f>
        <v>0</v>
      </c>
      <c r="AN6">
        <f>I!AM4*'Sim_F(IxI)'!$O6</f>
        <v>0</v>
      </c>
      <c r="AO6">
        <f>I!AN4*'Sim_F(IxI)'!$O6</f>
        <v>0</v>
      </c>
      <c r="AP6">
        <f>I!AO4*'Sim_F(IxI)'!$O6</f>
        <v>0</v>
      </c>
      <c r="AQ6">
        <f>I!AP4*'Sim_F(IxI)'!$O6</f>
        <v>0</v>
      </c>
      <c r="AR6">
        <f>I!AQ4*'Sim_F(IxI)'!$O6</f>
        <v>0</v>
      </c>
      <c r="AS6">
        <f>I!AR4*'Sim_F(IxI)'!$O6</f>
        <v>0</v>
      </c>
      <c r="AT6">
        <f>I!AS4*'Sim_F(IxI)'!$O6</f>
        <v>0</v>
      </c>
      <c r="AU6">
        <f>I!AT4*'Sim_F(IxI)'!$O6</f>
        <v>0</v>
      </c>
      <c r="AV6">
        <f>I!AU4*'Sim_F(IxI)'!$O6</f>
        <v>0</v>
      </c>
      <c r="AW6">
        <f>I!AV4*'Sim_F(IxI)'!$O6</f>
        <v>0</v>
      </c>
      <c r="AX6">
        <f>I!AW4*'Sim_F(IxI)'!$O6</f>
        <v>0</v>
      </c>
      <c r="AY6">
        <f>I!AX4*'Sim_F(IxI)'!$O6</f>
        <v>0</v>
      </c>
      <c r="AZ6">
        <f>I!AY4*'Sim_F(IxI)'!$O6</f>
        <v>0</v>
      </c>
      <c r="BA6">
        <f>I!AZ4*'Sim_F(IxI)'!$O6</f>
        <v>0</v>
      </c>
      <c r="BB6">
        <f>I!BA4*'Sim_F(IxI)'!$O6</f>
        <v>0</v>
      </c>
      <c r="BC6">
        <f>I!BB4*'Sim_F(IxI)'!$O6</f>
        <v>0</v>
      </c>
      <c r="BD6">
        <f>I!BC4*'Sim_F(IxI)'!$O6</f>
        <v>0</v>
      </c>
      <c r="BE6">
        <f>I!BD4*'Sim_F(IxI)'!$O6</f>
        <v>0</v>
      </c>
      <c r="BF6">
        <f>I!BE4*'Sim_F(IxI)'!$O6</f>
        <v>0</v>
      </c>
      <c r="BG6">
        <f>I!BF4*'Sim_F(IxI)'!$O6</f>
        <v>0</v>
      </c>
      <c r="BH6">
        <f>I!BG4*'Sim_F(IxI)'!$O6</f>
        <v>0</v>
      </c>
      <c r="BI6">
        <f>I!BH4*'Sim_F(IxI)'!$O6</f>
        <v>0</v>
      </c>
      <c r="BJ6">
        <f>I!BI4*'Sim_F(IxI)'!$O6</f>
        <v>0</v>
      </c>
      <c r="BK6">
        <f>I!BJ4*'Sim_F(IxI)'!$O6</f>
        <v>0</v>
      </c>
      <c r="BL6">
        <f>I!BK4*'Sim_F(IxI)'!$O6</f>
        <v>0</v>
      </c>
      <c r="BM6">
        <f>I!BL4*'Sim_F(IxI)'!$O6</f>
        <v>0</v>
      </c>
      <c r="BN6">
        <f>I!BM4*'Sim_F(IxI)'!$O6</f>
        <v>0</v>
      </c>
      <c r="BO6">
        <f>I!BN4*'Sim_F(IxI)'!$O6</f>
        <v>0</v>
      </c>
      <c r="BP6">
        <f>I!BO4*'Sim_F(IxI)'!$O6</f>
        <v>0</v>
      </c>
      <c r="BQ6">
        <f>I!BP4*'Sim_F(IxI)'!$O6</f>
        <v>0</v>
      </c>
      <c r="BR6">
        <f>I!BQ4*'Sim_F(IxI)'!$O6</f>
        <v>0</v>
      </c>
      <c r="BS6">
        <f>I!BR4*'Sim_F(IxI)'!$O6</f>
        <v>0</v>
      </c>
      <c r="BT6">
        <f>I!BS4*'Sim_F(IxI)'!$O6</f>
        <v>0</v>
      </c>
      <c r="BU6">
        <f>I!BT4*'Sim_F(IxI)'!$O6</f>
        <v>0</v>
      </c>
      <c r="BV6">
        <f>I!BU4*'Sim_F(IxI)'!$O6</f>
        <v>0</v>
      </c>
      <c r="BW6">
        <f>I!BV4*'Sim_F(IxI)'!$O6</f>
        <v>0</v>
      </c>
      <c r="BX6">
        <f>I!BW4*'Sim_F(IxI)'!$O6</f>
        <v>0</v>
      </c>
      <c r="BY6">
        <f>I!BX4*'Sim_F(IxI)'!$O6</f>
        <v>0</v>
      </c>
    </row>
    <row r="7" spans="1:77" x14ac:dyDescent="0.25">
      <c r="A7" s="105" t="s">
        <v>4</v>
      </c>
      <c r="B7">
        <f>I!A5*'Sim_F(IxI)'!$O7</f>
        <v>0</v>
      </c>
      <c r="C7">
        <f>I!B5*'Sim_F(IxI)'!$O7</f>
        <v>0</v>
      </c>
      <c r="D7">
        <f>I!C5*'Sim_F(IxI)'!$O7</f>
        <v>0</v>
      </c>
      <c r="E7">
        <f>I!D5*'Sim_F(IxI)'!$O7</f>
        <v>0</v>
      </c>
      <c r="F7">
        <f>I!E5*'Sim_F(IxI)'!$O7</f>
        <v>0</v>
      </c>
      <c r="G7">
        <f>I!F5*'Sim_F(IxI)'!$O7</f>
        <v>0</v>
      </c>
      <c r="H7">
        <f>I!G5*'Sim_F(IxI)'!$O7</f>
        <v>0</v>
      </c>
      <c r="I7">
        <f>I!H5*'Sim_F(IxI)'!$O7</f>
        <v>0</v>
      </c>
      <c r="J7">
        <f>I!I5*'Sim_F(IxI)'!$O7</f>
        <v>0</v>
      </c>
      <c r="K7">
        <f>I!J5*'Sim_F(IxI)'!$O7</f>
        <v>0</v>
      </c>
      <c r="L7">
        <f>I!K5*'Sim_F(IxI)'!$O7</f>
        <v>0</v>
      </c>
      <c r="M7">
        <f>I!L5*'Sim_F(IxI)'!$O7</f>
        <v>0</v>
      </c>
      <c r="N7">
        <f>I!M5*'Sim_F(IxI)'!$O7</f>
        <v>0</v>
      </c>
      <c r="O7">
        <f>I!N5*'Sim_F(IxI)'!$O7</f>
        <v>0</v>
      </c>
      <c r="P7">
        <f>I!O5*'Sim_F(IxI)'!$O7</f>
        <v>0</v>
      </c>
      <c r="Q7">
        <f>I!P5*'Sim_F(IxI)'!$O7</f>
        <v>0</v>
      </c>
      <c r="R7">
        <f>I!Q5*'Sim_F(IxI)'!$O7</f>
        <v>0</v>
      </c>
      <c r="S7">
        <f>I!R5*'Sim_F(IxI)'!$O7</f>
        <v>0</v>
      </c>
      <c r="T7">
        <f>I!S5*'Sim_F(IxI)'!$O7</f>
        <v>0</v>
      </c>
      <c r="U7">
        <f>I!T5*'Sim_F(IxI)'!$O7</f>
        <v>0</v>
      </c>
      <c r="V7">
        <f>I!U5*'Sim_F(IxI)'!$O7</f>
        <v>0</v>
      </c>
      <c r="W7">
        <f>I!V5*'Sim_F(IxI)'!$O7</f>
        <v>0</v>
      </c>
      <c r="X7">
        <f>I!W5*'Sim_F(IxI)'!$O7</f>
        <v>0</v>
      </c>
      <c r="Y7">
        <f>I!X5*'Sim_F(IxI)'!$O7</f>
        <v>0</v>
      </c>
      <c r="Z7">
        <f>I!Y5*'Sim_F(IxI)'!$O7</f>
        <v>0</v>
      </c>
      <c r="AA7">
        <f>I!Z5*'Sim_F(IxI)'!$O7</f>
        <v>0</v>
      </c>
      <c r="AB7">
        <f>I!AA5*'Sim_F(IxI)'!$O7</f>
        <v>0</v>
      </c>
      <c r="AC7">
        <f>I!AB5*'Sim_F(IxI)'!$O7</f>
        <v>0</v>
      </c>
      <c r="AD7">
        <f>I!AC5*'Sim_F(IxI)'!$O7</f>
        <v>0</v>
      </c>
      <c r="AE7">
        <f>I!AD5*'Sim_F(IxI)'!$O7</f>
        <v>0</v>
      </c>
      <c r="AF7">
        <f>I!AE5*'Sim_F(IxI)'!$O7</f>
        <v>0</v>
      </c>
      <c r="AG7">
        <f>I!AF5*'Sim_F(IxI)'!$O7</f>
        <v>0</v>
      </c>
      <c r="AH7">
        <f>I!AG5*'Sim_F(IxI)'!$O7</f>
        <v>0</v>
      </c>
      <c r="AI7">
        <f>I!AH5*'Sim_F(IxI)'!$O7</f>
        <v>0</v>
      </c>
      <c r="AJ7">
        <f>I!AI5*'Sim_F(IxI)'!$O7</f>
        <v>0</v>
      </c>
      <c r="AK7">
        <f>I!AJ5*'Sim_F(IxI)'!$O7</f>
        <v>0</v>
      </c>
      <c r="AL7">
        <f>I!AK5*'Sim_F(IxI)'!$O7</f>
        <v>0</v>
      </c>
      <c r="AM7">
        <f>I!AL5*'Sim_F(IxI)'!$O7</f>
        <v>0</v>
      </c>
      <c r="AN7">
        <f>I!AM5*'Sim_F(IxI)'!$O7</f>
        <v>0</v>
      </c>
      <c r="AO7">
        <f>I!AN5*'Sim_F(IxI)'!$O7</f>
        <v>0</v>
      </c>
      <c r="AP7">
        <f>I!AO5*'Sim_F(IxI)'!$O7</f>
        <v>0</v>
      </c>
      <c r="AQ7">
        <f>I!AP5*'Sim_F(IxI)'!$O7</f>
        <v>0</v>
      </c>
      <c r="AR7">
        <f>I!AQ5*'Sim_F(IxI)'!$O7</f>
        <v>0</v>
      </c>
      <c r="AS7">
        <f>I!AR5*'Sim_F(IxI)'!$O7</f>
        <v>0</v>
      </c>
      <c r="AT7">
        <f>I!AS5*'Sim_F(IxI)'!$O7</f>
        <v>0</v>
      </c>
      <c r="AU7">
        <f>I!AT5*'Sim_F(IxI)'!$O7</f>
        <v>0</v>
      </c>
      <c r="AV7">
        <f>I!AU5*'Sim_F(IxI)'!$O7</f>
        <v>0</v>
      </c>
      <c r="AW7">
        <f>I!AV5*'Sim_F(IxI)'!$O7</f>
        <v>0</v>
      </c>
      <c r="AX7">
        <f>I!AW5*'Sim_F(IxI)'!$O7</f>
        <v>0</v>
      </c>
      <c r="AY7">
        <f>I!AX5*'Sim_F(IxI)'!$O7</f>
        <v>0</v>
      </c>
      <c r="AZ7">
        <f>I!AY5*'Sim_F(IxI)'!$O7</f>
        <v>0</v>
      </c>
      <c r="BA7">
        <f>I!AZ5*'Sim_F(IxI)'!$O7</f>
        <v>0</v>
      </c>
      <c r="BB7">
        <f>I!BA5*'Sim_F(IxI)'!$O7</f>
        <v>0</v>
      </c>
      <c r="BC7">
        <f>I!BB5*'Sim_F(IxI)'!$O7</f>
        <v>0</v>
      </c>
      <c r="BD7">
        <f>I!BC5*'Sim_F(IxI)'!$O7</f>
        <v>0</v>
      </c>
      <c r="BE7">
        <f>I!BD5*'Sim_F(IxI)'!$O7</f>
        <v>0</v>
      </c>
      <c r="BF7">
        <f>I!BE5*'Sim_F(IxI)'!$O7</f>
        <v>0</v>
      </c>
      <c r="BG7">
        <f>I!BF5*'Sim_F(IxI)'!$O7</f>
        <v>0</v>
      </c>
      <c r="BH7">
        <f>I!BG5*'Sim_F(IxI)'!$O7</f>
        <v>0</v>
      </c>
      <c r="BI7">
        <f>I!BH5*'Sim_F(IxI)'!$O7</f>
        <v>0</v>
      </c>
      <c r="BJ7">
        <f>I!BI5*'Sim_F(IxI)'!$O7</f>
        <v>0</v>
      </c>
      <c r="BK7">
        <f>I!BJ5*'Sim_F(IxI)'!$O7</f>
        <v>0</v>
      </c>
      <c r="BL7">
        <f>I!BK5*'Sim_F(IxI)'!$O7</f>
        <v>0</v>
      </c>
      <c r="BM7">
        <f>I!BL5*'Sim_F(IxI)'!$O7</f>
        <v>0</v>
      </c>
      <c r="BN7">
        <f>I!BM5*'Sim_F(IxI)'!$O7</f>
        <v>0</v>
      </c>
      <c r="BO7">
        <f>I!BN5*'Sim_F(IxI)'!$O7</f>
        <v>0</v>
      </c>
      <c r="BP7">
        <f>I!BO5*'Sim_F(IxI)'!$O7</f>
        <v>0</v>
      </c>
      <c r="BQ7">
        <f>I!BP5*'Sim_F(IxI)'!$O7</f>
        <v>0</v>
      </c>
      <c r="BR7">
        <f>I!BQ5*'Sim_F(IxI)'!$O7</f>
        <v>0</v>
      </c>
      <c r="BS7">
        <f>I!BR5*'Sim_F(IxI)'!$O7</f>
        <v>0</v>
      </c>
      <c r="BT7">
        <f>I!BS5*'Sim_F(IxI)'!$O7</f>
        <v>0</v>
      </c>
      <c r="BU7">
        <f>I!BT5*'Sim_F(IxI)'!$O7</f>
        <v>0</v>
      </c>
      <c r="BV7">
        <f>I!BU5*'Sim_F(IxI)'!$O7</f>
        <v>0</v>
      </c>
      <c r="BW7">
        <f>I!BV5*'Sim_F(IxI)'!$O7</f>
        <v>0</v>
      </c>
      <c r="BX7">
        <f>I!BW5*'Sim_F(IxI)'!$O7</f>
        <v>0</v>
      </c>
      <c r="BY7">
        <f>I!BX5*'Sim_F(IxI)'!$O7</f>
        <v>0</v>
      </c>
    </row>
    <row r="8" spans="1:77" x14ac:dyDescent="0.25">
      <c r="A8" s="105" t="s">
        <v>5</v>
      </c>
      <c r="B8">
        <f>I!A6*'Sim_F(IxI)'!$O8</f>
        <v>0</v>
      </c>
      <c r="C8">
        <f>I!B6*'Sim_F(IxI)'!$O8</f>
        <v>0</v>
      </c>
      <c r="D8">
        <f>I!C6*'Sim_F(IxI)'!$O8</f>
        <v>0</v>
      </c>
      <c r="E8">
        <f>I!D6*'Sim_F(IxI)'!$O8</f>
        <v>0</v>
      </c>
      <c r="F8">
        <f>I!E6*'Sim_F(IxI)'!$O8</f>
        <v>0</v>
      </c>
      <c r="G8">
        <f>I!F6*'Sim_F(IxI)'!$O8</f>
        <v>0</v>
      </c>
      <c r="H8">
        <f>I!G6*'Sim_F(IxI)'!$O8</f>
        <v>0</v>
      </c>
      <c r="I8">
        <f>I!H6*'Sim_F(IxI)'!$O8</f>
        <v>0</v>
      </c>
      <c r="J8">
        <f>I!I6*'Sim_F(IxI)'!$O8</f>
        <v>0</v>
      </c>
      <c r="K8">
        <f>I!J6*'Sim_F(IxI)'!$O8</f>
        <v>0</v>
      </c>
      <c r="L8">
        <f>I!K6*'Sim_F(IxI)'!$O8</f>
        <v>0</v>
      </c>
      <c r="M8">
        <f>I!L6*'Sim_F(IxI)'!$O8</f>
        <v>0</v>
      </c>
      <c r="N8">
        <f>I!M6*'Sim_F(IxI)'!$O8</f>
        <v>0</v>
      </c>
      <c r="O8">
        <f>I!N6*'Sim_F(IxI)'!$O8</f>
        <v>0</v>
      </c>
      <c r="P8">
        <f>I!O6*'Sim_F(IxI)'!$O8</f>
        <v>0</v>
      </c>
      <c r="Q8">
        <f>I!P6*'Sim_F(IxI)'!$O8</f>
        <v>0</v>
      </c>
      <c r="R8">
        <f>I!Q6*'Sim_F(IxI)'!$O8</f>
        <v>0</v>
      </c>
      <c r="S8">
        <f>I!R6*'Sim_F(IxI)'!$O8</f>
        <v>0</v>
      </c>
      <c r="T8">
        <f>I!S6*'Sim_F(IxI)'!$O8</f>
        <v>0</v>
      </c>
      <c r="U8">
        <f>I!T6*'Sim_F(IxI)'!$O8</f>
        <v>0</v>
      </c>
      <c r="V8">
        <f>I!U6*'Sim_F(IxI)'!$O8</f>
        <v>0</v>
      </c>
      <c r="W8">
        <f>I!V6*'Sim_F(IxI)'!$O8</f>
        <v>0</v>
      </c>
      <c r="X8">
        <f>I!W6*'Sim_F(IxI)'!$O8</f>
        <v>0</v>
      </c>
      <c r="Y8">
        <f>I!X6*'Sim_F(IxI)'!$O8</f>
        <v>0</v>
      </c>
      <c r="Z8">
        <f>I!Y6*'Sim_F(IxI)'!$O8</f>
        <v>0</v>
      </c>
      <c r="AA8">
        <f>I!Z6*'Sim_F(IxI)'!$O8</f>
        <v>0</v>
      </c>
      <c r="AB8">
        <f>I!AA6*'Sim_F(IxI)'!$O8</f>
        <v>0</v>
      </c>
      <c r="AC8">
        <f>I!AB6*'Sim_F(IxI)'!$O8</f>
        <v>0</v>
      </c>
      <c r="AD8">
        <f>I!AC6*'Sim_F(IxI)'!$O8</f>
        <v>0</v>
      </c>
      <c r="AE8">
        <f>I!AD6*'Sim_F(IxI)'!$O8</f>
        <v>0</v>
      </c>
      <c r="AF8">
        <f>I!AE6*'Sim_F(IxI)'!$O8</f>
        <v>0</v>
      </c>
      <c r="AG8">
        <f>I!AF6*'Sim_F(IxI)'!$O8</f>
        <v>0</v>
      </c>
      <c r="AH8">
        <f>I!AG6*'Sim_F(IxI)'!$O8</f>
        <v>0</v>
      </c>
      <c r="AI8">
        <f>I!AH6*'Sim_F(IxI)'!$O8</f>
        <v>0</v>
      </c>
      <c r="AJ8">
        <f>I!AI6*'Sim_F(IxI)'!$O8</f>
        <v>0</v>
      </c>
      <c r="AK8">
        <f>I!AJ6*'Sim_F(IxI)'!$O8</f>
        <v>0</v>
      </c>
      <c r="AL8">
        <f>I!AK6*'Sim_F(IxI)'!$O8</f>
        <v>0</v>
      </c>
      <c r="AM8">
        <f>I!AL6*'Sim_F(IxI)'!$O8</f>
        <v>0</v>
      </c>
      <c r="AN8">
        <f>I!AM6*'Sim_F(IxI)'!$O8</f>
        <v>0</v>
      </c>
      <c r="AO8">
        <f>I!AN6*'Sim_F(IxI)'!$O8</f>
        <v>0</v>
      </c>
      <c r="AP8">
        <f>I!AO6*'Sim_F(IxI)'!$O8</f>
        <v>0</v>
      </c>
      <c r="AQ8">
        <f>I!AP6*'Sim_F(IxI)'!$O8</f>
        <v>0</v>
      </c>
      <c r="AR8">
        <f>I!AQ6*'Sim_F(IxI)'!$O8</f>
        <v>0</v>
      </c>
      <c r="AS8">
        <f>I!AR6*'Sim_F(IxI)'!$O8</f>
        <v>0</v>
      </c>
      <c r="AT8">
        <f>I!AS6*'Sim_F(IxI)'!$O8</f>
        <v>0</v>
      </c>
      <c r="AU8">
        <f>I!AT6*'Sim_F(IxI)'!$O8</f>
        <v>0</v>
      </c>
      <c r="AV8">
        <f>I!AU6*'Sim_F(IxI)'!$O8</f>
        <v>0</v>
      </c>
      <c r="AW8">
        <f>I!AV6*'Sim_F(IxI)'!$O8</f>
        <v>0</v>
      </c>
      <c r="AX8">
        <f>I!AW6*'Sim_F(IxI)'!$O8</f>
        <v>0</v>
      </c>
      <c r="AY8">
        <f>I!AX6*'Sim_F(IxI)'!$O8</f>
        <v>0</v>
      </c>
      <c r="AZ8">
        <f>I!AY6*'Sim_F(IxI)'!$O8</f>
        <v>0</v>
      </c>
      <c r="BA8">
        <f>I!AZ6*'Sim_F(IxI)'!$O8</f>
        <v>0</v>
      </c>
      <c r="BB8">
        <f>I!BA6*'Sim_F(IxI)'!$O8</f>
        <v>0</v>
      </c>
      <c r="BC8">
        <f>I!BB6*'Sim_F(IxI)'!$O8</f>
        <v>0</v>
      </c>
      <c r="BD8">
        <f>I!BC6*'Sim_F(IxI)'!$O8</f>
        <v>0</v>
      </c>
      <c r="BE8">
        <f>I!BD6*'Sim_F(IxI)'!$O8</f>
        <v>0</v>
      </c>
      <c r="BF8">
        <f>I!BE6*'Sim_F(IxI)'!$O8</f>
        <v>0</v>
      </c>
      <c r="BG8">
        <f>I!BF6*'Sim_F(IxI)'!$O8</f>
        <v>0</v>
      </c>
      <c r="BH8">
        <f>I!BG6*'Sim_F(IxI)'!$O8</f>
        <v>0</v>
      </c>
      <c r="BI8">
        <f>I!BH6*'Sim_F(IxI)'!$O8</f>
        <v>0</v>
      </c>
      <c r="BJ8">
        <f>I!BI6*'Sim_F(IxI)'!$O8</f>
        <v>0</v>
      </c>
      <c r="BK8">
        <f>I!BJ6*'Sim_F(IxI)'!$O8</f>
        <v>0</v>
      </c>
      <c r="BL8">
        <f>I!BK6*'Sim_F(IxI)'!$O8</f>
        <v>0</v>
      </c>
      <c r="BM8">
        <f>I!BL6*'Sim_F(IxI)'!$O8</f>
        <v>0</v>
      </c>
      <c r="BN8">
        <f>I!BM6*'Sim_F(IxI)'!$O8</f>
        <v>0</v>
      </c>
      <c r="BO8">
        <f>I!BN6*'Sim_F(IxI)'!$O8</f>
        <v>0</v>
      </c>
      <c r="BP8">
        <f>I!BO6*'Sim_F(IxI)'!$O8</f>
        <v>0</v>
      </c>
      <c r="BQ8">
        <f>I!BP6*'Sim_F(IxI)'!$O8</f>
        <v>0</v>
      </c>
      <c r="BR8">
        <f>I!BQ6*'Sim_F(IxI)'!$O8</f>
        <v>0</v>
      </c>
      <c r="BS8">
        <f>I!BR6*'Sim_F(IxI)'!$O8</f>
        <v>0</v>
      </c>
      <c r="BT8">
        <f>I!BS6*'Sim_F(IxI)'!$O8</f>
        <v>0</v>
      </c>
      <c r="BU8">
        <f>I!BT6*'Sim_F(IxI)'!$O8</f>
        <v>0</v>
      </c>
      <c r="BV8">
        <f>I!BU6*'Sim_F(IxI)'!$O8</f>
        <v>0</v>
      </c>
      <c r="BW8">
        <f>I!BV6*'Sim_F(IxI)'!$O8</f>
        <v>0</v>
      </c>
      <c r="BX8">
        <f>I!BW6*'Sim_F(IxI)'!$O8</f>
        <v>0</v>
      </c>
      <c r="BY8">
        <f>I!BX6*'Sim_F(IxI)'!$O8</f>
        <v>0</v>
      </c>
    </row>
    <row r="9" spans="1:77" x14ac:dyDescent="0.25">
      <c r="A9" s="105" t="s">
        <v>6</v>
      </c>
      <c r="B9">
        <f>I!A7*'Sim_F(IxI)'!$O9</f>
        <v>0</v>
      </c>
      <c r="C9">
        <f>I!B7*'Sim_F(IxI)'!$O9</f>
        <v>0</v>
      </c>
      <c r="D9">
        <f>I!C7*'Sim_F(IxI)'!$O9</f>
        <v>0</v>
      </c>
      <c r="E9">
        <f>I!D7*'Sim_F(IxI)'!$O9</f>
        <v>0</v>
      </c>
      <c r="F9">
        <f>I!E7*'Sim_F(IxI)'!$O9</f>
        <v>0</v>
      </c>
      <c r="G9">
        <f>I!F7*'Sim_F(IxI)'!$O9</f>
        <v>0</v>
      </c>
      <c r="H9">
        <f>I!G7*'Sim_F(IxI)'!$O9</f>
        <v>0</v>
      </c>
      <c r="I9">
        <f>I!H7*'Sim_F(IxI)'!$O9</f>
        <v>0</v>
      </c>
      <c r="J9">
        <f>I!I7*'Sim_F(IxI)'!$O9</f>
        <v>0</v>
      </c>
      <c r="K9">
        <f>I!J7*'Sim_F(IxI)'!$O9</f>
        <v>0</v>
      </c>
      <c r="L9">
        <f>I!K7*'Sim_F(IxI)'!$O9</f>
        <v>0</v>
      </c>
      <c r="M9">
        <f>I!L7*'Sim_F(IxI)'!$O9</f>
        <v>0</v>
      </c>
      <c r="N9">
        <f>I!M7*'Sim_F(IxI)'!$O9</f>
        <v>0</v>
      </c>
      <c r="O9">
        <f>I!N7*'Sim_F(IxI)'!$O9</f>
        <v>0</v>
      </c>
      <c r="P9">
        <f>I!O7*'Sim_F(IxI)'!$O9</f>
        <v>0</v>
      </c>
      <c r="Q9">
        <f>I!P7*'Sim_F(IxI)'!$O9</f>
        <v>0</v>
      </c>
      <c r="R9">
        <f>I!Q7*'Sim_F(IxI)'!$O9</f>
        <v>0</v>
      </c>
      <c r="S9">
        <f>I!R7*'Sim_F(IxI)'!$O9</f>
        <v>0</v>
      </c>
      <c r="T9">
        <f>I!S7*'Sim_F(IxI)'!$O9</f>
        <v>0</v>
      </c>
      <c r="U9">
        <f>I!T7*'Sim_F(IxI)'!$O9</f>
        <v>0</v>
      </c>
      <c r="V9">
        <f>I!U7*'Sim_F(IxI)'!$O9</f>
        <v>0</v>
      </c>
      <c r="W9">
        <f>I!V7*'Sim_F(IxI)'!$O9</f>
        <v>0</v>
      </c>
      <c r="X9">
        <f>I!W7*'Sim_F(IxI)'!$O9</f>
        <v>0</v>
      </c>
      <c r="Y9">
        <f>I!X7*'Sim_F(IxI)'!$O9</f>
        <v>0</v>
      </c>
      <c r="Z9">
        <f>I!Y7*'Sim_F(IxI)'!$O9</f>
        <v>0</v>
      </c>
      <c r="AA9">
        <f>I!Z7*'Sim_F(IxI)'!$O9</f>
        <v>0</v>
      </c>
      <c r="AB9">
        <f>I!AA7*'Sim_F(IxI)'!$O9</f>
        <v>0</v>
      </c>
      <c r="AC9">
        <f>I!AB7*'Sim_F(IxI)'!$O9</f>
        <v>0</v>
      </c>
      <c r="AD9">
        <f>I!AC7*'Sim_F(IxI)'!$O9</f>
        <v>0</v>
      </c>
      <c r="AE9">
        <f>I!AD7*'Sim_F(IxI)'!$O9</f>
        <v>0</v>
      </c>
      <c r="AF9">
        <f>I!AE7*'Sim_F(IxI)'!$O9</f>
        <v>0</v>
      </c>
      <c r="AG9">
        <f>I!AF7*'Sim_F(IxI)'!$O9</f>
        <v>0</v>
      </c>
      <c r="AH9">
        <f>I!AG7*'Sim_F(IxI)'!$O9</f>
        <v>0</v>
      </c>
      <c r="AI9">
        <f>I!AH7*'Sim_F(IxI)'!$O9</f>
        <v>0</v>
      </c>
      <c r="AJ9">
        <f>I!AI7*'Sim_F(IxI)'!$O9</f>
        <v>0</v>
      </c>
      <c r="AK9">
        <f>I!AJ7*'Sim_F(IxI)'!$O9</f>
        <v>0</v>
      </c>
      <c r="AL9">
        <f>I!AK7*'Sim_F(IxI)'!$O9</f>
        <v>0</v>
      </c>
      <c r="AM9">
        <f>I!AL7*'Sim_F(IxI)'!$O9</f>
        <v>0</v>
      </c>
      <c r="AN9">
        <f>I!AM7*'Sim_F(IxI)'!$O9</f>
        <v>0</v>
      </c>
      <c r="AO9">
        <f>I!AN7*'Sim_F(IxI)'!$O9</f>
        <v>0</v>
      </c>
      <c r="AP9">
        <f>I!AO7*'Sim_F(IxI)'!$O9</f>
        <v>0</v>
      </c>
      <c r="AQ9">
        <f>I!AP7*'Sim_F(IxI)'!$O9</f>
        <v>0</v>
      </c>
      <c r="AR9">
        <f>I!AQ7*'Sim_F(IxI)'!$O9</f>
        <v>0</v>
      </c>
      <c r="AS9">
        <f>I!AR7*'Sim_F(IxI)'!$O9</f>
        <v>0</v>
      </c>
      <c r="AT9">
        <f>I!AS7*'Sim_F(IxI)'!$O9</f>
        <v>0</v>
      </c>
      <c r="AU9">
        <f>I!AT7*'Sim_F(IxI)'!$O9</f>
        <v>0</v>
      </c>
      <c r="AV9">
        <f>I!AU7*'Sim_F(IxI)'!$O9</f>
        <v>0</v>
      </c>
      <c r="AW9">
        <f>I!AV7*'Sim_F(IxI)'!$O9</f>
        <v>0</v>
      </c>
      <c r="AX9">
        <f>I!AW7*'Sim_F(IxI)'!$O9</f>
        <v>0</v>
      </c>
      <c r="AY9">
        <f>I!AX7*'Sim_F(IxI)'!$O9</f>
        <v>0</v>
      </c>
      <c r="AZ9">
        <f>I!AY7*'Sim_F(IxI)'!$O9</f>
        <v>0</v>
      </c>
      <c r="BA9">
        <f>I!AZ7*'Sim_F(IxI)'!$O9</f>
        <v>0</v>
      </c>
      <c r="BB9">
        <f>I!BA7*'Sim_F(IxI)'!$O9</f>
        <v>0</v>
      </c>
      <c r="BC9">
        <f>I!BB7*'Sim_F(IxI)'!$O9</f>
        <v>0</v>
      </c>
      <c r="BD9">
        <f>I!BC7*'Sim_F(IxI)'!$O9</f>
        <v>0</v>
      </c>
      <c r="BE9">
        <f>I!BD7*'Sim_F(IxI)'!$O9</f>
        <v>0</v>
      </c>
      <c r="BF9">
        <f>I!BE7*'Sim_F(IxI)'!$O9</f>
        <v>0</v>
      </c>
      <c r="BG9">
        <f>I!BF7*'Sim_F(IxI)'!$O9</f>
        <v>0</v>
      </c>
      <c r="BH9">
        <f>I!BG7*'Sim_F(IxI)'!$O9</f>
        <v>0</v>
      </c>
      <c r="BI9">
        <f>I!BH7*'Sim_F(IxI)'!$O9</f>
        <v>0</v>
      </c>
      <c r="BJ9">
        <f>I!BI7*'Sim_F(IxI)'!$O9</f>
        <v>0</v>
      </c>
      <c r="BK9">
        <f>I!BJ7*'Sim_F(IxI)'!$O9</f>
        <v>0</v>
      </c>
      <c r="BL9">
        <f>I!BK7*'Sim_F(IxI)'!$O9</f>
        <v>0</v>
      </c>
      <c r="BM9">
        <f>I!BL7*'Sim_F(IxI)'!$O9</f>
        <v>0</v>
      </c>
      <c r="BN9">
        <f>I!BM7*'Sim_F(IxI)'!$O9</f>
        <v>0</v>
      </c>
      <c r="BO9">
        <f>I!BN7*'Sim_F(IxI)'!$O9</f>
        <v>0</v>
      </c>
      <c r="BP9">
        <f>I!BO7*'Sim_F(IxI)'!$O9</f>
        <v>0</v>
      </c>
      <c r="BQ9">
        <f>I!BP7*'Sim_F(IxI)'!$O9</f>
        <v>0</v>
      </c>
      <c r="BR9">
        <f>I!BQ7*'Sim_F(IxI)'!$O9</f>
        <v>0</v>
      </c>
      <c r="BS9">
        <f>I!BR7*'Sim_F(IxI)'!$O9</f>
        <v>0</v>
      </c>
      <c r="BT9">
        <f>I!BS7*'Sim_F(IxI)'!$O9</f>
        <v>0</v>
      </c>
      <c r="BU9">
        <f>I!BT7*'Sim_F(IxI)'!$O9</f>
        <v>0</v>
      </c>
      <c r="BV9">
        <f>I!BU7*'Sim_F(IxI)'!$O9</f>
        <v>0</v>
      </c>
      <c r="BW9">
        <f>I!BV7*'Sim_F(IxI)'!$O9</f>
        <v>0</v>
      </c>
      <c r="BX9">
        <f>I!BW7*'Sim_F(IxI)'!$O9</f>
        <v>0</v>
      </c>
      <c r="BY9">
        <f>I!BX7*'Sim_F(IxI)'!$O9</f>
        <v>0</v>
      </c>
    </row>
    <row r="10" spans="1:77" x14ac:dyDescent="0.25">
      <c r="A10" s="105" t="s">
        <v>7</v>
      </c>
      <c r="B10">
        <f>I!A8*'Sim_F(IxI)'!$O10</f>
        <v>0</v>
      </c>
      <c r="C10">
        <f>I!B8*'Sim_F(IxI)'!$O10</f>
        <v>0</v>
      </c>
      <c r="D10">
        <f>I!C8*'Sim_F(IxI)'!$O10</f>
        <v>0</v>
      </c>
      <c r="E10">
        <f>I!D8*'Sim_F(IxI)'!$O10</f>
        <v>0</v>
      </c>
      <c r="F10">
        <f>I!E8*'Sim_F(IxI)'!$O10</f>
        <v>0</v>
      </c>
      <c r="G10">
        <f>I!F8*'Sim_F(IxI)'!$O10</f>
        <v>0</v>
      </c>
      <c r="H10">
        <f>I!G8*'Sim_F(IxI)'!$O10</f>
        <v>0</v>
      </c>
      <c r="I10">
        <f>I!H8*'Sim_F(IxI)'!$O10</f>
        <v>0</v>
      </c>
      <c r="J10">
        <f>I!I8*'Sim_F(IxI)'!$O10</f>
        <v>0</v>
      </c>
      <c r="K10">
        <f>I!J8*'Sim_F(IxI)'!$O10</f>
        <v>0</v>
      </c>
      <c r="L10">
        <f>I!K8*'Sim_F(IxI)'!$O10</f>
        <v>0</v>
      </c>
      <c r="M10">
        <f>I!L8*'Sim_F(IxI)'!$O10</f>
        <v>0</v>
      </c>
      <c r="N10">
        <f>I!M8*'Sim_F(IxI)'!$O10</f>
        <v>0</v>
      </c>
      <c r="O10">
        <f>I!N8*'Sim_F(IxI)'!$O10</f>
        <v>0</v>
      </c>
      <c r="P10">
        <f>I!O8*'Sim_F(IxI)'!$O10</f>
        <v>0</v>
      </c>
      <c r="Q10">
        <f>I!P8*'Sim_F(IxI)'!$O10</f>
        <v>0</v>
      </c>
      <c r="R10">
        <f>I!Q8*'Sim_F(IxI)'!$O10</f>
        <v>0</v>
      </c>
      <c r="S10">
        <f>I!R8*'Sim_F(IxI)'!$O10</f>
        <v>0</v>
      </c>
      <c r="T10">
        <f>I!S8*'Sim_F(IxI)'!$O10</f>
        <v>0</v>
      </c>
      <c r="U10">
        <f>I!T8*'Sim_F(IxI)'!$O10</f>
        <v>0</v>
      </c>
      <c r="V10">
        <f>I!U8*'Sim_F(IxI)'!$O10</f>
        <v>0</v>
      </c>
      <c r="W10">
        <f>I!V8*'Sim_F(IxI)'!$O10</f>
        <v>0</v>
      </c>
      <c r="X10">
        <f>I!W8*'Sim_F(IxI)'!$O10</f>
        <v>0</v>
      </c>
      <c r="Y10">
        <f>I!X8*'Sim_F(IxI)'!$O10</f>
        <v>0</v>
      </c>
      <c r="Z10">
        <f>I!Y8*'Sim_F(IxI)'!$O10</f>
        <v>0</v>
      </c>
      <c r="AA10">
        <f>I!Z8*'Sim_F(IxI)'!$O10</f>
        <v>0</v>
      </c>
      <c r="AB10">
        <f>I!AA8*'Sim_F(IxI)'!$O10</f>
        <v>0</v>
      </c>
      <c r="AC10">
        <f>I!AB8*'Sim_F(IxI)'!$O10</f>
        <v>0</v>
      </c>
      <c r="AD10">
        <f>I!AC8*'Sim_F(IxI)'!$O10</f>
        <v>0</v>
      </c>
      <c r="AE10">
        <f>I!AD8*'Sim_F(IxI)'!$O10</f>
        <v>0</v>
      </c>
      <c r="AF10">
        <f>I!AE8*'Sim_F(IxI)'!$O10</f>
        <v>0</v>
      </c>
      <c r="AG10">
        <f>I!AF8*'Sim_F(IxI)'!$O10</f>
        <v>0</v>
      </c>
      <c r="AH10">
        <f>I!AG8*'Sim_F(IxI)'!$O10</f>
        <v>0</v>
      </c>
      <c r="AI10">
        <f>I!AH8*'Sim_F(IxI)'!$O10</f>
        <v>0</v>
      </c>
      <c r="AJ10">
        <f>I!AI8*'Sim_F(IxI)'!$O10</f>
        <v>0</v>
      </c>
      <c r="AK10">
        <f>I!AJ8*'Sim_F(IxI)'!$O10</f>
        <v>0</v>
      </c>
      <c r="AL10">
        <f>I!AK8*'Sim_F(IxI)'!$O10</f>
        <v>0</v>
      </c>
      <c r="AM10">
        <f>I!AL8*'Sim_F(IxI)'!$O10</f>
        <v>0</v>
      </c>
      <c r="AN10">
        <f>I!AM8*'Sim_F(IxI)'!$O10</f>
        <v>0</v>
      </c>
      <c r="AO10">
        <f>I!AN8*'Sim_F(IxI)'!$O10</f>
        <v>0</v>
      </c>
      <c r="AP10">
        <f>I!AO8*'Sim_F(IxI)'!$O10</f>
        <v>0</v>
      </c>
      <c r="AQ10">
        <f>I!AP8*'Sim_F(IxI)'!$O10</f>
        <v>0</v>
      </c>
      <c r="AR10">
        <f>I!AQ8*'Sim_F(IxI)'!$O10</f>
        <v>0</v>
      </c>
      <c r="AS10">
        <f>I!AR8*'Sim_F(IxI)'!$O10</f>
        <v>0</v>
      </c>
      <c r="AT10">
        <f>I!AS8*'Sim_F(IxI)'!$O10</f>
        <v>0</v>
      </c>
      <c r="AU10">
        <f>I!AT8*'Sim_F(IxI)'!$O10</f>
        <v>0</v>
      </c>
      <c r="AV10">
        <f>I!AU8*'Sim_F(IxI)'!$O10</f>
        <v>0</v>
      </c>
      <c r="AW10">
        <f>I!AV8*'Sim_F(IxI)'!$O10</f>
        <v>0</v>
      </c>
      <c r="AX10">
        <f>I!AW8*'Sim_F(IxI)'!$O10</f>
        <v>0</v>
      </c>
      <c r="AY10">
        <f>I!AX8*'Sim_F(IxI)'!$O10</f>
        <v>0</v>
      </c>
      <c r="AZ10">
        <f>I!AY8*'Sim_F(IxI)'!$O10</f>
        <v>0</v>
      </c>
      <c r="BA10">
        <f>I!AZ8*'Sim_F(IxI)'!$O10</f>
        <v>0</v>
      </c>
      <c r="BB10">
        <f>I!BA8*'Sim_F(IxI)'!$O10</f>
        <v>0</v>
      </c>
      <c r="BC10">
        <f>I!BB8*'Sim_F(IxI)'!$O10</f>
        <v>0</v>
      </c>
      <c r="BD10">
        <f>I!BC8*'Sim_F(IxI)'!$O10</f>
        <v>0</v>
      </c>
      <c r="BE10">
        <f>I!BD8*'Sim_F(IxI)'!$O10</f>
        <v>0</v>
      </c>
      <c r="BF10">
        <f>I!BE8*'Sim_F(IxI)'!$O10</f>
        <v>0</v>
      </c>
      <c r="BG10">
        <f>I!BF8*'Sim_F(IxI)'!$O10</f>
        <v>0</v>
      </c>
      <c r="BH10">
        <f>I!BG8*'Sim_F(IxI)'!$O10</f>
        <v>0</v>
      </c>
      <c r="BI10">
        <f>I!BH8*'Sim_F(IxI)'!$O10</f>
        <v>0</v>
      </c>
      <c r="BJ10">
        <f>I!BI8*'Sim_F(IxI)'!$O10</f>
        <v>0</v>
      </c>
      <c r="BK10">
        <f>I!BJ8*'Sim_F(IxI)'!$O10</f>
        <v>0</v>
      </c>
      <c r="BL10">
        <f>I!BK8*'Sim_F(IxI)'!$O10</f>
        <v>0</v>
      </c>
      <c r="BM10">
        <f>I!BL8*'Sim_F(IxI)'!$O10</f>
        <v>0</v>
      </c>
      <c r="BN10">
        <f>I!BM8*'Sim_F(IxI)'!$O10</f>
        <v>0</v>
      </c>
      <c r="BO10">
        <f>I!BN8*'Sim_F(IxI)'!$O10</f>
        <v>0</v>
      </c>
      <c r="BP10">
        <f>I!BO8*'Sim_F(IxI)'!$O10</f>
        <v>0</v>
      </c>
      <c r="BQ10">
        <f>I!BP8*'Sim_F(IxI)'!$O10</f>
        <v>0</v>
      </c>
      <c r="BR10">
        <f>I!BQ8*'Sim_F(IxI)'!$O10</f>
        <v>0</v>
      </c>
      <c r="BS10">
        <f>I!BR8*'Sim_F(IxI)'!$O10</f>
        <v>0</v>
      </c>
      <c r="BT10">
        <f>I!BS8*'Sim_F(IxI)'!$O10</f>
        <v>0</v>
      </c>
      <c r="BU10">
        <f>I!BT8*'Sim_F(IxI)'!$O10</f>
        <v>0</v>
      </c>
      <c r="BV10">
        <f>I!BU8*'Sim_F(IxI)'!$O10</f>
        <v>0</v>
      </c>
      <c r="BW10">
        <f>I!BV8*'Sim_F(IxI)'!$O10</f>
        <v>0</v>
      </c>
      <c r="BX10">
        <f>I!BW8*'Sim_F(IxI)'!$O10</f>
        <v>0</v>
      </c>
      <c r="BY10">
        <f>I!BX8*'Sim_F(IxI)'!$O10</f>
        <v>0</v>
      </c>
    </row>
    <row r="11" spans="1:77" x14ac:dyDescent="0.25">
      <c r="A11" s="105" t="s">
        <v>8</v>
      </c>
      <c r="B11">
        <f>I!A9*'Sim_F(IxI)'!$O11</f>
        <v>0</v>
      </c>
      <c r="C11">
        <f>I!B9*'Sim_F(IxI)'!$O11</f>
        <v>0</v>
      </c>
      <c r="D11">
        <f>I!C9*'Sim_F(IxI)'!$O11</f>
        <v>0</v>
      </c>
      <c r="E11">
        <f>I!D9*'Sim_F(IxI)'!$O11</f>
        <v>0</v>
      </c>
      <c r="F11">
        <f>I!E9*'Sim_F(IxI)'!$O11</f>
        <v>0</v>
      </c>
      <c r="G11">
        <f>I!F9*'Sim_F(IxI)'!$O11</f>
        <v>0</v>
      </c>
      <c r="H11">
        <f>I!G9*'Sim_F(IxI)'!$O11</f>
        <v>0</v>
      </c>
      <c r="I11">
        <f>I!H9*'Sim_F(IxI)'!$O11</f>
        <v>0</v>
      </c>
      <c r="J11">
        <f>I!I9*'Sim_F(IxI)'!$O11</f>
        <v>0</v>
      </c>
      <c r="K11">
        <f>I!J9*'Sim_F(IxI)'!$O11</f>
        <v>0</v>
      </c>
      <c r="L11">
        <f>I!K9*'Sim_F(IxI)'!$O11</f>
        <v>0</v>
      </c>
      <c r="M11">
        <f>I!L9*'Sim_F(IxI)'!$O11</f>
        <v>0</v>
      </c>
      <c r="N11">
        <f>I!M9*'Sim_F(IxI)'!$O11</f>
        <v>0</v>
      </c>
      <c r="O11">
        <f>I!N9*'Sim_F(IxI)'!$O11</f>
        <v>0</v>
      </c>
      <c r="P11">
        <f>I!O9*'Sim_F(IxI)'!$O11</f>
        <v>0</v>
      </c>
      <c r="Q11">
        <f>I!P9*'Sim_F(IxI)'!$O11</f>
        <v>0</v>
      </c>
      <c r="R11">
        <f>I!Q9*'Sim_F(IxI)'!$O11</f>
        <v>0</v>
      </c>
      <c r="S11">
        <f>I!R9*'Sim_F(IxI)'!$O11</f>
        <v>0</v>
      </c>
      <c r="T11">
        <f>I!S9*'Sim_F(IxI)'!$O11</f>
        <v>0</v>
      </c>
      <c r="U11">
        <f>I!T9*'Sim_F(IxI)'!$O11</f>
        <v>0</v>
      </c>
      <c r="V11">
        <f>I!U9*'Sim_F(IxI)'!$O11</f>
        <v>0</v>
      </c>
      <c r="W11">
        <f>I!V9*'Sim_F(IxI)'!$O11</f>
        <v>0</v>
      </c>
      <c r="X11">
        <f>I!W9*'Sim_F(IxI)'!$O11</f>
        <v>0</v>
      </c>
      <c r="Y11">
        <f>I!X9*'Sim_F(IxI)'!$O11</f>
        <v>0</v>
      </c>
      <c r="Z11">
        <f>I!Y9*'Sim_F(IxI)'!$O11</f>
        <v>0</v>
      </c>
      <c r="AA11">
        <f>I!Z9*'Sim_F(IxI)'!$O11</f>
        <v>0</v>
      </c>
      <c r="AB11">
        <f>I!AA9*'Sim_F(IxI)'!$O11</f>
        <v>0</v>
      </c>
      <c r="AC11">
        <f>I!AB9*'Sim_F(IxI)'!$O11</f>
        <v>0</v>
      </c>
      <c r="AD11">
        <f>I!AC9*'Sim_F(IxI)'!$O11</f>
        <v>0</v>
      </c>
      <c r="AE11">
        <f>I!AD9*'Sim_F(IxI)'!$O11</f>
        <v>0</v>
      </c>
      <c r="AF11">
        <f>I!AE9*'Sim_F(IxI)'!$O11</f>
        <v>0</v>
      </c>
      <c r="AG11">
        <f>I!AF9*'Sim_F(IxI)'!$O11</f>
        <v>0</v>
      </c>
      <c r="AH11">
        <f>I!AG9*'Sim_F(IxI)'!$O11</f>
        <v>0</v>
      </c>
      <c r="AI11">
        <f>I!AH9*'Sim_F(IxI)'!$O11</f>
        <v>0</v>
      </c>
      <c r="AJ11">
        <f>I!AI9*'Sim_F(IxI)'!$O11</f>
        <v>0</v>
      </c>
      <c r="AK11">
        <f>I!AJ9*'Sim_F(IxI)'!$O11</f>
        <v>0</v>
      </c>
      <c r="AL11">
        <f>I!AK9*'Sim_F(IxI)'!$O11</f>
        <v>0</v>
      </c>
      <c r="AM11">
        <f>I!AL9*'Sim_F(IxI)'!$O11</f>
        <v>0</v>
      </c>
      <c r="AN11">
        <f>I!AM9*'Sim_F(IxI)'!$O11</f>
        <v>0</v>
      </c>
      <c r="AO11">
        <f>I!AN9*'Sim_F(IxI)'!$O11</f>
        <v>0</v>
      </c>
      <c r="AP11">
        <f>I!AO9*'Sim_F(IxI)'!$O11</f>
        <v>0</v>
      </c>
      <c r="AQ11">
        <f>I!AP9*'Sim_F(IxI)'!$O11</f>
        <v>0</v>
      </c>
      <c r="AR11">
        <f>I!AQ9*'Sim_F(IxI)'!$O11</f>
        <v>0</v>
      </c>
      <c r="AS11">
        <f>I!AR9*'Sim_F(IxI)'!$O11</f>
        <v>0</v>
      </c>
      <c r="AT11">
        <f>I!AS9*'Sim_F(IxI)'!$O11</f>
        <v>0</v>
      </c>
      <c r="AU11">
        <f>I!AT9*'Sim_F(IxI)'!$O11</f>
        <v>0</v>
      </c>
      <c r="AV11">
        <f>I!AU9*'Sim_F(IxI)'!$O11</f>
        <v>0</v>
      </c>
      <c r="AW11">
        <f>I!AV9*'Sim_F(IxI)'!$O11</f>
        <v>0</v>
      </c>
      <c r="AX11">
        <f>I!AW9*'Sim_F(IxI)'!$O11</f>
        <v>0</v>
      </c>
      <c r="AY11">
        <f>I!AX9*'Sim_F(IxI)'!$O11</f>
        <v>0</v>
      </c>
      <c r="AZ11">
        <f>I!AY9*'Sim_F(IxI)'!$O11</f>
        <v>0</v>
      </c>
      <c r="BA11">
        <f>I!AZ9*'Sim_F(IxI)'!$O11</f>
        <v>0</v>
      </c>
      <c r="BB11">
        <f>I!BA9*'Sim_F(IxI)'!$O11</f>
        <v>0</v>
      </c>
      <c r="BC11">
        <f>I!BB9*'Sim_F(IxI)'!$O11</f>
        <v>0</v>
      </c>
      <c r="BD11">
        <f>I!BC9*'Sim_F(IxI)'!$O11</f>
        <v>0</v>
      </c>
      <c r="BE11">
        <f>I!BD9*'Sim_F(IxI)'!$O11</f>
        <v>0</v>
      </c>
      <c r="BF11">
        <f>I!BE9*'Sim_F(IxI)'!$O11</f>
        <v>0</v>
      </c>
      <c r="BG11">
        <f>I!BF9*'Sim_F(IxI)'!$O11</f>
        <v>0</v>
      </c>
      <c r="BH11">
        <f>I!BG9*'Sim_F(IxI)'!$O11</f>
        <v>0</v>
      </c>
      <c r="BI11">
        <f>I!BH9*'Sim_F(IxI)'!$O11</f>
        <v>0</v>
      </c>
      <c r="BJ11">
        <f>I!BI9*'Sim_F(IxI)'!$O11</f>
        <v>0</v>
      </c>
      <c r="BK11">
        <f>I!BJ9*'Sim_F(IxI)'!$O11</f>
        <v>0</v>
      </c>
      <c r="BL11">
        <f>I!BK9*'Sim_F(IxI)'!$O11</f>
        <v>0</v>
      </c>
      <c r="BM11">
        <f>I!BL9*'Sim_F(IxI)'!$O11</f>
        <v>0</v>
      </c>
      <c r="BN11">
        <f>I!BM9*'Sim_F(IxI)'!$O11</f>
        <v>0</v>
      </c>
      <c r="BO11">
        <f>I!BN9*'Sim_F(IxI)'!$O11</f>
        <v>0</v>
      </c>
      <c r="BP11">
        <f>I!BO9*'Sim_F(IxI)'!$O11</f>
        <v>0</v>
      </c>
      <c r="BQ11">
        <f>I!BP9*'Sim_F(IxI)'!$O11</f>
        <v>0</v>
      </c>
      <c r="BR11">
        <f>I!BQ9*'Sim_F(IxI)'!$O11</f>
        <v>0</v>
      </c>
      <c r="BS11">
        <f>I!BR9*'Sim_F(IxI)'!$O11</f>
        <v>0</v>
      </c>
      <c r="BT11">
        <f>I!BS9*'Sim_F(IxI)'!$O11</f>
        <v>0</v>
      </c>
      <c r="BU11">
        <f>I!BT9*'Sim_F(IxI)'!$O11</f>
        <v>0</v>
      </c>
      <c r="BV11">
        <f>I!BU9*'Sim_F(IxI)'!$O11</f>
        <v>0</v>
      </c>
      <c r="BW11">
        <f>I!BV9*'Sim_F(IxI)'!$O11</f>
        <v>0</v>
      </c>
      <c r="BX11">
        <f>I!BW9*'Sim_F(IxI)'!$O11</f>
        <v>0</v>
      </c>
      <c r="BY11">
        <f>I!BX9*'Sim_F(IxI)'!$O11</f>
        <v>0</v>
      </c>
    </row>
    <row r="12" spans="1:77" x14ac:dyDescent="0.25">
      <c r="A12" s="105" t="s">
        <v>9</v>
      </c>
      <c r="B12">
        <f>I!A10*'Sim_F(IxI)'!$O12</f>
        <v>0</v>
      </c>
      <c r="C12">
        <f>I!B10*'Sim_F(IxI)'!$O12</f>
        <v>0</v>
      </c>
      <c r="D12">
        <f>I!C10*'Sim_F(IxI)'!$O12</f>
        <v>0</v>
      </c>
      <c r="E12">
        <f>I!D10*'Sim_F(IxI)'!$O12</f>
        <v>0</v>
      </c>
      <c r="F12">
        <f>I!E10*'Sim_F(IxI)'!$O12</f>
        <v>0</v>
      </c>
      <c r="G12">
        <f>I!F10*'Sim_F(IxI)'!$O12</f>
        <v>0</v>
      </c>
      <c r="H12">
        <f>I!G10*'Sim_F(IxI)'!$O12</f>
        <v>0</v>
      </c>
      <c r="I12">
        <f>I!H10*'Sim_F(IxI)'!$O12</f>
        <v>0</v>
      </c>
      <c r="J12">
        <f>I!I10*'Sim_F(IxI)'!$O12</f>
        <v>0</v>
      </c>
      <c r="K12">
        <f>I!J10*'Sim_F(IxI)'!$O12</f>
        <v>0</v>
      </c>
      <c r="L12">
        <f>I!K10*'Sim_F(IxI)'!$O12</f>
        <v>0</v>
      </c>
      <c r="M12">
        <f>I!L10*'Sim_F(IxI)'!$O12</f>
        <v>0</v>
      </c>
      <c r="N12">
        <f>I!M10*'Sim_F(IxI)'!$O12</f>
        <v>0</v>
      </c>
      <c r="O12">
        <f>I!N10*'Sim_F(IxI)'!$O12</f>
        <v>0</v>
      </c>
      <c r="P12">
        <f>I!O10*'Sim_F(IxI)'!$O12</f>
        <v>0</v>
      </c>
      <c r="Q12">
        <f>I!P10*'Sim_F(IxI)'!$O12</f>
        <v>0</v>
      </c>
      <c r="R12">
        <f>I!Q10*'Sim_F(IxI)'!$O12</f>
        <v>0</v>
      </c>
      <c r="S12">
        <f>I!R10*'Sim_F(IxI)'!$O12</f>
        <v>0</v>
      </c>
      <c r="T12">
        <f>I!S10*'Sim_F(IxI)'!$O12</f>
        <v>0</v>
      </c>
      <c r="U12">
        <f>I!T10*'Sim_F(IxI)'!$O12</f>
        <v>0</v>
      </c>
      <c r="V12">
        <f>I!U10*'Sim_F(IxI)'!$O12</f>
        <v>0</v>
      </c>
      <c r="W12">
        <f>I!V10*'Sim_F(IxI)'!$O12</f>
        <v>0</v>
      </c>
      <c r="X12">
        <f>I!W10*'Sim_F(IxI)'!$O12</f>
        <v>0</v>
      </c>
      <c r="Y12">
        <f>I!X10*'Sim_F(IxI)'!$O12</f>
        <v>0</v>
      </c>
      <c r="Z12">
        <f>I!Y10*'Sim_F(IxI)'!$O12</f>
        <v>0</v>
      </c>
      <c r="AA12">
        <f>I!Z10*'Sim_F(IxI)'!$O12</f>
        <v>0</v>
      </c>
      <c r="AB12">
        <f>I!AA10*'Sim_F(IxI)'!$O12</f>
        <v>0</v>
      </c>
      <c r="AC12">
        <f>I!AB10*'Sim_F(IxI)'!$O12</f>
        <v>0</v>
      </c>
      <c r="AD12">
        <f>I!AC10*'Sim_F(IxI)'!$O12</f>
        <v>0</v>
      </c>
      <c r="AE12">
        <f>I!AD10*'Sim_F(IxI)'!$O12</f>
        <v>0</v>
      </c>
      <c r="AF12">
        <f>I!AE10*'Sim_F(IxI)'!$O12</f>
        <v>0</v>
      </c>
      <c r="AG12">
        <f>I!AF10*'Sim_F(IxI)'!$O12</f>
        <v>0</v>
      </c>
      <c r="AH12">
        <f>I!AG10*'Sim_F(IxI)'!$O12</f>
        <v>0</v>
      </c>
      <c r="AI12">
        <f>I!AH10*'Sim_F(IxI)'!$O12</f>
        <v>0</v>
      </c>
      <c r="AJ12">
        <f>I!AI10*'Sim_F(IxI)'!$O12</f>
        <v>0</v>
      </c>
      <c r="AK12">
        <f>I!AJ10*'Sim_F(IxI)'!$O12</f>
        <v>0</v>
      </c>
      <c r="AL12">
        <f>I!AK10*'Sim_F(IxI)'!$O12</f>
        <v>0</v>
      </c>
      <c r="AM12">
        <f>I!AL10*'Sim_F(IxI)'!$O12</f>
        <v>0</v>
      </c>
      <c r="AN12">
        <f>I!AM10*'Sim_F(IxI)'!$O12</f>
        <v>0</v>
      </c>
      <c r="AO12">
        <f>I!AN10*'Sim_F(IxI)'!$O12</f>
        <v>0</v>
      </c>
      <c r="AP12">
        <f>I!AO10*'Sim_F(IxI)'!$O12</f>
        <v>0</v>
      </c>
      <c r="AQ12">
        <f>I!AP10*'Sim_F(IxI)'!$O12</f>
        <v>0</v>
      </c>
      <c r="AR12">
        <f>I!AQ10*'Sim_F(IxI)'!$O12</f>
        <v>0</v>
      </c>
      <c r="AS12">
        <f>I!AR10*'Sim_F(IxI)'!$O12</f>
        <v>0</v>
      </c>
      <c r="AT12">
        <f>I!AS10*'Sim_F(IxI)'!$O12</f>
        <v>0</v>
      </c>
      <c r="AU12">
        <f>I!AT10*'Sim_F(IxI)'!$O12</f>
        <v>0</v>
      </c>
      <c r="AV12">
        <f>I!AU10*'Sim_F(IxI)'!$O12</f>
        <v>0</v>
      </c>
      <c r="AW12">
        <f>I!AV10*'Sim_F(IxI)'!$O12</f>
        <v>0</v>
      </c>
      <c r="AX12">
        <f>I!AW10*'Sim_F(IxI)'!$O12</f>
        <v>0</v>
      </c>
      <c r="AY12">
        <f>I!AX10*'Sim_F(IxI)'!$O12</f>
        <v>0</v>
      </c>
      <c r="AZ12">
        <f>I!AY10*'Sim_F(IxI)'!$O12</f>
        <v>0</v>
      </c>
      <c r="BA12">
        <f>I!AZ10*'Sim_F(IxI)'!$O12</f>
        <v>0</v>
      </c>
      <c r="BB12">
        <f>I!BA10*'Sim_F(IxI)'!$O12</f>
        <v>0</v>
      </c>
      <c r="BC12">
        <f>I!BB10*'Sim_F(IxI)'!$O12</f>
        <v>0</v>
      </c>
      <c r="BD12">
        <f>I!BC10*'Sim_F(IxI)'!$O12</f>
        <v>0</v>
      </c>
      <c r="BE12">
        <f>I!BD10*'Sim_F(IxI)'!$O12</f>
        <v>0</v>
      </c>
      <c r="BF12">
        <f>I!BE10*'Sim_F(IxI)'!$O12</f>
        <v>0</v>
      </c>
      <c r="BG12">
        <f>I!BF10*'Sim_F(IxI)'!$O12</f>
        <v>0</v>
      </c>
      <c r="BH12">
        <f>I!BG10*'Sim_F(IxI)'!$O12</f>
        <v>0</v>
      </c>
      <c r="BI12">
        <f>I!BH10*'Sim_F(IxI)'!$O12</f>
        <v>0</v>
      </c>
      <c r="BJ12">
        <f>I!BI10*'Sim_F(IxI)'!$O12</f>
        <v>0</v>
      </c>
      <c r="BK12">
        <f>I!BJ10*'Sim_F(IxI)'!$O12</f>
        <v>0</v>
      </c>
      <c r="BL12">
        <f>I!BK10*'Sim_F(IxI)'!$O12</f>
        <v>0</v>
      </c>
      <c r="BM12">
        <f>I!BL10*'Sim_F(IxI)'!$O12</f>
        <v>0</v>
      </c>
      <c r="BN12">
        <f>I!BM10*'Sim_F(IxI)'!$O12</f>
        <v>0</v>
      </c>
      <c r="BO12">
        <f>I!BN10*'Sim_F(IxI)'!$O12</f>
        <v>0</v>
      </c>
      <c r="BP12">
        <f>I!BO10*'Sim_F(IxI)'!$O12</f>
        <v>0</v>
      </c>
      <c r="BQ12">
        <f>I!BP10*'Sim_F(IxI)'!$O12</f>
        <v>0</v>
      </c>
      <c r="BR12">
        <f>I!BQ10*'Sim_F(IxI)'!$O12</f>
        <v>0</v>
      </c>
      <c r="BS12">
        <f>I!BR10*'Sim_F(IxI)'!$O12</f>
        <v>0</v>
      </c>
      <c r="BT12">
        <f>I!BS10*'Sim_F(IxI)'!$O12</f>
        <v>0</v>
      </c>
      <c r="BU12">
        <f>I!BT10*'Sim_F(IxI)'!$O12</f>
        <v>0</v>
      </c>
      <c r="BV12">
        <f>I!BU10*'Sim_F(IxI)'!$O12</f>
        <v>0</v>
      </c>
      <c r="BW12">
        <f>I!BV10*'Sim_F(IxI)'!$O12</f>
        <v>0</v>
      </c>
      <c r="BX12">
        <f>I!BW10*'Sim_F(IxI)'!$O12</f>
        <v>0</v>
      </c>
      <c r="BY12">
        <f>I!BX10*'Sim_F(IxI)'!$O12</f>
        <v>0</v>
      </c>
    </row>
    <row r="13" spans="1:77" x14ac:dyDescent="0.25">
      <c r="A13" s="105" t="s">
        <v>10</v>
      </c>
      <c r="B13">
        <f>I!A11*'Sim_F(IxI)'!$O13</f>
        <v>0</v>
      </c>
      <c r="C13">
        <f>I!B11*'Sim_F(IxI)'!$O13</f>
        <v>0</v>
      </c>
      <c r="D13">
        <f>I!C11*'Sim_F(IxI)'!$O13</f>
        <v>0</v>
      </c>
      <c r="E13">
        <f>I!D11*'Sim_F(IxI)'!$O13</f>
        <v>0</v>
      </c>
      <c r="F13">
        <f>I!E11*'Sim_F(IxI)'!$O13</f>
        <v>0</v>
      </c>
      <c r="G13">
        <f>I!F11*'Sim_F(IxI)'!$O13</f>
        <v>0</v>
      </c>
      <c r="H13">
        <f>I!G11*'Sim_F(IxI)'!$O13</f>
        <v>0</v>
      </c>
      <c r="I13">
        <f>I!H11*'Sim_F(IxI)'!$O13</f>
        <v>0</v>
      </c>
      <c r="J13">
        <f>I!I11*'Sim_F(IxI)'!$O13</f>
        <v>0</v>
      </c>
      <c r="K13">
        <f>I!J11*'Sim_F(IxI)'!$O13</f>
        <v>0</v>
      </c>
      <c r="L13">
        <f>I!K11*'Sim_F(IxI)'!$O13</f>
        <v>0</v>
      </c>
      <c r="M13">
        <f>I!L11*'Sim_F(IxI)'!$O13</f>
        <v>0</v>
      </c>
      <c r="N13">
        <f>I!M11*'Sim_F(IxI)'!$O13</f>
        <v>0</v>
      </c>
      <c r="O13">
        <f>I!N11*'Sim_F(IxI)'!$O13</f>
        <v>0</v>
      </c>
      <c r="P13">
        <f>I!O11*'Sim_F(IxI)'!$O13</f>
        <v>0</v>
      </c>
      <c r="Q13">
        <f>I!P11*'Sim_F(IxI)'!$O13</f>
        <v>0</v>
      </c>
      <c r="R13">
        <f>I!Q11*'Sim_F(IxI)'!$O13</f>
        <v>0</v>
      </c>
      <c r="S13">
        <f>I!R11*'Sim_F(IxI)'!$O13</f>
        <v>0</v>
      </c>
      <c r="T13">
        <f>I!S11*'Sim_F(IxI)'!$O13</f>
        <v>0</v>
      </c>
      <c r="U13">
        <f>I!T11*'Sim_F(IxI)'!$O13</f>
        <v>0</v>
      </c>
      <c r="V13">
        <f>I!U11*'Sim_F(IxI)'!$O13</f>
        <v>0</v>
      </c>
      <c r="W13">
        <f>I!V11*'Sim_F(IxI)'!$O13</f>
        <v>0</v>
      </c>
      <c r="X13">
        <f>I!W11*'Sim_F(IxI)'!$O13</f>
        <v>0</v>
      </c>
      <c r="Y13">
        <f>I!X11*'Sim_F(IxI)'!$O13</f>
        <v>0</v>
      </c>
      <c r="Z13">
        <f>I!Y11*'Sim_F(IxI)'!$O13</f>
        <v>0</v>
      </c>
      <c r="AA13">
        <f>I!Z11*'Sim_F(IxI)'!$O13</f>
        <v>0</v>
      </c>
      <c r="AB13">
        <f>I!AA11*'Sim_F(IxI)'!$O13</f>
        <v>0</v>
      </c>
      <c r="AC13">
        <f>I!AB11*'Sim_F(IxI)'!$O13</f>
        <v>0</v>
      </c>
      <c r="AD13">
        <f>I!AC11*'Sim_F(IxI)'!$O13</f>
        <v>0</v>
      </c>
      <c r="AE13">
        <f>I!AD11*'Sim_F(IxI)'!$O13</f>
        <v>0</v>
      </c>
      <c r="AF13">
        <f>I!AE11*'Sim_F(IxI)'!$O13</f>
        <v>0</v>
      </c>
      <c r="AG13">
        <f>I!AF11*'Sim_F(IxI)'!$O13</f>
        <v>0</v>
      </c>
      <c r="AH13">
        <f>I!AG11*'Sim_F(IxI)'!$O13</f>
        <v>0</v>
      </c>
      <c r="AI13">
        <f>I!AH11*'Sim_F(IxI)'!$O13</f>
        <v>0</v>
      </c>
      <c r="AJ13">
        <f>I!AI11*'Sim_F(IxI)'!$O13</f>
        <v>0</v>
      </c>
      <c r="AK13">
        <f>I!AJ11*'Sim_F(IxI)'!$O13</f>
        <v>0</v>
      </c>
      <c r="AL13">
        <f>I!AK11*'Sim_F(IxI)'!$O13</f>
        <v>0</v>
      </c>
      <c r="AM13">
        <f>I!AL11*'Sim_F(IxI)'!$O13</f>
        <v>0</v>
      </c>
      <c r="AN13">
        <f>I!AM11*'Sim_F(IxI)'!$O13</f>
        <v>0</v>
      </c>
      <c r="AO13">
        <f>I!AN11*'Sim_F(IxI)'!$O13</f>
        <v>0</v>
      </c>
      <c r="AP13">
        <f>I!AO11*'Sim_F(IxI)'!$O13</f>
        <v>0</v>
      </c>
      <c r="AQ13">
        <f>I!AP11*'Sim_F(IxI)'!$O13</f>
        <v>0</v>
      </c>
      <c r="AR13">
        <f>I!AQ11*'Sim_F(IxI)'!$O13</f>
        <v>0</v>
      </c>
      <c r="AS13">
        <f>I!AR11*'Sim_F(IxI)'!$O13</f>
        <v>0</v>
      </c>
      <c r="AT13">
        <f>I!AS11*'Sim_F(IxI)'!$O13</f>
        <v>0</v>
      </c>
      <c r="AU13">
        <f>I!AT11*'Sim_F(IxI)'!$O13</f>
        <v>0</v>
      </c>
      <c r="AV13">
        <f>I!AU11*'Sim_F(IxI)'!$O13</f>
        <v>0</v>
      </c>
      <c r="AW13">
        <f>I!AV11*'Sim_F(IxI)'!$O13</f>
        <v>0</v>
      </c>
      <c r="AX13">
        <f>I!AW11*'Sim_F(IxI)'!$O13</f>
        <v>0</v>
      </c>
      <c r="AY13">
        <f>I!AX11*'Sim_F(IxI)'!$O13</f>
        <v>0</v>
      </c>
      <c r="AZ13">
        <f>I!AY11*'Sim_F(IxI)'!$O13</f>
        <v>0</v>
      </c>
      <c r="BA13">
        <f>I!AZ11*'Sim_F(IxI)'!$O13</f>
        <v>0</v>
      </c>
      <c r="BB13">
        <f>I!BA11*'Sim_F(IxI)'!$O13</f>
        <v>0</v>
      </c>
      <c r="BC13">
        <f>I!BB11*'Sim_F(IxI)'!$O13</f>
        <v>0</v>
      </c>
      <c r="BD13">
        <f>I!BC11*'Sim_F(IxI)'!$O13</f>
        <v>0</v>
      </c>
      <c r="BE13">
        <f>I!BD11*'Sim_F(IxI)'!$O13</f>
        <v>0</v>
      </c>
      <c r="BF13">
        <f>I!BE11*'Sim_F(IxI)'!$O13</f>
        <v>0</v>
      </c>
      <c r="BG13">
        <f>I!BF11*'Sim_F(IxI)'!$O13</f>
        <v>0</v>
      </c>
      <c r="BH13">
        <f>I!BG11*'Sim_F(IxI)'!$O13</f>
        <v>0</v>
      </c>
      <c r="BI13">
        <f>I!BH11*'Sim_F(IxI)'!$O13</f>
        <v>0</v>
      </c>
      <c r="BJ13">
        <f>I!BI11*'Sim_F(IxI)'!$O13</f>
        <v>0</v>
      </c>
      <c r="BK13">
        <f>I!BJ11*'Sim_F(IxI)'!$O13</f>
        <v>0</v>
      </c>
      <c r="BL13">
        <f>I!BK11*'Sim_F(IxI)'!$O13</f>
        <v>0</v>
      </c>
      <c r="BM13">
        <f>I!BL11*'Sim_F(IxI)'!$O13</f>
        <v>0</v>
      </c>
      <c r="BN13">
        <f>I!BM11*'Sim_F(IxI)'!$O13</f>
        <v>0</v>
      </c>
      <c r="BO13">
        <f>I!BN11*'Sim_F(IxI)'!$O13</f>
        <v>0</v>
      </c>
      <c r="BP13">
        <f>I!BO11*'Sim_F(IxI)'!$O13</f>
        <v>0</v>
      </c>
      <c r="BQ13">
        <f>I!BP11*'Sim_F(IxI)'!$O13</f>
        <v>0</v>
      </c>
      <c r="BR13">
        <f>I!BQ11*'Sim_F(IxI)'!$O13</f>
        <v>0</v>
      </c>
      <c r="BS13">
        <f>I!BR11*'Sim_F(IxI)'!$O13</f>
        <v>0</v>
      </c>
      <c r="BT13">
        <f>I!BS11*'Sim_F(IxI)'!$O13</f>
        <v>0</v>
      </c>
      <c r="BU13">
        <f>I!BT11*'Sim_F(IxI)'!$O13</f>
        <v>0</v>
      </c>
      <c r="BV13">
        <f>I!BU11*'Sim_F(IxI)'!$O13</f>
        <v>0</v>
      </c>
      <c r="BW13">
        <f>I!BV11*'Sim_F(IxI)'!$O13</f>
        <v>0</v>
      </c>
      <c r="BX13">
        <f>I!BW11*'Sim_F(IxI)'!$O13</f>
        <v>0</v>
      </c>
      <c r="BY13">
        <f>I!BX11*'Sim_F(IxI)'!$O13</f>
        <v>0</v>
      </c>
    </row>
    <row r="14" spans="1:77" x14ac:dyDescent="0.25">
      <c r="A14" s="105" t="s">
        <v>11</v>
      </c>
      <c r="B14">
        <f>I!A12*'Sim_F(IxI)'!$O14</f>
        <v>0</v>
      </c>
      <c r="C14">
        <f>I!B12*'Sim_F(IxI)'!$O14</f>
        <v>0</v>
      </c>
      <c r="D14">
        <f>I!C12*'Sim_F(IxI)'!$O14</f>
        <v>0</v>
      </c>
      <c r="E14">
        <f>I!D12*'Sim_F(IxI)'!$O14</f>
        <v>0</v>
      </c>
      <c r="F14">
        <f>I!E12*'Sim_F(IxI)'!$O14</f>
        <v>0</v>
      </c>
      <c r="G14">
        <f>I!F12*'Sim_F(IxI)'!$O14</f>
        <v>0</v>
      </c>
      <c r="H14">
        <f>I!G12*'Sim_F(IxI)'!$O14</f>
        <v>0</v>
      </c>
      <c r="I14">
        <f>I!H12*'Sim_F(IxI)'!$O14</f>
        <v>0</v>
      </c>
      <c r="J14">
        <f>I!I12*'Sim_F(IxI)'!$O14</f>
        <v>0</v>
      </c>
      <c r="K14">
        <f>I!J12*'Sim_F(IxI)'!$O14</f>
        <v>0</v>
      </c>
      <c r="L14">
        <f>I!K12*'Sim_F(IxI)'!$O14</f>
        <v>0</v>
      </c>
      <c r="M14">
        <f>I!L12*'Sim_F(IxI)'!$O14</f>
        <v>0</v>
      </c>
      <c r="N14">
        <f>I!M12*'Sim_F(IxI)'!$O14</f>
        <v>0</v>
      </c>
      <c r="O14">
        <f>I!N12*'Sim_F(IxI)'!$O14</f>
        <v>0</v>
      </c>
      <c r="P14">
        <f>I!O12*'Sim_F(IxI)'!$O14</f>
        <v>0</v>
      </c>
      <c r="Q14">
        <f>I!P12*'Sim_F(IxI)'!$O14</f>
        <v>0</v>
      </c>
      <c r="R14">
        <f>I!Q12*'Sim_F(IxI)'!$O14</f>
        <v>0</v>
      </c>
      <c r="S14">
        <f>I!R12*'Sim_F(IxI)'!$O14</f>
        <v>0</v>
      </c>
      <c r="T14">
        <f>I!S12*'Sim_F(IxI)'!$O14</f>
        <v>0</v>
      </c>
      <c r="U14">
        <f>I!T12*'Sim_F(IxI)'!$O14</f>
        <v>0</v>
      </c>
      <c r="V14">
        <f>I!U12*'Sim_F(IxI)'!$O14</f>
        <v>0</v>
      </c>
      <c r="W14">
        <f>I!V12*'Sim_F(IxI)'!$O14</f>
        <v>0</v>
      </c>
      <c r="X14">
        <f>I!W12*'Sim_F(IxI)'!$O14</f>
        <v>0</v>
      </c>
      <c r="Y14">
        <f>I!X12*'Sim_F(IxI)'!$O14</f>
        <v>0</v>
      </c>
      <c r="Z14">
        <f>I!Y12*'Sim_F(IxI)'!$O14</f>
        <v>0</v>
      </c>
      <c r="AA14">
        <f>I!Z12*'Sim_F(IxI)'!$O14</f>
        <v>0</v>
      </c>
      <c r="AB14">
        <f>I!AA12*'Sim_F(IxI)'!$O14</f>
        <v>0</v>
      </c>
      <c r="AC14">
        <f>I!AB12*'Sim_F(IxI)'!$O14</f>
        <v>0</v>
      </c>
      <c r="AD14">
        <f>I!AC12*'Sim_F(IxI)'!$O14</f>
        <v>0</v>
      </c>
      <c r="AE14">
        <f>I!AD12*'Sim_F(IxI)'!$O14</f>
        <v>0</v>
      </c>
      <c r="AF14">
        <f>I!AE12*'Sim_F(IxI)'!$O14</f>
        <v>0</v>
      </c>
      <c r="AG14">
        <f>I!AF12*'Sim_F(IxI)'!$O14</f>
        <v>0</v>
      </c>
      <c r="AH14">
        <f>I!AG12*'Sim_F(IxI)'!$O14</f>
        <v>0</v>
      </c>
      <c r="AI14">
        <f>I!AH12*'Sim_F(IxI)'!$O14</f>
        <v>0</v>
      </c>
      <c r="AJ14">
        <f>I!AI12*'Sim_F(IxI)'!$O14</f>
        <v>0</v>
      </c>
      <c r="AK14">
        <f>I!AJ12*'Sim_F(IxI)'!$O14</f>
        <v>0</v>
      </c>
      <c r="AL14">
        <f>I!AK12*'Sim_F(IxI)'!$O14</f>
        <v>0</v>
      </c>
      <c r="AM14">
        <f>I!AL12*'Sim_F(IxI)'!$O14</f>
        <v>0</v>
      </c>
      <c r="AN14">
        <f>I!AM12*'Sim_F(IxI)'!$O14</f>
        <v>0</v>
      </c>
      <c r="AO14">
        <f>I!AN12*'Sim_F(IxI)'!$O14</f>
        <v>0</v>
      </c>
      <c r="AP14">
        <f>I!AO12*'Sim_F(IxI)'!$O14</f>
        <v>0</v>
      </c>
      <c r="AQ14">
        <f>I!AP12*'Sim_F(IxI)'!$O14</f>
        <v>0</v>
      </c>
      <c r="AR14">
        <f>I!AQ12*'Sim_F(IxI)'!$O14</f>
        <v>0</v>
      </c>
      <c r="AS14">
        <f>I!AR12*'Sim_F(IxI)'!$O14</f>
        <v>0</v>
      </c>
      <c r="AT14">
        <f>I!AS12*'Sim_F(IxI)'!$O14</f>
        <v>0</v>
      </c>
      <c r="AU14">
        <f>I!AT12*'Sim_F(IxI)'!$O14</f>
        <v>0</v>
      </c>
      <c r="AV14">
        <f>I!AU12*'Sim_F(IxI)'!$O14</f>
        <v>0</v>
      </c>
      <c r="AW14">
        <f>I!AV12*'Sim_F(IxI)'!$O14</f>
        <v>0</v>
      </c>
      <c r="AX14">
        <f>I!AW12*'Sim_F(IxI)'!$O14</f>
        <v>0</v>
      </c>
      <c r="AY14">
        <f>I!AX12*'Sim_F(IxI)'!$O14</f>
        <v>0</v>
      </c>
      <c r="AZ14">
        <f>I!AY12*'Sim_F(IxI)'!$O14</f>
        <v>0</v>
      </c>
      <c r="BA14">
        <f>I!AZ12*'Sim_F(IxI)'!$O14</f>
        <v>0</v>
      </c>
      <c r="BB14">
        <f>I!BA12*'Sim_F(IxI)'!$O14</f>
        <v>0</v>
      </c>
      <c r="BC14">
        <f>I!BB12*'Sim_F(IxI)'!$O14</f>
        <v>0</v>
      </c>
      <c r="BD14">
        <f>I!BC12*'Sim_F(IxI)'!$O14</f>
        <v>0</v>
      </c>
      <c r="BE14">
        <f>I!BD12*'Sim_F(IxI)'!$O14</f>
        <v>0</v>
      </c>
      <c r="BF14">
        <f>I!BE12*'Sim_F(IxI)'!$O14</f>
        <v>0</v>
      </c>
      <c r="BG14">
        <f>I!BF12*'Sim_F(IxI)'!$O14</f>
        <v>0</v>
      </c>
      <c r="BH14">
        <f>I!BG12*'Sim_F(IxI)'!$O14</f>
        <v>0</v>
      </c>
      <c r="BI14">
        <f>I!BH12*'Sim_F(IxI)'!$O14</f>
        <v>0</v>
      </c>
      <c r="BJ14">
        <f>I!BI12*'Sim_F(IxI)'!$O14</f>
        <v>0</v>
      </c>
      <c r="BK14">
        <f>I!BJ12*'Sim_F(IxI)'!$O14</f>
        <v>0</v>
      </c>
      <c r="BL14">
        <f>I!BK12*'Sim_F(IxI)'!$O14</f>
        <v>0</v>
      </c>
      <c r="BM14">
        <f>I!BL12*'Sim_F(IxI)'!$O14</f>
        <v>0</v>
      </c>
      <c r="BN14">
        <f>I!BM12*'Sim_F(IxI)'!$O14</f>
        <v>0</v>
      </c>
      <c r="BO14">
        <f>I!BN12*'Sim_F(IxI)'!$O14</f>
        <v>0</v>
      </c>
      <c r="BP14">
        <f>I!BO12*'Sim_F(IxI)'!$O14</f>
        <v>0</v>
      </c>
      <c r="BQ14">
        <f>I!BP12*'Sim_F(IxI)'!$O14</f>
        <v>0</v>
      </c>
      <c r="BR14">
        <f>I!BQ12*'Sim_F(IxI)'!$O14</f>
        <v>0</v>
      </c>
      <c r="BS14">
        <f>I!BR12*'Sim_F(IxI)'!$O14</f>
        <v>0</v>
      </c>
      <c r="BT14">
        <f>I!BS12*'Sim_F(IxI)'!$O14</f>
        <v>0</v>
      </c>
      <c r="BU14">
        <f>I!BT12*'Sim_F(IxI)'!$O14</f>
        <v>0</v>
      </c>
      <c r="BV14">
        <f>I!BU12*'Sim_F(IxI)'!$O14</f>
        <v>0</v>
      </c>
      <c r="BW14">
        <f>I!BV12*'Sim_F(IxI)'!$O14</f>
        <v>0</v>
      </c>
      <c r="BX14">
        <f>I!BW12*'Sim_F(IxI)'!$O14</f>
        <v>0</v>
      </c>
      <c r="BY14">
        <f>I!BX12*'Sim_F(IxI)'!$O14</f>
        <v>0</v>
      </c>
    </row>
    <row r="15" spans="1:77" x14ac:dyDescent="0.25">
      <c r="A15" s="105" t="s">
        <v>12</v>
      </c>
      <c r="B15">
        <f>I!A13*'Sim_F(IxI)'!$O15</f>
        <v>0</v>
      </c>
      <c r="C15">
        <f>I!B13*'Sim_F(IxI)'!$O15</f>
        <v>0</v>
      </c>
      <c r="D15">
        <f>I!C13*'Sim_F(IxI)'!$O15</f>
        <v>0</v>
      </c>
      <c r="E15">
        <f>I!D13*'Sim_F(IxI)'!$O15</f>
        <v>0</v>
      </c>
      <c r="F15">
        <f>I!E13*'Sim_F(IxI)'!$O15</f>
        <v>0</v>
      </c>
      <c r="G15">
        <f>I!F13*'Sim_F(IxI)'!$O15</f>
        <v>0</v>
      </c>
      <c r="H15">
        <f>I!G13*'Sim_F(IxI)'!$O15</f>
        <v>0</v>
      </c>
      <c r="I15">
        <f>I!H13*'Sim_F(IxI)'!$O15</f>
        <v>0</v>
      </c>
      <c r="J15">
        <f>I!I13*'Sim_F(IxI)'!$O15</f>
        <v>0</v>
      </c>
      <c r="K15">
        <f>I!J13*'Sim_F(IxI)'!$O15</f>
        <v>0</v>
      </c>
      <c r="L15">
        <f>I!K13*'Sim_F(IxI)'!$O15</f>
        <v>0</v>
      </c>
      <c r="M15">
        <f>I!L13*'Sim_F(IxI)'!$O15</f>
        <v>0</v>
      </c>
      <c r="N15">
        <f>I!M13*'Sim_F(IxI)'!$O15</f>
        <v>0</v>
      </c>
      <c r="O15">
        <f>I!N13*'Sim_F(IxI)'!$O15</f>
        <v>0</v>
      </c>
      <c r="P15">
        <f>I!O13*'Sim_F(IxI)'!$O15</f>
        <v>0</v>
      </c>
      <c r="Q15">
        <f>I!P13*'Sim_F(IxI)'!$O15</f>
        <v>0</v>
      </c>
      <c r="R15">
        <f>I!Q13*'Sim_F(IxI)'!$O15</f>
        <v>0</v>
      </c>
      <c r="S15">
        <f>I!R13*'Sim_F(IxI)'!$O15</f>
        <v>0</v>
      </c>
      <c r="T15">
        <f>I!S13*'Sim_F(IxI)'!$O15</f>
        <v>0</v>
      </c>
      <c r="U15">
        <f>I!T13*'Sim_F(IxI)'!$O15</f>
        <v>0</v>
      </c>
      <c r="V15">
        <f>I!U13*'Sim_F(IxI)'!$O15</f>
        <v>0</v>
      </c>
      <c r="W15">
        <f>I!V13*'Sim_F(IxI)'!$O15</f>
        <v>0</v>
      </c>
      <c r="X15">
        <f>I!W13*'Sim_F(IxI)'!$O15</f>
        <v>0</v>
      </c>
      <c r="Y15">
        <f>I!X13*'Sim_F(IxI)'!$O15</f>
        <v>0</v>
      </c>
      <c r="Z15">
        <f>I!Y13*'Sim_F(IxI)'!$O15</f>
        <v>0</v>
      </c>
      <c r="AA15">
        <f>I!Z13*'Sim_F(IxI)'!$O15</f>
        <v>0</v>
      </c>
      <c r="AB15">
        <f>I!AA13*'Sim_F(IxI)'!$O15</f>
        <v>0</v>
      </c>
      <c r="AC15">
        <f>I!AB13*'Sim_F(IxI)'!$O15</f>
        <v>0</v>
      </c>
      <c r="AD15">
        <f>I!AC13*'Sim_F(IxI)'!$O15</f>
        <v>0</v>
      </c>
      <c r="AE15">
        <f>I!AD13*'Sim_F(IxI)'!$O15</f>
        <v>0</v>
      </c>
      <c r="AF15">
        <f>I!AE13*'Sim_F(IxI)'!$O15</f>
        <v>0</v>
      </c>
      <c r="AG15">
        <f>I!AF13*'Sim_F(IxI)'!$O15</f>
        <v>0</v>
      </c>
      <c r="AH15">
        <f>I!AG13*'Sim_F(IxI)'!$O15</f>
        <v>0</v>
      </c>
      <c r="AI15">
        <f>I!AH13*'Sim_F(IxI)'!$O15</f>
        <v>0</v>
      </c>
      <c r="AJ15">
        <f>I!AI13*'Sim_F(IxI)'!$O15</f>
        <v>0</v>
      </c>
      <c r="AK15">
        <f>I!AJ13*'Sim_F(IxI)'!$O15</f>
        <v>0</v>
      </c>
      <c r="AL15">
        <f>I!AK13*'Sim_F(IxI)'!$O15</f>
        <v>0</v>
      </c>
      <c r="AM15">
        <f>I!AL13*'Sim_F(IxI)'!$O15</f>
        <v>0</v>
      </c>
      <c r="AN15">
        <f>I!AM13*'Sim_F(IxI)'!$O15</f>
        <v>0</v>
      </c>
      <c r="AO15">
        <f>I!AN13*'Sim_F(IxI)'!$O15</f>
        <v>0</v>
      </c>
      <c r="AP15">
        <f>I!AO13*'Sim_F(IxI)'!$O15</f>
        <v>0</v>
      </c>
      <c r="AQ15">
        <f>I!AP13*'Sim_F(IxI)'!$O15</f>
        <v>0</v>
      </c>
      <c r="AR15">
        <f>I!AQ13*'Sim_F(IxI)'!$O15</f>
        <v>0</v>
      </c>
      <c r="AS15">
        <f>I!AR13*'Sim_F(IxI)'!$O15</f>
        <v>0</v>
      </c>
      <c r="AT15">
        <f>I!AS13*'Sim_F(IxI)'!$O15</f>
        <v>0</v>
      </c>
      <c r="AU15">
        <f>I!AT13*'Sim_F(IxI)'!$O15</f>
        <v>0</v>
      </c>
      <c r="AV15">
        <f>I!AU13*'Sim_F(IxI)'!$O15</f>
        <v>0</v>
      </c>
      <c r="AW15">
        <f>I!AV13*'Sim_F(IxI)'!$O15</f>
        <v>0</v>
      </c>
      <c r="AX15">
        <f>I!AW13*'Sim_F(IxI)'!$O15</f>
        <v>0</v>
      </c>
      <c r="AY15">
        <f>I!AX13*'Sim_F(IxI)'!$O15</f>
        <v>0</v>
      </c>
      <c r="AZ15">
        <f>I!AY13*'Sim_F(IxI)'!$O15</f>
        <v>0</v>
      </c>
      <c r="BA15">
        <f>I!AZ13*'Sim_F(IxI)'!$O15</f>
        <v>0</v>
      </c>
      <c r="BB15">
        <f>I!BA13*'Sim_F(IxI)'!$O15</f>
        <v>0</v>
      </c>
      <c r="BC15">
        <f>I!BB13*'Sim_F(IxI)'!$O15</f>
        <v>0</v>
      </c>
      <c r="BD15">
        <f>I!BC13*'Sim_F(IxI)'!$O15</f>
        <v>0</v>
      </c>
      <c r="BE15">
        <f>I!BD13*'Sim_F(IxI)'!$O15</f>
        <v>0</v>
      </c>
      <c r="BF15">
        <f>I!BE13*'Sim_F(IxI)'!$O15</f>
        <v>0</v>
      </c>
      <c r="BG15">
        <f>I!BF13*'Sim_F(IxI)'!$O15</f>
        <v>0</v>
      </c>
      <c r="BH15">
        <f>I!BG13*'Sim_F(IxI)'!$O15</f>
        <v>0</v>
      </c>
      <c r="BI15">
        <f>I!BH13*'Sim_F(IxI)'!$O15</f>
        <v>0</v>
      </c>
      <c r="BJ15">
        <f>I!BI13*'Sim_F(IxI)'!$O15</f>
        <v>0</v>
      </c>
      <c r="BK15">
        <f>I!BJ13*'Sim_F(IxI)'!$O15</f>
        <v>0</v>
      </c>
      <c r="BL15">
        <f>I!BK13*'Sim_F(IxI)'!$O15</f>
        <v>0</v>
      </c>
      <c r="BM15">
        <f>I!BL13*'Sim_F(IxI)'!$O15</f>
        <v>0</v>
      </c>
      <c r="BN15">
        <f>I!BM13*'Sim_F(IxI)'!$O15</f>
        <v>0</v>
      </c>
      <c r="BO15">
        <f>I!BN13*'Sim_F(IxI)'!$O15</f>
        <v>0</v>
      </c>
      <c r="BP15">
        <f>I!BO13*'Sim_F(IxI)'!$O15</f>
        <v>0</v>
      </c>
      <c r="BQ15">
        <f>I!BP13*'Sim_F(IxI)'!$O15</f>
        <v>0</v>
      </c>
      <c r="BR15">
        <f>I!BQ13*'Sim_F(IxI)'!$O15</f>
        <v>0</v>
      </c>
      <c r="BS15">
        <f>I!BR13*'Sim_F(IxI)'!$O15</f>
        <v>0</v>
      </c>
      <c r="BT15">
        <f>I!BS13*'Sim_F(IxI)'!$O15</f>
        <v>0</v>
      </c>
      <c r="BU15">
        <f>I!BT13*'Sim_F(IxI)'!$O15</f>
        <v>0</v>
      </c>
      <c r="BV15">
        <f>I!BU13*'Sim_F(IxI)'!$O15</f>
        <v>0</v>
      </c>
      <c r="BW15">
        <f>I!BV13*'Sim_F(IxI)'!$O15</f>
        <v>0</v>
      </c>
      <c r="BX15">
        <f>I!BW13*'Sim_F(IxI)'!$O15</f>
        <v>0</v>
      </c>
      <c r="BY15">
        <f>I!BX13*'Sim_F(IxI)'!$O15</f>
        <v>0</v>
      </c>
    </row>
    <row r="16" spans="1:77" x14ac:dyDescent="0.25">
      <c r="A16" s="105" t="s">
        <v>13</v>
      </c>
      <c r="B16">
        <f>I!A14*'Sim_F(IxI)'!$O16</f>
        <v>0</v>
      </c>
      <c r="C16">
        <f>I!B14*'Sim_F(IxI)'!$O16</f>
        <v>0</v>
      </c>
      <c r="D16">
        <f>I!C14*'Sim_F(IxI)'!$O16</f>
        <v>0</v>
      </c>
      <c r="E16">
        <f>I!D14*'Sim_F(IxI)'!$O16</f>
        <v>0</v>
      </c>
      <c r="F16">
        <f>I!E14*'Sim_F(IxI)'!$O16</f>
        <v>0</v>
      </c>
      <c r="G16">
        <f>I!F14*'Sim_F(IxI)'!$O16</f>
        <v>0</v>
      </c>
      <c r="H16">
        <f>I!G14*'Sim_F(IxI)'!$O16</f>
        <v>0</v>
      </c>
      <c r="I16">
        <f>I!H14*'Sim_F(IxI)'!$O16</f>
        <v>0</v>
      </c>
      <c r="J16">
        <f>I!I14*'Sim_F(IxI)'!$O16</f>
        <v>0</v>
      </c>
      <c r="K16">
        <f>I!J14*'Sim_F(IxI)'!$O16</f>
        <v>0</v>
      </c>
      <c r="L16">
        <f>I!K14*'Sim_F(IxI)'!$O16</f>
        <v>0</v>
      </c>
      <c r="M16">
        <f>I!L14*'Sim_F(IxI)'!$O16</f>
        <v>0</v>
      </c>
      <c r="N16">
        <f>I!M14*'Sim_F(IxI)'!$O16</f>
        <v>0</v>
      </c>
      <c r="O16">
        <f>I!N14*'Sim_F(IxI)'!$O16</f>
        <v>0</v>
      </c>
      <c r="P16">
        <f>I!O14*'Sim_F(IxI)'!$O16</f>
        <v>0</v>
      </c>
      <c r="Q16">
        <f>I!P14*'Sim_F(IxI)'!$O16</f>
        <v>0</v>
      </c>
      <c r="R16">
        <f>I!Q14*'Sim_F(IxI)'!$O16</f>
        <v>0</v>
      </c>
      <c r="S16">
        <f>I!R14*'Sim_F(IxI)'!$O16</f>
        <v>0</v>
      </c>
      <c r="T16">
        <f>I!S14*'Sim_F(IxI)'!$O16</f>
        <v>0</v>
      </c>
      <c r="U16">
        <f>I!T14*'Sim_F(IxI)'!$O16</f>
        <v>0</v>
      </c>
      <c r="V16">
        <f>I!U14*'Sim_F(IxI)'!$O16</f>
        <v>0</v>
      </c>
      <c r="W16">
        <f>I!V14*'Sim_F(IxI)'!$O16</f>
        <v>0</v>
      </c>
      <c r="X16">
        <f>I!W14*'Sim_F(IxI)'!$O16</f>
        <v>0</v>
      </c>
      <c r="Y16">
        <f>I!X14*'Sim_F(IxI)'!$O16</f>
        <v>0</v>
      </c>
      <c r="Z16">
        <f>I!Y14*'Sim_F(IxI)'!$O16</f>
        <v>0</v>
      </c>
      <c r="AA16">
        <f>I!Z14*'Sim_F(IxI)'!$O16</f>
        <v>0</v>
      </c>
      <c r="AB16">
        <f>I!AA14*'Sim_F(IxI)'!$O16</f>
        <v>0</v>
      </c>
      <c r="AC16">
        <f>I!AB14*'Sim_F(IxI)'!$O16</f>
        <v>0</v>
      </c>
      <c r="AD16">
        <f>I!AC14*'Sim_F(IxI)'!$O16</f>
        <v>0</v>
      </c>
      <c r="AE16">
        <f>I!AD14*'Sim_F(IxI)'!$O16</f>
        <v>0</v>
      </c>
      <c r="AF16">
        <f>I!AE14*'Sim_F(IxI)'!$O16</f>
        <v>0</v>
      </c>
      <c r="AG16">
        <f>I!AF14*'Sim_F(IxI)'!$O16</f>
        <v>0</v>
      </c>
      <c r="AH16">
        <f>I!AG14*'Sim_F(IxI)'!$O16</f>
        <v>0</v>
      </c>
      <c r="AI16">
        <f>I!AH14*'Sim_F(IxI)'!$O16</f>
        <v>0</v>
      </c>
      <c r="AJ16">
        <f>I!AI14*'Sim_F(IxI)'!$O16</f>
        <v>0</v>
      </c>
      <c r="AK16">
        <f>I!AJ14*'Sim_F(IxI)'!$O16</f>
        <v>0</v>
      </c>
      <c r="AL16">
        <f>I!AK14*'Sim_F(IxI)'!$O16</f>
        <v>0</v>
      </c>
      <c r="AM16">
        <f>I!AL14*'Sim_F(IxI)'!$O16</f>
        <v>0</v>
      </c>
      <c r="AN16">
        <f>I!AM14*'Sim_F(IxI)'!$O16</f>
        <v>0</v>
      </c>
      <c r="AO16">
        <f>I!AN14*'Sim_F(IxI)'!$O16</f>
        <v>0</v>
      </c>
      <c r="AP16">
        <f>I!AO14*'Sim_F(IxI)'!$O16</f>
        <v>0</v>
      </c>
      <c r="AQ16">
        <f>I!AP14*'Sim_F(IxI)'!$O16</f>
        <v>0</v>
      </c>
      <c r="AR16">
        <f>I!AQ14*'Sim_F(IxI)'!$O16</f>
        <v>0</v>
      </c>
      <c r="AS16">
        <f>I!AR14*'Sim_F(IxI)'!$O16</f>
        <v>0</v>
      </c>
      <c r="AT16">
        <f>I!AS14*'Sim_F(IxI)'!$O16</f>
        <v>0</v>
      </c>
      <c r="AU16">
        <f>I!AT14*'Sim_F(IxI)'!$O16</f>
        <v>0</v>
      </c>
      <c r="AV16">
        <f>I!AU14*'Sim_F(IxI)'!$O16</f>
        <v>0</v>
      </c>
      <c r="AW16">
        <f>I!AV14*'Sim_F(IxI)'!$O16</f>
        <v>0</v>
      </c>
      <c r="AX16">
        <f>I!AW14*'Sim_F(IxI)'!$O16</f>
        <v>0</v>
      </c>
      <c r="AY16">
        <f>I!AX14*'Sim_F(IxI)'!$O16</f>
        <v>0</v>
      </c>
      <c r="AZ16">
        <f>I!AY14*'Sim_F(IxI)'!$O16</f>
        <v>0</v>
      </c>
      <c r="BA16">
        <f>I!AZ14*'Sim_F(IxI)'!$O16</f>
        <v>0</v>
      </c>
      <c r="BB16">
        <f>I!BA14*'Sim_F(IxI)'!$O16</f>
        <v>0</v>
      </c>
      <c r="BC16">
        <f>I!BB14*'Sim_F(IxI)'!$O16</f>
        <v>0</v>
      </c>
      <c r="BD16">
        <f>I!BC14*'Sim_F(IxI)'!$O16</f>
        <v>0</v>
      </c>
      <c r="BE16">
        <f>I!BD14*'Sim_F(IxI)'!$O16</f>
        <v>0</v>
      </c>
      <c r="BF16">
        <f>I!BE14*'Sim_F(IxI)'!$O16</f>
        <v>0</v>
      </c>
      <c r="BG16">
        <f>I!BF14*'Sim_F(IxI)'!$O16</f>
        <v>0</v>
      </c>
      <c r="BH16">
        <f>I!BG14*'Sim_F(IxI)'!$O16</f>
        <v>0</v>
      </c>
      <c r="BI16">
        <f>I!BH14*'Sim_F(IxI)'!$O16</f>
        <v>0</v>
      </c>
      <c r="BJ16">
        <f>I!BI14*'Sim_F(IxI)'!$O16</f>
        <v>0</v>
      </c>
      <c r="BK16">
        <f>I!BJ14*'Sim_F(IxI)'!$O16</f>
        <v>0</v>
      </c>
      <c r="BL16">
        <f>I!BK14*'Sim_F(IxI)'!$O16</f>
        <v>0</v>
      </c>
      <c r="BM16">
        <f>I!BL14*'Sim_F(IxI)'!$O16</f>
        <v>0</v>
      </c>
      <c r="BN16">
        <f>I!BM14*'Sim_F(IxI)'!$O16</f>
        <v>0</v>
      </c>
      <c r="BO16">
        <f>I!BN14*'Sim_F(IxI)'!$O16</f>
        <v>0</v>
      </c>
      <c r="BP16">
        <f>I!BO14*'Sim_F(IxI)'!$O16</f>
        <v>0</v>
      </c>
      <c r="BQ16">
        <f>I!BP14*'Sim_F(IxI)'!$O16</f>
        <v>0</v>
      </c>
      <c r="BR16">
        <f>I!BQ14*'Sim_F(IxI)'!$O16</f>
        <v>0</v>
      </c>
      <c r="BS16">
        <f>I!BR14*'Sim_F(IxI)'!$O16</f>
        <v>0</v>
      </c>
      <c r="BT16">
        <f>I!BS14*'Sim_F(IxI)'!$O16</f>
        <v>0</v>
      </c>
      <c r="BU16">
        <f>I!BT14*'Sim_F(IxI)'!$O16</f>
        <v>0</v>
      </c>
      <c r="BV16">
        <f>I!BU14*'Sim_F(IxI)'!$O16</f>
        <v>0</v>
      </c>
      <c r="BW16">
        <f>I!BV14*'Sim_F(IxI)'!$O16</f>
        <v>0</v>
      </c>
      <c r="BX16">
        <f>I!BW14*'Sim_F(IxI)'!$O16</f>
        <v>0</v>
      </c>
      <c r="BY16">
        <f>I!BX14*'Sim_F(IxI)'!$O16</f>
        <v>0</v>
      </c>
    </row>
    <row r="17" spans="1:77" x14ac:dyDescent="0.25">
      <c r="A17" s="105" t="s">
        <v>14</v>
      </c>
      <c r="B17">
        <f>I!A15*'Sim_F(IxI)'!$O17</f>
        <v>0</v>
      </c>
      <c r="C17">
        <f>I!B15*'Sim_F(IxI)'!$O17</f>
        <v>0</v>
      </c>
      <c r="D17">
        <f>I!C15*'Sim_F(IxI)'!$O17</f>
        <v>0</v>
      </c>
      <c r="E17">
        <f>I!D15*'Sim_F(IxI)'!$O17</f>
        <v>0</v>
      </c>
      <c r="F17">
        <f>I!E15*'Sim_F(IxI)'!$O17</f>
        <v>0</v>
      </c>
      <c r="G17">
        <f>I!F15*'Sim_F(IxI)'!$O17</f>
        <v>0</v>
      </c>
      <c r="H17">
        <f>I!G15*'Sim_F(IxI)'!$O17</f>
        <v>0</v>
      </c>
      <c r="I17">
        <f>I!H15*'Sim_F(IxI)'!$O17</f>
        <v>0</v>
      </c>
      <c r="J17">
        <f>I!I15*'Sim_F(IxI)'!$O17</f>
        <v>0</v>
      </c>
      <c r="K17">
        <f>I!J15*'Sim_F(IxI)'!$O17</f>
        <v>0</v>
      </c>
      <c r="L17">
        <f>I!K15*'Sim_F(IxI)'!$O17</f>
        <v>0</v>
      </c>
      <c r="M17">
        <f>I!L15*'Sim_F(IxI)'!$O17</f>
        <v>0</v>
      </c>
      <c r="N17">
        <f>I!M15*'Sim_F(IxI)'!$O17</f>
        <v>0</v>
      </c>
      <c r="O17">
        <f>I!N15*'Sim_F(IxI)'!$O17</f>
        <v>0</v>
      </c>
      <c r="P17">
        <f>I!O15*'Sim_F(IxI)'!$O17</f>
        <v>0</v>
      </c>
      <c r="Q17">
        <f>I!P15*'Sim_F(IxI)'!$O17</f>
        <v>0</v>
      </c>
      <c r="R17">
        <f>I!Q15*'Sim_F(IxI)'!$O17</f>
        <v>0</v>
      </c>
      <c r="S17">
        <f>I!R15*'Sim_F(IxI)'!$O17</f>
        <v>0</v>
      </c>
      <c r="T17">
        <f>I!S15*'Sim_F(IxI)'!$O17</f>
        <v>0</v>
      </c>
      <c r="U17">
        <f>I!T15*'Sim_F(IxI)'!$O17</f>
        <v>0</v>
      </c>
      <c r="V17">
        <f>I!U15*'Sim_F(IxI)'!$O17</f>
        <v>0</v>
      </c>
      <c r="W17">
        <f>I!V15*'Sim_F(IxI)'!$O17</f>
        <v>0</v>
      </c>
      <c r="X17">
        <f>I!W15*'Sim_F(IxI)'!$O17</f>
        <v>0</v>
      </c>
      <c r="Y17">
        <f>I!X15*'Sim_F(IxI)'!$O17</f>
        <v>0</v>
      </c>
      <c r="Z17">
        <f>I!Y15*'Sim_F(IxI)'!$O17</f>
        <v>0</v>
      </c>
      <c r="AA17">
        <f>I!Z15*'Sim_F(IxI)'!$O17</f>
        <v>0</v>
      </c>
      <c r="AB17">
        <f>I!AA15*'Sim_F(IxI)'!$O17</f>
        <v>0</v>
      </c>
      <c r="AC17">
        <f>I!AB15*'Sim_F(IxI)'!$O17</f>
        <v>0</v>
      </c>
      <c r="AD17">
        <f>I!AC15*'Sim_F(IxI)'!$O17</f>
        <v>0</v>
      </c>
      <c r="AE17">
        <f>I!AD15*'Sim_F(IxI)'!$O17</f>
        <v>0</v>
      </c>
      <c r="AF17">
        <f>I!AE15*'Sim_F(IxI)'!$O17</f>
        <v>0</v>
      </c>
      <c r="AG17">
        <f>I!AF15*'Sim_F(IxI)'!$O17</f>
        <v>0</v>
      </c>
      <c r="AH17">
        <f>I!AG15*'Sim_F(IxI)'!$O17</f>
        <v>0</v>
      </c>
      <c r="AI17">
        <f>I!AH15*'Sim_F(IxI)'!$O17</f>
        <v>0</v>
      </c>
      <c r="AJ17">
        <f>I!AI15*'Sim_F(IxI)'!$O17</f>
        <v>0</v>
      </c>
      <c r="AK17">
        <f>I!AJ15*'Sim_F(IxI)'!$O17</f>
        <v>0</v>
      </c>
      <c r="AL17">
        <f>I!AK15*'Sim_F(IxI)'!$O17</f>
        <v>0</v>
      </c>
      <c r="AM17">
        <f>I!AL15*'Sim_F(IxI)'!$O17</f>
        <v>0</v>
      </c>
      <c r="AN17">
        <f>I!AM15*'Sim_F(IxI)'!$O17</f>
        <v>0</v>
      </c>
      <c r="AO17">
        <f>I!AN15*'Sim_F(IxI)'!$O17</f>
        <v>0</v>
      </c>
      <c r="AP17">
        <f>I!AO15*'Sim_F(IxI)'!$O17</f>
        <v>0</v>
      </c>
      <c r="AQ17">
        <f>I!AP15*'Sim_F(IxI)'!$O17</f>
        <v>0</v>
      </c>
      <c r="AR17">
        <f>I!AQ15*'Sim_F(IxI)'!$O17</f>
        <v>0</v>
      </c>
      <c r="AS17">
        <f>I!AR15*'Sim_F(IxI)'!$O17</f>
        <v>0</v>
      </c>
      <c r="AT17">
        <f>I!AS15*'Sim_F(IxI)'!$O17</f>
        <v>0</v>
      </c>
      <c r="AU17">
        <f>I!AT15*'Sim_F(IxI)'!$O17</f>
        <v>0</v>
      </c>
      <c r="AV17">
        <f>I!AU15*'Sim_F(IxI)'!$O17</f>
        <v>0</v>
      </c>
      <c r="AW17">
        <f>I!AV15*'Sim_F(IxI)'!$O17</f>
        <v>0</v>
      </c>
      <c r="AX17">
        <f>I!AW15*'Sim_F(IxI)'!$O17</f>
        <v>0</v>
      </c>
      <c r="AY17">
        <f>I!AX15*'Sim_F(IxI)'!$O17</f>
        <v>0</v>
      </c>
      <c r="AZ17">
        <f>I!AY15*'Sim_F(IxI)'!$O17</f>
        <v>0</v>
      </c>
      <c r="BA17">
        <f>I!AZ15*'Sim_F(IxI)'!$O17</f>
        <v>0</v>
      </c>
      <c r="BB17">
        <f>I!BA15*'Sim_F(IxI)'!$O17</f>
        <v>0</v>
      </c>
      <c r="BC17">
        <f>I!BB15*'Sim_F(IxI)'!$O17</f>
        <v>0</v>
      </c>
      <c r="BD17">
        <f>I!BC15*'Sim_F(IxI)'!$O17</f>
        <v>0</v>
      </c>
      <c r="BE17">
        <f>I!BD15*'Sim_F(IxI)'!$O17</f>
        <v>0</v>
      </c>
      <c r="BF17">
        <f>I!BE15*'Sim_F(IxI)'!$O17</f>
        <v>0</v>
      </c>
      <c r="BG17">
        <f>I!BF15*'Sim_F(IxI)'!$O17</f>
        <v>0</v>
      </c>
      <c r="BH17">
        <f>I!BG15*'Sim_F(IxI)'!$O17</f>
        <v>0</v>
      </c>
      <c r="BI17">
        <f>I!BH15*'Sim_F(IxI)'!$O17</f>
        <v>0</v>
      </c>
      <c r="BJ17">
        <f>I!BI15*'Sim_F(IxI)'!$O17</f>
        <v>0</v>
      </c>
      <c r="BK17">
        <f>I!BJ15*'Sim_F(IxI)'!$O17</f>
        <v>0</v>
      </c>
      <c r="BL17">
        <f>I!BK15*'Sim_F(IxI)'!$O17</f>
        <v>0</v>
      </c>
      <c r="BM17">
        <f>I!BL15*'Sim_F(IxI)'!$O17</f>
        <v>0</v>
      </c>
      <c r="BN17">
        <f>I!BM15*'Sim_F(IxI)'!$O17</f>
        <v>0</v>
      </c>
      <c r="BO17">
        <f>I!BN15*'Sim_F(IxI)'!$O17</f>
        <v>0</v>
      </c>
      <c r="BP17">
        <f>I!BO15*'Sim_F(IxI)'!$O17</f>
        <v>0</v>
      </c>
      <c r="BQ17">
        <f>I!BP15*'Sim_F(IxI)'!$O17</f>
        <v>0</v>
      </c>
      <c r="BR17">
        <f>I!BQ15*'Sim_F(IxI)'!$O17</f>
        <v>0</v>
      </c>
      <c r="BS17">
        <f>I!BR15*'Sim_F(IxI)'!$O17</f>
        <v>0</v>
      </c>
      <c r="BT17">
        <f>I!BS15*'Sim_F(IxI)'!$O17</f>
        <v>0</v>
      </c>
      <c r="BU17">
        <f>I!BT15*'Sim_F(IxI)'!$O17</f>
        <v>0</v>
      </c>
      <c r="BV17">
        <f>I!BU15*'Sim_F(IxI)'!$O17</f>
        <v>0</v>
      </c>
      <c r="BW17">
        <f>I!BV15*'Sim_F(IxI)'!$O17</f>
        <v>0</v>
      </c>
      <c r="BX17">
        <f>I!BW15*'Sim_F(IxI)'!$O17</f>
        <v>0</v>
      </c>
      <c r="BY17">
        <f>I!BX15*'Sim_F(IxI)'!$O17</f>
        <v>0</v>
      </c>
    </row>
    <row r="18" spans="1:77" x14ac:dyDescent="0.25">
      <c r="A18" s="105" t="s">
        <v>15</v>
      </c>
      <c r="B18">
        <f>I!A16*'Sim_F(IxI)'!$O18</f>
        <v>0</v>
      </c>
      <c r="C18">
        <f>I!B16*'Sim_F(IxI)'!$O18</f>
        <v>0</v>
      </c>
      <c r="D18">
        <f>I!C16*'Sim_F(IxI)'!$O18</f>
        <v>0</v>
      </c>
      <c r="E18">
        <f>I!D16*'Sim_F(IxI)'!$O18</f>
        <v>0</v>
      </c>
      <c r="F18">
        <f>I!E16*'Sim_F(IxI)'!$O18</f>
        <v>0</v>
      </c>
      <c r="G18">
        <f>I!F16*'Sim_F(IxI)'!$O18</f>
        <v>0</v>
      </c>
      <c r="H18">
        <f>I!G16*'Sim_F(IxI)'!$O18</f>
        <v>0</v>
      </c>
      <c r="I18">
        <f>I!H16*'Sim_F(IxI)'!$O18</f>
        <v>0</v>
      </c>
      <c r="J18">
        <f>I!I16*'Sim_F(IxI)'!$O18</f>
        <v>0</v>
      </c>
      <c r="K18">
        <f>I!J16*'Sim_F(IxI)'!$O18</f>
        <v>0</v>
      </c>
      <c r="L18">
        <f>I!K16*'Sim_F(IxI)'!$O18</f>
        <v>0</v>
      </c>
      <c r="M18">
        <f>I!L16*'Sim_F(IxI)'!$O18</f>
        <v>0</v>
      </c>
      <c r="N18">
        <f>I!M16*'Sim_F(IxI)'!$O18</f>
        <v>0</v>
      </c>
      <c r="O18">
        <f>I!N16*'Sim_F(IxI)'!$O18</f>
        <v>0</v>
      </c>
      <c r="P18">
        <f>I!O16*'Sim_F(IxI)'!$O18</f>
        <v>0</v>
      </c>
      <c r="Q18">
        <f>I!P16*'Sim_F(IxI)'!$O18</f>
        <v>0</v>
      </c>
      <c r="R18">
        <f>I!Q16*'Sim_F(IxI)'!$O18</f>
        <v>0</v>
      </c>
      <c r="S18">
        <f>I!R16*'Sim_F(IxI)'!$O18</f>
        <v>0</v>
      </c>
      <c r="T18">
        <f>I!S16*'Sim_F(IxI)'!$O18</f>
        <v>0</v>
      </c>
      <c r="U18">
        <f>I!T16*'Sim_F(IxI)'!$O18</f>
        <v>0</v>
      </c>
      <c r="V18">
        <f>I!U16*'Sim_F(IxI)'!$O18</f>
        <v>0</v>
      </c>
      <c r="W18">
        <f>I!V16*'Sim_F(IxI)'!$O18</f>
        <v>0</v>
      </c>
      <c r="X18">
        <f>I!W16*'Sim_F(IxI)'!$O18</f>
        <v>0</v>
      </c>
      <c r="Y18">
        <f>I!X16*'Sim_F(IxI)'!$O18</f>
        <v>0</v>
      </c>
      <c r="Z18">
        <f>I!Y16*'Sim_F(IxI)'!$O18</f>
        <v>0</v>
      </c>
      <c r="AA18">
        <f>I!Z16*'Sim_F(IxI)'!$O18</f>
        <v>0</v>
      </c>
      <c r="AB18">
        <f>I!AA16*'Sim_F(IxI)'!$O18</f>
        <v>0</v>
      </c>
      <c r="AC18">
        <f>I!AB16*'Sim_F(IxI)'!$O18</f>
        <v>0</v>
      </c>
      <c r="AD18">
        <f>I!AC16*'Sim_F(IxI)'!$O18</f>
        <v>0</v>
      </c>
      <c r="AE18">
        <f>I!AD16*'Sim_F(IxI)'!$O18</f>
        <v>0</v>
      </c>
      <c r="AF18">
        <f>I!AE16*'Sim_F(IxI)'!$O18</f>
        <v>0</v>
      </c>
      <c r="AG18">
        <f>I!AF16*'Sim_F(IxI)'!$O18</f>
        <v>0</v>
      </c>
      <c r="AH18">
        <f>I!AG16*'Sim_F(IxI)'!$O18</f>
        <v>0</v>
      </c>
      <c r="AI18">
        <f>I!AH16*'Sim_F(IxI)'!$O18</f>
        <v>0</v>
      </c>
      <c r="AJ18">
        <f>I!AI16*'Sim_F(IxI)'!$O18</f>
        <v>0</v>
      </c>
      <c r="AK18">
        <f>I!AJ16*'Sim_F(IxI)'!$O18</f>
        <v>0</v>
      </c>
      <c r="AL18">
        <f>I!AK16*'Sim_F(IxI)'!$O18</f>
        <v>0</v>
      </c>
      <c r="AM18">
        <f>I!AL16*'Sim_F(IxI)'!$O18</f>
        <v>0</v>
      </c>
      <c r="AN18">
        <f>I!AM16*'Sim_F(IxI)'!$O18</f>
        <v>0</v>
      </c>
      <c r="AO18">
        <f>I!AN16*'Sim_F(IxI)'!$O18</f>
        <v>0</v>
      </c>
      <c r="AP18">
        <f>I!AO16*'Sim_F(IxI)'!$O18</f>
        <v>0</v>
      </c>
      <c r="AQ18">
        <f>I!AP16*'Sim_F(IxI)'!$O18</f>
        <v>0</v>
      </c>
      <c r="AR18">
        <f>I!AQ16*'Sim_F(IxI)'!$O18</f>
        <v>0</v>
      </c>
      <c r="AS18">
        <f>I!AR16*'Sim_F(IxI)'!$O18</f>
        <v>0</v>
      </c>
      <c r="AT18">
        <f>I!AS16*'Sim_F(IxI)'!$O18</f>
        <v>0</v>
      </c>
      <c r="AU18">
        <f>I!AT16*'Sim_F(IxI)'!$O18</f>
        <v>0</v>
      </c>
      <c r="AV18">
        <f>I!AU16*'Sim_F(IxI)'!$O18</f>
        <v>0</v>
      </c>
      <c r="AW18">
        <f>I!AV16*'Sim_F(IxI)'!$O18</f>
        <v>0</v>
      </c>
      <c r="AX18">
        <f>I!AW16*'Sim_F(IxI)'!$O18</f>
        <v>0</v>
      </c>
      <c r="AY18">
        <f>I!AX16*'Sim_F(IxI)'!$O18</f>
        <v>0</v>
      </c>
      <c r="AZ18">
        <f>I!AY16*'Sim_F(IxI)'!$O18</f>
        <v>0</v>
      </c>
      <c r="BA18">
        <f>I!AZ16*'Sim_F(IxI)'!$O18</f>
        <v>0</v>
      </c>
      <c r="BB18">
        <f>I!BA16*'Sim_F(IxI)'!$O18</f>
        <v>0</v>
      </c>
      <c r="BC18">
        <f>I!BB16*'Sim_F(IxI)'!$O18</f>
        <v>0</v>
      </c>
      <c r="BD18">
        <f>I!BC16*'Sim_F(IxI)'!$O18</f>
        <v>0</v>
      </c>
      <c r="BE18">
        <f>I!BD16*'Sim_F(IxI)'!$O18</f>
        <v>0</v>
      </c>
      <c r="BF18">
        <f>I!BE16*'Sim_F(IxI)'!$O18</f>
        <v>0</v>
      </c>
      <c r="BG18">
        <f>I!BF16*'Sim_F(IxI)'!$O18</f>
        <v>0</v>
      </c>
      <c r="BH18">
        <f>I!BG16*'Sim_F(IxI)'!$O18</f>
        <v>0</v>
      </c>
      <c r="BI18">
        <f>I!BH16*'Sim_F(IxI)'!$O18</f>
        <v>0</v>
      </c>
      <c r="BJ18">
        <f>I!BI16*'Sim_F(IxI)'!$O18</f>
        <v>0</v>
      </c>
      <c r="BK18">
        <f>I!BJ16*'Sim_F(IxI)'!$O18</f>
        <v>0</v>
      </c>
      <c r="BL18">
        <f>I!BK16*'Sim_F(IxI)'!$O18</f>
        <v>0</v>
      </c>
      <c r="BM18">
        <f>I!BL16*'Sim_F(IxI)'!$O18</f>
        <v>0</v>
      </c>
      <c r="BN18">
        <f>I!BM16*'Sim_F(IxI)'!$O18</f>
        <v>0</v>
      </c>
      <c r="BO18">
        <f>I!BN16*'Sim_F(IxI)'!$O18</f>
        <v>0</v>
      </c>
      <c r="BP18">
        <f>I!BO16*'Sim_F(IxI)'!$O18</f>
        <v>0</v>
      </c>
      <c r="BQ18">
        <f>I!BP16*'Sim_F(IxI)'!$O18</f>
        <v>0</v>
      </c>
      <c r="BR18">
        <f>I!BQ16*'Sim_F(IxI)'!$O18</f>
        <v>0</v>
      </c>
      <c r="BS18">
        <f>I!BR16*'Sim_F(IxI)'!$O18</f>
        <v>0</v>
      </c>
      <c r="BT18">
        <f>I!BS16*'Sim_F(IxI)'!$O18</f>
        <v>0</v>
      </c>
      <c r="BU18">
        <f>I!BT16*'Sim_F(IxI)'!$O18</f>
        <v>0</v>
      </c>
      <c r="BV18">
        <f>I!BU16*'Sim_F(IxI)'!$O18</f>
        <v>0</v>
      </c>
      <c r="BW18">
        <f>I!BV16*'Sim_F(IxI)'!$O18</f>
        <v>0</v>
      </c>
      <c r="BX18">
        <f>I!BW16*'Sim_F(IxI)'!$O18</f>
        <v>0</v>
      </c>
      <c r="BY18">
        <f>I!BX16*'Sim_F(IxI)'!$O18</f>
        <v>0</v>
      </c>
    </row>
    <row r="19" spans="1:77" x14ac:dyDescent="0.25">
      <c r="A19" s="105" t="s">
        <v>16</v>
      </c>
      <c r="B19">
        <f>I!A17*'Sim_F(IxI)'!$O19</f>
        <v>0</v>
      </c>
      <c r="C19">
        <f>I!B17*'Sim_F(IxI)'!$O19</f>
        <v>0</v>
      </c>
      <c r="D19">
        <f>I!C17*'Sim_F(IxI)'!$O19</f>
        <v>0</v>
      </c>
      <c r="E19">
        <f>I!D17*'Sim_F(IxI)'!$O19</f>
        <v>0</v>
      </c>
      <c r="F19">
        <f>I!E17*'Sim_F(IxI)'!$O19</f>
        <v>0</v>
      </c>
      <c r="G19">
        <f>I!F17*'Sim_F(IxI)'!$O19</f>
        <v>0</v>
      </c>
      <c r="H19">
        <f>I!G17*'Sim_F(IxI)'!$O19</f>
        <v>0</v>
      </c>
      <c r="I19">
        <f>I!H17*'Sim_F(IxI)'!$O19</f>
        <v>0</v>
      </c>
      <c r="J19">
        <f>I!I17*'Sim_F(IxI)'!$O19</f>
        <v>0</v>
      </c>
      <c r="K19">
        <f>I!J17*'Sim_F(IxI)'!$O19</f>
        <v>0</v>
      </c>
      <c r="L19">
        <f>I!K17*'Sim_F(IxI)'!$O19</f>
        <v>0</v>
      </c>
      <c r="M19">
        <f>I!L17*'Sim_F(IxI)'!$O19</f>
        <v>0</v>
      </c>
      <c r="N19">
        <f>I!M17*'Sim_F(IxI)'!$O19</f>
        <v>0</v>
      </c>
      <c r="O19">
        <f>I!N17*'Sim_F(IxI)'!$O19</f>
        <v>0</v>
      </c>
      <c r="P19">
        <f>I!O17*'Sim_F(IxI)'!$O19</f>
        <v>0</v>
      </c>
      <c r="Q19">
        <f>I!P17*'Sim_F(IxI)'!$O19</f>
        <v>0</v>
      </c>
      <c r="R19">
        <f>I!Q17*'Sim_F(IxI)'!$O19</f>
        <v>0</v>
      </c>
      <c r="S19">
        <f>I!R17*'Sim_F(IxI)'!$O19</f>
        <v>0</v>
      </c>
      <c r="T19">
        <f>I!S17*'Sim_F(IxI)'!$O19</f>
        <v>0</v>
      </c>
      <c r="U19">
        <f>I!T17*'Sim_F(IxI)'!$O19</f>
        <v>0</v>
      </c>
      <c r="V19">
        <f>I!U17*'Sim_F(IxI)'!$O19</f>
        <v>0</v>
      </c>
      <c r="W19">
        <f>I!V17*'Sim_F(IxI)'!$O19</f>
        <v>0</v>
      </c>
      <c r="X19">
        <f>I!W17*'Sim_F(IxI)'!$O19</f>
        <v>0</v>
      </c>
      <c r="Y19">
        <f>I!X17*'Sim_F(IxI)'!$O19</f>
        <v>0</v>
      </c>
      <c r="Z19">
        <f>I!Y17*'Sim_F(IxI)'!$O19</f>
        <v>0</v>
      </c>
      <c r="AA19">
        <f>I!Z17*'Sim_F(IxI)'!$O19</f>
        <v>0</v>
      </c>
      <c r="AB19">
        <f>I!AA17*'Sim_F(IxI)'!$O19</f>
        <v>0</v>
      </c>
      <c r="AC19">
        <f>I!AB17*'Sim_F(IxI)'!$O19</f>
        <v>0</v>
      </c>
      <c r="AD19">
        <f>I!AC17*'Sim_F(IxI)'!$O19</f>
        <v>0</v>
      </c>
      <c r="AE19">
        <f>I!AD17*'Sim_F(IxI)'!$O19</f>
        <v>0</v>
      </c>
      <c r="AF19">
        <f>I!AE17*'Sim_F(IxI)'!$O19</f>
        <v>0</v>
      </c>
      <c r="AG19">
        <f>I!AF17*'Sim_F(IxI)'!$O19</f>
        <v>0</v>
      </c>
      <c r="AH19">
        <f>I!AG17*'Sim_F(IxI)'!$O19</f>
        <v>0</v>
      </c>
      <c r="AI19">
        <f>I!AH17*'Sim_F(IxI)'!$O19</f>
        <v>0</v>
      </c>
      <c r="AJ19">
        <f>I!AI17*'Sim_F(IxI)'!$O19</f>
        <v>0</v>
      </c>
      <c r="AK19">
        <f>I!AJ17*'Sim_F(IxI)'!$O19</f>
        <v>0</v>
      </c>
      <c r="AL19">
        <f>I!AK17*'Sim_F(IxI)'!$O19</f>
        <v>0</v>
      </c>
      <c r="AM19">
        <f>I!AL17*'Sim_F(IxI)'!$O19</f>
        <v>0</v>
      </c>
      <c r="AN19">
        <f>I!AM17*'Sim_F(IxI)'!$O19</f>
        <v>0</v>
      </c>
      <c r="AO19">
        <f>I!AN17*'Sim_F(IxI)'!$O19</f>
        <v>0</v>
      </c>
      <c r="AP19">
        <f>I!AO17*'Sim_F(IxI)'!$O19</f>
        <v>0</v>
      </c>
      <c r="AQ19">
        <f>I!AP17*'Sim_F(IxI)'!$O19</f>
        <v>0</v>
      </c>
      <c r="AR19">
        <f>I!AQ17*'Sim_F(IxI)'!$O19</f>
        <v>0</v>
      </c>
      <c r="AS19">
        <f>I!AR17*'Sim_F(IxI)'!$O19</f>
        <v>0</v>
      </c>
      <c r="AT19">
        <f>I!AS17*'Sim_F(IxI)'!$O19</f>
        <v>0</v>
      </c>
      <c r="AU19">
        <f>I!AT17*'Sim_F(IxI)'!$O19</f>
        <v>0</v>
      </c>
      <c r="AV19">
        <f>I!AU17*'Sim_F(IxI)'!$O19</f>
        <v>0</v>
      </c>
      <c r="AW19">
        <f>I!AV17*'Sim_F(IxI)'!$O19</f>
        <v>0</v>
      </c>
      <c r="AX19">
        <f>I!AW17*'Sim_F(IxI)'!$O19</f>
        <v>0</v>
      </c>
      <c r="AY19">
        <f>I!AX17*'Sim_F(IxI)'!$O19</f>
        <v>0</v>
      </c>
      <c r="AZ19">
        <f>I!AY17*'Sim_F(IxI)'!$O19</f>
        <v>0</v>
      </c>
      <c r="BA19">
        <f>I!AZ17*'Sim_F(IxI)'!$O19</f>
        <v>0</v>
      </c>
      <c r="BB19">
        <f>I!BA17*'Sim_F(IxI)'!$O19</f>
        <v>0</v>
      </c>
      <c r="BC19">
        <f>I!BB17*'Sim_F(IxI)'!$O19</f>
        <v>0</v>
      </c>
      <c r="BD19">
        <f>I!BC17*'Sim_F(IxI)'!$O19</f>
        <v>0</v>
      </c>
      <c r="BE19">
        <f>I!BD17*'Sim_F(IxI)'!$O19</f>
        <v>0</v>
      </c>
      <c r="BF19">
        <f>I!BE17*'Sim_F(IxI)'!$O19</f>
        <v>0</v>
      </c>
      <c r="BG19">
        <f>I!BF17*'Sim_F(IxI)'!$O19</f>
        <v>0</v>
      </c>
      <c r="BH19">
        <f>I!BG17*'Sim_F(IxI)'!$O19</f>
        <v>0</v>
      </c>
      <c r="BI19">
        <f>I!BH17*'Sim_F(IxI)'!$O19</f>
        <v>0</v>
      </c>
      <c r="BJ19">
        <f>I!BI17*'Sim_F(IxI)'!$O19</f>
        <v>0</v>
      </c>
      <c r="BK19">
        <f>I!BJ17*'Sim_F(IxI)'!$O19</f>
        <v>0</v>
      </c>
      <c r="BL19">
        <f>I!BK17*'Sim_F(IxI)'!$O19</f>
        <v>0</v>
      </c>
      <c r="BM19">
        <f>I!BL17*'Sim_F(IxI)'!$O19</f>
        <v>0</v>
      </c>
      <c r="BN19">
        <f>I!BM17*'Sim_F(IxI)'!$O19</f>
        <v>0</v>
      </c>
      <c r="BO19">
        <f>I!BN17*'Sim_F(IxI)'!$O19</f>
        <v>0</v>
      </c>
      <c r="BP19">
        <f>I!BO17*'Sim_F(IxI)'!$O19</f>
        <v>0</v>
      </c>
      <c r="BQ19">
        <f>I!BP17*'Sim_F(IxI)'!$O19</f>
        <v>0</v>
      </c>
      <c r="BR19">
        <f>I!BQ17*'Sim_F(IxI)'!$O19</f>
        <v>0</v>
      </c>
      <c r="BS19">
        <f>I!BR17*'Sim_F(IxI)'!$O19</f>
        <v>0</v>
      </c>
      <c r="BT19">
        <f>I!BS17*'Sim_F(IxI)'!$O19</f>
        <v>0</v>
      </c>
      <c r="BU19">
        <f>I!BT17*'Sim_F(IxI)'!$O19</f>
        <v>0</v>
      </c>
      <c r="BV19">
        <f>I!BU17*'Sim_F(IxI)'!$O19</f>
        <v>0</v>
      </c>
      <c r="BW19">
        <f>I!BV17*'Sim_F(IxI)'!$O19</f>
        <v>0</v>
      </c>
      <c r="BX19">
        <f>I!BW17*'Sim_F(IxI)'!$O19</f>
        <v>0</v>
      </c>
      <c r="BY19">
        <f>I!BX17*'Sim_F(IxI)'!$O19</f>
        <v>0</v>
      </c>
    </row>
    <row r="20" spans="1:77" x14ac:dyDescent="0.25">
      <c r="A20" s="105" t="s">
        <v>17</v>
      </c>
      <c r="B20">
        <f>I!A18*'Sim_F(IxI)'!$O20</f>
        <v>0</v>
      </c>
      <c r="C20">
        <f>I!B18*'Sim_F(IxI)'!$O20</f>
        <v>0</v>
      </c>
      <c r="D20">
        <f>I!C18*'Sim_F(IxI)'!$O20</f>
        <v>0</v>
      </c>
      <c r="E20">
        <f>I!D18*'Sim_F(IxI)'!$O20</f>
        <v>0</v>
      </c>
      <c r="F20">
        <f>I!E18*'Sim_F(IxI)'!$O20</f>
        <v>0</v>
      </c>
      <c r="G20">
        <f>I!F18*'Sim_F(IxI)'!$O20</f>
        <v>0</v>
      </c>
      <c r="H20">
        <f>I!G18*'Sim_F(IxI)'!$O20</f>
        <v>0</v>
      </c>
      <c r="I20">
        <f>I!H18*'Sim_F(IxI)'!$O20</f>
        <v>0</v>
      </c>
      <c r="J20">
        <f>I!I18*'Sim_F(IxI)'!$O20</f>
        <v>0</v>
      </c>
      <c r="K20">
        <f>I!J18*'Sim_F(IxI)'!$O20</f>
        <v>0</v>
      </c>
      <c r="L20">
        <f>I!K18*'Sim_F(IxI)'!$O20</f>
        <v>0</v>
      </c>
      <c r="M20">
        <f>I!L18*'Sim_F(IxI)'!$O20</f>
        <v>0</v>
      </c>
      <c r="N20">
        <f>I!M18*'Sim_F(IxI)'!$O20</f>
        <v>0</v>
      </c>
      <c r="O20">
        <f>I!N18*'Sim_F(IxI)'!$O20</f>
        <v>0</v>
      </c>
      <c r="P20">
        <f>I!O18*'Sim_F(IxI)'!$O20</f>
        <v>0</v>
      </c>
      <c r="Q20">
        <f>I!P18*'Sim_F(IxI)'!$O20</f>
        <v>0</v>
      </c>
      <c r="R20">
        <f>I!Q18*'Sim_F(IxI)'!$O20</f>
        <v>0</v>
      </c>
      <c r="S20">
        <f>I!R18*'Sim_F(IxI)'!$O20</f>
        <v>0</v>
      </c>
      <c r="T20">
        <f>I!S18*'Sim_F(IxI)'!$O20</f>
        <v>0</v>
      </c>
      <c r="U20">
        <f>I!T18*'Sim_F(IxI)'!$O20</f>
        <v>0</v>
      </c>
      <c r="V20">
        <f>I!U18*'Sim_F(IxI)'!$O20</f>
        <v>0</v>
      </c>
      <c r="W20">
        <f>I!V18*'Sim_F(IxI)'!$O20</f>
        <v>0</v>
      </c>
      <c r="X20">
        <f>I!W18*'Sim_F(IxI)'!$O20</f>
        <v>0</v>
      </c>
      <c r="Y20">
        <f>I!X18*'Sim_F(IxI)'!$O20</f>
        <v>0</v>
      </c>
      <c r="Z20">
        <f>I!Y18*'Sim_F(IxI)'!$O20</f>
        <v>0</v>
      </c>
      <c r="AA20">
        <f>I!Z18*'Sim_F(IxI)'!$O20</f>
        <v>0</v>
      </c>
      <c r="AB20">
        <f>I!AA18*'Sim_F(IxI)'!$O20</f>
        <v>0</v>
      </c>
      <c r="AC20">
        <f>I!AB18*'Sim_F(IxI)'!$O20</f>
        <v>0</v>
      </c>
      <c r="AD20">
        <f>I!AC18*'Sim_F(IxI)'!$O20</f>
        <v>0</v>
      </c>
      <c r="AE20">
        <f>I!AD18*'Sim_F(IxI)'!$O20</f>
        <v>0</v>
      </c>
      <c r="AF20">
        <f>I!AE18*'Sim_F(IxI)'!$O20</f>
        <v>0</v>
      </c>
      <c r="AG20">
        <f>I!AF18*'Sim_F(IxI)'!$O20</f>
        <v>0</v>
      </c>
      <c r="AH20">
        <f>I!AG18*'Sim_F(IxI)'!$O20</f>
        <v>0</v>
      </c>
      <c r="AI20">
        <f>I!AH18*'Sim_F(IxI)'!$O20</f>
        <v>0</v>
      </c>
      <c r="AJ20">
        <f>I!AI18*'Sim_F(IxI)'!$O20</f>
        <v>0</v>
      </c>
      <c r="AK20">
        <f>I!AJ18*'Sim_F(IxI)'!$O20</f>
        <v>0</v>
      </c>
      <c r="AL20">
        <f>I!AK18*'Sim_F(IxI)'!$O20</f>
        <v>0</v>
      </c>
      <c r="AM20">
        <f>I!AL18*'Sim_F(IxI)'!$O20</f>
        <v>0</v>
      </c>
      <c r="AN20">
        <f>I!AM18*'Sim_F(IxI)'!$O20</f>
        <v>0</v>
      </c>
      <c r="AO20">
        <f>I!AN18*'Sim_F(IxI)'!$O20</f>
        <v>0</v>
      </c>
      <c r="AP20">
        <f>I!AO18*'Sim_F(IxI)'!$O20</f>
        <v>0</v>
      </c>
      <c r="AQ20">
        <f>I!AP18*'Sim_F(IxI)'!$O20</f>
        <v>0</v>
      </c>
      <c r="AR20">
        <f>I!AQ18*'Sim_F(IxI)'!$O20</f>
        <v>0</v>
      </c>
      <c r="AS20">
        <f>I!AR18*'Sim_F(IxI)'!$O20</f>
        <v>0</v>
      </c>
      <c r="AT20">
        <f>I!AS18*'Sim_F(IxI)'!$O20</f>
        <v>0</v>
      </c>
      <c r="AU20">
        <f>I!AT18*'Sim_F(IxI)'!$O20</f>
        <v>0</v>
      </c>
      <c r="AV20">
        <f>I!AU18*'Sim_F(IxI)'!$O20</f>
        <v>0</v>
      </c>
      <c r="AW20">
        <f>I!AV18*'Sim_F(IxI)'!$O20</f>
        <v>0</v>
      </c>
      <c r="AX20">
        <f>I!AW18*'Sim_F(IxI)'!$O20</f>
        <v>0</v>
      </c>
      <c r="AY20">
        <f>I!AX18*'Sim_F(IxI)'!$O20</f>
        <v>0</v>
      </c>
      <c r="AZ20">
        <f>I!AY18*'Sim_F(IxI)'!$O20</f>
        <v>0</v>
      </c>
      <c r="BA20">
        <f>I!AZ18*'Sim_F(IxI)'!$O20</f>
        <v>0</v>
      </c>
      <c r="BB20">
        <f>I!BA18*'Sim_F(IxI)'!$O20</f>
        <v>0</v>
      </c>
      <c r="BC20">
        <f>I!BB18*'Sim_F(IxI)'!$O20</f>
        <v>0</v>
      </c>
      <c r="BD20">
        <f>I!BC18*'Sim_F(IxI)'!$O20</f>
        <v>0</v>
      </c>
      <c r="BE20">
        <f>I!BD18*'Sim_F(IxI)'!$O20</f>
        <v>0</v>
      </c>
      <c r="BF20">
        <f>I!BE18*'Sim_F(IxI)'!$O20</f>
        <v>0</v>
      </c>
      <c r="BG20">
        <f>I!BF18*'Sim_F(IxI)'!$O20</f>
        <v>0</v>
      </c>
      <c r="BH20">
        <f>I!BG18*'Sim_F(IxI)'!$O20</f>
        <v>0</v>
      </c>
      <c r="BI20">
        <f>I!BH18*'Sim_F(IxI)'!$O20</f>
        <v>0</v>
      </c>
      <c r="BJ20">
        <f>I!BI18*'Sim_F(IxI)'!$O20</f>
        <v>0</v>
      </c>
      <c r="BK20">
        <f>I!BJ18*'Sim_F(IxI)'!$O20</f>
        <v>0</v>
      </c>
      <c r="BL20">
        <f>I!BK18*'Sim_F(IxI)'!$O20</f>
        <v>0</v>
      </c>
      <c r="BM20">
        <f>I!BL18*'Sim_F(IxI)'!$O20</f>
        <v>0</v>
      </c>
      <c r="BN20">
        <f>I!BM18*'Sim_F(IxI)'!$O20</f>
        <v>0</v>
      </c>
      <c r="BO20">
        <f>I!BN18*'Sim_F(IxI)'!$O20</f>
        <v>0</v>
      </c>
      <c r="BP20">
        <f>I!BO18*'Sim_F(IxI)'!$O20</f>
        <v>0</v>
      </c>
      <c r="BQ20">
        <f>I!BP18*'Sim_F(IxI)'!$O20</f>
        <v>0</v>
      </c>
      <c r="BR20">
        <f>I!BQ18*'Sim_F(IxI)'!$O20</f>
        <v>0</v>
      </c>
      <c r="BS20">
        <f>I!BR18*'Sim_F(IxI)'!$O20</f>
        <v>0</v>
      </c>
      <c r="BT20">
        <f>I!BS18*'Sim_F(IxI)'!$O20</f>
        <v>0</v>
      </c>
      <c r="BU20">
        <f>I!BT18*'Sim_F(IxI)'!$O20</f>
        <v>0</v>
      </c>
      <c r="BV20">
        <f>I!BU18*'Sim_F(IxI)'!$O20</f>
        <v>0</v>
      </c>
      <c r="BW20">
        <f>I!BV18*'Sim_F(IxI)'!$O20</f>
        <v>0</v>
      </c>
      <c r="BX20">
        <f>I!BW18*'Sim_F(IxI)'!$O20</f>
        <v>0</v>
      </c>
      <c r="BY20">
        <f>I!BX18*'Sim_F(IxI)'!$O20</f>
        <v>0</v>
      </c>
    </row>
    <row r="21" spans="1:77" x14ac:dyDescent="0.25">
      <c r="A21" s="105" t="s">
        <v>18</v>
      </c>
      <c r="B21">
        <f>I!A19*'Sim_F(IxI)'!$O21</f>
        <v>0</v>
      </c>
      <c r="C21">
        <f>I!B19*'Sim_F(IxI)'!$O21</f>
        <v>0</v>
      </c>
      <c r="D21">
        <f>I!C19*'Sim_F(IxI)'!$O21</f>
        <v>0</v>
      </c>
      <c r="E21">
        <f>I!D19*'Sim_F(IxI)'!$O21</f>
        <v>0</v>
      </c>
      <c r="F21">
        <f>I!E19*'Sim_F(IxI)'!$O21</f>
        <v>0</v>
      </c>
      <c r="G21">
        <f>I!F19*'Sim_F(IxI)'!$O21</f>
        <v>0</v>
      </c>
      <c r="H21">
        <f>I!G19*'Sim_F(IxI)'!$O21</f>
        <v>0</v>
      </c>
      <c r="I21">
        <f>I!H19*'Sim_F(IxI)'!$O21</f>
        <v>0</v>
      </c>
      <c r="J21">
        <f>I!I19*'Sim_F(IxI)'!$O21</f>
        <v>0</v>
      </c>
      <c r="K21">
        <f>I!J19*'Sim_F(IxI)'!$O21</f>
        <v>0</v>
      </c>
      <c r="L21">
        <f>I!K19*'Sim_F(IxI)'!$O21</f>
        <v>0</v>
      </c>
      <c r="M21">
        <f>I!L19*'Sim_F(IxI)'!$O21</f>
        <v>0</v>
      </c>
      <c r="N21">
        <f>I!M19*'Sim_F(IxI)'!$O21</f>
        <v>0</v>
      </c>
      <c r="O21">
        <f>I!N19*'Sim_F(IxI)'!$O21</f>
        <v>0</v>
      </c>
      <c r="P21">
        <f>I!O19*'Sim_F(IxI)'!$O21</f>
        <v>0</v>
      </c>
      <c r="Q21">
        <f>I!P19*'Sim_F(IxI)'!$O21</f>
        <v>0</v>
      </c>
      <c r="R21">
        <f>I!Q19*'Sim_F(IxI)'!$O21</f>
        <v>0</v>
      </c>
      <c r="S21">
        <f>I!R19*'Sim_F(IxI)'!$O21</f>
        <v>0</v>
      </c>
      <c r="T21">
        <f>I!S19*'Sim_F(IxI)'!$O21</f>
        <v>0</v>
      </c>
      <c r="U21">
        <f>I!T19*'Sim_F(IxI)'!$O21</f>
        <v>0</v>
      </c>
      <c r="V21">
        <f>I!U19*'Sim_F(IxI)'!$O21</f>
        <v>0</v>
      </c>
      <c r="W21">
        <f>I!V19*'Sim_F(IxI)'!$O21</f>
        <v>0</v>
      </c>
      <c r="X21">
        <f>I!W19*'Sim_F(IxI)'!$O21</f>
        <v>0</v>
      </c>
      <c r="Y21">
        <f>I!X19*'Sim_F(IxI)'!$O21</f>
        <v>0</v>
      </c>
      <c r="Z21">
        <f>I!Y19*'Sim_F(IxI)'!$O21</f>
        <v>0</v>
      </c>
      <c r="AA21">
        <f>I!Z19*'Sim_F(IxI)'!$O21</f>
        <v>0</v>
      </c>
      <c r="AB21">
        <f>I!AA19*'Sim_F(IxI)'!$O21</f>
        <v>0</v>
      </c>
      <c r="AC21">
        <f>I!AB19*'Sim_F(IxI)'!$O21</f>
        <v>0</v>
      </c>
      <c r="AD21">
        <f>I!AC19*'Sim_F(IxI)'!$O21</f>
        <v>0</v>
      </c>
      <c r="AE21">
        <f>I!AD19*'Sim_F(IxI)'!$O21</f>
        <v>0</v>
      </c>
      <c r="AF21">
        <f>I!AE19*'Sim_F(IxI)'!$O21</f>
        <v>0</v>
      </c>
      <c r="AG21">
        <f>I!AF19*'Sim_F(IxI)'!$O21</f>
        <v>0</v>
      </c>
      <c r="AH21">
        <f>I!AG19*'Sim_F(IxI)'!$O21</f>
        <v>0</v>
      </c>
      <c r="AI21">
        <f>I!AH19*'Sim_F(IxI)'!$O21</f>
        <v>0</v>
      </c>
      <c r="AJ21">
        <f>I!AI19*'Sim_F(IxI)'!$O21</f>
        <v>0</v>
      </c>
      <c r="AK21">
        <f>I!AJ19*'Sim_F(IxI)'!$O21</f>
        <v>0</v>
      </c>
      <c r="AL21">
        <f>I!AK19*'Sim_F(IxI)'!$O21</f>
        <v>0</v>
      </c>
      <c r="AM21">
        <f>I!AL19*'Sim_F(IxI)'!$O21</f>
        <v>0</v>
      </c>
      <c r="AN21">
        <f>I!AM19*'Sim_F(IxI)'!$O21</f>
        <v>0</v>
      </c>
      <c r="AO21">
        <f>I!AN19*'Sim_F(IxI)'!$O21</f>
        <v>0</v>
      </c>
      <c r="AP21">
        <f>I!AO19*'Sim_F(IxI)'!$O21</f>
        <v>0</v>
      </c>
      <c r="AQ21">
        <f>I!AP19*'Sim_F(IxI)'!$O21</f>
        <v>0</v>
      </c>
      <c r="AR21">
        <f>I!AQ19*'Sim_F(IxI)'!$O21</f>
        <v>0</v>
      </c>
      <c r="AS21">
        <f>I!AR19*'Sim_F(IxI)'!$O21</f>
        <v>0</v>
      </c>
      <c r="AT21">
        <f>I!AS19*'Sim_F(IxI)'!$O21</f>
        <v>0</v>
      </c>
      <c r="AU21">
        <f>I!AT19*'Sim_F(IxI)'!$O21</f>
        <v>0</v>
      </c>
      <c r="AV21">
        <f>I!AU19*'Sim_F(IxI)'!$O21</f>
        <v>0</v>
      </c>
      <c r="AW21">
        <f>I!AV19*'Sim_F(IxI)'!$O21</f>
        <v>0</v>
      </c>
      <c r="AX21">
        <f>I!AW19*'Sim_F(IxI)'!$O21</f>
        <v>0</v>
      </c>
      <c r="AY21">
        <f>I!AX19*'Sim_F(IxI)'!$O21</f>
        <v>0</v>
      </c>
      <c r="AZ21">
        <f>I!AY19*'Sim_F(IxI)'!$O21</f>
        <v>0</v>
      </c>
      <c r="BA21">
        <f>I!AZ19*'Sim_F(IxI)'!$O21</f>
        <v>0</v>
      </c>
      <c r="BB21">
        <f>I!BA19*'Sim_F(IxI)'!$O21</f>
        <v>0</v>
      </c>
      <c r="BC21">
        <f>I!BB19*'Sim_F(IxI)'!$O21</f>
        <v>0</v>
      </c>
      <c r="BD21">
        <f>I!BC19*'Sim_F(IxI)'!$O21</f>
        <v>0</v>
      </c>
      <c r="BE21">
        <f>I!BD19*'Sim_F(IxI)'!$O21</f>
        <v>0</v>
      </c>
      <c r="BF21">
        <f>I!BE19*'Sim_F(IxI)'!$O21</f>
        <v>0</v>
      </c>
      <c r="BG21">
        <f>I!BF19*'Sim_F(IxI)'!$O21</f>
        <v>0</v>
      </c>
      <c r="BH21">
        <f>I!BG19*'Sim_F(IxI)'!$O21</f>
        <v>0</v>
      </c>
      <c r="BI21">
        <f>I!BH19*'Sim_F(IxI)'!$O21</f>
        <v>0</v>
      </c>
      <c r="BJ21">
        <f>I!BI19*'Sim_F(IxI)'!$O21</f>
        <v>0</v>
      </c>
      <c r="BK21">
        <f>I!BJ19*'Sim_F(IxI)'!$O21</f>
        <v>0</v>
      </c>
      <c r="BL21">
        <f>I!BK19*'Sim_F(IxI)'!$O21</f>
        <v>0</v>
      </c>
      <c r="BM21">
        <f>I!BL19*'Sim_F(IxI)'!$O21</f>
        <v>0</v>
      </c>
      <c r="BN21">
        <f>I!BM19*'Sim_F(IxI)'!$O21</f>
        <v>0</v>
      </c>
      <c r="BO21">
        <f>I!BN19*'Sim_F(IxI)'!$O21</f>
        <v>0</v>
      </c>
      <c r="BP21">
        <f>I!BO19*'Sim_F(IxI)'!$O21</f>
        <v>0</v>
      </c>
      <c r="BQ21">
        <f>I!BP19*'Sim_F(IxI)'!$O21</f>
        <v>0</v>
      </c>
      <c r="BR21">
        <f>I!BQ19*'Sim_F(IxI)'!$O21</f>
        <v>0</v>
      </c>
      <c r="BS21">
        <f>I!BR19*'Sim_F(IxI)'!$O21</f>
        <v>0</v>
      </c>
      <c r="BT21">
        <f>I!BS19*'Sim_F(IxI)'!$O21</f>
        <v>0</v>
      </c>
      <c r="BU21">
        <f>I!BT19*'Sim_F(IxI)'!$O21</f>
        <v>0</v>
      </c>
      <c r="BV21">
        <f>I!BU19*'Sim_F(IxI)'!$O21</f>
        <v>0</v>
      </c>
      <c r="BW21">
        <f>I!BV19*'Sim_F(IxI)'!$O21</f>
        <v>0</v>
      </c>
      <c r="BX21">
        <f>I!BW19*'Sim_F(IxI)'!$O21</f>
        <v>0</v>
      </c>
      <c r="BY21">
        <f>I!BX19*'Sim_F(IxI)'!$O21</f>
        <v>0</v>
      </c>
    </row>
    <row r="22" spans="1:77" x14ac:dyDescent="0.25">
      <c r="A22" s="105" t="s">
        <v>19</v>
      </c>
      <c r="B22">
        <f>I!A20*'Sim_F(IxI)'!$O22</f>
        <v>0</v>
      </c>
      <c r="C22">
        <f>I!B20*'Sim_F(IxI)'!$O22</f>
        <v>0</v>
      </c>
      <c r="D22">
        <f>I!C20*'Sim_F(IxI)'!$O22</f>
        <v>0</v>
      </c>
      <c r="E22">
        <f>I!D20*'Sim_F(IxI)'!$O22</f>
        <v>0</v>
      </c>
      <c r="F22">
        <f>I!E20*'Sim_F(IxI)'!$O22</f>
        <v>0</v>
      </c>
      <c r="G22">
        <f>I!F20*'Sim_F(IxI)'!$O22</f>
        <v>0</v>
      </c>
      <c r="H22">
        <f>I!G20*'Sim_F(IxI)'!$O22</f>
        <v>0</v>
      </c>
      <c r="I22">
        <f>I!H20*'Sim_F(IxI)'!$O22</f>
        <v>0</v>
      </c>
      <c r="J22">
        <f>I!I20*'Sim_F(IxI)'!$O22</f>
        <v>0</v>
      </c>
      <c r="K22">
        <f>I!J20*'Sim_F(IxI)'!$O22</f>
        <v>0</v>
      </c>
      <c r="L22">
        <f>I!K20*'Sim_F(IxI)'!$O22</f>
        <v>0</v>
      </c>
      <c r="M22">
        <f>I!L20*'Sim_F(IxI)'!$O22</f>
        <v>0</v>
      </c>
      <c r="N22">
        <f>I!M20*'Sim_F(IxI)'!$O22</f>
        <v>0</v>
      </c>
      <c r="O22">
        <f>I!N20*'Sim_F(IxI)'!$O22</f>
        <v>0</v>
      </c>
      <c r="P22">
        <f>I!O20*'Sim_F(IxI)'!$O22</f>
        <v>0</v>
      </c>
      <c r="Q22">
        <f>I!P20*'Sim_F(IxI)'!$O22</f>
        <v>0</v>
      </c>
      <c r="R22">
        <f>I!Q20*'Sim_F(IxI)'!$O22</f>
        <v>0</v>
      </c>
      <c r="S22">
        <f>I!R20*'Sim_F(IxI)'!$O22</f>
        <v>0</v>
      </c>
      <c r="T22">
        <f>I!S20*'Sim_F(IxI)'!$O22</f>
        <v>0</v>
      </c>
      <c r="U22">
        <f>I!T20*'Sim_F(IxI)'!$O22</f>
        <v>0</v>
      </c>
      <c r="V22">
        <f>I!U20*'Sim_F(IxI)'!$O22</f>
        <v>0</v>
      </c>
      <c r="W22">
        <f>I!V20*'Sim_F(IxI)'!$O22</f>
        <v>0</v>
      </c>
      <c r="X22">
        <f>I!W20*'Sim_F(IxI)'!$O22</f>
        <v>0</v>
      </c>
      <c r="Y22">
        <f>I!X20*'Sim_F(IxI)'!$O22</f>
        <v>0</v>
      </c>
      <c r="Z22">
        <f>I!Y20*'Sim_F(IxI)'!$O22</f>
        <v>0</v>
      </c>
      <c r="AA22">
        <f>I!Z20*'Sim_F(IxI)'!$O22</f>
        <v>0</v>
      </c>
      <c r="AB22">
        <f>I!AA20*'Sim_F(IxI)'!$O22</f>
        <v>0</v>
      </c>
      <c r="AC22">
        <f>I!AB20*'Sim_F(IxI)'!$O22</f>
        <v>0</v>
      </c>
      <c r="AD22">
        <f>I!AC20*'Sim_F(IxI)'!$O22</f>
        <v>0</v>
      </c>
      <c r="AE22">
        <f>I!AD20*'Sim_F(IxI)'!$O22</f>
        <v>0</v>
      </c>
      <c r="AF22">
        <f>I!AE20*'Sim_F(IxI)'!$O22</f>
        <v>0</v>
      </c>
      <c r="AG22">
        <f>I!AF20*'Sim_F(IxI)'!$O22</f>
        <v>0</v>
      </c>
      <c r="AH22">
        <f>I!AG20*'Sim_F(IxI)'!$O22</f>
        <v>0</v>
      </c>
      <c r="AI22">
        <f>I!AH20*'Sim_F(IxI)'!$O22</f>
        <v>0</v>
      </c>
      <c r="AJ22">
        <f>I!AI20*'Sim_F(IxI)'!$O22</f>
        <v>0</v>
      </c>
      <c r="AK22">
        <f>I!AJ20*'Sim_F(IxI)'!$O22</f>
        <v>0</v>
      </c>
      <c r="AL22">
        <f>I!AK20*'Sim_F(IxI)'!$O22</f>
        <v>0</v>
      </c>
      <c r="AM22">
        <f>I!AL20*'Sim_F(IxI)'!$O22</f>
        <v>0</v>
      </c>
      <c r="AN22">
        <f>I!AM20*'Sim_F(IxI)'!$O22</f>
        <v>0</v>
      </c>
      <c r="AO22">
        <f>I!AN20*'Sim_F(IxI)'!$O22</f>
        <v>0</v>
      </c>
      <c r="AP22">
        <f>I!AO20*'Sim_F(IxI)'!$O22</f>
        <v>0</v>
      </c>
      <c r="AQ22">
        <f>I!AP20*'Sim_F(IxI)'!$O22</f>
        <v>0</v>
      </c>
      <c r="AR22">
        <f>I!AQ20*'Sim_F(IxI)'!$O22</f>
        <v>0</v>
      </c>
      <c r="AS22">
        <f>I!AR20*'Sim_F(IxI)'!$O22</f>
        <v>0</v>
      </c>
      <c r="AT22">
        <f>I!AS20*'Sim_F(IxI)'!$O22</f>
        <v>0</v>
      </c>
      <c r="AU22">
        <f>I!AT20*'Sim_F(IxI)'!$O22</f>
        <v>0</v>
      </c>
      <c r="AV22">
        <f>I!AU20*'Sim_F(IxI)'!$O22</f>
        <v>0</v>
      </c>
      <c r="AW22">
        <f>I!AV20*'Sim_F(IxI)'!$O22</f>
        <v>0</v>
      </c>
      <c r="AX22">
        <f>I!AW20*'Sim_F(IxI)'!$O22</f>
        <v>0</v>
      </c>
      <c r="AY22">
        <f>I!AX20*'Sim_F(IxI)'!$O22</f>
        <v>0</v>
      </c>
      <c r="AZ22">
        <f>I!AY20*'Sim_F(IxI)'!$O22</f>
        <v>0</v>
      </c>
      <c r="BA22">
        <f>I!AZ20*'Sim_F(IxI)'!$O22</f>
        <v>0</v>
      </c>
      <c r="BB22">
        <f>I!BA20*'Sim_F(IxI)'!$O22</f>
        <v>0</v>
      </c>
      <c r="BC22">
        <f>I!BB20*'Sim_F(IxI)'!$O22</f>
        <v>0</v>
      </c>
      <c r="BD22">
        <f>I!BC20*'Sim_F(IxI)'!$O22</f>
        <v>0</v>
      </c>
      <c r="BE22">
        <f>I!BD20*'Sim_F(IxI)'!$O22</f>
        <v>0</v>
      </c>
      <c r="BF22">
        <f>I!BE20*'Sim_F(IxI)'!$O22</f>
        <v>0</v>
      </c>
      <c r="BG22">
        <f>I!BF20*'Sim_F(IxI)'!$O22</f>
        <v>0</v>
      </c>
      <c r="BH22">
        <f>I!BG20*'Sim_F(IxI)'!$O22</f>
        <v>0</v>
      </c>
      <c r="BI22">
        <f>I!BH20*'Sim_F(IxI)'!$O22</f>
        <v>0</v>
      </c>
      <c r="BJ22">
        <f>I!BI20*'Sim_F(IxI)'!$O22</f>
        <v>0</v>
      </c>
      <c r="BK22">
        <f>I!BJ20*'Sim_F(IxI)'!$O22</f>
        <v>0</v>
      </c>
      <c r="BL22">
        <f>I!BK20*'Sim_F(IxI)'!$O22</f>
        <v>0</v>
      </c>
      <c r="BM22">
        <f>I!BL20*'Sim_F(IxI)'!$O22</f>
        <v>0</v>
      </c>
      <c r="BN22">
        <f>I!BM20*'Sim_F(IxI)'!$O22</f>
        <v>0</v>
      </c>
      <c r="BO22">
        <f>I!BN20*'Sim_F(IxI)'!$O22</f>
        <v>0</v>
      </c>
      <c r="BP22">
        <f>I!BO20*'Sim_F(IxI)'!$O22</f>
        <v>0</v>
      </c>
      <c r="BQ22">
        <f>I!BP20*'Sim_F(IxI)'!$O22</f>
        <v>0</v>
      </c>
      <c r="BR22">
        <f>I!BQ20*'Sim_F(IxI)'!$O22</f>
        <v>0</v>
      </c>
      <c r="BS22">
        <f>I!BR20*'Sim_F(IxI)'!$O22</f>
        <v>0</v>
      </c>
      <c r="BT22">
        <f>I!BS20*'Sim_F(IxI)'!$O22</f>
        <v>0</v>
      </c>
      <c r="BU22">
        <f>I!BT20*'Sim_F(IxI)'!$O22</f>
        <v>0</v>
      </c>
      <c r="BV22">
        <f>I!BU20*'Sim_F(IxI)'!$O22</f>
        <v>0</v>
      </c>
      <c r="BW22">
        <f>I!BV20*'Sim_F(IxI)'!$O22</f>
        <v>0</v>
      </c>
      <c r="BX22">
        <f>I!BW20*'Sim_F(IxI)'!$O22</f>
        <v>0</v>
      </c>
      <c r="BY22">
        <f>I!BX20*'Sim_F(IxI)'!$O22</f>
        <v>0</v>
      </c>
    </row>
    <row r="23" spans="1:77" x14ac:dyDescent="0.25">
      <c r="A23" s="105" t="s">
        <v>20</v>
      </c>
      <c r="B23">
        <f>I!A21*'Sim_F(IxI)'!$O23</f>
        <v>0</v>
      </c>
      <c r="C23">
        <f>I!B21*'Sim_F(IxI)'!$O23</f>
        <v>0</v>
      </c>
      <c r="D23">
        <f>I!C21*'Sim_F(IxI)'!$O23</f>
        <v>0</v>
      </c>
      <c r="E23">
        <f>I!D21*'Sim_F(IxI)'!$O23</f>
        <v>0</v>
      </c>
      <c r="F23">
        <f>I!E21*'Sim_F(IxI)'!$O23</f>
        <v>0</v>
      </c>
      <c r="G23">
        <f>I!F21*'Sim_F(IxI)'!$O23</f>
        <v>0</v>
      </c>
      <c r="H23">
        <f>I!G21*'Sim_F(IxI)'!$O23</f>
        <v>0</v>
      </c>
      <c r="I23">
        <f>I!H21*'Sim_F(IxI)'!$O23</f>
        <v>0</v>
      </c>
      <c r="J23">
        <f>I!I21*'Sim_F(IxI)'!$O23</f>
        <v>0</v>
      </c>
      <c r="K23">
        <f>I!J21*'Sim_F(IxI)'!$O23</f>
        <v>0</v>
      </c>
      <c r="L23">
        <f>I!K21*'Sim_F(IxI)'!$O23</f>
        <v>0</v>
      </c>
      <c r="M23">
        <f>I!L21*'Sim_F(IxI)'!$O23</f>
        <v>0</v>
      </c>
      <c r="N23">
        <f>I!M21*'Sim_F(IxI)'!$O23</f>
        <v>0</v>
      </c>
      <c r="O23">
        <f>I!N21*'Sim_F(IxI)'!$O23</f>
        <v>0</v>
      </c>
      <c r="P23">
        <f>I!O21*'Sim_F(IxI)'!$O23</f>
        <v>0</v>
      </c>
      <c r="Q23">
        <f>I!P21*'Sim_F(IxI)'!$O23</f>
        <v>0</v>
      </c>
      <c r="R23">
        <f>I!Q21*'Sim_F(IxI)'!$O23</f>
        <v>0</v>
      </c>
      <c r="S23">
        <f>I!R21*'Sim_F(IxI)'!$O23</f>
        <v>0</v>
      </c>
      <c r="T23">
        <f>I!S21*'Sim_F(IxI)'!$O23</f>
        <v>0</v>
      </c>
      <c r="U23">
        <f>I!T21*'Sim_F(IxI)'!$O23</f>
        <v>0</v>
      </c>
      <c r="V23">
        <f>I!U21*'Sim_F(IxI)'!$O23</f>
        <v>0</v>
      </c>
      <c r="W23">
        <f>I!V21*'Sim_F(IxI)'!$O23</f>
        <v>0</v>
      </c>
      <c r="X23">
        <f>I!W21*'Sim_F(IxI)'!$O23</f>
        <v>0</v>
      </c>
      <c r="Y23">
        <f>I!X21*'Sim_F(IxI)'!$O23</f>
        <v>0</v>
      </c>
      <c r="Z23">
        <f>I!Y21*'Sim_F(IxI)'!$O23</f>
        <v>0</v>
      </c>
      <c r="AA23">
        <f>I!Z21*'Sim_F(IxI)'!$O23</f>
        <v>0</v>
      </c>
      <c r="AB23">
        <f>I!AA21*'Sim_F(IxI)'!$O23</f>
        <v>0</v>
      </c>
      <c r="AC23">
        <f>I!AB21*'Sim_F(IxI)'!$O23</f>
        <v>0</v>
      </c>
      <c r="AD23">
        <f>I!AC21*'Sim_F(IxI)'!$O23</f>
        <v>0</v>
      </c>
      <c r="AE23">
        <f>I!AD21*'Sim_F(IxI)'!$O23</f>
        <v>0</v>
      </c>
      <c r="AF23">
        <f>I!AE21*'Sim_F(IxI)'!$O23</f>
        <v>0</v>
      </c>
      <c r="AG23">
        <f>I!AF21*'Sim_F(IxI)'!$O23</f>
        <v>0</v>
      </c>
      <c r="AH23">
        <f>I!AG21*'Sim_F(IxI)'!$O23</f>
        <v>0</v>
      </c>
      <c r="AI23">
        <f>I!AH21*'Sim_F(IxI)'!$O23</f>
        <v>0</v>
      </c>
      <c r="AJ23">
        <f>I!AI21*'Sim_F(IxI)'!$O23</f>
        <v>0</v>
      </c>
      <c r="AK23">
        <f>I!AJ21*'Sim_F(IxI)'!$O23</f>
        <v>0</v>
      </c>
      <c r="AL23">
        <f>I!AK21*'Sim_F(IxI)'!$O23</f>
        <v>0</v>
      </c>
      <c r="AM23">
        <f>I!AL21*'Sim_F(IxI)'!$O23</f>
        <v>0</v>
      </c>
      <c r="AN23">
        <f>I!AM21*'Sim_F(IxI)'!$O23</f>
        <v>0</v>
      </c>
      <c r="AO23">
        <f>I!AN21*'Sim_F(IxI)'!$O23</f>
        <v>0</v>
      </c>
      <c r="AP23">
        <f>I!AO21*'Sim_F(IxI)'!$O23</f>
        <v>0</v>
      </c>
      <c r="AQ23">
        <f>I!AP21*'Sim_F(IxI)'!$O23</f>
        <v>0</v>
      </c>
      <c r="AR23">
        <f>I!AQ21*'Sim_F(IxI)'!$O23</f>
        <v>0</v>
      </c>
      <c r="AS23">
        <f>I!AR21*'Sim_F(IxI)'!$O23</f>
        <v>0</v>
      </c>
      <c r="AT23">
        <f>I!AS21*'Sim_F(IxI)'!$O23</f>
        <v>0</v>
      </c>
      <c r="AU23">
        <f>I!AT21*'Sim_F(IxI)'!$O23</f>
        <v>0</v>
      </c>
      <c r="AV23">
        <f>I!AU21*'Sim_F(IxI)'!$O23</f>
        <v>0</v>
      </c>
      <c r="AW23">
        <f>I!AV21*'Sim_F(IxI)'!$O23</f>
        <v>0</v>
      </c>
      <c r="AX23">
        <f>I!AW21*'Sim_F(IxI)'!$O23</f>
        <v>0</v>
      </c>
      <c r="AY23">
        <f>I!AX21*'Sim_F(IxI)'!$O23</f>
        <v>0</v>
      </c>
      <c r="AZ23">
        <f>I!AY21*'Sim_F(IxI)'!$O23</f>
        <v>0</v>
      </c>
      <c r="BA23">
        <f>I!AZ21*'Sim_F(IxI)'!$O23</f>
        <v>0</v>
      </c>
      <c r="BB23">
        <f>I!BA21*'Sim_F(IxI)'!$O23</f>
        <v>0</v>
      </c>
      <c r="BC23">
        <f>I!BB21*'Sim_F(IxI)'!$O23</f>
        <v>0</v>
      </c>
      <c r="BD23">
        <f>I!BC21*'Sim_F(IxI)'!$O23</f>
        <v>0</v>
      </c>
      <c r="BE23">
        <f>I!BD21*'Sim_F(IxI)'!$O23</f>
        <v>0</v>
      </c>
      <c r="BF23">
        <f>I!BE21*'Sim_F(IxI)'!$O23</f>
        <v>0</v>
      </c>
      <c r="BG23">
        <f>I!BF21*'Sim_F(IxI)'!$O23</f>
        <v>0</v>
      </c>
      <c r="BH23">
        <f>I!BG21*'Sim_F(IxI)'!$O23</f>
        <v>0</v>
      </c>
      <c r="BI23">
        <f>I!BH21*'Sim_F(IxI)'!$O23</f>
        <v>0</v>
      </c>
      <c r="BJ23">
        <f>I!BI21*'Sim_F(IxI)'!$O23</f>
        <v>0</v>
      </c>
      <c r="BK23">
        <f>I!BJ21*'Sim_F(IxI)'!$O23</f>
        <v>0</v>
      </c>
      <c r="BL23">
        <f>I!BK21*'Sim_F(IxI)'!$O23</f>
        <v>0</v>
      </c>
      <c r="BM23">
        <f>I!BL21*'Sim_F(IxI)'!$O23</f>
        <v>0</v>
      </c>
      <c r="BN23">
        <f>I!BM21*'Sim_F(IxI)'!$O23</f>
        <v>0</v>
      </c>
      <c r="BO23">
        <f>I!BN21*'Sim_F(IxI)'!$O23</f>
        <v>0</v>
      </c>
      <c r="BP23">
        <f>I!BO21*'Sim_F(IxI)'!$O23</f>
        <v>0</v>
      </c>
      <c r="BQ23">
        <f>I!BP21*'Sim_F(IxI)'!$O23</f>
        <v>0</v>
      </c>
      <c r="BR23">
        <f>I!BQ21*'Sim_F(IxI)'!$O23</f>
        <v>0</v>
      </c>
      <c r="BS23">
        <f>I!BR21*'Sim_F(IxI)'!$O23</f>
        <v>0</v>
      </c>
      <c r="BT23">
        <f>I!BS21*'Sim_F(IxI)'!$O23</f>
        <v>0</v>
      </c>
      <c r="BU23">
        <f>I!BT21*'Sim_F(IxI)'!$O23</f>
        <v>0</v>
      </c>
      <c r="BV23">
        <f>I!BU21*'Sim_F(IxI)'!$O23</f>
        <v>0</v>
      </c>
      <c r="BW23">
        <f>I!BV21*'Sim_F(IxI)'!$O23</f>
        <v>0</v>
      </c>
      <c r="BX23">
        <f>I!BW21*'Sim_F(IxI)'!$O23</f>
        <v>0</v>
      </c>
      <c r="BY23">
        <f>I!BX21*'Sim_F(IxI)'!$O23</f>
        <v>0</v>
      </c>
    </row>
    <row r="24" spans="1:77" x14ac:dyDescent="0.25">
      <c r="A24" s="105" t="s">
        <v>21</v>
      </c>
      <c r="B24">
        <f>I!A22*'Sim_F(IxI)'!$O24</f>
        <v>0</v>
      </c>
      <c r="C24">
        <f>I!B22*'Sim_F(IxI)'!$O24</f>
        <v>0</v>
      </c>
      <c r="D24">
        <f>I!C22*'Sim_F(IxI)'!$O24</f>
        <v>0</v>
      </c>
      <c r="E24">
        <f>I!D22*'Sim_F(IxI)'!$O24</f>
        <v>0</v>
      </c>
      <c r="F24">
        <f>I!E22*'Sim_F(IxI)'!$O24</f>
        <v>0</v>
      </c>
      <c r="G24">
        <f>I!F22*'Sim_F(IxI)'!$O24</f>
        <v>0</v>
      </c>
      <c r="H24">
        <f>I!G22*'Sim_F(IxI)'!$O24</f>
        <v>0</v>
      </c>
      <c r="I24">
        <f>I!H22*'Sim_F(IxI)'!$O24</f>
        <v>0</v>
      </c>
      <c r="J24">
        <f>I!I22*'Sim_F(IxI)'!$O24</f>
        <v>0</v>
      </c>
      <c r="K24">
        <f>I!J22*'Sim_F(IxI)'!$O24</f>
        <v>0</v>
      </c>
      <c r="L24">
        <f>I!K22*'Sim_F(IxI)'!$O24</f>
        <v>0</v>
      </c>
      <c r="M24">
        <f>I!L22*'Sim_F(IxI)'!$O24</f>
        <v>0</v>
      </c>
      <c r="N24">
        <f>I!M22*'Sim_F(IxI)'!$O24</f>
        <v>0</v>
      </c>
      <c r="O24">
        <f>I!N22*'Sim_F(IxI)'!$O24</f>
        <v>0</v>
      </c>
      <c r="P24">
        <f>I!O22*'Sim_F(IxI)'!$O24</f>
        <v>0</v>
      </c>
      <c r="Q24">
        <f>I!P22*'Sim_F(IxI)'!$O24</f>
        <v>0</v>
      </c>
      <c r="R24">
        <f>I!Q22*'Sim_F(IxI)'!$O24</f>
        <v>0</v>
      </c>
      <c r="S24">
        <f>I!R22*'Sim_F(IxI)'!$O24</f>
        <v>0</v>
      </c>
      <c r="T24">
        <f>I!S22*'Sim_F(IxI)'!$O24</f>
        <v>0</v>
      </c>
      <c r="U24">
        <f>I!T22*'Sim_F(IxI)'!$O24</f>
        <v>0</v>
      </c>
      <c r="V24">
        <f>I!U22*'Sim_F(IxI)'!$O24</f>
        <v>0</v>
      </c>
      <c r="W24">
        <f>I!V22*'Sim_F(IxI)'!$O24</f>
        <v>0</v>
      </c>
      <c r="X24">
        <f>I!W22*'Sim_F(IxI)'!$O24</f>
        <v>0</v>
      </c>
      <c r="Y24">
        <f>I!X22*'Sim_F(IxI)'!$O24</f>
        <v>0</v>
      </c>
      <c r="Z24">
        <f>I!Y22*'Sim_F(IxI)'!$O24</f>
        <v>0</v>
      </c>
      <c r="AA24">
        <f>I!Z22*'Sim_F(IxI)'!$O24</f>
        <v>0</v>
      </c>
      <c r="AB24">
        <f>I!AA22*'Sim_F(IxI)'!$O24</f>
        <v>0</v>
      </c>
      <c r="AC24">
        <f>I!AB22*'Sim_F(IxI)'!$O24</f>
        <v>0</v>
      </c>
      <c r="AD24">
        <f>I!AC22*'Sim_F(IxI)'!$O24</f>
        <v>0</v>
      </c>
      <c r="AE24">
        <f>I!AD22*'Sim_F(IxI)'!$O24</f>
        <v>0</v>
      </c>
      <c r="AF24">
        <f>I!AE22*'Sim_F(IxI)'!$O24</f>
        <v>0</v>
      </c>
      <c r="AG24">
        <f>I!AF22*'Sim_F(IxI)'!$O24</f>
        <v>0</v>
      </c>
      <c r="AH24">
        <f>I!AG22*'Sim_F(IxI)'!$O24</f>
        <v>0</v>
      </c>
      <c r="AI24">
        <f>I!AH22*'Sim_F(IxI)'!$O24</f>
        <v>0</v>
      </c>
      <c r="AJ24">
        <f>I!AI22*'Sim_F(IxI)'!$O24</f>
        <v>0</v>
      </c>
      <c r="AK24">
        <f>I!AJ22*'Sim_F(IxI)'!$O24</f>
        <v>0</v>
      </c>
      <c r="AL24">
        <f>I!AK22*'Sim_F(IxI)'!$O24</f>
        <v>0</v>
      </c>
      <c r="AM24">
        <f>I!AL22*'Sim_F(IxI)'!$O24</f>
        <v>0</v>
      </c>
      <c r="AN24">
        <f>I!AM22*'Sim_F(IxI)'!$O24</f>
        <v>0</v>
      </c>
      <c r="AO24">
        <f>I!AN22*'Sim_F(IxI)'!$O24</f>
        <v>0</v>
      </c>
      <c r="AP24">
        <f>I!AO22*'Sim_F(IxI)'!$O24</f>
        <v>0</v>
      </c>
      <c r="AQ24">
        <f>I!AP22*'Sim_F(IxI)'!$O24</f>
        <v>0</v>
      </c>
      <c r="AR24">
        <f>I!AQ22*'Sim_F(IxI)'!$O24</f>
        <v>0</v>
      </c>
      <c r="AS24">
        <f>I!AR22*'Sim_F(IxI)'!$O24</f>
        <v>0</v>
      </c>
      <c r="AT24">
        <f>I!AS22*'Sim_F(IxI)'!$O24</f>
        <v>0</v>
      </c>
      <c r="AU24">
        <f>I!AT22*'Sim_F(IxI)'!$O24</f>
        <v>0</v>
      </c>
      <c r="AV24">
        <f>I!AU22*'Sim_F(IxI)'!$O24</f>
        <v>0</v>
      </c>
      <c r="AW24">
        <f>I!AV22*'Sim_F(IxI)'!$O24</f>
        <v>0</v>
      </c>
      <c r="AX24">
        <f>I!AW22*'Sim_F(IxI)'!$O24</f>
        <v>0</v>
      </c>
      <c r="AY24">
        <f>I!AX22*'Sim_F(IxI)'!$O24</f>
        <v>0</v>
      </c>
      <c r="AZ24">
        <f>I!AY22*'Sim_F(IxI)'!$O24</f>
        <v>0</v>
      </c>
      <c r="BA24">
        <f>I!AZ22*'Sim_F(IxI)'!$O24</f>
        <v>0</v>
      </c>
      <c r="BB24">
        <f>I!BA22*'Sim_F(IxI)'!$O24</f>
        <v>0</v>
      </c>
      <c r="BC24">
        <f>I!BB22*'Sim_F(IxI)'!$O24</f>
        <v>0</v>
      </c>
      <c r="BD24">
        <f>I!BC22*'Sim_F(IxI)'!$O24</f>
        <v>0</v>
      </c>
      <c r="BE24">
        <f>I!BD22*'Sim_F(IxI)'!$O24</f>
        <v>0</v>
      </c>
      <c r="BF24">
        <f>I!BE22*'Sim_F(IxI)'!$O24</f>
        <v>0</v>
      </c>
      <c r="BG24">
        <f>I!BF22*'Sim_F(IxI)'!$O24</f>
        <v>0</v>
      </c>
      <c r="BH24">
        <f>I!BG22*'Sim_F(IxI)'!$O24</f>
        <v>0</v>
      </c>
      <c r="BI24">
        <f>I!BH22*'Sim_F(IxI)'!$O24</f>
        <v>0</v>
      </c>
      <c r="BJ24">
        <f>I!BI22*'Sim_F(IxI)'!$O24</f>
        <v>0</v>
      </c>
      <c r="BK24">
        <f>I!BJ22*'Sim_F(IxI)'!$O24</f>
        <v>0</v>
      </c>
      <c r="BL24">
        <f>I!BK22*'Sim_F(IxI)'!$O24</f>
        <v>0</v>
      </c>
      <c r="BM24">
        <f>I!BL22*'Sim_F(IxI)'!$O24</f>
        <v>0</v>
      </c>
      <c r="BN24">
        <f>I!BM22*'Sim_F(IxI)'!$O24</f>
        <v>0</v>
      </c>
      <c r="BO24">
        <f>I!BN22*'Sim_F(IxI)'!$O24</f>
        <v>0</v>
      </c>
      <c r="BP24">
        <f>I!BO22*'Sim_F(IxI)'!$O24</f>
        <v>0</v>
      </c>
      <c r="BQ24">
        <f>I!BP22*'Sim_F(IxI)'!$O24</f>
        <v>0</v>
      </c>
      <c r="BR24">
        <f>I!BQ22*'Sim_F(IxI)'!$O24</f>
        <v>0</v>
      </c>
      <c r="BS24">
        <f>I!BR22*'Sim_F(IxI)'!$O24</f>
        <v>0</v>
      </c>
      <c r="BT24">
        <f>I!BS22*'Sim_F(IxI)'!$O24</f>
        <v>0</v>
      </c>
      <c r="BU24">
        <f>I!BT22*'Sim_F(IxI)'!$O24</f>
        <v>0</v>
      </c>
      <c r="BV24">
        <f>I!BU22*'Sim_F(IxI)'!$O24</f>
        <v>0</v>
      </c>
      <c r="BW24">
        <f>I!BV22*'Sim_F(IxI)'!$O24</f>
        <v>0</v>
      </c>
      <c r="BX24">
        <f>I!BW22*'Sim_F(IxI)'!$O24</f>
        <v>0</v>
      </c>
      <c r="BY24">
        <f>I!BX22*'Sim_F(IxI)'!$O24</f>
        <v>0</v>
      </c>
    </row>
    <row r="25" spans="1:77" x14ac:dyDescent="0.25">
      <c r="A25" s="105" t="s">
        <v>22</v>
      </c>
      <c r="B25">
        <f>I!A23*'Sim_F(IxI)'!$O25</f>
        <v>0</v>
      </c>
      <c r="C25">
        <f>I!B23*'Sim_F(IxI)'!$O25</f>
        <v>0</v>
      </c>
      <c r="D25">
        <f>I!C23*'Sim_F(IxI)'!$O25</f>
        <v>0</v>
      </c>
      <c r="E25">
        <f>I!D23*'Sim_F(IxI)'!$O25</f>
        <v>0</v>
      </c>
      <c r="F25">
        <f>I!E23*'Sim_F(IxI)'!$O25</f>
        <v>0</v>
      </c>
      <c r="G25">
        <f>I!F23*'Sim_F(IxI)'!$O25</f>
        <v>0</v>
      </c>
      <c r="H25">
        <f>I!G23*'Sim_F(IxI)'!$O25</f>
        <v>0</v>
      </c>
      <c r="I25">
        <f>I!H23*'Sim_F(IxI)'!$O25</f>
        <v>0</v>
      </c>
      <c r="J25">
        <f>I!I23*'Sim_F(IxI)'!$O25</f>
        <v>0</v>
      </c>
      <c r="K25">
        <f>I!J23*'Sim_F(IxI)'!$O25</f>
        <v>0</v>
      </c>
      <c r="L25">
        <f>I!K23*'Sim_F(IxI)'!$O25</f>
        <v>0</v>
      </c>
      <c r="M25">
        <f>I!L23*'Sim_F(IxI)'!$O25</f>
        <v>0</v>
      </c>
      <c r="N25">
        <f>I!M23*'Sim_F(IxI)'!$O25</f>
        <v>0</v>
      </c>
      <c r="O25">
        <f>I!N23*'Sim_F(IxI)'!$O25</f>
        <v>0</v>
      </c>
      <c r="P25">
        <f>I!O23*'Sim_F(IxI)'!$O25</f>
        <v>0</v>
      </c>
      <c r="Q25">
        <f>I!P23*'Sim_F(IxI)'!$O25</f>
        <v>0</v>
      </c>
      <c r="R25">
        <f>I!Q23*'Sim_F(IxI)'!$O25</f>
        <v>0</v>
      </c>
      <c r="S25">
        <f>I!R23*'Sim_F(IxI)'!$O25</f>
        <v>0</v>
      </c>
      <c r="T25">
        <f>I!S23*'Sim_F(IxI)'!$O25</f>
        <v>0</v>
      </c>
      <c r="U25">
        <f>I!T23*'Sim_F(IxI)'!$O25</f>
        <v>0</v>
      </c>
      <c r="V25">
        <f>I!U23*'Sim_F(IxI)'!$O25</f>
        <v>0</v>
      </c>
      <c r="W25">
        <f>I!V23*'Sim_F(IxI)'!$O25</f>
        <v>0</v>
      </c>
      <c r="X25">
        <f>I!W23*'Sim_F(IxI)'!$O25</f>
        <v>0</v>
      </c>
      <c r="Y25">
        <f>I!X23*'Sim_F(IxI)'!$O25</f>
        <v>0</v>
      </c>
      <c r="Z25">
        <f>I!Y23*'Sim_F(IxI)'!$O25</f>
        <v>0</v>
      </c>
      <c r="AA25">
        <f>I!Z23*'Sim_F(IxI)'!$O25</f>
        <v>0</v>
      </c>
      <c r="AB25">
        <f>I!AA23*'Sim_F(IxI)'!$O25</f>
        <v>0</v>
      </c>
      <c r="AC25">
        <f>I!AB23*'Sim_F(IxI)'!$O25</f>
        <v>0</v>
      </c>
      <c r="AD25">
        <f>I!AC23*'Sim_F(IxI)'!$O25</f>
        <v>0</v>
      </c>
      <c r="AE25">
        <f>I!AD23*'Sim_F(IxI)'!$O25</f>
        <v>0</v>
      </c>
      <c r="AF25">
        <f>I!AE23*'Sim_F(IxI)'!$O25</f>
        <v>0</v>
      </c>
      <c r="AG25">
        <f>I!AF23*'Sim_F(IxI)'!$O25</f>
        <v>0</v>
      </c>
      <c r="AH25">
        <f>I!AG23*'Sim_F(IxI)'!$O25</f>
        <v>0</v>
      </c>
      <c r="AI25">
        <f>I!AH23*'Sim_F(IxI)'!$O25</f>
        <v>0</v>
      </c>
      <c r="AJ25">
        <f>I!AI23*'Sim_F(IxI)'!$O25</f>
        <v>0</v>
      </c>
      <c r="AK25">
        <f>I!AJ23*'Sim_F(IxI)'!$O25</f>
        <v>0</v>
      </c>
      <c r="AL25">
        <f>I!AK23*'Sim_F(IxI)'!$O25</f>
        <v>0</v>
      </c>
      <c r="AM25">
        <f>I!AL23*'Sim_F(IxI)'!$O25</f>
        <v>0</v>
      </c>
      <c r="AN25">
        <f>I!AM23*'Sim_F(IxI)'!$O25</f>
        <v>0</v>
      </c>
      <c r="AO25">
        <f>I!AN23*'Sim_F(IxI)'!$O25</f>
        <v>0</v>
      </c>
      <c r="AP25">
        <f>I!AO23*'Sim_F(IxI)'!$O25</f>
        <v>0</v>
      </c>
      <c r="AQ25">
        <f>I!AP23*'Sim_F(IxI)'!$O25</f>
        <v>0</v>
      </c>
      <c r="AR25">
        <f>I!AQ23*'Sim_F(IxI)'!$O25</f>
        <v>0</v>
      </c>
      <c r="AS25">
        <f>I!AR23*'Sim_F(IxI)'!$O25</f>
        <v>0</v>
      </c>
      <c r="AT25">
        <f>I!AS23*'Sim_F(IxI)'!$O25</f>
        <v>0</v>
      </c>
      <c r="AU25">
        <f>I!AT23*'Sim_F(IxI)'!$O25</f>
        <v>0</v>
      </c>
      <c r="AV25">
        <f>I!AU23*'Sim_F(IxI)'!$O25</f>
        <v>0</v>
      </c>
      <c r="AW25">
        <f>I!AV23*'Sim_F(IxI)'!$O25</f>
        <v>0</v>
      </c>
      <c r="AX25">
        <f>I!AW23*'Sim_F(IxI)'!$O25</f>
        <v>0</v>
      </c>
      <c r="AY25">
        <f>I!AX23*'Sim_F(IxI)'!$O25</f>
        <v>0</v>
      </c>
      <c r="AZ25">
        <f>I!AY23*'Sim_F(IxI)'!$O25</f>
        <v>0</v>
      </c>
      <c r="BA25">
        <f>I!AZ23*'Sim_F(IxI)'!$O25</f>
        <v>0</v>
      </c>
      <c r="BB25">
        <f>I!BA23*'Sim_F(IxI)'!$O25</f>
        <v>0</v>
      </c>
      <c r="BC25">
        <f>I!BB23*'Sim_F(IxI)'!$O25</f>
        <v>0</v>
      </c>
      <c r="BD25">
        <f>I!BC23*'Sim_F(IxI)'!$O25</f>
        <v>0</v>
      </c>
      <c r="BE25">
        <f>I!BD23*'Sim_F(IxI)'!$O25</f>
        <v>0</v>
      </c>
      <c r="BF25">
        <f>I!BE23*'Sim_F(IxI)'!$O25</f>
        <v>0</v>
      </c>
      <c r="BG25">
        <f>I!BF23*'Sim_F(IxI)'!$O25</f>
        <v>0</v>
      </c>
      <c r="BH25">
        <f>I!BG23*'Sim_F(IxI)'!$O25</f>
        <v>0</v>
      </c>
      <c r="BI25">
        <f>I!BH23*'Sim_F(IxI)'!$O25</f>
        <v>0</v>
      </c>
      <c r="BJ25">
        <f>I!BI23*'Sim_F(IxI)'!$O25</f>
        <v>0</v>
      </c>
      <c r="BK25">
        <f>I!BJ23*'Sim_F(IxI)'!$O25</f>
        <v>0</v>
      </c>
      <c r="BL25">
        <f>I!BK23*'Sim_F(IxI)'!$O25</f>
        <v>0</v>
      </c>
      <c r="BM25">
        <f>I!BL23*'Sim_F(IxI)'!$O25</f>
        <v>0</v>
      </c>
      <c r="BN25">
        <f>I!BM23*'Sim_F(IxI)'!$O25</f>
        <v>0</v>
      </c>
      <c r="BO25">
        <f>I!BN23*'Sim_F(IxI)'!$O25</f>
        <v>0</v>
      </c>
      <c r="BP25">
        <f>I!BO23*'Sim_F(IxI)'!$O25</f>
        <v>0</v>
      </c>
      <c r="BQ25">
        <f>I!BP23*'Sim_F(IxI)'!$O25</f>
        <v>0</v>
      </c>
      <c r="BR25">
        <f>I!BQ23*'Sim_F(IxI)'!$O25</f>
        <v>0</v>
      </c>
      <c r="BS25">
        <f>I!BR23*'Sim_F(IxI)'!$O25</f>
        <v>0</v>
      </c>
      <c r="BT25">
        <f>I!BS23*'Sim_F(IxI)'!$O25</f>
        <v>0</v>
      </c>
      <c r="BU25">
        <f>I!BT23*'Sim_F(IxI)'!$O25</f>
        <v>0</v>
      </c>
      <c r="BV25">
        <f>I!BU23*'Sim_F(IxI)'!$O25</f>
        <v>0</v>
      </c>
      <c r="BW25">
        <f>I!BV23*'Sim_F(IxI)'!$O25</f>
        <v>0</v>
      </c>
      <c r="BX25">
        <f>I!BW23*'Sim_F(IxI)'!$O25</f>
        <v>0</v>
      </c>
      <c r="BY25">
        <f>I!BX23*'Sim_F(IxI)'!$O25</f>
        <v>0</v>
      </c>
    </row>
    <row r="26" spans="1:77" x14ac:dyDescent="0.25">
      <c r="A26" s="105" t="s">
        <v>23</v>
      </c>
      <c r="B26">
        <f>I!A24*'Sim_F(IxI)'!$O26</f>
        <v>0</v>
      </c>
      <c r="C26">
        <f>I!B24*'Sim_F(IxI)'!$O26</f>
        <v>0</v>
      </c>
      <c r="D26">
        <f>I!C24*'Sim_F(IxI)'!$O26</f>
        <v>0</v>
      </c>
      <c r="E26">
        <f>I!D24*'Sim_F(IxI)'!$O26</f>
        <v>0</v>
      </c>
      <c r="F26">
        <f>I!E24*'Sim_F(IxI)'!$O26</f>
        <v>0</v>
      </c>
      <c r="G26">
        <f>I!F24*'Sim_F(IxI)'!$O26</f>
        <v>0</v>
      </c>
      <c r="H26">
        <f>I!G24*'Sim_F(IxI)'!$O26</f>
        <v>0</v>
      </c>
      <c r="I26">
        <f>I!H24*'Sim_F(IxI)'!$O26</f>
        <v>0</v>
      </c>
      <c r="J26">
        <f>I!I24*'Sim_F(IxI)'!$O26</f>
        <v>0</v>
      </c>
      <c r="K26">
        <f>I!J24*'Sim_F(IxI)'!$O26</f>
        <v>0</v>
      </c>
      <c r="L26">
        <f>I!K24*'Sim_F(IxI)'!$O26</f>
        <v>0</v>
      </c>
      <c r="M26">
        <f>I!L24*'Sim_F(IxI)'!$O26</f>
        <v>0</v>
      </c>
      <c r="N26">
        <f>I!M24*'Sim_F(IxI)'!$O26</f>
        <v>0</v>
      </c>
      <c r="O26">
        <f>I!N24*'Sim_F(IxI)'!$O26</f>
        <v>0</v>
      </c>
      <c r="P26">
        <f>I!O24*'Sim_F(IxI)'!$O26</f>
        <v>0</v>
      </c>
      <c r="Q26">
        <f>I!P24*'Sim_F(IxI)'!$O26</f>
        <v>0</v>
      </c>
      <c r="R26">
        <f>I!Q24*'Sim_F(IxI)'!$O26</f>
        <v>0</v>
      </c>
      <c r="S26">
        <f>I!R24*'Sim_F(IxI)'!$O26</f>
        <v>0</v>
      </c>
      <c r="T26">
        <f>I!S24*'Sim_F(IxI)'!$O26</f>
        <v>0</v>
      </c>
      <c r="U26">
        <f>I!T24*'Sim_F(IxI)'!$O26</f>
        <v>0</v>
      </c>
      <c r="V26">
        <f>I!U24*'Sim_F(IxI)'!$O26</f>
        <v>0</v>
      </c>
      <c r="W26">
        <f>I!V24*'Sim_F(IxI)'!$O26</f>
        <v>0</v>
      </c>
      <c r="X26">
        <f>I!W24*'Sim_F(IxI)'!$O26</f>
        <v>0</v>
      </c>
      <c r="Y26">
        <f>I!X24*'Sim_F(IxI)'!$O26</f>
        <v>0</v>
      </c>
      <c r="Z26">
        <f>I!Y24*'Sim_F(IxI)'!$O26</f>
        <v>0</v>
      </c>
      <c r="AA26">
        <f>I!Z24*'Sim_F(IxI)'!$O26</f>
        <v>0</v>
      </c>
      <c r="AB26">
        <f>I!AA24*'Sim_F(IxI)'!$O26</f>
        <v>0</v>
      </c>
      <c r="AC26">
        <f>I!AB24*'Sim_F(IxI)'!$O26</f>
        <v>0</v>
      </c>
      <c r="AD26">
        <f>I!AC24*'Sim_F(IxI)'!$O26</f>
        <v>0</v>
      </c>
      <c r="AE26">
        <f>I!AD24*'Sim_F(IxI)'!$O26</f>
        <v>0</v>
      </c>
      <c r="AF26">
        <f>I!AE24*'Sim_F(IxI)'!$O26</f>
        <v>0</v>
      </c>
      <c r="AG26">
        <f>I!AF24*'Sim_F(IxI)'!$O26</f>
        <v>0</v>
      </c>
      <c r="AH26">
        <f>I!AG24*'Sim_F(IxI)'!$O26</f>
        <v>0</v>
      </c>
      <c r="AI26">
        <f>I!AH24*'Sim_F(IxI)'!$O26</f>
        <v>0</v>
      </c>
      <c r="AJ26">
        <f>I!AI24*'Sim_F(IxI)'!$O26</f>
        <v>0</v>
      </c>
      <c r="AK26">
        <f>I!AJ24*'Sim_F(IxI)'!$O26</f>
        <v>0</v>
      </c>
      <c r="AL26">
        <f>I!AK24*'Sim_F(IxI)'!$O26</f>
        <v>0</v>
      </c>
      <c r="AM26">
        <f>I!AL24*'Sim_F(IxI)'!$O26</f>
        <v>0</v>
      </c>
      <c r="AN26">
        <f>I!AM24*'Sim_F(IxI)'!$O26</f>
        <v>0</v>
      </c>
      <c r="AO26">
        <f>I!AN24*'Sim_F(IxI)'!$O26</f>
        <v>0</v>
      </c>
      <c r="AP26">
        <f>I!AO24*'Sim_F(IxI)'!$O26</f>
        <v>0</v>
      </c>
      <c r="AQ26">
        <f>I!AP24*'Sim_F(IxI)'!$O26</f>
        <v>0</v>
      </c>
      <c r="AR26">
        <f>I!AQ24*'Sim_F(IxI)'!$O26</f>
        <v>0</v>
      </c>
      <c r="AS26">
        <f>I!AR24*'Sim_F(IxI)'!$O26</f>
        <v>0</v>
      </c>
      <c r="AT26">
        <f>I!AS24*'Sim_F(IxI)'!$O26</f>
        <v>0</v>
      </c>
      <c r="AU26">
        <f>I!AT24*'Sim_F(IxI)'!$O26</f>
        <v>0</v>
      </c>
      <c r="AV26">
        <f>I!AU24*'Sim_F(IxI)'!$O26</f>
        <v>0</v>
      </c>
      <c r="AW26">
        <f>I!AV24*'Sim_F(IxI)'!$O26</f>
        <v>0</v>
      </c>
      <c r="AX26">
        <f>I!AW24*'Sim_F(IxI)'!$O26</f>
        <v>0</v>
      </c>
      <c r="AY26">
        <f>I!AX24*'Sim_F(IxI)'!$O26</f>
        <v>0</v>
      </c>
      <c r="AZ26">
        <f>I!AY24*'Sim_F(IxI)'!$O26</f>
        <v>0</v>
      </c>
      <c r="BA26">
        <f>I!AZ24*'Sim_F(IxI)'!$O26</f>
        <v>0</v>
      </c>
      <c r="BB26">
        <f>I!BA24*'Sim_F(IxI)'!$O26</f>
        <v>0</v>
      </c>
      <c r="BC26">
        <f>I!BB24*'Sim_F(IxI)'!$O26</f>
        <v>0</v>
      </c>
      <c r="BD26">
        <f>I!BC24*'Sim_F(IxI)'!$O26</f>
        <v>0</v>
      </c>
      <c r="BE26">
        <f>I!BD24*'Sim_F(IxI)'!$O26</f>
        <v>0</v>
      </c>
      <c r="BF26">
        <f>I!BE24*'Sim_F(IxI)'!$O26</f>
        <v>0</v>
      </c>
      <c r="BG26">
        <f>I!BF24*'Sim_F(IxI)'!$O26</f>
        <v>0</v>
      </c>
      <c r="BH26">
        <f>I!BG24*'Sim_F(IxI)'!$O26</f>
        <v>0</v>
      </c>
      <c r="BI26">
        <f>I!BH24*'Sim_F(IxI)'!$O26</f>
        <v>0</v>
      </c>
      <c r="BJ26">
        <f>I!BI24*'Sim_F(IxI)'!$O26</f>
        <v>0</v>
      </c>
      <c r="BK26">
        <f>I!BJ24*'Sim_F(IxI)'!$O26</f>
        <v>0</v>
      </c>
      <c r="BL26">
        <f>I!BK24*'Sim_F(IxI)'!$O26</f>
        <v>0</v>
      </c>
      <c r="BM26">
        <f>I!BL24*'Sim_F(IxI)'!$O26</f>
        <v>0</v>
      </c>
      <c r="BN26">
        <f>I!BM24*'Sim_F(IxI)'!$O26</f>
        <v>0</v>
      </c>
      <c r="BO26">
        <f>I!BN24*'Sim_F(IxI)'!$O26</f>
        <v>0</v>
      </c>
      <c r="BP26">
        <f>I!BO24*'Sim_F(IxI)'!$O26</f>
        <v>0</v>
      </c>
      <c r="BQ26">
        <f>I!BP24*'Sim_F(IxI)'!$O26</f>
        <v>0</v>
      </c>
      <c r="BR26">
        <f>I!BQ24*'Sim_F(IxI)'!$O26</f>
        <v>0</v>
      </c>
      <c r="BS26">
        <f>I!BR24*'Sim_F(IxI)'!$O26</f>
        <v>0</v>
      </c>
      <c r="BT26">
        <f>I!BS24*'Sim_F(IxI)'!$O26</f>
        <v>0</v>
      </c>
      <c r="BU26">
        <f>I!BT24*'Sim_F(IxI)'!$O26</f>
        <v>0</v>
      </c>
      <c r="BV26">
        <f>I!BU24*'Sim_F(IxI)'!$O26</f>
        <v>0</v>
      </c>
      <c r="BW26">
        <f>I!BV24*'Sim_F(IxI)'!$O26</f>
        <v>0</v>
      </c>
      <c r="BX26">
        <f>I!BW24*'Sim_F(IxI)'!$O26</f>
        <v>0</v>
      </c>
      <c r="BY26">
        <f>I!BX24*'Sim_F(IxI)'!$O26</f>
        <v>0</v>
      </c>
    </row>
    <row r="27" spans="1:77" x14ac:dyDescent="0.25">
      <c r="A27" s="105" t="s">
        <v>24</v>
      </c>
      <c r="B27">
        <f>I!A25*'Sim_F(IxI)'!$O27</f>
        <v>0</v>
      </c>
      <c r="C27">
        <f>I!B25*'Sim_F(IxI)'!$O27</f>
        <v>0</v>
      </c>
      <c r="D27">
        <f>I!C25*'Sim_F(IxI)'!$O27</f>
        <v>0</v>
      </c>
      <c r="E27">
        <f>I!D25*'Sim_F(IxI)'!$O27</f>
        <v>0</v>
      </c>
      <c r="F27">
        <f>I!E25*'Sim_F(IxI)'!$O27</f>
        <v>0</v>
      </c>
      <c r="G27">
        <f>I!F25*'Sim_F(IxI)'!$O27</f>
        <v>0</v>
      </c>
      <c r="H27">
        <f>I!G25*'Sim_F(IxI)'!$O27</f>
        <v>0</v>
      </c>
      <c r="I27">
        <f>I!H25*'Sim_F(IxI)'!$O27</f>
        <v>0</v>
      </c>
      <c r="J27">
        <f>I!I25*'Sim_F(IxI)'!$O27</f>
        <v>0</v>
      </c>
      <c r="K27">
        <f>I!J25*'Sim_F(IxI)'!$O27</f>
        <v>0</v>
      </c>
      <c r="L27">
        <f>I!K25*'Sim_F(IxI)'!$O27</f>
        <v>0</v>
      </c>
      <c r="M27">
        <f>I!L25*'Sim_F(IxI)'!$O27</f>
        <v>0</v>
      </c>
      <c r="N27">
        <f>I!M25*'Sim_F(IxI)'!$O27</f>
        <v>0</v>
      </c>
      <c r="O27">
        <f>I!N25*'Sim_F(IxI)'!$O27</f>
        <v>0</v>
      </c>
      <c r="P27">
        <f>I!O25*'Sim_F(IxI)'!$O27</f>
        <v>0</v>
      </c>
      <c r="Q27">
        <f>I!P25*'Sim_F(IxI)'!$O27</f>
        <v>0</v>
      </c>
      <c r="R27">
        <f>I!Q25*'Sim_F(IxI)'!$O27</f>
        <v>0</v>
      </c>
      <c r="S27">
        <f>I!R25*'Sim_F(IxI)'!$O27</f>
        <v>0</v>
      </c>
      <c r="T27">
        <f>I!S25*'Sim_F(IxI)'!$O27</f>
        <v>0</v>
      </c>
      <c r="U27">
        <f>I!T25*'Sim_F(IxI)'!$O27</f>
        <v>0</v>
      </c>
      <c r="V27">
        <f>I!U25*'Sim_F(IxI)'!$O27</f>
        <v>0</v>
      </c>
      <c r="W27">
        <f>I!V25*'Sim_F(IxI)'!$O27</f>
        <v>0</v>
      </c>
      <c r="X27">
        <f>I!W25*'Sim_F(IxI)'!$O27</f>
        <v>0</v>
      </c>
      <c r="Y27">
        <f>I!X25*'Sim_F(IxI)'!$O27</f>
        <v>0</v>
      </c>
      <c r="Z27">
        <f>I!Y25*'Sim_F(IxI)'!$O27</f>
        <v>0</v>
      </c>
      <c r="AA27">
        <f>I!Z25*'Sim_F(IxI)'!$O27</f>
        <v>0</v>
      </c>
      <c r="AB27">
        <f>I!AA25*'Sim_F(IxI)'!$O27</f>
        <v>0</v>
      </c>
      <c r="AC27">
        <f>I!AB25*'Sim_F(IxI)'!$O27</f>
        <v>0</v>
      </c>
      <c r="AD27">
        <f>I!AC25*'Sim_F(IxI)'!$O27</f>
        <v>0</v>
      </c>
      <c r="AE27">
        <f>I!AD25*'Sim_F(IxI)'!$O27</f>
        <v>0</v>
      </c>
      <c r="AF27">
        <f>I!AE25*'Sim_F(IxI)'!$O27</f>
        <v>0</v>
      </c>
      <c r="AG27">
        <f>I!AF25*'Sim_F(IxI)'!$O27</f>
        <v>0</v>
      </c>
      <c r="AH27">
        <f>I!AG25*'Sim_F(IxI)'!$O27</f>
        <v>0</v>
      </c>
      <c r="AI27">
        <f>I!AH25*'Sim_F(IxI)'!$O27</f>
        <v>0</v>
      </c>
      <c r="AJ27">
        <f>I!AI25*'Sim_F(IxI)'!$O27</f>
        <v>0</v>
      </c>
      <c r="AK27">
        <f>I!AJ25*'Sim_F(IxI)'!$O27</f>
        <v>0</v>
      </c>
      <c r="AL27">
        <f>I!AK25*'Sim_F(IxI)'!$O27</f>
        <v>0</v>
      </c>
      <c r="AM27">
        <f>I!AL25*'Sim_F(IxI)'!$O27</f>
        <v>0</v>
      </c>
      <c r="AN27">
        <f>I!AM25*'Sim_F(IxI)'!$O27</f>
        <v>0</v>
      </c>
      <c r="AO27">
        <f>I!AN25*'Sim_F(IxI)'!$O27</f>
        <v>0</v>
      </c>
      <c r="AP27">
        <f>I!AO25*'Sim_F(IxI)'!$O27</f>
        <v>0</v>
      </c>
      <c r="AQ27">
        <f>I!AP25*'Sim_F(IxI)'!$O27</f>
        <v>0</v>
      </c>
      <c r="AR27">
        <f>I!AQ25*'Sim_F(IxI)'!$O27</f>
        <v>0</v>
      </c>
      <c r="AS27">
        <f>I!AR25*'Sim_F(IxI)'!$O27</f>
        <v>0</v>
      </c>
      <c r="AT27">
        <f>I!AS25*'Sim_F(IxI)'!$O27</f>
        <v>0</v>
      </c>
      <c r="AU27">
        <f>I!AT25*'Sim_F(IxI)'!$O27</f>
        <v>0</v>
      </c>
      <c r="AV27">
        <f>I!AU25*'Sim_F(IxI)'!$O27</f>
        <v>0</v>
      </c>
      <c r="AW27">
        <f>I!AV25*'Sim_F(IxI)'!$O27</f>
        <v>0</v>
      </c>
      <c r="AX27">
        <f>I!AW25*'Sim_F(IxI)'!$O27</f>
        <v>0</v>
      </c>
      <c r="AY27">
        <f>I!AX25*'Sim_F(IxI)'!$O27</f>
        <v>0</v>
      </c>
      <c r="AZ27">
        <f>I!AY25*'Sim_F(IxI)'!$O27</f>
        <v>0</v>
      </c>
      <c r="BA27">
        <f>I!AZ25*'Sim_F(IxI)'!$O27</f>
        <v>0</v>
      </c>
      <c r="BB27">
        <f>I!BA25*'Sim_F(IxI)'!$O27</f>
        <v>0</v>
      </c>
      <c r="BC27">
        <f>I!BB25*'Sim_F(IxI)'!$O27</f>
        <v>0</v>
      </c>
      <c r="BD27">
        <f>I!BC25*'Sim_F(IxI)'!$O27</f>
        <v>0</v>
      </c>
      <c r="BE27">
        <f>I!BD25*'Sim_F(IxI)'!$O27</f>
        <v>0</v>
      </c>
      <c r="BF27">
        <f>I!BE25*'Sim_F(IxI)'!$O27</f>
        <v>0</v>
      </c>
      <c r="BG27">
        <f>I!BF25*'Sim_F(IxI)'!$O27</f>
        <v>0</v>
      </c>
      <c r="BH27">
        <f>I!BG25*'Sim_F(IxI)'!$O27</f>
        <v>0</v>
      </c>
      <c r="BI27">
        <f>I!BH25*'Sim_F(IxI)'!$O27</f>
        <v>0</v>
      </c>
      <c r="BJ27">
        <f>I!BI25*'Sim_F(IxI)'!$O27</f>
        <v>0</v>
      </c>
      <c r="BK27">
        <f>I!BJ25*'Sim_F(IxI)'!$O27</f>
        <v>0</v>
      </c>
      <c r="BL27">
        <f>I!BK25*'Sim_F(IxI)'!$O27</f>
        <v>0</v>
      </c>
      <c r="BM27">
        <f>I!BL25*'Sim_F(IxI)'!$O27</f>
        <v>0</v>
      </c>
      <c r="BN27">
        <f>I!BM25*'Sim_F(IxI)'!$O27</f>
        <v>0</v>
      </c>
      <c r="BO27">
        <f>I!BN25*'Sim_F(IxI)'!$O27</f>
        <v>0</v>
      </c>
      <c r="BP27">
        <f>I!BO25*'Sim_F(IxI)'!$O27</f>
        <v>0</v>
      </c>
      <c r="BQ27">
        <f>I!BP25*'Sim_F(IxI)'!$O27</f>
        <v>0</v>
      </c>
      <c r="BR27">
        <f>I!BQ25*'Sim_F(IxI)'!$O27</f>
        <v>0</v>
      </c>
      <c r="BS27">
        <f>I!BR25*'Sim_F(IxI)'!$O27</f>
        <v>0</v>
      </c>
      <c r="BT27">
        <f>I!BS25*'Sim_F(IxI)'!$O27</f>
        <v>0</v>
      </c>
      <c r="BU27">
        <f>I!BT25*'Sim_F(IxI)'!$O27</f>
        <v>0</v>
      </c>
      <c r="BV27">
        <f>I!BU25*'Sim_F(IxI)'!$O27</f>
        <v>0</v>
      </c>
      <c r="BW27">
        <f>I!BV25*'Sim_F(IxI)'!$O27</f>
        <v>0</v>
      </c>
      <c r="BX27">
        <f>I!BW25*'Sim_F(IxI)'!$O27</f>
        <v>0</v>
      </c>
      <c r="BY27">
        <f>I!BX25*'Sim_F(IxI)'!$O27</f>
        <v>0</v>
      </c>
    </row>
    <row r="28" spans="1:77" x14ac:dyDescent="0.25">
      <c r="A28" s="105" t="s">
        <v>25</v>
      </c>
      <c r="B28">
        <f>I!A26*'Sim_F(IxI)'!$O28</f>
        <v>0</v>
      </c>
      <c r="C28">
        <f>I!B26*'Sim_F(IxI)'!$O28</f>
        <v>0</v>
      </c>
      <c r="D28">
        <f>I!C26*'Sim_F(IxI)'!$O28</f>
        <v>0</v>
      </c>
      <c r="E28">
        <f>I!D26*'Sim_F(IxI)'!$O28</f>
        <v>0</v>
      </c>
      <c r="F28">
        <f>I!E26*'Sim_F(IxI)'!$O28</f>
        <v>0</v>
      </c>
      <c r="G28">
        <f>I!F26*'Sim_F(IxI)'!$O28</f>
        <v>0</v>
      </c>
      <c r="H28">
        <f>I!G26*'Sim_F(IxI)'!$O28</f>
        <v>0</v>
      </c>
      <c r="I28">
        <f>I!H26*'Sim_F(IxI)'!$O28</f>
        <v>0</v>
      </c>
      <c r="J28">
        <f>I!I26*'Sim_F(IxI)'!$O28</f>
        <v>0</v>
      </c>
      <c r="K28">
        <f>I!J26*'Sim_F(IxI)'!$O28</f>
        <v>0</v>
      </c>
      <c r="L28">
        <f>I!K26*'Sim_F(IxI)'!$O28</f>
        <v>0</v>
      </c>
      <c r="M28">
        <f>I!L26*'Sim_F(IxI)'!$O28</f>
        <v>0</v>
      </c>
      <c r="N28">
        <f>I!M26*'Sim_F(IxI)'!$O28</f>
        <v>0</v>
      </c>
      <c r="O28">
        <f>I!N26*'Sim_F(IxI)'!$O28</f>
        <v>0</v>
      </c>
      <c r="P28">
        <f>I!O26*'Sim_F(IxI)'!$O28</f>
        <v>0</v>
      </c>
      <c r="Q28">
        <f>I!P26*'Sim_F(IxI)'!$O28</f>
        <v>0</v>
      </c>
      <c r="R28">
        <f>I!Q26*'Sim_F(IxI)'!$O28</f>
        <v>0</v>
      </c>
      <c r="S28">
        <f>I!R26*'Sim_F(IxI)'!$O28</f>
        <v>0</v>
      </c>
      <c r="T28">
        <f>I!S26*'Sim_F(IxI)'!$O28</f>
        <v>0</v>
      </c>
      <c r="U28">
        <f>I!T26*'Sim_F(IxI)'!$O28</f>
        <v>0</v>
      </c>
      <c r="V28">
        <f>I!U26*'Sim_F(IxI)'!$O28</f>
        <v>0</v>
      </c>
      <c r="W28">
        <f>I!V26*'Sim_F(IxI)'!$O28</f>
        <v>0</v>
      </c>
      <c r="X28">
        <f>I!W26*'Sim_F(IxI)'!$O28</f>
        <v>0</v>
      </c>
      <c r="Y28">
        <f>I!X26*'Sim_F(IxI)'!$O28</f>
        <v>0</v>
      </c>
      <c r="Z28">
        <f>I!Y26*'Sim_F(IxI)'!$O28</f>
        <v>0</v>
      </c>
      <c r="AA28">
        <f>I!Z26*'Sim_F(IxI)'!$O28</f>
        <v>0</v>
      </c>
      <c r="AB28">
        <f>I!AA26*'Sim_F(IxI)'!$O28</f>
        <v>0</v>
      </c>
      <c r="AC28">
        <f>I!AB26*'Sim_F(IxI)'!$O28</f>
        <v>0</v>
      </c>
      <c r="AD28">
        <f>I!AC26*'Sim_F(IxI)'!$O28</f>
        <v>0</v>
      </c>
      <c r="AE28">
        <f>I!AD26*'Sim_F(IxI)'!$O28</f>
        <v>0</v>
      </c>
      <c r="AF28">
        <f>I!AE26*'Sim_F(IxI)'!$O28</f>
        <v>0</v>
      </c>
      <c r="AG28">
        <f>I!AF26*'Sim_F(IxI)'!$O28</f>
        <v>0</v>
      </c>
      <c r="AH28">
        <f>I!AG26*'Sim_F(IxI)'!$O28</f>
        <v>0</v>
      </c>
      <c r="AI28">
        <f>I!AH26*'Sim_F(IxI)'!$O28</f>
        <v>0</v>
      </c>
      <c r="AJ28">
        <f>I!AI26*'Sim_F(IxI)'!$O28</f>
        <v>0</v>
      </c>
      <c r="AK28">
        <f>I!AJ26*'Sim_F(IxI)'!$O28</f>
        <v>0</v>
      </c>
      <c r="AL28">
        <f>I!AK26*'Sim_F(IxI)'!$O28</f>
        <v>0</v>
      </c>
      <c r="AM28">
        <f>I!AL26*'Sim_F(IxI)'!$O28</f>
        <v>0</v>
      </c>
      <c r="AN28">
        <f>I!AM26*'Sim_F(IxI)'!$O28</f>
        <v>0</v>
      </c>
      <c r="AO28">
        <f>I!AN26*'Sim_F(IxI)'!$O28</f>
        <v>0</v>
      </c>
      <c r="AP28">
        <f>I!AO26*'Sim_F(IxI)'!$O28</f>
        <v>0</v>
      </c>
      <c r="AQ28">
        <f>I!AP26*'Sim_F(IxI)'!$O28</f>
        <v>0</v>
      </c>
      <c r="AR28">
        <f>I!AQ26*'Sim_F(IxI)'!$O28</f>
        <v>0</v>
      </c>
      <c r="AS28">
        <f>I!AR26*'Sim_F(IxI)'!$O28</f>
        <v>0</v>
      </c>
      <c r="AT28">
        <f>I!AS26*'Sim_F(IxI)'!$O28</f>
        <v>0</v>
      </c>
      <c r="AU28">
        <f>I!AT26*'Sim_F(IxI)'!$O28</f>
        <v>0</v>
      </c>
      <c r="AV28">
        <f>I!AU26*'Sim_F(IxI)'!$O28</f>
        <v>0</v>
      </c>
      <c r="AW28">
        <f>I!AV26*'Sim_F(IxI)'!$O28</f>
        <v>0</v>
      </c>
      <c r="AX28">
        <f>I!AW26*'Sim_F(IxI)'!$O28</f>
        <v>0</v>
      </c>
      <c r="AY28">
        <f>I!AX26*'Sim_F(IxI)'!$O28</f>
        <v>0</v>
      </c>
      <c r="AZ28">
        <f>I!AY26*'Sim_F(IxI)'!$O28</f>
        <v>0</v>
      </c>
      <c r="BA28">
        <f>I!AZ26*'Sim_F(IxI)'!$O28</f>
        <v>0</v>
      </c>
      <c r="BB28">
        <f>I!BA26*'Sim_F(IxI)'!$O28</f>
        <v>0</v>
      </c>
      <c r="BC28">
        <f>I!BB26*'Sim_F(IxI)'!$O28</f>
        <v>0</v>
      </c>
      <c r="BD28">
        <f>I!BC26*'Sim_F(IxI)'!$O28</f>
        <v>0</v>
      </c>
      <c r="BE28">
        <f>I!BD26*'Sim_F(IxI)'!$O28</f>
        <v>0</v>
      </c>
      <c r="BF28">
        <f>I!BE26*'Sim_F(IxI)'!$O28</f>
        <v>0</v>
      </c>
      <c r="BG28">
        <f>I!BF26*'Sim_F(IxI)'!$O28</f>
        <v>0</v>
      </c>
      <c r="BH28">
        <f>I!BG26*'Sim_F(IxI)'!$O28</f>
        <v>0</v>
      </c>
      <c r="BI28">
        <f>I!BH26*'Sim_F(IxI)'!$O28</f>
        <v>0</v>
      </c>
      <c r="BJ28">
        <f>I!BI26*'Sim_F(IxI)'!$O28</f>
        <v>0</v>
      </c>
      <c r="BK28">
        <f>I!BJ26*'Sim_F(IxI)'!$O28</f>
        <v>0</v>
      </c>
      <c r="BL28">
        <f>I!BK26*'Sim_F(IxI)'!$O28</f>
        <v>0</v>
      </c>
      <c r="BM28">
        <f>I!BL26*'Sim_F(IxI)'!$O28</f>
        <v>0</v>
      </c>
      <c r="BN28">
        <f>I!BM26*'Sim_F(IxI)'!$O28</f>
        <v>0</v>
      </c>
      <c r="BO28">
        <f>I!BN26*'Sim_F(IxI)'!$O28</f>
        <v>0</v>
      </c>
      <c r="BP28">
        <f>I!BO26*'Sim_F(IxI)'!$O28</f>
        <v>0</v>
      </c>
      <c r="BQ28">
        <f>I!BP26*'Sim_F(IxI)'!$O28</f>
        <v>0</v>
      </c>
      <c r="BR28">
        <f>I!BQ26*'Sim_F(IxI)'!$O28</f>
        <v>0</v>
      </c>
      <c r="BS28">
        <f>I!BR26*'Sim_F(IxI)'!$O28</f>
        <v>0</v>
      </c>
      <c r="BT28">
        <f>I!BS26*'Sim_F(IxI)'!$O28</f>
        <v>0</v>
      </c>
      <c r="BU28">
        <f>I!BT26*'Sim_F(IxI)'!$O28</f>
        <v>0</v>
      </c>
      <c r="BV28">
        <f>I!BU26*'Sim_F(IxI)'!$O28</f>
        <v>0</v>
      </c>
      <c r="BW28">
        <f>I!BV26*'Sim_F(IxI)'!$O28</f>
        <v>0</v>
      </c>
      <c r="BX28">
        <f>I!BW26*'Sim_F(IxI)'!$O28</f>
        <v>0</v>
      </c>
      <c r="BY28">
        <f>I!BX26*'Sim_F(IxI)'!$O28</f>
        <v>0</v>
      </c>
    </row>
    <row r="29" spans="1:77" x14ac:dyDescent="0.25">
      <c r="A29" s="105" t="s">
        <v>26</v>
      </c>
      <c r="B29">
        <f>I!A27*'Sim_F(IxI)'!$O29</f>
        <v>0</v>
      </c>
      <c r="C29">
        <f>I!B27*'Sim_F(IxI)'!$O29</f>
        <v>0</v>
      </c>
      <c r="D29">
        <f>I!C27*'Sim_F(IxI)'!$O29</f>
        <v>0</v>
      </c>
      <c r="E29">
        <f>I!D27*'Sim_F(IxI)'!$O29</f>
        <v>0</v>
      </c>
      <c r="F29">
        <f>I!E27*'Sim_F(IxI)'!$O29</f>
        <v>0</v>
      </c>
      <c r="G29">
        <f>I!F27*'Sim_F(IxI)'!$O29</f>
        <v>0</v>
      </c>
      <c r="H29">
        <f>I!G27*'Sim_F(IxI)'!$O29</f>
        <v>0</v>
      </c>
      <c r="I29">
        <f>I!H27*'Sim_F(IxI)'!$O29</f>
        <v>0</v>
      </c>
      <c r="J29">
        <f>I!I27*'Sim_F(IxI)'!$O29</f>
        <v>0</v>
      </c>
      <c r="K29">
        <f>I!J27*'Sim_F(IxI)'!$O29</f>
        <v>0</v>
      </c>
      <c r="L29">
        <f>I!K27*'Sim_F(IxI)'!$O29</f>
        <v>0</v>
      </c>
      <c r="M29">
        <f>I!L27*'Sim_F(IxI)'!$O29</f>
        <v>0</v>
      </c>
      <c r="N29">
        <f>I!M27*'Sim_F(IxI)'!$O29</f>
        <v>0</v>
      </c>
      <c r="O29">
        <f>I!N27*'Sim_F(IxI)'!$O29</f>
        <v>0</v>
      </c>
      <c r="P29">
        <f>I!O27*'Sim_F(IxI)'!$O29</f>
        <v>0</v>
      </c>
      <c r="Q29">
        <f>I!P27*'Sim_F(IxI)'!$O29</f>
        <v>0</v>
      </c>
      <c r="R29">
        <f>I!Q27*'Sim_F(IxI)'!$O29</f>
        <v>0</v>
      </c>
      <c r="S29">
        <f>I!R27*'Sim_F(IxI)'!$O29</f>
        <v>0</v>
      </c>
      <c r="T29">
        <f>I!S27*'Sim_F(IxI)'!$O29</f>
        <v>0</v>
      </c>
      <c r="U29">
        <f>I!T27*'Sim_F(IxI)'!$O29</f>
        <v>0</v>
      </c>
      <c r="V29">
        <f>I!U27*'Sim_F(IxI)'!$O29</f>
        <v>0</v>
      </c>
      <c r="W29">
        <f>I!V27*'Sim_F(IxI)'!$O29</f>
        <v>0</v>
      </c>
      <c r="X29">
        <f>I!W27*'Sim_F(IxI)'!$O29</f>
        <v>0</v>
      </c>
      <c r="Y29">
        <f>I!X27*'Sim_F(IxI)'!$O29</f>
        <v>0</v>
      </c>
      <c r="Z29">
        <f>I!Y27*'Sim_F(IxI)'!$O29</f>
        <v>0</v>
      </c>
      <c r="AA29">
        <f>I!Z27*'Sim_F(IxI)'!$O29</f>
        <v>0</v>
      </c>
      <c r="AB29">
        <f>I!AA27*'Sim_F(IxI)'!$O29</f>
        <v>0</v>
      </c>
      <c r="AC29">
        <f>I!AB27*'Sim_F(IxI)'!$O29</f>
        <v>0</v>
      </c>
      <c r="AD29">
        <f>I!AC27*'Sim_F(IxI)'!$O29</f>
        <v>0</v>
      </c>
      <c r="AE29">
        <f>I!AD27*'Sim_F(IxI)'!$O29</f>
        <v>0</v>
      </c>
      <c r="AF29">
        <f>I!AE27*'Sim_F(IxI)'!$O29</f>
        <v>0</v>
      </c>
      <c r="AG29">
        <f>I!AF27*'Sim_F(IxI)'!$O29</f>
        <v>0</v>
      </c>
      <c r="AH29">
        <f>I!AG27*'Sim_F(IxI)'!$O29</f>
        <v>0</v>
      </c>
      <c r="AI29">
        <f>I!AH27*'Sim_F(IxI)'!$O29</f>
        <v>0</v>
      </c>
      <c r="AJ29">
        <f>I!AI27*'Sim_F(IxI)'!$O29</f>
        <v>0</v>
      </c>
      <c r="AK29">
        <f>I!AJ27*'Sim_F(IxI)'!$O29</f>
        <v>0</v>
      </c>
      <c r="AL29">
        <f>I!AK27*'Sim_F(IxI)'!$O29</f>
        <v>0</v>
      </c>
      <c r="AM29">
        <f>I!AL27*'Sim_F(IxI)'!$O29</f>
        <v>0</v>
      </c>
      <c r="AN29">
        <f>I!AM27*'Sim_F(IxI)'!$O29</f>
        <v>0</v>
      </c>
      <c r="AO29">
        <f>I!AN27*'Sim_F(IxI)'!$O29</f>
        <v>0</v>
      </c>
      <c r="AP29">
        <f>I!AO27*'Sim_F(IxI)'!$O29</f>
        <v>0</v>
      </c>
      <c r="AQ29">
        <f>I!AP27*'Sim_F(IxI)'!$O29</f>
        <v>0</v>
      </c>
      <c r="AR29">
        <f>I!AQ27*'Sim_F(IxI)'!$O29</f>
        <v>0</v>
      </c>
      <c r="AS29">
        <f>I!AR27*'Sim_F(IxI)'!$O29</f>
        <v>0</v>
      </c>
      <c r="AT29">
        <f>I!AS27*'Sim_F(IxI)'!$O29</f>
        <v>0</v>
      </c>
      <c r="AU29">
        <f>I!AT27*'Sim_F(IxI)'!$O29</f>
        <v>0</v>
      </c>
      <c r="AV29">
        <f>I!AU27*'Sim_F(IxI)'!$O29</f>
        <v>0</v>
      </c>
      <c r="AW29">
        <f>I!AV27*'Sim_F(IxI)'!$O29</f>
        <v>0</v>
      </c>
      <c r="AX29">
        <f>I!AW27*'Sim_F(IxI)'!$O29</f>
        <v>0</v>
      </c>
      <c r="AY29">
        <f>I!AX27*'Sim_F(IxI)'!$O29</f>
        <v>0</v>
      </c>
      <c r="AZ29">
        <f>I!AY27*'Sim_F(IxI)'!$O29</f>
        <v>0</v>
      </c>
      <c r="BA29">
        <f>I!AZ27*'Sim_F(IxI)'!$O29</f>
        <v>0</v>
      </c>
      <c r="BB29">
        <f>I!BA27*'Sim_F(IxI)'!$O29</f>
        <v>0</v>
      </c>
      <c r="BC29">
        <f>I!BB27*'Sim_F(IxI)'!$O29</f>
        <v>0</v>
      </c>
      <c r="BD29">
        <f>I!BC27*'Sim_F(IxI)'!$O29</f>
        <v>0</v>
      </c>
      <c r="BE29">
        <f>I!BD27*'Sim_F(IxI)'!$O29</f>
        <v>0</v>
      </c>
      <c r="BF29">
        <f>I!BE27*'Sim_F(IxI)'!$O29</f>
        <v>0</v>
      </c>
      <c r="BG29">
        <f>I!BF27*'Sim_F(IxI)'!$O29</f>
        <v>0</v>
      </c>
      <c r="BH29">
        <f>I!BG27*'Sim_F(IxI)'!$O29</f>
        <v>0</v>
      </c>
      <c r="BI29">
        <f>I!BH27*'Sim_F(IxI)'!$O29</f>
        <v>0</v>
      </c>
      <c r="BJ29">
        <f>I!BI27*'Sim_F(IxI)'!$O29</f>
        <v>0</v>
      </c>
      <c r="BK29">
        <f>I!BJ27*'Sim_F(IxI)'!$O29</f>
        <v>0</v>
      </c>
      <c r="BL29">
        <f>I!BK27*'Sim_F(IxI)'!$O29</f>
        <v>0</v>
      </c>
      <c r="BM29">
        <f>I!BL27*'Sim_F(IxI)'!$O29</f>
        <v>0</v>
      </c>
      <c r="BN29">
        <f>I!BM27*'Sim_F(IxI)'!$O29</f>
        <v>0</v>
      </c>
      <c r="BO29">
        <f>I!BN27*'Sim_F(IxI)'!$O29</f>
        <v>0</v>
      </c>
      <c r="BP29">
        <f>I!BO27*'Sim_F(IxI)'!$O29</f>
        <v>0</v>
      </c>
      <c r="BQ29">
        <f>I!BP27*'Sim_F(IxI)'!$O29</f>
        <v>0</v>
      </c>
      <c r="BR29">
        <f>I!BQ27*'Sim_F(IxI)'!$O29</f>
        <v>0</v>
      </c>
      <c r="BS29">
        <f>I!BR27*'Sim_F(IxI)'!$O29</f>
        <v>0</v>
      </c>
      <c r="BT29">
        <f>I!BS27*'Sim_F(IxI)'!$O29</f>
        <v>0</v>
      </c>
      <c r="BU29">
        <f>I!BT27*'Sim_F(IxI)'!$O29</f>
        <v>0</v>
      </c>
      <c r="BV29">
        <f>I!BU27*'Sim_F(IxI)'!$O29</f>
        <v>0</v>
      </c>
      <c r="BW29">
        <f>I!BV27*'Sim_F(IxI)'!$O29</f>
        <v>0</v>
      </c>
      <c r="BX29">
        <f>I!BW27*'Sim_F(IxI)'!$O29</f>
        <v>0</v>
      </c>
      <c r="BY29">
        <f>I!BX27*'Sim_F(IxI)'!$O29</f>
        <v>0</v>
      </c>
    </row>
    <row r="30" spans="1:77" x14ac:dyDescent="0.25">
      <c r="A30" s="105" t="s">
        <v>27</v>
      </c>
      <c r="B30">
        <f>I!A28*'Sim_F(IxI)'!$O30</f>
        <v>0</v>
      </c>
      <c r="C30">
        <f>I!B28*'Sim_F(IxI)'!$O30</f>
        <v>0</v>
      </c>
      <c r="D30">
        <f>I!C28*'Sim_F(IxI)'!$O30</f>
        <v>0</v>
      </c>
      <c r="E30">
        <f>I!D28*'Sim_F(IxI)'!$O30</f>
        <v>0</v>
      </c>
      <c r="F30">
        <f>I!E28*'Sim_F(IxI)'!$O30</f>
        <v>0</v>
      </c>
      <c r="G30">
        <f>I!F28*'Sim_F(IxI)'!$O30</f>
        <v>0</v>
      </c>
      <c r="H30">
        <f>I!G28*'Sim_F(IxI)'!$O30</f>
        <v>0</v>
      </c>
      <c r="I30">
        <f>I!H28*'Sim_F(IxI)'!$O30</f>
        <v>0</v>
      </c>
      <c r="J30">
        <f>I!I28*'Sim_F(IxI)'!$O30</f>
        <v>0</v>
      </c>
      <c r="K30">
        <f>I!J28*'Sim_F(IxI)'!$O30</f>
        <v>0</v>
      </c>
      <c r="L30">
        <f>I!K28*'Sim_F(IxI)'!$O30</f>
        <v>0</v>
      </c>
      <c r="M30">
        <f>I!L28*'Sim_F(IxI)'!$O30</f>
        <v>0</v>
      </c>
      <c r="N30">
        <f>I!M28*'Sim_F(IxI)'!$O30</f>
        <v>0</v>
      </c>
      <c r="O30">
        <f>I!N28*'Sim_F(IxI)'!$O30</f>
        <v>0</v>
      </c>
      <c r="P30">
        <f>I!O28*'Sim_F(IxI)'!$O30</f>
        <v>0</v>
      </c>
      <c r="Q30">
        <f>I!P28*'Sim_F(IxI)'!$O30</f>
        <v>0</v>
      </c>
      <c r="R30">
        <f>I!Q28*'Sim_F(IxI)'!$O30</f>
        <v>0</v>
      </c>
      <c r="S30">
        <f>I!R28*'Sim_F(IxI)'!$O30</f>
        <v>0</v>
      </c>
      <c r="T30">
        <f>I!S28*'Sim_F(IxI)'!$O30</f>
        <v>0</v>
      </c>
      <c r="U30">
        <f>I!T28*'Sim_F(IxI)'!$O30</f>
        <v>0</v>
      </c>
      <c r="V30">
        <f>I!U28*'Sim_F(IxI)'!$O30</f>
        <v>0</v>
      </c>
      <c r="W30">
        <f>I!V28*'Sim_F(IxI)'!$O30</f>
        <v>0</v>
      </c>
      <c r="X30">
        <f>I!W28*'Sim_F(IxI)'!$O30</f>
        <v>0</v>
      </c>
      <c r="Y30">
        <f>I!X28*'Sim_F(IxI)'!$O30</f>
        <v>0</v>
      </c>
      <c r="Z30">
        <f>I!Y28*'Sim_F(IxI)'!$O30</f>
        <v>0</v>
      </c>
      <c r="AA30">
        <f>I!Z28*'Sim_F(IxI)'!$O30</f>
        <v>0</v>
      </c>
      <c r="AB30">
        <f>I!AA28*'Sim_F(IxI)'!$O30</f>
        <v>0</v>
      </c>
      <c r="AC30">
        <f>I!AB28*'Sim_F(IxI)'!$O30</f>
        <v>0</v>
      </c>
      <c r="AD30">
        <f>I!AC28*'Sim_F(IxI)'!$O30</f>
        <v>0</v>
      </c>
      <c r="AE30">
        <f>I!AD28*'Sim_F(IxI)'!$O30</f>
        <v>0</v>
      </c>
      <c r="AF30">
        <f>I!AE28*'Sim_F(IxI)'!$O30</f>
        <v>0</v>
      </c>
      <c r="AG30">
        <f>I!AF28*'Sim_F(IxI)'!$O30</f>
        <v>0</v>
      </c>
      <c r="AH30">
        <f>I!AG28*'Sim_F(IxI)'!$O30</f>
        <v>0</v>
      </c>
      <c r="AI30">
        <f>I!AH28*'Sim_F(IxI)'!$O30</f>
        <v>0</v>
      </c>
      <c r="AJ30">
        <f>I!AI28*'Sim_F(IxI)'!$O30</f>
        <v>0</v>
      </c>
      <c r="AK30">
        <f>I!AJ28*'Sim_F(IxI)'!$O30</f>
        <v>0</v>
      </c>
      <c r="AL30">
        <f>I!AK28*'Sim_F(IxI)'!$O30</f>
        <v>0</v>
      </c>
      <c r="AM30">
        <f>I!AL28*'Sim_F(IxI)'!$O30</f>
        <v>0</v>
      </c>
      <c r="AN30">
        <f>I!AM28*'Sim_F(IxI)'!$O30</f>
        <v>0</v>
      </c>
      <c r="AO30">
        <f>I!AN28*'Sim_F(IxI)'!$O30</f>
        <v>0</v>
      </c>
      <c r="AP30">
        <f>I!AO28*'Sim_F(IxI)'!$O30</f>
        <v>0</v>
      </c>
      <c r="AQ30">
        <f>I!AP28*'Sim_F(IxI)'!$O30</f>
        <v>0</v>
      </c>
      <c r="AR30">
        <f>I!AQ28*'Sim_F(IxI)'!$O30</f>
        <v>0</v>
      </c>
      <c r="AS30">
        <f>I!AR28*'Sim_F(IxI)'!$O30</f>
        <v>0</v>
      </c>
      <c r="AT30">
        <f>I!AS28*'Sim_F(IxI)'!$O30</f>
        <v>0</v>
      </c>
      <c r="AU30">
        <f>I!AT28*'Sim_F(IxI)'!$O30</f>
        <v>0</v>
      </c>
      <c r="AV30">
        <f>I!AU28*'Sim_F(IxI)'!$O30</f>
        <v>0</v>
      </c>
      <c r="AW30">
        <f>I!AV28*'Sim_F(IxI)'!$O30</f>
        <v>0</v>
      </c>
      <c r="AX30">
        <f>I!AW28*'Sim_F(IxI)'!$O30</f>
        <v>0</v>
      </c>
      <c r="AY30">
        <f>I!AX28*'Sim_F(IxI)'!$O30</f>
        <v>0</v>
      </c>
      <c r="AZ30">
        <f>I!AY28*'Sim_F(IxI)'!$O30</f>
        <v>0</v>
      </c>
      <c r="BA30">
        <f>I!AZ28*'Sim_F(IxI)'!$O30</f>
        <v>0</v>
      </c>
      <c r="BB30">
        <f>I!BA28*'Sim_F(IxI)'!$O30</f>
        <v>0</v>
      </c>
      <c r="BC30">
        <f>I!BB28*'Sim_F(IxI)'!$O30</f>
        <v>0</v>
      </c>
      <c r="BD30">
        <f>I!BC28*'Sim_F(IxI)'!$O30</f>
        <v>0</v>
      </c>
      <c r="BE30">
        <f>I!BD28*'Sim_F(IxI)'!$O30</f>
        <v>0</v>
      </c>
      <c r="BF30">
        <f>I!BE28*'Sim_F(IxI)'!$O30</f>
        <v>0</v>
      </c>
      <c r="BG30">
        <f>I!BF28*'Sim_F(IxI)'!$O30</f>
        <v>0</v>
      </c>
      <c r="BH30">
        <f>I!BG28*'Sim_F(IxI)'!$O30</f>
        <v>0</v>
      </c>
      <c r="BI30">
        <f>I!BH28*'Sim_F(IxI)'!$O30</f>
        <v>0</v>
      </c>
      <c r="BJ30">
        <f>I!BI28*'Sim_F(IxI)'!$O30</f>
        <v>0</v>
      </c>
      <c r="BK30">
        <f>I!BJ28*'Sim_F(IxI)'!$O30</f>
        <v>0</v>
      </c>
      <c r="BL30">
        <f>I!BK28*'Sim_F(IxI)'!$O30</f>
        <v>0</v>
      </c>
      <c r="BM30">
        <f>I!BL28*'Sim_F(IxI)'!$O30</f>
        <v>0</v>
      </c>
      <c r="BN30">
        <f>I!BM28*'Sim_F(IxI)'!$O30</f>
        <v>0</v>
      </c>
      <c r="BO30">
        <f>I!BN28*'Sim_F(IxI)'!$O30</f>
        <v>0</v>
      </c>
      <c r="BP30">
        <f>I!BO28*'Sim_F(IxI)'!$O30</f>
        <v>0</v>
      </c>
      <c r="BQ30">
        <f>I!BP28*'Sim_F(IxI)'!$O30</f>
        <v>0</v>
      </c>
      <c r="BR30">
        <f>I!BQ28*'Sim_F(IxI)'!$O30</f>
        <v>0</v>
      </c>
      <c r="BS30">
        <f>I!BR28*'Sim_F(IxI)'!$O30</f>
        <v>0</v>
      </c>
      <c r="BT30">
        <f>I!BS28*'Sim_F(IxI)'!$O30</f>
        <v>0</v>
      </c>
      <c r="BU30">
        <f>I!BT28*'Sim_F(IxI)'!$O30</f>
        <v>0</v>
      </c>
      <c r="BV30">
        <f>I!BU28*'Sim_F(IxI)'!$O30</f>
        <v>0</v>
      </c>
      <c r="BW30">
        <f>I!BV28*'Sim_F(IxI)'!$O30</f>
        <v>0</v>
      </c>
      <c r="BX30">
        <f>I!BW28*'Sim_F(IxI)'!$O30</f>
        <v>0</v>
      </c>
      <c r="BY30">
        <f>I!BX28*'Sim_F(IxI)'!$O30</f>
        <v>0</v>
      </c>
    </row>
    <row r="31" spans="1:77" x14ac:dyDescent="0.25">
      <c r="A31" s="105" t="s">
        <v>28</v>
      </c>
      <c r="B31">
        <f>I!A29*'Sim_F(IxI)'!$O31</f>
        <v>0</v>
      </c>
      <c r="C31">
        <f>I!B29*'Sim_F(IxI)'!$O31</f>
        <v>0</v>
      </c>
      <c r="D31">
        <f>I!C29*'Sim_F(IxI)'!$O31</f>
        <v>0</v>
      </c>
      <c r="E31">
        <f>I!D29*'Sim_F(IxI)'!$O31</f>
        <v>0</v>
      </c>
      <c r="F31">
        <f>I!E29*'Sim_F(IxI)'!$O31</f>
        <v>0</v>
      </c>
      <c r="G31">
        <f>I!F29*'Sim_F(IxI)'!$O31</f>
        <v>0</v>
      </c>
      <c r="H31">
        <f>I!G29*'Sim_F(IxI)'!$O31</f>
        <v>0</v>
      </c>
      <c r="I31">
        <f>I!H29*'Sim_F(IxI)'!$O31</f>
        <v>0</v>
      </c>
      <c r="J31">
        <f>I!I29*'Sim_F(IxI)'!$O31</f>
        <v>0</v>
      </c>
      <c r="K31">
        <f>I!J29*'Sim_F(IxI)'!$O31</f>
        <v>0</v>
      </c>
      <c r="L31">
        <f>I!K29*'Sim_F(IxI)'!$O31</f>
        <v>0</v>
      </c>
      <c r="M31">
        <f>I!L29*'Sim_F(IxI)'!$O31</f>
        <v>0</v>
      </c>
      <c r="N31">
        <f>I!M29*'Sim_F(IxI)'!$O31</f>
        <v>0</v>
      </c>
      <c r="O31">
        <f>I!N29*'Sim_F(IxI)'!$O31</f>
        <v>0</v>
      </c>
      <c r="P31">
        <f>I!O29*'Sim_F(IxI)'!$O31</f>
        <v>0</v>
      </c>
      <c r="Q31">
        <f>I!P29*'Sim_F(IxI)'!$O31</f>
        <v>0</v>
      </c>
      <c r="R31">
        <f>I!Q29*'Sim_F(IxI)'!$O31</f>
        <v>0</v>
      </c>
      <c r="S31">
        <f>I!R29*'Sim_F(IxI)'!$O31</f>
        <v>0</v>
      </c>
      <c r="T31">
        <f>I!S29*'Sim_F(IxI)'!$O31</f>
        <v>0</v>
      </c>
      <c r="U31">
        <f>I!T29*'Sim_F(IxI)'!$O31</f>
        <v>0</v>
      </c>
      <c r="V31">
        <f>I!U29*'Sim_F(IxI)'!$O31</f>
        <v>0</v>
      </c>
      <c r="W31">
        <f>I!V29*'Sim_F(IxI)'!$O31</f>
        <v>0</v>
      </c>
      <c r="X31">
        <f>I!W29*'Sim_F(IxI)'!$O31</f>
        <v>0</v>
      </c>
      <c r="Y31">
        <f>I!X29*'Sim_F(IxI)'!$O31</f>
        <v>0</v>
      </c>
      <c r="Z31">
        <f>I!Y29*'Sim_F(IxI)'!$O31</f>
        <v>0</v>
      </c>
      <c r="AA31">
        <f>I!Z29*'Sim_F(IxI)'!$O31</f>
        <v>0</v>
      </c>
      <c r="AB31">
        <f>I!AA29*'Sim_F(IxI)'!$O31</f>
        <v>0</v>
      </c>
      <c r="AC31">
        <f>I!AB29*'Sim_F(IxI)'!$O31</f>
        <v>0</v>
      </c>
      <c r="AD31">
        <f>I!AC29*'Sim_F(IxI)'!$O31</f>
        <v>0</v>
      </c>
      <c r="AE31">
        <f>I!AD29*'Sim_F(IxI)'!$O31</f>
        <v>0</v>
      </c>
      <c r="AF31">
        <f>I!AE29*'Sim_F(IxI)'!$O31</f>
        <v>0</v>
      </c>
      <c r="AG31">
        <f>I!AF29*'Sim_F(IxI)'!$O31</f>
        <v>0</v>
      </c>
      <c r="AH31">
        <f>I!AG29*'Sim_F(IxI)'!$O31</f>
        <v>0</v>
      </c>
      <c r="AI31">
        <f>I!AH29*'Sim_F(IxI)'!$O31</f>
        <v>0</v>
      </c>
      <c r="AJ31">
        <f>I!AI29*'Sim_F(IxI)'!$O31</f>
        <v>0</v>
      </c>
      <c r="AK31">
        <f>I!AJ29*'Sim_F(IxI)'!$O31</f>
        <v>0</v>
      </c>
      <c r="AL31">
        <f>I!AK29*'Sim_F(IxI)'!$O31</f>
        <v>0</v>
      </c>
      <c r="AM31">
        <f>I!AL29*'Sim_F(IxI)'!$O31</f>
        <v>0</v>
      </c>
      <c r="AN31">
        <f>I!AM29*'Sim_F(IxI)'!$O31</f>
        <v>0</v>
      </c>
      <c r="AO31">
        <f>I!AN29*'Sim_F(IxI)'!$O31</f>
        <v>0</v>
      </c>
      <c r="AP31">
        <f>I!AO29*'Sim_F(IxI)'!$O31</f>
        <v>0</v>
      </c>
      <c r="AQ31">
        <f>I!AP29*'Sim_F(IxI)'!$O31</f>
        <v>0</v>
      </c>
      <c r="AR31">
        <f>I!AQ29*'Sim_F(IxI)'!$O31</f>
        <v>0</v>
      </c>
      <c r="AS31">
        <f>I!AR29*'Sim_F(IxI)'!$O31</f>
        <v>0</v>
      </c>
      <c r="AT31">
        <f>I!AS29*'Sim_F(IxI)'!$O31</f>
        <v>0</v>
      </c>
      <c r="AU31">
        <f>I!AT29*'Sim_F(IxI)'!$O31</f>
        <v>0</v>
      </c>
      <c r="AV31">
        <f>I!AU29*'Sim_F(IxI)'!$O31</f>
        <v>0</v>
      </c>
      <c r="AW31">
        <f>I!AV29*'Sim_F(IxI)'!$O31</f>
        <v>0</v>
      </c>
      <c r="AX31">
        <f>I!AW29*'Sim_F(IxI)'!$O31</f>
        <v>0</v>
      </c>
      <c r="AY31">
        <f>I!AX29*'Sim_F(IxI)'!$O31</f>
        <v>0</v>
      </c>
      <c r="AZ31">
        <f>I!AY29*'Sim_F(IxI)'!$O31</f>
        <v>0</v>
      </c>
      <c r="BA31">
        <f>I!AZ29*'Sim_F(IxI)'!$O31</f>
        <v>0</v>
      </c>
      <c r="BB31">
        <f>I!BA29*'Sim_F(IxI)'!$O31</f>
        <v>0</v>
      </c>
      <c r="BC31">
        <f>I!BB29*'Sim_F(IxI)'!$O31</f>
        <v>0</v>
      </c>
      <c r="BD31">
        <f>I!BC29*'Sim_F(IxI)'!$O31</f>
        <v>0</v>
      </c>
      <c r="BE31">
        <f>I!BD29*'Sim_F(IxI)'!$O31</f>
        <v>0</v>
      </c>
      <c r="BF31">
        <f>I!BE29*'Sim_F(IxI)'!$O31</f>
        <v>0</v>
      </c>
      <c r="BG31">
        <f>I!BF29*'Sim_F(IxI)'!$O31</f>
        <v>0</v>
      </c>
      <c r="BH31">
        <f>I!BG29*'Sim_F(IxI)'!$O31</f>
        <v>0</v>
      </c>
      <c r="BI31">
        <f>I!BH29*'Sim_F(IxI)'!$O31</f>
        <v>0</v>
      </c>
      <c r="BJ31">
        <f>I!BI29*'Sim_F(IxI)'!$O31</f>
        <v>0</v>
      </c>
      <c r="BK31">
        <f>I!BJ29*'Sim_F(IxI)'!$O31</f>
        <v>0</v>
      </c>
      <c r="BL31">
        <f>I!BK29*'Sim_F(IxI)'!$O31</f>
        <v>0</v>
      </c>
      <c r="BM31">
        <f>I!BL29*'Sim_F(IxI)'!$O31</f>
        <v>0</v>
      </c>
      <c r="BN31">
        <f>I!BM29*'Sim_F(IxI)'!$O31</f>
        <v>0</v>
      </c>
      <c r="BO31">
        <f>I!BN29*'Sim_F(IxI)'!$O31</f>
        <v>0</v>
      </c>
      <c r="BP31">
        <f>I!BO29*'Sim_F(IxI)'!$O31</f>
        <v>0</v>
      </c>
      <c r="BQ31">
        <f>I!BP29*'Sim_F(IxI)'!$O31</f>
        <v>0</v>
      </c>
      <c r="BR31">
        <f>I!BQ29*'Sim_F(IxI)'!$O31</f>
        <v>0</v>
      </c>
      <c r="BS31">
        <f>I!BR29*'Sim_F(IxI)'!$O31</f>
        <v>0</v>
      </c>
      <c r="BT31">
        <f>I!BS29*'Sim_F(IxI)'!$O31</f>
        <v>0</v>
      </c>
      <c r="BU31">
        <f>I!BT29*'Sim_F(IxI)'!$O31</f>
        <v>0</v>
      </c>
      <c r="BV31">
        <f>I!BU29*'Sim_F(IxI)'!$O31</f>
        <v>0</v>
      </c>
      <c r="BW31">
        <f>I!BV29*'Sim_F(IxI)'!$O31</f>
        <v>0</v>
      </c>
      <c r="BX31">
        <f>I!BW29*'Sim_F(IxI)'!$O31</f>
        <v>0</v>
      </c>
      <c r="BY31">
        <f>I!BX29*'Sim_F(IxI)'!$O31</f>
        <v>0</v>
      </c>
    </row>
    <row r="32" spans="1:77" x14ac:dyDescent="0.25">
      <c r="A32" s="105" t="s">
        <v>29</v>
      </c>
      <c r="B32">
        <f>I!A30*'Sim_F(IxI)'!$O32</f>
        <v>0</v>
      </c>
      <c r="C32">
        <f>I!B30*'Sim_F(IxI)'!$O32</f>
        <v>0</v>
      </c>
      <c r="D32">
        <f>I!C30*'Sim_F(IxI)'!$O32</f>
        <v>0</v>
      </c>
      <c r="E32">
        <f>I!D30*'Sim_F(IxI)'!$O32</f>
        <v>0</v>
      </c>
      <c r="F32">
        <f>I!E30*'Sim_F(IxI)'!$O32</f>
        <v>0</v>
      </c>
      <c r="G32">
        <f>I!F30*'Sim_F(IxI)'!$O32</f>
        <v>0</v>
      </c>
      <c r="H32">
        <f>I!G30*'Sim_F(IxI)'!$O32</f>
        <v>0</v>
      </c>
      <c r="I32">
        <f>I!H30*'Sim_F(IxI)'!$O32</f>
        <v>0</v>
      </c>
      <c r="J32">
        <f>I!I30*'Sim_F(IxI)'!$O32</f>
        <v>0</v>
      </c>
      <c r="K32">
        <f>I!J30*'Sim_F(IxI)'!$O32</f>
        <v>0</v>
      </c>
      <c r="L32">
        <f>I!K30*'Sim_F(IxI)'!$O32</f>
        <v>0</v>
      </c>
      <c r="M32">
        <f>I!L30*'Sim_F(IxI)'!$O32</f>
        <v>0</v>
      </c>
      <c r="N32">
        <f>I!M30*'Sim_F(IxI)'!$O32</f>
        <v>0</v>
      </c>
      <c r="O32">
        <f>I!N30*'Sim_F(IxI)'!$O32</f>
        <v>0</v>
      </c>
      <c r="P32">
        <f>I!O30*'Sim_F(IxI)'!$O32</f>
        <v>0</v>
      </c>
      <c r="Q32">
        <f>I!P30*'Sim_F(IxI)'!$O32</f>
        <v>0</v>
      </c>
      <c r="R32">
        <f>I!Q30*'Sim_F(IxI)'!$O32</f>
        <v>0</v>
      </c>
      <c r="S32">
        <f>I!R30*'Sim_F(IxI)'!$O32</f>
        <v>0</v>
      </c>
      <c r="T32">
        <f>I!S30*'Sim_F(IxI)'!$O32</f>
        <v>0</v>
      </c>
      <c r="U32">
        <f>I!T30*'Sim_F(IxI)'!$O32</f>
        <v>0</v>
      </c>
      <c r="V32">
        <f>I!U30*'Sim_F(IxI)'!$O32</f>
        <v>0</v>
      </c>
      <c r="W32">
        <f>I!V30*'Sim_F(IxI)'!$O32</f>
        <v>0</v>
      </c>
      <c r="X32">
        <f>I!W30*'Sim_F(IxI)'!$O32</f>
        <v>0</v>
      </c>
      <c r="Y32">
        <f>I!X30*'Sim_F(IxI)'!$O32</f>
        <v>0</v>
      </c>
      <c r="Z32">
        <f>I!Y30*'Sim_F(IxI)'!$O32</f>
        <v>0</v>
      </c>
      <c r="AA32">
        <f>I!Z30*'Sim_F(IxI)'!$O32</f>
        <v>0</v>
      </c>
      <c r="AB32">
        <f>I!AA30*'Sim_F(IxI)'!$O32</f>
        <v>0</v>
      </c>
      <c r="AC32">
        <f>I!AB30*'Sim_F(IxI)'!$O32</f>
        <v>0</v>
      </c>
      <c r="AD32">
        <f>I!AC30*'Sim_F(IxI)'!$O32</f>
        <v>0</v>
      </c>
      <c r="AE32">
        <f>I!AD30*'Sim_F(IxI)'!$O32</f>
        <v>0</v>
      </c>
      <c r="AF32">
        <f>I!AE30*'Sim_F(IxI)'!$O32</f>
        <v>0</v>
      </c>
      <c r="AG32">
        <f>I!AF30*'Sim_F(IxI)'!$O32</f>
        <v>0</v>
      </c>
      <c r="AH32">
        <f>I!AG30*'Sim_F(IxI)'!$O32</f>
        <v>0</v>
      </c>
      <c r="AI32">
        <f>I!AH30*'Sim_F(IxI)'!$O32</f>
        <v>0</v>
      </c>
      <c r="AJ32">
        <f>I!AI30*'Sim_F(IxI)'!$O32</f>
        <v>0</v>
      </c>
      <c r="AK32">
        <f>I!AJ30*'Sim_F(IxI)'!$O32</f>
        <v>0</v>
      </c>
      <c r="AL32">
        <f>I!AK30*'Sim_F(IxI)'!$O32</f>
        <v>0</v>
      </c>
      <c r="AM32">
        <f>I!AL30*'Sim_F(IxI)'!$O32</f>
        <v>0</v>
      </c>
      <c r="AN32">
        <f>I!AM30*'Sim_F(IxI)'!$O32</f>
        <v>0</v>
      </c>
      <c r="AO32">
        <f>I!AN30*'Sim_F(IxI)'!$O32</f>
        <v>0</v>
      </c>
      <c r="AP32">
        <f>I!AO30*'Sim_F(IxI)'!$O32</f>
        <v>0</v>
      </c>
      <c r="AQ32">
        <f>I!AP30*'Sim_F(IxI)'!$O32</f>
        <v>0</v>
      </c>
      <c r="AR32">
        <f>I!AQ30*'Sim_F(IxI)'!$O32</f>
        <v>0</v>
      </c>
      <c r="AS32">
        <f>I!AR30*'Sim_F(IxI)'!$O32</f>
        <v>0</v>
      </c>
      <c r="AT32">
        <f>I!AS30*'Sim_F(IxI)'!$O32</f>
        <v>0</v>
      </c>
      <c r="AU32">
        <f>I!AT30*'Sim_F(IxI)'!$O32</f>
        <v>0</v>
      </c>
      <c r="AV32">
        <f>I!AU30*'Sim_F(IxI)'!$O32</f>
        <v>0</v>
      </c>
      <c r="AW32">
        <f>I!AV30*'Sim_F(IxI)'!$O32</f>
        <v>0</v>
      </c>
      <c r="AX32">
        <f>I!AW30*'Sim_F(IxI)'!$O32</f>
        <v>0</v>
      </c>
      <c r="AY32">
        <f>I!AX30*'Sim_F(IxI)'!$O32</f>
        <v>0</v>
      </c>
      <c r="AZ32">
        <f>I!AY30*'Sim_F(IxI)'!$O32</f>
        <v>0</v>
      </c>
      <c r="BA32">
        <f>I!AZ30*'Sim_F(IxI)'!$O32</f>
        <v>0</v>
      </c>
      <c r="BB32">
        <f>I!BA30*'Sim_F(IxI)'!$O32</f>
        <v>0</v>
      </c>
      <c r="BC32">
        <f>I!BB30*'Sim_F(IxI)'!$O32</f>
        <v>0</v>
      </c>
      <c r="BD32">
        <f>I!BC30*'Sim_F(IxI)'!$O32</f>
        <v>0</v>
      </c>
      <c r="BE32">
        <f>I!BD30*'Sim_F(IxI)'!$O32</f>
        <v>0</v>
      </c>
      <c r="BF32">
        <f>I!BE30*'Sim_F(IxI)'!$O32</f>
        <v>0</v>
      </c>
      <c r="BG32">
        <f>I!BF30*'Sim_F(IxI)'!$O32</f>
        <v>0</v>
      </c>
      <c r="BH32">
        <f>I!BG30*'Sim_F(IxI)'!$O32</f>
        <v>0</v>
      </c>
      <c r="BI32">
        <f>I!BH30*'Sim_F(IxI)'!$O32</f>
        <v>0</v>
      </c>
      <c r="BJ32">
        <f>I!BI30*'Sim_F(IxI)'!$O32</f>
        <v>0</v>
      </c>
      <c r="BK32">
        <f>I!BJ30*'Sim_F(IxI)'!$O32</f>
        <v>0</v>
      </c>
      <c r="BL32">
        <f>I!BK30*'Sim_F(IxI)'!$O32</f>
        <v>0</v>
      </c>
      <c r="BM32">
        <f>I!BL30*'Sim_F(IxI)'!$O32</f>
        <v>0</v>
      </c>
      <c r="BN32">
        <f>I!BM30*'Sim_F(IxI)'!$O32</f>
        <v>0</v>
      </c>
      <c r="BO32">
        <f>I!BN30*'Sim_F(IxI)'!$O32</f>
        <v>0</v>
      </c>
      <c r="BP32">
        <f>I!BO30*'Sim_F(IxI)'!$O32</f>
        <v>0</v>
      </c>
      <c r="BQ32">
        <f>I!BP30*'Sim_F(IxI)'!$O32</f>
        <v>0</v>
      </c>
      <c r="BR32">
        <f>I!BQ30*'Sim_F(IxI)'!$O32</f>
        <v>0</v>
      </c>
      <c r="BS32">
        <f>I!BR30*'Sim_F(IxI)'!$O32</f>
        <v>0</v>
      </c>
      <c r="BT32">
        <f>I!BS30*'Sim_F(IxI)'!$O32</f>
        <v>0</v>
      </c>
      <c r="BU32">
        <f>I!BT30*'Sim_F(IxI)'!$O32</f>
        <v>0</v>
      </c>
      <c r="BV32">
        <f>I!BU30*'Sim_F(IxI)'!$O32</f>
        <v>0</v>
      </c>
      <c r="BW32">
        <f>I!BV30*'Sim_F(IxI)'!$O32</f>
        <v>0</v>
      </c>
      <c r="BX32">
        <f>I!BW30*'Sim_F(IxI)'!$O32</f>
        <v>0</v>
      </c>
      <c r="BY32">
        <f>I!BX30*'Sim_F(IxI)'!$O32</f>
        <v>0</v>
      </c>
    </row>
    <row r="33" spans="1:77" x14ac:dyDescent="0.25">
      <c r="A33" s="105" t="s">
        <v>30</v>
      </c>
      <c r="B33">
        <f>I!A31*'Sim_F(IxI)'!$O33</f>
        <v>0</v>
      </c>
      <c r="C33">
        <f>I!B31*'Sim_F(IxI)'!$O33</f>
        <v>0</v>
      </c>
      <c r="D33">
        <f>I!C31*'Sim_F(IxI)'!$O33</f>
        <v>0</v>
      </c>
      <c r="E33">
        <f>I!D31*'Sim_F(IxI)'!$O33</f>
        <v>0</v>
      </c>
      <c r="F33">
        <f>I!E31*'Sim_F(IxI)'!$O33</f>
        <v>0</v>
      </c>
      <c r="G33">
        <f>I!F31*'Sim_F(IxI)'!$O33</f>
        <v>0</v>
      </c>
      <c r="H33">
        <f>I!G31*'Sim_F(IxI)'!$O33</f>
        <v>0</v>
      </c>
      <c r="I33">
        <f>I!H31*'Sim_F(IxI)'!$O33</f>
        <v>0</v>
      </c>
      <c r="J33">
        <f>I!I31*'Sim_F(IxI)'!$O33</f>
        <v>0</v>
      </c>
      <c r="K33">
        <f>I!J31*'Sim_F(IxI)'!$O33</f>
        <v>0</v>
      </c>
      <c r="L33">
        <f>I!K31*'Sim_F(IxI)'!$O33</f>
        <v>0</v>
      </c>
      <c r="M33">
        <f>I!L31*'Sim_F(IxI)'!$O33</f>
        <v>0</v>
      </c>
      <c r="N33">
        <f>I!M31*'Sim_F(IxI)'!$O33</f>
        <v>0</v>
      </c>
      <c r="O33">
        <f>I!N31*'Sim_F(IxI)'!$O33</f>
        <v>0</v>
      </c>
      <c r="P33">
        <f>I!O31*'Sim_F(IxI)'!$O33</f>
        <v>0</v>
      </c>
      <c r="Q33">
        <f>I!P31*'Sim_F(IxI)'!$O33</f>
        <v>0</v>
      </c>
      <c r="R33">
        <f>I!Q31*'Sim_F(IxI)'!$O33</f>
        <v>0</v>
      </c>
      <c r="S33">
        <f>I!R31*'Sim_F(IxI)'!$O33</f>
        <v>0</v>
      </c>
      <c r="T33">
        <f>I!S31*'Sim_F(IxI)'!$O33</f>
        <v>0</v>
      </c>
      <c r="U33">
        <f>I!T31*'Sim_F(IxI)'!$O33</f>
        <v>0</v>
      </c>
      <c r="V33">
        <f>I!U31*'Sim_F(IxI)'!$O33</f>
        <v>0</v>
      </c>
      <c r="W33">
        <f>I!V31*'Sim_F(IxI)'!$O33</f>
        <v>0</v>
      </c>
      <c r="X33">
        <f>I!W31*'Sim_F(IxI)'!$O33</f>
        <v>0</v>
      </c>
      <c r="Y33">
        <f>I!X31*'Sim_F(IxI)'!$O33</f>
        <v>0</v>
      </c>
      <c r="Z33">
        <f>I!Y31*'Sim_F(IxI)'!$O33</f>
        <v>0</v>
      </c>
      <c r="AA33">
        <f>I!Z31*'Sim_F(IxI)'!$O33</f>
        <v>0</v>
      </c>
      <c r="AB33">
        <f>I!AA31*'Sim_F(IxI)'!$O33</f>
        <v>0</v>
      </c>
      <c r="AC33">
        <f>I!AB31*'Sim_F(IxI)'!$O33</f>
        <v>0</v>
      </c>
      <c r="AD33">
        <f>I!AC31*'Sim_F(IxI)'!$O33</f>
        <v>0</v>
      </c>
      <c r="AE33">
        <f>I!AD31*'Sim_F(IxI)'!$O33</f>
        <v>0</v>
      </c>
      <c r="AF33">
        <f>I!AE31*'Sim_F(IxI)'!$O33</f>
        <v>0</v>
      </c>
      <c r="AG33">
        <f>I!AF31*'Sim_F(IxI)'!$O33</f>
        <v>0</v>
      </c>
      <c r="AH33">
        <f>I!AG31*'Sim_F(IxI)'!$O33</f>
        <v>0</v>
      </c>
      <c r="AI33">
        <f>I!AH31*'Sim_F(IxI)'!$O33</f>
        <v>0</v>
      </c>
      <c r="AJ33">
        <f>I!AI31*'Sim_F(IxI)'!$O33</f>
        <v>0</v>
      </c>
      <c r="AK33">
        <f>I!AJ31*'Sim_F(IxI)'!$O33</f>
        <v>0</v>
      </c>
      <c r="AL33">
        <f>I!AK31*'Sim_F(IxI)'!$O33</f>
        <v>0</v>
      </c>
      <c r="AM33">
        <f>I!AL31*'Sim_F(IxI)'!$O33</f>
        <v>0</v>
      </c>
      <c r="AN33">
        <f>I!AM31*'Sim_F(IxI)'!$O33</f>
        <v>0</v>
      </c>
      <c r="AO33">
        <f>I!AN31*'Sim_F(IxI)'!$O33</f>
        <v>0</v>
      </c>
      <c r="AP33">
        <f>I!AO31*'Sim_F(IxI)'!$O33</f>
        <v>0</v>
      </c>
      <c r="AQ33">
        <f>I!AP31*'Sim_F(IxI)'!$O33</f>
        <v>0</v>
      </c>
      <c r="AR33">
        <f>I!AQ31*'Sim_F(IxI)'!$O33</f>
        <v>0</v>
      </c>
      <c r="AS33">
        <f>I!AR31*'Sim_F(IxI)'!$O33</f>
        <v>0</v>
      </c>
      <c r="AT33">
        <f>I!AS31*'Sim_F(IxI)'!$O33</f>
        <v>0</v>
      </c>
      <c r="AU33">
        <f>I!AT31*'Sim_F(IxI)'!$O33</f>
        <v>0</v>
      </c>
      <c r="AV33">
        <f>I!AU31*'Sim_F(IxI)'!$O33</f>
        <v>0</v>
      </c>
      <c r="AW33">
        <f>I!AV31*'Sim_F(IxI)'!$O33</f>
        <v>0</v>
      </c>
      <c r="AX33">
        <f>I!AW31*'Sim_F(IxI)'!$O33</f>
        <v>0</v>
      </c>
      <c r="AY33">
        <f>I!AX31*'Sim_F(IxI)'!$O33</f>
        <v>0</v>
      </c>
      <c r="AZ33">
        <f>I!AY31*'Sim_F(IxI)'!$O33</f>
        <v>0</v>
      </c>
      <c r="BA33">
        <f>I!AZ31*'Sim_F(IxI)'!$O33</f>
        <v>0</v>
      </c>
      <c r="BB33">
        <f>I!BA31*'Sim_F(IxI)'!$O33</f>
        <v>0</v>
      </c>
      <c r="BC33">
        <f>I!BB31*'Sim_F(IxI)'!$O33</f>
        <v>0</v>
      </c>
      <c r="BD33">
        <f>I!BC31*'Sim_F(IxI)'!$O33</f>
        <v>0</v>
      </c>
      <c r="BE33">
        <f>I!BD31*'Sim_F(IxI)'!$O33</f>
        <v>0</v>
      </c>
      <c r="BF33">
        <f>I!BE31*'Sim_F(IxI)'!$O33</f>
        <v>0</v>
      </c>
      <c r="BG33">
        <f>I!BF31*'Sim_F(IxI)'!$O33</f>
        <v>0</v>
      </c>
      <c r="BH33">
        <f>I!BG31*'Sim_F(IxI)'!$O33</f>
        <v>0</v>
      </c>
      <c r="BI33">
        <f>I!BH31*'Sim_F(IxI)'!$O33</f>
        <v>0</v>
      </c>
      <c r="BJ33">
        <f>I!BI31*'Sim_F(IxI)'!$O33</f>
        <v>0</v>
      </c>
      <c r="BK33">
        <f>I!BJ31*'Sim_F(IxI)'!$O33</f>
        <v>0</v>
      </c>
      <c r="BL33">
        <f>I!BK31*'Sim_F(IxI)'!$O33</f>
        <v>0</v>
      </c>
      <c r="BM33">
        <f>I!BL31*'Sim_F(IxI)'!$O33</f>
        <v>0</v>
      </c>
      <c r="BN33">
        <f>I!BM31*'Sim_F(IxI)'!$O33</f>
        <v>0</v>
      </c>
      <c r="BO33">
        <f>I!BN31*'Sim_F(IxI)'!$O33</f>
        <v>0</v>
      </c>
      <c r="BP33">
        <f>I!BO31*'Sim_F(IxI)'!$O33</f>
        <v>0</v>
      </c>
      <c r="BQ33">
        <f>I!BP31*'Sim_F(IxI)'!$O33</f>
        <v>0</v>
      </c>
      <c r="BR33">
        <f>I!BQ31*'Sim_F(IxI)'!$O33</f>
        <v>0</v>
      </c>
      <c r="BS33">
        <f>I!BR31*'Sim_F(IxI)'!$O33</f>
        <v>0</v>
      </c>
      <c r="BT33">
        <f>I!BS31*'Sim_F(IxI)'!$O33</f>
        <v>0</v>
      </c>
      <c r="BU33">
        <f>I!BT31*'Sim_F(IxI)'!$O33</f>
        <v>0</v>
      </c>
      <c r="BV33">
        <f>I!BU31*'Sim_F(IxI)'!$O33</f>
        <v>0</v>
      </c>
      <c r="BW33">
        <f>I!BV31*'Sim_F(IxI)'!$O33</f>
        <v>0</v>
      </c>
      <c r="BX33">
        <f>I!BW31*'Sim_F(IxI)'!$O33</f>
        <v>0</v>
      </c>
      <c r="BY33">
        <f>I!BX31*'Sim_F(IxI)'!$O33</f>
        <v>0</v>
      </c>
    </row>
    <row r="34" spans="1:77" x14ac:dyDescent="0.25">
      <c r="A34" s="105" t="s">
        <v>31</v>
      </c>
      <c r="B34">
        <f>I!A32*'Sim_F(IxI)'!$O34</f>
        <v>0</v>
      </c>
      <c r="C34">
        <f>I!B32*'Sim_F(IxI)'!$O34</f>
        <v>0</v>
      </c>
      <c r="D34">
        <f>I!C32*'Sim_F(IxI)'!$O34</f>
        <v>0</v>
      </c>
      <c r="E34">
        <f>I!D32*'Sim_F(IxI)'!$O34</f>
        <v>0</v>
      </c>
      <c r="F34">
        <f>I!E32*'Sim_F(IxI)'!$O34</f>
        <v>0</v>
      </c>
      <c r="G34">
        <f>I!F32*'Sim_F(IxI)'!$O34</f>
        <v>0</v>
      </c>
      <c r="H34">
        <f>I!G32*'Sim_F(IxI)'!$O34</f>
        <v>0</v>
      </c>
      <c r="I34">
        <f>I!H32*'Sim_F(IxI)'!$O34</f>
        <v>0</v>
      </c>
      <c r="J34">
        <f>I!I32*'Sim_F(IxI)'!$O34</f>
        <v>0</v>
      </c>
      <c r="K34">
        <f>I!J32*'Sim_F(IxI)'!$O34</f>
        <v>0</v>
      </c>
      <c r="L34">
        <f>I!K32*'Sim_F(IxI)'!$O34</f>
        <v>0</v>
      </c>
      <c r="M34">
        <f>I!L32*'Sim_F(IxI)'!$O34</f>
        <v>0</v>
      </c>
      <c r="N34">
        <f>I!M32*'Sim_F(IxI)'!$O34</f>
        <v>0</v>
      </c>
      <c r="O34">
        <f>I!N32*'Sim_F(IxI)'!$O34</f>
        <v>0</v>
      </c>
      <c r="P34">
        <f>I!O32*'Sim_F(IxI)'!$O34</f>
        <v>0</v>
      </c>
      <c r="Q34">
        <f>I!P32*'Sim_F(IxI)'!$O34</f>
        <v>0</v>
      </c>
      <c r="R34">
        <f>I!Q32*'Sim_F(IxI)'!$O34</f>
        <v>0</v>
      </c>
      <c r="S34">
        <f>I!R32*'Sim_F(IxI)'!$O34</f>
        <v>0</v>
      </c>
      <c r="T34">
        <f>I!S32*'Sim_F(IxI)'!$O34</f>
        <v>0</v>
      </c>
      <c r="U34">
        <f>I!T32*'Sim_F(IxI)'!$O34</f>
        <v>0</v>
      </c>
      <c r="V34">
        <f>I!U32*'Sim_F(IxI)'!$O34</f>
        <v>0</v>
      </c>
      <c r="W34">
        <f>I!V32*'Sim_F(IxI)'!$O34</f>
        <v>0</v>
      </c>
      <c r="X34">
        <f>I!W32*'Sim_F(IxI)'!$O34</f>
        <v>0</v>
      </c>
      <c r="Y34">
        <f>I!X32*'Sim_F(IxI)'!$O34</f>
        <v>0</v>
      </c>
      <c r="Z34">
        <f>I!Y32*'Sim_F(IxI)'!$O34</f>
        <v>0</v>
      </c>
      <c r="AA34">
        <f>I!Z32*'Sim_F(IxI)'!$O34</f>
        <v>0</v>
      </c>
      <c r="AB34">
        <f>I!AA32*'Sim_F(IxI)'!$O34</f>
        <v>0</v>
      </c>
      <c r="AC34">
        <f>I!AB32*'Sim_F(IxI)'!$O34</f>
        <v>0</v>
      </c>
      <c r="AD34">
        <f>I!AC32*'Sim_F(IxI)'!$O34</f>
        <v>0</v>
      </c>
      <c r="AE34">
        <f>I!AD32*'Sim_F(IxI)'!$O34</f>
        <v>0</v>
      </c>
      <c r="AF34">
        <f>I!AE32*'Sim_F(IxI)'!$O34</f>
        <v>0</v>
      </c>
      <c r="AG34">
        <f>I!AF32*'Sim_F(IxI)'!$O34</f>
        <v>0</v>
      </c>
      <c r="AH34">
        <f>I!AG32*'Sim_F(IxI)'!$O34</f>
        <v>0</v>
      </c>
      <c r="AI34">
        <f>I!AH32*'Sim_F(IxI)'!$O34</f>
        <v>0</v>
      </c>
      <c r="AJ34">
        <f>I!AI32*'Sim_F(IxI)'!$O34</f>
        <v>0</v>
      </c>
      <c r="AK34">
        <f>I!AJ32*'Sim_F(IxI)'!$O34</f>
        <v>0</v>
      </c>
      <c r="AL34">
        <f>I!AK32*'Sim_F(IxI)'!$O34</f>
        <v>0</v>
      </c>
      <c r="AM34">
        <f>I!AL32*'Sim_F(IxI)'!$O34</f>
        <v>0</v>
      </c>
      <c r="AN34">
        <f>I!AM32*'Sim_F(IxI)'!$O34</f>
        <v>0</v>
      </c>
      <c r="AO34">
        <f>I!AN32*'Sim_F(IxI)'!$O34</f>
        <v>0</v>
      </c>
      <c r="AP34">
        <f>I!AO32*'Sim_F(IxI)'!$O34</f>
        <v>0</v>
      </c>
      <c r="AQ34">
        <f>I!AP32*'Sim_F(IxI)'!$O34</f>
        <v>0</v>
      </c>
      <c r="AR34">
        <f>I!AQ32*'Sim_F(IxI)'!$O34</f>
        <v>0</v>
      </c>
      <c r="AS34">
        <f>I!AR32*'Sim_F(IxI)'!$O34</f>
        <v>0</v>
      </c>
      <c r="AT34">
        <f>I!AS32*'Sim_F(IxI)'!$O34</f>
        <v>0</v>
      </c>
      <c r="AU34">
        <f>I!AT32*'Sim_F(IxI)'!$O34</f>
        <v>0</v>
      </c>
      <c r="AV34">
        <f>I!AU32*'Sim_F(IxI)'!$O34</f>
        <v>0</v>
      </c>
      <c r="AW34">
        <f>I!AV32*'Sim_F(IxI)'!$O34</f>
        <v>0</v>
      </c>
      <c r="AX34">
        <f>I!AW32*'Sim_F(IxI)'!$O34</f>
        <v>0</v>
      </c>
      <c r="AY34">
        <f>I!AX32*'Sim_F(IxI)'!$O34</f>
        <v>0</v>
      </c>
      <c r="AZ34">
        <f>I!AY32*'Sim_F(IxI)'!$O34</f>
        <v>0</v>
      </c>
      <c r="BA34">
        <f>I!AZ32*'Sim_F(IxI)'!$O34</f>
        <v>0</v>
      </c>
      <c r="BB34">
        <f>I!BA32*'Sim_F(IxI)'!$O34</f>
        <v>0</v>
      </c>
      <c r="BC34">
        <f>I!BB32*'Sim_F(IxI)'!$O34</f>
        <v>0</v>
      </c>
      <c r="BD34">
        <f>I!BC32*'Sim_F(IxI)'!$O34</f>
        <v>0</v>
      </c>
      <c r="BE34">
        <f>I!BD32*'Sim_F(IxI)'!$O34</f>
        <v>0</v>
      </c>
      <c r="BF34">
        <f>I!BE32*'Sim_F(IxI)'!$O34</f>
        <v>0</v>
      </c>
      <c r="BG34">
        <f>I!BF32*'Sim_F(IxI)'!$O34</f>
        <v>0</v>
      </c>
      <c r="BH34">
        <f>I!BG32*'Sim_F(IxI)'!$O34</f>
        <v>0</v>
      </c>
      <c r="BI34">
        <f>I!BH32*'Sim_F(IxI)'!$O34</f>
        <v>0</v>
      </c>
      <c r="BJ34">
        <f>I!BI32*'Sim_F(IxI)'!$O34</f>
        <v>0</v>
      </c>
      <c r="BK34">
        <f>I!BJ32*'Sim_F(IxI)'!$O34</f>
        <v>0</v>
      </c>
      <c r="BL34">
        <f>I!BK32*'Sim_F(IxI)'!$O34</f>
        <v>0</v>
      </c>
      <c r="BM34">
        <f>I!BL32*'Sim_F(IxI)'!$O34</f>
        <v>0</v>
      </c>
      <c r="BN34">
        <f>I!BM32*'Sim_F(IxI)'!$O34</f>
        <v>0</v>
      </c>
      <c r="BO34">
        <f>I!BN32*'Sim_F(IxI)'!$O34</f>
        <v>0</v>
      </c>
      <c r="BP34">
        <f>I!BO32*'Sim_F(IxI)'!$O34</f>
        <v>0</v>
      </c>
      <c r="BQ34">
        <f>I!BP32*'Sim_F(IxI)'!$O34</f>
        <v>0</v>
      </c>
      <c r="BR34">
        <f>I!BQ32*'Sim_F(IxI)'!$O34</f>
        <v>0</v>
      </c>
      <c r="BS34">
        <f>I!BR32*'Sim_F(IxI)'!$O34</f>
        <v>0</v>
      </c>
      <c r="BT34">
        <f>I!BS32*'Sim_F(IxI)'!$O34</f>
        <v>0</v>
      </c>
      <c r="BU34">
        <f>I!BT32*'Sim_F(IxI)'!$O34</f>
        <v>0</v>
      </c>
      <c r="BV34">
        <f>I!BU32*'Sim_F(IxI)'!$O34</f>
        <v>0</v>
      </c>
      <c r="BW34">
        <f>I!BV32*'Sim_F(IxI)'!$O34</f>
        <v>0</v>
      </c>
      <c r="BX34">
        <f>I!BW32*'Sim_F(IxI)'!$O34</f>
        <v>0</v>
      </c>
      <c r="BY34">
        <f>I!BX32*'Sim_F(IxI)'!$O34</f>
        <v>0</v>
      </c>
    </row>
    <row r="35" spans="1:77" x14ac:dyDescent="0.25">
      <c r="A35" s="105" t="s">
        <v>32</v>
      </c>
      <c r="B35">
        <f>I!A33*'Sim_F(IxI)'!$O35</f>
        <v>0</v>
      </c>
      <c r="C35">
        <f>I!B33*'Sim_F(IxI)'!$O35</f>
        <v>0</v>
      </c>
      <c r="D35">
        <f>I!C33*'Sim_F(IxI)'!$O35</f>
        <v>0</v>
      </c>
      <c r="E35">
        <f>I!D33*'Sim_F(IxI)'!$O35</f>
        <v>0</v>
      </c>
      <c r="F35">
        <f>I!E33*'Sim_F(IxI)'!$O35</f>
        <v>0</v>
      </c>
      <c r="G35">
        <f>I!F33*'Sim_F(IxI)'!$O35</f>
        <v>0</v>
      </c>
      <c r="H35">
        <f>I!G33*'Sim_F(IxI)'!$O35</f>
        <v>0</v>
      </c>
      <c r="I35">
        <f>I!H33*'Sim_F(IxI)'!$O35</f>
        <v>0</v>
      </c>
      <c r="J35">
        <f>I!I33*'Sim_F(IxI)'!$O35</f>
        <v>0</v>
      </c>
      <c r="K35">
        <f>I!J33*'Sim_F(IxI)'!$O35</f>
        <v>0</v>
      </c>
      <c r="L35">
        <f>I!K33*'Sim_F(IxI)'!$O35</f>
        <v>0</v>
      </c>
      <c r="M35">
        <f>I!L33*'Sim_F(IxI)'!$O35</f>
        <v>0</v>
      </c>
      <c r="N35">
        <f>I!M33*'Sim_F(IxI)'!$O35</f>
        <v>0</v>
      </c>
      <c r="O35">
        <f>I!N33*'Sim_F(IxI)'!$O35</f>
        <v>0</v>
      </c>
      <c r="P35">
        <f>I!O33*'Sim_F(IxI)'!$O35</f>
        <v>0</v>
      </c>
      <c r="Q35">
        <f>I!P33*'Sim_F(IxI)'!$O35</f>
        <v>0</v>
      </c>
      <c r="R35">
        <f>I!Q33*'Sim_F(IxI)'!$O35</f>
        <v>0</v>
      </c>
      <c r="S35">
        <f>I!R33*'Sim_F(IxI)'!$O35</f>
        <v>0</v>
      </c>
      <c r="T35">
        <f>I!S33*'Sim_F(IxI)'!$O35</f>
        <v>0</v>
      </c>
      <c r="U35">
        <f>I!T33*'Sim_F(IxI)'!$O35</f>
        <v>0</v>
      </c>
      <c r="V35">
        <f>I!U33*'Sim_F(IxI)'!$O35</f>
        <v>0</v>
      </c>
      <c r="W35">
        <f>I!V33*'Sim_F(IxI)'!$O35</f>
        <v>0</v>
      </c>
      <c r="X35">
        <f>I!W33*'Sim_F(IxI)'!$O35</f>
        <v>0</v>
      </c>
      <c r="Y35">
        <f>I!X33*'Sim_F(IxI)'!$O35</f>
        <v>0</v>
      </c>
      <c r="Z35">
        <f>I!Y33*'Sim_F(IxI)'!$O35</f>
        <v>0</v>
      </c>
      <c r="AA35">
        <f>I!Z33*'Sim_F(IxI)'!$O35</f>
        <v>0</v>
      </c>
      <c r="AB35">
        <f>I!AA33*'Sim_F(IxI)'!$O35</f>
        <v>0</v>
      </c>
      <c r="AC35">
        <f>I!AB33*'Sim_F(IxI)'!$O35</f>
        <v>0</v>
      </c>
      <c r="AD35">
        <f>I!AC33*'Sim_F(IxI)'!$O35</f>
        <v>0</v>
      </c>
      <c r="AE35">
        <f>I!AD33*'Sim_F(IxI)'!$O35</f>
        <v>0</v>
      </c>
      <c r="AF35">
        <f>I!AE33*'Sim_F(IxI)'!$O35</f>
        <v>0</v>
      </c>
      <c r="AG35">
        <f>I!AF33*'Sim_F(IxI)'!$O35</f>
        <v>0</v>
      </c>
      <c r="AH35">
        <f>I!AG33*'Sim_F(IxI)'!$O35</f>
        <v>0</v>
      </c>
      <c r="AI35">
        <f>I!AH33*'Sim_F(IxI)'!$O35</f>
        <v>0</v>
      </c>
      <c r="AJ35">
        <f>I!AI33*'Sim_F(IxI)'!$O35</f>
        <v>0</v>
      </c>
      <c r="AK35">
        <f>I!AJ33*'Sim_F(IxI)'!$O35</f>
        <v>0</v>
      </c>
      <c r="AL35">
        <f>I!AK33*'Sim_F(IxI)'!$O35</f>
        <v>0</v>
      </c>
      <c r="AM35">
        <f>I!AL33*'Sim_F(IxI)'!$O35</f>
        <v>0</v>
      </c>
      <c r="AN35">
        <f>I!AM33*'Sim_F(IxI)'!$O35</f>
        <v>0</v>
      </c>
      <c r="AO35">
        <f>I!AN33*'Sim_F(IxI)'!$O35</f>
        <v>0</v>
      </c>
      <c r="AP35">
        <f>I!AO33*'Sim_F(IxI)'!$O35</f>
        <v>0</v>
      </c>
      <c r="AQ35">
        <f>I!AP33*'Sim_F(IxI)'!$O35</f>
        <v>0</v>
      </c>
      <c r="AR35">
        <f>I!AQ33*'Sim_F(IxI)'!$O35</f>
        <v>0</v>
      </c>
      <c r="AS35">
        <f>I!AR33*'Sim_F(IxI)'!$O35</f>
        <v>0</v>
      </c>
      <c r="AT35">
        <f>I!AS33*'Sim_F(IxI)'!$O35</f>
        <v>0</v>
      </c>
      <c r="AU35">
        <f>I!AT33*'Sim_F(IxI)'!$O35</f>
        <v>0</v>
      </c>
      <c r="AV35">
        <f>I!AU33*'Sim_F(IxI)'!$O35</f>
        <v>0</v>
      </c>
      <c r="AW35">
        <f>I!AV33*'Sim_F(IxI)'!$O35</f>
        <v>0</v>
      </c>
      <c r="AX35">
        <f>I!AW33*'Sim_F(IxI)'!$O35</f>
        <v>0</v>
      </c>
      <c r="AY35">
        <f>I!AX33*'Sim_F(IxI)'!$O35</f>
        <v>0</v>
      </c>
      <c r="AZ35">
        <f>I!AY33*'Sim_F(IxI)'!$O35</f>
        <v>0</v>
      </c>
      <c r="BA35">
        <f>I!AZ33*'Sim_F(IxI)'!$O35</f>
        <v>0</v>
      </c>
      <c r="BB35">
        <f>I!BA33*'Sim_F(IxI)'!$O35</f>
        <v>0</v>
      </c>
      <c r="BC35">
        <f>I!BB33*'Sim_F(IxI)'!$O35</f>
        <v>0</v>
      </c>
      <c r="BD35">
        <f>I!BC33*'Sim_F(IxI)'!$O35</f>
        <v>0</v>
      </c>
      <c r="BE35">
        <f>I!BD33*'Sim_F(IxI)'!$O35</f>
        <v>0</v>
      </c>
      <c r="BF35">
        <f>I!BE33*'Sim_F(IxI)'!$O35</f>
        <v>0</v>
      </c>
      <c r="BG35">
        <f>I!BF33*'Sim_F(IxI)'!$O35</f>
        <v>0</v>
      </c>
      <c r="BH35">
        <f>I!BG33*'Sim_F(IxI)'!$O35</f>
        <v>0</v>
      </c>
      <c r="BI35">
        <f>I!BH33*'Sim_F(IxI)'!$O35</f>
        <v>0</v>
      </c>
      <c r="BJ35">
        <f>I!BI33*'Sim_F(IxI)'!$O35</f>
        <v>0</v>
      </c>
      <c r="BK35">
        <f>I!BJ33*'Sim_F(IxI)'!$O35</f>
        <v>0</v>
      </c>
      <c r="BL35">
        <f>I!BK33*'Sim_F(IxI)'!$O35</f>
        <v>0</v>
      </c>
      <c r="BM35">
        <f>I!BL33*'Sim_F(IxI)'!$O35</f>
        <v>0</v>
      </c>
      <c r="BN35">
        <f>I!BM33*'Sim_F(IxI)'!$O35</f>
        <v>0</v>
      </c>
      <c r="BO35">
        <f>I!BN33*'Sim_F(IxI)'!$O35</f>
        <v>0</v>
      </c>
      <c r="BP35">
        <f>I!BO33*'Sim_F(IxI)'!$O35</f>
        <v>0</v>
      </c>
      <c r="BQ35">
        <f>I!BP33*'Sim_F(IxI)'!$O35</f>
        <v>0</v>
      </c>
      <c r="BR35">
        <f>I!BQ33*'Sim_F(IxI)'!$O35</f>
        <v>0</v>
      </c>
      <c r="BS35">
        <f>I!BR33*'Sim_F(IxI)'!$O35</f>
        <v>0</v>
      </c>
      <c r="BT35">
        <f>I!BS33*'Sim_F(IxI)'!$O35</f>
        <v>0</v>
      </c>
      <c r="BU35">
        <f>I!BT33*'Sim_F(IxI)'!$O35</f>
        <v>0</v>
      </c>
      <c r="BV35">
        <f>I!BU33*'Sim_F(IxI)'!$O35</f>
        <v>0</v>
      </c>
      <c r="BW35">
        <f>I!BV33*'Sim_F(IxI)'!$O35</f>
        <v>0</v>
      </c>
      <c r="BX35">
        <f>I!BW33*'Sim_F(IxI)'!$O35</f>
        <v>0</v>
      </c>
      <c r="BY35">
        <f>I!BX33*'Sim_F(IxI)'!$O35</f>
        <v>0</v>
      </c>
    </row>
    <row r="36" spans="1:77" x14ac:dyDescent="0.25">
      <c r="A36" s="105" t="s">
        <v>33</v>
      </c>
      <c r="B36">
        <f>I!A34*'Sim_F(IxI)'!$O36</f>
        <v>0</v>
      </c>
      <c r="C36">
        <f>I!B34*'Sim_F(IxI)'!$O36</f>
        <v>0</v>
      </c>
      <c r="D36">
        <f>I!C34*'Sim_F(IxI)'!$O36</f>
        <v>0</v>
      </c>
      <c r="E36">
        <f>I!D34*'Sim_F(IxI)'!$O36</f>
        <v>0</v>
      </c>
      <c r="F36">
        <f>I!E34*'Sim_F(IxI)'!$O36</f>
        <v>0</v>
      </c>
      <c r="G36">
        <f>I!F34*'Sim_F(IxI)'!$O36</f>
        <v>0</v>
      </c>
      <c r="H36">
        <f>I!G34*'Sim_F(IxI)'!$O36</f>
        <v>0</v>
      </c>
      <c r="I36">
        <f>I!H34*'Sim_F(IxI)'!$O36</f>
        <v>0</v>
      </c>
      <c r="J36">
        <f>I!I34*'Sim_F(IxI)'!$O36</f>
        <v>0</v>
      </c>
      <c r="K36">
        <f>I!J34*'Sim_F(IxI)'!$O36</f>
        <v>0</v>
      </c>
      <c r="L36">
        <f>I!K34*'Sim_F(IxI)'!$O36</f>
        <v>0</v>
      </c>
      <c r="M36">
        <f>I!L34*'Sim_F(IxI)'!$O36</f>
        <v>0</v>
      </c>
      <c r="N36">
        <f>I!M34*'Sim_F(IxI)'!$O36</f>
        <v>0</v>
      </c>
      <c r="O36">
        <f>I!N34*'Sim_F(IxI)'!$O36</f>
        <v>0</v>
      </c>
      <c r="P36">
        <f>I!O34*'Sim_F(IxI)'!$O36</f>
        <v>0</v>
      </c>
      <c r="Q36">
        <f>I!P34*'Sim_F(IxI)'!$O36</f>
        <v>0</v>
      </c>
      <c r="R36">
        <f>I!Q34*'Sim_F(IxI)'!$O36</f>
        <v>0</v>
      </c>
      <c r="S36">
        <f>I!R34*'Sim_F(IxI)'!$O36</f>
        <v>0</v>
      </c>
      <c r="T36">
        <f>I!S34*'Sim_F(IxI)'!$O36</f>
        <v>0</v>
      </c>
      <c r="U36">
        <f>I!T34*'Sim_F(IxI)'!$O36</f>
        <v>0</v>
      </c>
      <c r="V36">
        <f>I!U34*'Sim_F(IxI)'!$O36</f>
        <v>0</v>
      </c>
      <c r="W36">
        <f>I!V34*'Sim_F(IxI)'!$O36</f>
        <v>0</v>
      </c>
      <c r="X36">
        <f>I!W34*'Sim_F(IxI)'!$O36</f>
        <v>0</v>
      </c>
      <c r="Y36">
        <f>I!X34*'Sim_F(IxI)'!$O36</f>
        <v>0</v>
      </c>
      <c r="Z36">
        <f>I!Y34*'Sim_F(IxI)'!$O36</f>
        <v>0</v>
      </c>
      <c r="AA36">
        <f>I!Z34*'Sim_F(IxI)'!$O36</f>
        <v>0</v>
      </c>
      <c r="AB36">
        <f>I!AA34*'Sim_F(IxI)'!$O36</f>
        <v>0</v>
      </c>
      <c r="AC36">
        <f>I!AB34*'Sim_F(IxI)'!$O36</f>
        <v>0</v>
      </c>
      <c r="AD36">
        <f>I!AC34*'Sim_F(IxI)'!$O36</f>
        <v>0</v>
      </c>
      <c r="AE36">
        <f>I!AD34*'Sim_F(IxI)'!$O36</f>
        <v>0</v>
      </c>
      <c r="AF36">
        <f>I!AE34*'Sim_F(IxI)'!$O36</f>
        <v>0</v>
      </c>
      <c r="AG36">
        <f>I!AF34*'Sim_F(IxI)'!$O36</f>
        <v>0</v>
      </c>
      <c r="AH36">
        <f>I!AG34*'Sim_F(IxI)'!$O36</f>
        <v>0</v>
      </c>
      <c r="AI36">
        <f>I!AH34*'Sim_F(IxI)'!$O36</f>
        <v>0</v>
      </c>
      <c r="AJ36">
        <f>I!AI34*'Sim_F(IxI)'!$O36</f>
        <v>0</v>
      </c>
      <c r="AK36">
        <f>I!AJ34*'Sim_F(IxI)'!$O36</f>
        <v>0</v>
      </c>
      <c r="AL36">
        <f>I!AK34*'Sim_F(IxI)'!$O36</f>
        <v>0</v>
      </c>
      <c r="AM36">
        <f>I!AL34*'Sim_F(IxI)'!$O36</f>
        <v>0</v>
      </c>
      <c r="AN36">
        <f>I!AM34*'Sim_F(IxI)'!$O36</f>
        <v>0</v>
      </c>
      <c r="AO36">
        <f>I!AN34*'Sim_F(IxI)'!$O36</f>
        <v>0</v>
      </c>
      <c r="AP36">
        <f>I!AO34*'Sim_F(IxI)'!$O36</f>
        <v>0</v>
      </c>
      <c r="AQ36">
        <f>I!AP34*'Sim_F(IxI)'!$O36</f>
        <v>0</v>
      </c>
      <c r="AR36">
        <f>I!AQ34*'Sim_F(IxI)'!$O36</f>
        <v>0</v>
      </c>
      <c r="AS36">
        <f>I!AR34*'Sim_F(IxI)'!$O36</f>
        <v>0</v>
      </c>
      <c r="AT36">
        <f>I!AS34*'Sim_F(IxI)'!$O36</f>
        <v>0</v>
      </c>
      <c r="AU36">
        <f>I!AT34*'Sim_F(IxI)'!$O36</f>
        <v>0</v>
      </c>
      <c r="AV36">
        <f>I!AU34*'Sim_F(IxI)'!$O36</f>
        <v>0</v>
      </c>
      <c r="AW36">
        <f>I!AV34*'Sim_F(IxI)'!$O36</f>
        <v>0</v>
      </c>
      <c r="AX36">
        <f>I!AW34*'Sim_F(IxI)'!$O36</f>
        <v>0</v>
      </c>
      <c r="AY36">
        <f>I!AX34*'Sim_F(IxI)'!$O36</f>
        <v>0</v>
      </c>
      <c r="AZ36">
        <f>I!AY34*'Sim_F(IxI)'!$O36</f>
        <v>0</v>
      </c>
      <c r="BA36">
        <f>I!AZ34*'Sim_F(IxI)'!$O36</f>
        <v>0</v>
      </c>
      <c r="BB36">
        <f>I!BA34*'Sim_F(IxI)'!$O36</f>
        <v>0</v>
      </c>
      <c r="BC36">
        <f>I!BB34*'Sim_F(IxI)'!$O36</f>
        <v>0</v>
      </c>
      <c r="BD36">
        <f>I!BC34*'Sim_F(IxI)'!$O36</f>
        <v>0</v>
      </c>
      <c r="BE36">
        <f>I!BD34*'Sim_F(IxI)'!$O36</f>
        <v>0</v>
      </c>
      <c r="BF36">
        <f>I!BE34*'Sim_F(IxI)'!$O36</f>
        <v>0</v>
      </c>
      <c r="BG36">
        <f>I!BF34*'Sim_F(IxI)'!$O36</f>
        <v>0</v>
      </c>
      <c r="BH36">
        <f>I!BG34*'Sim_F(IxI)'!$O36</f>
        <v>0</v>
      </c>
      <c r="BI36">
        <f>I!BH34*'Sim_F(IxI)'!$O36</f>
        <v>0</v>
      </c>
      <c r="BJ36">
        <f>I!BI34*'Sim_F(IxI)'!$O36</f>
        <v>0</v>
      </c>
      <c r="BK36">
        <f>I!BJ34*'Sim_F(IxI)'!$O36</f>
        <v>0</v>
      </c>
      <c r="BL36">
        <f>I!BK34*'Sim_F(IxI)'!$O36</f>
        <v>0</v>
      </c>
      <c r="BM36">
        <f>I!BL34*'Sim_F(IxI)'!$O36</f>
        <v>0</v>
      </c>
      <c r="BN36">
        <f>I!BM34*'Sim_F(IxI)'!$O36</f>
        <v>0</v>
      </c>
      <c r="BO36">
        <f>I!BN34*'Sim_F(IxI)'!$O36</f>
        <v>0</v>
      </c>
      <c r="BP36">
        <f>I!BO34*'Sim_F(IxI)'!$O36</f>
        <v>0</v>
      </c>
      <c r="BQ36">
        <f>I!BP34*'Sim_F(IxI)'!$O36</f>
        <v>0</v>
      </c>
      <c r="BR36">
        <f>I!BQ34*'Sim_F(IxI)'!$O36</f>
        <v>0</v>
      </c>
      <c r="BS36">
        <f>I!BR34*'Sim_F(IxI)'!$O36</f>
        <v>0</v>
      </c>
      <c r="BT36">
        <f>I!BS34*'Sim_F(IxI)'!$O36</f>
        <v>0</v>
      </c>
      <c r="BU36">
        <f>I!BT34*'Sim_F(IxI)'!$O36</f>
        <v>0</v>
      </c>
      <c r="BV36">
        <f>I!BU34*'Sim_F(IxI)'!$O36</f>
        <v>0</v>
      </c>
      <c r="BW36">
        <f>I!BV34*'Sim_F(IxI)'!$O36</f>
        <v>0</v>
      </c>
      <c r="BX36">
        <f>I!BW34*'Sim_F(IxI)'!$O36</f>
        <v>0</v>
      </c>
      <c r="BY36">
        <f>I!BX34*'Sim_F(IxI)'!$O36</f>
        <v>0</v>
      </c>
    </row>
    <row r="37" spans="1:77" x14ac:dyDescent="0.25">
      <c r="A37" s="105" t="s">
        <v>34</v>
      </c>
      <c r="B37">
        <f>I!A35*'Sim_F(IxI)'!$O37</f>
        <v>0</v>
      </c>
      <c r="C37">
        <f>I!B35*'Sim_F(IxI)'!$O37</f>
        <v>0</v>
      </c>
      <c r="D37">
        <f>I!C35*'Sim_F(IxI)'!$O37</f>
        <v>0</v>
      </c>
      <c r="E37">
        <f>I!D35*'Sim_F(IxI)'!$O37</f>
        <v>0</v>
      </c>
      <c r="F37">
        <f>I!E35*'Sim_F(IxI)'!$O37</f>
        <v>0</v>
      </c>
      <c r="G37">
        <f>I!F35*'Sim_F(IxI)'!$O37</f>
        <v>0</v>
      </c>
      <c r="H37">
        <f>I!G35*'Sim_F(IxI)'!$O37</f>
        <v>0</v>
      </c>
      <c r="I37">
        <f>I!H35*'Sim_F(IxI)'!$O37</f>
        <v>0</v>
      </c>
      <c r="J37">
        <f>I!I35*'Sim_F(IxI)'!$O37</f>
        <v>0</v>
      </c>
      <c r="K37">
        <f>I!J35*'Sim_F(IxI)'!$O37</f>
        <v>0</v>
      </c>
      <c r="L37">
        <f>I!K35*'Sim_F(IxI)'!$O37</f>
        <v>0</v>
      </c>
      <c r="M37">
        <f>I!L35*'Sim_F(IxI)'!$O37</f>
        <v>0</v>
      </c>
      <c r="N37">
        <f>I!M35*'Sim_F(IxI)'!$O37</f>
        <v>0</v>
      </c>
      <c r="O37">
        <f>I!N35*'Sim_F(IxI)'!$O37</f>
        <v>0</v>
      </c>
      <c r="P37">
        <f>I!O35*'Sim_F(IxI)'!$O37</f>
        <v>0</v>
      </c>
      <c r="Q37">
        <f>I!P35*'Sim_F(IxI)'!$O37</f>
        <v>0</v>
      </c>
      <c r="R37">
        <f>I!Q35*'Sim_F(IxI)'!$O37</f>
        <v>0</v>
      </c>
      <c r="S37">
        <f>I!R35*'Sim_F(IxI)'!$O37</f>
        <v>0</v>
      </c>
      <c r="T37">
        <f>I!S35*'Sim_F(IxI)'!$O37</f>
        <v>0</v>
      </c>
      <c r="U37">
        <f>I!T35*'Sim_F(IxI)'!$O37</f>
        <v>0</v>
      </c>
      <c r="V37">
        <f>I!U35*'Sim_F(IxI)'!$O37</f>
        <v>0</v>
      </c>
      <c r="W37">
        <f>I!V35*'Sim_F(IxI)'!$O37</f>
        <v>0</v>
      </c>
      <c r="X37">
        <f>I!W35*'Sim_F(IxI)'!$O37</f>
        <v>0</v>
      </c>
      <c r="Y37">
        <f>I!X35*'Sim_F(IxI)'!$O37</f>
        <v>0</v>
      </c>
      <c r="Z37">
        <f>I!Y35*'Sim_F(IxI)'!$O37</f>
        <v>0</v>
      </c>
      <c r="AA37">
        <f>I!Z35*'Sim_F(IxI)'!$O37</f>
        <v>0</v>
      </c>
      <c r="AB37">
        <f>I!AA35*'Sim_F(IxI)'!$O37</f>
        <v>0</v>
      </c>
      <c r="AC37">
        <f>I!AB35*'Sim_F(IxI)'!$O37</f>
        <v>0</v>
      </c>
      <c r="AD37">
        <f>I!AC35*'Sim_F(IxI)'!$O37</f>
        <v>0</v>
      </c>
      <c r="AE37">
        <f>I!AD35*'Sim_F(IxI)'!$O37</f>
        <v>0</v>
      </c>
      <c r="AF37">
        <f>I!AE35*'Sim_F(IxI)'!$O37</f>
        <v>0</v>
      </c>
      <c r="AG37">
        <f>I!AF35*'Sim_F(IxI)'!$O37</f>
        <v>0</v>
      </c>
      <c r="AH37">
        <f>I!AG35*'Sim_F(IxI)'!$O37</f>
        <v>0</v>
      </c>
      <c r="AI37">
        <f>I!AH35*'Sim_F(IxI)'!$O37</f>
        <v>0</v>
      </c>
      <c r="AJ37">
        <f>I!AI35*'Sim_F(IxI)'!$O37</f>
        <v>0</v>
      </c>
      <c r="AK37">
        <f>I!AJ35*'Sim_F(IxI)'!$O37</f>
        <v>0</v>
      </c>
      <c r="AL37">
        <f>I!AK35*'Sim_F(IxI)'!$O37</f>
        <v>0</v>
      </c>
      <c r="AM37">
        <f>I!AL35*'Sim_F(IxI)'!$O37</f>
        <v>0</v>
      </c>
      <c r="AN37">
        <f>I!AM35*'Sim_F(IxI)'!$O37</f>
        <v>0</v>
      </c>
      <c r="AO37">
        <f>I!AN35*'Sim_F(IxI)'!$O37</f>
        <v>0</v>
      </c>
      <c r="AP37">
        <f>I!AO35*'Sim_F(IxI)'!$O37</f>
        <v>0</v>
      </c>
      <c r="AQ37">
        <f>I!AP35*'Sim_F(IxI)'!$O37</f>
        <v>0</v>
      </c>
      <c r="AR37">
        <f>I!AQ35*'Sim_F(IxI)'!$O37</f>
        <v>0</v>
      </c>
      <c r="AS37">
        <f>I!AR35*'Sim_F(IxI)'!$O37</f>
        <v>0</v>
      </c>
      <c r="AT37">
        <f>I!AS35*'Sim_F(IxI)'!$O37</f>
        <v>0</v>
      </c>
      <c r="AU37">
        <f>I!AT35*'Sim_F(IxI)'!$O37</f>
        <v>0</v>
      </c>
      <c r="AV37">
        <f>I!AU35*'Sim_F(IxI)'!$O37</f>
        <v>0</v>
      </c>
      <c r="AW37">
        <f>I!AV35*'Sim_F(IxI)'!$O37</f>
        <v>0</v>
      </c>
      <c r="AX37">
        <f>I!AW35*'Sim_F(IxI)'!$O37</f>
        <v>0</v>
      </c>
      <c r="AY37">
        <f>I!AX35*'Sim_F(IxI)'!$O37</f>
        <v>0</v>
      </c>
      <c r="AZ37">
        <f>I!AY35*'Sim_F(IxI)'!$O37</f>
        <v>0</v>
      </c>
      <c r="BA37">
        <f>I!AZ35*'Sim_F(IxI)'!$O37</f>
        <v>0</v>
      </c>
      <c r="BB37">
        <f>I!BA35*'Sim_F(IxI)'!$O37</f>
        <v>0</v>
      </c>
      <c r="BC37">
        <f>I!BB35*'Sim_F(IxI)'!$O37</f>
        <v>0</v>
      </c>
      <c r="BD37">
        <f>I!BC35*'Sim_F(IxI)'!$O37</f>
        <v>0</v>
      </c>
      <c r="BE37">
        <f>I!BD35*'Sim_F(IxI)'!$O37</f>
        <v>0</v>
      </c>
      <c r="BF37">
        <f>I!BE35*'Sim_F(IxI)'!$O37</f>
        <v>0</v>
      </c>
      <c r="BG37">
        <f>I!BF35*'Sim_F(IxI)'!$O37</f>
        <v>0</v>
      </c>
      <c r="BH37">
        <f>I!BG35*'Sim_F(IxI)'!$O37</f>
        <v>0</v>
      </c>
      <c r="BI37">
        <f>I!BH35*'Sim_F(IxI)'!$O37</f>
        <v>0</v>
      </c>
      <c r="BJ37">
        <f>I!BI35*'Sim_F(IxI)'!$O37</f>
        <v>0</v>
      </c>
      <c r="BK37">
        <f>I!BJ35*'Sim_F(IxI)'!$O37</f>
        <v>0</v>
      </c>
      <c r="BL37">
        <f>I!BK35*'Sim_F(IxI)'!$O37</f>
        <v>0</v>
      </c>
      <c r="BM37">
        <f>I!BL35*'Sim_F(IxI)'!$O37</f>
        <v>0</v>
      </c>
      <c r="BN37">
        <f>I!BM35*'Sim_F(IxI)'!$O37</f>
        <v>0</v>
      </c>
      <c r="BO37">
        <f>I!BN35*'Sim_F(IxI)'!$O37</f>
        <v>0</v>
      </c>
      <c r="BP37">
        <f>I!BO35*'Sim_F(IxI)'!$O37</f>
        <v>0</v>
      </c>
      <c r="BQ37">
        <f>I!BP35*'Sim_F(IxI)'!$O37</f>
        <v>0</v>
      </c>
      <c r="BR37">
        <f>I!BQ35*'Sim_F(IxI)'!$O37</f>
        <v>0</v>
      </c>
      <c r="BS37">
        <f>I!BR35*'Sim_F(IxI)'!$O37</f>
        <v>0</v>
      </c>
      <c r="BT37">
        <f>I!BS35*'Sim_F(IxI)'!$O37</f>
        <v>0</v>
      </c>
      <c r="BU37">
        <f>I!BT35*'Sim_F(IxI)'!$O37</f>
        <v>0</v>
      </c>
      <c r="BV37">
        <f>I!BU35*'Sim_F(IxI)'!$O37</f>
        <v>0</v>
      </c>
      <c r="BW37">
        <f>I!BV35*'Sim_F(IxI)'!$O37</f>
        <v>0</v>
      </c>
      <c r="BX37">
        <f>I!BW35*'Sim_F(IxI)'!$O37</f>
        <v>0</v>
      </c>
      <c r="BY37">
        <f>I!BX35*'Sim_F(IxI)'!$O37</f>
        <v>0</v>
      </c>
    </row>
    <row r="38" spans="1:77" x14ac:dyDescent="0.25">
      <c r="A38" s="105" t="s">
        <v>35</v>
      </c>
      <c r="B38">
        <f>I!A36*'Sim_F(IxI)'!$O38</f>
        <v>0</v>
      </c>
      <c r="C38">
        <f>I!B36*'Sim_F(IxI)'!$O38</f>
        <v>0</v>
      </c>
      <c r="D38">
        <f>I!C36*'Sim_F(IxI)'!$O38</f>
        <v>0</v>
      </c>
      <c r="E38">
        <f>I!D36*'Sim_F(IxI)'!$O38</f>
        <v>0</v>
      </c>
      <c r="F38">
        <f>I!E36*'Sim_F(IxI)'!$O38</f>
        <v>0</v>
      </c>
      <c r="G38">
        <f>I!F36*'Sim_F(IxI)'!$O38</f>
        <v>0</v>
      </c>
      <c r="H38">
        <f>I!G36*'Sim_F(IxI)'!$O38</f>
        <v>0</v>
      </c>
      <c r="I38">
        <f>I!H36*'Sim_F(IxI)'!$O38</f>
        <v>0</v>
      </c>
      <c r="J38">
        <f>I!I36*'Sim_F(IxI)'!$O38</f>
        <v>0</v>
      </c>
      <c r="K38">
        <f>I!J36*'Sim_F(IxI)'!$O38</f>
        <v>0</v>
      </c>
      <c r="L38">
        <f>I!K36*'Sim_F(IxI)'!$O38</f>
        <v>0</v>
      </c>
      <c r="M38">
        <f>I!L36*'Sim_F(IxI)'!$O38</f>
        <v>0</v>
      </c>
      <c r="N38">
        <f>I!M36*'Sim_F(IxI)'!$O38</f>
        <v>0</v>
      </c>
      <c r="O38">
        <f>I!N36*'Sim_F(IxI)'!$O38</f>
        <v>0</v>
      </c>
      <c r="P38">
        <f>I!O36*'Sim_F(IxI)'!$O38</f>
        <v>0</v>
      </c>
      <c r="Q38">
        <f>I!P36*'Sim_F(IxI)'!$O38</f>
        <v>0</v>
      </c>
      <c r="R38">
        <f>I!Q36*'Sim_F(IxI)'!$O38</f>
        <v>0</v>
      </c>
      <c r="S38">
        <f>I!R36*'Sim_F(IxI)'!$O38</f>
        <v>0</v>
      </c>
      <c r="T38">
        <f>I!S36*'Sim_F(IxI)'!$O38</f>
        <v>0</v>
      </c>
      <c r="U38">
        <f>I!T36*'Sim_F(IxI)'!$O38</f>
        <v>0</v>
      </c>
      <c r="V38">
        <f>I!U36*'Sim_F(IxI)'!$O38</f>
        <v>0</v>
      </c>
      <c r="W38">
        <f>I!V36*'Sim_F(IxI)'!$O38</f>
        <v>0</v>
      </c>
      <c r="X38">
        <f>I!W36*'Sim_F(IxI)'!$O38</f>
        <v>0</v>
      </c>
      <c r="Y38">
        <f>I!X36*'Sim_F(IxI)'!$O38</f>
        <v>0</v>
      </c>
      <c r="Z38">
        <f>I!Y36*'Sim_F(IxI)'!$O38</f>
        <v>0</v>
      </c>
      <c r="AA38">
        <f>I!Z36*'Sim_F(IxI)'!$O38</f>
        <v>0</v>
      </c>
      <c r="AB38">
        <f>I!AA36*'Sim_F(IxI)'!$O38</f>
        <v>0</v>
      </c>
      <c r="AC38">
        <f>I!AB36*'Sim_F(IxI)'!$O38</f>
        <v>0</v>
      </c>
      <c r="AD38">
        <f>I!AC36*'Sim_F(IxI)'!$O38</f>
        <v>0</v>
      </c>
      <c r="AE38">
        <f>I!AD36*'Sim_F(IxI)'!$O38</f>
        <v>0</v>
      </c>
      <c r="AF38">
        <f>I!AE36*'Sim_F(IxI)'!$O38</f>
        <v>0</v>
      </c>
      <c r="AG38">
        <f>I!AF36*'Sim_F(IxI)'!$O38</f>
        <v>0</v>
      </c>
      <c r="AH38">
        <f>I!AG36*'Sim_F(IxI)'!$O38</f>
        <v>0</v>
      </c>
      <c r="AI38">
        <f>I!AH36*'Sim_F(IxI)'!$O38</f>
        <v>0</v>
      </c>
      <c r="AJ38">
        <f>I!AI36*'Sim_F(IxI)'!$O38</f>
        <v>0</v>
      </c>
      <c r="AK38">
        <f>I!AJ36*'Sim_F(IxI)'!$O38</f>
        <v>0</v>
      </c>
      <c r="AL38">
        <f>I!AK36*'Sim_F(IxI)'!$O38</f>
        <v>0</v>
      </c>
      <c r="AM38">
        <f>I!AL36*'Sim_F(IxI)'!$O38</f>
        <v>0</v>
      </c>
      <c r="AN38">
        <f>I!AM36*'Sim_F(IxI)'!$O38</f>
        <v>0</v>
      </c>
      <c r="AO38">
        <f>I!AN36*'Sim_F(IxI)'!$O38</f>
        <v>0</v>
      </c>
      <c r="AP38">
        <f>I!AO36*'Sim_F(IxI)'!$O38</f>
        <v>0</v>
      </c>
      <c r="AQ38">
        <f>I!AP36*'Sim_F(IxI)'!$O38</f>
        <v>0</v>
      </c>
      <c r="AR38">
        <f>I!AQ36*'Sim_F(IxI)'!$O38</f>
        <v>0</v>
      </c>
      <c r="AS38">
        <f>I!AR36*'Sim_F(IxI)'!$O38</f>
        <v>0</v>
      </c>
      <c r="AT38">
        <f>I!AS36*'Sim_F(IxI)'!$O38</f>
        <v>0</v>
      </c>
      <c r="AU38">
        <f>I!AT36*'Sim_F(IxI)'!$O38</f>
        <v>0</v>
      </c>
      <c r="AV38">
        <f>I!AU36*'Sim_F(IxI)'!$O38</f>
        <v>0</v>
      </c>
      <c r="AW38">
        <f>I!AV36*'Sim_F(IxI)'!$O38</f>
        <v>0</v>
      </c>
      <c r="AX38">
        <f>I!AW36*'Sim_F(IxI)'!$O38</f>
        <v>0</v>
      </c>
      <c r="AY38">
        <f>I!AX36*'Sim_F(IxI)'!$O38</f>
        <v>0</v>
      </c>
      <c r="AZ38">
        <f>I!AY36*'Sim_F(IxI)'!$O38</f>
        <v>0</v>
      </c>
      <c r="BA38">
        <f>I!AZ36*'Sim_F(IxI)'!$O38</f>
        <v>0</v>
      </c>
      <c r="BB38">
        <f>I!BA36*'Sim_F(IxI)'!$O38</f>
        <v>0</v>
      </c>
      <c r="BC38">
        <f>I!BB36*'Sim_F(IxI)'!$O38</f>
        <v>0</v>
      </c>
      <c r="BD38">
        <f>I!BC36*'Sim_F(IxI)'!$O38</f>
        <v>0</v>
      </c>
      <c r="BE38">
        <f>I!BD36*'Sim_F(IxI)'!$O38</f>
        <v>0</v>
      </c>
      <c r="BF38">
        <f>I!BE36*'Sim_F(IxI)'!$O38</f>
        <v>0</v>
      </c>
      <c r="BG38">
        <f>I!BF36*'Sim_F(IxI)'!$O38</f>
        <v>0</v>
      </c>
      <c r="BH38">
        <f>I!BG36*'Sim_F(IxI)'!$O38</f>
        <v>0</v>
      </c>
      <c r="BI38">
        <f>I!BH36*'Sim_F(IxI)'!$O38</f>
        <v>0</v>
      </c>
      <c r="BJ38">
        <f>I!BI36*'Sim_F(IxI)'!$O38</f>
        <v>0</v>
      </c>
      <c r="BK38">
        <f>I!BJ36*'Sim_F(IxI)'!$O38</f>
        <v>0</v>
      </c>
      <c r="BL38">
        <f>I!BK36*'Sim_F(IxI)'!$O38</f>
        <v>0</v>
      </c>
      <c r="BM38">
        <f>I!BL36*'Sim_F(IxI)'!$O38</f>
        <v>0</v>
      </c>
      <c r="BN38">
        <f>I!BM36*'Sim_F(IxI)'!$O38</f>
        <v>0</v>
      </c>
      <c r="BO38">
        <f>I!BN36*'Sim_F(IxI)'!$O38</f>
        <v>0</v>
      </c>
      <c r="BP38">
        <f>I!BO36*'Sim_F(IxI)'!$O38</f>
        <v>0</v>
      </c>
      <c r="BQ38">
        <f>I!BP36*'Sim_F(IxI)'!$O38</f>
        <v>0</v>
      </c>
      <c r="BR38">
        <f>I!BQ36*'Sim_F(IxI)'!$O38</f>
        <v>0</v>
      </c>
      <c r="BS38">
        <f>I!BR36*'Sim_F(IxI)'!$O38</f>
        <v>0</v>
      </c>
      <c r="BT38">
        <f>I!BS36*'Sim_F(IxI)'!$O38</f>
        <v>0</v>
      </c>
      <c r="BU38">
        <f>I!BT36*'Sim_F(IxI)'!$O38</f>
        <v>0</v>
      </c>
      <c r="BV38">
        <f>I!BU36*'Sim_F(IxI)'!$O38</f>
        <v>0</v>
      </c>
      <c r="BW38">
        <f>I!BV36*'Sim_F(IxI)'!$O38</f>
        <v>0</v>
      </c>
      <c r="BX38">
        <f>I!BW36*'Sim_F(IxI)'!$O38</f>
        <v>0</v>
      </c>
      <c r="BY38">
        <f>I!BX36*'Sim_F(IxI)'!$O38</f>
        <v>0</v>
      </c>
    </row>
    <row r="39" spans="1:77" x14ac:dyDescent="0.25">
      <c r="A39" s="105" t="s">
        <v>36</v>
      </c>
      <c r="B39">
        <f>I!A37*'Sim_F(IxI)'!$O39</f>
        <v>0</v>
      </c>
      <c r="C39">
        <f>I!B37*'Sim_F(IxI)'!$O39</f>
        <v>0</v>
      </c>
      <c r="D39">
        <f>I!C37*'Sim_F(IxI)'!$O39</f>
        <v>0</v>
      </c>
      <c r="E39">
        <f>I!D37*'Sim_F(IxI)'!$O39</f>
        <v>0</v>
      </c>
      <c r="F39">
        <f>I!E37*'Sim_F(IxI)'!$O39</f>
        <v>0</v>
      </c>
      <c r="G39">
        <f>I!F37*'Sim_F(IxI)'!$O39</f>
        <v>0</v>
      </c>
      <c r="H39">
        <f>I!G37*'Sim_F(IxI)'!$O39</f>
        <v>0</v>
      </c>
      <c r="I39">
        <f>I!H37*'Sim_F(IxI)'!$O39</f>
        <v>0</v>
      </c>
      <c r="J39">
        <f>I!I37*'Sim_F(IxI)'!$O39</f>
        <v>0</v>
      </c>
      <c r="K39">
        <f>I!J37*'Sim_F(IxI)'!$O39</f>
        <v>0</v>
      </c>
      <c r="L39">
        <f>I!K37*'Sim_F(IxI)'!$O39</f>
        <v>0</v>
      </c>
      <c r="M39">
        <f>I!L37*'Sim_F(IxI)'!$O39</f>
        <v>0</v>
      </c>
      <c r="N39">
        <f>I!M37*'Sim_F(IxI)'!$O39</f>
        <v>0</v>
      </c>
      <c r="O39">
        <f>I!N37*'Sim_F(IxI)'!$O39</f>
        <v>0</v>
      </c>
      <c r="P39">
        <f>I!O37*'Sim_F(IxI)'!$O39</f>
        <v>0</v>
      </c>
      <c r="Q39">
        <f>I!P37*'Sim_F(IxI)'!$O39</f>
        <v>0</v>
      </c>
      <c r="R39">
        <f>I!Q37*'Sim_F(IxI)'!$O39</f>
        <v>0</v>
      </c>
      <c r="S39">
        <f>I!R37*'Sim_F(IxI)'!$O39</f>
        <v>0</v>
      </c>
      <c r="T39">
        <f>I!S37*'Sim_F(IxI)'!$O39</f>
        <v>0</v>
      </c>
      <c r="U39">
        <f>I!T37*'Sim_F(IxI)'!$O39</f>
        <v>0</v>
      </c>
      <c r="V39">
        <f>I!U37*'Sim_F(IxI)'!$O39</f>
        <v>0</v>
      </c>
      <c r="W39">
        <f>I!V37*'Sim_F(IxI)'!$O39</f>
        <v>0</v>
      </c>
      <c r="X39">
        <f>I!W37*'Sim_F(IxI)'!$O39</f>
        <v>0</v>
      </c>
      <c r="Y39">
        <f>I!X37*'Sim_F(IxI)'!$O39</f>
        <v>0</v>
      </c>
      <c r="Z39">
        <f>I!Y37*'Sim_F(IxI)'!$O39</f>
        <v>0</v>
      </c>
      <c r="AA39">
        <f>I!Z37*'Sim_F(IxI)'!$O39</f>
        <v>0</v>
      </c>
      <c r="AB39">
        <f>I!AA37*'Sim_F(IxI)'!$O39</f>
        <v>0</v>
      </c>
      <c r="AC39">
        <f>I!AB37*'Sim_F(IxI)'!$O39</f>
        <v>0</v>
      </c>
      <c r="AD39">
        <f>I!AC37*'Sim_F(IxI)'!$O39</f>
        <v>0</v>
      </c>
      <c r="AE39">
        <f>I!AD37*'Sim_F(IxI)'!$O39</f>
        <v>0</v>
      </c>
      <c r="AF39">
        <f>I!AE37*'Sim_F(IxI)'!$O39</f>
        <v>0</v>
      </c>
      <c r="AG39">
        <f>I!AF37*'Sim_F(IxI)'!$O39</f>
        <v>0</v>
      </c>
      <c r="AH39">
        <f>I!AG37*'Sim_F(IxI)'!$O39</f>
        <v>0</v>
      </c>
      <c r="AI39">
        <f>I!AH37*'Sim_F(IxI)'!$O39</f>
        <v>0</v>
      </c>
      <c r="AJ39">
        <f>I!AI37*'Sim_F(IxI)'!$O39</f>
        <v>0</v>
      </c>
      <c r="AK39">
        <f>I!AJ37*'Sim_F(IxI)'!$O39</f>
        <v>0</v>
      </c>
      <c r="AL39">
        <f>I!AK37*'Sim_F(IxI)'!$O39</f>
        <v>0</v>
      </c>
      <c r="AM39">
        <f>I!AL37*'Sim_F(IxI)'!$O39</f>
        <v>0</v>
      </c>
      <c r="AN39">
        <f>I!AM37*'Sim_F(IxI)'!$O39</f>
        <v>0</v>
      </c>
      <c r="AO39">
        <f>I!AN37*'Sim_F(IxI)'!$O39</f>
        <v>0</v>
      </c>
      <c r="AP39">
        <f>I!AO37*'Sim_F(IxI)'!$O39</f>
        <v>0</v>
      </c>
      <c r="AQ39">
        <f>I!AP37*'Sim_F(IxI)'!$O39</f>
        <v>0</v>
      </c>
      <c r="AR39">
        <f>I!AQ37*'Sim_F(IxI)'!$O39</f>
        <v>0</v>
      </c>
      <c r="AS39">
        <f>I!AR37*'Sim_F(IxI)'!$O39</f>
        <v>0</v>
      </c>
      <c r="AT39">
        <f>I!AS37*'Sim_F(IxI)'!$O39</f>
        <v>0</v>
      </c>
      <c r="AU39">
        <f>I!AT37*'Sim_F(IxI)'!$O39</f>
        <v>0</v>
      </c>
      <c r="AV39">
        <f>I!AU37*'Sim_F(IxI)'!$O39</f>
        <v>0</v>
      </c>
      <c r="AW39">
        <f>I!AV37*'Sim_F(IxI)'!$O39</f>
        <v>0</v>
      </c>
      <c r="AX39">
        <f>I!AW37*'Sim_F(IxI)'!$O39</f>
        <v>0</v>
      </c>
      <c r="AY39">
        <f>I!AX37*'Sim_F(IxI)'!$O39</f>
        <v>0</v>
      </c>
      <c r="AZ39">
        <f>I!AY37*'Sim_F(IxI)'!$O39</f>
        <v>0</v>
      </c>
      <c r="BA39">
        <f>I!AZ37*'Sim_F(IxI)'!$O39</f>
        <v>0</v>
      </c>
      <c r="BB39">
        <f>I!BA37*'Sim_F(IxI)'!$O39</f>
        <v>0</v>
      </c>
      <c r="BC39">
        <f>I!BB37*'Sim_F(IxI)'!$O39</f>
        <v>0</v>
      </c>
      <c r="BD39">
        <f>I!BC37*'Sim_F(IxI)'!$O39</f>
        <v>0</v>
      </c>
      <c r="BE39">
        <f>I!BD37*'Sim_F(IxI)'!$O39</f>
        <v>0</v>
      </c>
      <c r="BF39">
        <f>I!BE37*'Sim_F(IxI)'!$O39</f>
        <v>0</v>
      </c>
      <c r="BG39">
        <f>I!BF37*'Sim_F(IxI)'!$O39</f>
        <v>0</v>
      </c>
      <c r="BH39">
        <f>I!BG37*'Sim_F(IxI)'!$O39</f>
        <v>0</v>
      </c>
      <c r="BI39">
        <f>I!BH37*'Sim_F(IxI)'!$O39</f>
        <v>0</v>
      </c>
      <c r="BJ39">
        <f>I!BI37*'Sim_F(IxI)'!$O39</f>
        <v>0</v>
      </c>
      <c r="BK39">
        <f>I!BJ37*'Sim_F(IxI)'!$O39</f>
        <v>0</v>
      </c>
      <c r="BL39">
        <f>I!BK37*'Sim_F(IxI)'!$O39</f>
        <v>0</v>
      </c>
      <c r="BM39">
        <f>I!BL37*'Sim_F(IxI)'!$O39</f>
        <v>0</v>
      </c>
      <c r="BN39">
        <f>I!BM37*'Sim_F(IxI)'!$O39</f>
        <v>0</v>
      </c>
      <c r="BO39">
        <f>I!BN37*'Sim_F(IxI)'!$O39</f>
        <v>0</v>
      </c>
      <c r="BP39">
        <f>I!BO37*'Sim_F(IxI)'!$O39</f>
        <v>0</v>
      </c>
      <c r="BQ39">
        <f>I!BP37*'Sim_F(IxI)'!$O39</f>
        <v>0</v>
      </c>
      <c r="BR39">
        <f>I!BQ37*'Sim_F(IxI)'!$O39</f>
        <v>0</v>
      </c>
      <c r="BS39">
        <f>I!BR37*'Sim_F(IxI)'!$O39</f>
        <v>0</v>
      </c>
      <c r="BT39">
        <f>I!BS37*'Sim_F(IxI)'!$O39</f>
        <v>0</v>
      </c>
      <c r="BU39">
        <f>I!BT37*'Sim_F(IxI)'!$O39</f>
        <v>0</v>
      </c>
      <c r="BV39">
        <f>I!BU37*'Sim_F(IxI)'!$O39</f>
        <v>0</v>
      </c>
      <c r="BW39">
        <f>I!BV37*'Sim_F(IxI)'!$O39</f>
        <v>0</v>
      </c>
      <c r="BX39">
        <f>I!BW37*'Sim_F(IxI)'!$O39</f>
        <v>0</v>
      </c>
      <c r="BY39">
        <f>I!BX37*'Sim_F(IxI)'!$O39</f>
        <v>0</v>
      </c>
    </row>
    <row r="40" spans="1:77" x14ac:dyDescent="0.25">
      <c r="A40" s="105" t="s">
        <v>37</v>
      </c>
      <c r="B40">
        <f>I!A38*'Sim_F(IxI)'!$O40</f>
        <v>0</v>
      </c>
      <c r="C40">
        <f>I!B38*'Sim_F(IxI)'!$O40</f>
        <v>0</v>
      </c>
      <c r="D40">
        <f>I!C38*'Sim_F(IxI)'!$O40</f>
        <v>0</v>
      </c>
      <c r="E40">
        <f>I!D38*'Sim_F(IxI)'!$O40</f>
        <v>0</v>
      </c>
      <c r="F40">
        <f>I!E38*'Sim_F(IxI)'!$O40</f>
        <v>0</v>
      </c>
      <c r="G40">
        <f>I!F38*'Sim_F(IxI)'!$O40</f>
        <v>0</v>
      </c>
      <c r="H40">
        <f>I!G38*'Sim_F(IxI)'!$O40</f>
        <v>0</v>
      </c>
      <c r="I40">
        <f>I!H38*'Sim_F(IxI)'!$O40</f>
        <v>0</v>
      </c>
      <c r="J40">
        <f>I!I38*'Sim_F(IxI)'!$O40</f>
        <v>0</v>
      </c>
      <c r="K40">
        <f>I!J38*'Sim_F(IxI)'!$O40</f>
        <v>0</v>
      </c>
      <c r="L40">
        <f>I!K38*'Sim_F(IxI)'!$O40</f>
        <v>0</v>
      </c>
      <c r="M40">
        <f>I!L38*'Sim_F(IxI)'!$O40</f>
        <v>0</v>
      </c>
      <c r="N40">
        <f>I!M38*'Sim_F(IxI)'!$O40</f>
        <v>0</v>
      </c>
      <c r="O40">
        <f>I!N38*'Sim_F(IxI)'!$O40</f>
        <v>0</v>
      </c>
      <c r="P40">
        <f>I!O38*'Sim_F(IxI)'!$O40</f>
        <v>0</v>
      </c>
      <c r="Q40">
        <f>I!P38*'Sim_F(IxI)'!$O40</f>
        <v>0</v>
      </c>
      <c r="R40">
        <f>I!Q38*'Sim_F(IxI)'!$O40</f>
        <v>0</v>
      </c>
      <c r="S40">
        <f>I!R38*'Sim_F(IxI)'!$O40</f>
        <v>0</v>
      </c>
      <c r="T40">
        <f>I!S38*'Sim_F(IxI)'!$O40</f>
        <v>0</v>
      </c>
      <c r="U40">
        <f>I!T38*'Sim_F(IxI)'!$O40</f>
        <v>0</v>
      </c>
      <c r="V40">
        <f>I!U38*'Sim_F(IxI)'!$O40</f>
        <v>0</v>
      </c>
      <c r="W40">
        <f>I!V38*'Sim_F(IxI)'!$O40</f>
        <v>0</v>
      </c>
      <c r="X40">
        <f>I!W38*'Sim_F(IxI)'!$O40</f>
        <v>0</v>
      </c>
      <c r="Y40">
        <f>I!X38*'Sim_F(IxI)'!$O40</f>
        <v>0</v>
      </c>
      <c r="Z40">
        <f>I!Y38*'Sim_F(IxI)'!$O40</f>
        <v>0</v>
      </c>
      <c r="AA40">
        <f>I!Z38*'Sim_F(IxI)'!$O40</f>
        <v>0</v>
      </c>
      <c r="AB40">
        <f>I!AA38*'Sim_F(IxI)'!$O40</f>
        <v>0</v>
      </c>
      <c r="AC40">
        <f>I!AB38*'Sim_F(IxI)'!$O40</f>
        <v>0</v>
      </c>
      <c r="AD40">
        <f>I!AC38*'Sim_F(IxI)'!$O40</f>
        <v>0</v>
      </c>
      <c r="AE40">
        <f>I!AD38*'Sim_F(IxI)'!$O40</f>
        <v>0</v>
      </c>
      <c r="AF40">
        <f>I!AE38*'Sim_F(IxI)'!$O40</f>
        <v>0</v>
      </c>
      <c r="AG40">
        <f>I!AF38*'Sim_F(IxI)'!$O40</f>
        <v>0</v>
      </c>
      <c r="AH40">
        <f>I!AG38*'Sim_F(IxI)'!$O40</f>
        <v>0</v>
      </c>
      <c r="AI40">
        <f>I!AH38*'Sim_F(IxI)'!$O40</f>
        <v>0</v>
      </c>
      <c r="AJ40">
        <f>I!AI38*'Sim_F(IxI)'!$O40</f>
        <v>0</v>
      </c>
      <c r="AK40">
        <f>I!AJ38*'Sim_F(IxI)'!$O40</f>
        <v>0</v>
      </c>
      <c r="AL40">
        <f>I!AK38*'Sim_F(IxI)'!$O40</f>
        <v>0</v>
      </c>
      <c r="AM40">
        <f>I!AL38*'Sim_F(IxI)'!$O40</f>
        <v>0</v>
      </c>
      <c r="AN40">
        <f>I!AM38*'Sim_F(IxI)'!$O40</f>
        <v>0</v>
      </c>
      <c r="AO40">
        <f>I!AN38*'Sim_F(IxI)'!$O40</f>
        <v>0</v>
      </c>
      <c r="AP40">
        <f>I!AO38*'Sim_F(IxI)'!$O40</f>
        <v>0</v>
      </c>
      <c r="AQ40">
        <f>I!AP38*'Sim_F(IxI)'!$O40</f>
        <v>0</v>
      </c>
      <c r="AR40">
        <f>I!AQ38*'Sim_F(IxI)'!$O40</f>
        <v>0</v>
      </c>
      <c r="AS40">
        <f>I!AR38*'Sim_F(IxI)'!$O40</f>
        <v>0</v>
      </c>
      <c r="AT40">
        <f>I!AS38*'Sim_F(IxI)'!$O40</f>
        <v>0</v>
      </c>
      <c r="AU40">
        <f>I!AT38*'Sim_F(IxI)'!$O40</f>
        <v>0</v>
      </c>
      <c r="AV40">
        <f>I!AU38*'Sim_F(IxI)'!$O40</f>
        <v>0</v>
      </c>
      <c r="AW40">
        <f>I!AV38*'Sim_F(IxI)'!$O40</f>
        <v>0</v>
      </c>
      <c r="AX40">
        <f>I!AW38*'Sim_F(IxI)'!$O40</f>
        <v>0</v>
      </c>
      <c r="AY40">
        <f>I!AX38*'Sim_F(IxI)'!$O40</f>
        <v>0</v>
      </c>
      <c r="AZ40">
        <f>I!AY38*'Sim_F(IxI)'!$O40</f>
        <v>0</v>
      </c>
      <c r="BA40">
        <f>I!AZ38*'Sim_F(IxI)'!$O40</f>
        <v>0</v>
      </c>
      <c r="BB40">
        <f>I!BA38*'Sim_F(IxI)'!$O40</f>
        <v>0</v>
      </c>
      <c r="BC40">
        <f>I!BB38*'Sim_F(IxI)'!$O40</f>
        <v>0</v>
      </c>
      <c r="BD40">
        <f>I!BC38*'Sim_F(IxI)'!$O40</f>
        <v>0</v>
      </c>
      <c r="BE40">
        <f>I!BD38*'Sim_F(IxI)'!$O40</f>
        <v>0</v>
      </c>
      <c r="BF40">
        <f>I!BE38*'Sim_F(IxI)'!$O40</f>
        <v>0</v>
      </c>
      <c r="BG40">
        <f>I!BF38*'Sim_F(IxI)'!$O40</f>
        <v>0</v>
      </c>
      <c r="BH40">
        <f>I!BG38*'Sim_F(IxI)'!$O40</f>
        <v>0</v>
      </c>
      <c r="BI40">
        <f>I!BH38*'Sim_F(IxI)'!$O40</f>
        <v>0</v>
      </c>
      <c r="BJ40">
        <f>I!BI38*'Sim_F(IxI)'!$O40</f>
        <v>0</v>
      </c>
      <c r="BK40">
        <f>I!BJ38*'Sim_F(IxI)'!$O40</f>
        <v>0</v>
      </c>
      <c r="BL40">
        <f>I!BK38*'Sim_F(IxI)'!$O40</f>
        <v>0</v>
      </c>
      <c r="BM40">
        <f>I!BL38*'Sim_F(IxI)'!$O40</f>
        <v>0</v>
      </c>
      <c r="BN40">
        <f>I!BM38*'Sim_F(IxI)'!$O40</f>
        <v>0</v>
      </c>
      <c r="BO40">
        <f>I!BN38*'Sim_F(IxI)'!$O40</f>
        <v>0</v>
      </c>
      <c r="BP40">
        <f>I!BO38*'Sim_F(IxI)'!$O40</f>
        <v>0</v>
      </c>
      <c r="BQ40">
        <f>I!BP38*'Sim_F(IxI)'!$O40</f>
        <v>0</v>
      </c>
      <c r="BR40">
        <f>I!BQ38*'Sim_F(IxI)'!$O40</f>
        <v>0</v>
      </c>
      <c r="BS40">
        <f>I!BR38*'Sim_F(IxI)'!$O40</f>
        <v>0</v>
      </c>
      <c r="BT40">
        <f>I!BS38*'Sim_F(IxI)'!$O40</f>
        <v>0</v>
      </c>
      <c r="BU40">
        <f>I!BT38*'Sim_F(IxI)'!$O40</f>
        <v>0</v>
      </c>
      <c r="BV40">
        <f>I!BU38*'Sim_F(IxI)'!$O40</f>
        <v>0</v>
      </c>
      <c r="BW40">
        <f>I!BV38*'Sim_F(IxI)'!$O40</f>
        <v>0</v>
      </c>
      <c r="BX40">
        <f>I!BW38*'Sim_F(IxI)'!$O40</f>
        <v>0</v>
      </c>
      <c r="BY40">
        <f>I!BX38*'Sim_F(IxI)'!$O40</f>
        <v>0</v>
      </c>
    </row>
    <row r="41" spans="1:77" x14ac:dyDescent="0.25">
      <c r="A41" s="105" t="s">
        <v>38</v>
      </c>
      <c r="B41">
        <f>I!A39*'Sim_F(IxI)'!$O41</f>
        <v>0</v>
      </c>
      <c r="C41">
        <f>I!B39*'Sim_F(IxI)'!$O41</f>
        <v>0</v>
      </c>
      <c r="D41">
        <f>I!C39*'Sim_F(IxI)'!$O41</f>
        <v>0</v>
      </c>
      <c r="E41">
        <f>I!D39*'Sim_F(IxI)'!$O41</f>
        <v>0</v>
      </c>
      <c r="F41">
        <f>I!E39*'Sim_F(IxI)'!$O41</f>
        <v>0</v>
      </c>
      <c r="G41">
        <f>I!F39*'Sim_F(IxI)'!$O41</f>
        <v>0</v>
      </c>
      <c r="H41">
        <f>I!G39*'Sim_F(IxI)'!$O41</f>
        <v>0</v>
      </c>
      <c r="I41">
        <f>I!H39*'Sim_F(IxI)'!$O41</f>
        <v>0</v>
      </c>
      <c r="J41">
        <f>I!I39*'Sim_F(IxI)'!$O41</f>
        <v>0</v>
      </c>
      <c r="K41">
        <f>I!J39*'Sim_F(IxI)'!$O41</f>
        <v>0</v>
      </c>
      <c r="L41">
        <f>I!K39*'Sim_F(IxI)'!$O41</f>
        <v>0</v>
      </c>
      <c r="M41">
        <f>I!L39*'Sim_F(IxI)'!$O41</f>
        <v>0</v>
      </c>
      <c r="N41">
        <f>I!M39*'Sim_F(IxI)'!$O41</f>
        <v>0</v>
      </c>
      <c r="O41">
        <f>I!N39*'Sim_F(IxI)'!$O41</f>
        <v>0</v>
      </c>
      <c r="P41">
        <f>I!O39*'Sim_F(IxI)'!$O41</f>
        <v>0</v>
      </c>
      <c r="Q41">
        <f>I!P39*'Sim_F(IxI)'!$O41</f>
        <v>0</v>
      </c>
      <c r="R41">
        <f>I!Q39*'Sim_F(IxI)'!$O41</f>
        <v>0</v>
      </c>
      <c r="S41">
        <f>I!R39*'Sim_F(IxI)'!$O41</f>
        <v>0</v>
      </c>
      <c r="T41">
        <f>I!S39*'Sim_F(IxI)'!$O41</f>
        <v>0</v>
      </c>
      <c r="U41">
        <f>I!T39*'Sim_F(IxI)'!$O41</f>
        <v>0</v>
      </c>
      <c r="V41">
        <f>I!U39*'Sim_F(IxI)'!$O41</f>
        <v>0</v>
      </c>
      <c r="W41">
        <f>I!V39*'Sim_F(IxI)'!$O41</f>
        <v>0</v>
      </c>
      <c r="X41">
        <f>I!W39*'Sim_F(IxI)'!$O41</f>
        <v>0</v>
      </c>
      <c r="Y41">
        <f>I!X39*'Sim_F(IxI)'!$O41</f>
        <v>0</v>
      </c>
      <c r="Z41">
        <f>I!Y39*'Sim_F(IxI)'!$O41</f>
        <v>0</v>
      </c>
      <c r="AA41">
        <f>I!Z39*'Sim_F(IxI)'!$O41</f>
        <v>0</v>
      </c>
      <c r="AB41">
        <f>I!AA39*'Sim_F(IxI)'!$O41</f>
        <v>0</v>
      </c>
      <c r="AC41">
        <f>I!AB39*'Sim_F(IxI)'!$O41</f>
        <v>0</v>
      </c>
      <c r="AD41">
        <f>I!AC39*'Sim_F(IxI)'!$O41</f>
        <v>0</v>
      </c>
      <c r="AE41">
        <f>I!AD39*'Sim_F(IxI)'!$O41</f>
        <v>0</v>
      </c>
      <c r="AF41">
        <f>I!AE39*'Sim_F(IxI)'!$O41</f>
        <v>0</v>
      </c>
      <c r="AG41">
        <f>I!AF39*'Sim_F(IxI)'!$O41</f>
        <v>0</v>
      </c>
      <c r="AH41">
        <f>I!AG39*'Sim_F(IxI)'!$O41</f>
        <v>0</v>
      </c>
      <c r="AI41">
        <f>I!AH39*'Sim_F(IxI)'!$O41</f>
        <v>0</v>
      </c>
      <c r="AJ41">
        <f>I!AI39*'Sim_F(IxI)'!$O41</f>
        <v>0</v>
      </c>
      <c r="AK41">
        <f>I!AJ39*'Sim_F(IxI)'!$O41</f>
        <v>0</v>
      </c>
      <c r="AL41">
        <f>I!AK39*'Sim_F(IxI)'!$O41</f>
        <v>0</v>
      </c>
      <c r="AM41">
        <f>I!AL39*'Sim_F(IxI)'!$O41</f>
        <v>0</v>
      </c>
      <c r="AN41">
        <f>I!AM39*'Sim_F(IxI)'!$O41</f>
        <v>0</v>
      </c>
      <c r="AO41">
        <f>I!AN39*'Sim_F(IxI)'!$O41</f>
        <v>0</v>
      </c>
      <c r="AP41">
        <f>I!AO39*'Sim_F(IxI)'!$O41</f>
        <v>0</v>
      </c>
      <c r="AQ41">
        <f>I!AP39*'Sim_F(IxI)'!$O41</f>
        <v>0</v>
      </c>
      <c r="AR41">
        <f>I!AQ39*'Sim_F(IxI)'!$O41</f>
        <v>0</v>
      </c>
      <c r="AS41">
        <f>I!AR39*'Sim_F(IxI)'!$O41</f>
        <v>0</v>
      </c>
      <c r="AT41">
        <f>I!AS39*'Sim_F(IxI)'!$O41</f>
        <v>0</v>
      </c>
      <c r="AU41">
        <f>I!AT39*'Sim_F(IxI)'!$O41</f>
        <v>0</v>
      </c>
      <c r="AV41">
        <f>I!AU39*'Sim_F(IxI)'!$O41</f>
        <v>0</v>
      </c>
      <c r="AW41">
        <f>I!AV39*'Sim_F(IxI)'!$O41</f>
        <v>0</v>
      </c>
      <c r="AX41">
        <f>I!AW39*'Sim_F(IxI)'!$O41</f>
        <v>0</v>
      </c>
      <c r="AY41">
        <f>I!AX39*'Sim_F(IxI)'!$O41</f>
        <v>0</v>
      </c>
      <c r="AZ41">
        <f>I!AY39*'Sim_F(IxI)'!$O41</f>
        <v>0</v>
      </c>
      <c r="BA41">
        <f>I!AZ39*'Sim_F(IxI)'!$O41</f>
        <v>0</v>
      </c>
      <c r="BB41">
        <f>I!BA39*'Sim_F(IxI)'!$O41</f>
        <v>0</v>
      </c>
      <c r="BC41">
        <f>I!BB39*'Sim_F(IxI)'!$O41</f>
        <v>0</v>
      </c>
      <c r="BD41">
        <f>I!BC39*'Sim_F(IxI)'!$O41</f>
        <v>0</v>
      </c>
      <c r="BE41">
        <f>I!BD39*'Sim_F(IxI)'!$O41</f>
        <v>0</v>
      </c>
      <c r="BF41">
        <f>I!BE39*'Sim_F(IxI)'!$O41</f>
        <v>0</v>
      </c>
      <c r="BG41">
        <f>I!BF39*'Sim_F(IxI)'!$O41</f>
        <v>0</v>
      </c>
      <c r="BH41">
        <f>I!BG39*'Sim_F(IxI)'!$O41</f>
        <v>0</v>
      </c>
      <c r="BI41">
        <f>I!BH39*'Sim_F(IxI)'!$O41</f>
        <v>0</v>
      </c>
      <c r="BJ41">
        <f>I!BI39*'Sim_F(IxI)'!$O41</f>
        <v>0</v>
      </c>
      <c r="BK41">
        <f>I!BJ39*'Sim_F(IxI)'!$O41</f>
        <v>0</v>
      </c>
      <c r="BL41">
        <f>I!BK39*'Sim_F(IxI)'!$O41</f>
        <v>0</v>
      </c>
      <c r="BM41">
        <f>I!BL39*'Sim_F(IxI)'!$O41</f>
        <v>0</v>
      </c>
      <c r="BN41">
        <f>I!BM39*'Sim_F(IxI)'!$O41</f>
        <v>0</v>
      </c>
      <c r="BO41">
        <f>I!BN39*'Sim_F(IxI)'!$O41</f>
        <v>0</v>
      </c>
      <c r="BP41">
        <f>I!BO39*'Sim_F(IxI)'!$O41</f>
        <v>0</v>
      </c>
      <c r="BQ41">
        <f>I!BP39*'Sim_F(IxI)'!$O41</f>
        <v>0</v>
      </c>
      <c r="BR41">
        <f>I!BQ39*'Sim_F(IxI)'!$O41</f>
        <v>0</v>
      </c>
      <c r="BS41">
        <f>I!BR39*'Sim_F(IxI)'!$O41</f>
        <v>0</v>
      </c>
      <c r="BT41">
        <f>I!BS39*'Sim_F(IxI)'!$O41</f>
        <v>0</v>
      </c>
      <c r="BU41">
        <f>I!BT39*'Sim_F(IxI)'!$O41</f>
        <v>0</v>
      </c>
      <c r="BV41">
        <f>I!BU39*'Sim_F(IxI)'!$O41</f>
        <v>0</v>
      </c>
      <c r="BW41">
        <f>I!BV39*'Sim_F(IxI)'!$O41</f>
        <v>0</v>
      </c>
      <c r="BX41">
        <f>I!BW39*'Sim_F(IxI)'!$O41</f>
        <v>0</v>
      </c>
      <c r="BY41">
        <f>I!BX39*'Sim_F(IxI)'!$O41</f>
        <v>0</v>
      </c>
    </row>
    <row r="42" spans="1:77" x14ac:dyDescent="0.25">
      <c r="A42" s="105" t="s">
        <v>39</v>
      </c>
      <c r="B42">
        <f>I!A40*'Sim_F(IxI)'!$O42</f>
        <v>0</v>
      </c>
      <c r="C42">
        <f>I!B40*'Sim_F(IxI)'!$O42</f>
        <v>0</v>
      </c>
      <c r="D42">
        <f>I!C40*'Sim_F(IxI)'!$O42</f>
        <v>0</v>
      </c>
      <c r="E42">
        <f>I!D40*'Sim_F(IxI)'!$O42</f>
        <v>0</v>
      </c>
      <c r="F42">
        <f>I!E40*'Sim_F(IxI)'!$O42</f>
        <v>0</v>
      </c>
      <c r="G42">
        <f>I!F40*'Sim_F(IxI)'!$O42</f>
        <v>0</v>
      </c>
      <c r="H42">
        <f>I!G40*'Sim_F(IxI)'!$O42</f>
        <v>0</v>
      </c>
      <c r="I42">
        <f>I!H40*'Sim_F(IxI)'!$O42</f>
        <v>0</v>
      </c>
      <c r="J42">
        <f>I!I40*'Sim_F(IxI)'!$O42</f>
        <v>0</v>
      </c>
      <c r="K42">
        <f>I!J40*'Sim_F(IxI)'!$O42</f>
        <v>0</v>
      </c>
      <c r="L42">
        <f>I!K40*'Sim_F(IxI)'!$O42</f>
        <v>0</v>
      </c>
      <c r="M42">
        <f>I!L40*'Sim_F(IxI)'!$O42</f>
        <v>0</v>
      </c>
      <c r="N42">
        <f>I!M40*'Sim_F(IxI)'!$O42</f>
        <v>0</v>
      </c>
      <c r="O42">
        <f>I!N40*'Sim_F(IxI)'!$O42</f>
        <v>0</v>
      </c>
      <c r="P42">
        <f>I!O40*'Sim_F(IxI)'!$O42</f>
        <v>0</v>
      </c>
      <c r="Q42">
        <f>I!P40*'Sim_F(IxI)'!$O42</f>
        <v>0</v>
      </c>
      <c r="R42">
        <f>I!Q40*'Sim_F(IxI)'!$O42</f>
        <v>0</v>
      </c>
      <c r="S42">
        <f>I!R40*'Sim_F(IxI)'!$O42</f>
        <v>0</v>
      </c>
      <c r="T42">
        <f>I!S40*'Sim_F(IxI)'!$O42</f>
        <v>0</v>
      </c>
      <c r="U42">
        <f>I!T40*'Sim_F(IxI)'!$O42</f>
        <v>0</v>
      </c>
      <c r="V42">
        <f>I!U40*'Sim_F(IxI)'!$O42</f>
        <v>0</v>
      </c>
      <c r="W42">
        <f>I!V40*'Sim_F(IxI)'!$O42</f>
        <v>0</v>
      </c>
      <c r="X42">
        <f>I!W40*'Sim_F(IxI)'!$O42</f>
        <v>0</v>
      </c>
      <c r="Y42">
        <f>I!X40*'Sim_F(IxI)'!$O42</f>
        <v>0</v>
      </c>
      <c r="Z42">
        <f>I!Y40*'Sim_F(IxI)'!$O42</f>
        <v>0</v>
      </c>
      <c r="AA42">
        <f>I!Z40*'Sim_F(IxI)'!$O42</f>
        <v>0</v>
      </c>
      <c r="AB42">
        <f>I!AA40*'Sim_F(IxI)'!$O42</f>
        <v>0</v>
      </c>
      <c r="AC42">
        <f>I!AB40*'Sim_F(IxI)'!$O42</f>
        <v>0</v>
      </c>
      <c r="AD42">
        <f>I!AC40*'Sim_F(IxI)'!$O42</f>
        <v>0</v>
      </c>
      <c r="AE42">
        <f>I!AD40*'Sim_F(IxI)'!$O42</f>
        <v>0</v>
      </c>
      <c r="AF42">
        <f>I!AE40*'Sim_F(IxI)'!$O42</f>
        <v>0</v>
      </c>
      <c r="AG42">
        <f>I!AF40*'Sim_F(IxI)'!$O42</f>
        <v>0</v>
      </c>
      <c r="AH42">
        <f>I!AG40*'Sim_F(IxI)'!$O42</f>
        <v>0</v>
      </c>
      <c r="AI42">
        <f>I!AH40*'Sim_F(IxI)'!$O42</f>
        <v>0</v>
      </c>
      <c r="AJ42">
        <f>I!AI40*'Sim_F(IxI)'!$O42</f>
        <v>0</v>
      </c>
      <c r="AK42">
        <f>I!AJ40*'Sim_F(IxI)'!$O42</f>
        <v>0</v>
      </c>
      <c r="AL42">
        <f>I!AK40*'Sim_F(IxI)'!$O42</f>
        <v>0</v>
      </c>
      <c r="AM42">
        <f>I!AL40*'Sim_F(IxI)'!$O42</f>
        <v>0</v>
      </c>
      <c r="AN42">
        <f>I!AM40*'Sim_F(IxI)'!$O42</f>
        <v>0</v>
      </c>
      <c r="AO42">
        <f>I!AN40*'Sim_F(IxI)'!$O42</f>
        <v>0</v>
      </c>
      <c r="AP42">
        <f>I!AO40*'Sim_F(IxI)'!$O42</f>
        <v>0</v>
      </c>
      <c r="AQ42">
        <f>I!AP40*'Sim_F(IxI)'!$O42</f>
        <v>0</v>
      </c>
      <c r="AR42">
        <f>I!AQ40*'Sim_F(IxI)'!$O42</f>
        <v>0</v>
      </c>
      <c r="AS42">
        <f>I!AR40*'Sim_F(IxI)'!$O42</f>
        <v>0</v>
      </c>
      <c r="AT42">
        <f>I!AS40*'Sim_F(IxI)'!$O42</f>
        <v>0</v>
      </c>
      <c r="AU42">
        <f>I!AT40*'Sim_F(IxI)'!$O42</f>
        <v>0</v>
      </c>
      <c r="AV42">
        <f>I!AU40*'Sim_F(IxI)'!$O42</f>
        <v>0</v>
      </c>
      <c r="AW42">
        <f>I!AV40*'Sim_F(IxI)'!$O42</f>
        <v>0</v>
      </c>
      <c r="AX42">
        <f>I!AW40*'Sim_F(IxI)'!$O42</f>
        <v>0</v>
      </c>
      <c r="AY42">
        <f>I!AX40*'Sim_F(IxI)'!$O42</f>
        <v>0</v>
      </c>
      <c r="AZ42">
        <f>I!AY40*'Sim_F(IxI)'!$O42</f>
        <v>0</v>
      </c>
      <c r="BA42">
        <f>I!AZ40*'Sim_F(IxI)'!$O42</f>
        <v>0</v>
      </c>
      <c r="BB42">
        <f>I!BA40*'Sim_F(IxI)'!$O42</f>
        <v>0</v>
      </c>
      <c r="BC42">
        <f>I!BB40*'Sim_F(IxI)'!$O42</f>
        <v>0</v>
      </c>
      <c r="BD42">
        <f>I!BC40*'Sim_F(IxI)'!$O42</f>
        <v>0</v>
      </c>
      <c r="BE42">
        <f>I!BD40*'Sim_F(IxI)'!$O42</f>
        <v>0</v>
      </c>
      <c r="BF42">
        <f>I!BE40*'Sim_F(IxI)'!$O42</f>
        <v>0</v>
      </c>
      <c r="BG42">
        <f>I!BF40*'Sim_F(IxI)'!$O42</f>
        <v>0</v>
      </c>
      <c r="BH42">
        <f>I!BG40*'Sim_F(IxI)'!$O42</f>
        <v>0</v>
      </c>
      <c r="BI42">
        <f>I!BH40*'Sim_F(IxI)'!$O42</f>
        <v>0</v>
      </c>
      <c r="BJ42">
        <f>I!BI40*'Sim_F(IxI)'!$O42</f>
        <v>0</v>
      </c>
      <c r="BK42">
        <f>I!BJ40*'Sim_F(IxI)'!$O42</f>
        <v>0</v>
      </c>
      <c r="BL42">
        <f>I!BK40*'Sim_F(IxI)'!$O42</f>
        <v>0</v>
      </c>
      <c r="BM42">
        <f>I!BL40*'Sim_F(IxI)'!$O42</f>
        <v>0</v>
      </c>
      <c r="BN42">
        <f>I!BM40*'Sim_F(IxI)'!$O42</f>
        <v>0</v>
      </c>
      <c r="BO42">
        <f>I!BN40*'Sim_F(IxI)'!$O42</f>
        <v>0</v>
      </c>
      <c r="BP42">
        <f>I!BO40*'Sim_F(IxI)'!$O42</f>
        <v>0</v>
      </c>
      <c r="BQ42">
        <f>I!BP40*'Sim_F(IxI)'!$O42</f>
        <v>0</v>
      </c>
      <c r="BR42">
        <f>I!BQ40*'Sim_F(IxI)'!$O42</f>
        <v>0</v>
      </c>
      <c r="BS42">
        <f>I!BR40*'Sim_F(IxI)'!$O42</f>
        <v>0</v>
      </c>
      <c r="BT42">
        <f>I!BS40*'Sim_F(IxI)'!$O42</f>
        <v>0</v>
      </c>
      <c r="BU42">
        <f>I!BT40*'Sim_F(IxI)'!$O42</f>
        <v>0</v>
      </c>
      <c r="BV42">
        <f>I!BU40*'Sim_F(IxI)'!$O42</f>
        <v>0</v>
      </c>
      <c r="BW42">
        <f>I!BV40*'Sim_F(IxI)'!$O42</f>
        <v>0</v>
      </c>
      <c r="BX42">
        <f>I!BW40*'Sim_F(IxI)'!$O42</f>
        <v>0</v>
      </c>
      <c r="BY42">
        <f>I!BX40*'Sim_F(IxI)'!$O42</f>
        <v>0</v>
      </c>
    </row>
    <row r="43" spans="1:77" x14ac:dyDescent="0.25">
      <c r="A43" s="105" t="s">
        <v>40</v>
      </c>
      <c r="B43">
        <f>I!A41*'Sim_F(IxI)'!$O43</f>
        <v>0</v>
      </c>
      <c r="C43">
        <f>I!B41*'Sim_F(IxI)'!$O43</f>
        <v>0</v>
      </c>
      <c r="D43">
        <f>I!C41*'Sim_F(IxI)'!$O43</f>
        <v>0</v>
      </c>
      <c r="E43">
        <f>I!D41*'Sim_F(IxI)'!$O43</f>
        <v>0</v>
      </c>
      <c r="F43">
        <f>I!E41*'Sim_F(IxI)'!$O43</f>
        <v>0</v>
      </c>
      <c r="G43">
        <f>I!F41*'Sim_F(IxI)'!$O43</f>
        <v>0</v>
      </c>
      <c r="H43">
        <f>I!G41*'Sim_F(IxI)'!$O43</f>
        <v>0</v>
      </c>
      <c r="I43">
        <f>I!H41*'Sim_F(IxI)'!$O43</f>
        <v>0</v>
      </c>
      <c r="J43">
        <f>I!I41*'Sim_F(IxI)'!$O43</f>
        <v>0</v>
      </c>
      <c r="K43">
        <f>I!J41*'Sim_F(IxI)'!$O43</f>
        <v>0</v>
      </c>
      <c r="L43">
        <f>I!K41*'Sim_F(IxI)'!$O43</f>
        <v>0</v>
      </c>
      <c r="M43">
        <f>I!L41*'Sim_F(IxI)'!$O43</f>
        <v>0</v>
      </c>
      <c r="N43">
        <f>I!M41*'Sim_F(IxI)'!$O43</f>
        <v>0</v>
      </c>
      <c r="O43">
        <f>I!N41*'Sim_F(IxI)'!$O43</f>
        <v>0</v>
      </c>
      <c r="P43">
        <f>I!O41*'Sim_F(IxI)'!$O43</f>
        <v>0</v>
      </c>
      <c r="Q43">
        <f>I!P41*'Sim_F(IxI)'!$O43</f>
        <v>0</v>
      </c>
      <c r="R43">
        <f>I!Q41*'Sim_F(IxI)'!$O43</f>
        <v>0</v>
      </c>
      <c r="S43">
        <f>I!R41*'Sim_F(IxI)'!$O43</f>
        <v>0</v>
      </c>
      <c r="T43">
        <f>I!S41*'Sim_F(IxI)'!$O43</f>
        <v>0</v>
      </c>
      <c r="U43">
        <f>I!T41*'Sim_F(IxI)'!$O43</f>
        <v>0</v>
      </c>
      <c r="V43">
        <f>I!U41*'Sim_F(IxI)'!$O43</f>
        <v>0</v>
      </c>
      <c r="W43">
        <f>I!V41*'Sim_F(IxI)'!$O43</f>
        <v>0</v>
      </c>
      <c r="X43">
        <f>I!W41*'Sim_F(IxI)'!$O43</f>
        <v>0</v>
      </c>
      <c r="Y43">
        <f>I!X41*'Sim_F(IxI)'!$O43</f>
        <v>0</v>
      </c>
      <c r="Z43">
        <f>I!Y41*'Sim_F(IxI)'!$O43</f>
        <v>0</v>
      </c>
      <c r="AA43">
        <f>I!Z41*'Sim_F(IxI)'!$O43</f>
        <v>0</v>
      </c>
      <c r="AB43">
        <f>I!AA41*'Sim_F(IxI)'!$O43</f>
        <v>0</v>
      </c>
      <c r="AC43">
        <f>I!AB41*'Sim_F(IxI)'!$O43</f>
        <v>0</v>
      </c>
      <c r="AD43">
        <f>I!AC41*'Sim_F(IxI)'!$O43</f>
        <v>0</v>
      </c>
      <c r="AE43">
        <f>I!AD41*'Sim_F(IxI)'!$O43</f>
        <v>0</v>
      </c>
      <c r="AF43">
        <f>I!AE41*'Sim_F(IxI)'!$O43</f>
        <v>0</v>
      </c>
      <c r="AG43">
        <f>I!AF41*'Sim_F(IxI)'!$O43</f>
        <v>0</v>
      </c>
      <c r="AH43">
        <f>I!AG41*'Sim_F(IxI)'!$O43</f>
        <v>0</v>
      </c>
      <c r="AI43">
        <f>I!AH41*'Sim_F(IxI)'!$O43</f>
        <v>0</v>
      </c>
      <c r="AJ43">
        <f>I!AI41*'Sim_F(IxI)'!$O43</f>
        <v>0</v>
      </c>
      <c r="AK43">
        <f>I!AJ41*'Sim_F(IxI)'!$O43</f>
        <v>0</v>
      </c>
      <c r="AL43">
        <f>I!AK41*'Sim_F(IxI)'!$O43</f>
        <v>0</v>
      </c>
      <c r="AM43">
        <f>I!AL41*'Sim_F(IxI)'!$O43</f>
        <v>0</v>
      </c>
      <c r="AN43">
        <f>I!AM41*'Sim_F(IxI)'!$O43</f>
        <v>0</v>
      </c>
      <c r="AO43">
        <f>I!AN41*'Sim_F(IxI)'!$O43</f>
        <v>0</v>
      </c>
      <c r="AP43">
        <f>I!AO41*'Sim_F(IxI)'!$O43</f>
        <v>0</v>
      </c>
      <c r="AQ43">
        <f>I!AP41*'Sim_F(IxI)'!$O43</f>
        <v>0</v>
      </c>
      <c r="AR43">
        <f>I!AQ41*'Sim_F(IxI)'!$O43</f>
        <v>0</v>
      </c>
      <c r="AS43">
        <f>I!AR41*'Sim_F(IxI)'!$O43</f>
        <v>0</v>
      </c>
      <c r="AT43">
        <f>I!AS41*'Sim_F(IxI)'!$O43</f>
        <v>0</v>
      </c>
      <c r="AU43">
        <f>I!AT41*'Sim_F(IxI)'!$O43</f>
        <v>0</v>
      </c>
      <c r="AV43">
        <f>I!AU41*'Sim_F(IxI)'!$O43</f>
        <v>0</v>
      </c>
      <c r="AW43">
        <f>I!AV41*'Sim_F(IxI)'!$O43</f>
        <v>0</v>
      </c>
      <c r="AX43">
        <f>I!AW41*'Sim_F(IxI)'!$O43</f>
        <v>0</v>
      </c>
      <c r="AY43">
        <f>I!AX41*'Sim_F(IxI)'!$O43</f>
        <v>0</v>
      </c>
      <c r="AZ43">
        <f>I!AY41*'Sim_F(IxI)'!$O43</f>
        <v>0</v>
      </c>
      <c r="BA43">
        <f>I!AZ41*'Sim_F(IxI)'!$O43</f>
        <v>0</v>
      </c>
      <c r="BB43">
        <f>I!BA41*'Sim_F(IxI)'!$O43</f>
        <v>0</v>
      </c>
      <c r="BC43">
        <f>I!BB41*'Sim_F(IxI)'!$O43</f>
        <v>0</v>
      </c>
      <c r="BD43">
        <f>I!BC41*'Sim_F(IxI)'!$O43</f>
        <v>0</v>
      </c>
      <c r="BE43">
        <f>I!BD41*'Sim_F(IxI)'!$O43</f>
        <v>0</v>
      </c>
      <c r="BF43">
        <f>I!BE41*'Sim_F(IxI)'!$O43</f>
        <v>0</v>
      </c>
      <c r="BG43">
        <f>I!BF41*'Sim_F(IxI)'!$O43</f>
        <v>0</v>
      </c>
      <c r="BH43">
        <f>I!BG41*'Sim_F(IxI)'!$O43</f>
        <v>0</v>
      </c>
      <c r="BI43">
        <f>I!BH41*'Sim_F(IxI)'!$O43</f>
        <v>0</v>
      </c>
      <c r="BJ43">
        <f>I!BI41*'Sim_F(IxI)'!$O43</f>
        <v>0</v>
      </c>
      <c r="BK43">
        <f>I!BJ41*'Sim_F(IxI)'!$O43</f>
        <v>0</v>
      </c>
      <c r="BL43">
        <f>I!BK41*'Sim_F(IxI)'!$O43</f>
        <v>0</v>
      </c>
      <c r="BM43">
        <f>I!BL41*'Sim_F(IxI)'!$O43</f>
        <v>0</v>
      </c>
      <c r="BN43">
        <f>I!BM41*'Sim_F(IxI)'!$O43</f>
        <v>0</v>
      </c>
      <c r="BO43">
        <f>I!BN41*'Sim_F(IxI)'!$O43</f>
        <v>0</v>
      </c>
      <c r="BP43">
        <f>I!BO41*'Sim_F(IxI)'!$O43</f>
        <v>0</v>
      </c>
      <c r="BQ43">
        <f>I!BP41*'Sim_F(IxI)'!$O43</f>
        <v>0</v>
      </c>
      <c r="BR43">
        <f>I!BQ41*'Sim_F(IxI)'!$O43</f>
        <v>0</v>
      </c>
      <c r="BS43">
        <f>I!BR41*'Sim_F(IxI)'!$O43</f>
        <v>0</v>
      </c>
      <c r="BT43">
        <f>I!BS41*'Sim_F(IxI)'!$O43</f>
        <v>0</v>
      </c>
      <c r="BU43">
        <f>I!BT41*'Sim_F(IxI)'!$O43</f>
        <v>0</v>
      </c>
      <c r="BV43">
        <f>I!BU41*'Sim_F(IxI)'!$O43</f>
        <v>0</v>
      </c>
      <c r="BW43">
        <f>I!BV41*'Sim_F(IxI)'!$O43</f>
        <v>0</v>
      </c>
      <c r="BX43">
        <f>I!BW41*'Sim_F(IxI)'!$O43</f>
        <v>0</v>
      </c>
      <c r="BY43">
        <f>I!BX41*'Sim_F(IxI)'!$O43</f>
        <v>0</v>
      </c>
    </row>
    <row r="44" spans="1:77" x14ac:dyDescent="0.25">
      <c r="A44" s="105" t="s">
        <v>41</v>
      </c>
      <c r="B44">
        <f>I!A42*'Sim_F(IxI)'!$O44</f>
        <v>0</v>
      </c>
      <c r="C44">
        <f>I!B42*'Sim_F(IxI)'!$O44</f>
        <v>0</v>
      </c>
      <c r="D44">
        <f>I!C42*'Sim_F(IxI)'!$O44</f>
        <v>0</v>
      </c>
      <c r="E44">
        <f>I!D42*'Sim_F(IxI)'!$O44</f>
        <v>0</v>
      </c>
      <c r="F44">
        <f>I!E42*'Sim_F(IxI)'!$O44</f>
        <v>0</v>
      </c>
      <c r="G44">
        <f>I!F42*'Sim_F(IxI)'!$O44</f>
        <v>0</v>
      </c>
      <c r="H44">
        <f>I!G42*'Sim_F(IxI)'!$O44</f>
        <v>0</v>
      </c>
      <c r="I44">
        <f>I!H42*'Sim_F(IxI)'!$O44</f>
        <v>0</v>
      </c>
      <c r="J44">
        <f>I!I42*'Sim_F(IxI)'!$O44</f>
        <v>0</v>
      </c>
      <c r="K44">
        <f>I!J42*'Sim_F(IxI)'!$O44</f>
        <v>0</v>
      </c>
      <c r="L44">
        <f>I!K42*'Sim_F(IxI)'!$O44</f>
        <v>0</v>
      </c>
      <c r="M44">
        <f>I!L42*'Sim_F(IxI)'!$O44</f>
        <v>0</v>
      </c>
      <c r="N44">
        <f>I!M42*'Sim_F(IxI)'!$O44</f>
        <v>0</v>
      </c>
      <c r="O44">
        <f>I!N42*'Sim_F(IxI)'!$O44</f>
        <v>0</v>
      </c>
      <c r="P44">
        <f>I!O42*'Sim_F(IxI)'!$O44</f>
        <v>0</v>
      </c>
      <c r="Q44">
        <f>I!P42*'Sim_F(IxI)'!$O44</f>
        <v>0</v>
      </c>
      <c r="R44">
        <f>I!Q42*'Sim_F(IxI)'!$O44</f>
        <v>0</v>
      </c>
      <c r="S44">
        <f>I!R42*'Sim_F(IxI)'!$O44</f>
        <v>0</v>
      </c>
      <c r="T44">
        <f>I!S42*'Sim_F(IxI)'!$O44</f>
        <v>0</v>
      </c>
      <c r="U44">
        <f>I!T42*'Sim_F(IxI)'!$O44</f>
        <v>0</v>
      </c>
      <c r="V44">
        <f>I!U42*'Sim_F(IxI)'!$O44</f>
        <v>0</v>
      </c>
      <c r="W44">
        <f>I!V42*'Sim_F(IxI)'!$O44</f>
        <v>0</v>
      </c>
      <c r="X44">
        <f>I!W42*'Sim_F(IxI)'!$O44</f>
        <v>0</v>
      </c>
      <c r="Y44">
        <f>I!X42*'Sim_F(IxI)'!$O44</f>
        <v>0</v>
      </c>
      <c r="Z44">
        <f>I!Y42*'Sim_F(IxI)'!$O44</f>
        <v>0</v>
      </c>
      <c r="AA44">
        <f>I!Z42*'Sim_F(IxI)'!$O44</f>
        <v>0</v>
      </c>
      <c r="AB44">
        <f>I!AA42*'Sim_F(IxI)'!$O44</f>
        <v>0</v>
      </c>
      <c r="AC44">
        <f>I!AB42*'Sim_F(IxI)'!$O44</f>
        <v>0</v>
      </c>
      <c r="AD44">
        <f>I!AC42*'Sim_F(IxI)'!$O44</f>
        <v>0</v>
      </c>
      <c r="AE44">
        <f>I!AD42*'Sim_F(IxI)'!$O44</f>
        <v>0</v>
      </c>
      <c r="AF44">
        <f>I!AE42*'Sim_F(IxI)'!$O44</f>
        <v>0</v>
      </c>
      <c r="AG44">
        <f>I!AF42*'Sim_F(IxI)'!$O44</f>
        <v>0</v>
      </c>
      <c r="AH44">
        <f>I!AG42*'Sim_F(IxI)'!$O44</f>
        <v>0</v>
      </c>
      <c r="AI44">
        <f>I!AH42*'Sim_F(IxI)'!$O44</f>
        <v>0</v>
      </c>
      <c r="AJ44">
        <f>I!AI42*'Sim_F(IxI)'!$O44</f>
        <v>0</v>
      </c>
      <c r="AK44">
        <f>I!AJ42*'Sim_F(IxI)'!$O44</f>
        <v>0</v>
      </c>
      <c r="AL44">
        <f>I!AK42*'Sim_F(IxI)'!$O44</f>
        <v>0</v>
      </c>
      <c r="AM44">
        <f>I!AL42*'Sim_F(IxI)'!$O44</f>
        <v>0</v>
      </c>
      <c r="AN44">
        <f>I!AM42*'Sim_F(IxI)'!$O44</f>
        <v>0</v>
      </c>
      <c r="AO44">
        <f>I!AN42*'Sim_F(IxI)'!$O44</f>
        <v>0</v>
      </c>
      <c r="AP44">
        <f>I!AO42*'Sim_F(IxI)'!$O44</f>
        <v>0</v>
      </c>
      <c r="AQ44">
        <f>I!AP42*'Sim_F(IxI)'!$O44</f>
        <v>0</v>
      </c>
      <c r="AR44">
        <f>I!AQ42*'Sim_F(IxI)'!$O44</f>
        <v>0</v>
      </c>
      <c r="AS44">
        <f>I!AR42*'Sim_F(IxI)'!$O44</f>
        <v>0</v>
      </c>
      <c r="AT44">
        <f>I!AS42*'Sim_F(IxI)'!$O44</f>
        <v>0</v>
      </c>
      <c r="AU44">
        <f>I!AT42*'Sim_F(IxI)'!$O44</f>
        <v>0</v>
      </c>
      <c r="AV44">
        <f>I!AU42*'Sim_F(IxI)'!$O44</f>
        <v>0</v>
      </c>
      <c r="AW44">
        <f>I!AV42*'Sim_F(IxI)'!$O44</f>
        <v>0</v>
      </c>
      <c r="AX44">
        <f>I!AW42*'Sim_F(IxI)'!$O44</f>
        <v>0</v>
      </c>
      <c r="AY44">
        <f>I!AX42*'Sim_F(IxI)'!$O44</f>
        <v>0</v>
      </c>
      <c r="AZ44">
        <f>I!AY42*'Sim_F(IxI)'!$O44</f>
        <v>0</v>
      </c>
      <c r="BA44">
        <f>I!AZ42*'Sim_F(IxI)'!$O44</f>
        <v>0</v>
      </c>
      <c r="BB44">
        <f>I!BA42*'Sim_F(IxI)'!$O44</f>
        <v>0</v>
      </c>
      <c r="BC44">
        <f>I!BB42*'Sim_F(IxI)'!$O44</f>
        <v>0</v>
      </c>
      <c r="BD44">
        <f>I!BC42*'Sim_F(IxI)'!$O44</f>
        <v>0</v>
      </c>
      <c r="BE44">
        <f>I!BD42*'Sim_F(IxI)'!$O44</f>
        <v>0</v>
      </c>
      <c r="BF44">
        <f>I!BE42*'Sim_F(IxI)'!$O44</f>
        <v>0</v>
      </c>
      <c r="BG44">
        <f>I!BF42*'Sim_F(IxI)'!$O44</f>
        <v>0</v>
      </c>
      <c r="BH44">
        <f>I!BG42*'Sim_F(IxI)'!$O44</f>
        <v>0</v>
      </c>
      <c r="BI44">
        <f>I!BH42*'Sim_F(IxI)'!$O44</f>
        <v>0</v>
      </c>
      <c r="BJ44">
        <f>I!BI42*'Sim_F(IxI)'!$O44</f>
        <v>0</v>
      </c>
      <c r="BK44">
        <f>I!BJ42*'Sim_F(IxI)'!$O44</f>
        <v>0</v>
      </c>
      <c r="BL44">
        <f>I!BK42*'Sim_F(IxI)'!$O44</f>
        <v>0</v>
      </c>
      <c r="BM44">
        <f>I!BL42*'Sim_F(IxI)'!$O44</f>
        <v>0</v>
      </c>
      <c r="BN44">
        <f>I!BM42*'Sim_F(IxI)'!$O44</f>
        <v>0</v>
      </c>
      <c r="BO44">
        <f>I!BN42*'Sim_F(IxI)'!$O44</f>
        <v>0</v>
      </c>
      <c r="BP44">
        <f>I!BO42*'Sim_F(IxI)'!$O44</f>
        <v>0</v>
      </c>
      <c r="BQ44">
        <f>I!BP42*'Sim_F(IxI)'!$O44</f>
        <v>0</v>
      </c>
      <c r="BR44">
        <f>I!BQ42*'Sim_F(IxI)'!$O44</f>
        <v>0</v>
      </c>
      <c r="BS44">
        <f>I!BR42*'Sim_F(IxI)'!$O44</f>
        <v>0</v>
      </c>
      <c r="BT44">
        <f>I!BS42*'Sim_F(IxI)'!$O44</f>
        <v>0</v>
      </c>
      <c r="BU44">
        <f>I!BT42*'Sim_F(IxI)'!$O44</f>
        <v>0</v>
      </c>
      <c r="BV44">
        <f>I!BU42*'Sim_F(IxI)'!$O44</f>
        <v>0</v>
      </c>
      <c r="BW44">
        <f>I!BV42*'Sim_F(IxI)'!$O44</f>
        <v>0</v>
      </c>
      <c r="BX44">
        <f>I!BW42*'Sim_F(IxI)'!$O44</f>
        <v>0</v>
      </c>
      <c r="BY44">
        <f>I!BX42*'Sim_F(IxI)'!$O44</f>
        <v>0</v>
      </c>
    </row>
    <row r="45" spans="1:77" x14ac:dyDescent="0.25">
      <c r="A45" s="105" t="s">
        <v>42</v>
      </c>
      <c r="B45">
        <f>I!A43*'Sim_F(IxI)'!$O45</f>
        <v>0</v>
      </c>
      <c r="C45">
        <f>I!B43*'Sim_F(IxI)'!$O45</f>
        <v>0</v>
      </c>
      <c r="D45">
        <f>I!C43*'Sim_F(IxI)'!$O45</f>
        <v>0</v>
      </c>
      <c r="E45">
        <f>I!D43*'Sim_F(IxI)'!$O45</f>
        <v>0</v>
      </c>
      <c r="F45">
        <f>I!E43*'Sim_F(IxI)'!$O45</f>
        <v>0</v>
      </c>
      <c r="G45">
        <f>I!F43*'Sim_F(IxI)'!$O45</f>
        <v>0</v>
      </c>
      <c r="H45">
        <f>I!G43*'Sim_F(IxI)'!$O45</f>
        <v>0</v>
      </c>
      <c r="I45">
        <f>I!H43*'Sim_F(IxI)'!$O45</f>
        <v>0</v>
      </c>
      <c r="J45">
        <f>I!I43*'Sim_F(IxI)'!$O45</f>
        <v>0</v>
      </c>
      <c r="K45">
        <f>I!J43*'Sim_F(IxI)'!$O45</f>
        <v>0</v>
      </c>
      <c r="L45">
        <f>I!K43*'Sim_F(IxI)'!$O45</f>
        <v>0</v>
      </c>
      <c r="M45">
        <f>I!L43*'Sim_F(IxI)'!$O45</f>
        <v>0</v>
      </c>
      <c r="N45">
        <f>I!M43*'Sim_F(IxI)'!$O45</f>
        <v>0</v>
      </c>
      <c r="O45">
        <f>I!N43*'Sim_F(IxI)'!$O45</f>
        <v>0</v>
      </c>
      <c r="P45">
        <f>I!O43*'Sim_F(IxI)'!$O45</f>
        <v>0</v>
      </c>
      <c r="Q45">
        <f>I!P43*'Sim_F(IxI)'!$O45</f>
        <v>0</v>
      </c>
      <c r="R45">
        <f>I!Q43*'Sim_F(IxI)'!$O45</f>
        <v>0</v>
      </c>
      <c r="S45">
        <f>I!R43*'Sim_F(IxI)'!$O45</f>
        <v>0</v>
      </c>
      <c r="T45">
        <f>I!S43*'Sim_F(IxI)'!$O45</f>
        <v>0</v>
      </c>
      <c r="U45">
        <f>I!T43*'Sim_F(IxI)'!$O45</f>
        <v>0</v>
      </c>
      <c r="V45">
        <f>I!U43*'Sim_F(IxI)'!$O45</f>
        <v>0</v>
      </c>
      <c r="W45">
        <f>I!V43*'Sim_F(IxI)'!$O45</f>
        <v>0</v>
      </c>
      <c r="X45">
        <f>I!W43*'Sim_F(IxI)'!$O45</f>
        <v>0</v>
      </c>
      <c r="Y45">
        <f>I!X43*'Sim_F(IxI)'!$O45</f>
        <v>0</v>
      </c>
      <c r="Z45">
        <f>I!Y43*'Sim_F(IxI)'!$O45</f>
        <v>0</v>
      </c>
      <c r="AA45">
        <f>I!Z43*'Sim_F(IxI)'!$O45</f>
        <v>0</v>
      </c>
      <c r="AB45">
        <f>I!AA43*'Sim_F(IxI)'!$O45</f>
        <v>0</v>
      </c>
      <c r="AC45">
        <f>I!AB43*'Sim_F(IxI)'!$O45</f>
        <v>0</v>
      </c>
      <c r="AD45">
        <f>I!AC43*'Sim_F(IxI)'!$O45</f>
        <v>0</v>
      </c>
      <c r="AE45">
        <f>I!AD43*'Sim_F(IxI)'!$O45</f>
        <v>0</v>
      </c>
      <c r="AF45">
        <f>I!AE43*'Sim_F(IxI)'!$O45</f>
        <v>0</v>
      </c>
      <c r="AG45">
        <f>I!AF43*'Sim_F(IxI)'!$O45</f>
        <v>0</v>
      </c>
      <c r="AH45">
        <f>I!AG43*'Sim_F(IxI)'!$O45</f>
        <v>0</v>
      </c>
      <c r="AI45">
        <f>I!AH43*'Sim_F(IxI)'!$O45</f>
        <v>0</v>
      </c>
      <c r="AJ45">
        <f>I!AI43*'Sim_F(IxI)'!$O45</f>
        <v>0</v>
      </c>
      <c r="AK45">
        <f>I!AJ43*'Sim_F(IxI)'!$O45</f>
        <v>0</v>
      </c>
      <c r="AL45">
        <f>I!AK43*'Sim_F(IxI)'!$O45</f>
        <v>0</v>
      </c>
      <c r="AM45">
        <f>I!AL43*'Sim_F(IxI)'!$O45</f>
        <v>0</v>
      </c>
      <c r="AN45">
        <f>I!AM43*'Sim_F(IxI)'!$O45</f>
        <v>0</v>
      </c>
      <c r="AO45">
        <f>I!AN43*'Sim_F(IxI)'!$O45</f>
        <v>0</v>
      </c>
      <c r="AP45">
        <f>I!AO43*'Sim_F(IxI)'!$O45</f>
        <v>0</v>
      </c>
      <c r="AQ45">
        <f>I!AP43*'Sim_F(IxI)'!$O45</f>
        <v>0</v>
      </c>
      <c r="AR45">
        <f>I!AQ43*'Sim_F(IxI)'!$O45</f>
        <v>0</v>
      </c>
      <c r="AS45">
        <f>I!AR43*'Sim_F(IxI)'!$O45</f>
        <v>0</v>
      </c>
      <c r="AT45">
        <f>I!AS43*'Sim_F(IxI)'!$O45</f>
        <v>0</v>
      </c>
      <c r="AU45">
        <f>I!AT43*'Sim_F(IxI)'!$O45</f>
        <v>0</v>
      </c>
      <c r="AV45">
        <f>I!AU43*'Sim_F(IxI)'!$O45</f>
        <v>0</v>
      </c>
      <c r="AW45">
        <f>I!AV43*'Sim_F(IxI)'!$O45</f>
        <v>0</v>
      </c>
      <c r="AX45">
        <f>I!AW43*'Sim_F(IxI)'!$O45</f>
        <v>0</v>
      </c>
      <c r="AY45">
        <f>I!AX43*'Sim_F(IxI)'!$O45</f>
        <v>0</v>
      </c>
      <c r="AZ45">
        <f>I!AY43*'Sim_F(IxI)'!$O45</f>
        <v>0</v>
      </c>
      <c r="BA45">
        <f>I!AZ43*'Sim_F(IxI)'!$O45</f>
        <v>0</v>
      </c>
      <c r="BB45">
        <f>I!BA43*'Sim_F(IxI)'!$O45</f>
        <v>0</v>
      </c>
      <c r="BC45">
        <f>I!BB43*'Sim_F(IxI)'!$O45</f>
        <v>0</v>
      </c>
      <c r="BD45">
        <f>I!BC43*'Sim_F(IxI)'!$O45</f>
        <v>0</v>
      </c>
      <c r="BE45">
        <f>I!BD43*'Sim_F(IxI)'!$O45</f>
        <v>0</v>
      </c>
      <c r="BF45">
        <f>I!BE43*'Sim_F(IxI)'!$O45</f>
        <v>0</v>
      </c>
      <c r="BG45">
        <f>I!BF43*'Sim_F(IxI)'!$O45</f>
        <v>0</v>
      </c>
      <c r="BH45">
        <f>I!BG43*'Sim_F(IxI)'!$O45</f>
        <v>0</v>
      </c>
      <c r="BI45">
        <f>I!BH43*'Sim_F(IxI)'!$O45</f>
        <v>0</v>
      </c>
      <c r="BJ45">
        <f>I!BI43*'Sim_F(IxI)'!$O45</f>
        <v>0</v>
      </c>
      <c r="BK45">
        <f>I!BJ43*'Sim_F(IxI)'!$O45</f>
        <v>0</v>
      </c>
      <c r="BL45">
        <f>I!BK43*'Sim_F(IxI)'!$O45</f>
        <v>0</v>
      </c>
      <c r="BM45">
        <f>I!BL43*'Sim_F(IxI)'!$O45</f>
        <v>0</v>
      </c>
      <c r="BN45">
        <f>I!BM43*'Sim_F(IxI)'!$O45</f>
        <v>0</v>
      </c>
      <c r="BO45">
        <f>I!BN43*'Sim_F(IxI)'!$O45</f>
        <v>0</v>
      </c>
      <c r="BP45">
        <f>I!BO43*'Sim_F(IxI)'!$O45</f>
        <v>0</v>
      </c>
      <c r="BQ45">
        <f>I!BP43*'Sim_F(IxI)'!$O45</f>
        <v>0</v>
      </c>
      <c r="BR45">
        <f>I!BQ43*'Sim_F(IxI)'!$O45</f>
        <v>0</v>
      </c>
      <c r="BS45">
        <f>I!BR43*'Sim_F(IxI)'!$O45</f>
        <v>0</v>
      </c>
      <c r="BT45">
        <f>I!BS43*'Sim_F(IxI)'!$O45</f>
        <v>0</v>
      </c>
      <c r="BU45">
        <f>I!BT43*'Sim_F(IxI)'!$O45</f>
        <v>0</v>
      </c>
      <c r="BV45">
        <f>I!BU43*'Sim_F(IxI)'!$O45</f>
        <v>0</v>
      </c>
      <c r="BW45">
        <f>I!BV43*'Sim_F(IxI)'!$O45</f>
        <v>0</v>
      </c>
      <c r="BX45">
        <f>I!BW43*'Sim_F(IxI)'!$O45</f>
        <v>0</v>
      </c>
      <c r="BY45">
        <f>I!BX43*'Sim_F(IxI)'!$O45</f>
        <v>0</v>
      </c>
    </row>
    <row r="46" spans="1:77" x14ac:dyDescent="0.25">
      <c r="A46" s="105" t="s">
        <v>43</v>
      </c>
      <c r="B46">
        <f>I!A44*'Sim_F(IxI)'!$O46</f>
        <v>0</v>
      </c>
      <c r="C46">
        <f>I!B44*'Sim_F(IxI)'!$O46</f>
        <v>0</v>
      </c>
      <c r="D46">
        <f>I!C44*'Sim_F(IxI)'!$O46</f>
        <v>0</v>
      </c>
      <c r="E46">
        <f>I!D44*'Sim_F(IxI)'!$O46</f>
        <v>0</v>
      </c>
      <c r="F46">
        <f>I!E44*'Sim_F(IxI)'!$O46</f>
        <v>0</v>
      </c>
      <c r="G46">
        <f>I!F44*'Sim_F(IxI)'!$O46</f>
        <v>0</v>
      </c>
      <c r="H46">
        <f>I!G44*'Sim_F(IxI)'!$O46</f>
        <v>0</v>
      </c>
      <c r="I46">
        <f>I!H44*'Sim_F(IxI)'!$O46</f>
        <v>0</v>
      </c>
      <c r="J46">
        <f>I!I44*'Sim_F(IxI)'!$O46</f>
        <v>0</v>
      </c>
      <c r="K46">
        <f>I!J44*'Sim_F(IxI)'!$O46</f>
        <v>0</v>
      </c>
      <c r="L46">
        <f>I!K44*'Sim_F(IxI)'!$O46</f>
        <v>0</v>
      </c>
      <c r="M46">
        <f>I!L44*'Sim_F(IxI)'!$O46</f>
        <v>0</v>
      </c>
      <c r="N46">
        <f>I!M44*'Sim_F(IxI)'!$O46</f>
        <v>0</v>
      </c>
      <c r="O46">
        <f>I!N44*'Sim_F(IxI)'!$O46</f>
        <v>0</v>
      </c>
      <c r="P46">
        <f>I!O44*'Sim_F(IxI)'!$O46</f>
        <v>0</v>
      </c>
      <c r="Q46">
        <f>I!P44*'Sim_F(IxI)'!$O46</f>
        <v>0</v>
      </c>
      <c r="R46">
        <f>I!Q44*'Sim_F(IxI)'!$O46</f>
        <v>0</v>
      </c>
      <c r="S46">
        <f>I!R44*'Sim_F(IxI)'!$O46</f>
        <v>0</v>
      </c>
      <c r="T46">
        <f>I!S44*'Sim_F(IxI)'!$O46</f>
        <v>0</v>
      </c>
      <c r="U46">
        <f>I!T44*'Sim_F(IxI)'!$O46</f>
        <v>0</v>
      </c>
      <c r="V46">
        <f>I!U44*'Sim_F(IxI)'!$O46</f>
        <v>0</v>
      </c>
      <c r="W46">
        <f>I!V44*'Sim_F(IxI)'!$O46</f>
        <v>0</v>
      </c>
      <c r="X46">
        <f>I!W44*'Sim_F(IxI)'!$O46</f>
        <v>0</v>
      </c>
      <c r="Y46">
        <f>I!X44*'Sim_F(IxI)'!$O46</f>
        <v>0</v>
      </c>
      <c r="Z46">
        <f>I!Y44*'Sim_F(IxI)'!$O46</f>
        <v>0</v>
      </c>
      <c r="AA46">
        <f>I!Z44*'Sim_F(IxI)'!$O46</f>
        <v>0</v>
      </c>
      <c r="AB46">
        <f>I!AA44*'Sim_F(IxI)'!$O46</f>
        <v>0</v>
      </c>
      <c r="AC46">
        <f>I!AB44*'Sim_F(IxI)'!$O46</f>
        <v>0</v>
      </c>
      <c r="AD46">
        <f>I!AC44*'Sim_F(IxI)'!$O46</f>
        <v>0</v>
      </c>
      <c r="AE46">
        <f>I!AD44*'Sim_F(IxI)'!$O46</f>
        <v>0</v>
      </c>
      <c r="AF46">
        <f>I!AE44*'Sim_F(IxI)'!$O46</f>
        <v>0</v>
      </c>
      <c r="AG46">
        <f>I!AF44*'Sim_F(IxI)'!$O46</f>
        <v>0</v>
      </c>
      <c r="AH46">
        <f>I!AG44*'Sim_F(IxI)'!$O46</f>
        <v>0</v>
      </c>
      <c r="AI46">
        <f>I!AH44*'Sim_F(IxI)'!$O46</f>
        <v>0</v>
      </c>
      <c r="AJ46">
        <f>I!AI44*'Sim_F(IxI)'!$O46</f>
        <v>0</v>
      </c>
      <c r="AK46">
        <f>I!AJ44*'Sim_F(IxI)'!$O46</f>
        <v>0</v>
      </c>
      <c r="AL46">
        <f>I!AK44*'Sim_F(IxI)'!$O46</f>
        <v>0</v>
      </c>
      <c r="AM46">
        <f>I!AL44*'Sim_F(IxI)'!$O46</f>
        <v>0</v>
      </c>
      <c r="AN46">
        <f>I!AM44*'Sim_F(IxI)'!$O46</f>
        <v>0</v>
      </c>
      <c r="AO46">
        <f>I!AN44*'Sim_F(IxI)'!$O46</f>
        <v>0</v>
      </c>
      <c r="AP46">
        <f>I!AO44*'Sim_F(IxI)'!$O46</f>
        <v>0</v>
      </c>
      <c r="AQ46">
        <f>I!AP44*'Sim_F(IxI)'!$O46</f>
        <v>0</v>
      </c>
      <c r="AR46">
        <f>I!AQ44*'Sim_F(IxI)'!$O46</f>
        <v>0</v>
      </c>
      <c r="AS46">
        <f>I!AR44*'Sim_F(IxI)'!$O46</f>
        <v>0</v>
      </c>
      <c r="AT46">
        <f>I!AS44*'Sim_F(IxI)'!$O46</f>
        <v>0</v>
      </c>
      <c r="AU46">
        <f>I!AT44*'Sim_F(IxI)'!$O46</f>
        <v>0</v>
      </c>
      <c r="AV46">
        <f>I!AU44*'Sim_F(IxI)'!$O46</f>
        <v>0</v>
      </c>
      <c r="AW46">
        <f>I!AV44*'Sim_F(IxI)'!$O46</f>
        <v>0</v>
      </c>
      <c r="AX46">
        <f>I!AW44*'Sim_F(IxI)'!$O46</f>
        <v>0</v>
      </c>
      <c r="AY46">
        <f>I!AX44*'Sim_F(IxI)'!$O46</f>
        <v>0</v>
      </c>
      <c r="AZ46">
        <f>I!AY44*'Sim_F(IxI)'!$O46</f>
        <v>0</v>
      </c>
      <c r="BA46">
        <f>I!AZ44*'Sim_F(IxI)'!$O46</f>
        <v>0</v>
      </c>
      <c r="BB46">
        <f>I!BA44*'Sim_F(IxI)'!$O46</f>
        <v>0</v>
      </c>
      <c r="BC46">
        <f>I!BB44*'Sim_F(IxI)'!$O46</f>
        <v>0</v>
      </c>
      <c r="BD46">
        <f>I!BC44*'Sim_F(IxI)'!$O46</f>
        <v>0</v>
      </c>
      <c r="BE46">
        <f>I!BD44*'Sim_F(IxI)'!$O46</f>
        <v>0</v>
      </c>
      <c r="BF46">
        <f>I!BE44*'Sim_F(IxI)'!$O46</f>
        <v>0</v>
      </c>
      <c r="BG46">
        <f>I!BF44*'Sim_F(IxI)'!$O46</f>
        <v>0</v>
      </c>
      <c r="BH46">
        <f>I!BG44*'Sim_F(IxI)'!$O46</f>
        <v>0</v>
      </c>
      <c r="BI46">
        <f>I!BH44*'Sim_F(IxI)'!$O46</f>
        <v>0</v>
      </c>
      <c r="BJ46">
        <f>I!BI44*'Sim_F(IxI)'!$O46</f>
        <v>0</v>
      </c>
      <c r="BK46">
        <f>I!BJ44*'Sim_F(IxI)'!$O46</f>
        <v>0</v>
      </c>
      <c r="BL46">
        <f>I!BK44*'Sim_F(IxI)'!$O46</f>
        <v>0</v>
      </c>
      <c r="BM46">
        <f>I!BL44*'Sim_F(IxI)'!$O46</f>
        <v>0</v>
      </c>
      <c r="BN46">
        <f>I!BM44*'Sim_F(IxI)'!$O46</f>
        <v>0</v>
      </c>
      <c r="BO46">
        <f>I!BN44*'Sim_F(IxI)'!$O46</f>
        <v>0</v>
      </c>
      <c r="BP46">
        <f>I!BO44*'Sim_F(IxI)'!$O46</f>
        <v>0</v>
      </c>
      <c r="BQ46">
        <f>I!BP44*'Sim_F(IxI)'!$O46</f>
        <v>0</v>
      </c>
      <c r="BR46">
        <f>I!BQ44*'Sim_F(IxI)'!$O46</f>
        <v>0</v>
      </c>
      <c r="BS46">
        <f>I!BR44*'Sim_F(IxI)'!$O46</f>
        <v>0</v>
      </c>
      <c r="BT46">
        <f>I!BS44*'Sim_F(IxI)'!$O46</f>
        <v>0</v>
      </c>
      <c r="BU46">
        <f>I!BT44*'Sim_F(IxI)'!$O46</f>
        <v>0</v>
      </c>
      <c r="BV46">
        <f>I!BU44*'Sim_F(IxI)'!$O46</f>
        <v>0</v>
      </c>
      <c r="BW46">
        <f>I!BV44*'Sim_F(IxI)'!$O46</f>
        <v>0</v>
      </c>
      <c r="BX46">
        <f>I!BW44*'Sim_F(IxI)'!$O46</f>
        <v>0</v>
      </c>
      <c r="BY46">
        <f>I!BX44*'Sim_F(IxI)'!$O46</f>
        <v>0</v>
      </c>
    </row>
    <row r="47" spans="1:77" x14ac:dyDescent="0.25">
      <c r="A47" s="105" t="s">
        <v>44</v>
      </c>
      <c r="B47">
        <f>I!A45*'Sim_F(IxI)'!$O47</f>
        <v>0</v>
      </c>
      <c r="C47">
        <f>I!B45*'Sim_F(IxI)'!$O47</f>
        <v>0</v>
      </c>
      <c r="D47">
        <f>I!C45*'Sim_F(IxI)'!$O47</f>
        <v>0</v>
      </c>
      <c r="E47">
        <f>I!D45*'Sim_F(IxI)'!$O47</f>
        <v>0</v>
      </c>
      <c r="F47">
        <f>I!E45*'Sim_F(IxI)'!$O47</f>
        <v>0</v>
      </c>
      <c r="G47">
        <f>I!F45*'Sim_F(IxI)'!$O47</f>
        <v>0</v>
      </c>
      <c r="H47">
        <f>I!G45*'Sim_F(IxI)'!$O47</f>
        <v>0</v>
      </c>
      <c r="I47">
        <f>I!H45*'Sim_F(IxI)'!$O47</f>
        <v>0</v>
      </c>
      <c r="J47">
        <f>I!I45*'Sim_F(IxI)'!$O47</f>
        <v>0</v>
      </c>
      <c r="K47">
        <f>I!J45*'Sim_F(IxI)'!$O47</f>
        <v>0</v>
      </c>
      <c r="L47">
        <f>I!K45*'Sim_F(IxI)'!$O47</f>
        <v>0</v>
      </c>
      <c r="M47">
        <f>I!L45*'Sim_F(IxI)'!$O47</f>
        <v>0</v>
      </c>
      <c r="N47">
        <f>I!M45*'Sim_F(IxI)'!$O47</f>
        <v>0</v>
      </c>
      <c r="O47">
        <f>I!N45*'Sim_F(IxI)'!$O47</f>
        <v>0</v>
      </c>
      <c r="P47">
        <f>I!O45*'Sim_F(IxI)'!$O47</f>
        <v>0</v>
      </c>
      <c r="Q47">
        <f>I!P45*'Sim_F(IxI)'!$O47</f>
        <v>0</v>
      </c>
      <c r="R47">
        <f>I!Q45*'Sim_F(IxI)'!$O47</f>
        <v>0</v>
      </c>
      <c r="S47">
        <f>I!R45*'Sim_F(IxI)'!$O47</f>
        <v>0</v>
      </c>
      <c r="T47">
        <f>I!S45*'Sim_F(IxI)'!$O47</f>
        <v>0</v>
      </c>
      <c r="U47">
        <f>I!T45*'Sim_F(IxI)'!$O47</f>
        <v>0</v>
      </c>
      <c r="V47">
        <f>I!U45*'Sim_F(IxI)'!$O47</f>
        <v>0</v>
      </c>
      <c r="W47">
        <f>I!V45*'Sim_F(IxI)'!$O47</f>
        <v>0</v>
      </c>
      <c r="X47">
        <f>I!W45*'Sim_F(IxI)'!$O47</f>
        <v>0</v>
      </c>
      <c r="Y47">
        <f>I!X45*'Sim_F(IxI)'!$O47</f>
        <v>0</v>
      </c>
      <c r="Z47">
        <f>I!Y45*'Sim_F(IxI)'!$O47</f>
        <v>0</v>
      </c>
      <c r="AA47">
        <f>I!Z45*'Sim_F(IxI)'!$O47</f>
        <v>0</v>
      </c>
      <c r="AB47">
        <f>I!AA45*'Sim_F(IxI)'!$O47</f>
        <v>0</v>
      </c>
      <c r="AC47">
        <f>I!AB45*'Sim_F(IxI)'!$O47</f>
        <v>0</v>
      </c>
      <c r="AD47">
        <f>I!AC45*'Sim_F(IxI)'!$O47</f>
        <v>0</v>
      </c>
      <c r="AE47">
        <f>I!AD45*'Sim_F(IxI)'!$O47</f>
        <v>0</v>
      </c>
      <c r="AF47">
        <f>I!AE45*'Sim_F(IxI)'!$O47</f>
        <v>0</v>
      </c>
      <c r="AG47">
        <f>I!AF45*'Sim_F(IxI)'!$O47</f>
        <v>0</v>
      </c>
      <c r="AH47">
        <f>I!AG45*'Sim_F(IxI)'!$O47</f>
        <v>0</v>
      </c>
      <c r="AI47">
        <f>I!AH45*'Sim_F(IxI)'!$O47</f>
        <v>0</v>
      </c>
      <c r="AJ47">
        <f>I!AI45*'Sim_F(IxI)'!$O47</f>
        <v>0</v>
      </c>
      <c r="AK47">
        <f>I!AJ45*'Sim_F(IxI)'!$O47</f>
        <v>0</v>
      </c>
      <c r="AL47">
        <f>I!AK45*'Sim_F(IxI)'!$O47</f>
        <v>0</v>
      </c>
      <c r="AM47">
        <f>I!AL45*'Sim_F(IxI)'!$O47</f>
        <v>0</v>
      </c>
      <c r="AN47">
        <f>I!AM45*'Sim_F(IxI)'!$O47</f>
        <v>0</v>
      </c>
      <c r="AO47">
        <f>I!AN45*'Sim_F(IxI)'!$O47</f>
        <v>0</v>
      </c>
      <c r="AP47">
        <f>I!AO45*'Sim_F(IxI)'!$O47</f>
        <v>0</v>
      </c>
      <c r="AQ47">
        <f>I!AP45*'Sim_F(IxI)'!$O47</f>
        <v>0</v>
      </c>
      <c r="AR47">
        <f>I!AQ45*'Sim_F(IxI)'!$O47</f>
        <v>0</v>
      </c>
      <c r="AS47">
        <f>I!AR45*'Sim_F(IxI)'!$O47</f>
        <v>0</v>
      </c>
      <c r="AT47">
        <f>I!AS45*'Sim_F(IxI)'!$O47</f>
        <v>0</v>
      </c>
      <c r="AU47">
        <f>I!AT45*'Sim_F(IxI)'!$O47</f>
        <v>0</v>
      </c>
      <c r="AV47">
        <f>I!AU45*'Sim_F(IxI)'!$O47</f>
        <v>0</v>
      </c>
      <c r="AW47">
        <f>I!AV45*'Sim_F(IxI)'!$O47</f>
        <v>0</v>
      </c>
      <c r="AX47">
        <f>I!AW45*'Sim_F(IxI)'!$O47</f>
        <v>0</v>
      </c>
      <c r="AY47">
        <f>I!AX45*'Sim_F(IxI)'!$O47</f>
        <v>0</v>
      </c>
      <c r="AZ47">
        <f>I!AY45*'Sim_F(IxI)'!$O47</f>
        <v>0</v>
      </c>
      <c r="BA47">
        <f>I!AZ45*'Sim_F(IxI)'!$O47</f>
        <v>0</v>
      </c>
      <c r="BB47">
        <f>I!BA45*'Sim_F(IxI)'!$O47</f>
        <v>0</v>
      </c>
      <c r="BC47">
        <f>I!BB45*'Sim_F(IxI)'!$O47</f>
        <v>0</v>
      </c>
      <c r="BD47">
        <f>I!BC45*'Sim_F(IxI)'!$O47</f>
        <v>0</v>
      </c>
      <c r="BE47">
        <f>I!BD45*'Sim_F(IxI)'!$O47</f>
        <v>0</v>
      </c>
      <c r="BF47">
        <f>I!BE45*'Sim_F(IxI)'!$O47</f>
        <v>0</v>
      </c>
      <c r="BG47">
        <f>I!BF45*'Sim_F(IxI)'!$O47</f>
        <v>0</v>
      </c>
      <c r="BH47">
        <f>I!BG45*'Sim_F(IxI)'!$O47</f>
        <v>0</v>
      </c>
      <c r="BI47">
        <f>I!BH45*'Sim_F(IxI)'!$O47</f>
        <v>0</v>
      </c>
      <c r="BJ47">
        <f>I!BI45*'Sim_F(IxI)'!$O47</f>
        <v>0</v>
      </c>
      <c r="BK47">
        <f>I!BJ45*'Sim_F(IxI)'!$O47</f>
        <v>0</v>
      </c>
      <c r="BL47">
        <f>I!BK45*'Sim_F(IxI)'!$O47</f>
        <v>0</v>
      </c>
      <c r="BM47">
        <f>I!BL45*'Sim_F(IxI)'!$O47</f>
        <v>0</v>
      </c>
      <c r="BN47">
        <f>I!BM45*'Sim_F(IxI)'!$O47</f>
        <v>0</v>
      </c>
      <c r="BO47">
        <f>I!BN45*'Sim_F(IxI)'!$O47</f>
        <v>0</v>
      </c>
      <c r="BP47">
        <f>I!BO45*'Sim_F(IxI)'!$O47</f>
        <v>0</v>
      </c>
      <c r="BQ47">
        <f>I!BP45*'Sim_F(IxI)'!$O47</f>
        <v>0</v>
      </c>
      <c r="BR47">
        <f>I!BQ45*'Sim_F(IxI)'!$O47</f>
        <v>0</v>
      </c>
      <c r="BS47">
        <f>I!BR45*'Sim_F(IxI)'!$O47</f>
        <v>0</v>
      </c>
      <c r="BT47">
        <f>I!BS45*'Sim_F(IxI)'!$O47</f>
        <v>0</v>
      </c>
      <c r="BU47">
        <f>I!BT45*'Sim_F(IxI)'!$O47</f>
        <v>0</v>
      </c>
      <c r="BV47">
        <f>I!BU45*'Sim_F(IxI)'!$O47</f>
        <v>0</v>
      </c>
      <c r="BW47">
        <f>I!BV45*'Sim_F(IxI)'!$O47</f>
        <v>0</v>
      </c>
      <c r="BX47">
        <f>I!BW45*'Sim_F(IxI)'!$O47</f>
        <v>0</v>
      </c>
      <c r="BY47">
        <f>I!BX45*'Sim_F(IxI)'!$O47</f>
        <v>0</v>
      </c>
    </row>
    <row r="48" spans="1:77" x14ac:dyDescent="0.25">
      <c r="A48" s="105" t="s">
        <v>45</v>
      </c>
      <c r="B48">
        <f>I!A46*'Sim_F(IxI)'!$O48</f>
        <v>0</v>
      </c>
      <c r="C48">
        <f>I!B46*'Sim_F(IxI)'!$O48</f>
        <v>0</v>
      </c>
      <c r="D48">
        <f>I!C46*'Sim_F(IxI)'!$O48</f>
        <v>0</v>
      </c>
      <c r="E48">
        <f>I!D46*'Sim_F(IxI)'!$O48</f>
        <v>0</v>
      </c>
      <c r="F48">
        <f>I!E46*'Sim_F(IxI)'!$O48</f>
        <v>0</v>
      </c>
      <c r="G48">
        <f>I!F46*'Sim_F(IxI)'!$O48</f>
        <v>0</v>
      </c>
      <c r="H48">
        <f>I!G46*'Sim_F(IxI)'!$O48</f>
        <v>0</v>
      </c>
      <c r="I48">
        <f>I!H46*'Sim_F(IxI)'!$O48</f>
        <v>0</v>
      </c>
      <c r="J48">
        <f>I!I46*'Sim_F(IxI)'!$O48</f>
        <v>0</v>
      </c>
      <c r="K48">
        <f>I!J46*'Sim_F(IxI)'!$O48</f>
        <v>0</v>
      </c>
      <c r="L48">
        <f>I!K46*'Sim_F(IxI)'!$O48</f>
        <v>0</v>
      </c>
      <c r="M48">
        <f>I!L46*'Sim_F(IxI)'!$O48</f>
        <v>0</v>
      </c>
      <c r="N48">
        <f>I!M46*'Sim_F(IxI)'!$O48</f>
        <v>0</v>
      </c>
      <c r="O48">
        <f>I!N46*'Sim_F(IxI)'!$O48</f>
        <v>0</v>
      </c>
      <c r="P48">
        <f>I!O46*'Sim_F(IxI)'!$O48</f>
        <v>0</v>
      </c>
      <c r="Q48">
        <f>I!P46*'Sim_F(IxI)'!$O48</f>
        <v>0</v>
      </c>
      <c r="R48">
        <f>I!Q46*'Sim_F(IxI)'!$O48</f>
        <v>0</v>
      </c>
      <c r="S48">
        <f>I!R46*'Sim_F(IxI)'!$O48</f>
        <v>0</v>
      </c>
      <c r="T48">
        <f>I!S46*'Sim_F(IxI)'!$O48</f>
        <v>0</v>
      </c>
      <c r="U48">
        <f>I!T46*'Sim_F(IxI)'!$O48</f>
        <v>0</v>
      </c>
      <c r="V48">
        <f>I!U46*'Sim_F(IxI)'!$O48</f>
        <v>0</v>
      </c>
      <c r="W48">
        <f>I!V46*'Sim_F(IxI)'!$O48</f>
        <v>0</v>
      </c>
      <c r="X48">
        <f>I!W46*'Sim_F(IxI)'!$O48</f>
        <v>0</v>
      </c>
      <c r="Y48">
        <f>I!X46*'Sim_F(IxI)'!$O48</f>
        <v>0</v>
      </c>
      <c r="Z48">
        <f>I!Y46*'Sim_F(IxI)'!$O48</f>
        <v>0</v>
      </c>
      <c r="AA48">
        <f>I!Z46*'Sim_F(IxI)'!$O48</f>
        <v>0</v>
      </c>
      <c r="AB48">
        <f>I!AA46*'Sim_F(IxI)'!$O48</f>
        <v>0</v>
      </c>
      <c r="AC48">
        <f>I!AB46*'Sim_F(IxI)'!$O48</f>
        <v>0</v>
      </c>
      <c r="AD48">
        <f>I!AC46*'Sim_F(IxI)'!$O48</f>
        <v>0</v>
      </c>
      <c r="AE48">
        <f>I!AD46*'Sim_F(IxI)'!$O48</f>
        <v>0</v>
      </c>
      <c r="AF48">
        <f>I!AE46*'Sim_F(IxI)'!$O48</f>
        <v>0</v>
      </c>
      <c r="AG48">
        <f>I!AF46*'Sim_F(IxI)'!$O48</f>
        <v>0</v>
      </c>
      <c r="AH48">
        <f>I!AG46*'Sim_F(IxI)'!$O48</f>
        <v>0</v>
      </c>
      <c r="AI48">
        <f>I!AH46*'Sim_F(IxI)'!$O48</f>
        <v>0</v>
      </c>
      <c r="AJ48">
        <f>I!AI46*'Sim_F(IxI)'!$O48</f>
        <v>0</v>
      </c>
      <c r="AK48">
        <f>I!AJ46*'Sim_F(IxI)'!$O48</f>
        <v>0</v>
      </c>
      <c r="AL48">
        <f>I!AK46*'Sim_F(IxI)'!$O48</f>
        <v>0</v>
      </c>
      <c r="AM48">
        <f>I!AL46*'Sim_F(IxI)'!$O48</f>
        <v>0</v>
      </c>
      <c r="AN48">
        <f>I!AM46*'Sim_F(IxI)'!$O48</f>
        <v>0</v>
      </c>
      <c r="AO48">
        <f>I!AN46*'Sim_F(IxI)'!$O48</f>
        <v>0</v>
      </c>
      <c r="AP48">
        <f>I!AO46*'Sim_F(IxI)'!$O48</f>
        <v>0</v>
      </c>
      <c r="AQ48">
        <f>I!AP46*'Sim_F(IxI)'!$O48</f>
        <v>0</v>
      </c>
      <c r="AR48">
        <f>I!AQ46*'Sim_F(IxI)'!$O48</f>
        <v>0</v>
      </c>
      <c r="AS48">
        <f>I!AR46*'Sim_F(IxI)'!$O48</f>
        <v>0</v>
      </c>
      <c r="AT48">
        <f>I!AS46*'Sim_F(IxI)'!$O48</f>
        <v>0</v>
      </c>
      <c r="AU48">
        <f>I!AT46*'Sim_F(IxI)'!$O48</f>
        <v>0</v>
      </c>
      <c r="AV48">
        <f>I!AU46*'Sim_F(IxI)'!$O48</f>
        <v>0</v>
      </c>
      <c r="AW48">
        <f>I!AV46*'Sim_F(IxI)'!$O48</f>
        <v>0</v>
      </c>
      <c r="AX48">
        <f>I!AW46*'Sim_F(IxI)'!$O48</f>
        <v>0</v>
      </c>
      <c r="AY48">
        <f>I!AX46*'Sim_F(IxI)'!$O48</f>
        <v>0</v>
      </c>
      <c r="AZ48">
        <f>I!AY46*'Sim_F(IxI)'!$O48</f>
        <v>0</v>
      </c>
      <c r="BA48">
        <f>I!AZ46*'Sim_F(IxI)'!$O48</f>
        <v>0</v>
      </c>
      <c r="BB48">
        <f>I!BA46*'Sim_F(IxI)'!$O48</f>
        <v>0</v>
      </c>
      <c r="BC48">
        <f>I!BB46*'Sim_F(IxI)'!$O48</f>
        <v>0</v>
      </c>
      <c r="BD48">
        <f>I!BC46*'Sim_F(IxI)'!$O48</f>
        <v>0</v>
      </c>
      <c r="BE48">
        <f>I!BD46*'Sim_F(IxI)'!$O48</f>
        <v>0</v>
      </c>
      <c r="BF48">
        <f>I!BE46*'Sim_F(IxI)'!$O48</f>
        <v>0</v>
      </c>
      <c r="BG48">
        <f>I!BF46*'Sim_F(IxI)'!$O48</f>
        <v>0</v>
      </c>
      <c r="BH48">
        <f>I!BG46*'Sim_F(IxI)'!$O48</f>
        <v>0</v>
      </c>
      <c r="BI48">
        <f>I!BH46*'Sim_F(IxI)'!$O48</f>
        <v>0</v>
      </c>
      <c r="BJ48">
        <f>I!BI46*'Sim_F(IxI)'!$O48</f>
        <v>0</v>
      </c>
      <c r="BK48">
        <f>I!BJ46*'Sim_F(IxI)'!$O48</f>
        <v>0</v>
      </c>
      <c r="BL48">
        <f>I!BK46*'Sim_F(IxI)'!$O48</f>
        <v>0</v>
      </c>
      <c r="BM48">
        <f>I!BL46*'Sim_F(IxI)'!$O48</f>
        <v>0</v>
      </c>
      <c r="BN48">
        <f>I!BM46*'Sim_F(IxI)'!$O48</f>
        <v>0</v>
      </c>
      <c r="BO48">
        <f>I!BN46*'Sim_F(IxI)'!$O48</f>
        <v>0</v>
      </c>
      <c r="BP48">
        <f>I!BO46*'Sim_F(IxI)'!$O48</f>
        <v>0</v>
      </c>
      <c r="BQ48">
        <f>I!BP46*'Sim_F(IxI)'!$O48</f>
        <v>0</v>
      </c>
      <c r="BR48">
        <f>I!BQ46*'Sim_F(IxI)'!$O48</f>
        <v>0</v>
      </c>
      <c r="BS48">
        <f>I!BR46*'Sim_F(IxI)'!$O48</f>
        <v>0</v>
      </c>
      <c r="BT48">
        <f>I!BS46*'Sim_F(IxI)'!$O48</f>
        <v>0</v>
      </c>
      <c r="BU48">
        <f>I!BT46*'Sim_F(IxI)'!$O48</f>
        <v>0</v>
      </c>
      <c r="BV48">
        <f>I!BU46*'Sim_F(IxI)'!$O48</f>
        <v>0</v>
      </c>
      <c r="BW48">
        <f>I!BV46*'Sim_F(IxI)'!$O48</f>
        <v>0</v>
      </c>
      <c r="BX48">
        <f>I!BW46*'Sim_F(IxI)'!$O48</f>
        <v>0</v>
      </c>
      <c r="BY48">
        <f>I!BX46*'Sim_F(IxI)'!$O48</f>
        <v>0</v>
      </c>
    </row>
    <row r="49" spans="1:77" x14ac:dyDescent="0.25">
      <c r="A49" s="105" t="s">
        <v>46</v>
      </c>
      <c r="B49">
        <f>I!A47*'Sim_F(IxI)'!$O49</f>
        <v>0</v>
      </c>
      <c r="C49">
        <f>I!B47*'Sim_F(IxI)'!$O49</f>
        <v>0</v>
      </c>
      <c r="D49">
        <f>I!C47*'Sim_F(IxI)'!$O49</f>
        <v>0</v>
      </c>
      <c r="E49">
        <f>I!D47*'Sim_F(IxI)'!$O49</f>
        <v>0</v>
      </c>
      <c r="F49">
        <f>I!E47*'Sim_F(IxI)'!$O49</f>
        <v>0</v>
      </c>
      <c r="G49">
        <f>I!F47*'Sim_F(IxI)'!$O49</f>
        <v>0</v>
      </c>
      <c r="H49">
        <f>I!G47*'Sim_F(IxI)'!$O49</f>
        <v>0</v>
      </c>
      <c r="I49">
        <f>I!H47*'Sim_F(IxI)'!$O49</f>
        <v>0</v>
      </c>
      <c r="J49">
        <f>I!I47*'Sim_F(IxI)'!$O49</f>
        <v>0</v>
      </c>
      <c r="K49">
        <f>I!J47*'Sim_F(IxI)'!$O49</f>
        <v>0</v>
      </c>
      <c r="L49">
        <f>I!K47*'Sim_F(IxI)'!$O49</f>
        <v>0</v>
      </c>
      <c r="M49">
        <f>I!L47*'Sim_F(IxI)'!$O49</f>
        <v>0</v>
      </c>
      <c r="N49">
        <f>I!M47*'Sim_F(IxI)'!$O49</f>
        <v>0</v>
      </c>
      <c r="O49">
        <f>I!N47*'Sim_F(IxI)'!$O49</f>
        <v>0</v>
      </c>
      <c r="P49">
        <f>I!O47*'Sim_F(IxI)'!$O49</f>
        <v>0</v>
      </c>
      <c r="Q49">
        <f>I!P47*'Sim_F(IxI)'!$O49</f>
        <v>0</v>
      </c>
      <c r="R49">
        <f>I!Q47*'Sim_F(IxI)'!$O49</f>
        <v>0</v>
      </c>
      <c r="S49">
        <f>I!R47*'Sim_F(IxI)'!$O49</f>
        <v>0</v>
      </c>
      <c r="T49">
        <f>I!S47*'Sim_F(IxI)'!$O49</f>
        <v>0</v>
      </c>
      <c r="U49">
        <f>I!T47*'Sim_F(IxI)'!$O49</f>
        <v>0</v>
      </c>
      <c r="V49">
        <f>I!U47*'Sim_F(IxI)'!$O49</f>
        <v>0</v>
      </c>
      <c r="W49">
        <f>I!V47*'Sim_F(IxI)'!$O49</f>
        <v>0</v>
      </c>
      <c r="X49">
        <f>I!W47*'Sim_F(IxI)'!$O49</f>
        <v>0</v>
      </c>
      <c r="Y49">
        <f>I!X47*'Sim_F(IxI)'!$O49</f>
        <v>0</v>
      </c>
      <c r="Z49">
        <f>I!Y47*'Sim_F(IxI)'!$O49</f>
        <v>0</v>
      </c>
      <c r="AA49">
        <f>I!Z47*'Sim_F(IxI)'!$O49</f>
        <v>0</v>
      </c>
      <c r="AB49">
        <f>I!AA47*'Sim_F(IxI)'!$O49</f>
        <v>0</v>
      </c>
      <c r="AC49">
        <f>I!AB47*'Sim_F(IxI)'!$O49</f>
        <v>0</v>
      </c>
      <c r="AD49">
        <f>I!AC47*'Sim_F(IxI)'!$O49</f>
        <v>0</v>
      </c>
      <c r="AE49">
        <f>I!AD47*'Sim_F(IxI)'!$O49</f>
        <v>0</v>
      </c>
      <c r="AF49">
        <f>I!AE47*'Sim_F(IxI)'!$O49</f>
        <v>0</v>
      </c>
      <c r="AG49">
        <f>I!AF47*'Sim_F(IxI)'!$O49</f>
        <v>0</v>
      </c>
      <c r="AH49">
        <f>I!AG47*'Sim_F(IxI)'!$O49</f>
        <v>0</v>
      </c>
      <c r="AI49">
        <f>I!AH47*'Sim_F(IxI)'!$O49</f>
        <v>0</v>
      </c>
      <c r="AJ49">
        <f>I!AI47*'Sim_F(IxI)'!$O49</f>
        <v>0</v>
      </c>
      <c r="AK49">
        <f>I!AJ47*'Sim_F(IxI)'!$O49</f>
        <v>0</v>
      </c>
      <c r="AL49">
        <f>I!AK47*'Sim_F(IxI)'!$O49</f>
        <v>0</v>
      </c>
      <c r="AM49">
        <f>I!AL47*'Sim_F(IxI)'!$O49</f>
        <v>0</v>
      </c>
      <c r="AN49">
        <f>I!AM47*'Sim_F(IxI)'!$O49</f>
        <v>0</v>
      </c>
      <c r="AO49">
        <f>I!AN47*'Sim_F(IxI)'!$O49</f>
        <v>0</v>
      </c>
      <c r="AP49">
        <f>I!AO47*'Sim_F(IxI)'!$O49</f>
        <v>0</v>
      </c>
      <c r="AQ49">
        <f>I!AP47*'Sim_F(IxI)'!$O49</f>
        <v>0</v>
      </c>
      <c r="AR49">
        <f>I!AQ47*'Sim_F(IxI)'!$O49</f>
        <v>0</v>
      </c>
      <c r="AS49">
        <f>I!AR47*'Sim_F(IxI)'!$O49</f>
        <v>0</v>
      </c>
      <c r="AT49">
        <f>I!AS47*'Sim_F(IxI)'!$O49</f>
        <v>0</v>
      </c>
      <c r="AU49">
        <f>I!AT47*'Sim_F(IxI)'!$O49</f>
        <v>0</v>
      </c>
      <c r="AV49">
        <f>I!AU47*'Sim_F(IxI)'!$O49</f>
        <v>0</v>
      </c>
      <c r="AW49">
        <f>I!AV47*'Sim_F(IxI)'!$O49</f>
        <v>0</v>
      </c>
      <c r="AX49">
        <f>I!AW47*'Sim_F(IxI)'!$O49</f>
        <v>0</v>
      </c>
      <c r="AY49">
        <f>I!AX47*'Sim_F(IxI)'!$O49</f>
        <v>0</v>
      </c>
      <c r="AZ49">
        <f>I!AY47*'Sim_F(IxI)'!$O49</f>
        <v>0</v>
      </c>
      <c r="BA49">
        <f>I!AZ47*'Sim_F(IxI)'!$O49</f>
        <v>0</v>
      </c>
      <c r="BB49">
        <f>I!BA47*'Sim_F(IxI)'!$O49</f>
        <v>0</v>
      </c>
      <c r="BC49">
        <f>I!BB47*'Sim_F(IxI)'!$O49</f>
        <v>0</v>
      </c>
      <c r="BD49">
        <f>I!BC47*'Sim_F(IxI)'!$O49</f>
        <v>0</v>
      </c>
      <c r="BE49">
        <f>I!BD47*'Sim_F(IxI)'!$O49</f>
        <v>0</v>
      </c>
      <c r="BF49">
        <f>I!BE47*'Sim_F(IxI)'!$O49</f>
        <v>0</v>
      </c>
      <c r="BG49">
        <f>I!BF47*'Sim_F(IxI)'!$O49</f>
        <v>0</v>
      </c>
      <c r="BH49">
        <f>I!BG47*'Sim_F(IxI)'!$O49</f>
        <v>0</v>
      </c>
      <c r="BI49">
        <f>I!BH47*'Sim_F(IxI)'!$O49</f>
        <v>0</v>
      </c>
      <c r="BJ49">
        <f>I!BI47*'Sim_F(IxI)'!$O49</f>
        <v>0</v>
      </c>
      <c r="BK49">
        <f>I!BJ47*'Sim_F(IxI)'!$O49</f>
        <v>0</v>
      </c>
      <c r="BL49">
        <f>I!BK47*'Sim_F(IxI)'!$O49</f>
        <v>0</v>
      </c>
      <c r="BM49">
        <f>I!BL47*'Sim_F(IxI)'!$O49</f>
        <v>0</v>
      </c>
      <c r="BN49">
        <f>I!BM47*'Sim_F(IxI)'!$O49</f>
        <v>0</v>
      </c>
      <c r="BO49">
        <f>I!BN47*'Sim_F(IxI)'!$O49</f>
        <v>0</v>
      </c>
      <c r="BP49">
        <f>I!BO47*'Sim_F(IxI)'!$O49</f>
        <v>0</v>
      </c>
      <c r="BQ49">
        <f>I!BP47*'Sim_F(IxI)'!$O49</f>
        <v>0</v>
      </c>
      <c r="BR49">
        <f>I!BQ47*'Sim_F(IxI)'!$O49</f>
        <v>0</v>
      </c>
      <c r="BS49">
        <f>I!BR47*'Sim_F(IxI)'!$O49</f>
        <v>0</v>
      </c>
      <c r="BT49">
        <f>I!BS47*'Sim_F(IxI)'!$O49</f>
        <v>0</v>
      </c>
      <c r="BU49">
        <f>I!BT47*'Sim_F(IxI)'!$O49</f>
        <v>0</v>
      </c>
      <c r="BV49">
        <f>I!BU47*'Sim_F(IxI)'!$O49</f>
        <v>0</v>
      </c>
      <c r="BW49">
        <f>I!BV47*'Sim_F(IxI)'!$O49</f>
        <v>0</v>
      </c>
      <c r="BX49">
        <f>I!BW47*'Sim_F(IxI)'!$O49</f>
        <v>0</v>
      </c>
      <c r="BY49">
        <f>I!BX47*'Sim_F(IxI)'!$O49</f>
        <v>0</v>
      </c>
    </row>
    <row r="50" spans="1:77" x14ac:dyDescent="0.25">
      <c r="A50" s="105" t="s">
        <v>47</v>
      </c>
      <c r="B50">
        <f>I!A48*'Sim_F(IxI)'!$O50</f>
        <v>0</v>
      </c>
      <c r="C50">
        <f>I!B48*'Sim_F(IxI)'!$O50</f>
        <v>0</v>
      </c>
      <c r="D50">
        <f>I!C48*'Sim_F(IxI)'!$O50</f>
        <v>0</v>
      </c>
      <c r="E50">
        <f>I!D48*'Sim_F(IxI)'!$O50</f>
        <v>0</v>
      </c>
      <c r="F50">
        <f>I!E48*'Sim_F(IxI)'!$O50</f>
        <v>0</v>
      </c>
      <c r="G50">
        <f>I!F48*'Sim_F(IxI)'!$O50</f>
        <v>0</v>
      </c>
      <c r="H50">
        <f>I!G48*'Sim_F(IxI)'!$O50</f>
        <v>0</v>
      </c>
      <c r="I50">
        <f>I!H48*'Sim_F(IxI)'!$O50</f>
        <v>0</v>
      </c>
      <c r="J50">
        <f>I!I48*'Sim_F(IxI)'!$O50</f>
        <v>0</v>
      </c>
      <c r="K50">
        <f>I!J48*'Sim_F(IxI)'!$O50</f>
        <v>0</v>
      </c>
      <c r="L50">
        <f>I!K48*'Sim_F(IxI)'!$O50</f>
        <v>0</v>
      </c>
      <c r="M50">
        <f>I!L48*'Sim_F(IxI)'!$O50</f>
        <v>0</v>
      </c>
      <c r="N50">
        <f>I!M48*'Sim_F(IxI)'!$O50</f>
        <v>0</v>
      </c>
      <c r="O50">
        <f>I!N48*'Sim_F(IxI)'!$O50</f>
        <v>0</v>
      </c>
      <c r="P50">
        <f>I!O48*'Sim_F(IxI)'!$O50</f>
        <v>0</v>
      </c>
      <c r="Q50">
        <f>I!P48*'Sim_F(IxI)'!$O50</f>
        <v>0</v>
      </c>
      <c r="R50">
        <f>I!Q48*'Sim_F(IxI)'!$O50</f>
        <v>0</v>
      </c>
      <c r="S50">
        <f>I!R48*'Sim_F(IxI)'!$O50</f>
        <v>0</v>
      </c>
      <c r="T50">
        <f>I!S48*'Sim_F(IxI)'!$O50</f>
        <v>0</v>
      </c>
      <c r="U50">
        <f>I!T48*'Sim_F(IxI)'!$O50</f>
        <v>0</v>
      </c>
      <c r="V50">
        <f>I!U48*'Sim_F(IxI)'!$O50</f>
        <v>0</v>
      </c>
      <c r="W50">
        <f>I!V48*'Sim_F(IxI)'!$O50</f>
        <v>0</v>
      </c>
      <c r="X50">
        <f>I!W48*'Sim_F(IxI)'!$O50</f>
        <v>0</v>
      </c>
      <c r="Y50">
        <f>I!X48*'Sim_F(IxI)'!$O50</f>
        <v>0</v>
      </c>
      <c r="Z50">
        <f>I!Y48*'Sim_F(IxI)'!$O50</f>
        <v>0</v>
      </c>
      <c r="AA50">
        <f>I!Z48*'Sim_F(IxI)'!$O50</f>
        <v>0</v>
      </c>
      <c r="AB50">
        <f>I!AA48*'Sim_F(IxI)'!$O50</f>
        <v>0</v>
      </c>
      <c r="AC50">
        <f>I!AB48*'Sim_F(IxI)'!$O50</f>
        <v>0</v>
      </c>
      <c r="AD50">
        <f>I!AC48*'Sim_F(IxI)'!$O50</f>
        <v>0</v>
      </c>
      <c r="AE50">
        <f>I!AD48*'Sim_F(IxI)'!$O50</f>
        <v>0</v>
      </c>
      <c r="AF50">
        <f>I!AE48*'Sim_F(IxI)'!$O50</f>
        <v>0</v>
      </c>
      <c r="AG50">
        <f>I!AF48*'Sim_F(IxI)'!$O50</f>
        <v>0</v>
      </c>
      <c r="AH50">
        <f>I!AG48*'Sim_F(IxI)'!$O50</f>
        <v>0</v>
      </c>
      <c r="AI50">
        <f>I!AH48*'Sim_F(IxI)'!$O50</f>
        <v>0</v>
      </c>
      <c r="AJ50">
        <f>I!AI48*'Sim_F(IxI)'!$O50</f>
        <v>0</v>
      </c>
      <c r="AK50">
        <f>I!AJ48*'Sim_F(IxI)'!$O50</f>
        <v>0</v>
      </c>
      <c r="AL50">
        <f>I!AK48*'Sim_F(IxI)'!$O50</f>
        <v>0</v>
      </c>
      <c r="AM50">
        <f>I!AL48*'Sim_F(IxI)'!$O50</f>
        <v>0</v>
      </c>
      <c r="AN50">
        <f>I!AM48*'Sim_F(IxI)'!$O50</f>
        <v>0</v>
      </c>
      <c r="AO50">
        <f>I!AN48*'Sim_F(IxI)'!$O50</f>
        <v>0</v>
      </c>
      <c r="AP50">
        <f>I!AO48*'Sim_F(IxI)'!$O50</f>
        <v>0</v>
      </c>
      <c r="AQ50">
        <f>I!AP48*'Sim_F(IxI)'!$O50</f>
        <v>0</v>
      </c>
      <c r="AR50">
        <f>I!AQ48*'Sim_F(IxI)'!$O50</f>
        <v>0</v>
      </c>
      <c r="AS50">
        <f>I!AR48*'Sim_F(IxI)'!$O50</f>
        <v>0</v>
      </c>
      <c r="AT50">
        <f>I!AS48*'Sim_F(IxI)'!$O50</f>
        <v>0</v>
      </c>
      <c r="AU50">
        <f>I!AT48*'Sim_F(IxI)'!$O50</f>
        <v>0</v>
      </c>
      <c r="AV50">
        <f>I!AU48*'Sim_F(IxI)'!$O50</f>
        <v>0</v>
      </c>
      <c r="AW50">
        <f>I!AV48*'Sim_F(IxI)'!$O50</f>
        <v>0</v>
      </c>
      <c r="AX50">
        <f>I!AW48*'Sim_F(IxI)'!$O50</f>
        <v>0</v>
      </c>
      <c r="AY50">
        <f>I!AX48*'Sim_F(IxI)'!$O50</f>
        <v>0</v>
      </c>
      <c r="AZ50">
        <f>I!AY48*'Sim_F(IxI)'!$O50</f>
        <v>0</v>
      </c>
      <c r="BA50">
        <f>I!AZ48*'Sim_F(IxI)'!$O50</f>
        <v>0</v>
      </c>
      <c r="BB50">
        <f>I!BA48*'Sim_F(IxI)'!$O50</f>
        <v>0</v>
      </c>
      <c r="BC50">
        <f>I!BB48*'Sim_F(IxI)'!$O50</f>
        <v>0</v>
      </c>
      <c r="BD50">
        <f>I!BC48*'Sim_F(IxI)'!$O50</f>
        <v>0</v>
      </c>
      <c r="BE50">
        <f>I!BD48*'Sim_F(IxI)'!$O50</f>
        <v>0</v>
      </c>
      <c r="BF50">
        <f>I!BE48*'Sim_F(IxI)'!$O50</f>
        <v>0</v>
      </c>
      <c r="BG50">
        <f>I!BF48*'Sim_F(IxI)'!$O50</f>
        <v>0</v>
      </c>
      <c r="BH50">
        <f>I!BG48*'Sim_F(IxI)'!$O50</f>
        <v>0</v>
      </c>
      <c r="BI50">
        <f>I!BH48*'Sim_F(IxI)'!$O50</f>
        <v>0</v>
      </c>
      <c r="BJ50">
        <f>I!BI48*'Sim_F(IxI)'!$O50</f>
        <v>0</v>
      </c>
      <c r="BK50">
        <f>I!BJ48*'Sim_F(IxI)'!$O50</f>
        <v>0</v>
      </c>
      <c r="BL50">
        <f>I!BK48*'Sim_F(IxI)'!$O50</f>
        <v>0</v>
      </c>
      <c r="BM50">
        <f>I!BL48*'Sim_F(IxI)'!$O50</f>
        <v>0</v>
      </c>
      <c r="BN50">
        <f>I!BM48*'Sim_F(IxI)'!$O50</f>
        <v>0</v>
      </c>
      <c r="BO50">
        <f>I!BN48*'Sim_F(IxI)'!$O50</f>
        <v>0</v>
      </c>
      <c r="BP50">
        <f>I!BO48*'Sim_F(IxI)'!$O50</f>
        <v>0</v>
      </c>
      <c r="BQ50">
        <f>I!BP48*'Sim_F(IxI)'!$O50</f>
        <v>0</v>
      </c>
      <c r="BR50">
        <f>I!BQ48*'Sim_F(IxI)'!$O50</f>
        <v>0</v>
      </c>
      <c r="BS50">
        <f>I!BR48*'Sim_F(IxI)'!$O50</f>
        <v>0</v>
      </c>
      <c r="BT50">
        <f>I!BS48*'Sim_F(IxI)'!$O50</f>
        <v>0</v>
      </c>
      <c r="BU50">
        <f>I!BT48*'Sim_F(IxI)'!$O50</f>
        <v>0</v>
      </c>
      <c r="BV50">
        <f>I!BU48*'Sim_F(IxI)'!$O50</f>
        <v>0</v>
      </c>
      <c r="BW50">
        <f>I!BV48*'Sim_F(IxI)'!$O50</f>
        <v>0</v>
      </c>
      <c r="BX50">
        <f>I!BW48*'Sim_F(IxI)'!$O50</f>
        <v>0</v>
      </c>
      <c r="BY50">
        <f>I!BX48*'Sim_F(IxI)'!$O50</f>
        <v>0</v>
      </c>
    </row>
    <row r="51" spans="1:77" x14ac:dyDescent="0.25">
      <c r="A51" s="105" t="s">
        <v>48</v>
      </c>
      <c r="B51">
        <f>I!A49*'Sim_F(IxI)'!$O51</f>
        <v>0</v>
      </c>
      <c r="C51">
        <f>I!B49*'Sim_F(IxI)'!$O51</f>
        <v>0</v>
      </c>
      <c r="D51">
        <f>I!C49*'Sim_F(IxI)'!$O51</f>
        <v>0</v>
      </c>
      <c r="E51">
        <f>I!D49*'Sim_F(IxI)'!$O51</f>
        <v>0</v>
      </c>
      <c r="F51">
        <f>I!E49*'Sim_F(IxI)'!$O51</f>
        <v>0</v>
      </c>
      <c r="G51">
        <f>I!F49*'Sim_F(IxI)'!$O51</f>
        <v>0</v>
      </c>
      <c r="H51">
        <f>I!G49*'Sim_F(IxI)'!$O51</f>
        <v>0</v>
      </c>
      <c r="I51">
        <f>I!H49*'Sim_F(IxI)'!$O51</f>
        <v>0</v>
      </c>
      <c r="J51">
        <f>I!I49*'Sim_F(IxI)'!$O51</f>
        <v>0</v>
      </c>
      <c r="K51">
        <f>I!J49*'Sim_F(IxI)'!$O51</f>
        <v>0</v>
      </c>
      <c r="L51">
        <f>I!K49*'Sim_F(IxI)'!$O51</f>
        <v>0</v>
      </c>
      <c r="M51">
        <f>I!L49*'Sim_F(IxI)'!$O51</f>
        <v>0</v>
      </c>
      <c r="N51">
        <f>I!M49*'Sim_F(IxI)'!$O51</f>
        <v>0</v>
      </c>
      <c r="O51">
        <f>I!N49*'Sim_F(IxI)'!$O51</f>
        <v>0</v>
      </c>
      <c r="P51">
        <f>I!O49*'Sim_F(IxI)'!$O51</f>
        <v>0</v>
      </c>
      <c r="Q51">
        <f>I!P49*'Sim_F(IxI)'!$O51</f>
        <v>0</v>
      </c>
      <c r="R51">
        <f>I!Q49*'Sim_F(IxI)'!$O51</f>
        <v>0</v>
      </c>
      <c r="S51">
        <f>I!R49*'Sim_F(IxI)'!$O51</f>
        <v>0</v>
      </c>
      <c r="T51">
        <f>I!S49*'Sim_F(IxI)'!$O51</f>
        <v>0</v>
      </c>
      <c r="U51">
        <f>I!T49*'Sim_F(IxI)'!$O51</f>
        <v>0</v>
      </c>
      <c r="V51">
        <f>I!U49*'Sim_F(IxI)'!$O51</f>
        <v>0</v>
      </c>
      <c r="W51">
        <f>I!V49*'Sim_F(IxI)'!$O51</f>
        <v>0</v>
      </c>
      <c r="X51">
        <f>I!W49*'Sim_F(IxI)'!$O51</f>
        <v>0</v>
      </c>
      <c r="Y51">
        <f>I!X49*'Sim_F(IxI)'!$O51</f>
        <v>0</v>
      </c>
      <c r="Z51">
        <f>I!Y49*'Sim_F(IxI)'!$O51</f>
        <v>0</v>
      </c>
      <c r="AA51">
        <f>I!Z49*'Sim_F(IxI)'!$O51</f>
        <v>0</v>
      </c>
      <c r="AB51">
        <f>I!AA49*'Sim_F(IxI)'!$O51</f>
        <v>0</v>
      </c>
      <c r="AC51">
        <f>I!AB49*'Sim_F(IxI)'!$O51</f>
        <v>0</v>
      </c>
      <c r="AD51">
        <f>I!AC49*'Sim_F(IxI)'!$O51</f>
        <v>0</v>
      </c>
      <c r="AE51">
        <f>I!AD49*'Sim_F(IxI)'!$O51</f>
        <v>0</v>
      </c>
      <c r="AF51">
        <f>I!AE49*'Sim_F(IxI)'!$O51</f>
        <v>0</v>
      </c>
      <c r="AG51">
        <f>I!AF49*'Sim_F(IxI)'!$O51</f>
        <v>0</v>
      </c>
      <c r="AH51">
        <f>I!AG49*'Sim_F(IxI)'!$O51</f>
        <v>0</v>
      </c>
      <c r="AI51">
        <f>I!AH49*'Sim_F(IxI)'!$O51</f>
        <v>0</v>
      </c>
      <c r="AJ51">
        <f>I!AI49*'Sim_F(IxI)'!$O51</f>
        <v>0</v>
      </c>
      <c r="AK51">
        <f>I!AJ49*'Sim_F(IxI)'!$O51</f>
        <v>0</v>
      </c>
      <c r="AL51">
        <f>I!AK49*'Sim_F(IxI)'!$O51</f>
        <v>0</v>
      </c>
      <c r="AM51">
        <f>I!AL49*'Sim_F(IxI)'!$O51</f>
        <v>0</v>
      </c>
      <c r="AN51">
        <f>I!AM49*'Sim_F(IxI)'!$O51</f>
        <v>0</v>
      </c>
      <c r="AO51">
        <f>I!AN49*'Sim_F(IxI)'!$O51</f>
        <v>0</v>
      </c>
      <c r="AP51">
        <f>I!AO49*'Sim_F(IxI)'!$O51</f>
        <v>0</v>
      </c>
      <c r="AQ51">
        <f>I!AP49*'Sim_F(IxI)'!$O51</f>
        <v>0</v>
      </c>
      <c r="AR51">
        <f>I!AQ49*'Sim_F(IxI)'!$O51</f>
        <v>0</v>
      </c>
      <c r="AS51">
        <f>I!AR49*'Sim_F(IxI)'!$O51</f>
        <v>0</v>
      </c>
      <c r="AT51">
        <f>I!AS49*'Sim_F(IxI)'!$O51</f>
        <v>0</v>
      </c>
      <c r="AU51">
        <f>I!AT49*'Sim_F(IxI)'!$O51</f>
        <v>0</v>
      </c>
      <c r="AV51">
        <f>I!AU49*'Sim_F(IxI)'!$O51</f>
        <v>0</v>
      </c>
      <c r="AW51">
        <f>I!AV49*'Sim_F(IxI)'!$O51</f>
        <v>0</v>
      </c>
      <c r="AX51">
        <f>I!AW49*'Sim_F(IxI)'!$O51</f>
        <v>0</v>
      </c>
      <c r="AY51">
        <f>I!AX49*'Sim_F(IxI)'!$O51</f>
        <v>0</v>
      </c>
      <c r="AZ51">
        <f>I!AY49*'Sim_F(IxI)'!$O51</f>
        <v>0</v>
      </c>
      <c r="BA51">
        <f>I!AZ49*'Sim_F(IxI)'!$O51</f>
        <v>0</v>
      </c>
      <c r="BB51">
        <f>I!BA49*'Sim_F(IxI)'!$O51</f>
        <v>0</v>
      </c>
      <c r="BC51">
        <f>I!BB49*'Sim_F(IxI)'!$O51</f>
        <v>0</v>
      </c>
      <c r="BD51">
        <f>I!BC49*'Sim_F(IxI)'!$O51</f>
        <v>0</v>
      </c>
      <c r="BE51">
        <f>I!BD49*'Sim_F(IxI)'!$O51</f>
        <v>0</v>
      </c>
      <c r="BF51">
        <f>I!BE49*'Sim_F(IxI)'!$O51</f>
        <v>0</v>
      </c>
      <c r="BG51">
        <f>I!BF49*'Sim_F(IxI)'!$O51</f>
        <v>0</v>
      </c>
      <c r="BH51">
        <f>I!BG49*'Sim_F(IxI)'!$O51</f>
        <v>0</v>
      </c>
      <c r="BI51">
        <f>I!BH49*'Sim_F(IxI)'!$O51</f>
        <v>0</v>
      </c>
      <c r="BJ51">
        <f>I!BI49*'Sim_F(IxI)'!$O51</f>
        <v>0</v>
      </c>
      <c r="BK51">
        <f>I!BJ49*'Sim_F(IxI)'!$O51</f>
        <v>0</v>
      </c>
      <c r="BL51">
        <f>I!BK49*'Sim_F(IxI)'!$O51</f>
        <v>0</v>
      </c>
      <c r="BM51">
        <f>I!BL49*'Sim_F(IxI)'!$O51</f>
        <v>0</v>
      </c>
      <c r="BN51">
        <f>I!BM49*'Sim_F(IxI)'!$O51</f>
        <v>0</v>
      </c>
      <c r="BO51">
        <f>I!BN49*'Sim_F(IxI)'!$O51</f>
        <v>0</v>
      </c>
      <c r="BP51">
        <f>I!BO49*'Sim_F(IxI)'!$O51</f>
        <v>0</v>
      </c>
      <c r="BQ51">
        <f>I!BP49*'Sim_F(IxI)'!$O51</f>
        <v>0</v>
      </c>
      <c r="BR51">
        <f>I!BQ49*'Sim_F(IxI)'!$O51</f>
        <v>0</v>
      </c>
      <c r="BS51">
        <f>I!BR49*'Sim_F(IxI)'!$O51</f>
        <v>0</v>
      </c>
      <c r="BT51">
        <f>I!BS49*'Sim_F(IxI)'!$O51</f>
        <v>0</v>
      </c>
      <c r="BU51">
        <f>I!BT49*'Sim_F(IxI)'!$O51</f>
        <v>0</v>
      </c>
      <c r="BV51">
        <f>I!BU49*'Sim_F(IxI)'!$O51</f>
        <v>0</v>
      </c>
      <c r="BW51">
        <f>I!BV49*'Sim_F(IxI)'!$O51</f>
        <v>0</v>
      </c>
      <c r="BX51">
        <f>I!BW49*'Sim_F(IxI)'!$O51</f>
        <v>0</v>
      </c>
      <c r="BY51">
        <f>I!BX49*'Sim_F(IxI)'!$O51</f>
        <v>0</v>
      </c>
    </row>
    <row r="52" spans="1:77" x14ac:dyDescent="0.25">
      <c r="A52" s="105" t="s">
        <v>49</v>
      </c>
      <c r="B52">
        <f>I!A50*'Sim_F(IxI)'!$O52</f>
        <v>0</v>
      </c>
      <c r="C52">
        <f>I!B50*'Sim_F(IxI)'!$O52</f>
        <v>0</v>
      </c>
      <c r="D52">
        <f>I!C50*'Sim_F(IxI)'!$O52</f>
        <v>0</v>
      </c>
      <c r="E52">
        <f>I!D50*'Sim_F(IxI)'!$O52</f>
        <v>0</v>
      </c>
      <c r="F52">
        <f>I!E50*'Sim_F(IxI)'!$O52</f>
        <v>0</v>
      </c>
      <c r="G52">
        <f>I!F50*'Sim_F(IxI)'!$O52</f>
        <v>0</v>
      </c>
      <c r="H52">
        <f>I!G50*'Sim_F(IxI)'!$O52</f>
        <v>0</v>
      </c>
      <c r="I52">
        <f>I!H50*'Sim_F(IxI)'!$O52</f>
        <v>0</v>
      </c>
      <c r="J52">
        <f>I!I50*'Sim_F(IxI)'!$O52</f>
        <v>0</v>
      </c>
      <c r="K52">
        <f>I!J50*'Sim_F(IxI)'!$O52</f>
        <v>0</v>
      </c>
      <c r="L52">
        <f>I!K50*'Sim_F(IxI)'!$O52</f>
        <v>0</v>
      </c>
      <c r="M52">
        <f>I!L50*'Sim_F(IxI)'!$O52</f>
        <v>0</v>
      </c>
      <c r="N52">
        <f>I!M50*'Sim_F(IxI)'!$O52</f>
        <v>0</v>
      </c>
      <c r="O52">
        <f>I!N50*'Sim_F(IxI)'!$O52</f>
        <v>0</v>
      </c>
      <c r="P52">
        <f>I!O50*'Sim_F(IxI)'!$O52</f>
        <v>0</v>
      </c>
      <c r="Q52">
        <f>I!P50*'Sim_F(IxI)'!$O52</f>
        <v>0</v>
      </c>
      <c r="R52">
        <f>I!Q50*'Sim_F(IxI)'!$O52</f>
        <v>0</v>
      </c>
      <c r="S52">
        <f>I!R50*'Sim_F(IxI)'!$O52</f>
        <v>0</v>
      </c>
      <c r="T52">
        <f>I!S50*'Sim_F(IxI)'!$O52</f>
        <v>0</v>
      </c>
      <c r="U52">
        <f>I!T50*'Sim_F(IxI)'!$O52</f>
        <v>0</v>
      </c>
      <c r="V52">
        <f>I!U50*'Sim_F(IxI)'!$O52</f>
        <v>0</v>
      </c>
      <c r="W52">
        <f>I!V50*'Sim_F(IxI)'!$O52</f>
        <v>0</v>
      </c>
      <c r="X52">
        <f>I!W50*'Sim_F(IxI)'!$O52</f>
        <v>0</v>
      </c>
      <c r="Y52">
        <f>I!X50*'Sim_F(IxI)'!$O52</f>
        <v>0</v>
      </c>
      <c r="Z52">
        <f>I!Y50*'Sim_F(IxI)'!$O52</f>
        <v>0</v>
      </c>
      <c r="AA52">
        <f>I!Z50*'Sim_F(IxI)'!$O52</f>
        <v>0</v>
      </c>
      <c r="AB52">
        <f>I!AA50*'Sim_F(IxI)'!$O52</f>
        <v>0</v>
      </c>
      <c r="AC52">
        <f>I!AB50*'Sim_F(IxI)'!$O52</f>
        <v>0</v>
      </c>
      <c r="AD52">
        <f>I!AC50*'Sim_F(IxI)'!$O52</f>
        <v>0</v>
      </c>
      <c r="AE52">
        <f>I!AD50*'Sim_F(IxI)'!$O52</f>
        <v>0</v>
      </c>
      <c r="AF52">
        <f>I!AE50*'Sim_F(IxI)'!$O52</f>
        <v>0</v>
      </c>
      <c r="AG52">
        <f>I!AF50*'Sim_F(IxI)'!$O52</f>
        <v>0</v>
      </c>
      <c r="AH52">
        <f>I!AG50*'Sim_F(IxI)'!$O52</f>
        <v>0</v>
      </c>
      <c r="AI52">
        <f>I!AH50*'Sim_F(IxI)'!$O52</f>
        <v>0</v>
      </c>
      <c r="AJ52">
        <f>I!AI50*'Sim_F(IxI)'!$O52</f>
        <v>0</v>
      </c>
      <c r="AK52">
        <f>I!AJ50*'Sim_F(IxI)'!$O52</f>
        <v>0</v>
      </c>
      <c r="AL52">
        <f>I!AK50*'Sim_F(IxI)'!$O52</f>
        <v>0</v>
      </c>
      <c r="AM52">
        <f>I!AL50*'Sim_F(IxI)'!$O52</f>
        <v>0</v>
      </c>
      <c r="AN52">
        <f>I!AM50*'Sim_F(IxI)'!$O52</f>
        <v>0</v>
      </c>
      <c r="AO52">
        <f>I!AN50*'Sim_F(IxI)'!$O52</f>
        <v>0</v>
      </c>
      <c r="AP52">
        <f>I!AO50*'Sim_F(IxI)'!$O52</f>
        <v>0</v>
      </c>
      <c r="AQ52">
        <f>I!AP50*'Sim_F(IxI)'!$O52</f>
        <v>0</v>
      </c>
      <c r="AR52">
        <f>I!AQ50*'Sim_F(IxI)'!$O52</f>
        <v>0</v>
      </c>
      <c r="AS52">
        <f>I!AR50*'Sim_F(IxI)'!$O52</f>
        <v>0</v>
      </c>
      <c r="AT52">
        <f>I!AS50*'Sim_F(IxI)'!$O52</f>
        <v>0</v>
      </c>
      <c r="AU52">
        <f>I!AT50*'Sim_F(IxI)'!$O52</f>
        <v>0</v>
      </c>
      <c r="AV52">
        <f>I!AU50*'Sim_F(IxI)'!$O52</f>
        <v>0</v>
      </c>
      <c r="AW52">
        <f>I!AV50*'Sim_F(IxI)'!$O52</f>
        <v>0</v>
      </c>
      <c r="AX52">
        <f>I!AW50*'Sim_F(IxI)'!$O52</f>
        <v>0</v>
      </c>
      <c r="AY52">
        <f>I!AX50*'Sim_F(IxI)'!$O52</f>
        <v>0</v>
      </c>
      <c r="AZ52">
        <f>I!AY50*'Sim_F(IxI)'!$O52</f>
        <v>0</v>
      </c>
      <c r="BA52">
        <f>I!AZ50*'Sim_F(IxI)'!$O52</f>
        <v>0</v>
      </c>
      <c r="BB52">
        <f>I!BA50*'Sim_F(IxI)'!$O52</f>
        <v>0</v>
      </c>
      <c r="BC52">
        <f>I!BB50*'Sim_F(IxI)'!$O52</f>
        <v>0</v>
      </c>
      <c r="BD52">
        <f>I!BC50*'Sim_F(IxI)'!$O52</f>
        <v>0</v>
      </c>
      <c r="BE52">
        <f>I!BD50*'Sim_F(IxI)'!$O52</f>
        <v>0</v>
      </c>
      <c r="BF52">
        <f>I!BE50*'Sim_F(IxI)'!$O52</f>
        <v>0</v>
      </c>
      <c r="BG52">
        <f>I!BF50*'Sim_F(IxI)'!$O52</f>
        <v>0</v>
      </c>
      <c r="BH52">
        <f>I!BG50*'Sim_F(IxI)'!$O52</f>
        <v>0</v>
      </c>
      <c r="BI52">
        <f>I!BH50*'Sim_F(IxI)'!$O52</f>
        <v>0</v>
      </c>
      <c r="BJ52">
        <f>I!BI50*'Sim_F(IxI)'!$O52</f>
        <v>0</v>
      </c>
      <c r="BK52">
        <f>I!BJ50*'Sim_F(IxI)'!$O52</f>
        <v>0</v>
      </c>
      <c r="BL52">
        <f>I!BK50*'Sim_F(IxI)'!$O52</f>
        <v>0</v>
      </c>
      <c r="BM52">
        <f>I!BL50*'Sim_F(IxI)'!$O52</f>
        <v>0</v>
      </c>
      <c r="BN52">
        <f>I!BM50*'Sim_F(IxI)'!$O52</f>
        <v>0</v>
      </c>
      <c r="BO52">
        <f>I!BN50*'Sim_F(IxI)'!$O52</f>
        <v>0</v>
      </c>
      <c r="BP52">
        <f>I!BO50*'Sim_F(IxI)'!$O52</f>
        <v>0</v>
      </c>
      <c r="BQ52">
        <f>I!BP50*'Sim_F(IxI)'!$O52</f>
        <v>0</v>
      </c>
      <c r="BR52">
        <f>I!BQ50*'Sim_F(IxI)'!$O52</f>
        <v>0</v>
      </c>
      <c r="BS52">
        <f>I!BR50*'Sim_F(IxI)'!$O52</f>
        <v>0</v>
      </c>
      <c r="BT52">
        <f>I!BS50*'Sim_F(IxI)'!$O52</f>
        <v>0</v>
      </c>
      <c r="BU52">
        <f>I!BT50*'Sim_F(IxI)'!$O52</f>
        <v>0</v>
      </c>
      <c r="BV52">
        <f>I!BU50*'Sim_F(IxI)'!$O52</f>
        <v>0</v>
      </c>
      <c r="BW52">
        <f>I!BV50*'Sim_F(IxI)'!$O52</f>
        <v>0</v>
      </c>
      <c r="BX52">
        <f>I!BW50*'Sim_F(IxI)'!$O52</f>
        <v>0</v>
      </c>
      <c r="BY52">
        <f>I!BX50*'Sim_F(IxI)'!$O52</f>
        <v>0</v>
      </c>
    </row>
    <row r="53" spans="1:77" x14ac:dyDescent="0.25">
      <c r="A53" s="105" t="s">
        <v>50</v>
      </c>
      <c r="B53">
        <f>I!A51*'Sim_F(IxI)'!$O53</f>
        <v>0</v>
      </c>
      <c r="C53">
        <f>I!B51*'Sim_F(IxI)'!$O53</f>
        <v>0</v>
      </c>
      <c r="D53">
        <f>I!C51*'Sim_F(IxI)'!$O53</f>
        <v>0</v>
      </c>
      <c r="E53">
        <f>I!D51*'Sim_F(IxI)'!$O53</f>
        <v>0</v>
      </c>
      <c r="F53">
        <f>I!E51*'Sim_F(IxI)'!$O53</f>
        <v>0</v>
      </c>
      <c r="G53">
        <f>I!F51*'Sim_F(IxI)'!$O53</f>
        <v>0</v>
      </c>
      <c r="H53">
        <f>I!G51*'Sim_F(IxI)'!$O53</f>
        <v>0</v>
      </c>
      <c r="I53">
        <f>I!H51*'Sim_F(IxI)'!$O53</f>
        <v>0</v>
      </c>
      <c r="J53">
        <f>I!I51*'Sim_F(IxI)'!$O53</f>
        <v>0</v>
      </c>
      <c r="K53">
        <f>I!J51*'Sim_F(IxI)'!$O53</f>
        <v>0</v>
      </c>
      <c r="L53">
        <f>I!K51*'Sim_F(IxI)'!$O53</f>
        <v>0</v>
      </c>
      <c r="M53">
        <f>I!L51*'Sim_F(IxI)'!$O53</f>
        <v>0</v>
      </c>
      <c r="N53">
        <f>I!M51*'Sim_F(IxI)'!$O53</f>
        <v>0</v>
      </c>
      <c r="O53">
        <f>I!N51*'Sim_F(IxI)'!$O53</f>
        <v>0</v>
      </c>
      <c r="P53">
        <f>I!O51*'Sim_F(IxI)'!$O53</f>
        <v>0</v>
      </c>
      <c r="Q53">
        <f>I!P51*'Sim_F(IxI)'!$O53</f>
        <v>0</v>
      </c>
      <c r="R53">
        <f>I!Q51*'Sim_F(IxI)'!$O53</f>
        <v>0</v>
      </c>
      <c r="S53">
        <f>I!R51*'Sim_F(IxI)'!$O53</f>
        <v>0</v>
      </c>
      <c r="T53">
        <f>I!S51*'Sim_F(IxI)'!$O53</f>
        <v>0</v>
      </c>
      <c r="U53">
        <f>I!T51*'Sim_F(IxI)'!$O53</f>
        <v>0</v>
      </c>
      <c r="V53">
        <f>I!U51*'Sim_F(IxI)'!$O53</f>
        <v>0</v>
      </c>
      <c r="W53">
        <f>I!V51*'Sim_F(IxI)'!$O53</f>
        <v>0</v>
      </c>
      <c r="X53">
        <f>I!W51*'Sim_F(IxI)'!$O53</f>
        <v>0</v>
      </c>
      <c r="Y53">
        <f>I!X51*'Sim_F(IxI)'!$O53</f>
        <v>0</v>
      </c>
      <c r="Z53">
        <f>I!Y51*'Sim_F(IxI)'!$O53</f>
        <v>0</v>
      </c>
      <c r="AA53">
        <f>I!Z51*'Sim_F(IxI)'!$O53</f>
        <v>0</v>
      </c>
      <c r="AB53">
        <f>I!AA51*'Sim_F(IxI)'!$O53</f>
        <v>0</v>
      </c>
      <c r="AC53">
        <f>I!AB51*'Sim_F(IxI)'!$O53</f>
        <v>0</v>
      </c>
      <c r="AD53">
        <f>I!AC51*'Sim_F(IxI)'!$O53</f>
        <v>0</v>
      </c>
      <c r="AE53">
        <f>I!AD51*'Sim_F(IxI)'!$O53</f>
        <v>0</v>
      </c>
      <c r="AF53">
        <f>I!AE51*'Sim_F(IxI)'!$O53</f>
        <v>0</v>
      </c>
      <c r="AG53">
        <f>I!AF51*'Sim_F(IxI)'!$O53</f>
        <v>0</v>
      </c>
      <c r="AH53">
        <f>I!AG51*'Sim_F(IxI)'!$O53</f>
        <v>0</v>
      </c>
      <c r="AI53">
        <f>I!AH51*'Sim_F(IxI)'!$O53</f>
        <v>0</v>
      </c>
      <c r="AJ53">
        <f>I!AI51*'Sim_F(IxI)'!$O53</f>
        <v>0</v>
      </c>
      <c r="AK53">
        <f>I!AJ51*'Sim_F(IxI)'!$O53</f>
        <v>0</v>
      </c>
      <c r="AL53">
        <f>I!AK51*'Sim_F(IxI)'!$O53</f>
        <v>0</v>
      </c>
      <c r="AM53">
        <f>I!AL51*'Sim_F(IxI)'!$O53</f>
        <v>0</v>
      </c>
      <c r="AN53">
        <f>I!AM51*'Sim_F(IxI)'!$O53</f>
        <v>0</v>
      </c>
      <c r="AO53">
        <f>I!AN51*'Sim_F(IxI)'!$O53</f>
        <v>0</v>
      </c>
      <c r="AP53">
        <f>I!AO51*'Sim_F(IxI)'!$O53</f>
        <v>0</v>
      </c>
      <c r="AQ53">
        <f>I!AP51*'Sim_F(IxI)'!$O53</f>
        <v>0</v>
      </c>
      <c r="AR53">
        <f>I!AQ51*'Sim_F(IxI)'!$O53</f>
        <v>0</v>
      </c>
      <c r="AS53">
        <f>I!AR51*'Sim_F(IxI)'!$O53</f>
        <v>0</v>
      </c>
      <c r="AT53">
        <f>I!AS51*'Sim_F(IxI)'!$O53</f>
        <v>0</v>
      </c>
      <c r="AU53">
        <f>I!AT51*'Sim_F(IxI)'!$O53</f>
        <v>0</v>
      </c>
      <c r="AV53">
        <f>I!AU51*'Sim_F(IxI)'!$O53</f>
        <v>0</v>
      </c>
      <c r="AW53">
        <f>I!AV51*'Sim_F(IxI)'!$O53</f>
        <v>0</v>
      </c>
      <c r="AX53">
        <f>I!AW51*'Sim_F(IxI)'!$O53</f>
        <v>0</v>
      </c>
      <c r="AY53">
        <f>I!AX51*'Sim_F(IxI)'!$O53</f>
        <v>0</v>
      </c>
      <c r="AZ53">
        <f>I!AY51*'Sim_F(IxI)'!$O53</f>
        <v>0</v>
      </c>
      <c r="BA53">
        <f>I!AZ51*'Sim_F(IxI)'!$O53</f>
        <v>0</v>
      </c>
      <c r="BB53">
        <f>I!BA51*'Sim_F(IxI)'!$O53</f>
        <v>0</v>
      </c>
      <c r="BC53">
        <f>I!BB51*'Sim_F(IxI)'!$O53</f>
        <v>0</v>
      </c>
      <c r="BD53">
        <f>I!BC51*'Sim_F(IxI)'!$O53</f>
        <v>0</v>
      </c>
      <c r="BE53">
        <f>I!BD51*'Sim_F(IxI)'!$O53</f>
        <v>0</v>
      </c>
      <c r="BF53">
        <f>I!BE51*'Sim_F(IxI)'!$O53</f>
        <v>0</v>
      </c>
      <c r="BG53">
        <f>I!BF51*'Sim_F(IxI)'!$O53</f>
        <v>0</v>
      </c>
      <c r="BH53">
        <f>I!BG51*'Sim_F(IxI)'!$O53</f>
        <v>0</v>
      </c>
      <c r="BI53">
        <f>I!BH51*'Sim_F(IxI)'!$O53</f>
        <v>0</v>
      </c>
      <c r="BJ53">
        <f>I!BI51*'Sim_F(IxI)'!$O53</f>
        <v>0</v>
      </c>
      <c r="BK53">
        <f>I!BJ51*'Sim_F(IxI)'!$O53</f>
        <v>0</v>
      </c>
      <c r="BL53">
        <f>I!BK51*'Sim_F(IxI)'!$O53</f>
        <v>0</v>
      </c>
      <c r="BM53">
        <f>I!BL51*'Sim_F(IxI)'!$O53</f>
        <v>0</v>
      </c>
      <c r="BN53">
        <f>I!BM51*'Sim_F(IxI)'!$O53</f>
        <v>0</v>
      </c>
      <c r="BO53">
        <f>I!BN51*'Sim_F(IxI)'!$O53</f>
        <v>0</v>
      </c>
      <c r="BP53">
        <f>I!BO51*'Sim_F(IxI)'!$O53</f>
        <v>0</v>
      </c>
      <c r="BQ53">
        <f>I!BP51*'Sim_F(IxI)'!$O53</f>
        <v>0</v>
      </c>
      <c r="BR53">
        <f>I!BQ51*'Sim_F(IxI)'!$O53</f>
        <v>0</v>
      </c>
      <c r="BS53">
        <f>I!BR51*'Sim_F(IxI)'!$O53</f>
        <v>0</v>
      </c>
      <c r="BT53">
        <f>I!BS51*'Sim_F(IxI)'!$O53</f>
        <v>0</v>
      </c>
      <c r="BU53">
        <f>I!BT51*'Sim_F(IxI)'!$O53</f>
        <v>0</v>
      </c>
      <c r="BV53">
        <f>I!BU51*'Sim_F(IxI)'!$O53</f>
        <v>0</v>
      </c>
      <c r="BW53">
        <f>I!BV51*'Sim_F(IxI)'!$O53</f>
        <v>0</v>
      </c>
      <c r="BX53">
        <f>I!BW51*'Sim_F(IxI)'!$O53</f>
        <v>0</v>
      </c>
      <c r="BY53">
        <f>I!BX51*'Sim_F(IxI)'!$O53</f>
        <v>0</v>
      </c>
    </row>
    <row r="54" spans="1:77" x14ac:dyDescent="0.25">
      <c r="A54" s="105" t="s">
        <v>51</v>
      </c>
      <c r="B54">
        <f>I!A52*'Sim_F(IxI)'!$O54</f>
        <v>0</v>
      </c>
      <c r="C54">
        <f>I!B52*'Sim_F(IxI)'!$O54</f>
        <v>0</v>
      </c>
      <c r="D54">
        <f>I!C52*'Sim_F(IxI)'!$O54</f>
        <v>0</v>
      </c>
      <c r="E54">
        <f>I!D52*'Sim_F(IxI)'!$O54</f>
        <v>0</v>
      </c>
      <c r="F54">
        <f>I!E52*'Sim_F(IxI)'!$O54</f>
        <v>0</v>
      </c>
      <c r="G54">
        <f>I!F52*'Sim_F(IxI)'!$O54</f>
        <v>0</v>
      </c>
      <c r="H54">
        <f>I!G52*'Sim_F(IxI)'!$O54</f>
        <v>0</v>
      </c>
      <c r="I54">
        <f>I!H52*'Sim_F(IxI)'!$O54</f>
        <v>0</v>
      </c>
      <c r="J54">
        <f>I!I52*'Sim_F(IxI)'!$O54</f>
        <v>0</v>
      </c>
      <c r="K54">
        <f>I!J52*'Sim_F(IxI)'!$O54</f>
        <v>0</v>
      </c>
      <c r="L54">
        <f>I!K52*'Sim_F(IxI)'!$O54</f>
        <v>0</v>
      </c>
      <c r="M54">
        <f>I!L52*'Sim_F(IxI)'!$O54</f>
        <v>0</v>
      </c>
      <c r="N54">
        <f>I!M52*'Sim_F(IxI)'!$O54</f>
        <v>0</v>
      </c>
      <c r="O54">
        <f>I!N52*'Sim_F(IxI)'!$O54</f>
        <v>0</v>
      </c>
      <c r="P54">
        <f>I!O52*'Sim_F(IxI)'!$O54</f>
        <v>0</v>
      </c>
      <c r="Q54">
        <f>I!P52*'Sim_F(IxI)'!$O54</f>
        <v>0</v>
      </c>
      <c r="R54">
        <f>I!Q52*'Sim_F(IxI)'!$O54</f>
        <v>0</v>
      </c>
      <c r="S54">
        <f>I!R52*'Sim_F(IxI)'!$O54</f>
        <v>0</v>
      </c>
      <c r="T54">
        <f>I!S52*'Sim_F(IxI)'!$O54</f>
        <v>0</v>
      </c>
      <c r="U54">
        <f>I!T52*'Sim_F(IxI)'!$O54</f>
        <v>0</v>
      </c>
      <c r="V54">
        <f>I!U52*'Sim_F(IxI)'!$O54</f>
        <v>0</v>
      </c>
      <c r="W54">
        <f>I!V52*'Sim_F(IxI)'!$O54</f>
        <v>0</v>
      </c>
      <c r="X54">
        <f>I!W52*'Sim_F(IxI)'!$O54</f>
        <v>0</v>
      </c>
      <c r="Y54">
        <f>I!X52*'Sim_F(IxI)'!$O54</f>
        <v>0</v>
      </c>
      <c r="Z54">
        <f>I!Y52*'Sim_F(IxI)'!$O54</f>
        <v>0</v>
      </c>
      <c r="AA54">
        <f>I!Z52*'Sim_F(IxI)'!$O54</f>
        <v>0</v>
      </c>
      <c r="AB54">
        <f>I!AA52*'Sim_F(IxI)'!$O54</f>
        <v>0</v>
      </c>
      <c r="AC54">
        <f>I!AB52*'Sim_F(IxI)'!$O54</f>
        <v>0</v>
      </c>
      <c r="AD54">
        <f>I!AC52*'Sim_F(IxI)'!$O54</f>
        <v>0</v>
      </c>
      <c r="AE54">
        <f>I!AD52*'Sim_F(IxI)'!$O54</f>
        <v>0</v>
      </c>
      <c r="AF54">
        <f>I!AE52*'Sim_F(IxI)'!$O54</f>
        <v>0</v>
      </c>
      <c r="AG54">
        <f>I!AF52*'Sim_F(IxI)'!$O54</f>
        <v>0</v>
      </c>
      <c r="AH54">
        <f>I!AG52*'Sim_F(IxI)'!$O54</f>
        <v>0</v>
      </c>
      <c r="AI54">
        <f>I!AH52*'Sim_F(IxI)'!$O54</f>
        <v>0</v>
      </c>
      <c r="AJ54">
        <f>I!AI52*'Sim_F(IxI)'!$O54</f>
        <v>0</v>
      </c>
      <c r="AK54">
        <f>I!AJ52*'Sim_F(IxI)'!$O54</f>
        <v>0</v>
      </c>
      <c r="AL54">
        <f>I!AK52*'Sim_F(IxI)'!$O54</f>
        <v>0</v>
      </c>
      <c r="AM54">
        <f>I!AL52*'Sim_F(IxI)'!$O54</f>
        <v>0</v>
      </c>
      <c r="AN54">
        <f>I!AM52*'Sim_F(IxI)'!$O54</f>
        <v>0</v>
      </c>
      <c r="AO54">
        <f>I!AN52*'Sim_F(IxI)'!$O54</f>
        <v>0</v>
      </c>
      <c r="AP54">
        <f>I!AO52*'Sim_F(IxI)'!$O54</f>
        <v>0</v>
      </c>
      <c r="AQ54">
        <f>I!AP52*'Sim_F(IxI)'!$O54</f>
        <v>0</v>
      </c>
      <c r="AR54">
        <f>I!AQ52*'Sim_F(IxI)'!$O54</f>
        <v>0</v>
      </c>
      <c r="AS54">
        <f>I!AR52*'Sim_F(IxI)'!$O54</f>
        <v>0</v>
      </c>
      <c r="AT54">
        <f>I!AS52*'Sim_F(IxI)'!$O54</f>
        <v>0</v>
      </c>
      <c r="AU54">
        <f>I!AT52*'Sim_F(IxI)'!$O54</f>
        <v>0</v>
      </c>
      <c r="AV54">
        <f>I!AU52*'Sim_F(IxI)'!$O54</f>
        <v>0</v>
      </c>
      <c r="AW54">
        <f>I!AV52*'Sim_F(IxI)'!$O54</f>
        <v>0</v>
      </c>
      <c r="AX54">
        <f>I!AW52*'Sim_F(IxI)'!$O54</f>
        <v>0</v>
      </c>
      <c r="AY54">
        <f>I!AX52*'Sim_F(IxI)'!$O54</f>
        <v>0</v>
      </c>
      <c r="AZ54">
        <f>I!AY52*'Sim_F(IxI)'!$O54</f>
        <v>0</v>
      </c>
      <c r="BA54">
        <f>I!AZ52*'Sim_F(IxI)'!$O54</f>
        <v>0</v>
      </c>
      <c r="BB54">
        <f>I!BA52*'Sim_F(IxI)'!$O54</f>
        <v>0</v>
      </c>
      <c r="BC54">
        <f>I!BB52*'Sim_F(IxI)'!$O54</f>
        <v>0</v>
      </c>
      <c r="BD54">
        <f>I!BC52*'Sim_F(IxI)'!$O54</f>
        <v>0</v>
      </c>
      <c r="BE54">
        <f>I!BD52*'Sim_F(IxI)'!$O54</f>
        <v>0</v>
      </c>
      <c r="BF54">
        <f>I!BE52*'Sim_F(IxI)'!$O54</f>
        <v>0</v>
      </c>
      <c r="BG54">
        <f>I!BF52*'Sim_F(IxI)'!$O54</f>
        <v>0</v>
      </c>
      <c r="BH54">
        <f>I!BG52*'Sim_F(IxI)'!$O54</f>
        <v>0</v>
      </c>
      <c r="BI54">
        <f>I!BH52*'Sim_F(IxI)'!$O54</f>
        <v>0</v>
      </c>
      <c r="BJ54">
        <f>I!BI52*'Sim_F(IxI)'!$O54</f>
        <v>0</v>
      </c>
      <c r="BK54">
        <f>I!BJ52*'Sim_F(IxI)'!$O54</f>
        <v>0</v>
      </c>
      <c r="BL54">
        <f>I!BK52*'Sim_F(IxI)'!$O54</f>
        <v>0</v>
      </c>
      <c r="BM54">
        <f>I!BL52*'Sim_F(IxI)'!$O54</f>
        <v>0</v>
      </c>
      <c r="BN54">
        <f>I!BM52*'Sim_F(IxI)'!$O54</f>
        <v>0</v>
      </c>
      <c r="BO54">
        <f>I!BN52*'Sim_F(IxI)'!$O54</f>
        <v>0</v>
      </c>
      <c r="BP54">
        <f>I!BO52*'Sim_F(IxI)'!$O54</f>
        <v>0</v>
      </c>
      <c r="BQ54">
        <f>I!BP52*'Sim_F(IxI)'!$O54</f>
        <v>0</v>
      </c>
      <c r="BR54">
        <f>I!BQ52*'Sim_F(IxI)'!$O54</f>
        <v>0</v>
      </c>
      <c r="BS54">
        <f>I!BR52*'Sim_F(IxI)'!$O54</f>
        <v>0</v>
      </c>
      <c r="BT54">
        <f>I!BS52*'Sim_F(IxI)'!$O54</f>
        <v>0</v>
      </c>
      <c r="BU54">
        <f>I!BT52*'Sim_F(IxI)'!$O54</f>
        <v>0</v>
      </c>
      <c r="BV54">
        <f>I!BU52*'Sim_F(IxI)'!$O54</f>
        <v>0</v>
      </c>
      <c r="BW54">
        <f>I!BV52*'Sim_F(IxI)'!$O54</f>
        <v>0</v>
      </c>
      <c r="BX54">
        <f>I!BW52*'Sim_F(IxI)'!$O54</f>
        <v>0</v>
      </c>
      <c r="BY54">
        <f>I!BX52*'Sim_F(IxI)'!$O54</f>
        <v>0</v>
      </c>
    </row>
    <row r="55" spans="1:77" x14ac:dyDescent="0.25">
      <c r="A55" s="105" t="s">
        <v>52</v>
      </c>
      <c r="B55">
        <f>I!A53*'Sim_F(IxI)'!$O55</f>
        <v>0</v>
      </c>
      <c r="C55">
        <f>I!B53*'Sim_F(IxI)'!$O55</f>
        <v>0</v>
      </c>
      <c r="D55">
        <f>I!C53*'Sim_F(IxI)'!$O55</f>
        <v>0</v>
      </c>
      <c r="E55">
        <f>I!D53*'Sim_F(IxI)'!$O55</f>
        <v>0</v>
      </c>
      <c r="F55">
        <f>I!E53*'Sim_F(IxI)'!$O55</f>
        <v>0</v>
      </c>
      <c r="G55">
        <f>I!F53*'Sim_F(IxI)'!$O55</f>
        <v>0</v>
      </c>
      <c r="H55">
        <f>I!G53*'Sim_F(IxI)'!$O55</f>
        <v>0</v>
      </c>
      <c r="I55">
        <f>I!H53*'Sim_F(IxI)'!$O55</f>
        <v>0</v>
      </c>
      <c r="J55">
        <f>I!I53*'Sim_F(IxI)'!$O55</f>
        <v>0</v>
      </c>
      <c r="K55">
        <f>I!J53*'Sim_F(IxI)'!$O55</f>
        <v>0</v>
      </c>
      <c r="L55">
        <f>I!K53*'Sim_F(IxI)'!$O55</f>
        <v>0</v>
      </c>
      <c r="M55">
        <f>I!L53*'Sim_F(IxI)'!$O55</f>
        <v>0</v>
      </c>
      <c r="N55">
        <f>I!M53*'Sim_F(IxI)'!$O55</f>
        <v>0</v>
      </c>
      <c r="O55">
        <f>I!N53*'Sim_F(IxI)'!$O55</f>
        <v>0</v>
      </c>
      <c r="P55">
        <f>I!O53*'Sim_F(IxI)'!$O55</f>
        <v>0</v>
      </c>
      <c r="Q55">
        <f>I!P53*'Sim_F(IxI)'!$O55</f>
        <v>0</v>
      </c>
      <c r="R55">
        <f>I!Q53*'Sim_F(IxI)'!$O55</f>
        <v>0</v>
      </c>
      <c r="S55">
        <f>I!R53*'Sim_F(IxI)'!$O55</f>
        <v>0</v>
      </c>
      <c r="T55">
        <f>I!S53*'Sim_F(IxI)'!$O55</f>
        <v>0</v>
      </c>
      <c r="U55">
        <f>I!T53*'Sim_F(IxI)'!$O55</f>
        <v>0</v>
      </c>
      <c r="V55">
        <f>I!U53*'Sim_F(IxI)'!$O55</f>
        <v>0</v>
      </c>
      <c r="W55">
        <f>I!V53*'Sim_F(IxI)'!$O55</f>
        <v>0</v>
      </c>
      <c r="X55">
        <f>I!W53*'Sim_F(IxI)'!$O55</f>
        <v>0</v>
      </c>
      <c r="Y55">
        <f>I!X53*'Sim_F(IxI)'!$O55</f>
        <v>0</v>
      </c>
      <c r="Z55">
        <f>I!Y53*'Sim_F(IxI)'!$O55</f>
        <v>0</v>
      </c>
      <c r="AA55">
        <f>I!Z53*'Sim_F(IxI)'!$O55</f>
        <v>0</v>
      </c>
      <c r="AB55">
        <f>I!AA53*'Sim_F(IxI)'!$O55</f>
        <v>0</v>
      </c>
      <c r="AC55">
        <f>I!AB53*'Sim_F(IxI)'!$O55</f>
        <v>0</v>
      </c>
      <c r="AD55">
        <f>I!AC53*'Sim_F(IxI)'!$O55</f>
        <v>0</v>
      </c>
      <c r="AE55">
        <f>I!AD53*'Sim_F(IxI)'!$O55</f>
        <v>0</v>
      </c>
      <c r="AF55">
        <f>I!AE53*'Sim_F(IxI)'!$O55</f>
        <v>0</v>
      </c>
      <c r="AG55">
        <f>I!AF53*'Sim_F(IxI)'!$O55</f>
        <v>0</v>
      </c>
      <c r="AH55">
        <f>I!AG53*'Sim_F(IxI)'!$O55</f>
        <v>0</v>
      </c>
      <c r="AI55">
        <f>I!AH53*'Sim_F(IxI)'!$O55</f>
        <v>0</v>
      </c>
      <c r="AJ55">
        <f>I!AI53*'Sim_F(IxI)'!$O55</f>
        <v>0</v>
      </c>
      <c r="AK55">
        <f>I!AJ53*'Sim_F(IxI)'!$O55</f>
        <v>0</v>
      </c>
      <c r="AL55">
        <f>I!AK53*'Sim_F(IxI)'!$O55</f>
        <v>0</v>
      </c>
      <c r="AM55">
        <f>I!AL53*'Sim_F(IxI)'!$O55</f>
        <v>0</v>
      </c>
      <c r="AN55">
        <f>I!AM53*'Sim_F(IxI)'!$O55</f>
        <v>0</v>
      </c>
      <c r="AO55">
        <f>I!AN53*'Sim_F(IxI)'!$O55</f>
        <v>0</v>
      </c>
      <c r="AP55">
        <f>I!AO53*'Sim_F(IxI)'!$O55</f>
        <v>0</v>
      </c>
      <c r="AQ55">
        <f>I!AP53*'Sim_F(IxI)'!$O55</f>
        <v>0</v>
      </c>
      <c r="AR55">
        <f>I!AQ53*'Sim_F(IxI)'!$O55</f>
        <v>0</v>
      </c>
      <c r="AS55">
        <f>I!AR53*'Sim_F(IxI)'!$O55</f>
        <v>0</v>
      </c>
      <c r="AT55">
        <f>I!AS53*'Sim_F(IxI)'!$O55</f>
        <v>0</v>
      </c>
      <c r="AU55">
        <f>I!AT53*'Sim_F(IxI)'!$O55</f>
        <v>0</v>
      </c>
      <c r="AV55">
        <f>I!AU53*'Sim_F(IxI)'!$O55</f>
        <v>0</v>
      </c>
      <c r="AW55">
        <f>I!AV53*'Sim_F(IxI)'!$O55</f>
        <v>0</v>
      </c>
      <c r="AX55">
        <f>I!AW53*'Sim_F(IxI)'!$O55</f>
        <v>0</v>
      </c>
      <c r="AY55">
        <f>I!AX53*'Sim_F(IxI)'!$O55</f>
        <v>0</v>
      </c>
      <c r="AZ55">
        <f>I!AY53*'Sim_F(IxI)'!$O55</f>
        <v>0</v>
      </c>
      <c r="BA55">
        <f>I!AZ53*'Sim_F(IxI)'!$O55</f>
        <v>0</v>
      </c>
      <c r="BB55">
        <f>I!BA53*'Sim_F(IxI)'!$O55</f>
        <v>0</v>
      </c>
      <c r="BC55">
        <f>I!BB53*'Sim_F(IxI)'!$O55</f>
        <v>0</v>
      </c>
      <c r="BD55">
        <f>I!BC53*'Sim_F(IxI)'!$O55</f>
        <v>0</v>
      </c>
      <c r="BE55">
        <f>I!BD53*'Sim_F(IxI)'!$O55</f>
        <v>0</v>
      </c>
      <c r="BF55">
        <f>I!BE53*'Sim_F(IxI)'!$O55</f>
        <v>0</v>
      </c>
      <c r="BG55">
        <f>I!BF53*'Sim_F(IxI)'!$O55</f>
        <v>0</v>
      </c>
      <c r="BH55">
        <f>I!BG53*'Sim_F(IxI)'!$O55</f>
        <v>0</v>
      </c>
      <c r="BI55">
        <f>I!BH53*'Sim_F(IxI)'!$O55</f>
        <v>0</v>
      </c>
      <c r="BJ55">
        <f>I!BI53*'Sim_F(IxI)'!$O55</f>
        <v>0</v>
      </c>
      <c r="BK55">
        <f>I!BJ53*'Sim_F(IxI)'!$O55</f>
        <v>0</v>
      </c>
      <c r="BL55">
        <f>I!BK53*'Sim_F(IxI)'!$O55</f>
        <v>0</v>
      </c>
      <c r="BM55">
        <f>I!BL53*'Sim_F(IxI)'!$O55</f>
        <v>0</v>
      </c>
      <c r="BN55">
        <f>I!BM53*'Sim_F(IxI)'!$O55</f>
        <v>0</v>
      </c>
      <c r="BO55">
        <f>I!BN53*'Sim_F(IxI)'!$O55</f>
        <v>0</v>
      </c>
      <c r="BP55">
        <f>I!BO53*'Sim_F(IxI)'!$O55</f>
        <v>0</v>
      </c>
      <c r="BQ55">
        <f>I!BP53*'Sim_F(IxI)'!$O55</f>
        <v>0</v>
      </c>
      <c r="BR55">
        <f>I!BQ53*'Sim_F(IxI)'!$O55</f>
        <v>0</v>
      </c>
      <c r="BS55">
        <f>I!BR53*'Sim_F(IxI)'!$O55</f>
        <v>0</v>
      </c>
      <c r="BT55">
        <f>I!BS53*'Sim_F(IxI)'!$O55</f>
        <v>0</v>
      </c>
      <c r="BU55">
        <f>I!BT53*'Sim_F(IxI)'!$O55</f>
        <v>0</v>
      </c>
      <c r="BV55">
        <f>I!BU53*'Sim_F(IxI)'!$O55</f>
        <v>0</v>
      </c>
      <c r="BW55">
        <f>I!BV53*'Sim_F(IxI)'!$O55</f>
        <v>0</v>
      </c>
      <c r="BX55">
        <f>I!BW53*'Sim_F(IxI)'!$O55</f>
        <v>0</v>
      </c>
      <c r="BY55">
        <f>I!BX53*'Sim_F(IxI)'!$O55</f>
        <v>0</v>
      </c>
    </row>
    <row r="56" spans="1:77" x14ac:dyDescent="0.25">
      <c r="A56" s="105" t="s">
        <v>53</v>
      </c>
      <c r="B56">
        <f>I!A54*'Sim_F(IxI)'!$O56</f>
        <v>0</v>
      </c>
      <c r="C56">
        <f>I!B54*'Sim_F(IxI)'!$O56</f>
        <v>0</v>
      </c>
      <c r="D56">
        <f>I!C54*'Sim_F(IxI)'!$O56</f>
        <v>0</v>
      </c>
      <c r="E56">
        <f>I!D54*'Sim_F(IxI)'!$O56</f>
        <v>0</v>
      </c>
      <c r="F56">
        <f>I!E54*'Sim_F(IxI)'!$O56</f>
        <v>0</v>
      </c>
      <c r="G56">
        <f>I!F54*'Sim_F(IxI)'!$O56</f>
        <v>0</v>
      </c>
      <c r="H56">
        <f>I!G54*'Sim_F(IxI)'!$O56</f>
        <v>0</v>
      </c>
      <c r="I56">
        <f>I!H54*'Sim_F(IxI)'!$O56</f>
        <v>0</v>
      </c>
      <c r="J56">
        <f>I!I54*'Sim_F(IxI)'!$O56</f>
        <v>0</v>
      </c>
      <c r="K56">
        <f>I!J54*'Sim_F(IxI)'!$O56</f>
        <v>0</v>
      </c>
      <c r="L56">
        <f>I!K54*'Sim_F(IxI)'!$O56</f>
        <v>0</v>
      </c>
      <c r="M56">
        <f>I!L54*'Sim_F(IxI)'!$O56</f>
        <v>0</v>
      </c>
      <c r="N56">
        <f>I!M54*'Sim_F(IxI)'!$O56</f>
        <v>0</v>
      </c>
      <c r="O56">
        <f>I!N54*'Sim_F(IxI)'!$O56</f>
        <v>0</v>
      </c>
      <c r="P56">
        <f>I!O54*'Sim_F(IxI)'!$O56</f>
        <v>0</v>
      </c>
      <c r="Q56">
        <f>I!P54*'Sim_F(IxI)'!$O56</f>
        <v>0</v>
      </c>
      <c r="R56">
        <f>I!Q54*'Sim_F(IxI)'!$O56</f>
        <v>0</v>
      </c>
      <c r="S56">
        <f>I!R54*'Sim_F(IxI)'!$O56</f>
        <v>0</v>
      </c>
      <c r="T56">
        <f>I!S54*'Sim_F(IxI)'!$O56</f>
        <v>0</v>
      </c>
      <c r="U56">
        <f>I!T54*'Sim_F(IxI)'!$O56</f>
        <v>0</v>
      </c>
      <c r="V56">
        <f>I!U54*'Sim_F(IxI)'!$O56</f>
        <v>0</v>
      </c>
      <c r="W56">
        <f>I!V54*'Sim_F(IxI)'!$O56</f>
        <v>0</v>
      </c>
      <c r="X56">
        <f>I!W54*'Sim_F(IxI)'!$O56</f>
        <v>0</v>
      </c>
      <c r="Y56">
        <f>I!X54*'Sim_F(IxI)'!$O56</f>
        <v>0</v>
      </c>
      <c r="Z56">
        <f>I!Y54*'Sim_F(IxI)'!$O56</f>
        <v>0</v>
      </c>
      <c r="AA56">
        <f>I!Z54*'Sim_F(IxI)'!$O56</f>
        <v>0</v>
      </c>
      <c r="AB56">
        <f>I!AA54*'Sim_F(IxI)'!$O56</f>
        <v>0</v>
      </c>
      <c r="AC56">
        <f>I!AB54*'Sim_F(IxI)'!$O56</f>
        <v>0</v>
      </c>
      <c r="AD56">
        <f>I!AC54*'Sim_F(IxI)'!$O56</f>
        <v>0</v>
      </c>
      <c r="AE56">
        <f>I!AD54*'Sim_F(IxI)'!$O56</f>
        <v>0</v>
      </c>
      <c r="AF56">
        <f>I!AE54*'Sim_F(IxI)'!$O56</f>
        <v>0</v>
      </c>
      <c r="AG56">
        <f>I!AF54*'Sim_F(IxI)'!$O56</f>
        <v>0</v>
      </c>
      <c r="AH56">
        <f>I!AG54*'Sim_F(IxI)'!$O56</f>
        <v>0</v>
      </c>
      <c r="AI56">
        <f>I!AH54*'Sim_F(IxI)'!$O56</f>
        <v>0</v>
      </c>
      <c r="AJ56">
        <f>I!AI54*'Sim_F(IxI)'!$O56</f>
        <v>0</v>
      </c>
      <c r="AK56">
        <f>I!AJ54*'Sim_F(IxI)'!$O56</f>
        <v>0</v>
      </c>
      <c r="AL56">
        <f>I!AK54*'Sim_F(IxI)'!$O56</f>
        <v>0</v>
      </c>
      <c r="AM56">
        <f>I!AL54*'Sim_F(IxI)'!$O56</f>
        <v>0</v>
      </c>
      <c r="AN56">
        <f>I!AM54*'Sim_F(IxI)'!$O56</f>
        <v>0</v>
      </c>
      <c r="AO56">
        <f>I!AN54*'Sim_F(IxI)'!$O56</f>
        <v>0</v>
      </c>
      <c r="AP56">
        <f>I!AO54*'Sim_F(IxI)'!$O56</f>
        <v>0</v>
      </c>
      <c r="AQ56">
        <f>I!AP54*'Sim_F(IxI)'!$O56</f>
        <v>0</v>
      </c>
      <c r="AR56">
        <f>I!AQ54*'Sim_F(IxI)'!$O56</f>
        <v>0</v>
      </c>
      <c r="AS56">
        <f>I!AR54*'Sim_F(IxI)'!$O56</f>
        <v>0</v>
      </c>
      <c r="AT56">
        <f>I!AS54*'Sim_F(IxI)'!$O56</f>
        <v>0</v>
      </c>
      <c r="AU56">
        <f>I!AT54*'Sim_F(IxI)'!$O56</f>
        <v>0</v>
      </c>
      <c r="AV56">
        <f>I!AU54*'Sim_F(IxI)'!$O56</f>
        <v>0</v>
      </c>
      <c r="AW56">
        <f>I!AV54*'Sim_F(IxI)'!$O56</f>
        <v>0</v>
      </c>
      <c r="AX56">
        <f>I!AW54*'Sim_F(IxI)'!$O56</f>
        <v>0</v>
      </c>
      <c r="AY56">
        <f>I!AX54*'Sim_F(IxI)'!$O56</f>
        <v>0</v>
      </c>
      <c r="AZ56">
        <f>I!AY54*'Sim_F(IxI)'!$O56</f>
        <v>0</v>
      </c>
      <c r="BA56">
        <f>I!AZ54*'Sim_F(IxI)'!$O56</f>
        <v>0</v>
      </c>
      <c r="BB56">
        <f>I!BA54*'Sim_F(IxI)'!$O56</f>
        <v>0</v>
      </c>
      <c r="BC56">
        <f>I!BB54*'Sim_F(IxI)'!$O56</f>
        <v>0</v>
      </c>
      <c r="BD56">
        <f>I!BC54*'Sim_F(IxI)'!$O56</f>
        <v>0</v>
      </c>
      <c r="BE56">
        <f>I!BD54*'Sim_F(IxI)'!$O56</f>
        <v>0</v>
      </c>
      <c r="BF56">
        <f>I!BE54*'Sim_F(IxI)'!$O56</f>
        <v>0</v>
      </c>
      <c r="BG56">
        <f>I!BF54*'Sim_F(IxI)'!$O56</f>
        <v>0</v>
      </c>
      <c r="BH56">
        <f>I!BG54*'Sim_F(IxI)'!$O56</f>
        <v>0</v>
      </c>
      <c r="BI56">
        <f>I!BH54*'Sim_F(IxI)'!$O56</f>
        <v>0</v>
      </c>
      <c r="BJ56">
        <f>I!BI54*'Sim_F(IxI)'!$O56</f>
        <v>0</v>
      </c>
      <c r="BK56">
        <f>I!BJ54*'Sim_F(IxI)'!$O56</f>
        <v>0</v>
      </c>
      <c r="BL56">
        <f>I!BK54*'Sim_F(IxI)'!$O56</f>
        <v>0</v>
      </c>
      <c r="BM56">
        <f>I!BL54*'Sim_F(IxI)'!$O56</f>
        <v>0</v>
      </c>
      <c r="BN56">
        <f>I!BM54*'Sim_F(IxI)'!$O56</f>
        <v>0</v>
      </c>
      <c r="BO56">
        <f>I!BN54*'Sim_F(IxI)'!$O56</f>
        <v>0</v>
      </c>
      <c r="BP56">
        <f>I!BO54*'Sim_F(IxI)'!$O56</f>
        <v>0</v>
      </c>
      <c r="BQ56">
        <f>I!BP54*'Sim_F(IxI)'!$O56</f>
        <v>0</v>
      </c>
      <c r="BR56">
        <f>I!BQ54*'Sim_F(IxI)'!$O56</f>
        <v>0</v>
      </c>
      <c r="BS56">
        <f>I!BR54*'Sim_F(IxI)'!$O56</f>
        <v>0</v>
      </c>
      <c r="BT56">
        <f>I!BS54*'Sim_F(IxI)'!$O56</f>
        <v>0</v>
      </c>
      <c r="BU56">
        <f>I!BT54*'Sim_F(IxI)'!$O56</f>
        <v>0</v>
      </c>
      <c r="BV56">
        <f>I!BU54*'Sim_F(IxI)'!$O56</f>
        <v>0</v>
      </c>
      <c r="BW56">
        <f>I!BV54*'Sim_F(IxI)'!$O56</f>
        <v>0</v>
      </c>
      <c r="BX56">
        <f>I!BW54*'Sim_F(IxI)'!$O56</f>
        <v>0</v>
      </c>
      <c r="BY56">
        <f>I!BX54*'Sim_F(IxI)'!$O56</f>
        <v>0</v>
      </c>
    </row>
    <row r="57" spans="1:77" x14ac:dyDescent="0.25">
      <c r="A57" s="105" t="s">
        <v>54</v>
      </c>
      <c r="B57">
        <f>I!A55*'Sim_F(IxI)'!$O57</f>
        <v>0</v>
      </c>
      <c r="C57">
        <f>I!B55*'Sim_F(IxI)'!$O57</f>
        <v>0</v>
      </c>
      <c r="D57">
        <f>I!C55*'Sim_F(IxI)'!$O57</f>
        <v>0</v>
      </c>
      <c r="E57">
        <f>I!D55*'Sim_F(IxI)'!$O57</f>
        <v>0</v>
      </c>
      <c r="F57">
        <f>I!E55*'Sim_F(IxI)'!$O57</f>
        <v>0</v>
      </c>
      <c r="G57">
        <f>I!F55*'Sim_F(IxI)'!$O57</f>
        <v>0</v>
      </c>
      <c r="H57">
        <f>I!G55*'Sim_F(IxI)'!$O57</f>
        <v>0</v>
      </c>
      <c r="I57">
        <f>I!H55*'Sim_F(IxI)'!$O57</f>
        <v>0</v>
      </c>
      <c r="J57">
        <f>I!I55*'Sim_F(IxI)'!$O57</f>
        <v>0</v>
      </c>
      <c r="K57">
        <f>I!J55*'Sim_F(IxI)'!$O57</f>
        <v>0</v>
      </c>
      <c r="L57">
        <f>I!K55*'Sim_F(IxI)'!$O57</f>
        <v>0</v>
      </c>
      <c r="M57">
        <f>I!L55*'Sim_F(IxI)'!$O57</f>
        <v>0</v>
      </c>
      <c r="N57">
        <f>I!M55*'Sim_F(IxI)'!$O57</f>
        <v>0</v>
      </c>
      <c r="O57">
        <f>I!N55*'Sim_F(IxI)'!$O57</f>
        <v>0</v>
      </c>
      <c r="P57">
        <f>I!O55*'Sim_F(IxI)'!$O57</f>
        <v>0</v>
      </c>
      <c r="Q57">
        <f>I!P55*'Sim_F(IxI)'!$O57</f>
        <v>0</v>
      </c>
      <c r="R57">
        <f>I!Q55*'Sim_F(IxI)'!$O57</f>
        <v>0</v>
      </c>
      <c r="S57">
        <f>I!R55*'Sim_F(IxI)'!$O57</f>
        <v>0</v>
      </c>
      <c r="T57">
        <f>I!S55*'Sim_F(IxI)'!$O57</f>
        <v>0</v>
      </c>
      <c r="U57">
        <f>I!T55*'Sim_F(IxI)'!$O57</f>
        <v>0</v>
      </c>
      <c r="V57">
        <f>I!U55*'Sim_F(IxI)'!$O57</f>
        <v>0</v>
      </c>
      <c r="W57">
        <f>I!V55*'Sim_F(IxI)'!$O57</f>
        <v>0</v>
      </c>
      <c r="X57">
        <f>I!W55*'Sim_F(IxI)'!$O57</f>
        <v>0</v>
      </c>
      <c r="Y57">
        <f>I!X55*'Sim_F(IxI)'!$O57</f>
        <v>0</v>
      </c>
      <c r="Z57">
        <f>I!Y55*'Sim_F(IxI)'!$O57</f>
        <v>0</v>
      </c>
      <c r="AA57">
        <f>I!Z55*'Sim_F(IxI)'!$O57</f>
        <v>0</v>
      </c>
      <c r="AB57">
        <f>I!AA55*'Sim_F(IxI)'!$O57</f>
        <v>0</v>
      </c>
      <c r="AC57">
        <f>I!AB55*'Sim_F(IxI)'!$O57</f>
        <v>0</v>
      </c>
      <c r="AD57">
        <f>I!AC55*'Sim_F(IxI)'!$O57</f>
        <v>0</v>
      </c>
      <c r="AE57">
        <f>I!AD55*'Sim_F(IxI)'!$O57</f>
        <v>0</v>
      </c>
      <c r="AF57">
        <f>I!AE55*'Sim_F(IxI)'!$O57</f>
        <v>0</v>
      </c>
      <c r="AG57">
        <f>I!AF55*'Sim_F(IxI)'!$O57</f>
        <v>0</v>
      </c>
      <c r="AH57">
        <f>I!AG55*'Sim_F(IxI)'!$O57</f>
        <v>0</v>
      </c>
      <c r="AI57">
        <f>I!AH55*'Sim_F(IxI)'!$O57</f>
        <v>0</v>
      </c>
      <c r="AJ57">
        <f>I!AI55*'Sim_F(IxI)'!$O57</f>
        <v>0</v>
      </c>
      <c r="AK57">
        <f>I!AJ55*'Sim_F(IxI)'!$O57</f>
        <v>0</v>
      </c>
      <c r="AL57">
        <f>I!AK55*'Sim_F(IxI)'!$O57</f>
        <v>0</v>
      </c>
      <c r="AM57">
        <f>I!AL55*'Sim_F(IxI)'!$O57</f>
        <v>0</v>
      </c>
      <c r="AN57">
        <f>I!AM55*'Sim_F(IxI)'!$O57</f>
        <v>0</v>
      </c>
      <c r="AO57">
        <f>I!AN55*'Sim_F(IxI)'!$O57</f>
        <v>0</v>
      </c>
      <c r="AP57">
        <f>I!AO55*'Sim_F(IxI)'!$O57</f>
        <v>0</v>
      </c>
      <c r="AQ57">
        <f>I!AP55*'Sim_F(IxI)'!$O57</f>
        <v>0</v>
      </c>
      <c r="AR57">
        <f>I!AQ55*'Sim_F(IxI)'!$O57</f>
        <v>0</v>
      </c>
      <c r="AS57">
        <f>I!AR55*'Sim_F(IxI)'!$O57</f>
        <v>0</v>
      </c>
      <c r="AT57">
        <f>I!AS55*'Sim_F(IxI)'!$O57</f>
        <v>0</v>
      </c>
      <c r="AU57">
        <f>I!AT55*'Sim_F(IxI)'!$O57</f>
        <v>0</v>
      </c>
      <c r="AV57">
        <f>I!AU55*'Sim_F(IxI)'!$O57</f>
        <v>0</v>
      </c>
      <c r="AW57">
        <f>I!AV55*'Sim_F(IxI)'!$O57</f>
        <v>0</v>
      </c>
      <c r="AX57">
        <f>I!AW55*'Sim_F(IxI)'!$O57</f>
        <v>0</v>
      </c>
      <c r="AY57">
        <f>I!AX55*'Sim_F(IxI)'!$O57</f>
        <v>0</v>
      </c>
      <c r="AZ57">
        <f>I!AY55*'Sim_F(IxI)'!$O57</f>
        <v>0</v>
      </c>
      <c r="BA57">
        <f>I!AZ55*'Sim_F(IxI)'!$O57</f>
        <v>0</v>
      </c>
      <c r="BB57">
        <f>I!BA55*'Sim_F(IxI)'!$O57</f>
        <v>0</v>
      </c>
      <c r="BC57">
        <f>I!BB55*'Sim_F(IxI)'!$O57</f>
        <v>0</v>
      </c>
      <c r="BD57">
        <f>I!BC55*'Sim_F(IxI)'!$O57</f>
        <v>0</v>
      </c>
      <c r="BE57">
        <f>I!BD55*'Sim_F(IxI)'!$O57</f>
        <v>0</v>
      </c>
      <c r="BF57">
        <f>I!BE55*'Sim_F(IxI)'!$O57</f>
        <v>0</v>
      </c>
      <c r="BG57">
        <f>I!BF55*'Sim_F(IxI)'!$O57</f>
        <v>0</v>
      </c>
      <c r="BH57">
        <f>I!BG55*'Sim_F(IxI)'!$O57</f>
        <v>0</v>
      </c>
      <c r="BI57">
        <f>I!BH55*'Sim_F(IxI)'!$O57</f>
        <v>0</v>
      </c>
      <c r="BJ57">
        <f>I!BI55*'Sim_F(IxI)'!$O57</f>
        <v>0</v>
      </c>
      <c r="BK57">
        <f>I!BJ55*'Sim_F(IxI)'!$O57</f>
        <v>0</v>
      </c>
      <c r="BL57">
        <f>I!BK55*'Sim_F(IxI)'!$O57</f>
        <v>0</v>
      </c>
      <c r="BM57">
        <f>I!BL55*'Sim_F(IxI)'!$O57</f>
        <v>0</v>
      </c>
      <c r="BN57">
        <f>I!BM55*'Sim_F(IxI)'!$O57</f>
        <v>0</v>
      </c>
      <c r="BO57">
        <f>I!BN55*'Sim_F(IxI)'!$O57</f>
        <v>0</v>
      </c>
      <c r="BP57">
        <f>I!BO55*'Sim_F(IxI)'!$O57</f>
        <v>0</v>
      </c>
      <c r="BQ57">
        <f>I!BP55*'Sim_F(IxI)'!$O57</f>
        <v>0</v>
      </c>
      <c r="BR57">
        <f>I!BQ55*'Sim_F(IxI)'!$O57</f>
        <v>0</v>
      </c>
      <c r="BS57">
        <f>I!BR55*'Sim_F(IxI)'!$O57</f>
        <v>0</v>
      </c>
      <c r="BT57">
        <f>I!BS55*'Sim_F(IxI)'!$O57</f>
        <v>0</v>
      </c>
      <c r="BU57">
        <f>I!BT55*'Sim_F(IxI)'!$O57</f>
        <v>0</v>
      </c>
      <c r="BV57">
        <f>I!BU55*'Sim_F(IxI)'!$O57</f>
        <v>0</v>
      </c>
      <c r="BW57">
        <f>I!BV55*'Sim_F(IxI)'!$O57</f>
        <v>0</v>
      </c>
      <c r="BX57">
        <f>I!BW55*'Sim_F(IxI)'!$O57</f>
        <v>0</v>
      </c>
      <c r="BY57">
        <f>I!BX55*'Sim_F(IxI)'!$O57</f>
        <v>0</v>
      </c>
    </row>
    <row r="58" spans="1:77" x14ac:dyDescent="0.25">
      <c r="A58" s="105" t="s">
        <v>55</v>
      </c>
      <c r="B58">
        <f>I!A56*'Sim_F(IxI)'!$O58</f>
        <v>0</v>
      </c>
      <c r="C58">
        <f>I!B56*'Sim_F(IxI)'!$O58</f>
        <v>0</v>
      </c>
      <c r="D58">
        <f>I!C56*'Sim_F(IxI)'!$O58</f>
        <v>0</v>
      </c>
      <c r="E58">
        <f>I!D56*'Sim_F(IxI)'!$O58</f>
        <v>0</v>
      </c>
      <c r="F58">
        <f>I!E56*'Sim_F(IxI)'!$O58</f>
        <v>0</v>
      </c>
      <c r="G58">
        <f>I!F56*'Sim_F(IxI)'!$O58</f>
        <v>0</v>
      </c>
      <c r="H58">
        <f>I!G56*'Sim_F(IxI)'!$O58</f>
        <v>0</v>
      </c>
      <c r="I58">
        <f>I!H56*'Sim_F(IxI)'!$O58</f>
        <v>0</v>
      </c>
      <c r="J58">
        <f>I!I56*'Sim_F(IxI)'!$O58</f>
        <v>0</v>
      </c>
      <c r="K58">
        <f>I!J56*'Sim_F(IxI)'!$O58</f>
        <v>0</v>
      </c>
      <c r="L58">
        <f>I!K56*'Sim_F(IxI)'!$O58</f>
        <v>0</v>
      </c>
      <c r="M58">
        <f>I!L56*'Sim_F(IxI)'!$O58</f>
        <v>0</v>
      </c>
      <c r="N58">
        <f>I!M56*'Sim_F(IxI)'!$O58</f>
        <v>0</v>
      </c>
      <c r="O58">
        <f>I!N56*'Sim_F(IxI)'!$O58</f>
        <v>0</v>
      </c>
      <c r="P58">
        <f>I!O56*'Sim_F(IxI)'!$O58</f>
        <v>0</v>
      </c>
      <c r="Q58">
        <f>I!P56*'Sim_F(IxI)'!$O58</f>
        <v>0</v>
      </c>
      <c r="R58">
        <f>I!Q56*'Sim_F(IxI)'!$O58</f>
        <v>0</v>
      </c>
      <c r="S58">
        <f>I!R56*'Sim_F(IxI)'!$O58</f>
        <v>0</v>
      </c>
      <c r="T58">
        <f>I!S56*'Sim_F(IxI)'!$O58</f>
        <v>0</v>
      </c>
      <c r="U58">
        <f>I!T56*'Sim_F(IxI)'!$O58</f>
        <v>0</v>
      </c>
      <c r="V58">
        <f>I!U56*'Sim_F(IxI)'!$O58</f>
        <v>0</v>
      </c>
      <c r="W58">
        <f>I!V56*'Sim_F(IxI)'!$O58</f>
        <v>0</v>
      </c>
      <c r="X58">
        <f>I!W56*'Sim_F(IxI)'!$O58</f>
        <v>0</v>
      </c>
      <c r="Y58">
        <f>I!X56*'Sim_F(IxI)'!$O58</f>
        <v>0</v>
      </c>
      <c r="Z58">
        <f>I!Y56*'Sim_F(IxI)'!$O58</f>
        <v>0</v>
      </c>
      <c r="AA58">
        <f>I!Z56*'Sim_F(IxI)'!$O58</f>
        <v>0</v>
      </c>
      <c r="AB58">
        <f>I!AA56*'Sim_F(IxI)'!$O58</f>
        <v>0</v>
      </c>
      <c r="AC58">
        <f>I!AB56*'Sim_F(IxI)'!$O58</f>
        <v>0</v>
      </c>
      <c r="AD58">
        <f>I!AC56*'Sim_F(IxI)'!$O58</f>
        <v>0</v>
      </c>
      <c r="AE58">
        <f>I!AD56*'Sim_F(IxI)'!$O58</f>
        <v>0</v>
      </c>
      <c r="AF58">
        <f>I!AE56*'Sim_F(IxI)'!$O58</f>
        <v>0</v>
      </c>
      <c r="AG58">
        <f>I!AF56*'Sim_F(IxI)'!$O58</f>
        <v>0</v>
      </c>
      <c r="AH58">
        <f>I!AG56*'Sim_F(IxI)'!$O58</f>
        <v>0</v>
      </c>
      <c r="AI58">
        <f>I!AH56*'Sim_F(IxI)'!$O58</f>
        <v>0</v>
      </c>
      <c r="AJ58">
        <f>I!AI56*'Sim_F(IxI)'!$O58</f>
        <v>0</v>
      </c>
      <c r="AK58">
        <f>I!AJ56*'Sim_F(IxI)'!$O58</f>
        <v>0</v>
      </c>
      <c r="AL58">
        <f>I!AK56*'Sim_F(IxI)'!$O58</f>
        <v>0</v>
      </c>
      <c r="AM58">
        <f>I!AL56*'Sim_F(IxI)'!$O58</f>
        <v>0</v>
      </c>
      <c r="AN58">
        <f>I!AM56*'Sim_F(IxI)'!$O58</f>
        <v>0</v>
      </c>
      <c r="AO58">
        <f>I!AN56*'Sim_F(IxI)'!$O58</f>
        <v>0</v>
      </c>
      <c r="AP58">
        <f>I!AO56*'Sim_F(IxI)'!$O58</f>
        <v>0</v>
      </c>
      <c r="AQ58">
        <f>I!AP56*'Sim_F(IxI)'!$O58</f>
        <v>0</v>
      </c>
      <c r="AR58">
        <f>I!AQ56*'Sim_F(IxI)'!$O58</f>
        <v>0</v>
      </c>
      <c r="AS58">
        <f>I!AR56*'Sim_F(IxI)'!$O58</f>
        <v>0</v>
      </c>
      <c r="AT58">
        <f>I!AS56*'Sim_F(IxI)'!$O58</f>
        <v>0</v>
      </c>
      <c r="AU58">
        <f>I!AT56*'Sim_F(IxI)'!$O58</f>
        <v>0</v>
      </c>
      <c r="AV58">
        <f>I!AU56*'Sim_F(IxI)'!$O58</f>
        <v>0</v>
      </c>
      <c r="AW58">
        <f>I!AV56*'Sim_F(IxI)'!$O58</f>
        <v>0</v>
      </c>
      <c r="AX58">
        <f>I!AW56*'Sim_F(IxI)'!$O58</f>
        <v>0</v>
      </c>
      <c r="AY58">
        <f>I!AX56*'Sim_F(IxI)'!$O58</f>
        <v>0</v>
      </c>
      <c r="AZ58">
        <f>I!AY56*'Sim_F(IxI)'!$O58</f>
        <v>0</v>
      </c>
      <c r="BA58">
        <f>I!AZ56*'Sim_F(IxI)'!$O58</f>
        <v>0</v>
      </c>
      <c r="BB58">
        <f>I!BA56*'Sim_F(IxI)'!$O58</f>
        <v>0</v>
      </c>
      <c r="BC58">
        <f>I!BB56*'Sim_F(IxI)'!$O58</f>
        <v>0</v>
      </c>
      <c r="BD58">
        <f>I!BC56*'Sim_F(IxI)'!$O58</f>
        <v>0</v>
      </c>
      <c r="BE58">
        <f>I!BD56*'Sim_F(IxI)'!$O58</f>
        <v>0</v>
      </c>
      <c r="BF58">
        <f>I!BE56*'Sim_F(IxI)'!$O58</f>
        <v>0</v>
      </c>
      <c r="BG58">
        <f>I!BF56*'Sim_F(IxI)'!$O58</f>
        <v>0</v>
      </c>
      <c r="BH58">
        <f>I!BG56*'Sim_F(IxI)'!$O58</f>
        <v>0</v>
      </c>
      <c r="BI58">
        <f>I!BH56*'Sim_F(IxI)'!$O58</f>
        <v>0</v>
      </c>
      <c r="BJ58">
        <f>I!BI56*'Sim_F(IxI)'!$O58</f>
        <v>0</v>
      </c>
      <c r="BK58">
        <f>I!BJ56*'Sim_F(IxI)'!$O58</f>
        <v>0</v>
      </c>
      <c r="BL58">
        <f>I!BK56*'Sim_F(IxI)'!$O58</f>
        <v>0</v>
      </c>
      <c r="BM58">
        <f>I!BL56*'Sim_F(IxI)'!$O58</f>
        <v>0</v>
      </c>
      <c r="BN58">
        <f>I!BM56*'Sim_F(IxI)'!$O58</f>
        <v>0</v>
      </c>
      <c r="BO58">
        <f>I!BN56*'Sim_F(IxI)'!$O58</f>
        <v>0</v>
      </c>
      <c r="BP58">
        <f>I!BO56*'Sim_F(IxI)'!$O58</f>
        <v>0</v>
      </c>
      <c r="BQ58">
        <f>I!BP56*'Sim_F(IxI)'!$O58</f>
        <v>0</v>
      </c>
      <c r="BR58">
        <f>I!BQ56*'Sim_F(IxI)'!$O58</f>
        <v>0</v>
      </c>
      <c r="BS58">
        <f>I!BR56*'Sim_F(IxI)'!$O58</f>
        <v>0</v>
      </c>
      <c r="BT58">
        <f>I!BS56*'Sim_F(IxI)'!$O58</f>
        <v>0</v>
      </c>
      <c r="BU58">
        <f>I!BT56*'Sim_F(IxI)'!$O58</f>
        <v>0</v>
      </c>
      <c r="BV58">
        <f>I!BU56*'Sim_F(IxI)'!$O58</f>
        <v>0</v>
      </c>
      <c r="BW58">
        <f>I!BV56*'Sim_F(IxI)'!$O58</f>
        <v>0</v>
      </c>
      <c r="BX58">
        <f>I!BW56*'Sim_F(IxI)'!$O58</f>
        <v>0</v>
      </c>
      <c r="BY58">
        <f>I!BX56*'Sim_F(IxI)'!$O58</f>
        <v>0</v>
      </c>
    </row>
    <row r="59" spans="1:77" x14ac:dyDescent="0.25">
      <c r="A59" s="105" t="s">
        <v>56</v>
      </c>
      <c r="B59">
        <f>I!A57*'Sim_F(IxI)'!$O59</f>
        <v>0</v>
      </c>
      <c r="C59">
        <f>I!B57*'Sim_F(IxI)'!$O59</f>
        <v>0</v>
      </c>
      <c r="D59">
        <f>I!C57*'Sim_F(IxI)'!$O59</f>
        <v>0</v>
      </c>
      <c r="E59">
        <f>I!D57*'Sim_F(IxI)'!$O59</f>
        <v>0</v>
      </c>
      <c r="F59">
        <f>I!E57*'Sim_F(IxI)'!$O59</f>
        <v>0</v>
      </c>
      <c r="G59">
        <f>I!F57*'Sim_F(IxI)'!$O59</f>
        <v>0</v>
      </c>
      <c r="H59">
        <f>I!G57*'Sim_F(IxI)'!$O59</f>
        <v>0</v>
      </c>
      <c r="I59">
        <f>I!H57*'Sim_F(IxI)'!$O59</f>
        <v>0</v>
      </c>
      <c r="J59">
        <f>I!I57*'Sim_F(IxI)'!$O59</f>
        <v>0</v>
      </c>
      <c r="K59">
        <f>I!J57*'Sim_F(IxI)'!$O59</f>
        <v>0</v>
      </c>
      <c r="L59">
        <f>I!K57*'Sim_F(IxI)'!$O59</f>
        <v>0</v>
      </c>
      <c r="M59">
        <f>I!L57*'Sim_F(IxI)'!$O59</f>
        <v>0</v>
      </c>
      <c r="N59">
        <f>I!M57*'Sim_F(IxI)'!$O59</f>
        <v>0</v>
      </c>
      <c r="O59">
        <f>I!N57*'Sim_F(IxI)'!$O59</f>
        <v>0</v>
      </c>
      <c r="P59">
        <f>I!O57*'Sim_F(IxI)'!$O59</f>
        <v>0</v>
      </c>
      <c r="Q59">
        <f>I!P57*'Sim_F(IxI)'!$O59</f>
        <v>0</v>
      </c>
      <c r="R59">
        <f>I!Q57*'Sim_F(IxI)'!$O59</f>
        <v>0</v>
      </c>
      <c r="S59">
        <f>I!R57*'Sim_F(IxI)'!$O59</f>
        <v>0</v>
      </c>
      <c r="T59">
        <f>I!S57*'Sim_F(IxI)'!$O59</f>
        <v>0</v>
      </c>
      <c r="U59">
        <f>I!T57*'Sim_F(IxI)'!$O59</f>
        <v>0</v>
      </c>
      <c r="V59">
        <f>I!U57*'Sim_F(IxI)'!$O59</f>
        <v>0</v>
      </c>
      <c r="W59">
        <f>I!V57*'Sim_F(IxI)'!$O59</f>
        <v>0</v>
      </c>
      <c r="X59">
        <f>I!W57*'Sim_F(IxI)'!$O59</f>
        <v>0</v>
      </c>
      <c r="Y59">
        <f>I!X57*'Sim_F(IxI)'!$O59</f>
        <v>0</v>
      </c>
      <c r="Z59">
        <f>I!Y57*'Sim_F(IxI)'!$O59</f>
        <v>0</v>
      </c>
      <c r="AA59">
        <f>I!Z57*'Sim_F(IxI)'!$O59</f>
        <v>0</v>
      </c>
      <c r="AB59">
        <f>I!AA57*'Sim_F(IxI)'!$O59</f>
        <v>0</v>
      </c>
      <c r="AC59">
        <f>I!AB57*'Sim_F(IxI)'!$O59</f>
        <v>0</v>
      </c>
      <c r="AD59">
        <f>I!AC57*'Sim_F(IxI)'!$O59</f>
        <v>0</v>
      </c>
      <c r="AE59">
        <f>I!AD57*'Sim_F(IxI)'!$O59</f>
        <v>0</v>
      </c>
      <c r="AF59">
        <f>I!AE57*'Sim_F(IxI)'!$O59</f>
        <v>0</v>
      </c>
      <c r="AG59">
        <f>I!AF57*'Sim_F(IxI)'!$O59</f>
        <v>0</v>
      </c>
      <c r="AH59">
        <f>I!AG57*'Sim_F(IxI)'!$O59</f>
        <v>0</v>
      </c>
      <c r="AI59">
        <f>I!AH57*'Sim_F(IxI)'!$O59</f>
        <v>0</v>
      </c>
      <c r="AJ59">
        <f>I!AI57*'Sim_F(IxI)'!$O59</f>
        <v>0</v>
      </c>
      <c r="AK59">
        <f>I!AJ57*'Sim_F(IxI)'!$O59</f>
        <v>0</v>
      </c>
      <c r="AL59">
        <f>I!AK57*'Sim_F(IxI)'!$O59</f>
        <v>0</v>
      </c>
      <c r="AM59">
        <f>I!AL57*'Sim_F(IxI)'!$O59</f>
        <v>0</v>
      </c>
      <c r="AN59">
        <f>I!AM57*'Sim_F(IxI)'!$O59</f>
        <v>0</v>
      </c>
      <c r="AO59">
        <f>I!AN57*'Sim_F(IxI)'!$O59</f>
        <v>0</v>
      </c>
      <c r="AP59">
        <f>I!AO57*'Sim_F(IxI)'!$O59</f>
        <v>0</v>
      </c>
      <c r="AQ59">
        <f>I!AP57*'Sim_F(IxI)'!$O59</f>
        <v>0</v>
      </c>
      <c r="AR59">
        <f>I!AQ57*'Sim_F(IxI)'!$O59</f>
        <v>0</v>
      </c>
      <c r="AS59">
        <f>I!AR57*'Sim_F(IxI)'!$O59</f>
        <v>0</v>
      </c>
      <c r="AT59">
        <f>I!AS57*'Sim_F(IxI)'!$O59</f>
        <v>0</v>
      </c>
      <c r="AU59">
        <f>I!AT57*'Sim_F(IxI)'!$O59</f>
        <v>0</v>
      </c>
      <c r="AV59">
        <f>I!AU57*'Sim_F(IxI)'!$O59</f>
        <v>0</v>
      </c>
      <c r="AW59">
        <f>I!AV57*'Sim_F(IxI)'!$O59</f>
        <v>0</v>
      </c>
      <c r="AX59">
        <f>I!AW57*'Sim_F(IxI)'!$O59</f>
        <v>0</v>
      </c>
      <c r="AY59">
        <f>I!AX57*'Sim_F(IxI)'!$O59</f>
        <v>0</v>
      </c>
      <c r="AZ59">
        <f>I!AY57*'Sim_F(IxI)'!$O59</f>
        <v>0</v>
      </c>
      <c r="BA59">
        <f>I!AZ57*'Sim_F(IxI)'!$O59</f>
        <v>0</v>
      </c>
      <c r="BB59">
        <f>I!BA57*'Sim_F(IxI)'!$O59</f>
        <v>0</v>
      </c>
      <c r="BC59">
        <f>I!BB57*'Sim_F(IxI)'!$O59</f>
        <v>0</v>
      </c>
      <c r="BD59">
        <f>I!BC57*'Sim_F(IxI)'!$O59</f>
        <v>0</v>
      </c>
      <c r="BE59">
        <f>I!BD57*'Sim_F(IxI)'!$O59</f>
        <v>0</v>
      </c>
      <c r="BF59">
        <f>I!BE57*'Sim_F(IxI)'!$O59</f>
        <v>0</v>
      </c>
      <c r="BG59">
        <f>I!BF57*'Sim_F(IxI)'!$O59</f>
        <v>0</v>
      </c>
      <c r="BH59">
        <f>I!BG57*'Sim_F(IxI)'!$O59</f>
        <v>0</v>
      </c>
      <c r="BI59">
        <f>I!BH57*'Sim_F(IxI)'!$O59</f>
        <v>0</v>
      </c>
      <c r="BJ59">
        <f>I!BI57*'Sim_F(IxI)'!$O59</f>
        <v>0</v>
      </c>
      <c r="BK59">
        <f>I!BJ57*'Sim_F(IxI)'!$O59</f>
        <v>0</v>
      </c>
      <c r="BL59">
        <f>I!BK57*'Sim_F(IxI)'!$O59</f>
        <v>0</v>
      </c>
      <c r="BM59">
        <f>I!BL57*'Sim_F(IxI)'!$O59</f>
        <v>0</v>
      </c>
      <c r="BN59">
        <f>I!BM57*'Sim_F(IxI)'!$O59</f>
        <v>0</v>
      </c>
      <c r="BO59">
        <f>I!BN57*'Sim_F(IxI)'!$O59</f>
        <v>0</v>
      </c>
      <c r="BP59">
        <f>I!BO57*'Sim_F(IxI)'!$O59</f>
        <v>0</v>
      </c>
      <c r="BQ59">
        <f>I!BP57*'Sim_F(IxI)'!$O59</f>
        <v>0</v>
      </c>
      <c r="BR59">
        <f>I!BQ57*'Sim_F(IxI)'!$O59</f>
        <v>0</v>
      </c>
      <c r="BS59">
        <f>I!BR57*'Sim_F(IxI)'!$O59</f>
        <v>0</v>
      </c>
      <c r="BT59">
        <f>I!BS57*'Sim_F(IxI)'!$O59</f>
        <v>0</v>
      </c>
      <c r="BU59">
        <f>I!BT57*'Sim_F(IxI)'!$O59</f>
        <v>0</v>
      </c>
      <c r="BV59">
        <f>I!BU57*'Sim_F(IxI)'!$O59</f>
        <v>0</v>
      </c>
      <c r="BW59">
        <f>I!BV57*'Sim_F(IxI)'!$O59</f>
        <v>0</v>
      </c>
      <c r="BX59">
        <f>I!BW57*'Sim_F(IxI)'!$O59</f>
        <v>0</v>
      </c>
      <c r="BY59">
        <f>I!BX57*'Sim_F(IxI)'!$O59</f>
        <v>0</v>
      </c>
    </row>
    <row r="60" spans="1:77" x14ac:dyDescent="0.25">
      <c r="A60" s="105" t="s">
        <v>57</v>
      </c>
      <c r="B60">
        <f>I!A58*'Sim_F(IxI)'!$O60</f>
        <v>0</v>
      </c>
      <c r="C60">
        <f>I!B58*'Sim_F(IxI)'!$O60</f>
        <v>0</v>
      </c>
      <c r="D60">
        <f>I!C58*'Sim_F(IxI)'!$O60</f>
        <v>0</v>
      </c>
      <c r="E60">
        <f>I!D58*'Sim_F(IxI)'!$O60</f>
        <v>0</v>
      </c>
      <c r="F60">
        <f>I!E58*'Sim_F(IxI)'!$O60</f>
        <v>0</v>
      </c>
      <c r="G60">
        <f>I!F58*'Sim_F(IxI)'!$O60</f>
        <v>0</v>
      </c>
      <c r="H60">
        <f>I!G58*'Sim_F(IxI)'!$O60</f>
        <v>0</v>
      </c>
      <c r="I60">
        <f>I!H58*'Sim_F(IxI)'!$O60</f>
        <v>0</v>
      </c>
      <c r="J60">
        <f>I!I58*'Sim_F(IxI)'!$O60</f>
        <v>0</v>
      </c>
      <c r="K60">
        <f>I!J58*'Sim_F(IxI)'!$O60</f>
        <v>0</v>
      </c>
      <c r="L60">
        <f>I!K58*'Sim_F(IxI)'!$O60</f>
        <v>0</v>
      </c>
      <c r="M60">
        <f>I!L58*'Sim_F(IxI)'!$O60</f>
        <v>0</v>
      </c>
      <c r="N60">
        <f>I!M58*'Sim_F(IxI)'!$O60</f>
        <v>0</v>
      </c>
      <c r="O60">
        <f>I!N58*'Sim_F(IxI)'!$O60</f>
        <v>0</v>
      </c>
      <c r="P60">
        <f>I!O58*'Sim_F(IxI)'!$O60</f>
        <v>0</v>
      </c>
      <c r="Q60">
        <f>I!P58*'Sim_F(IxI)'!$O60</f>
        <v>0</v>
      </c>
      <c r="R60">
        <f>I!Q58*'Sim_F(IxI)'!$O60</f>
        <v>0</v>
      </c>
      <c r="S60">
        <f>I!R58*'Sim_F(IxI)'!$O60</f>
        <v>0</v>
      </c>
      <c r="T60">
        <f>I!S58*'Sim_F(IxI)'!$O60</f>
        <v>0</v>
      </c>
      <c r="U60">
        <f>I!T58*'Sim_F(IxI)'!$O60</f>
        <v>0</v>
      </c>
      <c r="V60">
        <f>I!U58*'Sim_F(IxI)'!$O60</f>
        <v>0</v>
      </c>
      <c r="W60">
        <f>I!V58*'Sim_F(IxI)'!$O60</f>
        <v>0</v>
      </c>
      <c r="X60">
        <f>I!W58*'Sim_F(IxI)'!$O60</f>
        <v>0</v>
      </c>
      <c r="Y60">
        <f>I!X58*'Sim_F(IxI)'!$O60</f>
        <v>0</v>
      </c>
      <c r="Z60">
        <f>I!Y58*'Sim_F(IxI)'!$O60</f>
        <v>0</v>
      </c>
      <c r="AA60">
        <f>I!Z58*'Sim_F(IxI)'!$O60</f>
        <v>0</v>
      </c>
      <c r="AB60">
        <f>I!AA58*'Sim_F(IxI)'!$O60</f>
        <v>0</v>
      </c>
      <c r="AC60">
        <f>I!AB58*'Sim_F(IxI)'!$O60</f>
        <v>0</v>
      </c>
      <c r="AD60">
        <f>I!AC58*'Sim_F(IxI)'!$O60</f>
        <v>0</v>
      </c>
      <c r="AE60">
        <f>I!AD58*'Sim_F(IxI)'!$O60</f>
        <v>0</v>
      </c>
      <c r="AF60">
        <f>I!AE58*'Sim_F(IxI)'!$O60</f>
        <v>0</v>
      </c>
      <c r="AG60">
        <f>I!AF58*'Sim_F(IxI)'!$O60</f>
        <v>0</v>
      </c>
      <c r="AH60">
        <f>I!AG58*'Sim_F(IxI)'!$O60</f>
        <v>0</v>
      </c>
      <c r="AI60">
        <f>I!AH58*'Sim_F(IxI)'!$O60</f>
        <v>0</v>
      </c>
      <c r="AJ60">
        <f>I!AI58*'Sim_F(IxI)'!$O60</f>
        <v>0</v>
      </c>
      <c r="AK60">
        <f>I!AJ58*'Sim_F(IxI)'!$O60</f>
        <v>0</v>
      </c>
      <c r="AL60">
        <f>I!AK58*'Sim_F(IxI)'!$O60</f>
        <v>0</v>
      </c>
      <c r="AM60">
        <f>I!AL58*'Sim_F(IxI)'!$O60</f>
        <v>0</v>
      </c>
      <c r="AN60">
        <f>I!AM58*'Sim_F(IxI)'!$O60</f>
        <v>0</v>
      </c>
      <c r="AO60">
        <f>I!AN58*'Sim_F(IxI)'!$O60</f>
        <v>0</v>
      </c>
      <c r="AP60">
        <f>I!AO58*'Sim_F(IxI)'!$O60</f>
        <v>0</v>
      </c>
      <c r="AQ60">
        <f>I!AP58*'Sim_F(IxI)'!$O60</f>
        <v>0</v>
      </c>
      <c r="AR60">
        <f>I!AQ58*'Sim_F(IxI)'!$O60</f>
        <v>0</v>
      </c>
      <c r="AS60">
        <f>I!AR58*'Sim_F(IxI)'!$O60</f>
        <v>0</v>
      </c>
      <c r="AT60">
        <f>I!AS58*'Sim_F(IxI)'!$O60</f>
        <v>0</v>
      </c>
      <c r="AU60">
        <f>I!AT58*'Sim_F(IxI)'!$O60</f>
        <v>0</v>
      </c>
      <c r="AV60">
        <f>I!AU58*'Sim_F(IxI)'!$O60</f>
        <v>0</v>
      </c>
      <c r="AW60">
        <f>I!AV58*'Sim_F(IxI)'!$O60</f>
        <v>0</v>
      </c>
      <c r="AX60">
        <f>I!AW58*'Sim_F(IxI)'!$O60</f>
        <v>0</v>
      </c>
      <c r="AY60">
        <f>I!AX58*'Sim_F(IxI)'!$O60</f>
        <v>0</v>
      </c>
      <c r="AZ60">
        <f>I!AY58*'Sim_F(IxI)'!$O60</f>
        <v>0</v>
      </c>
      <c r="BA60">
        <f>I!AZ58*'Sim_F(IxI)'!$O60</f>
        <v>0</v>
      </c>
      <c r="BB60">
        <f>I!BA58*'Sim_F(IxI)'!$O60</f>
        <v>0</v>
      </c>
      <c r="BC60">
        <f>I!BB58*'Sim_F(IxI)'!$O60</f>
        <v>0</v>
      </c>
      <c r="BD60">
        <f>I!BC58*'Sim_F(IxI)'!$O60</f>
        <v>0</v>
      </c>
      <c r="BE60">
        <f>I!BD58*'Sim_F(IxI)'!$O60</f>
        <v>0</v>
      </c>
      <c r="BF60">
        <f>I!BE58*'Sim_F(IxI)'!$O60</f>
        <v>0</v>
      </c>
      <c r="BG60">
        <f>I!BF58*'Sim_F(IxI)'!$O60</f>
        <v>0</v>
      </c>
      <c r="BH60">
        <f>I!BG58*'Sim_F(IxI)'!$O60</f>
        <v>0</v>
      </c>
      <c r="BI60">
        <f>I!BH58*'Sim_F(IxI)'!$O60</f>
        <v>0</v>
      </c>
      <c r="BJ60">
        <f>I!BI58*'Sim_F(IxI)'!$O60</f>
        <v>0</v>
      </c>
      <c r="BK60">
        <f>I!BJ58*'Sim_F(IxI)'!$O60</f>
        <v>0</v>
      </c>
      <c r="BL60">
        <f>I!BK58*'Sim_F(IxI)'!$O60</f>
        <v>0</v>
      </c>
      <c r="BM60">
        <f>I!BL58*'Sim_F(IxI)'!$O60</f>
        <v>0</v>
      </c>
      <c r="BN60">
        <f>I!BM58*'Sim_F(IxI)'!$O60</f>
        <v>0</v>
      </c>
      <c r="BO60">
        <f>I!BN58*'Sim_F(IxI)'!$O60</f>
        <v>0</v>
      </c>
      <c r="BP60">
        <f>I!BO58*'Sim_F(IxI)'!$O60</f>
        <v>0</v>
      </c>
      <c r="BQ60">
        <f>I!BP58*'Sim_F(IxI)'!$O60</f>
        <v>0</v>
      </c>
      <c r="BR60">
        <f>I!BQ58*'Sim_F(IxI)'!$O60</f>
        <v>0</v>
      </c>
      <c r="BS60">
        <f>I!BR58*'Sim_F(IxI)'!$O60</f>
        <v>0</v>
      </c>
      <c r="BT60">
        <f>I!BS58*'Sim_F(IxI)'!$O60</f>
        <v>0</v>
      </c>
      <c r="BU60">
        <f>I!BT58*'Sim_F(IxI)'!$O60</f>
        <v>0</v>
      </c>
      <c r="BV60">
        <f>I!BU58*'Sim_F(IxI)'!$O60</f>
        <v>0</v>
      </c>
      <c r="BW60">
        <f>I!BV58*'Sim_F(IxI)'!$O60</f>
        <v>0</v>
      </c>
      <c r="BX60">
        <f>I!BW58*'Sim_F(IxI)'!$O60</f>
        <v>0</v>
      </c>
      <c r="BY60">
        <f>I!BX58*'Sim_F(IxI)'!$O60</f>
        <v>0</v>
      </c>
    </row>
    <row r="61" spans="1:77" x14ac:dyDescent="0.25">
      <c r="A61" s="105" t="s">
        <v>58</v>
      </c>
      <c r="B61">
        <f>I!A59*'Sim_F(IxI)'!$O61</f>
        <v>0</v>
      </c>
      <c r="C61">
        <f>I!B59*'Sim_F(IxI)'!$O61</f>
        <v>0</v>
      </c>
      <c r="D61">
        <f>I!C59*'Sim_F(IxI)'!$O61</f>
        <v>0</v>
      </c>
      <c r="E61">
        <f>I!D59*'Sim_F(IxI)'!$O61</f>
        <v>0</v>
      </c>
      <c r="F61">
        <f>I!E59*'Sim_F(IxI)'!$O61</f>
        <v>0</v>
      </c>
      <c r="G61">
        <f>I!F59*'Sim_F(IxI)'!$O61</f>
        <v>0</v>
      </c>
      <c r="H61">
        <f>I!G59*'Sim_F(IxI)'!$O61</f>
        <v>0</v>
      </c>
      <c r="I61">
        <f>I!H59*'Sim_F(IxI)'!$O61</f>
        <v>0</v>
      </c>
      <c r="J61">
        <f>I!I59*'Sim_F(IxI)'!$O61</f>
        <v>0</v>
      </c>
      <c r="K61">
        <f>I!J59*'Sim_F(IxI)'!$O61</f>
        <v>0</v>
      </c>
      <c r="L61">
        <f>I!K59*'Sim_F(IxI)'!$O61</f>
        <v>0</v>
      </c>
      <c r="M61">
        <f>I!L59*'Sim_F(IxI)'!$O61</f>
        <v>0</v>
      </c>
      <c r="N61">
        <f>I!M59*'Sim_F(IxI)'!$O61</f>
        <v>0</v>
      </c>
      <c r="O61">
        <f>I!N59*'Sim_F(IxI)'!$O61</f>
        <v>0</v>
      </c>
      <c r="P61">
        <f>I!O59*'Sim_F(IxI)'!$O61</f>
        <v>0</v>
      </c>
      <c r="Q61">
        <f>I!P59*'Sim_F(IxI)'!$O61</f>
        <v>0</v>
      </c>
      <c r="R61">
        <f>I!Q59*'Sim_F(IxI)'!$O61</f>
        <v>0</v>
      </c>
      <c r="S61">
        <f>I!R59*'Sim_F(IxI)'!$O61</f>
        <v>0</v>
      </c>
      <c r="T61">
        <f>I!S59*'Sim_F(IxI)'!$O61</f>
        <v>0</v>
      </c>
      <c r="U61">
        <f>I!T59*'Sim_F(IxI)'!$O61</f>
        <v>0</v>
      </c>
      <c r="V61">
        <f>I!U59*'Sim_F(IxI)'!$O61</f>
        <v>0</v>
      </c>
      <c r="W61">
        <f>I!V59*'Sim_F(IxI)'!$O61</f>
        <v>0</v>
      </c>
      <c r="X61">
        <f>I!W59*'Sim_F(IxI)'!$O61</f>
        <v>0</v>
      </c>
      <c r="Y61">
        <f>I!X59*'Sim_F(IxI)'!$O61</f>
        <v>0</v>
      </c>
      <c r="Z61">
        <f>I!Y59*'Sim_F(IxI)'!$O61</f>
        <v>0</v>
      </c>
      <c r="AA61">
        <f>I!Z59*'Sim_F(IxI)'!$O61</f>
        <v>0</v>
      </c>
      <c r="AB61">
        <f>I!AA59*'Sim_F(IxI)'!$O61</f>
        <v>0</v>
      </c>
      <c r="AC61">
        <f>I!AB59*'Sim_F(IxI)'!$O61</f>
        <v>0</v>
      </c>
      <c r="AD61">
        <f>I!AC59*'Sim_F(IxI)'!$O61</f>
        <v>0</v>
      </c>
      <c r="AE61">
        <f>I!AD59*'Sim_F(IxI)'!$O61</f>
        <v>0</v>
      </c>
      <c r="AF61">
        <f>I!AE59*'Sim_F(IxI)'!$O61</f>
        <v>0</v>
      </c>
      <c r="AG61">
        <f>I!AF59*'Sim_F(IxI)'!$O61</f>
        <v>0</v>
      </c>
      <c r="AH61">
        <f>I!AG59*'Sim_F(IxI)'!$O61</f>
        <v>0</v>
      </c>
      <c r="AI61">
        <f>I!AH59*'Sim_F(IxI)'!$O61</f>
        <v>0</v>
      </c>
      <c r="AJ61">
        <f>I!AI59*'Sim_F(IxI)'!$O61</f>
        <v>0</v>
      </c>
      <c r="AK61">
        <f>I!AJ59*'Sim_F(IxI)'!$O61</f>
        <v>0</v>
      </c>
      <c r="AL61">
        <f>I!AK59*'Sim_F(IxI)'!$O61</f>
        <v>0</v>
      </c>
      <c r="AM61">
        <f>I!AL59*'Sim_F(IxI)'!$O61</f>
        <v>0</v>
      </c>
      <c r="AN61">
        <f>I!AM59*'Sim_F(IxI)'!$O61</f>
        <v>0</v>
      </c>
      <c r="AO61">
        <f>I!AN59*'Sim_F(IxI)'!$O61</f>
        <v>0</v>
      </c>
      <c r="AP61">
        <f>I!AO59*'Sim_F(IxI)'!$O61</f>
        <v>0</v>
      </c>
      <c r="AQ61">
        <f>I!AP59*'Sim_F(IxI)'!$O61</f>
        <v>0</v>
      </c>
      <c r="AR61">
        <f>I!AQ59*'Sim_F(IxI)'!$O61</f>
        <v>0</v>
      </c>
      <c r="AS61">
        <f>I!AR59*'Sim_F(IxI)'!$O61</f>
        <v>0</v>
      </c>
      <c r="AT61">
        <f>I!AS59*'Sim_F(IxI)'!$O61</f>
        <v>0</v>
      </c>
      <c r="AU61">
        <f>I!AT59*'Sim_F(IxI)'!$O61</f>
        <v>0</v>
      </c>
      <c r="AV61">
        <f>I!AU59*'Sim_F(IxI)'!$O61</f>
        <v>0</v>
      </c>
      <c r="AW61">
        <f>I!AV59*'Sim_F(IxI)'!$O61</f>
        <v>0</v>
      </c>
      <c r="AX61">
        <f>I!AW59*'Sim_F(IxI)'!$O61</f>
        <v>0</v>
      </c>
      <c r="AY61">
        <f>I!AX59*'Sim_F(IxI)'!$O61</f>
        <v>0</v>
      </c>
      <c r="AZ61">
        <f>I!AY59*'Sim_F(IxI)'!$O61</f>
        <v>0</v>
      </c>
      <c r="BA61">
        <f>I!AZ59*'Sim_F(IxI)'!$O61</f>
        <v>0</v>
      </c>
      <c r="BB61">
        <f>I!BA59*'Sim_F(IxI)'!$O61</f>
        <v>0</v>
      </c>
      <c r="BC61">
        <f>I!BB59*'Sim_F(IxI)'!$O61</f>
        <v>0</v>
      </c>
      <c r="BD61">
        <f>I!BC59*'Sim_F(IxI)'!$O61</f>
        <v>0</v>
      </c>
      <c r="BE61">
        <f>I!BD59*'Sim_F(IxI)'!$O61</f>
        <v>0</v>
      </c>
      <c r="BF61">
        <f>I!BE59*'Sim_F(IxI)'!$O61</f>
        <v>0</v>
      </c>
      <c r="BG61">
        <f>I!BF59*'Sim_F(IxI)'!$O61</f>
        <v>0</v>
      </c>
      <c r="BH61">
        <f>I!BG59*'Sim_F(IxI)'!$O61</f>
        <v>0</v>
      </c>
      <c r="BI61">
        <f>I!BH59*'Sim_F(IxI)'!$O61</f>
        <v>0</v>
      </c>
      <c r="BJ61">
        <f>I!BI59*'Sim_F(IxI)'!$O61</f>
        <v>0</v>
      </c>
      <c r="BK61">
        <f>I!BJ59*'Sim_F(IxI)'!$O61</f>
        <v>0</v>
      </c>
      <c r="BL61">
        <f>I!BK59*'Sim_F(IxI)'!$O61</f>
        <v>0</v>
      </c>
      <c r="BM61">
        <f>I!BL59*'Sim_F(IxI)'!$O61</f>
        <v>0</v>
      </c>
      <c r="BN61">
        <f>I!BM59*'Sim_F(IxI)'!$O61</f>
        <v>0</v>
      </c>
      <c r="BO61">
        <f>I!BN59*'Sim_F(IxI)'!$O61</f>
        <v>0</v>
      </c>
      <c r="BP61">
        <f>I!BO59*'Sim_F(IxI)'!$O61</f>
        <v>0</v>
      </c>
      <c r="BQ61">
        <f>I!BP59*'Sim_F(IxI)'!$O61</f>
        <v>0</v>
      </c>
      <c r="BR61">
        <f>I!BQ59*'Sim_F(IxI)'!$O61</f>
        <v>0</v>
      </c>
      <c r="BS61">
        <f>I!BR59*'Sim_F(IxI)'!$O61</f>
        <v>0</v>
      </c>
      <c r="BT61">
        <f>I!BS59*'Sim_F(IxI)'!$O61</f>
        <v>0</v>
      </c>
      <c r="BU61">
        <f>I!BT59*'Sim_F(IxI)'!$O61</f>
        <v>0</v>
      </c>
      <c r="BV61">
        <f>I!BU59*'Sim_F(IxI)'!$O61</f>
        <v>0</v>
      </c>
      <c r="BW61">
        <f>I!BV59*'Sim_F(IxI)'!$O61</f>
        <v>0</v>
      </c>
      <c r="BX61">
        <f>I!BW59*'Sim_F(IxI)'!$O61</f>
        <v>0</v>
      </c>
      <c r="BY61">
        <f>I!BX59*'Sim_F(IxI)'!$O61</f>
        <v>0</v>
      </c>
    </row>
    <row r="62" spans="1:77" x14ac:dyDescent="0.25">
      <c r="A62" s="105" t="s">
        <v>59</v>
      </c>
      <c r="B62">
        <f>I!A60*'Sim_F(IxI)'!$O62</f>
        <v>0</v>
      </c>
      <c r="C62">
        <f>I!B60*'Sim_F(IxI)'!$O62</f>
        <v>0</v>
      </c>
      <c r="D62">
        <f>I!C60*'Sim_F(IxI)'!$O62</f>
        <v>0</v>
      </c>
      <c r="E62">
        <f>I!D60*'Sim_F(IxI)'!$O62</f>
        <v>0</v>
      </c>
      <c r="F62">
        <f>I!E60*'Sim_F(IxI)'!$O62</f>
        <v>0</v>
      </c>
      <c r="G62">
        <f>I!F60*'Sim_F(IxI)'!$O62</f>
        <v>0</v>
      </c>
      <c r="H62">
        <f>I!G60*'Sim_F(IxI)'!$O62</f>
        <v>0</v>
      </c>
      <c r="I62">
        <f>I!H60*'Sim_F(IxI)'!$O62</f>
        <v>0</v>
      </c>
      <c r="J62">
        <f>I!I60*'Sim_F(IxI)'!$O62</f>
        <v>0</v>
      </c>
      <c r="K62">
        <f>I!J60*'Sim_F(IxI)'!$O62</f>
        <v>0</v>
      </c>
      <c r="L62">
        <f>I!K60*'Sim_F(IxI)'!$O62</f>
        <v>0</v>
      </c>
      <c r="M62">
        <f>I!L60*'Sim_F(IxI)'!$O62</f>
        <v>0</v>
      </c>
      <c r="N62">
        <f>I!M60*'Sim_F(IxI)'!$O62</f>
        <v>0</v>
      </c>
      <c r="O62">
        <f>I!N60*'Sim_F(IxI)'!$O62</f>
        <v>0</v>
      </c>
      <c r="P62">
        <f>I!O60*'Sim_F(IxI)'!$O62</f>
        <v>0</v>
      </c>
      <c r="Q62">
        <f>I!P60*'Sim_F(IxI)'!$O62</f>
        <v>0</v>
      </c>
      <c r="R62">
        <f>I!Q60*'Sim_F(IxI)'!$O62</f>
        <v>0</v>
      </c>
      <c r="S62">
        <f>I!R60*'Sim_F(IxI)'!$O62</f>
        <v>0</v>
      </c>
      <c r="T62">
        <f>I!S60*'Sim_F(IxI)'!$O62</f>
        <v>0</v>
      </c>
      <c r="U62">
        <f>I!T60*'Sim_F(IxI)'!$O62</f>
        <v>0</v>
      </c>
      <c r="V62">
        <f>I!U60*'Sim_F(IxI)'!$O62</f>
        <v>0</v>
      </c>
      <c r="W62">
        <f>I!V60*'Sim_F(IxI)'!$O62</f>
        <v>0</v>
      </c>
      <c r="X62">
        <f>I!W60*'Sim_F(IxI)'!$O62</f>
        <v>0</v>
      </c>
      <c r="Y62">
        <f>I!X60*'Sim_F(IxI)'!$O62</f>
        <v>0</v>
      </c>
      <c r="Z62">
        <f>I!Y60*'Sim_F(IxI)'!$O62</f>
        <v>0</v>
      </c>
      <c r="AA62">
        <f>I!Z60*'Sim_F(IxI)'!$O62</f>
        <v>0</v>
      </c>
      <c r="AB62">
        <f>I!AA60*'Sim_F(IxI)'!$O62</f>
        <v>0</v>
      </c>
      <c r="AC62">
        <f>I!AB60*'Sim_F(IxI)'!$O62</f>
        <v>0</v>
      </c>
      <c r="AD62">
        <f>I!AC60*'Sim_F(IxI)'!$O62</f>
        <v>0</v>
      </c>
      <c r="AE62">
        <f>I!AD60*'Sim_F(IxI)'!$O62</f>
        <v>0</v>
      </c>
      <c r="AF62">
        <f>I!AE60*'Sim_F(IxI)'!$O62</f>
        <v>0</v>
      </c>
      <c r="AG62">
        <f>I!AF60*'Sim_F(IxI)'!$O62</f>
        <v>0</v>
      </c>
      <c r="AH62">
        <f>I!AG60*'Sim_F(IxI)'!$O62</f>
        <v>0</v>
      </c>
      <c r="AI62">
        <f>I!AH60*'Sim_F(IxI)'!$O62</f>
        <v>0</v>
      </c>
      <c r="AJ62">
        <f>I!AI60*'Sim_F(IxI)'!$O62</f>
        <v>0</v>
      </c>
      <c r="AK62">
        <f>I!AJ60*'Sim_F(IxI)'!$O62</f>
        <v>0</v>
      </c>
      <c r="AL62">
        <f>I!AK60*'Sim_F(IxI)'!$O62</f>
        <v>0</v>
      </c>
      <c r="AM62">
        <f>I!AL60*'Sim_F(IxI)'!$O62</f>
        <v>0</v>
      </c>
      <c r="AN62">
        <f>I!AM60*'Sim_F(IxI)'!$O62</f>
        <v>0</v>
      </c>
      <c r="AO62">
        <f>I!AN60*'Sim_F(IxI)'!$O62</f>
        <v>0</v>
      </c>
      <c r="AP62">
        <f>I!AO60*'Sim_F(IxI)'!$O62</f>
        <v>0</v>
      </c>
      <c r="AQ62">
        <f>I!AP60*'Sim_F(IxI)'!$O62</f>
        <v>0</v>
      </c>
      <c r="AR62">
        <f>I!AQ60*'Sim_F(IxI)'!$O62</f>
        <v>0</v>
      </c>
      <c r="AS62">
        <f>I!AR60*'Sim_F(IxI)'!$O62</f>
        <v>0</v>
      </c>
      <c r="AT62">
        <f>I!AS60*'Sim_F(IxI)'!$O62</f>
        <v>0</v>
      </c>
      <c r="AU62">
        <f>I!AT60*'Sim_F(IxI)'!$O62</f>
        <v>0</v>
      </c>
      <c r="AV62">
        <f>I!AU60*'Sim_F(IxI)'!$O62</f>
        <v>0</v>
      </c>
      <c r="AW62">
        <f>I!AV60*'Sim_F(IxI)'!$O62</f>
        <v>0</v>
      </c>
      <c r="AX62">
        <f>I!AW60*'Sim_F(IxI)'!$O62</f>
        <v>0</v>
      </c>
      <c r="AY62">
        <f>I!AX60*'Sim_F(IxI)'!$O62</f>
        <v>0</v>
      </c>
      <c r="AZ62">
        <f>I!AY60*'Sim_F(IxI)'!$O62</f>
        <v>0</v>
      </c>
      <c r="BA62">
        <f>I!AZ60*'Sim_F(IxI)'!$O62</f>
        <v>0</v>
      </c>
      <c r="BB62">
        <f>I!BA60*'Sim_F(IxI)'!$O62</f>
        <v>0</v>
      </c>
      <c r="BC62">
        <f>I!BB60*'Sim_F(IxI)'!$O62</f>
        <v>0</v>
      </c>
      <c r="BD62">
        <f>I!BC60*'Sim_F(IxI)'!$O62</f>
        <v>0</v>
      </c>
      <c r="BE62">
        <f>I!BD60*'Sim_F(IxI)'!$O62</f>
        <v>0</v>
      </c>
      <c r="BF62">
        <f>I!BE60*'Sim_F(IxI)'!$O62</f>
        <v>0</v>
      </c>
      <c r="BG62">
        <f>I!BF60*'Sim_F(IxI)'!$O62</f>
        <v>0</v>
      </c>
      <c r="BH62">
        <f>I!BG60*'Sim_F(IxI)'!$O62</f>
        <v>0</v>
      </c>
      <c r="BI62">
        <f>I!BH60*'Sim_F(IxI)'!$O62</f>
        <v>0</v>
      </c>
      <c r="BJ62">
        <f>I!BI60*'Sim_F(IxI)'!$O62</f>
        <v>0</v>
      </c>
      <c r="BK62">
        <f>I!BJ60*'Sim_F(IxI)'!$O62</f>
        <v>0</v>
      </c>
      <c r="BL62">
        <f>I!BK60*'Sim_F(IxI)'!$O62</f>
        <v>0</v>
      </c>
      <c r="BM62">
        <f>I!BL60*'Sim_F(IxI)'!$O62</f>
        <v>0</v>
      </c>
      <c r="BN62">
        <f>I!BM60*'Sim_F(IxI)'!$O62</f>
        <v>0</v>
      </c>
      <c r="BO62">
        <f>I!BN60*'Sim_F(IxI)'!$O62</f>
        <v>0</v>
      </c>
      <c r="BP62">
        <f>I!BO60*'Sim_F(IxI)'!$O62</f>
        <v>0</v>
      </c>
      <c r="BQ62">
        <f>I!BP60*'Sim_F(IxI)'!$O62</f>
        <v>0</v>
      </c>
      <c r="BR62">
        <f>I!BQ60*'Sim_F(IxI)'!$O62</f>
        <v>0</v>
      </c>
      <c r="BS62">
        <f>I!BR60*'Sim_F(IxI)'!$O62</f>
        <v>0</v>
      </c>
      <c r="BT62">
        <f>I!BS60*'Sim_F(IxI)'!$O62</f>
        <v>0</v>
      </c>
      <c r="BU62">
        <f>I!BT60*'Sim_F(IxI)'!$O62</f>
        <v>0</v>
      </c>
      <c r="BV62">
        <f>I!BU60*'Sim_F(IxI)'!$O62</f>
        <v>0</v>
      </c>
      <c r="BW62">
        <f>I!BV60*'Sim_F(IxI)'!$O62</f>
        <v>0</v>
      </c>
      <c r="BX62">
        <f>I!BW60*'Sim_F(IxI)'!$O62</f>
        <v>0</v>
      </c>
      <c r="BY62">
        <f>I!BX60*'Sim_F(IxI)'!$O62</f>
        <v>0</v>
      </c>
    </row>
    <row r="63" spans="1:77" x14ac:dyDescent="0.25">
      <c r="A63" s="105" t="s">
        <v>60</v>
      </c>
      <c r="B63">
        <f>I!A61*'Sim_F(IxI)'!$O63</f>
        <v>0</v>
      </c>
      <c r="C63">
        <f>I!B61*'Sim_F(IxI)'!$O63</f>
        <v>0</v>
      </c>
      <c r="D63">
        <f>I!C61*'Sim_F(IxI)'!$O63</f>
        <v>0</v>
      </c>
      <c r="E63">
        <f>I!D61*'Sim_F(IxI)'!$O63</f>
        <v>0</v>
      </c>
      <c r="F63">
        <f>I!E61*'Sim_F(IxI)'!$O63</f>
        <v>0</v>
      </c>
      <c r="G63">
        <f>I!F61*'Sim_F(IxI)'!$O63</f>
        <v>0</v>
      </c>
      <c r="H63">
        <f>I!G61*'Sim_F(IxI)'!$O63</f>
        <v>0</v>
      </c>
      <c r="I63">
        <f>I!H61*'Sim_F(IxI)'!$O63</f>
        <v>0</v>
      </c>
      <c r="J63">
        <f>I!I61*'Sim_F(IxI)'!$O63</f>
        <v>0</v>
      </c>
      <c r="K63">
        <f>I!J61*'Sim_F(IxI)'!$O63</f>
        <v>0</v>
      </c>
      <c r="L63">
        <f>I!K61*'Sim_F(IxI)'!$O63</f>
        <v>0</v>
      </c>
      <c r="M63">
        <f>I!L61*'Sim_F(IxI)'!$O63</f>
        <v>0</v>
      </c>
      <c r="N63">
        <f>I!M61*'Sim_F(IxI)'!$O63</f>
        <v>0</v>
      </c>
      <c r="O63">
        <f>I!N61*'Sim_F(IxI)'!$O63</f>
        <v>0</v>
      </c>
      <c r="P63">
        <f>I!O61*'Sim_F(IxI)'!$O63</f>
        <v>0</v>
      </c>
      <c r="Q63">
        <f>I!P61*'Sim_F(IxI)'!$O63</f>
        <v>0</v>
      </c>
      <c r="R63">
        <f>I!Q61*'Sim_F(IxI)'!$O63</f>
        <v>0</v>
      </c>
      <c r="S63">
        <f>I!R61*'Sim_F(IxI)'!$O63</f>
        <v>0</v>
      </c>
      <c r="T63">
        <f>I!S61*'Sim_F(IxI)'!$O63</f>
        <v>0</v>
      </c>
      <c r="U63">
        <f>I!T61*'Sim_F(IxI)'!$O63</f>
        <v>0</v>
      </c>
      <c r="V63">
        <f>I!U61*'Sim_F(IxI)'!$O63</f>
        <v>0</v>
      </c>
      <c r="W63">
        <f>I!V61*'Sim_F(IxI)'!$O63</f>
        <v>0</v>
      </c>
      <c r="X63">
        <f>I!W61*'Sim_F(IxI)'!$O63</f>
        <v>0</v>
      </c>
      <c r="Y63">
        <f>I!X61*'Sim_F(IxI)'!$O63</f>
        <v>0</v>
      </c>
      <c r="Z63">
        <f>I!Y61*'Sim_F(IxI)'!$O63</f>
        <v>0</v>
      </c>
      <c r="AA63">
        <f>I!Z61*'Sim_F(IxI)'!$O63</f>
        <v>0</v>
      </c>
      <c r="AB63">
        <f>I!AA61*'Sim_F(IxI)'!$O63</f>
        <v>0</v>
      </c>
      <c r="AC63">
        <f>I!AB61*'Sim_F(IxI)'!$O63</f>
        <v>0</v>
      </c>
      <c r="AD63">
        <f>I!AC61*'Sim_F(IxI)'!$O63</f>
        <v>0</v>
      </c>
      <c r="AE63">
        <f>I!AD61*'Sim_F(IxI)'!$O63</f>
        <v>0</v>
      </c>
      <c r="AF63">
        <f>I!AE61*'Sim_F(IxI)'!$O63</f>
        <v>0</v>
      </c>
      <c r="AG63">
        <f>I!AF61*'Sim_F(IxI)'!$O63</f>
        <v>0</v>
      </c>
      <c r="AH63">
        <f>I!AG61*'Sim_F(IxI)'!$O63</f>
        <v>0</v>
      </c>
      <c r="AI63">
        <f>I!AH61*'Sim_F(IxI)'!$O63</f>
        <v>0</v>
      </c>
      <c r="AJ63">
        <f>I!AI61*'Sim_F(IxI)'!$O63</f>
        <v>0</v>
      </c>
      <c r="AK63">
        <f>I!AJ61*'Sim_F(IxI)'!$O63</f>
        <v>0</v>
      </c>
      <c r="AL63">
        <f>I!AK61*'Sim_F(IxI)'!$O63</f>
        <v>0</v>
      </c>
      <c r="AM63">
        <f>I!AL61*'Sim_F(IxI)'!$O63</f>
        <v>0</v>
      </c>
      <c r="AN63">
        <f>I!AM61*'Sim_F(IxI)'!$O63</f>
        <v>0</v>
      </c>
      <c r="AO63">
        <f>I!AN61*'Sim_F(IxI)'!$O63</f>
        <v>0</v>
      </c>
      <c r="AP63">
        <f>I!AO61*'Sim_F(IxI)'!$O63</f>
        <v>0</v>
      </c>
      <c r="AQ63">
        <f>I!AP61*'Sim_F(IxI)'!$O63</f>
        <v>0</v>
      </c>
      <c r="AR63">
        <f>I!AQ61*'Sim_F(IxI)'!$O63</f>
        <v>0</v>
      </c>
      <c r="AS63">
        <f>I!AR61*'Sim_F(IxI)'!$O63</f>
        <v>0</v>
      </c>
      <c r="AT63">
        <f>I!AS61*'Sim_F(IxI)'!$O63</f>
        <v>0</v>
      </c>
      <c r="AU63">
        <f>I!AT61*'Sim_F(IxI)'!$O63</f>
        <v>0</v>
      </c>
      <c r="AV63">
        <f>I!AU61*'Sim_F(IxI)'!$O63</f>
        <v>0</v>
      </c>
      <c r="AW63">
        <f>I!AV61*'Sim_F(IxI)'!$O63</f>
        <v>0</v>
      </c>
      <c r="AX63">
        <f>I!AW61*'Sim_F(IxI)'!$O63</f>
        <v>0</v>
      </c>
      <c r="AY63">
        <f>I!AX61*'Sim_F(IxI)'!$O63</f>
        <v>0</v>
      </c>
      <c r="AZ63">
        <f>I!AY61*'Sim_F(IxI)'!$O63</f>
        <v>0</v>
      </c>
      <c r="BA63">
        <f>I!AZ61*'Sim_F(IxI)'!$O63</f>
        <v>0</v>
      </c>
      <c r="BB63">
        <f>I!BA61*'Sim_F(IxI)'!$O63</f>
        <v>0</v>
      </c>
      <c r="BC63">
        <f>I!BB61*'Sim_F(IxI)'!$O63</f>
        <v>0</v>
      </c>
      <c r="BD63">
        <f>I!BC61*'Sim_F(IxI)'!$O63</f>
        <v>0</v>
      </c>
      <c r="BE63">
        <f>I!BD61*'Sim_F(IxI)'!$O63</f>
        <v>0</v>
      </c>
      <c r="BF63">
        <f>I!BE61*'Sim_F(IxI)'!$O63</f>
        <v>0</v>
      </c>
      <c r="BG63">
        <f>I!BF61*'Sim_F(IxI)'!$O63</f>
        <v>0</v>
      </c>
      <c r="BH63">
        <f>I!BG61*'Sim_F(IxI)'!$O63</f>
        <v>0</v>
      </c>
      <c r="BI63">
        <f>I!BH61*'Sim_F(IxI)'!$O63</f>
        <v>0</v>
      </c>
      <c r="BJ63">
        <f>I!BI61*'Sim_F(IxI)'!$O63</f>
        <v>0</v>
      </c>
      <c r="BK63">
        <f>I!BJ61*'Sim_F(IxI)'!$O63</f>
        <v>0</v>
      </c>
      <c r="BL63">
        <f>I!BK61*'Sim_F(IxI)'!$O63</f>
        <v>0</v>
      </c>
      <c r="BM63">
        <f>I!BL61*'Sim_F(IxI)'!$O63</f>
        <v>0</v>
      </c>
      <c r="BN63">
        <f>I!BM61*'Sim_F(IxI)'!$O63</f>
        <v>0</v>
      </c>
      <c r="BO63">
        <f>I!BN61*'Sim_F(IxI)'!$O63</f>
        <v>0</v>
      </c>
      <c r="BP63">
        <f>I!BO61*'Sim_F(IxI)'!$O63</f>
        <v>0</v>
      </c>
      <c r="BQ63">
        <f>I!BP61*'Sim_F(IxI)'!$O63</f>
        <v>0</v>
      </c>
      <c r="BR63">
        <f>I!BQ61*'Sim_F(IxI)'!$O63</f>
        <v>0</v>
      </c>
      <c r="BS63">
        <f>I!BR61*'Sim_F(IxI)'!$O63</f>
        <v>0</v>
      </c>
      <c r="BT63">
        <f>I!BS61*'Sim_F(IxI)'!$O63</f>
        <v>0</v>
      </c>
      <c r="BU63">
        <f>I!BT61*'Sim_F(IxI)'!$O63</f>
        <v>0</v>
      </c>
      <c r="BV63">
        <f>I!BU61*'Sim_F(IxI)'!$O63</f>
        <v>0</v>
      </c>
      <c r="BW63">
        <f>I!BV61*'Sim_F(IxI)'!$O63</f>
        <v>0</v>
      </c>
      <c r="BX63">
        <f>I!BW61*'Sim_F(IxI)'!$O63</f>
        <v>0</v>
      </c>
      <c r="BY63">
        <f>I!BX61*'Sim_F(IxI)'!$O63</f>
        <v>0</v>
      </c>
    </row>
    <row r="64" spans="1:77" x14ac:dyDescent="0.25">
      <c r="A64" s="105" t="s">
        <v>61</v>
      </c>
      <c r="B64">
        <f>I!A62*'Sim_F(IxI)'!$O64</f>
        <v>0</v>
      </c>
      <c r="C64">
        <f>I!B62*'Sim_F(IxI)'!$O64</f>
        <v>0</v>
      </c>
      <c r="D64">
        <f>I!C62*'Sim_F(IxI)'!$O64</f>
        <v>0</v>
      </c>
      <c r="E64">
        <f>I!D62*'Sim_F(IxI)'!$O64</f>
        <v>0</v>
      </c>
      <c r="F64">
        <f>I!E62*'Sim_F(IxI)'!$O64</f>
        <v>0</v>
      </c>
      <c r="G64">
        <f>I!F62*'Sim_F(IxI)'!$O64</f>
        <v>0</v>
      </c>
      <c r="H64">
        <f>I!G62*'Sim_F(IxI)'!$O64</f>
        <v>0</v>
      </c>
      <c r="I64">
        <f>I!H62*'Sim_F(IxI)'!$O64</f>
        <v>0</v>
      </c>
      <c r="J64">
        <f>I!I62*'Sim_F(IxI)'!$O64</f>
        <v>0</v>
      </c>
      <c r="K64">
        <f>I!J62*'Sim_F(IxI)'!$O64</f>
        <v>0</v>
      </c>
      <c r="L64">
        <f>I!K62*'Sim_F(IxI)'!$O64</f>
        <v>0</v>
      </c>
      <c r="M64">
        <f>I!L62*'Sim_F(IxI)'!$O64</f>
        <v>0</v>
      </c>
      <c r="N64">
        <f>I!M62*'Sim_F(IxI)'!$O64</f>
        <v>0</v>
      </c>
      <c r="O64">
        <f>I!N62*'Sim_F(IxI)'!$O64</f>
        <v>0</v>
      </c>
      <c r="P64">
        <f>I!O62*'Sim_F(IxI)'!$O64</f>
        <v>0</v>
      </c>
      <c r="Q64">
        <f>I!P62*'Sim_F(IxI)'!$O64</f>
        <v>0</v>
      </c>
      <c r="R64">
        <f>I!Q62*'Sim_F(IxI)'!$O64</f>
        <v>0</v>
      </c>
      <c r="S64">
        <f>I!R62*'Sim_F(IxI)'!$O64</f>
        <v>0</v>
      </c>
      <c r="T64">
        <f>I!S62*'Sim_F(IxI)'!$O64</f>
        <v>0</v>
      </c>
      <c r="U64">
        <f>I!T62*'Sim_F(IxI)'!$O64</f>
        <v>0</v>
      </c>
      <c r="V64">
        <f>I!U62*'Sim_F(IxI)'!$O64</f>
        <v>0</v>
      </c>
      <c r="W64">
        <f>I!V62*'Sim_F(IxI)'!$O64</f>
        <v>0</v>
      </c>
      <c r="X64">
        <f>I!W62*'Sim_F(IxI)'!$O64</f>
        <v>0</v>
      </c>
      <c r="Y64">
        <f>I!X62*'Sim_F(IxI)'!$O64</f>
        <v>0</v>
      </c>
      <c r="Z64">
        <f>I!Y62*'Sim_F(IxI)'!$O64</f>
        <v>0</v>
      </c>
      <c r="AA64">
        <f>I!Z62*'Sim_F(IxI)'!$O64</f>
        <v>0</v>
      </c>
      <c r="AB64">
        <f>I!AA62*'Sim_F(IxI)'!$O64</f>
        <v>0</v>
      </c>
      <c r="AC64">
        <f>I!AB62*'Sim_F(IxI)'!$O64</f>
        <v>0</v>
      </c>
      <c r="AD64">
        <f>I!AC62*'Sim_F(IxI)'!$O64</f>
        <v>0</v>
      </c>
      <c r="AE64">
        <f>I!AD62*'Sim_F(IxI)'!$O64</f>
        <v>0</v>
      </c>
      <c r="AF64">
        <f>I!AE62*'Sim_F(IxI)'!$O64</f>
        <v>0</v>
      </c>
      <c r="AG64">
        <f>I!AF62*'Sim_F(IxI)'!$O64</f>
        <v>0</v>
      </c>
      <c r="AH64">
        <f>I!AG62*'Sim_F(IxI)'!$O64</f>
        <v>0</v>
      </c>
      <c r="AI64">
        <f>I!AH62*'Sim_F(IxI)'!$O64</f>
        <v>0</v>
      </c>
      <c r="AJ64">
        <f>I!AI62*'Sim_F(IxI)'!$O64</f>
        <v>0</v>
      </c>
      <c r="AK64">
        <f>I!AJ62*'Sim_F(IxI)'!$O64</f>
        <v>0</v>
      </c>
      <c r="AL64">
        <f>I!AK62*'Sim_F(IxI)'!$O64</f>
        <v>0</v>
      </c>
      <c r="AM64">
        <f>I!AL62*'Sim_F(IxI)'!$O64</f>
        <v>0</v>
      </c>
      <c r="AN64">
        <f>I!AM62*'Sim_F(IxI)'!$O64</f>
        <v>0</v>
      </c>
      <c r="AO64">
        <f>I!AN62*'Sim_F(IxI)'!$O64</f>
        <v>0</v>
      </c>
      <c r="AP64">
        <f>I!AO62*'Sim_F(IxI)'!$O64</f>
        <v>0</v>
      </c>
      <c r="AQ64">
        <f>I!AP62*'Sim_F(IxI)'!$O64</f>
        <v>0</v>
      </c>
      <c r="AR64">
        <f>I!AQ62*'Sim_F(IxI)'!$O64</f>
        <v>0</v>
      </c>
      <c r="AS64">
        <f>I!AR62*'Sim_F(IxI)'!$O64</f>
        <v>0</v>
      </c>
      <c r="AT64">
        <f>I!AS62*'Sim_F(IxI)'!$O64</f>
        <v>0</v>
      </c>
      <c r="AU64">
        <f>I!AT62*'Sim_F(IxI)'!$O64</f>
        <v>0</v>
      </c>
      <c r="AV64">
        <f>I!AU62*'Sim_F(IxI)'!$O64</f>
        <v>0</v>
      </c>
      <c r="AW64">
        <f>I!AV62*'Sim_F(IxI)'!$O64</f>
        <v>0</v>
      </c>
      <c r="AX64">
        <f>I!AW62*'Sim_F(IxI)'!$O64</f>
        <v>0</v>
      </c>
      <c r="AY64">
        <f>I!AX62*'Sim_F(IxI)'!$O64</f>
        <v>0</v>
      </c>
      <c r="AZ64">
        <f>I!AY62*'Sim_F(IxI)'!$O64</f>
        <v>0</v>
      </c>
      <c r="BA64">
        <f>I!AZ62*'Sim_F(IxI)'!$O64</f>
        <v>0</v>
      </c>
      <c r="BB64">
        <f>I!BA62*'Sim_F(IxI)'!$O64</f>
        <v>0</v>
      </c>
      <c r="BC64">
        <f>I!BB62*'Sim_F(IxI)'!$O64</f>
        <v>0</v>
      </c>
      <c r="BD64">
        <f>I!BC62*'Sim_F(IxI)'!$O64</f>
        <v>0</v>
      </c>
      <c r="BE64">
        <f>I!BD62*'Sim_F(IxI)'!$O64</f>
        <v>0</v>
      </c>
      <c r="BF64">
        <f>I!BE62*'Sim_F(IxI)'!$O64</f>
        <v>0</v>
      </c>
      <c r="BG64">
        <f>I!BF62*'Sim_F(IxI)'!$O64</f>
        <v>0</v>
      </c>
      <c r="BH64">
        <f>I!BG62*'Sim_F(IxI)'!$O64</f>
        <v>0</v>
      </c>
      <c r="BI64">
        <f>I!BH62*'Sim_F(IxI)'!$O64</f>
        <v>0</v>
      </c>
      <c r="BJ64">
        <f>I!BI62*'Sim_F(IxI)'!$O64</f>
        <v>0</v>
      </c>
      <c r="BK64">
        <f>I!BJ62*'Sim_F(IxI)'!$O64</f>
        <v>0</v>
      </c>
      <c r="BL64">
        <f>I!BK62*'Sim_F(IxI)'!$O64</f>
        <v>0</v>
      </c>
      <c r="BM64">
        <f>I!BL62*'Sim_F(IxI)'!$O64</f>
        <v>0</v>
      </c>
      <c r="BN64">
        <f>I!BM62*'Sim_F(IxI)'!$O64</f>
        <v>0</v>
      </c>
      <c r="BO64">
        <f>I!BN62*'Sim_F(IxI)'!$O64</f>
        <v>0</v>
      </c>
      <c r="BP64">
        <f>I!BO62*'Sim_F(IxI)'!$O64</f>
        <v>0</v>
      </c>
      <c r="BQ64">
        <f>I!BP62*'Sim_F(IxI)'!$O64</f>
        <v>0</v>
      </c>
      <c r="BR64">
        <f>I!BQ62*'Sim_F(IxI)'!$O64</f>
        <v>0</v>
      </c>
      <c r="BS64">
        <f>I!BR62*'Sim_F(IxI)'!$O64</f>
        <v>0</v>
      </c>
      <c r="BT64">
        <f>I!BS62*'Sim_F(IxI)'!$O64</f>
        <v>0</v>
      </c>
      <c r="BU64">
        <f>I!BT62*'Sim_F(IxI)'!$O64</f>
        <v>0</v>
      </c>
      <c r="BV64">
        <f>I!BU62*'Sim_F(IxI)'!$O64</f>
        <v>0</v>
      </c>
      <c r="BW64">
        <f>I!BV62*'Sim_F(IxI)'!$O64</f>
        <v>0</v>
      </c>
      <c r="BX64">
        <f>I!BW62*'Sim_F(IxI)'!$O64</f>
        <v>0</v>
      </c>
      <c r="BY64">
        <f>I!BX62*'Sim_F(IxI)'!$O64</f>
        <v>0</v>
      </c>
    </row>
    <row r="65" spans="1:77" x14ac:dyDescent="0.25">
      <c r="A65" s="105" t="s">
        <v>62</v>
      </c>
      <c r="B65">
        <f>I!A63*'Sim_F(IxI)'!$O65</f>
        <v>0</v>
      </c>
      <c r="C65">
        <f>I!B63*'Sim_F(IxI)'!$O65</f>
        <v>0</v>
      </c>
      <c r="D65">
        <f>I!C63*'Sim_F(IxI)'!$O65</f>
        <v>0</v>
      </c>
      <c r="E65">
        <f>I!D63*'Sim_F(IxI)'!$O65</f>
        <v>0</v>
      </c>
      <c r="F65">
        <f>I!E63*'Sim_F(IxI)'!$O65</f>
        <v>0</v>
      </c>
      <c r="G65">
        <f>I!F63*'Sim_F(IxI)'!$O65</f>
        <v>0</v>
      </c>
      <c r="H65">
        <f>I!G63*'Sim_F(IxI)'!$O65</f>
        <v>0</v>
      </c>
      <c r="I65">
        <f>I!H63*'Sim_F(IxI)'!$O65</f>
        <v>0</v>
      </c>
      <c r="J65">
        <f>I!I63*'Sim_F(IxI)'!$O65</f>
        <v>0</v>
      </c>
      <c r="K65">
        <f>I!J63*'Sim_F(IxI)'!$O65</f>
        <v>0</v>
      </c>
      <c r="L65">
        <f>I!K63*'Sim_F(IxI)'!$O65</f>
        <v>0</v>
      </c>
      <c r="M65">
        <f>I!L63*'Sim_F(IxI)'!$O65</f>
        <v>0</v>
      </c>
      <c r="N65">
        <f>I!M63*'Sim_F(IxI)'!$O65</f>
        <v>0</v>
      </c>
      <c r="O65">
        <f>I!N63*'Sim_F(IxI)'!$O65</f>
        <v>0</v>
      </c>
      <c r="P65">
        <f>I!O63*'Sim_F(IxI)'!$O65</f>
        <v>0</v>
      </c>
      <c r="Q65">
        <f>I!P63*'Sim_F(IxI)'!$O65</f>
        <v>0</v>
      </c>
      <c r="R65">
        <f>I!Q63*'Sim_F(IxI)'!$O65</f>
        <v>0</v>
      </c>
      <c r="S65">
        <f>I!R63*'Sim_F(IxI)'!$O65</f>
        <v>0</v>
      </c>
      <c r="T65">
        <f>I!S63*'Sim_F(IxI)'!$O65</f>
        <v>0</v>
      </c>
      <c r="U65">
        <f>I!T63*'Sim_F(IxI)'!$O65</f>
        <v>0</v>
      </c>
      <c r="V65">
        <f>I!U63*'Sim_F(IxI)'!$O65</f>
        <v>0</v>
      </c>
      <c r="W65">
        <f>I!V63*'Sim_F(IxI)'!$O65</f>
        <v>0</v>
      </c>
      <c r="X65">
        <f>I!W63*'Sim_F(IxI)'!$O65</f>
        <v>0</v>
      </c>
      <c r="Y65">
        <f>I!X63*'Sim_F(IxI)'!$O65</f>
        <v>0</v>
      </c>
      <c r="Z65">
        <f>I!Y63*'Sim_F(IxI)'!$O65</f>
        <v>0</v>
      </c>
      <c r="AA65">
        <f>I!Z63*'Sim_F(IxI)'!$O65</f>
        <v>0</v>
      </c>
      <c r="AB65">
        <f>I!AA63*'Sim_F(IxI)'!$O65</f>
        <v>0</v>
      </c>
      <c r="AC65">
        <f>I!AB63*'Sim_F(IxI)'!$O65</f>
        <v>0</v>
      </c>
      <c r="AD65">
        <f>I!AC63*'Sim_F(IxI)'!$O65</f>
        <v>0</v>
      </c>
      <c r="AE65">
        <f>I!AD63*'Sim_F(IxI)'!$O65</f>
        <v>0</v>
      </c>
      <c r="AF65">
        <f>I!AE63*'Sim_F(IxI)'!$O65</f>
        <v>0</v>
      </c>
      <c r="AG65">
        <f>I!AF63*'Sim_F(IxI)'!$O65</f>
        <v>0</v>
      </c>
      <c r="AH65">
        <f>I!AG63*'Sim_F(IxI)'!$O65</f>
        <v>0</v>
      </c>
      <c r="AI65">
        <f>I!AH63*'Sim_F(IxI)'!$O65</f>
        <v>0</v>
      </c>
      <c r="AJ65">
        <f>I!AI63*'Sim_F(IxI)'!$O65</f>
        <v>0</v>
      </c>
      <c r="AK65">
        <f>I!AJ63*'Sim_F(IxI)'!$O65</f>
        <v>0</v>
      </c>
      <c r="AL65">
        <f>I!AK63*'Sim_F(IxI)'!$O65</f>
        <v>0</v>
      </c>
      <c r="AM65">
        <f>I!AL63*'Sim_F(IxI)'!$O65</f>
        <v>0</v>
      </c>
      <c r="AN65">
        <f>I!AM63*'Sim_F(IxI)'!$O65</f>
        <v>0</v>
      </c>
      <c r="AO65">
        <f>I!AN63*'Sim_F(IxI)'!$O65</f>
        <v>0</v>
      </c>
      <c r="AP65">
        <f>I!AO63*'Sim_F(IxI)'!$O65</f>
        <v>0</v>
      </c>
      <c r="AQ65">
        <f>I!AP63*'Sim_F(IxI)'!$O65</f>
        <v>0</v>
      </c>
      <c r="AR65">
        <f>I!AQ63*'Sim_F(IxI)'!$O65</f>
        <v>0</v>
      </c>
      <c r="AS65">
        <f>I!AR63*'Sim_F(IxI)'!$O65</f>
        <v>0</v>
      </c>
      <c r="AT65">
        <f>I!AS63*'Sim_F(IxI)'!$O65</f>
        <v>0</v>
      </c>
      <c r="AU65">
        <f>I!AT63*'Sim_F(IxI)'!$O65</f>
        <v>0</v>
      </c>
      <c r="AV65">
        <f>I!AU63*'Sim_F(IxI)'!$O65</f>
        <v>0</v>
      </c>
      <c r="AW65">
        <f>I!AV63*'Sim_F(IxI)'!$O65</f>
        <v>0</v>
      </c>
      <c r="AX65">
        <f>I!AW63*'Sim_F(IxI)'!$O65</f>
        <v>0</v>
      </c>
      <c r="AY65">
        <f>I!AX63*'Sim_F(IxI)'!$O65</f>
        <v>0</v>
      </c>
      <c r="AZ65">
        <f>I!AY63*'Sim_F(IxI)'!$O65</f>
        <v>0</v>
      </c>
      <c r="BA65">
        <f>I!AZ63*'Sim_F(IxI)'!$O65</f>
        <v>0</v>
      </c>
      <c r="BB65">
        <f>I!BA63*'Sim_F(IxI)'!$O65</f>
        <v>0</v>
      </c>
      <c r="BC65">
        <f>I!BB63*'Sim_F(IxI)'!$O65</f>
        <v>0</v>
      </c>
      <c r="BD65">
        <f>I!BC63*'Sim_F(IxI)'!$O65</f>
        <v>0</v>
      </c>
      <c r="BE65">
        <f>I!BD63*'Sim_F(IxI)'!$O65</f>
        <v>0</v>
      </c>
      <c r="BF65">
        <f>I!BE63*'Sim_F(IxI)'!$O65</f>
        <v>0</v>
      </c>
      <c r="BG65">
        <f>I!BF63*'Sim_F(IxI)'!$O65</f>
        <v>0</v>
      </c>
      <c r="BH65">
        <f>I!BG63*'Sim_F(IxI)'!$O65</f>
        <v>0</v>
      </c>
      <c r="BI65">
        <f>I!BH63*'Sim_F(IxI)'!$O65</f>
        <v>0</v>
      </c>
      <c r="BJ65">
        <f>I!BI63*'Sim_F(IxI)'!$O65</f>
        <v>0</v>
      </c>
      <c r="BK65">
        <f>I!BJ63*'Sim_F(IxI)'!$O65</f>
        <v>0</v>
      </c>
      <c r="BL65">
        <f>I!BK63*'Sim_F(IxI)'!$O65</f>
        <v>0</v>
      </c>
      <c r="BM65">
        <f>I!BL63*'Sim_F(IxI)'!$O65</f>
        <v>0</v>
      </c>
      <c r="BN65">
        <f>I!BM63*'Sim_F(IxI)'!$O65</f>
        <v>0</v>
      </c>
      <c r="BO65">
        <f>I!BN63*'Sim_F(IxI)'!$O65</f>
        <v>0</v>
      </c>
      <c r="BP65">
        <f>I!BO63*'Sim_F(IxI)'!$O65</f>
        <v>0</v>
      </c>
      <c r="BQ65">
        <f>I!BP63*'Sim_F(IxI)'!$O65</f>
        <v>0</v>
      </c>
      <c r="BR65">
        <f>I!BQ63*'Sim_F(IxI)'!$O65</f>
        <v>0</v>
      </c>
      <c r="BS65">
        <f>I!BR63*'Sim_F(IxI)'!$O65</f>
        <v>0</v>
      </c>
      <c r="BT65">
        <f>I!BS63*'Sim_F(IxI)'!$O65</f>
        <v>0</v>
      </c>
      <c r="BU65">
        <f>I!BT63*'Sim_F(IxI)'!$O65</f>
        <v>0</v>
      </c>
      <c r="BV65">
        <f>I!BU63*'Sim_F(IxI)'!$O65</f>
        <v>0</v>
      </c>
      <c r="BW65">
        <f>I!BV63*'Sim_F(IxI)'!$O65</f>
        <v>0</v>
      </c>
      <c r="BX65">
        <f>I!BW63*'Sim_F(IxI)'!$O65</f>
        <v>0</v>
      </c>
      <c r="BY65">
        <f>I!BX63*'Sim_F(IxI)'!$O65</f>
        <v>0</v>
      </c>
    </row>
    <row r="66" spans="1:77" x14ac:dyDescent="0.25">
      <c r="A66" s="105" t="s">
        <v>63</v>
      </c>
      <c r="B66">
        <f>I!A64*'Sim_F(IxI)'!$O66</f>
        <v>0</v>
      </c>
      <c r="C66">
        <f>I!B64*'Sim_F(IxI)'!$O66</f>
        <v>0</v>
      </c>
      <c r="D66">
        <f>I!C64*'Sim_F(IxI)'!$O66</f>
        <v>0</v>
      </c>
      <c r="E66">
        <f>I!D64*'Sim_F(IxI)'!$O66</f>
        <v>0</v>
      </c>
      <c r="F66">
        <f>I!E64*'Sim_F(IxI)'!$O66</f>
        <v>0</v>
      </c>
      <c r="G66">
        <f>I!F64*'Sim_F(IxI)'!$O66</f>
        <v>0</v>
      </c>
      <c r="H66">
        <f>I!G64*'Sim_F(IxI)'!$O66</f>
        <v>0</v>
      </c>
      <c r="I66">
        <f>I!H64*'Sim_F(IxI)'!$O66</f>
        <v>0</v>
      </c>
      <c r="J66">
        <f>I!I64*'Sim_F(IxI)'!$O66</f>
        <v>0</v>
      </c>
      <c r="K66">
        <f>I!J64*'Sim_F(IxI)'!$O66</f>
        <v>0</v>
      </c>
      <c r="L66">
        <f>I!K64*'Sim_F(IxI)'!$O66</f>
        <v>0</v>
      </c>
      <c r="M66">
        <f>I!L64*'Sim_F(IxI)'!$O66</f>
        <v>0</v>
      </c>
      <c r="N66">
        <f>I!M64*'Sim_F(IxI)'!$O66</f>
        <v>0</v>
      </c>
      <c r="O66">
        <f>I!N64*'Sim_F(IxI)'!$O66</f>
        <v>0</v>
      </c>
      <c r="P66">
        <f>I!O64*'Sim_F(IxI)'!$O66</f>
        <v>0</v>
      </c>
      <c r="Q66">
        <f>I!P64*'Sim_F(IxI)'!$O66</f>
        <v>0</v>
      </c>
      <c r="R66">
        <f>I!Q64*'Sim_F(IxI)'!$O66</f>
        <v>0</v>
      </c>
      <c r="S66">
        <f>I!R64*'Sim_F(IxI)'!$O66</f>
        <v>0</v>
      </c>
      <c r="T66">
        <f>I!S64*'Sim_F(IxI)'!$O66</f>
        <v>0</v>
      </c>
      <c r="U66">
        <f>I!T64*'Sim_F(IxI)'!$O66</f>
        <v>0</v>
      </c>
      <c r="V66">
        <f>I!U64*'Sim_F(IxI)'!$O66</f>
        <v>0</v>
      </c>
      <c r="W66">
        <f>I!V64*'Sim_F(IxI)'!$O66</f>
        <v>0</v>
      </c>
      <c r="X66">
        <f>I!W64*'Sim_F(IxI)'!$O66</f>
        <v>0</v>
      </c>
      <c r="Y66">
        <f>I!X64*'Sim_F(IxI)'!$O66</f>
        <v>0</v>
      </c>
      <c r="Z66">
        <f>I!Y64*'Sim_F(IxI)'!$O66</f>
        <v>0</v>
      </c>
      <c r="AA66">
        <f>I!Z64*'Sim_F(IxI)'!$O66</f>
        <v>0</v>
      </c>
      <c r="AB66">
        <f>I!AA64*'Sim_F(IxI)'!$O66</f>
        <v>0</v>
      </c>
      <c r="AC66">
        <f>I!AB64*'Sim_F(IxI)'!$O66</f>
        <v>0</v>
      </c>
      <c r="AD66">
        <f>I!AC64*'Sim_F(IxI)'!$O66</f>
        <v>0</v>
      </c>
      <c r="AE66">
        <f>I!AD64*'Sim_F(IxI)'!$O66</f>
        <v>0</v>
      </c>
      <c r="AF66">
        <f>I!AE64*'Sim_F(IxI)'!$O66</f>
        <v>0</v>
      </c>
      <c r="AG66">
        <f>I!AF64*'Sim_F(IxI)'!$O66</f>
        <v>0</v>
      </c>
      <c r="AH66">
        <f>I!AG64*'Sim_F(IxI)'!$O66</f>
        <v>0</v>
      </c>
      <c r="AI66">
        <f>I!AH64*'Sim_F(IxI)'!$O66</f>
        <v>0</v>
      </c>
      <c r="AJ66">
        <f>I!AI64*'Sim_F(IxI)'!$O66</f>
        <v>0</v>
      </c>
      <c r="AK66">
        <f>I!AJ64*'Sim_F(IxI)'!$O66</f>
        <v>0</v>
      </c>
      <c r="AL66">
        <f>I!AK64*'Sim_F(IxI)'!$O66</f>
        <v>0</v>
      </c>
      <c r="AM66">
        <f>I!AL64*'Sim_F(IxI)'!$O66</f>
        <v>0</v>
      </c>
      <c r="AN66">
        <f>I!AM64*'Sim_F(IxI)'!$O66</f>
        <v>0</v>
      </c>
      <c r="AO66">
        <f>I!AN64*'Sim_F(IxI)'!$O66</f>
        <v>0</v>
      </c>
      <c r="AP66">
        <f>I!AO64*'Sim_F(IxI)'!$O66</f>
        <v>0</v>
      </c>
      <c r="AQ66">
        <f>I!AP64*'Sim_F(IxI)'!$O66</f>
        <v>0</v>
      </c>
      <c r="AR66">
        <f>I!AQ64*'Sim_F(IxI)'!$O66</f>
        <v>0</v>
      </c>
      <c r="AS66">
        <f>I!AR64*'Sim_F(IxI)'!$O66</f>
        <v>0</v>
      </c>
      <c r="AT66">
        <f>I!AS64*'Sim_F(IxI)'!$O66</f>
        <v>0</v>
      </c>
      <c r="AU66">
        <f>I!AT64*'Sim_F(IxI)'!$O66</f>
        <v>0</v>
      </c>
      <c r="AV66">
        <f>I!AU64*'Sim_F(IxI)'!$O66</f>
        <v>0</v>
      </c>
      <c r="AW66">
        <f>I!AV64*'Sim_F(IxI)'!$O66</f>
        <v>0</v>
      </c>
      <c r="AX66">
        <f>I!AW64*'Sim_F(IxI)'!$O66</f>
        <v>0</v>
      </c>
      <c r="AY66">
        <f>I!AX64*'Sim_F(IxI)'!$O66</f>
        <v>0</v>
      </c>
      <c r="AZ66">
        <f>I!AY64*'Sim_F(IxI)'!$O66</f>
        <v>0</v>
      </c>
      <c r="BA66">
        <f>I!AZ64*'Sim_F(IxI)'!$O66</f>
        <v>0</v>
      </c>
      <c r="BB66">
        <f>I!BA64*'Sim_F(IxI)'!$O66</f>
        <v>0</v>
      </c>
      <c r="BC66">
        <f>I!BB64*'Sim_F(IxI)'!$O66</f>
        <v>0</v>
      </c>
      <c r="BD66">
        <f>I!BC64*'Sim_F(IxI)'!$O66</f>
        <v>0</v>
      </c>
      <c r="BE66">
        <f>I!BD64*'Sim_F(IxI)'!$O66</f>
        <v>0</v>
      </c>
      <c r="BF66">
        <f>I!BE64*'Sim_F(IxI)'!$O66</f>
        <v>0</v>
      </c>
      <c r="BG66">
        <f>I!BF64*'Sim_F(IxI)'!$O66</f>
        <v>0</v>
      </c>
      <c r="BH66">
        <f>I!BG64*'Sim_F(IxI)'!$O66</f>
        <v>0</v>
      </c>
      <c r="BI66">
        <f>I!BH64*'Sim_F(IxI)'!$O66</f>
        <v>0</v>
      </c>
      <c r="BJ66">
        <f>I!BI64*'Sim_F(IxI)'!$O66</f>
        <v>0</v>
      </c>
      <c r="BK66">
        <f>I!BJ64*'Sim_F(IxI)'!$O66</f>
        <v>0</v>
      </c>
      <c r="BL66">
        <f>I!BK64*'Sim_F(IxI)'!$O66</f>
        <v>0</v>
      </c>
      <c r="BM66">
        <f>I!BL64*'Sim_F(IxI)'!$O66</f>
        <v>0</v>
      </c>
      <c r="BN66">
        <f>I!BM64*'Sim_F(IxI)'!$O66</f>
        <v>0</v>
      </c>
      <c r="BO66">
        <f>I!BN64*'Sim_F(IxI)'!$O66</f>
        <v>0</v>
      </c>
      <c r="BP66">
        <f>I!BO64*'Sim_F(IxI)'!$O66</f>
        <v>0</v>
      </c>
      <c r="BQ66">
        <f>I!BP64*'Sim_F(IxI)'!$O66</f>
        <v>0</v>
      </c>
      <c r="BR66">
        <f>I!BQ64*'Sim_F(IxI)'!$O66</f>
        <v>0</v>
      </c>
      <c r="BS66">
        <f>I!BR64*'Sim_F(IxI)'!$O66</f>
        <v>0</v>
      </c>
      <c r="BT66">
        <f>I!BS64*'Sim_F(IxI)'!$O66</f>
        <v>0</v>
      </c>
      <c r="BU66">
        <f>I!BT64*'Sim_F(IxI)'!$O66</f>
        <v>0</v>
      </c>
      <c r="BV66">
        <f>I!BU64*'Sim_F(IxI)'!$O66</f>
        <v>0</v>
      </c>
      <c r="BW66">
        <f>I!BV64*'Sim_F(IxI)'!$O66</f>
        <v>0</v>
      </c>
      <c r="BX66">
        <f>I!BW64*'Sim_F(IxI)'!$O66</f>
        <v>0</v>
      </c>
      <c r="BY66">
        <f>I!BX64*'Sim_F(IxI)'!$O66</f>
        <v>0</v>
      </c>
    </row>
    <row r="67" spans="1:77" x14ac:dyDescent="0.25">
      <c r="A67" s="105" t="s">
        <v>64</v>
      </c>
      <c r="B67">
        <f>I!A65*'Sim_F(IxI)'!$O67</f>
        <v>0</v>
      </c>
      <c r="C67">
        <f>I!B65*'Sim_F(IxI)'!$O67</f>
        <v>0</v>
      </c>
      <c r="D67">
        <f>I!C65*'Sim_F(IxI)'!$O67</f>
        <v>0</v>
      </c>
      <c r="E67">
        <f>I!D65*'Sim_F(IxI)'!$O67</f>
        <v>0</v>
      </c>
      <c r="F67">
        <f>I!E65*'Sim_F(IxI)'!$O67</f>
        <v>0</v>
      </c>
      <c r="G67">
        <f>I!F65*'Sim_F(IxI)'!$O67</f>
        <v>0</v>
      </c>
      <c r="H67">
        <f>I!G65*'Sim_F(IxI)'!$O67</f>
        <v>0</v>
      </c>
      <c r="I67">
        <f>I!H65*'Sim_F(IxI)'!$O67</f>
        <v>0</v>
      </c>
      <c r="J67">
        <f>I!I65*'Sim_F(IxI)'!$O67</f>
        <v>0</v>
      </c>
      <c r="K67">
        <f>I!J65*'Sim_F(IxI)'!$O67</f>
        <v>0</v>
      </c>
      <c r="L67">
        <f>I!K65*'Sim_F(IxI)'!$O67</f>
        <v>0</v>
      </c>
      <c r="M67">
        <f>I!L65*'Sim_F(IxI)'!$O67</f>
        <v>0</v>
      </c>
      <c r="N67">
        <f>I!M65*'Sim_F(IxI)'!$O67</f>
        <v>0</v>
      </c>
      <c r="O67">
        <f>I!N65*'Sim_F(IxI)'!$O67</f>
        <v>0</v>
      </c>
      <c r="P67">
        <f>I!O65*'Sim_F(IxI)'!$O67</f>
        <v>0</v>
      </c>
      <c r="Q67">
        <f>I!P65*'Sim_F(IxI)'!$O67</f>
        <v>0</v>
      </c>
      <c r="R67">
        <f>I!Q65*'Sim_F(IxI)'!$O67</f>
        <v>0</v>
      </c>
      <c r="S67">
        <f>I!R65*'Sim_F(IxI)'!$O67</f>
        <v>0</v>
      </c>
      <c r="T67">
        <f>I!S65*'Sim_F(IxI)'!$O67</f>
        <v>0</v>
      </c>
      <c r="U67">
        <f>I!T65*'Sim_F(IxI)'!$O67</f>
        <v>0</v>
      </c>
      <c r="V67">
        <f>I!U65*'Sim_F(IxI)'!$O67</f>
        <v>0</v>
      </c>
      <c r="W67">
        <f>I!V65*'Sim_F(IxI)'!$O67</f>
        <v>0</v>
      </c>
      <c r="X67">
        <f>I!W65*'Sim_F(IxI)'!$O67</f>
        <v>0</v>
      </c>
      <c r="Y67">
        <f>I!X65*'Sim_F(IxI)'!$O67</f>
        <v>0</v>
      </c>
      <c r="Z67">
        <f>I!Y65*'Sim_F(IxI)'!$O67</f>
        <v>0</v>
      </c>
      <c r="AA67">
        <f>I!Z65*'Sim_F(IxI)'!$O67</f>
        <v>0</v>
      </c>
      <c r="AB67">
        <f>I!AA65*'Sim_F(IxI)'!$O67</f>
        <v>0</v>
      </c>
      <c r="AC67">
        <f>I!AB65*'Sim_F(IxI)'!$O67</f>
        <v>0</v>
      </c>
      <c r="AD67">
        <f>I!AC65*'Sim_F(IxI)'!$O67</f>
        <v>0</v>
      </c>
      <c r="AE67">
        <f>I!AD65*'Sim_F(IxI)'!$O67</f>
        <v>0</v>
      </c>
      <c r="AF67">
        <f>I!AE65*'Sim_F(IxI)'!$O67</f>
        <v>0</v>
      </c>
      <c r="AG67">
        <f>I!AF65*'Sim_F(IxI)'!$O67</f>
        <v>0</v>
      </c>
      <c r="AH67">
        <f>I!AG65*'Sim_F(IxI)'!$O67</f>
        <v>0</v>
      </c>
      <c r="AI67">
        <f>I!AH65*'Sim_F(IxI)'!$O67</f>
        <v>0</v>
      </c>
      <c r="AJ67">
        <f>I!AI65*'Sim_F(IxI)'!$O67</f>
        <v>0</v>
      </c>
      <c r="AK67">
        <f>I!AJ65*'Sim_F(IxI)'!$O67</f>
        <v>0</v>
      </c>
      <c r="AL67">
        <f>I!AK65*'Sim_F(IxI)'!$O67</f>
        <v>0</v>
      </c>
      <c r="AM67">
        <f>I!AL65*'Sim_F(IxI)'!$O67</f>
        <v>0</v>
      </c>
      <c r="AN67">
        <f>I!AM65*'Sim_F(IxI)'!$O67</f>
        <v>0</v>
      </c>
      <c r="AO67">
        <f>I!AN65*'Sim_F(IxI)'!$O67</f>
        <v>0</v>
      </c>
      <c r="AP67">
        <f>I!AO65*'Sim_F(IxI)'!$O67</f>
        <v>0</v>
      </c>
      <c r="AQ67">
        <f>I!AP65*'Sim_F(IxI)'!$O67</f>
        <v>0</v>
      </c>
      <c r="AR67">
        <f>I!AQ65*'Sim_F(IxI)'!$O67</f>
        <v>0</v>
      </c>
      <c r="AS67">
        <f>I!AR65*'Sim_F(IxI)'!$O67</f>
        <v>0</v>
      </c>
      <c r="AT67">
        <f>I!AS65*'Sim_F(IxI)'!$O67</f>
        <v>0</v>
      </c>
      <c r="AU67">
        <f>I!AT65*'Sim_F(IxI)'!$O67</f>
        <v>0</v>
      </c>
      <c r="AV67">
        <f>I!AU65*'Sim_F(IxI)'!$O67</f>
        <v>0</v>
      </c>
      <c r="AW67">
        <f>I!AV65*'Sim_F(IxI)'!$O67</f>
        <v>0</v>
      </c>
      <c r="AX67">
        <f>I!AW65*'Sim_F(IxI)'!$O67</f>
        <v>0</v>
      </c>
      <c r="AY67">
        <f>I!AX65*'Sim_F(IxI)'!$O67</f>
        <v>0</v>
      </c>
      <c r="AZ67">
        <f>I!AY65*'Sim_F(IxI)'!$O67</f>
        <v>0</v>
      </c>
      <c r="BA67">
        <f>I!AZ65*'Sim_F(IxI)'!$O67</f>
        <v>0</v>
      </c>
      <c r="BB67">
        <f>I!BA65*'Sim_F(IxI)'!$O67</f>
        <v>0</v>
      </c>
      <c r="BC67">
        <f>I!BB65*'Sim_F(IxI)'!$O67</f>
        <v>0</v>
      </c>
      <c r="BD67">
        <f>I!BC65*'Sim_F(IxI)'!$O67</f>
        <v>0</v>
      </c>
      <c r="BE67">
        <f>I!BD65*'Sim_F(IxI)'!$O67</f>
        <v>0</v>
      </c>
      <c r="BF67">
        <f>I!BE65*'Sim_F(IxI)'!$O67</f>
        <v>0</v>
      </c>
      <c r="BG67">
        <f>I!BF65*'Sim_F(IxI)'!$O67</f>
        <v>0</v>
      </c>
      <c r="BH67">
        <f>I!BG65*'Sim_F(IxI)'!$O67</f>
        <v>0</v>
      </c>
      <c r="BI67">
        <f>I!BH65*'Sim_F(IxI)'!$O67</f>
        <v>0</v>
      </c>
      <c r="BJ67">
        <f>I!BI65*'Sim_F(IxI)'!$O67</f>
        <v>0</v>
      </c>
      <c r="BK67">
        <f>I!BJ65*'Sim_F(IxI)'!$O67</f>
        <v>0</v>
      </c>
      <c r="BL67">
        <f>I!BK65*'Sim_F(IxI)'!$O67</f>
        <v>0</v>
      </c>
      <c r="BM67">
        <f>I!BL65*'Sim_F(IxI)'!$O67</f>
        <v>0</v>
      </c>
      <c r="BN67">
        <f>I!BM65*'Sim_F(IxI)'!$O67</f>
        <v>0</v>
      </c>
      <c r="BO67">
        <f>I!BN65*'Sim_F(IxI)'!$O67</f>
        <v>0</v>
      </c>
      <c r="BP67">
        <f>I!BO65*'Sim_F(IxI)'!$O67</f>
        <v>0</v>
      </c>
      <c r="BQ67">
        <f>I!BP65*'Sim_F(IxI)'!$O67</f>
        <v>0</v>
      </c>
      <c r="BR67">
        <f>I!BQ65*'Sim_F(IxI)'!$O67</f>
        <v>0</v>
      </c>
      <c r="BS67">
        <f>I!BR65*'Sim_F(IxI)'!$O67</f>
        <v>0</v>
      </c>
      <c r="BT67">
        <f>I!BS65*'Sim_F(IxI)'!$O67</f>
        <v>0</v>
      </c>
      <c r="BU67">
        <f>I!BT65*'Sim_F(IxI)'!$O67</f>
        <v>0</v>
      </c>
      <c r="BV67">
        <f>I!BU65*'Sim_F(IxI)'!$O67</f>
        <v>0</v>
      </c>
      <c r="BW67">
        <f>I!BV65*'Sim_F(IxI)'!$O67</f>
        <v>0</v>
      </c>
      <c r="BX67">
        <f>I!BW65*'Sim_F(IxI)'!$O67</f>
        <v>0</v>
      </c>
      <c r="BY67">
        <f>I!BX65*'Sim_F(IxI)'!$O67</f>
        <v>0</v>
      </c>
    </row>
    <row r="68" spans="1:77" x14ac:dyDescent="0.25">
      <c r="A68" s="105" t="s">
        <v>65</v>
      </c>
      <c r="B68">
        <f>I!A66*'Sim_F(IxI)'!$O68</f>
        <v>0</v>
      </c>
      <c r="C68">
        <f>I!B66*'Sim_F(IxI)'!$O68</f>
        <v>0</v>
      </c>
      <c r="D68">
        <f>I!C66*'Sim_F(IxI)'!$O68</f>
        <v>0</v>
      </c>
      <c r="E68">
        <f>I!D66*'Sim_F(IxI)'!$O68</f>
        <v>0</v>
      </c>
      <c r="F68">
        <f>I!E66*'Sim_F(IxI)'!$O68</f>
        <v>0</v>
      </c>
      <c r="G68">
        <f>I!F66*'Sim_F(IxI)'!$O68</f>
        <v>0</v>
      </c>
      <c r="H68">
        <f>I!G66*'Sim_F(IxI)'!$O68</f>
        <v>0</v>
      </c>
      <c r="I68">
        <f>I!H66*'Sim_F(IxI)'!$O68</f>
        <v>0</v>
      </c>
      <c r="J68">
        <f>I!I66*'Sim_F(IxI)'!$O68</f>
        <v>0</v>
      </c>
      <c r="K68">
        <f>I!J66*'Sim_F(IxI)'!$O68</f>
        <v>0</v>
      </c>
      <c r="L68">
        <f>I!K66*'Sim_F(IxI)'!$O68</f>
        <v>0</v>
      </c>
      <c r="M68">
        <f>I!L66*'Sim_F(IxI)'!$O68</f>
        <v>0</v>
      </c>
      <c r="N68">
        <f>I!M66*'Sim_F(IxI)'!$O68</f>
        <v>0</v>
      </c>
      <c r="O68">
        <f>I!N66*'Sim_F(IxI)'!$O68</f>
        <v>0</v>
      </c>
      <c r="P68">
        <f>I!O66*'Sim_F(IxI)'!$O68</f>
        <v>0</v>
      </c>
      <c r="Q68">
        <f>I!P66*'Sim_F(IxI)'!$O68</f>
        <v>0</v>
      </c>
      <c r="R68">
        <f>I!Q66*'Sim_F(IxI)'!$O68</f>
        <v>0</v>
      </c>
      <c r="S68">
        <f>I!R66*'Sim_F(IxI)'!$O68</f>
        <v>0</v>
      </c>
      <c r="T68">
        <f>I!S66*'Sim_F(IxI)'!$O68</f>
        <v>0</v>
      </c>
      <c r="U68">
        <f>I!T66*'Sim_F(IxI)'!$O68</f>
        <v>0</v>
      </c>
      <c r="V68">
        <f>I!U66*'Sim_F(IxI)'!$O68</f>
        <v>0</v>
      </c>
      <c r="W68">
        <f>I!V66*'Sim_F(IxI)'!$O68</f>
        <v>0</v>
      </c>
      <c r="X68">
        <f>I!W66*'Sim_F(IxI)'!$O68</f>
        <v>0</v>
      </c>
      <c r="Y68">
        <f>I!X66*'Sim_F(IxI)'!$O68</f>
        <v>0</v>
      </c>
      <c r="Z68">
        <f>I!Y66*'Sim_F(IxI)'!$O68</f>
        <v>0</v>
      </c>
      <c r="AA68">
        <f>I!Z66*'Sim_F(IxI)'!$O68</f>
        <v>0</v>
      </c>
      <c r="AB68">
        <f>I!AA66*'Sim_F(IxI)'!$O68</f>
        <v>0</v>
      </c>
      <c r="AC68">
        <f>I!AB66*'Sim_F(IxI)'!$O68</f>
        <v>0</v>
      </c>
      <c r="AD68">
        <f>I!AC66*'Sim_F(IxI)'!$O68</f>
        <v>0</v>
      </c>
      <c r="AE68">
        <f>I!AD66*'Sim_F(IxI)'!$O68</f>
        <v>0</v>
      </c>
      <c r="AF68">
        <f>I!AE66*'Sim_F(IxI)'!$O68</f>
        <v>0</v>
      </c>
      <c r="AG68">
        <f>I!AF66*'Sim_F(IxI)'!$O68</f>
        <v>0</v>
      </c>
      <c r="AH68">
        <f>I!AG66*'Sim_F(IxI)'!$O68</f>
        <v>0</v>
      </c>
      <c r="AI68">
        <f>I!AH66*'Sim_F(IxI)'!$O68</f>
        <v>0</v>
      </c>
      <c r="AJ68">
        <f>I!AI66*'Sim_F(IxI)'!$O68</f>
        <v>0</v>
      </c>
      <c r="AK68">
        <f>I!AJ66*'Sim_F(IxI)'!$O68</f>
        <v>0</v>
      </c>
      <c r="AL68">
        <f>I!AK66*'Sim_F(IxI)'!$O68</f>
        <v>0</v>
      </c>
      <c r="AM68">
        <f>I!AL66*'Sim_F(IxI)'!$O68</f>
        <v>0</v>
      </c>
      <c r="AN68">
        <f>I!AM66*'Sim_F(IxI)'!$O68</f>
        <v>0</v>
      </c>
      <c r="AO68">
        <f>I!AN66*'Sim_F(IxI)'!$O68</f>
        <v>0</v>
      </c>
      <c r="AP68">
        <f>I!AO66*'Sim_F(IxI)'!$O68</f>
        <v>0</v>
      </c>
      <c r="AQ68">
        <f>I!AP66*'Sim_F(IxI)'!$O68</f>
        <v>0</v>
      </c>
      <c r="AR68">
        <f>I!AQ66*'Sim_F(IxI)'!$O68</f>
        <v>0</v>
      </c>
      <c r="AS68">
        <f>I!AR66*'Sim_F(IxI)'!$O68</f>
        <v>0</v>
      </c>
      <c r="AT68">
        <f>I!AS66*'Sim_F(IxI)'!$O68</f>
        <v>0</v>
      </c>
      <c r="AU68">
        <f>I!AT66*'Sim_F(IxI)'!$O68</f>
        <v>0</v>
      </c>
      <c r="AV68">
        <f>I!AU66*'Sim_F(IxI)'!$O68</f>
        <v>0</v>
      </c>
      <c r="AW68">
        <f>I!AV66*'Sim_F(IxI)'!$O68</f>
        <v>0</v>
      </c>
      <c r="AX68">
        <f>I!AW66*'Sim_F(IxI)'!$O68</f>
        <v>0</v>
      </c>
      <c r="AY68">
        <f>I!AX66*'Sim_F(IxI)'!$O68</f>
        <v>0</v>
      </c>
      <c r="AZ68">
        <f>I!AY66*'Sim_F(IxI)'!$O68</f>
        <v>0</v>
      </c>
      <c r="BA68">
        <f>I!AZ66*'Sim_F(IxI)'!$O68</f>
        <v>0</v>
      </c>
      <c r="BB68">
        <f>I!BA66*'Sim_F(IxI)'!$O68</f>
        <v>0</v>
      </c>
      <c r="BC68">
        <f>I!BB66*'Sim_F(IxI)'!$O68</f>
        <v>0</v>
      </c>
      <c r="BD68">
        <f>I!BC66*'Sim_F(IxI)'!$O68</f>
        <v>0</v>
      </c>
      <c r="BE68">
        <f>I!BD66*'Sim_F(IxI)'!$O68</f>
        <v>0</v>
      </c>
      <c r="BF68">
        <f>I!BE66*'Sim_F(IxI)'!$O68</f>
        <v>0</v>
      </c>
      <c r="BG68">
        <f>I!BF66*'Sim_F(IxI)'!$O68</f>
        <v>0</v>
      </c>
      <c r="BH68">
        <f>I!BG66*'Sim_F(IxI)'!$O68</f>
        <v>0</v>
      </c>
      <c r="BI68">
        <f>I!BH66*'Sim_F(IxI)'!$O68</f>
        <v>0</v>
      </c>
      <c r="BJ68">
        <f>I!BI66*'Sim_F(IxI)'!$O68</f>
        <v>0</v>
      </c>
      <c r="BK68">
        <f>I!BJ66*'Sim_F(IxI)'!$O68</f>
        <v>0</v>
      </c>
      <c r="BL68">
        <f>I!BK66*'Sim_F(IxI)'!$O68</f>
        <v>0</v>
      </c>
      <c r="BM68">
        <f>I!BL66*'Sim_F(IxI)'!$O68</f>
        <v>0</v>
      </c>
      <c r="BN68">
        <f>I!BM66*'Sim_F(IxI)'!$O68</f>
        <v>0</v>
      </c>
      <c r="BO68">
        <f>I!BN66*'Sim_F(IxI)'!$O68</f>
        <v>0</v>
      </c>
      <c r="BP68">
        <f>I!BO66*'Sim_F(IxI)'!$O68</f>
        <v>0</v>
      </c>
      <c r="BQ68">
        <f>I!BP66*'Sim_F(IxI)'!$O68</f>
        <v>0</v>
      </c>
      <c r="BR68">
        <f>I!BQ66*'Sim_F(IxI)'!$O68</f>
        <v>0</v>
      </c>
      <c r="BS68">
        <f>I!BR66*'Sim_F(IxI)'!$O68</f>
        <v>0</v>
      </c>
      <c r="BT68">
        <f>I!BS66*'Sim_F(IxI)'!$O68</f>
        <v>0</v>
      </c>
      <c r="BU68">
        <f>I!BT66*'Sim_F(IxI)'!$O68</f>
        <v>0</v>
      </c>
      <c r="BV68">
        <f>I!BU66*'Sim_F(IxI)'!$O68</f>
        <v>0</v>
      </c>
      <c r="BW68">
        <f>I!BV66*'Sim_F(IxI)'!$O68</f>
        <v>0</v>
      </c>
      <c r="BX68">
        <f>I!BW66*'Sim_F(IxI)'!$O68</f>
        <v>0</v>
      </c>
      <c r="BY68">
        <f>I!BX66*'Sim_F(IxI)'!$O68</f>
        <v>0</v>
      </c>
    </row>
    <row r="69" spans="1:77" x14ac:dyDescent="0.25">
      <c r="A69" s="105" t="s">
        <v>66</v>
      </c>
      <c r="B69">
        <f>I!A67*'Sim_F(IxI)'!$O69</f>
        <v>0</v>
      </c>
      <c r="C69">
        <f>I!B67*'Sim_F(IxI)'!$O69</f>
        <v>0</v>
      </c>
      <c r="D69">
        <f>I!C67*'Sim_F(IxI)'!$O69</f>
        <v>0</v>
      </c>
      <c r="E69">
        <f>I!D67*'Sim_F(IxI)'!$O69</f>
        <v>0</v>
      </c>
      <c r="F69">
        <f>I!E67*'Sim_F(IxI)'!$O69</f>
        <v>0</v>
      </c>
      <c r="G69">
        <f>I!F67*'Sim_F(IxI)'!$O69</f>
        <v>0</v>
      </c>
      <c r="H69">
        <f>I!G67*'Sim_F(IxI)'!$O69</f>
        <v>0</v>
      </c>
      <c r="I69">
        <f>I!H67*'Sim_F(IxI)'!$O69</f>
        <v>0</v>
      </c>
      <c r="J69">
        <f>I!I67*'Sim_F(IxI)'!$O69</f>
        <v>0</v>
      </c>
      <c r="K69">
        <f>I!J67*'Sim_F(IxI)'!$O69</f>
        <v>0</v>
      </c>
      <c r="L69">
        <f>I!K67*'Sim_F(IxI)'!$O69</f>
        <v>0</v>
      </c>
      <c r="M69">
        <f>I!L67*'Sim_F(IxI)'!$O69</f>
        <v>0</v>
      </c>
      <c r="N69">
        <f>I!M67*'Sim_F(IxI)'!$O69</f>
        <v>0</v>
      </c>
      <c r="O69">
        <f>I!N67*'Sim_F(IxI)'!$O69</f>
        <v>0</v>
      </c>
      <c r="P69">
        <f>I!O67*'Sim_F(IxI)'!$O69</f>
        <v>0</v>
      </c>
      <c r="Q69">
        <f>I!P67*'Sim_F(IxI)'!$O69</f>
        <v>0</v>
      </c>
      <c r="R69">
        <f>I!Q67*'Sim_F(IxI)'!$O69</f>
        <v>0</v>
      </c>
      <c r="S69">
        <f>I!R67*'Sim_F(IxI)'!$O69</f>
        <v>0</v>
      </c>
      <c r="T69">
        <f>I!S67*'Sim_F(IxI)'!$O69</f>
        <v>0</v>
      </c>
      <c r="U69">
        <f>I!T67*'Sim_F(IxI)'!$O69</f>
        <v>0</v>
      </c>
      <c r="V69">
        <f>I!U67*'Sim_F(IxI)'!$O69</f>
        <v>0</v>
      </c>
      <c r="W69">
        <f>I!V67*'Sim_F(IxI)'!$O69</f>
        <v>0</v>
      </c>
      <c r="X69">
        <f>I!W67*'Sim_F(IxI)'!$O69</f>
        <v>0</v>
      </c>
      <c r="Y69">
        <f>I!X67*'Sim_F(IxI)'!$O69</f>
        <v>0</v>
      </c>
      <c r="Z69">
        <f>I!Y67*'Sim_F(IxI)'!$O69</f>
        <v>0</v>
      </c>
      <c r="AA69">
        <f>I!Z67*'Sim_F(IxI)'!$O69</f>
        <v>0</v>
      </c>
      <c r="AB69">
        <f>I!AA67*'Sim_F(IxI)'!$O69</f>
        <v>0</v>
      </c>
      <c r="AC69">
        <f>I!AB67*'Sim_F(IxI)'!$O69</f>
        <v>0</v>
      </c>
      <c r="AD69">
        <f>I!AC67*'Sim_F(IxI)'!$O69</f>
        <v>0</v>
      </c>
      <c r="AE69">
        <f>I!AD67*'Sim_F(IxI)'!$O69</f>
        <v>0</v>
      </c>
      <c r="AF69">
        <f>I!AE67*'Sim_F(IxI)'!$O69</f>
        <v>0</v>
      </c>
      <c r="AG69">
        <f>I!AF67*'Sim_F(IxI)'!$O69</f>
        <v>0</v>
      </c>
      <c r="AH69">
        <f>I!AG67*'Sim_F(IxI)'!$O69</f>
        <v>0</v>
      </c>
      <c r="AI69">
        <f>I!AH67*'Sim_F(IxI)'!$O69</f>
        <v>0</v>
      </c>
      <c r="AJ69">
        <f>I!AI67*'Sim_F(IxI)'!$O69</f>
        <v>0</v>
      </c>
      <c r="AK69">
        <f>I!AJ67*'Sim_F(IxI)'!$O69</f>
        <v>0</v>
      </c>
      <c r="AL69">
        <f>I!AK67*'Sim_F(IxI)'!$O69</f>
        <v>0</v>
      </c>
      <c r="AM69">
        <f>I!AL67*'Sim_F(IxI)'!$O69</f>
        <v>0</v>
      </c>
      <c r="AN69">
        <f>I!AM67*'Sim_F(IxI)'!$O69</f>
        <v>0</v>
      </c>
      <c r="AO69">
        <f>I!AN67*'Sim_F(IxI)'!$O69</f>
        <v>0</v>
      </c>
      <c r="AP69">
        <f>I!AO67*'Sim_F(IxI)'!$O69</f>
        <v>0</v>
      </c>
      <c r="AQ69">
        <f>I!AP67*'Sim_F(IxI)'!$O69</f>
        <v>0</v>
      </c>
      <c r="AR69">
        <f>I!AQ67*'Sim_F(IxI)'!$O69</f>
        <v>0</v>
      </c>
      <c r="AS69">
        <f>I!AR67*'Sim_F(IxI)'!$O69</f>
        <v>0</v>
      </c>
      <c r="AT69">
        <f>I!AS67*'Sim_F(IxI)'!$O69</f>
        <v>0</v>
      </c>
      <c r="AU69">
        <f>I!AT67*'Sim_F(IxI)'!$O69</f>
        <v>0</v>
      </c>
      <c r="AV69">
        <f>I!AU67*'Sim_F(IxI)'!$O69</f>
        <v>0</v>
      </c>
      <c r="AW69">
        <f>I!AV67*'Sim_F(IxI)'!$O69</f>
        <v>0</v>
      </c>
      <c r="AX69">
        <f>I!AW67*'Sim_F(IxI)'!$O69</f>
        <v>0</v>
      </c>
      <c r="AY69">
        <f>I!AX67*'Sim_F(IxI)'!$O69</f>
        <v>0</v>
      </c>
      <c r="AZ69">
        <f>I!AY67*'Sim_F(IxI)'!$O69</f>
        <v>0</v>
      </c>
      <c r="BA69">
        <f>I!AZ67*'Sim_F(IxI)'!$O69</f>
        <v>0</v>
      </c>
      <c r="BB69">
        <f>I!BA67*'Sim_F(IxI)'!$O69</f>
        <v>0</v>
      </c>
      <c r="BC69">
        <f>I!BB67*'Sim_F(IxI)'!$O69</f>
        <v>0</v>
      </c>
      <c r="BD69">
        <f>I!BC67*'Sim_F(IxI)'!$O69</f>
        <v>0</v>
      </c>
      <c r="BE69">
        <f>I!BD67*'Sim_F(IxI)'!$O69</f>
        <v>0</v>
      </c>
      <c r="BF69">
        <f>I!BE67*'Sim_F(IxI)'!$O69</f>
        <v>0</v>
      </c>
      <c r="BG69">
        <f>I!BF67*'Sim_F(IxI)'!$O69</f>
        <v>0</v>
      </c>
      <c r="BH69">
        <f>I!BG67*'Sim_F(IxI)'!$O69</f>
        <v>0</v>
      </c>
      <c r="BI69">
        <f>I!BH67*'Sim_F(IxI)'!$O69</f>
        <v>0</v>
      </c>
      <c r="BJ69">
        <f>I!BI67*'Sim_F(IxI)'!$O69</f>
        <v>0</v>
      </c>
      <c r="BK69">
        <f>I!BJ67*'Sim_F(IxI)'!$O69</f>
        <v>0</v>
      </c>
      <c r="BL69">
        <f>I!BK67*'Sim_F(IxI)'!$O69</f>
        <v>0</v>
      </c>
      <c r="BM69">
        <f>I!BL67*'Sim_F(IxI)'!$O69</f>
        <v>0</v>
      </c>
      <c r="BN69">
        <f>I!BM67*'Sim_F(IxI)'!$O69</f>
        <v>0</v>
      </c>
      <c r="BO69">
        <f>I!BN67*'Sim_F(IxI)'!$O69</f>
        <v>0</v>
      </c>
      <c r="BP69">
        <f>I!BO67*'Sim_F(IxI)'!$O69</f>
        <v>0</v>
      </c>
      <c r="BQ69">
        <f>I!BP67*'Sim_F(IxI)'!$O69</f>
        <v>0</v>
      </c>
      <c r="BR69">
        <f>I!BQ67*'Sim_F(IxI)'!$O69</f>
        <v>0</v>
      </c>
      <c r="BS69">
        <f>I!BR67*'Sim_F(IxI)'!$O69</f>
        <v>0</v>
      </c>
      <c r="BT69">
        <f>I!BS67*'Sim_F(IxI)'!$O69</f>
        <v>0</v>
      </c>
      <c r="BU69">
        <f>I!BT67*'Sim_F(IxI)'!$O69</f>
        <v>0</v>
      </c>
      <c r="BV69">
        <f>I!BU67*'Sim_F(IxI)'!$O69</f>
        <v>0</v>
      </c>
      <c r="BW69">
        <f>I!BV67*'Sim_F(IxI)'!$O69</f>
        <v>0</v>
      </c>
      <c r="BX69">
        <f>I!BW67*'Sim_F(IxI)'!$O69</f>
        <v>0</v>
      </c>
      <c r="BY69">
        <f>I!BX67*'Sim_F(IxI)'!$O69</f>
        <v>0</v>
      </c>
    </row>
    <row r="70" spans="1:77" x14ac:dyDescent="0.25">
      <c r="A70" s="105" t="s">
        <v>67</v>
      </c>
      <c r="B70">
        <f>I!A68*'Sim_F(IxI)'!$O70</f>
        <v>0</v>
      </c>
      <c r="C70">
        <f>I!B68*'Sim_F(IxI)'!$O70</f>
        <v>0</v>
      </c>
      <c r="D70">
        <f>I!C68*'Sim_F(IxI)'!$O70</f>
        <v>0</v>
      </c>
      <c r="E70">
        <f>I!D68*'Sim_F(IxI)'!$O70</f>
        <v>0</v>
      </c>
      <c r="F70">
        <f>I!E68*'Sim_F(IxI)'!$O70</f>
        <v>0</v>
      </c>
      <c r="G70">
        <f>I!F68*'Sim_F(IxI)'!$O70</f>
        <v>0</v>
      </c>
      <c r="H70">
        <f>I!G68*'Sim_F(IxI)'!$O70</f>
        <v>0</v>
      </c>
      <c r="I70">
        <f>I!H68*'Sim_F(IxI)'!$O70</f>
        <v>0</v>
      </c>
      <c r="J70">
        <f>I!I68*'Sim_F(IxI)'!$O70</f>
        <v>0</v>
      </c>
      <c r="K70">
        <f>I!J68*'Sim_F(IxI)'!$O70</f>
        <v>0</v>
      </c>
      <c r="L70">
        <f>I!K68*'Sim_F(IxI)'!$O70</f>
        <v>0</v>
      </c>
      <c r="M70">
        <f>I!L68*'Sim_F(IxI)'!$O70</f>
        <v>0</v>
      </c>
      <c r="N70">
        <f>I!M68*'Sim_F(IxI)'!$O70</f>
        <v>0</v>
      </c>
      <c r="O70">
        <f>I!N68*'Sim_F(IxI)'!$O70</f>
        <v>0</v>
      </c>
      <c r="P70">
        <f>I!O68*'Sim_F(IxI)'!$O70</f>
        <v>0</v>
      </c>
      <c r="Q70">
        <f>I!P68*'Sim_F(IxI)'!$O70</f>
        <v>0</v>
      </c>
      <c r="R70">
        <f>I!Q68*'Sim_F(IxI)'!$O70</f>
        <v>0</v>
      </c>
      <c r="S70">
        <f>I!R68*'Sim_F(IxI)'!$O70</f>
        <v>0</v>
      </c>
      <c r="T70">
        <f>I!S68*'Sim_F(IxI)'!$O70</f>
        <v>0</v>
      </c>
      <c r="U70">
        <f>I!T68*'Sim_F(IxI)'!$O70</f>
        <v>0</v>
      </c>
      <c r="V70">
        <f>I!U68*'Sim_F(IxI)'!$O70</f>
        <v>0</v>
      </c>
      <c r="W70">
        <f>I!V68*'Sim_F(IxI)'!$O70</f>
        <v>0</v>
      </c>
      <c r="X70">
        <f>I!W68*'Sim_F(IxI)'!$O70</f>
        <v>0</v>
      </c>
      <c r="Y70">
        <f>I!X68*'Sim_F(IxI)'!$O70</f>
        <v>0</v>
      </c>
      <c r="Z70">
        <f>I!Y68*'Sim_F(IxI)'!$O70</f>
        <v>0</v>
      </c>
      <c r="AA70">
        <f>I!Z68*'Sim_F(IxI)'!$O70</f>
        <v>0</v>
      </c>
      <c r="AB70">
        <f>I!AA68*'Sim_F(IxI)'!$O70</f>
        <v>0</v>
      </c>
      <c r="AC70">
        <f>I!AB68*'Sim_F(IxI)'!$O70</f>
        <v>0</v>
      </c>
      <c r="AD70">
        <f>I!AC68*'Sim_F(IxI)'!$O70</f>
        <v>0</v>
      </c>
      <c r="AE70">
        <f>I!AD68*'Sim_F(IxI)'!$O70</f>
        <v>0</v>
      </c>
      <c r="AF70">
        <f>I!AE68*'Sim_F(IxI)'!$O70</f>
        <v>0</v>
      </c>
      <c r="AG70">
        <f>I!AF68*'Sim_F(IxI)'!$O70</f>
        <v>0</v>
      </c>
      <c r="AH70">
        <f>I!AG68*'Sim_F(IxI)'!$O70</f>
        <v>0</v>
      </c>
      <c r="AI70">
        <f>I!AH68*'Sim_F(IxI)'!$O70</f>
        <v>0</v>
      </c>
      <c r="AJ70">
        <f>I!AI68*'Sim_F(IxI)'!$O70</f>
        <v>0</v>
      </c>
      <c r="AK70">
        <f>I!AJ68*'Sim_F(IxI)'!$O70</f>
        <v>0</v>
      </c>
      <c r="AL70">
        <f>I!AK68*'Sim_F(IxI)'!$O70</f>
        <v>0</v>
      </c>
      <c r="AM70">
        <f>I!AL68*'Sim_F(IxI)'!$O70</f>
        <v>0</v>
      </c>
      <c r="AN70">
        <f>I!AM68*'Sim_F(IxI)'!$O70</f>
        <v>0</v>
      </c>
      <c r="AO70">
        <f>I!AN68*'Sim_F(IxI)'!$O70</f>
        <v>0</v>
      </c>
      <c r="AP70">
        <f>I!AO68*'Sim_F(IxI)'!$O70</f>
        <v>0</v>
      </c>
      <c r="AQ70">
        <f>I!AP68*'Sim_F(IxI)'!$O70</f>
        <v>0</v>
      </c>
      <c r="AR70">
        <f>I!AQ68*'Sim_F(IxI)'!$O70</f>
        <v>0</v>
      </c>
      <c r="AS70">
        <f>I!AR68*'Sim_F(IxI)'!$O70</f>
        <v>0</v>
      </c>
      <c r="AT70">
        <f>I!AS68*'Sim_F(IxI)'!$O70</f>
        <v>0</v>
      </c>
      <c r="AU70">
        <f>I!AT68*'Sim_F(IxI)'!$O70</f>
        <v>0</v>
      </c>
      <c r="AV70">
        <f>I!AU68*'Sim_F(IxI)'!$O70</f>
        <v>0</v>
      </c>
      <c r="AW70">
        <f>I!AV68*'Sim_F(IxI)'!$O70</f>
        <v>0</v>
      </c>
      <c r="AX70">
        <f>I!AW68*'Sim_F(IxI)'!$O70</f>
        <v>0</v>
      </c>
      <c r="AY70">
        <f>I!AX68*'Sim_F(IxI)'!$O70</f>
        <v>0</v>
      </c>
      <c r="AZ70">
        <f>I!AY68*'Sim_F(IxI)'!$O70</f>
        <v>0</v>
      </c>
      <c r="BA70">
        <f>I!AZ68*'Sim_F(IxI)'!$O70</f>
        <v>0</v>
      </c>
      <c r="BB70">
        <f>I!BA68*'Sim_F(IxI)'!$O70</f>
        <v>0</v>
      </c>
      <c r="BC70">
        <f>I!BB68*'Sim_F(IxI)'!$O70</f>
        <v>0</v>
      </c>
      <c r="BD70">
        <f>I!BC68*'Sim_F(IxI)'!$O70</f>
        <v>0</v>
      </c>
      <c r="BE70">
        <f>I!BD68*'Sim_F(IxI)'!$O70</f>
        <v>0</v>
      </c>
      <c r="BF70">
        <f>I!BE68*'Sim_F(IxI)'!$O70</f>
        <v>0</v>
      </c>
      <c r="BG70">
        <f>I!BF68*'Sim_F(IxI)'!$O70</f>
        <v>0</v>
      </c>
      <c r="BH70">
        <f>I!BG68*'Sim_F(IxI)'!$O70</f>
        <v>0</v>
      </c>
      <c r="BI70">
        <f>I!BH68*'Sim_F(IxI)'!$O70</f>
        <v>0</v>
      </c>
      <c r="BJ70">
        <f>I!BI68*'Sim_F(IxI)'!$O70</f>
        <v>0</v>
      </c>
      <c r="BK70">
        <f>I!BJ68*'Sim_F(IxI)'!$O70</f>
        <v>0</v>
      </c>
      <c r="BL70">
        <f>I!BK68*'Sim_F(IxI)'!$O70</f>
        <v>0</v>
      </c>
      <c r="BM70">
        <f>I!BL68*'Sim_F(IxI)'!$O70</f>
        <v>0</v>
      </c>
      <c r="BN70">
        <f>I!BM68*'Sim_F(IxI)'!$O70</f>
        <v>0</v>
      </c>
      <c r="BO70">
        <f>I!BN68*'Sim_F(IxI)'!$O70</f>
        <v>0</v>
      </c>
      <c r="BP70">
        <f>I!BO68*'Sim_F(IxI)'!$O70</f>
        <v>0</v>
      </c>
      <c r="BQ70">
        <f>I!BP68*'Sim_F(IxI)'!$O70</f>
        <v>0</v>
      </c>
      <c r="BR70">
        <f>I!BQ68*'Sim_F(IxI)'!$O70</f>
        <v>0</v>
      </c>
      <c r="BS70">
        <f>I!BR68*'Sim_F(IxI)'!$O70</f>
        <v>0</v>
      </c>
      <c r="BT70">
        <f>I!BS68*'Sim_F(IxI)'!$O70</f>
        <v>0</v>
      </c>
      <c r="BU70">
        <f>I!BT68*'Sim_F(IxI)'!$O70</f>
        <v>0</v>
      </c>
      <c r="BV70">
        <f>I!BU68*'Sim_F(IxI)'!$O70</f>
        <v>0</v>
      </c>
      <c r="BW70">
        <f>I!BV68*'Sim_F(IxI)'!$O70</f>
        <v>0</v>
      </c>
      <c r="BX70">
        <f>I!BW68*'Sim_F(IxI)'!$O70</f>
        <v>0</v>
      </c>
      <c r="BY70">
        <f>I!BX68*'Sim_F(IxI)'!$O70</f>
        <v>0</v>
      </c>
    </row>
    <row r="71" spans="1:77" x14ac:dyDescent="0.25">
      <c r="A71" s="105" t="s">
        <v>68</v>
      </c>
      <c r="B71">
        <f>I!A69*'Sim_F(IxI)'!$O71</f>
        <v>0</v>
      </c>
      <c r="C71">
        <f>I!B69*'Sim_F(IxI)'!$O71</f>
        <v>0</v>
      </c>
      <c r="D71">
        <f>I!C69*'Sim_F(IxI)'!$O71</f>
        <v>0</v>
      </c>
      <c r="E71">
        <f>I!D69*'Sim_F(IxI)'!$O71</f>
        <v>0</v>
      </c>
      <c r="F71">
        <f>I!E69*'Sim_F(IxI)'!$O71</f>
        <v>0</v>
      </c>
      <c r="G71">
        <f>I!F69*'Sim_F(IxI)'!$O71</f>
        <v>0</v>
      </c>
      <c r="H71">
        <f>I!G69*'Sim_F(IxI)'!$O71</f>
        <v>0</v>
      </c>
      <c r="I71">
        <f>I!H69*'Sim_F(IxI)'!$O71</f>
        <v>0</v>
      </c>
      <c r="J71">
        <f>I!I69*'Sim_F(IxI)'!$O71</f>
        <v>0</v>
      </c>
      <c r="K71">
        <f>I!J69*'Sim_F(IxI)'!$O71</f>
        <v>0</v>
      </c>
      <c r="L71">
        <f>I!K69*'Sim_F(IxI)'!$O71</f>
        <v>0</v>
      </c>
      <c r="M71">
        <f>I!L69*'Sim_F(IxI)'!$O71</f>
        <v>0</v>
      </c>
      <c r="N71">
        <f>I!M69*'Sim_F(IxI)'!$O71</f>
        <v>0</v>
      </c>
      <c r="O71">
        <f>I!N69*'Sim_F(IxI)'!$O71</f>
        <v>0</v>
      </c>
      <c r="P71">
        <f>I!O69*'Sim_F(IxI)'!$O71</f>
        <v>0</v>
      </c>
      <c r="Q71">
        <f>I!P69*'Sim_F(IxI)'!$O71</f>
        <v>0</v>
      </c>
      <c r="R71">
        <f>I!Q69*'Sim_F(IxI)'!$O71</f>
        <v>0</v>
      </c>
      <c r="S71">
        <f>I!R69*'Sim_F(IxI)'!$O71</f>
        <v>0</v>
      </c>
      <c r="T71">
        <f>I!S69*'Sim_F(IxI)'!$O71</f>
        <v>0</v>
      </c>
      <c r="U71">
        <f>I!T69*'Sim_F(IxI)'!$O71</f>
        <v>0</v>
      </c>
      <c r="V71">
        <f>I!U69*'Sim_F(IxI)'!$O71</f>
        <v>0</v>
      </c>
      <c r="W71">
        <f>I!V69*'Sim_F(IxI)'!$O71</f>
        <v>0</v>
      </c>
      <c r="X71">
        <f>I!W69*'Sim_F(IxI)'!$O71</f>
        <v>0</v>
      </c>
      <c r="Y71">
        <f>I!X69*'Sim_F(IxI)'!$O71</f>
        <v>0</v>
      </c>
      <c r="Z71">
        <f>I!Y69*'Sim_F(IxI)'!$O71</f>
        <v>0</v>
      </c>
      <c r="AA71">
        <f>I!Z69*'Sim_F(IxI)'!$O71</f>
        <v>0</v>
      </c>
      <c r="AB71">
        <f>I!AA69*'Sim_F(IxI)'!$O71</f>
        <v>0</v>
      </c>
      <c r="AC71">
        <f>I!AB69*'Sim_F(IxI)'!$O71</f>
        <v>0</v>
      </c>
      <c r="AD71">
        <f>I!AC69*'Sim_F(IxI)'!$O71</f>
        <v>0</v>
      </c>
      <c r="AE71">
        <f>I!AD69*'Sim_F(IxI)'!$O71</f>
        <v>0</v>
      </c>
      <c r="AF71">
        <f>I!AE69*'Sim_F(IxI)'!$O71</f>
        <v>0</v>
      </c>
      <c r="AG71">
        <f>I!AF69*'Sim_F(IxI)'!$O71</f>
        <v>0</v>
      </c>
      <c r="AH71">
        <f>I!AG69*'Sim_F(IxI)'!$O71</f>
        <v>0</v>
      </c>
      <c r="AI71">
        <f>I!AH69*'Sim_F(IxI)'!$O71</f>
        <v>0</v>
      </c>
      <c r="AJ71">
        <f>I!AI69*'Sim_F(IxI)'!$O71</f>
        <v>0</v>
      </c>
      <c r="AK71">
        <f>I!AJ69*'Sim_F(IxI)'!$O71</f>
        <v>0</v>
      </c>
      <c r="AL71">
        <f>I!AK69*'Sim_F(IxI)'!$O71</f>
        <v>0</v>
      </c>
      <c r="AM71">
        <f>I!AL69*'Sim_F(IxI)'!$O71</f>
        <v>0</v>
      </c>
      <c r="AN71">
        <f>I!AM69*'Sim_F(IxI)'!$O71</f>
        <v>0</v>
      </c>
      <c r="AO71">
        <f>I!AN69*'Sim_F(IxI)'!$O71</f>
        <v>0</v>
      </c>
      <c r="AP71">
        <f>I!AO69*'Sim_F(IxI)'!$O71</f>
        <v>0</v>
      </c>
      <c r="AQ71">
        <f>I!AP69*'Sim_F(IxI)'!$O71</f>
        <v>0</v>
      </c>
      <c r="AR71">
        <f>I!AQ69*'Sim_F(IxI)'!$O71</f>
        <v>0</v>
      </c>
      <c r="AS71">
        <f>I!AR69*'Sim_F(IxI)'!$O71</f>
        <v>0</v>
      </c>
      <c r="AT71">
        <f>I!AS69*'Sim_F(IxI)'!$O71</f>
        <v>0</v>
      </c>
      <c r="AU71">
        <f>I!AT69*'Sim_F(IxI)'!$O71</f>
        <v>0</v>
      </c>
      <c r="AV71">
        <f>I!AU69*'Sim_F(IxI)'!$O71</f>
        <v>0</v>
      </c>
      <c r="AW71">
        <f>I!AV69*'Sim_F(IxI)'!$O71</f>
        <v>0</v>
      </c>
      <c r="AX71">
        <f>I!AW69*'Sim_F(IxI)'!$O71</f>
        <v>0</v>
      </c>
      <c r="AY71">
        <f>I!AX69*'Sim_F(IxI)'!$O71</f>
        <v>0</v>
      </c>
      <c r="AZ71">
        <f>I!AY69*'Sim_F(IxI)'!$O71</f>
        <v>0</v>
      </c>
      <c r="BA71">
        <f>I!AZ69*'Sim_F(IxI)'!$O71</f>
        <v>0</v>
      </c>
      <c r="BB71">
        <f>I!BA69*'Sim_F(IxI)'!$O71</f>
        <v>0</v>
      </c>
      <c r="BC71">
        <f>I!BB69*'Sim_F(IxI)'!$O71</f>
        <v>0</v>
      </c>
      <c r="BD71">
        <f>I!BC69*'Sim_F(IxI)'!$O71</f>
        <v>0</v>
      </c>
      <c r="BE71">
        <f>I!BD69*'Sim_F(IxI)'!$O71</f>
        <v>0</v>
      </c>
      <c r="BF71">
        <f>I!BE69*'Sim_F(IxI)'!$O71</f>
        <v>0</v>
      </c>
      <c r="BG71">
        <f>I!BF69*'Sim_F(IxI)'!$O71</f>
        <v>0</v>
      </c>
      <c r="BH71">
        <f>I!BG69*'Sim_F(IxI)'!$O71</f>
        <v>0</v>
      </c>
      <c r="BI71">
        <f>I!BH69*'Sim_F(IxI)'!$O71</f>
        <v>0</v>
      </c>
      <c r="BJ71">
        <f>I!BI69*'Sim_F(IxI)'!$O71</f>
        <v>0</v>
      </c>
      <c r="BK71">
        <f>I!BJ69*'Sim_F(IxI)'!$O71</f>
        <v>0</v>
      </c>
      <c r="BL71">
        <f>I!BK69*'Sim_F(IxI)'!$O71</f>
        <v>0</v>
      </c>
      <c r="BM71">
        <f>I!BL69*'Sim_F(IxI)'!$O71</f>
        <v>0</v>
      </c>
      <c r="BN71">
        <f>I!BM69*'Sim_F(IxI)'!$O71</f>
        <v>0</v>
      </c>
      <c r="BO71">
        <f>I!BN69*'Sim_F(IxI)'!$O71</f>
        <v>0</v>
      </c>
      <c r="BP71">
        <f>I!BO69*'Sim_F(IxI)'!$O71</f>
        <v>0</v>
      </c>
      <c r="BQ71">
        <f>I!BP69*'Sim_F(IxI)'!$O71</f>
        <v>0</v>
      </c>
      <c r="BR71">
        <f>I!BQ69*'Sim_F(IxI)'!$O71</f>
        <v>0</v>
      </c>
      <c r="BS71">
        <f>I!BR69*'Sim_F(IxI)'!$O71</f>
        <v>0</v>
      </c>
      <c r="BT71">
        <f>I!BS69*'Sim_F(IxI)'!$O71</f>
        <v>0</v>
      </c>
      <c r="BU71">
        <f>I!BT69*'Sim_F(IxI)'!$O71</f>
        <v>0</v>
      </c>
      <c r="BV71">
        <f>I!BU69*'Sim_F(IxI)'!$O71</f>
        <v>0</v>
      </c>
      <c r="BW71">
        <f>I!BV69*'Sim_F(IxI)'!$O71</f>
        <v>0</v>
      </c>
      <c r="BX71">
        <f>I!BW69*'Sim_F(IxI)'!$O71</f>
        <v>0</v>
      </c>
      <c r="BY71">
        <f>I!BX69*'Sim_F(IxI)'!$O71</f>
        <v>0</v>
      </c>
    </row>
    <row r="72" spans="1:77" x14ac:dyDescent="0.25">
      <c r="A72" s="105" t="s">
        <v>69</v>
      </c>
      <c r="B72">
        <f>I!A70*'Sim_F(IxI)'!$O72</f>
        <v>0</v>
      </c>
      <c r="C72">
        <f>I!B70*'Sim_F(IxI)'!$O72</f>
        <v>0</v>
      </c>
      <c r="D72">
        <f>I!C70*'Sim_F(IxI)'!$O72</f>
        <v>0</v>
      </c>
      <c r="E72">
        <f>I!D70*'Sim_F(IxI)'!$O72</f>
        <v>0</v>
      </c>
      <c r="F72">
        <f>I!E70*'Sim_F(IxI)'!$O72</f>
        <v>0</v>
      </c>
      <c r="G72">
        <f>I!F70*'Sim_F(IxI)'!$O72</f>
        <v>0</v>
      </c>
      <c r="H72">
        <f>I!G70*'Sim_F(IxI)'!$O72</f>
        <v>0</v>
      </c>
      <c r="I72">
        <f>I!H70*'Sim_F(IxI)'!$O72</f>
        <v>0</v>
      </c>
      <c r="J72">
        <f>I!I70*'Sim_F(IxI)'!$O72</f>
        <v>0</v>
      </c>
      <c r="K72">
        <f>I!J70*'Sim_F(IxI)'!$O72</f>
        <v>0</v>
      </c>
      <c r="L72">
        <f>I!K70*'Sim_F(IxI)'!$O72</f>
        <v>0</v>
      </c>
      <c r="M72">
        <f>I!L70*'Sim_F(IxI)'!$O72</f>
        <v>0</v>
      </c>
      <c r="N72">
        <f>I!M70*'Sim_F(IxI)'!$O72</f>
        <v>0</v>
      </c>
      <c r="O72">
        <f>I!N70*'Sim_F(IxI)'!$O72</f>
        <v>0</v>
      </c>
      <c r="P72">
        <f>I!O70*'Sim_F(IxI)'!$O72</f>
        <v>0</v>
      </c>
      <c r="Q72">
        <f>I!P70*'Sim_F(IxI)'!$O72</f>
        <v>0</v>
      </c>
      <c r="R72">
        <f>I!Q70*'Sim_F(IxI)'!$O72</f>
        <v>0</v>
      </c>
      <c r="S72">
        <f>I!R70*'Sim_F(IxI)'!$O72</f>
        <v>0</v>
      </c>
      <c r="T72">
        <f>I!S70*'Sim_F(IxI)'!$O72</f>
        <v>0</v>
      </c>
      <c r="U72">
        <f>I!T70*'Sim_F(IxI)'!$O72</f>
        <v>0</v>
      </c>
      <c r="V72">
        <f>I!U70*'Sim_F(IxI)'!$O72</f>
        <v>0</v>
      </c>
      <c r="W72">
        <f>I!V70*'Sim_F(IxI)'!$O72</f>
        <v>0</v>
      </c>
      <c r="X72">
        <f>I!W70*'Sim_F(IxI)'!$O72</f>
        <v>0</v>
      </c>
      <c r="Y72">
        <f>I!X70*'Sim_F(IxI)'!$O72</f>
        <v>0</v>
      </c>
      <c r="Z72">
        <f>I!Y70*'Sim_F(IxI)'!$O72</f>
        <v>0</v>
      </c>
      <c r="AA72">
        <f>I!Z70*'Sim_F(IxI)'!$O72</f>
        <v>0</v>
      </c>
      <c r="AB72">
        <f>I!AA70*'Sim_F(IxI)'!$O72</f>
        <v>0</v>
      </c>
      <c r="AC72">
        <f>I!AB70*'Sim_F(IxI)'!$O72</f>
        <v>0</v>
      </c>
      <c r="AD72">
        <f>I!AC70*'Sim_F(IxI)'!$O72</f>
        <v>0</v>
      </c>
      <c r="AE72">
        <f>I!AD70*'Sim_F(IxI)'!$O72</f>
        <v>0</v>
      </c>
      <c r="AF72">
        <f>I!AE70*'Sim_F(IxI)'!$O72</f>
        <v>0</v>
      </c>
      <c r="AG72">
        <f>I!AF70*'Sim_F(IxI)'!$O72</f>
        <v>0</v>
      </c>
      <c r="AH72">
        <f>I!AG70*'Sim_F(IxI)'!$O72</f>
        <v>0</v>
      </c>
      <c r="AI72">
        <f>I!AH70*'Sim_F(IxI)'!$O72</f>
        <v>0</v>
      </c>
      <c r="AJ72">
        <f>I!AI70*'Sim_F(IxI)'!$O72</f>
        <v>0</v>
      </c>
      <c r="AK72">
        <f>I!AJ70*'Sim_F(IxI)'!$O72</f>
        <v>0</v>
      </c>
      <c r="AL72">
        <f>I!AK70*'Sim_F(IxI)'!$O72</f>
        <v>0</v>
      </c>
      <c r="AM72">
        <f>I!AL70*'Sim_F(IxI)'!$O72</f>
        <v>0</v>
      </c>
      <c r="AN72">
        <f>I!AM70*'Sim_F(IxI)'!$O72</f>
        <v>0</v>
      </c>
      <c r="AO72">
        <f>I!AN70*'Sim_F(IxI)'!$O72</f>
        <v>0</v>
      </c>
      <c r="AP72">
        <f>I!AO70*'Sim_F(IxI)'!$O72</f>
        <v>0</v>
      </c>
      <c r="AQ72">
        <f>I!AP70*'Sim_F(IxI)'!$O72</f>
        <v>0</v>
      </c>
      <c r="AR72">
        <f>I!AQ70*'Sim_F(IxI)'!$O72</f>
        <v>0</v>
      </c>
      <c r="AS72">
        <f>I!AR70*'Sim_F(IxI)'!$O72</f>
        <v>0</v>
      </c>
      <c r="AT72">
        <f>I!AS70*'Sim_F(IxI)'!$O72</f>
        <v>0</v>
      </c>
      <c r="AU72">
        <f>I!AT70*'Sim_F(IxI)'!$O72</f>
        <v>0</v>
      </c>
      <c r="AV72">
        <f>I!AU70*'Sim_F(IxI)'!$O72</f>
        <v>0</v>
      </c>
      <c r="AW72">
        <f>I!AV70*'Sim_F(IxI)'!$O72</f>
        <v>0</v>
      </c>
      <c r="AX72">
        <f>I!AW70*'Sim_F(IxI)'!$O72</f>
        <v>0</v>
      </c>
      <c r="AY72">
        <f>I!AX70*'Sim_F(IxI)'!$O72</f>
        <v>0</v>
      </c>
      <c r="AZ72">
        <f>I!AY70*'Sim_F(IxI)'!$O72</f>
        <v>0</v>
      </c>
      <c r="BA72">
        <f>I!AZ70*'Sim_F(IxI)'!$O72</f>
        <v>0</v>
      </c>
      <c r="BB72">
        <f>I!BA70*'Sim_F(IxI)'!$O72</f>
        <v>0</v>
      </c>
      <c r="BC72">
        <f>I!BB70*'Sim_F(IxI)'!$O72</f>
        <v>0</v>
      </c>
      <c r="BD72">
        <f>I!BC70*'Sim_F(IxI)'!$O72</f>
        <v>0</v>
      </c>
      <c r="BE72">
        <f>I!BD70*'Sim_F(IxI)'!$O72</f>
        <v>0</v>
      </c>
      <c r="BF72">
        <f>I!BE70*'Sim_F(IxI)'!$O72</f>
        <v>0</v>
      </c>
      <c r="BG72">
        <f>I!BF70*'Sim_F(IxI)'!$O72</f>
        <v>0</v>
      </c>
      <c r="BH72">
        <f>I!BG70*'Sim_F(IxI)'!$O72</f>
        <v>0</v>
      </c>
      <c r="BI72">
        <f>I!BH70*'Sim_F(IxI)'!$O72</f>
        <v>0</v>
      </c>
      <c r="BJ72">
        <f>I!BI70*'Sim_F(IxI)'!$O72</f>
        <v>0</v>
      </c>
      <c r="BK72">
        <f>I!BJ70*'Sim_F(IxI)'!$O72</f>
        <v>0</v>
      </c>
      <c r="BL72">
        <f>I!BK70*'Sim_F(IxI)'!$O72</f>
        <v>0</v>
      </c>
      <c r="BM72">
        <f>I!BL70*'Sim_F(IxI)'!$O72</f>
        <v>0</v>
      </c>
      <c r="BN72">
        <f>I!BM70*'Sim_F(IxI)'!$O72</f>
        <v>0</v>
      </c>
      <c r="BO72">
        <f>I!BN70*'Sim_F(IxI)'!$O72</f>
        <v>0</v>
      </c>
      <c r="BP72">
        <f>I!BO70*'Sim_F(IxI)'!$O72</f>
        <v>0</v>
      </c>
      <c r="BQ72">
        <f>I!BP70*'Sim_F(IxI)'!$O72</f>
        <v>0</v>
      </c>
      <c r="BR72">
        <f>I!BQ70*'Sim_F(IxI)'!$O72</f>
        <v>0</v>
      </c>
      <c r="BS72">
        <f>I!BR70*'Sim_F(IxI)'!$O72</f>
        <v>0</v>
      </c>
      <c r="BT72">
        <f>I!BS70*'Sim_F(IxI)'!$O72</f>
        <v>0</v>
      </c>
      <c r="BU72">
        <f>I!BT70*'Sim_F(IxI)'!$O72</f>
        <v>0</v>
      </c>
      <c r="BV72">
        <f>I!BU70*'Sim_F(IxI)'!$O72</f>
        <v>0</v>
      </c>
      <c r="BW72">
        <f>I!BV70*'Sim_F(IxI)'!$O72</f>
        <v>0</v>
      </c>
      <c r="BX72">
        <f>I!BW70*'Sim_F(IxI)'!$O72</f>
        <v>0</v>
      </c>
      <c r="BY72">
        <f>I!BX70*'Sim_F(IxI)'!$O72</f>
        <v>0</v>
      </c>
    </row>
    <row r="73" spans="1:77" x14ac:dyDescent="0.25">
      <c r="A73" s="105" t="s">
        <v>70</v>
      </c>
      <c r="B73">
        <f>I!A71*'Sim_F(IxI)'!$O73</f>
        <v>0</v>
      </c>
      <c r="C73">
        <f>I!B71*'Sim_F(IxI)'!$O73</f>
        <v>0</v>
      </c>
      <c r="D73">
        <f>I!C71*'Sim_F(IxI)'!$O73</f>
        <v>0</v>
      </c>
      <c r="E73">
        <f>I!D71*'Sim_F(IxI)'!$O73</f>
        <v>0</v>
      </c>
      <c r="F73">
        <f>I!E71*'Sim_F(IxI)'!$O73</f>
        <v>0</v>
      </c>
      <c r="G73">
        <f>I!F71*'Sim_F(IxI)'!$O73</f>
        <v>0</v>
      </c>
      <c r="H73">
        <f>I!G71*'Sim_F(IxI)'!$O73</f>
        <v>0</v>
      </c>
      <c r="I73">
        <f>I!H71*'Sim_F(IxI)'!$O73</f>
        <v>0</v>
      </c>
      <c r="J73">
        <f>I!I71*'Sim_F(IxI)'!$O73</f>
        <v>0</v>
      </c>
      <c r="K73">
        <f>I!J71*'Sim_F(IxI)'!$O73</f>
        <v>0</v>
      </c>
      <c r="L73">
        <f>I!K71*'Sim_F(IxI)'!$O73</f>
        <v>0</v>
      </c>
      <c r="M73">
        <f>I!L71*'Sim_F(IxI)'!$O73</f>
        <v>0</v>
      </c>
      <c r="N73">
        <f>I!M71*'Sim_F(IxI)'!$O73</f>
        <v>0</v>
      </c>
      <c r="O73">
        <f>I!N71*'Sim_F(IxI)'!$O73</f>
        <v>0</v>
      </c>
      <c r="P73">
        <f>I!O71*'Sim_F(IxI)'!$O73</f>
        <v>0</v>
      </c>
      <c r="Q73">
        <f>I!P71*'Sim_F(IxI)'!$O73</f>
        <v>0</v>
      </c>
      <c r="R73">
        <f>I!Q71*'Sim_F(IxI)'!$O73</f>
        <v>0</v>
      </c>
      <c r="S73">
        <f>I!R71*'Sim_F(IxI)'!$O73</f>
        <v>0</v>
      </c>
      <c r="T73">
        <f>I!S71*'Sim_F(IxI)'!$O73</f>
        <v>0</v>
      </c>
      <c r="U73">
        <f>I!T71*'Sim_F(IxI)'!$O73</f>
        <v>0</v>
      </c>
      <c r="V73">
        <f>I!U71*'Sim_F(IxI)'!$O73</f>
        <v>0</v>
      </c>
      <c r="W73">
        <f>I!V71*'Sim_F(IxI)'!$O73</f>
        <v>0</v>
      </c>
      <c r="X73">
        <f>I!W71*'Sim_F(IxI)'!$O73</f>
        <v>0</v>
      </c>
      <c r="Y73">
        <f>I!X71*'Sim_F(IxI)'!$O73</f>
        <v>0</v>
      </c>
      <c r="Z73">
        <f>I!Y71*'Sim_F(IxI)'!$O73</f>
        <v>0</v>
      </c>
      <c r="AA73">
        <f>I!Z71*'Sim_F(IxI)'!$O73</f>
        <v>0</v>
      </c>
      <c r="AB73">
        <f>I!AA71*'Sim_F(IxI)'!$O73</f>
        <v>0</v>
      </c>
      <c r="AC73">
        <f>I!AB71*'Sim_F(IxI)'!$O73</f>
        <v>0</v>
      </c>
      <c r="AD73">
        <f>I!AC71*'Sim_F(IxI)'!$O73</f>
        <v>0</v>
      </c>
      <c r="AE73">
        <f>I!AD71*'Sim_F(IxI)'!$O73</f>
        <v>0</v>
      </c>
      <c r="AF73">
        <f>I!AE71*'Sim_F(IxI)'!$O73</f>
        <v>0</v>
      </c>
      <c r="AG73">
        <f>I!AF71*'Sim_F(IxI)'!$O73</f>
        <v>0</v>
      </c>
      <c r="AH73">
        <f>I!AG71*'Sim_F(IxI)'!$O73</f>
        <v>0</v>
      </c>
      <c r="AI73">
        <f>I!AH71*'Sim_F(IxI)'!$O73</f>
        <v>0</v>
      </c>
      <c r="AJ73">
        <f>I!AI71*'Sim_F(IxI)'!$O73</f>
        <v>0</v>
      </c>
      <c r="AK73">
        <f>I!AJ71*'Sim_F(IxI)'!$O73</f>
        <v>0</v>
      </c>
      <c r="AL73">
        <f>I!AK71*'Sim_F(IxI)'!$O73</f>
        <v>0</v>
      </c>
      <c r="AM73">
        <f>I!AL71*'Sim_F(IxI)'!$O73</f>
        <v>0</v>
      </c>
      <c r="AN73">
        <f>I!AM71*'Sim_F(IxI)'!$O73</f>
        <v>0</v>
      </c>
      <c r="AO73">
        <f>I!AN71*'Sim_F(IxI)'!$O73</f>
        <v>0</v>
      </c>
      <c r="AP73">
        <f>I!AO71*'Sim_F(IxI)'!$O73</f>
        <v>0</v>
      </c>
      <c r="AQ73">
        <f>I!AP71*'Sim_F(IxI)'!$O73</f>
        <v>0</v>
      </c>
      <c r="AR73">
        <f>I!AQ71*'Sim_F(IxI)'!$O73</f>
        <v>0</v>
      </c>
      <c r="AS73">
        <f>I!AR71*'Sim_F(IxI)'!$O73</f>
        <v>0</v>
      </c>
      <c r="AT73">
        <f>I!AS71*'Sim_F(IxI)'!$O73</f>
        <v>0</v>
      </c>
      <c r="AU73">
        <f>I!AT71*'Sim_F(IxI)'!$O73</f>
        <v>0</v>
      </c>
      <c r="AV73">
        <f>I!AU71*'Sim_F(IxI)'!$O73</f>
        <v>0</v>
      </c>
      <c r="AW73">
        <f>I!AV71*'Sim_F(IxI)'!$O73</f>
        <v>0</v>
      </c>
      <c r="AX73">
        <f>I!AW71*'Sim_F(IxI)'!$O73</f>
        <v>0</v>
      </c>
      <c r="AY73">
        <f>I!AX71*'Sim_F(IxI)'!$O73</f>
        <v>0</v>
      </c>
      <c r="AZ73">
        <f>I!AY71*'Sim_F(IxI)'!$O73</f>
        <v>0</v>
      </c>
      <c r="BA73">
        <f>I!AZ71*'Sim_F(IxI)'!$O73</f>
        <v>0</v>
      </c>
      <c r="BB73">
        <f>I!BA71*'Sim_F(IxI)'!$O73</f>
        <v>0</v>
      </c>
      <c r="BC73">
        <f>I!BB71*'Sim_F(IxI)'!$O73</f>
        <v>0</v>
      </c>
      <c r="BD73">
        <f>I!BC71*'Sim_F(IxI)'!$O73</f>
        <v>0</v>
      </c>
      <c r="BE73">
        <f>I!BD71*'Sim_F(IxI)'!$O73</f>
        <v>0</v>
      </c>
      <c r="BF73">
        <f>I!BE71*'Sim_F(IxI)'!$O73</f>
        <v>0</v>
      </c>
      <c r="BG73">
        <f>I!BF71*'Sim_F(IxI)'!$O73</f>
        <v>0</v>
      </c>
      <c r="BH73">
        <f>I!BG71*'Sim_F(IxI)'!$O73</f>
        <v>0</v>
      </c>
      <c r="BI73">
        <f>I!BH71*'Sim_F(IxI)'!$O73</f>
        <v>0</v>
      </c>
      <c r="BJ73">
        <f>I!BI71*'Sim_F(IxI)'!$O73</f>
        <v>0</v>
      </c>
      <c r="BK73">
        <f>I!BJ71*'Sim_F(IxI)'!$O73</f>
        <v>0</v>
      </c>
      <c r="BL73">
        <f>I!BK71*'Sim_F(IxI)'!$O73</f>
        <v>0</v>
      </c>
      <c r="BM73">
        <f>I!BL71*'Sim_F(IxI)'!$O73</f>
        <v>0</v>
      </c>
      <c r="BN73">
        <f>I!BM71*'Sim_F(IxI)'!$O73</f>
        <v>0</v>
      </c>
      <c r="BO73">
        <f>I!BN71*'Sim_F(IxI)'!$O73</f>
        <v>0</v>
      </c>
      <c r="BP73">
        <f>I!BO71*'Sim_F(IxI)'!$O73</f>
        <v>0</v>
      </c>
      <c r="BQ73">
        <f>I!BP71*'Sim_F(IxI)'!$O73</f>
        <v>0</v>
      </c>
      <c r="BR73">
        <f>I!BQ71*'Sim_F(IxI)'!$O73</f>
        <v>0</v>
      </c>
      <c r="BS73">
        <f>I!BR71*'Sim_F(IxI)'!$O73</f>
        <v>0</v>
      </c>
      <c r="BT73">
        <f>I!BS71*'Sim_F(IxI)'!$O73</f>
        <v>0</v>
      </c>
      <c r="BU73">
        <f>I!BT71*'Sim_F(IxI)'!$O73</f>
        <v>0</v>
      </c>
      <c r="BV73">
        <f>I!BU71*'Sim_F(IxI)'!$O73</f>
        <v>0</v>
      </c>
      <c r="BW73">
        <f>I!BV71*'Sim_F(IxI)'!$O73</f>
        <v>0</v>
      </c>
      <c r="BX73">
        <f>I!BW71*'Sim_F(IxI)'!$O73</f>
        <v>0</v>
      </c>
      <c r="BY73">
        <f>I!BX71*'Sim_F(IxI)'!$O73</f>
        <v>0</v>
      </c>
    </row>
    <row r="74" spans="1:77" x14ac:dyDescent="0.25">
      <c r="A74" s="105" t="s">
        <v>71</v>
      </c>
      <c r="B74">
        <f>I!A72*'Sim_F(IxI)'!$O74</f>
        <v>0</v>
      </c>
      <c r="C74">
        <f>I!B72*'Sim_F(IxI)'!$O74</f>
        <v>0</v>
      </c>
      <c r="D74">
        <f>I!C72*'Sim_F(IxI)'!$O74</f>
        <v>0</v>
      </c>
      <c r="E74">
        <f>I!D72*'Sim_F(IxI)'!$O74</f>
        <v>0</v>
      </c>
      <c r="F74">
        <f>I!E72*'Sim_F(IxI)'!$O74</f>
        <v>0</v>
      </c>
      <c r="G74">
        <f>I!F72*'Sim_F(IxI)'!$O74</f>
        <v>0</v>
      </c>
      <c r="H74">
        <f>I!G72*'Sim_F(IxI)'!$O74</f>
        <v>0</v>
      </c>
      <c r="I74">
        <f>I!H72*'Sim_F(IxI)'!$O74</f>
        <v>0</v>
      </c>
      <c r="J74">
        <f>I!I72*'Sim_F(IxI)'!$O74</f>
        <v>0</v>
      </c>
      <c r="K74">
        <f>I!J72*'Sim_F(IxI)'!$O74</f>
        <v>0</v>
      </c>
      <c r="L74">
        <f>I!K72*'Sim_F(IxI)'!$O74</f>
        <v>0</v>
      </c>
      <c r="M74">
        <f>I!L72*'Sim_F(IxI)'!$O74</f>
        <v>0</v>
      </c>
      <c r="N74">
        <f>I!M72*'Sim_F(IxI)'!$O74</f>
        <v>0</v>
      </c>
      <c r="O74">
        <f>I!N72*'Sim_F(IxI)'!$O74</f>
        <v>0</v>
      </c>
      <c r="P74">
        <f>I!O72*'Sim_F(IxI)'!$O74</f>
        <v>0</v>
      </c>
      <c r="Q74">
        <f>I!P72*'Sim_F(IxI)'!$O74</f>
        <v>0</v>
      </c>
      <c r="R74">
        <f>I!Q72*'Sim_F(IxI)'!$O74</f>
        <v>0</v>
      </c>
      <c r="S74">
        <f>I!R72*'Sim_F(IxI)'!$O74</f>
        <v>0</v>
      </c>
      <c r="T74">
        <f>I!S72*'Sim_F(IxI)'!$O74</f>
        <v>0</v>
      </c>
      <c r="U74">
        <f>I!T72*'Sim_F(IxI)'!$O74</f>
        <v>0</v>
      </c>
      <c r="V74">
        <f>I!U72*'Sim_F(IxI)'!$O74</f>
        <v>0</v>
      </c>
      <c r="W74">
        <f>I!V72*'Sim_F(IxI)'!$O74</f>
        <v>0</v>
      </c>
      <c r="X74">
        <f>I!W72*'Sim_F(IxI)'!$O74</f>
        <v>0</v>
      </c>
      <c r="Y74">
        <f>I!X72*'Sim_F(IxI)'!$O74</f>
        <v>0</v>
      </c>
      <c r="Z74">
        <f>I!Y72*'Sim_F(IxI)'!$O74</f>
        <v>0</v>
      </c>
      <c r="AA74">
        <f>I!Z72*'Sim_F(IxI)'!$O74</f>
        <v>0</v>
      </c>
      <c r="AB74">
        <f>I!AA72*'Sim_F(IxI)'!$O74</f>
        <v>0</v>
      </c>
      <c r="AC74">
        <f>I!AB72*'Sim_F(IxI)'!$O74</f>
        <v>0</v>
      </c>
      <c r="AD74">
        <f>I!AC72*'Sim_F(IxI)'!$O74</f>
        <v>0</v>
      </c>
      <c r="AE74">
        <f>I!AD72*'Sim_F(IxI)'!$O74</f>
        <v>0</v>
      </c>
      <c r="AF74">
        <f>I!AE72*'Sim_F(IxI)'!$O74</f>
        <v>0</v>
      </c>
      <c r="AG74">
        <f>I!AF72*'Sim_F(IxI)'!$O74</f>
        <v>0</v>
      </c>
      <c r="AH74">
        <f>I!AG72*'Sim_F(IxI)'!$O74</f>
        <v>0</v>
      </c>
      <c r="AI74">
        <f>I!AH72*'Sim_F(IxI)'!$O74</f>
        <v>0</v>
      </c>
      <c r="AJ74">
        <f>I!AI72*'Sim_F(IxI)'!$O74</f>
        <v>0</v>
      </c>
      <c r="AK74">
        <f>I!AJ72*'Sim_F(IxI)'!$O74</f>
        <v>0</v>
      </c>
      <c r="AL74">
        <f>I!AK72*'Sim_F(IxI)'!$O74</f>
        <v>0</v>
      </c>
      <c r="AM74">
        <f>I!AL72*'Sim_F(IxI)'!$O74</f>
        <v>0</v>
      </c>
      <c r="AN74">
        <f>I!AM72*'Sim_F(IxI)'!$O74</f>
        <v>0</v>
      </c>
      <c r="AO74">
        <f>I!AN72*'Sim_F(IxI)'!$O74</f>
        <v>0</v>
      </c>
      <c r="AP74">
        <f>I!AO72*'Sim_F(IxI)'!$O74</f>
        <v>0</v>
      </c>
      <c r="AQ74">
        <f>I!AP72*'Sim_F(IxI)'!$O74</f>
        <v>0</v>
      </c>
      <c r="AR74">
        <f>I!AQ72*'Sim_F(IxI)'!$O74</f>
        <v>0</v>
      </c>
      <c r="AS74">
        <f>I!AR72*'Sim_F(IxI)'!$O74</f>
        <v>0</v>
      </c>
      <c r="AT74">
        <f>I!AS72*'Sim_F(IxI)'!$O74</f>
        <v>0</v>
      </c>
      <c r="AU74">
        <f>I!AT72*'Sim_F(IxI)'!$O74</f>
        <v>0</v>
      </c>
      <c r="AV74">
        <f>I!AU72*'Sim_F(IxI)'!$O74</f>
        <v>0</v>
      </c>
      <c r="AW74">
        <f>I!AV72*'Sim_F(IxI)'!$O74</f>
        <v>0</v>
      </c>
      <c r="AX74">
        <f>I!AW72*'Sim_F(IxI)'!$O74</f>
        <v>0</v>
      </c>
      <c r="AY74">
        <f>I!AX72*'Sim_F(IxI)'!$O74</f>
        <v>0</v>
      </c>
      <c r="AZ74">
        <f>I!AY72*'Sim_F(IxI)'!$O74</f>
        <v>0</v>
      </c>
      <c r="BA74">
        <f>I!AZ72*'Sim_F(IxI)'!$O74</f>
        <v>0</v>
      </c>
      <c r="BB74">
        <f>I!BA72*'Sim_F(IxI)'!$O74</f>
        <v>0</v>
      </c>
      <c r="BC74">
        <f>I!BB72*'Sim_F(IxI)'!$O74</f>
        <v>0</v>
      </c>
      <c r="BD74">
        <f>I!BC72*'Sim_F(IxI)'!$O74</f>
        <v>0</v>
      </c>
      <c r="BE74">
        <f>I!BD72*'Sim_F(IxI)'!$O74</f>
        <v>0</v>
      </c>
      <c r="BF74">
        <f>I!BE72*'Sim_F(IxI)'!$O74</f>
        <v>0</v>
      </c>
      <c r="BG74">
        <f>I!BF72*'Sim_F(IxI)'!$O74</f>
        <v>0</v>
      </c>
      <c r="BH74">
        <f>I!BG72*'Sim_F(IxI)'!$O74</f>
        <v>0</v>
      </c>
      <c r="BI74">
        <f>I!BH72*'Sim_F(IxI)'!$O74</f>
        <v>0</v>
      </c>
      <c r="BJ74">
        <f>I!BI72*'Sim_F(IxI)'!$O74</f>
        <v>0</v>
      </c>
      <c r="BK74">
        <f>I!BJ72*'Sim_F(IxI)'!$O74</f>
        <v>0</v>
      </c>
      <c r="BL74">
        <f>I!BK72*'Sim_F(IxI)'!$O74</f>
        <v>0</v>
      </c>
      <c r="BM74">
        <f>I!BL72*'Sim_F(IxI)'!$O74</f>
        <v>0</v>
      </c>
      <c r="BN74">
        <f>I!BM72*'Sim_F(IxI)'!$O74</f>
        <v>0</v>
      </c>
      <c r="BO74">
        <f>I!BN72*'Sim_F(IxI)'!$O74</f>
        <v>0</v>
      </c>
      <c r="BP74">
        <f>I!BO72*'Sim_F(IxI)'!$O74</f>
        <v>0</v>
      </c>
      <c r="BQ74">
        <f>I!BP72*'Sim_F(IxI)'!$O74</f>
        <v>0</v>
      </c>
      <c r="BR74">
        <f>I!BQ72*'Sim_F(IxI)'!$O74</f>
        <v>0</v>
      </c>
      <c r="BS74">
        <f>I!BR72*'Sim_F(IxI)'!$O74</f>
        <v>0</v>
      </c>
      <c r="BT74">
        <f>I!BS72*'Sim_F(IxI)'!$O74</f>
        <v>0</v>
      </c>
      <c r="BU74">
        <f>I!BT72*'Sim_F(IxI)'!$O74</f>
        <v>0</v>
      </c>
      <c r="BV74">
        <f>I!BU72*'Sim_F(IxI)'!$O74</f>
        <v>0</v>
      </c>
      <c r="BW74">
        <f>I!BV72*'Sim_F(IxI)'!$O74</f>
        <v>0</v>
      </c>
      <c r="BX74">
        <f>I!BW72*'Sim_F(IxI)'!$O74</f>
        <v>0</v>
      </c>
      <c r="BY74">
        <f>I!BX72*'Sim_F(IxI)'!$O74</f>
        <v>0</v>
      </c>
    </row>
    <row r="75" spans="1:77" x14ac:dyDescent="0.25">
      <c r="A75" s="105" t="s">
        <v>72</v>
      </c>
      <c r="B75">
        <f>I!A73*'Sim_F(IxI)'!$O75</f>
        <v>0</v>
      </c>
      <c r="C75">
        <f>I!B73*'Sim_F(IxI)'!$O75</f>
        <v>0</v>
      </c>
      <c r="D75">
        <f>I!C73*'Sim_F(IxI)'!$O75</f>
        <v>0</v>
      </c>
      <c r="E75">
        <f>I!D73*'Sim_F(IxI)'!$O75</f>
        <v>0</v>
      </c>
      <c r="F75">
        <f>I!E73*'Sim_F(IxI)'!$O75</f>
        <v>0</v>
      </c>
      <c r="G75">
        <f>I!F73*'Sim_F(IxI)'!$O75</f>
        <v>0</v>
      </c>
      <c r="H75">
        <f>I!G73*'Sim_F(IxI)'!$O75</f>
        <v>0</v>
      </c>
      <c r="I75">
        <f>I!H73*'Sim_F(IxI)'!$O75</f>
        <v>0</v>
      </c>
      <c r="J75">
        <f>I!I73*'Sim_F(IxI)'!$O75</f>
        <v>0</v>
      </c>
      <c r="K75">
        <f>I!J73*'Sim_F(IxI)'!$O75</f>
        <v>0</v>
      </c>
      <c r="L75">
        <f>I!K73*'Sim_F(IxI)'!$O75</f>
        <v>0</v>
      </c>
      <c r="M75">
        <f>I!L73*'Sim_F(IxI)'!$O75</f>
        <v>0</v>
      </c>
      <c r="N75">
        <f>I!M73*'Sim_F(IxI)'!$O75</f>
        <v>0</v>
      </c>
      <c r="O75">
        <f>I!N73*'Sim_F(IxI)'!$O75</f>
        <v>0</v>
      </c>
      <c r="P75">
        <f>I!O73*'Sim_F(IxI)'!$O75</f>
        <v>0</v>
      </c>
      <c r="Q75">
        <f>I!P73*'Sim_F(IxI)'!$O75</f>
        <v>0</v>
      </c>
      <c r="R75">
        <f>I!Q73*'Sim_F(IxI)'!$O75</f>
        <v>0</v>
      </c>
      <c r="S75">
        <f>I!R73*'Sim_F(IxI)'!$O75</f>
        <v>0</v>
      </c>
      <c r="T75">
        <f>I!S73*'Sim_F(IxI)'!$O75</f>
        <v>0</v>
      </c>
      <c r="U75">
        <f>I!T73*'Sim_F(IxI)'!$O75</f>
        <v>0</v>
      </c>
      <c r="V75">
        <f>I!U73*'Sim_F(IxI)'!$O75</f>
        <v>0</v>
      </c>
      <c r="W75">
        <f>I!V73*'Sim_F(IxI)'!$O75</f>
        <v>0</v>
      </c>
      <c r="X75">
        <f>I!W73*'Sim_F(IxI)'!$O75</f>
        <v>0</v>
      </c>
      <c r="Y75">
        <f>I!X73*'Sim_F(IxI)'!$O75</f>
        <v>0</v>
      </c>
      <c r="Z75">
        <f>I!Y73*'Sim_F(IxI)'!$O75</f>
        <v>0</v>
      </c>
      <c r="AA75">
        <f>I!Z73*'Sim_F(IxI)'!$O75</f>
        <v>0</v>
      </c>
      <c r="AB75">
        <f>I!AA73*'Sim_F(IxI)'!$O75</f>
        <v>0</v>
      </c>
      <c r="AC75">
        <f>I!AB73*'Sim_F(IxI)'!$O75</f>
        <v>0</v>
      </c>
      <c r="AD75">
        <f>I!AC73*'Sim_F(IxI)'!$O75</f>
        <v>0</v>
      </c>
      <c r="AE75">
        <f>I!AD73*'Sim_F(IxI)'!$O75</f>
        <v>0</v>
      </c>
      <c r="AF75">
        <f>I!AE73*'Sim_F(IxI)'!$O75</f>
        <v>0</v>
      </c>
      <c r="AG75">
        <f>I!AF73*'Sim_F(IxI)'!$O75</f>
        <v>0</v>
      </c>
      <c r="AH75">
        <f>I!AG73*'Sim_F(IxI)'!$O75</f>
        <v>0</v>
      </c>
      <c r="AI75">
        <f>I!AH73*'Sim_F(IxI)'!$O75</f>
        <v>0</v>
      </c>
      <c r="AJ75">
        <f>I!AI73*'Sim_F(IxI)'!$O75</f>
        <v>0</v>
      </c>
      <c r="AK75">
        <f>I!AJ73*'Sim_F(IxI)'!$O75</f>
        <v>0</v>
      </c>
      <c r="AL75">
        <f>I!AK73*'Sim_F(IxI)'!$O75</f>
        <v>0</v>
      </c>
      <c r="AM75">
        <f>I!AL73*'Sim_F(IxI)'!$O75</f>
        <v>0</v>
      </c>
      <c r="AN75">
        <f>I!AM73*'Sim_F(IxI)'!$O75</f>
        <v>0</v>
      </c>
      <c r="AO75">
        <f>I!AN73*'Sim_F(IxI)'!$O75</f>
        <v>0</v>
      </c>
      <c r="AP75">
        <f>I!AO73*'Sim_F(IxI)'!$O75</f>
        <v>0</v>
      </c>
      <c r="AQ75">
        <f>I!AP73*'Sim_F(IxI)'!$O75</f>
        <v>0</v>
      </c>
      <c r="AR75">
        <f>I!AQ73*'Sim_F(IxI)'!$O75</f>
        <v>0</v>
      </c>
      <c r="AS75">
        <f>I!AR73*'Sim_F(IxI)'!$O75</f>
        <v>0</v>
      </c>
      <c r="AT75">
        <f>I!AS73*'Sim_F(IxI)'!$O75</f>
        <v>0</v>
      </c>
      <c r="AU75">
        <f>I!AT73*'Sim_F(IxI)'!$O75</f>
        <v>0</v>
      </c>
      <c r="AV75">
        <f>I!AU73*'Sim_F(IxI)'!$O75</f>
        <v>0</v>
      </c>
      <c r="AW75">
        <f>I!AV73*'Sim_F(IxI)'!$O75</f>
        <v>0</v>
      </c>
      <c r="AX75">
        <f>I!AW73*'Sim_F(IxI)'!$O75</f>
        <v>0</v>
      </c>
      <c r="AY75">
        <f>I!AX73*'Sim_F(IxI)'!$O75</f>
        <v>0</v>
      </c>
      <c r="AZ75">
        <f>I!AY73*'Sim_F(IxI)'!$O75</f>
        <v>0</v>
      </c>
      <c r="BA75">
        <f>I!AZ73*'Sim_F(IxI)'!$O75</f>
        <v>0</v>
      </c>
      <c r="BB75">
        <f>I!BA73*'Sim_F(IxI)'!$O75</f>
        <v>0</v>
      </c>
      <c r="BC75">
        <f>I!BB73*'Sim_F(IxI)'!$O75</f>
        <v>0</v>
      </c>
      <c r="BD75">
        <f>I!BC73*'Sim_F(IxI)'!$O75</f>
        <v>0</v>
      </c>
      <c r="BE75">
        <f>I!BD73*'Sim_F(IxI)'!$O75</f>
        <v>0</v>
      </c>
      <c r="BF75">
        <f>I!BE73*'Sim_F(IxI)'!$O75</f>
        <v>0</v>
      </c>
      <c r="BG75">
        <f>I!BF73*'Sim_F(IxI)'!$O75</f>
        <v>0</v>
      </c>
      <c r="BH75">
        <f>I!BG73*'Sim_F(IxI)'!$O75</f>
        <v>0</v>
      </c>
      <c r="BI75">
        <f>I!BH73*'Sim_F(IxI)'!$O75</f>
        <v>0</v>
      </c>
      <c r="BJ75">
        <f>I!BI73*'Sim_F(IxI)'!$O75</f>
        <v>0</v>
      </c>
      <c r="BK75">
        <f>I!BJ73*'Sim_F(IxI)'!$O75</f>
        <v>0</v>
      </c>
      <c r="BL75">
        <f>I!BK73*'Sim_F(IxI)'!$O75</f>
        <v>0</v>
      </c>
      <c r="BM75">
        <f>I!BL73*'Sim_F(IxI)'!$O75</f>
        <v>0</v>
      </c>
      <c r="BN75">
        <f>I!BM73*'Sim_F(IxI)'!$O75</f>
        <v>0</v>
      </c>
      <c r="BO75">
        <f>I!BN73*'Sim_F(IxI)'!$O75</f>
        <v>0</v>
      </c>
      <c r="BP75">
        <f>I!BO73*'Sim_F(IxI)'!$O75</f>
        <v>0</v>
      </c>
      <c r="BQ75">
        <f>I!BP73*'Sim_F(IxI)'!$O75</f>
        <v>0</v>
      </c>
      <c r="BR75">
        <f>I!BQ73*'Sim_F(IxI)'!$O75</f>
        <v>0</v>
      </c>
      <c r="BS75">
        <f>I!BR73*'Sim_F(IxI)'!$O75</f>
        <v>0</v>
      </c>
      <c r="BT75">
        <f>I!BS73*'Sim_F(IxI)'!$O75</f>
        <v>0</v>
      </c>
      <c r="BU75">
        <f>I!BT73*'Sim_F(IxI)'!$O75</f>
        <v>0</v>
      </c>
      <c r="BV75">
        <f>I!BU73*'Sim_F(IxI)'!$O75</f>
        <v>0</v>
      </c>
      <c r="BW75">
        <f>I!BV73*'Sim_F(IxI)'!$O75</f>
        <v>0</v>
      </c>
      <c r="BX75">
        <f>I!BW73*'Sim_F(IxI)'!$O75</f>
        <v>0</v>
      </c>
      <c r="BY75">
        <f>I!BX73*'Sim_F(IxI)'!$O75</f>
        <v>0</v>
      </c>
    </row>
    <row r="76" spans="1:77" x14ac:dyDescent="0.25">
      <c r="A76" s="105" t="s">
        <v>73</v>
      </c>
      <c r="B76">
        <f>I!A74*'Sim_F(IxI)'!$O76</f>
        <v>0</v>
      </c>
      <c r="C76">
        <f>I!B74*'Sim_F(IxI)'!$O76</f>
        <v>0</v>
      </c>
      <c r="D76">
        <f>I!C74*'Sim_F(IxI)'!$O76</f>
        <v>0</v>
      </c>
      <c r="E76">
        <f>I!D74*'Sim_F(IxI)'!$O76</f>
        <v>0</v>
      </c>
      <c r="F76">
        <f>I!E74*'Sim_F(IxI)'!$O76</f>
        <v>0</v>
      </c>
      <c r="G76">
        <f>I!F74*'Sim_F(IxI)'!$O76</f>
        <v>0</v>
      </c>
      <c r="H76">
        <f>I!G74*'Sim_F(IxI)'!$O76</f>
        <v>0</v>
      </c>
      <c r="I76">
        <f>I!H74*'Sim_F(IxI)'!$O76</f>
        <v>0</v>
      </c>
      <c r="J76">
        <f>I!I74*'Sim_F(IxI)'!$O76</f>
        <v>0</v>
      </c>
      <c r="K76">
        <f>I!J74*'Sim_F(IxI)'!$O76</f>
        <v>0</v>
      </c>
      <c r="L76">
        <f>I!K74*'Sim_F(IxI)'!$O76</f>
        <v>0</v>
      </c>
      <c r="M76">
        <f>I!L74*'Sim_F(IxI)'!$O76</f>
        <v>0</v>
      </c>
      <c r="N76">
        <f>I!M74*'Sim_F(IxI)'!$O76</f>
        <v>0</v>
      </c>
      <c r="O76">
        <f>I!N74*'Sim_F(IxI)'!$O76</f>
        <v>0</v>
      </c>
      <c r="P76">
        <f>I!O74*'Sim_F(IxI)'!$O76</f>
        <v>0</v>
      </c>
      <c r="Q76">
        <f>I!P74*'Sim_F(IxI)'!$O76</f>
        <v>0</v>
      </c>
      <c r="R76">
        <f>I!Q74*'Sim_F(IxI)'!$O76</f>
        <v>0</v>
      </c>
      <c r="S76">
        <f>I!R74*'Sim_F(IxI)'!$O76</f>
        <v>0</v>
      </c>
      <c r="T76">
        <f>I!S74*'Sim_F(IxI)'!$O76</f>
        <v>0</v>
      </c>
      <c r="U76">
        <f>I!T74*'Sim_F(IxI)'!$O76</f>
        <v>0</v>
      </c>
      <c r="V76">
        <f>I!U74*'Sim_F(IxI)'!$O76</f>
        <v>0</v>
      </c>
      <c r="W76">
        <f>I!V74*'Sim_F(IxI)'!$O76</f>
        <v>0</v>
      </c>
      <c r="X76">
        <f>I!W74*'Sim_F(IxI)'!$O76</f>
        <v>0</v>
      </c>
      <c r="Y76">
        <f>I!X74*'Sim_F(IxI)'!$O76</f>
        <v>0</v>
      </c>
      <c r="Z76">
        <f>I!Y74*'Sim_F(IxI)'!$O76</f>
        <v>0</v>
      </c>
      <c r="AA76">
        <f>I!Z74*'Sim_F(IxI)'!$O76</f>
        <v>0</v>
      </c>
      <c r="AB76">
        <f>I!AA74*'Sim_F(IxI)'!$O76</f>
        <v>0</v>
      </c>
      <c r="AC76">
        <f>I!AB74*'Sim_F(IxI)'!$O76</f>
        <v>0</v>
      </c>
      <c r="AD76">
        <f>I!AC74*'Sim_F(IxI)'!$O76</f>
        <v>0</v>
      </c>
      <c r="AE76">
        <f>I!AD74*'Sim_F(IxI)'!$O76</f>
        <v>0</v>
      </c>
      <c r="AF76">
        <f>I!AE74*'Sim_F(IxI)'!$O76</f>
        <v>0</v>
      </c>
      <c r="AG76">
        <f>I!AF74*'Sim_F(IxI)'!$O76</f>
        <v>0</v>
      </c>
      <c r="AH76">
        <f>I!AG74*'Sim_F(IxI)'!$O76</f>
        <v>0</v>
      </c>
      <c r="AI76">
        <f>I!AH74*'Sim_F(IxI)'!$O76</f>
        <v>0</v>
      </c>
      <c r="AJ76">
        <f>I!AI74*'Sim_F(IxI)'!$O76</f>
        <v>0</v>
      </c>
      <c r="AK76">
        <f>I!AJ74*'Sim_F(IxI)'!$O76</f>
        <v>0</v>
      </c>
      <c r="AL76">
        <f>I!AK74*'Sim_F(IxI)'!$O76</f>
        <v>0</v>
      </c>
      <c r="AM76">
        <f>I!AL74*'Sim_F(IxI)'!$O76</f>
        <v>0</v>
      </c>
      <c r="AN76">
        <f>I!AM74*'Sim_F(IxI)'!$O76</f>
        <v>0</v>
      </c>
      <c r="AO76">
        <f>I!AN74*'Sim_F(IxI)'!$O76</f>
        <v>0</v>
      </c>
      <c r="AP76">
        <f>I!AO74*'Sim_F(IxI)'!$O76</f>
        <v>0</v>
      </c>
      <c r="AQ76">
        <f>I!AP74*'Sim_F(IxI)'!$O76</f>
        <v>0</v>
      </c>
      <c r="AR76">
        <f>I!AQ74*'Sim_F(IxI)'!$O76</f>
        <v>0</v>
      </c>
      <c r="AS76">
        <f>I!AR74*'Sim_F(IxI)'!$O76</f>
        <v>0</v>
      </c>
      <c r="AT76">
        <f>I!AS74*'Sim_F(IxI)'!$O76</f>
        <v>0</v>
      </c>
      <c r="AU76">
        <f>I!AT74*'Sim_F(IxI)'!$O76</f>
        <v>0</v>
      </c>
      <c r="AV76">
        <f>I!AU74*'Sim_F(IxI)'!$O76</f>
        <v>0</v>
      </c>
      <c r="AW76">
        <f>I!AV74*'Sim_F(IxI)'!$O76</f>
        <v>0</v>
      </c>
      <c r="AX76">
        <f>I!AW74*'Sim_F(IxI)'!$O76</f>
        <v>0</v>
      </c>
      <c r="AY76">
        <f>I!AX74*'Sim_F(IxI)'!$O76</f>
        <v>0</v>
      </c>
      <c r="AZ76">
        <f>I!AY74*'Sim_F(IxI)'!$O76</f>
        <v>0</v>
      </c>
      <c r="BA76">
        <f>I!AZ74*'Sim_F(IxI)'!$O76</f>
        <v>0</v>
      </c>
      <c r="BB76">
        <f>I!BA74*'Sim_F(IxI)'!$O76</f>
        <v>0</v>
      </c>
      <c r="BC76">
        <f>I!BB74*'Sim_F(IxI)'!$O76</f>
        <v>0</v>
      </c>
      <c r="BD76">
        <f>I!BC74*'Sim_F(IxI)'!$O76</f>
        <v>0</v>
      </c>
      <c r="BE76">
        <f>I!BD74*'Sim_F(IxI)'!$O76</f>
        <v>0</v>
      </c>
      <c r="BF76">
        <f>I!BE74*'Sim_F(IxI)'!$O76</f>
        <v>0</v>
      </c>
      <c r="BG76">
        <f>I!BF74*'Sim_F(IxI)'!$O76</f>
        <v>0</v>
      </c>
      <c r="BH76">
        <f>I!BG74*'Sim_F(IxI)'!$O76</f>
        <v>0</v>
      </c>
      <c r="BI76">
        <f>I!BH74*'Sim_F(IxI)'!$O76</f>
        <v>0</v>
      </c>
      <c r="BJ76">
        <f>I!BI74*'Sim_F(IxI)'!$O76</f>
        <v>0</v>
      </c>
      <c r="BK76">
        <f>I!BJ74*'Sim_F(IxI)'!$O76</f>
        <v>0</v>
      </c>
      <c r="BL76">
        <f>I!BK74*'Sim_F(IxI)'!$O76</f>
        <v>0</v>
      </c>
      <c r="BM76">
        <f>I!BL74*'Sim_F(IxI)'!$O76</f>
        <v>0</v>
      </c>
      <c r="BN76">
        <f>I!BM74*'Sim_F(IxI)'!$O76</f>
        <v>0</v>
      </c>
      <c r="BO76">
        <f>I!BN74*'Sim_F(IxI)'!$O76</f>
        <v>0</v>
      </c>
      <c r="BP76">
        <f>I!BO74*'Sim_F(IxI)'!$O76</f>
        <v>0</v>
      </c>
      <c r="BQ76">
        <f>I!BP74*'Sim_F(IxI)'!$O76</f>
        <v>0</v>
      </c>
      <c r="BR76">
        <f>I!BQ74*'Sim_F(IxI)'!$O76</f>
        <v>0</v>
      </c>
      <c r="BS76">
        <f>I!BR74*'Sim_F(IxI)'!$O76</f>
        <v>0</v>
      </c>
      <c r="BT76">
        <f>I!BS74*'Sim_F(IxI)'!$O76</f>
        <v>0</v>
      </c>
      <c r="BU76">
        <f>I!BT74*'Sim_F(IxI)'!$O76</f>
        <v>0</v>
      </c>
      <c r="BV76">
        <f>I!BU74*'Sim_F(IxI)'!$O76</f>
        <v>0</v>
      </c>
      <c r="BW76">
        <f>I!BV74*'Sim_F(IxI)'!$O76</f>
        <v>0</v>
      </c>
      <c r="BX76">
        <f>I!BW74*'Sim_F(IxI)'!$O76</f>
        <v>0</v>
      </c>
      <c r="BY76">
        <f>I!BX74*'Sim_F(IxI)'!$O76</f>
        <v>0</v>
      </c>
    </row>
    <row r="77" spans="1:77" x14ac:dyDescent="0.25">
      <c r="A77" s="105" t="s">
        <v>74</v>
      </c>
      <c r="B77">
        <f>I!A75*'Sim_F(IxI)'!$O77</f>
        <v>0</v>
      </c>
      <c r="C77">
        <f>I!B75*'Sim_F(IxI)'!$O77</f>
        <v>0</v>
      </c>
      <c r="D77">
        <f>I!C75*'Sim_F(IxI)'!$O77</f>
        <v>0</v>
      </c>
      <c r="E77">
        <f>I!D75*'Sim_F(IxI)'!$O77</f>
        <v>0</v>
      </c>
      <c r="F77">
        <f>I!E75*'Sim_F(IxI)'!$O77</f>
        <v>0</v>
      </c>
      <c r="G77">
        <f>I!F75*'Sim_F(IxI)'!$O77</f>
        <v>0</v>
      </c>
      <c r="H77">
        <f>I!G75*'Sim_F(IxI)'!$O77</f>
        <v>0</v>
      </c>
      <c r="I77">
        <f>I!H75*'Sim_F(IxI)'!$O77</f>
        <v>0</v>
      </c>
      <c r="J77">
        <f>I!I75*'Sim_F(IxI)'!$O77</f>
        <v>0</v>
      </c>
      <c r="K77">
        <f>I!J75*'Sim_F(IxI)'!$O77</f>
        <v>0</v>
      </c>
      <c r="L77">
        <f>I!K75*'Sim_F(IxI)'!$O77</f>
        <v>0</v>
      </c>
      <c r="M77">
        <f>I!L75*'Sim_F(IxI)'!$O77</f>
        <v>0</v>
      </c>
      <c r="N77">
        <f>I!M75*'Sim_F(IxI)'!$O77</f>
        <v>0</v>
      </c>
      <c r="O77">
        <f>I!N75*'Sim_F(IxI)'!$O77</f>
        <v>0</v>
      </c>
      <c r="P77">
        <f>I!O75*'Sim_F(IxI)'!$O77</f>
        <v>0</v>
      </c>
      <c r="Q77">
        <f>I!P75*'Sim_F(IxI)'!$O77</f>
        <v>0</v>
      </c>
      <c r="R77">
        <f>I!Q75*'Sim_F(IxI)'!$O77</f>
        <v>0</v>
      </c>
      <c r="S77">
        <f>I!R75*'Sim_F(IxI)'!$O77</f>
        <v>0</v>
      </c>
      <c r="T77">
        <f>I!S75*'Sim_F(IxI)'!$O77</f>
        <v>0</v>
      </c>
      <c r="U77">
        <f>I!T75*'Sim_F(IxI)'!$O77</f>
        <v>0</v>
      </c>
      <c r="V77">
        <f>I!U75*'Sim_F(IxI)'!$O77</f>
        <v>0</v>
      </c>
      <c r="W77">
        <f>I!V75*'Sim_F(IxI)'!$O77</f>
        <v>0</v>
      </c>
      <c r="X77">
        <f>I!W75*'Sim_F(IxI)'!$O77</f>
        <v>0</v>
      </c>
      <c r="Y77">
        <f>I!X75*'Sim_F(IxI)'!$O77</f>
        <v>0</v>
      </c>
      <c r="Z77">
        <f>I!Y75*'Sim_F(IxI)'!$O77</f>
        <v>0</v>
      </c>
      <c r="AA77">
        <f>I!Z75*'Sim_F(IxI)'!$O77</f>
        <v>0</v>
      </c>
      <c r="AB77">
        <f>I!AA75*'Sim_F(IxI)'!$O77</f>
        <v>0</v>
      </c>
      <c r="AC77">
        <f>I!AB75*'Sim_F(IxI)'!$O77</f>
        <v>0</v>
      </c>
      <c r="AD77">
        <f>I!AC75*'Sim_F(IxI)'!$O77</f>
        <v>0</v>
      </c>
      <c r="AE77">
        <f>I!AD75*'Sim_F(IxI)'!$O77</f>
        <v>0</v>
      </c>
      <c r="AF77">
        <f>I!AE75*'Sim_F(IxI)'!$O77</f>
        <v>0</v>
      </c>
      <c r="AG77">
        <f>I!AF75*'Sim_F(IxI)'!$O77</f>
        <v>0</v>
      </c>
      <c r="AH77">
        <f>I!AG75*'Sim_F(IxI)'!$O77</f>
        <v>0</v>
      </c>
      <c r="AI77">
        <f>I!AH75*'Sim_F(IxI)'!$O77</f>
        <v>0</v>
      </c>
      <c r="AJ77">
        <f>I!AI75*'Sim_F(IxI)'!$O77</f>
        <v>0</v>
      </c>
      <c r="AK77">
        <f>I!AJ75*'Sim_F(IxI)'!$O77</f>
        <v>0</v>
      </c>
      <c r="AL77">
        <f>I!AK75*'Sim_F(IxI)'!$O77</f>
        <v>0</v>
      </c>
      <c r="AM77">
        <f>I!AL75*'Sim_F(IxI)'!$O77</f>
        <v>0</v>
      </c>
      <c r="AN77">
        <f>I!AM75*'Sim_F(IxI)'!$O77</f>
        <v>0</v>
      </c>
      <c r="AO77">
        <f>I!AN75*'Sim_F(IxI)'!$O77</f>
        <v>0</v>
      </c>
      <c r="AP77">
        <f>I!AO75*'Sim_F(IxI)'!$O77</f>
        <v>0</v>
      </c>
      <c r="AQ77">
        <f>I!AP75*'Sim_F(IxI)'!$O77</f>
        <v>0</v>
      </c>
      <c r="AR77">
        <f>I!AQ75*'Sim_F(IxI)'!$O77</f>
        <v>0</v>
      </c>
      <c r="AS77">
        <f>I!AR75*'Sim_F(IxI)'!$O77</f>
        <v>0</v>
      </c>
      <c r="AT77">
        <f>I!AS75*'Sim_F(IxI)'!$O77</f>
        <v>0</v>
      </c>
      <c r="AU77">
        <f>I!AT75*'Sim_F(IxI)'!$O77</f>
        <v>0</v>
      </c>
      <c r="AV77">
        <f>I!AU75*'Sim_F(IxI)'!$O77</f>
        <v>0</v>
      </c>
      <c r="AW77">
        <f>I!AV75*'Sim_F(IxI)'!$O77</f>
        <v>0</v>
      </c>
      <c r="AX77">
        <f>I!AW75*'Sim_F(IxI)'!$O77</f>
        <v>0</v>
      </c>
      <c r="AY77">
        <f>I!AX75*'Sim_F(IxI)'!$O77</f>
        <v>0</v>
      </c>
      <c r="AZ77">
        <f>I!AY75*'Sim_F(IxI)'!$O77</f>
        <v>0</v>
      </c>
      <c r="BA77">
        <f>I!AZ75*'Sim_F(IxI)'!$O77</f>
        <v>0</v>
      </c>
      <c r="BB77">
        <f>I!BA75*'Sim_F(IxI)'!$O77</f>
        <v>0</v>
      </c>
      <c r="BC77">
        <f>I!BB75*'Sim_F(IxI)'!$O77</f>
        <v>0</v>
      </c>
      <c r="BD77">
        <f>I!BC75*'Sim_F(IxI)'!$O77</f>
        <v>0</v>
      </c>
      <c r="BE77">
        <f>I!BD75*'Sim_F(IxI)'!$O77</f>
        <v>0</v>
      </c>
      <c r="BF77">
        <f>I!BE75*'Sim_F(IxI)'!$O77</f>
        <v>0</v>
      </c>
      <c r="BG77">
        <f>I!BF75*'Sim_F(IxI)'!$O77</f>
        <v>0</v>
      </c>
      <c r="BH77">
        <f>I!BG75*'Sim_F(IxI)'!$O77</f>
        <v>0</v>
      </c>
      <c r="BI77">
        <f>I!BH75*'Sim_F(IxI)'!$O77</f>
        <v>0</v>
      </c>
      <c r="BJ77">
        <f>I!BI75*'Sim_F(IxI)'!$O77</f>
        <v>0</v>
      </c>
      <c r="BK77">
        <f>I!BJ75*'Sim_F(IxI)'!$O77</f>
        <v>0</v>
      </c>
      <c r="BL77">
        <f>I!BK75*'Sim_F(IxI)'!$O77</f>
        <v>0</v>
      </c>
      <c r="BM77">
        <f>I!BL75*'Sim_F(IxI)'!$O77</f>
        <v>0</v>
      </c>
      <c r="BN77">
        <f>I!BM75*'Sim_F(IxI)'!$O77</f>
        <v>0</v>
      </c>
      <c r="BO77">
        <f>I!BN75*'Sim_F(IxI)'!$O77</f>
        <v>0</v>
      </c>
      <c r="BP77">
        <f>I!BO75*'Sim_F(IxI)'!$O77</f>
        <v>0</v>
      </c>
      <c r="BQ77">
        <f>I!BP75*'Sim_F(IxI)'!$O77</f>
        <v>0</v>
      </c>
      <c r="BR77">
        <f>I!BQ75*'Sim_F(IxI)'!$O77</f>
        <v>0</v>
      </c>
      <c r="BS77">
        <f>I!BR75*'Sim_F(IxI)'!$O77</f>
        <v>0</v>
      </c>
      <c r="BT77">
        <f>I!BS75*'Sim_F(IxI)'!$O77</f>
        <v>0</v>
      </c>
      <c r="BU77">
        <f>I!BT75*'Sim_F(IxI)'!$O77</f>
        <v>0</v>
      </c>
      <c r="BV77">
        <f>I!BU75*'Sim_F(IxI)'!$O77</f>
        <v>0</v>
      </c>
      <c r="BW77">
        <f>I!BV75*'Sim_F(IxI)'!$O77</f>
        <v>0</v>
      </c>
      <c r="BX77">
        <f>I!BW75*'Sim_F(IxI)'!$O77</f>
        <v>0</v>
      </c>
      <c r="BY77">
        <f>I!BX75*'Sim_F(IxI)'!$O77</f>
        <v>0</v>
      </c>
    </row>
    <row r="78" spans="1:77" x14ac:dyDescent="0.25">
      <c r="A78" s="105" t="s">
        <v>75</v>
      </c>
      <c r="B78">
        <f>I!A76*'Sim_F(IxI)'!$O78</f>
        <v>0</v>
      </c>
      <c r="C78">
        <f>I!B76*'Sim_F(IxI)'!$O78</f>
        <v>0</v>
      </c>
      <c r="D78">
        <f>I!C76*'Sim_F(IxI)'!$O78</f>
        <v>0</v>
      </c>
      <c r="E78">
        <f>I!D76*'Sim_F(IxI)'!$O78</f>
        <v>0</v>
      </c>
      <c r="F78">
        <f>I!E76*'Sim_F(IxI)'!$O78</f>
        <v>0</v>
      </c>
      <c r="G78">
        <f>I!F76*'Sim_F(IxI)'!$O78</f>
        <v>0</v>
      </c>
      <c r="H78">
        <f>I!G76*'Sim_F(IxI)'!$O78</f>
        <v>0</v>
      </c>
      <c r="I78">
        <f>I!H76*'Sim_F(IxI)'!$O78</f>
        <v>0</v>
      </c>
      <c r="J78">
        <f>I!I76*'Sim_F(IxI)'!$O78</f>
        <v>0</v>
      </c>
      <c r="K78">
        <f>I!J76*'Sim_F(IxI)'!$O78</f>
        <v>0</v>
      </c>
      <c r="L78">
        <f>I!K76*'Sim_F(IxI)'!$O78</f>
        <v>0</v>
      </c>
      <c r="M78">
        <f>I!L76*'Sim_F(IxI)'!$O78</f>
        <v>0</v>
      </c>
      <c r="N78">
        <f>I!M76*'Sim_F(IxI)'!$O78</f>
        <v>0</v>
      </c>
      <c r="O78">
        <f>I!N76*'Sim_F(IxI)'!$O78</f>
        <v>0</v>
      </c>
      <c r="P78">
        <f>I!O76*'Sim_F(IxI)'!$O78</f>
        <v>0</v>
      </c>
      <c r="Q78">
        <f>I!P76*'Sim_F(IxI)'!$O78</f>
        <v>0</v>
      </c>
      <c r="R78">
        <f>I!Q76*'Sim_F(IxI)'!$O78</f>
        <v>0</v>
      </c>
      <c r="S78">
        <f>I!R76*'Sim_F(IxI)'!$O78</f>
        <v>0</v>
      </c>
      <c r="T78">
        <f>I!S76*'Sim_F(IxI)'!$O78</f>
        <v>0</v>
      </c>
      <c r="U78">
        <f>I!T76*'Sim_F(IxI)'!$O78</f>
        <v>0</v>
      </c>
      <c r="V78">
        <f>I!U76*'Sim_F(IxI)'!$O78</f>
        <v>0</v>
      </c>
      <c r="W78">
        <f>I!V76*'Sim_F(IxI)'!$O78</f>
        <v>0</v>
      </c>
      <c r="X78">
        <f>I!W76*'Sim_F(IxI)'!$O78</f>
        <v>0</v>
      </c>
      <c r="Y78">
        <f>I!X76*'Sim_F(IxI)'!$O78</f>
        <v>0</v>
      </c>
      <c r="Z78">
        <f>I!Y76*'Sim_F(IxI)'!$O78</f>
        <v>0</v>
      </c>
      <c r="AA78">
        <f>I!Z76*'Sim_F(IxI)'!$O78</f>
        <v>0</v>
      </c>
      <c r="AB78">
        <f>I!AA76*'Sim_F(IxI)'!$O78</f>
        <v>0</v>
      </c>
      <c r="AC78">
        <f>I!AB76*'Sim_F(IxI)'!$O78</f>
        <v>0</v>
      </c>
      <c r="AD78">
        <f>I!AC76*'Sim_F(IxI)'!$O78</f>
        <v>0</v>
      </c>
      <c r="AE78">
        <f>I!AD76*'Sim_F(IxI)'!$O78</f>
        <v>0</v>
      </c>
      <c r="AF78">
        <f>I!AE76*'Sim_F(IxI)'!$O78</f>
        <v>0</v>
      </c>
      <c r="AG78">
        <f>I!AF76*'Sim_F(IxI)'!$O78</f>
        <v>0</v>
      </c>
      <c r="AH78">
        <f>I!AG76*'Sim_F(IxI)'!$O78</f>
        <v>0</v>
      </c>
      <c r="AI78">
        <f>I!AH76*'Sim_F(IxI)'!$O78</f>
        <v>0</v>
      </c>
      <c r="AJ78">
        <f>I!AI76*'Sim_F(IxI)'!$O78</f>
        <v>0</v>
      </c>
      <c r="AK78">
        <f>I!AJ76*'Sim_F(IxI)'!$O78</f>
        <v>0</v>
      </c>
      <c r="AL78">
        <f>I!AK76*'Sim_F(IxI)'!$O78</f>
        <v>0</v>
      </c>
      <c r="AM78">
        <f>I!AL76*'Sim_F(IxI)'!$O78</f>
        <v>0</v>
      </c>
      <c r="AN78">
        <f>I!AM76*'Sim_F(IxI)'!$O78</f>
        <v>0</v>
      </c>
      <c r="AO78">
        <f>I!AN76*'Sim_F(IxI)'!$O78</f>
        <v>0</v>
      </c>
      <c r="AP78">
        <f>I!AO76*'Sim_F(IxI)'!$O78</f>
        <v>0</v>
      </c>
      <c r="AQ78">
        <f>I!AP76*'Sim_F(IxI)'!$O78</f>
        <v>0</v>
      </c>
      <c r="AR78">
        <f>I!AQ76*'Sim_F(IxI)'!$O78</f>
        <v>0</v>
      </c>
      <c r="AS78">
        <f>I!AR76*'Sim_F(IxI)'!$O78</f>
        <v>0</v>
      </c>
      <c r="AT78">
        <f>I!AS76*'Sim_F(IxI)'!$O78</f>
        <v>0</v>
      </c>
      <c r="AU78">
        <f>I!AT76*'Sim_F(IxI)'!$O78</f>
        <v>0</v>
      </c>
      <c r="AV78">
        <f>I!AU76*'Sim_F(IxI)'!$O78</f>
        <v>0</v>
      </c>
      <c r="AW78">
        <f>I!AV76*'Sim_F(IxI)'!$O78</f>
        <v>0</v>
      </c>
      <c r="AX78">
        <f>I!AW76*'Sim_F(IxI)'!$O78</f>
        <v>0</v>
      </c>
      <c r="AY78">
        <f>I!AX76*'Sim_F(IxI)'!$O78</f>
        <v>0</v>
      </c>
      <c r="AZ78">
        <f>I!AY76*'Sim_F(IxI)'!$O78</f>
        <v>0</v>
      </c>
      <c r="BA78">
        <f>I!AZ76*'Sim_F(IxI)'!$O78</f>
        <v>0</v>
      </c>
      <c r="BB78">
        <f>I!BA76*'Sim_F(IxI)'!$O78</f>
        <v>0</v>
      </c>
      <c r="BC78">
        <f>I!BB76*'Sim_F(IxI)'!$O78</f>
        <v>0</v>
      </c>
      <c r="BD78">
        <f>I!BC76*'Sim_F(IxI)'!$O78</f>
        <v>0</v>
      </c>
      <c r="BE78">
        <f>I!BD76*'Sim_F(IxI)'!$O78</f>
        <v>0</v>
      </c>
      <c r="BF78">
        <f>I!BE76*'Sim_F(IxI)'!$O78</f>
        <v>0</v>
      </c>
      <c r="BG78">
        <f>I!BF76*'Sim_F(IxI)'!$O78</f>
        <v>0</v>
      </c>
      <c r="BH78">
        <f>I!BG76*'Sim_F(IxI)'!$O78</f>
        <v>0</v>
      </c>
      <c r="BI78">
        <f>I!BH76*'Sim_F(IxI)'!$O78</f>
        <v>0</v>
      </c>
      <c r="BJ78">
        <f>I!BI76*'Sim_F(IxI)'!$O78</f>
        <v>0</v>
      </c>
      <c r="BK78">
        <f>I!BJ76*'Sim_F(IxI)'!$O78</f>
        <v>0</v>
      </c>
      <c r="BL78">
        <f>I!BK76*'Sim_F(IxI)'!$O78</f>
        <v>0</v>
      </c>
      <c r="BM78">
        <f>I!BL76*'Sim_F(IxI)'!$O78</f>
        <v>0</v>
      </c>
      <c r="BN78">
        <f>I!BM76*'Sim_F(IxI)'!$O78</f>
        <v>0</v>
      </c>
      <c r="BO78">
        <f>I!BN76*'Sim_F(IxI)'!$O78</f>
        <v>0</v>
      </c>
      <c r="BP78">
        <f>I!BO76*'Sim_F(IxI)'!$O78</f>
        <v>0</v>
      </c>
      <c r="BQ78">
        <f>I!BP76*'Sim_F(IxI)'!$O78</f>
        <v>0</v>
      </c>
      <c r="BR78">
        <f>I!BQ76*'Sim_F(IxI)'!$O78</f>
        <v>0</v>
      </c>
      <c r="BS78">
        <f>I!BR76*'Sim_F(IxI)'!$O78</f>
        <v>0</v>
      </c>
      <c r="BT78">
        <f>I!BS76*'Sim_F(IxI)'!$O78</f>
        <v>0</v>
      </c>
      <c r="BU78">
        <f>I!BT76*'Sim_F(IxI)'!$O78</f>
        <v>0</v>
      </c>
      <c r="BV78">
        <f>I!BU76*'Sim_F(IxI)'!$O78</f>
        <v>0</v>
      </c>
      <c r="BW78">
        <f>I!BV76*'Sim_F(IxI)'!$O78</f>
        <v>0</v>
      </c>
      <c r="BX78">
        <f>I!BW76*'Sim_F(IxI)'!$O78</f>
        <v>0</v>
      </c>
      <c r="BY78">
        <f>I!BX76*'Sim_F(IxI)'!$O78</f>
        <v>0</v>
      </c>
    </row>
  </sheetData>
  <sheetProtection password="D053" sheet="1" formatColumns="0" formatRows="0"/>
  <conditionalFormatting sqref="A3:A78">
    <cfRule type="cellIs" dxfId="82" priority="1" operator="lessThan">
      <formula>0</formula>
    </cfRule>
  </conditionalFormatting>
  <conditionalFormatting sqref="B2:BY2">
    <cfRule type="cellIs" dxfId="81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/>
  <dimension ref="A2:BY79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45">
        <f t="array" ref="B3:BY78">MMULT(Sim_L!B3:BY78,L_t!B3:BY78)</f>
        <v>0</v>
      </c>
      <c r="C3" s="345">
        <v>0</v>
      </c>
      <c r="D3" s="345">
        <v>0</v>
      </c>
      <c r="E3" s="345">
        <v>0</v>
      </c>
      <c r="F3" s="345">
        <v>0</v>
      </c>
      <c r="G3" s="345">
        <v>0</v>
      </c>
      <c r="H3" s="345">
        <v>0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5">
        <v>0</v>
      </c>
      <c r="R3" s="345">
        <v>0</v>
      </c>
      <c r="S3" s="345">
        <v>0</v>
      </c>
      <c r="T3" s="345">
        <v>0</v>
      </c>
      <c r="U3" s="345">
        <v>0</v>
      </c>
      <c r="V3" s="345">
        <v>0</v>
      </c>
      <c r="W3" s="345">
        <v>0</v>
      </c>
      <c r="X3" s="345">
        <v>0</v>
      </c>
      <c r="Y3" s="345">
        <v>0</v>
      </c>
      <c r="Z3" s="345">
        <v>0</v>
      </c>
      <c r="AA3" s="345">
        <v>0</v>
      </c>
      <c r="AB3" s="345">
        <v>0</v>
      </c>
      <c r="AC3" s="345">
        <v>0</v>
      </c>
      <c r="AD3" s="345">
        <v>0</v>
      </c>
      <c r="AE3" s="345">
        <v>0</v>
      </c>
      <c r="AF3" s="345">
        <v>0</v>
      </c>
      <c r="AG3" s="345">
        <v>0</v>
      </c>
      <c r="AH3" s="345">
        <v>0</v>
      </c>
      <c r="AI3" s="345">
        <v>0</v>
      </c>
      <c r="AJ3" s="345">
        <v>0</v>
      </c>
      <c r="AK3" s="345">
        <v>0</v>
      </c>
      <c r="AL3" s="345">
        <v>0</v>
      </c>
      <c r="AM3" s="345">
        <v>0</v>
      </c>
      <c r="AN3" s="345">
        <v>0</v>
      </c>
      <c r="AO3" s="345">
        <v>0</v>
      </c>
      <c r="AP3" s="345">
        <v>0</v>
      </c>
      <c r="AQ3" s="345">
        <v>0</v>
      </c>
      <c r="AR3" s="345">
        <v>0</v>
      </c>
      <c r="AS3" s="345">
        <v>0</v>
      </c>
      <c r="AT3" s="345">
        <v>0</v>
      </c>
      <c r="AU3" s="345">
        <v>0</v>
      </c>
      <c r="AV3" s="345">
        <v>0</v>
      </c>
      <c r="AW3" s="345">
        <v>0</v>
      </c>
      <c r="AX3" s="345">
        <v>0</v>
      </c>
      <c r="AY3" s="345">
        <v>0</v>
      </c>
      <c r="AZ3" s="345">
        <v>0</v>
      </c>
      <c r="BA3" s="345">
        <v>0</v>
      </c>
      <c r="BB3" s="345">
        <v>0</v>
      </c>
      <c r="BC3" s="345">
        <v>0</v>
      </c>
      <c r="BD3" s="345">
        <v>0</v>
      </c>
      <c r="BE3" s="345">
        <v>0</v>
      </c>
      <c r="BF3" s="345">
        <v>0</v>
      </c>
      <c r="BG3" s="345">
        <v>0</v>
      </c>
      <c r="BH3" s="345">
        <v>0</v>
      </c>
      <c r="BI3" s="345">
        <v>0</v>
      </c>
      <c r="BJ3" s="345">
        <v>0</v>
      </c>
      <c r="BK3" s="345">
        <v>0</v>
      </c>
      <c r="BL3" s="345">
        <v>0</v>
      </c>
      <c r="BM3" s="345">
        <v>0</v>
      </c>
      <c r="BN3" s="345">
        <v>0</v>
      </c>
      <c r="BO3" s="345">
        <v>0</v>
      </c>
      <c r="BP3" s="345">
        <v>0</v>
      </c>
      <c r="BQ3" s="345">
        <v>0</v>
      </c>
      <c r="BR3" s="345">
        <v>0</v>
      </c>
      <c r="BS3" s="345">
        <v>0</v>
      </c>
      <c r="BT3" s="345">
        <v>0</v>
      </c>
      <c r="BU3" s="345">
        <v>0</v>
      </c>
      <c r="BV3" s="345">
        <v>0</v>
      </c>
      <c r="BW3" s="345">
        <v>0</v>
      </c>
      <c r="BX3" s="345">
        <v>0</v>
      </c>
      <c r="BY3" s="345">
        <v>0</v>
      </c>
    </row>
    <row r="4" spans="1:77" x14ac:dyDescent="0.25">
      <c r="A4" s="105" t="s">
        <v>1</v>
      </c>
      <c r="B4" s="345">
        <v>0</v>
      </c>
      <c r="C4" s="345">
        <v>0</v>
      </c>
      <c r="D4" s="345">
        <v>0</v>
      </c>
      <c r="E4" s="345">
        <v>0</v>
      </c>
      <c r="F4" s="345">
        <v>0</v>
      </c>
      <c r="G4" s="345">
        <v>0</v>
      </c>
      <c r="H4" s="345">
        <v>0</v>
      </c>
      <c r="I4" s="345">
        <v>0</v>
      </c>
      <c r="J4" s="345">
        <v>0</v>
      </c>
      <c r="K4" s="345">
        <v>0</v>
      </c>
      <c r="L4" s="345">
        <v>0</v>
      </c>
      <c r="M4" s="345">
        <v>0</v>
      </c>
      <c r="N4" s="345">
        <v>0</v>
      </c>
      <c r="O4" s="345">
        <v>0</v>
      </c>
      <c r="P4" s="345">
        <v>0</v>
      </c>
      <c r="Q4" s="345">
        <v>0</v>
      </c>
      <c r="R4" s="345">
        <v>0</v>
      </c>
      <c r="S4" s="345">
        <v>0</v>
      </c>
      <c r="T4" s="345">
        <v>0</v>
      </c>
      <c r="U4" s="345">
        <v>0</v>
      </c>
      <c r="V4" s="345">
        <v>0</v>
      </c>
      <c r="W4" s="345">
        <v>0</v>
      </c>
      <c r="X4" s="345">
        <v>0</v>
      </c>
      <c r="Y4" s="345">
        <v>0</v>
      </c>
      <c r="Z4" s="345">
        <v>0</v>
      </c>
      <c r="AA4" s="345">
        <v>0</v>
      </c>
      <c r="AB4" s="345">
        <v>0</v>
      </c>
      <c r="AC4" s="345">
        <v>0</v>
      </c>
      <c r="AD4" s="345">
        <v>0</v>
      </c>
      <c r="AE4" s="345">
        <v>0</v>
      </c>
      <c r="AF4" s="345">
        <v>0</v>
      </c>
      <c r="AG4" s="345">
        <v>0</v>
      </c>
      <c r="AH4" s="345">
        <v>0</v>
      </c>
      <c r="AI4" s="345">
        <v>0</v>
      </c>
      <c r="AJ4" s="345">
        <v>0</v>
      </c>
      <c r="AK4" s="345">
        <v>0</v>
      </c>
      <c r="AL4" s="345">
        <v>0</v>
      </c>
      <c r="AM4" s="345">
        <v>0</v>
      </c>
      <c r="AN4" s="345">
        <v>0</v>
      </c>
      <c r="AO4" s="345">
        <v>0</v>
      </c>
      <c r="AP4" s="345">
        <v>0</v>
      </c>
      <c r="AQ4" s="345">
        <v>0</v>
      </c>
      <c r="AR4" s="345">
        <v>0</v>
      </c>
      <c r="AS4" s="345">
        <v>0</v>
      </c>
      <c r="AT4" s="345">
        <v>0</v>
      </c>
      <c r="AU4" s="345">
        <v>0</v>
      </c>
      <c r="AV4" s="345">
        <v>0</v>
      </c>
      <c r="AW4" s="345">
        <v>0</v>
      </c>
      <c r="AX4" s="345">
        <v>0</v>
      </c>
      <c r="AY4" s="345">
        <v>0</v>
      </c>
      <c r="AZ4" s="345">
        <v>0</v>
      </c>
      <c r="BA4" s="345">
        <v>0</v>
      </c>
      <c r="BB4" s="345">
        <v>0</v>
      </c>
      <c r="BC4" s="345">
        <v>0</v>
      </c>
      <c r="BD4" s="345">
        <v>0</v>
      </c>
      <c r="BE4" s="345">
        <v>0</v>
      </c>
      <c r="BF4" s="345">
        <v>0</v>
      </c>
      <c r="BG4" s="345">
        <v>0</v>
      </c>
      <c r="BH4" s="345">
        <v>0</v>
      </c>
      <c r="BI4" s="345">
        <v>0</v>
      </c>
      <c r="BJ4" s="345">
        <v>0</v>
      </c>
      <c r="BK4" s="345">
        <v>0</v>
      </c>
      <c r="BL4" s="345">
        <v>0</v>
      </c>
      <c r="BM4" s="345">
        <v>0</v>
      </c>
      <c r="BN4" s="345">
        <v>0</v>
      </c>
      <c r="BO4" s="345">
        <v>0</v>
      </c>
      <c r="BP4" s="345">
        <v>0</v>
      </c>
      <c r="BQ4" s="345">
        <v>0</v>
      </c>
      <c r="BR4" s="345">
        <v>0</v>
      </c>
      <c r="BS4" s="345">
        <v>0</v>
      </c>
      <c r="BT4" s="345">
        <v>0</v>
      </c>
      <c r="BU4" s="345">
        <v>0</v>
      </c>
      <c r="BV4" s="345">
        <v>0</v>
      </c>
      <c r="BW4" s="345">
        <v>0</v>
      </c>
      <c r="BX4" s="345">
        <v>0</v>
      </c>
      <c r="BY4" s="345">
        <v>0</v>
      </c>
    </row>
    <row r="5" spans="1:77" x14ac:dyDescent="0.25">
      <c r="A5" s="105" t="s">
        <v>2</v>
      </c>
      <c r="B5" s="345">
        <v>0</v>
      </c>
      <c r="C5" s="345">
        <v>0</v>
      </c>
      <c r="D5" s="345">
        <v>0</v>
      </c>
      <c r="E5" s="345">
        <v>0</v>
      </c>
      <c r="F5" s="345">
        <v>0</v>
      </c>
      <c r="G5" s="345">
        <v>0</v>
      </c>
      <c r="H5" s="345">
        <v>0</v>
      </c>
      <c r="I5" s="345">
        <v>0</v>
      </c>
      <c r="J5" s="345">
        <v>0</v>
      </c>
      <c r="K5" s="345">
        <v>0</v>
      </c>
      <c r="L5" s="345">
        <v>0</v>
      </c>
      <c r="M5" s="345">
        <v>0</v>
      </c>
      <c r="N5" s="345">
        <v>0</v>
      </c>
      <c r="O5" s="345">
        <v>0</v>
      </c>
      <c r="P5" s="345">
        <v>0</v>
      </c>
      <c r="Q5" s="345">
        <v>0</v>
      </c>
      <c r="R5" s="345">
        <v>0</v>
      </c>
      <c r="S5" s="345">
        <v>0</v>
      </c>
      <c r="T5" s="345">
        <v>0</v>
      </c>
      <c r="U5" s="345">
        <v>0</v>
      </c>
      <c r="V5" s="345">
        <v>0</v>
      </c>
      <c r="W5" s="345">
        <v>0</v>
      </c>
      <c r="X5" s="345">
        <v>0</v>
      </c>
      <c r="Y5" s="345">
        <v>0</v>
      </c>
      <c r="Z5" s="345">
        <v>0</v>
      </c>
      <c r="AA5" s="345">
        <v>0</v>
      </c>
      <c r="AB5" s="345">
        <v>0</v>
      </c>
      <c r="AC5" s="345">
        <v>0</v>
      </c>
      <c r="AD5" s="345">
        <v>0</v>
      </c>
      <c r="AE5" s="345">
        <v>0</v>
      </c>
      <c r="AF5" s="345">
        <v>0</v>
      </c>
      <c r="AG5" s="345">
        <v>0</v>
      </c>
      <c r="AH5" s="345">
        <v>0</v>
      </c>
      <c r="AI5" s="345">
        <v>0</v>
      </c>
      <c r="AJ5" s="345">
        <v>0</v>
      </c>
      <c r="AK5" s="345">
        <v>0</v>
      </c>
      <c r="AL5" s="345">
        <v>0</v>
      </c>
      <c r="AM5" s="345">
        <v>0</v>
      </c>
      <c r="AN5" s="345">
        <v>0</v>
      </c>
      <c r="AO5" s="345">
        <v>0</v>
      </c>
      <c r="AP5" s="345">
        <v>0</v>
      </c>
      <c r="AQ5" s="345">
        <v>0</v>
      </c>
      <c r="AR5" s="345">
        <v>0</v>
      </c>
      <c r="AS5" s="345">
        <v>0</v>
      </c>
      <c r="AT5" s="345">
        <v>0</v>
      </c>
      <c r="AU5" s="345">
        <v>0</v>
      </c>
      <c r="AV5" s="345">
        <v>0</v>
      </c>
      <c r="AW5" s="345">
        <v>0</v>
      </c>
      <c r="AX5" s="345">
        <v>0</v>
      </c>
      <c r="AY5" s="345">
        <v>0</v>
      </c>
      <c r="AZ5" s="345">
        <v>0</v>
      </c>
      <c r="BA5" s="345">
        <v>0</v>
      </c>
      <c r="BB5" s="345">
        <v>0</v>
      </c>
      <c r="BC5" s="345">
        <v>0</v>
      </c>
      <c r="BD5" s="345">
        <v>0</v>
      </c>
      <c r="BE5" s="345">
        <v>0</v>
      </c>
      <c r="BF5" s="345">
        <v>0</v>
      </c>
      <c r="BG5" s="345">
        <v>0</v>
      </c>
      <c r="BH5" s="345">
        <v>0</v>
      </c>
      <c r="BI5" s="345">
        <v>0</v>
      </c>
      <c r="BJ5" s="345">
        <v>0</v>
      </c>
      <c r="BK5" s="345">
        <v>0</v>
      </c>
      <c r="BL5" s="345">
        <v>0</v>
      </c>
      <c r="BM5" s="345">
        <v>0</v>
      </c>
      <c r="BN5" s="345">
        <v>0</v>
      </c>
      <c r="BO5" s="345">
        <v>0</v>
      </c>
      <c r="BP5" s="345">
        <v>0</v>
      </c>
      <c r="BQ5" s="345">
        <v>0</v>
      </c>
      <c r="BR5" s="345">
        <v>0</v>
      </c>
      <c r="BS5" s="345">
        <v>0</v>
      </c>
      <c r="BT5" s="345">
        <v>0</v>
      </c>
      <c r="BU5" s="345">
        <v>0</v>
      </c>
      <c r="BV5" s="345">
        <v>0</v>
      </c>
      <c r="BW5" s="345">
        <v>0</v>
      </c>
      <c r="BX5" s="345">
        <v>0</v>
      </c>
      <c r="BY5" s="345">
        <v>0</v>
      </c>
    </row>
    <row r="6" spans="1:77" x14ac:dyDescent="0.25">
      <c r="A6" s="105" t="s">
        <v>3</v>
      </c>
      <c r="B6" s="345">
        <v>0</v>
      </c>
      <c r="C6" s="345">
        <v>0</v>
      </c>
      <c r="D6" s="345">
        <v>0</v>
      </c>
      <c r="E6" s="345">
        <v>0</v>
      </c>
      <c r="F6" s="345">
        <v>0</v>
      </c>
      <c r="G6" s="345">
        <v>0</v>
      </c>
      <c r="H6" s="345">
        <v>0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5">
        <v>0</v>
      </c>
      <c r="R6" s="345">
        <v>0</v>
      </c>
      <c r="S6" s="345">
        <v>0</v>
      </c>
      <c r="T6" s="345">
        <v>0</v>
      </c>
      <c r="U6" s="345">
        <v>0</v>
      </c>
      <c r="V6" s="345">
        <v>0</v>
      </c>
      <c r="W6" s="345">
        <v>0</v>
      </c>
      <c r="X6" s="345">
        <v>0</v>
      </c>
      <c r="Y6" s="345">
        <v>0</v>
      </c>
      <c r="Z6" s="345">
        <v>0</v>
      </c>
      <c r="AA6" s="345">
        <v>0</v>
      </c>
      <c r="AB6" s="345">
        <v>0</v>
      </c>
      <c r="AC6" s="345">
        <v>0</v>
      </c>
      <c r="AD6" s="345">
        <v>0</v>
      </c>
      <c r="AE6" s="345">
        <v>0</v>
      </c>
      <c r="AF6" s="345">
        <v>0</v>
      </c>
      <c r="AG6" s="345">
        <v>0</v>
      </c>
      <c r="AH6" s="345">
        <v>0</v>
      </c>
      <c r="AI6" s="345">
        <v>0</v>
      </c>
      <c r="AJ6" s="345">
        <v>0</v>
      </c>
      <c r="AK6" s="345">
        <v>0</v>
      </c>
      <c r="AL6" s="345">
        <v>0</v>
      </c>
      <c r="AM6" s="345">
        <v>0</v>
      </c>
      <c r="AN6" s="345">
        <v>0</v>
      </c>
      <c r="AO6" s="345">
        <v>0</v>
      </c>
      <c r="AP6" s="345">
        <v>0</v>
      </c>
      <c r="AQ6" s="345">
        <v>0</v>
      </c>
      <c r="AR6" s="345">
        <v>0</v>
      </c>
      <c r="AS6" s="345">
        <v>0</v>
      </c>
      <c r="AT6" s="345">
        <v>0</v>
      </c>
      <c r="AU6" s="345">
        <v>0</v>
      </c>
      <c r="AV6" s="345">
        <v>0</v>
      </c>
      <c r="AW6" s="345">
        <v>0</v>
      </c>
      <c r="AX6" s="345">
        <v>0</v>
      </c>
      <c r="AY6" s="345">
        <v>0</v>
      </c>
      <c r="AZ6" s="345">
        <v>0</v>
      </c>
      <c r="BA6" s="345">
        <v>0</v>
      </c>
      <c r="BB6" s="345">
        <v>0</v>
      </c>
      <c r="BC6" s="345">
        <v>0</v>
      </c>
      <c r="BD6" s="345">
        <v>0</v>
      </c>
      <c r="BE6" s="345">
        <v>0</v>
      </c>
      <c r="BF6" s="345">
        <v>0</v>
      </c>
      <c r="BG6" s="345">
        <v>0</v>
      </c>
      <c r="BH6" s="345">
        <v>0</v>
      </c>
      <c r="BI6" s="345">
        <v>0</v>
      </c>
      <c r="BJ6" s="345">
        <v>0</v>
      </c>
      <c r="BK6" s="345">
        <v>0</v>
      </c>
      <c r="BL6" s="345">
        <v>0</v>
      </c>
      <c r="BM6" s="345">
        <v>0</v>
      </c>
      <c r="BN6" s="345">
        <v>0</v>
      </c>
      <c r="BO6" s="345">
        <v>0</v>
      </c>
      <c r="BP6" s="345">
        <v>0</v>
      </c>
      <c r="BQ6" s="345">
        <v>0</v>
      </c>
      <c r="BR6" s="345">
        <v>0</v>
      </c>
      <c r="BS6" s="345">
        <v>0</v>
      </c>
      <c r="BT6" s="345">
        <v>0</v>
      </c>
      <c r="BU6" s="345">
        <v>0</v>
      </c>
      <c r="BV6" s="345">
        <v>0</v>
      </c>
      <c r="BW6" s="345">
        <v>0</v>
      </c>
      <c r="BX6" s="345">
        <v>0</v>
      </c>
      <c r="BY6" s="345">
        <v>0</v>
      </c>
    </row>
    <row r="7" spans="1:77" x14ac:dyDescent="0.25">
      <c r="A7" s="105" t="s">
        <v>4</v>
      </c>
      <c r="B7" s="345">
        <v>0</v>
      </c>
      <c r="C7" s="345">
        <v>0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>
        <v>0</v>
      </c>
      <c r="W7" s="345">
        <v>0</v>
      </c>
      <c r="X7" s="345">
        <v>0</v>
      </c>
      <c r="Y7" s="345">
        <v>0</v>
      </c>
      <c r="Z7" s="345">
        <v>0</v>
      </c>
      <c r="AA7" s="345">
        <v>0</v>
      </c>
      <c r="AB7" s="345">
        <v>0</v>
      </c>
      <c r="AC7" s="345">
        <v>0</v>
      </c>
      <c r="AD7" s="345">
        <v>0</v>
      </c>
      <c r="AE7" s="345">
        <v>0</v>
      </c>
      <c r="AF7" s="345">
        <v>0</v>
      </c>
      <c r="AG7" s="345">
        <v>0</v>
      </c>
      <c r="AH7" s="345">
        <v>0</v>
      </c>
      <c r="AI7" s="345">
        <v>0</v>
      </c>
      <c r="AJ7" s="345">
        <v>0</v>
      </c>
      <c r="AK7" s="345">
        <v>0</v>
      </c>
      <c r="AL7" s="345">
        <v>0</v>
      </c>
      <c r="AM7" s="345">
        <v>0</v>
      </c>
      <c r="AN7" s="345">
        <v>0</v>
      </c>
      <c r="AO7" s="345">
        <v>0</v>
      </c>
      <c r="AP7" s="345">
        <v>0</v>
      </c>
      <c r="AQ7" s="345">
        <v>0</v>
      </c>
      <c r="AR7" s="345">
        <v>0</v>
      </c>
      <c r="AS7" s="345">
        <v>0</v>
      </c>
      <c r="AT7" s="345">
        <v>0</v>
      </c>
      <c r="AU7" s="345">
        <v>0</v>
      </c>
      <c r="AV7" s="345">
        <v>0</v>
      </c>
      <c r="AW7" s="345">
        <v>0</v>
      </c>
      <c r="AX7" s="345">
        <v>0</v>
      </c>
      <c r="AY7" s="345">
        <v>0</v>
      </c>
      <c r="AZ7" s="345">
        <v>0</v>
      </c>
      <c r="BA7" s="345">
        <v>0</v>
      </c>
      <c r="BB7" s="345">
        <v>0</v>
      </c>
      <c r="BC7" s="345">
        <v>0</v>
      </c>
      <c r="BD7" s="345">
        <v>0</v>
      </c>
      <c r="BE7" s="345">
        <v>0</v>
      </c>
      <c r="BF7" s="345">
        <v>0</v>
      </c>
      <c r="BG7" s="345">
        <v>0</v>
      </c>
      <c r="BH7" s="345">
        <v>0</v>
      </c>
      <c r="BI7" s="345">
        <v>0</v>
      </c>
      <c r="BJ7" s="345">
        <v>0</v>
      </c>
      <c r="BK7" s="345">
        <v>0</v>
      </c>
      <c r="BL7" s="345">
        <v>0</v>
      </c>
      <c r="BM7" s="345">
        <v>0</v>
      </c>
      <c r="BN7" s="345">
        <v>0</v>
      </c>
      <c r="BO7" s="345">
        <v>0</v>
      </c>
      <c r="BP7" s="345">
        <v>0</v>
      </c>
      <c r="BQ7" s="345">
        <v>0</v>
      </c>
      <c r="BR7" s="345">
        <v>0</v>
      </c>
      <c r="BS7" s="345">
        <v>0</v>
      </c>
      <c r="BT7" s="345">
        <v>0</v>
      </c>
      <c r="BU7" s="345">
        <v>0</v>
      </c>
      <c r="BV7" s="345">
        <v>0</v>
      </c>
      <c r="BW7" s="345">
        <v>0</v>
      </c>
      <c r="BX7" s="345">
        <v>0</v>
      </c>
      <c r="BY7" s="345">
        <v>0</v>
      </c>
    </row>
    <row r="8" spans="1:77" x14ac:dyDescent="0.25">
      <c r="A8" s="105" t="s">
        <v>5</v>
      </c>
      <c r="B8" s="345">
        <v>0</v>
      </c>
      <c r="C8" s="345">
        <v>0</v>
      </c>
      <c r="D8" s="345">
        <v>0</v>
      </c>
      <c r="E8" s="345">
        <v>0</v>
      </c>
      <c r="F8" s="345">
        <v>0</v>
      </c>
      <c r="G8" s="345">
        <v>0</v>
      </c>
      <c r="H8" s="345">
        <v>0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5">
        <v>0</v>
      </c>
      <c r="R8" s="345">
        <v>0</v>
      </c>
      <c r="S8" s="345">
        <v>0</v>
      </c>
      <c r="T8" s="345">
        <v>0</v>
      </c>
      <c r="U8" s="345">
        <v>0</v>
      </c>
      <c r="V8" s="345">
        <v>0</v>
      </c>
      <c r="W8" s="345">
        <v>0</v>
      </c>
      <c r="X8" s="345">
        <v>0</v>
      </c>
      <c r="Y8" s="345">
        <v>0</v>
      </c>
      <c r="Z8" s="345">
        <v>0</v>
      </c>
      <c r="AA8" s="345">
        <v>0</v>
      </c>
      <c r="AB8" s="345">
        <v>0</v>
      </c>
      <c r="AC8" s="345">
        <v>0</v>
      </c>
      <c r="AD8" s="345">
        <v>0</v>
      </c>
      <c r="AE8" s="345">
        <v>0</v>
      </c>
      <c r="AF8" s="345">
        <v>0</v>
      </c>
      <c r="AG8" s="345">
        <v>0</v>
      </c>
      <c r="AH8" s="345">
        <v>0</v>
      </c>
      <c r="AI8" s="345">
        <v>0</v>
      </c>
      <c r="AJ8" s="345">
        <v>0</v>
      </c>
      <c r="AK8" s="345">
        <v>0</v>
      </c>
      <c r="AL8" s="345">
        <v>0</v>
      </c>
      <c r="AM8" s="345">
        <v>0</v>
      </c>
      <c r="AN8" s="345">
        <v>0</v>
      </c>
      <c r="AO8" s="345">
        <v>0</v>
      </c>
      <c r="AP8" s="345">
        <v>0</v>
      </c>
      <c r="AQ8" s="345">
        <v>0</v>
      </c>
      <c r="AR8" s="345">
        <v>0</v>
      </c>
      <c r="AS8" s="345">
        <v>0</v>
      </c>
      <c r="AT8" s="345">
        <v>0</v>
      </c>
      <c r="AU8" s="345">
        <v>0</v>
      </c>
      <c r="AV8" s="345">
        <v>0</v>
      </c>
      <c r="AW8" s="345">
        <v>0</v>
      </c>
      <c r="AX8" s="345">
        <v>0</v>
      </c>
      <c r="AY8" s="345">
        <v>0</v>
      </c>
      <c r="AZ8" s="345">
        <v>0</v>
      </c>
      <c r="BA8" s="345">
        <v>0</v>
      </c>
      <c r="BB8" s="345">
        <v>0</v>
      </c>
      <c r="BC8" s="345">
        <v>0</v>
      </c>
      <c r="BD8" s="345">
        <v>0</v>
      </c>
      <c r="BE8" s="345">
        <v>0</v>
      </c>
      <c r="BF8" s="345">
        <v>0</v>
      </c>
      <c r="BG8" s="345">
        <v>0</v>
      </c>
      <c r="BH8" s="345">
        <v>0</v>
      </c>
      <c r="BI8" s="345">
        <v>0</v>
      </c>
      <c r="BJ8" s="345">
        <v>0</v>
      </c>
      <c r="BK8" s="345">
        <v>0</v>
      </c>
      <c r="BL8" s="345">
        <v>0</v>
      </c>
      <c r="BM8" s="345">
        <v>0</v>
      </c>
      <c r="BN8" s="345">
        <v>0</v>
      </c>
      <c r="BO8" s="345">
        <v>0</v>
      </c>
      <c r="BP8" s="345">
        <v>0</v>
      </c>
      <c r="BQ8" s="345">
        <v>0</v>
      </c>
      <c r="BR8" s="345">
        <v>0</v>
      </c>
      <c r="BS8" s="345">
        <v>0</v>
      </c>
      <c r="BT8" s="345">
        <v>0</v>
      </c>
      <c r="BU8" s="345">
        <v>0</v>
      </c>
      <c r="BV8" s="345">
        <v>0</v>
      </c>
      <c r="BW8" s="345">
        <v>0</v>
      </c>
      <c r="BX8" s="345">
        <v>0</v>
      </c>
      <c r="BY8" s="345">
        <v>0</v>
      </c>
    </row>
    <row r="9" spans="1:77" x14ac:dyDescent="0.25">
      <c r="A9" s="105" t="s">
        <v>6</v>
      </c>
      <c r="B9" s="345">
        <v>0</v>
      </c>
      <c r="C9" s="345">
        <v>0</v>
      </c>
      <c r="D9" s="345">
        <v>0</v>
      </c>
      <c r="E9" s="345">
        <v>0</v>
      </c>
      <c r="F9" s="345">
        <v>0</v>
      </c>
      <c r="G9" s="345">
        <v>0</v>
      </c>
      <c r="H9" s="345">
        <v>0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5">
        <v>0</v>
      </c>
      <c r="R9" s="345">
        <v>0</v>
      </c>
      <c r="S9" s="345">
        <v>0</v>
      </c>
      <c r="T9" s="345">
        <v>0</v>
      </c>
      <c r="U9" s="345">
        <v>0</v>
      </c>
      <c r="V9" s="345">
        <v>0</v>
      </c>
      <c r="W9" s="345">
        <v>0</v>
      </c>
      <c r="X9" s="345">
        <v>0</v>
      </c>
      <c r="Y9" s="345">
        <v>0</v>
      </c>
      <c r="Z9" s="345">
        <v>0</v>
      </c>
      <c r="AA9" s="345">
        <v>0</v>
      </c>
      <c r="AB9" s="345">
        <v>0</v>
      </c>
      <c r="AC9" s="345">
        <v>0</v>
      </c>
      <c r="AD9" s="345">
        <v>0</v>
      </c>
      <c r="AE9" s="345">
        <v>0</v>
      </c>
      <c r="AF9" s="345">
        <v>0</v>
      </c>
      <c r="AG9" s="345">
        <v>0</v>
      </c>
      <c r="AH9" s="345">
        <v>0</v>
      </c>
      <c r="AI9" s="345">
        <v>0</v>
      </c>
      <c r="AJ9" s="345">
        <v>0</v>
      </c>
      <c r="AK9" s="345">
        <v>0</v>
      </c>
      <c r="AL9" s="345">
        <v>0</v>
      </c>
      <c r="AM9" s="345">
        <v>0</v>
      </c>
      <c r="AN9" s="345">
        <v>0</v>
      </c>
      <c r="AO9" s="345">
        <v>0</v>
      </c>
      <c r="AP9" s="345">
        <v>0</v>
      </c>
      <c r="AQ9" s="345">
        <v>0</v>
      </c>
      <c r="AR9" s="345">
        <v>0</v>
      </c>
      <c r="AS9" s="345">
        <v>0</v>
      </c>
      <c r="AT9" s="345">
        <v>0</v>
      </c>
      <c r="AU9" s="345">
        <v>0</v>
      </c>
      <c r="AV9" s="345">
        <v>0</v>
      </c>
      <c r="AW9" s="345">
        <v>0</v>
      </c>
      <c r="AX9" s="345">
        <v>0</v>
      </c>
      <c r="AY9" s="345">
        <v>0</v>
      </c>
      <c r="AZ9" s="345">
        <v>0</v>
      </c>
      <c r="BA9" s="345">
        <v>0</v>
      </c>
      <c r="BB9" s="345">
        <v>0</v>
      </c>
      <c r="BC9" s="345">
        <v>0</v>
      </c>
      <c r="BD9" s="345">
        <v>0</v>
      </c>
      <c r="BE9" s="345">
        <v>0</v>
      </c>
      <c r="BF9" s="345">
        <v>0</v>
      </c>
      <c r="BG9" s="345">
        <v>0</v>
      </c>
      <c r="BH9" s="345">
        <v>0</v>
      </c>
      <c r="BI9" s="345">
        <v>0</v>
      </c>
      <c r="BJ9" s="345">
        <v>0</v>
      </c>
      <c r="BK9" s="345">
        <v>0</v>
      </c>
      <c r="BL9" s="345">
        <v>0</v>
      </c>
      <c r="BM9" s="345">
        <v>0</v>
      </c>
      <c r="BN9" s="345">
        <v>0</v>
      </c>
      <c r="BO9" s="345">
        <v>0</v>
      </c>
      <c r="BP9" s="345">
        <v>0</v>
      </c>
      <c r="BQ9" s="345">
        <v>0</v>
      </c>
      <c r="BR9" s="345">
        <v>0</v>
      </c>
      <c r="BS9" s="345">
        <v>0</v>
      </c>
      <c r="BT9" s="345">
        <v>0</v>
      </c>
      <c r="BU9" s="345">
        <v>0</v>
      </c>
      <c r="BV9" s="345">
        <v>0</v>
      </c>
      <c r="BW9" s="345">
        <v>0</v>
      </c>
      <c r="BX9" s="345">
        <v>0</v>
      </c>
      <c r="BY9" s="345">
        <v>0</v>
      </c>
    </row>
    <row r="10" spans="1:77" x14ac:dyDescent="0.25">
      <c r="A10" s="105" t="s">
        <v>7</v>
      </c>
      <c r="B10" s="345">
        <v>0</v>
      </c>
      <c r="C10" s="345">
        <v>0</v>
      </c>
      <c r="D10" s="345">
        <v>0</v>
      </c>
      <c r="E10" s="345">
        <v>0</v>
      </c>
      <c r="F10" s="345">
        <v>0</v>
      </c>
      <c r="G10" s="345">
        <v>0</v>
      </c>
      <c r="H10" s="345">
        <v>0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5">
        <v>0</v>
      </c>
      <c r="R10" s="345">
        <v>0</v>
      </c>
      <c r="S10" s="345">
        <v>0</v>
      </c>
      <c r="T10" s="345">
        <v>0</v>
      </c>
      <c r="U10" s="345">
        <v>0</v>
      </c>
      <c r="V10" s="345">
        <v>0</v>
      </c>
      <c r="W10" s="345">
        <v>0</v>
      </c>
      <c r="X10" s="345">
        <v>0</v>
      </c>
      <c r="Y10" s="345">
        <v>0</v>
      </c>
      <c r="Z10" s="345">
        <v>0</v>
      </c>
      <c r="AA10" s="345">
        <v>0</v>
      </c>
      <c r="AB10" s="345">
        <v>0</v>
      </c>
      <c r="AC10" s="345">
        <v>0</v>
      </c>
      <c r="AD10" s="345">
        <v>0</v>
      </c>
      <c r="AE10" s="345">
        <v>0</v>
      </c>
      <c r="AF10" s="345">
        <v>0</v>
      </c>
      <c r="AG10" s="345">
        <v>0</v>
      </c>
      <c r="AH10" s="345">
        <v>0</v>
      </c>
      <c r="AI10" s="345">
        <v>0</v>
      </c>
      <c r="AJ10" s="345">
        <v>0</v>
      </c>
      <c r="AK10" s="345">
        <v>0</v>
      </c>
      <c r="AL10" s="345">
        <v>0</v>
      </c>
      <c r="AM10" s="345">
        <v>0</v>
      </c>
      <c r="AN10" s="345">
        <v>0</v>
      </c>
      <c r="AO10" s="345">
        <v>0</v>
      </c>
      <c r="AP10" s="345">
        <v>0</v>
      </c>
      <c r="AQ10" s="345">
        <v>0</v>
      </c>
      <c r="AR10" s="345">
        <v>0</v>
      </c>
      <c r="AS10" s="345">
        <v>0</v>
      </c>
      <c r="AT10" s="345">
        <v>0</v>
      </c>
      <c r="AU10" s="345">
        <v>0</v>
      </c>
      <c r="AV10" s="345">
        <v>0</v>
      </c>
      <c r="AW10" s="345">
        <v>0</v>
      </c>
      <c r="AX10" s="345">
        <v>0</v>
      </c>
      <c r="AY10" s="345">
        <v>0</v>
      </c>
      <c r="AZ10" s="345">
        <v>0</v>
      </c>
      <c r="BA10" s="345">
        <v>0</v>
      </c>
      <c r="BB10" s="345">
        <v>0</v>
      </c>
      <c r="BC10" s="345">
        <v>0</v>
      </c>
      <c r="BD10" s="345">
        <v>0</v>
      </c>
      <c r="BE10" s="345">
        <v>0</v>
      </c>
      <c r="BF10" s="345">
        <v>0</v>
      </c>
      <c r="BG10" s="345">
        <v>0</v>
      </c>
      <c r="BH10" s="345">
        <v>0</v>
      </c>
      <c r="BI10" s="345">
        <v>0</v>
      </c>
      <c r="BJ10" s="345">
        <v>0</v>
      </c>
      <c r="BK10" s="345">
        <v>0</v>
      </c>
      <c r="BL10" s="345">
        <v>0</v>
      </c>
      <c r="BM10" s="345">
        <v>0</v>
      </c>
      <c r="BN10" s="345">
        <v>0</v>
      </c>
      <c r="BO10" s="345">
        <v>0</v>
      </c>
      <c r="BP10" s="345">
        <v>0</v>
      </c>
      <c r="BQ10" s="345">
        <v>0</v>
      </c>
      <c r="BR10" s="345">
        <v>0</v>
      </c>
      <c r="BS10" s="345">
        <v>0</v>
      </c>
      <c r="BT10" s="345">
        <v>0</v>
      </c>
      <c r="BU10" s="345">
        <v>0</v>
      </c>
      <c r="BV10" s="345">
        <v>0</v>
      </c>
      <c r="BW10" s="345">
        <v>0</v>
      </c>
      <c r="BX10" s="345">
        <v>0</v>
      </c>
      <c r="BY10" s="345">
        <v>0</v>
      </c>
    </row>
    <row r="11" spans="1:77" x14ac:dyDescent="0.25">
      <c r="A11" s="105" t="s">
        <v>8</v>
      </c>
      <c r="B11" s="345">
        <v>0</v>
      </c>
      <c r="C11" s="345">
        <v>0</v>
      </c>
      <c r="D11" s="345">
        <v>0</v>
      </c>
      <c r="E11" s="345">
        <v>0</v>
      </c>
      <c r="F11" s="345">
        <v>0</v>
      </c>
      <c r="G11" s="345">
        <v>0</v>
      </c>
      <c r="H11" s="345">
        <v>0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5">
        <v>0</v>
      </c>
      <c r="R11" s="345">
        <v>0</v>
      </c>
      <c r="S11" s="345">
        <v>0</v>
      </c>
      <c r="T11" s="345">
        <v>0</v>
      </c>
      <c r="U11" s="345">
        <v>0</v>
      </c>
      <c r="V11" s="345">
        <v>0</v>
      </c>
      <c r="W11" s="345">
        <v>0</v>
      </c>
      <c r="X11" s="345">
        <v>0</v>
      </c>
      <c r="Y11" s="345">
        <v>0</v>
      </c>
      <c r="Z11" s="345">
        <v>0</v>
      </c>
      <c r="AA11" s="345">
        <v>0</v>
      </c>
      <c r="AB11" s="345">
        <v>0</v>
      </c>
      <c r="AC11" s="345">
        <v>0</v>
      </c>
      <c r="AD11" s="345">
        <v>0</v>
      </c>
      <c r="AE11" s="345">
        <v>0</v>
      </c>
      <c r="AF11" s="345">
        <v>0</v>
      </c>
      <c r="AG11" s="345">
        <v>0</v>
      </c>
      <c r="AH11" s="345">
        <v>0</v>
      </c>
      <c r="AI11" s="345">
        <v>0</v>
      </c>
      <c r="AJ11" s="345">
        <v>0</v>
      </c>
      <c r="AK11" s="345">
        <v>0</v>
      </c>
      <c r="AL11" s="345">
        <v>0</v>
      </c>
      <c r="AM11" s="345">
        <v>0</v>
      </c>
      <c r="AN11" s="345">
        <v>0</v>
      </c>
      <c r="AO11" s="345">
        <v>0</v>
      </c>
      <c r="AP11" s="345">
        <v>0</v>
      </c>
      <c r="AQ11" s="345">
        <v>0</v>
      </c>
      <c r="AR11" s="345">
        <v>0</v>
      </c>
      <c r="AS11" s="345">
        <v>0</v>
      </c>
      <c r="AT11" s="345">
        <v>0</v>
      </c>
      <c r="AU11" s="345">
        <v>0</v>
      </c>
      <c r="AV11" s="345">
        <v>0</v>
      </c>
      <c r="AW11" s="345">
        <v>0</v>
      </c>
      <c r="AX11" s="345">
        <v>0</v>
      </c>
      <c r="AY11" s="345">
        <v>0</v>
      </c>
      <c r="AZ11" s="345">
        <v>0</v>
      </c>
      <c r="BA11" s="345">
        <v>0</v>
      </c>
      <c r="BB11" s="345">
        <v>0</v>
      </c>
      <c r="BC11" s="345">
        <v>0</v>
      </c>
      <c r="BD11" s="345">
        <v>0</v>
      </c>
      <c r="BE11" s="345">
        <v>0</v>
      </c>
      <c r="BF11" s="345">
        <v>0</v>
      </c>
      <c r="BG11" s="345">
        <v>0</v>
      </c>
      <c r="BH11" s="345">
        <v>0</v>
      </c>
      <c r="BI11" s="345">
        <v>0</v>
      </c>
      <c r="BJ11" s="345">
        <v>0</v>
      </c>
      <c r="BK11" s="345">
        <v>0</v>
      </c>
      <c r="BL11" s="345">
        <v>0</v>
      </c>
      <c r="BM11" s="345">
        <v>0</v>
      </c>
      <c r="BN11" s="345">
        <v>0</v>
      </c>
      <c r="BO11" s="345">
        <v>0</v>
      </c>
      <c r="BP11" s="345">
        <v>0</v>
      </c>
      <c r="BQ11" s="345">
        <v>0</v>
      </c>
      <c r="BR11" s="345">
        <v>0</v>
      </c>
      <c r="BS11" s="345">
        <v>0</v>
      </c>
      <c r="BT11" s="345">
        <v>0</v>
      </c>
      <c r="BU11" s="345">
        <v>0</v>
      </c>
      <c r="BV11" s="345">
        <v>0</v>
      </c>
      <c r="BW11" s="345">
        <v>0</v>
      </c>
      <c r="BX11" s="345">
        <v>0</v>
      </c>
      <c r="BY11" s="345">
        <v>0</v>
      </c>
    </row>
    <row r="12" spans="1:77" x14ac:dyDescent="0.25">
      <c r="A12" s="105" t="s">
        <v>9</v>
      </c>
      <c r="B12" s="345">
        <v>0</v>
      </c>
      <c r="C12" s="345">
        <v>0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>
        <v>0</v>
      </c>
      <c r="K12" s="345">
        <v>0</v>
      </c>
      <c r="L12" s="345">
        <v>0</v>
      </c>
      <c r="M12" s="345">
        <v>0</v>
      </c>
      <c r="N12" s="345">
        <v>0</v>
      </c>
      <c r="O12" s="345">
        <v>0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>
        <v>0</v>
      </c>
      <c r="W12" s="345">
        <v>0</v>
      </c>
      <c r="X12" s="345">
        <v>0</v>
      </c>
      <c r="Y12" s="345">
        <v>0</v>
      </c>
      <c r="Z12" s="345">
        <v>0</v>
      </c>
      <c r="AA12" s="345">
        <v>0</v>
      </c>
      <c r="AB12" s="345">
        <v>0</v>
      </c>
      <c r="AC12" s="345">
        <v>0</v>
      </c>
      <c r="AD12" s="345">
        <v>0</v>
      </c>
      <c r="AE12" s="345">
        <v>0</v>
      </c>
      <c r="AF12" s="345">
        <v>0</v>
      </c>
      <c r="AG12" s="345">
        <v>0</v>
      </c>
      <c r="AH12" s="345">
        <v>0</v>
      </c>
      <c r="AI12" s="345">
        <v>0</v>
      </c>
      <c r="AJ12" s="345">
        <v>0</v>
      </c>
      <c r="AK12" s="345">
        <v>0</v>
      </c>
      <c r="AL12" s="345">
        <v>0</v>
      </c>
      <c r="AM12" s="345">
        <v>0</v>
      </c>
      <c r="AN12" s="345">
        <v>0</v>
      </c>
      <c r="AO12" s="345">
        <v>0</v>
      </c>
      <c r="AP12" s="345">
        <v>0</v>
      </c>
      <c r="AQ12" s="345">
        <v>0</v>
      </c>
      <c r="AR12" s="345">
        <v>0</v>
      </c>
      <c r="AS12" s="345">
        <v>0</v>
      </c>
      <c r="AT12" s="345">
        <v>0</v>
      </c>
      <c r="AU12" s="345">
        <v>0</v>
      </c>
      <c r="AV12" s="345">
        <v>0</v>
      </c>
      <c r="AW12" s="345">
        <v>0</v>
      </c>
      <c r="AX12" s="345">
        <v>0</v>
      </c>
      <c r="AY12" s="345">
        <v>0</v>
      </c>
      <c r="AZ12" s="345">
        <v>0</v>
      </c>
      <c r="BA12" s="345">
        <v>0</v>
      </c>
      <c r="BB12" s="345">
        <v>0</v>
      </c>
      <c r="BC12" s="345">
        <v>0</v>
      </c>
      <c r="BD12" s="345">
        <v>0</v>
      </c>
      <c r="BE12" s="345">
        <v>0</v>
      </c>
      <c r="BF12" s="345">
        <v>0</v>
      </c>
      <c r="BG12" s="345">
        <v>0</v>
      </c>
      <c r="BH12" s="345">
        <v>0</v>
      </c>
      <c r="BI12" s="345">
        <v>0</v>
      </c>
      <c r="BJ12" s="345">
        <v>0</v>
      </c>
      <c r="BK12" s="345">
        <v>0</v>
      </c>
      <c r="BL12" s="345">
        <v>0</v>
      </c>
      <c r="BM12" s="345">
        <v>0</v>
      </c>
      <c r="BN12" s="345">
        <v>0</v>
      </c>
      <c r="BO12" s="345">
        <v>0</v>
      </c>
      <c r="BP12" s="345">
        <v>0</v>
      </c>
      <c r="BQ12" s="345">
        <v>0</v>
      </c>
      <c r="BR12" s="345">
        <v>0</v>
      </c>
      <c r="BS12" s="345">
        <v>0</v>
      </c>
      <c r="BT12" s="345">
        <v>0</v>
      </c>
      <c r="BU12" s="345">
        <v>0</v>
      </c>
      <c r="BV12" s="345">
        <v>0</v>
      </c>
      <c r="BW12" s="345">
        <v>0</v>
      </c>
      <c r="BX12" s="345">
        <v>0</v>
      </c>
      <c r="BY12" s="345">
        <v>0</v>
      </c>
    </row>
    <row r="13" spans="1:77" x14ac:dyDescent="0.25">
      <c r="A13" s="105" t="s">
        <v>10</v>
      </c>
      <c r="B13" s="345">
        <v>0</v>
      </c>
      <c r="C13" s="345">
        <v>0</v>
      </c>
      <c r="D13" s="345">
        <v>0</v>
      </c>
      <c r="E13" s="345">
        <v>0</v>
      </c>
      <c r="F13" s="345">
        <v>0</v>
      </c>
      <c r="G13" s="345">
        <v>0</v>
      </c>
      <c r="H13" s="345">
        <v>0</v>
      </c>
      <c r="I13" s="345">
        <v>0</v>
      </c>
      <c r="J13" s="345">
        <v>0</v>
      </c>
      <c r="K13" s="345">
        <v>0</v>
      </c>
      <c r="L13" s="345">
        <v>0</v>
      </c>
      <c r="M13" s="345">
        <v>0</v>
      </c>
      <c r="N13" s="345">
        <v>0</v>
      </c>
      <c r="O13" s="345">
        <v>0</v>
      </c>
      <c r="P13" s="345">
        <v>0</v>
      </c>
      <c r="Q13" s="345">
        <v>0</v>
      </c>
      <c r="R13" s="345">
        <v>0</v>
      </c>
      <c r="S13" s="345">
        <v>0</v>
      </c>
      <c r="T13" s="345">
        <v>0</v>
      </c>
      <c r="U13" s="345">
        <v>0</v>
      </c>
      <c r="V13" s="345">
        <v>0</v>
      </c>
      <c r="W13" s="345">
        <v>0</v>
      </c>
      <c r="X13" s="345">
        <v>0</v>
      </c>
      <c r="Y13" s="345">
        <v>0</v>
      </c>
      <c r="Z13" s="345">
        <v>0</v>
      </c>
      <c r="AA13" s="345">
        <v>0</v>
      </c>
      <c r="AB13" s="345">
        <v>0</v>
      </c>
      <c r="AC13" s="345">
        <v>0</v>
      </c>
      <c r="AD13" s="345">
        <v>0</v>
      </c>
      <c r="AE13" s="345">
        <v>0</v>
      </c>
      <c r="AF13" s="345">
        <v>0</v>
      </c>
      <c r="AG13" s="345">
        <v>0</v>
      </c>
      <c r="AH13" s="345">
        <v>0</v>
      </c>
      <c r="AI13" s="34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345">
        <v>0</v>
      </c>
      <c r="AP13" s="345">
        <v>0</v>
      </c>
      <c r="AQ13" s="345">
        <v>0</v>
      </c>
      <c r="AR13" s="345">
        <v>0</v>
      </c>
      <c r="AS13" s="345">
        <v>0</v>
      </c>
      <c r="AT13" s="345">
        <v>0</v>
      </c>
      <c r="AU13" s="345">
        <v>0</v>
      </c>
      <c r="AV13" s="345">
        <v>0</v>
      </c>
      <c r="AW13" s="345">
        <v>0</v>
      </c>
      <c r="AX13" s="345">
        <v>0</v>
      </c>
      <c r="AY13" s="345">
        <v>0</v>
      </c>
      <c r="AZ13" s="345">
        <v>0</v>
      </c>
      <c r="BA13" s="345">
        <v>0</v>
      </c>
      <c r="BB13" s="345">
        <v>0</v>
      </c>
      <c r="BC13" s="345">
        <v>0</v>
      </c>
      <c r="BD13" s="345">
        <v>0</v>
      </c>
      <c r="BE13" s="345">
        <v>0</v>
      </c>
      <c r="BF13" s="345">
        <v>0</v>
      </c>
      <c r="BG13" s="345">
        <v>0</v>
      </c>
      <c r="BH13" s="345">
        <v>0</v>
      </c>
      <c r="BI13" s="345">
        <v>0</v>
      </c>
      <c r="BJ13" s="345">
        <v>0</v>
      </c>
      <c r="BK13" s="345">
        <v>0</v>
      </c>
      <c r="BL13" s="345">
        <v>0</v>
      </c>
      <c r="BM13" s="345">
        <v>0</v>
      </c>
      <c r="BN13" s="345">
        <v>0</v>
      </c>
      <c r="BO13" s="345">
        <v>0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345">
        <v>0</v>
      </c>
      <c r="BV13" s="345">
        <v>0</v>
      </c>
      <c r="BW13" s="345">
        <v>0</v>
      </c>
      <c r="BX13" s="345">
        <v>0</v>
      </c>
      <c r="BY13" s="345">
        <v>0</v>
      </c>
    </row>
    <row r="14" spans="1:77" x14ac:dyDescent="0.25">
      <c r="A14" s="105" t="s">
        <v>11</v>
      </c>
      <c r="B14" s="345">
        <v>0</v>
      </c>
      <c r="C14" s="345">
        <v>0</v>
      </c>
      <c r="D14" s="345">
        <v>0</v>
      </c>
      <c r="E14" s="345">
        <v>0</v>
      </c>
      <c r="F14" s="345">
        <v>0</v>
      </c>
      <c r="G14" s="345">
        <v>0</v>
      </c>
      <c r="H14" s="345">
        <v>0</v>
      </c>
      <c r="I14" s="345">
        <v>0</v>
      </c>
      <c r="J14" s="345">
        <v>0</v>
      </c>
      <c r="K14" s="345">
        <v>0</v>
      </c>
      <c r="L14" s="345">
        <v>0</v>
      </c>
      <c r="M14" s="345">
        <v>0</v>
      </c>
      <c r="N14" s="345">
        <v>0</v>
      </c>
      <c r="O14" s="345">
        <v>0</v>
      </c>
      <c r="P14" s="345">
        <v>0</v>
      </c>
      <c r="Q14" s="345">
        <v>0</v>
      </c>
      <c r="R14" s="345">
        <v>0</v>
      </c>
      <c r="S14" s="345">
        <v>0</v>
      </c>
      <c r="T14" s="345">
        <v>0</v>
      </c>
      <c r="U14" s="345">
        <v>0</v>
      </c>
      <c r="V14" s="345">
        <v>0</v>
      </c>
      <c r="W14" s="345">
        <v>0</v>
      </c>
      <c r="X14" s="345">
        <v>0</v>
      </c>
      <c r="Y14" s="345">
        <v>0</v>
      </c>
      <c r="Z14" s="345">
        <v>0</v>
      </c>
      <c r="AA14" s="345">
        <v>0</v>
      </c>
      <c r="AB14" s="345">
        <v>0</v>
      </c>
      <c r="AC14" s="345">
        <v>0</v>
      </c>
      <c r="AD14" s="345">
        <v>0</v>
      </c>
      <c r="AE14" s="345">
        <v>0</v>
      </c>
      <c r="AF14" s="345">
        <v>0</v>
      </c>
      <c r="AG14" s="345">
        <v>0</v>
      </c>
      <c r="AH14" s="345">
        <v>0</v>
      </c>
      <c r="AI14" s="34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345">
        <v>0</v>
      </c>
      <c r="AP14" s="345">
        <v>0</v>
      </c>
      <c r="AQ14" s="345">
        <v>0</v>
      </c>
      <c r="AR14" s="345">
        <v>0</v>
      </c>
      <c r="AS14" s="345">
        <v>0</v>
      </c>
      <c r="AT14" s="345">
        <v>0</v>
      </c>
      <c r="AU14" s="345">
        <v>0</v>
      </c>
      <c r="AV14" s="345">
        <v>0</v>
      </c>
      <c r="AW14" s="345">
        <v>0</v>
      </c>
      <c r="AX14" s="345">
        <v>0</v>
      </c>
      <c r="AY14" s="345">
        <v>0</v>
      </c>
      <c r="AZ14" s="345">
        <v>0</v>
      </c>
      <c r="BA14" s="345">
        <v>0</v>
      </c>
      <c r="BB14" s="345">
        <v>0</v>
      </c>
      <c r="BC14" s="345">
        <v>0</v>
      </c>
      <c r="BD14" s="345">
        <v>0</v>
      </c>
      <c r="BE14" s="345">
        <v>0</v>
      </c>
      <c r="BF14" s="345">
        <v>0</v>
      </c>
      <c r="BG14" s="345">
        <v>0</v>
      </c>
      <c r="BH14" s="345">
        <v>0</v>
      </c>
      <c r="BI14" s="345">
        <v>0</v>
      </c>
      <c r="BJ14" s="345">
        <v>0</v>
      </c>
      <c r="BK14" s="345">
        <v>0</v>
      </c>
      <c r="BL14" s="345">
        <v>0</v>
      </c>
      <c r="BM14" s="345">
        <v>0</v>
      </c>
      <c r="BN14" s="345">
        <v>0</v>
      </c>
      <c r="BO14" s="34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345">
        <v>0</v>
      </c>
      <c r="BV14" s="345">
        <v>0</v>
      </c>
      <c r="BW14" s="345">
        <v>0</v>
      </c>
      <c r="BX14" s="345">
        <v>0</v>
      </c>
      <c r="BY14" s="345">
        <v>0</v>
      </c>
    </row>
    <row r="15" spans="1:77" x14ac:dyDescent="0.25">
      <c r="A15" s="105" t="s">
        <v>12</v>
      </c>
      <c r="B15" s="345">
        <v>0</v>
      </c>
      <c r="C15" s="345">
        <v>0</v>
      </c>
      <c r="D15" s="345">
        <v>0</v>
      </c>
      <c r="E15" s="345">
        <v>0</v>
      </c>
      <c r="F15" s="345">
        <v>0</v>
      </c>
      <c r="G15" s="345">
        <v>0</v>
      </c>
      <c r="H15" s="345">
        <v>0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5">
        <v>0</v>
      </c>
      <c r="R15" s="345">
        <v>0</v>
      </c>
      <c r="S15" s="345">
        <v>0</v>
      </c>
      <c r="T15" s="345">
        <v>0</v>
      </c>
      <c r="U15" s="345">
        <v>0</v>
      </c>
      <c r="V15" s="345">
        <v>0</v>
      </c>
      <c r="W15" s="345">
        <v>0</v>
      </c>
      <c r="X15" s="345">
        <v>0</v>
      </c>
      <c r="Y15" s="345">
        <v>0</v>
      </c>
      <c r="Z15" s="345">
        <v>0</v>
      </c>
      <c r="AA15" s="345">
        <v>0</v>
      </c>
      <c r="AB15" s="345">
        <v>0</v>
      </c>
      <c r="AC15" s="345">
        <v>0</v>
      </c>
      <c r="AD15" s="345">
        <v>0</v>
      </c>
      <c r="AE15" s="345">
        <v>0</v>
      </c>
      <c r="AF15" s="345">
        <v>0</v>
      </c>
      <c r="AG15" s="345">
        <v>0</v>
      </c>
      <c r="AH15" s="345">
        <v>0</v>
      </c>
      <c r="AI15" s="345">
        <v>0</v>
      </c>
      <c r="AJ15" s="345">
        <v>0</v>
      </c>
      <c r="AK15" s="345">
        <v>0</v>
      </c>
      <c r="AL15" s="345">
        <v>0</v>
      </c>
      <c r="AM15" s="345">
        <v>0</v>
      </c>
      <c r="AN15" s="345">
        <v>0</v>
      </c>
      <c r="AO15" s="345">
        <v>0</v>
      </c>
      <c r="AP15" s="345">
        <v>0</v>
      </c>
      <c r="AQ15" s="345">
        <v>0</v>
      </c>
      <c r="AR15" s="345">
        <v>0</v>
      </c>
      <c r="AS15" s="345">
        <v>0</v>
      </c>
      <c r="AT15" s="345">
        <v>0</v>
      </c>
      <c r="AU15" s="345">
        <v>0</v>
      </c>
      <c r="AV15" s="345">
        <v>0</v>
      </c>
      <c r="AW15" s="345">
        <v>0</v>
      </c>
      <c r="AX15" s="345">
        <v>0</v>
      </c>
      <c r="AY15" s="345">
        <v>0</v>
      </c>
      <c r="AZ15" s="345">
        <v>0</v>
      </c>
      <c r="BA15" s="345">
        <v>0</v>
      </c>
      <c r="BB15" s="345">
        <v>0</v>
      </c>
      <c r="BC15" s="345">
        <v>0</v>
      </c>
      <c r="BD15" s="345">
        <v>0</v>
      </c>
      <c r="BE15" s="345">
        <v>0</v>
      </c>
      <c r="BF15" s="345">
        <v>0</v>
      </c>
      <c r="BG15" s="345">
        <v>0</v>
      </c>
      <c r="BH15" s="345">
        <v>0</v>
      </c>
      <c r="BI15" s="345">
        <v>0</v>
      </c>
      <c r="BJ15" s="345">
        <v>0</v>
      </c>
      <c r="BK15" s="345">
        <v>0</v>
      </c>
      <c r="BL15" s="345">
        <v>0</v>
      </c>
      <c r="BM15" s="345">
        <v>0</v>
      </c>
      <c r="BN15" s="345">
        <v>0</v>
      </c>
      <c r="BO15" s="345">
        <v>0</v>
      </c>
      <c r="BP15" s="345">
        <v>0</v>
      </c>
      <c r="BQ15" s="345">
        <v>0</v>
      </c>
      <c r="BR15" s="345">
        <v>0</v>
      </c>
      <c r="BS15" s="345">
        <v>0</v>
      </c>
      <c r="BT15" s="345">
        <v>0</v>
      </c>
      <c r="BU15" s="345">
        <v>0</v>
      </c>
      <c r="BV15" s="345">
        <v>0</v>
      </c>
      <c r="BW15" s="345">
        <v>0</v>
      </c>
      <c r="BX15" s="345">
        <v>0</v>
      </c>
      <c r="BY15" s="345">
        <v>0</v>
      </c>
    </row>
    <row r="16" spans="1:77" x14ac:dyDescent="0.25">
      <c r="A16" s="105" t="s">
        <v>13</v>
      </c>
      <c r="B16" s="345">
        <v>0</v>
      </c>
      <c r="C16" s="345">
        <v>0</v>
      </c>
      <c r="D16" s="345">
        <v>0</v>
      </c>
      <c r="E16" s="345">
        <v>0</v>
      </c>
      <c r="F16" s="345">
        <v>0</v>
      </c>
      <c r="G16" s="345">
        <v>0</v>
      </c>
      <c r="H16" s="345">
        <v>0</v>
      </c>
      <c r="I16" s="345">
        <v>0</v>
      </c>
      <c r="J16" s="345">
        <v>0</v>
      </c>
      <c r="K16" s="345">
        <v>0</v>
      </c>
      <c r="L16" s="345">
        <v>0</v>
      </c>
      <c r="M16" s="345">
        <v>0</v>
      </c>
      <c r="N16" s="345">
        <v>0</v>
      </c>
      <c r="O16" s="345">
        <v>0</v>
      </c>
      <c r="P16" s="345">
        <v>0</v>
      </c>
      <c r="Q16" s="345">
        <v>0</v>
      </c>
      <c r="R16" s="345">
        <v>0</v>
      </c>
      <c r="S16" s="345">
        <v>0</v>
      </c>
      <c r="T16" s="345">
        <v>0</v>
      </c>
      <c r="U16" s="345">
        <v>0</v>
      </c>
      <c r="V16" s="345">
        <v>0</v>
      </c>
      <c r="W16" s="345">
        <v>0</v>
      </c>
      <c r="X16" s="345">
        <v>0</v>
      </c>
      <c r="Y16" s="345">
        <v>0</v>
      </c>
      <c r="Z16" s="345">
        <v>0</v>
      </c>
      <c r="AA16" s="345">
        <v>0</v>
      </c>
      <c r="AB16" s="345">
        <v>0</v>
      </c>
      <c r="AC16" s="345">
        <v>0</v>
      </c>
      <c r="AD16" s="345">
        <v>0</v>
      </c>
      <c r="AE16" s="345">
        <v>0</v>
      </c>
      <c r="AF16" s="345">
        <v>0</v>
      </c>
      <c r="AG16" s="345">
        <v>0</v>
      </c>
      <c r="AH16" s="345">
        <v>0</v>
      </c>
      <c r="AI16" s="34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345">
        <v>0</v>
      </c>
      <c r="AP16" s="345">
        <v>0</v>
      </c>
      <c r="AQ16" s="345">
        <v>0</v>
      </c>
      <c r="AR16" s="345">
        <v>0</v>
      </c>
      <c r="AS16" s="345">
        <v>0</v>
      </c>
      <c r="AT16" s="345">
        <v>0</v>
      </c>
      <c r="AU16" s="345">
        <v>0</v>
      </c>
      <c r="AV16" s="345">
        <v>0</v>
      </c>
      <c r="AW16" s="345">
        <v>0</v>
      </c>
      <c r="AX16" s="345">
        <v>0</v>
      </c>
      <c r="AY16" s="345">
        <v>0</v>
      </c>
      <c r="AZ16" s="345">
        <v>0</v>
      </c>
      <c r="BA16" s="345">
        <v>0</v>
      </c>
      <c r="BB16" s="345">
        <v>0</v>
      </c>
      <c r="BC16" s="345">
        <v>0</v>
      </c>
      <c r="BD16" s="345">
        <v>0</v>
      </c>
      <c r="BE16" s="345">
        <v>0</v>
      </c>
      <c r="BF16" s="345">
        <v>0</v>
      </c>
      <c r="BG16" s="345">
        <v>0</v>
      </c>
      <c r="BH16" s="345">
        <v>0</v>
      </c>
      <c r="BI16" s="345">
        <v>0</v>
      </c>
      <c r="BJ16" s="345">
        <v>0</v>
      </c>
      <c r="BK16" s="345">
        <v>0</v>
      </c>
      <c r="BL16" s="345">
        <v>0</v>
      </c>
      <c r="BM16" s="345">
        <v>0</v>
      </c>
      <c r="BN16" s="345">
        <v>0</v>
      </c>
      <c r="BO16" s="34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0</v>
      </c>
      <c r="BU16" s="345">
        <v>0</v>
      </c>
      <c r="BV16" s="345">
        <v>0</v>
      </c>
      <c r="BW16" s="345">
        <v>0</v>
      </c>
      <c r="BX16" s="345">
        <v>0</v>
      </c>
      <c r="BY16" s="345">
        <v>0</v>
      </c>
    </row>
    <row r="17" spans="1:77" x14ac:dyDescent="0.25">
      <c r="A17" s="105" t="s">
        <v>14</v>
      </c>
      <c r="B17" s="345">
        <v>0</v>
      </c>
      <c r="C17" s="345">
        <v>0</v>
      </c>
      <c r="D17" s="345">
        <v>0</v>
      </c>
      <c r="E17" s="345">
        <v>0</v>
      </c>
      <c r="F17" s="345">
        <v>0</v>
      </c>
      <c r="G17" s="345">
        <v>0</v>
      </c>
      <c r="H17" s="345">
        <v>0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5">
        <v>0</v>
      </c>
      <c r="R17" s="345">
        <v>0</v>
      </c>
      <c r="S17" s="345">
        <v>0</v>
      </c>
      <c r="T17" s="345">
        <v>0</v>
      </c>
      <c r="U17" s="345">
        <v>0</v>
      </c>
      <c r="V17" s="345">
        <v>0</v>
      </c>
      <c r="W17" s="345">
        <v>0</v>
      </c>
      <c r="X17" s="345">
        <v>0</v>
      </c>
      <c r="Y17" s="345">
        <v>0</v>
      </c>
      <c r="Z17" s="345">
        <v>0</v>
      </c>
      <c r="AA17" s="345">
        <v>0</v>
      </c>
      <c r="AB17" s="345">
        <v>0</v>
      </c>
      <c r="AC17" s="345">
        <v>0</v>
      </c>
      <c r="AD17" s="345">
        <v>0</v>
      </c>
      <c r="AE17" s="345">
        <v>0</v>
      </c>
      <c r="AF17" s="345">
        <v>0</v>
      </c>
      <c r="AG17" s="345">
        <v>0</v>
      </c>
      <c r="AH17" s="345">
        <v>0</v>
      </c>
      <c r="AI17" s="34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345">
        <v>0</v>
      </c>
      <c r="AP17" s="345">
        <v>0</v>
      </c>
      <c r="AQ17" s="345">
        <v>0</v>
      </c>
      <c r="AR17" s="345">
        <v>0</v>
      </c>
      <c r="AS17" s="345">
        <v>0</v>
      </c>
      <c r="AT17" s="345">
        <v>0</v>
      </c>
      <c r="AU17" s="345">
        <v>0</v>
      </c>
      <c r="AV17" s="345">
        <v>0</v>
      </c>
      <c r="AW17" s="345">
        <v>0</v>
      </c>
      <c r="AX17" s="345">
        <v>0</v>
      </c>
      <c r="AY17" s="345">
        <v>0</v>
      </c>
      <c r="AZ17" s="345">
        <v>0</v>
      </c>
      <c r="BA17" s="345">
        <v>0</v>
      </c>
      <c r="BB17" s="345">
        <v>0</v>
      </c>
      <c r="BC17" s="345">
        <v>0</v>
      </c>
      <c r="BD17" s="345">
        <v>0</v>
      </c>
      <c r="BE17" s="345">
        <v>0</v>
      </c>
      <c r="BF17" s="345">
        <v>0</v>
      </c>
      <c r="BG17" s="345">
        <v>0</v>
      </c>
      <c r="BH17" s="345">
        <v>0</v>
      </c>
      <c r="BI17" s="345">
        <v>0</v>
      </c>
      <c r="BJ17" s="345">
        <v>0</v>
      </c>
      <c r="BK17" s="345">
        <v>0</v>
      </c>
      <c r="BL17" s="345">
        <v>0</v>
      </c>
      <c r="BM17" s="345">
        <v>0</v>
      </c>
      <c r="BN17" s="345">
        <v>0</v>
      </c>
      <c r="BO17" s="345">
        <v>0</v>
      </c>
      <c r="BP17" s="345">
        <v>0</v>
      </c>
      <c r="BQ17" s="345">
        <v>0</v>
      </c>
      <c r="BR17" s="345">
        <v>0</v>
      </c>
      <c r="BS17" s="345">
        <v>0</v>
      </c>
      <c r="BT17" s="345">
        <v>0</v>
      </c>
      <c r="BU17" s="345">
        <v>0</v>
      </c>
      <c r="BV17" s="345">
        <v>0</v>
      </c>
      <c r="BW17" s="345">
        <v>0</v>
      </c>
      <c r="BX17" s="345">
        <v>0</v>
      </c>
      <c r="BY17" s="345">
        <v>0</v>
      </c>
    </row>
    <row r="18" spans="1:77" x14ac:dyDescent="0.25">
      <c r="A18" s="105" t="s">
        <v>15</v>
      </c>
      <c r="B18" s="345">
        <v>0</v>
      </c>
      <c r="C18" s="345">
        <v>0</v>
      </c>
      <c r="D18" s="345">
        <v>0</v>
      </c>
      <c r="E18" s="345">
        <v>0</v>
      </c>
      <c r="F18" s="345">
        <v>0</v>
      </c>
      <c r="G18" s="345">
        <v>0</v>
      </c>
      <c r="H18" s="345">
        <v>0</v>
      </c>
      <c r="I18" s="345">
        <v>0</v>
      </c>
      <c r="J18" s="345">
        <v>0</v>
      </c>
      <c r="K18" s="345">
        <v>0</v>
      </c>
      <c r="L18" s="345">
        <v>0</v>
      </c>
      <c r="M18" s="345">
        <v>0</v>
      </c>
      <c r="N18" s="345">
        <v>0</v>
      </c>
      <c r="O18" s="345">
        <v>0</v>
      </c>
      <c r="P18" s="345">
        <v>0</v>
      </c>
      <c r="Q18" s="345">
        <v>0</v>
      </c>
      <c r="R18" s="345">
        <v>0</v>
      </c>
      <c r="S18" s="345">
        <v>0</v>
      </c>
      <c r="T18" s="345">
        <v>0</v>
      </c>
      <c r="U18" s="345">
        <v>0</v>
      </c>
      <c r="V18" s="345">
        <v>0</v>
      </c>
      <c r="W18" s="345">
        <v>0</v>
      </c>
      <c r="X18" s="345">
        <v>0</v>
      </c>
      <c r="Y18" s="345">
        <v>0</v>
      </c>
      <c r="Z18" s="345">
        <v>0</v>
      </c>
      <c r="AA18" s="345">
        <v>0</v>
      </c>
      <c r="AB18" s="345">
        <v>0</v>
      </c>
      <c r="AC18" s="345">
        <v>0</v>
      </c>
      <c r="AD18" s="345">
        <v>0</v>
      </c>
      <c r="AE18" s="345">
        <v>0</v>
      </c>
      <c r="AF18" s="345">
        <v>0</v>
      </c>
      <c r="AG18" s="345">
        <v>0</v>
      </c>
      <c r="AH18" s="345">
        <v>0</v>
      </c>
      <c r="AI18" s="345">
        <v>0</v>
      </c>
      <c r="AJ18" s="345">
        <v>0</v>
      </c>
      <c r="AK18" s="345">
        <v>0</v>
      </c>
      <c r="AL18" s="345">
        <v>0</v>
      </c>
      <c r="AM18" s="345">
        <v>0</v>
      </c>
      <c r="AN18" s="345">
        <v>0</v>
      </c>
      <c r="AO18" s="345">
        <v>0</v>
      </c>
      <c r="AP18" s="345">
        <v>0</v>
      </c>
      <c r="AQ18" s="345">
        <v>0</v>
      </c>
      <c r="AR18" s="345">
        <v>0</v>
      </c>
      <c r="AS18" s="345">
        <v>0</v>
      </c>
      <c r="AT18" s="345">
        <v>0</v>
      </c>
      <c r="AU18" s="345">
        <v>0</v>
      </c>
      <c r="AV18" s="345">
        <v>0</v>
      </c>
      <c r="AW18" s="345">
        <v>0</v>
      </c>
      <c r="AX18" s="345">
        <v>0</v>
      </c>
      <c r="AY18" s="345">
        <v>0</v>
      </c>
      <c r="AZ18" s="345">
        <v>0</v>
      </c>
      <c r="BA18" s="345">
        <v>0</v>
      </c>
      <c r="BB18" s="345">
        <v>0</v>
      </c>
      <c r="BC18" s="345">
        <v>0</v>
      </c>
      <c r="BD18" s="345">
        <v>0</v>
      </c>
      <c r="BE18" s="345">
        <v>0</v>
      </c>
      <c r="BF18" s="345">
        <v>0</v>
      </c>
      <c r="BG18" s="345">
        <v>0</v>
      </c>
      <c r="BH18" s="345">
        <v>0</v>
      </c>
      <c r="BI18" s="345">
        <v>0</v>
      </c>
      <c r="BJ18" s="345">
        <v>0</v>
      </c>
      <c r="BK18" s="345">
        <v>0</v>
      </c>
      <c r="BL18" s="345">
        <v>0</v>
      </c>
      <c r="BM18" s="345">
        <v>0</v>
      </c>
      <c r="BN18" s="345">
        <v>0</v>
      </c>
      <c r="BO18" s="345">
        <v>0</v>
      </c>
      <c r="BP18" s="345">
        <v>0</v>
      </c>
      <c r="BQ18" s="345">
        <v>0</v>
      </c>
      <c r="BR18" s="345">
        <v>0</v>
      </c>
      <c r="BS18" s="345">
        <v>0</v>
      </c>
      <c r="BT18" s="345">
        <v>0</v>
      </c>
      <c r="BU18" s="345">
        <v>0</v>
      </c>
      <c r="BV18" s="345">
        <v>0</v>
      </c>
      <c r="BW18" s="345">
        <v>0</v>
      </c>
      <c r="BX18" s="345">
        <v>0</v>
      </c>
      <c r="BY18" s="345">
        <v>0</v>
      </c>
    </row>
    <row r="19" spans="1:77" x14ac:dyDescent="0.25">
      <c r="A19" s="105" t="s">
        <v>16</v>
      </c>
      <c r="B19" s="345">
        <v>0</v>
      </c>
      <c r="C19" s="345">
        <v>0</v>
      </c>
      <c r="D19" s="345">
        <v>0</v>
      </c>
      <c r="E19" s="345">
        <v>0</v>
      </c>
      <c r="F19" s="345">
        <v>0</v>
      </c>
      <c r="G19" s="345">
        <v>0</v>
      </c>
      <c r="H19" s="345">
        <v>0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>
        <v>0</v>
      </c>
      <c r="R19" s="345">
        <v>0</v>
      </c>
      <c r="S19" s="345">
        <v>0</v>
      </c>
      <c r="T19" s="345">
        <v>0</v>
      </c>
      <c r="U19" s="345">
        <v>0</v>
      </c>
      <c r="V19" s="345">
        <v>0</v>
      </c>
      <c r="W19" s="345">
        <v>0</v>
      </c>
      <c r="X19" s="345">
        <v>0</v>
      </c>
      <c r="Y19" s="345">
        <v>0</v>
      </c>
      <c r="Z19" s="345">
        <v>0</v>
      </c>
      <c r="AA19" s="345">
        <v>0</v>
      </c>
      <c r="AB19" s="345">
        <v>0</v>
      </c>
      <c r="AC19" s="345">
        <v>0</v>
      </c>
      <c r="AD19" s="345">
        <v>0</v>
      </c>
      <c r="AE19" s="345">
        <v>0</v>
      </c>
      <c r="AF19" s="345">
        <v>0</v>
      </c>
      <c r="AG19" s="345">
        <v>0</v>
      </c>
      <c r="AH19" s="345">
        <v>0</v>
      </c>
      <c r="AI19" s="345">
        <v>0</v>
      </c>
      <c r="AJ19" s="345">
        <v>0</v>
      </c>
      <c r="AK19" s="345">
        <v>0</v>
      </c>
      <c r="AL19" s="345">
        <v>0</v>
      </c>
      <c r="AM19" s="345">
        <v>0</v>
      </c>
      <c r="AN19" s="345">
        <v>0</v>
      </c>
      <c r="AO19" s="345">
        <v>0</v>
      </c>
      <c r="AP19" s="345">
        <v>0</v>
      </c>
      <c r="AQ19" s="345">
        <v>0</v>
      </c>
      <c r="AR19" s="345">
        <v>0</v>
      </c>
      <c r="AS19" s="345">
        <v>0</v>
      </c>
      <c r="AT19" s="345">
        <v>0</v>
      </c>
      <c r="AU19" s="345">
        <v>0</v>
      </c>
      <c r="AV19" s="345">
        <v>0</v>
      </c>
      <c r="AW19" s="345">
        <v>0</v>
      </c>
      <c r="AX19" s="345">
        <v>0</v>
      </c>
      <c r="AY19" s="345">
        <v>0</v>
      </c>
      <c r="AZ19" s="345">
        <v>0</v>
      </c>
      <c r="BA19" s="345">
        <v>0</v>
      </c>
      <c r="BB19" s="345">
        <v>0</v>
      </c>
      <c r="BC19" s="345">
        <v>0</v>
      </c>
      <c r="BD19" s="345">
        <v>0</v>
      </c>
      <c r="BE19" s="345">
        <v>0</v>
      </c>
      <c r="BF19" s="345">
        <v>0</v>
      </c>
      <c r="BG19" s="345">
        <v>0</v>
      </c>
      <c r="BH19" s="345">
        <v>0</v>
      </c>
      <c r="BI19" s="345">
        <v>0</v>
      </c>
      <c r="BJ19" s="345">
        <v>0</v>
      </c>
      <c r="BK19" s="345">
        <v>0</v>
      </c>
      <c r="BL19" s="345">
        <v>0</v>
      </c>
      <c r="BM19" s="345">
        <v>0</v>
      </c>
      <c r="BN19" s="345">
        <v>0</v>
      </c>
      <c r="BO19" s="34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345">
        <v>0</v>
      </c>
      <c r="BV19" s="345">
        <v>0</v>
      </c>
      <c r="BW19" s="345">
        <v>0</v>
      </c>
      <c r="BX19" s="345">
        <v>0</v>
      </c>
      <c r="BY19" s="345">
        <v>0</v>
      </c>
    </row>
    <row r="20" spans="1:77" x14ac:dyDescent="0.25">
      <c r="A20" s="105" t="s">
        <v>17</v>
      </c>
      <c r="B20" s="345">
        <v>0</v>
      </c>
      <c r="C20" s="345">
        <v>0</v>
      </c>
      <c r="D20" s="345">
        <v>0</v>
      </c>
      <c r="E20" s="345">
        <v>0</v>
      </c>
      <c r="F20" s="345">
        <v>0</v>
      </c>
      <c r="G20" s="345">
        <v>0</v>
      </c>
      <c r="H20" s="345">
        <v>0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5">
        <v>0</v>
      </c>
      <c r="R20" s="345">
        <v>0</v>
      </c>
      <c r="S20" s="345">
        <v>0</v>
      </c>
      <c r="T20" s="345">
        <v>0</v>
      </c>
      <c r="U20" s="345">
        <v>0</v>
      </c>
      <c r="V20" s="345">
        <v>0</v>
      </c>
      <c r="W20" s="345">
        <v>0</v>
      </c>
      <c r="X20" s="345">
        <v>0</v>
      </c>
      <c r="Y20" s="345">
        <v>0</v>
      </c>
      <c r="Z20" s="345">
        <v>0</v>
      </c>
      <c r="AA20" s="345">
        <v>0</v>
      </c>
      <c r="AB20" s="345">
        <v>0</v>
      </c>
      <c r="AC20" s="345">
        <v>0</v>
      </c>
      <c r="AD20" s="345">
        <v>0</v>
      </c>
      <c r="AE20" s="345">
        <v>0</v>
      </c>
      <c r="AF20" s="345">
        <v>0</v>
      </c>
      <c r="AG20" s="345">
        <v>0</v>
      </c>
      <c r="AH20" s="345">
        <v>0</v>
      </c>
      <c r="AI20" s="345">
        <v>0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345">
        <v>0</v>
      </c>
      <c r="AP20" s="345">
        <v>0</v>
      </c>
      <c r="AQ20" s="345">
        <v>0</v>
      </c>
      <c r="AR20" s="345">
        <v>0</v>
      </c>
      <c r="AS20" s="345">
        <v>0</v>
      </c>
      <c r="AT20" s="345">
        <v>0</v>
      </c>
      <c r="AU20" s="345">
        <v>0</v>
      </c>
      <c r="AV20" s="345">
        <v>0</v>
      </c>
      <c r="AW20" s="345">
        <v>0</v>
      </c>
      <c r="AX20" s="345">
        <v>0</v>
      </c>
      <c r="AY20" s="345">
        <v>0</v>
      </c>
      <c r="AZ20" s="345">
        <v>0</v>
      </c>
      <c r="BA20" s="345">
        <v>0</v>
      </c>
      <c r="BB20" s="345">
        <v>0</v>
      </c>
      <c r="BC20" s="345">
        <v>0</v>
      </c>
      <c r="BD20" s="345">
        <v>0</v>
      </c>
      <c r="BE20" s="345">
        <v>0</v>
      </c>
      <c r="BF20" s="345">
        <v>0</v>
      </c>
      <c r="BG20" s="345">
        <v>0</v>
      </c>
      <c r="BH20" s="345">
        <v>0</v>
      </c>
      <c r="BI20" s="345">
        <v>0</v>
      </c>
      <c r="BJ20" s="345">
        <v>0</v>
      </c>
      <c r="BK20" s="345">
        <v>0</v>
      </c>
      <c r="BL20" s="345">
        <v>0</v>
      </c>
      <c r="BM20" s="345">
        <v>0</v>
      </c>
      <c r="BN20" s="345">
        <v>0</v>
      </c>
      <c r="BO20" s="345">
        <v>0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345">
        <v>0</v>
      </c>
      <c r="BV20" s="345">
        <v>0</v>
      </c>
      <c r="BW20" s="345">
        <v>0</v>
      </c>
      <c r="BX20" s="345">
        <v>0</v>
      </c>
      <c r="BY20" s="345">
        <v>0</v>
      </c>
    </row>
    <row r="21" spans="1:77" x14ac:dyDescent="0.25">
      <c r="A21" s="105" t="s">
        <v>18</v>
      </c>
      <c r="B21" s="345">
        <v>0</v>
      </c>
      <c r="C21" s="345">
        <v>0</v>
      </c>
      <c r="D21" s="345">
        <v>0</v>
      </c>
      <c r="E21" s="345">
        <v>0</v>
      </c>
      <c r="F21" s="345">
        <v>0</v>
      </c>
      <c r="G21" s="345">
        <v>0</v>
      </c>
      <c r="H21" s="345">
        <v>0</v>
      </c>
      <c r="I21" s="345">
        <v>0</v>
      </c>
      <c r="J21" s="345">
        <v>0</v>
      </c>
      <c r="K21" s="345">
        <v>0</v>
      </c>
      <c r="L21" s="345">
        <v>0</v>
      </c>
      <c r="M21" s="345">
        <v>0</v>
      </c>
      <c r="N21" s="345">
        <v>0</v>
      </c>
      <c r="O21" s="345">
        <v>0</v>
      </c>
      <c r="P21" s="345">
        <v>0</v>
      </c>
      <c r="Q21" s="345">
        <v>0</v>
      </c>
      <c r="R21" s="345">
        <v>0</v>
      </c>
      <c r="S21" s="345">
        <v>0</v>
      </c>
      <c r="T21" s="345">
        <v>0</v>
      </c>
      <c r="U21" s="345">
        <v>0</v>
      </c>
      <c r="V21" s="345">
        <v>0</v>
      </c>
      <c r="W21" s="345">
        <v>0</v>
      </c>
      <c r="X21" s="345">
        <v>0</v>
      </c>
      <c r="Y21" s="345">
        <v>0</v>
      </c>
      <c r="Z21" s="345">
        <v>0</v>
      </c>
      <c r="AA21" s="345">
        <v>0</v>
      </c>
      <c r="AB21" s="345">
        <v>0</v>
      </c>
      <c r="AC21" s="345">
        <v>0</v>
      </c>
      <c r="AD21" s="345">
        <v>0</v>
      </c>
      <c r="AE21" s="345">
        <v>0</v>
      </c>
      <c r="AF21" s="345">
        <v>0</v>
      </c>
      <c r="AG21" s="345">
        <v>0</v>
      </c>
      <c r="AH21" s="345">
        <v>0</v>
      </c>
      <c r="AI21" s="34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345">
        <v>0</v>
      </c>
      <c r="AP21" s="345">
        <v>0</v>
      </c>
      <c r="AQ21" s="345">
        <v>0</v>
      </c>
      <c r="AR21" s="345">
        <v>0</v>
      </c>
      <c r="AS21" s="345">
        <v>0</v>
      </c>
      <c r="AT21" s="345">
        <v>0</v>
      </c>
      <c r="AU21" s="345">
        <v>0</v>
      </c>
      <c r="AV21" s="345">
        <v>0</v>
      </c>
      <c r="AW21" s="345">
        <v>0</v>
      </c>
      <c r="AX21" s="345">
        <v>0</v>
      </c>
      <c r="AY21" s="345">
        <v>0</v>
      </c>
      <c r="AZ21" s="345">
        <v>0</v>
      </c>
      <c r="BA21" s="345">
        <v>0</v>
      </c>
      <c r="BB21" s="345">
        <v>0</v>
      </c>
      <c r="BC21" s="345">
        <v>0</v>
      </c>
      <c r="BD21" s="345">
        <v>0</v>
      </c>
      <c r="BE21" s="345">
        <v>0</v>
      </c>
      <c r="BF21" s="345">
        <v>0</v>
      </c>
      <c r="BG21" s="345">
        <v>0</v>
      </c>
      <c r="BH21" s="345">
        <v>0</v>
      </c>
      <c r="BI21" s="345">
        <v>0</v>
      </c>
      <c r="BJ21" s="345">
        <v>0</v>
      </c>
      <c r="BK21" s="345">
        <v>0</v>
      </c>
      <c r="BL21" s="345">
        <v>0</v>
      </c>
      <c r="BM21" s="345">
        <v>0</v>
      </c>
      <c r="BN21" s="345">
        <v>0</v>
      </c>
      <c r="BO21" s="34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345">
        <v>0</v>
      </c>
      <c r="BV21" s="345">
        <v>0</v>
      </c>
      <c r="BW21" s="345">
        <v>0</v>
      </c>
      <c r="BX21" s="345">
        <v>0</v>
      </c>
      <c r="BY21" s="345">
        <v>0</v>
      </c>
    </row>
    <row r="22" spans="1:77" x14ac:dyDescent="0.25">
      <c r="A22" s="105" t="s">
        <v>19</v>
      </c>
      <c r="B22" s="345">
        <v>0</v>
      </c>
      <c r="C22" s="345">
        <v>0</v>
      </c>
      <c r="D22" s="345">
        <v>0</v>
      </c>
      <c r="E22" s="345">
        <v>0</v>
      </c>
      <c r="F22" s="345">
        <v>0</v>
      </c>
      <c r="G22" s="345">
        <v>0</v>
      </c>
      <c r="H22" s="345">
        <v>0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>
        <v>0</v>
      </c>
      <c r="R22" s="345">
        <v>0</v>
      </c>
      <c r="S22" s="345">
        <v>0</v>
      </c>
      <c r="T22" s="345">
        <v>0</v>
      </c>
      <c r="U22" s="345">
        <v>0</v>
      </c>
      <c r="V22" s="345">
        <v>0</v>
      </c>
      <c r="W22" s="345">
        <v>0</v>
      </c>
      <c r="X22" s="345">
        <v>0</v>
      </c>
      <c r="Y22" s="345">
        <v>0</v>
      </c>
      <c r="Z22" s="345">
        <v>0</v>
      </c>
      <c r="AA22" s="345">
        <v>0</v>
      </c>
      <c r="AB22" s="345">
        <v>0</v>
      </c>
      <c r="AC22" s="345">
        <v>0</v>
      </c>
      <c r="AD22" s="345">
        <v>0</v>
      </c>
      <c r="AE22" s="345">
        <v>0</v>
      </c>
      <c r="AF22" s="345">
        <v>0</v>
      </c>
      <c r="AG22" s="345">
        <v>0</v>
      </c>
      <c r="AH22" s="345">
        <v>0</v>
      </c>
      <c r="AI22" s="345">
        <v>0</v>
      </c>
      <c r="AJ22" s="345">
        <v>0</v>
      </c>
      <c r="AK22" s="345">
        <v>0</v>
      </c>
      <c r="AL22" s="345">
        <v>0</v>
      </c>
      <c r="AM22" s="345">
        <v>0</v>
      </c>
      <c r="AN22" s="345">
        <v>0</v>
      </c>
      <c r="AO22" s="345">
        <v>0</v>
      </c>
      <c r="AP22" s="345">
        <v>0</v>
      </c>
      <c r="AQ22" s="345">
        <v>0</v>
      </c>
      <c r="AR22" s="345">
        <v>0</v>
      </c>
      <c r="AS22" s="345">
        <v>0</v>
      </c>
      <c r="AT22" s="345">
        <v>0</v>
      </c>
      <c r="AU22" s="345">
        <v>0</v>
      </c>
      <c r="AV22" s="345">
        <v>0</v>
      </c>
      <c r="AW22" s="345">
        <v>0</v>
      </c>
      <c r="AX22" s="345">
        <v>0</v>
      </c>
      <c r="AY22" s="345">
        <v>0</v>
      </c>
      <c r="AZ22" s="345">
        <v>0</v>
      </c>
      <c r="BA22" s="345">
        <v>0</v>
      </c>
      <c r="BB22" s="345">
        <v>0</v>
      </c>
      <c r="BC22" s="345">
        <v>0</v>
      </c>
      <c r="BD22" s="345">
        <v>0</v>
      </c>
      <c r="BE22" s="345">
        <v>0</v>
      </c>
      <c r="BF22" s="345">
        <v>0</v>
      </c>
      <c r="BG22" s="345">
        <v>0</v>
      </c>
      <c r="BH22" s="345">
        <v>0</v>
      </c>
      <c r="BI22" s="345">
        <v>0</v>
      </c>
      <c r="BJ22" s="345">
        <v>0</v>
      </c>
      <c r="BK22" s="345">
        <v>0</v>
      </c>
      <c r="BL22" s="345">
        <v>0</v>
      </c>
      <c r="BM22" s="345">
        <v>0</v>
      </c>
      <c r="BN22" s="345">
        <v>0</v>
      </c>
      <c r="BO22" s="345">
        <v>0</v>
      </c>
      <c r="BP22" s="345">
        <v>0</v>
      </c>
      <c r="BQ22" s="345">
        <v>0</v>
      </c>
      <c r="BR22" s="345">
        <v>0</v>
      </c>
      <c r="BS22" s="345">
        <v>0</v>
      </c>
      <c r="BT22" s="345">
        <v>0</v>
      </c>
      <c r="BU22" s="345">
        <v>0</v>
      </c>
      <c r="BV22" s="345">
        <v>0</v>
      </c>
      <c r="BW22" s="345">
        <v>0</v>
      </c>
      <c r="BX22" s="345">
        <v>0</v>
      </c>
      <c r="BY22" s="345">
        <v>0</v>
      </c>
    </row>
    <row r="23" spans="1:77" x14ac:dyDescent="0.25">
      <c r="A23" s="105" t="s">
        <v>20</v>
      </c>
      <c r="B23" s="345">
        <v>0</v>
      </c>
      <c r="C23" s="345">
        <v>0</v>
      </c>
      <c r="D23" s="345">
        <v>0</v>
      </c>
      <c r="E23" s="345">
        <v>0</v>
      </c>
      <c r="F23" s="345">
        <v>0</v>
      </c>
      <c r="G23" s="345">
        <v>0</v>
      </c>
      <c r="H23" s="345">
        <v>0</v>
      </c>
      <c r="I23" s="345">
        <v>0</v>
      </c>
      <c r="J23" s="345">
        <v>0</v>
      </c>
      <c r="K23" s="345">
        <v>0</v>
      </c>
      <c r="L23" s="345">
        <v>0</v>
      </c>
      <c r="M23" s="345">
        <v>0</v>
      </c>
      <c r="N23" s="345">
        <v>0</v>
      </c>
      <c r="O23" s="345">
        <v>0</v>
      </c>
      <c r="P23" s="345">
        <v>0</v>
      </c>
      <c r="Q23" s="345">
        <v>0</v>
      </c>
      <c r="R23" s="345">
        <v>0</v>
      </c>
      <c r="S23" s="345">
        <v>0</v>
      </c>
      <c r="T23" s="345">
        <v>0</v>
      </c>
      <c r="U23" s="345">
        <v>0</v>
      </c>
      <c r="V23" s="345">
        <v>0</v>
      </c>
      <c r="W23" s="345">
        <v>0</v>
      </c>
      <c r="X23" s="345">
        <v>0</v>
      </c>
      <c r="Y23" s="345">
        <v>0</v>
      </c>
      <c r="Z23" s="345">
        <v>0</v>
      </c>
      <c r="AA23" s="345">
        <v>0</v>
      </c>
      <c r="AB23" s="345">
        <v>0</v>
      </c>
      <c r="AC23" s="345">
        <v>0</v>
      </c>
      <c r="AD23" s="345">
        <v>0</v>
      </c>
      <c r="AE23" s="345">
        <v>0</v>
      </c>
      <c r="AF23" s="345">
        <v>0</v>
      </c>
      <c r="AG23" s="345">
        <v>0</v>
      </c>
      <c r="AH23" s="345">
        <v>0</v>
      </c>
      <c r="AI23" s="345">
        <v>0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345">
        <v>0</v>
      </c>
      <c r="AP23" s="345">
        <v>0</v>
      </c>
      <c r="AQ23" s="345">
        <v>0</v>
      </c>
      <c r="AR23" s="345">
        <v>0</v>
      </c>
      <c r="AS23" s="345">
        <v>0</v>
      </c>
      <c r="AT23" s="345">
        <v>0</v>
      </c>
      <c r="AU23" s="345">
        <v>0</v>
      </c>
      <c r="AV23" s="345">
        <v>0</v>
      </c>
      <c r="AW23" s="345">
        <v>0</v>
      </c>
      <c r="AX23" s="345">
        <v>0</v>
      </c>
      <c r="AY23" s="345">
        <v>0</v>
      </c>
      <c r="AZ23" s="345">
        <v>0</v>
      </c>
      <c r="BA23" s="345">
        <v>0</v>
      </c>
      <c r="BB23" s="345">
        <v>0</v>
      </c>
      <c r="BC23" s="345">
        <v>0</v>
      </c>
      <c r="BD23" s="345">
        <v>0</v>
      </c>
      <c r="BE23" s="345">
        <v>0</v>
      </c>
      <c r="BF23" s="345">
        <v>0</v>
      </c>
      <c r="BG23" s="345">
        <v>0</v>
      </c>
      <c r="BH23" s="345">
        <v>0</v>
      </c>
      <c r="BI23" s="345">
        <v>0</v>
      </c>
      <c r="BJ23" s="345">
        <v>0</v>
      </c>
      <c r="BK23" s="345">
        <v>0</v>
      </c>
      <c r="BL23" s="345">
        <v>0</v>
      </c>
      <c r="BM23" s="345">
        <v>0</v>
      </c>
      <c r="BN23" s="345">
        <v>0</v>
      </c>
      <c r="BO23" s="345">
        <v>0</v>
      </c>
      <c r="BP23" s="345">
        <v>0</v>
      </c>
      <c r="BQ23" s="345">
        <v>0</v>
      </c>
      <c r="BR23" s="345">
        <v>0</v>
      </c>
      <c r="BS23" s="345">
        <v>0</v>
      </c>
      <c r="BT23" s="345">
        <v>0</v>
      </c>
      <c r="BU23" s="345">
        <v>0</v>
      </c>
      <c r="BV23" s="345">
        <v>0</v>
      </c>
      <c r="BW23" s="345">
        <v>0</v>
      </c>
      <c r="BX23" s="345">
        <v>0</v>
      </c>
      <c r="BY23" s="345">
        <v>0</v>
      </c>
    </row>
    <row r="24" spans="1:77" x14ac:dyDescent="0.25">
      <c r="A24" s="105" t="s">
        <v>21</v>
      </c>
      <c r="B24" s="345">
        <v>0</v>
      </c>
      <c r="C24" s="345">
        <v>0</v>
      </c>
      <c r="D24" s="345">
        <v>0</v>
      </c>
      <c r="E24" s="345">
        <v>0</v>
      </c>
      <c r="F24" s="345">
        <v>0</v>
      </c>
      <c r="G24" s="345">
        <v>0</v>
      </c>
      <c r="H24" s="345">
        <v>0</v>
      </c>
      <c r="I24" s="345">
        <v>0</v>
      </c>
      <c r="J24" s="345">
        <v>0</v>
      </c>
      <c r="K24" s="345">
        <v>0</v>
      </c>
      <c r="L24" s="345">
        <v>0</v>
      </c>
      <c r="M24" s="345">
        <v>0</v>
      </c>
      <c r="N24" s="345">
        <v>0</v>
      </c>
      <c r="O24" s="345">
        <v>0</v>
      </c>
      <c r="P24" s="345">
        <v>0</v>
      </c>
      <c r="Q24" s="345">
        <v>0</v>
      </c>
      <c r="R24" s="345">
        <v>0</v>
      </c>
      <c r="S24" s="345">
        <v>0</v>
      </c>
      <c r="T24" s="345">
        <v>0</v>
      </c>
      <c r="U24" s="345">
        <v>0</v>
      </c>
      <c r="V24" s="345">
        <v>0</v>
      </c>
      <c r="W24" s="345">
        <v>0</v>
      </c>
      <c r="X24" s="345">
        <v>0</v>
      </c>
      <c r="Y24" s="345">
        <v>0</v>
      </c>
      <c r="Z24" s="345">
        <v>0</v>
      </c>
      <c r="AA24" s="345">
        <v>0</v>
      </c>
      <c r="AB24" s="345">
        <v>0</v>
      </c>
      <c r="AC24" s="345">
        <v>0</v>
      </c>
      <c r="AD24" s="345">
        <v>0</v>
      </c>
      <c r="AE24" s="345">
        <v>0</v>
      </c>
      <c r="AF24" s="345">
        <v>0</v>
      </c>
      <c r="AG24" s="345">
        <v>0</v>
      </c>
      <c r="AH24" s="345">
        <v>0</v>
      </c>
      <c r="AI24" s="345">
        <v>0</v>
      </c>
      <c r="AJ24" s="345">
        <v>0</v>
      </c>
      <c r="AK24" s="345">
        <v>0</v>
      </c>
      <c r="AL24" s="345">
        <v>0</v>
      </c>
      <c r="AM24" s="345">
        <v>0</v>
      </c>
      <c r="AN24" s="345">
        <v>0</v>
      </c>
      <c r="AO24" s="345">
        <v>0</v>
      </c>
      <c r="AP24" s="345">
        <v>0</v>
      </c>
      <c r="AQ24" s="345">
        <v>0</v>
      </c>
      <c r="AR24" s="345">
        <v>0</v>
      </c>
      <c r="AS24" s="345">
        <v>0</v>
      </c>
      <c r="AT24" s="345">
        <v>0</v>
      </c>
      <c r="AU24" s="345">
        <v>0</v>
      </c>
      <c r="AV24" s="345">
        <v>0</v>
      </c>
      <c r="AW24" s="345">
        <v>0</v>
      </c>
      <c r="AX24" s="345">
        <v>0</v>
      </c>
      <c r="AY24" s="345">
        <v>0</v>
      </c>
      <c r="AZ24" s="345">
        <v>0</v>
      </c>
      <c r="BA24" s="345">
        <v>0</v>
      </c>
      <c r="BB24" s="345">
        <v>0</v>
      </c>
      <c r="BC24" s="345">
        <v>0</v>
      </c>
      <c r="BD24" s="345">
        <v>0</v>
      </c>
      <c r="BE24" s="345">
        <v>0</v>
      </c>
      <c r="BF24" s="345">
        <v>0</v>
      </c>
      <c r="BG24" s="345">
        <v>0</v>
      </c>
      <c r="BH24" s="345">
        <v>0</v>
      </c>
      <c r="BI24" s="345">
        <v>0</v>
      </c>
      <c r="BJ24" s="345">
        <v>0</v>
      </c>
      <c r="BK24" s="345">
        <v>0</v>
      </c>
      <c r="BL24" s="345">
        <v>0</v>
      </c>
      <c r="BM24" s="345">
        <v>0</v>
      </c>
      <c r="BN24" s="345">
        <v>0</v>
      </c>
      <c r="BO24" s="345">
        <v>0</v>
      </c>
      <c r="BP24" s="345">
        <v>0</v>
      </c>
      <c r="BQ24" s="345">
        <v>0</v>
      </c>
      <c r="BR24" s="345">
        <v>0</v>
      </c>
      <c r="BS24" s="345">
        <v>0</v>
      </c>
      <c r="BT24" s="345">
        <v>0</v>
      </c>
      <c r="BU24" s="345">
        <v>0</v>
      </c>
      <c r="BV24" s="345">
        <v>0</v>
      </c>
      <c r="BW24" s="345">
        <v>0</v>
      </c>
      <c r="BX24" s="345">
        <v>0</v>
      </c>
      <c r="BY24" s="345">
        <v>0</v>
      </c>
    </row>
    <row r="25" spans="1:77" x14ac:dyDescent="0.25">
      <c r="A25" s="105" t="s">
        <v>22</v>
      </c>
      <c r="B25" s="345">
        <v>0</v>
      </c>
      <c r="C25" s="345">
        <v>0</v>
      </c>
      <c r="D25" s="345">
        <v>0</v>
      </c>
      <c r="E25" s="345">
        <v>0</v>
      </c>
      <c r="F25" s="345">
        <v>0</v>
      </c>
      <c r="G25" s="345">
        <v>0</v>
      </c>
      <c r="H25" s="345">
        <v>0</v>
      </c>
      <c r="I25" s="345">
        <v>0</v>
      </c>
      <c r="J25" s="345">
        <v>0</v>
      </c>
      <c r="K25" s="345">
        <v>0</v>
      </c>
      <c r="L25" s="345">
        <v>0</v>
      </c>
      <c r="M25" s="345">
        <v>0</v>
      </c>
      <c r="N25" s="345">
        <v>0</v>
      </c>
      <c r="O25" s="345">
        <v>0</v>
      </c>
      <c r="P25" s="345">
        <v>0</v>
      </c>
      <c r="Q25" s="345">
        <v>0</v>
      </c>
      <c r="R25" s="345">
        <v>0</v>
      </c>
      <c r="S25" s="345">
        <v>0</v>
      </c>
      <c r="T25" s="345">
        <v>0</v>
      </c>
      <c r="U25" s="345">
        <v>0</v>
      </c>
      <c r="V25" s="345">
        <v>0</v>
      </c>
      <c r="W25" s="345">
        <v>0</v>
      </c>
      <c r="X25" s="345">
        <v>0</v>
      </c>
      <c r="Y25" s="345">
        <v>0</v>
      </c>
      <c r="Z25" s="345">
        <v>0</v>
      </c>
      <c r="AA25" s="345">
        <v>0</v>
      </c>
      <c r="AB25" s="345">
        <v>0</v>
      </c>
      <c r="AC25" s="345">
        <v>0</v>
      </c>
      <c r="AD25" s="345">
        <v>0</v>
      </c>
      <c r="AE25" s="345">
        <v>0</v>
      </c>
      <c r="AF25" s="345">
        <v>0</v>
      </c>
      <c r="AG25" s="345">
        <v>0</v>
      </c>
      <c r="AH25" s="345">
        <v>0</v>
      </c>
      <c r="AI25" s="34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0</v>
      </c>
      <c r="AO25" s="345">
        <v>0</v>
      </c>
      <c r="AP25" s="345">
        <v>0</v>
      </c>
      <c r="AQ25" s="345">
        <v>0</v>
      </c>
      <c r="AR25" s="345">
        <v>0</v>
      </c>
      <c r="AS25" s="345">
        <v>0</v>
      </c>
      <c r="AT25" s="345">
        <v>0</v>
      </c>
      <c r="AU25" s="345">
        <v>0</v>
      </c>
      <c r="AV25" s="345">
        <v>0</v>
      </c>
      <c r="AW25" s="345">
        <v>0</v>
      </c>
      <c r="AX25" s="345">
        <v>0</v>
      </c>
      <c r="AY25" s="345">
        <v>0</v>
      </c>
      <c r="AZ25" s="345">
        <v>0</v>
      </c>
      <c r="BA25" s="345">
        <v>0</v>
      </c>
      <c r="BB25" s="345">
        <v>0</v>
      </c>
      <c r="BC25" s="345">
        <v>0</v>
      </c>
      <c r="BD25" s="345">
        <v>0</v>
      </c>
      <c r="BE25" s="345">
        <v>0</v>
      </c>
      <c r="BF25" s="345">
        <v>0</v>
      </c>
      <c r="BG25" s="345">
        <v>0</v>
      </c>
      <c r="BH25" s="345">
        <v>0</v>
      </c>
      <c r="BI25" s="345">
        <v>0</v>
      </c>
      <c r="BJ25" s="345">
        <v>0</v>
      </c>
      <c r="BK25" s="345">
        <v>0</v>
      </c>
      <c r="BL25" s="345">
        <v>0</v>
      </c>
      <c r="BM25" s="345">
        <v>0</v>
      </c>
      <c r="BN25" s="345">
        <v>0</v>
      </c>
      <c r="BO25" s="34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0</v>
      </c>
      <c r="BU25" s="345">
        <v>0</v>
      </c>
      <c r="BV25" s="345">
        <v>0</v>
      </c>
      <c r="BW25" s="345">
        <v>0</v>
      </c>
      <c r="BX25" s="345">
        <v>0</v>
      </c>
      <c r="BY25" s="345">
        <v>0</v>
      </c>
    </row>
    <row r="26" spans="1:77" x14ac:dyDescent="0.25">
      <c r="A26" s="105" t="s">
        <v>23</v>
      </c>
      <c r="B26" s="345">
        <v>0</v>
      </c>
      <c r="C26" s="345">
        <v>0</v>
      </c>
      <c r="D26" s="345">
        <v>0</v>
      </c>
      <c r="E26" s="345">
        <v>0</v>
      </c>
      <c r="F26" s="345">
        <v>0</v>
      </c>
      <c r="G26" s="345">
        <v>0</v>
      </c>
      <c r="H26" s="345">
        <v>0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5">
        <v>0</v>
      </c>
      <c r="R26" s="345">
        <v>0</v>
      </c>
      <c r="S26" s="345">
        <v>0</v>
      </c>
      <c r="T26" s="345">
        <v>0</v>
      </c>
      <c r="U26" s="345">
        <v>0</v>
      </c>
      <c r="V26" s="345">
        <v>0</v>
      </c>
      <c r="W26" s="345">
        <v>0</v>
      </c>
      <c r="X26" s="345">
        <v>0</v>
      </c>
      <c r="Y26" s="345">
        <v>0</v>
      </c>
      <c r="Z26" s="345">
        <v>0</v>
      </c>
      <c r="AA26" s="345">
        <v>0</v>
      </c>
      <c r="AB26" s="345">
        <v>0</v>
      </c>
      <c r="AC26" s="345">
        <v>0</v>
      </c>
      <c r="AD26" s="345">
        <v>0</v>
      </c>
      <c r="AE26" s="345">
        <v>0</v>
      </c>
      <c r="AF26" s="345">
        <v>0</v>
      </c>
      <c r="AG26" s="345">
        <v>0</v>
      </c>
      <c r="AH26" s="345">
        <v>0</v>
      </c>
      <c r="AI26" s="34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345">
        <v>0</v>
      </c>
      <c r="AP26" s="345">
        <v>0</v>
      </c>
      <c r="AQ26" s="345">
        <v>0</v>
      </c>
      <c r="AR26" s="345">
        <v>0</v>
      </c>
      <c r="AS26" s="345">
        <v>0</v>
      </c>
      <c r="AT26" s="345">
        <v>0</v>
      </c>
      <c r="AU26" s="345">
        <v>0</v>
      </c>
      <c r="AV26" s="345">
        <v>0</v>
      </c>
      <c r="AW26" s="345">
        <v>0</v>
      </c>
      <c r="AX26" s="345">
        <v>0</v>
      </c>
      <c r="AY26" s="345">
        <v>0</v>
      </c>
      <c r="AZ26" s="345">
        <v>0</v>
      </c>
      <c r="BA26" s="345">
        <v>0</v>
      </c>
      <c r="BB26" s="345">
        <v>0</v>
      </c>
      <c r="BC26" s="345">
        <v>0</v>
      </c>
      <c r="BD26" s="345">
        <v>0</v>
      </c>
      <c r="BE26" s="345">
        <v>0</v>
      </c>
      <c r="BF26" s="345">
        <v>0</v>
      </c>
      <c r="BG26" s="345">
        <v>0</v>
      </c>
      <c r="BH26" s="345">
        <v>0</v>
      </c>
      <c r="BI26" s="345">
        <v>0</v>
      </c>
      <c r="BJ26" s="345">
        <v>0</v>
      </c>
      <c r="BK26" s="345">
        <v>0</v>
      </c>
      <c r="BL26" s="345">
        <v>0</v>
      </c>
      <c r="BM26" s="345">
        <v>0</v>
      </c>
      <c r="BN26" s="345">
        <v>0</v>
      </c>
      <c r="BO26" s="345">
        <v>0</v>
      </c>
      <c r="BP26" s="345">
        <v>0</v>
      </c>
      <c r="BQ26" s="345">
        <v>0</v>
      </c>
      <c r="BR26" s="345">
        <v>0</v>
      </c>
      <c r="BS26" s="345">
        <v>0</v>
      </c>
      <c r="BT26" s="345">
        <v>0</v>
      </c>
      <c r="BU26" s="345">
        <v>0</v>
      </c>
      <c r="BV26" s="345">
        <v>0</v>
      </c>
      <c r="BW26" s="345">
        <v>0</v>
      </c>
      <c r="BX26" s="345">
        <v>0</v>
      </c>
      <c r="BY26" s="345">
        <v>0</v>
      </c>
    </row>
    <row r="27" spans="1:77" x14ac:dyDescent="0.25">
      <c r="A27" s="105" t="s">
        <v>24</v>
      </c>
      <c r="B27" s="345">
        <v>0</v>
      </c>
      <c r="C27" s="345">
        <v>0</v>
      </c>
      <c r="D27" s="345">
        <v>0</v>
      </c>
      <c r="E27" s="345">
        <v>0</v>
      </c>
      <c r="F27" s="345">
        <v>0</v>
      </c>
      <c r="G27" s="345">
        <v>0</v>
      </c>
      <c r="H27" s="345">
        <v>0</v>
      </c>
      <c r="I27" s="345">
        <v>0</v>
      </c>
      <c r="J27" s="345">
        <v>0</v>
      </c>
      <c r="K27" s="345">
        <v>0</v>
      </c>
      <c r="L27" s="345">
        <v>0</v>
      </c>
      <c r="M27" s="345">
        <v>0</v>
      </c>
      <c r="N27" s="345">
        <v>0</v>
      </c>
      <c r="O27" s="345">
        <v>0</v>
      </c>
      <c r="P27" s="345">
        <v>0</v>
      </c>
      <c r="Q27" s="345">
        <v>0</v>
      </c>
      <c r="R27" s="345">
        <v>0</v>
      </c>
      <c r="S27" s="345">
        <v>0</v>
      </c>
      <c r="T27" s="345">
        <v>0</v>
      </c>
      <c r="U27" s="345">
        <v>0</v>
      </c>
      <c r="V27" s="345">
        <v>0</v>
      </c>
      <c r="W27" s="345">
        <v>0</v>
      </c>
      <c r="X27" s="345">
        <v>0</v>
      </c>
      <c r="Y27" s="345">
        <v>0</v>
      </c>
      <c r="Z27" s="345">
        <v>0</v>
      </c>
      <c r="AA27" s="345">
        <v>0</v>
      </c>
      <c r="AB27" s="345">
        <v>0</v>
      </c>
      <c r="AC27" s="345">
        <v>0</v>
      </c>
      <c r="AD27" s="345">
        <v>0</v>
      </c>
      <c r="AE27" s="345">
        <v>0</v>
      </c>
      <c r="AF27" s="345">
        <v>0</v>
      </c>
      <c r="AG27" s="345">
        <v>0</v>
      </c>
      <c r="AH27" s="345">
        <v>0</v>
      </c>
      <c r="AI27" s="345">
        <v>0</v>
      </c>
      <c r="AJ27" s="345">
        <v>0</v>
      </c>
      <c r="AK27" s="345">
        <v>0</v>
      </c>
      <c r="AL27" s="345">
        <v>0</v>
      </c>
      <c r="AM27" s="345">
        <v>0</v>
      </c>
      <c r="AN27" s="345">
        <v>0</v>
      </c>
      <c r="AO27" s="345">
        <v>0</v>
      </c>
      <c r="AP27" s="345">
        <v>0</v>
      </c>
      <c r="AQ27" s="345">
        <v>0</v>
      </c>
      <c r="AR27" s="345">
        <v>0</v>
      </c>
      <c r="AS27" s="345">
        <v>0</v>
      </c>
      <c r="AT27" s="345">
        <v>0</v>
      </c>
      <c r="AU27" s="345">
        <v>0</v>
      </c>
      <c r="AV27" s="345">
        <v>0</v>
      </c>
      <c r="AW27" s="345">
        <v>0</v>
      </c>
      <c r="AX27" s="345">
        <v>0</v>
      </c>
      <c r="AY27" s="345">
        <v>0</v>
      </c>
      <c r="AZ27" s="345">
        <v>0</v>
      </c>
      <c r="BA27" s="345">
        <v>0</v>
      </c>
      <c r="BB27" s="345">
        <v>0</v>
      </c>
      <c r="BC27" s="345">
        <v>0</v>
      </c>
      <c r="BD27" s="345">
        <v>0</v>
      </c>
      <c r="BE27" s="345">
        <v>0</v>
      </c>
      <c r="BF27" s="345">
        <v>0</v>
      </c>
      <c r="BG27" s="345">
        <v>0</v>
      </c>
      <c r="BH27" s="345">
        <v>0</v>
      </c>
      <c r="BI27" s="345">
        <v>0</v>
      </c>
      <c r="BJ27" s="345">
        <v>0</v>
      </c>
      <c r="BK27" s="345">
        <v>0</v>
      </c>
      <c r="BL27" s="345">
        <v>0</v>
      </c>
      <c r="BM27" s="345">
        <v>0</v>
      </c>
      <c r="BN27" s="345">
        <v>0</v>
      </c>
      <c r="BO27" s="34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345">
        <v>0</v>
      </c>
      <c r="BV27" s="345">
        <v>0</v>
      </c>
      <c r="BW27" s="345">
        <v>0</v>
      </c>
      <c r="BX27" s="345">
        <v>0</v>
      </c>
      <c r="BY27" s="345">
        <v>0</v>
      </c>
    </row>
    <row r="28" spans="1:77" x14ac:dyDescent="0.25">
      <c r="A28" s="105" t="s">
        <v>25</v>
      </c>
      <c r="B28" s="345">
        <v>0</v>
      </c>
      <c r="C28" s="345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45">
        <v>0</v>
      </c>
      <c r="O28" s="345">
        <v>0</v>
      </c>
      <c r="P28" s="345">
        <v>0</v>
      </c>
      <c r="Q28" s="345">
        <v>0</v>
      </c>
      <c r="R28" s="345">
        <v>0</v>
      </c>
      <c r="S28" s="345">
        <v>0</v>
      </c>
      <c r="T28" s="345">
        <v>0</v>
      </c>
      <c r="U28" s="345">
        <v>0</v>
      </c>
      <c r="V28" s="345">
        <v>0</v>
      </c>
      <c r="W28" s="345">
        <v>0</v>
      </c>
      <c r="X28" s="345">
        <v>0</v>
      </c>
      <c r="Y28" s="345">
        <v>0</v>
      </c>
      <c r="Z28" s="345">
        <v>0</v>
      </c>
      <c r="AA28" s="345">
        <v>0</v>
      </c>
      <c r="AB28" s="345">
        <v>0</v>
      </c>
      <c r="AC28" s="345">
        <v>0</v>
      </c>
      <c r="AD28" s="345">
        <v>0</v>
      </c>
      <c r="AE28" s="345">
        <v>0</v>
      </c>
      <c r="AF28" s="345">
        <v>0</v>
      </c>
      <c r="AG28" s="345">
        <v>0</v>
      </c>
      <c r="AH28" s="345">
        <v>0</v>
      </c>
      <c r="AI28" s="345">
        <v>0</v>
      </c>
      <c r="AJ28" s="345">
        <v>0</v>
      </c>
      <c r="AK28" s="345">
        <v>0</v>
      </c>
      <c r="AL28" s="345">
        <v>0</v>
      </c>
      <c r="AM28" s="345">
        <v>0</v>
      </c>
      <c r="AN28" s="345">
        <v>0</v>
      </c>
      <c r="AO28" s="345">
        <v>0</v>
      </c>
      <c r="AP28" s="345">
        <v>0</v>
      </c>
      <c r="AQ28" s="345">
        <v>0</v>
      </c>
      <c r="AR28" s="345">
        <v>0</v>
      </c>
      <c r="AS28" s="345">
        <v>0</v>
      </c>
      <c r="AT28" s="345">
        <v>0</v>
      </c>
      <c r="AU28" s="345">
        <v>0</v>
      </c>
      <c r="AV28" s="345">
        <v>0</v>
      </c>
      <c r="AW28" s="345">
        <v>0</v>
      </c>
      <c r="AX28" s="345">
        <v>0</v>
      </c>
      <c r="AY28" s="345">
        <v>0</v>
      </c>
      <c r="AZ28" s="345">
        <v>0</v>
      </c>
      <c r="BA28" s="345">
        <v>0</v>
      </c>
      <c r="BB28" s="345">
        <v>0</v>
      </c>
      <c r="BC28" s="345">
        <v>0</v>
      </c>
      <c r="BD28" s="345">
        <v>0</v>
      </c>
      <c r="BE28" s="345">
        <v>0</v>
      </c>
      <c r="BF28" s="345">
        <v>0</v>
      </c>
      <c r="BG28" s="345">
        <v>0</v>
      </c>
      <c r="BH28" s="345">
        <v>0</v>
      </c>
      <c r="BI28" s="345">
        <v>0</v>
      </c>
      <c r="BJ28" s="345">
        <v>0</v>
      </c>
      <c r="BK28" s="345">
        <v>0</v>
      </c>
      <c r="BL28" s="345">
        <v>0</v>
      </c>
      <c r="BM28" s="345">
        <v>0</v>
      </c>
      <c r="BN28" s="345">
        <v>0</v>
      </c>
      <c r="BO28" s="34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345">
        <v>0</v>
      </c>
      <c r="BV28" s="345">
        <v>0</v>
      </c>
      <c r="BW28" s="345">
        <v>0</v>
      </c>
      <c r="BX28" s="345">
        <v>0</v>
      </c>
      <c r="BY28" s="345">
        <v>0</v>
      </c>
    </row>
    <row r="29" spans="1:77" x14ac:dyDescent="0.25">
      <c r="A29" s="105" t="s">
        <v>26</v>
      </c>
      <c r="B29" s="345">
        <v>0</v>
      </c>
      <c r="C29" s="345">
        <v>0</v>
      </c>
      <c r="D29" s="345">
        <v>0</v>
      </c>
      <c r="E29" s="345">
        <v>0</v>
      </c>
      <c r="F29" s="345">
        <v>0</v>
      </c>
      <c r="G29" s="345">
        <v>0</v>
      </c>
      <c r="H29" s="345">
        <v>0</v>
      </c>
      <c r="I29" s="345">
        <v>0</v>
      </c>
      <c r="J29" s="345">
        <v>0</v>
      </c>
      <c r="K29" s="345">
        <v>0</v>
      </c>
      <c r="L29" s="345">
        <v>0</v>
      </c>
      <c r="M29" s="345">
        <v>0</v>
      </c>
      <c r="N29" s="345">
        <v>0</v>
      </c>
      <c r="O29" s="345">
        <v>0</v>
      </c>
      <c r="P29" s="345">
        <v>0</v>
      </c>
      <c r="Q29" s="345">
        <v>0</v>
      </c>
      <c r="R29" s="345">
        <v>0</v>
      </c>
      <c r="S29" s="345">
        <v>0</v>
      </c>
      <c r="T29" s="345">
        <v>0</v>
      </c>
      <c r="U29" s="345">
        <v>0</v>
      </c>
      <c r="V29" s="345">
        <v>0</v>
      </c>
      <c r="W29" s="345">
        <v>0</v>
      </c>
      <c r="X29" s="345">
        <v>0</v>
      </c>
      <c r="Y29" s="345">
        <v>0</v>
      </c>
      <c r="Z29" s="345">
        <v>0</v>
      </c>
      <c r="AA29" s="345">
        <v>0</v>
      </c>
      <c r="AB29" s="345">
        <v>0</v>
      </c>
      <c r="AC29" s="345">
        <v>0</v>
      </c>
      <c r="AD29" s="345">
        <v>0</v>
      </c>
      <c r="AE29" s="345">
        <v>0</v>
      </c>
      <c r="AF29" s="345">
        <v>0</v>
      </c>
      <c r="AG29" s="345">
        <v>0</v>
      </c>
      <c r="AH29" s="345">
        <v>0</v>
      </c>
      <c r="AI29" s="34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345">
        <v>0</v>
      </c>
      <c r="AP29" s="345">
        <v>0</v>
      </c>
      <c r="AQ29" s="345">
        <v>0</v>
      </c>
      <c r="AR29" s="345">
        <v>0</v>
      </c>
      <c r="AS29" s="345">
        <v>0</v>
      </c>
      <c r="AT29" s="345">
        <v>0</v>
      </c>
      <c r="AU29" s="345">
        <v>0</v>
      </c>
      <c r="AV29" s="345">
        <v>0</v>
      </c>
      <c r="AW29" s="345">
        <v>0</v>
      </c>
      <c r="AX29" s="345">
        <v>0</v>
      </c>
      <c r="AY29" s="345">
        <v>0</v>
      </c>
      <c r="AZ29" s="345">
        <v>0</v>
      </c>
      <c r="BA29" s="345">
        <v>0</v>
      </c>
      <c r="BB29" s="345">
        <v>0</v>
      </c>
      <c r="BC29" s="345">
        <v>0</v>
      </c>
      <c r="BD29" s="345">
        <v>0</v>
      </c>
      <c r="BE29" s="345">
        <v>0</v>
      </c>
      <c r="BF29" s="345">
        <v>0</v>
      </c>
      <c r="BG29" s="345">
        <v>0</v>
      </c>
      <c r="BH29" s="345">
        <v>0</v>
      </c>
      <c r="BI29" s="345">
        <v>0</v>
      </c>
      <c r="BJ29" s="345">
        <v>0</v>
      </c>
      <c r="BK29" s="345">
        <v>0</v>
      </c>
      <c r="BL29" s="345">
        <v>0</v>
      </c>
      <c r="BM29" s="345">
        <v>0</v>
      </c>
      <c r="BN29" s="345">
        <v>0</v>
      </c>
      <c r="BO29" s="34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345">
        <v>0</v>
      </c>
      <c r="BV29" s="345">
        <v>0</v>
      </c>
      <c r="BW29" s="345">
        <v>0</v>
      </c>
      <c r="BX29" s="345">
        <v>0</v>
      </c>
      <c r="BY29" s="345">
        <v>0</v>
      </c>
    </row>
    <row r="30" spans="1:77" x14ac:dyDescent="0.25">
      <c r="A30" s="105" t="s">
        <v>27</v>
      </c>
      <c r="B30" s="345">
        <v>0</v>
      </c>
      <c r="C30" s="345">
        <v>0</v>
      </c>
      <c r="D30" s="345">
        <v>0</v>
      </c>
      <c r="E30" s="345">
        <v>0</v>
      </c>
      <c r="F30" s="345">
        <v>0</v>
      </c>
      <c r="G30" s="345">
        <v>0</v>
      </c>
      <c r="H30" s="345">
        <v>0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5">
        <v>0</v>
      </c>
      <c r="R30" s="345">
        <v>0</v>
      </c>
      <c r="S30" s="345">
        <v>0</v>
      </c>
      <c r="T30" s="345">
        <v>0</v>
      </c>
      <c r="U30" s="345">
        <v>0</v>
      </c>
      <c r="V30" s="345">
        <v>0</v>
      </c>
      <c r="W30" s="345">
        <v>0</v>
      </c>
      <c r="X30" s="345">
        <v>0</v>
      </c>
      <c r="Y30" s="345">
        <v>0</v>
      </c>
      <c r="Z30" s="345">
        <v>0</v>
      </c>
      <c r="AA30" s="345">
        <v>0</v>
      </c>
      <c r="AB30" s="345">
        <v>0</v>
      </c>
      <c r="AC30" s="345">
        <v>0</v>
      </c>
      <c r="AD30" s="345">
        <v>0</v>
      </c>
      <c r="AE30" s="345">
        <v>0</v>
      </c>
      <c r="AF30" s="345">
        <v>0</v>
      </c>
      <c r="AG30" s="345">
        <v>0</v>
      </c>
      <c r="AH30" s="345">
        <v>0</v>
      </c>
      <c r="AI30" s="345">
        <v>0</v>
      </c>
      <c r="AJ30" s="345">
        <v>0</v>
      </c>
      <c r="AK30" s="345">
        <v>0</v>
      </c>
      <c r="AL30" s="345">
        <v>0</v>
      </c>
      <c r="AM30" s="345">
        <v>0</v>
      </c>
      <c r="AN30" s="345">
        <v>0</v>
      </c>
      <c r="AO30" s="345">
        <v>0</v>
      </c>
      <c r="AP30" s="345">
        <v>0</v>
      </c>
      <c r="AQ30" s="345">
        <v>0</v>
      </c>
      <c r="AR30" s="345">
        <v>0</v>
      </c>
      <c r="AS30" s="345">
        <v>0</v>
      </c>
      <c r="AT30" s="345">
        <v>0</v>
      </c>
      <c r="AU30" s="345">
        <v>0</v>
      </c>
      <c r="AV30" s="345">
        <v>0</v>
      </c>
      <c r="AW30" s="345">
        <v>0</v>
      </c>
      <c r="AX30" s="345">
        <v>0</v>
      </c>
      <c r="AY30" s="345">
        <v>0</v>
      </c>
      <c r="AZ30" s="345">
        <v>0</v>
      </c>
      <c r="BA30" s="345">
        <v>0</v>
      </c>
      <c r="BB30" s="345">
        <v>0</v>
      </c>
      <c r="BC30" s="345">
        <v>0</v>
      </c>
      <c r="BD30" s="345">
        <v>0</v>
      </c>
      <c r="BE30" s="345">
        <v>0</v>
      </c>
      <c r="BF30" s="345">
        <v>0</v>
      </c>
      <c r="BG30" s="345">
        <v>0</v>
      </c>
      <c r="BH30" s="345">
        <v>0</v>
      </c>
      <c r="BI30" s="345">
        <v>0</v>
      </c>
      <c r="BJ30" s="345">
        <v>0</v>
      </c>
      <c r="BK30" s="345">
        <v>0</v>
      </c>
      <c r="BL30" s="345">
        <v>0</v>
      </c>
      <c r="BM30" s="345">
        <v>0</v>
      </c>
      <c r="BN30" s="345">
        <v>0</v>
      </c>
      <c r="BO30" s="34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345">
        <v>0</v>
      </c>
      <c r="BV30" s="345">
        <v>0</v>
      </c>
      <c r="BW30" s="345">
        <v>0</v>
      </c>
      <c r="BX30" s="345">
        <v>0</v>
      </c>
      <c r="BY30" s="345">
        <v>0</v>
      </c>
    </row>
    <row r="31" spans="1:77" x14ac:dyDescent="0.25">
      <c r="A31" s="105" t="s">
        <v>28</v>
      </c>
      <c r="B31" s="345">
        <v>0</v>
      </c>
      <c r="C31" s="345">
        <v>0</v>
      </c>
      <c r="D31" s="345">
        <v>0</v>
      </c>
      <c r="E31" s="345">
        <v>0</v>
      </c>
      <c r="F31" s="345">
        <v>0</v>
      </c>
      <c r="G31" s="345">
        <v>0</v>
      </c>
      <c r="H31" s="345">
        <v>0</v>
      </c>
      <c r="I31" s="345">
        <v>0</v>
      </c>
      <c r="J31" s="345">
        <v>0</v>
      </c>
      <c r="K31" s="345">
        <v>0</v>
      </c>
      <c r="L31" s="345">
        <v>0</v>
      </c>
      <c r="M31" s="345">
        <v>0</v>
      </c>
      <c r="N31" s="345">
        <v>0</v>
      </c>
      <c r="O31" s="345">
        <v>0</v>
      </c>
      <c r="P31" s="345">
        <v>0</v>
      </c>
      <c r="Q31" s="345">
        <v>0</v>
      </c>
      <c r="R31" s="345">
        <v>0</v>
      </c>
      <c r="S31" s="345">
        <v>0</v>
      </c>
      <c r="T31" s="345">
        <v>0</v>
      </c>
      <c r="U31" s="345">
        <v>0</v>
      </c>
      <c r="V31" s="345">
        <v>0</v>
      </c>
      <c r="W31" s="345">
        <v>0</v>
      </c>
      <c r="X31" s="345">
        <v>0</v>
      </c>
      <c r="Y31" s="345">
        <v>0</v>
      </c>
      <c r="Z31" s="345">
        <v>0</v>
      </c>
      <c r="AA31" s="345">
        <v>0</v>
      </c>
      <c r="AB31" s="345">
        <v>0</v>
      </c>
      <c r="AC31" s="345">
        <v>0</v>
      </c>
      <c r="AD31" s="345">
        <v>0</v>
      </c>
      <c r="AE31" s="345">
        <v>0</v>
      </c>
      <c r="AF31" s="345">
        <v>0</v>
      </c>
      <c r="AG31" s="345">
        <v>0</v>
      </c>
      <c r="AH31" s="345">
        <v>0</v>
      </c>
      <c r="AI31" s="34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345">
        <v>0</v>
      </c>
      <c r="AP31" s="345">
        <v>0</v>
      </c>
      <c r="AQ31" s="345">
        <v>0</v>
      </c>
      <c r="AR31" s="345">
        <v>0</v>
      </c>
      <c r="AS31" s="345">
        <v>0</v>
      </c>
      <c r="AT31" s="345">
        <v>0</v>
      </c>
      <c r="AU31" s="345">
        <v>0</v>
      </c>
      <c r="AV31" s="345">
        <v>0</v>
      </c>
      <c r="AW31" s="345">
        <v>0</v>
      </c>
      <c r="AX31" s="345">
        <v>0</v>
      </c>
      <c r="AY31" s="345">
        <v>0</v>
      </c>
      <c r="AZ31" s="345">
        <v>0</v>
      </c>
      <c r="BA31" s="345">
        <v>0</v>
      </c>
      <c r="BB31" s="345">
        <v>0</v>
      </c>
      <c r="BC31" s="345">
        <v>0</v>
      </c>
      <c r="BD31" s="345">
        <v>0</v>
      </c>
      <c r="BE31" s="345">
        <v>0</v>
      </c>
      <c r="BF31" s="345">
        <v>0</v>
      </c>
      <c r="BG31" s="345">
        <v>0</v>
      </c>
      <c r="BH31" s="345">
        <v>0</v>
      </c>
      <c r="BI31" s="345">
        <v>0</v>
      </c>
      <c r="BJ31" s="345">
        <v>0</v>
      </c>
      <c r="BK31" s="345">
        <v>0</v>
      </c>
      <c r="BL31" s="345">
        <v>0</v>
      </c>
      <c r="BM31" s="345">
        <v>0</v>
      </c>
      <c r="BN31" s="345">
        <v>0</v>
      </c>
      <c r="BO31" s="345">
        <v>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345">
        <v>0</v>
      </c>
      <c r="BV31" s="345">
        <v>0</v>
      </c>
      <c r="BW31" s="345">
        <v>0</v>
      </c>
      <c r="BX31" s="345">
        <v>0</v>
      </c>
      <c r="BY31" s="345">
        <v>0</v>
      </c>
    </row>
    <row r="32" spans="1:77" x14ac:dyDescent="0.25">
      <c r="A32" s="105" t="s">
        <v>29</v>
      </c>
      <c r="B32" s="345">
        <v>0</v>
      </c>
      <c r="C32" s="345">
        <v>0</v>
      </c>
      <c r="D32" s="345">
        <v>0</v>
      </c>
      <c r="E32" s="345">
        <v>0</v>
      </c>
      <c r="F32" s="345">
        <v>0</v>
      </c>
      <c r="G32" s="345">
        <v>0</v>
      </c>
      <c r="H32" s="345">
        <v>0</v>
      </c>
      <c r="I32" s="345">
        <v>0</v>
      </c>
      <c r="J32" s="345">
        <v>0</v>
      </c>
      <c r="K32" s="345">
        <v>0</v>
      </c>
      <c r="L32" s="345">
        <v>0</v>
      </c>
      <c r="M32" s="345">
        <v>0</v>
      </c>
      <c r="N32" s="345">
        <v>0</v>
      </c>
      <c r="O32" s="345">
        <v>0</v>
      </c>
      <c r="P32" s="345">
        <v>0</v>
      </c>
      <c r="Q32" s="345">
        <v>0</v>
      </c>
      <c r="R32" s="345">
        <v>0</v>
      </c>
      <c r="S32" s="345">
        <v>0</v>
      </c>
      <c r="T32" s="345">
        <v>0</v>
      </c>
      <c r="U32" s="345">
        <v>0</v>
      </c>
      <c r="V32" s="345">
        <v>0</v>
      </c>
      <c r="W32" s="345">
        <v>0</v>
      </c>
      <c r="X32" s="345">
        <v>0</v>
      </c>
      <c r="Y32" s="345">
        <v>0</v>
      </c>
      <c r="Z32" s="345">
        <v>0</v>
      </c>
      <c r="AA32" s="345">
        <v>0</v>
      </c>
      <c r="AB32" s="345">
        <v>0</v>
      </c>
      <c r="AC32" s="345">
        <v>0</v>
      </c>
      <c r="AD32" s="345">
        <v>0</v>
      </c>
      <c r="AE32" s="345">
        <v>0</v>
      </c>
      <c r="AF32" s="345">
        <v>0</v>
      </c>
      <c r="AG32" s="345">
        <v>0</v>
      </c>
      <c r="AH32" s="345">
        <v>0</v>
      </c>
      <c r="AI32" s="345">
        <v>0</v>
      </c>
      <c r="AJ32" s="345">
        <v>0</v>
      </c>
      <c r="AK32" s="345">
        <v>0</v>
      </c>
      <c r="AL32" s="345">
        <v>0</v>
      </c>
      <c r="AM32" s="345">
        <v>0</v>
      </c>
      <c r="AN32" s="345">
        <v>0</v>
      </c>
      <c r="AO32" s="345">
        <v>0</v>
      </c>
      <c r="AP32" s="345">
        <v>0</v>
      </c>
      <c r="AQ32" s="345">
        <v>0</v>
      </c>
      <c r="AR32" s="345">
        <v>0</v>
      </c>
      <c r="AS32" s="345">
        <v>0</v>
      </c>
      <c r="AT32" s="345">
        <v>0</v>
      </c>
      <c r="AU32" s="345">
        <v>0</v>
      </c>
      <c r="AV32" s="345">
        <v>0</v>
      </c>
      <c r="AW32" s="345">
        <v>0</v>
      </c>
      <c r="AX32" s="345">
        <v>0</v>
      </c>
      <c r="AY32" s="345">
        <v>0</v>
      </c>
      <c r="AZ32" s="345">
        <v>0</v>
      </c>
      <c r="BA32" s="345">
        <v>0</v>
      </c>
      <c r="BB32" s="345">
        <v>0</v>
      </c>
      <c r="BC32" s="345">
        <v>0</v>
      </c>
      <c r="BD32" s="345">
        <v>0</v>
      </c>
      <c r="BE32" s="345">
        <v>0</v>
      </c>
      <c r="BF32" s="345">
        <v>0</v>
      </c>
      <c r="BG32" s="345">
        <v>0</v>
      </c>
      <c r="BH32" s="345">
        <v>0</v>
      </c>
      <c r="BI32" s="345">
        <v>0</v>
      </c>
      <c r="BJ32" s="345">
        <v>0</v>
      </c>
      <c r="BK32" s="345">
        <v>0</v>
      </c>
      <c r="BL32" s="345">
        <v>0</v>
      </c>
      <c r="BM32" s="345">
        <v>0</v>
      </c>
      <c r="BN32" s="345">
        <v>0</v>
      </c>
      <c r="BO32" s="345">
        <v>0</v>
      </c>
      <c r="BP32" s="345">
        <v>0</v>
      </c>
      <c r="BQ32" s="345">
        <v>0</v>
      </c>
      <c r="BR32" s="345">
        <v>0</v>
      </c>
      <c r="BS32" s="345">
        <v>0</v>
      </c>
      <c r="BT32" s="345">
        <v>0</v>
      </c>
      <c r="BU32" s="345">
        <v>0</v>
      </c>
      <c r="BV32" s="345">
        <v>0</v>
      </c>
      <c r="BW32" s="345">
        <v>0</v>
      </c>
      <c r="BX32" s="345">
        <v>0</v>
      </c>
      <c r="BY32" s="345">
        <v>0</v>
      </c>
    </row>
    <row r="33" spans="1:77" x14ac:dyDescent="0.25">
      <c r="A33" s="105" t="s">
        <v>30</v>
      </c>
      <c r="B33" s="345">
        <v>0</v>
      </c>
      <c r="C33" s="345">
        <v>0</v>
      </c>
      <c r="D33" s="345">
        <v>0</v>
      </c>
      <c r="E33" s="345">
        <v>0</v>
      </c>
      <c r="F33" s="345">
        <v>0</v>
      </c>
      <c r="G33" s="345">
        <v>0</v>
      </c>
      <c r="H33" s="345">
        <v>0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5">
        <v>0</v>
      </c>
      <c r="R33" s="345">
        <v>0</v>
      </c>
      <c r="S33" s="345">
        <v>0</v>
      </c>
      <c r="T33" s="345">
        <v>0</v>
      </c>
      <c r="U33" s="345">
        <v>0</v>
      </c>
      <c r="V33" s="345">
        <v>0</v>
      </c>
      <c r="W33" s="345">
        <v>0</v>
      </c>
      <c r="X33" s="345">
        <v>0</v>
      </c>
      <c r="Y33" s="345">
        <v>0</v>
      </c>
      <c r="Z33" s="345">
        <v>0</v>
      </c>
      <c r="AA33" s="345">
        <v>0</v>
      </c>
      <c r="AB33" s="345">
        <v>0</v>
      </c>
      <c r="AC33" s="345">
        <v>0</v>
      </c>
      <c r="AD33" s="345">
        <v>0</v>
      </c>
      <c r="AE33" s="345">
        <v>0</v>
      </c>
      <c r="AF33" s="345">
        <v>0</v>
      </c>
      <c r="AG33" s="345">
        <v>0</v>
      </c>
      <c r="AH33" s="345">
        <v>0</v>
      </c>
      <c r="AI33" s="345">
        <v>0</v>
      </c>
      <c r="AJ33" s="345">
        <v>0</v>
      </c>
      <c r="AK33" s="345">
        <v>0</v>
      </c>
      <c r="AL33" s="345">
        <v>0</v>
      </c>
      <c r="AM33" s="345">
        <v>0</v>
      </c>
      <c r="AN33" s="345">
        <v>0</v>
      </c>
      <c r="AO33" s="345">
        <v>0</v>
      </c>
      <c r="AP33" s="345">
        <v>0</v>
      </c>
      <c r="AQ33" s="345">
        <v>0</v>
      </c>
      <c r="AR33" s="345">
        <v>0</v>
      </c>
      <c r="AS33" s="345">
        <v>0</v>
      </c>
      <c r="AT33" s="345">
        <v>0</v>
      </c>
      <c r="AU33" s="345">
        <v>0</v>
      </c>
      <c r="AV33" s="345">
        <v>0</v>
      </c>
      <c r="AW33" s="345">
        <v>0</v>
      </c>
      <c r="AX33" s="345">
        <v>0</v>
      </c>
      <c r="AY33" s="345">
        <v>0</v>
      </c>
      <c r="AZ33" s="345">
        <v>0</v>
      </c>
      <c r="BA33" s="345">
        <v>0</v>
      </c>
      <c r="BB33" s="345">
        <v>0</v>
      </c>
      <c r="BC33" s="345">
        <v>0</v>
      </c>
      <c r="BD33" s="345">
        <v>0</v>
      </c>
      <c r="BE33" s="345">
        <v>0</v>
      </c>
      <c r="BF33" s="345">
        <v>0</v>
      </c>
      <c r="BG33" s="345">
        <v>0</v>
      </c>
      <c r="BH33" s="345">
        <v>0</v>
      </c>
      <c r="BI33" s="345">
        <v>0</v>
      </c>
      <c r="BJ33" s="345">
        <v>0</v>
      </c>
      <c r="BK33" s="345">
        <v>0</v>
      </c>
      <c r="BL33" s="345">
        <v>0</v>
      </c>
      <c r="BM33" s="345">
        <v>0</v>
      </c>
      <c r="BN33" s="345">
        <v>0</v>
      </c>
      <c r="BO33" s="345">
        <v>0</v>
      </c>
      <c r="BP33" s="345">
        <v>0</v>
      </c>
      <c r="BQ33" s="345">
        <v>0</v>
      </c>
      <c r="BR33" s="345">
        <v>0</v>
      </c>
      <c r="BS33" s="345">
        <v>0</v>
      </c>
      <c r="BT33" s="345">
        <v>0</v>
      </c>
      <c r="BU33" s="345">
        <v>0</v>
      </c>
      <c r="BV33" s="345">
        <v>0</v>
      </c>
      <c r="BW33" s="345">
        <v>0</v>
      </c>
      <c r="BX33" s="345">
        <v>0</v>
      </c>
      <c r="BY33" s="345">
        <v>0</v>
      </c>
    </row>
    <row r="34" spans="1:77" x14ac:dyDescent="0.25">
      <c r="A34" s="105" t="s">
        <v>31</v>
      </c>
      <c r="B34" s="345">
        <v>0</v>
      </c>
      <c r="C34" s="345">
        <v>0</v>
      </c>
      <c r="D34" s="345">
        <v>0</v>
      </c>
      <c r="E34" s="345">
        <v>0</v>
      </c>
      <c r="F34" s="345">
        <v>0</v>
      </c>
      <c r="G34" s="345">
        <v>0</v>
      </c>
      <c r="H34" s="345">
        <v>0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5">
        <v>0</v>
      </c>
      <c r="R34" s="345">
        <v>0</v>
      </c>
      <c r="S34" s="345">
        <v>0</v>
      </c>
      <c r="T34" s="345">
        <v>0</v>
      </c>
      <c r="U34" s="345">
        <v>0</v>
      </c>
      <c r="V34" s="345">
        <v>0</v>
      </c>
      <c r="W34" s="345">
        <v>0</v>
      </c>
      <c r="X34" s="345">
        <v>0</v>
      </c>
      <c r="Y34" s="345">
        <v>0</v>
      </c>
      <c r="Z34" s="345">
        <v>0</v>
      </c>
      <c r="AA34" s="345">
        <v>0</v>
      </c>
      <c r="AB34" s="345">
        <v>0</v>
      </c>
      <c r="AC34" s="345">
        <v>0</v>
      </c>
      <c r="AD34" s="345">
        <v>0</v>
      </c>
      <c r="AE34" s="345">
        <v>0</v>
      </c>
      <c r="AF34" s="345">
        <v>0</v>
      </c>
      <c r="AG34" s="345">
        <v>0</v>
      </c>
      <c r="AH34" s="345">
        <v>0</v>
      </c>
      <c r="AI34" s="345">
        <v>0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345">
        <v>0</v>
      </c>
      <c r="AP34" s="345">
        <v>0</v>
      </c>
      <c r="AQ34" s="345">
        <v>0</v>
      </c>
      <c r="AR34" s="345">
        <v>0</v>
      </c>
      <c r="AS34" s="345">
        <v>0</v>
      </c>
      <c r="AT34" s="345">
        <v>0</v>
      </c>
      <c r="AU34" s="345">
        <v>0</v>
      </c>
      <c r="AV34" s="345">
        <v>0</v>
      </c>
      <c r="AW34" s="345">
        <v>0</v>
      </c>
      <c r="AX34" s="345">
        <v>0</v>
      </c>
      <c r="AY34" s="345">
        <v>0</v>
      </c>
      <c r="AZ34" s="345">
        <v>0</v>
      </c>
      <c r="BA34" s="345">
        <v>0</v>
      </c>
      <c r="BB34" s="345">
        <v>0</v>
      </c>
      <c r="BC34" s="345">
        <v>0</v>
      </c>
      <c r="BD34" s="345">
        <v>0</v>
      </c>
      <c r="BE34" s="345">
        <v>0</v>
      </c>
      <c r="BF34" s="345">
        <v>0</v>
      </c>
      <c r="BG34" s="345">
        <v>0</v>
      </c>
      <c r="BH34" s="345">
        <v>0</v>
      </c>
      <c r="BI34" s="345">
        <v>0</v>
      </c>
      <c r="BJ34" s="345">
        <v>0</v>
      </c>
      <c r="BK34" s="345">
        <v>0</v>
      </c>
      <c r="BL34" s="345">
        <v>0</v>
      </c>
      <c r="BM34" s="345">
        <v>0</v>
      </c>
      <c r="BN34" s="345">
        <v>0</v>
      </c>
      <c r="BO34" s="34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345">
        <v>0</v>
      </c>
      <c r="BV34" s="345">
        <v>0</v>
      </c>
      <c r="BW34" s="345">
        <v>0</v>
      </c>
      <c r="BX34" s="345">
        <v>0</v>
      </c>
      <c r="BY34" s="345">
        <v>0</v>
      </c>
    </row>
    <row r="35" spans="1:77" x14ac:dyDescent="0.25">
      <c r="A35" s="105" t="s">
        <v>32</v>
      </c>
      <c r="B35" s="345">
        <v>0</v>
      </c>
      <c r="C35" s="345">
        <v>0</v>
      </c>
      <c r="D35" s="345">
        <v>0</v>
      </c>
      <c r="E35" s="345">
        <v>0</v>
      </c>
      <c r="F35" s="345">
        <v>0</v>
      </c>
      <c r="G35" s="345">
        <v>0</v>
      </c>
      <c r="H35" s="345">
        <v>0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>
        <v>0</v>
      </c>
      <c r="R35" s="345">
        <v>0</v>
      </c>
      <c r="S35" s="345">
        <v>0</v>
      </c>
      <c r="T35" s="345">
        <v>0</v>
      </c>
      <c r="U35" s="345">
        <v>0</v>
      </c>
      <c r="V35" s="345">
        <v>0</v>
      </c>
      <c r="W35" s="345">
        <v>0</v>
      </c>
      <c r="X35" s="345">
        <v>0</v>
      </c>
      <c r="Y35" s="345">
        <v>0</v>
      </c>
      <c r="Z35" s="345">
        <v>0</v>
      </c>
      <c r="AA35" s="345">
        <v>0</v>
      </c>
      <c r="AB35" s="345">
        <v>0</v>
      </c>
      <c r="AC35" s="345">
        <v>0</v>
      </c>
      <c r="AD35" s="345">
        <v>0</v>
      </c>
      <c r="AE35" s="345">
        <v>0</v>
      </c>
      <c r="AF35" s="345">
        <v>0</v>
      </c>
      <c r="AG35" s="345">
        <v>0</v>
      </c>
      <c r="AH35" s="345">
        <v>0</v>
      </c>
      <c r="AI35" s="345">
        <v>0</v>
      </c>
      <c r="AJ35" s="345">
        <v>0</v>
      </c>
      <c r="AK35" s="345">
        <v>0</v>
      </c>
      <c r="AL35" s="345">
        <v>0</v>
      </c>
      <c r="AM35" s="345">
        <v>0</v>
      </c>
      <c r="AN35" s="345">
        <v>0</v>
      </c>
      <c r="AO35" s="345">
        <v>0</v>
      </c>
      <c r="AP35" s="345">
        <v>0</v>
      </c>
      <c r="AQ35" s="345">
        <v>0</v>
      </c>
      <c r="AR35" s="345">
        <v>0</v>
      </c>
      <c r="AS35" s="345">
        <v>0</v>
      </c>
      <c r="AT35" s="345">
        <v>0</v>
      </c>
      <c r="AU35" s="345">
        <v>0</v>
      </c>
      <c r="AV35" s="345">
        <v>0</v>
      </c>
      <c r="AW35" s="345">
        <v>0</v>
      </c>
      <c r="AX35" s="345">
        <v>0</v>
      </c>
      <c r="AY35" s="345">
        <v>0</v>
      </c>
      <c r="AZ35" s="345">
        <v>0</v>
      </c>
      <c r="BA35" s="345">
        <v>0</v>
      </c>
      <c r="BB35" s="345">
        <v>0</v>
      </c>
      <c r="BC35" s="345">
        <v>0</v>
      </c>
      <c r="BD35" s="345">
        <v>0</v>
      </c>
      <c r="BE35" s="345">
        <v>0</v>
      </c>
      <c r="BF35" s="345">
        <v>0</v>
      </c>
      <c r="BG35" s="345">
        <v>0</v>
      </c>
      <c r="BH35" s="345">
        <v>0</v>
      </c>
      <c r="BI35" s="345">
        <v>0</v>
      </c>
      <c r="BJ35" s="345">
        <v>0</v>
      </c>
      <c r="BK35" s="345">
        <v>0</v>
      </c>
      <c r="BL35" s="345">
        <v>0</v>
      </c>
      <c r="BM35" s="345">
        <v>0</v>
      </c>
      <c r="BN35" s="345">
        <v>0</v>
      </c>
      <c r="BO35" s="345">
        <v>0</v>
      </c>
      <c r="BP35" s="345">
        <v>0</v>
      </c>
      <c r="BQ35" s="345">
        <v>0</v>
      </c>
      <c r="BR35" s="345">
        <v>0</v>
      </c>
      <c r="BS35" s="345">
        <v>0</v>
      </c>
      <c r="BT35" s="345">
        <v>0</v>
      </c>
      <c r="BU35" s="345">
        <v>0</v>
      </c>
      <c r="BV35" s="345">
        <v>0</v>
      </c>
      <c r="BW35" s="345">
        <v>0</v>
      </c>
      <c r="BX35" s="345">
        <v>0</v>
      </c>
      <c r="BY35" s="345">
        <v>0</v>
      </c>
    </row>
    <row r="36" spans="1:77" x14ac:dyDescent="0.25">
      <c r="A36" s="105" t="s">
        <v>33</v>
      </c>
      <c r="B36" s="345">
        <v>0</v>
      </c>
      <c r="C36" s="345">
        <v>0</v>
      </c>
      <c r="D36" s="345">
        <v>0</v>
      </c>
      <c r="E36" s="345">
        <v>0</v>
      </c>
      <c r="F36" s="345">
        <v>0</v>
      </c>
      <c r="G36" s="345">
        <v>0</v>
      </c>
      <c r="H36" s="345">
        <v>0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>
        <v>0</v>
      </c>
      <c r="R36" s="345">
        <v>0</v>
      </c>
      <c r="S36" s="345">
        <v>0</v>
      </c>
      <c r="T36" s="345">
        <v>0</v>
      </c>
      <c r="U36" s="345">
        <v>0</v>
      </c>
      <c r="V36" s="345">
        <v>0</v>
      </c>
      <c r="W36" s="345">
        <v>0</v>
      </c>
      <c r="X36" s="345">
        <v>0</v>
      </c>
      <c r="Y36" s="345">
        <v>0</v>
      </c>
      <c r="Z36" s="345">
        <v>0</v>
      </c>
      <c r="AA36" s="345">
        <v>0</v>
      </c>
      <c r="AB36" s="345">
        <v>0</v>
      </c>
      <c r="AC36" s="345">
        <v>0</v>
      </c>
      <c r="AD36" s="345">
        <v>0</v>
      </c>
      <c r="AE36" s="345">
        <v>0</v>
      </c>
      <c r="AF36" s="345">
        <v>0</v>
      </c>
      <c r="AG36" s="345">
        <v>0</v>
      </c>
      <c r="AH36" s="345">
        <v>0</v>
      </c>
      <c r="AI36" s="34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345">
        <v>0</v>
      </c>
      <c r="AP36" s="345">
        <v>0</v>
      </c>
      <c r="AQ36" s="345">
        <v>0</v>
      </c>
      <c r="AR36" s="345">
        <v>0</v>
      </c>
      <c r="AS36" s="345">
        <v>0</v>
      </c>
      <c r="AT36" s="345">
        <v>0</v>
      </c>
      <c r="AU36" s="345">
        <v>0</v>
      </c>
      <c r="AV36" s="345">
        <v>0</v>
      </c>
      <c r="AW36" s="345">
        <v>0</v>
      </c>
      <c r="AX36" s="345">
        <v>0</v>
      </c>
      <c r="AY36" s="345">
        <v>0</v>
      </c>
      <c r="AZ36" s="345">
        <v>0</v>
      </c>
      <c r="BA36" s="345">
        <v>0</v>
      </c>
      <c r="BB36" s="345">
        <v>0</v>
      </c>
      <c r="BC36" s="345">
        <v>0</v>
      </c>
      <c r="BD36" s="345">
        <v>0</v>
      </c>
      <c r="BE36" s="345">
        <v>0</v>
      </c>
      <c r="BF36" s="345">
        <v>0</v>
      </c>
      <c r="BG36" s="345">
        <v>0</v>
      </c>
      <c r="BH36" s="345">
        <v>0</v>
      </c>
      <c r="BI36" s="345">
        <v>0</v>
      </c>
      <c r="BJ36" s="345">
        <v>0</v>
      </c>
      <c r="BK36" s="345">
        <v>0</v>
      </c>
      <c r="BL36" s="345">
        <v>0</v>
      </c>
      <c r="BM36" s="345">
        <v>0</v>
      </c>
      <c r="BN36" s="345">
        <v>0</v>
      </c>
      <c r="BO36" s="34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345">
        <v>0</v>
      </c>
      <c r="BV36" s="345">
        <v>0</v>
      </c>
      <c r="BW36" s="345">
        <v>0</v>
      </c>
      <c r="BX36" s="345">
        <v>0</v>
      </c>
      <c r="BY36" s="345">
        <v>0</v>
      </c>
    </row>
    <row r="37" spans="1:77" x14ac:dyDescent="0.25">
      <c r="A37" s="105" t="s">
        <v>34</v>
      </c>
      <c r="B37" s="345">
        <v>0</v>
      </c>
      <c r="C37" s="345">
        <v>0</v>
      </c>
      <c r="D37" s="345">
        <v>0</v>
      </c>
      <c r="E37" s="345">
        <v>0</v>
      </c>
      <c r="F37" s="345">
        <v>0</v>
      </c>
      <c r="G37" s="345">
        <v>0</v>
      </c>
      <c r="H37" s="345">
        <v>0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>
        <v>0</v>
      </c>
      <c r="R37" s="345">
        <v>0</v>
      </c>
      <c r="S37" s="345">
        <v>0</v>
      </c>
      <c r="T37" s="345">
        <v>0</v>
      </c>
      <c r="U37" s="345">
        <v>0</v>
      </c>
      <c r="V37" s="345">
        <v>0</v>
      </c>
      <c r="W37" s="345">
        <v>0</v>
      </c>
      <c r="X37" s="345">
        <v>0</v>
      </c>
      <c r="Y37" s="345">
        <v>0</v>
      </c>
      <c r="Z37" s="345">
        <v>0</v>
      </c>
      <c r="AA37" s="345">
        <v>0</v>
      </c>
      <c r="AB37" s="345">
        <v>0</v>
      </c>
      <c r="AC37" s="345">
        <v>0</v>
      </c>
      <c r="AD37" s="345">
        <v>0</v>
      </c>
      <c r="AE37" s="345">
        <v>0</v>
      </c>
      <c r="AF37" s="345">
        <v>0</v>
      </c>
      <c r="AG37" s="345">
        <v>0</v>
      </c>
      <c r="AH37" s="345">
        <v>0</v>
      </c>
      <c r="AI37" s="345">
        <v>0</v>
      </c>
      <c r="AJ37" s="345">
        <v>0</v>
      </c>
      <c r="AK37" s="345">
        <v>0</v>
      </c>
      <c r="AL37" s="345">
        <v>0</v>
      </c>
      <c r="AM37" s="345">
        <v>0</v>
      </c>
      <c r="AN37" s="345">
        <v>0</v>
      </c>
      <c r="AO37" s="345">
        <v>0</v>
      </c>
      <c r="AP37" s="345">
        <v>0</v>
      </c>
      <c r="AQ37" s="345">
        <v>0</v>
      </c>
      <c r="AR37" s="345">
        <v>0</v>
      </c>
      <c r="AS37" s="345">
        <v>0</v>
      </c>
      <c r="AT37" s="345">
        <v>0</v>
      </c>
      <c r="AU37" s="345">
        <v>0</v>
      </c>
      <c r="AV37" s="345">
        <v>0</v>
      </c>
      <c r="AW37" s="345">
        <v>0</v>
      </c>
      <c r="AX37" s="345">
        <v>0</v>
      </c>
      <c r="AY37" s="345">
        <v>0</v>
      </c>
      <c r="AZ37" s="345">
        <v>0</v>
      </c>
      <c r="BA37" s="345">
        <v>0</v>
      </c>
      <c r="BB37" s="345">
        <v>0</v>
      </c>
      <c r="BC37" s="345">
        <v>0</v>
      </c>
      <c r="BD37" s="345">
        <v>0</v>
      </c>
      <c r="BE37" s="345">
        <v>0</v>
      </c>
      <c r="BF37" s="345">
        <v>0</v>
      </c>
      <c r="BG37" s="345">
        <v>0</v>
      </c>
      <c r="BH37" s="345">
        <v>0</v>
      </c>
      <c r="BI37" s="345">
        <v>0</v>
      </c>
      <c r="BJ37" s="345">
        <v>0</v>
      </c>
      <c r="BK37" s="345">
        <v>0</v>
      </c>
      <c r="BL37" s="345">
        <v>0</v>
      </c>
      <c r="BM37" s="345">
        <v>0</v>
      </c>
      <c r="BN37" s="345">
        <v>0</v>
      </c>
      <c r="BO37" s="345">
        <v>0</v>
      </c>
      <c r="BP37" s="345">
        <v>0</v>
      </c>
      <c r="BQ37" s="345">
        <v>0</v>
      </c>
      <c r="BR37" s="345">
        <v>0</v>
      </c>
      <c r="BS37" s="345">
        <v>0</v>
      </c>
      <c r="BT37" s="345">
        <v>0</v>
      </c>
      <c r="BU37" s="345">
        <v>0</v>
      </c>
      <c r="BV37" s="345">
        <v>0</v>
      </c>
      <c r="BW37" s="345">
        <v>0</v>
      </c>
      <c r="BX37" s="345">
        <v>0</v>
      </c>
      <c r="BY37" s="345">
        <v>0</v>
      </c>
    </row>
    <row r="38" spans="1:77" x14ac:dyDescent="0.25">
      <c r="A38" s="105" t="s">
        <v>35</v>
      </c>
      <c r="B38" s="345">
        <v>0</v>
      </c>
      <c r="C38" s="345">
        <v>0</v>
      </c>
      <c r="D38" s="345">
        <v>0</v>
      </c>
      <c r="E38" s="345">
        <v>0</v>
      </c>
      <c r="F38" s="345">
        <v>0</v>
      </c>
      <c r="G38" s="345">
        <v>0</v>
      </c>
      <c r="H38" s="345">
        <v>0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5">
        <v>0</v>
      </c>
      <c r="R38" s="345">
        <v>0</v>
      </c>
      <c r="S38" s="345">
        <v>0</v>
      </c>
      <c r="T38" s="345">
        <v>0</v>
      </c>
      <c r="U38" s="345">
        <v>0</v>
      </c>
      <c r="V38" s="345">
        <v>0</v>
      </c>
      <c r="W38" s="345">
        <v>0</v>
      </c>
      <c r="X38" s="345">
        <v>0</v>
      </c>
      <c r="Y38" s="345">
        <v>0</v>
      </c>
      <c r="Z38" s="345">
        <v>0</v>
      </c>
      <c r="AA38" s="345">
        <v>0</v>
      </c>
      <c r="AB38" s="345">
        <v>0</v>
      </c>
      <c r="AC38" s="345">
        <v>0</v>
      </c>
      <c r="AD38" s="345">
        <v>0</v>
      </c>
      <c r="AE38" s="345">
        <v>0</v>
      </c>
      <c r="AF38" s="345">
        <v>0</v>
      </c>
      <c r="AG38" s="345">
        <v>0</v>
      </c>
      <c r="AH38" s="345">
        <v>0</v>
      </c>
      <c r="AI38" s="345">
        <v>0</v>
      </c>
      <c r="AJ38" s="345">
        <v>0</v>
      </c>
      <c r="AK38" s="345">
        <v>0</v>
      </c>
      <c r="AL38" s="345">
        <v>0</v>
      </c>
      <c r="AM38" s="345">
        <v>0</v>
      </c>
      <c r="AN38" s="345">
        <v>0</v>
      </c>
      <c r="AO38" s="345">
        <v>0</v>
      </c>
      <c r="AP38" s="345">
        <v>0</v>
      </c>
      <c r="AQ38" s="345">
        <v>0</v>
      </c>
      <c r="AR38" s="345">
        <v>0</v>
      </c>
      <c r="AS38" s="345">
        <v>0</v>
      </c>
      <c r="AT38" s="345">
        <v>0</v>
      </c>
      <c r="AU38" s="345">
        <v>0</v>
      </c>
      <c r="AV38" s="345">
        <v>0</v>
      </c>
      <c r="AW38" s="345">
        <v>0</v>
      </c>
      <c r="AX38" s="345">
        <v>0</v>
      </c>
      <c r="AY38" s="345">
        <v>0</v>
      </c>
      <c r="AZ38" s="345">
        <v>0</v>
      </c>
      <c r="BA38" s="345">
        <v>0</v>
      </c>
      <c r="BB38" s="345">
        <v>0</v>
      </c>
      <c r="BC38" s="345">
        <v>0</v>
      </c>
      <c r="BD38" s="345">
        <v>0</v>
      </c>
      <c r="BE38" s="345">
        <v>0</v>
      </c>
      <c r="BF38" s="345">
        <v>0</v>
      </c>
      <c r="BG38" s="345">
        <v>0</v>
      </c>
      <c r="BH38" s="345">
        <v>0</v>
      </c>
      <c r="BI38" s="345">
        <v>0</v>
      </c>
      <c r="BJ38" s="345">
        <v>0</v>
      </c>
      <c r="BK38" s="345">
        <v>0</v>
      </c>
      <c r="BL38" s="345">
        <v>0</v>
      </c>
      <c r="BM38" s="345">
        <v>0</v>
      </c>
      <c r="BN38" s="345">
        <v>0</v>
      </c>
      <c r="BO38" s="345">
        <v>0</v>
      </c>
      <c r="BP38" s="345">
        <v>0</v>
      </c>
      <c r="BQ38" s="345">
        <v>0</v>
      </c>
      <c r="BR38" s="345">
        <v>0</v>
      </c>
      <c r="BS38" s="345">
        <v>0</v>
      </c>
      <c r="BT38" s="345">
        <v>0</v>
      </c>
      <c r="BU38" s="345">
        <v>0</v>
      </c>
      <c r="BV38" s="345">
        <v>0</v>
      </c>
      <c r="BW38" s="345">
        <v>0</v>
      </c>
      <c r="BX38" s="345">
        <v>0</v>
      </c>
      <c r="BY38" s="345">
        <v>0</v>
      </c>
    </row>
    <row r="39" spans="1:77" x14ac:dyDescent="0.25">
      <c r="A39" s="105" t="s">
        <v>36</v>
      </c>
      <c r="B39" s="345">
        <v>0</v>
      </c>
      <c r="C39" s="345">
        <v>0</v>
      </c>
      <c r="D39" s="345">
        <v>0</v>
      </c>
      <c r="E39" s="345">
        <v>0</v>
      </c>
      <c r="F39" s="345">
        <v>0</v>
      </c>
      <c r="G39" s="345">
        <v>0</v>
      </c>
      <c r="H39" s="345">
        <v>0</v>
      </c>
      <c r="I39" s="345">
        <v>0</v>
      </c>
      <c r="J39" s="345">
        <v>0</v>
      </c>
      <c r="K39" s="345">
        <v>0</v>
      </c>
      <c r="L39" s="345">
        <v>0</v>
      </c>
      <c r="M39" s="345">
        <v>0</v>
      </c>
      <c r="N39" s="345">
        <v>0</v>
      </c>
      <c r="O39" s="345">
        <v>0</v>
      </c>
      <c r="P39" s="345">
        <v>0</v>
      </c>
      <c r="Q39" s="345">
        <v>0</v>
      </c>
      <c r="R39" s="345">
        <v>0</v>
      </c>
      <c r="S39" s="345">
        <v>0</v>
      </c>
      <c r="T39" s="345">
        <v>0</v>
      </c>
      <c r="U39" s="345">
        <v>0</v>
      </c>
      <c r="V39" s="345">
        <v>0</v>
      </c>
      <c r="W39" s="345">
        <v>0</v>
      </c>
      <c r="X39" s="345">
        <v>0</v>
      </c>
      <c r="Y39" s="345">
        <v>0</v>
      </c>
      <c r="Z39" s="345">
        <v>0</v>
      </c>
      <c r="AA39" s="345">
        <v>0</v>
      </c>
      <c r="AB39" s="345">
        <v>0</v>
      </c>
      <c r="AC39" s="345">
        <v>0</v>
      </c>
      <c r="AD39" s="345">
        <v>0</v>
      </c>
      <c r="AE39" s="345">
        <v>0</v>
      </c>
      <c r="AF39" s="345">
        <v>0</v>
      </c>
      <c r="AG39" s="345">
        <v>0</v>
      </c>
      <c r="AH39" s="345">
        <v>0</v>
      </c>
      <c r="AI39" s="34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0</v>
      </c>
      <c r="AO39" s="345">
        <v>0</v>
      </c>
      <c r="AP39" s="345">
        <v>0</v>
      </c>
      <c r="AQ39" s="345">
        <v>0</v>
      </c>
      <c r="AR39" s="345">
        <v>0</v>
      </c>
      <c r="AS39" s="345">
        <v>0</v>
      </c>
      <c r="AT39" s="345">
        <v>0</v>
      </c>
      <c r="AU39" s="345">
        <v>0</v>
      </c>
      <c r="AV39" s="345">
        <v>0</v>
      </c>
      <c r="AW39" s="345">
        <v>0</v>
      </c>
      <c r="AX39" s="345">
        <v>0</v>
      </c>
      <c r="AY39" s="345">
        <v>0</v>
      </c>
      <c r="AZ39" s="345">
        <v>0</v>
      </c>
      <c r="BA39" s="345">
        <v>0</v>
      </c>
      <c r="BB39" s="345">
        <v>0</v>
      </c>
      <c r="BC39" s="345">
        <v>0</v>
      </c>
      <c r="BD39" s="345">
        <v>0</v>
      </c>
      <c r="BE39" s="345">
        <v>0</v>
      </c>
      <c r="BF39" s="345">
        <v>0</v>
      </c>
      <c r="BG39" s="345">
        <v>0</v>
      </c>
      <c r="BH39" s="345">
        <v>0</v>
      </c>
      <c r="BI39" s="345">
        <v>0</v>
      </c>
      <c r="BJ39" s="345">
        <v>0</v>
      </c>
      <c r="BK39" s="345">
        <v>0</v>
      </c>
      <c r="BL39" s="345">
        <v>0</v>
      </c>
      <c r="BM39" s="345">
        <v>0</v>
      </c>
      <c r="BN39" s="345">
        <v>0</v>
      </c>
      <c r="BO39" s="34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345">
        <v>0</v>
      </c>
      <c r="BV39" s="345">
        <v>0</v>
      </c>
      <c r="BW39" s="345">
        <v>0</v>
      </c>
      <c r="BX39" s="345">
        <v>0</v>
      </c>
      <c r="BY39" s="345">
        <v>0</v>
      </c>
    </row>
    <row r="40" spans="1:77" x14ac:dyDescent="0.25">
      <c r="A40" s="105" t="s">
        <v>37</v>
      </c>
      <c r="B40" s="345">
        <v>0</v>
      </c>
      <c r="C40" s="345">
        <v>0</v>
      </c>
      <c r="D40" s="345">
        <v>0</v>
      </c>
      <c r="E40" s="345">
        <v>0</v>
      </c>
      <c r="F40" s="345">
        <v>0</v>
      </c>
      <c r="G40" s="345">
        <v>0</v>
      </c>
      <c r="H40" s="345">
        <v>0</v>
      </c>
      <c r="I40" s="345">
        <v>0</v>
      </c>
      <c r="J40" s="345">
        <v>0</v>
      </c>
      <c r="K40" s="345">
        <v>0</v>
      </c>
      <c r="L40" s="345">
        <v>0</v>
      </c>
      <c r="M40" s="345">
        <v>0</v>
      </c>
      <c r="N40" s="345">
        <v>0</v>
      </c>
      <c r="O40" s="345">
        <v>0</v>
      </c>
      <c r="P40" s="345">
        <v>0</v>
      </c>
      <c r="Q40" s="345">
        <v>0</v>
      </c>
      <c r="R40" s="345">
        <v>0</v>
      </c>
      <c r="S40" s="345">
        <v>0</v>
      </c>
      <c r="T40" s="345">
        <v>0</v>
      </c>
      <c r="U40" s="345">
        <v>0</v>
      </c>
      <c r="V40" s="345">
        <v>0</v>
      </c>
      <c r="W40" s="345">
        <v>0</v>
      </c>
      <c r="X40" s="345">
        <v>0</v>
      </c>
      <c r="Y40" s="345">
        <v>0</v>
      </c>
      <c r="Z40" s="345">
        <v>0</v>
      </c>
      <c r="AA40" s="345">
        <v>0</v>
      </c>
      <c r="AB40" s="345">
        <v>0</v>
      </c>
      <c r="AC40" s="345">
        <v>0</v>
      </c>
      <c r="AD40" s="345">
        <v>0</v>
      </c>
      <c r="AE40" s="345">
        <v>0</v>
      </c>
      <c r="AF40" s="345">
        <v>0</v>
      </c>
      <c r="AG40" s="345">
        <v>0</v>
      </c>
      <c r="AH40" s="345">
        <v>0</v>
      </c>
      <c r="AI40" s="34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0</v>
      </c>
      <c r="AO40" s="345">
        <v>0</v>
      </c>
      <c r="AP40" s="345">
        <v>0</v>
      </c>
      <c r="AQ40" s="345">
        <v>0</v>
      </c>
      <c r="AR40" s="345">
        <v>0</v>
      </c>
      <c r="AS40" s="345">
        <v>0</v>
      </c>
      <c r="AT40" s="345">
        <v>0</v>
      </c>
      <c r="AU40" s="345">
        <v>0</v>
      </c>
      <c r="AV40" s="345">
        <v>0</v>
      </c>
      <c r="AW40" s="345">
        <v>0</v>
      </c>
      <c r="AX40" s="345">
        <v>0</v>
      </c>
      <c r="AY40" s="345">
        <v>0</v>
      </c>
      <c r="AZ40" s="345">
        <v>0</v>
      </c>
      <c r="BA40" s="345">
        <v>0</v>
      </c>
      <c r="BB40" s="345">
        <v>0</v>
      </c>
      <c r="BC40" s="345">
        <v>0</v>
      </c>
      <c r="BD40" s="345">
        <v>0</v>
      </c>
      <c r="BE40" s="345">
        <v>0</v>
      </c>
      <c r="BF40" s="345">
        <v>0</v>
      </c>
      <c r="BG40" s="345">
        <v>0</v>
      </c>
      <c r="BH40" s="345">
        <v>0</v>
      </c>
      <c r="BI40" s="345">
        <v>0</v>
      </c>
      <c r="BJ40" s="345">
        <v>0</v>
      </c>
      <c r="BK40" s="345">
        <v>0</v>
      </c>
      <c r="BL40" s="345">
        <v>0</v>
      </c>
      <c r="BM40" s="345">
        <v>0</v>
      </c>
      <c r="BN40" s="345">
        <v>0</v>
      </c>
      <c r="BO40" s="34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345">
        <v>0</v>
      </c>
      <c r="BV40" s="345">
        <v>0</v>
      </c>
      <c r="BW40" s="345">
        <v>0</v>
      </c>
      <c r="BX40" s="345">
        <v>0</v>
      </c>
      <c r="BY40" s="345">
        <v>0</v>
      </c>
    </row>
    <row r="41" spans="1:77" x14ac:dyDescent="0.25">
      <c r="A41" s="105" t="s">
        <v>38</v>
      </c>
      <c r="B41" s="345">
        <v>0</v>
      </c>
      <c r="C41" s="345">
        <v>0</v>
      </c>
      <c r="D41" s="345">
        <v>0</v>
      </c>
      <c r="E41" s="345">
        <v>0</v>
      </c>
      <c r="F41" s="345">
        <v>0</v>
      </c>
      <c r="G41" s="345">
        <v>0</v>
      </c>
      <c r="H41" s="345">
        <v>0</v>
      </c>
      <c r="I41" s="345">
        <v>0</v>
      </c>
      <c r="J41" s="345">
        <v>0</v>
      </c>
      <c r="K41" s="345">
        <v>0</v>
      </c>
      <c r="L41" s="345">
        <v>0</v>
      </c>
      <c r="M41" s="345">
        <v>0</v>
      </c>
      <c r="N41" s="345">
        <v>0</v>
      </c>
      <c r="O41" s="345">
        <v>0</v>
      </c>
      <c r="P41" s="345">
        <v>0</v>
      </c>
      <c r="Q41" s="345">
        <v>0</v>
      </c>
      <c r="R41" s="345">
        <v>0</v>
      </c>
      <c r="S41" s="345">
        <v>0</v>
      </c>
      <c r="T41" s="345">
        <v>0</v>
      </c>
      <c r="U41" s="345">
        <v>0</v>
      </c>
      <c r="V41" s="345">
        <v>0</v>
      </c>
      <c r="W41" s="345">
        <v>0</v>
      </c>
      <c r="X41" s="345">
        <v>0</v>
      </c>
      <c r="Y41" s="345">
        <v>0</v>
      </c>
      <c r="Z41" s="345">
        <v>0</v>
      </c>
      <c r="AA41" s="345">
        <v>0</v>
      </c>
      <c r="AB41" s="345">
        <v>0</v>
      </c>
      <c r="AC41" s="345">
        <v>0</v>
      </c>
      <c r="AD41" s="345">
        <v>0</v>
      </c>
      <c r="AE41" s="345">
        <v>0</v>
      </c>
      <c r="AF41" s="345">
        <v>0</v>
      </c>
      <c r="AG41" s="345">
        <v>0</v>
      </c>
      <c r="AH41" s="345">
        <v>0</v>
      </c>
      <c r="AI41" s="345">
        <v>0</v>
      </c>
      <c r="AJ41" s="345">
        <v>0</v>
      </c>
      <c r="AK41" s="345">
        <v>0</v>
      </c>
      <c r="AL41" s="345">
        <v>0</v>
      </c>
      <c r="AM41" s="345">
        <v>0</v>
      </c>
      <c r="AN41" s="345">
        <v>0</v>
      </c>
      <c r="AO41" s="345">
        <v>0</v>
      </c>
      <c r="AP41" s="345">
        <v>0</v>
      </c>
      <c r="AQ41" s="345">
        <v>0</v>
      </c>
      <c r="AR41" s="345">
        <v>0</v>
      </c>
      <c r="AS41" s="345">
        <v>0</v>
      </c>
      <c r="AT41" s="345">
        <v>0</v>
      </c>
      <c r="AU41" s="345">
        <v>0</v>
      </c>
      <c r="AV41" s="345">
        <v>0</v>
      </c>
      <c r="AW41" s="345">
        <v>0</v>
      </c>
      <c r="AX41" s="345">
        <v>0</v>
      </c>
      <c r="AY41" s="345">
        <v>0</v>
      </c>
      <c r="AZ41" s="345">
        <v>0</v>
      </c>
      <c r="BA41" s="345">
        <v>0</v>
      </c>
      <c r="BB41" s="345">
        <v>0</v>
      </c>
      <c r="BC41" s="345">
        <v>0</v>
      </c>
      <c r="BD41" s="345">
        <v>0</v>
      </c>
      <c r="BE41" s="345">
        <v>0</v>
      </c>
      <c r="BF41" s="345">
        <v>0</v>
      </c>
      <c r="BG41" s="345">
        <v>0</v>
      </c>
      <c r="BH41" s="345">
        <v>0</v>
      </c>
      <c r="BI41" s="345">
        <v>0</v>
      </c>
      <c r="BJ41" s="345">
        <v>0</v>
      </c>
      <c r="BK41" s="345">
        <v>0</v>
      </c>
      <c r="BL41" s="345">
        <v>0</v>
      </c>
      <c r="BM41" s="345">
        <v>0</v>
      </c>
      <c r="BN41" s="345">
        <v>0</v>
      </c>
      <c r="BO41" s="345">
        <v>0</v>
      </c>
      <c r="BP41" s="345">
        <v>0</v>
      </c>
      <c r="BQ41" s="345">
        <v>0</v>
      </c>
      <c r="BR41" s="345">
        <v>0</v>
      </c>
      <c r="BS41" s="345">
        <v>0</v>
      </c>
      <c r="BT41" s="345">
        <v>0</v>
      </c>
      <c r="BU41" s="345">
        <v>0</v>
      </c>
      <c r="BV41" s="345">
        <v>0</v>
      </c>
      <c r="BW41" s="345">
        <v>0</v>
      </c>
      <c r="BX41" s="345">
        <v>0</v>
      </c>
      <c r="BY41" s="345">
        <v>0</v>
      </c>
    </row>
    <row r="42" spans="1:77" x14ac:dyDescent="0.25">
      <c r="A42" s="105" t="s">
        <v>39</v>
      </c>
      <c r="B42" s="345">
        <v>0</v>
      </c>
      <c r="C42" s="345">
        <v>0</v>
      </c>
      <c r="D42" s="345">
        <v>0</v>
      </c>
      <c r="E42" s="345">
        <v>0</v>
      </c>
      <c r="F42" s="345">
        <v>0</v>
      </c>
      <c r="G42" s="345">
        <v>0</v>
      </c>
      <c r="H42" s="345">
        <v>0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5">
        <v>0</v>
      </c>
      <c r="R42" s="345">
        <v>0</v>
      </c>
      <c r="S42" s="345">
        <v>0</v>
      </c>
      <c r="T42" s="345">
        <v>0</v>
      </c>
      <c r="U42" s="345">
        <v>0</v>
      </c>
      <c r="V42" s="345">
        <v>0</v>
      </c>
      <c r="W42" s="345">
        <v>0</v>
      </c>
      <c r="X42" s="345">
        <v>0</v>
      </c>
      <c r="Y42" s="345">
        <v>0</v>
      </c>
      <c r="Z42" s="345">
        <v>0</v>
      </c>
      <c r="AA42" s="345">
        <v>0</v>
      </c>
      <c r="AB42" s="345">
        <v>0</v>
      </c>
      <c r="AC42" s="345">
        <v>0</v>
      </c>
      <c r="AD42" s="345">
        <v>0</v>
      </c>
      <c r="AE42" s="345">
        <v>0</v>
      </c>
      <c r="AF42" s="345">
        <v>0</v>
      </c>
      <c r="AG42" s="345">
        <v>0</v>
      </c>
      <c r="AH42" s="345">
        <v>0</v>
      </c>
      <c r="AI42" s="345">
        <v>0</v>
      </c>
      <c r="AJ42" s="345">
        <v>0</v>
      </c>
      <c r="AK42" s="345">
        <v>0</v>
      </c>
      <c r="AL42" s="345">
        <v>0</v>
      </c>
      <c r="AM42" s="345">
        <v>0</v>
      </c>
      <c r="AN42" s="345">
        <v>0</v>
      </c>
      <c r="AO42" s="345">
        <v>0</v>
      </c>
      <c r="AP42" s="345">
        <v>0</v>
      </c>
      <c r="AQ42" s="345">
        <v>0</v>
      </c>
      <c r="AR42" s="345">
        <v>0</v>
      </c>
      <c r="AS42" s="345">
        <v>0</v>
      </c>
      <c r="AT42" s="345">
        <v>0</v>
      </c>
      <c r="AU42" s="345">
        <v>0</v>
      </c>
      <c r="AV42" s="345">
        <v>0</v>
      </c>
      <c r="AW42" s="345">
        <v>0</v>
      </c>
      <c r="AX42" s="345">
        <v>0</v>
      </c>
      <c r="AY42" s="345">
        <v>0</v>
      </c>
      <c r="AZ42" s="345">
        <v>0</v>
      </c>
      <c r="BA42" s="345">
        <v>0</v>
      </c>
      <c r="BB42" s="345">
        <v>0</v>
      </c>
      <c r="BC42" s="345">
        <v>0</v>
      </c>
      <c r="BD42" s="345">
        <v>0</v>
      </c>
      <c r="BE42" s="345">
        <v>0</v>
      </c>
      <c r="BF42" s="345">
        <v>0</v>
      </c>
      <c r="BG42" s="345">
        <v>0</v>
      </c>
      <c r="BH42" s="345">
        <v>0</v>
      </c>
      <c r="BI42" s="345">
        <v>0</v>
      </c>
      <c r="BJ42" s="345">
        <v>0</v>
      </c>
      <c r="BK42" s="345">
        <v>0</v>
      </c>
      <c r="BL42" s="345">
        <v>0</v>
      </c>
      <c r="BM42" s="345">
        <v>0</v>
      </c>
      <c r="BN42" s="345">
        <v>0</v>
      </c>
      <c r="BO42" s="345">
        <v>0</v>
      </c>
      <c r="BP42" s="345">
        <v>0</v>
      </c>
      <c r="BQ42" s="345">
        <v>0</v>
      </c>
      <c r="BR42" s="345">
        <v>0</v>
      </c>
      <c r="BS42" s="345">
        <v>0</v>
      </c>
      <c r="BT42" s="345">
        <v>0</v>
      </c>
      <c r="BU42" s="345">
        <v>0</v>
      </c>
      <c r="BV42" s="345">
        <v>0</v>
      </c>
      <c r="BW42" s="345">
        <v>0</v>
      </c>
      <c r="BX42" s="345">
        <v>0</v>
      </c>
      <c r="BY42" s="345">
        <v>0</v>
      </c>
    </row>
    <row r="43" spans="1:77" x14ac:dyDescent="0.25">
      <c r="A43" s="105" t="s">
        <v>40</v>
      </c>
      <c r="B43" s="345">
        <v>0</v>
      </c>
      <c r="C43" s="345">
        <v>0</v>
      </c>
      <c r="D43" s="345">
        <v>0</v>
      </c>
      <c r="E43" s="345">
        <v>0</v>
      </c>
      <c r="F43" s="345">
        <v>0</v>
      </c>
      <c r="G43" s="345">
        <v>0</v>
      </c>
      <c r="H43" s="345">
        <v>0</v>
      </c>
      <c r="I43" s="345">
        <v>0</v>
      </c>
      <c r="J43" s="345">
        <v>0</v>
      </c>
      <c r="K43" s="345">
        <v>0</v>
      </c>
      <c r="L43" s="345">
        <v>0</v>
      </c>
      <c r="M43" s="345">
        <v>0</v>
      </c>
      <c r="N43" s="345">
        <v>0</v>
      </c>
      <c r="O43" s="345">
        <v>0</v>
      </c>
      <c r="P43" s="345">
        <v>0</v>
      </c>
      <c r="Q43" s="345">
        <v>0</v>
      </c>
      <c r="R43" s="345">
        <v>0</v>
      </c>
      <c r="S43" s="345">
        <v>0</v>
      </c>
      <c r="T43" s="345">
        <v>0</v>
      </c>
      <c r="U43" s="345">
        <v>0</v>
      </c>
      <c r="V43" s="345">
        <v>0</v>
      </c>
      <c r="W43" s="345">
        <v>0</v>
      </c>
      <c r="X43" s="345">
        <v>0</v>
      </c>
      <c r="Y43" s="345">
        <v>0</v>
      </c>
      <c r="Z43" s="345">
        <v>0</v>
      </c>
      <c r="AA43" s="345">
        <v>0</v>
      </c>
      <c r="AB43" s="345">
        <v>0</v>
      </c>
      <c r="AC43" s="345">
        <v>0</v>
      </c>
      <c r="AD43" s="345">
        <v>0</v>
      </c>
      <c r="AE43" s="345">
        <v>0</v>
      </c>
      <c r="AF43" s="345">
        <v>0</v>
      </c>
      <c r="AG43" s="345">
        <v>0</v>
      </c>
      <c r="AH43" s="345">
        <v>0</v>
      </c>
      <c r="AI43" s="345">
        <v>0</v>
      </c>
      <c r="AJ43" s="345">
        <v>0</v>
      </c>
      <c r="AK43" s="345">
        <v>0</v>
      </c>
      <c r="AL43" s="345">
        <v>0</v>
      </c>
      <c r="AM43" s="345">
        <v>0</v>
      </c>
      <c r="AN43" s="345">
        <v>0</v>
      </c>
      <c r="AO43" s="345">
        <v>0</v>
      </c>
      <c r="AP43" s="345">
        <v>0</v>
      </c>
      <c r="AQ43" s="345">
        <v>0</v>
      </c>
      <c r="AR43" s="345">
        <v>0</v>
      </c>
      <c r="AS43" s="345">
        <v>0</v>
      </c>
      <c r="AT43" s="345">
        <v>0</v>
      </c>
      <c r="AU43" s="345">
        <v>0</v>
      </c>
      <c r="AV43" s="345">
        <v>0</v>
      </c>
      <c r="AW43" s="345">
        <v>0</v>
      </c>
      <c r="AX43" s="345">
        <v>0</v>
      </c>
      <c r="AY43" s="345">
        <v>0</v>
      </c>
      <c r="AZ43" s="345">
        <v>0</v>
      </c>
      <c r="BA43" s="345">
        <v>0</v>
      </c>
      <c r="BB43" s="345">
        <v>0</v>
      </c>
      <c r="BC43" s="345">
        <v>0</v>
      </c>
      <c r="BD43" s="345">
        <v>0</v>
      </c>
      <c r="BE43" s="345">
        <v>0</v>
      </c>
      <c r="BF43" s="345">
        <v>0</v>
      </c>
      <c r="BG43" s="345">
        <v>0</v>
      </c>
      <c r="BH43" s="345">
        <v>0</v>
      </c>
      <c r="BI43" s="345">
        <v>0</v>
      </c>
      <c r="BJ43" s="345">
        <v>0</v>
      </c>
      <c r="BK43" s="345">
        <v>0</v>
      </c>
      <c r="BL43" s="345">
        <v>0</v>
      </c>
      <c r="BM43" s="345">
        <v>0</v>
      </c>
      <c r="BN43" s="345">
        <v>0</v>
      </c>
      <c r="BO43" s="345">
        <v>0</v>
      </c>
      <c r="BP43" s="345">
        <v>0</v>
      </c>
      <c r="BQ43" s="345">
        <v>0</v>
      </c>
      <c r="BR43" s="345">
        <v>0</v>
      </c>
      <c r="BS43" s="345">
        <v>0</v>
      </c>
      <c r="BT43" s="345">
        <v>0</v>
      </c>
      <c r="BU43" s="345">
        <v>0</v>
      </c>
      <c r="BV43" s="345">
        <v>0</v>
      </c>
      <c r="BW43" s="345">
        <v>0</v>
      </c>
      <c r="BX43" s="345">
        <v>0</v>
      </c>
      <c r="BY43" s="345">
        <v>0</v>
      </c>
    </row>
    <row r="44" spans="1:77" x14ac:dyDescent="0.25">
      <c r="A44" s="105" t="s">
        <v>41</v>
      </c>
      <c r="B44" s="345">
        <v>0</v>
      </c>
      <c r="C44" s="345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>
        <v>0</v>
      </c>
      <c r="R44" s="345">
        <v>0</v>
      </c>
      <c r="S44" s="345">
        <v>0</v>
      </c>
      <c r="T44" s="345">
        <v>0</v>
      </c>
      <c r="U44" s="345">
        <v>0</v>
      </c>
      <c r="V44" s="345">
        <v>0</v>
      </c>
      <c r="W44" s="345">
        <v>0</v>
      </c>
      <c r="X44" s="345">
        <v>0</v>
      </c>
      <c r="Y44" s="345">
        <v>0</v>
      </c>
      <c r="Z44" s="345">
        <v>0</v>
      </c>
      <c r="AA44" s="345">
        <v>0</v>
      </c>
      <c r="AB44" s="345">
        <v>0</v>
      </c>
      <c r="AC44" s="345">
        <v>0</v>
      </c>
      <c r="AD44" s="345">
        <v>0</v>
      </c>
      <c r="AE44" s="345">
        <v>0</v>
      </c>
      <c r="AF44" s="345">
        <v>0</v>
      </c>
      <c r="AG44" s="345">
        <v>0</v>
      </c>
      <c r="AH44" s="345">
        <v>0</v>
      </c>
      <c r="AI44" s="345">
        <v>0</v>
      </c>
      <c r="AJ44" s="345">
        <v>0</v>
      </c>
      <c r="AK44" s="345">
        <v>0</v>
      </c>
      <c r="AL44" s="345">
        <v>0</v>
      </c>
      <c r="AM44" s="345">
        <v>0</v>
      </c>
      <c r="AN44" s="345">
        <v>0</v>
      </c>
      <c r="AO44" s="345">
        <v>0</v>
      </c>
      <c r="AP44" s="345">
        <v>0</v>
      </c>
      <c r="AQ44" s="345">
        <v>0</v>
      </c>
      <c r="AR44" s="345">
        <v>0</v>
      </c>
      <c r="AS44" s="345">
        <v>0</v>
      </c>
      <c r="AT44" s="345">
        <v>0</v>
      </c>
      <c r="AU44" s="345">
        <v>0</v>
      </c>
      <c r="AV44" s="345">
        <v>0</v>
      </c>
      <c r="AW44" s="345">
        <v>0</v>
      </c>
      <c r="AX44" s="345">
        <v>0</v>
      </c>
      <c r="AY44" s="345">
        <v>0</v>
      </c>
      <c r="AZ44" s="345">
        <v>0</v>
      </c>
      <c r="BA44" s="345">
        <v>0</v>
      </c>
      <c r="BB44" s="345">
        <v>0</v>
      </c>
      <c r="BC44" s="345">
        <v>0</v>
      </c>
      <c r="BD44" s="345">
        <v>0</v>
      </c>
      <c r="BE44" s="345">
        <v>0</v>
      </c>
      <c r="BF44" s="345">
        <v>0</v>
      </c>
      <c r="BG44" s="345">
        <v>0</v>
      </c>
      <c r="BH44" s="345">
        <v>0</v>
      </c>
      <c r="BI44" s="345">
        <v>0</v>
      </c>
      <c r="BJ44" s="345">
        <v>0</v>
      </c>
      <c r="BK44" s="345">
        <v>0</v>
      </c>
      <c r="BL44" s="345">
        <v>0</v>
      </c>
      <c r="BM44" s="345">
        <v>0</v>
      </c>
      <c r="BN44" s="345">
        <v>0</v>
      </c>
      <c r="BO44" s="34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345">
        <v>0</v>
      </c>
      <c r="BV44" s="345">
        <v>0</v>
      </c>
      <c r="BW44" s="345">
        <v>0</v>
      </c>
      <c r="BX44" s="345">
        <v>0</v>
      </c>
      <c r="BY44" s="345">
        <v>0</v>
      </c>
    </row>
    <row r="45" spans="1:77" x14ac:dyDescent="0.25">
      <c r="A45" s="105" t="s">
        <v>42</v>
      </c>
      <c r="B45" s="345">
        <v>0</v>
      </c>
      <c r="C45" s="345">
        <v>0</v>
      </c>
      <c r="D45" s="345">
        <v>0</v>
      </c>
      <c r="E45" s="345">
        <v>0</v>
      </c>
      <c r="F45" s="345">
        <v>0</v>
      </c>
      <c r="G45" s="345">
        <v>0</v>
      </c>
      <c r="H45" s="345">
        <v>0</v>
      </c>
      <c r="I45" s="345">
        <v>0</v>
      </c>
      <c r="J45" s="345">
        <v>0</v>
      </c>
      <c r="K45" s="345">
        <v>0</v>
      </c>
      <c r="L45" s="345">
        <v>0</v>
      </c>
      <c r="M45" s="345">
        <v>0</v>
      </c>
      <c r="N45" s="345">
        <v>0</v>
      </c>
      <c r="O45" s="345">
        <v>0</v>
      </c>
      <c r="P45" s="345">
        <v>0</v>
      </c>
      <c r="Q45" s="345">
        <v>0</v>
      </c>
      <c r="R45" s="345">
        <v>0</v>
      </c>
      <c r="S45" s="345">
        <v>0</v>
      </c>
      <c r="T45" s="345">
        <v>0</v>
      </c>
      <c r="U45" s="345">
        <v>0</v>
      </c>
      <c r="V45" s="345">
        <v>0</v>
      </c>
      <c r="W45" s="345">
        <v>0</v>
      </c>
      <c r="X45" s="345">
        <v>0</v>
      </c>
      <c r="Y45" s="345">
        <v>0</v>
      </c>
      <c r="Z45" s="345">
        <v>0</v>
      </c>
      <c r="AA45" s="345">
        <v>0</v>
      </c>
      <c r="AB45" s="345">
        <v>0</v>
      </c>
      <c r="AC45" s="345">
        <v>0</v>
      </c>
      <c r="AD45" s="345">
        <v>0</v>
      </c>
      <c r="AE45" s="345">
        <v>0</v>
      </c>
      <c r="AF45" s="345">
        <v>0</v>
      </c>
      <c r="AG45" s="345">
        <v>0</v>
      </c>
      <c r="AH45" s="345">
        <v>0</v>
      </c>
      <c r="AI45" s="345">
        <v>0</v>
      </c>
      <c r="AJ45" s="345">
        <v>0</v>
      </c>
      <c r="AK45" s="345">
        <v>0</v>
      </c>
      <c r="AL45" s="345">
        <v>0</v>
      </c>
      <c r="AM45" s="345">
        <v>0</v>
      </c>
      <c r="AN45" s="345">
        <v>0</v>
      </c>
      <c r="AO45" s="345">
        <v>0</v>
      </c>
      <c r="AP45" s="345">
        <v>0</v>
      </c>
      <c r="AQ45" s="345">
        <v>0</v>
      </c>
      <c r="AR45" s="345">
        <v>0</v>
      </c>
      <c r="AS45" s="345">
        <v>0</v>
      </c>
      <c r="AT45" s="345">
        <v>0</v>
      </c>
      <c r="AU45" s="345">
        <v>0</v>
      </c>
      <c r="AV45" s="345">
        <v>0</v>
      </c>
      <c r="AW45" s="345">
        <v>0</v>
      </c>
      <c r="AX45" s="345">
        <v>0</v>
      </c>
      <c r="AY45" s="345">
        <v>0</v>
      </c>
      <c r="AZ45" s="345">
        <v>0</v>
      </c>
      <c r="BA45" s="345">
        <v>0</v>
      </c>
      <c r="BB45" s="345">
        <v>0</v>
      </c>
      <c r="BC45" s="345">
        <v>0</v>
      </c>
      <c r="BD45" s="345">
        <v>0</v>
      </c>
      <c r="BE45" s="345">
        <v>0</v>
      </c>
      <c r="BF45" s="345">
        <v>0</v>
      </c>
      <c r="BG45" s="345">
        <v>0</v>
      </c>
      <c r="BH45" s="345">
        <v>0</v>
      </c>
      <c r="BI45" s="345">
        <v>0</v>
      </c>
      <c r="BJ45" s="345">
        <v>0</v>
      </c>
      <c r="BK45" s="345">
        <v>0</v>
      </c>
      <c r="BL45" s="345">
        <v>0</v>
      </c>
      <c r="BM45" s="345">
        <v>0</v>
      </c>
      <c r="BN45" s="345">
        <v>0</v>
      </c>
      <c r="BO45" s="34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345">
        <v>0</v>
      </c>
      <c r="BV45" s="345">
        <v>0</v>
      </c>
      <c r="BW45" s="345">
        <v>0</v>
      </c>
      <c r="BX45" s="345">
        <v>0</v>
      </c>
      <c r="BY45" s="345">
        <v>0</v>
      </c>
    </row>
    <row r="46" spans="1:77" x14ac:dyDescent="0.25">
      <c r="A46" s="105" t="s">
        <v>43</v>
      </c>
      <c r="B46" s="345">
        <v>0</v>
      </c>
      <c r="C46" s="345">
        <v>0</v>
      </c>
      <c r="D46" s="345">
        <v>0</v>
      </c>
      <c r="E46" s="345">
        <v>0</v>
      </c>
      <c r="F46" s="345">
        <v>0</v>
      </c>
      <c r="G46" s="345">
        <v>0</v>
      </c>
      <c r="H46" s="345">
        <v>0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>
        <v>0</v>
      </c>
      <c r="R46" s="345">
        <v>0</v>
      </c>
      <c r="S46" s="345">
        <v>0</v>
      </c>
      <c r="T46" s="345">
        <v>0</v>
      </c>
      <c r="U46" s="345">
        <v>0</v>
      </c>
      <c r="V46" s="345">
        <v>0</v>
      </c>
      <c r="W46" s="345">
        <v>0</v>
      </c>
      <c r="X46" s="345">
        <v>0</v>
      </c>
      <c r="Y46" s="345">
        <v>0</v>
      </c>
      <c r="Z46" s="345">
        <v>0</v>
      </c>
      <c r="AA46" s="345">
        <v>0</v>
      </c>
      <c r="AB46" s="345">
        <v>0</v>
      </c>
      <c r="AC46" s="345">
        <v>0</v>
      </c>
      <c r="AD46" s="345">
        <v>0</v>
      </c>
      <c r="AE46" s="345">
        <v>0</v>
      </c>
      <c r="AF46" s="345">
        <v>0</v>
      </c>
      <c r="AG46" s="345">
        <v>0</v>
      </c>
      <c r="AH46" s="345">
        <v>0</v>
      </c>
      <c r="AI46" s="345">
        <v>0</v>
      </c>
      <c r="AJ46" s="345">
        <v>0</v>
      </c>
      <c r="AK46" s="345">
        <v>0</v>
      </c>
      <c r="AL46" s="345">
        <v>0</v>
      </c>
      <c r="AM46" s="345">
        <v>0</v>
      </c>
      <c r="AN46" s="345">
        <v>0</v>
      </c>
      <c r="AO46" s="345">
        <v>0</v>
      </c>
      <c r="AP46" s="345">
        <v>0</v>
      </c>
      <c r="AQ46" s="345">
        <v>0</v>
      </c>
      <c r="AR46" s="345">
        <v>0</v>
      </c>
      <c r="AS46" s="345">
        <v>0</v>
      </c>
      <c r="AT46" s="345">
        <v>0</v>
      </c>
      <c r="AU46" s="345">
        <v>0</v>
      </c>
      <c r="AV46" s="345">
        <v>0</v>
      </c>
      <c r="AW46" s="345">
        <v>0</v>
      </c>
      <c r="AX46" s="345">
        <v>0</v>
      </c>
      <c r="AY46" s="345">
        <v>0</v>
      </c>
      <c r="AZ46" s="345">
        <v>0</v>
      </c>
      <c r="BA46" s="345">
        <v>0</v>
      </c>
      <c r="BB46" s="345">
        <v>0</v>
      </c>
      <c r="BC46" s="345">
        <v>0</v>
      </c>
      <c r="BD46" s="345">
        <v>0</v>
      </c>
      <c r="BE46" s="345">
        <v>0</v>
      </c>
      <c r="BF46" s="345">
        <v>0</v>
      </c>
      <c r="BG46" s="345">
        <v>0</v>
      </c>
      <c r="BH46" s="345">
        <v>0</v>
      </c>
      <c r="BI46" s="345">
        <v>0</v>
      </c>
      <c r="BJ46" s="345">
        <v>0</v>
      </c>
      <c r="BK46" s="345">
        <v>0</v>
      </c>
      <c r="BL46" s="345">
        <v>0</v>
      </c>
      <c r="BM46" s="345">
        <v>0</v>
      </c>
      <c r="BN46" s="345">
        <v>0</v>
      </c>
      <c r="BO46" s="345">
        <v>0</v>
      </c>
      <c r="BP46" s="345">
        <v>0</v>
      </c>
      <c r="BQ46" s="345">
        <v>0</v>
      </c>
      <c r="BR46" s="345">
        <v>0</v>
      </c>
      <c r="BS46" s="345">
        <v>0</v>
      </c>
      <c r="BT46" s="345">
        <v>0</v>
      </c>
      <c r="BU46" s="345">
        <v>0</v>
      </c>
      <c r="BV46" s="345">
        <v>0</v>
      </c>
      <c r="BW46" s="345">
        <v>0</v>
      </c>
      <c r="BX46" s="345">
        <v>0</v>
      </c>
      <c r="BY46" s="345">
        <v>0</v>
      </c>
    </row>
    <row r="47" spans="1:77" x14ac:dyDescent="0.25">
      <c r="A47" s="105" t="s">
        <v>44</v>
      </c>
      <c r="B47" s="345">
        <v>0</v>
      </c>
      <c r="C47" s="345">
        <v>0</v>
      </c>
      <c r="D47" s="345">
        <v>0</v>
      </c>
      <c r="E47" s="345">
        <v>0</v>
      </c>
      <c r="F47" s="345">
        <v>0</v>
      </c>
      <c r="G47" s="345">
        <v>0</v>
      </c>
      <c r="H47" s="345">
        <v>0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>
        <v>0</v>
      </c>
      <c r="R47" s="345">
        <v>0</v>
      </c>
      <c r="S47" s="345">
        <v>0</v>
      </c>
      <c r="T47" s="345">
        <v>0</v>
      </c>
      <c r="U47" s="345">
        <v>0</v>
      </c>
      <c r="V47" s="345">
        <v>0</v>
      </c>
      <c r="W47" s="345">
        <v>0</v>
      </c>
      <c r="X47" s="345">
        <v>0</v>
      </c>
      <c r="Y47" s="345">
        <v>0</v>
      </c>
      <c r="Z47" s="345">
        <v>0</v>
      </c>
      <c r="AA47" s="345">
        <v>0</v>
      </c>
      <c r="AB47" s="345">
        <v>0</v>
      </c>
      <c r="AC47" s="345">
        <v>0</v>
      </c>
      <c r="AD47" s="345">
        <v>0</v>
      </c>
      <c r="AE47" s="345">
        <v>0</v>
      </c>
      <c r="AF47" s="345">
        <v>0</v>
      </c>
      <c r="AG47" s="345">
        <v>0</v>
      </c>
      <c r="AH47" s="345">
        <v>0</v>
      </c>
      <c r="AI47" s="345">
        <v>0</v>
      </c>
      <c r="AJ47" s="345">
        <v>0</v>
      </c>
      <c r="AK47" s="345">
        <v>0</v>
      </c>
      <c r="AL47" s="345">
        <v>0</v>
      </c>
      <c r="AM47" s="345">
        <v>0</v>
      </c>
      <c r="AN47" s="345">
        <v>0</v>
      </c>
      <c r="AO47" s="345">
        <v>0</v>
      </c>
      <c r="AP47" s="345">
        <v>0</v>
      </c>
      <c r="AQ47" s="345">
        <v>0</v>
      </c>
      <c r="AR47" s="345">
        <v>0</v>
      </c>
      <c r="AS47" s="345">
        <v>0</v>
      </c>
      <c r="AT47" s="345">
        <v>0</v>
      </c>
      <c r="AU47" s="345">
        <v>0</v>
      </c>
      <c r="AV47" s="345">
        <v>0</v>
      </c>
      <c r="AW47" s="345">
        <v>0</v>
      </c>
      <c r="AX47" s="345">
        <v>0</v>
      </c>
      <c r="AY47" s="345">
        <v>0</v>
      </c>
      <c r="AZ47" s="345">
        <v>0</v>
      </c>
      <c r="BA47" s="345">
        <v>0</v>
      </c>
      <c r="BB47" s="345">
        <v>0</v>
      </c>
      <c r="BC47" s="345">
        <v>0</v>
      </c>
      <c r="BD47" s="345">
        <v>0</v>
      </c>
      <c r="BE47" s="345">
        <v>0</v>
      </c>
      <c r="BF47" s="345">
        <v>0</v>
      </c>
      <c r="BG47" s="345">
        <v>0</v>
      </c>
      <c r="BH47" s="345">
        <v>0</v>
      </c>
      <c r="BI47" s="345">
        <v>0</v>
      </c>
      <c r="BJ47" s="345">
        <v>0</v>
      </c>
      <c r="BK47" s="345">
        <v>0</v>
      </c>
      <c r="BL47" s="345">
        <v>0</v>
      </c>
      <c r="BM47" s="345">
        <v>0</v>
      </c>
      <c r="BN47" s="345">
        <v>0</v>
      </c>
      <c r="BO47" s="345">
        <v>0</v>
      </c>
      <c r="BP47" s="345">
        <v>0</v>
      </c>
      <c r="BQ47" s="345">
        <v>0</v>
      </c>
      <c r="BR47" s="345">
        <v>0</v>
      </c>
      <c r="BS47" s="345">
        <v>0</v>
      </c>
      <c r="BT47" s="345">
        <v>0</v>
      </c>
      <c r="BU47" s="345">
        <v>0</v>
      </c>
      <c r="BV47" s="345">
        <v>0</v>
      </c>
      <c r="BW47" s="345">
        <v>0</v>
      </c>
      <c r="BX47" s="345">
        <v>0</v>
      </c>
      <c r="BY47" s="345">
        <v>0</v>
      </c>
    </row>
    <row r="48" spans="1:77" x14ac:dyDescent="0.25">
      <c r="A48" s="105" t="s">
        <v>45</v>
      </c>
      <c r="B48" s="345">
        <v>0</v>
      </c>
      <c r="C48" s="345">
        <v>0</v>
      </c>
      <c r="D48" s="345">
        <v>0</v>
      </c>
      <c r="E48" s="345">
        <v>0</v>
      </c>
      <c r="F48" s="345">
        <v>0</v>
      </c>
      <c r="G48" s="345">
        <v>0</v>
      </c>
      <c r="H48" s="345">
        <v>0</v>
      </c>
      <c r="I48" s="345">
        <v>0</v>
      </c>
      <c r="J48" s="345">
        <v>0</v>
      </c>
      <c r="K48" s="345">
        <v>0</v>
      </c>
      <c r="L48" s="345">
        <v>0</v>
      </c>
      <c r="M48" s="345">
        <v>0</v>
      </c>
      <c r="N48" s="345">
        <v>0</v>
      </c>
      <c r="O48" s="345">
        <v>0</v>
      </c>
      <c r="P48" s="345">
        <v>0</v>
      </c>
      <c r="Q48" s="345">
        <v>0</v>
      </c>
      <c r="R48" s="345">
        <v>0</v>
      </c>
      <c r="S48" s="345">
        <v>0</v>
      </c>
      <c r="T48" s="345">
        <v>0</v>
      </c>
      <c r="U48" s="345">
        <v>0</v>
      </c>
      <c r="V48" s="345">
        <v>0</v>
      </c>
      <c r="W48" s="345">
        <v>0</v>
      </c>
      <c r="X48" s="345">
        <v>0</v>
      </c>
      <c r="Y48" s="345">
        <v>0</v>
      </c>
      <c r="Z48" s="345">
        <v>0</v>
      </c>
      <c r="AA48" s="345">
        <v>0</v>
      </c>
      <c r="AB48" s="345">
        <v>0</v>
      </c>
      <c r="AC48" s="345">
        <v>0</v>
      </c>
      <c r="AD48" s="345">
        <v>0</v>
      </c>
      <c r="AE48" s="345">
        <v>0</v>
      </c>
      <c r="AF48" s="345">
        <v>0</v>
      </c>
      <c r="AG48" s="345">
        <v>0</v>
      </c>
      <c r="AH48" s="345">
        <v>0</v>
      </c>
      <c r="AI48" s="345">
        <v>0</v>
      </c>
      <c r="AJ48" s="345">
        <v>0</v>
      </c>
      <c r="AK48" s="345">
        <v>0</v>
      </c>
      <c r="AL48" s="345">
        <v>0</v>
      </c>
      <c r="AM48" s="345">
        <v>0</v>
      </c>
      <c r="AN48" s="345">
        <v>0</v>
      </c>
      <c r="AO48" s="345">
        <v>0</v>
      </c>
      <c r="AP48" s="345">
        <v>0</v>
      </c>
      <c r="AQ48" s="345">
        <v>0</v>
      </c>
      <c r="AR48" s="345">
        <v>0</v>
      </c>
      <c r="AS48" s="345">
        <v>0</v>
      </c>
      <c r="AT48" s="345">
        <v>0</v>
      </c>
      <c r="AU48" s="345">
        <v>0</v>
      </c>
      <c r="AV48" s="345">
        <v>0</v>
      </c>
      <c r="AW48" s="345">
        <v>0</v>
      </c>
      <c r="AX48" s="345">
        <v>0</v>
      </c>
      <c r="AY48" s="345">
        <v>0</v>
      </c>
      <c r="AZ48" s="345">
        <v>0</v>
      </c>
      <c r="BA48" s="345">
        <v>0</v>
      </c>
      <c r="BB48" s="345">
        <v>0</v>
      </c>
      <c r="BC48" s="345">
        <v>0</v>
      </c>
      <c r="BD48" s="345">
        <v>0</v>
      </c>
      <c r="BE48" s="345">
        <v>0</v>
      </c>
      <c r="BF48" s="345">
        <v>0</v>
      </c>
      <c r="BG48" s="345">
        <v>0</v>
      </c>
      <c r="BH48" s="345">
        <v>0</v>
      </c>
      <c r="BI48" s="345">
        <v>0</v>
      </c>
      <c r="BJ48" s="345">
        <v>0</v>
      </c>
      <c r="BK48" s="345">
        <v>0</v>
      </c>
      <c r="BL48" s="345">
        <v>0</v>
      </c>
      <c r="BM48" s="345">
        <v>0</v>
      </c>
      <c r="BN48" s="345">
        <v>0</v>
      </c>
      <c r="BO48" s="345">
        <v>0</v>
      </c>
      <c r="BP48" s="345">
        <v>0</v>
      </c>
      <c r="BQ48" s="345">
        <v>0</v>
      </c>
      <c r="BR48" s="345">
        <v>0</v>
      </c>
      <c r="BS48" s="345">
        <v>0</v>
      </c>
      <c r="BT48" s="345">
        <v>0</v>
      </c>
      <c r="BU48" s="345">
        <v>0</v>
      </c>
      <c r="BV48" s="345">
        <v>0</v>
      </c>
      <c r="BW48" s="345">
        <v>0</v>
      </c>
      <c r="BX48" s="345">
        <v>0</v>
      </c>
      <c r="BY48" s="345">
        <v>0</v>
      </c>
    </row>
    <row r="49" spans="1:77" x14ac:dyDescent="0.25">
      <c r="A49" s="105" t="s">
        <v>46</v>
      </c>
      <c r="B49" s="345">
        <v>0</v>
      </c>
      <c r="C49" s="345">
        <v>0</v>
      </c>
      <c r="D49" s="345">
        <v>0</v>
      </c>
      <c r="E49" s="345">
        <v>0</v>
      </c>
      <c r="F49" s="345">
        <v>0</v>
      </c>
      <c r="G49" s="345">
        <v>0</v>
      </c>
      <c r="H49" s="345">
        <v>0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5">
        <v>0</v>
      </c>
      <c r="R49" s="345">
        <v>0</v>
      </c>
      <c r="S49" s="345">
        <v>0</v>
      </c>
      <c r="T49" s="345">
        <v>0</v>
      </c>
      <c r="U49" s="345">
        <v>0</v>
      </c>
      <c r="V49" s="345">
        <v>0</v>
      </c>
      <c r="W49" s="345">
        <v>0</v>
      </c>
      <c r="X49" s="345">
        <v>0</v>
      </c>
      <c r="Y49" s="345">
        <v>0</v>
      </c>
      <c r="Z49" s="345">
        <v>0</v>
      </c>
      <c r="AA49" s="345">
        <v>0</v>
      </c>
      <c r="AB49" s="345">
        <v>0</v>
      </c>
      <c r="AC49" s="345">
        <v>0</v>
      </c>
      <c r="AD49" s="345">
        <v>0</v>
      </c>
      <c r="AE49" s="345">
        <v>0</v>
      </c>
      <c r="AF49" s="345">
        <v>0</v>
      </c>
      <c r="AG49" s="345">
        <v>0</v>
      </c>
      <c r="AH49" s="345">
        <v>0</v>
      </c>
      <c r="AI49" s="345">
        <v>0</v>
      </c>
      <c r="AJ49" s="345">
        <v>0</v>
      </c>
      <c r="AK49" s="345">
        <v>0</v>
      </c>
      <c r="AL49" s="345">
        <v>0</v>
      </c>
      <c r="AM49" s="345">
        <v>0</v>
      </c>
      <c r="AN49" s="345">
        <v>0</v>
      </c>
      <c r="AO49" s="345">
        <v>0</v>
      </c>
      <c r="AP49" s="345">
        <v>0</v>
      </c>
      <c r="AQ49" s="345">
        <v>0</v>
      </c>
      <c r="AR49" s="345">
        <v>0</v>
      </c>
      <c r="AS49" s="345">
        <v>0</v>
      </c>
      <c r="AT49" s="345">
        <v>0</v>
      </c>
      <c r="AU49" s="345">
        <v>0</v>
      </c>
      <c r="AV49" s="345">
        <v>0</v>
      </c>
      <c r="AW49" s="345">
        <v>0</v>
      </c>
      <c r="AX49" s="345">
        <v>0</v>
      </c>
      <c r="AY49" s="345">
        <v>0</v>
      </c>
      <c r="AZ49" s="345">
        <v>0</v>
      </c>
      <c r="BA49" s="345">
        <v>0</v>
      </c>
      <c r="BB49" s="345">
        <v>0</v>
      </c>
      <c r="BC49" s="345">
        <v>0</v>
      </c>
      <c r="BD49" s="345">
        <v>0</v>
      </c>
      <c r="BE49" s="345">
        <v>0</v>
      </c>
      <c r="BF49" s="345">
        <v>0</v>
      </c>
      <c r="BG49" s="345">
        <v>0</v>
      </c>
      <c r="BH49" s="345">
        <v>0</v>
      </c>
      <c r="BI49" s="345">
        <v>0</v>
      </c>
      <c r="BJ49" s="345">
        <v>0</v>
      </c>
      <c r="BK49" s="345">
        <v>0</v>
      </c>
      <c r="BL49" s="345">
        <v>0</v>
      </c>
      <c r="BM49" s="345">
        <v>0</v>
      </c>
      <c r="BN49" s="345">
        <v>0</v>
      </c>
      <c r="BO49" s="345">
        <v>0</v>
      </c>
      <c r="BP49" s="345">
        <v>0</v>
      </c>
      <c r="BQ49" s="345">
        <v>0</v>
      </c>
      <c r="BR49" s="345">
        <v>0</v>
      </c>
      <c r="BS49" s="345">
        <v>0</v>
      </c>
      <c r="BT49" s="345">
        <v>0</v>
      </c>
      <c r="BU49" s="345">
        <v>0</v>
      </c>
      <c r="BV49" s="345">
        <v>0</v>
      </c>
      <c r="BW49" s="345">
        <v>0</v>
      </c>
      <c r="BX49" s="345">
        <v>0</v>
      </c>
      <c r="BY49" s="345">
        <v>0</v>
      </c>
    </row>
    <row r="50" spans="1:77" x14ac:dyDescent="0.25">
      <c r="A50" s="105" t="s">
        <v>47</v>
      </c>
      <c r="B50" s="345">
        <v>0</v>
      </c>
      <c r="C50" s="345">
        <v>0</v>
      </c>
      <c r="D50" s="345">
        <v>0</v>
      </c>
      <c r="E50" s="345">
        <v>0</v>
      </c>
      <c r="F50" s="345">
        <v>0</v>
      </c>
      <c r="G50" s="345">
        <v>0</v>
      </c>
      <c r="H50" s="345">
        <v>0</v>
      </c>
      <c r="I50" s="345">
        <v>0</v>
      </c>
      <c r="J50" s="345">
        <v>0</v>
      </c>
      <c r="K50" s="345">
        <v>0</v>
      </c>
      <c r="L50" s="345">
        <v>0</v>
      </c>
      <c r="M50" s="345">
        <v>0</v>
      </c>
      <c r="N50" s="345">
        <v>0</v>
      </c>
      <c r="O50" s="345">
        <v>0</v>
      </c>
      <c r="P50" s="345">
        <v>0</v>
      </c>
      <c r="Q50" s="345">
        <v>0</v>
      </c>
      <c r="R50" s="345">
        <v>0</v>
      </c>
      <c r="S50" s="345">
        <v>0</v>
      </c>
      <c r="T50" s="345">
        <v>0</v>
      </c>
      <c r="U50" s="345">
        <v>0</v>
      </c>
      <c r="V50" s="345">
        <v>0</v>
      </c>
      <c r="W50" s="345">
        <v>0</v>
      </c>
      <c r="X50" s="345">
        <v>0</v>
      </c>
      <c r="Y50" s="345">
        <v>0</v>
      </c>
      <c r="Z50" s="345">
        <v>0</v>
      </c>
      <c r="AA50" s="345">
        <v>0</v>
      </c>
      <c r="AB50" s="345">
        <v>0</v>
      </c>
      <c r="AC50" s="345">
        <v>0</v>
      </c>
      <c r="AD50" s="345">
        <v>0</v>
      </c>
      <c r="AE50" s="345">
        <v>0</v>
      </c>
      <c r="AF50" s="345">
        <v>0</v>
      </c>
      <c r="AG50" s="345">
        <v>0</v>
      </c>
      <c r="AH50" s="345">
        <v>0</v>
      </c>
      <c r="AI50" s="345">
        <v>0</v>
      </c>
      <c r="AJ50" s="345">
        <v>0</v>
      </c>
      <c r="AK50" s="345">
        <v>0</v>
      </c>
      <c r="AL50" s="345">
        <v>0</v>
      </c>
      <c r="AM50" s="345">
        <v>0</v>
      </c>
      <c r="AN50" s="345">
        <v>0</v>
      </c>
      <c r="AO50" s="345">
        <v>0</v>
      </c>
      <c r="AP50" s="345">
        <v>0</v>
      </c>
      <c r="AQ50" s="345">
        <v>0</v>
      </c>
      <c r="AR50" s="345">
        <v>0</v>
      </c>
      <c r="AS50" s="345">
        <v>0</v>
      </c>
      <c r="AT50" s="345">
        <v>0</v>
      </c>
      <c r="AU50" s="345">
        <v>0</v>
      </c>
      <c r="AV50" s="345">
        <v>0</v>
      </c>
      <c r="AW50" s="345">
        <v>0</v>
      </c>
      <c r="AX50" s="345">
        <v>0</v>
      </c>
      <c r="AY50" s="345">
        <v>0</v>
      </c>
      <c r="AZ50" s="345">
        <v>0</v>
      </c>
      <c r="BA50" s="345">
        <v>0</v>
      </c>
      <c r="BB50" s="345">
        <v>0</v>
      </c>
      <c r="BC50" s="345">
        <v>0</v>
      </c>
      <c r="BD50" s="345">
        <v>0</v>
      </c>
      <c r="BE50" s="345">
        <v>0</v>
      </c>
      <c r="BF50" s="345">
        <v>0</v>
      </c>
      <c r="BG50" s="345">
        <v>0</v>
      </c>
      <c r="BH50" s="345">
        <v>0</v>
      </c>
      <c r="BI50" s="345">
        <v>0</v>
      </c>
      <c r="BJ50" s="345">
        <v>0</v>
      </c>
      <c r="BK50" s="345">
        <v>0</v>
      </c>
      <c r="BL50" s="345">
        <v>0</v>
      </c>
      <c r="BM50" s="345">
        <v>0</v>
      </c>
      <c r="BN50" s="345">
        <v>0</v>
      </c>
      <c r="BO50" s="345">
        <v>0</v>
      </c>
      <c r="BP50" s="345">
        <v>0</v>
      </c>
      <c r="BQ50" s="345">
        <v>0</v>
      </c>
      <c r="BR50" s="345">
        <v>0</v>
      </c>
      <c r="BS50" s="345">
        <v>0</v>
      </c>
      <c r="BT50" s="345">
        <v>0</v>
      </c>
      <c r="BU50" s="345">
        <v>0</v>
      </c>
      <c r="BV50" s="345">
        <v>0</v>
      </c>
      <c r="BW50" s="345">
        <v>0</v>
      </c>
      <c r="BX50" s="345">
        <v>0</v>
      </c>
      <c r="BY50" s="345">
        <v>0</v>
      </c>
    </row>
    <row r="51" spans="1:77" x14ac:dyDescent="0.25">
      <c r="A51" s="105" t="s">
        <v>48</v>
      </c>
      <c r="B51" s="345">
        <v>0</v>
      </c>
      <c r="C51" s="345">
        <v>0</v>
      </c>
      <c r="D51" s="345">
        <v>0</v>
      </c>
      <c r="E51" s="345">
        <v>0</v>
      </c>
      <c r="F51" s="345">
        <v>0</v>
      </c>
      <c r="G51" s="345">
        <v>0</v>
      </c>
      <c r="H51" s="345">
        <v>0</v>
      </c>
      <c r="I51" s="345">
        <v>0</v>
      </c>
      <c r="J51" s="345">
        <v>0</v>
      </c>
      <c r="K51" s="345">
        <v>0</v>
      </c>
      <c r="L51" s="345">
        <v>0</v>
      </c>
      <c r="M51" s="345">
        <v>0</v>
      </c>
      <c r="N51" s="345">
        <v>0</v>
      </c>
      <c r="O51" s="345">
        <v>0</v>
      </c>
      <c r="P51" s="345">
        <v>0</v>
      </c>
      <c r="Q51" s="345">
        <v>0</v>
      </c>
      <c r="R51" s="345">
        <v>0</v>
      </c>
      <c r="S51" s="345">
        <v>0</v>
      </c>
      <c r="T51" s="345">
        <v>0</v>
      </c>
      <c r="U51" s="345">
        <v>0</v>
      </c>
      <c r="V51" s="345">
        <v>0</v>
      </c>
      <c r="W51" s="345">
        <v>0</v>
      </c>
      <c r="X51" s="345">
        <v>0</v>
      </c>
      <c r="Y51" s="345">
        <v>0</v>
      </c>
      <c r="Z51" s="345">
        <v>0</v>
      </c>
      <c r="AA51" s="345">
        <v>0</v>
      </c>
      <c r="AB51" s="345">
        <v>0</v>
      </c>
      <c r="AC51" s="345">
        <v>0</v>
      </c>
      <c r="AD51" s="345">
        <v>0</v>
      </c>
      <c r="AE51" s="345">
        <v>0</v>
      </c>
      <c r="AF51" s="345">
        <v>0</v>
      </c>
      <c r="AG51" s="345">
        <v>0</v>
      </c>
      <c r="AH51" s="345">
        <v>0</v>
      </c>
      <c r="AI51" s="345">
        <v>0</v>
      </c>
      <c r="AJ51" s="345">
        <v>0</v>
      </c>
      <c r="AK51" s="345">
        <v>0</v>
      </c>
      <c r="AL51" s="345">
        <v>0</v>
      </c>
      <c r="AM51" s="345">
        <v>0</v>
      </c>
      <c r="AN51" s="345">
        <v>0</v>
      </c>
      <c r="AO51" s="345">
        <v>0</v>
      </c>
      <c r="AP51" s="345">
        <v>0</v>
      </c>
      <c r="AQ51" s="345">
        <v>0</v>
      </c>
      <c r="AR51" s="345">
        <v>0</v>
      </c>
      <c r="AS51" s="345">
        <v>0</v>
      </c>
      <c r="AT51" s="345">
        <v>0</v>
      </c>
      <c r="AU51" s="345">
        <v>0</v>
      </c>
      <c r="AV51" s="345">
        <v>0</v>
      </c>
      <c r="AW51" s="345">
        <v>0</v>
      </c>
      <c r="AX51" s="345">
        <v>0</v>
      </c>
      <c r="AY51" s="345">
        <v>0</v>
      </c>
      <c r="AZ51" s="345">
        <v>0</v>
      </c>
      <c r="BA51" s="345">
        <v>0</v>
      </c>
      <c r="BB51" s="345">
        <v>0</v>
      </c>
      <c r="BC51" s="345">
        <v>0</v>
      </c>
      <c r="BD51" s="345">
        <v>0</v>
      </c>
      <c r="BE51" s="345">
        <v>0</v>
      </c>
      <c r="BF51" s="345">
        <v>0</v>
      </c>
      <c r="BG51" s="345">
        <v>0</v>
      </c>
      <c r="BH51" s="345">
        <v>0</v>
      </c>
      <c r="BI51" s="345">
        <v>0</v>
      </c>
      <c r="BJ51" s="345">
        <v>0</v>
      </c>
      <c r="BK51" s="345">
        <v>0</v>
      </c>
      <c r="BL51" s="345">
        <v>0</v>
      </c>
      <c r="BM51" s="345">
        <v>0</v>
      </c>
      <c r="BN51" s="345">
        <v>0</v>
      </c>
      <c r="BO51" s="345">
        <v>0</v>
      </c>
      <c r="BP51" s="345">
        <v>0</v>
      </c>
      <c r="BQ51" s="345">
        <v>0</v>
      </c>
      <c r="BR51" s="345">
        <v>0</v>
      </c>
      <c r="BS51" s="345">
        <v>0</v>
      </c>
      <c r="BT51" s="345">
        <v>0</v>
      </c>
      <c r="BU51" s="345">
        <v>0</v>
      </c>
      <c r="BV51" s="345">
        <v>0</v>
      </c>
      <c r="BW51" s="345">
        <v>0</v>
      </c>
      <c r="BX51" s="345">
        <v>0</v>
      </c>
      <c r="BY51" s="345">
        <v>0</v>
      </c>
    </row>
    <row r="52" spans="1:77" x14ac:dyDescent="0.25">
      <c r="A52" s="105" t="s">
        <v>49</v>
      </c>
      <c r="B52" s="345">
        <v>0</v>
      </c>
      <c r="C52" s="345">
        <v>0</v>
      </c>
      <c r="D52" s="345">
        <v>0</v>
      </c>
      <c r="E52" s="345">
        <v>0</v>
      </c>
      <c r="F52" s="345">
        <v>0</v>
      </c>
      <c r="G52" s="345">
        <v>0</v>
      </c>
      <c r="H52" s="345">
        <v>0</v>
      </c>
      <c r="I52" s="345">
        <v>0</v>
      </c>
      <c r="J52" s="345">
        <v>0</v>
      </c>
      <c r="K52" s="345">
        <v>0</v>
      </c>
      <c r="L52" s="345">
        <v>0</v>
      </c>
      <c r="M52" s="345">
        <v>0</v>
      </c>
      <c r="N52" s="345">
        <v>0</v>
      </c>
      <c r="O52" s="345">
        <v>0</v>
      </c>
      <c r="P52" s="345">
        <v>0</v>
      </c>
      <c r="Q52" s="345">
        <v>0</v>
      </c>
      <c r="R52" s="345">
        <v>0</v>
      </c>
      <c r="S52" s="345">
        <v>0</v>
      </c>
      <c r="T52" s="345">
        <v>0</v>
      </c>
      <c r="U52" s="345">
        <v>0</v>
      </c>
      <c r="V52" s="345">
        <v>0</v>
      </c>
      <c r="W52" s="345">
        <v>0</v>
      </c>
      <c r="X52" s="345">
        <v>0</v>
      </c>
      <c r="Y52" s="345">
        <v>0</v>
      </c>
      <c r="Z52" s="345">
        <v>0</v>
      </c>
      <c r="AA52" s="345">
        <v>0</v>
      </c>
      <c r="AB52" s="345">
        <v>0</v>
      </c>
      <c r="AC52" s="345">
        <v>0</v>
      </c>
      <c r="AD52" s="345">
        <v>0</v>
      </c>
      <c r="AE52" s="345">
        <v>0</v>
      </c>
      <c r="AF52" s="345">
        <v>0</v>
      </c>
      <c r="AG52" s="345">
        <v>0</v>
      </c>
      <c r="AH52" s="345">
        <v>0</v>
      </c>
      <c r="AI52" s="34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345">
        <v>0</v>
      </c>
      <c r="AP52" s="345">
        <v>0</v>
      </c>
      <c r="AQ52" s="345">
        <v>0</v>
      </c>
      <c r="AR52" s="345">
        <v>0</v>
      </c>
      <c r="AS52" s="345">
        <v>0</v>
      </c>
      <c r="AT52" s="345">
        <v>0</v>
      </c>
      <c r="AU52" s="345">
        <v>0</v>
      </c>
      <c r="AV52" s="345">
        <v>0</v>
      </c>
      <c r="AW52" s="345">
        <v>0</v>
      </c>
      <c r="AX52" s="345">
        <v>0</v>
      </c>
      <c r="AY52" s="345">
        <v>0</v>
      </c>
      <c r="AZ52" s="345">
        <v>0</v>
      </c>
      <c r="BA52" s="345">
        <v>0</v>
      </c>
      <c r="BB52" s="345">
        <v>0</v>
      </c>
      <c r="BC52" s="345">
        <v>0</v>
      </c>
      <c r="BD52" s="345">
        <v>0</v>
      </c>
      <c r="BE52" s="345">
        <v>0</v>
      </c>
      <c r="BF52" s="345">
        <v>0</v>
      </c>
      <c r="BG52" s="345">
        <v>0</v>
      </c>
      <c r="BH52" s="345">
        <v>0</v>
      </c>
      <c r="BI52" s="345">
        <v>0</v>
      </c>
      <c r="BJ52" s="345">
        <v>0</v>
      </c>
      <c r="BK52" s="345">
        <v>0</v>
      </c>
      <c r="BL52" s="345">
        <v>0</v>
      </c>
      <c r="BM52" s="345">
        <v>0</v>
      </c>
      <c r="BN52" s="345">
        <v>0</v>
      </c>
      <c r="BO52" s="34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345">
        <v>0</v>
      </c>
      <c r="BV52" s="345">
        <v>0</v>
      </c>
      <c r="BW52" s="345">
        <v>0</v>
      </c>
      <c r="BX52" s="345">
        <v>0</v>
      </c>
      <c r="BY52" s="345">
        <v>0</v>
      </c>
    </row>
    <row r="53" spans="1:77" x14ac:dyDescent="0.25">
      <c r="A53" s="105" t="s">
        <v>50</v>
      </c>
      <c r="B53" s="345">
        <v>0</v>
      </c>
      <c r="C53" s="345">
        <v>0</v>
      </c>
      <c r="D53" s="345">
        <v>0</v>
      </c>
      <c r="E53" s="345">
        <v>0</v>
      </c>
      <c r="F53" s="345">
        <v>0</v>
      </c>
      <c r="G53" s="345">
        <v>0</v>
      </c>
      <c r="H53" s="345">
        <v>0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5">
        <v>0</v>
      </c>
      <c r="R53" s="345">
        <v>0</v>
      </c>
      <c r="S53" s="345">
        <v>0</v>
      </c>
      <c r="T53" s="345">
        <v>0</v>
      </c>
      <c r="U53" s="345">
        <v>0</v>
      </c>
      <c r="V53" s="345">
        <v>0</v>
      </c>
      <c r="W53" s="345">
        <v>0</v>
      </c>
      <c r="X53" s="345">
        <v>0</v>
      </c>
      <c r="Y53" s="345">
        <v>0</v>
      </c>
      <c r="Z53" s="345">
        <v>0</v>
      </c>
      <c r="AA53" s="345">
        <v>0</v>
      </c>
      <c r="AB53" s="345">
        <v>0</v>
      </c>
      <c r="AC53" s="345">
        <v>0</v>
      </c>
      <c r="AD53" s="345">
        <v>0</v>
      </c>
      <c r="AE53" s="345">
        <v>0</v>
      </c>
      <c r="AF53" s="345">
        <v>0</v>
      </c>
      <c r="AG53" s="345">
        <v>0</v>
      </c>
      <c r="AH53" s="345">
        <v>0</v>
      </c>
      <c r="AI53" s="34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345">
        <v>0</v>
      </c>
      <c r="AP53" s="345">
        <v>0</v>
      </c>
      <c r="AQ53" s="345">
        <v>0</v>
      </c>
      <c r="AR53" s="345">
        <v>0</v>
      </c>
      <c r="AS53" s="345">
        <v>0</v>
      </c>
      <c r="AT53" s="345">
        <v>0</v>
      </c>
      <c r="AU53" s="345">
        <v>0</v>
      </c>
      <c r="AV53" s="345">
        <v>0</v>
      </c>
      <c r="AW53" s="345">
        <v>0</v>
      </c>
      <c r="AX53" s="345">
        <v>0</v>
      </c>
      <c r="AY53" s="345">
        <v>0</v>
      </c>
      <c r="AZ53" s="345">
        <v>0</v>
      </c>
      <c r="BA53" s="345">
        <v>0</v>
      </c>
      <c r="BB53" s="345">
        <v>0</v>
      </c>
      <c r="BC53" s="345">
        <v>0</v>
      </c>
      <c r="BD53" s="345">
        <v>0</v>
      </c>
      <c r="BE53" s="345">
        <v>0</v>
      </c>
      <c r="BF53" s="345">
        <v>0</v>
      </c>
      <c r="BG53" s="345">
        <v>0</v>
      </c>
      <c r="BH53" s="345">
        <v>0</v>
      </c>
      <c r="BI53" s="345">
        <v>0</v>
      </c>
      <c r="BJ53" s="345">
        <v>0</v>
      </c>
      <c r="BK53" s="345">
        <v>0</v>
      </c>
      <c r="BL53" s="345">
        <v>0</v>
      </c>
      <c r="BM53" s="345">
        <v>0</v>
      </c>
      <c r="BN53" s="345">
        <v>0</v>
      </c>
      <c r="BO53" s="34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345">
        <v>0</v>
      </c>
      <c r="BV53" s="345">
        <v>0</v>
      </c>
      <c r="BW53" s="345">
        <v>0</v>
      </c>
      <c r="BX53" s="345">
        <v>0</v>
      </c>
      <c r="BY53" s="345">
        <v>0</v>
      </c>
    </row>
    <row r="54" spans="1:77" x14ac:dyDescent="0.25">
      <c r="A54" s="105" t="s">
        <v>51</v>
      </c>
      <c r="B54" s="345">
        <v>0</v>
      </c>
      <c r="C54" s="345">
        <v>0</v>
      </c>
      <c r="D54" s="345">
        <v>0</v>
      </c>
      <c r="E54" s="345">
        <v>0</v>
      </c>
      <c r="F54" s="345">
        <v>0</v>
      </c>
      <c r="G54" s="345">
        <v>0</v>
      </c>
      <c r="H54" s="345">
        <v>0</v>
      </c>
      <c r="I54" s="345">
        <v>0</v>
      </c>
      <c r="J54" s="345">
        <v>0</v>
      </c>
      <c r="K54" s="345">
        <v>0</v>
      </c>
      <c r="L54" s="345">
        <v>0</v>
      </c>
      <c r="M54" s="345">
        <v>0</v>
      </c>
      <c r="N54" s="345">
        <v>0</v>
      </c>
      <c r="O54" s="345">
        <v>0</v>
      </c>
      <c r="P54" s="345">
        <v>0</v>
      </c>
      <c r="Q54" s="345">
        <v>0</v>
      </c>
      <c r="R54" s="345">
        <v>0</v>
      </c>
      <c r="S54" s="345">
        <v>0</v>
      </c>
      <c r="T54" s="345">
        <v>0</v>
      </c>
      <c r="U54" s="345">
        <v>0</v>
      </c>
      <c r="V54" s="345">
        <v>0</v>
      </c>
      <c r="W54" s="345">
        <v>0</v>
      </c>
      <c r="X54" s="345">
        <v>0</v>
      </c>
      <c r="Y54" s="345">
        <v>0</v>
      </c>
      <c r="Z54" s="345">
        <v>0</v>
      </c>
      <c r="AA54" s="345">
        <v>0</v>
      </c>
      <c r="AB54" s="345">
        <v>0</v>
      </c>
      <c r="AC54" s="345">
        <v>0</v>
      </c>
      <c r="AD54" s="345">
        <v>0</v>
      </c>
      <c r="AE54" s="345">
        <v>0</v>
      </c>
      <c r="AF54" s="345">
        <v>0</v>
      </c>
      <c r="AG54" s="345">
        <v>0</v>
      </c>
      <c r="AH54" s="345">
        <v>0</v>
      </c>
      <c r="AI54" s="345">
        <v>0</v>
      </c>
      <c r="AJ54" s="345">
        <v>0</v>
      </c>
      <c r="AK54" s="345">
        <v>0</v>
      </c>
      <c r="AL54" s="345">
        <v>0</v>
      </c>
      <c r="AM54" s="345">
        <v>0</v>
      </c>
      <c r="AN54" s="345">
        <v>0</v>
      </c>
      <c r="AO54" s="345">
        <v>0</v>
      </c>
      <c r="AP54" s="345">
        <v>0</v>
      </c>
      <c r="AQ54" s="345">
        <v>0</v>
      </c>
      <c r="AR54" s="345">
        <v>0</v>
      </c>
      <c r="AS54" s="345">
        <v>0</v>
      </c>
      <c r="AT54" s="345">
        <v>0</v>
      </c>
      <c r="AU54" s="345">
        <v>0</v>
      </c>
      <c r="AV54" s="345">
        <v>0</v>
      </c>
      <c r="AW54" s="345">
        <v>0</v>
      </c>
      <c r="AX54" s="345">
        <v>0</v>
      </c>
      <c r="AY54" s="345">
        <v>0</v>
      </c>
      <c r="AZ54" s="345">
        <v>0</v>
      </c>
      <c r="BA54" s="345">
        <v>0</v>
      </c>
      <c r="BB54" s="345">
        <v>0</v>
      </c>
      <c r="BC54" s="345">
        <v>0</v>
      </c>
      <c r="BD54" s="345">
        <v>0</v>
      </c>
      <c r="BE54" s="345">
        <v>0</v>
      </c>
      <c r="BF54" s="345">
        <v>0</v>
      </c>
      <c r="BG54" s="345">
        <v>0</v>
      </c>
      <c r="BH54" s="345">
        <v>0</v>
      </c>
      <c r="BI54" s="345">
        <v>0</v>
      </c>
      <c r="BJ54" s="345">
        <v>0</v>
      </c>
      <c r="BK54" s="345">
        <v>0</v>
      </c>
      <c r="BL54" s="345">
        <v>0</v>
      </c>
      <c r="BM54" s="345">
        <v>0</v>
      </c>
      <c r="BN54" s="345">
        <v>0</v>
      </c>
      <c r="BO54" s="34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0</v>
      </c>
      <c r="BU54" s="345">
        <v>0</v>
      </c>
      <c r="BV54" s="345">
        <v>0</v>
      </c>
      <c r="BW54" s="345">
        <v>0</v>
      </c>
      <c r="BX54" s="345">
        <v>0</v>
      </c>
      <c r="BY54" s="345">
        <v>0</v>
      </c>
    </row>
    <row r="55" spans="1:77" x14ac:dyDescent="0.25">
      <c r="A55" s="105" t="s">
        <v>52</v>
      </c>
      <c r="B55" s="345">
        <v>0</v>
      </c>
      <c r="C55" s="345">
        <v>0</v>
      </c>
      <c r="D55" s="345">
        <v>0</v>
      </c>
      <c r="E55" s="345">
        <v>0</v>
      </c>
      <c r="F55" s="345">
        <v>0</v>
      </c>
      <c r="G55" s="345">
        <v>0</v>
      </c>
      <c r="H55" s="345">
        <v>0</v>
      </c>
      <c r="I55" s="345">
        <v>0</v>
      </c>
      <c r="J55" s="345">
        <v>0</v>
      </c>
      <c r="K55" s="345">
        <v>0</v>
      </c>
      <c r="L55" s="345">
        <v>0</v>
      </c>
      <c r="M55" s="345">
        <v>0</v>
      </c>
      <c r="N55" s="345">
        <v>0</v>
      </c>
      <c r="O55" s="345">
        <v>0</v>
      </c>
      <c r="P55" s="345">
        <v>0</v>
      </c>
      <c r="Q55" s="345">
        <v>0</v>
      </c>
      <c r="R55" s="345">
        <v>0</v>
      </c>
      <c r="S55" s="345">
        <v>0</v>
      </c>
      <c r="T55" s="345">
        <v>0</v>
      </c>
      <c r="U55" s="345">
        <v>0</v>
      </c>
      <c r="V55" s="345">
        <v>0</v>
      </c>
      <c r="W55" s="345">
        <v>0</v>
      </c>
      <c r="X55" s="345">
        <v>0</v>
      </c>
      <c r="Y55" s="345">
        <v>0</v>
      </c>
      <c r="Z55" s="345">
        <v>0</v>
      </c>
      <c r="AA55" s="345">
        <v>0</v>
      </c>
      <c r="AB55" s="345">
        <v>0</v>
      </c>
      <c r="AC55" s="345">
        <v>0</v>
      </c>
      <c r="AD55" s="345">
        <v>0</v>
      </c>
      <c r="AE55" s="345">
        <v>0</v>
      </c>
      <c r="AF55" s="345">
        <v>0</v>
      </c>
      <c r="AG55" s="345">
        <v>0</v>
      </c>
      <c r="AH55" s="345">
        <v>0</v>
      </c>
      <c r="AI55" s="345">
        <v>0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345">
        <v>0</v>
      </c>
      <c r="AP55" s="345">
        <v>0</v>
      </c>
      <c r="AQ55" s="345">
        <v>0</v>
      </c>
      <c r="AR55" s="345">
        <v>0</v>
      </c>
      <c r="AS55" s="345">
        <v>0</v>
      </c>
      <c r="AT55" s="345">
        <v>0</v>
      </c>
      <c r="AU55" s="345">
        <v>0</v>
      </c>
      <c r="AV55" s="345">
        <v>0</v>
      </c>
      <c r="AW55" s="345">
        <v>0</v>
      </c>
      <c r="AX55" s="345">
        <v>0</v>
      </c>
      <c r="AY55" s="345">
        <v>0</v>
      </c>
      <c r="AZ55" s="345">
        <v>0</v>
      </c>
      <c r="BA55" s="345">
        <v>0</v>
      </c>
      <c r="BB55" s="345">
        <v>0</v>
      </c>
      <c r="BC55" s="345">
        <v>0</v>
      </c>
      <c r="BD55" s="345">
        <v>0</v>
      </c>
      <c r="BE55" s="345">
        <v>0</v>
      </c>
      <c r="BF55" s="345">
        <v>0</v>
      </c>
      <c r="BG55" s="345">
        <v>0</v>
      </c>
      <c r="BH55" s="345">
        <v>0</v>
      </c>
      <c r="BI55" s="345">
        <v>0</v>
      </c>
      <c r="BJ55" s="345">
        <v>0</v>
      </c>
      <c r="BK55" s="345">
        <v>0</v>
      </c>
      <c r="BL55" s="345">
        <v>0</v>
      </c>
      <c r="BM55" s="345">
        <v>0</v>
      </c>
      <c r="BN55" s="345">
        <v>0</v>
      </c>
      <c r="BO55" s="345">
        <v>0</v>
      </c>
      <c r="BP55" s="345">
        <v>0</v>
      </c>
      <c r="BQ55" s="345">
        <v>0</v>
      </c>
      <c r="BR55" s="345">
        <v>0</v>
      </c>
      <c r="BS55" s="345">
        <v>0</v>
      </c>
      <c r="BT55" s="345">
        <v>0</v>
      </c>
      <c r="BU55" s="345">
        <v>0</v>
      </c>
      <c r="BV55" s="345">
        <v>0</v>
      </c>
      <c r="BW55" s="345">
        <v>0</v>
      </c>
      <c r="BX55" s="345">
        <v>0</v>
      </c>
      <c r="BY55" s="345">
        <v>0</v>
      </c>
    </row>
    <row r="56" spans="1:77" x14ac:dyDescent="0.25">
      <c r="A56" s="105" t="s">
        <v>53</v>
      </c>
      <c r="B56" s="345">
        <v>0</v>
      </c>
      <c r="C56" s="345">
        <v>0</v>
      </c>
      <c r="D56" s="345">
        <v>0</v>
      </c>
      <c r="E56" s="345">
        <v>0</v>
      </c>
      <c r="F56" s="345">
        <v>0</v>
      </c>
      <c r="G56" s="345">
        <v>0</v>
      </c>
      <c r="H56" s="345">
        <v>0</v>
      </c>
      <c r="I56" s="345">
        <v>0</v>
      </c>
      <c r="J56" s="345">
        <v>0</v>
      </c>
      <c r="K56" s="345">
        <v>0</v>
      </c>
      <c r="L56" s="345">
        <v>0</v>
      </c>
      <c r="M56" s="345">
        <v>0</v>
      </c>
      <c r="N56" s="345">
        <v>0</v>
      </c>
      <c r="O56" s="345">
        <v>0</v>
      </c>
      <c r="P56" s="345">
        <v>0</v>
      </c>
      <c r="Q56" s="345">
        <v>0</v>
      </c>
      <c r="R56" s="345">
        <v>0</v>
      </c>
      <c r="S56" s="345">
        <v>0</v>
      </c>
      <c r="T56" s="345">
        <v>0</v>
      </c>
      <c r="U56" s="345">
        <v>0</v>
      </c>
      <c r="V56" s="345">
        <v>0</v>
      </c>
      <c r="W56" s="345">
        <v>0</v>
      </c>
      <c r="X56" s="345">
        <v>0</v>
      </c>
      <c r="Y56" s="345">
        <v>0</v>
      </c>
      <c r="Z56" s="345">
        <v>0</v>
      </c>
      <c r="AA56" s="345">
        <v>0</v>
      </c>
      <c r="AB56" s="345">
        <v>0</v>
      </c>
      <c r="AC56" s="345">
        <v>0</v>
      </c>
      <c r="AD56" s="345">
        <v>0</v>
      </c>
      <c r="AE56" s="345">
        <v>0</v>
      </c>
      <c r="AF56" s="345">
        <v>0</v>
      </c>
      <c r="AG56" s="345">
        <v>0</v>
      </c>
      <c r="AH56" s="345">
        <v>0</v>
      </c>
      <c r="AI56" s="345">
        <v>0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345">
        <v>0</v>
      </c>
      <c r="AP56" s="345">
        <v>0</v>
      </c>
      <c r="AQ56" s="345">
        <v>0</v>
      </c>
      <c r="AR56" s="345">
        <v>0</v>
      </c>
      <c r="AS56" s="345">
        <v>0</v>
      </c>
      <c r="AT56" s="345">
        <v>0</v>
      </c>
      <c r="AU56" s="345">
        <v>0</v>
      </c>
      <c r="AV56" s="345">
        <v>0</v>
      </c>
      <c r="AW56" s="345">
        <v>0</v>
      </c>
      <c r="AX56" s="345">
        <v>0</v>
      </c>
      <c r="AY56" s="345">
        <v>0</v>
      </c>
      <c r="AZ56" s="345">
        <v>0</v>
      </c>
      <c r="BA56" s="345">
        <v>0</v>
      </c>
      <c r="BB56" s="345">
        <v>0</v>
      </c>
      <c r="BC56" s="345">
        <v>0</v>
      </c>
      <c r="BD56" s="345">
        <v>0</v>
      </c>
      <c r="BE56" s="345">
        <v>0</v>
      </c>
      <c r="BF56" s="345">
        <v>0</v>
      </c>
      <c r="BG56" s="345">
        <v>0</v>
      </c>
      <c r="BH56" s="345">
        <v>0</v>
      </c>
      <c r="BI56" s="345">
        <v>0</v>
      </c>
      <c r="BJ56" s="345">
        <v>0</v>
      </c>
      <c r="BK56" s="345">
        <v>0</v>
      </c>
      <c r="BL56" s="345">
        <v>0</v>
      </c>
      <c r="BM56" s="345">
        <v>0</v>
      </c>
      <c r="BN56" s="345">
        <v>0</v>
      </c>
      <c r="BO56" s="345">
        <v>0</v>
      </c>
      <c r="BP56" s="345">
        <v>0</v>
      </c>
      <c r="BQ56" s="345">
        <v>0</v>
      </c>
      <c r="BR56" s="345">
        <v>0</v>
      </c>
      <c r="BS56" s="345">
        <v>0</v>
      </c>
      <c r="BT56" s="345">
        <v>0</v>
      </c>
      <c r="BU56" s="345">
        <v>0</v>
      </c>
      <c r="BV56" s="345">
        <v>0</v>
      </c>
      <c r="BW56" s="345">
        <v>0</v>
      </c>
      <c r="BX56" s="345">
        <v>0</v>
      </c>
      <c r="BY56" s="345">
        <v>0</v>
      </c>
    </row>
    <row r="57" spans="1:77" x14ac:dyDescent="0.25">
      <c r="A57" s="105" t="s">
        <v>54</v>
      </c>
      <c r="B57" s="345">
        <v>0</v>
      </c>
      <c r="C57" s="345">
        <v>0</v>
      </c>
      <c r="D57" s="345">
        <v>0</v>
      </c>
      <c r="E57" s="345">
        <v>0</v>
      </c>
      <c r="F57" s="345">
        <v>0</v>
      </c>
      <c r="G57" s="345">
        <v>0</v>
      </c>
      <c r="H57" s="345">
        <v>0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5">
        <v>0</v>
      </c>
      <c r="R57" s="345">
        <v>0</v>
      </c>
      <c r="S57" s="345">
        <v>0</v>
      </c>
      <c r="T57" s="345">
        <v>0</v>
      </c>
      <c r="U57" s="345">
        <v>0</v>
      </c>
      <c r="V57" s="345">
        <v>0</v>
      </c>
      <c r="W57" s="345">
        <v>0</v>
      </c>
      <c r="X57" s="345">
        <v>0</v>
      </c>
      <c r="Y57" s="345">
        <v>0</v>
      </c>
      <c r="Z57" s="345">
        <v>0</v>
      </c>
      <c r="AA57" s="345">
        <v>0</v>
      </c>
      <c r="AB57" s="345">
        <v>0</v>
      </c>
      <c r="AC57" s="345">
        <v>0</v>
      </c>
      <c r="AD57" s="345">
        <v>0</v>
      </c>
      <c r="AE57" s="345">
        <v>0</v>
      </c>
      <c r="AF57" s="345">
        <v>0</v>
      </c>
      <c r="AG57" s="345">
        <v>0</v>
      </c>
      <c r="AH57" s="345">
        <v>0</v>
      </c>
      <c r="AI57" s="34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0</v>
      </c>
      <c r="AO57" s="345">
        <v>0</v>
      </c>
      <c r="AP57" s="345">
        <v>0</v>
      </c>
      <c r="AQ57" s="345">
        <v>0</v>
      </c>
      <c r="AR57" s="345">
        <v>0</v>
      </c>
      <c r="AS57" s="345">
        <v>0</v>
      </c>
      <c r="AT57" s="345">
        <v>0</v>
      </c>
      <c r="AU57" s="345">
        <v>0</v>
      </c>
      <c r="AV57" s="345">
        <v>0</v>
      </c>
      <c r="AW57" s="345">
        <v>0</v>
      </c>
      <c r="AX57" s="345">
        <v>0</v>
      </c>
      <c r="AY57" s="345">
        <v>0</v>
      </c>
      <c r="AZ57" s="345">
        <v>0</v>
      </c>
      <c r="BA57" s="345">
        <v>0</v>
      </c>
      <c r="BB57" s="345">
        <v>0</v>
      </c>
      <c r="BC57" s="345">
        <v>0</v>
      </c>
      <c r="BD57" s="345">
        <v>0</v>
      </c>
      <c r="BE57" s="345">
        <v>0</v>
      </c>
      <c r="BF57" s="345">
        <v>0</v>
      </c>
      <c r="BG57" s="345">
        <v>0</v>
      </c>
      <c r="BH57" s="345">
        <v>0</v>
      </c>
      <c r="BI57" s="345">
        <v>0</v>
      </c>
      <c r="BJ57" s="345">
        <v>0</v>
      </c>
      <c r="BK57" s="345">
        <v>0</v>
      </c>
      <c r="BL57" s="345">
        <v>0</v>
      </c>
      <c r="BM57" s="345">
        <v>0</v>
      </c>
      <c r="BN57" s="345">
        <v>0</v>
      </c>
      <c r="BO57" s="34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345">
        <v>0</v>
      </c>
      <c r="BV57" s="345">
        <v>0</v>
      </c>
      <c r="BW57" s="345">
        <v>0</v>
      </c>
      <c r="BX57" s="345">
        <v>0</v>
      </c>
      <c r="BY57" s="345">
        <v>0</v>
      </c>
    </row>
    <row r="58" spans="1:77" x14ac:dyDescent="0.25">
      <c r="A58" s="105" t="s">
        <v>55</v>
      </c>
      <c r="B58" s="345">
        <v>0</v>
      </c>
      <c r="C58" s="345">
        <v>0</v>
      </c>
      <c r="D58" s="345">
        <v>0</v>
      </c>
      <c r="E58" s="345">
        <v>0</v>
      </c>
      <c r="F58" s="345">
        <v>0</v>
      </c>
      <c r="G58" s="345">
        <v>0</v>
      </c>
      <c r="H58" s="345">
        <v>0</v>
      </c>
      <c r="I58" s="345">
        <v>0</v>
      </c>
      <c r="J58" s="345">
        <v>0</v>
      </c>
      <c r="K58" s="345">
        <v>0</v>
      </c>
      <c r="L58" s="345">
        <v>0</v>
      </c>
      <c r="M58" s="345">
        <v>0</v>
      </c>
      <c r="N58" s="345">
        <v>0</v>
      </c>
      <c r="O58" s="345">
        <v>0</v>
      </c>
      <c r="P58" s="345">
        <v>0</v>
      </c>
      <c r="Q58" s="345">
        <v>0</v>
      </c>
      <c r="R58" s="345">
        <v>0</v>
      </c>
      <c r="S58" s="345">
        <v>0</v>
      </c>
      <c r="T58" s="345">
        <v>0</v>
      </c>
      <c r="U58" s="345">
        <v>0</v>
      </c>
      <c r="V58" s="345">
        <v>0</v>
      </c>
      <c r="W58" s="345">
        <v>0</v>
      </c>
      <c r="X58" s="345">
        <v>0</v>
      </c>
      <c r="Y58" s="345">
        <v>0</v>
      </c>
      <c r="Z58" s="345">
        <v>0</v>
      </c>
      <c r="AA58" s="345">
        <v>0</v>
      </c>
      <c r="AB58" s="345">
        <v>0</v>
      </c>
      <c r="AC58" s="345">
        <v>0</v>
      </c>
      <c r="AD58" s="345">
        <v>0</v>
      </c>
      <c r="AE58" s="345">
        <v>0</v>
      </c>
      <c r="AF58" s="345">
        <v>0</v>
      </c>
      <c r="AG58" s="345">
        <v>0</v>
      </c>
      <c r="AH58" s="345">
        <v>0</v>
      </c>
      <c r="AI58" s="34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0</v>
      </c>
      <c r="AO58" s="345">
        <v>0</v>
      </c>
      <c r="AP58" s="345">
        <v>0</v>
      </c>
      <c r="AQ58" s="345">
        <v>0</v>
      </c>
      <c r="AR58" s="345">
        <v>0</v>
      </c>
      <c r="AS58" s="345">
        <v>0</v>
      </c>
      <c r="AT58" s="345">
        <v>0</v>
      </c>
      <c r="AU58" s="345">
        <v>0</v>
      </c>
      <c r="AV58" s="345">
        <v>0</v>
      </c>
      <c r="AW58" s="345">
        <v>0</v>
      </c>
      <c r="AX58" s="345">
        <v>0</v>
      </c>
      <c r="AY58" s="345">
        <v>0</v>
      </c>
      <c r="AZ58" s="345">
        <v>0</v>
      </c>
      <c r="BA58" s="345">
        <v>0</v>
      </c>
      <c r="BB58" s="345">
        <v>0</v>
      </c>
      <c r="BC58" s="345">
        <v>0</v>
      </c>
      <c r="BD58" s="345">
        <v>0</v>
      </c>
      <c r="BE58" s="345">
        <v>0</v>
      </c>
      <c r="BF58" s="345">
        <v>0</v>
      </c>
      <c r="BG58" s="345">
        <v>0</v>
      </c>
      <c r="BH58" s="345">
        <v>0</v>
      </c>
      <c r="BI58" s="345">
        <v>0</v>
      </c>
      <c r="BJ58" s="345">
        <v>0</v>
      </c>
      <c r="BK58" s="345">
        <v>0</v>
      </c>
      <c r="BL58" s="345">
        <v>0</v>
      </c>
      <c r="BM58" s="345">
        <v>0</v>
      </c>
      <c r="BN58" s="345">
        <v>0</v>
      </c>
      <c r="BO58" s="34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345">
        <v>0</v>
      </c>
      <c r="BV58" s="345">
        <v>0</v>
      </c>
      <c r="BW58" s="345">
        <v>0</v>
      </c>
      <c r="BX58" s="345">
        <v>0</v>
      </c>
      <c r="BY58" s="345">
        <v>0</v>
      </c>
    </row>
    <row r="59" spans="1:77" x14ac:dyDescent="0.25">
      <c r="A59" s="105" t="s">
        <v>56</v>
      </c>
      <c r="B59" s="345">
        <v>0</v>
      </c>
      <c r="C59" s="345">
        <v>0</v>
      </c>
      <c r="D59" s="345">
        <v>0</v>
      </c>
      <c r="E59" s="345">
        <v>0</v>
      </c>
      <c r="F59" s="345">
        <v>0</v>
      </c>
      <c r="G59" s="345">
        <v>0</v>
      </c>
      <c r="H59" s="345">
        <v>0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5">
        <v>0</v>
      </c>
      <c r="R59" s="345">
        <v>0</v>
      </c>
      <c r="S59" s="345">
        <v>0</v>
      </c>
      <c r="T59" s="345">
        <v>0</v>
      </c>
      <c r="U59" s="345">
        <v>0</v>
      </c>
      <c r="V59" s="345">
        <v>0</v>
      </c>
      <c r="W59" s="345">
        <v>0</v>
      </c>
      <c r="X59" s="345">
        <v>0</v>
      </c>
      <c r="Y59" s="345">
        <v>0</v>
      </c>
      <c r="Z59" s="345">
        <v>0</v>
      </c>
      <c r="AA59" s="345">
        <v>0</v>
      </c>
      <c r="AB59" s="345">
        <v>0</v>
      </c>
      <c r="AC59" s="345">
        <v>0</v>
      </c>
      <c r="AD59" s="345">
        <v>0</v>
      </c>
      <c r="AE59" s="345">
        <v>0</v>
      </c>
      <c r="AF59" s="345">
        <v>0</v>
      </c>
      <c r="AG59" s="345">
        <v>0</v>
      </c>
      <c r="AH59" s="345">
        <v>0</v>
      </c>
      <c r="AI59" s="345">
        <v>0</v>
      </c>
      <c r="AJ59" s="345">
        <v>0</v>
      </c>
      <c r="AK59" s="345">
        <v>0</v>
      </c>
      <c r="AL59" s="345">
        <v>0</v>
      </c>
      <c r="AM59" s="345">
        <v>0</v>
      </c>
      <c r="AN59" s="345">
        <v>0</v>
      </c>
      <c r="AO59" s="345">
        <v>0</v>
      </c>
      <c r="AP59" s="345">
        <v>0</v>
      </c>
      <c r="AQ59" s="345">
        <v>0</v>
      </c>
      <c r="AR59" s="345">
        <v>0</v>
      </c>
      <c r="AS59" s="345">
        <v>0</v>
      </c>
      <c r="AT59" s="345">
        <v>0</v>
      </c>
      <c r="AU59" s="345">
        <v>0</v>
      </c>
      <c r="AV59" s="345">
        <v>0</v>
      </c>
      <c r="AW59" s="345">
        <v>0</v>
      </c>
      <c r="AX59" s="345">
        <v>0</v>
      </c>
      <c r="AY59" s="345">
        <v>0</v>
      </c>
      <c r="AZ59" s="345">
        <v>0</v>
      </c>
      <c r="BA59" s="345">
        <v>0</v>
      </c>
      <c r="BB59" s="345">
        <v>0</v>
      </c>
      <c r="BC59" s="345">
        <v>0</v>
      </c>
      <c r="BD59" s="345">
        <v>0</v>
      </c>
      <c r="BE59" s="345">
        <v>0</v>
      </c>
      <c r="BF59" s="345">
        <v>0</v>
      </c>
      <c r="BG59" s="345">
        <v>0</v>
      </c>
      <c r="BH59" s="345">
        <v>0</v>
      </c>
      <c r="BI59" s="345">
        <v>0</v>
      </c>
      <c r="BJ59" s="345">
        <v>0</v>
      </c>
      <c r="BK59" s="345">
        <v>0</v>
      </c>
      <c r="BL59" s="345">
        <v>0</v>
      </c>
      <c r="BM59" s="345">
        <v>0</v>
      </c>
      <c r="BN59" s="345">
        <v>0</v>
      </c>
      <c r="BO59" s="345">
        <v>0</v>
      </c>
      <c r="BP59" s="345">
        <v>0</v>
      </c>
      <c r="BQ59" s="345">
        <v>0</v>
      </c>
      <c r="BR59" s="345">
        <v>0</v>
      </c>
      <c r="BS59" s="345">
        <v>0</v>
      </c>
      <c r="BT59" s="345">
        <v>0</v>
      </c>
      <c r="BU59" s="345">
        <v>0</v>
      </c>
      <c r="BV59" s="345">
        <v>0</v>
      </c>
      <c r="BW59" s="345">
        <v>0</v>
      </c>
      <c r="BX59" s="345">
        <v>0</v>
      </c>
      <c r="BY59" s="345">
        <v>0</v>
      </c>
    </row>
    <row r="60" spans="1:77" x14ac:dyDescent="0.25">
      <c r="A60" s="105" t="s">
        <v>57</v>
      </c>
      <c r="B60" s="345">
        <v>0</v>
      </c>
      <c r="C60" s="345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5">
        <v>0</v>
      </c>
      <c r="R60" s="345">
        <v>0</v>
      </c>
      <c r="S60" s="345">
        <v>0</v>
      </c>
      <c r="T60" s="345">
        <v>0</v>
      </c>
      <c r="U60" s="345">
        <v>0</v>
      </c>
      <c r="V60" s="345">
        <v>0</v>
      </c>
      <c r="W60" s="345">
        <v>0</v>
      </c>
      <c r="X60" s="345">
        <v>0</v>
      </c>
      <c r="Y60" s="345">
        <v>0</v>
      </c>
      <c r="Z60" s="345">
        <v>0</v>
      </c>
      <c r="AA60" s="345">
        <v>0</v>
      </c>
      <c r="AB60" s="345">
        <v>0</v>
      </c>
      <c r="AC60" s="345">
        <v>0</v>
      </c>
      <c r="AD60" s="345">
        <v>0</v>
      </c>
      <c r="AE60" s="345">
        <v>0</v>
      </c>
      <c r="AF60" s="345">
        <v>0</v>
      </c>
      <c r="AG60" s="345">
        <v>0</v>
      </c>
      <c r="AH60" s="345">
        <v>0</v>
      </c>
      <c r="AI60" s="345">
        <v>0</v>
      </c>
      <c r="AJ60" s="345">
        <v>0</v>
      </c>
      <c r="AK60" s="345">
        <v>0</v>
      </c>
      <c r="AL60" s="345">
        <v>0</v>
      </c>
      <c r="AM60" s="345">
        <v>0</v>
      </c>
      <c r="AN60" s="345">
        <v>0</v>
      </c>
      <c r="AO60" s="345">
        <v>0</v>
      </c>
      <c r="AP60" s="345">
        <v>0</v>
      </c>
      <c r="AQ60" s="345">
        <v>0</v>
      </c>
      <c r="AR60" s="345">
        <v>0</v>
      </c>
      <c r="AS60" s="345">
        <v>0</v>
      </c>
      <c r="AT60" s="345">
        <v>0</v>
      </c>
      <c r="AU60" s="345">
        <v>0</v>
      </c>
      <c r="AV60" s="345">
        <v>0</v>
      </c>
      <c r="AW60" s="345">
        <v>0</v>
      </c>
      <c r="AX60" s="345">
        <v>0</v>
      </c>
      <c r="AY60" s="345">
        <v>0</v>
      </c>
      <c r="AZ60" s="345">
        <v>0</v>
      </c>
      <c r="BA60" s="345">
        <v>0</v>
      </c>
      <c r="BB60" s="345">
        <v>0</v>
      </c>
      <c r="BC60" s="345">
        <v>0</v>
      </c>
      <c r="BD60" s="345">
        <v>0</v>
      </c>
      <c r="BE60" s="345">
        <v>0</v>
      </c>
      <c r="BF60" s="345">
        <v>0</v>
      </c>
      <c r="BG60" s="345">
        <v>0</v>
      </c>
      <c r="BH60" s="345">
        <v>0</v>
      </c>
      <c r="BI60" s="345">
        <v>0</v>
      </c>
      <c r="BJ60" s="345">
        <v>0</v>
      </c>
      <c r="BK60" s="345">
        <v>0</v>
      </c>
      <c r="BL60" s="345">
        <v>0</v>
      </c>
      <c r="BM60" s="345">
        <v>0</v>
      </c>
      <c r="BN60" s="345">
        <v>0</v>
      </c>
      <c r="BO60" s="345">
        <v>0</v>
      </c>
      <c r="BP60" s="345">
        <v>0</v>
      </c>
      <c r="BQ60" s="345">
        <v>0</v>
      </c>
      <c r="BR60" s="345">
        <v>0</v>
      </c>
      <c r="BS60" s="345">
        <v>0</v>
      </c>
      <c r="BT60" s="345">
        <v>0</v>
      </c>
      <c r="BU60" s="345">
        <v>0</v>
      </c>
      <c r="BV60" s="345">
        <v>0</v>
      </c>
      <c r="BW60" s="345">
        <v>0</v>
      </c>
      <c r="BX60" s="345">
        <v>0</v>
      </c>
      <c r="BY60" s="345">
        <v>0</v>
      </c>
    </row>
    <row r="61" spans="1:77" x14ac:dyDescent="0.25">
      <c r="A61" s="105" t="s">
        <v>58</v>
      </c>
      <c r="B61" s="345">
        <v>0</v>
      </c>
      <c r="C61" s="345">
        <v>0</v>
      </c>
      <c r="D61" s="345">
        <v>0</v>
      </c>
      <c r="E61" s="345">
        <v>0</v>
      </c>
      <c r="F61" s="345">
        <v>0</v>
      </c>
      <c r="G61" s="345">
        <v>0</v>
      </c>
      <c r="H61" s="345">
        <v>0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5">
        <v>0</v>
      </c>
      <c r="R61" s="345">
        <v>0</v>
      </c>
      <c r="S61" s="345">
        <v>0</v>
      </c>
      <c r="T61" s="345">
        <v>0</v>
      </c>
      <c r="U61" s="345">
        <v>0</v>
      </c>
      <c r="V61" s="345">
        <v>0</v>
      </c>
      <c r="W61" s="345">
        <v>0</v>
      </c>
      <c r="X61" s="345">
        <v>0</v>
      </c>
      <c r="Y61" s="345">
        <v>0</v>
      </c>
      <c r="Z61" s="345">
        <v>0</v>
      </c>
      <c r="AA61" s="345">
        <v>0</v>
      </c>
      <c r="AB61" s="345">
        <v>0</v>
      </c>
      <c r="AC61" s="345">
        <v>0</v>
      </c>
      <c r="AD61" s="345">
        <v>0</v>
      </c>
      <c r="AE61" s="345">
        <v>0</v>
      </c>
      <c r="AF61" s="345">
        <v>0</v>
      </c>
      <c r="AG61" s="345">
        <v>0</v>
      </c>
      <c r="AH61" s="345">
        <v>0</v>
      </c>
      <c r="AI61" s="34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345">
        <v>0</v>
      </c>
      <c r="AP61" s="345">
        <v>0</v>
      </c>
      <c r="AQ61" s="345">
        <v>0</v>
      </c>
      <c r="AR61" s="345">
        <v>0</v>
      </c>
      <c r="AS61" s="345">
        <v>0</v>
      </c>
      <c r="AT61" s="345">
        <v>0</v>
      </c>
      <c r="AU61" s="345">
        <v>0</v>
      </c>
      <c r="AV61" s="345">
        <v>0</v>
      </c>
      <c r="AW61" s="345">
        <v>0</v>
      </c>
      <c r="AX61" s="345">
        <v>0</v>
      </c>
      <c r="AY61" s="345">
        <v>0</v>
      </c>
      <c r="AZ61" s="345">
        <v>0</v>
      </c>
      <c r="BA61" s="345">
        <v>0</v>
      </c>
      <c r="BB61" s="345">
        <v>0</v>
      </c>
      <c r="BC61" s="345">
        <v>0</v>
      </c>
      <c r="BD61" s="345">
        <v>0</v>
      </c>
      <c r="BE61" s="345">
        <v>0</v>
      </c>
      <c r="BF61" s="345">
        <v>0</v>
      </c>
      <c r="BG61" s="345">
        <v>0</v>
      </c>
      <c r="BH61" s="345">
        <v>0</v>
      </c>
      <c r="BI61" s="345">
        <v>0</v>
      </c>
      <c r="BJ61" s="345">
        <v>0</v>
      </c>
      <c r="BK61" s="345">
        <v>0</v>
      </c>
      <c r="BL61" s="345">
        <v>0</v>
      </c>
      <c r="BM61" s="345">
        <v>0</v>
      </c>
      <c r="BN61" s="345">
        <v>0</v>
      </c>
      <c r="BO61" s="34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345">
        <v>0</v>
      </c>
      <c r="BV61" s="345">
        <v>0</v>
      </c>
      <c r="BW61" s="345">
        <v>0</v>
      </c>
      <c r="BX61" s="345">
        <v>0</v>
      </c>
      <c r="BY61" s="345">
        <v>0</v>
      </c>
    </row>
    <row r="62" spans="1:77" x14ac:dyDescent="0.25">
      <c r="A62" s="105" t="s">
        <v>59</v>
      </c>
      <c r="B62" s="345">
        <v>0</v>
      </c>
      <c r="C62" s="345">
        <v>0</v>
      </c>
      <c r="D62" s="345">
        <v>0</v>
      </c>
      <c r="E62" s="345">
        <v>0</v>
      </c>
      <c r="F62" s="345">
        <v>0</v>
      </c>
      <c r="G62" s="345">
        <v>0</v>
      </c>
      <c r="H62" s="345">
        <v>0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5">
        <v>0</v>
      </c>
      <c r="R62" s="345">
        <v>0</v>
      </c>
      <c r="S62" s="345">
        <v>0</v>
      </c>
      <c r="T62" s="345">
        <v>0</v>
      </c>
      <c r="U62" s="345">
        <v>0</v>
      </c>
      <c r="V62" s="345">
        <v>0</v>
      </c>
      <c r="W62" s="345">
        <v>0</v>
      </c>
      <c r="X62" s="345">
        <v>0</v>
      </c>
      <c r="Y62" s="345">
        <v>0</v>
      </c>
      <c r="Z62" s="345">
        <v>0</v>
      </c>
      <c r="AA62" s="345">
        <v>0</v>
      </c>
      <c r="AB62" s="345">
        <v>0</v>
      </c>
      <c r="AC62" s="345">
        <v>0</v>
      </c>
      <c r="AD62" s="345">
        <v>0</v>
      </c>
      <c r="AE62" s="345">
        <v>0</v>
      </c>
      <c r="AF62" s="345">
        <v>0</v>
      </c>
      <c r="AG62" s="345">
        <v>0</v>
      </c>
      <c r="AH62" s="345">
        <v>0</v>
      </c>
      <c r="AI62" s="34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345">
        <v>0</v>
      </c>
      <c r="AP62" s="345">
        <v>0</v>
      </c>
      <c r="AQ62" s="345">
        <v>0</v>
      </c>
      <c r="AR62" s="345">
        <v>0</v>
      </c>
      <c r="AS62" s="345">
        <v>0</v>
      </c>
      <c r="AT62" s="345">
        <v>0</v>
      </c>
      <c r="AU62" s="345">
        <v>0</v>
      </c>
      <c r="AV62" s="345">
        <v>0</v>
      </c>
      <c r="AW62" s="345">
        <v>0</v>
      </c>
      <c r="AX62" s="345">
        <v>0</v>
      </c>
      <c r="AY62" s="345">
        <v>0</v>
      </c>
      <c r="AZ62" s="345">
        <v>0</v>
      </c>
      <c r="BA62" s="345">
        <v>0</v>
      </c>
      <c r="BB62" s="345">
        <v>0</v>
      </c>
      <c r="BC62" s="345">
        <v>0</v>
      </c>
      <c r="BD62" s="345">
        <v>0</v>
      </c>
      <c r="BE62" s="345">
        <v>0</v>
      </c>
      <c r="BF62" s="345">
        <v>0</v>
      </c>
      <c r="BG62" s="345">
        <v>0</v>
      </c>
      <c r="BH62" s="345">
        <v>0</v>
      </c>
      <c r="BI62" s="345">
        <v>0</v>
      </c>
      <c r="BJ62" s="345">
        <v>0</v>
      </c>
      <c r="BK62" s="345">
        <v>0</v>
      </c>
      <c r="BL62" s="345">
        <v>0</v>
      </c>
      <c r="BM62" s="345">
        <v>0</v>
      </c>
      <c r="BN62" s="345">
        <v>0</v>
      </c>
      <c r="BO62" s="34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345">
        <v>0</v>
      </c>
      <c r="BV62" s="345">
        <v>0</v>
      </c>
      <c r="BW62" s="345">
        <v>0</v>
      </c>
      <c r="BX62" s="345">
        <v>0</v>
      </c>
      <c r="BY62" s="345">
        <v>0</v>
      </c>
    </row>
    <row r="63" spans="1:77" x14ac:dyDescent="0.25">
      <c r="A63" s="105" t="s">
        <v>60</v>
      </c>
      <c r="B63" s="345">
        <v>0</v>
      </c>
      <c r="C63" s="345">
        <v>0</v>
      </c>
      <c r="D63" s="345">
        <v>0</v>
      </c>
      <c r="E63" s="345">
        <v>0</v>
      </c>
      <c r="F63" s="345">
        <v>0</v>
      </c>
      <c r="G63" s="345">
        <v>0</v>
      </c>
      <c r="H63" s="345">
        <v>0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5">
        <v>0</v>
      </c>
      <c r="R63" s="345">
        <v>0</v>
      </c>
      <c r="S63" s="345">
        <v>0</v>
      </c>
      <c r="T63" s="345">
        <v>0</v>
      </c>
      <c r="U63" s="345">
        <v>0</v>
      </c>
      <c r="V63" s="345">
        <v>0</v>
      </c>
      <c r="W63" s="345">
        <v>0</v>
      </c>
      <c r="X63" s="345">
        <v>0</v>
      </c>
      <c r="Y63" s="345">
        <v>0</v>
      </c>
      <c r="Z63" s="345">
        <v>0</v>
      </c>
      <c r="AA63" s="345">
        <v>0</v>
      </c>
      <c r="AB63" s="345">
        <v>0</v>
      </c>
      <c r="AC63" s="345">
        <v>0</v>
      </c>
      <c r="AD63" s="345">
        <v>0</v>
      </c>
      <c r="AE63" s="345">
        <v>0</v>
      </c>
      <c r="AF63" s="345">
        <v>0</v>
      </c>
      <c r="AG63" s="345">
        <v>0</v>
      </c>
      <c r="AH63" s="345">
        <v>0</v>
      </c>
      <c r="AI63" s="345">
        <v>0</v>
      </c>
      <c r="AJ63" s="345">
        <v>0</v>
      </c>
      <c r="AK63" s="345">
        <v>0</v>
      </c>
      <c r="AL63" s="345">
        <v>0</v>
      </c>
      <c r="AM63" s="345">
        <v>0</v>
      </c>
      <c r="AN63" s="345">
        <v>0</v>
      </c>
      <c r="AO63" s="345">
        <v>0</v>
      </c>
      <c r="AP63" s="345">
        <v>0</v>
      </c>
      <c r="AQ63" s="345">
        <v>0</v>
      </c>
      <c r="AR63" s="345">
        <v>0</v>
      </c>
      <c r="AS63" s="345">
        <v>0</v>
      </c>
      <c r="AT63" s="345">
        <v>0</v>
      </c>
      <c r="AU63" s="345">
        <v>0</v>
      </c>
      <c r="AV63" s="345">
        <v>0</v>
      </c>
      <c r="AW63" s="345">
        <v>0</v>
      </c>
      <c r="AX63" s="345">
        <v>0</v>
      </c>
      <c r="AY63" s="345">
        <v>0</v>
      </c>
      <c r="AZ63" s="345">
        <v>0</v>
      </c>
      <c r="BA63" s="345">
        <v>0</v>
      </c>
      <c r="BB63" s="345">
        <v>0</v>
      </c>
      <c r="BC63" s="345">
        <v>0</v>
      </c>
      <c r="BD63" s="345">
        <v>0</v>
      </c>
      <c r="BE63" s="345">
        <v>0</v>
      </c>
      <c r="BF63" s="345">
        <v>0</v>
      </c>
      <c r="BG63" s="345">
        <v>0</v>
      </c>
      <c r="BH63" s="345">
        <v>0</v>
      </c>
      <c r="BI63" s="345">
        <v>0</v>
      </c>
      <c r="BJ63" s="345">
        <v>0</v>
      </c>
      <c r="BK63" s="345">
        <v>0</v>
      </c>
      <c r="BL63" s="345">
        <v>0</v>
      </c>
      <c r="BM63" s="345">
        <v>0</v>
      </c>
      <c r="BN63" s="345">
        <v>0</v>
      </c>
      <c r="BO63" s="345">
        <v>0</v>
      </c>
      <c r="BP63" s="345">
        <v>0</v>
      </c>
      <c r="BQ63" s="345">
        <v>0</v>
      </c>
      <c r="BR63" s="345">
        <v>0</v>
      </c>
      <c r="BS63" s="345">
        <v>0</v>
      </c>
      <c r="BT63" s="345">
        <v>0</v>
      </c>
      <c r="BU63" s="345">
        <v>0</v>
      </c>
      <c r="BV63" s="345">
        <v>0</v>
      </c>
      <c r="BW63" s="345">
        <v>0</v>
      </c>
      <c r="BX63" s="345">
        <v>0</v>
      </c>
      <c r="BY63" s="345">
        <v>0</v>
      </c>
    </row>
    <row r="64" spans="1:77" x14ac:dyDescent="0.25">
      <c r="A64" s="105" t="s">
        <v>61</v>
      </c>
      <c r="B64" s="345">
        <v>0</v>
      </c>
      <c r="C64" s="345">
        <v>0</v>
      </c>
      <c r="D64" s="345">
        <v>0</v>
      </c>
      <c r="E64" s="345">
        <v>0</v>
      </c>
      <c r="F64" s="345">
        <v>0</v>
      </c>
      <c r="G64" s="345">
        <v>0</v>
      </c>
      <c r="H64" s="345">
        <v>0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5">
        <v>0</v>
      </c>
      <c r="R64" s="345">
        <v>0</v>
      </c>
      <c r="S64" s="345">
        <v>0</v>
      </c>
      <c r="T64" s="345">
        <v>0</v>
      </c>
      <c r="U64" s="345">
        <v>0</v>
      </c>
      <c r="V64" s="345">
        <v>0</v>
      </c>
      <c r="W64" s="345">
        <v>0</v>
      </c>
      <c r="X64" s="345">
        <v>0</v>
      </c>
      <c r="Y64" s="345">
        <v>0</v>
      </c>
      <c r="Z64" s="345">
        <v>0</v>
      </c>
      <c r="AA64" s="345">
        <v>0</v>
      </c>
      <c r="AB64" s="345">
        <v>0</v>
      </c>
      <c r="AC64" s="345">
        <v>0</v>
      </c>
      <c r="AD64" s="345">
        <v>0</v>
      </c>
      <c r="AE64" s="345">
        <v>0</v>
      </c>
      <c r="AF64" s="345">
        <v>0</v>
      </c>
      <c r="AG64" s="345">
        <v>0</v>
      </c>
      <c r="AH64" s="345">
        <v>0</v>
      </c>
      <c r="AI64" s="345">
        <v>0</v>
      </c>
      <c r="AJ64" s="345">
        <v>0</v>
      </c>
      <c r="AK64" s="345">
        <v>0</v>
      </c>
      <c r="AL64" s="345">
        <v>0</v>
      </c>
      <c r="AM64" s="345">
        <v>0</v>
      </c>
      <c r="AN64" s="345">
        <v>0</v>
      </c>
      <c r="AO64" s="345">
        <v>0</v>
      </c>
      <c r="AP64" s="345">
        <v>0</v>
      </c>
      <c r="AQ64" s="345">
        <v>0</v>
      </c>
      <c r="AR64" s="345">
        <v>0</v>
      </c>
      <c r="AS64" s="345">
        <v>0</v>
      </c>
      <c r="AT64" s="345">
        <v>0</v>
      </c>
      <c r="AU64" s="345">
        <v>0</v>
      </c>
      <c r="AV64" s="345">
        <v>0</v>
      </c>
      <c r="AW64" s="345">
        <v>0</v>
      </c>
      <c r="AX64" s="345">
        <v>0</v>
      </c>
      <c r="AY64" s="345">
        <v>0</v>
      </c>
      <c r="AZ64" s="345">
        <v>0</v>
      </c>
      <c r="BA64" s="345">
        <v>0</v>
      </c>
      <c r="BB64" s="345">
        <v>0</v>
      </c>
      <c r="BC64" s="345">
        <v>0</v>
      </c>
      <c r="BD64" s="345">
        <v>0</v>
      </c>
      <c r="BE64" s="345">
        <v>0</v>
      </c>
      <c r="BF64" s="345">
        <v>0</v>
      </c>
      <c r="BG64" s="345">
        <v>0</v>
      </c>
      <c r="BH64" s="345">
        <v>0</v>
      </c>
      <c r="BI64" s="345">
        <v>0</v>
      </c>
      <c r="BJ64" s="345">
        <v>0</v>
      </c>
      <c r="BK64" s="345">
        <v>0</v>
      </c>
      <c r="BL64" s="345">
        <v>0</v>
      </c>
      <c r="BM64" s="345">
        <v>0</v>
      </c>
      <c r="BN64" s="345">
        <v>0</v>
      </c>
      <c r="BO64" s="345">
        <v>0</v>
      </c>
      <c r="BP64" s="345">
        <v>0</v>
      </c>
      <c r="BQ64" s="345">
        <v>0</v>
      </c>
      <c r="BR64" s="345">
        <v>0</v>
      </c>
      <c r="BS64" s="345">
        <v>0</v>
      </c>
      <c r="BT64" s="345">
        <v>0</v>
      </c>
      <c r="BU64" s="345">
        <v>0</v>
      </c>
      <c r="BV64" s="345">
        <v>0</v>
      </c>
      <c r="BW64" s="345">
        <v>0</v>
      </c>
      <c r="BX64" s="345">
        <v>0</v>
      </c>
      <c r="BY64" s="345">
        <v>0</v>
      </c>
    </row>
    <row r="65" spans="1:77" x14ac:dyDescent="0.25">
      <c r="A65" s="105" t="s">
        <v>62</v>
      </c>
      <c r="B65" s="345">
        <v>0</v>
      </c>
      <c r="C65" s="345">
        <v>0</v>
      </c>
      <c r="D65" s="345">
        <v>0</v>
      </c>
      <c r="E65" s="345">
        <v>0</v>
      </c>
      <c r="F65" s="345">
        <v>0</v>
      </c>
      <c r="G65" s="345">
        <v>0</v>
      </c>
      <c r="H65" s="345">
        <v>0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5">
        <v>0</v>
      </c>
      <c r="R65" s="345">
        <v>0</v>
      </c>
      <c r="S65" s="345">
        <v>0</v>
      </c>
      <c r="T65" s="345">
        <v>0</v>
      </c>
      <c r="U65" s="345">
        <v>0</v>
      </c>
      <c r="V65" s="345">
        <v>0</v>
      </c>
      <c r="W65" s="345">
        <v>0</v>
      </c>
      <c r="X65" s="345">
        <v>0</v>
      </c>
      <c r="Y65" s="345">
        <v>0</v>
      </c>
      <c r="Z65" s="345">
        <v>0</v>
      </c>
      <c r="AA65" s="345">
        <v>0</v>
      </c>
      <c r="AB65" s="345">
        <v>0</v>
      </c>
      <c r="AC65" s="345">
        <v>0</v>
      </c>
      <c r="AD65" s="345">
        <v>0</v>
      </c>
      <c r="AE65" s="345">
        <v>0</v>
      </c>
      <c r="AF65" s="345">
        <v>0</v>
      </c>
      <c r="AG65" s="345">
        <v>0</v>
      </c>
      <c r="AH65" s="345">
        <v>0</v>
      </c>
      <c r="AI65" s="345">
        <v>0</v>
      </c>
      <c r="AJ65" s="345">
        <v>0</v>
      </c>
      <c r="AK65" s="345">
        <v>0</v>
      </c>
      <c r="AL65" s="345">
        <v>0</v>
      </c>
      <c r="AM65" s="345">
        <v>0</v>
      </c>
      <c r="AN65" s="345">
        <v>0</v>
      </c>
      <c r="AO65" s="345">
        <v>0</v>
      </c>
      <c r="AP65" s="345">
        <v>0</v>
      </c>
      <c r="AQ65" s="345">
        <v>0</v>
      </c>
      <c r="AR65" s="345">
        <v>0</v>
      </c>
      <c r="AS65" s="345">
        <v>0</v>
      </c>
      <c r="AT65" s="345">
        <v>0</v>
      </c>
      <c r="AU65" s="345">
        <v>0</v>
      </c>
      <c r="AV65" s="345">
        <v>0</v>
      </c>
      <c r="AW65" s="345">
        <v>0</v>
      </c>
      <c r="AX65" s="345">
        <v>0</v>
      </c>
      <c r="AY65" s="345">
        <v>0</v>
      </c>
      <c r="AZ65" s="345">
        <v>0</v>
      </c>
      <c r="BA65" s="345">
        <v>0</v>
      </c>
      <c r="BB65" s="345">
        <v>0</v>
      </c>
      <c r="BC65" s="345">
        <v>0</v>
      </c>
      <c r="BD65" s="345">
        <v>0</v>
      </c>
      <c r="BE65" s="345">
        <v>0</v>
      </c>
      <c r="BF65" s="345">
        <v>0</v>
      </c>
      <c r="BG65" s="345">
        <v>0</v>
      </c>
      <c r="BH65" s="345">
        <v>0</v>
      </c>
      <c r="BI65" s="345">
        <v>0</v>
      </c>
      <c r="BJ65" s="345">
        <v>0</v>
      </c>
      <c r="BK65" s="345">
        <v>0</v>
      </c>
      <c r="BL65" s="345">
        <v>0</v>
      </c>
      <c r="BM65" s="345">
        <v>0</v>
      </c>
      <c r="BN65" s="345">
        <v>0</v>
      </c>
      <c r="BO65" s="345">
        <v>0</v>
      </c>
      <c r="BP65" s="345">
        <v>0</v>
      </c>
      <c r="BQ65" s="345">
        <v>0</v>
      </c>
      <c r="BR65" s="345">
        <v>0</v>
      </c>
      <c r="BS65" s="345">
        <v>0</v>
      </c>
      <c r="BT65" s="345">
        <v>0</v>
      </c>
      <c r="BU65" s="345">
        <v>0</v>
      </c>
      <c r="BV65" s="345">
        <v>0</v>
      </c>
      <c r="BW65" s="345">
        <v>0</v>
      </c>
      <c r="BX65" s="345">
        <v>0</v>
      </c>
      <c r="BY65" s="345">
        <v>0</v>
      </c>
    </row>
    <row r="66" spans="1:77" x14ac:dyDescent="0.25">
      <c r="A66" s="105" t="s">
        <v>63</v>
      </c>
      <c r="B66" s="345">
        <v>0</v>
      </c>
      <c r="C66" s="345">
        <v>0</v>
      </c>
      <c r="D66" s="345">
        <v>0</v>
      </c>
      <c r="E66" s="345">
        <v>0</v>
      </c>
      <c r="F66" s="345">
        <v>0</v>
      </c>
      <c r="G66" s="345">
        <v>0</v>
      </c>
      <c r="H66" s="345">
        <v>0</v>
      </c>
      <c r="I66" s="345">
        <v>0</v>
      </c>
      <c r="J66" s="345">
        <v>0</v>
      </c>
      <c r="K66" s="345">
        <v>0</v>
      </c>
      <c r="L66" s="345">
        <v>0</v>
      </c>
      <c r="M66" s="345">
        <v>0</v>
      </c>
      <c r="N66" s="345">
        <v>0</v>
      </c>
      <c r="O66" s="345">
        <v>0</v>
      </c>
      <c r="P66" s="345">
        <v>0</v>
      </c>
      <c r="Q66" s="345">
        <v>0</v>
      </c>
      <c r="R66" s="345">
        <v>0</v>
      </c>
      <c r="S66" s="345">
        <v>0</v>
      </c>
      <c r="T66" s="345">
        <v>0</v>
      </c>
      <c r="U66" s="345">
        <v>0</v>
      </c>
      <c r="V66" s="345">
        <v>0</v>
      </c>
      <c r="W66" s="345">
        <v>0</v>
      </c>
      <c r="X66" s="345">
        <v>0</v>
      </c>
      <c r="Y66" s="345">
        <v>0</v>
      </c>
      <c r="Z66" s="345">
        <v>0</v>
      </c>
      <c r="AA66" s="345">
        <v>0</v>
      </c>
      <c r="AB66" s="345">
        <v>0</v>
      </c>
      <c r="AC66" s="345">
        <v>0</v>
      </c>
      <c r="AD66" s="345">
        <v>0</v>
      </c>
      <c r="AE66" s="345">
        <v>0</v>
      </c>
      <c r="AF66" s="345">
        <v>0</v>
      </c>
      <c r="AG66" s="345">
        <v>0</v>
      </c>
      <c r="AH66" s="345">
        <v>0</v>
      </c>
      <c r="AI66" s="345">
        <v>0</v>
      </c>
      <c r="AJ66" s="345">
        <v>0</v>
      </c>
      <c r="AK66" s="345">
        <v>0</v>
      </c>
      <c r="AL66" s="345">
        <v>0</v>
      </c>
      <c r="AM66" s="345">
        <v>0</v>
      </c>
      <c r="AN66" s="345">
        <v>0</v>
      </c>
      <c r="AO66" s="345">
        <v>0</v>
      </c>
      <c r="AP66" s="345">
        <v>0</v>
      </c>
      <c r="AQ66" s="345">
        <v>0</v>
      </c>
      <c r="AR66" s="345">
        <v>0</v>
      </c>
      <c r="AS66" s="345">
        <v>0</v>
      </c>
      <c r="AT66" s="345">
        <v>0</v>
      </c>
      <c r="AU66" s="345">
        <v>0</v>
      </c>
      <c r="AV66" s="345">
        <v>0</v>
      </c>
      <c r="AW66" s="345">
        <v>0</v>
      </c>
      <c r="AX66" s="345">
        <v>0</v>
      </c>
      <c r="AY66" s="345">
        <v>0</v>
      </c>
      <c r="AZ66" s="345">
        <v>0</v>
      </c>
      <c r="BA66" s="345">
        <v>0</v>
      </c>
      <c r="BB66" s="345">
        <v>0</v>
      </c>
      <c r="BC66" s="345">
        <v>0</v>
      </c>
      <c r="BD66" s="345">
        <v>0</v>
      </c>
      <c r="BE66" s="345">
        <v>0</v>
      </c>
      <c r="BF66" s="345">
        <v>0</v>
      </c>
      <c r="BG66" s="345">
        <v>0</v>
      </c>
      <c r="BH66" s="345">
        <v>0</v>
      </c>
      <c r="BI66" s="345">
        <v>0</v>
      </c>
      <c r="BJ66" s="345">
        <v>0</v>
      </c>
      <c r="BK66" s="345">
        <v>0</v>
      </c>
      <c r="BL66" s="345">
        <v>0</v>
      </c>
      <c r="BM66" s="345">
        <v>0</v>
      </c>
      <c r="BN66" s="345">
        <v>0</v>
      </c>
      <c r="BO66" s="345">
        <v>0</v>
      </c>
      <c r="BP66" s="345">
        <v>0</v>
      </c>
      <c r="BQ66" s="345">
        <v>0</v>
      </c>
      <c r="BR66" s="345">
        <v>0</v>
      </c>
      <c r="BS66" s="345">
        <v>0</v>
      </c>
      <c r="BT66" s="345">
        <v>0</v>
      </c>
      <c r="BU66" s="345">
        <v>0</v>
      </c>
      <c r="BV66" s="345">
        <v>0</v>
      </c>
      <c r="BW66" s="345">
        <v>0</v>
      </c>
      <c r="BX66" s="345">
        <v>0</v>
      </c>
      <c r="BY66" s="345">
        <v>0</v>
      </c>
    </row>
    <row r="67" spans="1:77" x14ac:dyDescent="0.25">
      <c r="A67" s="105" t="s">
        <v>64</v>
      </c>
      <c r="B67" s="345">
        <v>0</v>
      </c>
      <c r="C67" s="345">
        <v>0</v>
      </c>
      <c r="D67" s="345">
        <v>0</v>
      </c>
      <c r="E67" s="345">
        <v>0</v>
      </c>
      <c r="F67" s="345">
        <v>0</v>
      </c>
      <c r="G67" s="345">
        <v>0</v>
      </c>
      <c r="H67" s="345">
        <v>0</v>
      </c>
      <c r="I67" s="345">
        <v>0</v>
      </c>
      <c r="J67" s="345">
        <v>0</v>
      </c>
      <c r="K67" s="345">
        <v>0</v>
      </c>
      <c r="L67" s="345">
        <v>0</v>
      </c>
      <c r="M67" s="345">
        <v>0</v>
      </c>
      <c r="N67" s="345">
        <v>0</v>
      </c>
      <c r="O67" s="345">
        <v>0</v>
      </c>
      <c r="P67" s="345">
        <v>0</v>
      </c>
      <c r="Q67" s="345">
        <v>0</v>
      </c>
      <c r="R67" s="345">
        <v>0</v>
      </c>
      <c r="S67" s="345">
        <v>0</v>
      </c>
      <c r="T67" s="345">
        <v>0</v>
      </c>
      <c r="U67" s="345">
        <v>0</v>
      </c>
      <c r="V67" s="345">
        <v>0</v>
      </c>
      <c r="W67" s="345">
        <v>0</v>
      </c>
      <c r="X67" s="345">
        <v>0</v>
      </c>
      <c r="Y67" s="345">
        <v>0</v>
      </c>
      <c r="Z67" s="345">
        <v>0</v>
      </c>
      <c r="AA67" s="345">
        <v>0</v>
      </c>
      <c r="AB67" s="345">
        <v>0</v>
      </c>
      <c r="AC67" s="345">
        <v>0</v>
      </c>
      <c r="AD67" s="345">
        <v>0</v>
      </c>
      <c r="AE67" s="345">
        <v>0</v>
      </c>
      <c r="AF67" s="345">
        <v>0</v>
      </c>
      <c r="AG67" s="345">
        <v>0</v>
      </c>
      <c r="AH67" s="345">
        <v>0</v>
      </c>
      <c r="AI67" s="34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345">
        <v>0</v>
      </c>
      <c r="AP67" s="345">
        <v>0</v>
      </c>
      <c r="AQ67" s="345">
        <v>0</v>
      </c>
      <c r="AR67" s="345">
        <v>0</v>
      </c>
      <c r="AS67" s="345">
        <v>0</v>
      </c>
      <c r="AT67" s="345">
        <v>0</v>
      </c>
      <c r="AU67" s="345">
        <v>0</v>
      </c>
      <c r="AV67" s="345">
        <v>0</v>
      </c>
      <c r="AW67" s="345">
        <v>0</v>
      </c>
      <c r="AX67" s="345">
        <v>0</v>
      </c>
      <c r="AY67" s="345">
        <v>0</v>
      </c>
      <c r="AZ67" s="345">
        <v>0</v>
      </c>
      <c r="BA67" s="345">
        <v>0</v>
      </c>
      <c r="BB67" s="345">
        <v>0</v>
      </c>
      <c r="BC67" s="345">
        <v>0</v>
      </c>
      <c r="BD67" s="345">
        <v>0</v>
      </c>
      <c r="BE67" s="345">
        <v>0</v>
      </c>
      <c r="BF67" s="345">
        <v>0</v>
      </c>
      <c r="BG67" s="345">
        <v>0</v>
      </c>
      <c r="BH67" s="345">
        <v>0</v>
      </c>
      <c r="BI67" s="345">
        <v>0</v>
      </c>
      <c r="BJ67" s="345">
        <v>0</v>
      </c>
      <c r="BK67" s="345">
        <v>0</v>
      </c>
      <c r="BL67" s="345">
        <v>0</v>
      </c>
      <c r="BM67" s="345">
        <v>0</v>
      </c>
      <c r="BN67" s="345">
        <v>0</v>
      </c>
      <c r="BO67" s="34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345">
        <v>0</v>
      </c>
      <c r="BV67" s="345">
        <v>0</v>
      </c>
      <c r="BW67" s="345">
        <v>0</v>
      </c>
      <c r="BX67" s="345">
        <v>0</v>
      </c>
      <c r="BY67" s="345">
        <v>0</v>
      </c>
    </row>
    <row r="68" spans="1:77" x14ac:dyDescent="0.25">
      <c r="A68" s="105" t="s">
        <v>65</v>
      </c>
      <c r="B68" s="345">
        <v>0</v>
      </c>
      <c r="C68" s="345">
        <v>0</v>
      </c>
      <c r="D68" s="345">
        <v>0</v>
      </c>
      <c r="E68" s="345">
        <v>0</v>
      </c>
      <c r="F68" s="345">
        <v>0</v>
      </c>
      <c r="G68" s="345">
        <v>0</v>
      </c>
      <c r="H68" s="345">
        <v>0</v>
      </c>
      <c r="I68" s="345">
        <v>0</v>
      </c>
      <c r="J68" s="345">
        <v>0</v>
      </c>
      <c r="K68" s="345">
        <v>0</v>
      </c>
      <c r="L68" s="345">
        <v>0</v>
      </c>
      <c r="M68" s="345">
        <v>0</v>
      </c>
      <c r="N68" s="345">
        <v>0</v>
      </c>
      <c r="O68" s="345">
        <v>0</v>
      </c>
      <c r="P68" s="345">
        <v>0</v>
      </c>
      <c r="Q68" s="345">
        <v>0</v>
      </c>
      <c r="R68" s="345">
        <v>0</v>
      </c>
      <c r="S68" s="345">
        <v>0</v>
      </c>
      <c r="T68" s="345">
        <v>0</v>
      </c>
      <c r="U68" s="345">
        <v>0</v>
      </c>
      <c r="V68" s="345">
        <v>0</v>
      </c>
      <c r="W68" s="345">
        <v>0</v>
      </c>
      <c r="X68" s="345">
        <v>0</v>
      </c>
      <c r="Y68" s="345">
        <v>0</v>
      </c>
      <c r="Z68" s="345">
        <v>0</v>
      </c>
      <c r="AA68" s="345">
        <v>0</v>
      </c>
      <c r="AB68" s="345">
        <v>0</v>
      </c>
      <c r="AC68" s="345">
        <v>0</v>
      </c>
      <c r="AD68" s="345">
        <v>0</v>
      </c>
      <c r="AE68" s="345">
        <v>0</v>
      </c>
      <c r="AF68" s="345">
        <v>0</v>
      </c>
      <c r="AG68" s="345">
        <v>0</v>
      </c>
      <c r="AH68" s="345">
        <v>0</v>
      </c>
      <c r="AI68" s="34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345">
        <v>0</v>
      </c>
      <c r="AP68" s="345">
        <v>0</v>
      </c>
      <c r="AQ68" s="345">
        <v>0</v>
      </c>
      <c r="AR68" s="345">
        <v>0</v>
      </c>
      <c r="AS68" s="345">
        <v>0</v>
      </c>
      <c r="AT68" s="345">
        <v>0</v>
      </c>
      <c r="AU68" s="345">
        <v>0</v>
      </c>
      <c r="AV68" s="345">
        <v>0</v>
      </c>
      <c r="AW68" s="345">
        <v>0</v>
      </c>
      <c r="AX68" s="345">
        <v>0</v>
      </c>
      <c r="AY68" s="345">
        <v>0</v>
      </c>
      <c r="AZ68" s="345">
        <v>0</v>
      </c>
      <c r="BA68" s="345">
        <v>0</v>
      </c>
      <c r="BB68" s="345">
        <v>0</v>
      </c>
      <c r="BC68" s="345">
        <v>0</v>
      </c>
      <c r="BD68" s="345">
        <v>0</v>
      </c>
      <c r="BE68" s="345">
        <v>0</v>
      </c>
      <c r="BF68" s="345">
        <v>0</v>
      </c>
      <c r="BG68" s="345">
        <v>0</v>
      </c>
      <c r="BH68" s="345">
        <v>0</v>
      </c>
      <c r="BI68" s="345">
        <v>0</v>
      </c>
      <c r="BJ68" s="345">
        <v>0</v>
      </c>
      <c r="BK68" s="345">
        <v>0</v>
      </c>
      <c r="BL68" s="345">
        <v>0</v>
      </c>
      <c r="BM68" s="345">
        <v>0</v>
      </c>
      <c r="BN68" s="345">
        <v>0</v>
      </c>
      <c r="BO68" s="34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345">
        <v>0</v>
      </c>
      <c r="BV68" s="345">
        <v>0</v>
      </c>
      <c r="BW68" s="345">
        <v>0</v>
      </c>
      <c r="BX68" s="345">
        <v>0</v>
      </c>
      <c r="BY68" s="345">
        <v>0</v>
      </c>
    </row>
    <row r="69" spans="1:77" x14ac:dyDescent="0.25">
      <c r="A69" s="105" t="s">
        <v>66</v>
      </c>
      <c r="B69" s="345">
        <v>0</v>
      </c>
      <c r="C69" s="345">
        <v>0</v>
      </c>
      <c r="D69" s="345">
        <v>0</v>
      </c>
      <c r="E69" s="345">
        <v>0</v>
      </c>
      <c r="F69" s="345">
        <v>0</v>
      </c>
      <c r="G69" s="345">
        <v>0</v>
      </c>
      <c r="H69" s="345">
        <v>0</v>
      </c>
      <c r="I69" s="345">
        <v>0</v>
      </c>
      <c r="J69" s="345">
        <v>0</v>
      </c>
      <c r="K69" s="345">
        <v>0</v>
      </c>
      <c r="L69" s="345">
        <v>0</v>
      </c>
      <c r="M69" s="345">
        <v>0</v>
      </c>
      <c r="N69" s="345">
        <v>0</v>
      </c>
      <c r="O69" s="345">
        <v>0</v>
      </c>
      <c r="P69" s="345">
        <v>0</v>
      </c>
      <c r="Q69" s="345">
        <v>0</v>
      </c>
      <c r="R69" s="345">
        <v>0</v>
      </c>
      <c r="S69" s="345">
        <v>0</v>
      </c>
      <c r="T69" s="345">
        <v>0</v>
      </c>
      <c r="U69" s="345">
        <v>0</v>
      </c>
      <c r="V69" s="345">
        <v>0</v>
      </c>
      <c r="W69" s="345">
        <v>0</v>
      </c>
      <c r="X69" s="345">
        <v>0</v>
      </c>
      <c r="Y69" s="345">
        <v>0</v>
      </c>
      <c r="Z69" s="345">
        <v>0</v>
      </c>
      <c r="AA69" s="345">
        <v>0</v>
      </c>
      <c r="AB69" s="345">
        <v>0</v>
      </c>
      <c r="AC69" s="345">
        <v>0</v>
      </c>
      <c r="AD69" s="345">
        <v>0</v>
      </c>
      <c r="AE69" s="345">
        <v>0</v>
      </c>
      <c r="AF69" s="345">
        <v>0</v>
      </c>
      <c r="AG69" s="345">
        <v>0</v>
      </c>
      <c r="AH69" s="345">
        <v>0</v>
      </c>
      <c r="AI69" s="34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345">
        <v>0</v>
      </c>
      <c r="AP69" s="345">
        <v>0</v>
      </c>
      <c r="AQ69" s="345">
        <v>0</v>
      </c>
      <c r="AR69" s="345">
        <v>0</v>
      </c>
      <c r="AS69" s="345">
        <v>0</v>
      </c>
      <c r="AT69" s="345">
        <v>0</v>
      </c>
      <c r="AU69" s="345">
        <v>0</v>
      </c>
      <c r="AV69" s="345">
        <v>0</v>
      </c>
      <c r="AW69" s="345">
        <v>0</v>
      </c>
      <c r="AX69" s="345">
        <v>0</v>
      </c>
      <c r="AY69" s="345">
        <v>0</v>
      </c>
      <c r="AZ69" s="345">
        <v>0</v>
      </c>
      <c r="BA69" s="345">
        <v>0</v>
      </c>
      <c r="BB69" s="345">
        <v>0</v>
      </c>
      <c r="BC69" s="345">
        <v>0</v>
      </c>
      <c r="BD69" s="345">
        <v>0</v>
      </c>
      <c r="BE69" s="345">
        <v>0</v>
      </c>
      <c r="BF69" s="345">
        <v>0</v>
      </c>
      <c r="BG69" s="345">
        <v>0</v>
      </c>
      <c r="BH69" s="345">
        <v>0</v>
      </c>
      <c r="BI69" s="345">
        <v>0</v>
      </c>
      <c r="BJ69" s="345">
        <v>0</v>
      </c>
      <c r="BK69" s="345">
        <v>0</v>
      </c>
      <c r="BL69" s="345">
        <v>0</v>
      </c>
      <c r="BM69" s="345">
        <v>0</v>
      </c>
      <c r="BN69" s="345">
        <v>0</v>
      </c>
      <c r="BO69" s="34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345">
        <v>0</v>
      </c>
      <c r="BV69" s="345">
        <v>0</v>
      </c>
      <c r="BW69" s="345">
        <v>0</v>
      </c>
      <c r="BX69" s="345">
        <v>0</v>
      </c>
      <c r="BY69" s="345">
        <v>0</v>
      </c>
    </row>
    <row r="70" spans="1:77" x14ac:dyDescent="0.25">
      <c r="A70" s="105" t="s">
        <v>67</v>
      </c>
      <c r="B70" s="345">
        <v>0</v>
      </c>
      <c r="C70" s="345">
        <v>0</v>
      </c>
      <c r="D70" s="345">
        <v>0</v>
      </c>
      <c r="E70" s="345">
        <v>0</v>
      </c>
      <c r="F70" s="345">
        <v>0</v>
      </c>
      <c r="G70" s="345">
        <v>0</v>
      </c>
      <c r="H70" s="345">
        <v>0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5">
        <v>0</v>
      </c>
      <c r="R70" s="345">
        <v>0</v>
      </c>
      <c r="S70" s="345">
        <v>0</v>
      </c>
      <c r="T70" s="345">
        <v>0</v>
      </c>
      <c r="U70" s="345">
        <v>0</v>
      </c>
      <c r="V70" s="345">
        <v>0</v>
      </c>
      <c r="W70" s="345">
        <v>0</v>
      </c>
      <c r="X70" s="345">
        <v>0</v>
      </c>
      <c r="Y70" s="345">
        <v>0</v>
      </c>
      <c r="Z70" s="345">
        <v>0</v>
      </c>
      <c r="AA70" s="345">
        <v>0</v>
      </c>
      <c r="AB70" s="345">
        <v>0</v>
      </c>
      <c r="AC70" s="345">
        <v>0</v>
      </c>
      <c r="AD70" s="345">
        <v>0</v>
      </c>
      <c r="AE70" s="345">
        <v>0</v>
      </c>
      <c r="AF70" s="345">
        <v>0</v>
      </c>
      <c r="AG70" s="345">
        <v>0</v>
      </c>
      <c r="AH70" s="345">
        <v>0</v>
      </c>
      <c r="AI70" s="34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345">
        <v>0</v>
      </c>
      <c r="AP70" s="345">
        <v>0</v>
      </c>
      <c r="AQ70" s="345">
        <v>0</v>
      </c>
      <c r="AR70" s="345">
        <v>0</v>
      </c>
      <c r="AS70" s="345">
        <v>0</v>
      </c>
      <c r="AT70" s="345">
        <v>0</v>
      </c>
      <c r="AU70" s="345">
        <v>0</v>
      </c>
      <c r="AV70" s="345">
        <v>0</v>
      </c>
      <c r="AW70" s="345">
        <v>0</v>
      </c>
      <c r="AX70" s="345">
        <v>0</v>
      </c>
      <c r="AY70" s="345">
        <v>0</v>
      </c>
      <c r="AZ70" s="345">
        <v>0</v>
      </c>
      <c r="BA70" s="345">
        <v>0</v>
      </c>
      <c r="BB70" s="345">
        <v>0</v>
      </c>
      <c r="BC70" s="345">
        <v>0</v>
      </c>
      <c r="BD70" s="345">
        <v>0</v>
      </c>
      <c r="BE70" s="345">
        <v>0</v>
      </c>
      <c r="BF70" s="345">
        <v>0</v>
      </c>
      <c r="BG70" s="345">
        <v>0</v>
      </c>
      <c r="BH70" s="345">
        <v>0</v>
      </c>
      <c r="BI70" s="345">
        <v>0</v>
      </c>
      <c r="BJ70" s="345">
        <v>0</v>
      </c>
      <c r="BK70" s="345">
        <v>0</v>
      </c>
      <c r="BL70" s="345">
        <v>0</v>
      </c>
      <c r="BM70" s="345">
        <v>0</v>
      </c>
      <c r="BN70" s="345">
        <v>0</v>
      </c>
      <c r="BO70" s="34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0</v>
      </c>
      <c r="BU70" s="345">
        <v>0</v>
      </c>
      <c r="BV70" s="345">
        <v>0</v>
      </c>
      <c r="BW70" s="345">
        <v>0</v>
      </c>
      <c r="BX70" s="345">
        <v>0</v>
      </c>
      <c r="BY70" s="345">
        <v>0</v>
      </c>
    </row>
    <row r="71" spans="1:77" x14ac:dyDescent="0.25">
      <c r="A71" s="105" t="s">
        <v>68</v>
      </c>
      <c r="B71" s="345">
        <v>0</v>
      </c>
      <c r="C71" s="345">
        <v>0</v>
      </c>
      <c r="D71" s="345">
        <v>0</v>
      </c>
      <c r="E71" s="345">
        <v>0</v>
      </c>
      <c r="F71" s="345">
        <v>0</v>
      </c>
      <c r="G71" s="345">
        <v>0</v>
      </c>
      <c r="H71" s="345">
        <v>0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5">
        <v>0</v>
      </c>
      <c r="R71" s="345">
        <v>0</v>
      </c>
      <c r="S71" s="345">
        <v>0</v>
      </c>
      <c r="T71" s="345">
        <v>0</v>
      </c>
      <c r="U71" s="345">
        <v>0</v>
      </c>
      <c r="V71" s="345">
        <v>0</v>
      </c>
      <c r="W71" s="345">
        <v>0</v>
      </c>
      <c r="X71" s="345">
        <v>0</v>
      </c>
      <c r="Y71" s="345">
        <v>0</v>
      </c>
      <c r="Z71" s="345">
        <v>0</v>
      </c>
      <c r="AA71" s="345">
        <v>0</v>
      </c>
      <c r="AB71" s="345">
        <v>0</v>
      </c>
      <c r="AC71" s="345">
        <v>0</v>
      </c>
      <c r="AD71" s="345">
        <v>0</v>
      </c>
      <c r="AE71" s="345">
        <v>0</v>
      </c>
      <c r="AF71" s="345">
        <v>0</v>
      </c>
      <c r="AG71" s="345">
        <v>0</v>
      </c>
      <c r="AH71" s="345">
        <v>0</v>
      </c>
      <c r="AI71" s="34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345">
        <v>0</v>
      </c>
      <c r="AP71" s="345">
        <v>0</v>
      </c>
      <c r="AQ71" s="345">
        <v>0</v>
      </c>
      <c r="AR71" s="345">
        <v>0</v>
      </c>
      <c r="AS71" s="345">
        <v>0</v>
      </c>
      <c r="AT71" s="345">
        <v>0</v>
      </c>
      <c r="AU71" s="345">
        <v>0</v>
      </c>
      <c r="AV71" s="345">
        <v>0</v>
      </c>
      <c r="AW71" s="345">
        <v>0</v>
      </c>
      <c r="AX71" s="345">
        <v>0</v>
      </c>
      <c r="AY71" s="345">
        <v>0</v>
      </c>
      <c r="AZ71" s="345">
        <v>0</v>
      </c>
      <c r="BA71" s="345">
        <v>0</v>
      </c>
      <c r="BB71" s="345">
        <v>0</v>
      </c>
      <c r="BC71" s="345">
        <v>0</v>
      </c>
      <c r="BD71" s="345">
        <v>0</v>
      </c>
      <c r="BE71" s="345">
        <v>0</v>
      </c>
      <c r="BF71" s="345">
        <v>0</v>
      </c>
      <c r="BG71" s="345">
        <v>0</v>
      </c>
      <c r="BH71" s="345">
        <v>0</v>
      </c>
      <c r="BI71" s="345">
        <v>0</v>
      </c>
      <c r="BJ71" s="345">
        <v>0</v>
      </c>
      <c r="BK71" s="345">
        <v>0</v>
      </c>
      <c r="BL71" s="345">
        <v>0</v>
      </c>
      <c r="BM71" s="345">
        <v>0</v>
      </c>
      <c r="BN71" s="345">
        <v>0</v>
      </c>
      <c r="BO71" s="345">
        <v>0</v>
      </c>
      <c r="BP71" s="345">
        <v>0</v>
      </c>
      <c r="BQ71" s="345">
        <v>0</v>
      </c>
      <c r="BR71" s="345">
        <v>0</v>
      </c>
      <c r="BS71" s="345">
        <v>0</v>
      </c>
      <c r="BT71" s="345">
        <v>0</v>
      </c>
      <c r="BU71" s="345">
        <v>0</v>
      </c>
      <c r="BV71" s="345">
        <v>0</v>
      </c>
      <c r="BW71" s="345">
        <v>0</v>
      </c>
      <c r="BX71" s="345">
        <v>0</v>
      </c>
      <c r="BY71" s="345">
        <v>0</v>
      </c>
    </row>
    <row r="72" spans="1:77" x14ac:dyDescent="0.25">
      <c r="A72" s="105" t="s">
        <v>69</v>
      </c>
      <c r="B72" s="345">
        <v>0</v>
      </c>
      <c r="C72" s="345">
        <v>0</v>
      </c>
      <c r="D72" s="345">
        <v>0</v>
      </c>
      <c r="E72" s="345">
        <v>0</v>
      </c>
      <c r="F72" s="345">
        <v>0</v>
      </c>
      <c r="G72" s="345">
        <v>0</v>
      </c>
      <c r="H72" s="345">
        <v>0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5">
        <v>0</v>
      </c>
      <c r="R72" s="345">
        <v>0</v>
      </c>
      <c r="S72" s="345">
        <v>0</v>
      </c>
      <c r="T72" s="345">
        <v>0</v>
      </c>
      <c r="U72" s="345">
        <v>0</v>
      </c>
      <c r="V72" s="345">
        <v>0</v>
      </c>
      <c r="W72" s="345">
        <v>0</v>
      </c>
      <c r="X72" s="345">
        <v>0</v>
      </c>
      <c r="Y72" s="345">
        <v>0</v>
      </c>
      <c r="Z72" s="345">
        <v>0</v>
      </c>
      <c r="AA72" s="345">
        <v>0</v>
      </c>
      <c r="AB72" s="345">
        <v>0</v>
      </c>
      <c r="AC72" s="345">
        <v>0</v>
      </c>
      <c r="AD72" s="345">
        <v>0</v>
      </c>
      <c r="AE72" s="345">
        <v>0</v>
      </c>
      <c r="AF72" s="345">
        <v>0</v>
      </c>
      <c r="AG72" s="345">
        <v>0</v>
      </c>
      <c r="AH72" s="345">
        <v>0</v>
      </c>
      <c r="AI72" s="34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345">
        <v>0</v>
      </c>
      <c r="AP72" s="345">
        <v>0</v>
      </c>
      <c r="AQ72" s="345">
        <v>0</v>
      </c>
      <c r="AR72" s="345">
        <v>0</v>
      </c>
      <c r="AS72" s="345">
        <v>0</v>
      </c>
      <c r="AT72" s="345">
        <v>0</v>
      </c>
      <c r="AU72" s="345">
        <v>0</v>
      </c>
      <c r="AV72" s="345">
        <v>0</v>
      </c>
      <c r="AW72" s="345">
        <v>0</v>
      </c>
      <c r="AX72" s="345">
        <v>0</v>
      </c>
      <c r="AY72" s="345">
        <v>0</v>
      </c>
      <c r="AZ72" s="345">
        <v>0</v>
      </c>
      <c r="BA72" s="345">
        <v>0</v>
      </c>
      <c r="BB72" s="345">
        <v>0</v>
      </c>
      <c r="BC72" s="345">
        <v>0</v>
      </c>
      <c r="BD72" s="345">
        <v>0</v>
      </c>
      <c r="BE72" s="345">
        <v>0</v>
      </c>
      <c r="BF72" s="345">
        <v>0</v>
      </c>
      <c r="BG72" s="345">
        <v>0</v>
      </c>
      <c r="BH72" s="345">
        <v>0</v>
      </c>
      <c r="BI72" s="345">
        <v>0</v>
      </c>
      <c r="BJ72" s="345">
        <v>0</v>
      </c>
      <c r="BK72" s="345">
        <v>0</v>
      </c>
      <c r="BL72" s="345">
        <v>0</v>
      </c>
      <c r="BM72" s="345">
        <v>0</v>
      </c>
      <c r="BN72" s="345">
        <v>0</v>
      </c>
      <c r="BO72" s="345">
        <v>0</v>
      </c>
      <c r="BP72" s="345">
        <v>0</v>
      </c>
      <c r="BQ72" s="345">
        <v>0</v>
      </c>
      <c r="BR72" s="345">
        <v>0</v>
      </c>
      <c r="BS72" s="345">
        <v>0</v>
      </c>
      <c r="BT72" s="345">
        <v>0</v>
      </c>
      <c r="BU72" s="345">
        <v>0</v>
      </c>
      <c r="BV72" s="345">
        <v>0</v>
      </c>
      <c r="BW72" s="345">
        <v>0</v>
      </c>
      <c r="BX72" s="345">
        <v>0</v>
      </c>
      <c r="BY72" s="345">
        <v>0</v>
      </c>
    </row>
    <row r="73" spans="1:77" x14ac:dyDescent="0.25">
      <c r="A73" s="105" t="s">
        <v>70</v>
      </c>
      <c r="B73" s="345">
        <v>0</v>
      </c>
      <c r="C73" s="345">
        <v>0</v>
      </c>
      <c r="D73" s="345">
        <v>0</v>
      </c>
      <c r="E73" s="345">
        <v>0</v>
      </c>
      <c r="F73" s="345">
        <v>0</v>
      </c>
      <c r="G73" s="345">
        <v>0</v>
      </c>
      <c r="H73" s="345">
        <v>0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5">
        <v>0</v>
      </c>
      <c r="R73" s="345">
        <v>0</v>
      </c>
      <c r="S73" s="345">
        <v>0</v>
      </c>
      <c r="T73" s="345">
        <v>0</v>
      </c>
      <c r="U73" s="345">
        <v>0</v>
      </c>
      <c r="V73" s="345">
        <v>0</v>
      </c>
      <c r="W73" s="345">
        <v>0</v>
      </c>
      <c r="X73" s="345">
        <v>0</v>
      </c>
      <c r="Y73" s="345">
        <v>0</v>
      </c>
      <c r="Z73" s="345">
        <v>0</v>
      </c>
      <c r="AA73" s="345">
        <v>0</v>
      </c>
      <c r="AB73" s="345">
        <v>0</v>
      </c>
      <c r="AC73" s="345">
        <v>0</v>
      </c>
      <c r="AD73" s="345">
        <v>0</v>
      </c>
      <c r="AE73" s="345">
        <v>0</v>
      </c>
      <c r="AF73" s="345">
        <v>0</v>
      </c>
      <c r="AG73" s="345">
        <v>0</v>
      </c>
      <c r="AH73" s="345">
        <v>0</v>
      </c>
      <c r="AI73" s="345">
        <v>0</v>
      </c>
      <c r="AJ73" s="345">
        <v>0</v>
      </c>
      <c r="AK73" s="345">
        <v>0</v>
      </c>
      <c r="AL73" s="345">
        <v>0</v>
      </c>
      <c r="AM73" s="345">
        <v>0</v>
      </c>
      <c r="AN73" s="345">
        <v>0</v>
      </c>
      <c r="AO73" s="345">
        <v>0</v>
      </c>
      <c r="AP73" s="345">
        <v>0</v>
      </c>
      <c r="AQ73" s="345">
        <v>0</v>
      </c>
      <c r="AR73" s="345">
        <v>0</v>
      </c>
      <c r="AS73" s="345">
        <v>0</v>
      </c>
      <c r="AT73" s="345">
        <v>0</v>
      </c>
      <c r="AU73" s="345">
        <v>0</v>
      </c>
      <c r="AV73" s="345">
        <v>0</v>
      </c>
      <c r="AW73" s="345">
        <v>0</v>
      </c>
      <c r="AX73" s="345">
        <v>0</v>
      </c>
      <c r="AY73" s="345">
        <v>0</v>
      </c>
      <c r="AZ73" s="345">
        <v>0</v>
      </c>
      <c r="BA73" s="345">
        <v>0</v>
      </c>
      <c r="BB73" s="345">
        <v>0</v>
      </c>
      <c r="BC73" s="345">
        <v>0</v>
      </c>
      <c r="BD73" s="345">
        <v>0</v>
      </c>
      <c r="BE73" s="345">
        <v>0</v>
      </c>
      <c r="BF73" s="345">
        <v>0</v>
      </c>
      <c r="BG73" s="345">
        <v>0</v>
      </c>
      <c r="BH73" s="345">
        <v>0</v>
      </c>
      <c r="BI73" s="345">
        <v>0</v>
      </c>
      <c r="BJ73" s="345">
        <v>0</v>
      </c>
      <c r="BK73" s="345">
        <v>0</v>
      </c>
      <c r="BL73" s="345">
        <v>0</v>
      </c>
      <c r="BM73" s="345">
        <v>0</v>
      </c>
      <c r="BN73" s="345">
        <v>0</v>
      </c>
      <c r="BO73" s="345">
        <v>0</v>
      </c>
      <c r="BP73" s="345">
        <v>0</v>
      </c>
      <c r="BQ73" s="345">
        <v>0</v>
      </c>
      <c r="BR73" s="345">
        <v>0</v>
      </c>
      <c r="BS73" s="345">
        <v>0</v>
      </c>
      <c r="BT73" s="345">
        <v>0</v>
      </c>
      <c r="BU73" s="345">
        <v>0</v>
      </c>
      <c r="BV73" s="345">
        <v>0</v>
      </c>
      <c r="BW73" s="345">
        <v>0</v>
      </c>
      <c r="BX73" s="345">
        <v>0</v>
      </c>
      <c r="BY73" s="345">
        <v>0</v>
      </c>
    </row>
    <row r="74" spans="1:77" x14ac:dyDescent="0.25">
      <c r="A74" s="105" t="s">
        <v>71</v>
      </c>
      <c r="B74" s="345">
        <v>0</v>
      </c>
      <c r="C74" s="345">
        <v>0</v>
      </c>
      <c r="D74" s="345">
        <v>0</v>
      </c>
      <c r="E74" s="345">
        <v>0</v>
      </c>
      <c r="F74" s="345">
        <v>0</v>
      </c>
      <c r="G74" s="345">
        <v>0</v>
      </c>
      <c r="H74" s="345">
        <v>0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5">
        <v>0</v>
      </c>
      <c r="R74" s="345">
        <v>0</v>
      </c>
      <c r="S74" s="345">
        <v>0</v>
      </c>
      <c r="T74" s="345">
        <v>0</v>
      </c>
      <c r="U74" s="345">
        <v>0</v>
      </c>
      <c r="V74" s="345">
        <v>0</v>
      </c>
      <c r="W74" s="345">
        <v>0</v>
      </c>
      <c r="X74" s="345">
        <v>0</v>
      </c>
      <c r="Y74" s="345">
        <v>0</v>
      </c>
      <c r="Z74" s="345">
        <v>0</v>
      </c>
      <c r="AA74" s="345">
        <v>0</v>
      </c>
      <c r="AB74" s="345">
        <v>0</v>
      </c>
      <c r="AC74" s="345">
        <v>0</v>
      </c>
      <c r="AD74" s="345">
        <v>0</v>
      </c>
      <c r="AE74" s="345">
        <v>0</v>
      </c>
      <c r="AF74" s="345">
        <v>0</v>
      </c>
      <c r="AG74" s="345">
        <v>0</v>
      </c>
      <c r="AH74" s="345">
        <v>0</v>
      </c>
      <c r="AI74" s="345">
        <v>0</v>
      </c>
      <c r="AJ74" s="345">
        <v>0</v>
      </c>
      <c r="AK74" s="345">
        <v>0</v>
      </c>
      <c r="AL74" s="345">
        <v>0</v>
      </c>
      <c r="AM74" s="345">
        <v>0</v>
      </c>
      <c r="AN74" s="345">
        <v>0</v>
      </c>
      <c r="AO74" s="345">
        <v>0</v>
      </c>
      <c r="AP74" s="345">
        <v>0</v>
      </c>
      <c r="AQ74" s="345">
        <v>0</v>
      </c>
      <c r="AR74" s="345">
        <v>0</v>
      </c>
      <c r="AS74" s="345">
        <v>0</v>
      </c>
      <c r="AT74" s="345">
        <v>0</v>
      </c>
      <c r="AU74" s="345">
        <v>0</v>
      </c>
      <c r="AV74" s="345">
        <v>0</v>
      </c>
      <c r="AW74" s="345">
        <v>0</v>
      </c>
      <c r="AX74" s="345">
        <v>0</v>
      </c>
      <c r="AY74" s="345">
        <v>0</v>
      </c>
      <c r="AZ74" s="345">
        <v>0</v>
      </c>
      <c r="BA74" s="345">
        <v>0</v>
      </c>
      <c r="BB74" s="345">
        <v>0</v>
      </c>
      <c r="BC74" s="345">
        <v>0</v>
      </c>
      <c r="BD74" s="345">
        <v>0</v>
      </c>
      <c r="BE74" s="345">
        <v>0</v>
      </c>
      <c r="BF74" s="345">
        <v>0</v>
      </c>
      <c r="BG74" s="345">
        <v>0</v>
      </c>
      <c r="BH74" s="345">
        <v>0</v>
      </c>
      <c r="BI74" s="345">
        <v>0</v>
      </c>
      <c r="BJ74" s="345">
        <v>0</v>
      </c>
      <c r="BK74" s="345">
        <v>0</v>
      </c>
      <c r="BL74" s="345">
        <v>0</v>
      </c>
      <c r="BM74" s="345">
        <v>0</v>
      </c>
      <c r="BN74" s="345">
        <v>0</v>
      </c>
      <c r="BO74" s="345">
        <v>0</v>
      </c>
      <c r="BP74" s="345">
        <v>0</v>
      </c>
      <c r="BQ74" s="345">
        <v>0</v>
      </c>
      <c r="BR74" s="345">
        <v>0</v>
      </c>
      <c r="BS74" s="345">
        <v>0</v>
      </c>
      <c r="BT74" s="345">
        <v>0</v>
      </c>
      <c r="BU74" s="345">
        <v>0</v>
      </c>
      <c r="BV74" s="345">
        <v>0</v>
      </c>
      <c r="BW74" s="345">
        <v>0</v>
      </c>
      <c r="BX74" s="345">
        <v>0</v>
      </c>
      <c r="BY74" s="345">
        <v>0</v>
      </c>
    </row>
    <row r="75" spans="1:77" x14ac:dyDescent="0.25">
      <c r="A75" s="105" t="s">
        <v>72</v>
      </c>
      <c r="B75" s="345">
        <v>0</v>
      </c>
      <c r="C75" s="345">
        <v>0</v>
      </c>
      <c r="D75" s="345">
        <v>0</v>
      </c>
      <c r="E75" s="345">
        <v>0</v>
      </c>
      <c r="F75" s="345">
        <v>0</v>
      </c>
      <c r="G75" s="345">
        <v>0</v>
      </c>
      <c r="H75" s="345">
        <v>0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5">
        <v>0</v>
      </c>
      <c r="R75" s="345">
        <v>0</v>
      </c>
      <c r="S75" s="345">
        <v>0</v>
      </c>
      <c r="T75" s="345">
        <v>0</v>
      </c>
      <c r="U75" s="345">
        <v>0</v>
      </c>
      <c r="V75" s="345">
        <v>0</v>
      </c>
      <c r="W75" s="345">
        <v>0</v>
      </c>
      <c r="X75" s="345">
        <v>0</v>
      </c>
      <c r="Y75" s="345">
        <v>0</v>
      </c>
      <c r="Z75" s="345">
        <v>0</v>
      </c>
      <c r="AA75" s="345">
        <v>0</v>
      </c>
      <c r="AB75" s="345">
        <v>0</v>
      </c>
      <c r="AC75" s="345">
        <v>0</v>
      </c>
      <c r="AD75" s="345">
        <v>0</v>
      </c>
      <c r="AE75" s="345">
        <v>0</v>
      </c>
      <c r="AF75" s="345">
        <v>0</v>
      </c>
      <c r="AG75" s="345">
        <v>0</v>
      </c>
      <c r="AH75" s="345">
        <v>0</v>
      </c>
      <c r="AI75" s="345">
        <v>0</v>
      </c>
      <c r="AJ75" s="345">
        <v>0</v>
      </c>
      <c r="AK75" s="345">
        <v>0</v>
      </c>
      <c r="AL75" s="345">
        <v>0</v>
      </c>
      <c r="AM75" s="345">
        <v>0</v>
      </c>
      <c r="AN75" s="345">
        <v>0</v>
      </c>
      <c r="AO75" s="345">
        <v>0</v>
      </c>
      <c r="AP75" s="345">
        <v>0</v>
      </c>
      <c r="AQ75" s="345">
        <v>0</v>
      </c>
      <c r="AR75" s="345">
        <v>0</v>
      </c>
      <c r="AS75" s="345">
        <v>0</v>
      </c>
      <c r="AT75" s="345">
        <v>0</v>
      </c>
      <c r="AU75" s="345">
        <v>0</v>
      </c>
      <c r="AV75" s="345">
        <v>0</v>
      </c>
      <c r="AW75" s="345">
        <v>0</v>
      </c>
      <c r="AX75" s="345">
        <v>0</v>
      </c>
      <c r="AY75" s="345">
        <v>0</v>
      </c>
      <c r="AZ75" s="345">
        <v>0</v>
      </c>
      <c r="BA75" s="345">
        <v>0</v>
      </c>
      <c r="BB75" s="345">
        <v>0</v>
      </c>
      <c r="BC75" s="345">
        <v>0</v>
      </c>
      <c r="BD75" s="345">
        <v>0</v>
      </c>
      <c r="BE75" s="345">
        <v>0</v>
      </c>
      <c r="BF75" s="345">
        <v>0</v>
      </c>
      <c r="BG75" s="345">
        <v>0</v>
      </c>
      <c r="BH75" s="345">
        <v>0</v>
      </c>
      <c r="BI75" s="345">
        <v>0</v>
      </c>
      <c r="BJ75" s="345">
        <v>0</v>
      </c>
      <c r="BK75" s="345">
        <v>0</v>
      </c>
      <c r="BL75" s="345">
        <v>0</v>
      </c>
      <c r="BM75" s="345">
        <v>0</v>
      </c>
      <c r="BN75" s="345">
        <v>0</v>
      </c>
      <c r="BO75" s="345">
        <v>0</v>
      </c>
      <c r="BP75" s="345">
        <v>0</v>
      </c>
      <c r="BQ75" s="345">
        <v>0</v>
      </c>
      <c r="BR75" s="345">
        <v>0</v>
      </c>
      <c r="BS75" s="345">
        <v>0</v>
      </c>
      <c r="BT75" s="345">
        <v>0</v>
      </c>
      <c r="BU75" s="345">
        <v>0</v>
      </c>
      <c r="BV75" s="345">
        <v>0</v>
      </c>
      <c r="BW75" s="345">
        <v>0</v>
      </c>
      <c r="BX75" s="345">
        <v>0</v>
      </c>
      <c r="BY75" s="345">
        <v>0</v>
      </c>
    </row>
    <row r="76" spans="1:77" x14ac:dyDescent="0.25">
      <c r="A76" s="105" t="s">
        <v>73</v>
      </c>
      <c r="B76" s="345">
        <v>0</v>
      </c>
      <c r="C76" s="345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5">
        <v>0</v>
      </c>
      <c r="R76" s="345">
        <v>0</v>
      </c>
      <c r="S76" s="345">
        <v>0</v>
      </c>
      <c r="T76" s="345">
        <v>0</v>
      </c>
      <c r="U76" s="345">
        <v>0</v>
      </c>
      <c r="V76" s="345">
        <v>0</v>
      </c>
      <c r="W76" s="345">
        <v>0</v>
      </c>
      <c r="X76" s="345">
        <v>0</v>
      </c>
      <c r="Y76" s="345">
        <v>0</v>
      </c>
      <c r="Z76" s="345">
        <v>0</v>
      </c>
      <c r="AA76" s="345">
        <v>0</v>
      </c>
      <c r="AB76" s="345">
        <v>0</v>
      </c>
      <c r="AC76" s="345">
        <v>0</v>
      </c>
      <c r="AD76" s="345">
        <v>0</v>
      </c>
      <c r="AE76" s="345">
        <v>0</v>
      </c>
      <c r="AF76" s="345">
        <v>0</v>
      </c>
      <c r="AG76" s="345">
        <v>0</v>
      </c>
      <c r="AH76" s="345">
        <v>0</v>
      </c>
      <c r="AI76" s="345">
        <v>0</v>
      </c>
      <c r="AJ76" s="345">
        <v>0</v>
      </c>
      <c r="AK76" s="345">
        <v>0</v>
      </c>
      <c r="AL76" s="345">
        <v>0</v>
      </c>
      <c r="AM76" s="345">
        <v>0</v>
      </c>
      <c r="AN76" s="345">
        <v>0</v>
      </c>
      <c r="AO76" s="345">
        <v>0</v>
      </c>
      <c r="AP76" s="345">
        <v>0</v>
      </c>
      <c r="AQ76" s="345">
        <v>0</v>
      </c>
      <c r="AR76" s="345">
        <v>0</v>
      </c>
      <c r="AS76" s="345">
        <v>0</v>
      </c>
      <c r="AT76" s="345">
        <v>0</v>
      </c>
      <c r="AU76" s="345">
        <v>0</v>
      </c>
      <c r="AV76" s="345">
        <v>0</v>
      </c>
      <c r="AW76" s="345">
        <v>0</v>
      </c>
      <c r="AX76" s="345">
        <v>0</v>
      </c>
      <c r="AY76" s="345">
        <v>0</v>
      </c>
      <c r="AZ76" s="345">
        <v>0</v>
      </c>
      <c r="BA76" s="345">
        <v>0</v>
      </c>
      <c r="BB76" s="345">
        <v>0</v>
      </c>
      <c r="BC76" s="345">
        <v>0</v>
      </c>
      <c r="BD76" s="345">
        <v>0</v>
      </c>
      <c r="BE76" s="345">
        <v>0</v>
      </c>
      <c r="BF76" s="345">
        <v>0</v>
      </c>
      <c r="BG76" s="345">
        <v>0</v>
      </c>
      <c r="BH76" s="345">
        <v>0</v>
      </c>
      <c r="BI76" s="345">
        <v>0</v>
      </c>
      <c r="BJ76" s="345">
        <v>0</v>
      </c>
      <c r="BK76" s="345">
        <v>0</v>
      </c>
      <c r="BL76" s="345">
        <v>0</v>
      </c>
      <c r="BM76" s="345">
        <v>0</v>
      </c>
      <c r="BN76" s="345">
        <v>0</v>
      </c>
      <c r="BO76" s="345">
        <v>0</v>
      </c>
      <c r="BP76" s="345">
        <v>0</v>
      </c>
      <c r="BQ76" s="345">
        <v>0</v>
      </c>
      <c r="BR76" s="345">
        <v>0</v>
      </c>
      <c r="BS76" s="345">
        <v>0</v>
      </c>
      <c r="BT76" s="345">
        <v>0</v>
      </c>
      <c r="BU76" s="345">
        <v>0</v>
      </c>
      <c r="BV76" s="345">
        <v>0</v>
      </c>
      <c r="BW76" s="345">
        <v>0</v>
      </c>
      <c r="BX76" s="345">
        <v>0</v>
      </c>
      <c r="BY76" s="345">
        <v>0</v>
      </c>
    </row>
    <row r="77" spans="1:77" x14ac:dyDescent="0.25">
      <c r="A77" s="105" t="s">
        <v>74</v>
      </c>
      <c r="B77" s="345">
        <v>0</v>
      </c>
      <c r="C77" s="345">
        <v>0</v>
      </c>
      <c r="D77" s="345">
        <v>0</v>
      </c>
      <c r="E77" s="345">
        <v>0</v>
      </c>
      <c r="F77" s="345">
        <v>0</v>
      </c>
      <c r="G77" s="345">
        <v>0</v>
      </c>
      <c r="H77" s="345">
        <v>0</v>
      </c>
      <c r="I77" s="345">
        <v>0</v>
      </c>
      <c r="J77" s="345">
        <v>0</v>
      </c>
      <c r="K77" s="345">
        <v>0</v>
      </c>
      <c r="L77" s="345">
        <v>0</v>
      </c>
      <c r="M77" s="345">
        <v>0</v>
      </c>
      <c r="N77" s="345">
        <v>0</v>
      </c>
      <c r="O77" s="345">
        <v>0</v>
      </c>
      <c r="P77" s="345">
        <v>0</v>
      </c>
      <c r="Q77" s="345">
        <v>0</v>
      </c>
      <c r="R77" s="345">
        <v>0</v>
      </c>
      <c r="S77" s="345">
        <v>0</v>
      </c>
      <c r="T77" s="345">
        <v>0</v>
      </c>
      <c r="U77" s="345">
        <v>0</v>
      </c>
      <c r="V77" s="345">
        <v>0</v>
      </c>
      <c r="W77" s="345">
        <v>0</v>
      </c>
      <c r="X77" s="345">
        <v>0</v>
      </c>
      <c r="Y77" s="345">
        <v>0</v>
      </c>
      <c r="Z77" s="345">
        <v>0</v>
      </c>
      <c r="AA77" s="345">
        <v>0</v>
      </c>
      <c r="AB77" s="345">
        <v>0</v>
      </c>
      <c r="AC77" s="345">
        <v>0</v>
      </c>
      <c r="AD77" s="345">
        <v>0</v>
      </c>
      <c r="AE77" s="345">
        <v>0</v>
      </c>
      <c r="AF77" s="345">
        <v>0</v>
      </c>
      <c r="AG77" s="345">
        <v>0</v>
      </c>
      <c r="AH77" s="345">
        <v>0</v>
      </c>
      <c r="AI77" s="345">
        <v>0</v>
      </c>
      <c r="AJ77" s="345">
        <v>0</v>
      </c>
      <c r="AK77" s="345">
        <v>0</v>
      </c>
      <c r="AL77" s="345">
        <v>0</v>
      </c>
      <c r="AM77" s="345">
        <v>0</v>
      </c>
      <c r="AN77" s="345">
        <v>0</v>
      </c>
      <c r="AO77" s="345">
        <v>0</v>
      </c>
      <c r="AP77" s="345">
        <v>0</v>
      </c>
      <c r="AQ77" s="345">
        <v>0</v>
      </c>
      <c r="AR77" s="345">
        <v>0</v>
      </c>
      <c r="AS77" s="345">
        <v>0</v>
      </c>
      <c r="AT77" s="345">
        <v>0</v>
      </c>
      <c r="AU77" s="345">
        <v>0</v>
      </c>
      <c r="AV77" s="345">
        <v>0</v>
      </c>
      <c r="AW77" s="345">
        <v>0</v>
      </c>
      <c r="AX77" s="345">
        <v>0</v>
      </c>
      <c r="AY77" s="345">
        <v>0</v>
      </c>
      <c r="AZ77" s="345">
        <v>0</v>
      </c>
      <c r="BA77" s="345">
        <v>0</v>
      </c>
      <c r="BB77" s="345">
        <v>0</v>
      </c>
      <c r="BC77" s="345">
        <v>0</v>
      </c>
      <c r="BD77" s="345">
        <v>0</v>
      </c>
      <c r="BE77" s="345">
        <v>0</v>
      </c>
      <c r="BF77" s="345">
        <v>0</v>
      </c>
      <c r="BG77" s="345">
        <v>0</v>
      </c>
      <c r="BH77" s="345">
        <v>0</v>
      </c>
      <c r="BI77" s="345">
        <v>0</v>
      </c>
      <c r="BJ77" s="345">
        <v>0</v>
      </c>
      <c r="BK77" s="345">
        <v>0</v>
      </c>
      <c r="BL77" s="345">
        <v>0</v>
      </c>
      <c r="BM77" s="345">
        <v>0</v>
      </c>
      <c r="BN77" s="345">
        <v>0</v>
      </c>
      <c r="BO77" s="345">
        <v>0</v>
      </c>
      <c r="BP77" s="345">
        <v>0</v>
      </c>
      <c r="BQ77" s="345">
        <v>0</v>
      </c>
      <c r="BR77" s="345">
        <v>0</v>
      </c>
      <c r="BS77" s="345">
        <v>0</v>
      </c>
      <c r="BT77" s="345">
        <v>0</v>
      </c>
      <c r="BU77" s="345">
        <v>0</v>
      </c>
      <c r="BV77" s="345">
        <v>0</v>
      </c>
      <c r="BW77" s="345">
        <v>0</v>
      </c>
      <c r="BX77" s="345">
        <v>0</v>
      </c>
      <c r="BY77" s="345">
        <v>0</v>
      </c>
    </row>
    <row r="78" spans="1:77" x14ac:dyDescent="0.25">
      <c r="A78" s="105" t="s">
        <v>75</v>
      </c>
      <c r="B78" s="345">
        <v>0</v>
      </c>
      <c r="C78" s="345">
        <v>0</v>
      </c>
      <c r="D78" s="345">
        <v>0</v>
      </c>
      <c r="E78" s="345">
        <v>0</v>
      </c>
      <c r="F78" s="345">
        <v>0</v>
      </c>
      <c r="G78" s="345">
        <v>0</v>
      </c>
      <c r="H78" s="345">
        <v>0</v>
      </c>
      <c r="I78" s="345">
        <v>0</v>
      </c>
      <c r="J78" s="345">
        <v>0</v>
      </c>
      <c r="K78" s="345">
        <v>0</v>
      </c>
      <c r="L78" s="345">
        <v>0</v>
      </c>
      <c r="M78" s="345">
        <v>0</v>
      </c>
      <c r="N78" s="345">
        <v>0</v>
      </c>
      <c r="O78" s="345">
        <v>0</v>
      </c>
      <c r="P78" s="345">
        <v>0</v>
      </c>
      <c r="Q78" s="345">
        <v>0</v>
      </c>
      <c r="R78" s="345">
        <v>0</v>
      </c>
      <c r="S78" s="345">
        <v>0</v>
      </c>
      <c r="T78" s="345">
        <v>0</v>
      </c>
      <c r="U78" s="345">
        <v>0</v>
      </c>
      <c r="V78" s="345">
        <v>0</v>
      </c>
      <c r="W78" s="345">
        <v>0</v>
      </c>
      <c r="X78" s="345">
        <v>0</v>
      </c>
      <c r="Y78" s="345">
        <v>0</v>
      </c>
      <c r="Z78" s="345">
        <v>0</v>
      </c>
      <c r="AA78" s="345">
        <v>0</v>
      </c>
      <c r="AB78" s="345">
        <v>0</v>
      </c>
      <c r="AC78" s="345">
        <v>0</v>
      </c>
      <c r="AD78" s="345">
        <v>0</v>
      </c>
      <c r="AE78" s="345">
        <v>0</v>
      </c>
      <c r="AF78" s="345">
        <v>0</v>
      </c>
      <c r="AG78" s="345">
        <v>0</v>
      </c>
      <c r="AH78" s="345">
        <v>0</v>
      </c>
      <c r="AI78" s="345">
        <v>0</v>
      </c>
      <c r="AJ78" s="345">
        <v>0</v>
      </c>
      <c r="AK78" s="345">
        <v>0</v>
      </c>
      <c r="AL78" s="345">
        <v>0</v>
      </c>
      <c r="AM78" s="345">
        <v>0</v>
      </c>
      <c r="AN78" s="345">
        <v>0</v>
      </c>
      <c r="AO78" s="345">
        <v>0</v>
      </c>
      <c r="AP78" s="345">
        <v>0</v>
      </c>
      <c r="AQ78" s="345">
        <v>0</v>
      </c>
      <c r="AR78" s="345">
        <v>0</v>
      </c>
      <c r="AS78" s="345">
        <v>0</v>
      </c>
      <c r="AT78" s="345">
        <v>0</v>
      </c>
      <c r="AU78" s="345">
        <v>0</v>
      </c>
      <c r="AV78" s="345">
        <v>0</v>
      </c>
      <c r="AW78" s="345">
        <v>0</v>
      </c>
      <c r="AX78" s="345">
        <v>0</v>
      </c>
      <c r="AY78" s="345">
        <v>0</v>
      </c>
      <c r="AZ78" s="345">
        <v>0</v>
      </c>
      <c r="BA78" s="345">
        <v>0</v>
      </c>
      <c r="BB78" s="345">
        <v>0</v>
      </c>
      <c r="BC78" s="345">
        <v>0</v>
      </c>
      <c r="BD78" s="345">
        <v>0</v>
      </c>
      <c r="BE78" s="345">
        <v>0</v>
      </c>
      <c r="BF78" s="345">
        <v>0</v>
      </c>
      <c r="BG78" s="345">
        <v>0</v>
      </c>
      <c r="BH78" s="345">
        <v>0</v>
      </c>
      <c r="BI78" s="345">
        <v>0</v>
      </c>
      <c r="BJ78" s="345">
        <v>0</v>
      </c>
      <c r="BK78" s="345">
        <v>0</v>
      </c>
      <c r="BL78" s="345">
        <v>0</v>
      </c>
      <c r="BM78" s="345">
        <v>0</v>
      </c>
      <c r="BN78" s="345">
        <v>0</v>
      </c>
      <c r="BO78" s="345">
        <v>0</v>
      </c>
      <c r="BP78" s="345">
        <v>0</v>
      </c>
      <c r="BQ78" s="345">
        <v>0</v>
      </c>
      <c r="BR78" s="345">
        <v>0</v>
      </c>
      <c r="BS78" s="345">
        <v>0</v>
      </c>
      <c r="BT78" s="345">
        <v>0</v>
      </c>
      <c r="BU78" s="345">
        <v>0</v>
      </c>
      <c r="BV78" s="345">
        <v>0</v>
      </c>
      <c r="BW78" s="345">
        <v>0</v>
      </c>
      <c r="BX78" s="345">
        <v>0</v>
      </c>
      <c r="BY78" s="345">
        <v>0</v>
      </c>
    </row>
    <row r="79" spans="1:77" x14ac:dyDescent="0.25">
      <c r="A79" s="106" t="s">
        <v>870</v>
      </c>
      <c r="B79" s="346">
        <f>SUM(B3:B78)</f>
        <v>0</v>
      </c>
      <c r="C79" s="346">
        <f t="shared" ref="C79:BN79" si="0">SUM(C3:C78)</f>
        <v>0</v>
      </c>
      <c r="D79" s="346">
        <f t="shared" si="0"/>
        <v>0</v>
      </c>
      <c r="E79" s="346">
        <f t="shared" si="0"/>
        <v>0</v>
      </c>
      <c r="F79" s="346">
        <f t="shared" si="0"/>
        <v>0</v>
      </c>
      <c r="G79" s="346">
        <f t="shared" si="0"/>
        <v>0</v>
      </c>
      <c r="H79" s="346">
        <f t="shared" si="0"/>
        <v>0</v>
      </c>
      <c r="I79" s="346">
        <f t="shared" si="0"/>
        <v>0</v>
      </c>
      <c r="J79" s="346">
        <f t="shared" si="0"/>
        <v>0</v>
      </c>
      <c r="K79" s="346">
        <f t="shared" si="0"/>
        <v>0</v>
      </c>
      <c r="L79" s="346">
        <f t="shared" si="0"/>
        <v>0</v>
      </c>
      <c r="M79" s="346">
        <f t="shared" si="0"/>
        <v>0</v>
      </c>
      <c r="N79" s="346">
        <f t="shared" si="0"/>
        <v>0</v>
      </c>
      <c r="O79" s="346">
        <f t="shared" si="0"/>
        <v>0</v>
      </c>
      <c r="P79" s="346">
        <f t="shared" si="0"/>
        <v>0</v>
      </c>
      <c r="Q79" s="346">
        <f t="shared" si="0"/>
        <v>0</v>
      </c>
      <c r="R79" s="346">
        <f t="shared" si="0"/>
        <v>0</v>
      </c>
      <c r="S79" s="346">
        <f t="shared" si="0"/>
        <v>0</v>
      </c>
      <c r="T79" s="346">
        <f t="shared" si="0"/>
        <v>0</v>
      </c>
      <c r="U79" s="346">
        <f t="shared" si="0"/>
        <v>0</v>
      </c>
      <c r="V79" s="346">
        <f t="shared" si="0"/>
        <v>0</v>
      </c>
      <c r="W79" s="346">
        <f t="shared" si="0"/>
        <v>0</v>
      </c>
      <c r="X79" s="346">
        <f t="shared" si="0"/>
        <v>0</v>
      </c>
      <c r="Y79" s="346">
        <f t="shared" si="0"/>
        <v>0</v>
      </c>
      <c r="Z79" s="346">
        <f t="shared" si="0"/>
        <v>0</v>
      </c>
      <c r="AA79" s="346">
        <f t="shared" si="0"/>
        <v>0</v>
      </c>
      <c r="AB79" s="346">
        <f t="shared" si="0"/>
        <v>0</v>
      </c>
      <c r="AC79" s="346">
        <f t="shared" si="0"/>
        <v>0</v>
      </c>
      <c r="AD79" s="346">
        <f t="shared" si="0"/>
        <v>0</v>
      </c>
      <c r="AE79" s="346">
        <f t="shared" si="0"/>
        <v>0</v>
      </c>
      <c r="AF79" s="346">
        <f t="shared" si="0"/>
        <v>0</v>
      </c>
      <c r="AG79" s="346">
        <f t="shared" si="0"/>
        <v>0</v>
      </c>
      <c r="AH79" s="346">
        <f t="shared" si="0"/>
        <v>0</v>
      </c>
      <c r="AI79" s="346">
        <f t="shared" si="0"/>
        <v>0</v>
      </c>
      <c r="AJ79" s="346">
        <f t="shared" si="0"/>
        <v>0</v>
      </c>
      <c r="AK79" s="346">
        <f t="shared" si="0"/>
        <v>0</v>
      </c>
      <c r="AL79" s="346">
        <f t="shared" si="0"/>
        <v>0</v>
      </c>
      <c r="AM79" s="346">
        <f t="shared" si="0"/>
        <v>0</v>
      </c>
      <c r="AN79" s="346">
        <f t="shared" si="0"/>
        <v>0</v>
      </c>
      <c r="AO79" s="346">
        <f t="shared" si="0"/>
        <v>0</v>
      </c>
      <c r="AP79" s="346">
        <f t="shared" si="0"/>
        <v>0</v>
      </c>
      <c r="AQ79" s="346">
        <f t="shared" si="0"/>
        <v>0</v>
      </c>
      <c r="AR79" s="346">
        <f t="shared" si="0"/>
        <v>0</v>
      </c>
      <c r="AS79" s="346">
        <f t="shared" si="0"/>
        <v>0</v>
      </c>
      <c r="AT79" s="346">
        <f t="shared" si="0"/>
        <v>0</v>
      </c>
      <c r="AU79" s="346">
        <f t="shared" si="0"/>
        <v>0</v>
      </c>
      <c r="AV79" s="346">
        <f t="shared" si="0"/>
        <v>0</v>
      </c>
      <c r="AW79" s="346">
        <f t="shared" si="0"/>
        <v>0</v>
      </c>
      <c r="AX79" s="346">
        <f t="shared" si="0"/>
        <v>0</v>
      </c>
      <c r="AY79" s="346">
        <f t="shared" si="0"/>
        <v>0</v>
      </c>
      <c r="AZ79" s="346">
        <f t="shared" si="0"/>
        <v>0</v>
      </c>
      <c r="BA79" s="346">
        <f t="shared" si="0"/>
        <v>0</v>
      </c>
      <c r="BB79" s="346">
        <f t="shared" si="0"/>
        <v>0</v>
      </c>
      <c r="BC79" s="346">
        <f t="shared" si="0"/>
        <v>0</v>
      </c>
      <c r="BD79" s="346">
        <f t="shared" si="0"/>
        <v>0</v>
      </c>
      <c r="BE79" s="346">
        <f t="shared" si="0"/>
        <v>0</v>
      </c>
      <c r="BF79" s="346">
        <f t="shared" si="0"/>
        <v>0</v>
      </c>
      <c r="BG79" s="346">
        <f t="shared" si="0"/>
        <v>0</v>
      </c>
      <c r="BH79" s="346">
        <f t="shared" si="0"/>
        <v>0</v>
      </c>
      <c r="BI79" s="346">
        <f t="shared" si="0"/>
        <v>0</v>
      </c>
      <c r="BJ79" s="346">
        <f t="shared" si="0"/>
        <v>0</v>
      </c>
      <c r="BK79" s="346">
        <f t="shared" si="0"/>
        <v>0</v>
      </c>
      <c r="BL79" s="346">
        <f t="shared" si="0"/>
        <v>0</v>
      </c>
      <c r="BM79" s="346">
        <f t="shared" si="0"/>
        <v>0</v>
      </c>
      <c r="BN79" s="346">
        <f t="shared" si="0"/>
        <v>0</v>
      </c>
      <c r="BO79" s="346">
        <f t="shared" ref="BO79:BY79" si="1">SUM(BO3:BO78)</f>
        <v>0</v>
      </c>
      <c r="BP79" s="346">
        <f t="shared" si="1"/>
        <v>0</v>
      </c>
      <c r="BQ79" s="346">
        <f t="shared" si="1"/>
        <v>0</v>
      </c>
      <c r="BR79" s="346">
        <f t="shared" si="1"/>
        <v>0</v>
      </c>
      <c r="BS79" s="346">
        <f t="shared" si="1"/>
        <v>0</v>
      </c>
      <c r="BT79" s="346">
        <f t="shared" si="1"/>
        <v>0</v>
      </c>
      <c r="BU79" s="346">
        <f t="shared" si="1"/>
        <v>0</v>
      </c>
      <c r="BV79" s="346">
        <f t="shared" si="1"/>
        <v>0</v>
      </c>
      <c r="BW79" s="346">
        <f t="shared" si="1"/>
        <v>0</v>
      </c>
      <c r="BX79" s="346">
        <f t="shared" si="1"/>
        <v>0</v>
      </c>
      <c r="BY79" s="346">
        <f t="shared" si="1"/>
        <v>0</v>
      </c>
    </row>
  </sheetData>
  <sheetProtection password="8453" sheet="1" formatColumns="0" formatRows="0"/>
  <conditionalFormatting sqref="A3:A79">
    <cfRule type="cellIs" dxfId="80" priority="1" operator="lessThan">
      <formula>0</formula>
    </cfRule>
  </conditionalFormatting>
  <conditionalFormatting sqref="B2:BY2">
    <cfRule type="cellIs" dxfId="79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/>
  <dimension ref="A5:CQ126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5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0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5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1"/>
      <c r="CC8" s="443"/>
      <c r="CD8" s="410"/>
      <c r="CE8" s="410"/>
      <c r="CF8" s="410"/>
      <c r="CG8" s="410"/>
      <c r="CH8" s="435"/>
      <c r="CI8" s="437"/>
      <c r="CJ8" s="243"/>
      <c r="CK8" s="166" t="s">
        <v>865</v>
      </c>
      <c r="CL8" s="166" t="s">
        <v>866</v>
      </c>
      <c r="CM8" s="166"/>
      <c r="CN8" s="166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'A(IxI)'!D9*D$102</f>
        <v>4833.9661854303895</v>
      </c>
      <c r="E9" s="53">
        <f>'A(IxI)'!E9*E$102</f>
        <v>10.786258741967121</v>
      </c>
      <c r="F9" s="53">
        <f>'A(IxI)'!F9*F$102</f>
        <v>4730.6625349729775</v>
      </c>
      <c r="G9" s="53">
        <f>'A(IxI)'!G9*G$102</f>
        <v>5.7869059228417905</v>
      </c>
      <c r="H9" s="53">
        <f>'A(IxI)'!H9*H$102</f>
        <v>148.84578959823062</v>
      </c>
      <c r="I9" s="53">
        <f>'A(IxI)'!I9*I$102</f>
        <v>24.034661712993753</v>
      </c>
      <c r="J9" s="53">
        <f>'A(IxI)'!J9*J$102</f>
        <v>21.408131045524399</v>
      </c>
      <c r="K9" s="53">
        <f>'A(IxI)'!K9*K$102</f>
        <v>34.879500528849121</v>
      </c>
      <c r="L9" s="53">
        <f>'A(IxI)'!L9*L$102</f>
        <v>14526.314674537056</v>
      </c>
      <c r="M9" s="53">
        <f>'A(IxI)'!M9*M$102</f>
        <v>40243.345100019251</v>
      </c>
      <c r="N9" s="53">
        <f>'A(IxI)'!N9*N$102</f>
        <v>6.1263605280404052</v>
      </c>
      <c r="O9" s="53">
        <f>'A(IxI)'!O9*O$102</f>
        <v>377.51524117988276</v>
      </c>
      <c r="P9" s="53">
        <f>'A(IxI)'!P9*P$102</f>
        <v>17.998340578808786</v>
      </c>
      <c r="Q9" s="53">
        <f>'A(IxI)'!Q9*Q$102</f>
        <v>13.011833188238121</v>
      </c>
      <c r="R9" s="53">
        <f>'A(IxI)'!R9*R$102</f>
        <v>32.62656404188882</v>
      </c>
      <c r="S9" s="53">
        <f>'A(IxI)'!S9*S$102</f>
        <v>5.8839360667325868</v>
      </c>
      <c r="T9" s="53">
        <f>'A(IxI)'!T9*T$102</f>
        <v>177.29905827795702</v>
      </c>
      <c r="U9" s="53">
        <f>'A(IxI)'!U9*U$102</f>
        <v>256.59665833363675</v>
      </c>
      <c r="V9" s="53">
        <f>'A(IxI)'!V9*V$102</f>
        <v>589.40034346742743</v>
      </c>
      <c r="W9" s="53">
        <f>'A(IxI)'!W9*W$102</f>
        <v>24763.585201436425</v>
      </c>
      <c r="X9" s="53">
        <f>'A(IxI)'!X9*X$102</f>
        <v>108.2643382800193</v>
      </c>
      <c r="Y9" s="53">
        <f>'A(IxI)'!Y9*Y$102</f>
        <v>29.869347573627355</v>
      </c>
      <c r="Z9" s="53">
        <f>'A(IxI)'!Z9*Z$102</f>
        <v>9260.1066476439155</v>
      </c>
      <c r="AA9" s="53">
        <f>'A(IxI)'!AA9*AA$102</f>
        <v>51.247852692562631</v>
      </c>
      <c r="AB9" s="53">
        <f>'A(IxI)'!AB9*AB$102</f>
        <v>26.899752979812977</v>
      </c>
      <c r="AC9" s="53">
        <f>'A(IxI)'!AC9*AC$102</f>
        <v>32.142859753808494</v>
      </c>
      <c r="AD9" s="53">
        <f>'A(IxI)'!AD9*AD$102</f>
        <v>17.411784677086469</v>
      </c>
      <c r="AE9" s="53">
        <f>'A(IxI)'!AE9*AE$102</f>
        <v>106195.70059583767</v>
      </c>
      <c r="AF9" s="53">
        <f>'A(IxI)'!AF9*AF$102</f>
        <v>30853.088660496142</v>
      </c>
      <c r="AG9" s="53">
        <f>'A(IxI)'!AG9*AG$102</f>
        <v>21.957652292609026</v>
      </c>
      <c r="AH9" s="53">
        <f>'A(IxI)'!AH9*AH$102</f>
        <v>28.415693764903835</v>
      </c>
      <c r="AI9" s="53">
        <f>'A(IxI)'!AI9*AI$102</f>
        <v>7937.776142862037</v>
      </c>
      <c r="AJ9" s="53">
        <f>'A(IxI)'!AJ9*AJ$102</f>
        <v>1.2123625598863808</v>
      </c>
      <c r="AK9" s="53">
        <f>'A(IxI)'!AK9*AK$102</f>
        <v>29.539897930008841</v>
      </c>
      <c r="AL9" s="53">
        <f>'A(IxI)'!AL9*AL$102</f>
        <v>38.038980094497063</v>
      </c>
      <c r="AM9" s="53">
        <f>'A(IxI)'!AM9*AM$102</f>
        <v>14.325536065037241</v>
      </c>
      <c r="AN9" s="53">
        <f>'A(IxI)'!AN9*AN$102</f>
        <v>44.945142481281685</v>
      </c>
      <c r="AO9" s="53">
        <f>'A(IxI)'!AO9*AO$102</f>
        <v>65.756476761974554</v>
      </c>
      <c r="AP9" s="53">
        <f>'A(IxI)'!AP9*AP$102</f>
        <v>16.95745025391626</v>
      </c>
      <c r="AQ9" s="53">
        <f>'A(IxI)'!AQ9*AQ$102</f>
        <v>146.5621939173528</v>
      </c>
      <c r="AR9" s="53">
        <f>'A(IxI)'!AR9*AR$102</f>
        <v>28.55134742378813</v>
      </c>
      <c r="AS9" s="53">
        <f>'A(IxI)'!AS9*AS$102</f>
        <v>42.23908410715304</v>
      </c>
      <c r="AT9" s="53">
        <f>'A(IxI)'!AT9*AT$102</f>
        <v>24.823154687552428</v>
      </c>
      <c r="AU9" s="53">
        <f>'A(IxI)'!AU9*AU$102</f>
        <v>10.056128064886282</v>
      </c>
      <c r="AV9" s="53">
        <f>'A(IxI)'!AV9*AV$102</f>
        <v>68.469756209627988</v>
      </c>
      <c r="AW9" s="53">
        <f>'A(IxI)'!AW9*AW$102</f>
        <v>12.777965777150708</v>
      </c>
      <c r="AX9" s="53">
        <f>'A(IxI)'!AX9*AX$102</f>
        <v>29.987391108649902</v>
      </c>
      <c r="AY9" s="53">
        <f>'A(IxI)'!AY9*AY$102</f>
        <v>45.887577156591902</v>
      </c>
      <c r="AZ9" s="53">
        <f>'A(IxI)'!AZ9*AZ$102</f>
        <v>38.338042759615092</v>
      </c>
      <c r="BA9" s="53">
        <f>'A(IxI)'!BA9*BA$102</f>
        <v>7.7395103204460547</v>
      </c>
      <c r="BB9" s="53">
        <f>'A(IxI)'!BB9*BB$102</f>
        <v>22.990301917105043</v>
      </c>
      <c r="BC9" s="53">
        <f>'A(IxI)'!BC9*BC$102</f>
        <v>6.8032892880145903</v>
      </c>
      <c r="BD9" s="53">
        <f>'A(IxI)'!BD9*BD$102</f>
        <v>31.693866435087962</v>
      </c>
      <c r="BE9" s="53">
        <f>'A(IxI)'!BE9*BE$102</f>
        <v>24.608884045785587</v>
      </c>
      <c r="BF9" s="53">
        <f>'A(IxI)'!BF9*BF$102</f>
        <v>29.426817825538265</v>
      </c>
      <c r="BG9" s="53">
        <f>'A(IxI)'!BG9*BG$102</f>
        <v>31.046445654565098</v>
      </c>
      <c r="BH9" s="53">
        <f>'A(IxI)'!BH9*BH$102</f>
        <v>19.751292551320333</v>
      </c>
      <c r="BI9" s="53">
        <f>'A(IxI)'!BI9*BI$102</f>
        <v>311.00319038461265</v>
      </c>
      <c r="BJ9" s="53">
        <f>'A(IxI)'!BJ9*BJ$102</f>
        <v>190.9384166354323</v>
      </c>
      <c r="BK9" s="53">
        <f>'A(IxI)'!BK9*BK$102</f>
        <v>521.5930907883328</v>
      </c>
      <c r="BL9" s="53">
        <f>'A(IxI)'!BL9*BL$102</f>
        <v>4.5581046954742952</v>
      </c>
      <c r="BM9" s="53">
        <f>'A(IxI)'!BM9*BM$102</f>
        <v>103.76835303529721</v>
      </c>
      <c r="BN9" s="53">
        <f>'A(IxI)'!BN9*BN$102</f>
        <v>2549.5446573310101</v>
      </c>
      <c r="BO9" s="53">
        <f>'A(IxI)'!BO9*BO$102</f>
        <v>27.329611566586248</v>
      </c>
      <c r="BP9" s="53">
        <f>'A(IxI)'!BP9*BP$102</f>
        <v>22.58892128930383</v>
      </c>
      <c r="BQ9" s="53">
        <f>'A(IxI)'!BQ9*BQ$102</f>
        <v>28.961901266488251</v>
      </c>
      <c r="BR9" s="53">
        <f>'A(IxI)'!BR9*BR$102</f>
        <v>2.1965925806429074</v>
      </c>
      <c r="BS9" s="53">
        <f>'A(IxI)'!BS9*BS$102</f>
        <v>4.7549944460210236</v>
      </c>
      <c r="BT9" s="53">
        <f>'A(IxI)'!BT9*BT$102</f>
        <v>43.3890826647891</v>
      </c>
      <c r="BU9" s="53">
        <f>'A(IxI)'!BU9*BU$102</f>
        <v>66.401980250144163</v>
      </c>
      <c r="BV9" s="53">
        <f>'A(IxI)'!BV9*BV$102</f>
        <v>28.997690971295391</v>
      </c>
      <c r="BW9" s="53">
        <f>'A(IxI)'!BW9*BW$102</f>
        <v>12.561825153408495</v>
      </c>
      <c r="BX9" s="53">
        <f>'A(IxI)'!BX9*BX$102</f>
        <v>63.460073042495537</v>
      </c>
      <c r="BY9" s="53">
        <f>'A(IxI)'!BY9*BY$102</f>
        <v>163.73445572556994</v>
      </c>
      <c r="BZ9" s="53">
        <f>'A(IxI)'!BZ9*BZ$102</f>
        <v>876.37885532777307</v>
      </c>
      <c r="CA9" s="54">
        <f>'A(IxI)'!CA9*CA$102</f>
        <v>0</v>
      </c>
      <c r="CB9" s="239">
        <f>+SUM(D9:CA9)</f>
        <v>251237.64530101488</v>
      </c>
      <c r="CC9" s="52">
        <f>'Sim_F(IxI)'!B3</f>
        <v>426397.64541368402</v>
      </c>
      <c r="CD9" s="53">
        <f>'Sim_F(IxI)'!C3</f>
        <v>0</v>
      </c>
      <c r="CE9" s="53">
        <f>'Sim_F(IxI)'!D3</f>
        <v>0</v>
      </c>
      <c r="CF9" s="53">
        <f>'Sim_F(IxI)'!E3</f>
        <v>41272.702905199498</v>
      </c>
      <c r="CG9" s="53">
        <f>'Sim_F(IxI)'!F3</f>
        <v>-26</v>
      </c>
      <c r="CH9" s="242">
        <f>'Sim_F(IxI)'!G3</f>
        <v>13758.0063801014</v>
      </c>
      <c r="CI9" s="244">
        <f>SUM(CB9:CH9)</f>
        <v>732639.99999999977</v>
      </c>
      <c r="CJ9" s="127"/>
      <c r="CK9" s="48">
        <f>+'(I-AIxI)-1xSim_F(IxI)'!H2</f>
        <v>732639.99999999884</v>
      </c>
      <c r="CL9" s="48">
        <f>+CK9-CI9</f>
        <v>-9.3132257461547852E-10</v>
      </c>
      <c r="CM9" s="48"/>
      <c r="CN9" s="247">
        <f>IFERROR((SUM(CC9:CH9))/CI9,0)</f>
        <v>0.65707899472999709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'A(IxI)'!D10*D$102</f>
        <v>21.326663499431991</v>
      </c>
      <c r="E10" s="48">
        <f>'A(IxI)'!E10*E$102</f>
        <v>811.50939117347252</v>
      </c>
      <c r="F10" s="48">
        <f>'A(IxI)'!F10*F$102</f>
        <v>63.552986005595244</v>
      </c>
      <c r="G10" s="48">
        <f>'A(IxI)'!G10*G$102</f>
        <v>7.5023786140418354</v>
      </c>
      <c r="H10" s="48">
        <f>'A(IxI)'!H10*H$102</f>
        <v>192.96969461075221</v>
      </c>
      <c r="I10" s="48">
        <f>'A(IxI)'!I10*I$102</f>
        <v>31.159506381390358</v>
      </c>
      <c r="J10" s="48">
        <f>'A(IxI)'!J10*J$102</f>
        <v>27.754365919201774</v>
      </c>
      <c r="K10" s="48">
        <f>'A(IxI)'!K10*K$102</f>
        <v>45.219193525025354</v>
      </c>
      <c r="L10" s="48">
        <f>'A(IxI)'!L10*L$102</f>
        <v>6580.7185255543927</v>
      </c>
      <c r="M10" s="48">
        <f>'A(IxI)'!M10*M$102</f>
        <v>131.68618625092893</v>
      </c>
      <c r="N10" s="48">
        <f>'A(IxI)'!N10*N$102</f>
        <v>7.942461277288114</v>
      </c>
      <c r="O10" s="48">
        <f>'A(IxI)'!O10*O$102</f>
        <v>489.42600928130304</v>
      </c>
      <c r="P10" s="48">
        <f>'A(IxI)'!P10*P$102</f>
        <v>23.333775811649375</v>
      </c>
      <c r="Q10" s="48">
        <f>'A(IxI)'!Q10*Q$102</f>
        <v>16.869066188824206</v>
      </c>
      <c r="R10" s="48">
        <f>'A(IxI)'!R10*R$102</f>
        <v>42.298395650664041</v>
      </c>
      <c r="S10" s="48">
        <f>'A(IxI)'!S10*S$102</f>
        <v>7.6281724123426127</v>
      </c>
      <c r="T10" s="48">
        <f>'A(IxI)'!T10*T$102</f>
        <v>229.85766156383136</v>
      </c>
      <c r="U10" s="48">
        <f>'A(IxI)'!U10*U$102</f>
        <v>332.66227368899678</v>
      </c>
      <c r="V10" s="48">
        <f>'A(IxI)'!V10*V$102</f>
        <v>764.12241548371901</v>
      </c>
      <c r="W10" s="48">
        <f>'A(IxI)'!W10*W$102</f>
        <v>251.36201677690246</v>
      </c>
      <c r="X10" s="48">
        <f>'A(IxI)'!X10*X$102</f>
        <v>140.35826173869049</v>
      </c>
      <c r="Y10" s="48">
        <f>'A(IxI)'!Y10*Y$102</f>
        <v>33.962927535536572</v>
      </c>
      <c r="Z10" s="48">
        <f>'A(IxI)'!Z10*Z$102</f>
        <v>187092.69657890112</v>
      </c>
      <c r="AA10" s="48">
        <f>'A(IxI)'!AA10*AA$102</f>
        <v>66.43978650813122</v>
      </c>
      <c r="AB10" s="48">
        <f>'A(IxI)'!AB10*AB$102</f>
        <v>34.873926441792335</v>
      </c>
      <c r="AC10" s="48">
        <f>'A(IxI)'!AC10*AC$102</f>
        <v>23.307825422844818</v>
      </c>
      <c r="AD10" s="48">
        <f>'A(IxI)'!AD10*AD$102</f>
        <v>22.573341045352002</v>
      </c>
      <c r="AE10" s="48">
        <f>'A(IxI)'!AE10*AE$102</f>
        <v>19559.656278163544</v>
      </c>
      <c r="AF10" s="48">
        <f>'A(IxI)'!AF10*AF$102</f>
        <v>94.676071432153805</v>
      </c>
      <c r="AG10" s="48">
        <f>'A(IxI)'!AG10*AG$102</f>
        <v>28.466787463124916</v>
      </c>
      <c r="AH10" s="48">
        <f>'A(IxI)'!AH10*AH$102</f>
        <v>36.83925331557608</v>
      </c>
      <c r="AI10" s="48">
        <f>'A(IxI)'!AI10*AI$102</f>
        <v>24.310064576270246</v>
      </c>
      <c r="AJ10" s="48">
        <f>'A(IxI)'!AJ10*AJ$102</f>
        <v>1.5717557988725641</v>
      </c>
      <c r="AK10" s="48">
        <f>'A(IxI)'!AK10*AK$102</f>
        <v>38.296717010088415</v>
      </c>
      <c r="AL10" s="48">
        <f>'A(IxI)'!AL10*AL$102</f>
        <v>49.315270468536291</v>
      </c>
      <c r="AM10" s="48">
        <f>'A(IxI)'!AM10*AM$102</f>
        <v>18.572203668422855</v>
      </c>
      <c r="AN10" s="48">
        <f>'A(IxI)'!AN10*AN$102</f>
        <v>58.268698377429892</v>
      </c>
      <c r="AO10" s="48">
        <f>'A(IxI)'!AO10*AO$102</f>
        <v>85.249352861695698</v>
      </c>
      <c r="AP10" s="48">
        <f>'A(IxI)'!AP10*AP$102</f>
        <v>21.984323545246951</v>
      </c>
      <c r="AQ10" s="48">
        <f>'A(IxI)'!AQ10*AQ$102</f>
        <v>190.00914891884594</v>
      </c>
      <c r="AR10" s="48">
        <f>'A(IxI)'!AR10*AR$102</f>
        <v>37.015120199002126</v>
      </c>
      <c r="AS10" s="48">
        <f>'A(IxI)'!AS10*AS$102</f>
        <v>54.76045498361956</v>
      </c>
      <c r="AT10" s="48">
        <f>'A(IxI)'!AT10*AT$102</f>
        <v>32.181740526635664</v>
      </c>
      <c r="AU10" s="48">
        <f>'A(IxI)'!AU10*AU$102</f>
        <v>13.03717066425364</v>
      </c>
      <c r="AV10" s="48">
        <f>'A(IxI)'!AV10*AV$102</f>
        <v>88.766957946935662</v>
      </c>
      <c r="AW10" s="48">
        <f>'A(IxI)'!AW10*AW$102</f>
        <v>16.565871029466674</v>
      </c>
      <c r="AX10" s="48">
        <f>'A(IxI)'!AX10*AX$102</f>
        <v>38.876865244417758</v>
      </c>
      <c r="AY10" s="48">
        <f>'A(IxI)'!AY10*AY$102</f>
        <v>59.490508762366332</v>
      </c>
      <c r="AZ10" s="48">
        <f>'A(IxI)'!AZ10*AZ$102</f>
        <v>49.702987388934787</v>
      </c>
      <c r="BA10" s="48">
        <f>'A(IxI)'!BA10*BA$102</f>
        <v>10.033813835141197</v>
      </c>
      <c r="BB10" s="48">
        <f>'A(IxI)'!BB10*BB$102</f>
        <v>29.805556152630999</v>
      </c>
      <c r="BC10" s="48">
        <f>'A(IxI)'!BC10*BC$102</f>
        <v>8.8200590678474011</v>
      </c>
      <c r="BD10" s="48">
        <f>'A(IxI)'!BD10*BD$102</f>
        <v>41.08920879469477</v>
      </c>
      <c r="BE10" s="48">
        <f>'A(IxI)'!BE10*BE$102</f>
        <v>31.903951410682829</v>
      </c>
      <c r="BF10" s="48">
        <f>'A(IxI)'!BF10*BF$102</f>
        <v>38.150115394516142</v>
      </c>
      <c r="BG10" s="48">
        <f>'A(IxI)'!BG10*BG$102</f>
        <v>40.249866340740553</v>
      </c>
      <c r="BH10" s="48">
        <f>'A(IxI)'!BH10*BH$102</f>
        <v>25.606373563429514</v>
      </c>
      <c r="BI10" s="48">
        <f>'A(IxI)'!BI10*BI$102</f>
        <v>403.19709971965392</v>
      </c>
      <c r="BJ10" s="48">
        <f>'A(IxI)'!BJ10*BJ$102</f>
        <v>247.54027673240955</v>
      </c>
      <c r="BK10" s="48">
        <f>'A(IxI)'!BK10*BK$102</f>
        <v>676.21435387715997</v>
      </c>
      <c r="BL10" s="48">
        <f>'A(IxI)'!BL10*BL$102</f>
        <v>5.9093110625681318</v>
      </c>
      <c r="BM10" s="48">
        <f>'A(IxI)'!BM10*BM$102</f>
        <v>12.10630851900623</v>
      </c>
      <c r="BN10" s="48">
        <f>'A(IxI)'!BN10*BN$102</f>
        <v>103.96662778008358</v>
      </c>
      <c r="BO10" s="48">
        <f>'A(IxI)'!BO10*BO$102</f>
        <v>35.431212478833359</v>
      </c>
      <c r="BP10" s="48">
        <f>'A(IxI)'!BP10*BP$102</f>
        <v>29.285190092035396</v>
      </c>
      <c r="BQ10" s="48">
        <f>'A(IxI)'!BQ10*BQ$102</f>
        <v>37.54737878596638</v>
      </c>
      <c r="BR10" s="48">
        <f>'A(IxI)'!BR10*BR$102</f>
        <v>2.8477513580669389</v>
      </c>
      <c r="BS10" s="48">
        <f>'A(IxI)'!BS10*BS$102</f>
        <v>6.1645668890012555</v>
      </c>
      <c r="BT10" s="48">
        <f>'A(IxI)'!BT10*BT$102</f>
        <v>56.251359570634264</v>
      </c>
      <c r="BU10" s="48">
        <f>'A(IxI)'!BU10*BU$102</f>
        <v>60.921445638535779</v>
      </c>
      <c r="BV10" s="48">
        <f>'A(IxI)'!BV10*BV$102</f>
        <v>37.593778005087458</v>
      </c>
      <c r="BW10" s="48">
        <f>'A(IxI)'!BW10*BW$102</f>
        <v>16.285657593338616</v>
      </c>
      <c r="BX10" s="48">
        <f>'A(IxI)'!BX10*BX$102</f>
        <v>82.272202311136027</v>
      </c>
      <c r="BY10" s="48">
        <f>'A(IxI)'!BY10*BY$102</f>
        <v>159.22191976780866</v>
      </c>
      <c r="BZ10" s="48">
        <f>'A(IxI)'!BZ10*BZ$102</f>
        <v>37.084879557740805</v>
      </c>
      <c r="CA10" s="55">
        <f>'A(IxI)'!CA10*CA$102</f>
        <v>0</v>
      </c>
      <c r="CB10" s="83">
        <f t="shared" ref="CB10:CB73" si="0">+SUM(D10:CA10)</f>
        <v>220326.22765390744</v>
      </c>
      <c r="CC10" s="51">
        <f>'Sim_F(IxI)'!B4</f>
        <v>23185.479703949499</v>
      </c>
      <c r="CD10" s="48">
        <f>'Sim_F(IxI)'!C4</f>
        <v>0</v>
      </c>
      <c r="CE10" s="48">
        <f>'Sim_F(IxI)'!D4</f>
        <v>0</v>
      </c>
      <c r="CF10" s="48">
        <f>'Sim_F(IxI)'!E4</f>
        <v>1347.9128475438799</v>
      </c>
      <c r="CG10" s="48">
        <f>'Sim_F(IxI)'!F4</f>
        <v>-141</v>
      </c>
      <c r="CH10" s="82">
        <f>'Sim_F(IxI)'!G4</f>
        <v>1471.37979460004</v>
      </c>
      <c r="CI10" s="93">
        <f t="shared" ref="CI10:CI73" si="1">SUM(CB10:CH10)</f>
        <v>246190.00000000087</v>
      </c>
      <c r="CJ10" s="127"/>
      <c r="CK10" s="48">
        <f>+'(I-AIxI)-1xSim_F(IxI)'!H3</f>
        <v>246190.00000000035</v>
      </c>
      <c r="CL10" s="48">
        <f t="shared" ref="CL10:CL73" si="2">+CK10-CI10</f>
        <v>-5.2386894822120667E-10</v>
      </c>
      <c r="CM10" s="48"/>
      <c r="CN10" s="247">
        <f t="shared" ref="CN10:CN73" si="3">IFERROR((SUM(CC10:CH10))/CI10,0)</f>
        <v>0.10505614503470218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'A(IxI)'!D11*D$102</f>
        <v>21.99256851515397</v>
      </c>
      <c r="E11" s="48">
        <f>'A(IxI)'!E11*E$102</f>
        <v>14.420370751884841</v>
      </c>
      <c r="F11" s="48">
        <f>'A(IxI)'!F11*F$102</f>
        <v>60250.732945698212</v>
      </c>
      <c r="G11" s="48">
        <f>'A(IxI)'!G11*G$102</f>
        <v>7.7366333322760585</v>
      </c>
      <c r="H11" s="48">
        <f>'A(IxI)'!H11*H$102</f>
        <v>198.99499188836268</v>
      </c>
      <c r="I11" s="48">
        <f>'A(IxI)'!I11*I$102</f>
        <v>32.132432670931266</v>
      </c>
      <c r="J11" s="48">
        <f>'A(IxI)'!J11*J$102</f>
        <v>28.620969899438645</v>
      </c>
      <c r="K11" s="48">
        <f>'A(IxI)'!K11*K$102</f>
        <v>46.631120326234559</v>
      </c>
      <c r="L11" s="48">
        <f>'A(IxI)'!L11*L$102</f>
        <v>506.06535065763569</v>
      </c>
      <c r="M11" s="48">
        <f>'A(IxI)'!M11*M$102</f>
        <v>2223.9281594376657</v>
      </c>
      <c r="N11" s="48">
        <f>'A(IxI)'!N11*N$102</f>
        <v>8.1904571629016836</v>
      </c>
      <c r="O11" s="48">
        <f>'A(IxI)'!O11*O$102</f>
        <v>504.70787624628338</v>
      </c>
      <c r="P11" s="48">
        <f>'A(IxI)'!P11*P$102</f>
        <v>24.062351022165725</v>
      </c>
      <c r="Q11" s="48">
        <f>'A(IxI)'!Q11*Q$102</f>
        <v>17.395786919705756</v>
      </c>
      <c r="R11" s="48">
        <f>'A(IxI)'!R11*R$102</f>
        <v>43.619123284478768</v>
      </c>
      <c r="S11" s="48">
        <f>'A(IxI)'!S11*S$102</f>
        <v>7.8663549236532431</v>
      </c>
      <c r="T11" s="48">
        <f>'A(IxI)'!T11*T$102</f>
        <v>388.25383529171717</v>
      </c>
      <c r="U11" s="48">
        <f>'A(IxI)'!U11*U$102</f>
        <v>343.0493404046544</v>
      </c>
      <c r="V11" s="48">
        <f>'A(IxI)'!V11*V$102</f>
        <v>787.98141945355144</v>
      </c>
      <c r="W11" s="48">
        <f>'A(IxI)'!W11*W$102</f>
        <v>259.21055941172216</v>
      </c>
      <c r="X11" s="48">
        <f>'A(IxI)'!X11*X$102</f>
        <v>144.74081649191325</v>
      </c>
      <c r="Y11" s="48">
        <f>'A(IxI)'!Y11*Y$102</f>
        <v>35.02338801474469</v>
      </c>
      <c r="Z11" s="48">
        <f>'A(IxI)'!Z11*Z$102</f>
        <v>925.80418854859658</v>
      </c>
      <c r="AA11" s="48">
        <f>'A(IxI)'!AA11*AA$102</f>
        <v>82.712298582483314</v>
      </c>
      <c r="AB11" s="48">
        <f>'A(IxI)'!AB11*AB$102</f>
        <v>35.962832005296264</v>
      </c>
      <c r="AC11" s="48">
        <f>'A(IxI)'!AC11*AC$102</f>
        <v>24.035590356870237</v>
      </c>
      <c r="AD11" s="48">
        <f>'A(IxI)'!AD11*AD$102</f>
        <v>23.278172395276993</v>
      </c>
      <c r="AE11" s="48">
        <f>'A(IxI)'!AE11*AE$102</f>
        <v>252.46289919199711</v>
      </c>
      <c r="AF11" s="48">
        <f>'A(IxI)'!AF11*AF$102</f>
        <v>42386.397999254419</v>
      </c>
      <c r="AG11" s="48">
        <f>'A(IxI)'!AG11*AG$102</f>
        <v>1748.3059068709538</v>
      </c>
      <c r="AH11" s="48">
        <f>'A(IxI)'!AH11*AH$102</f>
        <v>37.989524362847405</v>
      </c>
      <c r="AI11" s="48">
        <f>'A(IxI)'!AI11*AI$102</f>
        <v>25.06912348552229</v>
      </c>
      <c r="AJ11" s="48">
        <f>'A(IxI)'!AJ11*AJ$102</f>
        <v>1.6208323958745861</v>
      </c>
      <c r="AK11" s="48">
        <f>'A(IxI)'!AK11*AK$102</f>
        <v>39.492495990864448</v>
      </c>
      <c r="AL11" s="48">
        <f>'A(IxI)'!AL11*AL$102</f>
        <v>50.85509342103709</v>
      </c>
      <c r="AM11" s="48">
        <f>'A(IxI)'!AM11*AM$102</f>
        <v>19.15210326575756</v>
      </c>
      <c r="AN11" s="48">
        <f>'A(IxI)'!AN11*AN$102</f>
        <v>60.088083698071138</v>
      </c>
      <c r="AO11" s="48">
        <f>'A(IxI)'!AO11*AO$102</f>
        <v>87.911183750487552</v>
      </c>
      <c r="AP11" s="48">
        <f>'A(IxI)'!AP11*AP$102</f>
        <v>22.67076337754537</v>
      </c>
      <c r="AQ11" s="48">
        <f>'A(IxI)'!AQ11*AQ$102</f>
        <v>195.94200594083139</v>
      </c>
      <c r="AR11" s="48">
        <f>'A(IxI)'!AR11*AR$102</f>
        <v>38.170882524352486</v>
      </c>
      <c r="AS11" s="48">
        <f>'A(IxI)'!AS11*AS$102</f>
        <v>56.470298702857811</v>
      </c>
      <c r="AT11" s="48">
        <f>'A(IxI)'!AT11*AT$102</f>
        <v>33.186585116222851</v>
      </c>
      <c r="AU11" s="48">
        <f>'A(IxI)'!AU11*AU$102</f>
        <v>13.444244060257731</v>
      </c>
      <c r="AV11" s="48">
        <f>'A(IxI)'!AV11*AV$102</f>
        <v>91.538622747143364</v>
      </c>
      <c r="AW11" s="48">
        <f>'A(IxI)'!AW11*AW$102</f>
        <v>17.08312477657152</v>
      </c>
      <c r="AX11" s="48">
        <f>'A(IxI)'!AX11*AX$102</f>
        <v>40.090758808335814</v>
      </c>
      <c r="AY11" s="48">
        <f>'A(IxI)'!AY11*AY$102</f>
        <v>61.348043963489964</v>
      </c>
      <c r="AZ11" s="48">
        <f>'A(IxI)'!AZ11*AZ$102</f>
        <v>51.254916437730486</v>
      </c>
      <c r="BA11" s="48">
        <f>'A(IxI)'!BA11*BA$102</f>
        <v>10.347110238013549</v>
      </c>
      <c r="BB11" s="48">
        <f>'A(IxI)'!BB11*BB$102</f>
        <v>30.736206619308533</v>
      </c>
      <c r="BC11" s="48">
        <f>'A(IxI)'!BC11*BC$102</f>
        <v>9.095457119324152</v>
      </c>
      <c r="BD11" s="48">
        <f>'A(IxI)'!BD11*BD$102</f>
        <v>42.372180705850234</v>
      </c>
      <c r="BE11" s="48">
        <f>'A(IxI)'!BE11*BE$102</f>
        <v>32.900122296311025</v>
      </c>
      <c r="BF11" s="48">
        <f>'A(IxI)'!BF11*BF$102</f>
        <v>39.341316877685735</v>
      </c>
      <c r="BG11" s="48">
        <f>'A(IxI)'!BG11*BG$102</f>
        <v>41.506630572949298</v>
      </c>
      <c r="BH11" s="48">
        <f>'A(IxI)'!BH11*BH$102</f>
        <v>26.405908501972164</v>
      </c>
      <c r="BI11" s="48">
        <f>'A(IxI)'!BI11*BI$102</f>
        <v>415.78655005889851</v>
      </c>
      <c r="BJ11" s="48">
        <f>'A(IxI)'!BJ11*BJ$102</f>
        <v>255.26948912766844</v>
      </c>
      <c r="BK11" s="48">
        <f>'A(IxI)'!BK11*BK$102</f>
        <v>697.32851127744823</v>
      </c>
      <c r="BL11" s="48">
        <f>'A(IxI)'!BL11*BL$102</f>
        <v>6.0938237443634033</v>
      </c>
      <c r="BM11" s="48">
        <f>'A(IxI)'!BM11*BM$102</f>
        <v>1163.8962954149038</v>
      </c>
      <c r="BN11" s="48">
        <f>'A(IxI)'!BN11*BN$102</f>
        <v>5825.5345597259338</v>
      </c>
      <c r="BO11" s="48">
        <f>'A(IxI)'!BO11*BO$102</f>
        <v>36.537518774864864</v>
      </c>
      <c r="BP11" s="48">
        <f>'A(IxI)'!BP11*BP$102</f>
        <v>30.199592617736471</v>
      </c>
      <c r="BQ11" s="48">
        <f>'A(IxI)'!BQ11*BQ$102</f>
        <v>38.719760385247135</v>
      </c>
      <c r="BR11" s="48">
        <f>'A(IxI)'!BR11*BR$102</f>
        <v>2.936669716670774</v>
      </c>
      <c r="BS11" s="48">
        <f>'A(IxI)'!BS11*BS$102</f>
        <v>6.3570496939767702</v>
      </c>
      <c r="BT11" s="48">
        <f>'A(IxI)'!BT11*BT$102</f>
        <v>58.007755383803342</v>
      </c>
      <c r="BU11" s="48">
        <f>'A(IxI)'!BU11*BU$102</f>
        <v>121.63108219588752</v>
      </c>
      <c r="BV11" s="48">
        <f>'A(IxI)'!BV11*BV$102</f>
        <v>38.767608376359263</v>
      </c>
      <c r="BW11" s="48">
        <f>'A(IxI)'!BW11*BW$102</f>
        <v>16.794161939366489</v>
      </c>
      <c r="BX11" s="48">
        <f>'A(IxI)'!BX11*BX$102</f>
        <v>84.841074473203932</v>
      </c>
      <c r="BY11" s="48">
        <f>'A(IxI)'!BY11*BY$102</f>
        <v>287.40902473046458</v>
      </c>
      <c r="BZ11" s="48">
        <f>'A(IxI)'!BZ11*BZ$102</f>
        <v>601.11385630274856</v>
      </c>
      <c r="CA11" s="55">
        <f>'A(IxI)'!CA11*CA$102</f>
        <v>0</v>
      </c>
      <c r="CB11" s="83">
        <f t="shared" si="0"/>
        <v>122237.62474270795</v>
      </c>
      <c r="CC11" s="51">
        <f>'Sim_F(IxI)'!B5</f>
        <v>662992.67120451003</v>
      </c>
      <c r="CD11" s="48">
        <f>'Sim_F(IxI)'!C5</f>
        <v>0</v>
      </c>
      <c r="CE11" s="48">
        <f>'Sim_F(IxI)'!D5</f>
        <v>0</v>
      </c>
      <c r="CF11" s="48">
        <f>'Sim_F(IxI)'!E5</f>
        <v>1390.00015885535</v>
      </c>
      <c r="CG11" s="48">
        <f>'Sim_F(IxI)'!F5</f>
        <v>0</v>
      </c>
      <c r="CH11" s="82">
        <f>'Sim_F(IxI)'!G5</f>
        <v>48805.703893926999</v>
      </c>
      <c r="CI11" s="93">
        <f t="shared" si="1"/>
        <v>835426.00000000035</v>
      </c>
      <c r="CJ11" s="127"/>
      <c r="CK11" s="48">
        <f>+'(I-AIxI)-1xSim_F(IxI)'!H4</f>
        <v>835425.99999999884</v>
      </c>
      <c r="CL11" s="48">
        <f t="shared" si="2"/>
        <v>-1.5133991837501526E-9</v>
      </c>
      <c r="CM11" s="48"/>
      <c r="CN11" s="247">
        <f t="shared" si="3"/>
        <v>0.85368228335877994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'A(IxI)'!D12*D$102</f>
        <v>18.020288492943191</v>
      </c>
      <c r="E12" s="48">
        <f>'A(IxI)'!E12*E$102</f>
        <v>11.8157749944082</v>
      </c>
      <c r="F12" s="48">
        <f>'A(IxI)'!F12*F$102</f>
        <v>53.700061542177508</v>
      </c>
      <c r="G12" s="48">
        <f>'A(IxI)'!G12*G$102</f>
        <v>6.3392488474309063</v>
      </c>
      <c r="H12" s="48">
        <f>'A(IxI)'!H12*H$102</f>
        <v>163.05267663521394</v>
      </c>
      <c r="I12" s="48">
        <f>'A(IxI)'!I12*I$102</f>
        <v>26.328698547023787</v>
      </c>
      <c r="J12" s="48">
        <f>'A(IxI)'!J12*J$102</f>
        <v>23.451473354753666</v>
      </c>
      <c r="K12" s="48">
        <f>'A(IxI)'!K12*K$102</f>
        <v>38.208644908796423</v>
      </c>
      <c r="L12" s="48">
        <f>'A(IxI)'!L12*L$102</f>
        <v>1097.9299381794933</v>
      </c>
      <c r="M12" s="48">
        <f>'A(IxI)'!M12*M$102</f>
        <v>111.27024472629716</v>
      </c>
      <c r="N12" s="48">
        <f>'A(IxI)'!N12*N$102</f>
        <v>6.7111033830760451</v>
      </c>
      <c r="O12" s="48">
        <f>'A(IxI)'!O12*O$102</f>
        <v>413.54794590508175</v>
      </c>
      <c r="P12" s="48">
        <f>'A(IxI)'!P12*P$102</f>
        <v>19.716228549617266</v>
      </c>
      <c r="Q12" s="48">
        <f>'A(IxI)'!Q12*Q$102</f>
        <v>14.253773889069075</v>
      </c>
      <c r="R12" s="48">
        <f>'A(IxI)'!R12*R$102</f>
        <v>35.740672348204846</v>
      </c>
      <c r="S12" s="48">
        <f>'A(IxI)'!S12*S$102</f>
        <v>6.4455402293933988</v>
      </c>
      <c r="T12" s="48">
        <f>'A(IxI)'!T12*T$102</f>
        <v>194.22172501591089</v>
      </c>
      <c r="U12" s="48">
        <f>'A(IxI)'!U12*U$102</f>
        <v>281.08804467955525</v>
      </c>
      <c r="V12" s="48">
        <f>'A(IxI)'!V12*V$102</f>
        <v>645.65684976029888</v>
      </c>
      <c r="W12" s="48">
        <f>'A(IxI)'!W12*W$102</f>
        <v>212.39215682324019</v>
      </c>
      <c r="X12" s="48">
        <f>'A(IxI)'!X12*X$102</f>
        <v>118.59784672677947</v>
      </c>
      <c r="Y12" s="48">
        <f>'A(IxI)'!Y12*Y$102</f>
        <v>28.697491863722384</v>
      </c>
      <c r="Z12" s="48">
        <f>'A(IxI)'!Z12*Z$102</f>
        <v>235.80987691193471</v>
      </c>
      <c r="AA12" s="48">
        <f>'A(IxI)'!AA12*AA$102</f>
        <v>133657.95527292381</v>
      </c>
      <c r="AB12" s="48">
        <f>'A(IxI)'!AB12*AB$102</f>
        <v>29.467254236909373</v>
      </c>
      <c r="AC12" s="48">
        <f>'A(IxI)'!AC12*AC$102</f>
        <v>19.69430137414632</v>
      </c>
      <c r="AD12" s="48">
        <f>'A(IxI)'!AD12*AD$102</f>
        <v>19.073687635089843</v>
      </c>
      <c r="AE12" s="48">
        <f>'A(IxI)'!AE12*AE$102</f>
        <v>206.86325356084731</v>
      </c>
      <c r="AF12" s="48">
        <f>'A(IxI)'!AF12*AF$102</f>
        <v>1605.5651620675453</v>
      </c>
      <c r="AG12" s="48">
        <f>'A(IxI)'!AG12*AG$102</f>
        <v>24.053444767226331</v>
      </c>
      <c r="AH12" s="48">
        <f>'A(IxI)'!AH12*AH$102</f>
        <v>31.127887052232801</v>
      </c>
      <c r="AI12" s="48">
        <f>'A(IxI)'!AI12*AI$102</f>
        <v>20.541158581047483</v>
      </c>
      <c r="AJ12" s="48">
        <f>'A(IxI)'!AJ12*AJ$102</f>
        <v>1.3280789532265342</v>
      </c>
      <c r="AK12" s="48">
        <f>'A(IxI)'!AK12*AK$102</f>
        <v>32.359393154619781</v>
      </c>
      <c r="AL12" s="48">
        <f>'A(IxI)'!AL12*AL$102</f>
        <v>41.6696873833179</v>
      </c>
      <c r="AM12" s="48">
        <f>'A(IxI)'!AM12*AM$102</f>
        <v>15.692865790450146</v>
      </c>
      <c r="AN12" s="48">
        <f>'A(IxI)'!AN12*AN$102</f>
        <v>49.235022388642477</v>
      </c>
      <c r="AO12" s="48">
        <f>'A(IxI)'!AO12*AO$102</f>
        <v>72.032736505894874</v>
      </c>
      <c r="AP12" s="48">
        <f>'A(IxI)'!AP12*AP$102</f>
        <v>18.57598834520482</v>
      </c>
      <c r="AQ12" s="48">
        <f>'A(IxI)'!AQ12*AQ$102</f>
        <v>160.55111855201375</v>
      </c>
      <c r="AR12" s="48">
        <f>'A(IxI)'!AR12*AR$102</f>
        <v>31.276488448591767</v>
      </c>
      <c r="AS12" s="48">
        <f>'A(IxI)'!AS12*AS$102</f>
        <v>46.270678807115587</v>
      </c>
      <c r="AT12" s="48">
        <f>'A(IxI)'!AT12*AT$102</f>
        <v>27.192450826190498</v>
      </c>
      <c r="AU12" s="48">
        <f>'A(IxI)'!AU12*AU$102</f>
        <v>11.015955520086099</v>
      </c>
      <c r="AV12" s="48">
        <f>'A(IxI)'!AV12*AV$102</f>
        <v>75.00499039089452</v>
      </c>
      <c r="AW12" s="48">
        <f>'A(IxI)'!AW12*AW$102</f>
        <v>13.997584530549299</v>
      </c>
      <c r="AX12" s="48">
        <f>'A(IxI)'!AX12*AX$102</f>
        <v>32.849598223573274</v>
      </c>
      <c r="AY12" s="48">
        <f>'A(IxI)'!AY12*AY$102</f>
        <v>50.267409645130705</v>
      </c>
      <c r="AZ12" s="48">
        <f>'A(IxI)'!AZ12*AZ$102</f>
        <v>41.997294688575117</v>
      </c>
      <c r="BA12" s="48">
        <f>'A(IxI)'!BA12*BA$102</f>
        <v>8.4782235157667714</v>
      </c>
      <c r="BB12" s="48">
        <f>'A(IxI)'!BB12*BB$102</f>
        <v>25.184657720947968</v>
      </c>
      <c r="BC12" s="48">
        <f>'A(IxI)'!BC12*BC$102</f>
        <v>7.4526429758524104</v>
      </c>
      <c r="BD12" s="48">
        <f>'A(IxI)'!BD12*BD$102</f>
        <v>34.718951534397284</v>
      </c>
      <c r="BE12" s="48">
        <f>'A(IxI)'!BE12*BE$102</f>
        <v>26.957728690221938</v>
      </c>
      <c r="BF12" s="48">
        <f>'A(IxI)'!BF12*BF$102</f>
        <v>32.235519891171236</v>
      </c>
      <c r="BG12" s="48">
        <f>'A(IxI)'!BG12*BG$102</f>
        <v>34.00973636977335</v>
      </c>
      <c r="BH12" s="48">
        <f>'A(IxI)'!BH12*BH$102</f>
        <v>21.636494563876042</v>
      </c>
      <c r="BI12" s="48">
        <f>'A(IxI)'!BI12*BI$102</f>
        <v>340.68751807612432</v>
      </c>
      <c r="BJ12" s="48">
        <f>'A(IxI)'!BJ12*BJ$102</f>
        <v>209.16291948151306</v>
      </c>
      <c r="BK12" s="48">
        <f>'A(IxI)'!BK12*BK$102</f>
        <v>571.37759688758399</v>
      </c>
      <c r="BL12" s="48">
        <f>'A(IxI)'!BL12*BL$102</f>
        <v>4.9931622049015925</v>
      </c>
      <c r="BM12" s="48">
        <f>'A(IxI)'!BM12*BM$102</f>
        <v>10.229409401188256</v>
      </c>
      <c r="BN12" s="48">
        <f>'A(IxI)'!BN12*BN$102</f>
        <v>87.848182454111779</v>
      </c>
      <c r="BO12" s="48">
        <f>'A(IxI)'!BO12*BO$102</f>
        <v>29.938141544754625</v>
      </c>
      <c r="BP12" s="48">
        <f>'A(IxI)'!BP12*BP$102</f>
        <v>24.744966508390508</v>
      </c>
      <c r="BQ12" s="48">
        <f>'A(IxI)'!BQ12*BQ$102</f>
        <v>31.726228432072773</v>
      </c>
      <c r="BR12" s="48">
        <f>'A(IxI)'!BR12*BR$102</f>
        <v>2.4062507963284481</v>
      </c>
      <c r="BS12" s="48">
        <f>'A(IxI)'!BS12*BS$102</f>
        <v>5.2088444953804753</v>
      </c>
      <c r="BT12" s="48">
        <f>'A(IxI)'!BT12*BT$102</f>
        <v>47.530441299930047</v>
      </c>
      <c r="BU12" s="48">
        <f>'A(IxI)'!BU12*BU$102</f>
        <v>51.476501509146544</v>
      </c>
      <c r="BV12" s="48">
        <f>'A(IxI)'!BV12*BV$102</f>
        <v>31.765434157545737</v>
      </c>
      <c r="BW12" s="48">
        <f>'A(IxI)'!BW12*BW$102</f>
        <v>13.760813928398555</v>
      </c>
      <c r="BX12" s="48">
        <f>'A(IxI)'!BX12*BX$102</f>
        <v>69.517147894979018</v>
      </c>
      <c r="BY12" s="48">
        <f>'A(IxI)'!BY12*BY$102</f>
        <v>134.5369813094577</v>
      </c>
      <c r="BZ12" s="48">
        <f>'A(IxI)'!BZ12*BZ$102</f>
        <v>31.335432679112554</v>
      </c>
      <c r="CA12" s="55">
        <f>'A(IxI)'!CA12*CA$102</f>
        <v>0</v>
      </c>
      <c r="CB12" s="83">
        <f t="shared" si="0"/>
        <v>141987.5749989902</v>
      </c>
      <c r="CC12" s="51">
        <f>'Sim_F(IxI)'!B6</f>
        <v>77115.714986739302</v>
      </c>
      <c r="CD12" s="48">
        <f>'Sim_F(IxI)'!C6</f>
        <v>0</v>
      </c>
      <c r="CE12" s="48">
        <f>'Sim_F(IxI)'!D6</f>
        <v>0</v>
      </c>
      <c r="CF12" s="48">
        <f>'Sim_F(IxI)'!E6</f>
        <v>1138.9394490484699</v>
      </c>
      <c r="CG12" s="48">
        <f>'Sim_F(IxI)'!F6</f>
        <v>0</v>
      </c>
      <c r="CH12" s="82">
        <f>'Sim_F(IxI)'!G6</f>
        <v>8.7705652220341808</v>
      </c>
      <c r="CI12" s="93">
        <f t="shared" si="1"/>
        <v>220251</v>
      </c>
      <c r="CJ12" s="127"/>
      <c r="CK12" s="48">
        <f>+'(I-AIxI)-1xSim_F(IxI)'!H5</f>
        <v>220251.00000000038</v>
      </c>
      <c r="CL12" s="48">
        <f t="shared" si="2"/>
        <v>3.7834979593753815E-10</v>
      </c>
      <c r="CM12" s="48"/>
      <c r="CN12" s="247">
        <f t="shared" si="3"/>
        <v>0.35533743320579614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'A(IxI)'!D13*D$102</f>
        <v>42.932489633266826</v>
      </c>
      <c r="E13" s="48">
        <f>'A(IxI)'!E13*E$102</f>
        <v>28.150528092549557</v>
      </c>
      <c r="F13" s="48">
        <f>'A(IxI)'!F13*F$102</f>
        <v>127.93787049348076</v>
      </c>
      <c r="G13" s="48">
        <f>'A(IxI)'!G13*G$102</f>
        <v>15.102962171310672</v>
      </c>
      <c r="H13" s="48">
        <f>'A(IxI)'!H13*H$102</f>
        <v>18423.335815850569</v>
      </c>
      <c r="I13" s="48">
        <f>'A(IxI)'!I13*I$102</f>
        <v>62.7268857471486</v>
      </c>
      <c r="J13" s="48">
        <f>'A(IxI)'!J13*J$102</f>
        <v>55.872032075516991</v>
      </c>
      <c r="K13" s="48">
        <f>'A(IxI)'!K13*K$102</f>
        <v>231.16616683039837</v>
      </c>
      <c r="L13" s="48">
        <f>'A(IxI)'!L13*L$102</f>
        <v>138.18876221958121</v>
      </c>
      <c r="M13" s="48">
        <f>'A(IxI)'!M13*M$102</f>
        <v>12252.678410018227</v>
      </c>
      <c r="N13" s="48">
        <f>'A(IxI)'!N13*N$102</f>
        <v>81.618228532846231</v>
      </c>
      <c r="O13" s="48">
        <f>'A(IxI)'!O13*O$102</f>
        <v>985.25852720845489</v>
      </c>
      <c r="P13" s="48">
        <f>'A(IxI)'!P13*P$102</f>
        <v>46.97298703875029</v>
      </c>
      <c r="Q13" s="48">
        <f>'A(IxI)'!Q13*Q$102</f>
        <v>33.958945771985292</v>
      </c>
      <c r="R13" s="48">
        <f>'A(IxI)'!R13*R$102</f>
        <v>85.451990728418963</v>
      </c>
      <c r="S13" s="48">
        <f>'A(IxI)'!S13*S$102</f>
        <v>15.411861647784168</v>
      </c>
      <c r="T13" s="48">
        <f>'A(IxI)'!T13*T$102</f>
        <v>522.14409168968052</v>
      </c>
      <c r="U13" s="48">
        <f>'A(IxI)'!U13*U$102</f>
        <v>669.71615382208688</v>
      </c>
      <c r="V13" s="48">
        <f>'A(IxI)'!V13*V$102</f>
        <v>1538.2470718954896</v>
      </c>
      <c r="W13" s="48">
        <f>'A(IxI)'!W13*W$102</f>
        <v>685.83444934242118</v>
      </c>
      <c r="X13" s="48">
        <f>'A(IxI)'!X13*X$102</f>
        <v>10083.119924512876</v>
      </c>
      <c r="Y13" s="48">
        <f>'A(IxI)'!Y13*Y$102</f>
        <v>102.77822162055979</v>
      </c>
      <c r="Z13" s="48">
        <f>'A(IxI)'!Z13*Z$102</f>
        <v>1304.1659475803272</v>
      </c>
      <c r="AA13" s="48">
        <f>'A(IxI)'!AA13*AA$102</f>
        <v>133.74925925814759</v>
      </c>
      <c r="AB13" s="48">
        <f>'A(IxI)'!AB13*AB$102</f>
        <v>4559.5759800777096</v>
      </c>
      <c r="AC13" s="48">
        <f>'A(IxI)'!AC13*AC$102</f>
        <v>46.920746574677828</v>
      </c>
      <c r="AD13" s="48">
        <f>'A(IxI)'!AD13*AD$102</f>
        <v>167.72833341844569</v>
      </c>
      <c r="AE13" s="48">
        <f>'A(IxI)'!AE13*AE$102</f>
        <v>514.05225641605398</v>
      </c>
      <c r="AF13" s="48">
        <f>'A(IxI)'!AF13*AF$102</f>
        <v>25897.538492519314</v>
      </c>
      <c r="AG13" s="48">
        <f>'A(IxI)'!AG13*AG$102</f>
        <v>39048.881894909893</v>
      </c>
      <c r="AH13" s="48">
        <f>'A(IxI)'!AH13*AH$102</f>
        <v>74.160726599844679</v>
      </c>
      <c r="AI13" s="48">
        <f>'A(IxI)'!AI13*AI$102</f>
        <v>49.409683720751268</v>
      </c>
      <c r="AJ13" s="48">
        <f>'A(IxI)'!AJ13*AJ$102</f>
        <v>2313.6712364716227</v>
      </c>
      <c r="AK13" s="48">
        <f>'A(IxI)'!AK13*AK$102</f>
        <v>13234.603425882589</v>
      </c>
      <c r="AL13" s="48">
        <f>'A(IxI)'!AL13*AL$102</f>
        <v>99.276069986689691</v>
      </c>
      <c r="AM13" s="48">
        <f>'A(IxI)'!AM13*AM$102</f>
        <v>37.387514530002285</v>
      </c>
      <c r="AN13" s="48">
        <f>'A(IxI)'!AN13*AN$102</f>
        <v>1225.2011369034981</v>
      </c>
      <c r="AO13" s="48">
        <f>'A(IxI)'!AO13*AO$102</f>
        <v>171.61460619824288</v>
      </c>
      <c r="AP13" s="48">
        <f>'A(IxI)'!AP13*AP$102</f>
        <v>44.256418390332641</v>
      </c>
      <c r="AQ13" s="48">
        <f>'A(IxI)'!AQ13*AQ$102</f>
        <v>382.50548738678606</v>
      </c>
      <c r="AR13" s="48">
        <f>'A(IxI)'!AR13*AR$102</f>
        <v>74.514762436239238</v>
      </c>
      <c r="AS13" s="48">
        <f>'A(IxI)'!AS13*AS$102</f>
        <v>110.24394914106163</v>
      </c>
      <c r="AT13" s="48">
        <f>'A(IxI)'!AT13*AT$102</f>
        <v>64.848628547765983</v>
      </c>
      <c r="AU13" s="48">
        <f>'A(IxI)'!AU13*AU$102</f>
        <v>2989.5063820288019</v>
      </c>
      <c r="AV13" s="48">
        <f>'A(IxI)'!AV13*AV$102</f>
        <v>246.56877633977794</v>
      </c>
      <c r="AW13" s="48">
        <f>'A(IxI)'!AW13*AW$102</f>
        <v>33.34858667684027</v>
      </c>
      <c r="AX13" s="48">
        <f>'A(IxI)'!AX13*AX$102</f>
        <v>80.428928805170713</v>
      </c>
      <c r="AY13" s="48">
        <f>'A(IxI)'!AY13*AY$102</f>
        <v>119.75973882581722</v>
      </c>
      <c r="AZ13" s="48">
        <f>'A(IxI)'!AZ13*AZ$102</f>
        <v>100.0565789803299</v>
      </c>
      <c r="BA13" s="48">
        <f>'A(IxI)'!BA13*BA$102</f>
        <v>20.198968698071432</v>
      </c>
      <c r="BB13" s="48">
        <f>'A(IxI)'!BB13*BB$102</f>
        <v>60.001262296404917</v>
      </c>
      <c r="BC13" s="48">
        <f>'A(IxI)'!BC13*BC$102</f>
        <v>17.755571306559286</v>
      </c>
      <c r="BD13" s="48">
        <f>'A(IxI)'!BD13*BD$102</f>
        <v>82.716268799587567</v>
      </c>
      <c r="BE13" s="48">
        <f>'A(IxI)'!BE13*BE$102</f>
        <v>64.429626422664171</v>
      </c>
      <c r="BF13" s="48">
        <f>'A(IxI)'!BF13*BF$102</f>
        <v>76.799609733919155</v>
      </c>
      <c r="BG13" s="48">
        <f>'A(IxI)'!BG13*BG$102</f>
        <v>81.026597032406841</v>
      </c>
      <c r="BH13" s="48">
        <f>'A(IxI)'!BH13*BH$102</f>
        <v>51.54793048555274</v>
      </c>
      <c r="BI13" s="48">
        <f>'A(IxI)'!BI13*BI$102</f>
        <v>1718.9878752958186</v>
      </c>
      <c r="BJ13" s="48">
        <f>'A(IxI)'!BJ13*BJ$102</f>
        <v>498.32081632990781</v>
      </c>
      <c r="BK13" s="48">
        <f>'A(IxI)'!BK13*BK$102</f>
        <v>1361.2802461327674</v>
      </c>
      <c r="BL13" s="48">
        <f>'A(IxI)'!BL13*BL$102</f>
        <v>11.895974067402177</v>
      </c>
      <c r="BM13" s="48">
        <f>'A(IxI)'!BM13*BM$102</f>
        <v>1379.1727720866627</v>
      </c>
      <c r="BN13" s="48">
        <f>'A(IxI)'!BN13*BN$102</f>
        <v>1557.0039349256419</v>
      </c>
      <c r="BO13" s="48">
        <f>'A(IxI)'!BO13*BO$102</f>
        <v>71.326213895675934</v>
      </c>
      <c r="BP13" s="48">
        <f>'A(IxI)'!BP13*BP$102</f>
        <v>58.953718666215444</v>
      </c>
      <c r="BQ13" s="48">
        <f>'A(IxI)'!BQ13*BQ$102</f>
        <v>75.586246790445131</v>
      </c>
      <c r="BR13" s="48">
        <f>'A(IxI)'!BR13*BR$102</f>
        <v>5.7327793286365187</v>
      </c>
      <c r="BS13" s="48">
        <f>'A(IxI)'!BS13*BS$102</f>
        <v>12.409826978452321</v>
      </c>
      <c r="BT13" s="48">
        <f>'A(IxI)'!BT13*BT$102</f>
        <v>113.23904049443762</v>
      </c>
      <c r="BU13" s="48">
        <f>'A(IxI)'!BU13*BU$102</f>
        <v>545.9033831867855</v>
      </c>
      <c r="BV13" s="48">
        <f>'A(IxI)'!BV13*BV$102</f>
        <v>75.679652587088512</v>
      </c>
      <c r="BW13" s="48">
        <f>'A(IxI)'!BW13*BW$102</f>
        <v>32.78449185525745</v>
      </c>
      <c r="BX13" s="48">
        <f>'A(IxI)'!BX13*BX$102</f>
        <v>165.62133466976482</v>
      </c>
      <c r="BY13" s="48">
        <f>'A(IxI)'!BY13*BY$102</f>
        <v>1210.8886998839773</v>
      </c>
      <c r="BZ13" s="48">
        <f>'A(IxI)'!BZ13*BZ$102</f>
        <v>74.655194292630753</v>
      </c>
      <c r="CA13" s="55">
        <f>'A(IxI)'!CA13*CA$102</f>
        <v>0</v>
      </c>
      <c r="CB13" s="83">
        <f t="shared" si="0"/>
        <v>148776.49796179286</v>
      </c>
      <c r="CC13" s="51">
        <f>'Sim_F(IxI)'!B7</f>
        <v>1214129.8772668999</v>
      </c>
      <c r="CD13" s="48">
        <f>'Sim_F(IxI)'!C7</f>
        <v>0</v>
      </c>
      <c r="CE13" s="48">
        <f>'Sim_F(IxI)'!D7</f>
        <v>0</v>
      </c>
      <c r="CF13" s="48">
        <f>'Sim_F(IxI)'!E7</f>
        <v>9160.6037645567594</v>
      </c>
      <c r="CG13" s="48">
        <f>'Sim_F(IxI)'!F7</f>
        <v>-1844.2397451439599</v>
      </c>
      <c r="CH13" s="82">
        <f>'Sim_F(IxI)'!G7</f>
        <v>3817195.2607518998</v>
      </c>
      <c r="CI13" s="93">
        <f t="shared" si="1"/>
        <v>5187418.0000000056</v>
      </c>
      <c r="CJ13" s="127"/>
      <c r="CK13" s="48">
        <f>+'(I-AIxI)-1xSim_F(IxI)'!H6</f>
        <v>5187417.9999999963</v>
      </c>
      <c r="CL13" s="48">
        <f t="shared" si="2"/>
        <v>-9.3132257461547852E-9</v>
      </c>
      <c r="CM13" s="48"/>
      <c r="CN13" s="247">
        <f t="shared" si="3"/>
        <v>0.97131973980855346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'A(IxI)'!D14*D$102</f>
        <v>79.780595605499386</v>
      </c>
      <c r="E14" s="48">
        <f>'A(IxI)'!E14*E$102</f>
        <v>52.311569094112997</v>
      </c>
      <c r="F14" s="48">
        <f>'A(IxI)'!F14*F$102</f>
        <v>237.74441211441194</v>
      </c>
      <c r="G14" s="48">
        <f>'A(IxI)'!G14*G$102</f>
        <v>28.065535628775475</v>
      </c>
      <c r="H14" s="48">
        <f>'A(IxI)'!H14*H$102</f>
        <v>721.87743620877075</v>
      </c>
      <c r="I14" s="48">
        <f>'A(IxI)'!I14*I$102</f>
        <v>126.39445645423918</v>
      </c>
      <c r="J14" s="48">
        <f>'A(IxI)'!J14*J$102</f>
        <v>103.82589117823595</v>
      </c>
      <c r="K14" s="48">
        <f>'A(IxI)'!K14*K$102</f>
        <v>169.15980281317547</v>
      </c>
      <c r="L14" s="48">
        <f>'A(IxI)'!L14*L$102</f>
        <v>3463.712910932089</v>
      </c>
      <c r="M14" s="48">
        <f>'A(IxI)'!M14*M$102</f>
        <v>114338.33502387643</v>
      </c>
      <c r="N14" s="48">
        <f>'A(IxI)'!N14*N$102</f>
        <v>734.68667000765799</v>
      </c>
      <c r="O14" s="48">
        <f>'A(IxI)'!O14*O$102</f>
        <v>1830.8864171990558</v>
      </c>
      <c r="P14" s="48">
        <f>'A(IxI)'!P14*P$102</f>
        <v>87.288971949511051</v>
      </c>
      <c r="Q14" s="48">
        <f>'A(IxI)'!Q14*Q$102</f>
        <v>63.105236685936781</v>
      </c>
      <c r="R14" s="48">
        <f>'A(IxI)'!R14*R$102</f>
        <v>158.23343385414731</v>
      </c>
      <c r="S14" s="48">
        <f>'A(IxI)'!S14*S$102</f>
        <v>28.536115762052546</v>
      </c>
      <c r="T14" s="48">
        <f>'A(IxI)'!T14*T$102</f>
        <v>859.87107849937058</v>
      </c>
      <c r="U14" s="48">
        <f>'A(IxI)'!U14*U$102</f>
        <v>1244.4513100276858</v>
      </c>
      <c r="V14" s="48">
        <f>'A(IxI)'!V14*V$102</f>
        <v>2858.4940829786924</v>
      </c>
      <c r="W14" s="48">
        <f>'A(IxI)'!W14*W$102</f>
        <v>940.31639837121759</v>
      </c>
      <c r="X14" s="48">
        <f>'A(IxI)'!X14*X$102</f>
        <v>525.06411609877591</v>
      </c>
      <c r="Y14" s="48">
        <f>'A(IxI)'!Y14*Y$102</f>
        <v>127.0514062063053</v>
      </c>
      <c r="Z14" s="48">
        <f>'A(IxI)'!Z14*Z$102</f>
        <v>1043.9928548902481</v>
      </c>
      <c r="AA14" s="48">
        <f>'A(IxI)'!AA14*AA$102</f>
        <v>248.5436008151058</v>
      </c>
      <c r="AB14" s="48">
        <f>'A(IxI)'!AB14*AB$102</f>
        <v>130.45934835060612</v>
      </c>
      <c r="AC14" s="48">
        <f>'A(IxI)'!AC14*AC$102</f>
        <v>87.191894529262967</v>
      </c>
      <c r="AD14" s="48">
        <f>'A(IxI)'!AD14*AD$102</f>
        <v>84.444272938061857</v>
      </c>
      <c r="AE14" s="48">
        <f>'A(IxI)'!AE14*AE$102</f>
        <v>1983.131057539066</v>
      </c>
      <c r="AF14" s="48">
        <f>'A(IxI)'!AF14*AF$102</f>
        <v>354.17229557015338</v>
      </c>
      <c r="AG14" s="48">
        <f>'A(IxI)'!AG14*AG$102</f>
        <v>106.49097824625744</v>
      </c>
      <c r="AH14" s="48">
        <f>'A(IxI)'!AH14*AH$102</f>
        <v>137.81141017472322</v>
      </c>
      <c r="AI14" s="48">
        <f>'A(IxI)'!AI14*AI$102</f>
        <v>90.941155945685068</v>
      </c>
      <c r="AJ14" s="48">
        <f>'A(IxI)'!AJ14*AJ$102</f>
        <v>5.8797576931708209</v>
      </c>
      <c r="AK14" s="48">
        <f>'A(IxI)'!AK14*AK$102</f>
        <v>143.26361424896487</v>
      </c>
      <c r="AL14" s="48">
        <f>'A(IxI)'!AL14*AL$102</f>
        <v>184.48275561392433</v>
      </c>
      <c r="AM14" s="48">
        <f>'A(IxI)'!AM14*AM$102</f>
        <v>69.476478137936283</v>
      </c>
      <c r="AN14" s="48">
        <f>'A(IxI)'!AN14*AN$102</f>
        <v>217.9764997854613</v>
      </c>
      <c r="AO14" s="48">
        <f>'A(IxI)'!AO14*AO$102</f>
        <v>318.90802546167635</v>
      </c>
      <c r="AP14" s="48">
        <f>'A(IxI)'!AP14*AP$102</f>
        <v>82.24082620661747</v>
      </c>
      <c r="AQ14" s="48">
        <f>'A(IxI)'!AQ14*AQ$102</f>
        <v>710.80237523526557</v>
      </c>
      <c r="AR14" s="48">
        <f>'A(IxI)'!AR14*AR$102</f>
        <v>138.46930796109675</v>
      </c>
      <c r="AS14" s="48">
        <f>'A(IxI)'!AS14*AS$102</f>
        <v>204.85256469384692</v>
      </c>
      <c r="AT14" s="48">
        <f>'A(IxI)'!AT14*AT$102</f>
        <v>120.38819044080671</v>
      </c>
      <c r="AU14" s="48">
        <f>'A(IxI)'!AU14*AU$102</f>
        <v>48.770556192833439</v>
      </c>
      <c r="AV14" s="48">
        <f>'A(IxI)'!AV14*AV$102</f>
        <v>332.06698156434226</v>
      </c>
      <c r="AW14" s="48">
        <f>'A(IxI)'!AW14*AW$102</f>
        <v>61.971018461932999</v>
      </c>
      <c r="AX14" s="48">
        <f>'A(IxI)'!AX14*AX$102</f>
        <v>145.43388207709953</v>
      </c>
      <c r="AY14" s="48">
        <f>'A(IxI)'!AY14*AY$102</f>
        <v>222.54715192848357</v>
      </c>
      <c r="AZ14" s="48">
        <f>'A(IxI)'!AZ14*AZ$102</f>
        <v>185.93316002606099</v>
      </c>
      <c r="BA14" s="48">
        <f>'A(IxI)'!BA14*BA$102</f>
        <v>37.535343678282494</v>
      </c>
      <c r="BB14" s="48">
        <f>'A(IxI)'!BB14*BB$102</f>
        <v>111.49915795658262</v>
      </c>
      <c r="BC14" s="48">
        <f>'A(IxI)'!BC14*BC$102</f>
        <v>32.994826674472066</v>
      </c>
      <c r="BD14" s="48">
        <f>'A(IxI)'!BD14*BD$102</f>
        <v>153.71000488129644</v>
      </c>
      <c r="BE14" s="48">
        <f>'A(IxI)'!BE14*BE$102</f>
        <v>119.34901330350927</v>
      </c>
      <c r="BF14" s="48">
        <f>'A(IxI)'!BF14*BF$102</f>
        <v>142.71519446415448</v>
      </c>
      <c r="BG14" s="48">
        <f>'A(IxI)'!BG14*BG$102</f>
        <v>150.57012128463197</v>
      </c>
      <c r="BH14" s="48">
        <f>'A(IxI)'!BH14*BH$102</f>
        <v>95.790498792355379</v>
      </c>
      <c r="BI14" s="48">
        <f>'A(IxI)'!BI14*BI$102</f>
        <v>1508.3139827709406</v>
      </c>
      <c r="BJ14" s="48">
        <f>'A(IxI)'!BJ14*BJ$102</f>
        <v>926.01970836121302</v>
      </c>
      <c r="BK14" s="48">
        <f>'A(IxI)'!BK14*BK$102</f>
        <v>2529.640133851427</v>
      </c>
      <c r="BL14" s="48">
        <f>'A(IxI)'!BL14*BL$102</f>
        <v>22.106053119955067</v>
      </c>
      <c r="BM14" s="48">
        <f>'A(IxI)'!BM14*BM$102</f>
        <v>252.42732841857094</v>
      </c>
      <c r="BN14" s="48">
        <f>'A(IxI)'!BN14*BN$102</f>
        <v>539.19075906962655</v>
      </c>
      <c r="BO14" s="48">
        <f>'A(IxI)'!BO14*BO$102</f>
        <v>132.54409132781635</v>
      </c>
      <c r="BP14" s="48">
        <f>'A(IxI)'!BP14*BP$102</f>
        <v>109.55252836549317</v>
      </c>
      <c r="BQ14" s="48">
        <f>'A(IxI)'!BQ14*BQ$102</f>
        <v>140.46042612570182</v>
      </c>
      <c r="BR14" s="48">
        <f>'A(IxI)'!BR14*BR$102</f>
        <v>10.653110341849784</v>
      </c>
      <c r="BS14" s="48">
        <f>'A(IxI)'!BS14*BS$102</f>
        <v>23.060935812465864</v>
      </c>
      <c r="BT14" s="48">
        <f>'A(IxI)'!BT14*BT$102</f>
        <v>210.42986730126995</v>
      </c>
      <c r="BU14" s="48">
        <f>'A(IxI)'!BU14*BU$102</f>
        <v>227.90012222586384</v>
      </c>
      <c r="BV14" s="48">
        <f>'A(IxI)'!BV14*BV$102</f>
        <v>140.63400026856885</v>
      </c>
      <c r="BW14" s="48">
        <f>'A(IxI)'!BW14*BW$102</f>
        <v>60.922772221654981</v>
      </c>
      <c r="BX14" s="48">
        <f>'A(IxI)'!BX14*BX$102</f>
        <v>307.77084762149417</v>
      </c>
      <c r="BY14" s="48">
        <f>'A(IxI)'!BY14*BY$102</f>
        <v>595.63089148310087</v>
      </c>
      <c r="BZ14" s="48">
        <f>'A(IxI)'!BZ14*BZ$102</f>
        <v>290.39816264895086</v>
      </c>
      <c r="CA14" s="55">
        <f>'A(IxI)'!CA14*CA$102</f>
        <v>0</v>
      </c>
      <c r="CB14" s="83">
        <f t="shared" si="0"/>
        <v>145111.65476864617</v>
      </c>
      <c r="CC14" s="51">
        <f>'Sim_F(IxI)'!B8</f>
        <v>117880.128659446</v>
      </c>
      <c r="CD14" s="48">
        <f>'Sim_F(IxI)'!C8</f>
        <v>0</v>
      </c>
      <c r="CE14" s="48">
        <f>'Sim_F(IxI)'!D8</f>
        <v>0</v>
      </c>
      <c r="CF14" s="48">
        <f>'Sim_F(IxI)'!E8</f>
        <v>153312.38695397499</v>
      </c>
      <c r="CG14" s="48">
        <f>'Sim_F(IxI)'!F8</f>
        <v>0</v>
      </c>
      <c r="CH14" s="82">
        <f>'Sim_F(IxI)'!G8</f>
        <v>951373.82961793197</v>
      </c>
      <c r="CI14" s="93">
        <f t="shared" si="1"/>
        <v>1367677.9999999991</v>
      </c>
      <c r="CJ14" s="127"/>
      <c r="CK14" s="48">
        <f>+'(I-AIxI)-1xSim_F(IxI)'!H7</f>
        <v>1367677.9999999991</v>
      </c>
      <c r="CL14" s="48">
        <f t="shared" si="2"/>
        <v>0</v>
      </c>
      <c r="CM14" s="48"/>
      <c r="CN14" s="247">
        <f t="shared" si="3"/>
        <v>0.89389925496451184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'A(IxI)'!D15*D$102</f>
        <v>30.242164803996214</v>
      </c>
      <c r="E15" s="48">
        <f>'A(IxI)'!E15*E$102</f>
        <v>19.829572362715719</v>
      </c>
      <c r="F15" s="48">
        <f>'A(IxI)'!F15*F$102</f>
        <v>90.120982900980323</v>
      </c>
      <c r="G15" s="48">
        <f>'A(IxI)'!G15*G$102</f>
        <v>10.638709166760799</v>
      </c>
      <c r="H15" s="48">
        <f>'A(IxI)'!H15*H$102</f>
        <v>273.63967677131637</v>
      </c>
      <c r="I15" s="48">
        <f>'A(IxI)'!I15*I$102</f>
        <v>44.185576765080015</v>
      </c>
      <c r="J15" s="48">
        <f>'A(IxI)'!J15*J$102</f>
        <v>29038.595086439065</v>
      </c>
      <c r="K15" s="48">
        <f>'A(IxI)'!K15*K$102</f>
        <v>64.122843356347829</v>
      </c>
      <c r="L15" s="48">
        <f>'A(IxI)'!L15*L$102</f>
        <v>44.954756845852145</v>
      </c>
      <c r="M15" s="48">
        <f>'A(IxI)'!M15*M$102</f>
        <v>186.73691490074879</v>
      </c>
      <c r="N15" s="48">
        <f>'A(IxI)'!N15*N$102</f>
        <v>11.262766109827878</v>
      </c>
      <c r="O15" s="48">
        <f>'A(IxI)'!O15*O$102</f>
        <v>694.02801954659412</v>
      </c>
      <c r="P15" s="48">
        <f>'A(IxI)'!P15*P$102</f>
        <v>33.088340030975615</v>
      </c>
      <c r="Q15" s="48">
        <f>'A(IxI)'!Q15*Q$102</f>
        <v>23.921092006986079</v>
      </c>
      <c r="R15" s="48">
        <f>'A(IxI)'!R15*R$102</f>
        <v>59.981021046545173</v>
      </c>
      <c r="S15" s="48">
        <f>'A(IxI)'!S15*S$102</f>
        <v>10.817090411423612</v>
      </c>
      <c r="T15" s="48">
        <f>'A(IxI)'!T15*T$102</f>
        <v>325.94846740371486</v>
      </c>
      <c r="U15" s="48">
        <f>'A(IxI)'!U15*U$102</f>
        <v>471.73001558554665</v>
      </c>
      <c r="V15" s="48">
        <f>'A(IxI)'!V15*V$102</f>
        <v>1083.5598367321645</v>
      </c>
      <c r="W15" s="48">
        <f>'A(IxI)'!W15*W$102</f>
        <v>392751.84281372686</v>
      </c>
      <c r="X15" s="48">
        <f>'A(IxI)'!X15*X$102</f>
        <v>199.03430666578384</v>
      </c>
      <c r="Y15" s="48">
        <f>'A(IxI)'!Y15*Y$102</f>
        <v>48.160953624238353</v>
      </c>
      <c r="Z15" s="48">
        <f>'A(IxI)'!Z15*Z$102</f>
        <v>395.74289627901817</v>
      </c>
      <c r="AA15" s="48">
        <f>'A(IxI)'!AA15*AA$102</f>
        <v>94.214595413611889</v>
      </c>
      <c r="AB15" s="48">
        <f>'A(IxI)'!AB15*AB$102</f>
        <v>49.452790908583452</v>
      </c>
      <c r="AC15" s="48">
        <f>'A(IxI)'!AC15*AC$102</f>
        <v>33.051541216431829</v>
      </c>
      <c r="AD15" s="48">
        <f>'A(IxI)'!AD15*AD$102</f>
        <v>32.010009446087444</v>
      </c>
      <c r="AE15" s="48">
        <f>'A(IxI)'!AE15*AE$102</f>
        <v>347.16384304989845</v>
      </c>
      <c r="AF15" s="48">
        <f>'A(IxI)'!AF15*AF$102</f>
        <v>145.61655493263152</v>
      </c>
      <c r="AG15" s="48">
        <f>'A(IxI)'!AG15*AG$102</f>
        <v>40.367180638597766</v>
      </c>
      <c r="AH15" s="48">
        <f>'A(IxI)'!AH15*AH$102</f>
        <v>52.239712510843106</v>
      </c>
      <c r="AI15" s="48">
        <f>'A(IxI)'!AI15*AI$102</f>
        <v>34.472761261082319</v>
      </c>
      <c r="AJ15" s="48">
        <f>'A(IxI)'!AJ15*AJ$102</f>
        <v>2.2288201763209203</v>
      </c>
      <c r="AK15" s="48">
        <f>'A(IxI)'!AK15*AK$102</f>
        <v>54.306461360069051</v>
      </c>
      <c r="AL15" s="48">
        <f>'A(IxI)'!AL15*AL$102</f>
        <v>69.931264067764189</v>
      </c>
      <c r="AM15" s="48">
        <f>'A(IxI)'!AM15*AM$102</f>
        <v>26.336217295724108</v>
      </c>
      <c r="AN15" s="48">
        <f>'A(IxI)'!AN15*AN$102</f>
        <v>82.627626177508645</v>
      </c>
      <c r="AO15" s="48">
        <f>'A(IxI)'!AO15*AO$102</f>
        <v>120.88740363658371</v>
      </c>
      <c r="AP15" s="48">
        <f>'A(IxI)'!AP15*AP$102</f>
        <v>31.1747562283918</v>
      </c>
      <c r="AQ15" s="48">
        <f>'A(IxI)'!AQ15*AQ$102</f>
        <v>269.44149027455018</v>
      </c>
      <c r="AR15" s="48">
        <f>'A(IxI)'!AR15*AR$102</f>
        <v>52.489099634725754</v>
      </c>
      <c r="AS15" s="48">
        <f>'A(IxI)'!AS15*AS$102</f>
        <v>77.652779789044345</v>
      </c>
      <c r="AT15" s="48">
        <f>'A(IxI)'!AT15*AT$102</f>
        <v>45.635150604401041</v>
      </c>
      <c r="AU15" s="48">
        <f>'A(IxI)'!AU15*AU$102</f>
        <v>18.487292389486303</v>
      </c>
      <c r="AV15" s="48">
        <f>'A(IxI)'!AV15*AV$102</f>
        <v>125.87552532313052</v>
      </c>
      <c r="AW15" s="48">
        <f>'A(IxI)'!AW15*AW$102</f>
        <v>23.491147680377747</v>
      </c>
      <c r="AX15" s="48">
        <f>'A(IxI)'!AX15*AX$102</f>
        <v>55.129137561332577</v>
      </c>
      <c r="AY15" s="48">
        <f>'A(IxI)'!AY15*AY$102</f>
        <v>84.3602080706615</v>
      </c>
      <c r="AZ15" s="48">
        <f>'A(IxI)'!AZ15*AZ$102</f>
        <v>70.481064040193061</v>
      </c>
      <c r="BA15" s="48">
        <f>'A(IxI)'!BA15*BA$102</f>
        <v>14.228397781164395</v>
      </c>
      <c r="BB15" s="48">
        <f>'A(IxI)'!BB15*BB$102</f>
        <v>42.265614650254072</v>
      </c>
      <c r="BC15" s="48">
        <f>'A(IxI)'!BC15*BC$102</f>
        <v>12.507239114919562</v>
      </c>
      <c r="BD15" s="48">
        <f>'A(IxI)'!BD15*BD$102</f>
        <v>58.266339883314224</v>
      </c>
      <c r="BE15" s="48">
        <f>'A(IxI)'!BE15*BE$102</f>
        <v>45.241233186159512</v>
      </c>
      <c r="BF15" s="48">
        <f>'A(IxI)'!BF15*BF$102</f>
        <v>54.098573697810792</v>
      </c>
      <c r="BG15" s="48">
        <f>'A(IxI)'!BG15*BG$102</f>
        <v>57.076114660312996</v>
      </c>
      <c r="BH15" s="48">
        <f>'A(IxI)'!BH15*BH$102</f>
        <v>36.310985511566486</v>
      </c>
      <c r="BI15" s="48">
        <f>'A(IxI)'!BI15*BI$102</f>
        <v>571.75156060111624</v>
      </c>
      <c r="BJ15" s="48">
        <f>'A(IxI)'!BJ15*BJ$102</f>
        <v>351.02320833110019</v>
      </c>
      <c r="BK15" s="48">
        <f>'A(IxI)'!BK15*BK$102</f>
        <v>958.90226491947908</v>
      </c>
      <c r="BL15" s="48">
        <f>'A(IxI)'!BL15*BL$102</f>
        <v>8.3796679699580636</v>
      </c>
      <c r="BM15" s="48">
        <f>'A(IxI)'!BM15*BM$102</f>
        <v>17.167288141886871</v>
      </c>
      <c r="BN15" s="48">
        <f>'A(IxI)'!BN15*BN$102</f>
        <v>147.42933846753695</v>
      </c>
      <c r="BO15" s="48">
        <f>'A(IxI)'!BO15*BO$102</f>
        <v>50.243047489300444</v>
      </c>
      <c r="BP15" s="48">
        <f>'A(IxI)'!BP15*BP$102</f>
        <v>41.527712251064536</v>
      </c>
      <c r="BQ15" s="48">
        <f>'A(IxI)'!BQ15*BQ$102</f>
        <v>53.243866169385136</v>
      </c>
      <c r="BR15" s="48">
        <f>'A(IxI)'!BR15*BR$102</f>
        <v>4.0382390754070938</v>
      </c>
      <c r="BS15" s="48">
        <f>'A(IxI)'!BS15*BS$102</f>
        <v>8.7416321736121478</v>
      </c>
      <c r="BT15" s="48">
        <f>'A(IxI)'!BT15*BT$102</f>
        <v>79.766949322817581</v>
      </c>
      <c r="BU15" s="48">
        <f>'A(IxI)'!BU15*BU$102</f>
        <v>86.389340702420228</v>
      </c>
      <c r="BV15" s="48">
        <f>'A(IxI)'!BV15*BV$102</f>
        <v>53.309662341931293</v>
      </c>
      <c r="BW15" s="48">
        <f>'A(IxI)'!BW15*BW$102</f>
        <v>23.093792467458279</v>
      </c>
      <c r="BX15" s="48">
        <f>'A(IxI)'!BX15*BX$102</f>
        <v>116.66567070593905</v>
      </c>
      <c r="BY15" s="48">
        <f>'A(IxI)'!BY15*BY$102</f>
        <v>225.78381930933523</v>
      </c>
      <c r="BZ15" s="48">
        <f>'A(IxI)'!BZ15*BZ$102</f>
        <v>52.588021532360962</v>
      </c>
      <c r="CA15" s="55">
        <f>'A(IxI)'!CA15*CA$102</f>
        <v>0</v>
      </c>
      <c r="CB15" s="83">
        <f t="shared" si="0"/>
        <v>431121.34791762818</v>
      </c>
      <c r="CC15" s="51">
        <f>'Sim_F(IxI)'!B9</f>
        <v>14324.532230720301</v>
      </c>
      <c r="CD15" s="48">
        <f>'Sim_F(IxI)'!C9</f>
        <v>0</v>
      </c>
      <c r="CE15" s="48">
        <f>'Sim_F(IxI)'!D9</f>
        <v>0</v>
      </c>
      <c r="CF15" s="48">
        <f>'Sim_F(IxI)'!E9</f>
        <v>1911.4008376383599</v>
      </c>
      <c r="CG15" s="48">
        <f>'Sim_F(IxI)'!F9</f>
        <v>0</v>
      </c>
      <c r="CH15" s="82">
        <f>'Sim_F(IxI)'!G9</f>
        <v>114.719014014278</v>
      </c>
      <c r="CI15" s="93">
        <f t="shared" si="1"/>
        <v>447472.00000000111</v>
      </c>
      <c r="CJ15" s="127"/>
      <c r="CK15" s="48">
        <f>+'(I-AIxI)-1xSim_F(IxI)'!H8</f>
        <v>447472.00000000041</v>
      </c>
      <c r="CL15" s="48">
        <f t="shared" si="2"/>
        <v>-6.9849193096160889E-10</v>
      </c>
      <c r="CM15" s="48"/>
      <c r="CN15" s="247">
        <f t="shared" si="3"/>
        <v>3.6540056321675764E-2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'A(IxI)'!D16*D$102</f>
        <v>12.310391292692957</v>
      </c>
      <c r="E16" s="48">
        <f>'A(IxI)'!E16*E$102</f>
        <v>8.0718360122005652</v>
      </c>
      <c r="F16" s="48">
        <f>'A(IxI)'!F16*F$102</f>
        <v>36.684694048309922</v>
      </c>
      <c r="G16" s="48">
        <f>'A(IxI)'!G16*G$102</f>
        <v>4.3305984720604203</v>
      </c>
      <c r="H16" s="48">
        <f>'A(IxI)'!H16*H$102</f>
        <v>111.38790877218568</v>
      </c>
      <c r="I16" s="48">
        <f>'A(IxI)'!I16*I$102</f>
        <v>17.986203798465542</v>
      </c>
      <c r="J16" s="48">
        <f>'A(IxI)'!J16*J$102</f>
        <v>16.020654358571246</v>
      </c>
      <c r="K16" s="48">
        <f>'A(IxI)'!K16*K$102</f>
        <v>48537.558890430009</v>
      </c>
      <c r="L16" s="48">
        <f>'A(IxI)'!L16*L$102</f>
        <v>15157.494828895648</v>
      </c>
      <c r="M16" s="48">
        <f>'A(IxI)'!M16*M$102</f>
        <v>76.013225445910081</v>
      </c>
      <c r="N16" s="48">
        <f>'A(IxI)'!N16*N$102</f>
        <v>4.5846274150235988</v>
      </c>
      <c r="O16" s="48">
        <f>'A(IxI)'!O16*O$102</f>
        <v>282.51140565117061</v>
      </c>
      <c r="P16" s="48">
        <f>'A(IxI)'!P16*P$102</f>
        <v>13.468956856989367</v>
      </c>
      <c r="Q16" s="48">
        <f>'A(IxI)'!Q16*Q$102</f>
        <v>9.7373321209993957</v>
      </c>
      <c r="R16" s="48">
        <f>'A(IxI)'!R16*R$102</f>
        <v>24.415905541281038</v>
      </c>
      <c r="S16" s="48">
        <f>'A(IxI)'!S16*S$102</f>
        <v>4.4032104340449187</v>
      </c>
      <c r="T16" s="48">
        <f>'A(IxI)'!T16*T$102</f>
        <v>143.47018708014471</v>
      </c>
      <c r="U16" s="48">
        <f>'A(IxI)'!U16*U$102</f>
        <v>192.02266484570171</v>
      </c>
      <c r="V16" s="48">
        <f>'A(IxI)'!V16*V$102</f>
        <v>441.07442921734452</v>
      </c>
      <c r="W16" s="48">
        <f>'A(IxI)'!W16*W$102</f>
        <v>1370.2340407400204</v>
      </c>
      <c r="X16" s="48">
        <f>'A(IxI)'!X16*X$102</f>
        <v>81.019008116835593</v>
      </c>
      <c r="Y16" s="48">
        <f>'A(IxI)'!Y16*Y$102</f>
        <v>19.604422764909735</v>
      </c>
      <c r="Z16" s="48">
        <f>'A(IxI)'!Z16*Z$102</f>
        <v>161.09130864383704</v>
      </c>
      <c r="AA16" s="48">
        <f>'A(IxI)'!AA16*AA$102</f>
        <v>38.351042081189327</v>
      </c>
      <c r="AB16" s="48">
        <f>'A(IxI)'!AB16*AB$102</f>
        <v>42721.476619757595</v>
      </c>
      <c r="AC16" s="48">
        <f>'A(IxI)'!AC16*AC$102</f>
        <v>13.453977512452393</v>
      </c>
      <c r="AD16" s="48">
        <f>'A(IxI)'!AD16*AD$102</f>
        <v>42345.377679912825</v>
      </c>
      <c r="AE16" s="48">
        <f>'A(IxI)'!AE16*AE$102</f>
        <v>141.31669403688201</v>
      </c>
      <c r="AF16" s="48">
        <f>'A(IxI)'!AF16*AF$102</f>
        <v>572.00327606063979</v>
      </c>
      <c r="AG16" s="48">
        <f>'A(IxI)'!AG16*AG$102</f>
        <v>16.431885490495503</v>
      </c>
      <c r="AH16" s="48">
        <f>'A(IxI)'!AH16*AH$102</f>
        <v>21.264724473073727</v>
      </c>
      <c r="AI16" s="48">
        <f>'A(IxI)'!AI16*AI$102</f>
        <v>14.032500081060176</v>
      </c>
      <c r="AJ16" s="48">
        <f>'A(IxI)'!AJ16*AJ$102</f>
        <v>0.90726469713351632</v>
      </c>
      <c r="AK16" s="48">
        <f>'A(IxI)'!AK16*AK$102</f>
        <v>22.106016331728487</v>
      </c>
      <c r="AL16" s="48">
        <f>'A(IxI)'!AL16*AL$102</f>
        <v>28.466256627007784</v>
      </c>
      <c r="AM16" s="48">
        <f>'A(IxI)'!AM16*AM$102</f>
        <v>10.720434273835819</v>
      </c>
      <c r="AN16" s="48">
        <f>'A(IxI)'!AN16*AN$102</f>
        <v>33.634444373409501</v>
      </c>
      <c r="AO16" s="48">
        <f>'A(IxI)'!AO16*AO$102</f>
        <v>49.208489232471088</v>
      </c>
      <c r="AP16" s="48">
        <f>'A(IxI)'!AP16*AP$102</f>
        <v>12.690012441672453</v>
      </c>
      <c r="AQ16" s="48">
        <f>'A(IxI)'!AQ16*AQ$102</f>
        <v>109.67899279907837</v>
      </c>
      <c r="AR16" s="48">
        <f>'A(IxI)'!AR16*AR$102</f>
        <v>21.366240125086467</v>
      </c>
      <c r="AS16" s="48">
        <f>'A(IxI)'!AS16*AS$102</f>
        <v>33.767267793687665</v>
      </c>
      <c r="AT16" s="48">
        <f>'A(IxI)'!AT16*AT$102</f>
        <v>40.694609538168734</v>
      </c>
      <c r="AU16" s="48">
        <f>'A(IxI)'!AU16*AU$102</f>
        <v>7.5254468300142365</v>
      </c>
      <c r="AV16" s="48">
        <f>'A(IxI)'!AV16*AV$102</f>
        <v>51.238956633695054</v>
      </c>
      <c r="AW16" s="48">
        <f>'A(IxI)'!AW16*AW$102</f>
        <v>9.5623187603842901</v>
      </c>
      <c r="AX16" s="48">
        <f>'A(IxI)'!AX16*AX$102</f>
        <v>22.440895332963219</v>
      </c>
      <c r="AY16" s="48">
        <f>'A(IxI)'!AY16*AY$102</f>
        <v>34.339710057582018</v>
      </c>
      <c r="AZ16" s="48">
        <f>'A(IxI)'!AZ16*AZ$102</f>
        <v>28.690058488983549</v>
      </c>
      <c r="BA16" s="48">
        <f>'A(IxI)'!BA16*BA$102</f>
        <v>5.7918189815258607</v>
      </c>
      <c r="BB16" s="48">
        <f>'A(IxI)'!BB16*BB$102</f>
        <v>17.204663024058743</v>
      </c>
      <c r="BC16" s="48">
        <f>'A(IxI)'!BC16*BC$102</f>
        <v>5.0912032420241733</v>
      </c>
      <c r="BD16" s="48">
        <f>'A(IxI)'!BD16*BD$102</f>
        <v>23.717926537516167</v>
      </c>
      <c r="BE16" s="48">
        <f>'A(IxI)'!BE16*BE$102</f>
        <v>18.415919848832949</v>
      </c>
      <c r="BF16" s="48">
        <f>'A(IxI)'!BF16*BF$102</f>
        <v>22.021393472091571</v>
      </c>
      <c r="BG16" s="48">
        <f>'A(IxI)'!BG16*BG$102</f>
        <v>23.233432840833519</v>
      </c>
      <c r="BH16" s="48">
        <f>'A(IxI)'!BH16*BH$102</f>
        <v>14.780768598007935</v>
      </c>
      <c r="BI16" s="48">
        <f>'A(IxI)'!BI16*BI$102</f>
        <v>232.73748684411476</v>
      </c>
      <c r="BJ16" s="48">
        <f>'A(IxI)'!BJ16*BJ$102</f>
        <v>142.88768927022417</v>
      </c>
      <c r="BK16" s="48">
        <f>'A(IxI)'!BK16*BK$102</f>
        <v>390.3312533714012</v>
      </c>
      <c r="BL16" s="48">
        <f>'A(IxI)'!BL16*BL$102</f>
        <v>3.4110319906529512</v>
      </c>
      <c r="BM16" s="48">
        <f>'A(IxI)'!BM16*BM$102</f>
        <v>66.330016940164711</v>
      </c>
      <c r="BN16" s="48">
        <f>'A(IxI)'!BN16*BN$102</f>
        <v>111.80195031559182</v>
      </c>
      <c r="BO16" s="48">
        <f>'A(IxI)'!BO16*BO$102</f>
        <v>20.451960973670513</v>
      </c>
      <c r="BP16" s="48">
        <f>'A(IxI)'!BP16*BP$102</f>
        <v>16.904292090671102</v>
      </c>
      <c r="BQ16" s="48">
        <f>'A(IxI)'!BQ16*BQ$102</f>
        <v>21.67347578220642</v>
      </c>
      <c r="BR16" s="48">
        <f>'A(IxI)'!BR16*BR$102</f>
        <v>1.643807692799</v>
      </c>
      <c r="BS16" s="48">
        <f>'A(IxI)'!BS16*BS$102</f>
        <v>3.5583733271548006</v>
      </c>
      <c r="BT16" s="48">
        <f>'A(IxI)'!BT16*BT$102</f>
        <v>32.469975769014418</v>
      </c>
      <c r="BU16" s="48">
        <f>'A(IxI)'!BU16*BU$102</f>
        <v>35.165689839241679</v>
      </c>
      <c r="BV16" s="48">
        <f>'A(IxI)'!BV16*BV$102</f>
        <v>21.700258806333661</v>
      </c>
      <c r="BW16" s="48">
        <f>'A(IxI)'!BW16*BW$102</f>
        <v>9.4005711412924455</v>
      </c>
      <c r="BX16" s="48">
        <f>'A(IxI)'!BX16*BX$102</f>
        <v>47.489988435775039</v>
      </c>
      <c r="BY16" s="48">
        <f>'A(IxI)'!BY16*BY$102</f>
        <v>91.907678609347514</v>
      </c>
      <c r="BZ16" s="48">
        <f>'A(IxI)'!BZ16*BZ$102</f>
        <v>21.406507324051809</v>
      </c>
      <c r="CA16" s="55">
        <f>'A(IxI)'!CA16*CA$102</f>
        <v>0</v>
      </c>
      <c r="CB16" s="83">
        <f t="shared" si="0"/>
        <v>154527.7716797661</v>
      </c>
      <c r="CC16" s="51">
        <f>'Sim_F(IxI)'!B10</f>
        <v>5982.3617428871703</v>
      </c>
      <c r="CD16" s="48">
        <f>'Sim_F(IxI)'!C10</f>
        <v>0</v>
      </c>
      <c r="CE16" s="48">
        <f>'Sim_F(IxI)'!D10</f>
        <v>0</v>
      </c>
      <c r="CF16" s="48">
        <f>'Sim_F(IxI)'!E10</f>
        <v>5670.9217118695497</v>
      </c>
      <c r="CG16" s="48">
        <f>'Sim_F(IxI)'!F10</f>
        <v>3570.6853008787598</v>
      </c>
      <c r="CH16" s="82">
        <f>'Sim_F(IxI)'!G10</f>
        <v>847348.25956459902</v>
      </c>
      <c r="CI16" s="93">
        <f t="shared" si="1"/>
        <v>1017100.0000000006</v>
      </c>
      <c r="CJ16" s="127"/>
      <c r="CK16" s="48">
        <f>+'(I-AIxI)-1xSim_F(IxI)'!H9</f>
        <v>1017100.0000000012</v>
      </c>
      <c r="CL16" s="48">
        <f t="shared" si="2"/>
        <v>0</v>
      </c>
      <c r="CM16" s="48"/>
      <c r="CN16" s="247">
        <f t="shared" si="3"/>
        <v>0.84807022743116112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'A(IxI)'!D17*D$102</f>
        <v>11518.701836280525</v>
      </c>
      <c r="E17" s="48">
        <f>'A(IxI)'!E17*E$102</f>
        <v>7106.0287895499878</v>
      </c>
      <c r="F17" s="48">
        <f>'A(IxI)'!F17*F$102</f>
        <v>28783.87281022127</v>
      </c>
      <c r="G17" s="48">
        <f>'A(IxI)'!G17*G$102</f>
        <v>23413.845967479985</v>
      </c>
      <c r="H17" s="48">
        <f>'A(IxI)'!H17*H$102</f>
        <v>282495.45420130197</v>
      </c>
      <c r="I17" s="48">
        <f>'A(IxI)'!I17*I$102</f>
        <v>20391.50938584996</v>
      </c>
      <c r="J17" s="48">
        <f>'A(IxI)'!J17*J$102</f>
        <v>22652.190935839517</v>
      </c>
      <c r="K17" s="48">
        <f>'A(IxI)'!K17*K$102</f>
        <v>40711.911025738998</v>
      </c>
      <c r="L17" s="48">
        <f>'A(IxI)'!L17*L$102</f>
        <v>18426.796976396239</v>
      </c>
      <c r="M17" s="48">
        <f>'A(IxI)'!M17*M$102</f>
        <v>22613.859139488392</v>
      </c>
      <c r="N17" s="48">
        <f>'A(IxI)'!N17*N$102</f>
        <v>8697.4796790820528</v>
      </c>
      <c r="O17" s="48">
        <f>'A(IxI)'!O17*O$102</f>
        <v>3027.9599273937793</v>
      </c>
      <c r="P17" s="48">
        <f>'A(IxI)'!P17*P$102</f>
        <v>1894.2694096700254</v>
      </c>
      <c r="Q17" s="48">
        <f>'A(IxI)'!Q17*Q$102</f>
        <v>32.961515512688258</v>
      </c>
      <c r="R17" s="48">
        <f>'A(IxI)'!R17*R$102</f>
        <v>89764.693913141702</v>
      </c>
      <c r="S17" s="48">
        <f>'A(IxI)'!S17*S$102</f>
        <v>14313.472384249359</v>
      </c>
      <c r="T17" s="48">
        <f>'A(IxI)'!T17*T$102</f>
        <v>449.1331525135551</v>
      </c>
      <c r="U17" s="48">
        <f>'A(IxI)'!U17*U$102</f>
        <v>650.00946536983531</v>
      </c>
      <c r="V17" s="48">
        <f>'A(IxI)'!V17*V$102</f>
        <v>1493.0662177522081</v>
      </c>
      <c r="W17" s="48">
        <f>'A(IxI)'!W17*W$102</f>
        <v>491.15184696954219</v>
      </c>
      <c r="X17" s="48">
        <f>'A(IxI)'!X17*X$102</f>
        <v>274.25471984328323</v>
      </c>
      <c r="Y17" s="48">
        <f>'A(IxI)'!Y17*Y$102</f>
        <v>66.362272237721456</v>
      </c>
      <c r="Z17" s="48">
        <f>'A(IxI)'!Z17*Z$102</f>
        <v>545.30477166040419</v>
      </c>
      <c r="AA17" s="48">
        <f>'A(IxI)'!AA17*AA$102</f>
        <v>129.82082286797271</v>
      </c>
      <c r="AB17" s="48">
        <f>'A(IxI)'!AB17*AB$102</f>
        <v>68.142329547620506</v>
      </c>
      <c r="AC17" s="48">
        <f>'A(IxI)'!AC17*AC$102</f>
        <v>45.542606842760513</v>
      </c>
      <c r="AD17" s="48">
        <f>'A(IxI)'!AD17*AD$102</f>
        <v>44.107452227112773</v>
      </c>
      <c r="AE17" s="48">
        <f>'A(IxI)'!AE17*AE$102</f>
        <v>3617.506624180317</v>
      </c>
      <c r="AF17" s="48">
        <f>'A(IxI)'!AF17*AF$102</f>
        <v>184.99345264640394</v>
      </c>
      <c r="AG17" s="48">
        <f>'A(IxI)'!AG17*AG$102</f>
        <v>55.623022997195982</v>
      </c>
      <c r="AH17" s="48">
        <f>'A(IxI)'!AH17*AH$102</f>
        <v>71.982503716872685</v>
      </c>
      <c r="AI17" s="48">
        <f>'A(IxI)'!AI17*AI$102</f>
        <v>47.500944135013526</v>
      </c>
      <c r="AJ17" s="48">
        <f>'A(IxI)'!AJ17*AJ$102</f>
        <v>3.0711512164803918</v>
      </c>
      <c r="AK17" s="48">
        <f>'A(IxI)'!AK17*AK$102</f>
        <v>74.830332496374339</v>
      </c>
      <c r="AL17" s="48">
        <f>'A(IxI)'!AL17*AL$102</f>
        <v>96.360168035737146</v>
      </c>
      <c r="AM17" s="48">
        <f>'A(IxI)'!AM17*AM$102</f>
        <v>36.289381550182561</v>
      </c>
      <c r="AN17" s="48">
        <f>'A(IxI)'!AN17*AN$102</f>
        <v>5424.0866862722023</v>
      </c>
      <c r="AO17" s="48">
        <f>'A(IxI)'!AO17*AO$102</f>
        <v>286.87830340914326</v>
      </c>
      <c r="AP17" s="48">
        <f>'A(IxI)'!AP17*AP$102</f>
        <v>42.95653437252416</v>
      </c>
      <c r="AQ17" s="48">
        <f>'A(IxI)'!AQ17*AQ$102</f>
        <v>3372.4619734774851</v>
      </c>
      <c r="AR17" s="48">
        <f>'A(IxI)'!AR17*AR$102</f>
        <v>72.326140936700085</v>
      </c>
      <c r="AS17" s="48">
        <f>'A(IxI)'!AS17*AS$102</f>
        <v>106.99985204991651</v>
      </c>
      <c r="AT17" s="48">
        <f>'A(IxI)'!AT17*AT$102</f>
        <v>62.881900380280705</v>
      </c>
      <c r="AU17" s="48">
        <f>'A(IxI)'!AU17*AU$102</f>
        <v>25.474136996157618</v>
      </c>
      <c r="AV17" s="48">
        <f>'A(IxI)'!AV17*AV$102</f>
        <v>173.44726902076363</v>
      </c>
      <c r="AW17" s="48">
        <f>'A(IxI)'!AW17*AW$102</f>
        <v>32.369083671075245</v>
      </c>
      <c r="AX17" s="48">
        <f>'A(IxI)'!AX17*AX$102</f>
        <v>266.84674488256968</v>
      </c>
      <c r="AY17" s="48">
        <f>'A(IxI)'!AY17*AY$102</f>
        <v>116.24219772921087</v>
      </c>
      <c r="AZ17" s="48">
        <f>'A(IxI)'!AZ17*AZ$102</f>
        <v>97.117752192630974</v>
      </c>
      <c r="BA17" s="48">
        <f>'A(IxI)'!BA17*BA$102</f>
        <v>19.605691665229276</v>
      </c>
      <c r="BB17" s="48">
        <f>'A(IxI)'!BB17*BB$102</f>
        <v>58.238926238852059</v>
      </c>
      <c r="BC17" s="48">
        <f>'A(IxI)'!BC17*BC$102</f>
        <v>17.234060885971427</v>
      </c>
      <c r="BD17" s="48">
        <f>'A(IxI)'!BD17*BD$102</f>
        <v>80.286755528156363</v>
      </c>
      <c r="BE17" s="48">
        <f>'A(IxI)'!BE17*BE$102</f>
        <v>62.339110983864629</v>
      </c>
      <c r="BF17" s="48">
        <f>'A(IxI)'!BF17*BF$102</f>
        <v>74.543878499941897</v>
      </c>
      <c r="BG17" s="48">
        <f>'A(IxI)'!BG17*BG$102</f>
        <v>78.646712208224045</v>
      </c>
      <c r="BH17" s="48">
        <f>'A(IxI)'!BH17*BH$102</f>
        <v>3030.372440442261</v>
      </c>
      <c r="BI17" s="48">
        <f>'A(IxI)'!BI17*BI$102</f>
        <v>787.83184014565722</v>
      </c>
      <c r="BJ17" s="48">
        <f>'A(IxI)'!BJ17*BJ$102</f>
        <v>483.68431187590028</v>
      </c>
      <c r="BK17" s="48">
        <f>'A(IxI)'!BK17*BK$102</f>
        <v>1321.2971996037925</v>
      </c>
      <c r="BL17" s="48">
        <f>'A(IxI)'!BL17*BL$102</f>
        <v>11.54656968428883</v>
      </c>
      <c r="BM17" s="48">
        <f>'A(IxI)'!BM17*BM$102</f>
        <v>23.655267670653839</v>
      </c>
      <c r="BN17" s="48">
        <f>'A(IxI)'!BN17*BN$102</f>
        <v>203.14684737234759</v>
      </c>
      <c r="BO17" s="48">
        <f>'A(IxI)'!BO17*BO$102</f>
        <v>69.231245326912841</v>
      </c>
      <c r="BP17" s="48">
        <f>'A(IxI)'!BP17*BP$102</f>
        <v>57.222150693210843</v>
      </c>
      <c r="BQ17" s="48">
        <f>'A(IxI)'!BQ17*BQ$102</f>
        <v>73.366154027798615</v>
      </c>
      <c r="BR17" s="48">
        <f>'A(IxI)'!BR17*BR$102</f>
        <v>5.5643981424050786</v>
      </c>
      <c r="BS17" s="48">
        <f>'A(IxI)'!BS17*BS$102</f>
        <v>12.045329887639786</v>
      </c>
      <c r="BT17" s="48">
        <f>'A(IxI)'!BT17*BT$102</f>
        <v>109.91302306500098</v>
      </c>
      <c r="BU17" s="48">
        <f>'A(IxI)'!BU17*BU$102</f>
        <v>1907.5621402100674</v>
      </c>
      <c r="BV17" s="48">
        <f>'A(IxI)'!BV17*BV$102</f>
        <v>73.456816342103451</v>
      </c>
      <c r="BW17" s="48">
        <f>'A(IxI)'!BW17*BW$102</f>
        <v>88.765593196995951</v>
      </c>
      <c r="BX17" s="48">
        <f>'A(IxI)'!BX17*BX$102</f>
        <v>160.75676284548072</v>
      </c>
      <c r="BY17" s="48">
        <f>'A(IxI)'!BY17*BY$102</f>
        <v>311.11359215980599</v>
      </c>
      <c r="BZ17" s="48">
        <f>'A(IxI)'!BZ17*BZ$102</f>
        <v>72.462448077799863</v>
      </c>
      <c r="CA17" s="55">
        <f>'A(IxI)'!CA17*CA$102</f>
        <v>0</v>
      </c>
      <c r="CB17" s="83">
        <f t="shared" si="0"/>
        <v>623564.03897817328</v>
      </c>
      <c r="CC17" s="51">
        <f>'Sim_F(IxI)'!B11</f>
        <v>14559.908717231299</v>
      </c>
      <c r="CD17" s="48">
        <f>'Sim_F(IxI)'!C11</f>
        <v>0</v>
      </c>
      <c r="CE17" s="48">
        <f>'Sim_F(IxI)'!D11</f>
        <v>0</v>
      </c>
      <c r="CF17" s="48">
        <f>'Sim_F(IxI)'!E11</f>
        <v>2633.7705796366899</v>
      </c>
      <c r="CG17" s="48">
        <f>'Sim_F(IxI)'!F11</f>
        <v>0</v>
      </c>
      <c r="CH17" s="82">
        <f>'Sim_F(IxI)'!G11</f>
        <v>20.281724957263499</v>
      </c>
      <c r="CI17" s="93">
        <f t="shared" si="1"/>
        <v>640777.99999999849</v>
      </c>
      <c r="CJ17" s="127"/>
      <c r="CK17" s="48">
        <f>+'(I-AIxI)-1xSim_F(IxI)'!H10</f>
        <v>640778</v>
      </c>
      <c r="CL17" s="48">
        <f t="shared" si="2"/>
        <v>1.5133991837501526E-9</v>
      </c>
      <c r="CM17" s="48"/>
      <c r="CN17" s="247">
        <f t="shared" si="3"/>
        <v>2.686415735531696E-2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'A(IxI)'!D18*D$102</f>
        <v>67.56861683469802</v>
      </c>
      <c r="E18" s="48">
        <f>'A(IxI)'!E18*E$102</f>
        <v>43.087534437594755</v>
      </c>
      <c r="F18" s="48">
        <f>'A(IxI)'!F18*F$102</f>
        <v>186.25876484373285</v>
      </c>
      <c r="G18" s="48">
        <f>'A(IxI)'!G18*G$102</f>
        <v>76.507091356132847</v>
      </c>
      <c r="H18" s="48">
        <f>'A(IxI)'!H18*H$102</f>
        <v>1096.9544432689538</v>
      </c>
      <c r="I18" s="48">
        <f>'A(IxI)'!I18*I$102</f>
        <v>108.42391578926693</v>
      </c>
      <c r="J18" s="48">
        <f>'A(IxI)'!J18*J$102</f>
        <v>108.80261634224978</v>
      </c>
      <c r="K18" s="48">
        <f>'A(IxI)'!K18*K$102</f>
        <v>187.63364556655398</v>
      </c>
      <c r="L18" s="48">
        <f>'A(IxI)'!L18*L$102</f>
        <v>103.99299118089208</v>
      </c>
      <c r="M18" s="48">
        <f>'A(IxI)'!M18*M$102</f>
        <v>50490.610906589216</v>
      </c>
      <c r="N18" s="48">
        <f>'A(IxI)'!N18*N$102</f>
        <v>37.169530145340097</v>
      </c>
      <c r="O18" s="48">
        <f>'A(IxI)'!O18*O$102</f>
        <v>838.86387193713711</v>
      </c>
      <c r="P18" s="48">
        <f>'A(IxI)'!P18*P$102</f>
        <v>44.75990676616766</v>
      </c>
      <c r="Q18" s="48">
        <f>'A(IxI)'!Q18*Q$102</f>
        <v>28.718666925894397</v>
      </c>
      <c r="R18" s="48">
        <f>'A(IxI)'!R18*R$102</f>
        <v>316.2866522294546</v>
      </c>
      <c r="S18" s="48">
        <f>'A(IxI)'!S18*S$102</f>
        <v>51.932983063609768</v>
      </c>
      <c r="T18" s="48">
        <f>'A(IxI)'!T18*T$102</f>
        <v>769464.02774114953</v>
      </c>
      <c r="U18" s="48">
        <f>'A(IxI)'!U18*U$102</f>
        <v>566.33941262346286</v>
      </c>
      <c r="V18" s="48">
        <f>'A(IxI)'!V18*V$102</f>
        <v>1300.8768176762026</v>
      </c>
      <c r="W18" s="48">
        <f>'A(IxI)'!W18*W$102</f>
        <v>427.93015077618236</v>
      </c>
      <c r="X18" s="48">
        <f>'A(IxI)'!X18*X$102</f>
        <v>383757.01780821674</v>
      </c>
      <c r="Y18" s="48">
        <f>'A(IxI)'!Y18*Y$102</f>
        <v>1735.4491176048834</v>
      </c>
      <c r="Z18" s="48">
        <f>'A(IxI)'!Z18*Z$102</f>
        <v>475.11244148915705</v>
      </c>
      <c r="AA18" s="48">
        <f>'A(IxI)'!AA18*AA$102</f>
        <v>113.11011990803875</v>
      </c>
      <c r="AB18" s="48">
        <f>'A(IxI)'!AB18*AB$102</f>
        <v>66.993398389599349</v>
      </c>
      <c r="AC18" s="48">
        <f>'A(IxI)'!AC18*AC$102</f>
        <v>1314.7061244806571</v>
      </c>
      <c r="AD18" s="48">
        <f>'A(IxI)'!AD18*AD$102</f>
        <v>38.429884359311117</v>
      </c>
      <c r="AE18" s="48">
        <f>'A(IxI)'!AE18*AE$102</f>
        <v>3054.3886485995686</v>
      </c>
      <c r="AF18" s="48">
        <f>'A(IxI)'!AF18*AF$102</f>
        <v>188.89881057927866</v>
      </c>
      <c r="AG18" s="48">
        <f>'A(IxI)'!AG18*AG$102</f>
        <v>48.463156078273336</v>
      </c>
      <c r="AH18" s="48">
        <f>'A(IxI)'!AH18*AH$102</f>
        <v>62.716823440386293</v>
      </c>
      <c r="AI18" s="48">
        <f>'A(IxI)'!AI18*AI$102</f>
        <v>41.386561632879008</v>
      </c>
      <c r="AJ18" s="48">
        <f>'A(IxI)'!AJ18*AJ$102</f>
        <v>2.6758286897094954</v>
      </c>
      <c r="AK18" s="48">
        <f>'A(IxI)'!AK18*AK$102</f>
        <v>608.46994736605075</v>
      </c>
      <c r="AL18" s="48">
        <f>'A(IxI)'!AL18*AL$102</f>
        <v>83.956563516513327</v>
      </c>
      <c r="AM18" s="48">
        <f>'A(IxI)'!AM18*AM$102</f>
        <v>7193.2441735747861</v>
      </c>
      <c r="AN18" s="48">
        <f>'A(IxI)'!AN18*AN$102</f>
        <v>113.66329571479322</v>
      </c>
      <c r="AO18" s="48">
        <f>'A(IxI)'!AO18*AO$102</f>
        <v>145.46006756778638</v>
      </c>
      <c r="AP18" s="48">
        <f>'A(IxI)'!AP18*AP$102</f>
        <v>37.427114128304304</v>
      </c>
      <c r="AQ18" s="48">
        <f>'A(IxI)'!AQ18*AQ$102</f>
        <v>331.6548772836274</v>
      </c>
      <c r="AR18" s="48">
        <f>'A(IxI)'!AR18*AR$102</f>
        <v>63.016227236178736</v>
      </c>
      <c r="AS18" s="48">
        <f>'A(IxI)'!AS18*AS$102</f>
        <v>93.226693747095709</v>
      </c>
      <c r="AT18" s="48">
        <f>'A(IxI)'!AT18*AT$102</f>
        <v>134.47677522510654</v>
      </c>
      <c r="AU18" s="48">
        <f>'A(IxI)'!AU18*AU$102</f>
        <v>22.195073382946905</v>
      </c>
      <c r="AV18" s="48">
        <f>'A(IxI)'!AV18*AV$102</f>
        <v>151.12091391234273</v>
      </c>
      <c r="AW18" s="48">
        <f>'A(IxI)'!AW18*AW$102</f>
        <v>28.202493671390076</v>
      </c>
      <c r="AX18" s="48">
        <f>'A(IxI)'!AX18*AX$102</f>
        <v>66.705673435487526</v>
      </c>
      <c r="AY18" s="48">
        <f>'A(IxI)'!AY18*AY$102</f>
        <v>101.27935282690822</v>
      </c>
      <c r="AZ18" s="48">
        <f>'A(IxI)'!AZ18*AZ$102</f>
        <v>84.616630468282935</v>
      </c>
      <c r="BA18" s="48">
        <f>'A(IxI)'!BA18*BA$102</f>
        <v>17.082021867858675</v>
      </c>
      <c r="BB18" s="48">
        <f>'A(IxI)'!BB18*BB$102</f>
        <v>50.742336896842382</v>
      </c>
      <c r="BC18" s="48">
        <f>'A(IxI)'!BC18*BC$102</f>
        <v>15.015670446775262</v>
      </c>
      <c r="BD18" s="48">
        <f>'A(IxI)'!BD18*BD$102</f>
        <v>69.952141299032903</v>
      </c>
      <c r="BE18" s="48">
        <f>'A(IxI)'!BE18*BE$102</f>
        <v>54.314740598405308</v>
      </c>
      <c r="BF18" s="48">
        <f>'A(IxI)'!BF18*BF$102</f>
        <v>64.948494773551488</v>
      </c>
      <c r="BG18" s="48">
        <f>'A(IxI)'!BG18*BG$102</f>
        <v>68.523206460431794</v>
      </c>
      <c r="BH18" s="48">
        <f>'A(IxI)'!BH18*BH$102</f>
        <v>51.711302732997304</v>
      </c>
      <c r="BI18" s="48">
        <f>'A(IxI)'!BI18*BI$102</f>
        <v>686.42111440683379</v>
      </c>
      <c r="BJ18" s="48">
        <f>'A(IxI)'!BJ18*BJ$102</f>
        <v>421.42384638525658</v>
      </c>
      <c r="BK18" s="48">
        <f>'A(IxI)'!BK18*BK$102</f>
        <v>1151.2181280296754</v>
      </c>
      <c r="BL18" s="48">
        <f>'A(IxI)'!BL18*BL$102</f>
        <v>10.060280413140363</v>
      </c>
      <c r="BM18" s="48">
        <f>'A(IxI)'!BM18*BM$102</f>
        <v>2467.4125986479648</v>
      </c>
      <c r="BN18" s="48">
        <f>'A(IxI)'!BN18*BN$102</f>
        <v>99082.967852933463</v>
      </c>
      <c r="BO18" s="48">
        <f>'A(IxI)'!BO18*BO$102</f>
        <v>60.319710561947439</v>
      </c>
      <c r="BP18" s="48">
        <f>'A(IxI)'!BP18*BP$102</f>
        <v>49.856442004587642</v>
      </c>
      <c r="BQ18" s="48">
        <f>'A(IxI)'!BQ18*BQ$102</f>
        <v>63.922368507211182</v>
      </c>
      <c r="BR18" s="48">
        <f>'A(IxI)'!BR18*BR$102</f>
        <v>4.8481416709520913</v>
      </c>
      <c r="BS18" s="48">
        <f>'A(IxI)'!BS18*BS$102</f>
        <v>10.494839562898338</v>
      </c>
      <c r="BT18" s="48">
        <f>'A(IxI)'!BT18*BT$102</f>
        <v>95.764877649719182</v>
      </c>
      <c r="BU18" s="48">
        <f>'A(IxI)'!BU18*BU$102</f>
        <v>134.22613233256209</v>
      </c>
      <c r="BV18" s="48">
        <f>'A(IxI)'!BV18*BV$102</f>
        <v>64.001360652042962</v>
      </c>
      <c r="BW18" s="48">
        <f>'A(IxI)'!BW18*BW$102</f>
        <v>27.880549704301387</v>
      </c>
      <c r="BX18" s="48">
        <f>'A(IxI)'!BX18*BX$102</f>
        <v>140.06394598170675</v>
      </c>
      <c r="BY18" s="48">
        <f>'A(IxI)'!BY18*BY$102</f>
        <v>325.11665883196542</v>
      </c>
      <c r="BZ18" s="48">
        <f>'A(IxI)'!BZ18*BZ$102</f>
        <v>227.36385801159642</v>
      </c>
      <c r="CA18" s="55">
        <f>'A(IxI)'!CA18*CA$102</f>
        <v>0</v>
      </c>
      <c r="CB18" s="83">
        <f t="shared" si="0"/>
        <v>1331120.463477392</v>
      </c>
      <c r="CC18" s="51">
        <f>'Sim_F(IxI)'!B12</f>
        <v>721298.65400608804</v>
      </c>
      <c r="CD18" s="48">
        <f>'Sim_F(IxI)'!C12</f>
        <v>0</v>
      </c>
      <c r="CE18" s="48">
        <f>'Sim_F(IxI)'!D12</f>
        <v>0</v>
      </c>
      <c r="CF18" s="48">
        <f>'Sim_F(IxI)'!E12</f>
        <v>421175.14181052003</v>
      </c>
      <c r="CG18" s="48">
        <f>'Sim_F(IxI)'!F12</f>
        <v>7525.87891072396</v>
      </c>
      <c r="CH18" s="82">
        <f>'Sim_F(IxI)'!G12</f>
        <v>2032.8617952786899</v>
      </c>
      <c r="CI18" s="93">
        <f t="shared" si="1"/>
        <v>2483153.0000000028</v>
      </c>
      <c r="CJ18" s="127"/>
      <c r="CK18" s="48">
        <f>+'(I-AIxI)-1xSim_F(IxI)'!H11</f>
        <v>2483152.9999999944</v>
      </c>
      <c r="CL18" s="48">
        <f t="shared" si="2"/>
        <v>-8.3819031715393066E-9</v>
      </c>
      <c r="CM18" s="48"/>
      <c r="CN18" s="247">
        <f t="shared" si="3"/>
        <v>0.46393940950179452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'A(IxI)'!D19*D$102</f>
        <v>106.79857609292688</v>
      </c>
      <c r="E19" s="48">
        <f>'A(IxI)'!E19*E$102</f>
        <v>66.250234739076745</v>
      </c>
      <c r="F19" s="48">
        <f>'A(IxI)'!F19*F$102</f>
        <v>271.40355652654273</v>
      </c>
      <c r="G19" s="48">
        <f>'A(IxI)'!G19*G$102</f>
        <v>201.2721578788707</v>
      </c>
      <c r="H19" s="48">
        <f>'A(IxI)'!H19*H$102</f>
        <v>2473.6112856843833</v>
      </c>
      <c r="I19" s="48">
        <f>'A(IxI)'!I19*I$102</f>
        <v>186.15551003623028</v>
      </c>
      <c r="J19" s="48">
        <f>'A(IxI)'!J19*J$102</f>
        <v>203.7671309379395</v>
      </c>
      <c r="K19" s="48">
        <f>'A(IxI)'!K19*K$102</f>
        <v>364.16576486435048</v>
      </c>
      <c r="L19" s="48">
        <f>'A(IxI)'!L19*L$102</f>
        <v>169.78332091643665</v>
      </c>
      <c r="M19" s="48">
        <f>'A(IxI)'!M19*M$102</f>
        <v>249.29535316438987</v>
      </c>
      <c r="N19" s="48">
        <f>'A(IxI)'!N19*N$102</f>
        <v>11006.986386897601</v>
      </c>
      <c r="O19" s="48">
        <f>'A(IxI)'!O19*O$102</f>
        <v>241.52460255907079</v>
      </c>
      <c r="P19" s="48">
        <f>'A(IxI)'!P19*P$102</f>
        <v>26.310225448021452</v>
      </c>
      <c r="Q19" s="48">
        <f>'A(IxI)'!Q19*Q$102</f>
        <v>7.7209288322260443</v>
      </c>
      <c r="R19" s="48">
        <f>'A(IxI)'!R19*R$102</f>
        <v>827.83004402806807</v>
      </c>
      <c r="S19" s="48">
        <f>'A(IxI)'!S19*S$102</f>
        <v>133.6552129159048</v>
      </c>
      <c r="T19" s="48">
        <f>'A(IxI)'!T19*T$102</f>
        <v>105.20526901791339</v>
      </c>
      <c r="U19" s="48">
        <f>'A(IxI)'!U19*U$102</f>
        <v>158.43902760337193</v>
      </c>
      <c r="V19" s="48">
        <f>'A(IxI)'!V19*V$102</f>
        <v>349.73689254755828</v>
      </c>
      <c r="W19" s="48">
        <f>'A(IxI)'!W19*W$102</f>
        <v>115.04775788626792</v>
      </c>
      <c r="X19" s="48">
        <f>'A(IxI)'!X19*X$102</f>
        <v>64.241620595296226</v>
      </c>
      <c r="Y19" s="48">
        <f>'A(IxI)'!Y19*Y$102</f>
        <v>15.544745838370913</v>
      </c>
      <c r="Z19" s="48">
        <f>'A(IxI)'!Z19*Z$102</f>
        <v>127.73257747334338</v>
      </c>
      <c r="AA19" s="48">
        <f>'A(IxI)'!AA19*AA$102</f>
        <v>30.409321862606713</v>
      </c>
      <c r="AB19" s="48">
        <f>'A(IxI)'!AB19*AB$102</f>
        <v>15.961707728418842</v>
      </c>
      <c r="AC19" s="48">
        <f>'A(IxI)'!AC19*AC$102</f>
        <v>10.667932611643666</v>
      </c>
      <c r="AD19" s="48">
        <f>'A(IxI)'!AD19*AD$102</f>
        <v>10.331760973953294</v>
      </c>
      <c r="AE19" s="48">
        <f>'A(IxI)'!AE19*AE$102</f>
        <v>138.59407434420464</v>
      </c>
      <c r="AF19" s="48">
        <f>'A(IxI)'!AF19*AF$102</f>
        <v>43.33299789449454</v>
      </c>
      <c r="AG19" s="48">
        <f>'A(IxI)'!AG19*AG$102</f>
        <v>13.029176459720301</v>
      </c>
      <c r="AH19" s="48">
        <f>'A(IxI)'!AH19*AH$102</f>
        <v>16.861232856525756</v>
      </c>
      <c r="AI19" s="48">
        <f>'A(IxI)'!AI19*AI$102</f>
        <v>11.126654931530922</v>
      </c>
      <c r="AJ19" s="48">
        <f>'A(IxI)'!AJ19*AJ$102</f>
        <v>0.71938864480675324</v>
      </c>
      <c r="AK19" s="48">
        <f>'A(IxI)'!AK19*AK$102</f>
        <v>5287.0477124752151</v>
      </c>
      <c r="AL19" s="48">
        <f>'A(IxI)'!AL19*AL$102</f>
        <v>22.571474281237986</v>
      </c>
      <c r="AM19" s="48">
        <f>'A(IxI)'!AM19*AM$102</f>
        <v>8.5004505392538903</v>
      </c>
      <c r="AN19" s="48">
        <f>'A(IxI)'!AN19*AN$102</f>
        <v>184582.00047000602</v>
      </c>
      <c r="AO19" s="48">
        <f>'A(IxI)'!AO19*AO$102</f>
        <v>40.035576393718301</v>
      </c>
      <c r="AP19" s="48">
        <f>'A(IxI)'!AP19*AP$102</f>
        <v>10.062169157290706</v>
      </c>
      <c r="AQ19" s="48">
        <f>'A(IxI)'!AQ19*AQ$102</f>
        <v>112.34154937872218</v>
      </c>
      <c r="AR19" s="48">
        <f>'A(IxI)'!AR19*AR$102</f>
        <v>16.941726683254426</v>
      </c>
      <c r="AS19" s="48">
        <f>'A(IxI)'!AS19*AS$102</f>
        <v>25.063721430469695</v>
      </c>
      <c r="AT19" s="48">
        <f>'A(IxI)'!AT19*AT$102</f>
        <v>14.729501059633771</v>
      </c>
      <c r="AU19" s="48">
        <f>'A(IxI)'!AU19*AU$102</f>
        <v>2195.3554373575225</v>
      </c>
      <c r="AV19" s="48">
        <f>'A(IxI)'!AV19*AV$102</f>
        <v>40.628411631673345</v>
      </c>
      <c r="AW19" s="48">
        <f>'A(IxI)'!AW19*AW$102</f>
        <v>7.5821571763755058</v>
      </c>
      <c r="AX19" s="48">
        <f>'A(IxI)'!AX19*AX$102</f>
        <v>380.18556981464673</v>
      </c>
      <c r="AY19" s="48">
        <f>'A(IxI)'!AY19*AY$102</f>
        <v>27.228655054507531</v>
      </c>
      <c r="AZ19" s="48">
        <f>'A(IxI)'!AZ19*AZ$102</f>
        <v>22.748931332857754</v>
      </c>
      <c r="BA19" s="48">
        <f>'A(IxI)'!BA19*BA$102</f>
        <v>4.5924511570328939</v>
      </c>
      <c r="BB19" s="48">
        <f>'A(IxI)'!BB19*BB$102</f>
        <v>13.641927495182891</v>
      </c>
      <c r="BC19" s="48">
        <f>'A(IxI)'!BC19*BC$102</f>
        <v>4.0369186768616343</v>
      </c>
      <c r="BD19" s="48">
        <f>'A(IxI)'!BD19*BD$102</f>
        <v>18.806426705853511</v>
      </c>
      <c r="BE19" s="48">
        <f>'A(IxI)'!BE19*BE$102</f>
        <v>48.594272902560299</v>
      </c>
      <c r="BF19" s="48">
        <f>'A(IxI)'!BF19*BF$102</f>
        <v>17.461211107074352</v>
      </c>
      <c r="BG19" s="48">
        <f>'A(IxI)'!BG19*BG$102</f>
        <v>18.422261792377718</v>
      </c>
      <c r="BH19" s="48">
        <f>'A(IxI)'!BH19*BH$102</f>
        <v>36.918507479538185</v>
      </c>
      <c r="BI19" s="48">
        <f>'A(IxI)'!BI19*BI$102</f>
        <v>151289.42103991189</v>
      </c>
      <c r="BJ19" s="48">
        <f>'A(IxI)'!BJ19*BJ$102</f>
        <v>113.29855715585917</v>
      </c>
      <c r="BK19" s="48">
        <f>'A(IxI)'!BK19*BK$102</f>
        <v>309.50159559360719</v>
      </c>
      <c r="BL19" s="48">
        <f>'A(IxI)'!BL19*BL$102</f>
        <v>2.7046766934734929</v>
      </c>
      <c r="BM19" s="48">
        <f>'A(IxI)'!BM19*BM$102</f>
        <v>5.5410267201479373</v>
      </c>
      <c r="BN19" s="48">
        <f>'A(IxI)'!BN19*BN$102</f>
        <v>47.585261983758215</v>
      </c>
      <c r="BO19" s="48">
        <f>'A(IxI)'!BO19*BO$102</f>
        <v>16.216776134875015</v>
      </c>
      <c r="BP19" s="48">
        <f>'A(IxI)'!BP19*BP$102</f>
        <v>13.403757268355115</v>
      </c>
      <c r="BQ19" s="48">
        <f>'A(IxI)'!BQ19*BQ$102</f>
        <v>17.185340089253991</v>
      </c>
      <c r="BR19" s="48">
        <f>'A(IxI)'!BR19*BR$102</f>
        <v>1.3034085776530127</v>
      </c>
      <c r="BS19" s="48">
        <f>'A(IxI)'!BS19*BS$102</f>
        <v>2.821506638168759</v>
      </c>
      <c r="BT19" s="48">
        <f>'A(IxI)'!BT19*BT$102</f>
        <v>25.746104680563661</v>
      </c>
      <c r="BU19" s="48">
        <f>'A(IxI)'!BU19*BU$102</f>
        <v>43.005424798281901</v>
      </c>
      <c r="BV19" s="48">
        <f>'A(IxI)'!BV19*BV$102</f>
        <v>17.206576894225627</v>
      </c>
      <c r="BW19" s="48">
        <f>'A(IxI)'!BW19*BW$102</f>
        <v>7.93536167814064</v>
      </c>
      <c r="BX19" s="48">
        <f>'A(IxI)'!BX19*BX$102</f>
        <v>37.655778441109845</v>
      </c>
      <c r="BY19" s="48">
        <f>'A(IxI)'!BY19*BY$102</f>
        <v>72.875469056615501</v>
      </c>
      <c r="BZ19" s="48">
        <f>'A(IxI)'!BZ19*BZ$102</f>
        <v>16.973655364911917</v>
      </c>
      <c r="CA19" s="55">
        <f>'A(IxI)'!CA19*CA$102</f>
        <v>0</v>
      </c>
      <c r="CB19" s="83">
        <f t="shared" si="0"/>
        <v>362759.39123956172</v>
      </c>
      <c r="CC19" s="51">
        <f>'Sim_F(IxI)'!B13</f>
        <v>29811.000545036499</v>
      </c>
      <c r="CD19" s="48">
        <f>'Sim_F(IxI)'!C13</f>
        <v>0</v>
      </c>
      <c r="CE19" s="48">
        <f>'Sim_F(IxI)'!D13</f>
        <v>0</v>
      </c>
      <c r="CF19" s="48">
        <f>'Sim_F(IxI)'!E13</f>
        <v>616.93629341641702</v>
      </c>
      <c r="CG19" s="48">
        <f>'Sim_F(IxI)'!F13</f>
        <v>-33400.445555734797</v>
      </c>
      <c r="CH19" s="82">
        <f>'Sim_F(IxI)'!G13</f>
        <v>102366.11747772001</v>
      </c>
      <c r="CI19" s="93">
        <f t="shared" si="1"/>
        <v>462152.99999999988</v>
      </c>
      <c r="CJ19" s="127"/>
      <c r="CK19" s="48">
        <f>+'(I-AIxI)-1xSim_F(IxI)'!H12</f>
        <v>462153.00000000029</v>
      </c>
      <c r="CL19" s="48">
        <f t="shared" si="2"/>
        <v>0</v>
      </c>
      <c r="CM19" s="48"/>
      <c r="CN19" s="247">
        <f t="shared" si="3"/>
        <v>0.21506645799213281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'A(IxI)'!D20*D$102</f>
        <v>16.983628223466038</v>
      </c>
      <c r="E20" s="48">
        <f>'A(IxI)'!E20*E$102</f>
        <v>11.021838803358341</v>
      </c>
      <c r="F20" s="48">
        <f>'A(IxI)'!F20*F$102</f>
        <v>49.194050817769558</v>
      </c>
      <c r="G20" s="48">
        <f>'A(IxI)'!G20*G$102</f>
        <v>10.924661837150579</v>
      </c>
      <c r="H20" s="48">
        <f>'A(IxI)'!H20*H$102</f>
        <v>199.25006609632371</v>
      </c>
      <c r="I20" s="48">
        <f>'A(IxI)'!I20*I$102</f>
        <v>25.724753183067868</v>
      </c>
      <c r="J20" s="48">
        <f>'A(IxI)'!J20*J$102</f>
        <v>24.061223007125399</v>
      </c>
      <c r="K20" s="48">
        <f>'A(IxI)'!K20*K$102</f>
        <v>40.175017813191474</v>
      </c>
      <c r="L20" s="48">
        <f>'A(IxI)'!L20*L$102</f>
        <v>25.579509003168873</v>
      </c>
      <c r="M20" s="48">
        <f>'A(IxI)'!M20*M$102</f>
        <v>139.48524169027971</v>
      </c>
      <c r="N20" s="48">
        <f>'A(IxI)'!N20*N$102</f>
        <v>7.4519173165548205</v>
      </c>
      <c r="O20" s="48">
        <f>'A(IxI)'!O20*O$102</f>
        <v>823688.45499561192</v>
      </c>
      <c r="P20" s="48">
        <f>'A(IxI)'!P20*P$102</f>
        <v>15.844235045241605</v>
      </c>
      <c r="Q20" s="48">
        <f>'A(IxI)'!Q20*Q$102</f>
        <v>11.112837996941465</v>
      </c>
      <c r="R20" s="48">
        <f>'A(IxI)'!R20*R$102</f>
        <v>50.793349504389312</v>
      </c>
      <c r="S20" s="48">
        <f>'A(IxI)'!S20*S$102</f>
        <v>8.680834651917321</v>
      </c>
      <c r="T20" s="48">
        <f>'A(IxI)'!T20*T$102</f>
        <v>871.67645887403569</v>
      </c>
      <c r="U20" s="48">
        <f>'A(IxI)'!U20*U$102</f>
        <v>739538.02731056337</v>
      </c>
      <c r="V20" s="48">
        <f>'A(IxI)'!V20*V$102</f>
        <v>2183303.7263074974</v>
      </c>
      <c r="W20" s="48">
        <f>'A(IxI)'!W20*W$102</f>
        <v>165.5898044241944</v>
      </c>
      <c r="X20" s="48">
        <f>'A(IxI)'!X20*X$102</f>
        <v>451.63673177384959</v>
      </c>
      <c r="Y20" s="48">
        <f>'A(IxI)'!Y20*Y$102</f>
        <v>23.944899954226926</v>
      </c>
      <c r="Z20" s="48">
        <f>'A(IxI)'!Z20*Z$102</f>
        <v>183.84723797328192</v>
      </c>
      <c r="AA20" s="48">
        <f>'A(IxI)'!AA20*AA$102</f>
        <v>43.768551012348439</v>
      </c>
      <c r="AB20" s="48">
        <f>'A(IxI)'!AB20*AB$102</f>
        <v>22.981041844944261</v>
      </c>
      <c r="AC20" s="48">
        <f>'A(IxI)'!AC20*AC$102</f>
        <v>16.548589685852612</v>
      </c>
      <c r="AD20" s="48">
        <f>'A(IxI)'!AD20*AD$102</f>
        <v>14.870644247806384</v>
      </c>
      <c r="AE20" s="48">
        <f>'A(IxI)'!AE20*AE$102</f>
        <v>164.54396359920878</v>
      </c>
      <c r="AF20" s="48">
        <f>'A(IxI)'!AF20*AF$102</f>
        <v>908.29905613699862</v>
      </c>
      <c r="AG20" s="48">
        <f>'A(IxI)'!AG20*AG$102</f>
        <v>18.753071084672715</v>
      </c>
      <c r="AH20" s="48">
        <f>'A(IxI)'!AH20*AH$102</f>
        <v>24.268602034148437</v>
      </c>
      <c r="AI20" s="48">
        <f>'A(IxI)'!AI20*AI$102</f>
        <v>16.014745944280708</v>
      </c>
      <c r="AJ20" s="48">
        <f>'A(IxI)'!AJ20*AJ$102</f>
        <v>1.0354258717175371</v>
      </c>
      <c r="AK20" s="48">
        <f>'A(IxI)'!AK20*AK$102</f>
        <v>25.73752143161175</v>
      </c>
      <c r="AL20" s="48">
        <f>'A(IxI)'!AL20*AL$102</f>
        <v>32.487430267791908</v>
      </c>
      <c r="AM20" s="48">
        <f>'A(IxI)'!AM20*AM$102</f>
        <v>18.941830534530776</v>
      </c>
      <c r="AN20" s="48">
        <f>'A(IxI)'!AN20*AN$102</f>
        <v>39.743314275963307</v>
      </c>
      <c r="AO20" s="48">
        <f>'A(IxI)'!AO20*AO$102</f>
        <v>56.19049009946626</v>
      </c>
      <c r="AP20" s="48">
        <f>'A(IxI)'!AP20*AP$102</f>
        <v>14.482617075302521</v>
      </c>
      <c r="AQ20" s="48">
        <f>'A(IxI)'!AQ20*AQ$102</f>
        <v>125.9396589296872</v>
      </c>
      <c r="AR20" s="48">
        <f>'A(IxI)'!AR20*AR$102</f>
        <v>24.384457894968758</v>
      </c>
      <c r="AS20" s="48">
        <f>'A(IxI)'!AS20*AS$102</f>
        <v>36.074555524296258</v>
      </c>
      <c r="AT20" s="48">
        <f>'A(IxI)'!AT20*AT$102</f>
        <v>21.275001996980784</v>
      </c>
      <c r="AU20" s="48">
        <f>'A(IxI)'!AU20*AU$102</f>
        <v>8.5884994408469932</v>
      </c>
      <c r="AV20" s="48">
        <f>'A(IxI)'!AV20*AV$102</f>
        <v>58.477026060822169</v>
      </c>
      <c r="AW20" s="48">
        <f>'A(IxI)'!AW20*AW$102</f>
        <v>10.913102063150991</v>
      </c>
      <c r="AX20" s="48">
        <f>'A(IxI)'!AX20*AX$102</f>
        <v>25.659721813729217</v>
      </c>
      <c r="AY20" s="48">
        <f>'A(IxI)'!AY20*AY$102</f>
        <v>39.190573967264768</v>
      </c>
      <c r="AZ20" s="48">
        <f>'A(IxI)'!AZ20*AZ$102</f>
        <v>32.742846618456028</v>
      </c>
      <c r="BA20" s="48">
        <f>'A(IxI)'!BA20*BA$102</f>
        <v>6.6099774814604171</v>
      </c>
      <c r="BB20" s="48">
        <f>'A(IxI)'!BB20*BB$102</f>
        <v>19.635011993275949</v>
      </c>
      <c r="BC20" s="48">
        <f>'A(IxI)'!BC20*BC$102</f>
        <v>5.8103920185800222</v>
      </c>
      <c r="BD20" s="48">
        <f>'A(IxI)'!BD20*BD$102</f>
        <v>27.068346027384294</v>
      </c>
      <c r="BE20" s="48">
        <f>'A(IxI)'!BE20*BE$102</f>
        <v>21.01737224340809</v>
      </c>
      <c r="BF20" s="48">
        <f>'A(IxI)'!BF20*BF$102</f>
        <v>25.132158899509783</v>
      </c>
      <c r="BG20" s="48">
        <f>'A(IxI)'!BG20*BG$102</f>
        <v>26.515412236601701</v>
      </c>
      <c r="BH20" s="48">
        <f>'A(IxI)'!BH20*BH$102</f>
        <v>17.630679514754291</v>
      </c>
      <c r="BI20" s="48">
        <f>'A(IxI)'!BI20*BI$102</f>
        <v>265.61423139056672</v>
      </c>
      <c r="BJ20" s="48">
        <f>'A(IxI)'!BJ20*BJ$102</f>
        <v>163.0721559956753</v>
      </c>
      <c r="BK20" s="48">
        <f>'A(IxI)'!BK20*BK$102</f>
        <v>445.46986073371141</v>
      </c>
      <c r="BL20" s="48">
        <f>'A(IxI)'!BL20*BL$102</f>
        <v>3.8928779919874321</v>
      </c>
      <c r="BM20" s="48">
        <f>'A(IxI)'!BM20*BM$102</f>
        <v>3047.8855723304878</v>
      </c>
      <c r="BN20" s="48">
        <f>'A(IxI)'!BN20*BN$102</f>
        <v>13853.864897360003</v>
      </c>
      <c r="BO20" s="48">
        <f>'A(IxI)'!BO20*BO$102</f>
        <v>23.341026699707811</v>
      </c>
      <c r="BP20" s="48">
        <f>'A(IxI)'!BP20*BP$102</f>
        <v>19.292210342859896</v>
      </c>
      <c r="BQ20" s="48">
        <f>'A(IxI)'!BQ20*BQ$102</f>
        <v>24.735093987281466</v>
      </c>
      <c r="BR20" s="48">
        <f>'A(IxI)'!BR20*BR$102</f>
        <v>1.8760137131202712</v>
      </c>
      <c r="BS20" s="48">
        <f>'A(IxI)'!BS20*BS$102</f>
        <v>4.0610329221522239</v>
      </c>
      <c r="BT20" s="48">
        <f>'A(IxI)'!BT20*BT$102</f>
        <v>37.05671902753555</v>
      </c>
      <c r="BU20" s="48">
        <f>'A(IxI)'!BU20*BU$102</f>
        <v>40.614504431475169</v>
      </c>
      <c r="BV20" s="48">
        <f>'A(IxI)'!BV20*BV$102</f>
        <v>24.765660409838894</v>
      </c>
      <c r="BW20" s="48">
        <f>'A(IxI)'!BW20*BW$102</f>
        <v>10.743064316326631</v>
      </c>
      <c r="BX20" s="48">
        <f>'A(IxI)'!BX20*BX$102</f>
        <v>54.198474634058556</v>
      </c>
      <c r="BY20" s="48">
        <f>'A(IxI)'!BY20*BY$102</f>
        <v>104.94127388195315</v>
      </c>
      <c r="BZ20" s="48">
        <f>'A(IxI)'!BZ20*BZ$102</f>
        <v>24.584217139021423</v>
      </c>
      <c r="CA20" s="55">
        <f>'A(IxI)'!CA20*CA$102</f>
        <v>0</v>
      </c>
      <c r="CB20" s="83">
        <f t="shared" si="0"/>
        <v>3768964.5274888403</v>
      </c>
      <c r="CC20" s="51">
        <f>'Sim_F(IxI)'!B14</f>
        <v>1429937.4439170801</v>
      </c>
      <c r="CD20" s="48">
        <f>'Sim_F(IxI)'!C14</f>
        <v>0</v>
      </c>
      <c r="CE20" s="48">
        <f>'Sim_F(IxI)'!D14</f>
        <v>0</v>
      </c>
      <c r="CF20" s="48">
        <f>'Sim_F(IxI)'!E14</f>
        <v>1280.2552784286599</v>
      </c>
      <c r="CG20" s="48">
        <f>'Sim_F(IxI)'!F14</f>
        <v>7.0481469852907797</v>
      </c>
      <c r="CH20" s="82">
        <f>'Sim_F(IxI)'!G14</f>
        <v>103368.72516865699</v>
      </c>
      <c r="CI20" s="93">
        <f t="shared" si="1"/>
        <v>5303557.9999999916</v>
      </c>
      <c r="CJ20" s="127"/>
      <c r="CK20" s="48">
        <f>+'(I-AIxI)-1xSim_F(IxI)'!H13</f>
        <v>5303558</v>
      </c>
      <c r="CL20" s="48">
        <f t="shared" si="2"/>
        <v>8.3819031715393066E-9</v>
      </c>
      <c r="CM20" s="48"/>
      <c r="CN20" s="247">
        <f t="shared" si="3"/>
        <v>0.2893516904144639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'A(IxI)'!D21*D$102</f>
        <v>0</v>
      </c>
      <c r="E21" s="48">
        <f>'A(IxI)'!E21*E$102</f>
        <v>0</v>
      </c>
      <c r="F21" s="48">
        <f>'A(IxI)'!F21*F$102</f>
        <v>0</v>
      </c>
      <c r="G21" s="48">
        <f>'A(IxI)'!G21*G$102</f>
        <v>0</v>
      </c>
      <c r="H21" s="48">
        <f>'A(IxI)'!H21*H$102</f>
        <v>0</v>
      </c>
      <c r="I21" s="48">
        <f>'A(IxI)'!I21*I$102</f>
        <v>0</v>
      </c>
      <c r="J21" s="48">
        <f>'A(IxI)'!J21*J$102</f>
        <v>0</v>
      </c>
      <c r="K21" s="48">
        <f>'A(IxI)'!K21*K$102</f>
        <v>0</v>
      </c>
      <c r="L21" s="48">
        <f>'A(IxI)'!L21*L$102</f>
        <v>0</v>
      </c>
      <c r="M21" s="48">
        <f>'A(IxI)'!M21*M$102</f>
        <v>0</v>
      </c>
      <c r="N21" s="48">
        <f>'A(IxI)'!N21*N$102</f>
        <v>0</v>
      </c>
      <c r="O21" s="48">
        <f>'A(IxI)'!O21*O$102</f>
        <v>0</v>
      </c>
      <c r="P21" s="48">
        <f>'A(IxI)'!P21*P$102</f>
        <v>831865.13463636604</v>
      </c>
      <c r="Q21" s="48">
        <f>'A(IxI)'!Q21*Q$102</f>
        <v>2981715.8653636337</v>
      </c>
      <c r="R21" s="48">
        <f>'A(IxI)'!R21*R$102</f>
        <v>0</v>
      </c>
      <c r="S21" s="48">
        <f>'A(IxI)'!S21*S$102</f>
        <v>0</v>
      </c>
      <c r="T21" s="48">
        <f>'A(IxI)'!T21*T$102</f>
        <v>0</v>
      </c>
      <c r="U21" s="48">
        <f>'A(IxI)'!U21*U$102</f>
        <v>0</v>
      </c>
      <c r="V21" s="48">
        <f>'A(IxI)'!V21*V$102</f>
        <v>0</v>
      </c>
      <c r="W21" s="48">
        <f>'A(IxI)'!W21*W$102</f>
        <v>0</v>
      </c>
      <c r="X21" s="48">
        <f>'A(IxI)'!X21*X$102</f>
        <v>0</v>
      </c>
      <c r="Y21" s="48">
        <f>'A(IxI)'!Y21*Y$102</f>
        <v>0</v>
      </c>
      <c r="Z21" s="48">
        <f>'A(IxI)'!Z21*Z$102</f>
        <v>0</v>
      </c>
      <c r="AA21" s="48">
        <f>'A(IxI)'!AA21*AA$102</f>
        <v>0</v>
      </c>
      <c r="AB21" s="48">
        <f>'A(IxI)'!AB21*AB$102</f>
        <v>0</v>
      </c>
      <c r="AC21" s="48">
        <f>'A(IxI)'!AC21*AC$102</f>
        <v>0</v>
      </c>
      <c r="AD21" s="48">
        <f>'A(IxI)'!AD21*AD$102</f>
        <v>0</v>
      </c>
      <c r="AE21" s="48">
        <f>'A(IxI)'!AE21*AE$102</f>
        <v>0</v>
      </c>
      <c r="AF21" s="48">
        <f>'A(IxI)'!AF21*AF$102</f>
        <v>0</v>
      </c>
      <c r="AG21" s="48">
        <f>'A(IxI)'!AG21*AG$102</f>
        <v>0</v>
      </c>
      <c r="AH21" s="48">
        <f>'A(IxI)'!AH21*AH$102</f>
        <v>0</v>
      </c>
      <c r="AI21" s="48">
        <f>'A(IxI)'!AI21*AI$102</f>
        <v>0</v>
      </c>
      <c r="AJ21" s="48">
        <f>'A(IxI)'!AJ21*AJ$102</f>
        <v>0</v>
      </c>
      <c r="AK21" s="48">
        <f>'A(IxI)'!AK21*AK$102</f>
        <v>0</v>
      </c>
      <c r="AL21" s="48">
        <f>'A(IxI)'!AL21*AL$102</f>
        <v>0</v>
      </c>
      <c r="AM21" s="48">
        <f>'A(IxI)'!AM21*AM$102</f>
        <v>0</v>
      </c>
      <c r="AN21" s="48">
        <f>'A(IxI)'!AN21*AN$102</f>
        <v>0</v>
      </c>
      <c r="AO21" s="48">
        <f>'A(IxI)'!AO21*AO$102</f>
        <v>0</v>
      </c>
      <c r="AP21" s="48">
        <f>'A(IxI)'!AP21*AP$102</f>
        <v>0</v>
      </c>
      <c r="AQ21" s="48">
        <f>'A(IxI)'!AQ21*AQ$102</f>
        <v>0</v>
      </c>
      <c r="AR21" s="48">
        <f>'A(IxI)'!AR21*AR$102</f>
        <v>0</v>
      </c>
      <c r="AS21" s="48">
        <f>'A(IxI)'!AS21*AS$102</f>
        <v>0</v>
      </c>
      <c r="AT21" s="48">
        <f>'A(IxI)'!AT21*AT$102</f>
        <v>0</v>
      </c>
      <c r="AU21" s="48">
        <f>'A(IxI)'!AU21*AU$102</f>
        <v>0</v>
      </c>
      <c r="AV21" s="48">
        <f>'A(IxI)'!AV21*AV$102</f>
        <v>0</v>
      </c>
      <c r="AW21" s="48">
        <f>'A(IxI)'!AW21*AW$102</f>
        <v>0</v>
      </c>
      <c r="AX21" s="48">
        <f>'A(IxI)'!AX21*AX$102</f>
        <v>0</v>
      </c>
      <c r="AY21" s="48">
        <f>'A(IxI)'!AY21*AY$102</f>
        <v>0</v>
      </c>
      <c r="AZ21" s="48">
        <f>'A(IxI)'!AZ21*AZ$102</f>
        <v>0</v>
      </c>
      <c r="BA21" s="48">
        <f>'A(IxI)'!BA21*BA$102</f>
        <v>0</v>
      </c>
      <c r="BB21" s="48">
        <f>'A(IxI)'!BB21*BB$102</f>
        <v>0</v>
      </c>
      <c r="BC21" s="48">
        <f>'A(IxI)'!BC21*BC$102</f>
        <v>0</v>
      </c>
      <c r="BD21" s="48">
        <f>'A(IxI)'!BD21*BD$102</f>
        <v>0</v>
      </c>
      <c r="BE21" s="48">
        <f>'A(IxI)'!BE21*BE$102</f>
        <v>0</v>
      </c>
      <c r="BF21" s="48">
        <f>'A(IxI)'!BF21*BF$102</f>
        <v>0</v>
      </c>
      <c r="BG21" s="48">
        <f>'A(IxI)'!BG21*BG$102</f>
        <v>0</v>
      </c>
      <c r="BH21" s="48">
        <f>'A(IxI)'!BH21*BH$102</f>
        <v>0</v>
      </c>
      <c r="BI21" s="48">
        <f>'A(IxI)'!BI21*BI$102</f>
        <v>0</v>
      </c>
      <c r="BJ21" s="48">
        <f>'A(IxI)'!BJ21*BJ$102</f>
        <v>0</v>
      </c>
      <c r="BK21" s="48">
        <f>'A(IxI)'!BK21*BK$102</f>
        <v>0</v>
      </c>
      <c r="BL21" s="48">
        <f>'A(IxI)'!BL21*BL$102</f>
        <v>0</v>
      </c>
      <c r="BM21" s="48">
        <f>'A(IxI)'!BM21*BM$102</f>
        <v>0</v>
      </c>
      <c r="BN21" s="48">
        <f>'A(IxI)'!BN21*BN$102</f>
        <v>0</v>
      </c>
      <c r="BO21" s="48">
        <f>'A(IxI)'!BO21*BO$102</f>
        <v>0</v>
      </c>
      <c r="BP21" s="48">
        <f>'A(IxI)'!BP21*BP$102</f>
        <v>0</v>
      </c>
      <c r="BQ21" s="48">
        <f>'A(IxI)'!BQ21*BQ$102</f>
        <v>0</v>
      </c>
      <c r="BR21" s="48">
        <f>'A(IxI)'!BR21*BR$102</f>
        <v>0</v>
      </c>
      <c r="BS21" s="48">
        <f>'A(IxI)'!BS21*BS$102</f>
        <v>0</v>
      </c>
      <c r="BT21" s="48">
        <f>'A(IxI)'!BT21*BT$102</f>
        <v>0</v>
      </c>
      <c r="BU21" s="48">
        <f>'A(IxI)'!BU21*BU$102</f>
        <v>0</v>
      </c>
      <c r="BV21" s="48">
        <f>'A(IxI)'!BV21*BV$102</f>
        <v>0</v>
      </c>
      <c r="BW21" s="48">
        <f>'A(IxI)'!BW21*BW$102</f>
        <v>0</v>
      </c>
      <c r="BX21" s="48">
        <f>'A(IxI)'!BX21*BX$102</f>
        <v>0</v>
      </c>
      <c r="BY21" s="48">
        <f>'A(IxI)'!BY21*BY$102</f>
        <v>0</v>
      </c>
      <c r="BZ21" s="48">
        <f>'A(IxI)'!BZ21*BZ$102</f>
        <v>0</v>
      </c>
      <c r="CA21" s="55">
        <f>'A(IxI)'!CA21*CA$102</f>
        <v>0</v>
      </c>
      <c r="CB21" s="83">
        <f t="shared" si="0"/>
        <v>3813581</v>
      </c>
      <c r="CC21" s="51">
        <f>'Sim_F(IxI)'!B15</f>
        <v>0</v>
      </c>
      <c r="CD21" s="48">
        <f>'Sim_F(IxI)'!C15</f>
        <v>0</v>
      </c>
      <c r="CE21" s="48">
        <f>'Sim_F(IxI)'!D15</f>
        <v>0</v>
      </c>
      <c r="CF21" s="48">
        <f>'Sim_F(IxI)'!E15</f>
        <v>0</v>
      </c>
      <c r="CG21" s="48">
        <f>'Sim_F(IxI)'!F15</f>
        <v>0</v>
      </c>
      <c r="CH21" s="82">
        <f>'Sim_F(IxI)'!G15</f>
        <v>0</v>
      </c>
      <c r="CI21" s="93">
        <f t="shared" si="1"/>
        <v>3813581</v>
      </c>
      <c r="CJ21" s="127"/>
      <c r="CK21" s="48">
        <f>+'(I-AIxI)-1xSim_F(IxI)'!H14</f>
        <v>3813580.9999999953</v>
      </c>
      <c r="CL21" s="48">
        <f t="shared" si="2"/>
        <v>-4.6566128730773926E-9</v>
      </c>
      <c r="CM21" s="48"/>
      <c r="CN21" s="24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'A(IxI)'!D22*D$102</f>
        <v>233.48925655949691</v>
      </c>
      <c r="E22" s="48">
        <f>'A(IxI)'!E22*E$102</f>
        <v>154.82632561965721</v>
      </c>
      <c r="F22" s="48">
        <f>'A(IxI)'!F22*F$102</f>
        <v>115.01112486357</v>
      </c>
      <c r="G22" s="48">
        <f>'A(IxI)'!G22*G$102</f>
        <v>112.2423418080801</v>
      </c>
      <c r="H22" s="48">
        <f>'A(IxI)'!H22*H$102</f>
        <v>1081.7062928355958</v>
      </c>
      <c r="I22" s="48">
        <f>'A(IxI)'!I22*I$102</f>
        <v>311.82899495671779</v>
      </c>
      <c r="J22" s="48">
        <f>'A(IxI)'!J22*J$102</f>
        <v>135.1260727647857</v>
      </c>
      <c r="K22" s="48">
        <f>'A(IxI)'!K22*K$102</f>
        <v>182.11143089912017</v>
      </c>
      <c r="L22" s="48">
        <f>'A(IxI)'!L22*L$102</f>
        <v>68.873086091602971</v>
      </c>
      <c r="M22" s="48">
        <f>'A(IxI)'!M22*M$102</f>
        <v>468.69887225636944</v>
      </c>
      <c r="N22" s="48">
        <f>'A(IxI)'!N22*N$102</f>
        <v>97.745953004320086</v>
      </c>
      <c r="O22" s="48">
        <f>'A(IxI)'!O22*O$102</f>
        <v>415.9222458206948</v>
      </c>
      <c r="P22" s="48">
        <f>'A(IxI)'!P22*P$102</f>
        <v>168.62247185604323</v>
      </c>
      <c r="Q22" s="48">
        <f>'A(IxI)'!Q22*Q$102</f>
        <v>591.9797594533552</v>
      </c>
      <c r="R22" s="48">
        <f>'A(IxI)'!R22*R$102</f>
        <v>898.2180016296378</v>
      </c>
      <c r="S22" s="48">
        <f>'A(IxI)'!S22*S$102</f>
        <v>89.270446956760807</v>
      </c>
      <c r="T22" s="48">
        <f>'A(IxI)'!T22*T$102</f>
        <v>330.45265051395353</v>
      </c>
      <c r="U22" s="48">
        <f>'A(IxI)'!U22*U$102</f>
        <v>597.33184230952031</v>
      </c>
      <c r="V22" s="48">
        <f>'A(IxI)'!V22*V$102</f>
        <v>350.90176908055605</v>
      </c>
      <c r="W22" s="48">
        <f>'A(IxI)'!W22*W$102</f>
        <v>63.075196189327919</v>
      </c>
      <c r="X22" s="48">
        <f>'A(IxI)'!X22*X$102</f>
        <v>205.95707433251704</v>
      </c>
      <c r="Y22" s="48">
        <f>'A(IxI)'!Y22*Y$102</f>
        <v>137.70947072786319</v>
      </c>
      <c r="Z22" s="48">
        <f>'A(IxI)'!Z22*Z$102</f>
        <v>142.67862823397402</v>
      </c>
      <c r="AA22" s="48">
        <f>'A(IxI)'!AA22*AA$102</f>
        <v>16.411941849659993</v>
      </c>
      <c r="AB22" s="48">
        <f>'A(IxI)'!AB22*AB$102</f>
        <v>50.159324106680614</v>
      </c>
      <c r="AC22" s="48">
        <f>'A(IxI)'!AC22*AC$102</f>
        <v>32.202311905267621</v>
      </c>
      <c r="AD22" s="48">
        <f>'A(IxI)'!AD22*AD$102</f>
        <v>50.473433654241596</v>
      </c>
      <c r="AE22" s="48">
        <f>'A(IxI)'!AE22*AE$102</f>
        <v>239.01627927058317</v>
      </c>
      <c r="AF22" s="48">
        <f>'A(IxI)'!AF22*AF$102</f>
        <v>213.03929735526606</v>
      </c>
      <c r="AG22" s="48">
        <f>'A(IxI)'!AG22*AG$102</f>
        <v>23.774823996313462</v>
      </c>
      <c r="AH22" s="48">
        <f>'A(IxI)'!AH22*AH$102</f>
        <v>87.19472687010898</v>
      </c>
      <c r="AI22" s="48">
        <f>'A(IxI)'!AI22*AI$102</f>
        <v>79.06476657122758</v>
      </c>
      <c r="AJ22" s="48">
        <f>'A(IxI)'!AJ22*AJ$102</f>
        <v>0.26999778690060094</v>
      </c>
      <c r="AK22" s="48">
        <f>'A(IxI)'!AK22*AK$102</f>
        <v>146.53982374646529</v>
      </c>
      <c r="AL22" s="48">
        <f>'A(IxI)'!AL22*AL$102</f>
        <v>221.48205337178737</v>
      </c>
      <c r="AM22" s="48">
        <f>'A(IxI)'!AM22*AM$102</f>
        <v>64.269499387253248</v>
      </c>
      <c r="AN22" s="48">
        <f>'A(IxI)'!AN22*AN$102</f>
        <v>208.59649442786761</v>
      </c>
      <c r="AO22" s="48">
        <f>'A(IxI)'!AO22*AO$102</f>
        <v>737.81793483407841</v>
      </c>
      <c r="AP22" s="48">
        <f>'A(IxI)'!AP22*AP$102</f>
        <v>89.428210963937772</v>
      </c>
      <c r="AQ22" s="48">
        <f>'A(IxI)'!AQ22*AQ$102</f>
        <v>1008973.5847275716</v>
      </c>
      <c r="AR22" s="48">
        <f>'A(IxI)'!AR22*AR$102</f>
        <v>168.53987239608259</v>
      </c>
      <c r="AS22" s="48">
        <f>'A(IxI)'!AS22*AS$102</f>
        <v>203.57136941461002</v>
      </c>
      <c r="AT22" s="48">
        <f>'A(IxI)'!AT22*AT$102</f>
        <v>43.132108510819243</v>
      </c>
      <c r="AU22" s="48">
        <f>'A(IxI)'!AU22*AU$102</f>
        <v>58.259808322611562</v>
      </c>
      <c r="AV22" s="48">
        <f>'A(IxI)'!AV22*AV$102</f>
        <v>596.19617273693473</v>
      </c>
      <c r="AW22" s="48">
        <f>'A(IxI)'!AW22*AW$102</f>
        <v>6584.007679124401</v>
      </c>
      <c r="AX22" s="48">
        <f>'A(IxI)'!AX22*AX$102</f>
        <v>596.66303036554575</v>
      </c>
      <c r="AY22" s="48">
        <f>'A(IxI)'!AY22*AY$102</f>
        <v>757.54523354199762</v>
      </c>
      <c r="AZ22" s="48">
        <f>'A(IxI)'!AZ22*AZ$102</f>
        <v>180.24229486139578</v>
      </c>
      <c r="BA22" s="48">
        <f>'A(IxI)'!BA22*BA$102</f>
        <v>34.61973946265779</v>
      </c>
      <c r="BB22" s="48">
        <f>'A(IxI)'!BB22*BB$102</f>
        <v>108.74173755214376</v>
      </c>
      <c r="BC22" s="48">
        <f>'A(IxI)'!BC22*BC$102</f>
        <v>34.76241117247514</v>
      </c>
      <c r="BD22" s="48">
        <f>'A(IxI)'!BD22*BD$102</f>
        <v>55.668628064337376</v>
      </c>
      <c r="BE22" s="48">
        <f>'A(IxI)'!BE22*BE$102</f>
        <v>103.91666449149007</v>
      </c>
      <c r="BF22" s="48">
        <f>'A(IxI)'!BF22*BF$102</f>
        <v>156.90454279213409</v>
      </c>
      <c r="BG22" s="48">
        <f>'A(IxI)'!BG22*BG$102</f>
        <v>40612.565458539444</v>
      </c>
      <c r="BH22" s="48">
        <f>'A(IxI)'!BH22*BH$102</f>
        <v>485.78511804375808</v>
      </c>
      <c r="BI22" s="48">
        <f>'A(IxI)'!BI22*BI$102</f>
        <v>1059.0780166196073</v>
      </c>
      <c r="BJ22" s="48">
        <f>'A(IxI)'!BJ22*BJ$102</f>
        <v>10716.073830621201</v>
      </c>
      <c r="BK22" s="48">
        <f>'A(IxI)'!BK22*BK$102</f>
        <v>7269.6930994899749</v>
      </c>
      <c r="BL22" s="48">
        <f>'A(IxI)'!BL22*BL$102</f>
        <v>208.20105059386063</v>
      </c>
      <c r="BM22" s="48">
        <f>'A(IxI)'!BM22*BM$102</f>
        <v>339.76847659870793</v>
      </c>
      <c r="BN22" s="48">
        <f>'A(IxI)'!BN22*BN$102</f>
        <v>1106.2877972741444</v>
      </c>
      <c r="BO22" s="48">
        <f>'A(IxI)'!BO22*BO$102</f>
        <v>731.11493196682159</v>
      </c>
      <c r="BP22" s="48">
        <f>'A(IxI)'!BP22*BP$102</f>
        <v>477.90134547485684</v>
      </c>
      <c r="BQ22" s="48">
        <f>'A(IxI)'!BQ22*BQ$102</f>
        <v>127.79915598795507</v>
      </c>
      <c r="BR22" s="48">
        <f>'A(IxI)'!BR22*BR$102</f>
        <v>118.78890693365629</v>
      </c>
      <c r="BS22" s="48">
        <f>'A(IxI)'!BS22*BS$102</f>
        <v>5256.2370157952428</v>
      </c>
      <c r="BT22" s="48">
        <f>'A(IxI)'!BT22*BT$102</f>
        <v>3122.0069061325858</v>
      </c>
      <c r="BU22" s="48">
        <f>'A(IxI)'!BU22*BU$102</f>
        <v>658.81148332974328</v>
      </c>
      <c r="BV22" s="48">
        <f>'A(IxI)'!BV22*BV$102</f>
        <v>430.09042091903854</v>
      </c>
      <c r="BW22" s="48">
        <f>'A(IxI)'!BW22*BW$102</f>
        <v>119.5075547387794</v>
      </c>
      <c r="BX22" s="48">
        <f>'A(IxI)'!BX22*BX$102</f>
        <v>501.77700500077583</v>
      </c>
      <c r="BY22" s="48">
        <f>'A(IxI)'!BY22*BY$102</f>
        <v>311.58094224413577</v>
      </c>
      <c r="BZ22" s="48">
        <f>'A(IxI)'!BZ22*BZ$102</f>
        <v>876.92819296414632</v>
      </c>
      <c r="CA22" s="55">
        <f>'A(IxI)'!CA22*CA$102</f>
        <v>0</v>
      </c>
      <c r="CB22" s="83">
        <f t="shared" si="0"/>
        <v>1102399.8729585104</v>
      </c>
      <c r="CC22" s="51">
        <f>'Sim_F(IxI)'!B16</f>
        <v>56227.0762054894</v>
      </c>
      <c r="CD22" s="48">
        <f>'Sim_F(IxI)'!C16</f>
        <v>0</v>
      </c>
      <c r="CE22" s="48">
        <f>'Sim_F(IxI)'!D16</f>
        <v>0</v>
      </c>
      <c r="CF22" s="48">
        <f>'Sim_F(IxI)'!E16</f>
        <v>0</v>
      </c>
      <c r="CG22" s="48">
        <f>'Sim_F(IxI)'!F16</f>
        <v>12075</v>
      </c>
      <c r="CH22" s="82">
        <f>'Sim_F(IxI)'!G16</f>
        <v>7279475.0508359997</v>
      </c>
      <c r="CI22" s="93">
        <f t="shared" si="1"/>
        <v>8450177</v>
      </c>
      <c r="CJ22" s="127"/>
      <c r="CK22" s="48">
        <f>+'(I-AIxI)-1xSim_F(IxI)'!H15</f>
        <v>8450176.9999999981</v>
      </c>
      <c r="CL22" s="48">
        <f t="shared" si="2"/>
        <v>0</v>
      </c>
      <c r="CM22" s="48"/>
      <c r="CN22" s="247">
        <f t="shared" si="3"/>
        <v>0.86954120926005318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'A(IxI)'!D23*D$102</f>
        <v>31.038799638755652</v>
      </c>
      <c r="E23" s="48">
        <f>'A(IxI)'!E23*E$102</f>
        <v>20.351920157753028</v>
      </c>
      <c r="F23" s="48">
        <f>'A(IxI)'!F23*F$102</f>
        <v>92.494937106540448</v>
      </c>
      <c r="G23" s="48">
        <f>'A(IxI)'!G23*G$102</f>
        <v>10.918952541335496</v>
      </c>
      <c r="H23" s="48">
        <f>'A(IxI)'!H23*H$102</f>
        <v>280.84785449606528</v>
      </c>
      <c r="I23" s="48">
        <f>'A(IxI)'!I23*I$102</f>
        <v>45.349506988763878</v>
      </c>
      <c r="J23" s="48">
        <f>'A(IxI)'!J23*J$102</f>
        <v>40.393669778198429</v>
      </c>
      <c r="K23" s="48">
        <f>'A(IxI)'!K23*K$102</f>
        <v>65.811958241229988</v>
      </c>
      <c r="L23" s="48">
        <f>'A(IxI)'!L23*L$102</f>
        <v>46.138948702607522</v>
      </c>
      <c r="M23" s="48">
        <f>'A(IxI)'!M23*M$102</f>
        <v>191.6559123438746</v>
      </c>
      <c r="N23" s="48">
        <f>'A(IxI)'!N23*N$102</f>
        <v>11.559448304273561</v>
      </c>
      <c r="O23" s="48">
        <f>'A(IxI)'!O23*O$102</f>
        <v>712.31000763352938</v>
      </c>
      <c r="P23" s="48">
        <f>'A(IxI)'!P23*P$102</f>
        <v>33.959948411654686</v>
      </c>
      <c r="Q23" s="48">
        <f>'A(IxI)'!Q23*Q$102</f>
        <v>24.551218034727693</v>
      </c>
      <c r="R23" s="48">
        <f>'A(IxI)'!R23*R$102</f>
        <v>61.56103263301079</v>
      </c>
      <c r="S23" s="48">
        <f>'A(IxI)'!S23*S$102</f>
        <v>11.102032679555938</v>
      </c>
      <c r="T23" s="48">
        <f>'A(IxI)'!T23*T$102</f>
        <v>334.53455590475687</v>
      </c>
      <c r="U23" s="48">
        <f>'A(IxI)'!U23*U$102</f>
        <v>484.15626104292949</v>
      </c>
      <c r="V23" s="48">
        <f>'A(IxI)'!V23*V$102</f>
        <v>1112.102816941474</v>
      </c>
      <c r="W23" s="48">
        <f>'A(IxI)'!W23*W$102</f>
        <v>365.83196784342914</v>
      </c>
      <c r="X23" s="48">
        <f>'A(IxI)'!X23*X$102</f>
        <v>204.27724026626495</v>
      </c>
      <c r="Y23" s="48">
        <f>'A(IxI)'!Y23*Y$102</f>
        <v>49.429602663781729</v>
      </c>
      <c r="Z23" s="48">
        <f>'A(IxI)'!Z23*Z$102</f>
        <v>406.16749976979838</v>
      </c>
      <c r="AA23" s="48">
        <f>'A(IxI)'!AA23*AA$102</f>
        <v>96.696382981919214</v>
      </c>
      <c r="AB23" s="48">
        <f>'A(IxI)'!AB23*AB$102</f>
        <v>50.755469343450102</v>
      </c>
      <c r="AC23" s="48">
        <f>'A(IxI)'!AC23*AC$102</f>
        <v>33.92218024793447</v>
      </c>
      <c r="AD23" s="48">
        <f>'A(IxI)'!AD23*AD$102</f>
        <v>32.853212594770817</v>
      </c>
      <c r="AE23" s="48">
        <f>'A(IxI)'!AE23*AE$102</f>
        <v>356.30878398038124</v>
      </c>
      <c r="AF23" s="48">
        <f>'A(IxI)'!AF23*AF$102</f>
        <v>137.79143708275873</v>
      </c>
      <c r="AG23" s="48">
        <f>'A(IxI)'!AG23*AG$102</f>
        <v>41.430527210714963</v>
      </c>
      <c r="AH23" s="48">
        <f>'A(IxI)'!AH23*AH$102</f>
        <v>53.615803641014367</v>
      </c>
      <c r="AI23" s="48">
        <f>'A(IxI)'!AI23*AI$102</f>
        <v>35.380837870310231</v>
      </c>
      <c r="AJ23" s="48">
        <f>'A(IxI)'!AJ23*AJ$102</f>
        <v>2.2875314426730373</v>
      </c>
      <c r="AK23" s="48">
        <f>'A(IxI)'!AK23*AK$102</f>
        <v>55.736994496580266</v>
      </c>
      <c r="AL23" s="48">
        <f>'A(IxI)'!AL23*AL$102</f>
        <v>71.773383550817258</v>
      </c>
      <c r="AM23" s="48">
        <f>'A(IxI)'!AM23*AM$102</f>
        <v>27.02996221278093</v>
      </c>
      <c r="AN23" s="48">
        <f>'A(IxI)'!AN23*AN$102</f>
        <v>84.804191438398504</v>
      </c>
      <c r="AO23" s="48">
        <f>'A(IxI)'!AO23*AO$102</f>
        <v>124.07180255262313</v>
      </c>
      <c r="AP23" s="48">
        <f>'A(IxI)'!AP23*AP$102</f>
        <v>31.995957254761056</v>
      </c>
      <c r="AQ23" s="48">
        <f>'A(IxI)'!AQ23*AQ$102</f>
        <v>276.53907996342861</v>
      </c>
      <c r="AR23" s="48">
        <f>'A(IxI)'!AR23*AR$102</f>
        <v>53.871760085298291</v>
      </c>
      <c r="AS23" s="48">
        <f>'A(IxI)'!AS23*AS$102</f>
        <v>82.438837124774224</v>
      </c>
      <c r="AT23" s="48">
        <f>'A(IxI)'!AT23*AT$102</f>
        <v>56.885907475783817</v>
      </c>
      <c r="AU23" s="48">
        <f>'A(IxI)'!AU23*AU$102</f>
        <v>18.974282035012653</v>
      </c>
      <c r="AV23" s="48">
        <f>'A(IxI)'!AV23*AV$102</f>
        <v>129.19132063626239</v>
      </c>
      <c r="AW23" s="48">
        <f>'A(IxI)'!AW23*AW$102</f>
        <v>47.861284233223962</v>
      </c>
      <c r="AX23" s="48">
        <f>'A(IxI)'!AX23*AX$102</f>
        <v>56.581341518167058</v>
      </c>
      <c r="AY23" s="48">
        <f>'A(IxI)'!AY23*AY$102</f>
        <v>300147.25947367446</v>
      </c>
      <c r="AZ23" s="48">
        <f>'A(IxI)'!AZ23*AZ$102</f>
        <v>104.31061866204084</v>
      </c>
      <c r="BA23" s="48">
        <f>'A(IxI)'!BA23*BA$102</f>
        <v>14.603200226318457</v>
      </c>
      <c r="BB23" s="48">
        <f>'A(IxI)'!BB23*BB$102</f>
        <v>43.378969503027776</v>
      </c>
      <c r="BC23" s="48">
        <f>'A(IxI)'!BC23*BC$102</f>
        <v>12.836703041532854</v>
      </c>
      <c r="BD23" s="48">
        <f>'A(IxI)'!BD23*BD$102</f>
        <v>59.80118358070844</v>
      </c>
      <c r="BE23" s="48">
        <f>'A(IxI)'!BE23*BE$102</f>
        <v>46.43297136221782</v>
      </c>
      <c r="BF23" s="48">
        <f>'A(IxI)'!BF23*BF$102</f>
        <v>55.52363068687864</v>
      </c>
      <c r="BG23" s="48">
        <f>'A(IxI)'!BG23*BG$102</f>
        <v>58.579605612955547</v>
      </c>
      <c r="BH23" s="48">
        <f>'A(IxI)'!BH23*BH$102</f>
        <v>37.267484364424313</v>
      </c>
      <c r="BI23" s="48">
        <f>'A(IxI)'!BI23*BI$102</f>
        <v>2669.6220291610312</v>
      </c>
      <c r="BJ23" s="48">
        <f>'A(IxI)'!BJ23*BJ$102</f>
        <v>360.26981211683903</v>
      </c>
      <c r="BK23" s="48">
        <f>'A(IxI)'!BK23*BK$102</f>
        <v>984.16153297503899</v>
      </c>
      <c r="BL23" s="48">
        <f>'A(IxI)'!BL23*BL$102</f>
        <v>8.6004040003266429</v>
      </c>
      <c r="BM23" s="48">
        <f>'A(IxI)'!BM23*BM$102</f>
        <v>17.619506421921258</v>
      </c>
      <c r="BN23" s="48">
        <f>'A(IxI)'!BN23*BN$102</f>
        <v>151.31290128289658</v>
      </c>
      <c r="BO23" s="48">
        <f>'A(IxI)'!BO23*BO$102</f>
        <v>51.566542751423739</v>
      </c>
      <c r="BP23" s="48">
        <f>'A(IxI)'!BP23*BP$102</f>
        <v>42.621629383038254</v>
      </c>
      <c r="BQ23" s="48">
        <f>'A(IxI)'!BQ23*BQ$102</f>
        <v>54.646408573432751</v>
      </c>
      <c r="BR23" s="48">
        <f>'A(IxI)'!BR23*BR$102</f>
        <v>4.1446137988902203</v>
      </c>
      <c r="BS23" s="48">
        <f>'A(IxI)'!BS23*BS$102</f>
        <v>8.97190301392029</v>
      </c>
      <c r="BT23" s="48">
        <f>'A(IxI)'!BT23*BT$102</f>
        <v>81.868159037958534</v>
      </c>
      <c r="BU23" s="48">
        <f>'A(IxI)'!BU23*BU$102</f>
        <v>88.66499651613222</v>
      </c>
      <c r="BV23" s="48">
        <f>'A(IxI)'!BV23*BV$102</f>
        <v>54.713937939464977</v>
      </c>
      <c r="BW23" s="48">
        <f>'A(IxI)'!BW23*BW$102</f>
        <v>23.70212588755297</v>
      </c>
      <c r="BX23" s="48">
        <f>'A(IxI)'!BX23*BX$102</f>
        <v>119.73886132927188</v>
      </c>
      <c r="BY23" s="48">
        <f>'A(IxI)'!BY23*BY$102</f>
        <v>231.73138479456398</v>
      </c>
      <c r="BZ23" s="48">
        <f>'A(IxI)'!BZ23*BZ$102</f>
        <v>53.973287769592211</v>
      </c>
      <c r="CA23" s="55">
        <f>'A(IxI)'!CA23*CA$102</f>
        <v>0</v>
      </c>
      <c r="CB23" s="83">
        <f t="shared" si="0"/>
        <v>312183.26824056613</v>
      </c>
      <c r="CC23" s="51">
        <f>'Sim_F(IxI)'!B17</f>
        <v>10844.874330638</v>
      </c>
      <c r="CD23" s="48">
        <f>'Sim_F(IxI)'!C17</f>
        <v>0</v>
      </c>
      <c r="CE23" s="48">
        <f>'Sim_F(IxI)'!D17</f>
        <v>0</v>
      </c>
      <c r="CF23" s="48">
        <f>'Sim_F(IxI)'!E17</f>
        <v>1961.7506885938001</v>
      </c>
      <c r="CG23" s="48">
        <f>'Sim_F(IxI)'!F17</f>
        <v>35888</v>
      </c>
      <c r="CH23" s="82">
        <f>'Sim_F(IxI)'!G17</f>
        <v>2085523.1067402</v>
      </c>
      <c r="CI23" s="93">
        <f t="shared" si="1"/>
        <v>2446400.9999999977</v>
      </c>
      <c r="CJ23" s="127"/>
      <c r="CK23" s="48">
        <f>+'(I-AIxI)-1xSim_F(IxI)'!H16</f>
        <v>2446400.9999999925</v>
      </c>
      <c r="CL23" s="48">
        <f t="shared" si="2"/>
        <v>-5.1222741603851318E-9</v>
      </c>
      <c r="CM23" s="48"/>
      <c r="CN23" s="247">
        <f t="shared" si="3"/>
        <v>0.87239080255421486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'A(IxI)'!D24*D$102</f>
        <v>1599.2013571546408</v>
      </c>
      <c r="E24" s="48">
        <f>'A(IxI)'!E24*E$102</f>
        <v>986.60288903308947</v>
      </c>
      <c r="F24" s="48">
        <f>'A(IxI)'!F24*F$102</f>
        <v>3996.6604209768411</v>
      </c>
      <c r="G24" s="48">
        <f>'A(IxI)'!G24*G$102</f>
        <v>3249.109725893074</v>
      </c>
      <c r="H24" s="48">
        <f>'A(IxI)'!H24*H$102</f>
        <v>39205.984279418284</v>
      </c>
      <c r="I24" s="48">
        <f>'A(IxI)'!I24*I$102</f>
        <v>2830.7730933371026</v>
      </c>
      <c r="J24" s="48">
        <f>'A(IxI)'!J24*J$102</f>
        <v>3144.3057124317388</v>
      </c>
      <c r="K24" s="48">
        <f>'A(IxI)'!K24*K$102</f>
        <v>5650.9372102732023</v>
      </c>
      <c r="L24" s="48">
        <f>'A(IxI)'!L24*L$102</f>
        <v>2558.1833267056977</v>
      </c>
      <c r="M24" s="48">
        <f>'A(IxI)'!M24*M$102</f>
        <v>3143.499465828696</v>
      </c>
      <c r="N24" s="48">
        <f>'A(IxI)'!N24*N$102</f>
        <v>1207.1620730974125</v>
      </c>
      <c r="O24" s="48">
        <f>'A(IxI)'!O24*O$102</f>
        <v>441.39376054946035</v>
      </c>
      <c r="P24" s="48">
        <f>'A(IxI)'!P24*P$102</f>
        <v>263.85210918350765</v>
      </c>
      <c r="Q24" s="48">
        <f>'A(IxI)'!Q24*Q$102</f>
        <v>5.3059842951374829</v>
      </c>
      <c r="R24" s="48">
        <f>'A(IxI)'!R24*R$102</f>
        <v>20086.831560586368</v>
      </c>
      <c r="S24" s="48">
        <f>'A(IxI)'!S24*S$102</f>
        <v>3278.8392694847175</v>
      </c>
      <c r="T24" s="48">
        <f>'A(IxI)'!T24*T$102</f>
        <v>72.299268301094116</v>
      </c>
      <c r="U24" s="48">
        <f>'A(IxI)'!U24*U$102</f>
        <v>104.63535918472648</v>
      </c>
      <c r="V24" s="48">
        <f>'A(IxI)'!V24*V$102</f>
        <v>240.34653078812397</v>
      </c>
      <c r="W24" s="48">
        <f>'A(IxI)'!W24*W$102</f>
        <v>79.06323316793457</v>
      </c>
      <c r="X24" s="48">
        <f>'A(IxI)'!X24*X$102</f>
        <v>44.148189599948331</v>
      </c>
      <c r="Y24" s="48">
        <f>'A(IxI)'!Y24*Y$102</f>
        <v>10.68267550220634</v>
      </c>
      <c r="Z24" s="48">
        <f>'A(IxI)'!Z24*Z$102</f>
        <v>87.780507342869541</v>
      </c>
      <c r="AA24" s="48">
        <f>'A(IxI)'!AA24*AA$102</f>
        <v>20.897924036718841</v>
      </c>
      <c r="AB24" s="48">
        <f>'A(IxI)'!AB24*AB$102</f>
        <v>10.969220461801214</v>
      </c>
      <c r="AC24" s="48">
        <f>'A(IxI)'!AC24*AC$102</f>
        <v>7.3312271268075859</v>
      </c>
      <c r="AD24" s="48">
        <f>'A(IxI)'!AD24*AD$102</f>
        <v>7.1002029237854272</v>
      </c>
      <c r="AE24" s="48">
        <f>'A(IxI)'!AE24*AE$102</f>
        <v>512.57593168382391</v>
      </c>
      <c r="AF24" s="48">
        <f>'A(IxI)'!AF24*AF$102</f>
        <v>29.779345372248869</v>
      </c>
      <c r="AG24" s="48">
        <f>'A(IxI)'!AG24*AG$102</f>
        <v>8.95392344316158</v>
      </c>
      <c r="AH24" s="48">
        <f>'A(IxI)'!AH24*AH$102</f>
        <v>11.587393003801022</v>
      </c>
      <c r="AI24" s="48">
        <f>'A(IxI)'!AI24*AI$102</f>
        <v>7.6464707300113286</v>
      </c>
      <c r="AJ24" s="48">
        <f>'A(IxI)'!AJ24*AJ$102</f>
        <v>0.49437897102651607</v>
      </c>
      <c r="AK24" s="48">
        <f>'A(IxI)'!AK24*AK$102</f>
        <v>12.045822616160882</v>
      </c>
      <c r="AL24" s="48">
        <f>'A(IxI)'!AL24*AL$102</f>
        <v>15.511590723964623</v>
      </c>
      <c r="AM24" s="48">
        <f>'A(IxI)'!AM24*AM$102</f>
        <v>5.8416879682428355</v>
      </c>
      <c r="AN24" s="48">
        <f>'A(IxI)'!AN24*AN$102</f>
        <v>755.14806324728306</v>
      </c>
      <c r="AO24" s="48">
        <f>'A(IxI)'!AO24*AO$102</f>
        <v>43.507073610036485</v>
      </c>
      <c r="AP24" s="48">
        <f>'A(IxI)'!AP24*AP$102</f>
        <v>6.9149337707609213</v>
      </c>
      <c r="AQ24" s="48">
        <f>'A(IxI)'!AQ24*AQ$102</f>
        <v>476.19510500948019</v>
      </c>
      <c r="AR24" s="48">
        <f>'A(IxI)'!AR24*AR$102</f>
        <v>1499.276754943186</v>
      </c>
      <c r="AS24" s="48">
        <f>'A(IxI)'!AS24*AS$102</f>
        <v>670.28745207132965</v>
      </c>
      <c r="AT24" s="48">
        <f>'A(IxI)'!AT24*AT$102</f>
        <v>26.540210540328104</v>
      </c>
      <c r="AU24" s="48">
        <f>'A(IxI)'!AU24*AU$102</f>
        <v>8.6611993190707324</v>
      </c>
      <c r="AV24" s="48">
        <f>'A(IxI)'!AV24*AV$102</f>
        <v>35.21749176915722</v>
      </c>
      <c r="AW24" s="48">
        <f>'A(IxI)'!AW24*AW$102</f>
        <v>3578.8158829151707</v>
      </c>
      <c r="AX24" s="48">
        <f>'A(IxI)'!AX24*AX$102</f>
        <v>70970.856705329075</v>
      </c>
      <c r="AY24" s="48">
        <f>'A(IxI)'!AY24*AY$102</f>
        <v>18.712103068987656</v>
      </c>
      <c r="AZ24" s="48">
        <f>'A(IxI)'!AZ24*AZ$102</f>
        <v>173.42673101814771</v>
      </c>
      <c r="BA24" s="48">
        <f>'A(IxI)'!BA24*BA$102</f>
        <v>3.1560287945792518</v>
      </c>
      <c r="BB24" s="48">
        <f>'A(IxI)'!BB24*BB$102</f>
        <v>9.3750188115612101</v>
      </c>
      <c r="BC24" s="48">
        <f>'A(IxI)'!BC24*BC$102</f>
        <v>2.7742552179437125</v>
      </c>
      <c r="BD24" s="48">
        <f>'A(IxI)'!BD24*BD$102</f>
        <v>12.924171031394309</v>
      </c>
      <c r="BE24" s="48">
        <f>'A(IxI)'!BE24*BE$102</f>
        <v>10.035046590193675</v>
      </c>
      <c r="BF24" s="48">
        <f>'A(IxI)'!BF24*BF$102</f>
        <v>11.999710646407435</v>
      </c>
      <c r="BG24" s="48">
        <f>'A(IxI)'!BG24*BG$102</f>
        <v>12.660164842250639</v>
      </c>
      <c r="BH24" s="48">
        <f>'A(IxI)'!BH24*BH$102</f>
        <v>421.59055192943646</v>
      </c>
      <c r="BI24" s="48">
        <f>'A(IxI)'!BI24*BI$102</f>
        <v>122987.51629491021</v>
      </c>
      <c r="BJ24" s="48">
        <f>'A(IxI)'!BJ24*BJ$102</f>
        <v>77.861145724018101</v>
      </c>
      <c r="BK24" s="48">
        <f>'A(IxI)'!BK24*BK$102</f>
        <v>212.69599049862043</v>
      </c>
      <c r="BL24" s="48">
        <f>'A(IxI)'!BL24*BL$102</f>
        <v>1.8587105736677481</v>
      </c>
      <c r="BM24" s="48">
        <f>'A(IxI)'!BM24*BM$102</f>
        <v>3.8079098246998737</v>
      </c>
      <c r="BN24" s="48">
        <f>'A(IxI)'!BN24*BN$102</f>
        <v>32.701590476003652</v>
      </c>
      <c r="BO24" s="48">
        <f>'A(IxI)'!BO24*BO$102</f>
        <v>11.14450882259966</v>
      </c>
      <c r="BP24" s="48">
        <f>'A(IxI)'!BP24*BP$102</f>
        <v>9.2113432343634791</v>
      </c>
      <c r="BQ24" s="48">
        <f>'A(IxI)'!BQ24*BQ$102</f>
        <v>11.810126294596134</v>
      </c>
      <c r="BR24" s="48">
        <f>'A(IxI)'!BR24*BR$102</f>
        <v>0.89572972286812602</v>
      </c>
      <c r="BS24" s="48">
        <f>'A(IxI)'!BS24*BS$102</f>
        <v>1.9389985630049307</v>
      </c>
      <c r="BT24" s="48">
        <f>'A(IxI)'!BT24*BT$102</f>
        <v>17.693263344929719</v>
      </c>
      <c r="BU24" s="48">
        <f>'A(IxI)'!BU24*BU$102</f>
        <v>267.32850773801914</v>
      </c>
      <c r="BV24" s="48">
        <f>'A(IxI)'!BV24*BV$102</f>
        <v>11.824720672566313</v>
      </c>
      <c r="BW24" s="48">
        <f>'A(IxI)'!BW24*BW$102</f>
        <v>13.023738840019952</v>
      </c>
      <c r="BX24" s="48">
        <f>'A(IxI)'!BX24*BX$102</f>
        <v>25.87784104365344</v>
      </c>
      <c r="BY24" s="48">
        <f>'A(IxI)'!BY24*BY$102</f>
        <v>50.0815514192088</v>
      </c>
      <c r="BZ24" s="48">
        <f>'A(IxI)'!BZ24*BZ$102</f>
        <v>11.664652110429145</v>
      </c>
      <c r="CA24" s="55">
        <f>'A(IxI)'!CA24*CA$102</f>
        <v>0</v>
      </c>
      <c r="CB24" s="83">
        <f t="shared" si="0"/>
        <v>295435.34439948667</v>
      </c>
      <c r="CC24" s="51">
        <f>'Sim_F(IxI)'!B18</f>
        <v>3253.3721278451098</v>
      </c>
      <c r="CD24" s="48">
        <f>'Sim_F(IxI)'!C18</f>
        <v>0</v>
      </c>
      <c r="CE24" s="48">
        <f>'Sim_F(IxI)'!D18</f>
        <v>0</v>
      </c>
      <c r="CF24" s="48">
        <f>'Sim_F(IxI)'!E18</f>
        <v>423.97156548120398</v>
      </c>
      <c r="CG24" s="48">
        <f>'Sim_F(IxI)'!F18</f>
        <v>10560.6167610745</v>
      </c>
      <c r="CH24" s="82">
        <f>'Sim_F(IxI)'!G18</f>
        <v>1659.69514611215</v>
      </c>
      <c r="CI24" s="93">
        <f t="shared" si="1"/>
        <v>311332.99999999971</v>
      </c>
      <c r="CJ24" s="127"/>
      <c r="CK24" s="48">
        <f>+'(I-AIxI)-1xSim_F(IxI)'!H17</f>
        <v>311332.99999999977</v>
      </c>
      <c r="CL24" s="48">
        <f t="shared" si="2"/>
        <v>0</v>
      </c>
      <c r="CM24" s="48"/>
      <c r="CN24" s="247">
        <f t="shared" si="3"/>
        <v>5.1063188291999177E-2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'A(IxI)'!D25*D$102</f>
        <v>28.491386441823966</v>
      </c>
      <c r="E25" s="48">
        <f>'A(IxI)'!E25*E$102</f>
        <v>18.690016589079274</v>
      </c>
      <c r="F25" s="48">
        <f>'A(IxI)'!F25*F$102</f>
        <v>85.064507542310736</v>
      </c>
      <c r="G25" s="48">
        <f>'A(IxI)'!G25*G$102</f>
        <v>9.9863336936525613</v>
      </c>
      <c r="H25" s="48">
        <f>'A(IxI)'!H25*H$102</f>
        <v>257.38232888259057</v>
      </c>
      <c r="I25" s="48">
        <f>'A(IxI)'!I25*I$102</f>
        <v>41.608323652923303</v>
      </c>
      <c r="J25" s="48">
        <f>'A(IxI)'!J25*J$102</f>
        <v>36.958521669652939</v>
      </c>
      <c r="K25" s="48">
        <f>'A(IxI)'!K25*K$102</f>
        <v>60.206485482900582</v>
      </c>
      <c r="L25" s="48">
        <f>'A(IxI)'!L25*L$102</f>
        <v>42.585897740768786</v>
      </c>
      <c r="M25" s="48">
        <f>'A(IxI)'!M25*M$102</f>
        <v>52166.242629772954</v>
      </c>
      <c r="N25" s="48">
        <f>'A(IxI)'!N25*N$102</f>
        <v>10.570000507070988</v>
      </c>
      <c r="O25" s="48">
        <f>'A(IxI)'!O25*O$102</f>
        <v>111494.69121080148</v>
      </c>
      <c r="P25" s="48">
        <f>'A(IxI)'!P25*P$102</f>
        <v>33.063140323145753</v>
      </c>
      <c r="Q25" s="48">
        <f>'A(IxI)'!Q25*Q$102</f>
        <v>22.731816809386647</v>
      </c>
      <c r="R25" s="48">
        <f>'A(IxI)'!R25*R$102</f>
        <v>95.283944392267017</v>
      </c>
      <c r="S25" s="48">
        <f>'A(IxI)'!S25*S$102</f>
        <v>16.3470456502546</v>
      </c>
      <c r="T25" s="48">
        <f>'A(IxI)'!T25*T$102</f>
        <v>127339.18014029345</v>
      </c>
      <c r="U25" s="48">
        <f>'A(IxI)'!U25*U$102</f>
        <v>1381.1903125678737</v>
      </c>
      <c r="V25" s="48">
        <f>'A(IxI)'!V25*V$102</f>
        <v>58266.927694994629</v>
      </c>
      <c r="W25" s="48">
        <f>'A(IxI)'!W25*W$102</f>
        <v>428.75566093583672</v>
      </c>
      <c r="X25" s="48">
        <f>'A(IxI)'!X25*X$102</f>
        <v>4744.864511764149</v>
      </c>
      <c r="Y25" s="48">
        <f>'A(IxI)'!Y25*Y$102</f>
        <v>960.27605193384306</v>
      </c>
      <c r="Z25" s="48">
        <f>'A(IxI)'!Z25*Z$102</f>
        <v>371.62034617148311</v>
      </c>
      <c r="AA25" s="48">
        <f>'A(IxI)'!AA25*AA$102</f>
        <v>88.632190831689996</v>
      </c>
      <c r="AB25" s="48">
        <f>'A(IxI)'!AB25*AB$102</f>
        <v>90.911567702327019</v>
      </c>
      <c r="AC25" s="48">
        <f>'A(IxI)'!AC25*AC$102</f>
        <v>312.28323958034906</v>
      </c>
      <c r="AD25" s="48">
        <f>'A(IxI)'!AD25*AD$102</f>
        <v>33.98629841035703</v>
      </c>
      <c r="AE25" s="48">
        <f>'A(IxI)'!AE25*AE$102</f>
        <v>28664.725509838085</v>
      </c>
      <c r="AF25" s="48">
        <f>'A(IxI)'!AF25*AF$102</f>
        <v>6265.6557707917655</v>
      </c>
      <c r="AG25" s="48">
        <f>'A(IxI)'!AG25*AG$102</f>
        <v>38.128315741966773</v>
      </c>
      <c r="AH25" s="48">
        <f>'A(IxI)'!AH25*AH$102</f>
        <v>2716.1676565557509</v>
      </c>
      <c r="AI25" s="48">
        <f>'A(IxI)'!AI25*AI$102</f>
        <v>33.616545629885444</v>
      </c>
      <c r="AJ25" s="48">
        <f>'A(IxI)'!AJ25*AJ$102</f>
        <v>2.4305962809229382</v>
      </c>
      <c r="AK25" s="48">
        <f>'A(IxI)'!AK25*AK$102</f>
        <v>58.431257370836896</v>
      </c>
      <c r="AL25" s="48">
        <f>'A(IxI)'!AL25*AL$102</f>
        <v>74.001892592965888</v>
      </c>
      <c r="AM25" s="48">
        <f>'A(IxI)'!AM25*AM$102</f>
        <v>109.34304202777309</v>
      </c>
      <c r="AN25" s="48">
        <f>'A(IxI)'!AN25*AN$102</f>
        <v>81.273841479717419</v>
      </c>
      <c r="AO25" s="48">
        <f>'A(IxI)'!AO25*AO$102</f>
        <v>117.03479811203239</v>
      </c>
      <c r="AP25" s="48">
        <f>'A(IxI)'!AP25*AP$102</f>
        <v>29.915136780007177</v>
      </c>
      <c r="AQ25" s="48">
        <f>'A(IxI)'!AQ25*AQ$102</f>
        <v>255.72582403530728</v>
      </c>
      <c r="AR25" s="48">
        <f>'A(IxI)'!AR25*AR$102</f>
        <v>123.32817319100336</v>
      </c>
      <c r="AS25" s="48">
        <f>'A(IxI)'!AS25*AS$102</f>
        <v>74.184512638052482</v>
      </c>
      <c r="AT25" s="48">
        <f>'A(IxI)'!AT25*AT$102</f>
        <v>62.562498572363907</v>
      </c>
      <c r="AU25" s="48">
        <f>'A(IxI)'!AU25*AU$102</f>
        <v>17.56942975902319</v>
      </c>
      <c r="AV25" s="48">
        <f>'A(IxI)'!AV25*AV$102</f>
        <v>120.94880201174027</v>
      </c>
      <c r="AW25" s="48">
        <f>'A(IxI)'!AW25*AW$102</f>
        <v>22.64933163382663</v>
      </c>
      <c r="AX25" s="48">
        <f>'A(IxI)'!AX25*AX$102</f>
        <v>53.39508590962317</v>
      </c>
      <c r="AY25" s="48">
        <f>'A(IxI)'!AY25*AY$102</f>
        <v>83.878012630915606</v>
      </c>
      <c r="AZ25" s="48">
        <f>'A(IxI)'!AZ25*AZ$102</f>
        <v>84.582969355786105</v>
      </c>
      <c r="BA25" s="48">
        <f>'A(IxI)'!BA25*BA$102</f>
        <v>13.657707720679641</v>
      </c>
      <c r="BB25" s="48">
        <f>'A(IxI)'!BB25*BB$102</f>
        <v>40.856569437833414</v>
      </c>
      <c r="BC25" s="48">
        <f>'A(IxI)'!BC25*BC$102</f>
        <v>12.834891060239949</v>
      </c>
      <c r="BD25" s="48">
        <f>'A(IxI)'!BD25*BD$102</f>
        <v>55.731763415733475</v>
      </c>
      <c r="BE25" s="48">
        <f>'A(IxI)'!BE25*BE$102</f>
        <v>47.048453075606261</v>
      </c>
      <c r="BF25" s="48">
        <f>'A(IxI)'!BF25*BF$102</f>
        <v>54.155756186817236</v>
      </c>
      <c r="BG25" s="48">
        <f>'A(IxI)'!BG25*BG$102</f>
        <v>56.14145694600262</v>
      </c>
      <c r="BH25" s="48">
        <f>'A(IxI)'!BH25*BH$102</f>
        <v>37.308435044619806</v>
      </c>
      <c r="BI25" s="48">
        <f>'A(IxI)'!BI25*BI$102</f>
        <v>652.64813034060876</v>
      </c>
      <c r="BJ25" s="48">
        <f>'A(IxI)'!BJ25*BJ$102</f>
        <v>329.43199333739051</v>
      </c>
      <c r="BK25" s="48">
        <f>'A(IxI)'!BK25*BK$102</f>
        <v>906.86048971823038</v>
      </c>
      <c r="BL25" s="48">
        <f>'A(IxI)'!BL25*BL$102</f>
        <v>7.868024728913074</v>
      </c>
      <c r="BM25" s="48">
        <f>'A(IxI)'!BM25*BM$102</f>
        <v>20314.278695341993</v>
      </c>
      <c r="BN25" s="48">
        <f>'A(IxI)'!BN25*BN$102</f>
        <v>169366.10088281587</v>
      </c>
      <c r="BO25" s="48">
        <f>'A(IxI)'!BO25*BO$102</f>
        <v>47.152629492615034</v>
      </c>
      <c r="BP25" s="48">
        <f>'A(IxI)'!BP25*BP$102</f>
        <v>39.642682688173437</v>
      </c>
      <c r="BQ25" s="48">
        <f>'A(IxI)'!BQ25*BQ$102</f>
        <v>49.985387770024062</v>
      </c>
      <c r="BR25" s="48">
        <f>'A(IxI)'!BR25*BR$102</f>
        <v>3.8011373597555127</v>
      </c>
      <c r="BS25" s="48">
        <f>'A(IxI)'!BS25*BS$102</f>
        <v>8.2039399208584456</v>
      </c>
      <c r="BT25" s="48">
        <f>'A(IxI)'!BT25*BT$102</f>
        <v>3489.0967723699519</v>
      </c>
      <c r="BU25" s="48">
        <f>'A(IxI)'!BU25*BU$102</f>
        <v>357.62977798324613</v>
      </c>
      <c r="BV25" s="48">
        <f>'A(IxI)'!BV25*BV$102</f>
        <v>50.644408466809111</v>
      </c>
      <c r="BW25" s="48">
        <f>'A(IxI)'!BW25*BW$102</f>
        <v>29.109089144905052</v>
      </c>
      <c r="BX25" s="48">
        <f>'A(IxI)'!BX25*BX$102</f>
        <v>111.42842034873655</v>
      </c>
      <c r="BY25" s="48">
        <f>'A(IxI)'!BY25*BY$102</f>
        <v>1174.1329690126984</v>
      </c>
      <c r="BZ25" s="48">
        <f>'A(IxI)'!BZ25*BZ$102</f>
        <v>10042.483616227402</v>
      </c>
      <c r="CA25" s="55">
        <f>'A(IxI)'!CA25*CA$102</f>
        <v>0</v>
      </c>
      <c r="CB25" s="83">
        <f t="shared" si="0"/>
        <v>604826.31468803319</v>
      </c>
      <c r="CC25" s="51">
        <f>'Sim_F(IxI)'!B19</f>
        <v>1974076.62362438</v>
      </c>
      <c r="CD25" s="48">
        <f>'Sim_F(IxI)'!C19</f>
        <v>0</v>
      </c>
      <c r="CE25" s="48">
        <f>'Sim_F(IxI)'!D19</f>
        <v>0</v>
      </c>
      <c r="CF25" s="48">
        <f>'Sim_F(IxI)'!E19</f>
        <v>6838.0074125569799</v>
      </c>
      <c r="CG25" s="48">
        <f>'Sim_F(IxI)'!F19</f>
        <v>36938.929603475699</v>
      </c>
      <c r="CH25" s="82">
        <f>'Sim_F(IxI)'!G19</f>
        <v>46464.1246715495</v>
      </c>
      <c r="CI25" s="93">
        <f t="shared" si="1"/>
        <v>2669143.9999999953</v>
      </c>
      <c r="CJ25" s="127"/>
      <c r="CK25" s="48">
        <f>+'(I-AIxI)-1xSim_F(IxI)'!H18</f>
        <v>2669144.0000000042</v>
      </c>
      <c r="CL25" s="48">
        <f t="shared" si="2"/>
        <v>8.8475644588470459E-9</v>
      </c>
      <c r="CM25" s="48"/>
      <c r="CN25" s="247">
        <f t="shared" si="3"/>
        <v>0.77340064279483078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'A(IxI)'!D26*D$102</f>
        <v>88.948464941098166</v>
      </c>
      <c r="E26" s="48">
        <f>'A(IxI)'!E26*E$102</f>
        <v>58.738134145694886</v>
      </c>
      <c r="F26" s="48">
        <f>'A(IxI)'!F26*F$102</f>
        <v>272.9977685619358</v>
      </c>
      <c r="G26" s="48">
        <f>'A(IxI)'!G26*G$102</f>
        <v>29.490926520134781</v>
      </c>
      <c r="H26" s="48">
        <f>'A(IxI)'!H26*H$102</f>
        <v>784.31704814834643</v>
      </c>
      <c r="I26" s="48">
        <f>'A(IxI)'!I26*I$102</f>
        <v>129.00857727931518</v>
      </c>
      <c r="J26" s="48">
        <f>'A(IxI)'!J26*J$102</f>
        <v>109.83853953210271</v>
      </c>
      <c r="K26" s="48">
        <f>'A(IxI)'!K26*K$102</f>
        <v>178.5263344292361</v>
      </c>
      <c r="L26" s="48">
        <f>'A(IxI)'!L26*L$102</f>
        <v>143.74882189102541</v>
      </c>
      <c r="M26" s="48">
        <f>'A(IxI)'!M26*M$102</f>
        <v>1310.0901517184941</v>
      </c>
      <c r="N26" s="48">
        <f>'A(IxI)'!N26*N$102</f>
        <v>31.116129983271328</v>
      </c>
      <c r="O26" s="48">
        <f>'A(IxI)'!O26*O$102</f>
        <v>9710.9859871706121</v>
      </c>
      <c r="P26" s="48">
        <f>'A(IxI)'!P26*P$102</f>
        <v>190.57968951737374</v>
      </c>
      <c r="Q26" s="48">
        <f>'A(IxI)'!Q26*Q$102</f>
        <v>80.0049874155022</v>
      </c>
      <c r="R26" s="48">
        <f>'A(IxI)'!R26*R$102</f>
        <v>2089.3909392447745</v>
      </c>
      <c r="S26" s="48">
        <f>'A(IxI)'!S26*S$102</f>
        <v>335.52919625375165</v>
      </c>
      <c r="T26" s="48">
        <f>'A(IxI)'!T26*T$102</f>
        <v>1033.8959880283928</v>
      </c>
      <c r="U26" s="48">
        <f>'A(IxI)'!U26*U$102</f>
        <v>96816.72198539252</v>
      </c>
      <c r="V26" s="48">
        <f>'A(IxI)'!V26*V$102</f>
        <v>5460.6095456243393</v>
      </c>
      <c r="W26" s="48">
        <f>'A(IxI)'!W26*W$102</f>
        <v>2044.6877857841037</v>
      </c>
      <c r="X26" s="48">
        <f>'A(IxI)'!X26*X$102</f>
        <v>597.35166706571533</v>
      </c>
      <c r="Y26" s="48">
        <f>'A(IxI)'!Y26*Y$102</f>
        <v>154.41296524335402</v>
      </c>
      <c r="Z26" s="48">
        <f>'A(IxI)'!Z26*Z$102</f>
        <v>1104.1573003074338</v>
      </c>
      <c r="AA26" s="48">
        <f>'A(IxI)'!AA26*AA$102</f>
        <v>270.78303254889772</v>
      </c>
      <c r="AB26" s="48">
        <f>'A(IxI)'!AB26*AB$102</f>
        <v>158.72501760818326</v>
      </c>
      <c r="AC26" s="48">
        <f>'A(IxI)'!AC26*AC$102</f>
        <v>97.375830489592929</v>
      </c>
      <c r="AD26" s="48">
        <f>'A(IxI)'!AD26*AD$102</f>
        <v>90.236600972536664</v>
      </c>
      <c r="AE26" s="48">
        <f>'A(IxI)'!AE26*AE$102</f>
        <v>150417.75443277607</v>
      </c>
      <c r="AF26" s="48">
        <f>'A(IxI)'!AF26*AF$102</f>
        <v>1125.3388014354714</v>
      </c>
      <c r="AG26" s="48">
        <f>'A(IxI)'!AG26*AG$102</f>
        <v>123.5665233531097</v>
      </c>
      <c r="AH26" s="48">
        <f>'A(IxI)'!AH26*AH$102</f>
        <v>262.04728360361457</v>
      </c>
      <c r="AI26" s="48">
        <f>'A(IxI)'!AI26*AI$102</f>
        <v>157.60757295512607</v>
      </c>
      <c r="AJ26" s="48">
        <f>'A(IxI)'!AJ26*AJ$102</f>
        <v>6.1686637921730378</v>
      </c>
      <c r="AK26" s="48">
        <f>'A(IxI)'!AK26*AK$102</f>
        <v>203.53429159742032</v>
      </c>
      <c r="AL26" s="48">
        <f>'A(IxI)'!AL26*AL$102</f>
        <v>606.23596544513748</v>
      </c>
      <c r="AM26" s="48">
        <f>'A(IxI)'!AM26*AM$102</f>
        <v>98.086422370703801</v>
      </c>
      <c r="AN26" s="48">
        <f>'A(IxI)'!AN26*AN$102</f>
        <v>412.22811715319159</v>
      </c>
      <c r="AO26" s="48">
        <f>'A(IxI)'!AO26*AO$102</f>
        <v>510.75252210156304</v>
      </c>
      <c r="AP26" s="48">
        <f>'A(IxI)'!AP26*AP$102</f>
        <v>118.58620784539055</v>
      </c>
      <c r="AQ26" s="48">
        <f>'A(IxI)'!AQ26*AQ$102</f>
        <v>885.37231044690475</v>
      </c>
      <c r="AR26" s="48">
        <f>'A(IxI)'!AR26*AR$102</f>
        <v>194.05803717853871</v>
      </c>
      <c r="AS26" s="48">
        <f>'A(IxI)'!AS26*AS$102</f>
        <v>263.29406198806771</v>
      </c>
      <c r="AT26" s="48">
        <f>'A(IxI)'!AT26*AT$102</f>
        <v>142.40875157706375</v>
      </c>
      <c r="AU26" s="48">
        <f>'A(IxI)'!AU26*AU$102</f>
        <v>61.893729538744509</v>
      </c>
      <c r="AV26" s="48">
        <f>'A(IxI)'!AV26*AV$102</f>
        <v>486.67873957710708</v>
      </c>
      <c r="AW26" s="48">
        <f>'A(IxI)'!AW26*AW$102</f>
        <v>94.654305618712741</v>
      </c>
      <c r="AX26" s="48">
        <f>'A(IxI)'!AX26*AX$102</f>
        <v>234.05083009248975</v>
      </c>
      <c r="AY26" s="48">
        <f>'A(IxI)'!AY26*AY$102</f>
        <v>465.27210245498179</v>
      </c>
      <c r="AZ26" s="48">
        <f>'A(IxI)'!AZ26*AZ$102</f>
        <v>1104.3145016211158</v>
      </c>
      <c r="BA26" s="48">
        <f>'A(IxI)'!BA26*BA$102</f>
        <v>54.331349877803817</v>
      </c>
      <c r="BB26" s="48">
        <f>'A(IxI)'!BB26*BB$102</f>
        <v>175.51130834383486</v>
      </c>
      <c r="BC26" s="48">
        <f>'A(IxI)'!BC26*BC$102</f>
        <v>88.672819544520252</v>
      </c>
      <c r="BD26" s="48">
        <f>'A(IxI)'!BD26*BD$102</f>
        <v>212.74437807434896</v>
      </c>
      <c r="BE26" s="48">
        <f>'A(IxI)'!BE26*BE$102</f>
        <v>351.43569397631359</v>
      </c>
      <c r="BF26" s="48">
        <f>'A(IxI)'!BF26*BF$102</f>
        <v>316.44655060434133</v>
      </c>
      <c r="BG26" s="48">
        <f>'A(IxI)'!BG26*BG$102</f>
        <v>284.77598516097981</v>
      </c>
      <c r="BH26" s="48">
        <f>'A(IxI)'!BH26*BH$102</f>
        <v>259.71453127475434</v>
      </c>
      <c r="BI26" s="48">
        <f>'A(IxI)'!BI26*BI$102</f>
        <v>7305.6305148107949</v>
      </c>
      <c r="BJ26" s="48">
        <f>'A(IxI)'!BJ26*BJ$102</f>
        <v>969.78696628037653</v>
      </c>
      <c r="BK26" s="48">
        <f>'A(IxI)'!BK26*BK$102</f>
        <v>2991.5692451206883</v>
      </c>
      <c r="BL26" s="48">
        <f>'A(IxI)'!BL26*BL$102</f>
        <v>23.337593873625995</v>
      </c>
      <c r="BM26" s="48">
        <f>'A(IxI)'!BM26*BM$102</f>
        <v>1470.971852705989</v>
      </c>
      <c r="BN26" s="48">
        <f>'A(IxI)'!BN26*BN$102</f>
        <v>5130.0846250056293</v>
      </c>
      <c r="BO26" s="48">
        <f>'A(IxI)'!BO26*BO$102</f>
        <v>138.8086355685347</v>
      </c>
      <c r="BP26" s="48">
        <f>'A(IxI)'!BP26*BP$102</f>
        <v>147.75086968324442</v>
      </c>
      <c r="BQ26" s="48">
        <f>'A(IxI)'!BQ26*BQ$102</f>
        <v>147.91404186483896</v>
      </c>
      <c r="BR26" s="48">
        <f>'A(IxI)'!BR26*BR$102</f>
        <v>11.713499363103846</v>
      </c>
      <c r="BS26" s="48">
        <f>'A(IxI)'!BS26*BS$102</f>
        <v>24.15088445659099</v>
      </c>
      <c r="BT26" s="48">
        <f>'A(IxI)'!BT26*BT$102</f>
        <v>410.84220067069487</v>
      </c>
      <c r="BU26" s="48">
        <f>'A(IxI)'!BU26*BU$102</f>
        <v>509.58055092969494</v>
      </c>
      <c r="BV26" s="48">
        <f>'A(IxI)'!BV26*BV$102</f>
        <v>177.56210382182275</v>
      </c>
      <c r="BW26" s="48">
        <f>'A(IxI)'!BW26*BW$102</f>
        <v>63.970523744059413</v>
      </c>
      <c r="BX26" s="48">
        <f>'A(IxI)'!BX26*BX$102</f>
        <v>417.96668884667253</v>
      </c>
      <c r="BY26" s="48">
        <f>'A(IxI)'!BY26*BY$102</f>
        <v>1188.301401090815</v>
      </c>
      <c r="BZ26" s="48">
        <f>'A(IxI)'!BZ26*BZ$102</f>
        <v>1078.2786419224838</v>
      </c>
      <c r="CA26" s="55">
        <f>'A(IxI)'!CA26*CA$102</f>
        <v>0</v>
      </c>
      <c r="CB26" s="83">
        <f t="shared" si="0"/>
        <v>305298.027046957</v>
      </c>
      <c r="CC26" s="51">
        <f>'Sim_F(IxI)'!B20</f>
        <v>551140.29964725405</v>
      </c>
      <c r="CD26" s="48">
        <f>'Sim_F(IxI)'!C20</f>
        <v>0</v>
      </c>
      <c r="CE26" s="48">
        <f>'Sim_F(IxI)'!D20</f>
        <v>0</v>
      </c>
      <c r="CF26" s="48">
        <f>'Sim_F(IxI)'!E20</f>
        <v>11418.932828819199</v>
      </c>
      <c r="CG26" s="48">
        <f>'Sim_F(IxI)'!F20</f>
        <v>41496.897514751101</v>
      </c>
      <c r="CH26" s="82">
        <f>'Sim_F(IxI)'!G20</f>
        <v>1691559.8429622201</v>
      </c>
      <c r="CI26" s="93">
        <f t="shared" si="1"/>
        <v>2600914.0000000014</v>
      </c>
      <c r="CJ26" s="127"/>
      <c r="CK26" s="48">
        <f>+'(I-AIxI)-1xSim_F(IxI)'!H19</f>
        <v>2600913.9999999916</v>
      </c>
      <c r="CL26" s="48">
        <f t="shared" si="2"/>
        <v>-9.7788870334625244E-9</v>
      </c>
      <c r="CM26" s="48"/>
      <c r="CN26" s="247">
        <f t="shared" si="3"/>
        <v>0.88261894586020262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'A(IxI)'!D27*D$102</f>
        <v>0</v>
      </c>
      <c r="E27" s="48">
        <f>'A(IxI)'!E27*E$102</f>
        <v>0</v>
      </c>
      <c r="F27" s="48">
        <f>'A(IxI)'!F27*F$102</f>
        <v>0</v>
      </c>
      <c r="G27" s="48">
        <f>'A(IxI)'!G27*G$102</f>
        <v>0</v>
      </c>
      <c r="H27" s="48">
        <f>'A(IxI)'!H27*H$102</f>
        <v>0</v>
      </c>
      <c r="I27" s="48">
        <f>'A(IxI)'!I27*I$102</f>
        <v>0</v>
      </c>
      <c r="J27" s="48">
        <f>'A(IxI)'!J27*J$102</f>
        <v>0</v>
      </c>
      <c r="K27" s="48">
        <f>'A(IxI)'!K27*K$102</f>
        <v>0</v>
      </c>
      <c r="L27" s="48">
        <f>'A(IxI)'!L27*L$102</f>
        <v>0</v>
      </c>
      <c r="M27" s="48">
        <f>'A(IxI)'!M27*M$102</f>
        <v>0</v>
      </c>
      <c r="N27" s="48">
        <f>'A(IxI)'!N27*N$102</f>
        <v>0</v>
      </c>
      <c r="O27" s="48">
        <f>'A(IxI)'!O27*O$102</f>
        <v>3.3235294117647038</v>
      </c>
      <c r="P27" s="48">
        <f>'A(IxI)'!P27*P$102</f>
        <v>0</v>
      </c>
      <c r="Q27" s="48">
        <f>'A(IxI)'!Q27*Q$102</f>
        <v>0</v>
      </c>
      <c r="R27" s="48">
        <f>'A(IxI)'!R27*R$102</f>
        <v>0</v>
      </c>
      <c r="S27" s="48">
        <f>'A(IxI)'!S27*S$102</f>
        <v>0</v>
      </c>
      <c r="T27" s="48">
        <f>'A(IxI)'!T27*T$102</f>
        <v>0</v>
      </c>
      <c r="U27" s="48">
        <f>'A(IxI)'!U27*U$102</f>
        <v>0</v>
      </c>
      <c r="V27" s="48">
        <f>'A(IxI)'!V27*V$102</f>
        <v>0</v>
      </c>
      <c r="W27" s="48">
        <f>'A(IxI)'!W27*W$102</f>
        <v>0</v>
      </c>
      <c r="X27" s="48">
        <f>'A(IxI)'!X27*X$102</f>
        <v>0</v>
      </c>
      <c r="Y27" s="48">
        <f>'A(IxI)'!Y27*Y$102</f>
        <v>0</v>
      </c>
      <c r="Z27" s="48">
        <f>'A(IxI)'!Z27*Z$102</f>
        <v>0</v>
      </c>
      <c r="AA27" s="48">
        <f>'A(IxI)'!AA27*AA$102</f>
        <v>0</v>
      </c>
      <c r="AB27" s="48">
        <f>'A(IxI)'!AB27*AB$102</f>
        <v>0</v>
      </c>
      <c r="AC27" s="48">
        <f>'A(IxI)'!AC27*AC$102</f>
        <v>0</v>
      </c>
      <c r="AD27" s="48">
        <f>'A(IxI)'!AD27*AD$102</f>
        <v>0</v>
      </c>
      <c r="AE27" s="48">
        <f>'A(IxI)'!AE27*AE$102</f>
        <v>0</v>
      </c>
      <c r="AF27" s="48">
        <f>'A(IxI)'!AF27*AF$102</f>
        <v>22.433823529411775</v>
      </c>
      <c r="AG27" s="48">
        <f>'A(IxI)'!AG27*AG$102</f>
        <v>0</v>
      </c>
      <c r="AH27" s="48">
        <f>'A(IxI)'!AH27*AH$102</f>
        <v>0</v>
      </c>
      <c r="AI27" s="48">
        <f>'A(IxI)'!AI27*AI$102</f>
        <v>0</v>
      </c>
      <c r="AJ27" s="48">
        <f>'A(IxI)'!AJ27*AJ$102</f>
        <v>0</v>
      </c>
      <c r="AK27" s="48">
        <f>'A(IxI)'!AK27*AK$102</f>
        <v>0</v>
      </c>
      <c r="AL27" s="48">
        <f>'A(IxI)'!AL27*AL$102</f>
        <v>0</v>
      </c>
      <c r="AM27" s="48">
        <f>'A(IxI)'!AM27*AM$102</f>
        <v>0</v>
      </c>
      <c r="AN27" s="48">
        <f>'A(IxI)'!AN27*AN$102</f>
        <v>0</v>
      </c>
      <c r="AO27" s="48">
        <f>'A(IxI)'!AO27*AO$102</f>
        <v>0</v>
      </c>
      <c r="AP27" s="48">
        <f>'A(IxI)'!AP27*AP$102</f>
        <v>0</v>
      </c>
      <c r="AQ27" s="48">
        <f>'A(IxI)'!AQ27*AQ$102</f>
        <v>0</v>
      </c>
      <c r="AR27" s="48">
        <f>'A(IxI)'!AR27*AR$102</f>
        <v>0</v>
      </c>
      <c r="AS27" s="48">
        <f>'A(IxI)'!AS27*AS$102</f>
        <v>0</v>
      </c>
      <c r="AT27" s="48">
        <f>'A(IxI)'!AT27*AT$102</f>
        <v>0</v>
      </c>
      <c r="AU27" s="48">
        <f>'A(IxI)'!AU27*AU$102</f>
        <v>0</v>
      </c>
      <c r="AV27" s="48">
        <f>'A(IxI)'!AV27*AV$102</f>
        <v>0</v>
      </c>
      <c r="AW27" s="48">
        <f>'A(IxI)'!AW27*AW$102</f>
        <v>0</v>
      </c>
      <c r="AX27" s="48">
        <f>'A(IxI)'!AX27*AX$102</f>
        <v>0</v>
      </c>
      <c r="AY27" s="48">
        <f>'A(IxI)'!AY27*AY$102</f>
        <v>0</v>
      </c>
      <c r="AZ27" s="48">
        <f>'A(IxI)'!AZ27*AZ$102</f>
        <v>0</v>
      </c>
      <c r="BA27" s="48">
        <f>'A(IxI)'!BA27*BA$102</f>
        <v>0</v>
      </c>
      <c r="BB27" s="48">
        <f>'A(IxI)'!BB27*BB$102</f>
        <v>0</v>
      </c>
      <c r="BC27" s="48">
        <f>'A(IxI)'!BC27*BC$102</f>
        <v>0</v>
      </c>
      <c r="BD27" s="48">
        <f>'A(IxI)'!BD27*BD$102</f>
        <v>0</v>
      </c>
      <c r="BE27" s="48">
        <f>'A(IxI)'!BE27*BE$102</f>
        <v>0</v>
      </c>
      <c r="BF27" s="48">
        <f>'A(IxI)'!BF27*BF$102</f>
        <v>0</v>
      </c>
      <c r="BG27" s="48">
        <f>'A(IxI)'!BG27*BG$102</f>
        <v>0</v>
      </c>
      <c r="BH27" s="48">
        <f>'A(IxI)'!BH27*BH$102</f>
        <v>0</v>
      </c>
      <c r="BI27" s="48">
        <f>'A(IxI)'!BI27*BI$102</f>
        <v>0</v>
      </c>
      <c r="BJ27" s="48">
        <f>'A(IxI)'!BJ27*BJ$102</f>
        <v>0</v>
      </c>
      <c r="BK27" s="48">
        <f>'A(IxI)'!BK27*BK$102</f>
        <v>0</v>
      </c>
      <c r="BL27" s="48">
        <f>'A(IxI)'!BL27*BL$102</f>
        <v>0</v>
      </c>
      <c r="BM27" s="48">
        <f>'A(IxI)'!BM27*BM$102</f>
        <v>12.463235294117659</v>
      </c>
      <c r="BN27" s="48">
        <f>'A(IxI)'!BN27*BN$102</f>
        <v>233.47794117647064</v>
      </c>
      <c r="BO27" s="48">
        <f>'A(IxI)'!BO27*BO$102</f>
        <v>0</v>
      </c>
      <c r="BP27" s="48">
        <f>'A(IxI)'!BP27*BP$102</f>
        <v>0</v>
      </c>
      <c r="BQ27" s="48">
        <f>'A(IxI)'!BQ27*BQ$102</f>
        <v>0</v>
      </c>
      <c r="BR27" s="48">
        <f>'A(IxI)'!BR27*BR$102</f>
        <v>0</v>
      </c>
      <c r="BS27" s="48">
        <f>'A(IxI)'!BS27*BS$102</f>
        <v>0</v>
      </c>
      <c r="BT27" s="48">
        <f>'A(IxI)'!BT27*BT$102</f>
        <v>0</v>
      </c>
      <c r="BU27" s="48">
        <f>'A(IxI)'!BU27*BU$102</f>
        <v>0</v>
      </c>
      <c r="BV27" s="48">
        <f>'A(IxI)'!BV27*BV$102</f>
        <v>0</v>
      </c>
      <c r="BW27" s="48">
        <f>'A(IxI)'!BW27*BW$102</f>
        <v>0</v>
      </c>
      <c r="BX27" s="48">
        <f>'A(IxI)'!BX27*BX$102</f>
        <v>0</v>
      </c>
      <c r="BY27" s="48">
        <f>'A(IxI)'!BY27*BY$102</f>
        <v>0</v>
      </c>
      <c r="BZ27" s="48">
        <f>'A(IxI)'!BZ27*BZ$102</f>
        <v>180.30147058823525</v>
      </c>
      <c r="CA27" s="55">
        <f>'A(IxI)'!CA27*CA$102</f>
        <v>0</v>
      </c>
      <c r="CB27" s="83">
        <f t="shared" si="0"/>
        <v>452</v>
      </c>
      <c r="CC27" s="51">
        <f>'Sim_F(IxI)'!B21</f>
        <v>164040</v>
      </c>
      <c r="CD27" s="48">
        <f>'Sim_F(IxI)'!C21</f>
        <v>0</v>
      </c>
      <c r="CE27" s="48">
        <f>'Sim_F(IxI)'!D21</f>
        <v>0</v>
      </c>
      <c r="CF27" s="48">
        <f>'Sim_F(IxI)'!E21</f>
        <v>0</v>
      </c>
      <c r="CG27" s="48">
        <f>'Sim_F(IxI)'!F21</f>
        <v>25810</v>
      </c>
      <c r="CH27" s="82">
        <f>'Sim_F(IxI)'!G21</f>
        <v>5381764</v>
      </c>
      <c r="CI27" s="93">
        <f t="shared" si="1"/>
        <v>5572066</v>
      </c>
      <c r="CJ27" s="127"/>
      <c r="CK27" s="48">
        <f>+'(I-AIxI)-1xSim_F(IxI)'!H20</f>
        <v>5572065.9999999823</v>
      </c>
      <c r="CL27" s="48">
        <f t="shared" si="2"/>
        <v>-1.7695128917694092E-8</v>
      </c>
      <c r="CM27" s="48"/>
      <c r="CN27" s="247">
        <f t="shared" si="3"/>
        <v>0.9999188810757087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'A(IxI)'!D28*D$102</f>
        <v>0.80365270298615521</v>
      </c>
      <c r="E28" s="48">
        <f>'A(IxI)'!E28*E$102</f>
        <v>0.55944577949530627</v>
      </c>
      <c r="F28" s="48">
        <f>'A(IxI)'!F28*F$102</f>
        <v>3.0156955516057642</v>
      </c>
      <c r="G28" s="48">
        <f>'A(IxI)'!G28*G$102</f>
        <v>0.14187352737936457</v>
      </c>
      <c r="H28" s="48">
        <f>'A(IxI)'!H28*H$102</f>
        <v>5.6663460385831304</v>
      </c>
      <c r="I28" s="48">
        <f>'A(IxI)'!I28*I$102</f>
        <v>1.0998134214911603</v>
      </c>
      <c r="J28" s="48">
        <f>'A(IxI)'!J28*J$102</f>
        <v>0.58272192335611872</v>
      </c>
      <c r="K28" s="48">
        <f>'A(IxI)'!K28*K$102</f>
        <v>0.91578444403341264</v>
      </c>
      <c r="L28" s="48">
        <f>'A(IxI)'!L28*L$102</f>
        <v>2.0967250434859315</v>
      </c>
      <c r="M28" s="48">
        <f>'A(IxI)'!M28*M$102</f>
        <v>2.354391938590132</v>
      </c>
      <c r="N28" s="48">
        <f>'A(IxI)'!N28*N$102</f>
        <v>0.14200173409365111</v>
      </c>
      <c r="O28" s="48">
        <f>'A(IxI)'!O28*O$102</f>
        <v>109.44712406880166</v>
      </c>
      <c r="P28" s="48">
        <f>'A(IxI)'!P28*P$102</f>
        <v>386.30836596082383</v>
      </c>
      <c r="Q28" s="48">
        <f>'A(IxI)'!Q28*Q$102</f>
        <v>1.3906983242839182</v>
      </c>
      <c r="R28" s="48">
        <f>'A(IxI)'!R28*R$102</f>
        <v>151.29547523920843</v>
      </c>
      <c r="S28" s="48">
        <f>'A(IxI)'!S28*S$102</f>
        <v>24.054859122901277</v>
      </c>
      <c r="T28" s="48">
        <f>'A(IxI)'!T28*T$102</f>
        <v>12409.198474356357</v>
      </c>
      <c r="U28" s="48">
        <f>'A(IxI)'!U28*U$102</f>
        <v>23938.656772745326</v>
      </c>
      <c r="V28" s="48">
        <f>'A(IxI)'!V28*V$102</f>
        <v>237.70522963632922</v>
      </c>
      <c r="W28" s="48">
        <f>'A(IxI)'!W28*W$102</f>
        <v>210223.65307978692</v>
      </c>
      <c r="X28" s="48">
        <f>'A(IxI)'!X28*X$102</f>
        <v>6161.6473943503461</v>
      </c>
      <c r="Y28" s="48">
        <f>'A(IxI)'!Y28*Y$102</f>
        <v>16408.669323073827</v>
      </c>
      <c r="Z28" s="48">
        <f>'A(IxI)'!Z28*Z$102</f>
        <v>5.8363862067255168</v>
      </c>
      <c r="AA28" s="48">
        <f>'A(IxI)'!AA28*AA$102</f>
        <v>2.008948907207559</v>
      </c>
      <c r="AB28" s="48">
        <f>'A(IxI)'!AB28*AB$102</f>
        <v>3537.6785355525144</v>
      </c>
      <c r="AC28" s="48">
        <f>'A(IxI)'!AC28*AC$102</f>
        <v>1407.3877394892788</v>
      </c>
      <c r="AD28" s="48">
        <f>'A(IxI)'!AD28*AD$102</f>
        <v>0.54453633056368445</v>
      </c>
      <c r="AE28" s="48">
        <f>'A(IxI)'!AE28*AE$102</f>
        <v>106109.2547991965</v>
      </c>
      <c r="AF28" s="48">
        <f>'A(IxI)'!AF28*AF$102</f>
        <v>14540.507535301862</v>
      </c>
      <c r="AG28" s="48">
        <f>'A(IxI)'!AG28*AG$102</f>
        <v>1.4513389113110837</v>
      </c>
      <c r="AH28" s="48">
        <f>'A(IxI)'!AH28*AH$102</f>
        <v>9.8711133154914723</v>
      </c>
      <c r="AI28" s="48">
        <f>'A(IxI)'!AI28*AI$102</f>
        <v>5.3153141334629961</v>
      </c>
      <c r="AJ28" s="48">
        <f>'A(IxI)'!AJ28*AJ$102</f>
        <v>2.8962411675580689E-2</v>
      </c>
      <c r="AK28" s="48">
        <f>'A(IxI)'!AK28*AK$102</f>
        <v>4.8713505791937957</v>
      </c>
      <c r="AL28" s="48">
        <f>'A(IxI)'!AL28*AL$102</f>
        <v>33.204036828228084</v>
      </c>
      <c r="AM28" s="48">
        <f>'A(IxI)'!AM28*AM$102</f>
        <v>2.3139750636887091</v>
      </c>
      <c r="AN28" s="48">
        <f>'A(IxI)'!AN28*AN$102</f>
        <v>15.436887202617003</v>
      </c>
      <c r="AO28" s="48">
        <f>'A(IxI)'!AO28*AO$102</f>
        <v>15.357584730911823</v>
      </c>
      <c r="AP28" s="48">
        <f>'A(IxI)'!AP28*AP$102</f>
        <v>2.9331121939658731</v>
      </c>
      <c r="AQ28" s="48">
        <f>'A(IxI)'!AQ28*AQ$102</f>
        <v>535.78073852938257</v>
      </c>
      <c r="AR28" s="48">
        <f>'A(IxI)'!AR28*AR$102</f>
        <v>529.71146148173079</v>
      </c>
      <c r="AS28" s="48">
        <f>'A(IxI)'!AS28*AS$102</f>
        <v>14239.563550061375</v>
      </c>
      <c r="AT28" s="48">
        <f>'A(IxI)'!AT28*AT$102</f>
        <v>422.11602189868034</v>
      </c>
      <c r="AU28" s="48">
        <f>'A(IxI)'!AU28*AU$102</f>
        <v>1.0796684429840624</v>
      </c>
      <c r="AV28" s="48">
        <f>'A(IxI)'!AV28*AV$102</f>
        <v>12.458122826817549</v>
      </c>
      <c r="AW28" s="48">
        <f>'A(IxI)'!AW28*AW$102</f>
        <v>2.6246276399789559</v>
      </c>
      <c r="AX28" s="48">
        <f>'A(IxI)'!AX28*AX$102</f>
        <v>7.091958976935957</v>
      </c>
      <c r="AY28" s="48">
        <f>'A(IxI)'!AY28*AY$102</f>
        <v>19.235151066630802</v>
      </c>
      <c r="AZ28" s="48">
        <f>'A(IxI)'!AZ28*AZ$102</f>
        <v>72.069689673104492</v>
      </c>
      <c r="BA28" s="48">
        <f>'A(IxI)'!BA28*BA$102</f>
        <v>1.3549482825554928</v>
      </c>
      <c r="BB28" s="48">
        <f>'A(IxI)'!BB28*BB$102</f>
        <v>5.1298175419340435</v>
      </c>
      <c r="BC28" s="48">
        <f>'A(IxI)'!BC28*BC$102</f>
        <v>4.3927868753214936</v>
      </c>
      <c r="BD28" s="48">
        <f>'A(IxI)'!BD28*BD$102</f>
        <v>4.7858910866140834</v>
      </c>
      <c r="BE28" s="48">
        <f>'A(IxI)'!BE28*BE$102</f>
        <v>18.291125295638448</v>
      </c>
      <c r="BF28" s="48">
        <f>'A(IxI)'!BF28*BF$102</f>
        <v>13.749726411408325</v>
      </c>
      <c r="BG28" s="48">
        <f>'A(IxI)'!BG28*BG$102</f>
        <v>10.665111332089273</v>
      </c>
      <c r="BH28" s="48">
        <f>'A(IxI)'!BH28*BH$102</f>
        <v>12.93153747700708</v>
      </c>
      <c r="BI28" s="48">
        <f>'A(IxI)'!BI28*BI$102</f>
        <v>455.30418958226295</v>
      </c>
      <c r="BJ28" s="48">
        <f>'A(IxI)'!BJ28*BJ$102</f>
        <v>4.4257248889007386</v>
      </c>
      <c r="BK28" s="48">
        <f>'A(IxI)'!BK28*BK$102</f>
        <v>38.882269927343025</v>
      </c>
      <c r="BL28" s="48">
        <f>'A(IxI)'!BL28*BL$102</f>
        <v>0.12026365380469778</v>
      </c>
      <c r="BM28" s="48">
        <f>'A(IxI)'!BM28*BM$102</f>
        <v>1470.9816264549147</v>
      </c>
      <c r="BN28" s="48">
        <f>'A(IxI)'!BN28*BN$102</f>
        <v>11966.402996317011</v>
      </c>
      <c r="BO28" s="48">
        <f>'A(IxI)'!BO28*BO$102</f>
        <v>0.63346781776855365</v>
      </c>
      <c r="BP28" s="48">
        <f>'A(IxI)'!BP28*BP$102</f>
        <v>3.1076308952239176</v>
      </c>
      <c r="BQ28" s="48">
        <f>'A(IxI)'!BQ28*BQ$102</f>
        <v>0.73507426277767351</v>
      </c>
      <c r="BR28" s="48">
        <f>'A(IxI)'!BR28*BR$102</f>
        <v>9.4493703999080234E-2</v>
      </c>
      <c r="BS28" s="48">
        <f>'A(IxI)'!BS28*BS$102</f>
        <v>0.11021510305346718</v>
      </c>
      <c r="BT28" s="48">
        <f>'A(IxI)'!BT28*BT$102</f>
        <v>15.910844562627034</v>
      </c>
      <c r="BU28" s="48">
        <f>'A(IxI)'!BU28*BU$102</f>
        <v>15.050075001650519</v>
      </c>
      <c r="BV28" s="48">
        <f>'A(IxI)'!BV28*BV$102</f>
        <v>3.04181464455809</v>
      </c>
      <c r="BW28" s="48">
        <f>'A(IxI)'!BW28*BW$102</f>
        <v>0.30433912380497519</v>
      </c>
      <c r="BX28" s="48">
        <f>'A(IxI)'!BX28*BX$102</f>
        <v>8.9560599529690386</v>
      </c>
      <c r="BY28" s="48">
        <f>'A(IxI)'!BY28*BY$102</f>
        <v>30.399871598493732</v>
      </c>
      <c r="BZ28" s="48">
        <f>'A(IxI)'!BZ28*BZ$102</f>
        <v>856.48683010014759</v>
      </c>
      <c r="CA28" s="55">
        <f>'A(IxI)'!CA28*CA$102</f>
        <v>0</v>
      </c>
      <c r="CB28" s="83">
        <f t="shared" si="0"/>
        <v>426547.38712761702</v>
      </c>
      <c r="CC28" s="51">
        <f>'Sim_F(IxI)'!B22</f>
        <v>973405.66083748103</v>
      </c>
      <c r="CD28" s="48">
        <f>'Sim_F(IxI)'!C22</f>
        <v>0</v>
      </c>
      <c r="CE28" s="48">
        <f>'Sim_F(IxI)'!D22</f>
        <v>0</v>
      </c>
      <c r="CF28" s="48">
        <f>'Sim_F(IxI)'!E22</f>
        <v>504.45130907918201</v>
      </c>
      <c r="CG28" s="48">
        <f>'Sim_F(IxI)'!F22</f>
        <v>19010.516446870501</v>
      </c>
      <c r="CH28" s="82">
        <f>'Sim_F(IxI)'!G22</f>
        <v>213225.98427895299</v>
      </c>
      <c r="CI28" s="93">
        <f t="shared" si="1"/>
        <v>1632694.0000000007</v>
      </c>
      <c r="CJ28" s="127"/>
      <c r="CK28" s="48">
        <f>+'(I-AIxI)-1xSim_F(IxI)'!H21</f>
        <v>1632694.0000000056</v>
      </c>
      <c r="CL28" s="48">
        <f t="shared" si="2"/>
        <v>4.8894435167312622E-9</v>
      </c>
      <c r="CM28" s="48"/>
      <c r="CN28" s="247">
        <f t="shared" si="3"/>
        <v>0.73874627632145595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'A(IxI)'!D29*D$102</f>
        <v>9.1323449595696005</v>
      </c>
      <c r="E29" s="48">
        <f>'A(IxI)'!E29*E$102</f>
        <v>5.9976777661238847</v>
      </c>
      <c r="F29" s="48">
        <f>'A(IxI)'!F29*F$102</f>
        <v>27.398814705896335</v>
      </c>
      <c r="G29" s="48">
        <f>'A(IxI)'!G29*G$102</f>
        <v>3.1707285900427054</v>
      </c>
      <c r="H29" s="48">
        <f>'A(IxI)'!H29*H$102</f>
        <v>82.154634485618416</v>
      </c>
      <c r="I29" s="48">
        <f>'A(IxI)'!I29*I$102</f>
        <v>13.32077464692488</v>
      </c>
      <c r="J29" s="48">
        <f>'A(IxI)'!J29*J$102</f>
        <v>11.747032548209148</v>
      </c>
      <c r="K29" s="48">
        <f>'A(IxI)'!K29*K$102</f>
        <v>19.129019739964811</v>
      </c>
      <c r="L29" s="48">
        <f>'A(IxI)'!L29*L$102</f>
        <v>13.843440448948364</v>
      </c>
      <c r="M29" s="48">
        <f>'A(IxI)'!M29*M$102</f>
        <v>55.614101006553994</v>
      </c>
      <c r="N29" s="48">
        <f>'A(IxI)'!N29*N$102</f>
        <v>3.3542838189121764</v>
      </c>
      <c r="O29" s="48">
        <f>'A(IxI)'!O29*O$102</f>
        <v>211.66029879351188</v>
      </c>
      <c r="P29" s="48">
        <f>'A(IxI)'!P29*P$102</f>
        <v>12.162216726283484</v>
      </c>
      <c r="Q29" s="48">
        <f>'A(IxI)'!Q29*Q$102</f>
        <v>7.4480821047378543</v>
      </c>
      <c r="R29" s="48">
        <f>'A(IxI)'!R29*R$102</f>
        <v>62.632541601962757</v>
      </c>
      <c r="S29" s="48">
        <f>'A(IxI)'!S29*S$102</f>
        <v>10.334683374553146</v>
      </c>
      <c r="T29" s="48">
        <f>'A(IxI)'!T29*T$102</f>
        <v>100.17836099450069</v>
      </c>
      <c r="U29" s="48">
        <f>'A(IxI)'!U29*U$102</f>
        <v>156.59190987380651</v>
      </c>
      <c r="V29" s="48">
        <f>'A(IxI)'!V29*V$102</f>
        <v>323.11581101724994</v>
      </c>
      <c r="W29" s="48">
        <f>'A(IxI)'!W29*W$102</f>
        <v>106.3076922031415</v>
      </c>
      <c r="X29" s="48">
        <f>'A(IxI)'!X29*X$102</f>
        <v>185910.98423620331</v>
      </c>
      <c r="Y29" s="48">
        <f>'A(IxI)'!Y29*Y$102</f>
        <v>32370.235929449438</v>
      </c>
      <c r="Z29" s="48">
        <f>'A(IxI)'!Z29*Z$102</f>
        <v>118.11222889501545</v>
      </c>
      <c r="AA29" s="48">
        <f>'A(IxI)'!AA29*AA$102</f>
        <v>28.303230746914508</v>
      </c>
      <c r="AB29" s="48">
        <f>'A(IxI)'!AB29*AB$102</f>
        <v>5976.2004097191639</v>
      </c>
      <c r="AC29" s="48">
        <f>'A(IxI)'!AC29*AC$102</f>
        <v>36.951047909872436</v>
      </c>
      <c r="AD29" s="48">
        <f>'A(IxI)'!AD29*AD$102</f>
        <v>11.946141758089542</v>
      </c>
      <c r="AE29" s="48">
        <f>'A(IxI)'!AE29*AE$102</f>
        <v>105.48982023261269</v>
      </c>
      <c r="AF29" s="48">
        <f>'A(IxI)'!AF29*AF$102</f>
        <v>4715.1119627711905</v>
      </c>
      <c r="AG29" s="48">
        <f>'A(IxI)'!AG29*AG$102</f>
        <v>12.302435150239113</v>
      </c>
      <c r="AH29" s="48">
        <f>'A(IxI)'!AH29*AH$102</f>
        <v>18.297765534795108</v>
      </c>
      <c r="AI29" s="48">
        <f>'A(IxI)'!AI29*AI$102</f>
        <v>11.718166910117739</v>
      </c>
      <c r="AJ29" s="48">
        <f>'A(IxI)'!AJ29*AJ$102</f>
        <v>0.66404471416154176</v>
      </c>
      <c r="AK29" s="48">
        <f>'A(IxI)'!AK29*AK$102</f>
        <v>17.418653983187617</v>
      </c>
      <c r="AL29" s="48">
        <f>'A(IxI)'!AL29*AL$102</f>
        <v>30.439332255684924</v>
      </c>
      <c r="AM29" s="48">
        <f>'A(IxI)'!AM29*AM$102</f>
        <v>8.4328744727574545</v>
      </c>
      <c r="AN29" s="48">
        <f>'A(IxI)'!AN29*AN$102</f>
        <v>28.889181272706175</v>
      </c>
      <c r="AO29" s="48">
        <f>'A(IxI)'!AO29*AO$102</f>
        <v>40.116691670739868</v>
      </c>
      <c r="AP29" s="48">
        <f>'A(IxI)'!AP29*AP$102</f>
        <v>10.039874444644123</v>
      </c>
      <c r="AQ29" s="48">
        <f>'A(IxI)'!AQ29*AQ$102</f>
        <v>83.52607136290635</v>
      </c>
      <c r="AR29" s="48">
        <f>'A(IxI)'!AR29*AR$102</f>
        <v>16.773718732485712</v>
      </c>
      <c r="AS29" s="48">
        <f>'A(IxI)'!AS29*AS$102</f>
        <v>24.261354079354621</v>
      </c>
      <c r="AT29" s="48">
        <f>'A(IxI)'!AT29*AT$102</f>
        <v>13.971142147620959</v>
      </c>
      <c r="AU29" s="48">
        <f>'A(IxI)'!AU29*AU$102</f>
        <v>5.757661389352184</v>
      </c>
      <c r="AV29" s="48">
        <f>'A(IxI)'!AV29*AV$102</f>
        <v>40.721281196978111</v>
      </c>
      <c r="AW29" s="48">
        <f>'A(IxI)'!AW29*AW$102</f>
        <v>7.6886069359786307</v>
      </c>
      <c r="AX29" s="48">
        <f>'A(IxI)'!AX29*AX$102</f>
        <v>18.320967410949329</v>
      </c>
      <c r="AY29" s="48">
        <f>'A(IxI)'!AY29*AY$102</f>
        <v>30.528251617202656</v>
      </c>
      <c r="AZ29" s="48">
        <f>'A(IxI)'!AZ29*AZ$102</f>
        <v>42.159293785897958</v>
      </c>
      <c r="BA29" s="48">
        <f>'A(IxI)'!BA29*BA$102</f>
        <v>4.5871092843509036</v>
      </c>
      <c r="BB29" s="48">
        <f>'A(IxI)'!BB29*BB$102</f>
        <v>13.954654800058904</v>
      </c>
      <c r="BC29" s="48">
        <f>'A(IxI)'!BC29*BC$102</f>
        <v>4.9843910447293274</v>
      </c>
      <c r="BD29" s="48">
        <f>'A(IxI)'!BD29*BD$102</f>
        <v>18.557724897981988</v>
      </c>
      <c r="BE29" s="48">
        <f>'A(IxI)'!BE29*BE$102</f>
        <v>18.743747863414185</v>
      </c>
      <c r="BF29" s="48">
        <f>'A(IxI)'!BF29*BF$102</f>
        <v>19.997866077300536</v>
      </c>
      <c r="BG29" s="48">
        <f>'A(IxI)'!BG29*BG$102</f>
        <v>19.956139130899501</v>
      </c>
      <c r="BH29" s="48">
        <f>'A(IxI)'!BH29*BH$102</f>
        <v>14.523729018720092</v>
      </c>
      <c r="BI29" s="48">
        <f>'A(IxI)'!BI29*BI$102</f>
        <v>303.53880386489868</v>
      </c>
      <c r="BJ29" s="48">
        <f>'A(IxI)'!BJ29*BJ$102</f>
        <v>104.54194433996275</v>
      </c>
      <c r="BK29" s="48">
        <f>'A(IxI)'!BK29*BK$102</f>
        <v>12917.519786552502</v>
      </c>
      <c r="BL29" s="48">
        <f>'A(IxI)'!BL29*BL$102</f>
        <v>2.4999833236339182</v>
      </c>
      <c r="BM29" s="48">
        <f>'A(IxI)'!BM29*BM$102</f>
        <v>6864.8171679934867</v>
      </c>
      <c r="BN29" s="48">
        <f>'A(IxI)'!BN29*BN$102</f>
        <v>40943.682031629396</v>
      </c>
      <c r="BO29" s="48">
        <f>'A(IxI)'!BO29*BO$102</f>
        <v>14.963414809718678</v>
      </c>
      <c r="BP29" s="48">
        <f>'A(IxI)'!BP29*BP$102</f>
        <v>13.136279667055156</v>
      </c>
      <c r="BQ29" s="48">
        <f>'A(IxI)'!BQ29*BQ$102</f>
        <v>15.876085615663891</v>
      </c>
      <c r="BR29" s="48">
        <f>'A(IxI)'!BR29*BR$102</f>
        <v>1.2156308830290308</v>
      </c>
      <c r="BS29" s="48">
        <f>'A(IxI)'!BS29*BS$102</f>
        <v>2.6034381842701162</v>
      </c>
      <c r="BT29" s="48">
        <f>'A(IxI)'!BT29*BT$102</f>
        <v>28.18888941179754</v>
      </c>
      <c r="BU29" s="48">
        <f>'A(IxI)'!BU29*BU$102</f>
        <v>201.37064604460053</v>
      </c>
      <c r="BV29" s="48">
        <f>'A(IxI)'!BV29*BV$102</f>
        <v>16.581437358924354</v>
      </c>
      <c r="BW29" s="48">
        <f>'A(IxI)'!BW29*BW$102</f>
        <v>6.8817241781648359</v>
      </c>
      <c r="BX29" s="48">
        <f>'A(IxI)'!BX29*BX$102</f>
        <v>36.971448562285879</v>
      </c>
      <c r="BY29" s="48">
        <f>'A(IxI)'!BY29*BY$102</f>
        <v>437.55226937879797</v>
      </c>
      <c r="BZ29" s="48">
        <f>'A(IxI)'!BZ29*BZ$102</f>
        <v>4424.2868359712138</v>
      </c>
      <c r="CA29" s="55">
        <f>'A(IxI)'!CA29*CA$102</f>
        <v>0</v>
      </c>
      <c r="CB29" s="83">
        <f t="shared" si="0"/>
        <v>297422.19000604673</v>
      </c>
      <c r="CC29" s="51">
        <f>'Sim_F(IxI)'!B23</f>
        <v>1395980.63799638</v>
      </c>
      <c r="CD29" s="48">
        <f>'Sim_F(IxI)'!C23</f>
        <v>0</v>
      </c>
      <c r="CE29" s="48">
        <f>'Sim_F(IxI)'!D23</f>
        <v>0</v>
      </c>
      <c r="CF29" s="48">
        <f>'Sim_F(IxI)'!E23</f>
        <v>712.10681140295003</v>
      </c>
      <c r="CG29" s="48">
        <f>'Sim_F(IxI)'!F23</f>
        <v>9471.6077709388392</v>
      </c>
      <c r="CH29" s="82">
        <f>'Sim_F(IxI)'!G23</f>
        <v>2407.4574152309101</v>
      </c>
      <c r="CI29" s="93">
        <f t="shared" si="1"/>
        <v>1705993.9999999995</v>
      </c>
      <c r="CJ29" s="127"/>
      <c r="CK29" s="48">
        <f>+'(I-AIxI)-1xSim_F(IxI)'!H22</f>
        <v>1705994.0000000019</v>
      </c>
      <c r="CL29" s="48">
        <f t="shared" si="2"/>
        <v>2.3283064365386963E-9</v>
      </c>
      <c r="CM29" s="48"/>
      <c r="CN29" s="247">
        <f t="shared" si="3"/>
        <v>0.82566047125250919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'A(IxI)'!D30*D$102</f>
        <v>7.0491271192147975</v>
      </c>
      <c r="E30" s="48">
        <f>'A(IxI)'!E30*E$102</f>
        <v>4.6234716072935713</v>
      </c>
      <c r="F30" s="48">
        <f>'A(IxI)'!F30*F$102</f>
        <v>21.033163089352982</v>
      </c>
      <c r="G30" s="48">
        <f>'A(IxI)'!G30*G$102</f>
        <v>2.4736630392909027</v>
      </c>
      <c r="H30" s="48">
        <f>'A(IxI)'!H30*H$102</f>
        <v>63.712890130408276</v>
      </c>
      <c r="I30" s="48">
        <f>'A(IxI)'!I30*I$102</f>
        <v>10.2959634119208</v>
      </c>
      <c r="J30" s="48">
        <f>'A(IxI)'!J30*J$102</f>
        <v>9.153600455914761</v>
      </c>
      <c r="K30" s="48">
        <f>'A(IxI)'!K30*K$102</f>
        <v>14.912175143685785</v>
      </c>
      <c r="L30" s="48">
        <f>'A(IxI)'!L30*L$102</f>
        <v>10.517592354726036</v>
      </c>
      <c r="M30" s="48">
        <f>'A(IxI)'!M30*M$102</f>
        <v>93.212968270872395</v>
      </c>
      <c r="N30" s="48">
        <f>'A(IxI)'!N30*N$102</f>
        <v>2.6184105468768619</v>
      </c>
      <c r="O30" s="48">
        <f>'A(IxI)'!O30*O$102</f>
        <v>165.5422761513671</v>
      </c>
      <c r="P30" s="48">
        <f>'A(IxI)'!P30*P$102</f>
        <v>8.0289987885149401</v>
      </c>
      <c r="Q30" s="48">
        <f>'A(IxI)'!Q30*Q$102</f>
        <v>5.6084910827052283</v>
      </c>
      <c r="R30" s="48">
        <f>'A(IxI)'!R30*R$102</f>
        <v>20.4722179306237</v>
      </c>
      <c r="S30" s="48">
        <f>'A(IxI)'!S30*S$102</f>
        <v>3.5519385569741457</v>
      </c>
      <c r="T30" s="48">
        <f>'A(IxI)'!T30*T$102</f>
        <v>76.230346024576193</v>
      </c>
      <c r="U30" s="48">
        <f>'A(IxI)'!U30*U$102</f>
        <v>124.01389994840247</v>
      </c>
      <c r="V30" s="48">
        <f>'A(IxI)'!V30*V$102</f>
        <v>252.14319327345464</v>
      </c>
      <c r="W30" s="48">
        <f>'A(IxI)'!W30*W$102</f>
        <v>82.889252628381669</v>
      </c>
      <c r="X30" s="48">
        <f>'A(IxI)'!X30*X$102</f>
        <v>112.95899799560239</v>
      </c>
      <c r="Y30" s="48">
        <f>'A(IxI)'!Y30*Y$102</f>
        <v>11569.94548952154</v>
      </c>
      <c r="Z30" s="48">
        <f>'A(IxI)'!Z30*Z$102</f>
        <v>981.97106150682475</v>
      </c>
      <c r="AA30" s="48">
        <f>'A(IxI)'!AA30*AA$102</f>
        <v>21.938969625375318</v>
      </c>
      <c r="AB30" s="48">
        <f>'A(IxI)'!AB30*AB$102</f>
        <v>8220.5792765264705</v>
      </c>
      <c r="AC30" s="48">
        <f>'A(IxI)'!AC30*AC$102</f>
        <v>1046.4349957631434</v>
      </c>
      <c r="AD30" s="48">
        <f>'A(IxI)'!AD30*AD$102</f>
        <v>7.4479201848094423</v>
      </c>
      <c r="AE30" s="48">
        <f>'A(IxI)'!AE30*AE$102</f>
        <v>949.01804884418721</v>
      </c>
      <c r="AF30" s="48">
        <f>'A(IxI)'!AF30*AF$102</f>
        <v>2879.9758756562901</v>
      </c>
      <c r="AG30" s="48">
        <f>'A(IxI)'!AG30*AG$102</f>
        <v>9.4255784075466131</v>
      </c>
      <c r="AH30" s="48">
        <f>'A(IxI)'!AH30*AH$102</f>
        <v>12.544352668454328</v>
      </c>
      <c r="AI30" s="48">
        <f>'A(IxI)'!AI30*AI$102</f>
        <v>68.7927228083377</v>
      </c>
      <c r="AJ30" s="48">
        <f>'A(IxI)'!AJ30*AJ$102</f>
        <v>0.51820190790679799</v>
      </c>
      <c r="AK30" s="48">
        <f>'A(IxI)'!AK30*AK$102</f>
        <v>12.80691129280892</v>
      </c>
      <c r="AL30" s="48">
        <f>'A(IxI)'!AL30*AL$102</f>
        <v>17.659429513771453</v>
      </c>
      <c r="AM30" s="48">
        <f>'A(IxI)'!AM30*AM$102</f>
        <v>6.2086828423807159</v>
      </c>
      <c r="AN30" s="48">
        <f>'A(IxI)'!AN30*AN$102</f>
        <v>19.833776945680896</v>
      </c>
      <c r="AO30" s="48">
        <f>'A(IxI)'!AO30*AO$102</f>
        <v>28.704199536692666</v>
      </c>
      <c r="AP30" s="48">
        <f>'A(IxI)'!AP30*AP$102</f>
        <v>7.3577661571775632</v>
      </c>
      <c r="AQ30" s="48">
        <f>'A(IxI)'!AQ30*AQ$102</f>
        <v>63.119146914679916</v>
      </c>
      <c r="AR30" s="48">
        <f>'A(IxI)'!AR30*AR$102</f>
        <v>12.369285847980713</v>
      </c>
      <c r="AS30" s="48">
        <f>'A(IxI)'!AS30*AS$102</f>
        <v>18.218467296449948</v>
      </c>
      <c r="AT30" s="48">
        <f>'A(IxI)'!AT30*AT$102</f>
        <v>13.281733429868119</v>
      </c>
      <c r="AU30" s="48">
        <f>'A(IxI)'!AU30*AU$102</f>
        <v>4.334704724071953</v>
      </c>
      <c r="AV30" s="48">
        <f>'A(IxI)'!AV30*AV$102</f>
        <v>29.735405000549957</v>
      </c>
      <c r="AW30" s="48">
        <f>'A(IxI)'!AW30*AW$102</f>
        <v>5.5622760421584401</v>
      </c>
      <c r="AX30" s="48">
        <f>'A(IxI)'!AX30*AX$102</f>
        <v>13.094009265210003</v>
      </c>
      <c r="AY30" s="48">
        <f>'A(IxI)'!AY30*AY$102</f>
        <v>20.400325257765232</v>
      </c>
      <c r="AZ30" s="48">
        <f>'A(IxI)'!AZ30*AZ$102</f>
        <v>19.472220493575396</v>
      </c>
      <c r="BA30" s="48">
        <f>'A(IxI)'!BA30*BA$102</f>
        <v>3.3588456620544376</v>
      </c>
      <c r="BB30" s="48">
        <f>'A(IxI)'!BB30*BB$102</f>
        <v>10.025399912339584</v>
      </c>
      <c r="BC30" s="48">
        <f>'A(IxI)'!BC30*BC$102</f>
        <v>3.0913702956000182</v>
      </c>
      <c r="BD30" s="48">
        <f>'A(IxI)'!BD30*BD$102</f>
        <v>13.721648325585429</v>
      </c>
      <c r="BE30" s="48">
        <f>'A(IxI)'!BE30*BE$102</f>
        <v>11.286249899815253</v>
      </c>
      <c r="BF30" s="48">
        <f>'A(IxI)'!BF30*BF$102</f>
        <v>13.143673892954931</v>
      </c>
      <c r="BG30" s="48">
        <f>'A(IxI)'!BG30*BG$102</f>
        <v>13.700522609676948</v>
      </c>
      <c r="BH30" s="48">
        <f>'A(IxI)'!BH30*BH$102</f>
        <v>8.9825946590508945</v>
      </c>
      <c r="BI30" s="48">
        <f>'A(IxI)'!BI30*BI$102</f>
        <v>152.35305096746612</v>
      </c>
      <c r="BJ30" s="48">
        <f>'A(IxI)'!BJ30*BJ$102</f>
        <v>81.607205719266361</v>
      </c>
      <c r="BK30" s="48">
        <f>'A(IxI)'!BK30*BK$102</f>
        <v>4418.236573711295</v>
      </c>
      <c r="BL30" s="48">
        <f>'A(IxI)'!BL30*BL$102</f>
        <v>1.9487705728689333</v>
      </c>
      <c r="BM30" s="48">
        <f>'A(IxI)'!BM30*BM$102</f>
        <v>2974.9103961328019</v>
      </c>
      <c r="BN30" s="48">
        <f>'A(IxI)'!BN30*BN$102</f>
        <v>26845.537187841775</v>
      </c>
      <c r="BO30" s="48">
        <f>'A(IxI)'!BO30*BO$102</f>
        <v>11.680694082639485</v>
      </c>
      <c r="BP30" s="48">
        <f>'A(IxI)'!BP30*BP$102</f>
        <v>9.7665679879938381</v>
      </c>
      <c r="BQ30" s="48">
        <f>'A(IxI)'!BQ30*BQ$102</f>
        <v>12.381101025591381</v>
      </c>
      <c r="BR30" s="48">
        <f>'A(IxI)'!BR30*BR$102</f>
        <v>0.94071478660594576</v>
      </c>
      <c r="BS30" s="48">
        <f>'A(IxI)'!BS30*BS$102</f>
        <v>2.0322877752323234</v>
      </c>
      <c r="BT30" s="48">
        <f>'A(IxI)'!BT30*BT$102</f>
        <v>19.190831383912872</v>
      </c>
      <c r="BU30" s="48">
        <f>'A(IxI)'!BU30*BU$102</f>
        <v>59.532005885353954</v>
      </c>
      <c r="BV30" s="48">
        <f>'A(IxI)'!BV30*BV$102</f>
        <v>12.496385260055126</v>
      </c>
      <c r="BW30" s="48">
        <f>'A(IxI)'!BW30*BW$102</f>
        <v>5.369503503238569</v>
      </c>
      <c r="BX30" s="48">
        <f>'A(IxI)'!BX30*BX$102</f>
        <v>27.447443559237353</v>
      </c>
      <c r="BY30" s="48">
        <f>'A(IxI)'!BY30*BY$102</f>
        <v>135.90584870657705</v>
      </c>
      <c r="BZ30" s="48">
        <f>'A(IxI)'!BZ30*BZ$102</f>
        <v>3609.4709354701686</v>
      </c>
      <c r="CA30" s="55">
        <f>'A(IxI)'!CA30*CA$102</f>
        <v>0</v>
      </c>
      <c r="CB30" s="83">
        <f t="shared" si="0"/>
        <v>65609.911281161025</v>
      </c>
      <c r="CC30" s="51">
        <f>'Sim_F(IxI)'!B24</f>
        <v>580065.80269439495</v>
      </c>
      <c r="CD30" s="48">
        <f>'Sim_F(IxI)'!C24</f>
        <v>0</v>
      </c>
      <c r="CE30" s="48">
        <f>'Sim_F(IxI)'!D24</f>
        <v>0</v>
      </c>
      <c r="CF30" s="48">
        <f>'Sim_F(IxI)'!E24</f>
        <v>465.19849095184702</v>
      </c>
      <c r="CG30" s="48">
        <f>'Sim_F(IxI)'!F24</f>
        <v>539.60978877319496</v>
      </c>
      <c r="CH30" s="82">
        <f>'Sim_F(IxI)'!G24</f>
        <v>19272.477744718799</v>
      </c>
      <c r="CI30" s="93">
        <f t="shared" si="1"/>
        <v>665952.99999999977</v>
      </c>
      <c r="CJ30" s="127"/>
      <c r="CK30" s="48">
        <f>+'(I-AIxI)-1xSim_F(IxI)'!H23</f>
        <v>665952.99999999814</v>
      </c>
      <c r="CL30" s="48">
        <f t="shared" si="2"/>
        <v>-1.6298145055770874E-9</v>
      </c>
      <c r="CM30" s="48"/>
      <c r="CN30" s="247">
        <f t="shared" si="3"/>
        <v>0.90147966706184812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'A(IxI)'!D31*D$102</f>
        <v>52.577116696427687</v>
      </c>
      <c r="E31" s="48">
        <f>'A(IxI)'!E31*E$102</f>
        <v>34.475638565056094</v>
      </c>
      <c r="F31" s="48">
        <f>'A(IxI)'!F31*F$102</f>
        <v>156.70151615129492</v>
      </c>
      <c r="G31" s="48">
        <f>'A(IxI)'!G31*G$102</f>
        <v>18.490599264543857</v>
      </c>
      <c r="H31" s="48">
        <f>'A(IxI)'!H31*H$102</f>
        <v>475.67351317526305</v>
      </c>
      <c r="I31" s="48">
        <f>'A(IxI)'!I31*I$102</f>
        <v>76.815511975475886</v>
      </c>
      <c r="J31" s="48">
        <f>'A(IxI)'!J31*J$102</f>
        <v>68.406418710818187</v>
      </c>
      <c r="K31" s="48">
        <f>'A(IxI)'!K31*K$102</f>
        <v>111.45088732353709</v>
      </c>
      <c r="L31" s="48">
        <f>'A(IxI)'!L31*L$102</f>
        <v>78.188731180096752</v>
      </c>
      <c r="M31" s="48">
        <f>'A(IxI)'!M31*M$102</f>
        <v>2899.434096416092</v>
      </c>
      <c r="N31" s="48">
        <f>'A(IxI)'!N31*N$102</f>
        <v>19.574939044809849</v>
      </c>
      <c r="O31" s="48">
        <f>'A(IxI)'!O31*O$102</f>
        <v>1386.1717761145785</v>
      </c>
      <c r="P31" s="48">
        <f>'A(IxI)'!P31*P$102</f>
        <v>57.794146776312182</v>
      </c>
      <c r="Q31" s="48">
        <f>'A(IxI)'!Q31*Q$102</f>
        <v>41.615512489644381</v>
      </c>
      <c r="R31" s="48">
        <f>'A(IxI)'!R31*R$102</f>
        <v>109.79392831711075</v>
      </c>
      <c r="S31" s="48">
        <f>'A(IxI)'!S31*S$102</f>
        <v>19.681455143051483</v>
      </c>
      <c r="T31" s="48">
        <f>'A(IxI)'!T31*T$102</f>
        <v>581.81770763878933</v>
      </c>
      <c r="U31" s="48">
        <f>'A(IxI)'!U31*U$102</f>
        <v>1450.0782150949949</v>
      </c>
      <c r="V31" s="48">
        <f>'A(IxI)'!V31*V$102</f>
        <v>1895.5493059578046</v>
      </c>
      <c r="W31" s="48">
        <f>'A(IxI)'!W31*W$102</f>
        <v>619.5240079889129</v>
      </c>
      <c r="X31" s="48">
        <f>'A(IxI)'!X31*X$102</f>
        <v>3787.8498428376643</v>
      </c>
      <c r="Y31" s="48">
        <f>'A(IxI)'!Y31*Y$102</f>
        <v>153453.09660342144</v>
      </c>
      <c r="Z31" s="48">
        <f>'A(IxI)'!Z31*Z$102</f>
        <v>46701.513767321674</v>
      </c>
      <c r="AA31" s="48">
        <f>'A(IxI)'!AA31*AA$102</f>
        <v>163.77731822034784</v>
      </c>
      <c r="AB31" s="48">
        <f>'A(IxI)'!AB31*AB$102</f>
        <v>2383.0628310329498</v>
      </c>
      <c r="AC31" s="48">
        <f>'A(IxI)'!AC31*AC$102</f>
        <v>53775.369442307325</v>
      </c>
      <c r="AD31" s="48">
        <f>'A(IxI)'!AD31*AD$102</f>
        <v>55.794454180396635</v>
      </c>
      <c r="AE31" s="48">
        <f>'A(IxI)'!AE31*AE$102</f>
        <v>45492.31200698523</v>
      </c>
      <c r="AF31" s="48">
        <f>'A(IxI)'!AF31*AF$102</f>
        <v>5519.5008736541968</v>
      </c>
      <c r="AG31" s="48">
        <f>'A(IxI)'!AG31*AG$102</f>
        <v>70.193777226030249</v>
      </c>
      <c r="AH31" s="48">
        <f>'A(IxI)'!AH31*AH$102</f>
        <v>196.90705078588039</v>
      </c>
      <c r="AI31" s="48">
        <f>'A(IxI)'!AI31*AI$102</f>
        <v>3191.6844251811608</v>
      </c>
      <c r="AJ31" s="48">
        <f>'A(IxI)'!AJ31*AJ$102</f>
        <v>3.8872130882420262</v>
      </c>
      <c r="AK31" s="48">
        <f>'A(IxI)'!AK31*AK$102</f>
        <v>94.540070864598619</v>
      </c>
      <c r="AL31" s="48">
        <f>'A(IxI)'!AL31*AL$102</f>
        <v>122.73279125837233</v>
      </c>
      <c r="AM31" s="48">
        <f>'A(IxI)'!AM31*AM$102</f>
        <v>45.845944189486836</v>
      </c>
      <c r="AN31" s="48">
        <f>'A(IxI)'!AN31*AN$102</f>
        <v>144.13894782604046</v>
      </c>
      <c r="AO31" s="48">
        <f>'A(IxI)'!AO31*AO$102</f>
        <v>210.61460418832033</v>
      </c>
      <c r="AP31" s="48">
        <f>'A(IxI)'!AP31*AP$102</f>
        <v>54.275993441567685</v>
      </c>
      <c r="AQ31" s="48">
        <f>'A(IxI)'!AQ31*AQ$102</f>
        <v>468.70172916262675</v>
      </c>
      <c r="AR31" s="48">
        <f>'A(IxI)'!AR31*AR$102</f>
        <v>94.269168283718543</v>
      </c>
      <c r="AS31" s="48">
        <f>'A(IxI)'!AS31*AS$102</f>
        <v>135.11552178852898</v>
      </c>
      <c r="AT31" s="48">
        <f>'A(IxI)'!AT31*AT$102</f>
        <v>215.40058945524302</v>
      </c>
      <c r="AU31" s="48">
        <f>'A(IxI)'!AU31*AU$102</f>
        <v>32.162513420694921</v>
      </c>
      <c r="AV31" s="48">
        <f>'A(IxI)'!AV31*AV$102</f>
        <v>219.17494374926696</v>
      </c>
      <c r="AW31" s="48">
        <f>'A(IxI)'!AW31*AW$102</f>
        <v>40.913914907671305</v>
      </c>
      <c r="AX31" s="48">
        <f>'A(IxI)'!AX31*AX$102</f>
        <v>96.051321297381264</v>
      </c>
      <c r="AY31" s="48">
        <f>'A(IxI)'!AY31*AY$102</f>
        <v>147.28932983766023</v>
      </c>
      <c r="AZ31" s="48">
        <f>'A(IxI)'!AZ31*AZ$102</f>
        <v>125.11983601615874</v>
      </c>
      <c r="BA31" s="48">
        <f>'A(IxI)'!BA31*BA$102</f>
        <v>24.772578321845561</v>
      </c>
      <c r="BB31" s="48">
        <f>'A(IxI)'!BB31*BB$102</f>
        <v>73.627924236306868</v>
      </c>
      <c r="BC31" s="48">
        <f>'A(IxI)'!BC31*BC$102</f>
        <v>21.893873621621751</v>
      </c>
      <c r="BD31" s="48">
        <f>'A(IxI)'!BD31*BD$102</f>
        <v>101.41744082382115</v>
      </c>
      <c r="BE31" s="48">
        <f>'A(IxI)'!BE31*BE$102</f>
        <v>79.283070787234067</v>
      </c>
      <c r="BF31" s="48">
        <f>'A(IxI)'!BF31*BF$102</f>
        <v>94.505916214319029</v>
      </c>
      <c r="BG31" s="48">
        <f>'A(IxI)'!BG31*BG$102</f>
        <v>99.56593471514428</v>
      </c>
      <c r="BH31" s="48">
        <f>'A(IxI)'!BH31*BH$102</f>
        <v>63.5688117432192</v>
      </c>
      <c r="BI31" s="48">
        <f>'A(IxI)'!BI31*BI$102</f>
        <v>1010.2239538304931</v>
      </c>
      <c r="BJ31" s="48">
        <f>'A(IxI)'!BJ31*BJ$102</f>
        <v>610.08617593496911</v>
      </c>
      <c r="BK31" s="48">
        <f>'A(IxI)'!BK31*BK$102</f>
        <v>1667.5805317029258</v>
      </c>
      <c r="BL31" s="48">
        <f>'A(IxI)'!BL31*BL$102</f>
        <v>14.564588371696651</v>
      </c>
      <c r="BM31" s="48">
        <f>'A(IxI)'!BM31*BM$102</f>
        <v>2594.1660579254017</v>
      </c>
      <c r="BN31" s="48">
        <f>'A(IxI)'!BN31*BN$102</f>
        <v>37217.780013333271</v>
      </c>
      <c r="BO31" s="48">
        <f>'A(IxI)'!BO31*BO$102</f>
        <v>87.323538679395142</v>
      </c>
      <c r="BP31" s="48">
        <f>'A(IxI)'!BP31*BP$102</f>
        <v>72.271282664676633</v>
      </c>
      <c r="BQ31" s="48">
        <f>'A(IxI)'!BQ31*BQ$102</f>
        <v>92.54137780058295</v>
      </c>
      <c r="BR31" s="48">
        <f>'A(IxI)'!BR31*BR$102</f>
        <v>7.0201550816428213</v>
      </c>
      <c r="BS31" s="48">
        <f>'A(IxI)'!BS31*BS$102</f>
        <v>15.193151955920449</v>
      </c>
      <c r="BT31" s="48">
        <f>'A(IxI)'!BT31*BT$102</f>
        <v>139.1858158949581</v>
      </c>
      <c r="BU31" s="48">
        <f>'A(IxI)'!BU31*BU$102</f>
        <v>285.70856276257592</v>
      </c>
      <c r="BV31" s="48">
        <f>'A(IxI)'!BV31*BV$102</f>
        <v>92.740678312926306</v>
      </c>
      <c r="BW31" s="48">
        <f>'A(IxI)'!BW31*BW$102</f>
        <v>40.433030285420386</v>
      </c>
      <c r="BX31" s="48">
        <f>'A(IxI)'!BX31*BX$102</f>
        <v>203.04327908607749</v>
      </c>
      <c r="BY31" s="48">
        <f>'A(IxI)'!BY31*BY$102</f>
        <v>691.87901109501433</v>
      </c>
      <c r="BZ31" s="48">
        <f>'A(IxI)'!BZ31*BZ$102</f>
        <v>781.41160612109456</v>
      </c>
      <c r="CA31" s="55">
        <f>'A(IxI)'!CA31*CA$102</f>
        <v>0</v>
      </c>
      <c r="CB31" s="83">
        <f t="shared" si="0"/>
        <v>373376.9002112571</v>
      </c>
      <c r="CC31" s="51">
        <f>'Sim_F(IxI)'!B25</f>
        <v>1368221.17117534</v>
      </c>
      <c r="CD31" s="48">
        <f>'Sim_F(IxI)'!C25</f>
        <v>0</v>
      </c>
      <c r="CE31" s="48">
        <f>'Sim_F(IxI)'!D25</f>
        <v>0</v>
      </c>
      <c r="CF31" s="48">
        <f>'Sim_F(IxI)'!E25</f>
        <v>3339.7525929448798</v>
      </c>
      <c r="CG31" s="48">
        <f>'Sim_F(IxI)'!F25</f>
        <v>27891.2361084351</v>
      </c>
      <c r="CH31" s="82">
        <f>'Sim_F(IxI)'!G25</f>
        <v>22858.939912026701</v>
      </c>
      <c r="CI31" s="93">
        <f t="shared" si="1"/>
        <v>1795688.0000000037</v>
      </c>
      <c r="CJ31" s="127"/>
      <c r="CK31" s="48">
        <f>+'(I-AIxI)-1xSim_F(IxI)'!H24</f>
        <v>1795688.0000000058</v>
      </c>
      <c r="CL31" s="48">
        <f t="shared" si="2"/>
        <v>2.0954757928848267E-9</v>
      </c>
      <c r="CM31" s="48"/>
      <c r="CN31" s="247">
        <f t="shared" si="3"/>
        <v>0.79207028157939663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'A(IxI)'!D32*D$102</f>
        <v>27.03253433574076</v>
      </c>
      <c r="E32" s="48">
        <f>'A(IxI)'!E32*E$102</f>
        <v>18.589548314991664</v>
      </c>
      <c r="F32" s="48">
        <f>'A(IxI)'!F32*F$102</f>
        <v>24.826462435705775</v>
      </c>
      <c r="G32" s="48">
        <f>'A(IxI)'!G32*G$102</f>
        <v>11.73823988267873</v>
      </c>
      <c r="H32" s="48">
        <f>'A(IxI)'!H32*H$102</f>
        <v>96.510099749751816</v>
      </c>
      <c r="I32" s="48">
        <f>'A(IxI)'!I32*I$102</f>
        <v>46.319073280861105</v>
      </c>
      <c r="J32" s="48">
        <f>'A(IxI)'!J32*J$102</f>
        <v>24.141743456902844</v>
      </c>
      <c r="K32" s="48">
        <f>'A(IxI)'!K32*K$102</f>
        <v>36.722174108391563</v>
      </c>
      <c r="L32" s="48">
        <f>'A(IxI)'!L32*L$102</f>
        <v>17.099700884873119</v>
      </c>
      <c r="M32" s="48">
        <f>'A(IxI)'!M32*M$102</f>
        <v>132.3764708491039</v>
      </c>
      <c r="N32" s="48">
        <f>'A(IxI)'!N32*N$102</f>
        <v>5.6954889278530176</v>
      </c>
      <c r="O32" s="48">
        <f>'A(IxI)'!O32*O$102</f>
        <v>213.03337368188474</v>
      </c>
      <c r="P32" s="48">
        <f>'A(IxI)'!P32*P$102</f>
        <v>24.037182158608424</v>
      </c>
      <c r="Q32" s="48">
        <f>'A(IxI)'!Q32*Q$102</f>
        <v>46.378183876393322</v>
      </c>
      <c r="R32" s="48">
        <f>'A(IxI)'!R32*R$102</f>
        <v>187.3767067884427</v>
      </c>
      <c r="S32" s="48">
        <f>'A(IxI)'!S32*S$102</f>
        <v>13.529641742021692</v>
      </c>
      <c r="T32" s="48">
        <f>'A(IxI)'!T32*T$102</f>
        <v>120.84650044259081</v>
      </c>
      <c r="U32" s="48">
        <f>'A(IxI)'!U32*U$102</f>
        <v>150.76184127877116</v>
      </c>
      <c r="V32" s="48">
        <f>'A(IxI)'!V32*V$102</f>
        <v>273.43209870804066</v>
      </c>
      <c r="W32" s="48">
        <f>'A(IxI)'!W32*W$102</f>
        <v>72.168361054170973</v>
      </c>
      <c r="X32" s="48">
        <f>'A(IxI)'!X32*X$102</f>
        <v>15408.979748288211</v>
      </c>
      <c r="Y32" s="48">
        <f>'A(IxI)'!Y32*Y$102</f>
        <v>18948.742890778114</v>
      </c>
      <c r="Z32" s="48">
        <f>'A(IxI)'!Z32*Z$102</f>
        <v>3112.8371876300957</v>
      </c>
      <c r="AA32" s="48">
        <f>'A(IxI)'!AA32*AA$102</f>
        <v>815.30721612920263</v>
      </c>
      <c r="AB32" s="48">
        <f>'A(IxI)'!AB32*AB$102</f>
        <v>8652.7763552380984</v>
      </c>
      <c r="AC32" s="48">
        <f>'A(IxI)'!AC32*AC$102</f>
        <v>12.928690620269029</v>
      </c>
      <c r="AD32" s="48">
        <f>'A(IxI)'!AD32*AD$102</f>
        <v>22.389716589988758</v>
      </c>
      <c r="AE32" s="48">
        <f>'A(IxI)'!AE32*AE$102</f>
        <v>2095.9894468990797</v>
      </c>
      <c r="AF32" s="48">
        <f>'A(IxI)'!AF32*AF$102</f>
        <v>6944.8062626660176</v>
      </c>
      <c r="AG32" s="48">
        <f>'A(IxI)'!AG32*AG$102</f>
        <v>3090.9984094882579</v>
      </c>
      <c r="AH32" s="48">
        <f>'A(IxI)'!AH32*AH$102</f>
        <v>66723.843956134035</v>
      </c>
      <c r="AI32" s="48">
        <f>'A(IxI)'!AI32*AI$102</f>
        <v>11260.919288635914</v>
      </c>
      <c r="AJ32" s="48">
        <f>'A(IxI)'!AJ32*AJ$102</f>
        <v>0.44155534367090304</v>
      </c>
      <c r="AK32" s="48">
        <f>'A(IxI)'!AK32*AK$102</f>
        <v>48.075202393321305</v>
      </c>
      <c r="AL32" s="48">
        <f>'A(IxI)'!AL32*AL$102</f>
        <v>65.553811347061938</v>
      </c>
      <c r="AM32" s="48">
        <f>'A(IxI)'!AM32*AM$102</f>
        <v>20.566843905265639</v>
      </c>
      <c r="AN32" s="48">
        <f>'A(IxI)'!AN32*AN$102</f>
        <v>31.529912763912488</v>
      </c>
      <c r="AO32" s="48">
        <f>'A(IxI)'!AO32*AO$102</f>
        <v>104.35103985308375</v>
      </c>
      <c r="AP32" s="48">
        <f>'A(IxI)'!AP32*AP$102</f>
        <v>24.588385874539391</v>
      </c>
      <c r="AQ32" s="48">
        <f>'A(IxI)'!AQ32*AQ$102</f>
        <v>74.064478101224367</v>
      </c>
      <c r="AR32" s="48">
        <f>'A(IxI)'!AR32*AR$102</f>
        <v>27703.454116638106</v>
      </c>
      <c r="AS32" s="48">
        <f>'A(IxI)'!AS32*AS$102</f>
        <v>51.970059724563818</v>
      </c>
      <c r="AT32" s="48">
        <f>'A(IxI)'!AT32*AT$102</f>
        <v>383.1798089469346</v>
      </c>
      <c r="AU32" s="48">
        <f>'A(IxI)'!AU32*AU$102</f>
        <v>15.4184390440884</v>
      </c>
      <c r="AV32" s="48">
        <f>'A(IxI)'!AV32*AV$102</f>
        <v>104.04059124310812</v>
      </c>
      <c r="AW32" s="48">
        <f>'A(IxI)'!AW32*AW$102</f>
        <v>44.902123185261942</v>
      </c>
      <c r="AX32" s="48">
        <f>'A(IxI)'!AX32*AX$102</f>
        <v>125.3174172397772</v>
      </c>
      <c r="AY32" s="48">
        <f>'A(IxI)'!AY32*AY$102</f>
        <v>209.43588428328852</v>
      </c>
      <c r="AZ32" s="48">
        <f>'A(IxI)'!AZ32*AZ$102</f>
        <v>36.159128356590017</v>
      </c>
      <c r="BA32" s="48">
        <f>'A(IxI)'!BA32*BA$102</f>
        <v>5.1999557857395997</v>
      </c>
      <c r="BB32" s="48">
        <f>'A(IxI)'!BB32*BB$102</f>
        <v>28.112622847584575</v>
      </c>
      <c r="BC32" s="48">
        <f>'A(IxI)'!BC32*BC$102</f>
        <v>9.2273129239666076</v>
      </c>
      <c r="BD32" s="48">
        <f>'A(IxI)'!BD32*BD$102</f>
        <v>18.342121275017135</v>
      </c>
      <c r="BE32" s="48">
        <f>'A(IxI)'!BE32*BE$102</f>
        <v>27.091008156217899</v>
      </c>
      <c r="BF32" s="48">
        <f>'A(IxI)'!BF32*BF$102</f>
        <v>28.954742812549611</v>
      </c>
      <c r="BG32" s="48">
        <f>'A(IxI)'!BG32*BG$102</f>
        <v>3904.1204855263045</v>
      </c>
      <c r="BH32" s="48">
        <f>'A(IxI)'!BH32*BH$102</f>
        <v>138.75466411727601</v>
      </c>
      <c r="BI32" s="48">
        <f>'A(IxI)'!BI32*BI$102</f>
        <v>185.37076004832895</v>
      </c>
      <c r="BJ32" s="48">
        <f>'A(IxI)'!BJ32*BJ$102</f>
        <v>1342.891713439458</v>
      </c>
      <c r="BK32" s="48">
        <f>'A(IxI)'!BK32*BK$102</f>
        <v>4972.6217626825137</v>
      </c>
      <c r="BL32" s="48">
        <f>'A(IxI)'!BL32*BL$102</f>
        <v>7.1014893619296009</v>
      </c>
      <c r="BM32" s="48">
        <f>'A(IxI)'!BM32*BM$102</f>
        <v>1199.6194272859871</v>
      </c>
      <c r="BN32" s="48">
        <f>'A(IxI)'!BN32*BN$102</f>
        <v>1965.8359755990423</v>
      </c>
      <c r="BO32" s="48">
        <f>'A(IxI)'!BO32*BO$102</f>
        <v>200.13154562589389</v>
      </c>
      <c r="BP32" s="48">
        <f>'A(IxI)'!BP32*BP$102</f>
        <v>39.056750903969835</v>
      </c>
      <c r="BQ32" s="48">
        <f>'A(IxI)'!BQ32*BQ$102</f>
        <v>14.659055164903513</v>
      </c>
      <c r="BR32" s="48">
        <f>'A(IxI)'!BR32*BR$102</f>
        <v>3.1466287280165903</v>
      </c>
      <c r="BS32" s="48">
        <f>'A(IxI)'!BS32*BS$102</f>
        <v>454.30422033169913</v>
      </c>
      <c r="BT32" s="48">
        <f>'A(IxI)'!BT32*BT$102</f>
        <v>437.732112064398</v>
      </c>
      <c r="BU32" s="48">
        <f>'A(IxI)'!BU32*BU$102</f>
        <v>180.01170582337357</v>
      </c>
      <c r="BV32" s="48">
        <f>'A(IxI)'!BV32*BV$102</f>
        <v>81.502503025309863</v>
      </c>
      <c r="BW32" s="48">
        <f>'A(IxI)'!BW32*BW$102</f>
        <v>37.475551243188498</v>
      </c>
      <c r="BX32" s="48">
        <f>'A(IxI)'!BX32*BX$102</f>
        <v>158.12621462930005</v>
      </c>
      <c r="BY32" s="48">
        <f>'A(IxI)'!BY32*BY$102</f>
        <v>153.65449870124766</v>
      </c>
      <c r="BZ32" s="48">
        <f>'A(IxI)'!BZ32*BZ$102</f>
        <v>526.95736695582377</v>
      </c>
      <c r="CA32" s="55">
        <f>'A(IxI)'!CA32*CA$102</f>
        <v>0</v>
      </c>
      <c r="CB32" s="83">
        <f t="shared" si="0"/>
        <v>183796.18558835791</v>
      </c>
      <c r="CC32" s="51">
        <f>'Sim_F(IxI)'!B26</f>
        <v>261651.70530054701</v>
      </c>
      <c r="CD32" s="48">
        <f>'Sim_F(IxI)'!C26</f>
        <v>0</v>
      </c>
      <c r="CE32" s="48">
        <f>'Sim_F(IxI)'!D26</f>
        <v>0</v>
      </c>
      <c r="CF32" s="48">
        <f>'Sim_F(IxI)'!E26</f>
        <v>317.41923132250901</v>
      </c>
      <c r="CG32" s="48">
        <f>'Sim_F(IxI)'!F26</f>
        <v>541</v>
      </c>
      <c r="CH32" s="82">
        <f>'Sim_F(IxI)'!G26</f>
        <v>15143.689879772701</v>
      </c>
      <c r="CI32" s="93">
        <f t="shared" si="1"/>
        <v>461450.00000000017</v>
      </c>
      <c r="CJ32" s="127"/>
      <c r="CK32" s="48">
        <f>+'(I-AIxI)-1xSim_F(IxI)'!H25</f>
        <v>461450.00000000058</v>
      </c>
      <c r="CL32" s="48">
        <f t="shared" si="2"/>
        <v>0</v>
      </c>
      <c r="CM32" s="48"/>
      <c r="CN32" s="247">
        <f t="shared" si="3"/>
        <v>0.60169859012166471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'A(IxI)'!D33*D$102</f>
        <v>8.2937877581711543</v>
      </c>
      <c r="E33" s="48">
        <f>'A(IxI)'!E33*E$102</f>
        <v>5.4476547257696772</v>
      </c>
      <c r="F33" s="48">
        <f>'A(IxI)'!F33*F$102</f>
        <v>24.896359319017243</v>
      </c>
      <c r="G33" s="48">
        <f>'A(IxI)'!G33*G$102</f>
        <v>2.8765482581376833</v>
      </c>
      <c r="H33" s="48">
        <f>'A(IxI)'!H33*H$102</f>
        <v>74.576371511566776</v>
      </c>
      <c r="I33" s="48">
        <f>'A(IxI)'!I33*I$102</f>
        <v>12.096021458118566</v>
      </c>
      <c r="J33" s="48">
        <f>'A(IxI)'!J33*J$102</f>
        <v>10.65840610356892</v>
      </c>
      <c r="K33" s="48">
        <f>'A(IxI)'!K33*K$102</f>
        <v>17.35555323109207</v>
      </c>
      <c r="L33" s="48">
        <f>'A(IxI)'!L33*L$102</f>
        <v>12.591738853430551</v>
      </c>
      <c r="M33" s="48">
        <f>'A(IxI)'!M33*M$102</f>
        <v>50.451255826931373</v>
      </c>
      <c r="N33" s="48">
        <f>'A(IxI)'!N33*N$102</f>
        <v>3.0428943020068107</v>
      </c>
      <c r="O33" s="48">
        <f>'A(IxI)'!O33*O$102</f>
        <v>192.37593791128833</v>
      </c>
      <c r="P33" s="48">
        <f>'A(IxI)'!P33*P$102</f>
        <v>11.202732784133797</v>
      </c>
      <c r="Q33" s="48">
        <f>'A(IxI)'!Q33*Q$102</f>
        <v>6.7804502601110075</v>
      </c>
      <c r="R33" s="48">
        <f>'A(IxI)'!R33*R$102</f>
        <v>60.107708700978762</v>
      </c>
      <c r="S33" s="48">
        <f>'A(IxI)'!S33*S$102</f>
        <v>9.8979422607267118</v>
      </c>
      <c r="T33" s="48">
        <f>'A(IxI)'!T33*T$102</f>
        <v>91.106556217528691</v>
      </c>
      <c r="U33" s="48">
        <f>'A(IxI)'!U33*U$102</f>
        <v>143.23803041814389</v>
      </c>
      <c r="V33" s="48">
        <f>'A(IxI)'!V33*V$102</f>
        <v>293.14995646481486</v>
      </c>
      <c r="W33" s="48">
        <f>'A(IxI)'!W33*W$102</f>
        <v>159.014955556204</v>
      </c>
      <c r="X33" s="48">
        <f>'A(IxI)'!X33*X$102</f>
        <v>5275.0493386431826</v>
      </c>
      <c r="Y33" s="48">
        <f>'A(IxI)'!Y33*Y$102</f>
        <v>2681.7378209266253</v>
      </c>
      <c r="Z33" s="48">
        <f>'A(IxI)'!Z33*Z$102</f>
        <v>107.16597586535806</v>
      </c>
      <c r="AA33" s="48">
        <f>'A(IxI)'!AA33*AA$102</f>
        <v>25.693688272072865</v>
      </c>
      <c r="AB33" s="48">
        <f>'A(IxI)'!AB33*AB$102</f>
        <v>25716.249841108012</v>
      </c>
      <c r="AC33" s="48">
        <f>'A(IxI)'!AC33*AC$102</f>
        <v>9.067999685486777</v>
      </c>
      <c r="AD33" s="48">
        <f>'A(IxI)'!AD33*AD$102</f>
        <v>8.6893438910486545</v>
      </c>
      <c r="AE33" s="48">
        <f>'A(IxI)'!AE33*AE$102</f>
        <v>95.850947942348171</v>
      </c>
      <c r="AF33" s="48">
        <f>'A(IxI)'!AF33*AF$102</f>
        <v>1098.9099406559014</v>
      </c>
      <c r="AG33" s="48">
        <f>'A(IxI)'!AG33*AG$102</f>
        <v>11.180951342429715</v>
      </c>
      <c r="AH33" s="48">
        <f>'A(IxI)'!AH33*AH$102</f>
        <v>16.800431416602557</v>
      </c>
      <c r="AI33" s="48">
        <f>'A(IxI)'!AI33*AI$102</f>
        <v>10.736981602732257</v>
      </c>
      <c r="AJ33" s="48">
        <f>'A(IxI)'!AJ33*AJ$102</f>
        <v>0.60241801722053767</v>
      </c>
      <c r="AK33" s="48">
        <f>'A(IxI)'!AK33*AK$102</f>
        <v>15.89310738437198</v>
      </c>
      <c r="AL33" s="48">
        <f>'A(IxI)'!AL33*AL$102</f>
        <v>28.319848334779039</v>
      </c>
      <c r="AM33" s="48">
        <f>'A(IxI)'!AM33*AM$102</f>
        <v>7.693330918175203</v>
      </c>
      <c r="AN33" s="48">
        <f>'A(IxI)'!AN33*AN$102</f>
        <v>26.521860389266298</v>
      </c>
      <c r="AO33" s="48">
        <f>'A(IxI)'!AO33*AO$102</f>
        <v>36.694809173584382</v>
      </c>
      <c r="AP33" s="48">
        <f>'A(IxI)'!AP33*AP$102</f>
        <v>9.1633438621826411</v>
      </c>
      <c r="AQ33" s="48">
        <f>'A(IxI)'!AQ33*AQ$102</f>
        <v>76.013135147568761</v>
      </c>
      <c r="AR33" s="48">
        <f>'A(IxI)'!AR33*AR$102</f>
        <v>15.300424849979599</v>
      </c>
      <c r="AS33" s="48">
        <f>'A(IxI)'!AS33*AS$102</f>
        <v>22.092470721386597</v>
      </c>
      <c r="AT33" s="48">
        <f>'A(IxI)'!AT33*AT$102</f>
        <v>12.702079560709095</v>
      </c>
      <c r="AU33" s="48">
        <f>'A(IxI)'!AU33*AU$102</f>
        <v>5.2416575100412013</v>
      </c>
      <c r="AV33" s="48">
        <f>'A(IxI)'!AV33*AV$102</f>
        <v>37.178539781502131</v>
      </c>
      <c r="AW33" s="48">
        <f>'A(IxI)'!AW33*AW$102</f>
        <v>7.0257284263540161</v>
      </c>
      <c r="AX33" s="48">
        <f>'A(IxI)'!AX33*AX$102</f>
        <v>16.759953708532475</v>
      </c>
      <c r="AY33" s="48">
        <f>'A(IxI)'!AY33*AY$102</f>
        <v>28.091291966135</v>
      </c>
      <c r="AZ33" s="48">
        <f>'A(IxI)'!AZ33*AZ$102</f>
        <v>39.800940393568744</v>
      </c>
      <c r="BA33" s="48">
        <f>'A(IxI)'!BA33*BA$102</f>
        <v>4.1869604518987424</v>
      </c>
      <c r="BB33" s="48">
        <f>'A(IxI)'!BB33*BB$102</f>
        <v>12.75964830958366</v>
      </c>
      <c r="BC33" s="48">
        <f>'A(IxI)'!BC33*BC$102</f>
        <v>4.6142177340325849</v>
      </c>
      <c r="BD33" s="48">
        <f>'A(IxI)'!BD33*BD$102</f>
        <v>16.923476061662171</v>
      </c>
      <c r="BE33" s="48">
        <f>'A(IxI)'!BE33*BE$102</f>
        <v>17.390932524826756</v>
      </c>
      <c r="BF33" s="48">
        <f>'A(IxI)'!BF33*BF$102</f>
        <v>18.426948538418081</v>
      </c>
      <c r="BG33" s="48">
        <f>'A(IxI)'!BG33*BG$102</f>
        <v>18.320870416751426</v>
      </c>
      <c r="BH33" s="48">
        <f>'A(IxI)'!BH33*BH$102</f>
        <v>13.448015867179626</v>
      </c>
      <c r="BI33" s="48">
        <f>'A(IxI)'!BI33*BI$102</f>
        <v>285.15197702375588</v>
      </c>
      <c r="BJ33" s="48">
        <f>'A(IxI)'!BJ33*BJ$102</f>
        <v>94.836961905016068</v>
      </c>
      <c r="BK33" s="48">
        <f>'A(IxI)'!BK33*BK$102</f>
        <v>266.88299865807505</v>
      </c>
      <c r="BL33" s="48">
        <f>'A(IxI)'!BL33*BL$102</f>
        <v>2.2682207162053865</v>
      </c>
      <c r="BM33" s="48">
        <f>'A(IxI)'!BM33*BM$102</f>
        <v>817.33142255103928</v>
      </c>
      <c r="BN33" s="48">
        <f>'A(IxI)'!BN33*BN$102</f>
        <v>2730.1878721084354</v>
      </c>
      <c r="BO33" s="48">
        <f>'A(IxI)'!BO33*BO$102</f>
        <v>13.574310380754735</v>
      </c>
      <c r="BP33" s="48">
        <f>'A(IxI)'!BP33*BP$102</f>
        <v>11.973260526906262</v>
      </c>
      <c r="BQ33" s="48">
        <f>'A(IxI)'!BQ33*BQ$102</f>
        <v>14.403648400691905</v>
      </c>
      <c r="BR33" s="48">
        <f>'A(IxI)'!BR33*BR$102</f>
        <v>1.1037320424417454</v>
      </c>
      <c r="BS33" s="48">
        <f>'A(IxI)'!BS33*BS$102</f>
        <v>2.3617522082885882</v>
      </c>
      <c r="BT33" s="48">
        <f>'A(IxI)'!BT33*BT$102</f>
        <v>25.897723971049441</v>
      </c>
      <c r="BU33" s="48">
        <f>'A(IxI)'!BU33*BU$102</f>
        <v>33.51106811626736</v>
      </c>
      <c r="BV33" s="48">
        <f>'A(IxI)'!BV33*BV$102</f>
        <v>15.093908329137374</v>
      </c>
      <c r="BW33" s="48">
        <f>'A(IxI)'!BW33*BW$102</f>
        <v>6.2431582470749678</v>
      </c>
      <c r="BX33" s="48">
        <f>'A(IxI)'!BX33*BX$102</f>
        <v>33.702827713085611</v>
      </c>
      <c r="BY33" s="48">
        <f>'A(IxI)'!BY33*BY$102</f>
        <v>83.063680402152571</v>
      </c>
      <c r="BZ33" s="48">
        <f>'A(IxI)'!BZ33*BZ$102</f>
        <v>1195.2089616794763</v>
      </c>
      <c r="CA33" s="55">
        <f>'A(IxI)'!CA33*CA$102</f>
        <v>0</v>
      </c>
      <c r="CB33" s="83">
        <f t="shared" si="0"/>
        <v>42370.257618303127</v>
      </c>
      <c r="CC33" s="51">
        <f>'Sim_F(IxI)'!B27</f>
        <v>158737.640470574</v>
      </c>
      <c r="CD33" s="48">
        <f>'Sim_F(IxI)'!C27</f>
        <v>0</v>
      </c>
      <c r="CE33" s="48">
        <f>'Sim_F(IxI)'!D27</f>
        <v>0</v>
      </c>
      <c r="CF33" s="48">
        <f>'Sim_F(IxI)'!E27</f>
        <v>656.49610253298897</v>
      </c>
      <c r="CG33" s="48">
        <f>'Sim_F(IxI)'!F27</f>
        <v>4772.2741748355902</v>
      </c>
      <c r="CH33" s="82">
        <f>'Sim_F(IxI)'!G27</f>
        <v>149145.33163375501</v>
      </c>
      <c r="CI33" s="93">
        <f t="shared" si="1"/>
        <v>355682.0000000007</v>
      </c>
      <c r="CJ33" s="127"/>
      <c r="CK33" s="48">
        <f>+'(I-AIxI)-1xSim_F(IxI)'!H26</f>
        <v>355682.0000000014</v>
      </c>
      <c r="CL33" s="48">
        <f t="shared" si="2"/>
        <v>6.9849193096160889E-10</v>
      </c>
      <c r="CM33" s="48"/>
      <c r="CN33" s="247">
        <f t="shared" si="3"/>
        <v>0.88087601391607384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'A(IxI)'!D34*D$102</f>
        <v>17.716614017470736</v>
      </c>
      <c r="E34" s="48">
        <f>'A(IxI)'!E34*E$102</f>
        <v>11.616657800744381</v>
      </c>
      <c r="F34" s="48">
        <f>'A(IxI)'!F34*F$102</f>
        <v>52.795118315100865</v>
      </c>
      <c r="G34" s="48">
        <f>'A(IxI)'!G34*G$102</f>
        <v>6.232421031140035</v>
      </c>
      <c r="H34" s="48">
        <f>'A(IxI)'!H34*H$102</f>
        <v>160.30494392988228</v>
      </c>
      <c r="I34" s="48">
        <f>'A(IxI)'!I34*I$102</f>
        <v>25.885012325004091</v>
      </c>
      <c r="J34" s="48">
        <f>'A(IxI)'!J34*J$102</f>
        <v>23.056273584625167</v>
      </c>
      <c r="K34" s="48">
        <f>'A(IxI)'!K34*K$102</f>
        <v>37.564760089431118</v>
      </c>
      <c r="L34" s="48">
        <f>'A(IxI)'!L34*L$102</f>
        <v>26.335617190405959</v>
      </c>
      <c r="M34" s="48">
        <f>'A(IxI)'!M34*M$102</f>
        <v>109.39513971806285</v>
      </c>
      <c r="N34" s="48">
        <f>'A(IxI)'!N34*N$102</f>
        <v>6.5980091448514386</v>
      </c>
      <c r="O34" s="48">
        <f>'A(IxI)'!O34*O$102</f>
        <v>406.57891454886362</v>
      </c>
      <c r="P34" s="48">
        <f>'A(IxI)'!P34*P$102</f>
        <v>19.38397441476015</v>
      </c>
      <c r="Q34" s="48">
        <f>'A(IxI)'!Q34*Q$102</f>
        <v>14.013572001571019</v>
      </c>
      <c r="R34" s="48">
        <f>'A(IxI)'!R34*R$102</f>
        <v>35.138377333193212</v>
      </c>
      <c r="S34" s="48">
        <f>'A(IxI)'!S34*S$102</f>
        <v>6.3369212109429514</v>
      </c>
      <c r="T34" s="48">
        <f>'A(IxI)'!T34*T$102</f>
        <v>190.94873743346196</v>
      </c>
      <c r="U34" s="48">
        <f>'A(IxI)'!U34*U$102</f>
        <v>276.35120239409156</v>
      </c>
      <c r="V34" s="48">
        <f>'A(IxI)'!V34*V$102</f>
        <v>634.77636328735377</v>
      </c>
      <c r="W34" s="48">
        <f>'A(IxI)'!W34*W$102</f>
        <v>208.81296457873074</v>
      </c>
      <c r="X34" s="48">
        <f>'A(IxI)'!X34*X$102</f>
        <v>116.59925836283536</v>
      </c>
      <c r="Y34" s="48">
        <f>'A(IxI)'!Y34*Y$102</f>
        <v>28.213887187110107</v>
      </c>
      <c r="Z34" s="48">
        <f>'A(IxI)'!Z34*Z$102</f>
        <v>231.83605370092002</v>
      </c>
      <c r="AA34" s="48">
        <f>'A(IxI)'!AA34*AA$102</f>
        <v>55.193258570383961</v>
      </c>
      <c r="AB34" s="48">
        <f>'A(IxI)'!AB34*AB$102</f>
        <v>28.970677671139647</v>
      </c>
      <c r="AC34" s="48">
        <f>'A(IxI)'!AC34*AC$102</f>
        <v>19.362416751881167</v>
      </c>
      <c r="AD34" s="48">
        <f>'A(IxI)'!AD34*AD$102</f>
        <v>18.752261477557525</v>
      </c>
      <c r="AE34" s="48">
        <f>'A(IxI)'!AE34*AE$102</f>
        <v>203.377233342902</v>
      </c>
      <c r="AF34" s="48">
        <f>'A(IxI)'!AF34*AF$102</f>
        <v>78.649874805716181</v>
      </c>
      <c r="AG34" s="48">
        <f>'A(IxI)'!AG34*AG$102</f>
        <v>23.648100689308194</v>
      </c>
      <c r="AH34" s="48">
        <f>'A(IxI)'!AH34*AH$102</f>
        <v>30.60332581799663</v>
      </c>
      <c r="AI34" s="48">
        <f>'A(IxI)'!AI34*AI$102</f>
        <v>20.195002882145225</v>
      </c>
      <c r="AJ34" s="48">
        <f>'A(IxI)'!AJ34*AJ$102</f>
        <v>1.3056984192153773</v>
      </c>
      <c r="AK34" s="48">
        <f>'A(IxI)'!AK34*AK$102</f>
        <v>31.814078813693293</v>
      </c>
      <c r="AL34" s="48">
        <f>'A(IxI)'!AL34*AL$102</f>
        <v>40.967477734222477</v>
      </c>
      <c r="AM34" s="48">
        <f>'A(IxI)'!AM34*AM$102</f>
        <v>15.42841259984557</v>
      </c>
      <c r="AN34" s="48">
        <f>'A(IxI)'!AN34*AN$102</f>
        <v>48.405323152439983</v>
      </c>
      <c r="AO34" s="48">
        <f>'A(IxI)'!AO34*AO$102</f>
        <v>70.818854525934682</v>
      </c>
      <c r="AP34" s="48">
        <f>'A(IxI)'!AP34*AP$102</f>
        <v>18.262949321477731</v>
      </c>
      <c r="AQ34" s="48">
        <f>'A(IxI)'!AQ34*AQ$102</f>
        <v>157.84554162787717</v>
      </c>
      <c r="AR34" s="48">
        <f>'A(IxI)'!AR34*AR$102</f>
        <v>30.749423011877791</v>
      </c>
      <c r="AS34" s="48">
        <f>'A(IxI)'!AS34*AS$102</f>
        <v>45.490934125336196</v>
      </c>
      <c r="AT34" s="48">
        <f>'A(IxI)'!AT34*AT$102</f>
        <v>26.734208814988186</v>
      </c>
      <c r="AU34" s="48">
        <f>'A(IxI)'!AU34*AU$102</f>
        <v>10.830316732133319</v>
      </c>
      <c r="AV34" s="48">
        <f>'A(IxI)'!AV34*AV$102</f>
        <v>73.74102055358108</v>
      </c>
      <c r="AW34" s="48">
        <f>'A(IxI)'!AW34*AW$102</f>
        <v>13.761699897411471</v>
      </c>
      <c r="AX34" s="48">
        <f>'A(IxI)'!AX34*AX$102</f>
        <v>32.296023040027798</v>
      </c>
      <c r="AY34" s="48">
        <f>'A(IxI)'!AY34*AY$102</f>
        <v>49.420312815170469</v>
      </c>
      <c r="AZ34" s="48">
        <f>'A(IxI)'!AZ34*AZ$102</f>
        <v>41.289564263459688</v>
      </c>
      <c r="BA34" s="48">
        <f>'A(IxI)'!BA34*BA$102</f>
        <v>8.3353501050499297</v>
      </c>
      <c r="BB34" s="48">
        <f>'A(IxI)'!BB34*BB$102</f>
        <v>24.760250657412023</v>
      </c>
      <c r="BC34" s="48">
        <f>'A(IxI)'!BC34*BC$102</f>
        <v>7.3270524533998334</v>
      </c>
      <c r="BD34" s="48">
        <f>'A(IxI)'!BD34*BD$102</f>
        <v>34.133874364279322</v>
      </c>
      <c r="BE34" s="48">
        <f>'A(IxI)'!BE34*BE$102</f>
        <v>26.503442171827068</v>
      </c>
      <c r="BF34" s="48">
        <f>'A(IxI)'!BF34*BF$102</f>
        <v>31.692293038928216</v>
      </c>
      <c r="BG34" s="48">
        <f>'A(IxI)'!BG34*BG$102</f>
        <v>33.436610758765994</v>
      </c>
      <c r="BH34" s="48">
        <f>'A(IxI)'!BH34*BH$102</f>
        <v>21.271880471248174</v>
      </c>
      <c r="BI34" s="48">
        <f>'A(IxI)'!BI34*BI$102</f>
        <v>334.94631679667339</v>
      </c>
      <c r="BJ34" s="48">
        <f>'A(IxI)'!BJ34*BJ$102</f>
        <v>205.63814573070999</v>
      </c>
      <c r="BK34" s="48">
        <f>'A(IxI)'!BK34*BK$102</f>
        <v>561.74885026127617</v>
      </c>
      <c r="BL34" s="48">
        <f>'A(IxI)'!BL34*BL$102</f>
        <v>4.9090183847782054</v>
      </c>
      <c r="BM34" s="48">
        <f>'A(IxI)'!BM34*BM$102</f>
        <v>339.12789148061671</v>
      </c>
      <c r="BN34" s="48">
        <f>'A(IxI)'!BN34*BN$102</f>
        <v>3022.2969154443058</v>
      </c>
      <c r="BO34" s="48">
        <f>'A(IxI)'!BO34*BO$102</f>
        <v>29.433629675603228</v>
      </c>
      <c r="BP34" s="48">
        <f>'A(IxI)'!BP34*BP$102</f>
        <v>24.327969037569765</v>
      </c>
      <c r="BQ34" s="48">
        <f>'A(IxI)'!BQ34*BQ$102</f>
        <v>31.191584062666671</v>
      </c>
      <c r="BR34" s="48">
        <f>'A(IxI)'!BR34*BR$102</f>
        <v>2.3657011154109457</v>
      </c>
      <c r="BS34" s="48">
        <f>'A(IxI)'!BS34*BS$102</f>
        <v>5.1210660383057496</v>
      </c>
      <c r="BT34" s="48">
        <f>'A(IxI)'!BT34*BT$102</f>
        <v>46.729467340141206</v>
      </c>
      <c r="BU34" s="48">
        <f>'A(IxI)'!BU34*BU$102</f>
        <v>50.609029292979415</v>
      </c>
      <c r="BV34" s="48">
        <f>'A(IxI)'!BV34*BV$102</f>
        <v>31.230129100708172</v>
      </c>
      <c r="BW34" s="48">
        <f>'A(IxI)'!BW34*BW$102</f>
        <v>13.528919308430845</v>
      </c>
      <c r="BX34" s="48">
        <f>'A(IxI)'!BX34*BX$102</f>
        <v>68.345658135998903</v>
      </c>
      <c r="BY34" s="48">
        <f>'A(IxI)'!BY34*BY$102</f>
        <v>132.26978968004559</v>
      </c>
      <c r="BZ34" s="48">
        <f>'A(IxI)'!BZ34*BZ$102</f>
        <v>30.807373925432945</v>
      </c>
      <c r="CA34" s="55">
        <f>'A(IxI)'!CA34*CA$102</f>
        <v>0</v>
      </c>
      <c r="CB34" s="83">
        <f t="shared" si="0"/>
        <v>8956.4929938908372</v>
      </c>
      <c r="CC34" s="51">
        <f>'Sim_F(IxI)'!B28</f>
        <v>221503.13798278401</v>
      </c>
      <c r="CD34" s="48">
        <f>'Sim_F(IxI)'!C28</f>
        <v>0</v>
      </c>
      <c r="CE34" s="48">
        <f>'Sim_F(IxI)'!D28</f>
        <v>0</v>
      </c>
      <c r="CF34" s="48">
        <f>'Sim_F(IxI)'!E28</f>
        <v>1119.7462580004999</v>
      </c>
      <c r="CG34" s="48">
        <f>'Sim_F(IxI)'!F28</f>
        <v>0</v>
      </c>
      <c r="CH34" s="82">
        <f>'Sim_F(IxI)'!G28</f>
        <v>2514.62276532447</v>
      </c>
      <c r="CI34" s="93">
        <f t="shared" si="1"/>
        <v>234093.9999999998</v>
      </c>
      <c r="CJ34" s="127"/>
      <c r="CK34" s="48">
        <f>+'(I-AIxI)-1xSim_F(IxI)'!H27</f>
        <v>234093.99999999898</v>
      </c>
      <c r="CL34" s="48">
        <f t="shared" si="2"/>
        <v>-8.149072527885437E-10</v>
      </c>
      <c r="CM34" s="48"/>
      <c r="CN34" s="247">
        <f t="shared" si="3"/>
        <v>0.96173975841375325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'A(IxI)'!D35*D$102</f>
        <v>3.7816323694478329</v>
      </c>
      <c r="E35" s="48">
        <f>'A(IxI)'!E35*E$102</f>
        <v>2.4795894475532121</v>
      </c>
      <c r="F35" s="48">
        <f>'A(IxI)'!F35*F$102</f>
        <v>11.269180903999631</v>
      </c>
      <c r="G35" s="48">
        <f>'A(IxI)'!G35*G$102</f>
        <v>1.3303176943486461</v>
      </c>
      <c r="H35" s="48">
        <f>'A(IxI)'!H35*H$102</f>
        <v>34.217281267738933</v>
      </c>
      <c r="I35" s="48">
        <f>'A(IxI)'!I35*I$102</f>
        <v>5.5251867199489961</v>
      </c>
      <c r="J35" s="48">
        <f>'A(IxI)'!J35*J$102</f>
        <v>4.9213890656805681</v>
      </c>
      <c r="K35" s="48">
        <f>'A(IxI)'!K35*K$102</f>
        <v>8.0182427954150697</v>
      </c>
      <c r="L35" s="48">
        <f>'A(IxI)'!L35*L$102</f>
        <v>5.6213688653157128</v>
      </c>
      <c r="M35" s="48">
        <f>'A(IxI)'!M35*M$102</f>
        <v>23.350522905231422</v>
      </c>
      <c r="N35" s="48">
        <f>'A(IxI)'!N35*N$102</f>
        <v>1.4083529127788179</v>
      </c>
      <c r="O35" s="48">
        <f>'A(IxI)'!O35*O$102</f>
        <v>86.784753705011127</v>
      </c>
      <c r="P35" s="48">
        <f>'A(IxI)'!P35*P$102</f>
        <v>4.1375324327278138</v>
      </c>
      <c r="Q35" s="48">
        <f>'A(IxI)'!Q35*Q$102</f>
        <v>2.9912136393822197</v>
      </c>
      <c r="R35" s="48">
        <f>'A(IxI)'!R35*R$102</f>
        <v>7.5003285053249389</v>
      </c>
      <c r="S35" s="48">
        <f>'A(IxI)'!S35*S$102</f>
        <v>1.3526233822281759</v>
      </c>
      <c r="T35" s="48">
        <f>'A(IxI)'!T35*T$102</f>
        <v>40.758235499825147</v>
      </c>
      <c r="U35" s="48">
        <f>'A(IxI)'!U35*U$102</f>
        <v>58.987493393419655</v>
      </c>
      <c r="V35" s="48">
        <f>'A(IxI)'!V35*V$102</f>
        <v>135.49377101068234</v>
      </c>
      <c r="W35" s="48">
        <f>'A(IxI)'!W35*W$102</f>
        <v>44.571376067266499</v>
      </c>
      <c r="X35" s="48">
        <f>'A(IxI)'!X35*X$102</f>
        <v>53.169435262178226</v>
      </c>
      <c r="Y35" s="48">
        <f>'A(IxI)'!Y35*Y$102</f>
        <v>885.31002874835303</v>
      </c>
      <c r="Z35" s="48">
        <f>'A(IxI)'!Z35*Z$102</f>
        <v>49.485681869904276</v>
      </c>
      <c r="AA35" s="48">
        <f>'A(IxI)'!AA35*AA$102</f>
        <v>11.781066798613139</v>
      </c>
      <c r="AB35" s="48">
        <f>'A(IxI)'!AB35*AB$102</f>
        <v>6.1838256643162852</v>
      </c>
      <c r="AC35" s="48">
        <f>'A(IxI)'!AC35*AC$102</f>
        <v>4.132930923902693</v>
      </c>
      <c r="AD35" s="48">
        <f>'A(IxI)'!AD35*AD$102</f>
        <v>15342.68883961744</v>
      </c>
      <c r="AE35" s="48">
        <f>'A(IxI)'!AE35*AE$102</f>
        <v>43.41111275889623</v>
      </c>
      <c r="AF35" s="48">
        <f>'A(IxI)'!AF35*AF$102</f>
        <v>2045.3201538704898</v>
      </c>
      <c r="AG35" s="48">
        <f>'A(IxI)'!AG35*AG$102</f>
        <v>5.0477152662727773</v>
      </c>
      <c r="AH35" s="48">
        <f>'A(IxI)'!AH35*AH$102</f>
        <v>6.5323163563855955</v>
      </c>
      <c r="AI35" s="48">
        <f>'A(IxI)'!AI35*AI$102</f>
        <v>4.3106474253433715</v>
      </c>
      <c r="AJ35" s="48">
        <f>'A(IxI)'!AJ35*AJ$102</f>
        <v>0.27870288317917846</v>
      </c>
      <c r="AK35" s="48">
        <f>'A(IxI)'!AK35*AK$102</f>
        <v>6.7907530257975521</v>
      </c>
      <c r="AL35" s="48">
        <f>'A(IxI)'!AL35*AL$102</f>
        <v>8.7445569306637747</v>
      </c>
      <c r="AM35" s="48">
        <f>'A(IxI)'!AM35*AM$102</f>
        <v>3.2932130507126081</v>
      </c>
      <c r="AN35" s="48">
        <f>'A(IxI)'!AN35*AN$102</f>
        <v>10.332173896566168</v>
      </c>
      <c r="AO35" s="48">
        <f>'A(IxI)'!AO35*AO$102</f>
        <v>15.116368871523472</v>
      </c>
      <c r="AP35" s="48">
        <f>'A(IxI)'!AP35*AP$102</f>
        <v>3.8982482909872136</v>
      </c>
      <c r="AQ35" s="48">
        <f>'A(IxI)'!AQ35*AQ$102</f>
        <v>33.692318916265592</v>
      </c>
      <c r="AR35" s="48">
        <f>'A(IxI)'!AR35*AR$102</f>
        <v>6.563500976478446</v>
      </c>
      <c r="AS35" s="48">
        <f>'A(IxI)'!AS35*AS$102</f>
        <v>9.7100940865533261</v>
      </c>
      <c r="AT35" s="48">
        <f>'A(IxI)'!AT35*AT$102</f>
        <v>5.7064487224613529</v>
      </c>
      <c r="AU35" s="48">
        <f>'A(IxI)'!AU35*AU$102</f>
        <v>2.3117440096183151</v>
      </c>
      <c r="AV35" s="48">
        <f>'A(IxI)'!AV35*AV$102</f>
        <v>15.740108691567686</v>
      </c>
      <c r="AW35" s="48">
        <f>'A(IxI)'!AW35*AW$102</f>
        <v>2.9374512386711524</v>
      </c>
      <c r="AX35" s="48">
        <f>'A(IxI)'!AX35*AX$102</f>
        <v>6.8936245950927866</v>
      </c>
      <c r="AY35" s="48">
        <f>'A(IxI)'!AY35*AY$102</f>
        <v>10.548824649325795</v>
      </c>
      <c r="AZ35" s="48">
        <f>'A(IxI)'!AZ35*AZ$102</f>
        <v>8.8133066840605281</v>
      </c>
      <c r="BA35" s="48">
        <f>'A(IxI)'!BA35*BA$102</f>
        <v>1.7791904105859855</v>
      </c>
      <c r="BB35" s="48">
        <f>'A(IxI)'!BB35*BB$102</f>
        <v>5.2851050019702637</v>
      </c>
      <c r="BC35" s="48">
        <f>'A(IxI)'!BC35*BC$102</f>
        <v>1.5639680755642831</v>
      </c>
      <c r="BD35" s="48">
        <f>'A(IxI)'!BD35*BD$102</f>
        <v>7.2859161498542182</v>
      </c>
      <c r="BE35" s="48">
        <f>'A(IxI)'!BE35*BE$102</f>
        <v>5.6571913075452462</v>
      </c>
      <c r="BF35" s="48">
        <f>'A(IxI)'!BF35*BF$102</f>
        <v>6.7647577070794496</v>
      </c>
      <c r="BG35" s="48">
        <f>'A(IxI)'!BG35*BG$102</f>
        <v>7.1370844025436497</v>
      </c>
      <c r="BH35" s="48">
        <f>'A(IxI)'!BH35*BH$102</f>
        <v>4.5405082297199204</v>
      </c>
      <c r="BI35" s="48">
        <f>'A(IxI)'!BI35*BI$102</f>
        <v>71.494690372356757</v>
      </c>
      <c r="BJ35" s="48">
        <f>'A(IxI)'!BJ35*BJ$102</f>
        <v>43.893707201704991</v>
      </c>
      <c r="BK35" s="48">
        <f>'A(IxI)'!BK35*BK$102</f>
        <v>119.90596135092707</v>
      </c>
      <c r="BL35" s="48">
        <f>'A(IxI)'!BL35*BL$102</f>
        <v>1.0478358227923938</v>
      </c>
      <c r="BM35" s="48">
        <f>'A(IxI)'!BM35*BM$102</f>
        <v>2674.290130601225</v>
      </c>
      <c r="BN35" s="48">
        <f>'A(IxI)'!BN35*BN$102</f>
        <v>9397.5045422985713</v>
      </c>
      <c r="BO35" s="48">
        <f>'A(IxI)'!BO35*BO$102</f>
        <v>6.2826433212259936</v>
      </c>
      <c r="BP35" s="48">
        <f>'A(IxI)'!BP35*BP$102</f>
        <v>5.1928339751984049</v>
      </c>
      <c r="BQ35" s="48">
        <f>'A(IxI)'!BQ35*BQ$102</f>
        <v>6.6578807795561197</v>
      </c>
      <c r="BR35" s="48">
        <f>'A(IxI)'!BR35*BR$102</f>
        <v>0.50496172156004626</v>
      </c>
      <c r="BS35" s="48">
        <f>'A(IxI)'!BS35*BS$102</f>
        <v>1.0930976470695624</v>
      </c>
      <c r="BT35" s="48">
        <f>'A(IxI)'!BT35*BT$102</f>
        <v>9.974460476831073</v>
      </c>
      <c r="BU35" s="48">
        <f>'A(IxI)'!BU35*BU$102</f>
        <v>10.802557597740465</v>
      </c>
      <c r="BV35" s="48">
        <f>'A(IxI)'!BV35*BV$102</f>
        <v>6.6661082638483027</v>
      </c>
      <c r="BW35" s="48">
        <f>'A(IxI)'!BW35*BW$102</f>
        <v>2.8877639446204828</v>
      </c>
      <c r="BX35" s="48">
        <f>'A(IxI)'!BX35*BX$102</f>
        <v>14.588462155547223</v>
      </c>
      <c r="BY35" s="48">
        <f>'A(IxI)'!BY35*BY$102</f>
        <v>28.233144192274128</v>
      </c>
      <c r="BZ35" s="48">
        <f>'A(IxI)'!BZ35*BZ$102</f>
        <v>6.5758706680190295</v>
      </c>
      <c r="CA35" s="55">
        <f>'A(IxI)'!CA35*CA$102</f>
        <v>0</v>
      </c>
      <c r="CB35" s="83">
        <f t="shared" si="0"/>
        <v>31540.855960340879</v>
      </c>
      <c r="CC35" s="51">
        <f>'Sim_F(IxI)'!B29</f>
        <v>92338.292327301402</v>
      </c>
      <c r="CD35" s="48">
        <f>'Sim_F(IxI)'!C29</f>
        <v>0</v>
      </c>
      <c r="CE35" s="48">
        <f>'Sim_F(IxI)'!D29</f>
        <v>0</v>
      </c>
      <c r="CF35" s="48">
        <f>'Sim_F(IxI)'!E29</f>
        <v>239.01117282608701</v>
      </c>
      <c r="CG35" s="48">
        <f>'Sim_F(IxI)'!F29</f>
        <v>-65</v>
      </c>
      <c r="CH35" s="82">
        <f>'Sim_F(IxI)'!G29</f>
        <v>63638.8405395316</v>
      </c>
      <c r="CI35" s="93">
        <f t="shared" si="1"/>
        <v>187691.99999999997</v>
      </c>
      <c r="CJ35" s="127"/>
      <c r="CK35" s="48">
        <f>+'(I-AIxI)-1xSim_F(IxI)'!H28</f>
        <v>187691.99999999959</v>
      </c>
      <c r="CL35" s="48">
        <f t="shared" si="2"/>
        <v>-3.7834979593753815E-10</v>
      </c>
      <c r="CM35" s="48"/>
      <c r="CN35" s="247">
        <f t="shared" si="3"/>
        <v>0.83195418046405345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'A(IxI)'!D36*D$102</f>
        <v>52.338963631352037</v>
      </c>
      <c r="E36" s="48">
        <f>'A(IxI)'!E36*E$102</f>
        <v>34.321066964581995</v>
      </c>
      <c r="F36" s="48">
        <f>'A(IxI)'!F36*F$102</f>
        <v>156.02208053205661</v>
      </c>
      <c r="G36" s="48">
        <f>'A(IxI)'!G36*G$102</f>
        <v>18.399957245029288</v>
      </c>
      <c r="H36" s="48">
        <f>'A(IxI)'!H36*H$102</f>
        <v>473.44040303522564</v>
      </c>
      <c r="I36" s="48">
        <f>'A(IxI)'!I36*I$102</f>
        <v>76.463932037292892</v>
      </c>
      <c r="J36" s="48">
        <f>'A(IxI)'!J36*J$102</f>
        <v>68.073917221643782</v>
      </c>
      <c r="K36" s="48">
        <f>'A(IxI)'!K36*K$102</f>
        <v>110.90751596871618</v>
      </c>
      <c r="L36" s="48">
        <f>'A(IxI)'!L36*L$102</f>
        <v>77.878681110714268</v>
      </c>
      <c r="M36" s="48">
        <f>'A(IxI)'!M36*M$102</f>
        <v>471593.69090414629</v>
      </c>
      <c r="N36" s="48">
        <f>'A(IxI)'!N36*N$102</f>
        <v>19.478580725246289</v>
      </c>
      <c r="O36" s="48">
        <f>'A(IxI)'!O36*O$102</f>
        <v>1017163.1193978577</v>
      </c>
      <c r="P36" s="48">
        <f>'A(IxI)'!P36*P$102</f>
        <v>57.889246182406616</v>
      </c>
      <c r="Q36" s="48">
        <f>'A(IxI)'!Q36*Q$102</f>
        <v>41.463932014003127</v>
      </c>
      <c r="R36" s="48">
        <f>'A(IxI)'!R36*R$102</f>
        <v>116.61709456984728</v>
      </c>
      <c r="S36" s="48">
        <f>'A(IxI)'!S36*S$102</f>
        <v>20.754545445403142</v>
      </c>
      <c r="T36" s="48">
        <f>'A(IxI)'!T36*T$102</f>
        <v>564.61027802406693</v>
      </c>
      <c r="U36" s="48">
        <f>'A(IxI)'!U36*U$102</f>
        <v>820.4743586073896</v>
      </c>
      <c r="V36" s="48">
        <f>'A(IxI)'!V36*V$102</f>
        <v>1874.0986185305592</v>
      </c>
      <c r="W36" s="48">
        <f>'A(IxI)'!W36*W$102</f>
        <v>616.49933765605158</v>
      </c>
      <c r="X36" s="48">
        <f>'A(IxI)'!X36*X$102</f>
        <v>344.54112647387285</v>
      </c>
      <c r="Y36" s="48">
        <f>'A(IxI)'!Y36*Y$102</f>
        <v>83.435787694374312</v>
      </c>
      <c r="Z36" s="48">
        <f>'A(IxI)'!Z36*Z$102</f>
        <v>684.49668865267324</v>
      </c>
      <c r="AA36" s="48">
        <f>'A(IxI)'!AA36*AA$102</f>
        <v>163.01128204909298</v>
      </c>
      <c r="AB36" s="48">
        <f>'A(IxI)'!AB36*AB$102</f>
        <v>85.674953213617172</v>
      </c>
      <c r="AC36" s="48">
        <f>'A(IxI)'!AC36*AC$102</f>
        <v>57.202145423991631</v>
      </c>
      <c r="AD36" s="48">
        <f>'A(IxI)'!AD36*AD$102</f>
        <v>55.372311989853628</v>
      </c>
      <c r="AE36" s="48">
        <f>'A(IxI)'!AE36*AE$102</f>
        <v>42422.08598515753</v>
      </c>
      <c r="AF36" s="48">
        <f>'A(IxI)'!AF36*AF$102</f>
        <v>235.10750577770369</v>
      </c>
      <c r="AG36" s="48">
        <f>'A(IxI)'!AG36*AG$102</f>
        <v>69.89434278387715</v>
      </c>
      <c r="AH36" s="48">
        <f>'A(IxI)'!AH36*AH$102</f>
        <v>91.135178869259846</v>
      </c>
      <c r="AI36" s="48">
        <f>'A(IxI)'!AI36*AI$102</f>
        <v>60.037146426739696</v>
      </c>
      <c r="AJ36" s="48">
        <f>'A(IxI)'!AJ36*AJ$102</f>
        <v>3.8547443314819683</v>
      </c>
      <c r="AK36" s="48">
        <f>'A(IxI)'!AK36*AK$102</f>
        <v>94.279484220847635</v>
      </c>
      <c r="AL36" s="48">
        <f>'A(IxI)'!AL36*AL$102</f>
        <v>123.70968291962612</v>
      </c>
      <c r="AM36" s="48">
        <f>'A(IxI)'!AM36*AM$102</f>
        <v>45.717211908212761</v>
      </c>
      <c r="AN36" s="48">
        <f>'A(IxI)'!AN36*AN$102</f>
        <v>144.13355615971147</v>
      </c>
      <c r="AO36" s="48">
        <f>'A(IxI)'!AO36*AO$102</f>
        <v>210.2545089792647</v>
      </c>
      <c r="AP36" s="48">
        <f>'A(IxI)'!AP36*AP$102</f>
        <v>54.133065015880618</v>
      </c>
      <c r="AQ36" s="48">
        <f>'A(IxI)'!AQ36*AQ$102</f>
        <v>466.93416411941513</v>
      </c>
      <c r="AR36" s="48">
        <f>'A(IxI)'!AR36*AR$102</f>
        <v>91.106582109729914</v>
      </c>
      <c r="AS36" s="48">
        <f>'A(IxI)'!AS36*AS$102</f>
        <v>134.6244260856628</v>
      </c>
      <c r="AT36" s="48">
        <f>'A(IxI)'!AT36*AT$102</f>
        <v>79.033838033058629</v>
      </c>
      <c r="AU36" s="48">
        <f>'A(IxI)'!AU36*AU$102</f>
        <v>32.045602781926029</v>
      </c>
      <c r="AV36" s="48">
        <f>'A(IxI)'!AV36*AV$102</f>
        <v>218.62780641513407</v>
      </c>
      <c r="AW36" s="48">
        <f>'A(IxI)'!AW36*AW$102</f>
        <v>40.826410914791062</v>
      </c>
      <c r="AX36" s="48">
        <f>'A(IxI)'!AX36*AX$102</f>
        <v>95.891409228781811</v>
      </c>
      <c r="AY36" s="48">
        <f>'A(IxI)'!AY36*AY$102</f>
        <v>147.45315396497278</v>
      </c>
      <c r="AZ36" s="48">
        <f>'A(IxI)'!AZ36*AZ$102</f>
        <v>127.98575279431334</v>
      </c>
      <c r="BA36" s="48">
        <f>'A(IxI)'!BA36*BA$102</f>
        <v>24.708136779979061</v>
      </c>
      <c r="BB36" s="48">
        <f>'A(IxI)'!BB36*BB$102</f>
        <v>73.490347161647477</v>
      </c>
      <c r="BC36" s="48">
        <f>'A(IxI)'!BC36*BC$102</f>
        <v>21.993260044176125</v>
      </c>
      <c r="BD36" s="48">
        <f>'A(IxI)'!BD36*BD$102</f>
        <v>101.1163776809571</v>
      </c>
      <c r="BE36" s="48">
        <f>'A(IxI)'!BE36*BE$102</f>
        <v>79.759606660271658</v>
      </c>
      <c r="BF36" s="48">
        <f>'A(IxI)'!BF36*BF$102</f>
        <v>94.679911911058866</v>
      </c>
      <c r="BG36" s="48">
        <f>'A(IxI)'!BG36*BG$102</f>
        <v>99.562301939924808</v>
      </c>
      <c r="BH36" s="48">
        <f>'A(IxI)'!BH36*BH$102</f>
        <v>63.866044713578567</v>
      </c>
      <c r="BI36" s="48">
        <f>'A(IxI)'!BI36*BI$102</f>
        <v>1027.1696955203367</v>
      </c>
      <c r="BJ36" s="48">
        <f>'A(IxI)'!BJ36*BJ$102</f>
        <v>607.08300547464398</v>
      </c>
      <c r="BK36" s="48">
        <f>'A(IxI)'!BK36*BK$102</f>
        <v>1660.6823576582599</v>
      </c>
      <c r="BL36" s="48">
        <f>'A(IxI)'!BL36*BL$102</f>
        <v>14.493608435089385</v>
      </c>
      <c r="BM36" s="48">
        <f>'A(IxI)'!BM36*BM$102</f>
        <v>29.70875628076335</v>
      </c>
      <c r="BN36" s="48">
        <f>'A(IxI)'!BN36*BN$102</f>
        <v>255.53653364063587</v>
      </c>
      <c r="BO36" s="48">
        <f>'A(IxI)'!BO36*BO$102</f>
        <v>86.893685517338156</v>
      </c>
      <c r="BP36" s="48">
        <f>'A(IxI)'!BP36*BP$102</f>
        <v>72.041923470851472</v>
      </c>
      <c r="BQ36" s="48">
        <f>'A(IxI)'!BQ36*BQ$102</f>
        <v>92.088959048672493</v>
      </c>
      <c r="BR36" s="48">
        <f>'A(IxI)'!BR36*BR$102</f>
        <v>6.987729806627299</v>
      </c>
      <c r="BS36" s="48">
        <f>'A(IxI)'!BS36*BS$102</f>
        <v>15.118363135991357</v>
      </c>
      <c r="BT36" s="48">
        <f>'A(IxI)'!BT36*BT$102</f>
        <v>31409.448854249746</v>
      </c>
      <c r="BU36" s="48">
        <f>'A(IxI)'!BU36*BU$102</f>
        <v>149.43046488330589</v>
      </c>
      <c r="BV36" s="48">
        <f>'A(IxI)'!BV36*BV$102</f>
        <v>92.400072189913899</v>
      </c>
      <c r="BW36" s="48">
        <f>'A(IxI)'!BW36*BW$102</f>
        <v>39.94107578109147</v>
      </c>
      <c r="BX36" s="48">
        <f>'A(IxI)'!BX36*BX$102</f>
        <v>202.40992686825237</v>
      </c>
      <c r="BY36" s="48">
        <f>'A(IxI)'!BY36*BY$102</f>
        <v>390.49561128128676</v>
      </c>
      <c r="BZ36" s="48">
        <f>'A(IxI)'!BZ36*BZ$102</f>
        <v>6797.0927294479143</v>
      </c>
      <c r="CA36" s="55">
        <f>'A(IxI)'!CA36*CA$102</f>
        <v>0</v>
      </c>
      <c r="CB36" s="83">
        <f t="shared" si="0"/>
        <v>1583927.3480055835</v>
      </c>
      <c r="CC36" s="51">
        <f>'Sim_F(IxI)'!B30</f>
        <v>446193.593705985</v>
      </c>
      <c r="CD36" s="48">
        <f>'Sim_F(IxI)'!C30</f>
        <v>0</v>
      </c>
      <c r="CE36" s="48">
        <f>'Sim_F(IxI)'!D30</f>
        <v>0</v>
      </c>
      <c r="CF36" s="48">
        <f>'Sim_F(IxI)'!E30</f>
        <v>3346.8089875280498</v>
      </c>
      <c r="CG36" s="48">
        <f>'Sim_F(IxI)'!F30</f>
        <v>314896.27435072698</v>
      </c>
      <c r="CH36" s="82">
        <f>'Sim_F(IxI)'!G30</f>
        <v>67953.974950174903</v>
      </c>
      <c r="CI36" s="93">
        <f t="shared" si="1"/>
        <v>2416317.9999999981</v>
      </c>
      <c r="CJ36" s="127"/>
      <c r="CK36" s="48">
        <f>+'(I-AIxI)-1xSim_F(IxI)'!H29</f>
        <v>2416318.0000000047</v>
      </c>
      <c r="CL36" s="48">
        <f t="shared" si="2"/>
        <v>6.5192580223083496E-9</v>
      </c>
      <c r="CM36" s="48"/>
      <c r="CN36" s="247">
        <f t="shared" si="3"/>
        <v>0.34448721235963792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'A(IxI)'!D37*D$102</f>
        <v>83.453204612224411</v>
      </c>
      <c r="E37" s="48">
        <f>'A(IxI)'!E37*E$102</f>
        <v>54.889088023317555</v>
      </c>
      <c r="F37" s="48">
        <f>'A(IxI)'!F37*F$102</f>
        <v>251.92530314181417</v>
      </c>
      <c r="G37" s="48">
        <f>'A(IxI)'!G37*G$102</f>
        <v>28.623259091502515</v>
      </c>
      <c r="H37" s="48">
        <f>'A(IxI)'!H37*H$102</f>
        <v>746.73908292312365</v>
      </c>
      <c r="I37" s="48">
        <f>'A(IxI)'!I37*I$102</f>
        <v>121.54230846432471</v>
      </c>
      <c r="J37" s="48">
        <f>'A(IxI)'!J37*J$102</f>
        <v>106.19085457555394</v>
      </c>
      <c r="K37" s="48">
        <f>'A(IxI)'!K37*K$102</f>
        <v>172.83766171344746</v>
      </c>
      <c r="L37" s="48">
        <f>'A(IxI)'!L37*L$102</f>
        <v>128.75555103135144</v>
      </c>
      <c r="M37" s="48">
        <f>'A(IxI)'!M37*M$102</f>
        <v>502.94817744834057</v>
      </c>
      <c r="N37" s="48">
        <f>'A(IxI)'!N37*N$102</f>
        <v>30.259555237256421</v>
      </c>
      <c r="O37" s="48">
        <f>'A(IxI)'!O37*O$102</f>
        <v>1963.5405560107763</v>
      </c>
      <c r="P37" s="48">
        <f>'A(IxI)'!P37*P$102</f>
        <v>129.35505168071421</v>
      </c>
      <c r="Q37" s="48">
        <f>'A(IxI)'!Q37*Q$102</f>
        <v>69.946407509134943</v>
      </c>
      <c r="R37" s="48">
        <f>'A(IxI)'!R37*R$102</f>
        <v>945.96464689634877</v>
      </c>
      <c r="S37" s="48">
        <f>'A(IxI)'!S37*S$102</f>
        <v>153.75764334602525</v>
      </c>
      <c r="T37" s="48">
        <f>'A(IxI)'!T37*T$102</f>
        <v>4326.0438826260997</v>
      </c>
      <c r="U37" s="48">
        <f>'A(IxI)'!U37*U$102</f>
        <v>3499.9602092607893</v>
      </c>
      <c r="V37" s="48">
        <f>'A(IxI)'!V37*V$102</f>
        <v>3668.6925646240102</v>
      </c>
      <c r="W37" s="48">
        <f>'A(IxI)'!W37*W$102</f>
        <v>961.96078302532146</v>
      </c>
      <c r="X37" s="48">
        <f>'A(IxI)'!X37*X$102</f>
        <v>2643.433502813517</v>
      </c>
      <c r="Y37" s="48">
        <f>'A(IxI)'!Y37*Y$102</f>
        <v>8484.6392330221024</v>
      </c>
      <c r="Z37" s="48">
        <f>'A(IxI)'!Z37*Z$102</f>
        <v>1176.2811839642366</v>
      </c>
      <c r="AA37" s="48">
        <f>'A(IxI)'!AA37*AA$102</f>
        <v>257.40596789475541</v>
      </c>
      <c r="AB37" s="48">
        <f>'A(IxI)'!AB37*AB$102</f>
        <v>642.28795155025239</v>
      </c>
      <c r="AC37" s="48">
        <f>'A(IxI)'!AC37*AC$102</f>
        <v>2494.7714483465811</v>
      </c>
      <c r="AD37" s="48">
        <f>'A(IxI)'!AD37*AD$102</f>
        <v>122.03151807965706</v>
      </c>
      <c r="AE37" s="48">
        <f>'A(IxI)'!AE37*AE$102</f>
        <v>3204.6251049463176</v>
      </c>
      <c r="AF37" s="48">
        <f>'A(IxI)'!AF37*AF$102</f>
        <v>22187.004059334839</v>
      </c>
      <c r="AG37" s="48">
        <f>'A(IxI)'!AG37*AG$102</f>
        <v>256.16475600033141</v>
      </c>
      <c r="AH37" s="48">
        <f>'A(IxI)'!AH37*AH$102</f>
        <v>24251.261435785818</v>
      </c>
      <c r="AI37" s="48">
        <f>'A(IxI)'!AI37*AI$102</f>
        <v>279.80007725098676</v>
      </c>
      <c r="AJ37" s="48">
        <f>'A(IxI)'!AJ37*AJ$102</f>
        <v>9.0506326349280748</v>
      </c>
      <c r="AK37" s="48">
        <f>'A(IxI)'!AK37*AK$102</f>
        <v>167.73109117921186</v>
      </c>
      <c r="AL37" s="48">
        <f>'A(IxI)'!AL37*AL$102</f>
        <v>356.39137838670388</v>
      </c>
      <c r="AM37" s="48">
        <f>'A(IxI)'!AM37*AM$102</f>
        <v>81.089720544359608</v>
      </c>
      <c r="AN37" s="48">
        <f>'A(IxI)'!AN37*AN$102</f>
        <v>297.0415879092875</v>
      </c>
      <c r="AO37" s="48">
        <f>'A(IxI)'!AO37*AO$102</f>
        <v>396.90547010479128</v>
      </c>
      <c r="AP37" s="48">
        <f>'A(IxI)'!AP37*AP$102</f>
        <v>96.99911437175183</v>
      </c>
      <c r="AQ37" s="48">
        <f>'A(IxI)'!AQ37*AQ$102</f>
        <v>781.41986555288884</v>
      </c>
      <c r="AR37" s="48">
        <f>'A(IxI)'!AR37*AR$102</f>
        <v>820.88872015412562</v>
      </c>
      <c r="AS37" s="48">
        <f>'A(IxI)'!AS37*AS$102</f>
        <v>231.40908987579047</v>
      </c>
      <c r="AT37" s="48">
        <f>'A(IxI)'!AT37*AT$102</f>
        <v>296.03132232801761</v>
      </c>
      <c r="AU37" s="48">
        <f>'A(IxI)'!AU37*AU$102</f>
        <v>54.083131836561726</v>
      </c>
      <c r="AV37" s="48">
        <f>'A(IxI)'!AV37*AV$102</f>
        <v>394.86321257780526</v>
      </c>
      <c r="AW37" s="48">
        <f>'A(IxI)'!AW37*AW$102</f>
        <v>75.252451075327954</v>
      </c>
      <c r="AX37" s="48">
        <f>'A(IxI)'!AX37*AX$102</f>
        <v>181.46410912762661</v>
      </c>
      <c r="AY37" s="48">
        <f>'A(IxI)'!AY37*AY$102</f>
        <v>321.38430763043357</v>
      </c>
      <c r="AZ37" s="48">
        <f>'A(IxI)'!AZ37*AZ$102</f>
        <v>560.45278056496397</v>
      </c>
      <c r="BA37" s="48">
        <f>'A(IxI)'!BA37*BA$102</f>
        <v>44.355874215867026</v>
      </c>
      <c r="BB37" s="48">
        <f>'A(IxI)'!BB37*BB$102</f>
        <v>137.52000347130775</v>
      </c>
      <c r="BC37" s="48">
        <f>'A(IxI)'!BC37*BC$102</f>
        <v>55.682115018774567</v>
      </c>
      <c r="BD37" s="48">
        <f>'A(IxI)'!BD37*BD$102</f>
        <v>177.66424048103715</v>
      </c>
      <c r="BE37" s="48">
        <f>'A(IxI)'!BE37*BE$102</f>
        <v>213.9335318943362</v>
      </c>
      <c r="BF37" s="48">
        <f>'A(IxI)'!BF37*BF$102</f>
        <v>213.47234048056234</v>
      </c>
      <c r="BG37" s="48">
        <f>'A(IxI)'!BG37*BG$102</f>
        <v>205.19516398658706</v>
      </c>
      <c r="BH37" s="48">
        <f>'A(IxI)'!BH37*BH$102</f>
        <v>162.58628997138641</v>
      </c>
      <c r="BI37" s="48">
        <f>'A(IxI)'!BI37*BI$102</f>
        <v>3872.1993141364123</v>
      </c>
      <c r="BJ37" s="48">
        <f>'A(IxI)'!BJ37*BJ$102</f>
        <v>943.09036150411396</v>
      </c>
      <c r="BK37" s="48">
        <f>'A(IxI)'!BK37*BK$102</f>
        <v>2715.9507005800515</v>
      </c>
      <c r="BL37" s="48">
        <f>'A(IxI)'!BL37*BL$102</f>
        <v>22.589744466481349</v>
      </c>
      <c r="BM37" s="48">
        <f>'A(IxI)'!BM37*BM$102</f>
        <v>2972.2432242954687</v>
      </c>
      <c r="BN37" s="48">
        <f>'A(IxI)'!BN37*BN$102</f>
        <v>27058.630045652415</v>
      </c>
      <c r="BO37" s="48">
        <f>'A(IxI)'!BO37*BO$102</f>
        <v>134.98746719635227</v>
      </c>
      <c r="BP37" s="48">
        <f>'A(IxI)'!BP37*BP$102</f>
        <v>125.04361698516009</v>
      </c>
      <c r="BQ37" s="48">
        <f>'A(IxI)'!BQ37*BQ$102</f>
        <v>143.38220073748067</v>
      </c>
      <c r="BR37" s="48">
        <f>'A(IxI)'!BR37*BR$102</f>
        <v>11.076688789496613</v>
      </c>
      <c r="BS37" s="48">
        <f>'A(IxI)'!BS37*BS$102</f>
        <v>23.486051209957758</v>
      </c>
      <c r="BT37" s="48">
        <f>'A(IxI)'!BT37*BT$102</f>
        <v>292.01477811798361</v>
      </c>
      <c r="BU37" s="48">
        <f>'A(IxI)'!BU37*BU$102</f>
        <v>660.85610171829671</v>
      </c>
      <c r="BV37" s="48">
        <f>'A(IxI)'!BV37*BV$102</f>
        <v>155.58050355083398</v>
      </c>
      <c r="BW37" s="48">
        <f>'A(IxI)'!BW37*BW$102</f>
        <v>129.22921479491899</v>
      </c>
      <c r="BX37" s="48">
        <f>'A(IxI)'!BX37*BX$102</f>
        <v>352.467067006055</v>
      </c>
      <c r="BY37" s="48">
        <f>'A(IxI)'!BY37*BY$102</f>
        <v>4945.2986290025929</v>
      </c>
      <c r="BZ37" s="48">
        <f>'A(IxI)'!BZ37*BZ$102</f>
        <v>1475.4181629959085</v>
      </c>
      <c r="CA37" s="55">
        <f>'A(IxI)'!CA37*CA$102</f>
        <v>0</v>
      </c>
      <c r="CB37" s="83">
        <f t="shared" si="0"/>
        <v>136313.50344834532</v>
      </c>
      <c r="CC37" s="51">
        <f>'Sim_F(IxI)'!B31</f>
        <v>441358.26085084199</v>
      </c>
      <c r="CD37" s="48">
        <f>'Sim_F(IxI)'!C31</f>
        <v>0</v>
      </c>
      <c r="CE37" s="48">
        <f>'Sim_F(IxI)'!D31</f>
        <v>0</v>
      </c>
      <c r="CF37" s="48">
        <f>'Sim_F(IxI)'!E31</f>
        <v>7639.5866747425898</v>
      </c>
      <c r="CG37" s="48">
        <f>'Sim_F(IxI)'!F31</f>
        <v>22485.504862110101</v>
      </c>
      <c r="CH37" s="82">
        <f>'Sim_F(IxI)'!G31</f>
        <v>393611.14416396001</v>
      </c>
      <c r="CI37" s="93">
        <f t="shared" si="1"/>
        <v>1001408.0000000001</v>
      </c>
      <c r="CJ37" s="127"/>
      <c r="CK37" s="48">
        <f>+'(I-AIxI)-1xSim_F(IxI)'!H30</f>
        <v>1001407.9999999999</v>
      </c>
      <c r="CL37" s="48">
        <f t="shared" si="2"/>
        <v>0</v>
      </c>
      <c r="CM37" s="48"/>
      <c r="CN37" s="247">
        <f t="shared" si="3"/>
        <v>0.86387815610785468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'A(IxI)'!D38*D$102</f>
        <v>1.7403407159360214</v>
      </c>
      <c r="E38" s="48">
        <f>'A(IxI)'!E38*E$102</f>
        <v>1.1411290291584413</v>
      </c>
      <c r="F38" s="48">
        <f>'A(IxI)'!F38*F$102</f>
        <v>5.1861768798385004</v>
      </c>
      <c r="G38" s="48">
        <f>'A(IxI)'!G38*G$102</f>
        <v>0.61222398753243301</v>
      </c>
      <c r="H38" s="48">
        <f>'A(IxI)'!H38*H$102</f>
        <v>15.74709595252803</v>
      </c>
      <c r="I38" s="48">
        <f>'A(IxI)'!I38*I$102</f>
        <v>2.542739873278649</v>
      </c>
      <c r="J38" s="48">
        <f>'A(IxI)'!J38*J$102</f>
        <v>2.2648668440546502</v>
      </c>
      <c r="K38" s="48">
        <f>'A(IxI)'!K38*K$102</f>
        <v>3.6900663638964524</v>
      </c>
      <c r="L38" s="48">
        <f>'A(IxI)'!L38*L$102</f>
        <v>2.5870037486040642</v>
      </c>
      <c r="M38" s="48">
        <f>'A(IxI)'!M38*M$102</f>
        <v>10.746117491136392</v>
      </c>
      <c r="N38" s="48">
        <f>'A(IxI)'!N38*N$102</f>
        <v>0.64813648632745069</v>
      </c>
      <c r="O38" s="48">
        <f>'A(IxI)'!O38*O$102</f>
        <v>39.93911243608359</v>
      </c>
      <c r="P38" s="48">
        <f>'A(IxI)'!P38*P$102</f>
        <v>1.9041290777911961</v>
      </c>
      <c r="Q38" s="48">
        <f>'A(IxI)'!Q38*Q$102</f>
        <v>1.3765830144510134</v>
      </c>
      <c r="R38" s="48">
        <f>'A(IxI)'!R38*R$102</f>
        <v>3.4517176196634112</v>
      </c>
      <c r="S38" s="48">
        <f>'A(IxI)'!S38*S$102</f>
        <v>0.62248926268909155</v>
      </c>
      <c r="T38" s="48">
        <f>'A(IxI)'!T38*T$102</f>
        <v>18.909800020327847</v>
      </c>
      <c r="U38" s="48">
        <f>'A(IxI)'!U38*U$102</f>
        <v>27.22747891213713</v>
      </c>
      <c r="V38" s="48">
        <f>'A(IxI)'!V38*V$102</f>
        <v>62.388956143350043</v>
      </c>
      <c r="W38" s="48">
        <f>'A(IxI)'!W38*W$102</f>
        <v>20.512142100816163</v>
      </c>
      <c r="X38" s="48">
        <f>'A(IxI)'!X38*X$102</f>
        <v>1598.7195831841175</v>
      </c>
      <c r="Y38" s="48">
        <f>'A(IxI)'!Y38*Y$102</f>
        <v>263.97726884133573</v>
      </c>
      <c r="Z38" s="48">
        <f>'A(IxI)'!Z38*Z$102</f>
        <v>129.62956427774191</v>
      </c>
      <c r="AA38" s="48">
        <f>'A(IxI)'!AA38*AA$102</f>
        <v>5.4217513030708107</v>
      </c>
      <c r="AB38" s="48">
        <f>'A(IxI)'!AB38*AB$102</f>
        <v>104.59470732224794</v>
      </c>
      <c r="AC38" s="48">
        <f>'A(IxI)'!AC38*AC$102</f>
        <v>2.0099447175320861</v>
      </c>
      <c r="AD38" s="48">
        <f>'A(IxI)'!AD38*AD$102</f>
        <v>1.8436595872026456</v>
      </c>
      <c r="AE38" s="48">
        <f>'A(IxI)'!AE38*AE$102</f>
        <v>20.068044005517837</v>
      </c>
      <c r="AF38" s="48">
        <f>'A(IxI)'!AF38*AF$102</f>
        <v>2734.361055834805</v>
      </c>
      <c r="AG38" s="48">
        <f>'A(IxI)'!AG38*AG$102</f>
        <v>142.79095562557524</v>
      </c>
      <c r="AH38" s="48">
        <f>'A(IxI)'!AH38*AH$102</f>
        <v>4.0868154614952541</v>
      </c>
      <c r="AI38" s="48">
        <f>'A(IxI)'!AI38*AI$102</f>
        <v>161.08282884017882</v>
      </c>
      <c r="AJ38" s="48">
        <f>'A(IxI)'!AJ38*AJ$102</f>
        <v>0.1283988603001196</v>
      </c>
      <c r="AK38" s="48">
        <f>'A(IxI)'!AK38*AK$102</f>
        <v>3.1251646982244434</v>
      </c>
      <c r="AL38" s="48">
        <f>'A(IxI)'!AL38*AL$102</f>
        <v>4.0243225629774226</v>
      </c>
      <c r="AM38" s="48">
        <f>'A(IxI)'!AM38*AM$102</f>
        <v>1.5155658188011254</v>
      </c>
      <c r="AN38" s="48">
        <f>'A(IxI)'!AN38*AN$102</f>
        <v>4.754957954559436</v>
      </c>
      <c r="AO38" s="48">
        <f>'A(IxI)'!AO38*AO$102</f>
        <v>6.956686862732079</v>
      </c>
      <c r="AP38" s="48">
        <f>'A(IxI)'!AP38*AP$102</f>
        <v>1.7940083960682955</v>
      </c>
      <c r="AQ38" s="48">
        <f>'A(IxI)'!AQ38*AQ$102</f>
        <v>15.505503628011306</v>
      </c>
      <c r="AR38" s="48">
        <f>'A(IxI)'!AR38*AR$102</f>
        <v>3.0502133642497014</v>
      </c>
      <c r="AS38" s="48">
        <f>'A(IxI)'!AS38*AS$102</f>
        <v>4.4688009853602022</v>
      </c>
      <c r="AT38" s="48">
        <f>'A(IxI)'!AT38*AT$102</f>
        <v>2.6336469624783447</v>
      </c>
      <c r="AU38" s="48">
        <f>'A(IxI)'!AU38*AU$102</f>
        <v>1.0638850717652868</v>
      </c>
      <c r="AV38" s="48">
        <f>'A(IxI)'!AV38*AV$102</f>
        <v>7.2437374533033605</v>
      </c>
      <c r="AW38" s="48">
        <f>'A(IxI)'!AW38*AW$102</f>
        <v>1.3518410813906119</v>
      </c>
      <c r="AX38" s="48">
        <f>'A(IxI)'!AX38*AX$102</f>
        <v>3.172507105699883</v>
      </c>
      <c r="AY38" s="48">
        <f>'A(IxI)'!AY38*AY$102</f>
        <v>4.8546625501758598</v>
      </c>
      <c r="AZ38" s="48">
        <f>'A(IxI)'!AZ38*AZ$102</f>
        <v>4.0559618085089486</v>
      </c>
      <c r="BA38" s="48">
        <f>'A(IxI)'!BA38*BA$102</f>
        <v>0.81879918787500539</v>
      </c>
      <c r="BB38" s="48">
        <f>'A(IxI)'!BB38*BB$102</f>
        <v>2.4322521399056551</v>
      </c>
      <c r="BC38" s="48">
        <f>'A(IxI)'!BC38*BC$102</f>
        <v>0.71975196275518649</v>
      </c>
      <c r="BD38" s="48">
        <f>'A(IxI)'!BD38*BD$102</f>
        <v>3.3530431543081449</v>
      </c>
      <c r="BE38" s="48">
        <f>'A(IxI)'!BE38*BE$102</f>
        <v>2.6034895538504994</v>
      </c>
      <c r="BF38" s="48">
        <f>'A(IxI)'!BF38*BF$102</f>
        <v>3.11320142227135</v>
      </c>
      <c r="BG38" s="48">
        <f>'A(IxI)'!BG38*BG$102</f>
        <v>3.284549465772689</v>
      </c>
      <c r="BH38" s="48">
        <f>'A(IxI)'!BH38*BH$102</f>
        <v>2.089582109320153</v>
      </c>
      <c r="BI38" s="48">
        <f>'A(IxI)'!BI38*BI$102</f>
        <v>32.90248984367016</v>
      </c>
      <c r="BJ38" s="48">
        <f>'A(IxI)'!BJ38*BJ$102</f>
        <v>20.200272885768435</v>
      </c>
      <c r="BK38" s="48">
        <f>'A(IxI)'!BK38*BK$102</f>
        <v>55.181785598302163</v>
      </c>
      <c r="BL38" s="48">
        <f>'A(IxI)'!BL38*BL$102</f>
        <v>0.48222332788213063</v>
      </c>
      <c r="BM38" s="48">
        <f>'A(IxI)'!BM38*BM$102</f>
        <v>679.27132272569588</v>
      </c>
      <c r="BN38" s="48">
        <f>'A(IxI)'!BN38*BN$102</f>
        <v>2834.9394196564581</v>
      </c>
      <c r="BO38" s="48">
        <f>'A(IxI)'!BO38*BO$102</f>
        <v>2.891328111100762</v>
      </c>
      <c r="BP38" s="48">
        <f>'A(IxI)'!BP38*BP$102</f>
        <v>2.3897881960041638</v>
      </c>
      <c r="BQ38" s="48">
        <f>'A(IxI)'!BQ38*BQ$102</f>
        <v>3.0640157134579509</v>
      </c>
      <c r="BR38" s="48">
        <f>'A(IxI)'!BR38*BR$102</f>
        <v>0.23238785745543339</v>
      </c>
      <c r="BS38" s="48">
        <f>'A(IxI)'!BS38*BS$102</f>
        <v>0.5030532203654684</v>
      </c>
      <c r="BT38" s="48">
        <f>'A(IxI)'!BT38*BT$102</f>
        <v>4.5903350700000471</v>
      </c>
      <c r="BU38" s="48">
        <f>'A(IxI)'!BU38*BU$102</f>
        <v>4.9906050396103616</v>
      </c>
      <c r="BV38" s="48">
        <f>'A(IxI)'!BV38*BV$102</f>
        <v>3.067802074612211</v>
      </c>
      <c r="BW38" s="48">
        <f>'A(IxI)'!BW38*BW$102</f>
        <v>1.3319884510205893</v>
      </c>
      <c r="BX38" s="48">
        <f>'A(IxI)'!BX38*BX$102</f>
        <v>6.7137395155885464</v>
      </c>
      <c r="BY38" s="48">
        <f>'A(IxI)'!BY38*BY$102</f>
        <v>13.187912476754111</v>
      </c>
      <c r="BZ38" s="48">
        <f>'A(IxI)'!BZ38*BZ$102</f>
        <v>123.28496645157837</v>
      </c>
      <c r="CA38" s="55">
        <f>'A(IxI)'!CA38*CA$102</f>
        <v>0</v>
      </c>
      <c r="CB38" s="83">
        <f t="shared" si="0"/>
        <v>9269.1644553364113</v>
      </c>
      <c r="CC38" s="51">
        <f>'Sim_F(IxI)'!B32</f>
        <v>21456.676663980299</v>
      </c>
      <c r="CD38" s="48">
        <f>'Sim_F(IxI)'!C32</f>
        <v>0</v>
      </c>
      <c r="CE38" s="48">
        <f>'Sim_F(IxI)'!D32</f>
        <v>0</v>
      </c>
      <c r="CF38" s="48">
        <f>'Sim_F(IxI)'!E32</f>
        <v>109.995059010349</v>
      </c>
      <c r="CG38" s="48">
        <f>'Sim_F(IxI)'!F32</f>
        <v>1415.2034627830701</v>
      </c>
      <c r="CH38" s="82">
        <f>'Sim_F(IxI)'!G32</f>
        <v>111535.96035889001</v>
      </c>
      <c r="CI38" s="93">
        <f t="shared" si="1"/>
        <v>143787.00000000015</v>
      </c>
      <c r="CJ38" s="127"/>
      <c r="CK38" s="48">
        <f>+'(I-AIxI)-1xSim_F(IxI)'!H31</f>
        <v>143787.00000000076</v>
      </c>
      <c r="CL38" s="48">
        <f t="shared" si="2"/>
        <v>6.1118043959140778E-10</v>
      </c>
      <c r="CM38" s="48"/>
      <c r="CN38" s="247">
        <f t="shared" si="3"/>
        <v>0.93553544857785176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'A(IxI)'!D39*D$102</f>
        <v>2.2376249002418742</v>
      </c>
      <c r="E39" s="48">
        <f>'A(IxI)'!E39*E$102</f>
        <v>1.4730804990648987</v>
      </c>
      <c r="F39" s="48">
        <f>'A(IxI)'!F39*F$102</f>
        <v>6.7805174796026861</v>
      </c>
      <c r="G39" s="48">
        <f>'A(IxI)'!G39*G$102</f>
        <v>0.76165183801946068</v>
      </c>
      <c r="H39" s="48">
        <f>'A(IxI)'!H39*H$102</f>
        <v>19.9559057639662</v>
      </c>
      <c r="I39" s="48">
        <f>'A(IxI)'!I39*I$102</f>
        <v>3.2558312481613503</v>
      </c>
      <c r="J39" s="48">
        <f>'A(IxI)'!J39*J$102</f>
        <v>2.8281436781966671</v>
      </c>
      <c r="K39" s="48">
        <f>'A(IxI)'!K39*K$102</f>
        <v>4.6017032144329555</v>
      </c>
      <c r="L39" s="48">
        <f>'A(IxI)'!L39*L$102</f>
        <v>3.48960206061136</v>
      </c>
      <c r="M39" s="48">
        <f>'A(IxI)'!M39*M$102</f>
        <v>13.34435716622335</v>
      </c>
      <c r="N39" s="48">
        <f>'A(IxI)'!N39*N$102</f>
        <v>0.80484554288080234</v>
      </c>
      <c r="O39" s="48">
        <f>'A(IxI)'!O39*O$102</f>
        <v>52.619264924137369</v>
      </c>
      <c r="P39" s="48">
        <f>'A(IxI)'!P39*P$102</f>
        <v>3.7700583499247533</v>
      </c>
      <c r="Q39" s="48">
        <f>'A(IxI)'!Q39*Q$102</f>
        <v>1.9066770576636074</v>
      </c>
      <c r="R39" s="48">
        <f>'A(IxI)'!R39*R$102</f>
        <v>31.552027189184493</v>
      </c>
      <c r="S39" s="48">
        <f>'A(IxI)'!S39*S$102</f>
        <v>5.1051234415673985</v>
      </c>
      <c r="T39" s="48">
        <f>'A(IxI)'!T39*T$102</f>
        <v>25.183069569742447</v>
      </c>
      <c r="U39" s="48">
        <f>'A(IxI)'!U39*U$102</f>
        <v>43.516196569521327</v>
      </c>
      <c r="V39" s="48">
        <f>'A(IxI)'!V39*V$102</f>
        <v>77.681298507320335</v>
      </c>
      <c r="W39" s="48">
        <f>'A(IxI)'!W39*W$102</f>
        <v>25.564064744198809</v>
      </c>
      <c r="X39" s="48">
        <f>'A(IxI)'!X39*X$102</f>
        <v>1565.8347188174125</v>
      </c>
      <c r="Y39" s="48">
        <f>'A(IxI)'!Y39*Y$102</f>
        <v>273.75278766794167</v>
      </c>
      <c r="Z39" s="48">
        <f>'A(IxI)'!Z39*Z$102</f>
        <v>28.433456887886781</v>
      </c>
      <c r="AA39" s="48">
        <f>'A(IxI)'!AA39*AA$102</f>
        <v>6.8813595009574611</v>
      </c>
      <c r="AB39" s="48">
        <f>'A(IxI)'!AB39*AB$102</f>
        <v>53.591858345862008</v>
      </c>
      <c r="AC39" s="48">
        <f>'A(IxI)'!AC39*AC$102</f>
        <v>2.6728594412969615</v>
      </c>
      <c r="AD39" s="48">
        <f>'A(IxI)'!AD39*AD$102</f>
        <v>2.3327741340311139</v>
      </c>
      <c r="AE39" s="48">
        <f>'A(IxI)'!AE39*AE$102</f>
        <v>26.085891106130731</v>
      </c>
      <c r="AF39" s="48">
        <f>'A(IxI)'!AF39*AF$102</f>
        <v>54.700048016206892</v>
      </c>
      <c r="AG39" s="48">
        <f>'A(IxI)'!AG39*AG$102</f>
        <v>3.0553539361172186</v>
      </c>
      <c r="AH39" s="48">
        <f>'A(IxI)'!AH39*AH$102</f>
        <v>1917.8446358322067</v>
      </c>
      <c r="AI39" s="48">
        <f>'A(IxI)'!AI39*AI$102</f>
        <v>2067.2933483208749</v>
      </c>
      <c r="AJ39" s="48">
        <f>'A(IxI)'!AJ39*AJ$102</f>
        <v>0.15942912545740104</v>
      </c>
      <c r="AK39" s="48">
        <f>'A(IxI)'!AK39*AK$102</f>
        <v>4.6390679149392255</v>
      </c>
      <c r="AL39" s="48">
        <f>'A(IxI)'!AL39*AL$102</f>
        <v>10.85157736638077</v>
      </c>
      <c r="AM39" s="48">
        <f>'A(IxI)'!AM39*AM$102</f>
        <v>2.2409728910979223</v>
      </c>
      <c r="AN39" s="48">
        <f>'A(IxI)'!AN39*AN$102</f>
        <v>8.5118807114452721</v>
      </c>
      <c r="AO39" s="48">
        <f>'A(IxI)'!AO39*AO$102</f>
        <v>11.144219971660158</v>
      </c>
      <c r="AP39" s="48">
        <f>'A(IxI)'!AP39*AP$102</f>
        <v>2.6878276708784767</v>
      </c>
      <c r="AQ39" s="48">
        <f>'A(IxI)'!AQ39*AQ$102</f>
        <v>21.252626526300062</v>
      </c>
      <c r="AR39" s="48">
        <f>'A(IxI)'!AR39*AR$102</f>
        <v>4.4460488893376491</v>
      </c>
      <c r="AS39" s="48">
        <f>'A(IxI)'!AS39*AS$102</f>
        <v>6.2402278442221801</v>
      </c>
      <c r="AT39" s="48">
        <f>'A(IxI)'!AT39*AT$102</f>
        <v>3.4925865297872636</v>
      </c>
      <c r="AU39" s="48">
        <f>'A(IxI)'!AU39*AU$102</f>
        <v>1.474448373378711</v>
      </c>
      <c r="AV39" s="48">
        <f>'A(IxI)'!AV39*AV$102</f>
        <v>10.964132075469173</v>
      </c>
      <c r="AW39" s="48">
        <f>'A(IxI)'!AW39*AW$102</f>
        <v>2.1004246159914808</v>
      </c>
      <c r="AX39" s="48">
        <f>'A(IxI)'!AX39*AX$102</f>
        <v>5.0981759978902241</v>
      </c>
      <c r="AY39" s="48">
        <f>'A(IxI)'!AY39*AY$102</f>
        <v>9.3196792146076515</v>
      </c>
      <c r="AZ39" s="48">
        <f>'A(IxI)'!AZ39*AZ$102</f>
        <v>17.928977097467691</v>
      </c>
      <c r="BA39" s="48">
        <f>'A(IxI)'!BA39*BA$102</f>
        <v>1.2296889798722648</v>
      </c>
      <c r="BB39" s="48">
        <f>'A(IxI)'!BB39*BB$102</f>
        <v>3.852930056712824</v>
      </c>
      <c r="BC39" s="48">
        <f>'A(IxI)'!BC39*BC$102</f>
        <v>1.6608389377396844</v>
      </c>
      <c r="BD39" s="48">
        <f>'A(IxI)'!BD39*BD$102</f>
        <v>4.8975225808058287</v>
      </c>
      <c r="BE39" s="48">
        <f>'A(IxI)'!BE39*BE$102</f>
        <v>6.4425574068048812</v>
      </c>
      <c r="BF39" s="48">
        <f>'A(IxI)'!BF39*BF$102</f>
        <v>6.2327426294249442</v>
      </c>
      <c r="BG39" s="48">
        <f>'A(IxI)'!BG39*BG$102</f>
        <v>5.8800334444244573</v>
      </c>
      <c r="BH39" s="48">
        <f>'A(IxI)'!BH39*BH$102</f>
        <v>4.8540570993278731</v>
      </c>
      <c r="BI39" s="48">
        <f>'A(IxI)'!BI39*BI$102</f>
        <v>122.01706488894575</v>
      </c>
      <c r="BJ39" s="48">
        <f>'A(IxI)'!BJ39*BJ$102</f>
        <v>2845.8665604564148</v>
      </c>
      <c r="BK39" s="48">
        <f>'A(IxI)'!BK39*BK$102</f>
        <v>5366.9071752317059</v>
      </c>
      <c r="BL39" s="48">
        <f>'A(IxI)'!BL39*BL$102</f>
        <v>0.60146380365038665</v>
      </c>
      <c r="BM39" s="48">
        <f>'A(IxI)'!BM39*BM$102</f>
        <v>2838.4668159565622</v>
      </c>
      <c r="BN39" s="48">
        <f>'A(IxI)'!BN39*BN$102</f>
        <v>12661.937887589969</v>
      </c>
      <c r="BO39" s="48">
        <f>'A(IxI)'!BO39*BO$102</f>
        <v>3.5904050957096327</v>
      </c>
      <c r="BP39" s="48">
        <f>'A(IxI)'!BP39*BP$102</f>
        <v>3.4356246292305532</v>
      </c>
      <c r="BQ39" s="48">
        <f>'A(IxI)'!BQ39*BQ$102</f>
        <v>3.8163962044670159</v>
      </c>
      <c r="BR39" s="48">
        <f>'A(IxI)'!BR39*BR$102</f>
        <v>0.2964686372970704</v>
      </c>
      <c r="BS39" s="48">
        <f>'A(IxI)'!BS39*BS$102</f>
        <v>0.62468345909233047</v>
      </c>
      <c r="BT39" s="48">
        <f>'A(IxI)'!BT39*BT$102</f>
        <v>8.3998306145590078</v>
      </c>
      <c r="BU39" s="48">
        <f>'A(IxI)'!BU39*BU$102</f>
        <v>7.6871315899862287</v>
      </c>
      <c r="BV39" s="48">
        <f>'A(IxI)'!BV39*BV$102</f>
        <v>4.2387457474656403</v>
      </c>
      <c r="BW39" s="48">
        <f>'A(IxI)'!BW39*BW$102</f>
        <v>1.6526849170462667</v>
      </c>
      <c r="BX39" s="48">
        <f>'A(IxI)'!BX39*BX$102</f>
        <v>9.6927251854990857</v>
      </c>
      <c r="BY39" s="48">
        <f>'A(IxI)'!BY39*BY$102</f>
        <v>19.245769775736367</v>
      </c>
      <c r="BZ39" s="48">
        <f>'A(IxI)'!BZ39*BZ$102</f>
        <v>3659.4847910345411</v>
      </c>
      <c r="CA39" s="55">
        <f>'A(IxI)'!CA39*CA$102</f>
        <v>0</v>
      </c>
      <c r="CB39" s="83">
        <f t="shared" si="0"/>
        <v>34044.475034520896</v>
      </c>
      <c r="CC39" s="51">
        <f>'Sim_F(IxI)'!B33</f>
        <v>715940.89910478902</v>
      </c>
      <c r="CD39" s="48">
        <f>'Sim_F(IxI)'!C33</f>
        <v>0</v>
      </c>
      <c r="CE39" s="48">
        <f>'Sim_F(IxI)'!D33</f>
        <v>0</v>
      </c>
      <c r="CF39" s="48">
        <f>'Sim_F(IxI)'!E33</f>
        <v>223.59174125050799</v>
      </c>
      <c r="CG39" s="48">
        <f>'Sim_F(IxI)'!F33</f>
        <v>4576.1723554032496</v>
      </c>
      <c r="CH39" s="82">
        <f>'Sim_F(IxI)'!G33</f>
        <v>3149.8617640360198</v>
      </c>
      <c r="CI39" s="93">
        <f t="shared" si="1"/>
        <v>757934.99999999953</v>
      </c>
      <c r="CJ39" s="127"/>
      <c r="CK39" s="48">
        <f>+'(I-AIxI)-1xSim_F(IxI)'!H32</f>
        <v>757935.00000000116</v>
      </c>
      <c r="CL39" s="48">
        <f t="shared" si="2"/>
        <v>1.6298145055770874E-9</v>
      </c>
      <c r="CM39" s="48"/>
      <c r="CN39" s="247">
        <f t="shared" si="3"/>
        <v>0.95508259278893193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'A(IxI)'!D40*D$102</f>
        <v>2.5550213635512504</v>
      </c>
      <c r="E40" s="48">
        <f>'A(IxI)'!E40*E$102</f>
        <v>1.6792123970713728</v>
      </c>
      <c r="F40" s="48">
        <f>'A(IxI)'!F40*F$102</f>
        <v>7.6884733039269326</v>
      </c>
      <c r="G40" s="48">
        <f>'A(IxI)'!G40*G$102</f>
        <v>0.88189982320196514</v>
      </c>
      <c r="H40" s="48">
        <f>'A(IxI)'!H40*H$102</f>
        <v>22.925745060200544</v>
      </c>
      <c r="I40" s="48">
        <f>'A(IxI)'!I40*I$102</f>
        <v>3.7241036591093182</v>
      </c>
      <c r="J40" s="48">
        <f>'A(IxI)'!J40*J$102</f>
        <v>3.2694590868780655</v>
      </c>
      <c r="K40" s="48">
        <f>'A(IxI)'!K40*K$102</f>
        <v>5.3227740627015363</v>
      </c>
      <c r="L40" s="48">
        <f>'A(IxI)'!L40*L$102</f>
        <v>3.9063696411299831</v>
      </c>
      <c r="M40" s="48">
        <f>'A(IxI)'!M40*M$102</f>
        <v>15.463309910954482</v>
      </c>
      <c r="N40" s="48">
        <f>'A(IxI)'!N40*N$102</f>
        <v>0.93264710356508662</v>
      </c>
      <c r="O40" s="48">
        <f>'A(IxI)'!O40*O$102</f>
        <v>59.476069081880823</v>
      </c>
      <c r="P40" s="48">
        <f>'A(IxI)'!P40*P$102</f>
        <v>4660.4100271823809</v>
      </c>
      <c r="Q40" s="48">
        <f>'A(IxI)'!Q40*Q$102</f>
        <v>2.11166668059299</v>
      </c>
      <c r="R40" s="48">
        <f>'A(IxI)'!R40*R$102</f>
        <v>23.047790454381595</v>
      </c>
      <c r="S40" s="48">
        <f>'A(IxI)'!S40*S$102</f>
        <v>3.7685286768563131</v>
      </c>
      <c r="T40" s="48">
        <f>'A(IxI)'!T40*T$102</f>
        <v>28.244832442306144</v>
      </c>
      <c r="U40" s="48">
        <f>'A(IxI)'!U40*U$102</f>
        <v>45.565740647337051</v>
      </c>
      <c r="V40" s="48">
        <f>'A(IxI)'!V40*V$102</f>
        <v>89.892750348957662</v>
      </c>
      <c r="W40" s="48">
        <f>'A(IxI)'!W40*W$102</f>
        <v>29.577581458964378</v>
      </c>
      <c r="X40" s="48">
        <f>'A(IxI)'!X40*X$102</f>
        <v>16.927817769479294</v>
      </c>
      <c r="Y40" s="48">
        <f>'A(IxI)'!Y40*Y$102</f>
        <v>14.475417625643709</v>
      </c>
      <c r="Z40" s="48">
        <f>'A(IxI)'!Z40*Z$102</f>
        <v>32.872387489868778</v>
      </c>
      <c r="AA40" s="48">
        <f>'A(IxI)'!AA40*AA$102</f>
        <v>7.9003403390596718</v>
      </c>
      <c r="AB40" s="48">
        <f>'A(IxI)'!AB40*AB$102</f>
        <v>16.519078873717653</v>
      </c>
      <c r="AC40" s="48">
        <f>'A(IxI)'!AC40*AC$102</f>
        <v>2.7939179425065381</v>
      </c>
      <c r="AD40" s="48">
        <f>'A(IxI)'!AD40*AD$102</f>
        <v>2.6676141445544288</v>
      </c>
      <c r="AE40" s="48">
        <f>'A(IxI)'!AE40*AE$102</f>
        <v>29.594970754872474</v>
      </c>
      <c r="AF40" s="48">
        <f>'A(IxI)'!AF40*AF$102</f>
        <v>15.213164988430234</v>
      </c>
      <c r="AG40" s="48">
        <f>'A(IxI)'!AG40*AG$102</f>
        <v>3.4559130368271633</v>
      </c>
      <c r="AH40" s="48">
        <f>'A(IxI)'!AH40*AH$102</f>
        <v>5.4323523599818948</v>
      </c>
      <c r="AI40" s="48">
        <f>'A(IxI)'!AI40*AI$102</f>
        <v>12642.369447765037</v>
      </c>
      <c r="AJ40" s="48">
        <f>'A(IxI)'!AJ40*AJ$102</f>
        <v>0.18466758240725392</v>
      </c>
      <c r="AK40" s="48">
        <f>'A(IxI)'!AK40*AK$102</f>
        <v>4.9998572428270753</v>
      </c>
      <c r="AL40" s="48">
        <f>'A(IxI)'!AL40*AL$102</f>
        <v>9.673021400045771</v>
      </c>
      <c r="AM40" s="48">
        <f>'A(IxI)'!AM40*AM$102</f>
        <v>2.4188934984593757</v>
      </c>
      <c r="AN40" s="48">
        <f>'A(IxI)'!AN40*AN$102</f>
        <v>8.5711883892387295</v>
      </c>
      <c r="AO40" s="48">
        <f>'A(IxI)'!AO40*AO$102</f>
        <v>11.671941453937309</v>
      </c>
      <c r="AP40" s="48">
        <f>'A(IxI)'!AP40*AP$102</f>
        <v>2.8865990842514657</v>
      </c>
      <c r="AQ40" s="48">
        <f>'A(IxI)'!AQ40*AQ$102</f>
        <v>5527.308584026714</v>
      </c>
      <c r="AR40" s="48">
        <f>'A(IxI)'!AR40*AR$102</f>
        <v>441.33937458874442</v>
      </c>
      <c r="AS40" s="48">
        <f>'A(IxI)'!AS40*AS$102</f>
        <v>774.31393519413496</v>
      </c>
      <c r="AT40" s="48">
        <f>'A(IxI)'!AT40*AT$102</f>
        <v>414.62011276487004</v>
      </c>
      <c r="AU40" s="48">
        <f>'A(IxI)'!AU40*AU$102</f>
        <v>1.6325761409155457</v>
      </c>
      <c r="AV40" s="48">
        <f>'A(IxI)'!AV40*AV$102</f>
        <v>11.729197233639079</v>
      </c>
      <c r="AW40" s="48">
        <f>'A(IxI)'!AW40*AW$102</f>
        <v>2.2249190232299512</v>
      </c>
      <c r="AX40" s="48">
        <f>'A(IxI)'!AX40*AX$102</f>
        <v>5.3334472134409543</v>
      </c>
      <c r="AY40" s="48">
        <f>'A(IxI)'!AY40*AY$102</f>
        <v>9.1682361028117683</v>
      </c>
      <c r="AZ40" s="48">
        <f>'A(IxI)'!AZ40*AZ$102</f>
        <v>14.385770896402301</v>
      </c>
      <c r="BA40" s="48">
        <f>'A(IxI)'!BA40*BA$102</f>
        <v>1.3194181083911787</v>
      </c>
      <c r="BB40" s="48">
        <f>'A(IxI)'!BB40*BB$102</f>
        <v>4.0520563802247889</v>
      </c>
      <c r="BC40" s="48">
        <f>'A(IxI)'!BC40*BC$102</f>
        <v>1.5443658263654469</v>
      </c>
      <c r="BD40" s="48">
        <f>'A(IxI)'!BD40*BD$102</f>
        <v>5.3115059959293696</v>
      </c>
      <c r="BE40" s="48">
        <f>'A(IxI)'!BE40*BE$102</f>
        <v>5.8747263826068918</v>
      </c>
      <c r="BF40" s="48">
        <f>'A(IxI)'!BF40*BF$102</f>
        <v>6.0493163222186279</v>
      </c>
      <c r="BG40" s="48">
        <f>'A(IxI)'!BG40*BG$102</f>
        <v>5.9208863329913193</v>
      </c>
      <c r="BH40" s="48">
        <f>'A(IxI)'!BH40*BH$102</f>
        <v>4.5050273423327631</v>
      </c>
      <c r="BI40" s="48">
        <f>'A(IxI)'!BI40*BI$102</f>
        <v>101.16520768045795</v>
      </c>
      <c r="BJ40" s="48">
        <f>'A(IxI)'!BJ40*BJ$102</f>
        <v>29.067528823887542</v>
      </c>
      <c r="BK40" s="48">
        <f>'A(IxI)'!BK40*BK$102</f>
        <v>82.622738340345663</v>
      </c>
      <c r="BL40" s="48">
        <f>'A(IxI)'!BL40*BL$102</f>
        <v>0.69565855756395867</v>
      </c>
      <c r="BM40" s="48">
        <f>'A(IxI)'!BM40*BM$102</f>
        <v>209.63162206279273</v>
      </c>
      <c r="BN40" s="48">
        <f>'A(IxI)'!BN40*BN$102</f>
        <v>1009.2793497084182</v>
      </c>
      <c r="BO40" s="48">
        <f>'A(IxI)'!BO40*BO$102</f>
        <v>4.1605261317013325</v>
      </c>
      <c r="BP40" s="48">
        <f>'A(IxI)'!BP40*BP$102</f>
        <v>3.7491899128750998</v>
      </c>
      <c r="BQ40" s="48">
        <f>'A(IxI)'!BQ40*BQ$102</f>
        <v>4.4166773981114495</v>
      </c>
      <c r="BR40" s="48">
        <f>'A(IxI)'!BR40*BR$102</f>
        <v>0.33963268884152825</v>
      </c>
      <c r="BS40" s="48">
        <f>'A(IxI)'!BS40*BS$102</f>
        <v>0.72387705184045137</v>
      </c>
      <c r="BT40" s="48">
        <f>'A(IxI)'!BT40*BT$102</f>
        <v>8.3955592644038237</v>
      </c>
      <c r="BU40" s="48">
        <f>'A(IxI)'!BU40*BU$102</f>
        <v>7.1859591151650113</v>
      </c>
      <c r="BV40" s="48">
        <f>'A(IxI)'!BV40*BV$102</f>
        <v>4.6990829027786267</v>
      </c>
      <c r="BW40" s="48">
        <f>'A(IxI)'!BW40*BW$102</f>
        <v>1.9139326341744787</v>
      </c>
      <c r="BX40" s="48">
        <f>'A(IxI)'!BX40*BX$102</f>
        <v>10.559870491633827</v>
      </c>
      <c r="BY40" s="48">
        <f>'A(IxI)'!BY40*BY$102</f>
        <v>18.710711604912909</v>
      </c>
      <c r="BZ40" s="48">
        <f>'A(IxI)'!BZ40*BZ$102</f>
        <v>763.69541865935059</v>
      </c>
      <c r="CA40" s="55">
        <f>'A(IxI)'!CA40*CA$102</f>
        <v>0</v>
      </c>
      <c r="CB40" s="83">
        <f t="shared" si="0"/>
        <v>27338.718593032325</v>
      </c>
      <c r="CC40" s="51">
        <f>'Sim_F(IxI)'!B34</f>
        <v>554409.32710731495</v>
      </c>
      <c r="CD40" s="48">
        <f>'Sim_F(IxI)'!C34</f>
        <v>0</v>
      </c>
      <c r="CE40" s="48">
        <f>'Sim_F(IxI)'!D34</f>
        <v>0</v>
      </c>
      <c r="CF40" s="48">
        <f>'Sim_F(IxI)'!E34</f>
        <v>215.97315440698901</v>
      </c>
      <c r="CG40" s="48">
        <f>'Sim_F(IxI)'!F34</f>
        <v>5236.9477535823098</v>
      </c>
      <c r="CH40" s="82">
        <f>'Sim_F(IxI)'!G34</f>
        <v>11471.033391663201</v>
      </c>
      <c r="CI40" s="93">
        <f t="shared" si="1"/>
        <v>598671.99999999977</v>
      </c>
      <c r="CJ40" s="127"/>
      <c r="CK40" s="48">
        <f>+'(I-AIxI)-1xSim_F(IxI)'!H33</f>
        <v>598671.99999999965</v>
      </c>
      <c r="CL40" s="48">
        <f t="shared" si="2"/>
        <v>0</v>
      </c>
      <c r="CM40" s="48"/>
      <c r="CN40" s="247">
        <f t="shared" si="3"/>
        <v>0.9543343958076671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'A(IxI)'!D41*D$102</f>
        <v>0.17702996327987711</v>
      </c>
      <c r="E41" s="48">
        <f>'A(IxI)'!E41*E$102</f>
        <v>0.11607728778606993</v>
      </c>
      <c r="F41" s="48">
        <f>'A(IxI)'!F41*F$102</f>
        <v>0.52754537901330545</v>
      </c>
      <c r="G41" s="48">
        <f>'A(IxI)'!G41*G$102</f>
        <v>6.2276305461045678E-2</v>
      </c>
      <c r="H41" s="48">
        <f>'A(IxI)'!H41*H$102</f>
        <v>1.6018172721663859</v>
      </c>
      <c r="I41" s="48">
        <f>'A(IxI)'!I41*I$102</f>
        <v>0.25865116081864153</v>
      </c>
      <c r="J41" s="48">
        <f>'A(IxI)'!J41*J$102</f>
        <v>0.23038551621839132</v>
      </c>
      <c r="K41" s="48">
        <f>'A(IxI)'!K41*K$102</f>
        <v>0.37535886330715179</v>
      </c>
      <c r="L41" s="48">
        <f>'A(IxI)'!L41*L$102</f>
        <v>0.26315374594564034</v>
      </c>
      <c r="M41" s="48">
        <f>'A(IxI)'!M41*M$102</f>
        <v>1.0931105429168473</v>
      </c>
      <c r="N41" s="48">
        <f>'A(IxI)'!N41*N$102</f>
        <v>6.5929376543480828E-2</v>
      </c>
      <c r="O41" s="48">
        <f>'A(IxI)'!O41*O$102</f>
        <v>4.0626640193199277</v>
      </c>
      <c r="P41" s="48">
        <f>'A(IxI)'!P41*P$102</f>
        <v>0.19369075126201499</v>
      </c>
      <c r="Q41" s="48">
        <f>'A(IxI)'!Q41*Q$102</f>
        <v>0.14002800616481401</v>
      </c>
      <c r="R41" s="48">
        <f>'A(IxI)'!R41*R$102</f>
        <v>0.35111368588125474</v>
      </c>
      <c r="S41" s="48">
        <f>'A(IxI)'!S41*S$102</f>
        <v>6.332050402940699E-2</v>
      </c>
      <c r="T41" s="48">
        <f>'A(IxI)'!T41*T$102</f>
        <v>1.9080196668985434</v>
      </c>
      <c r="U41" s="48">
        <f>'A(IxI)'!U41*U$102</f>
        <v>2.7613878794182698</v>
      </c>
      <c r="V41" s="48">
        <f>'A(IxI)'!V41*V$102</f>
        <v>6.3428844909573883</v>
      </c>
      <c r="W41" s="48">
        <f>'A(IxI)'!W41*W$102</f>
        <v>2.0865246268435929</v>
      </c>
      <c r="X41" s="48">
        <f>'A(IxI)'!X41*X$102</f>
        <v>1.1650963556624596</v>
      </c>
      <c r="Y41" s="48">
        <f>'A(IxI)'!Y41*Y$102</f>
        <v>0.28192200878741847</v>
      </c>
      <c r="Z41" s="48">
        <f>'A(IxI)'!Z41*Z$102</f>
        <v>2.3165785535065129</v>
      </c>
      <c r="AA41" s="48">
        <f>'A(IxI)'!AA41*AA$102</f>
        <v>0.55150834851267883</v>
      </c>
      <c r="AB41" s="48">
        <f>'A(IxI)'!AB41*AB$102</f>
        <v>0.28948409663706026</v>
      </c>
      <c r="AC41" s="48">
        <f>'A(IxI)'!AC41*AC$102</f>
        <v>0.19347534033393934</v>
      </c>
      <c r="AD41" s="48">
        <f>'A(IxI)'!AD41*AD$102</f>
        <v>0.18737847748520201</v>
      </c>
      <c r="AE41" s="48">
        <f>'A(IxI)'!AE41*AE$102</f>
        <v>2.0322090956631254</v>
      </c>
      <c r="AF41" s="48">
        <f>'A(IxI)'!AF41*AF$102</f>
        <v>0.78589421404635751</v>
      </c>
      <c r="AG41" s="48">
        <f>'A(IxI)'!AG41*AG$102</f>
        <v>0.2362992382482752</v>
      </c>
      <c r="AH41" s="48">
        <f>'A(IxI)'!AH41*AH$102</f>
        <v>0.30579802892694563</v>
      </c>
      <c r="AI41" s="48">
        <f>'A(IxI)'!AI41*AI$102</f>
        <v>0.20179480205064412</v>
      </c>
      <c r="AJ41" s="48">
        <f>'A(IxI)'!AJ41*AJ$102</f>
        <v>507.0130469480776</v>
      </c>
      <c r="AK41" s="48">
        <f>'A(IxI)'!AK41*AK$102</f>
        <v>0.31789625255804177</v>
      </c>
      <c r="AL41" s="48">
        <f>'A(IxI)'!AL41*AL$102</f>
        <v>0.40935988512289878</v>
      </c>
      <c r="AM41" s="48">
        <f>'A(IxI)'!AM41*AM$102</f>
        <v>0.15416553712374509</v>
      </c>
      <c r="AN41" s="48">
        <f>'A(IxI)'!AN41*AN$102</f>
        <v>0.48368116908664083</v>
      </c>
      <c r="AO41" s="48">
        <f>'A(IxI)'!AO41*AO$102</f>
        <v>0.70764420356429725</v>
      </c>
      <c r="AP41" s="48">
        <f>'A(IxI)'!AP41*AP$102</f>
        <v>0.18248911697095355</v>
      </c>
      <c r="AQ41" s="48">
        <f>'A(IxI)'!AQ41*AQ$102</f>
        <v>1.577242153084093</v>
      </c>
      <c r="AR41" s="48">
        <f>'A(IxI)'!AR41*AR$102</f>
        <v>0.30725787790500508</v>
      </c>
      <c r="AS41" s="48">
        <f>'A(IxI)'!AS41*AS$102</f>
        <v>0.45455967996108448</v>
      </c>
      <c r="AT41" s="48">
        <f>'A(IxI)'!AT41*AT$102</f>
        <v>0.26713659845876003</v>
      </c>
      <c r="AU41" s="48">
        <f>'A(IxI)'!AU41*AU$102</f>
        <v>0.10821992122808087</v>
      </c>
      <c r="AV41" s="48">
        <f>'A(IxI)'!AV41*AV$102</f>
        <v>0.73684340291818196</v>
      </c>
      <c r="AW41" s="48">
        <f>'A(IxI)'!AW41*AW$102</f>
        <v>0.13751122111172118</v>
      </c>
      <c r="AX41" s="48">
        <f>'A(IxI)'!AX41*AX$102</f>
        <v>0.32271199040765697</v>
      </c>
      <c r="AY41" s="48">
        <f>'A(IxI)'!AY41*AY$102</f>
        <v>0.4938232641023958</v>
      </c>
      <c r="AZ41" s="48">
        <f>'A(IxI)'!AZ41*AZ$102</f>
        <v>0.41257827473095787</v>
      </c>
      <c r="BA41" s="48">
        <f>'A(IxI)'!BA41*BA$102</f>
        <v>8.3289432256455798E-2</v>
      </c>
      <c r="BB41" s="48">
        <f>'A(IxI)'!BB41*BB$102</f>
        <v>0.24741218950527005</v>
      </c>
      <c r="BC41" s="48">
        <f>'A(IxI)'!BC41*BC$102</f>
        <v>7.3214205914064356E-2</v>
      </c>
      <c r="BD41" s="48">
        <f>'A(IxI)'!BD41*BD$102</f>
        <v>0.34107637719879447</v>
      </c>
      <c r="BE41" s="48">
        <f>'A(IxI)'!BE41*BE$102</f>
        <v>0.26483070579073881</v>
      </c>
      <c r="BF41" s="48">
        <f>'A(IxI)'!BF41*BF$102</f>
        <v>0.31667933090397132</v>
      </c>
      <c r="BG41" s="48">
        <f>'A(IxI)'!BG41*BG$102</f>
        <v>0.334109100587209</v>
      </c>
      <c r="BH41" s="48">
        <f>'A(IxI)'!BH41*BH$102</f>
        <v>0.21255530063507019</v>
      </c>
      <c r="BI41" s="48">
        <f>'A(IxI)'!BI41*BI$102</f>
        <v>3.3468886382450087</v>
      </c>
      <c r="BJ41" s="48">
        <f>'A(IxI)'!BJ41*BJ$102</f>
        <v>2.0548008412753491</v>
      </c>
      <c r="BK41" s="48">
        <f>'A(IxI)'!BK41*BK$102</f>
        <v>5.613170679013523</v>
      </c>
      <c r="BL41" s="48">
        <f>'A(IxI)'!BL41*BL$102</f>
        <v>4.9052451193018189E-2</v>
      </c>
      <c r="BM41" s="48">
        <f>'A(IxI)'!BM41*BM$102</f>
        <v>0.10049295111875425</v>
      </c>
      <c r="BN41" s="48">
        <f>'A(IxI)'!BN41*BN$102</f>
        <v>0.86301395896883004</v>
      </c>
      <c r="BO41" s="48">
        <f>'A(IxI)'!BO41*BO$102</f>
        <v>0.29411005824968645</v>
      </c>
      <c r="BP41" s="48">
        <f>'A(IxI)'!BP41*BP$102</f>
        <v>0.24309269599416394</v>
      </c>
      <c r="BQ41" s="48">
        <f>'A(IxI)'!BQ41*BQ$102</f>
        <v>0.31167608978836753</v>
      </c>
      <c r="BR41" s="48">
        <f>'A(IxI)'!BR41*BR$102</f>
        <v>2.3638827440693556E-2</v>
      </c>
      <c r="BS41" s="48">
        <f>'A(IxI)'!BS41*BS$102</f>
        <v>5.1171297846252732E-2</v>
      </c>
      <c r="BT41" s="48">
        <f>'A(IxI)'!BT41*BT$102</f>
        <v>0.46693549225352521</v>
      </c>
      <c r="BU41" s="48">
        <f>'A(IxI)'!BU41*BU$102</f>
        <v>0.50570129193599755</v>
      </c>
      <c r="BV41" s="48">
        <f>'A(IxI)'!BV41*BV$102</f>
        <v>0.31206124389639134</v>
      </c>
      <c r="BW41" s="48">
        <f>'A(IxI)'!BW41*BW$102</f>
        <v>0.13518520446548882</v>
      </c>
      <c r="BX41" s="48">
        <f>'A(IxI)'!BX41*BX$102</f>
        <v>0.6829312496295078</v>
      </c>
      <c r="BY41" s="48">
        <f>'A(IxI)'!BY41*BY$102</f>
        <v>1.3216812189397336</v>
      </c>
      <c r="BZ41" s="48">
        <f>'A(IxI)'!BZ41*BZ$102</f>
        <v>0.30783694160694008</v>
      </c>
      <c r="CA41" s="55">
        <f>'A(IxI)'!CA41*CA$102</f>
        <v>0</v>
      </c>
      <c r="CB41" s="83">
        <f t="shared" si="0"/>
        <v>563.8711828751575</v>
      </c>
      <c r="CC41" s="51">
        <f>'Sim_F(IxI)'!B35</f>
        <v>7857.8537999816999</v>
      </c>
      <c r="CD41" s="48">
        <f>'Sim_F(IxI)'!C35</f>
        <v>0</v>
      </c>
      <c r="CE41" s="48">
        <f>'Sim_F(IxI)'!D35</f>
        <v>0</v>
      </c>
      <c r="CF41" s="48">
        <f>'Sim_F(IxI)'!E35</f>
        <v>11.1888557678759</v>
      </c>
      <c r="CG41" s="48">
        <f>'Sim_F(IxI)'!F35</f>
        <v>354</v>
      </c>
      <c r="CH41" s="82">
        <f>'Sim_F(IxI)'!G35</f>
        <v>879.08616137526406</v>
      </c>
      <c r="CI41" s="93">
        <f t="shared" si="1"/>
        <v>9665.9999999999964</v>
      </c>
      <c r="CJ41" s="127"/>
      <c r="CK41" s="48">
        <f>+'(I-AIxI)-1xSim_F(IxI)'!H34</f>
        <v>9665.9999999999854</v>
      </c>
      <c r="CL41" s="48">
        <f t="shared" si="2"/>
        <v>0</v>
      </c>
      <c r="CM41" s="48"/>
      <c r="CN41" s="247">
        <f t="shared" si="3"/>
        <v>0.94166447518361718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'A(IxI)'!D42*D$102</f>
        <v>568.36156980529177</v>
      </c>
      <c r="E42" s="48">
        <f>'A(IxI)'!E42*E$102</f>
        <v>5158.6987163572003</v>
      </c>
      <c r="F42" s="48">
        <f>'A(IxI)'!F42*F$102</f>
        <v>672.54727777272126</v>
      </c>
      <c r="G42" s="48">
        <f>'A(IxI)'!G42*G$102</f>
        <v>891.07165273615135</v>
      </c>
      <c r="H42" s="48">
        <f>'A(IxI)'!H42*H$102</f>
        <v>8072.8521755859711</v>
      </c>
      <c r="I42" s="48">
        <f>'A(IxI)'!I42*I$102</f>
        <v>777.98454205304495</v>
      </c>
      <c r="J42" s="48">
        <f>'A(IxI)'!J42*J$102</f>
        <v>252.35191527209358</v>
      </c>
      <c r="K42" s="48">
        <f>'A(IxI)'!K42*K$102</f>
        <v>779.42201397111762</v>
      </c>
      <c r="L42" s="48">
        <f>'A(IxI)'!L42*L$102</f>
        <v>353.72471431932354</v>
      </c>
      <c r="M42" s="48">
        <f>'A(IxI)'!M42*M$102</f>
        <v>2676.9169188919718</v>
      </c>
      <c r="N42" s="48">
        <f>'A(IxI)'!N42*N$102</f>
        <v>7.479986627836638</v>
      </c>
      <c r="O42" s="48">
        <f>'A(IxI)'!O42*O$102</f>
        <v>2404.0609833547287</v>
      </c>
      <c r="P42" s="48">
        <f>'A(IxI)'!P42*P$102</f>
        <v>752.83971882098047</v>
      </c>
      <c r="Q42" s="48">
        <f>'A(IxI)'!Q42*Q$102</f>
        <v>47.993726079118723</v>
      </c>
      <c r="R42" s="48">
        <f>'A(IxI)'!R42*R$102</f>
        <v>2282.3824836531148</v>
      </c>
      <c r="S42" s="48">
        <f>'A(IxI)'!S42*S$102</f>
        <v>370.66583363096322</v>
      </c>
      <c r="T42" s="48">
        <f>'A(IxI)'!T42*T$102</f>
        <v>298.90553313546536</v>
      </c>
      <c r="U42" s="48">
        <f>'A(IxI)'!U42*U$102</f>
        <v>6966.4168348438698</v>
      </c>
      <c r="V42" s="48">
        <f>'A(IxI)'!V42*V$102</f>
        <v>1012.5729737770819</v>
      </c>
      <c r="W42" s="48">
        <f>'A(IxI)'!W42*W$102</f>
        <v>227.24139938187741</v>
      </c>
      <c r="X42" s="48">
        <f>'A(IxI)'!X42*X$102</f>
        <v>296.69302416082701</v>
      </c>
      <c r="Y42" s="48">
        <f>'A(IxI)'!Y42*Y$102</f>
        <v>48.659756310504626</v>
      </c>
      <c r="Z42" s="48">
        <f>'A(IxI)'!Z42*Z$102</f>
        <v>1581.4477631232985</v>
      </c>
      <c r="AA42" s="48">
        <f>'A(IxI)'!AA42*AA$102</f>
        <v>116.41728639602832</v>
      </c>
      <c r="AB42" s="48">
        <f>'A(IxI)'!AB42*AB$102</f>
        <v>48.82342472253557</v>
      </c>
      <c r="AC42" s="48">
        <f>'A(IxI)'!AC42*AC$102</f>
        <v>25.918575266694262</v>
      </c>
      <c r="AD42" s="48">
        <f>'A(IxI)'!AD42*AD$102</f>
        <v>21.345312359627933</v>
      </c>
      <c r="AE42" s="48">
        <f>'A(IxI)'!AE42*AE$102</f>
        <v>283.52278026310029</v>
      </c>
      <c r="AF42" s="48">
        <f>'A(IxI)'!AF42*AF$102</f>
        <v>402.0141996249298</v>
      </c>
      <c r="AG42" s="48">
        <f>'A(IxI)'!AG42*AG$102</f>
        <v>34.191124114651039</v>
      </c>
      <c r="AH42" s="48">
        <f>'A(IxI)'!AH42*AH$102</f>
        <v>123.74519109213077</v>
      </c>
      <c r="AI42" s="48">
        <f>'A(IxI)'!AI42*AI$102</f>
        <v>69.464070714595536</v>
      </c>
      <c r="AJ42" s="48">
        <f>'A(IxI)'!AJ42*AJ$102</f>
        <v>1.3950171131054203</v>
      </c>
      <c r="AK42" s="48">
        <f>'A(IxI)'!AK42*AK$102</f>
        <v>36796.668195041573</v>
      </c>
      <c r="AL42" s="48">
        <f>'A(IxI)'!AL42*AL$102</f>
        <v>83063.543768116127</v>
      </c>
      <c r="AM42" s="48">
        <f>'A(IxI)'!AM42*AM$102</f>
        <v>11016.146805982367</v>
      </c>
      <c r="AN42" s="48">
        <f>'A(IxI)'!AN42*AN$102</f>
        <v>189.86659499139753</v>
      </c>
      <c r="AO42" s="48">
        <f>'A(IxI)'!AO42*AO$102</f>
        <v>292.33242874404829</v>
      </c>
      <c r="AP42" s="48">
        <f>'A(IxI)'!AP42*AP$102</f>
        <v>753.0956064494784</v>
      </c>
      <c r="AQ42" s="48">
        <f>'A(IxI)'!AQ42*AQ$102</f>
        <v>1219.3993948394127</v>
      </c>
      <c r="AR42" s="48">
        <f>'A(IxI)'!AR42*AR$102</f>
        <v>822.68785288085428</v>
      </c>
      <c r="AS42" s="48">
        <f>'A(IxI)'!AS42*AS$102</f>
        <v>2543.5345589591711</v>
      </c>
      <c r="AT42" s="48">
        <f>'A(IxI)'!AT42*AT$102</f>
        <v>730.90278622446567</v>
      </c>
      <c r="AU42" s="48">
        <f>'A(IxI)'!AU42*AU$102</f>
        <v>278.15983965593205</v>
      </c>
      <c r="AV42" s="48">
        <f>'A(IxI)'!AV42*AV$102</f>
        <v>1834.6799876412949</v>
      </c>
      <c r="AW42" s="48">
        <f>'A(IxI)'!AW42*AW$102</f>
        <v>68.315215345101137</v>
      </c>
      <c r="AX42" s="48">
        <f>'A(IxI)'!AX42*AX$102</f>
        <v>98.784502704864082</v>
      </c>
      <c r="AY42" s="48">
        <f>'A(IxI)'!AY42*AY$102</f>
        <v>225.90500299179922</v>
      </c>
      <c r="AZ42" s="48">
        <f>'A(IxI)'!AZ42*AZ$102</f>
        <v>996.49898487108192</v>
      </c>
      <c r="BA42" s="48">
        <f>'A(IxI)'!BA42*BA$102</f>
        <v>558.29869027305585</v>
      </c>
      <c r="BB42" s="48">
        <f>'A(IxI)'!BB42*BB$102</f>
        <v>1596.5546022413469</v>
      </c>
      <c r="BC42" s="48">
        <f>'A(IxI)'!BC42*BC$102</f>
        <v>96.14285179404574</v>
      </c>
      <c r="BD42" s="48">
        <f>'A(IxI)'!BD42*BD$102</f>
        <v>1470.5140701555179</v>
      </c>
      <c r="BE42" s="48">
        <f>'A(IxI)'!BE42*BE$102</f>
        <v>23290.673340428493</v>
      </c>
      <c r="BF42" s="48">
        <f>'A(IxI)'!BF42*BF$102</f>
        <v>495.27153261111562</v>
      </c>
      <c r="BG42" s="48">
        <f>'A(IxI)'!BG42*BG$102</f>
        <v>190.63421377340461</v>
      </c>
      <c r="BH42" s="48">
        <f>'A(IxI)'!BH42*BH$102</f>
        <v>154.39401171984045</v>
      </c>
      <c r="BI42" s="48">
        <f>'A(IxI)'!BI42*BI$102</f>
        <v>6471.3828396911367</v>
      </c>
      <c r="BJ42" s="48">
        <f>'A(IxI)'!BJ42*BJ$102</f>
        <v>92617.570512059305</v>
      </c>
      <c r="BK42" s="48">
        <f>'A(IxI)'!BK42*BK$102</f>
        <v>5889.2568520256309</v>
      </c>
      <c r="BL42" s="48">
        <f>'A(IxI)'!BL42*BL$102</f>
        <v>1622.5777490651344</v>
      </c>
      <c r="BM42" s="48">
        <f>'A(IxI)'!BM42*BM$102</f>
        <v>3030.0064840823884</v>
      </c>
      <c r="BN42" s="48">
        <f>'A(IxI)'!BN42*BN$102</f>
        <v>672.58925113446526</v>
      </c>
      <c r="BO42" s="48">
        <f>'A(IxI)'!BO42*BO$102</f>
        <v>527.33782072390579</v>
      </c>
      <c r="BP42" s="48">
        <f>'A(IxI)'!BP42*BP$102</f>
        <v>87.752228088139248</v>
      </c>
      <c r="BQ42" s="48">
        <f>'A(IxI)'!BQ42*BQ$102</f>
        <v>50.068276440067002</v>
      </c>
      <c r="BR42" s="48">
        <f>'A(IxI)'!BR42*BR$102</f>
        <v>13.367245799332204</v>
      </c>
      <c r="BS42" s="48">
        <f>'A(IxI)'!BS42*BS$102</f>
        <v>5.4402962117927558</v>
      </c>
      <c r="BT42" s="48">
        <f>'A(IxI)'!BT42*BT$102</f>
        <v>14734.373594271727</v>
      </c>
      <c r="BU42" s="48">
        <f>'A(IxI)'!BU42*BU$102</f>
        <v>154.96097103836533</v>
      </c>
      <c r="BV42" s="48">
        <f>'A(IxI)'!BV42*BV$102</f>
        <v>3410.8216395598024</v>
      </c>
      <c r="BW42" s="48">
        <f>'A(IxI)'!BW42*BW$102</f>
        <v>37.480316994195825</v>
      </c>
      <c r="BX42" s="48">
        <f>'A(IxI)'!BX42*BX$102</f>
        <v>2945.3605232740338</v>
      </c>
      <c r="BY42" s="48">
        <f>'A(IxI)'!BY42*BY$102</f>
        <v>174.30187302248581</v>
      </c>
      <c r="BZ42" s="48">
        <f>'A(IxI)'!BZ42*BZ$102</f>
        <v>112.87251186371815</v>
      </c>
      <c r="CA42" s="55">
        <f>'A(IxI)'!CA42*CA$102</f>
        <v>0</v>
      </c>
      <c r="CB42" s="83">
        <f t="shared" si="0"/>
        <v>338968.65431911335</v>
      </c>
      <c r="CC42" s="51">
        <f>'Sim_F(IxI)'!B36</f>
        <v>99778.970993223105</v>
      </c>
      <c r="CD42" s="48">
        <f>'Sim_F(IxI)'!C36</f>
        <v>0</v>
      </c>
      <c r="CE42" s="48">
        <f>'Sim_F(IxI)'!D36</f>
        <v>0</v>
      </c>
      <c r="CF42" s="48">
        <f>'Sim_F(IxI)'!E36</f>
        <v>5609.85715530993</v>
      </c>
      <c r="CG42" s="48">
        <f>'Sim_F(IxI)'!F36</f>
        <v>16917.7962954131</v>
      </c>
      <c r="CH42" s="82">
        <f>'Sim_F(IxI)'!G36</f>
        <v>80594.721236940604</v>
      </c>
      <c r="CI42" s="93">
        <f t="shared" si="1"/>
        <v>541870.00000000012</v>
      </c>
      <c r="CJ42" s="127"/>
      <c r="CK42" s="48">
        <f>+'(I-AIxI)-1xSim_F(IxI)'!H35</f>
        <v>541870.00000000058</v>
      </c>
      <c r="CL42" s="48">
        <f t="shared" si="2"/>
        <v>0</v>
      </c>
      <c r="CM42" s="48"/>
      <c r="CN42" s="247">
        <f t="shared" si="3"/>
        <v>0.37444653824881746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'A(IxI)'!D43*D$102</f>
        <v>76.451634293142362</v>
      </c>
      <c r="E43" s="48">
        <f>'A(IxI)'!E43*E$102</f>
        <v>52.457361965926452</v>
      </c>
      <c r="F43" s="48">
        <f>'A(IxI)'!F43*F$102</f>
        <v>272.31036085126107</v>
      </c>
      <c r="G43" s="48">
        <f>'A(IxI)'!G43*G$102</f>
        <v>16.802503071149115</v>
      </c>
      <c r="H43" s="48">
        <f>'A(IxI)'!H43*H$102</f>
        <v>1507.9108147479108</v>
      </c>
      <c r="I43" s="48">
        <f>'A(IxI)'!I43*I$102</f>
        <v>2385.537196193804</v>
      </c>
      <c r="J43" s="48">
        <f>'A(IxI)'!J43*J$102</f>
        <v>66.306339692924496</v>
      </c>
      <c r="K43" s="48">
        <f>'A(IxI)'!K43*K$102</f>
        <v>192.71250878175988</v>
      </c>
      <c r="L43" s="48">
        <f>'A(IxI)'!L43*L$102</f>
        <v>269.41845658602114</v>
      </c>
      <c r="M43" s="48">
        <f>'A(IxI)'!M43*M$102</f>
        <v>285.19254064700579</v>
      </c>
      <c r="N43" s="48">
        <f>'A(IxI)'!N43*N$102</f>
        <v>70.959073194149269</v>
      </c>
      <c r="O43" s="48">
        <f>'A(IxI)'!O43*O$102</f>
        <v>2386.7377706430593</v>
      </c>
      <c r="P43" s="48">
        <f>'A(IxI)'!P43*P$102</f>
        <v>1714.5628230263389</v>
      </c>
      <c r="Q43" s="48">
        <f>'A(IxI)'!Q43*Q$102</f>
        <v>182.17190984324097</v>
      </c>
      <c r="R43" s="48">
        <f>'A(IxI)'!R43*R$102</f>
        <v>12284.010315636584</v>
      </c>
      <c r="S43" s="48">
        <f>'A(IxI)'!S43*S$102</f>
        <v>1950.6259471736275</v>
      </c>
      <c r="T43" s="48">
        <f>'A(IxI)'!T43*T$102</f>
        <v>1245.756192742992</v>
      </c>
      <c r="U43" s="48">
        <f>'A(IxI)'!U43*U$102</f>
        <v>5709.5339556836234</v>
      </c>
      <c r="V43" s="48">
        <f>'A(IxI)'!V43*V$102</f>
        <v>1787.7948942080091</v>
      </c>
      <c r="W43" s="48">
        <f>'A(IxI)'!W43*W$102</f>
        <v>662.76184973267948</v>
      </c>
      <c r="X43" s="48">
        <f>'A(IxI)'!X43*X$102</f>
        <v>570.16817968512282</v>
      </c>
      <c r="Y43" s="48">
        <f>'A(IxI)'!Y43*Y$102</f>
        <v>571.08440740334436</v>
      </c>
      <c r="Z43" s="48">
        <f>'A(IxI)'!Z43*Z$102</f>
        <v>719.7485808246729</v>
      </c>
      <c r="AA43" s="48">
        <f>'A(IxI)'!AA43*AA$102</f>
        <v>202.72432474044908</v>
      </c>
      <c r="AB43" s="48">
        <f>'A(IxI)'!AB43*AB$102</f>
        <v>442.9792942113969</v>
      </c>
      <c r="AC43" s="48">
        <f>'A(IxI)'!AC43*AC$102</f>
        <v>196.75857882412095</v>
      </c>
      <c r="AD43" s="48">
        <f>'A(IxI)'!AD43*AD$102</f>
        <v>73.495253104592564</v>
      </c>
      <c r="AE43" s="48">
        <f>'A(IxI)'!AE43*AE$102</f>
        <v>1329.2135262252482</v>
      </c>
      <c r="AF43" s="48">
        <f>'A(IxI)'!AF43*AF$102</f>
        <v>3180.414137652459</v>
      </c>
      <c r="AG43" s="48">
        <f>'A(IxI)'!AG43*AG$102</f>
        <v>174.50114198554743</v>
      </c>
      <c r="AH43" s="48">
        <f>'A(IxI)'!AH43*AH$102</f>
        <v>1477.610382070156</v>
      </c>
      <c r="AI43" s="48">
        <f>'A(IxI)'!AI43*AI$102</f>
        <v>756.10690421080176</v>
      </c>
      <c r="AJ43" s="48">
        <f>'A(IxI)'!AJ43*AJ$102</f>
        <v>3.4656656993895041</v>
      </c>
      <c r="AK43" s="48">
        <f>'A(IxI)'!AK43*AK$102</f>
        <v>2082.9637281090131</v>
      </c>
      <c r="AL43" s="48">
        <f>'A(IxI)'!AL43*AL$102</f>
        <v>49739.740316154654</v>
      </c>
      <c r="AM43" s="48">
        <f>'A(IxI)'!AM43*AM$102</f>
        <v>4831.4684726115383</v>
      </c>
      <c r="AN43" s="48">
        <f>'A(IxI)'!AN43*AN$102</f>
        <v>1840.3210584590997</v>
      </c>
      <c r="AO43" s="48">
        <f>'A(IxI)'!AO43*AO$102</f>
        <v>2078.3297161412997</v>
      </c>
      <c r="AP43" s="48">
        <f>'A(IxI)'!AP43*AP$102</f>
        <v>1293.0242932065107</v>
      </c>
      <c r="AQ43" s="48">
        <f>'A(IxI)'!AQ43*AQ$102</f>
        <v>2716.6359789856292</v>
      </c>
      <c r="AR43" s="48">
        <f>'A(IxI)'!AR43*AR$102</f>
        <v>596.7762180885868</v>
      </c>
      <c r="AS43" s="48">
        <f>'A(IxI)'!AS43*AS$102</f>
        <v>1519.7024049256704</v>
      </c>
      <c r="AT43" s="48">
        <f>'A(IxI)'!AT43*AT$102</f>
        <v>285.34371935419711</v>
      </c>
      <c r="AU43" s="48">
        <f>'A(IxI)'!AU43*AU$102</f>
        <v>318.94717666130293</v>
      </c>
      <c r="AV43" s="48">
        <f>'A(IxI)'!AV43*AV$102</f>
        <v>1011.836534568897</v>
      </c>
      <c r="AW43" s="48">
        <f>'A(IxI)'!AW43*AW$102</f>
        <v>347.47209812501018</v>
      </c>
      <c r="AX43" s="48">
        <f>'A(IxI)'!AX43*AX$102</f>
        <v>1183.2720543233427</v>
      </c>
      <c r="AY43" s="48">
        <f>'A(IxI)'!AY43*AY$102</f>
        <v>2137.4055331852001</v>
      </c>
      <c r="AZ43" s="48">
        <f>'A(IxI)'!AZ43*AZ$102</f>
        <v>5733.3523666371048</v>
      </c>
      <c r="BA43" s="48">
        <f>'A(IxI)'!BA43*BA$102</f>
        <v>350.42136364409788</v>
      </c>
      <c r="BB43" s="48">
        <f>'A(IxI)'!BB43*BB$102</f>
        <v>1209.5415548974133</v>
      </c>
      <c r="BC43" s="48">
        <f>'A(IxI)'!BC43*BC$102</f>
        <v>406.10401015147613</v>
      </c>
      <c r="BD43" s="48">
        <f>'A(IxI)'!BD43*BD$102</f>
        <v>514.43605172282889</v>
      </c>
      <c r="BE43" s="48">
        <f>'A(IxI)'!BE43*BE$102</f>
        <v>1516.725072000299</v>
      </c>
      <c r="BF43" s="48">
        <f>'A(IxI)'!BF43*BF$102</f>
        <v>2145.055630280011</v>
      </c>
      <c r="BG43" s="48">
        <f>'A(IxI)'!BG43*BG$102</f>
        <v>1809.2767451158722</v>
      </c>
      <c r="BH43" s="48">
        <f>'A(IxI)'!BH43*BH$102</f>
        <v>2892.0598559828641</v>
      </c>
      <c r="BI43" s="48">
        <f>'A(IxI)'!BI43*BI$102</f>
        <v>34293.563020232978</v>
      </c>
      <c r="BJ43" s="48">
        <f>'A(IxI)'!BJ43*BJ$102</f>
        <v>33612.062738334316</v>
      </c>
      <c r="BK43" s="48">
        <f>'A(IxI)'!BK43*BK$102</f>
        <v>9684.504552188353</v>
      </c>
      <c r="BL43" s="48">
        <f>'A(IxI)'!BL43*BL$102</f>
        <v>329.74876710381176</v>
      </c>
      <c r="BM43" s="48">
        <f>'A(IxI)'!BM43*BM$102</f>
        <v>1637.1488865278598</v>
      </c>
      <c r="BN43" s="48">
        <f>'A(IxI)'!BN43*BN$102</f>
        <v>2602.2334115093627</v>
      </c>
      <c r="BO43" s="48">
        <f>'A(IxI)'!BO43*BO$102</f>
        <v>1373.6702485355099</v>
      </c>
      <c r="BP43" s="48">
        <f>'A(IxI)'!BP43*BP$102</f>
        <v>4603.4151475515737</v>
      </c>
      <c r="BQ43" s="48">
        <f>'A(IxI)'!BQ43*BQ$102</f>
        <v>1952.7638803166421</v>
      </c>
      <c r="BR43" s="48">
        <f>'A(IxI)'!BR43*BR$102</f>
        <v>1203.1722882254469</v>
      </c>
      <c r="BS43" s="48">
        <f>'A(IxI)'!BS43*BS$102</f>
        <v>13.350591608087303</v>
      </c>
      <c r="BT43" s="48">
        <f>'A(IxI)'!BT43*BT$102</f>
        <v>20647.330959997733</v>
      </c>
      <c r="BU43" s="48">
        <f>'A(IxI)'!BU43*BU$102</f>
        <v>11427.233639328308</v>
      </c>
      <c r="BV43" s="48">
        <f>'A(IxI)'!BV43*BV$102</f>
        <v>7388.1377837346699</v>
      </c>
      <c r="BW43" s="48">
        <f>'A(IxI)'!BW43*BW$102</f>
        <v>2661.6284601031361</v>
      </c>
      <c r="BX43" s="48">
        <f>'A(IxI)'!BX43*BX$102</f>
        <v>4032.4343770915448</v>
      </c>
      <c r="BY43" s="48">
        <f>'A(IxI)'!BY43*BY$102</f>
        <v>4089.5440142350949</v>
      </c>
      <c r="BZ43" s="48">
        <f>'A(IxI)'!BZ43*BZ$102</f>
        <v>8339.3950622111206</v>
      </c>
      <c r="CA43" s="55">
        <f>'A(IxI)'!CA43*CA$102</f>
        <v>0</v>
      </c>
      <c r="CB43" s="83">
        <f t="shared" si="0"/>
        <v>281269.83460751997</v>
      </c>
      <c r="CC43" s="51">
        <f>'Sim_F(IxI)'!B37</f>
        <v>573284.01565730805</v>
      </c>
      <c r="CD43" s="48">
        <f>'Sim_F(IxI)'!C37</f>
        <v>0</v>
      </c>
      <c r="CE43" s="48">
        <f>'Sim_F(IxI)'!D37</f>
        <v>0</v>
      </c>
      <c r="CF43" s="48">
        <f>'Sim_F(IxI)'!E37</f>
        <v>37339.377756454604</v>
      </c>
      <c r="CG43" s="48">
        <f>'Sim_F(IxI)'!F37</f>
        <v>27011.5694639576</v>
      </c>
      <c r="CH43" s="82">
        <f>'Sim_F(IxI)'!G37</f>
        <v>50762.202514759498</v>
      </c>
      <c r="CI43" s="93">
        <f t="shared" si="1"/>
        <v>969666.99999999965</v>
      </c>
      <c r="CJ43" s="127"/>
      <c r="CK43" s="48">
        <f>+'(I-AIxI)-1xSim_F(IxI)'!H36</f>
        <v>969667.00000000233</v>
      </c>
      <c r="CL43" s="48">
        <f t="shared" si="2"/>
        <v>2.6775524020195007E-9</v>
      </c>
      <c r="CM43" s="48"/>
      <c r="CN43" s="247">
        <f t="shared" si="3"/>
        <v>0.7099315181319773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'A(IxI)'!D44*D$102</f>
        <v>5.3185386298480957</v>
      </c>
      <c r="E44" s="48">
        <f>'A(IxI)'!E44*E$102</f>
        <v>3.4907446889084861</v>
      </c>
      <c r="F44" s="48">
        <f>'A(IxI)'!F44*F$102</f>
        <v>15.9144027131944</v>
      </c>
      <c r="G44" s="48">
        <f>'A(IxI)'!G44*G$102</f>
        <v>1.8561686475241275</v>
      </c>
      <c r="H44" s="48">
        <f>'A(IxI)'!H44*H$102</f>
        <v>515.02175278450068</v>
      </c>
      <c r="I44" s="48">
        <f>'A(IxI)'!I44*I$102</f>
        <v>401.6665206607916</v>
      </c>
      <c r="J44" s="48">
        <f>'A(IxI)'!J44*J$102</f>
        <v>6.8728117006538403</v>
      </c>
      <c r="K44" s="48">
        <f>'A(IxI)'!K44*K$102</f>
        <v>135.48162613936319</v>
      </c>
      <c r="L44" s="48">
        <f>'A(IxI)'!L44*L$102</f>
        <v>8.493824355933846</v>
      </c>
      <c r="M44" s="48">
        <f>'A(IxI)'!M44*M$102</f>
        <v>208.51203466193229</v>
      </c>
      <c r="N44" s="48">
        <f>'A(IxI)'!N44*N$102</f>
        <v>17.208345444741777</v>
      </c>
      <c r="O44" s="48">
        <f>'A(IxI)'!O44*O$102</f>
        <v>136.8460971752688</v>
      </c>
      <c r="P44" s="48">
        <f>'A(IxI)'!P44*P$102</f>
        <v>12.580234301407845</v>
      </c>
      <c r="Q44" s="48">
        <f>'A(IxI)'!Q44*Q$102</f>
        <v>1663.8988619776992</v>
      </c>
      <c r="R44" s="48">
        <f>'A(IxI)'!R44*R$102</f>
        <v>67.187381051060754</v>
      </c>
      <c r="S44" s="48">
        <f>'A(IxI)'!S44*S$102</f>
        <v>10.820264091741038</v>
      </c>
      <c r="T44" s="48">
        <f>'A(IxI)'!T44*T$102</f>
        <v>57.941790781474538</v>
      </c>
      <c r="U44" s="48">
        <f>'A(IxI)'!U44*U$102</f>
        <v>291.73844311463347</v>
      </c>
      <c r="V44" s="48">
        <f>'A(IxI)'!V44*V$102</f>
        <v>189.96589388314695</v>
      </c>
      <c r="W44" s="48">
        <f>'A(IxI)'!W44*W$102</f>
        <v>62.658691674231967</v>
      </c>
      <c r="X44" s="48">
        <f>'A(IxI)'!X44*X$102</f>
        <v>35.101499600269889</v>
      </c>
      <c r="Y44" s="48">
        <f>'A(IxI)'!Y44*Y$102</f>
        <v>23.272277565348698</v>
      </c>
      <c r="Z44" s="48">
        <f>'A(IxI)'!Z44*Z$102</f>
        <v>69.401024621942852</v>
      </c>
      <c r="AA44" s="48">
        <f>'A(IxI)'!AA44*AA$102</f>
        <v>16.517036892474607</v>
      </c>
      <c r="AB44" s="48">
        <f>'A(IxI)'!AB44*AB$102</f>
        <v>11.575455171850068</v>
      </c>
      <c r="AC44" s="48">
        <f>'A(IxI)'!AC44*AC$102</f>
        <v>6.4213884162837909</v>
      </c>
      <c r="AD44" s="48">
        <f>'A(IxI)'!AD44*AD$102</f>
        <v>5.6757430070606167</v>
      </c>
      <c r="AE44" s="48">
        <f>'A(IxI)'!AE44*AE$102</f>
        <v>173.79080008925692</v>
      </c>
      <c r="AF44" s="48">
        <f>'A(IxI)'!AF44*AF$102</f>
        <v>165.92337536737611</v>
      </c>
      <c r="AG44" s="48">
        <f>'A(IxI)'!AG44*AG$102</f>
        <v>7.3841705592088118</v>
      </c>
      <c r="AH44" s="48">
        <f>'A(IxI)'!AH44*AH$102</f>
        <v>164.63933608283389</v>
      </c>
      <c r="AI44" s="48">
        <f>'A(IxI)'!AI44*AI$102</f>
        <v>70.40733170849856</v>
      </c>
      <c r="AJ44" s="48">
        <f>'A(IxI)'!AJ44*AJ$102</f>
        <v>1.1566565202574322</v>
      </c>
      <c r="AK44" s="48">
        <f>'A(IxI)'!AK44*AK$102</f>
        <v>161.0828469309524</v>
      </c>
      <c r="AL44" s="48">
        <f>'A(IxI)'!AL44*AL$102</f>
        <v>2761.631858147518</v>
      </c>
      <c r="AM44" s="48">
        <f>'A(IxI)'!AM44*AM$102</f>
        <v>44790.279449694324</v>
      </c>
      <c r="AN44" s="48">
        <f>'A(IxI)'!AN44*AN$102</f>
        <v>132.05923470739438</v>
      </c>
      <c r="AO44" s="48">
        <f>'A(IxI)'!AO44*AO$102</f>
        <v>239.06810073622972</v>
      </c>
      <c r="AP44" s="48">
        <f>'A(IxI)'!AP44*AP$102</f>
        <v>11.456608148359152</v>
      </c>
      <c r="AQ44" s="48">
        <f>'A(IxI)'!AQ44*AQ$102</f>
        <v>56.343354020655738</v>
      </c>
      <c r="AR44" s="48">
        <f>'A(IxI)'!AR44*AR$102</f>
        <v>1091.5775567048468</v>
      </c>
      <c r="AS44" s="48">
        <f>'A(IxI)'!AS44*AS$102</f>
        <v>63.493851368514079</v>
      </c>
      <c r="AT44" s="48">
        <f>'A(IxI)'!AT44*AT$102</f>
        <v>20.035485165774883</v>
      </c>
      <c r="AU44" s="48">
        <f>'A(IxI)'!AU44*AU$102</f>
        <v>50.037521155757041</v>
      </c>
      <c r="AV44" s="48">
        <f>'A(IxI)'!AV44*AV$102</f>
        <v>2083.5307084687224</v>
      </c>
      <c r="AW44" s="48">
        <f>'A(IxI)'!AW44*AW$102</f>
        <v>27.903229379101969</v>
      </c>
      <c r="AX44" s="48">
        <f>'A(IxI)'!AX44*AX$102</f>
        <v>119.41790173594194</v>
      </c>
      <c r="AY44" s="48">
        <f>'A(IxI)'!AY44*AY$102</f>
        <v>20.444542241881727</v>
      </c>
      <c r="AZ44" s="48">
        <f>'A(IxI)'!AZ44*AZ$102</f>
        <v>263.67402224287258</v>
      </c>
      <c r="BA44" s="48">
        <f>'A(IxI)'!BA44*BA$102</f>
        <v>10.035005863036044</v>
      </c>
      <c r="BB44" s="48">
        <f>'A(IxI)'!BB44*BB$102</f>
        <v>19.845402693876093</v>
      </c>
      <c r="BC44" s="48">
        <f>'A(IxI)'!BC44*BC$102</f>
        <v>36.742850692681472</v>
      </c>
      <c r="BD44" s="48">
        <f>'A(IxI)'!BD44*BD$102</f>
        <v>192.87707388790557</v>
      </c>
      <c r="BE44" s="48">
        <f>'A(IxI)'!BE44*BE$102</f>
        <v>637.98438558071689</v>
      </c>
      <c r="BF44" s="48">
        <f>'A(IxI)'!BF44*BF$102</f>
        <v>1917.8865416409337</v>
      </c>
      <c r="BG44" s="48">
        <f>'A(IxI)'!BG44*BG$102</f>
        <v>439.54061641099452</v>
      </c>
      <c r="BH44" s="48">
        <f>'A(IxI)'!BH44*BH$102</f>
        <v>533.81258455081866</v>
      </c>
      <c r="BI44" s="48">
        <f>'A(IxI)'!BI44*BI$102</f>
        <v>416.83239710408952</v>
      </c>
      <c r="BJ44" s="48">
        <f>'A(IxI)'!BJ44*BJ$102</f>
        <v>240.15091166614161</v>
      </c>
      <c r="BK44" s="48">
        <f>'A(IxI)'!BK44*BK$102</f>
        <v>797.1381521613099</v>
      </c>
      <c r="BL44" s="48">
        <f>'A(IxI)'!BL44*BL$102</f>
        <v>3.1718924178770624</v>
      </c>
      <c r="BM44" s="48">
        <f>'A(IxI)'!BM44*BM$102</f>
        <v>11.647617056461023</v>
      </c>
      <c r="BN44" s="48">
        <f>'A(IxI)'!BN44*BN$102</f>
        <v>167.23077410648003</v>
      </c>
      <c r="BO44" s="48">
        <f>'A(IxI)'!BO44*BO$102</f>
        <v>113.10039504396795</v>
      </c>
      <c r="BP44" s="48">
        <f>'A(IxI)'!BP44*BP$102</f>
        <v>31.072647376278354</v>
      </c>
      <c r="BQ44" s="48">
        <f>'A(IxI)'!BQ44*BQ$102</f>
        <v>19.391651612413977</v>
      </c>
      <c r="BR44" s="48">
        <f>'A(IxI)'!BR44*BR$102</f>
        <v>7.1674757123952526</v>
      </c>
      <c r="BS44" s="48">
        <f>'A(IxI)'!BS44*BS$102</f>
        <v>1.5245110504502772</v>
      </c>
      <c r="BT44" s="48">
        <f>'A(IxI)'!BT44*BT$102</f>
        <v>1921.8259121572305</v>
      </c>
      <c r="BU44" s="48">
        <f>'A(IxI)'!BU44*BU$102</f>
        <v>76.095251935446854</v>
      </c>
      <c r="BV44" s="48">
        <f>'A(IxI)'!BV44*BV$102</f>
        <v>305.07280370008237</v>
      </c>
      <c r="BW44" s="48">
        <f>'A(IxI)'!BW44*BW$102</f>
        <v>18.231777463933689</v>
      </c>
      <c r="BX44" s="48">
        <f>'A(IxI)'!BX44*BX$102</f>
        <v>1562.9494143322868</v>
      </c>
      <c r="BY44" s="48">
        <f>'A(IxI)'!BY44*BY$102</f>
        <v>59.601083363721301</v>
      </c>
      <c r="BZ44" s="48">
        <f>'A(IxI)'!BZ44*BZ$102</f>
        <v>490.74848585051865</v>
      </c>
      <c r="CA44" s="55">
        <f>'A(IxI)'!CA44*CA$102</f>
        <v>0</v>
      </c>
      <c r="CB44" s="83">
        <f t="shared" si="0"/>
        <v>66488.454410361606</v>
      </c>
      <c r="CC44" s="51">
        <f>'Sim_F(IxI)'!B38</f>
        <v>178690.73332279499</v>
      </c>
      <c r="CD44" s="48">
        <f>'Sim_F(IxI)'!C38</f>
        <v>0</v>
      </c>
      <c r="CE44" s="48">
        <f>'Sim_F(IxI)'!D38</f>
        <v>0</v>
      </c>
      <c r="CF44" s="48">
        <f>'Sim_F(IxI)'!E38</f>
        <v>383.84701888121901</v>
      </c>
      <c r="CG44" s="48">
        <f>'Sim_F(IxI)'!F38</f>
        <v>6101.7421028073904</v>
      </c>
      <c r="CH44" s="82">
        <f>'Sim_F(IxI)'!G38</f>
        <v>42364.223145154603</v>
      </c>
      <c r="CI44" s="93">
        <f t="shared" si="1"/>
        <v>294028.99999999983</v>
      </c>
      <c r="CJ44" s="127"/>
      <c r="CK44" s="48">
        <f>+'(I-AIxI)-1xSim_F(IxI)'!H37</f>
        <v>294029.00000000087</v>
      </c>
      <c r="CL44" s="48">
        <f t="shared" si="2"/>
        <v>1.0477378964424133E-9</v>
      </c>
      <c r="CM44" s="48"/>
      <c r="CN44" s="247">
        <f t="shared" si="3"/>
        <v>0.77387109975423618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'A(IxI)'!D45*D$102</f>
        <v>125.20348198754462</v>
      </c>
      <c r="E45" s="48">
        <f>'A(IxI)'!E45*E$102</f>
        <v>29.094668057786645</v>
      </c>
      <c r="F45" s="48">
        <f>'A(IxI)'!F45*F$102</f>
        <v>191.95038802045764</v>
      </c>
      <c r="G45" s="48">
        <f>'A(IxI)'!G45*G$102</f>
        <v>32.70737396322216</v>
      </c>
      <c r="H45" s="48">
        <f>'A(IxI)'!H45*H$102</f>
        <v>14375.371625929874</v>
      </c>
      <c r="I45" s="48">
        <f>'A(IxI)'!I45*I$102</f>
        <v>170.13661623618722</v>
      </c>
      <c r="J45" s="48">
        <f>'A(IxI)'!J45*J$102</f>
        <v>37.260528112008615</v>
      </c>
      <c r="K45" s="48">
        <f>'A(IxI)'!K45*K$102</f>
        <v>63.608238539848735</v>
      </c>
      <c r="L45" s="48">
        <f>'A(IxI)'!L45*L$102</f>
        <v>368.73131584913222</v>
      </c>
      <c r="M45" s="48">
        <f>'A(IxI)'!M45*M$102</f>
        <v>1137.8008822886648</v>
      </c>
      <c r="N45" s="48">
        <f>'A(IxI)'!N45*N$102</f>
        <v>9.3229209922985401</v>
      </c>
      <c r="O45" s="48">
        <f>'A(IxI)'!O45*O$102</f>
        <v>659.35528104934281</v>
      </c>
      <c r="P45" s="48">
        <f>'A(IxI)'!P45*P$102</f>
        <v>87.510958285707915</v>
      </c>
      <c r="Q45" s="48">
        <f>'A(IxI)'!Q45*Q$102</f>
        <v>25.384239065296349</v>
      </c>
      <c r="R45" s="48">
        <f>'A(IxI)'!R45*R$102</f>
        <v>972.83575766428021</v>
      </c>
      <c r="S45" s="48">
        <f>'A(IxI)'!S45*S$102</f>
        <v>157.53068816340598</v>
      </c>
      <c r="T45" s="48">
        <f>'A(IxI)'!T45*T$102</f>
        <v>322.87230268682106</v>
      </c>
      <c r="U45" s="48">
        <f>'A(IxI)'!U45*U$102</f>
        <v>1713.7735921162023</v>
      </c>
      <c r="V45" s="48">
        <f>'A(IxI)'!V45*V$102</f>
        <v>1013.2067486776859</v>
      </c>
      <c r="W45" s="48">
        <f>'A(IxI)'!W45*W$102</f>
        <v>297.6444927918817</v>
      </c>
      <c r="X45" s="48">
        <f>'A(IxI)'!X45*X$102</f>
        <v>183.6387792870151</v>
      </c>
      <c r="Y45" s="48">
        <f>'A(IxI)'!Y45*Y$102</f>
        <v>48.362157155476339</v>
      </c>
      <c r="Z45" s="48">
        <f>'A(IxI)'!Z45*Z$102</f>
        <v>347.72947972730645</v>
      </c>
      <c r="AA45" s="48">
        <f>'A(IxI)'!AA45*AA$102</f>
        <v>83.939308644622983</v>
      </c>
      <c r="AB45" s="48">
        <f>'A(IxI)'!AB45*AB$102</f>
        <v>157.81317907577002</v>
      </c>
      <c r="AC45" s="48">
        <f>'A(IxI)'!AC45*AC$102</f>
        <v>29.770884450417523</v>
      </c>
      <c r="AD45" s="48">
        <f>'A(IxI)'!AD45*AD$102</f>
        <v>27.227067958328817</v>
      </c>
      <c r="AE45" s="48">
        <f>'A(IxI)'!AE45*AE$102</f>
        <v>323.2212129594771</v>
      </c>
      <c r="AF45" s="48">
        <f>'A(IxI)'!AF45*AF$102</f>
        <v>983.79465556520177</v>
      </c>
      <c r="AG45" s="48">
        <f>'A(IxI)'!AG45*AG$102</f>
        <v>38.205297081102664</v>
      </c>
      <c r="AH45" s="48">
        <f>'A(IxI)'!AH45*AH$102</f>
        <v>90.075202485478243</v>
      </c>
      <c r="AI45" s="48">
        <f>'A(IxI)'!AI45*AI$102</f>
        <v>504.10607903172388</v>
      </c>
      <c r="AJ45" s="48">
        <f>'A(IxI)'!AJ45*AJ$102</f>
        <v>1.8493173329069388</v>
      </c>
      <c r="AK45" s="48">
        <f>'A(IxI)'!AK45*AK$102</f>
        <v>93.873923421669559</v>
      </c>
      <c r="AL45" s="48">
        <f>'A(IxI)'!AL45*AL$102</f>
        <v>222.20219383890301</v>
      </c>
      <c r="AM45" s="48">
        <f>'A(IxI)'!AM45*AM$102</f>
        <v>332.17878560328285</v>
      </c>
      <c r="AN45" s="48">
        <f>'A(IxI)'!AN45*AN$102</f>
        <v>114868.09559862813</v>
      </c>
      <c r="AO45" s="48">
        <f>'A(IxI)'!AO45*AO$102</f>
        <v>1044.6362292038614</v>
      </c>
      <c r="AP45" s="48">
        <f>'A(IxI)'!AP45*AP$102</f>
        <v>239.58950307692331</v>
      </c>
      <c r="AQ45" s="48">
        <f>'A(IxI)'!AQ45*AQ$102</f>
        <v>310.26582126554814</v>
      </c>
      <c r="AR45" s="48">
        <f>'A(IxI)'!AR45*AR$102</f>
        <v>190.04819549828807</v>
      </c>
      <c r="AS45" s="48">
        <f>'A(IxI)'!AS45*AS$102</f>
        <v>1283.3965988404982</v>
      </c>
      <c r="AT45" s="48">
        <f>'A(IxI)'!AT45*AT$102</f>
        <v>102.79004630711574</v>
      </c>
      <c r="AU45" s="48">
        <f>'A(IxI)'!AU45*AU$102</f>
        <v>19.606845228612357</v>
      </c>
      <c r="AV45" s="48">
        <f>'A(IxI)'!AV45*AV$102</f>
        <v>718.66036318978161</v>
      </c>
      <c r="AW45" s="48">
        <f>'A(IxI)'!AW45*AW$102</f>
        <v>1703.318485342907</v>
      </c>
      <c r="AX45" s="48">
        <f>'A(IxI)'!AX45*AX$102</f>
        <v>122.89052497041705</v>
      </c>
      <c r="AY45" s="48">
        <f>'A(IxI)'!AY45*AY$102</f>
        <v>281.83019242161583</v>
      </c>
      <c r="AZ45" s="48">
        <f>'A(IxI)'!AZ45*AZ$102</f>
        <v>693.79247072620194</v>
      </c>
      <c r="BA45" s="48">
        <f>'A(IxI)'!BA45*BA$102</f>
        <v>23.97390727790048</v>
      </c>
      <c r="BB45" s="48">
        <f>'A(IxI)'!BB45*BB$102</f>
        <v>92.166967472597236</v>
      </c>
      <c r="BC45" s="48">
        <f>'A(IxI)'!BC45*BC$102</f>
        <v>31.882804438512103</v>
      </c>
      <c r="BD45" s="48">
        <f>'A(IxI)'!BD45*BD$102</f>
        <v>145.70808519264313</v>
      </c>
      <c r="BE45" s="48">
        <f>'A(IxI)'!BE45*BE$102</f>
        <v>76554.914574475173</v>
      </c>
      <c r="BF45" s="48">
        <f>'A(IxI)'!BF45*BF$102</f>
        <v>444.30597992354723</v>
      </c>
      <c r="BG45" s="48">
        <f>'A(IxI)'!BG45*BG$102</f>
        <v>97.805026843136602</v>
      </c>
      <c r="BH45" s="48">
        <f>'A(IxI)'!BH45*BH$102</f>
        <v>93.469050807769193</v>
      </c>
      <c r="BI45" s="48">
        <f>'A(IxI)'!BI45*BI$102</f>
        <v>231342.18501083046</v>
      </c>
      <c r="BJ45" s="48">
        <f>'A(IxI)'!BJ45*BJ$102</f>
        <v>11633.66622993455</v>
      </c>
      <c r="BK45" s="48">
        <f>'A(IxI)'!BK45*BK$102</f>
        <v>4106.6140378312775</v>
      </c>
      <c r="BL45" s="48">
        <f>'A(IxI)'!BL45*BL$102</f>
        <v>7.0106773852297133</v>
      </c>
      <c r="BM45" s="48">
        <f>'A(IxI)'!BM45*BM$102</f>
        <v>15.309548455572671</v>
      </c>
      <c r="BN45" s="48">
        <f>'A(IxI)'!BN45*BN$102</f>
        <v>339.06213916688625</v>
      </c>
      <c r="BO45" s="48">
        <f>'A(IxI)'!BO45*BO$102</f>
        <v>87.16593091415838</v>
      </c>
      <c r="BP45" s="48">
        <f>'A(IxI)'!BP45*BP$102</f>
        <v>47.51157382414096</v>
      </c>
      <c r="BQ45" s="48">
        <f>'A(IxI)'!BQ45*BQ$102</f>
        <v>44.397590901115727</v>
      </c>
      <c r="BR45" s="48">
        <f>'A(IxI)'!BR45*BR$102</f>
        <v>3.5642541138577357</v>
      </c>
      <c r="BS45" s="48">
        <f>'A(IxI)'!BS45*BS$102</f>
        <v>31.724981256842</v>
      </c>
      <c r="BT45" s="48">
        <f>'A(IxI)'!BT45*BT$102</f>
        <v>141.8008182263697</v>
      </c>
      <c r="BU45" s="48">
        <f>'A(IxI)'!BU45*BU$102</f>
        <v>8705.7874375119027</v>
      </c>
      <c r="BV45" s="48">
        <f>'A(IxI)'!BV45*BV$102</f>
        <v>520.68035860503642</v>
      </c>
      <c r="BW45" s="48">
        <f>'A(IxI)'!BW45*BW$102</f>
        <v>2640.9446388020888</v>
      </c>
      <c r="BX45" s="48">
        <f>'A(IxI)'!BX45*BX$102</f>
        <v>1719.7903912393863</v>
      </c>
      <c r="BY45" s="48">
        <f>'A(IxI)'!BY45*BY$102</f>
        <v>2923.0061142433751</v>
      </c>
      <c r="BZ45" s="48">
        <f>'A(IxI)'!BZ45*BZ$102</f>
        <v>2502.4853654173203</v>
      </c>
      <c r="CA45" s="55">
        <f>'A(IxI)'!CA45*CA$102</f>
        <v>0</v>
      </c>
      <c r="CB45" s="83">
        <f t="shared" si="0"/>
        <v>491135.143993887</v>
      </c>
      <c r="CC45" s="51">
        <f>'Sim_F(IxI)'!B39</f>
        <v>44943.740466213501</v>
      </c>
      <c r="CD45" s="48">
        <f>'Sim_F(IxI)'!C39</f>
        <v>0</v>
      </c>
      <c r="CE45" s="48">
        <f>'Sim_F(IxI)'!D39</f>
        <v>0</v>
      </c>
      <c r="CF45" s="48">
        <f>'Sim_F(IxI)'!E39</f>
        <v>5001.8729230896397</v>
      </c>
      <c r="CG45" s="48">
        <f>'Sim_F(IxI)'!F39</f>
        <v>19073.1696472863</v>
      </c>
      <c r="CH45" s="82">
        <f>'Sim_F(IxI)'!G39</f>
        <v>487447.07296952402</v>
      </c>
      <c r="CI45" s="93">
        <f t="shared" si="1"/>
        <v>1047601.0000000005</v>
      </c>
      <c r="CJ45" s="127"/>
      <c r="CK45" s="48">
        <f>+'(I-AIxI)-1xSim_F(IxI)'!H38</f>
        <v>1047601.0000000007</v>
      </c>
      <c r="CL45" s="48">
        <f t="shared" si="2"/>
        <v>0</v>
      </c>
      <c r="CM45" s="48"/>
      <c r="CN45" s="247">
        <f t="shared" si="3"/>
        <v>0.5311811042621315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'A(IxI)'!D46*D$102</f>
        <v>821.91273124399595</v>
      </c>
      <c r="E46" s="48">
        <f>'A(IxI)'!E46*E$102</f>
        <v>54.295609839754498</v>
      </c>
      <c r="F46" s="48">
        <f>'A(IxI)'!F46*F$102</f>
        <v>5399.7873968264703</v>
      </c>
      <c r="G46" s="48">
        <f>'A(IxI)'!G46*G$102</f>
        <v>400.24903928319748</v>
      </c>
      <c r="H46" s="48">
        <f>'A(IxI)'!H46*H$102</f>
        <v>138037.97292350209</v>
      </c>
      <c r="I46" s="48">
        <f>'A(IxI)'!I46*I$102</f>
        <v>106154.67042054729</v>
      </c>
      <c r="J46" s="48">
        <f>'A(IxI)'!J46*J$102</f>
        <v>106.71745118158194</v>
      </c>
      <c r="K46" s="48">
        <f>'A(IxI)'!K46*K$102</f>
        <v>1449.9939305311357</v>
      </c>
      <c r="L46" s="48">
        <f>'A(IxI)'!L46*L$102</f>
        <v>824.70573981407597</v>
      </c>
      <c r="M46" s="48">
        <f>'A(IxI)'!M46*M$102</f>
        <v>5879.964241629139</v>
      </c>
      <c r="N46" s="48">
        <f>'A(IxI)'!N46*N$102</f>
        <v>26.25307773961411</v>
      </c>
      <c r="O46" s="48">
        <f>'A(IxI)'!O46*O$102</f>
        <v>7738.0413560042498</v>
      </c>
      <c r="P46" s="48">
        <f>'A(IxI)'!P46*P$102</f>
        <v>176.51340300092133</v>
      </c>
      <c r="Q46" s="48">
        <f>'A(IxI)'!Q46*Q$102</f>
        <v>57.955938973165452</v>
      </c>
      <c r="R46" s="48">
        <f>'A(IxI)'!R46*R$102</f>
        <v>217.6248063711144</v>
      </c>
      <c r="S46" s="48">
        <f>'A(IxI)'!S46*S$102</f>
        <v>37.57730522789236</v>
      </c>
      <c r="T46" s="48">
        <f>'A(IxI)'!T46*T$102</f>
        <v>4148.5246249382017</v>
      </c>
      <c r="U46" s="48">
        <f>'A(IxI)'!U46*U$102</f>
        <v>68971.715723745947</v>
      </c>
      <c r="V46" s="48">
        <f>'A(IxI)'!V46*V$102</f>
        <v>12048.227787784852</v>
      </c>
      <c r="W46" s="48">
        <f>'A(IxI)'!W46*W$102</f>
        <v>3494.8772307828708</v>
      </c>
      <c r="X46" s="48">
        <f>'A(IxI)'!X46*X$102</f>
        <v>16421.701219429386</v>
      </c>
      <c r="Y46" s="48">
        <f>'A(IxI)'!Y46*Y$102</f>
        <v>3186.3521935660233</v>
      </c>
      <c r="Z46" s="48">
        <f>'A(IxI)'!Z46*Z$102</f>
        <v>2173.3322298123962</v>
      </c>
      <c r="AA46" s="48">
        <f>'A(IxI)'!AA46*AA$102</f>
        <v>619.04346668768062</v>
      </c>
      <c r="AB46" s="48">
        <f>'A(IxI)'!AB46*AB$102</f>
        <v>6163.5013901020866</v>
      </c>
      <c r="AC46" s="48">
        <f>'A(IxI)'!AC46*AC$102</f>
        <v>2308.9214438028266</v>
      </c>
      <c r="AD46" s="48">
        <f>'A(IxI)'!AD46*AD$102</f>
        <v>535.14777611566137</v>
      </c>
      <c r="AE46" s="48">
        <f>'A(IxI)'!AE46*AE$102</f>
        <v>1794.8125787916372</v>
      </c>
      <c r="AF46" s="48">
        <f>'A(IxI)'!AF46*AF$102</f>
        <v>17943.879960092661</v>
      </c>
      <c r="AG46" s="48">
        <f>'A(IxI)'!AG46*AG$102</f>
        <v>1178.8630634227438</v>
      </c>
      <c r="AH46" s="48">
        <f>'A(IxI)'!AH46*AH$102</f>
        <v>14856.186431705724</v>
      </c>
      <c r="AI46" s="48">
        <f>'A(IxI)'!AI46*AI$102</f>
        <v>7325.2690964723033</v>
      </c>
      <c r="AJ46" s="48">
        <f>'A(IxI)'!AJ46*AJ$102</f>
        <v>21.911698700517096</v>
      </c>
      <c r="AK46" s="48">
        <f>'A(IxI)'!AK46*AK$102</f>
        <v>1682.7301096586928</v>
      </c>
      <c r="AL46" s="48">
        <f>'A(IxI)'!AL46*AL$102</f>
        <v>8952.4212927356039</v>
      </c>
      <c r="AM46" s="48">
        <f>'A(IxI)'!AM46*AM$102</f>
        <v>2843.2515457456061</v>
      </c>
      <c r="AN46" s="48">
        <f>'A(IxI)'!AN46*AN$102</f>
        <v>200.04244643117315</v>
      </c>
      <c r="AO46" s="48">
        <f>'A(IxI)'!AO46*AO$102</f>
        <v>367246.39905777975</v>
      </c>
      <c r="AP46" s="48">
        <f>'A(IxI)'!AP46*AP$102</f>
        <v>35462.119153675361</v>
      </c>
      <c r="AQ46" s="48">
        <f>'A(IxI)'!AQ46*AQ$102</f>
        <v>764.90268673454511</v>
      </c>
      <c r="AR46" s="48">
        <f>'A(IxI)'!AR46*AR$102</f>
        <v>2229.3231386642196</v>
      </c>
      <c r="AS46" s="48">
        <f>'A(IxI)'!AS46*AS$102</f>
        <v>14711.74687354916</v>
      </c>
      <c r="AT46" s="48">
        <f>'A(IxI)'!AT46*AT$102</f>
        <v>4379.3713321651185</v>
      </c>
      <c r="AU46" s="48">
        <f>'A(IxI)'!AU46*AU$102</f>
        <v>436.05464273498575</v>
      </c>
      <c r="AV46" s="48">
        <f>'A(IxI)'!AV46*AV$102</f>
        <v>11337.559433595497</v>
      </c>
      <c r="AW46" s="48">
        <f>'A(IxI)'!AW46*AW$102</f>
        <v>5861.3738508110055</v>
      </c>
      <c r="AX46" s="48">
        <f>'A(IxI)'!AX46*AX$102</f>
        <v>11135.000439547342</v>
      </c>
      <c r="AY46" s="48">
        <f>'A(IxI)'!AY46*AY$102</f>
        <v>421.24168178698733</v>
      </c>
      <c r="AZ46" s="48">
        <f>'A(IxI)'!AZ46*AZ$102</f>
        <v>3875.4014111462675</v>
      </c>
      <c r="BA46" s="48">
        <f>'A(IxI)'!BA46*BA$102</f>
        <v>1005.806549731189</v>
      </c>
      <c r="BB46" s="48">
        <f>'A(IxI)'!BB46*BB$102</f>
        <v>2584.8877330758373</v>
      </c>
      <c r="BC46" s="48">
        <f>'A(IxI)'!BC46*BC$102</f>
        <v>557.95046202490369</v>
      </c>
      <c r="BD46" s="48">
        <f>'A(IxI)'!BD46*BD$102</f>
        <v>297.94939590966533</v>
      </c>
      <c r="BE46" s="48">
        <f>'A(IxI)'!BE46*BE$102</f>
        <v>1911.9026972379177</v>
      </c>
      <c r="BF46" s="48">
        <f>'A(IxI)'!BF46*BF$102</f>
        <v>1655.8352567179747</v>
      </c>
      <c r="BG46" s="48">
        <f>'A(IxI)'!BG46*BG$102</f>
        <v>208.41611389353852</v>
      </c>
      <c r="BH46" s="48">
        <f>'A(IxI)'!BH46*BH$102</f>
        <v>1184.0126597054993</v>
      </c>
      <c r="BI46" s="48">
        <f>'A(IxI)'!BI46*BI$102</f>
        <v>2159.3435238096727</v>
      </c>
      <c r="BJ46" s="48">
        <f>'A(IxI)'!BJ46*BJ$102</f>
        <v>358356.72295130853</v>
      </c>
      <c r="BK46" s="48">
        <f>'A(IxI)'!BK46*BK$102</f>
        <v>9717.9098148378489</v>
      </c>
      <c r="BL46" s="48">
        <f>'A(IxI)'!BL46*BL$102</f>
        <v>717.17285003340578</v>
      </c>
      <c r="BM46" s="48">
        <f>'A(IxI)'!BM46*BM$102</f>
        <v>1362.7562949150881</v>
      </c>
      <c r="BN46" s="48">
        <f>'A(IxI)'!BN46*BN$102</f>
        <v>7213.4147829462308</v>
      </c>
      <c r="BO46" s="48">
        <f>'A(IxI)'!BO46*BO$102</f>
        <v>4183.6977279541052</v>
      </c>
      <c r="BP46" s="48">
        <f>'A(IxI)'!BP46*BP$102</f>
        <v>12415.282530503957</v>
      </c>
      <c r="BQ46" s="48">
        <f>'A(IxI)'!BQ46*BQ$102</f>
        <v>959.03917022907126</v>
      </c>
      <c r="BR46" s="48">
        <f>'A(IxI)'!BR46*BR$102</f>
        <v>7521.4749182098558</v>
      </c>
      <c r="BS46" s="48">
        <f>'A(IxI)'!BS46*BS$102</f>
        <v>3024.2263738264123</v>
      </c>
      <c r="BT46" s="48">
        <f>'A(IxI)'!BT46*BT$102</f>
        <v>27699.399091887033</v>
      </c>
      <c r="BU46" s="48">
        <f>'A(IxI)'!BU46*BU$102</f>
        <v>10987.786711878678</v>
      </c>
      <c r="BV46" s="48">
        <f>'A(IxI)'!BV46*BV$102</f>
        <v>6749.6829362431217</v>
      </c>
      <c r="BW46" s="48">
        <f>'A(IxI)'!BW46*BW$102</f>
        <v>5746.048307565763</v>
      </c>
      <c r="BX46" s="48">
        <f>'A(IxI)'!BX46*BX$102</f>
        <v>1873.1313915085707</v>
      </c>
      <c r="BY46" s="48">
        <f>'A(IxI)'!BY46*BY$102</f>
        <v>5115.3211270090342</v>
      </c>
      <c r="BZ46" s="48">
        <f>'A(IxI)'!BZ46*BZ$102</f>
        <v>36099.171779330529</v>
      </c>
      <c r="CA46" s="55">
        <f>'A(IxI)'!CA46*CA$102</f>
        <v>0</v>
      </c>
      <c r="CB46" s="83">
        <f t="shared" si="0"/>
        <v>1413423.7855367239</v>
      </c>
      <c r="CC46" s="51">
        <f>'Sim_F(IxI)'!B40</f>
        <v>424182.72395209502</v>
      </c>
      <c r="CD46" s="48">
        <f>'Sim_F(IxI)'!C40</f>
        <v>0</v>
      </c>
      <c r="CE46" s="48">
        <f>'Sim_F(IxI)'!D40</f>
        <v>0</v>
      </c>
      <c r="CF46" s="48">
        <f>'Sim_F(IxI)'!E40</f>
        <v>4703.6888060250403</v>
      </c>
      <c r="CG46" s="48">
        <f>'Sim_F(IxI)'!F40</f>
        <v>-5116.1565676343398</v>
      </c>
      <c r="CH46" s="82">
        <f>'Sim_F(IxI)'!G40</f>
        <v>76426.958272787495</v>
      </c>
      <c r="CI46" s="93">
        <f t="shared" si="1"/>
        <v>1913620.9999999972</v>
      </c>
      <c r="CJ46" s="127"/>
      <c r="CK46" s="48">
        <f>+'(I-AIxI)-1xSim_F(IxI)'!H39</f>
        <v>1913620.9999999946</v>
      </c>
      <c r="CL46" s="48">
        <f t="shared" si="2"/>
        <v>-2.5611370801925659E-9</v>
      </c>
      <c r="CM46" s="48"/>
      <c r="CN46" s="247">
        <f t="shared" si="3"/>
        <v>0.2613878163247968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'A(IxI)'!D47*D$102</f>
        <v>23.302590243425058</v>
      </c>
      <c r="E47" s="48">
        <f>'A(IxI)'!E47*E$102</f>
        <v>15.279342681501772</v>
      </c>
      <c r="F47" s="48">
        <f>'A(IxI)'!F47*F$102</f>
        <v>69.441204043659184</v>
      </c>
      <c r="G47" s="48">
        <f>'A(IxI)'!G47*G$102</f>
        <v>8.1974779926877925</v>
      </c>
      <c r="H47" s="48">
        <f>'A(IxI)'!H47*H$102</f>
        <v>210.84843970239416</v>
      </c>
      <c r="I47" s="48">
        <f>'A(IxI)'!I47*I$102</f>
        <v>34.046451260989208</v>
      </c>
      <c r="J47" s="48">
        <f>'A(IxI)'!J47*J$102</f>
        <v>30.325822719454742</v>
      </c>
      <c r="K47" s="48">
        <f>'A(IxI)'!K47*K$102</f>
        <v>49.40877591470754</v>
      </c>
      <c r="L47" s="48">
        <f>'A(IxI)'!L47*L$102</f>
        <v>34.639130004783013</v>
      </c>
      <c r="M47" s="48">
        <f>'A(IxI)'!M47*M$102</f>
        <v>143.88698161840847</v>
      </c>
      <c r="N47" s="48">
        <f>'A(IxI)'!N47*N$102</f>
        <v>8.6783345493234059</v>
      </c>
      <c r="O47" s="48">
        <f>'A(IxI)'!O47*O$102</f>
        <v>534.77158998925188</v>
      </c>
      <c r="P47" s="48">
        <f>'A(IxI)'!P47*P$102</f>
        <v>322.21606050749153</v>
      </c>
      <c r="Q47" s="48">
        <f>'A(IxI)'!Q47*Q$102</f>
        <v>26.997288195838639</v>
      </c>
      <c r="R47" s="48">
        <f>'A(IxI)'!R47*R$102</f>
        <v>46.217364560000206</v>
      </c>
      <c r="S47" s="48">
        <f>'A(IxI)'!S47*S$102</f>
        <v>8.3349266534708608</v>
      </c>
      <c r="T47" s="48">
        <f>'A(IxI)'!T47*T$102</f>
        <v>251.15409646129115</v>
      </c>
      <c r="U47" s="48">
        <f>'A(IxI)'!U47*U$102</f>
        <v>363.48361071235058</v>
      </c>
      <c r="V47" s="48">
        <f>'A(IxI)'!V47*V$102</f>
        <v>834.91876468663679</v>
      </c>
      <c r="W47" s="48">
        <f>'A(IxI)'!W47*W$102</f>
        <v>274.65084165036484</v>
      </c>
      <c r="X47" s="48">
        <f>'A(IxI)'!X47*X$102</f>
        <v>153.36252952381534</v>
      </c>
      <c r="Y47" s="48">
        <f>'A(IxI)'!Y47*Y$102</f>
        <v>37.109610879771559</v>
      </c>
      <c r="Z47" s="48">
        <f>'A(IxI)'!Z47*Z$102</f>
        <v>304.93301698156392</v>
      </c>
      <c r="AA47" s="48">
        <f>'A(IxI)'!AA47*AA$102</f>
        <v>72.595468151915099</v>
      </c>
      <c r="AB47" s="48">
        <f>'A(IxI)'!AB47*AB$102</f>
        <v>38.10501432041044</v>
      </c>
      <c r="AC47" s="48">
        <f>'A(IxI)'!AC47*AC$102</f>
        <v>25.467307875341351</v>
      </c>
      <c r="AD47" s="48">
        <f>'A(IxI)'!AD47*AD$102</f>
        <v>24.664773128667562</v>
      </c>
      <c r="AE47" s="48">
        <f>'A(IxI)'!AE47*AE$102</f>
        <v>1840.865702395183</v>
      </c>
      <c r="AF47" s="48">
        <f>'A(IxI)'!AF47*AF$102</f>
        <v>2790.4605409519208</v>
      </c>
      <c r="AG47" s="48">
        <f>'A(IxI)'!AG47*AG$102</f>
        <v>321.697267886227</v>
      </c>
      <c r="AH47" s="48">
        <f>'A(IxI)'!AH47*AH$102</f>
        <v>1843.900418449002</v>
      </c>
      <c r="AI47" s="48">
        <f>'A(IxI)'!AI47*AI$102</f>
        <v>1754.464400079431</v>
      </c>
      <c r="AJ47" s="48">
        <f>'A(IxI)'!AJ47*AJ$102</f>
        <v>1.7173798116536239</v>
      </c>
      <c r="AK47" s="48">
        <f>'A(IxI)'!AK47*AK$102</f>
        <v>41.844928259793967</v>
      </c>
      <c r="AL47" s="48">
        <f>'A(IxI)'!AL47*AL$102</f>
        <v>7526.5597612900247</v>
      </c>
      <c r="AM47" s="48">
        <f>'A(IxI)'!AM47*AM$102</f>
        <v>135.58025161761202</v>
      </c>
      <c r="AN47" s="48">
        <f>'A(IxI)'!AN47*AN$102</f>
        <v>63.667324349312302</v>
      </c>
      <c r="AO47" s="48">
        <f>'A(IxI)'!AO47*AO$102</f>
        <v>18103.539076751789</v>
      </c>
      <c r="AP47" s="48">
        <f>'A(IxI)'!AP47*AP$102</f>
        <v>32605.614153266517</v>
      </c>
      <c r="AQ47" s="48">
        <f>'A(IxI)'!AQ47*AQ$102</f>
        <v>609.64708704464795</v>
      </c>
      <c r="AR47" s="48">
        <f>'A(IxI)'!AR47*AR$102</f>
        <v>40.444590820849569</v>
      </c>
      <c r="AS47" s="48">
        <f>'A(IxI)'!AS47*AS$102</f>
        <v>5876.4509716557213</v>
      </c>
      <c r="AT47" s="48">
        <f>'A(IxI)'!AT47*AT$102</f>
        <v>2885.7004011773624</v>
      </c>
      <c r="AU47" s="48">
        <f>'A(IxI)'!AU47*AU$102</f>
        <v>594.28260123285668</v>
      </c>
      <c r="AV47" s="48">
        <f>'A(IxI)'!AV47*AV$102</f>
        <v>5022.1127380563021</v>
      </c>
      <c r="AW47" s="48">
        <f>'A(IxI)'!AW47*AW$102</f>
        <v>180.21603875584324</v>
      </c>
      <c r="AX47" s="48">
        <f>'A(IxI)'!AX47*AX$102</f>
        <v>42.47882753735243</v>
      </c>
      <c r="AY47" s="48">
        <f>'A(IxI)'!AY47*AY$102</f>
        <v>65.002336117847662</v>
      </c>
      <c r="AZ47" s="48">
        <f>'A(IxI)'!AZ47*AZ$102</f>
        <v>2762.077864686948</v>
      </c>
      <c r="BA47" s="48">
        <f>'A(IxI)'!BA47*BA$102</f>
        <v>10.963452036711342</v>
      </c>
      <c r="BB47" s="48">
        <f>'A(IxI)'!BB47*BB$102</f>
        <v>824.72110494955018</v>
      </c>
      <c r="BC47" s="48">
        <f>'A(IxI)'!BC47*BC$102</f>
        <v>391.97384076347015</v>
      </c>
      <c r="BD47" s="48">
        <f>'A(IxI)'!BD47*BD$102</f>
        <v>285.06369881760037</v>
      </c>
      <c r="BE47" s="48">
        <f>'A(IxI)'!BE47*BE$102</f>
        <v>34.85986951916248</v>
      </c>
      <c r="BF47" s="48">
        <f>'A(IxI)'!BF47*BF$102</f>
        <v>1253.524084533798</v>
      </c>
      <c r="BG47" s="48">
        <f>'A(IxI)'!BG47*BG$102</f>
        <v>412.169831607682</v>
      </c>
      <c r="BH47" s="48">
        <f>'A(IxI)'!BH47*BH$102</f>
        <v>3896.5936402395414</v>
      </c>
      <c r="BI47" s="48">
        <f>'A(IxI)'!BI47*BI$102</f>
        <v>2441.3984230934652</v>
      </c>
      <c r="BJ47" s="48">
        <f>'A(IxI)'!BJ47*BJ$102</f>
        <v>76774.19117926716</v>
      </c>
      <c r="BK47" s="48">
        <f>'A(IxI)'!BK47*BK$102</f>
        <v>738.86597430214874</v>
      </c>
      <c r="BL47" s="48">
        <f>'A(IxI)'!BL47*BL$102</f>
        <v>1852.8248420313366</v>
      </c>
      <c r="BM47" s="48">
        <f>'A(IxI)'!BM47*BM$102</f>
        <v>2542.3064650200295</v>
      </c>
      <c r="BN47" s="48">
        <f>'A(IxI)'!BN47*BN$102</f>
        <v>113.59919127595879</v>
      </c>
      <c r="BO47" s="48">
        <f>'A(IxI)'!BO47*BO$102</f>
        <v>10598.869512577299</v>
      </c>
      <c r="BP47" s="48">
        <f>'A(IxI)'!BP47*BP$102</f>
        <v>15730.847221911137</v>
      </c>
      <c r="BQ47" s="48">
        <f>'A(IxI)'!BQ47*BQ$102</f>
        <v>4417.8920405930394</v>
      </c>
      <c r="BR47" s="48">
        <f>'A(IxI)'!BR47*BR$102</f>
        <v>1017.4965253382271</v>
      </c>
      <c r="BS47" s="48">
        <f>'A(IxI)'!BS47*BS$102</f>
        <v>7111.2001323602017</v>
      </c>
      <c r="BT47" s="48">
        <f>'A(IxI)'!BT47*BT$102</f>
        <v>75010.580005605952</v>
      </c>
      <c r="BU47" s="48">
        <f>'A(IxI)'!BU47*BU$102</f>
        <v>14452.537957222239</v>
      </c>
      <c r="BV47" s="48">
        <f>'A(IxI)'!BV47*BV$102</f>
        <v>31358.460170019669</v>
      </c>
      <c r="BW47" s="48">
        <f>'A(IxI)'!BW47*BW$102</f>
        <v>20731.834658139876</v>
      </c>
      <c r="BX47" s="48">
        <f>'A(IxI)'!BX47*BX$102</f>
        <v>89.894765720462388</v>
      </c>
      <c r="BY47" s="48">
        <f>'A(IxI)'!BY47*BY$102</f>
        <v>2899.1485374736621</v>
      </c>
      <c r="BZ47" s="48">
        <f>'A(IxI)'!BZ47*BZ$102</f>
        <v>20791.701405067492</v>
      </c>
      <c r="CA47" s="55">
        <f>'A(IxI)'!CA47*CA$102</f>
        <v>0</v>
      </c>
      <c r="CB47" s="83">
        <f t="shared" si="0"/>
        <v>384838.88000669051</v>
      </c>
      <c r="CC47" s="51">
        <f>'Sim_F(IxI)'!B41</f>
        <v>136038.81961555401</v>
      </c>
      <c r="CD47" s="48">
        <f>'Sim_F(IxI)'!C41</f>
        <v>0</v>
      </c>
      <c r="CE47" s="48">
        <f>'Sim_F(IxI)'!D41</f>
        <v>0</v>
      </c>
      <c r="CF47" s="48">
        <f>'Sim_F(IxI)'!E41</f>
        <v>1472.79769153763</v>
      </c>
      <c r="CG47" s="48">
        <f>'Sim_F(IxI)'!F41</f>
        <v>-3416.3868152934401</v>
      </c>
      <c r="CH47" s="82">
        <f>'Sim_F(IxI)'!G41</f>
        <v>4546.8895015107501</v>
      </c>
      <c r="CI47" s="93">
        <f t="shared" si="1"/>
        <v>523480.99999999948</v>
      </c>
      <c r="CJ47" s="127"/>
      <c r="CK47" s="48">
        <f>+'(I-AIxI)-1xSim_F(IxI)'!H40</f>
        <v>523481.00000000041</v>
      </c>
      <c r="CL47" s="48">
        <f t="shared" si="2"/>
        <v>9.3132257461547852E-10</v>
      </c>
      <c r="CM47" s="48"/>
      <c r="CN47" s="247">
        <f t="shared" si="3"/>
        <v>0.26484651781690083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'A(IxI)'!D48*D$102</f>
        <v>372.14349343803144</v>
      </c>
      <c r="E48" s="48">
        <f>'A(IxI)'!E48*E$102</f>
        <v>1019.5775978338186</v>
      </c>
      <c r="F48" s="48">
        <f>'A(IxI)'!F48*F$102</f>
        <v>3430.5831607680639</v>
      </c>
      <c r="G48" s="48">
        <f>'A(IxI)'!G48*G$102</f>
        <v>2108.3098105172921</v>
      </c>
      <c r="H48" s="48">
        <f>'A(IxI)'!H48*H$102</f>
        <v>15887.221194714468</v>
      </c>
      <c r="I48" s="48">
        <f>'A(IxI)'!I48*I$102</f>
        <v>118.03583705809268</v>
      </c>
      <c r="J48" s="48">
        <f>'A(IxI)'!J48*J$102</f>
        <v>190.49099463989475</v>
      </c>
      <c r="K48" s="48">
        <f>'A(IxI)'!K48*K$102</f>
        <v>203.25974046330171</v>
      </c>
      <c r="L48" s="48">
        <f>'A(IxI)'!L48*L$102</f>
        <v>18821.686241992349</v>
      </c>
      <c r="M48" s="48">
        <f>'A(IxI)'!M48*M$102</f>
        <v>4083.8202187653505</v>
      </c>
      <c r="N48" s="48">
        <f>'A(IxI)'!N48*N$102</f>
        <v>509.05013715166518</v>
      </c>
      <c r="O48" s="48">
        <f>'A(IxI)'!O48*O$102</f>
        <v>49956.351616886313</v>
      </c>
      <c r="P48" s="48">
        <f>'A(IxI)'!P48*P$102</f>
        <v>0</v>
      </c>
      <c r="Q48" s="48">
        <f>'A(IxI)'!Q48*Q$102</f>
        <v>20416.460630695183</v>
      </c>
      <c r="R48" s="48">
        <f>'A(IxI)'!R48*R$102</f>
        <v>3715.775384521326</v>
      </c>
      <c r="S48" s="48">
        <f>'A(IxI)'!S48*S$102</f>
        <v>3745.0912152285464</v>
      </c>
      <c r="T48" s="48">
        <f>'A(IxI)'!T48*T$102</f>
        <v>1031.1323333998539</v>
      </c>
      <c r="U48" s="48">
        <f>'A(IxI)'!U48*U$102</f>
        <v>2519.5689869768548</v>
      </c>
      <c r="V48" s="48">
        <f>'A(IxI)'!V48*V$102</f>
        <v>339.20047717959494</v>
      </c>
      <c r="W48" s="48">
        <f>'A(IxI)'!W48*W$102</f>
        <v>92.127110726160481</v>
      </c>
      <c r="X48" s="48">
        <f>'A(IxI)'!X48*X$102</f>
        <v>1587.3468466931108</v>
      </c>
      <c r="Y48" s="48">
        <f>'A(IxI)'!Y48*Y$102</f>
        <v>190.31292486428148</v>
      </c>
      <c r="Z48" s="48">
        <f>'A(IxI)'!Z48*Z$102</f>
        <v>55.893818910318906</v>
      </c>
      <c r="AA48" s="48">
        <f>'A(IxI)'!AA48*AA$102</f>
        <v>67.078272512089271</v>
      </c>
      <c r="AB48" s="48">
        <f>'A(IxI)'!AB48*AB$102</f>
        <v>7.7492764447602154</v>
      </c>
      <c r="AC48" s="48">
        <f>'A(IxI)'!AC48*AC$102</f>
        <v>307.06110483867775</v>
      </c>
      <c r="AD48" s="48">
        <f>'A(IxI)'!AD48*AD$102</f>
        <v>254.51772982852881</v>
      </c>
      <c r="AE48" s="48">
        <f>'A(IxI)'!AE48*AE$102</f>
        <v>533.23300042450501</v>
      </c>
      <c r="AF48" s="48">
        <f>'A(IxI)'!AF48*AF$102</f>
        <v>653.99443927947948</v>
      </c>
      <c r="AG48" s="48">
        <f>'A(IxI)'!AG48*AG$102</f>
        <v>2272.3607652783394</v>
      </c>
      <c r="AH48" s="48">
        <f>'A(IxI)'!AH48*AH$102</f>
        <v>2165.7491094610527</v>
      </c>
      <c r="AI48" s="48">
        <f>'A(IxI)'!AI48*AI$102</f>
        <v>94.913953574181804</v>
      </c>
      <c r="AJ48" s="48">
        <f>'A(IxI)'!AJ48*AJ$102</f>
        <v>5.825595956718189</v>
      </c>
      <c r="AK48" s="48">
        <f>'A(IxI)'!AK48*AK$102</f>
        <v>5676.8053140548263</v>
      </c>
      <c r="AL48" s="48">
        <f>'A(IxI)'!AL48*AL$102</f>
        <v>2527.2789830186443</v>
      </c>
      <c r="AM48" s="48">
        <f>'A(IxI)'!AM48*AM$102</f>
        <v>621.61760782990052</v>
      </c>
      <c r="AN48" s="48">
        <f>'A(IxI)'!AN48*AN$102</f>
        <v>691.97802029552963</v>
      </c>
      <c r="AO48" s="48">
        <f>'A(IxI)'!AO48*AO$102</f>
        <v>1569.4879585859389</v>
      </c>
      <c r="AP48" s="48">
        <f>'A(IxI)'!AP48*AP$102</f>
        <v>134.70528092480197</v>
      </c>
      <c r="AQ48" s="48">
        <f>'A(IxI)'!AQ48*AQ$102</f>
        <v>89652.091521756665</v>
      </c>
      <c r="AR48" s="48">
        <f>'A(IxI)'!AR48*AR$102</f>
        <v>201.69588343032675</v>
      </c>
      <c r="AS48" s="48">
        <f>'A(IxI)'!AS48*AS$102</f>
        <v>1837.1308328050288</v>
      </c>
      <c r="AT48" s="48">
        <f>'A(IxI)'!AT48*AT$102</f>
        <v>269.38754818741808</v>
      </c>
      <c r="AU48" s="48">
        <f>'A(IxI)'!AU48*AU$102</f>
        <v>693.74783405990797</v>
      </c>
      <c r="AV48" s="48">
        <f>'A(IxI)'!AV48*AV$102</f>
        <v>964.46321313213468</v>
      </c>
      <c r="AW48" s="48">
        <f>'A(IxI)'!AW48*AW$102</f>
        <v>32494.839296869486</v>
      </c>
      <c r="AX48" s="48">
        <f>'A(IxI)'!AX48*AX$102</f>
        <v>16900.549824486006</v>
      </c>
      <c r="AY48" s="48">
        <f>'A(IxI)'!AY48*AY$102</f>
        <v>2473.6810151835512</v>
      </c>
      <c r="AZ48" s="48">
        <f>'A(IxI)'!AZ48*AZ$102</f>
        <v>34.97425332083295</v>
      </c>
      <c r="BA48" s="48">
        <f>'A(IxI)'!BA48*BA$102</f>
        <v>936.16079715541821</v>
      </c>
      <c r="BB48" s="48">
        <f>'A(IxI)'!BB48*BB$102</f>
        <v>2418.5849074349944</v>
      </c>
      <c r="BC48" s="48">
        <f>'A(IxI)'!BC48*BC$102</f>
        <v>1003.2753686286359</v>
      </c>
      <c r="BD48" s="48">
        <f>'A(IxI)'!BD48*BD$102</f>
        <v>42.819448206421434</v>
      </c>
      <c r="BE48" s="48">
        <f>'A(IxI)'!BE48*BE$102</f>
        <v>1145.8145352695506</v>
      </c>
      <c r="BF48" s="48">
        <f>'A(IxI)'!BF48*BF$102</f>
        <v>4467.4660199689624</v>
      </c>
      <c r="BG48" s="48">
        <f>'A(IxI)'!BG48*BG$102</f>
        <v>192166.58027438234</v>
      </c>
      <c r="BH48" s="48">
        <f>'A(IxI)'!BH48*BH$102</f>
        <v>2116.6266462220246</v>
      </c>
      <c r="BI48" s="48">
        <f>'A(IxI)'!BI48*BI$102</f>
        <v>7320.2181701430763</v>
      </c>
      <c r="BJ48" s="48">
        <f>'A(IxI)'!BJ48*BJ$102</f>
        <v>298031.97268609452</v>
      </c>
      <c r="BK48" s="48">
        <f>'A(IxI)'!BK48*BK$102</f>
        <v>1439873.0615293321</v>
      </c>
      <c r="BL48" s="48">
        <f>'A(IxI)'!BL48*BL$102</f>
        <v>17098.725378332267</v>
      </c>
      <c r="BM48" s="48">
        <f>'A(IxI)'!BM48*BM$102</f>
        <v>1870.1997694508962</v>
      </c>
      <c r="BN48" s="48">
        <f>'A(IxI)'!BN48*BN$102</f>
        <v>6044.3568451969759</v>
      </c>
      <c r="BO48" s="48">
        <f>'A(IxI)'!BO48*BO$102</f>
        <v>231.80614662996953</v>
      </c>
      <c r="BP48" s="48">
        <f>'A(IxI)'!BP48*BP$102</f>
        <v>111.79599050894561</v>
      </c>
      <c r="BQ48" s="48">
        <f>'A(IxI)'!BQ48*BQ$102</f>
        <v>121.73147831593639</v>
      </c>
      <c r="BR48" s="48">
        <f>'A(IxI)'!BR48*BR$102</f>
        <v>2.9169498500051279</v>
      </c>
      <c r="BS48" s="48">
        <f>'A(IxI)'!BS48*BS$102</f>
        <v>5359.7264641959227</v>
      </c>
      <c r="BT48" s="48">
        <f>'A(IxI)'!BT48*BT$102</f>
        <v>31472.699440308588</v>
      </c>
      <c r="BU48" s="48">
        <f>'A(IxI)'!BU48*BU$102</f>
        <v>22566.706006264798</v>
      </c>
      <c r="BV48" s="48">
        <f>'A(IxI)'!BV48*BV$102</f>
        <v>33307.868644637558</v>
      </c>
      <c r="BW48" s="48">
        <f>'A(IxI)'!BW48*BW$102</f>
        <v>838.58071020205568</v>
      </c>
      <c r="BX48" s="48">
        <f>'A(IxI)'!BX48*BX$102</f>
        <v>2263.8800312288722</v>
      </c>
      <c r="BY48" s="48">
        <f>'A(IxI)'!BY48*BY$102</f>
        <v>9504.3529063678161</v>
      </c>
      <c r="BZ48" s="48">
        <f>'A(IxI)'!BZ48*BZ$102</f>
        <v>4998.5435953686656</v>
      </c>
      <c r="CA48" s="55">
        <f>'A(IxI)'!CA48*CA$102</f>
        <v>0</v>
      </c>
      <c r="CB48" s="83">
        <f t="shared" si="0"/>
        <v>2378816.8281486598</v>
      </c>
      <c r="CC48" s="51">
        <f>'Sim_F(IxI)'!B42</f>
        <v>489079.5534721</v>
      </c>
      <c r="CD48" s="48">
        <f>'Sim_F(IxI)'!C42</f>
        <v>0</v>
      </c>
      <c r="CE48" s="48">
        <f>'Sim_F(IxI)'!D42</f>
        <v>0</v>
      </c>
      <c r="CF48" s="48">
        <f>'Sim_F(IxI)'!E42</f>
        <v>0</v>
      </c>
      <c r="CG48" s="48">
        <f>'Sim_F(IxI)'!F42</f>
        <v>15501.9858467418</v>
      </c>
      <c r="CH48" s="82">
        <f>'Sim_F(IxI)'!G42</f>
        <v>1497779.6325325</v>
      </c>
      <c r="CI48" s="93">
        <f t="shared" si="1"/>
        <v>4381178.0000000009</v>
      </c>
      <c r="CJ48" s="127"/>
      <c r="CK48" s="48">
        <f>+'(I-AIxI)-1xSim_F(IxI)'!H41</f>
        <v>4381178.0000000093</v>
      </c>
      <c r="CL48" s="48">
        <f t="shared" si="2"/>
        <v>8.3819031715393066E-9</v>
      </c>
      <c r="CM48" s="48"/>
      <c r="CN48" s="247">
        <f t="shared" si="3"/>
        <v>0.45703716485642476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'A(IxI)'!D49*D$102</f>
        <v>14265.444554886779</v>
      </c>
      <c r="E49" s="48">
        <f>'A(IxI)'!E49*E$102</f>
        <v>5435.5894969535411</v>
      </c>
      <c r="F49" s="48">
        <f>'A(IxI)'!F49*F$102</f>
        <v>5701.1460216249588</v>
      </c>
      <c r="G49" s="48">
        <f>'A(IxI)'!G49*G$102</f>
        <v>6600.2916277264558</v>
      </c>
      <c r="H49" s="48">
        <f>'A(IxI)'!H49*H$102</f>
        <v>82614.207229612482</v>
      </c>
      <c r="I49" s="48">
        <f>'A(IxI)'!I49*I$102</f>
        <v>24347.875754523699</v>
      </c>
      <c r="J49" s="48">
        <f>'A(IxI)'!J49*J$102</f>
        <v>2571.4939397896624</v>
      </c>
      <c r="K49" s="48">
        <f>'A(IxI)'!K49*K$102</f>
        <v>7146.8218539170803</v>
      </c>
      <c r="L49" s="48">
        <f>'A(IxI)'!L49*L$102</f>
        <v>18989.674043460131</v>
      </c>
      <c r="M49" s="48">
        <f>'A(IxI)'!M49*M$102</f>
        <v>1967.5336481906866</v>
      </c>
      <c r="N49" s="48">
        <f>'A(IxI)'!N49*N$102</f>
        <v>4730.0035425882406</v>
      </c>
      <c r="O49" s="48">
        <f>'A(IxI)'!O49*O$102</f>
        <v>5743.7471151762174</v>
      </c>
      <c r="P49" s="48">
        <f>'A(IxI)'!P49*P$102</f>
        <v>126.14433932084256</v>
      </c>
      <c r="Q49" s="48">
        <f>'A(IxI)'!Q49*Q$102</f>
        <v>9.9069210678939097</v>
      </c>
      <c r="R49" s="48">
        <f>'A(IxI)'!R49*R$102</f>
        <v>571.5905689574497</v>
      </c>
      <c r="S49" s="48">
        <f>'A(IxI)'!S49*S$102</f>
        <v>801.21455347398546</v>
      </c>
      <c r="T49" s="48">
        <f>'A(IxI)'!T49*T$102</f>
        <v>802.52958992896981</v>
      </c>
      <c r="U49" s="48">
        <f>'A(IxI)'!U49*U$102</f>
        <v>2257.6384815682918</v>
      </c>
      <c r="V49" s="48">
        <f>'A(IxI)'!V49*V$102</f>
        <v>944.54761284880033</v>
      </c>
      <c r="W49" s="48">
        <f>'A(IxI)'!W49*W$102</f>
        <v>478.37924000545394</v>
      </c>
      <c r="X49" s="48">
        <f>'A(IxI)'!X49*X$102</f>
        <v>1219.4896303202572</v>
      </c>
      <c r="Y49" s="48">
        <f>'A(IxI)'!Y49*Y$102</f>
        <v>52.784574368275599</v>
      </c>
      <c r="Z49" s="48">
        <f>'A(IxI)'!Z49*Z$102</f>
        <v>334.3667313293883</v>
      </c>
      <c r="AA49" s="48">
        <f>'A(IxI)'!AA49*AA$102</f>
        <v>148.97265023413712</v>
      </c>
      <c r="AB49" s="48">
        <f>'A(IxI)'!AB49*AB$102</f>
        <v>57.865785207409843</v>
      </c>
      <c r="AC49" s="48">
        <f>'A(IxI)'!AC49*AC$102</f>
        <v>214.89884040287265</v>
      </c>
      <c r="AD49" s="48">
        <f>'A(IxI)'!AD49*AD$102</f>
        <v>11.945434434498868</v>
      </c>
      <c r="AE49" s="48">
        <f>'A(IxI)'!AE49*AE$102</f>
        <v>136.74509310242576</v>
      </c>
      <c r="AF49" s="48">
        <f>'A(IxI)'!AF49*AF$102</f>
        <v>289.9547740467691</v>
      </c>
      <c r="AG49" s="48">
        <f>'A(IxI)'!AG49*AG$102</f>
        <v>249.25943788455271</v>
      </c>
      <c r="AH49" s="48">
        <f>'A(IxI)'!AH49*AH$102</f>
        <v>13801.530191139156</v>
      </c>
      <c r="AI49" s="48">
        <f>'A(IxI)'!AI49*AI$102</f>
        <v>2682.566934236781</v>
      </c>
      <c r="AJ49" s="48">
        <f>'A(IxI)'!AJ49*AJ$102</f>
        <v>7.6425420979345029</v>
      </c>
      <c r="AK49" s="48">
        <f>'A(IxI)'!AK49*AK$102</f>
        <v>6530.9567723324526</v>
      </c>
      <c r="AL49" s="48">
        <f>'A(IxI)'!AL49*AL$102</f>
        <v>3134.4835888816901</v>
      </c>
      <c r="AM49" s="48">
        <f>'A(IxI)'!AM49*AM$102</f>
        <v>5729.0254365848295</v>
      </c>
      <c r="AN49" s="48">
        <f>'A(IxI)'!AN49*AN$102</f>
        <v>25182.723417321766</v>
      </c>
      <c r="AO49" s="48">
        <f>'A(IxI)'!AO49*AO$102</f>
        <v>1517.6234658750807</v>
      </c>
      <c r="AP49" s="48">
        <f>'A(IxI)'!AP49*AP$102</f>
        <v>57.427615984513885</v>
      </c>
      <c r="AQ49" s="48">
        <f>'A(IxI)'!AQ49*AQ$102</f>
        <v>237.96884847292603</v>
      </c>
      <c r="AR49" s="48">
        <f>'A(IxI)'!AR49*AR$102</f>
        <v>7455.2888097640425</v>
      </c>
      <c r="AS49" s="48">
        <f>'A(IxI)'!AS49*AS$102</f>
        <v>26119.28754975069</v>
      </c>
      <c r="AT49" s="48">
        <f>'A(IxI)'!AT49*AT$102</f>
        <v>16558.926122881803</v>
      </c>
      <c r="AU49" s="48">
        <f>'A(IxI)'!AU49*AU$102</f>
        <v>2142.2553239851422</v>
      </c>
      <c r="AV49" s="48">
        <f>'A(IxI)'!AV49*AV$102</f>
        <v>22825.972993683019</v>
      </c>
      <c r="AW49" s="48">
        <f>'A(IxI)'!AW49*AW$102</f>
        <v>6514.8961016293888</v>
      </c>
      <c r="AX49" s="48">
        <f>'A(IxI)'!AX49*AX$102</f>
        <v>1508.6451640848134</v>
      </c>
      <c r="AY49" s="48">
        <f>'A(IxI)'!AY49*AY$102</f>
        <v>966.16914407050058</v>
      </c>
      <c r="AZ49" s="48">
        <f>'A(IxI)'!AZ49*AZ$102</f>
        <v>939.9818876487916</v>
      </c>
      <c r="BA49" s="48">
        <f>'A(IxI)'!BA49*BA$102</f>
        <v>188.80831763342974</v>
      </c>
      <c r="BB49" s="48">
        <f>'A(IxI)'!BB49*BB$102</f>
        <v>4958.6586830682581</v>
      </c>
      <c r="BC49" s="48">
        <f>'A(IxI)'!BC49*BC$102</f>
        <v>489.22016203240418</v>
      </c>
      <c r="BD49" s="48">
        <f>'A(IxI)'!BD49*BD$102</f>
        <v>1747.4093885406801</v>
      </c>
      <c r="BE49" s="48">
        <f>'A(IxI)'!BE49*BE$102</f>
        <v>4614.5888654778346</v>
      </c>
      <c r="BF49" s="48">
        <f>'A(IxI)'!BF49*BF$102</f>
        <v>949.74675854712768</v>
      </c>
      <c r="BG49" s="48">
        <f>'A(IxI)'!BG49*BG$102</f>
        <v>138.47747857532559</v>
      </c>
      <c r="BH49" s="48">
        <f>'A(IxI)'!BH49*BH$102</f>
        <v>27201.806978985889</v>
      </c>
      <c r="BI49" s="48">
        <f>'A(IxI)'!BI49*BI$102</f>
        <v>1342.4199885157361</v>
      </c>
      <c r="BJ49" s="48">
        <f>'A(IxI)'!BJ49*BJ$102</f>
        <v>147.15530995973748</v>
      </c>
      <c r="BK49" s="48">
        <f>'A(IxI)'!BK49*BK$102</f>
        <v>5415.6259900565647</v>
      </c>
      <c r="BL49" s="48">
        <f>'A(IxI)'!BL49*BL$102</f>
        <v>3.0957918749226425</v>
      </c>
      <c r="BM49" s="48">
        <f>'A(IxI)'!BM49*BM$102</f>
        <v>11.010130137811135</v>
      </c>
      <c r="BN49" s="48">
        <f>'A(IxI)'!BN49*BN$102</f>
        <v>390.20717949569985</v>
      </c>
      <c r="BO49" s="48">
        <f>'A(IxI)'!BO49*BO$102</f>
        <v>59.773144328065214</v>
      </c>
      <c r="BP49" s="48">
        <f>'A(IxI)'!BP49*BP$102</f>
        <v>17.906674550122009</v>
      </c>
      <c r="BQ49" s="48">
        <f>'A(IxI)'!BQ49*BQ$102</f>
        <v>19.640773777965506</v>
      </c>
      <c r="BR49" s="48">
        <f>'A(IxI)'!BR49*BR$102</f>
        <v>1.5291992542939186</v>
      </c>
      <c r="BS49" s="48">
        <f>'A(IxI)'!BS49*BS$102</f>
        <v>3.2139511301127177</v>
      </c>
      <c r="BT49" s="48">
        <f>'A(IxI)'!BT49*BT$102</f>
        <v>4780.0341433154908</v>
      </c>
      <c r="BU49" s="48">
        <f>'A(IxI)'!BU49*BU$102</f>
        <v>5137.2925630516529</v>
      </c>
      <c r="BV49" s="48">
        <f>'A(IxI)'!BV49*BV$102</f>
        <v>52.269724612451498</v>
      </c>
      <c r="BW49" s="48">
        <f>'A(IxI)'!BW49*BW$102</f>
        <v>678.18613144675237</v>
      </c>
      <c r="BX49" s="48">
        <f>'A(IxI)'!BX49*BX$102</f>
        <v>62452.052967980278</v>
      </c>
      <c r="BY49" s="48">
        <f>'A(IxI)'!BY49*BY$102</f>
        <v>11519.246392135921</v>
      </c>
      <c r="BZ49" s="48">
        <f>'A(IxI)'!BZ49*BZ$102</f>
        <v>429.127700374727</v>
      </c>
      <c r="CA49" s="55">
        <f>'A(IxI)'!CA49*CA$102</f>
        <v>0</v>
      </c>
      <c r="CB49" s="83">
        <f t="shared" si="0"/>
        <v>465483.93938623671</v>
      </c>
      <c r="CC49" s="51">
        <f>'Sim_F(IxI)'!B43</f>
        <v>57742.771065178</v>
      </c>
      <c r="CD49" s="48">
        <f>'Sim_F(IxI)'!C43</f>
        <v>0</v>
      </c>
      <c r="CE49" s="48">
        <f>'Sim_F(IxI)'!D43</f>
        <v>0</v>
      </c>
      <c r="CF49" s="48">
        <f>'Sim_F(IxI)'!E43</f>
        <v>1193.23634758409</v>
      </c>
      <c r="CG49" s="48">
        <f>'Sim_F(IxI)'!F43</f>
        <v>70319.784143318902</v>
      </c>
      <c r="CH49" s="82">
        <f>'Sim_F(IxI)'!G43</f>
        <v>100772.269057682</v>
      </c>
      <c r="CI49" s="93">
        <f t="shared" si="1"/>
        <v>695511.99999999965</v>
      </c>
      <c r="CJ49" s="127"/>
      <c r="CK49" s="48">
        <f>+'(I-AIxI)-1xSim_F(IxI)'!H42</f>
        <v>695512.00000000116</v>
      </c>
      <c r="CL49" s="48">
        <f t="shared" si="2"/>
        <v>1.5133991837501526E-9</v>
      </c>
      <c r="CM49" s="48"/>
      <c r="CN49" s="247">
        <f t="shared" si="3"/>
        <v>0.33073197962617917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'A(IxI)'!D50*D$102</f>
        <v>12.89255154445368</v>
      </c>
      <c r="E50" s="48">
        <f>'A(IxI)'!E50*E$102</f>
        <v>7.5426148122188268</v>
      </c>
      <c r="F50" s="48">
        <f>'A(IxI)'!F50*F$102</f>
        <v>30.316185089960278</v>
      </c>
      <c r="G50" s="48">
        <f>'A(IxI)'!G50*G$102</f>
        <v>4.7191819011253626</v>
      </c>
      <c r="H50" s="48">
        <f>'A(IxI)'!H50*H$102</f>
        <v>102.98516767945277</v>
      </c>
      <c r="I50" s="48">
        <f>'A(IxI)'!I50*I$102</f>
        <v>458.58308233343905</v>
      </c>
      <c r="J50" s="48">
        <f>'A(IxI)'!J50*J$102</f>
        <v>12.201598337070116</v>
      </c>
      <c r="K50" s="48">
        <f>'A(IxI)'!K50*K$102</f>
        <v>20.554040040577704</v>
      </c>
      <c r="L50" s="48">
        <f>'A(IxI)'!L50*L$102</f>
        <v>19.922669472664193</v>
      </c>
      <c r="M50" s="48">
        <f>'A(IxI)'!M50*M$102</f>
        <v>990.70015344089006</v>
      </c>
      <c r="N50" s="48">
        <f>'A(IxI)'!N50*N$102</f>
        <v>4.4323875328832942</v>
      </c>
      <c r="O50" s="48">
        <f>'A(IxI)'!O50*O$102</f>
        <v>1578.1151691081793</v>
      </c>
      <c r="P50" s="48">
        <f>'A(IxI)'!P50*P$102</f>
        <v>13621.73351857017</v>
      </c>
      <c r="Q50" s="48">
        <f>'A(IxI)'!Q50*Q$102</f>
        <v>2354.3961531778241</v>
      </c>
      <c r="R50" s="48">
        <f>'A(IxI)'!R50*R$102</f>
        <v>2804.6094706258755</v>
      </c>
      <c r="S50" s="48">
        <f>'A(IxI)'!S50*S$102</f>
        <v>457.64834367463158</v>
      </c>
      <c r="T50" s="48">
        <f>'A(IxI)'!T50*T$102</f>
        <v>855.24669118317343</v>
      </c>
      <c r="U50" s="48">
        <f>'A(IxI)'!U50*U$102</f>
        <v>4402.1846170211311</v>
      </c>
      <c r="V50" s="48">
        <f>'A(IxI)'!V50*V$102</f>
        <v>780.63462620611676</v>
      </c>
      <c r="W50" s="48">
        <f>'A(IxI)'!W50*W$102</f>
        <v>1107.4028819776247</v>
      </c>
      <c r="X50" s="48">
        <f>'A(IxI)'!X50*X$102</f>
        <v>1372.2774534081179</v>
      </c>
      <c r="Y50" s="48">
        <f>'A(IxI)'!Y50*Y$102</f>
        <v>306.75660641913481</v>
      </c>
      <c r="Z50" s="48">
        <f>'A(IxI)'!Z50*Z$102</f>
        <v>149.29518371625352</v>
      </c>
      <c r="AA50" s="48">
        <f>'A(IxI)'!AA50*AA$102</f>
        <v>35.207198786201971</v>
      </c>
      <c r="AB50" s="48">
        <f>'A(IxI)'!AB50*AB$102</f>
        <v>25.862092068049389</v>
      </c>
      <c r="AC50" s="48">
        <f>'A(IxI)'!AC50*AC$102</f>
        <v>50.120898998888435</v>
      </c>
      <c r="AD50" s="48">
        <f>'A(IxI)'!AD50*AD$102</f>
        <v>40.789669041149814</v>
      </c>
      <c r="AE50" s="48">
        <f>'A(IxI)'!AE50*AE$102</f>
        <v>1155.4778524083188</v>
      </c>
      <c r="AF50" s="48">
        <f>'A(IxI)'!AF50*AF$102</f>
        <v>392.46857609576449</v>
      </c>
      <c r="AG50" s="48">
        <f>'A(IxI)'!AG50*AG$102</f>
        <v>104.61526278951121</v>
      </c>
      <c r="AH50" s="48">
        <f>'A(IxI)'!AH50*AH$102</f>
        <v>766.47376069460574</v>
      </c>
      <c r="AI50" s="48">
        <f>'A(IxI)'!AI50*AI$102</f>
        <v>819.84405577574785</v>
      </c>
      <c r="AJ50" s="48">
        <f>'A(IxI)'!AJ50*AJ$102</f>
        <v>6.487194950047563</v>
      </c>
      <c r="AK50" s="48">
        <f>'A(IxI)'!AK50*AK$102</f>
        <v>3870.7698820118076</v>
      </c>
      <c r="AL50" s="48">
        <f>'A(IxI)'!AL50*AL$102</f>
        <v>4183.2071433484662</v>
      </c>
      <c r="AM50" s="48">
        <f>'A(IxI)'!AM50*AM$102</f>
        <v>161.65005538189737</v>
      </c>
      <c r="AN50" s="48">
        <f>'A(IxI)'!AN50*AN$102</f>
        <v>240.35693983382393</v>
      </c>
      <c r="AO50" s="48">
        <f>'A(IxI)'!AO50*AO$102</f>
        <v>7444.6349186969983</v>
      </c>
      <c r="AP50" s="48">
        <f>'A(IxI)'!AP50*AP$102</f>
        <v>3083.3734931336139</v>
      </c>
      <c r="AQ50" s="48">
        <f>'A(IxI)'!AQ50*AQ$102</f>
        <v>18637.018864056499</v>
      </c>
      <c r="AR50" s="48">
        <f>'A(IxI)'!AR50*AR$102</f>
        <v>2963.1806819043004</v>
      </c>
      <c r="AS50" s="48">
        <f>'A(IxI)'!AS50*AS$102</f>
        <v>80650.292296972868</v>
      </c>
      <c r="AT50" s="48">
        <f>'A(IxI)'!AT50*AT$102</f>
        <v>527.13584554621104</v>
      </c>
      <c r="AU50" s="48">
        <f>'A(IxI)'!AU50*AU$102</f>
        <v>172.83286196095082</v>
      </c>
      <c r="AV50" s="48">
        <f>'A(IxI)'!AV50*AV$102</f>
        <v>15290.655585061106</v>
      </c>
      <c r="AW50" s="48">
        <f>'A(IxI)'!AW50*AW$102</f>
        <v>4208.3349006096141</v>
      </c>
      <c r="AX50" s="48">
        <f>'A(IxI)'!AX50*AX$102</f>
        <v>5103.2154534089532</v>
      </c>
      <c r="AY50" s="48">
        <f>'A(IxI)'!AY50*AY$102</f>
        <v>506.09722366667029</v>
      </c>
      <c r="AZ50" s="48">
        <f>'A(IxI)'!AZ50*AZ$102</f>
        <v>23407.044337013107</v>
      </c>
      <c r="BA50" s="48">
        <f>'A(IxI)'!BA50*BA$102</f>
        <v>111.73287147617481</v>
      </c>
      <c r="BB50" s="48">
        <f>'A(IxI)'!BB50*BB$102</f>
        <v>7334.6203704919371</v>
      </c>
      <c r="BC50" s="48">
        <f>'A(IxI)'!BC50*BC$102</f>
        <v>889.55563368796606</v>
      </c>
      <c r="BD50" s="48">
        <f>'A(IxI)'!BD50*BD$102</f>
        <v>692.05318325849407</v>
      </c>
      <c r="BE50" s="48">
        <f>'A(IxI)'!BE50*BE$102</f>
        <v>6365.517229376891</v>
      </c>
      <c r="BF50" s="48">
        <f>'A(IxI)'!BF50*BF$102</f>
        <v>2400.3619971935291</v>
      </c>
      <c r="BG50" s="48">
        <f>'A(IxI)'!BG50*BG$102</f>
        <v>351.52208697171068</v>
      </c>
      <c r="BH50" s="48">
        <f>'A(IxI)'!BH50*BH$102</f>
        <v>2255.3593968628434</v>
      </c>
      <c r="BI50" s="48">
        <f>'A(IxI)'!BI50*BI$102</f>
        <v>50452.671430558163</v>
      </c>
      <c r="BJ50" s="48">
        <f>'A(IxI)'!BJ50*BJ$102</f>
        <v>38670.19478383656</v>
      </c>
      <c r="BK50" s="48">
        <f>'A(IxI)'!BK50*BK$102</f>
        <v>11381.167618655632</v>
      </c>
      <c r="BL50" s="48">
        <f>'A(IxI)'!BL50*BL$102</f>
        <v>2205.5728334716641</v>
      </c>
      <c r="BM50" s="48">
        <f>'A(IxI)'!BM50*BM$102</f>
        <v>6108.9458884533315</v>
      </c>
      <c r="BN50" s="48">
        <f>'A(IxI)'!BN50*BN$102</f>
        <v>10982.183451921333</v>
      </c>
      <c r="BO50" s="48">
        <f>'A(IxI)'!BO50*BO$102</f>
        <v>1606.6312376903393</v>
      </c>
      <c r="BP50" s="48">
        <f>'A(IxI)'!BP50*BP$102</f>
        <v>328.36696097417985</v>
      </c>
      <c r="BQ50" s="48">
        <f>'A(IxI)'!BQ50*BQ$102</f>
        <v>24.862195724691727</v>
      </c>
      <c r="BR50" s="48">
        <f>'A(IxI)'!BR50*BR$102</f>
        <v>286.16031115481405</v>
      </c>
      <c r="BS50" s="48">
        <f>'A(IxI)'!BS50*BS$102</f>
        <v>2.5436071283268036</v>
      </c>
      <c r="BT50" s="48">
        <f>'A(IxI)'!BT50*BT$102</f>
        <v>34996.99250264767</v>
      </c>
      <c r="BU50" s="48">
        <f>'A(IxI)'!BU50*BU$102</f>
        <v>3638.6496600335813</v>
      </c>
      <c r="BV50" s="48">
        <f>'A(IxI)'!BV50*BV$102</f>
        <v>1954.1392270506865</v>
      </c>
      <c r="BW50" s="48">
        <f>'A(IxI)'!BW50*BW$102</f>
        <v>1183.4019135180524</v>
      </c>
      <c r="BX50" s="48">
        <f>'A(IxI)'!BX50*BX$102</f>
        <v>2061.9867519651129</v>
      </c>
      <c r="BY50" s="48">
        <f>'A(IxI)'!BY50*BY$102</f>
        <v>5172.064765419439</v>
      </c>
      <c r="BZ50" s="48">
        <f>'A(IxI)'!BZ50*BZ$102</f>
        <v>9405.4379322748682</v>
      </c>
      <c r="CA50" s="55">
        <f>'A(IxI)'!CA50*CA$102</f>
        <v>0</v>
      </c>
      <c r="CB50" s="83">
        <f t="shared" si="0"/>
        <v>406164.99323328614</v>
      </c>
      <c r="CC50" s="51">
        <f>'Sim_F(IxI)'!B44</f>
        <v>578362.72633691295</v>
      </c>
      <c r="CD50" s="48">
        <f>'Sim_F(IxI)'!C44</f>
        <v>0</v>
      </c>
      <c r="CE50" s="48">
        <f>'Sim_F(IxI)'!D44</f>
        <v>0</v>
      </c>
      <c r="CF50" s="48">
        <f>'Sim_F(IxI)'!E44</f>
        <v>1314.1984035646601</v>
      </c>
      <c r="CG50" s="48">
        <f>'Sim_F(IxI)'!F44</f>
        <v>59099.829310989699</v>
      </c>
      <c r="CH50" s="82">
        <f>'Sim_F(IxI)'!G44</f>
        <v>61026.252715246803</v>
      </c>
      <c r="CI50" s="93">
        <f t="shared" si="1"/>
        <v>1105968.0000000002</v>
      </c>
      <c r="CJ50" s="127"/>
      <c r="CK50" s="48">
        <f>+'(I-AIxI)-1xSim_F(IxI)'!H43</f>
        <v>1105968.0000000005</v>
      </c>
      <c r="CL50" s="48">
        <f t="shared" si="2"/>
        <v>0</v>
      </c>
      <c r="CM50" s="48"/>
      <c r="CN50" s="247">
        <f t="shared" si="3"/>
        <v>0.63275158663425513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'A(IxI)'!D51*D$102</f>
        <v>35.346805444198957</v>
      </c>
      <c r="E51" s="48">
        <f>'A(IxI)'!E51*E$102</f>
        <v>23.208347271469904</v>
      </c>
      <c r="F51" s="48">
        <f>'A(IxI)'!F51*F$102</f>
        <v>105.93828073167121</v>
      </c>
      <c r="G51" s="48">
        <f>'A(IxI)'!G51*G$102</f>
        <v>12.297060173264512</v>
      </c>
      <c r="H51" s="48">
        <f>'A(IxI)'!H51*H$102</f>
        <v>318.26200529098787</v>
      </c>
      <c r="I51" s="48">
        <f>'A(IxI)'!I51*I$102</f>
        <v>51.571212295257311</v>
      </c>
      <c r="J51" s="48">
        <f>'A(IxI)'!J51*J$102</f>
        <v>45.548305797096077</v>
      </c>
      <c r="K51" s="48">
        <f>'A(IxI)'!K51*K$102</f>
        <v>74.177424188664588</v>
      </c>
      <c r="L51" s="48">
        <f>'A(IxI)'!L51*L$102</f>
        <v>53.422714566738343</v>
      </c>
      <c r="M51" s="48">
        <f>'A(IxI)'!M51*M$102</f>
        <v>11524.018098911609</v>
      </c>
      <c r="N51" s="48">
        <f>'A(IxI)'!N51*N$102</f>
        <v>13.010401737280459</v>
      </c>
      <c r="O51" s="48">
        <f>'A(IxI)'!O51*O$102</f>
        <v>1591.314203593096</v>
      </c>
      <c r="P51" s="48">
        <f>'A(IxI)'!P51*P$102</f>
        <v>45.792308325730552</v>
      </c>
      <c r="Q51" s="48">
        <f>'A(IxI)'!Q51*Q$102</f>
        <v>28.695263970102872</v>
      </c>
      <c r="R51" s="48">
        <f>'A(IxI)'!R51*R$102</f>
        <v>216.13041557124242</v>
      </c>
      <c r="S51" s="48">
        <f>'A(IxI)'!S51*S$102</f>
        <v>35.826640403894295</v>
      </c>
      <c r="T51" s="48">
        <f>'A(IxI)'!T51*T$102</f>
        <v>2443.4020301055871</v>
      </c>
      <c r="U51" s="48">
        <f>'A(IxI)'!U51*U$102</f>
        <v>984.39475038213936</v>
      </c>
      <c r="V51" s="48">
        <f>'A(IxI)'!V51*V$102</f>
        <v>1481.9065728844705</v>
      </c>
      <c r="W51" s="48">
        <f>'A(IxI)'!W51*W$102</f>
        <v>477.08240295138143</v>
      </c>
      <c r="X51" s="48">
        <f>'A(IxI)'!X51*X$102</f>
        <v>837.34939657721952</v>
      </c>
      <c r="Y51" s="48">
        <f>'A(IxI)'!Y51*Y$102</f>
        <v>190.05505794965075</v>
      </c>
      <c r="Z51" s="48">
        <f>'A(IxI)'!Z51*Z$102</f>
        <v>627.4795893274387</v>
      </c>
      <c r="AA51" s="48">
        <f>'A(IxI)'!AA51*AA$102</f>
        <v>109.63472900971102</v>
      </c>
      <c r="AB51" s="48">
        <f>'A(IxI)'!AB51*AB$102</f>
        <v>293.14994713335983</v>
      </c>
      <c r="AC51" s="48">
        <f>'A(IxI)'!AC51*AC$102</f>
        <v>38.642932538432646</v>
      </c>
      <c r="AD51" s="48">
        <f>'A(IxI)'!AD51*AD$102</f>
        <v>56.642524508886616</v>
      </c>
      <c r="AE51" s="48">
        <f>'A(IxI)'!AE51*AE$102</f>
        <v>1546.0070470732035</v>
      </c>
      <c r="AF51" s="48">
        <f>'A(IxI)'!AF51*AF$102</f>
        <v>188.35068316565426</v>
      </c>
      <c r="AG51" s="48">
        <f>'A(IxI)'!AG51*AG$102</f>
        <v>74.108324096308237</v>
      </c>
      <c r="AH51" s="48">
        <f>'A(IxI)'!AH51*AH$102</f>
        <v>70.113059705806194</v>
      </c>
      <c r="AI51" s="48">
        <f>'A(IxI)'!AI51*AI$102</f>
        <v>194.55814431240017</v>
      </c>
      <c r="AJ51" s="48">
        <f>'A(IxI)'!AJ51*AJ$102</f>
        <v>2.5755048020322113</v>
      </c>
      <c r="AK51" s="48">
        <f>'A(IxI)'!AK51*AK$102</f>
        <v>66.816989617394398</v>
      </c>
      <c r="AL51" s="48">
        <f>'A(IxI)'!AL51*AL$102</f>
        <v>112.31099359770427</v>
      </c>
      <c r="AM51" s="48">
        <f>'A(IxI)'!AM51*AM$102</f>
        <v>32.356042580283024</v>
      </c>
      <c r="AN51" s="48">
        <f>'A(IxI)'!AN51*AN$102</f>
        <v>109.49048475968095</v>
      </c>
      <c r="AO51" s="48">
        <f>'A(IxI)'!AO51*AO$102</f>
        <v>153.13911527734123</v>
      </c>
      <c r="AP51" s="48">
        <f>'A(IxI)'!AP51*AP$102</f>
        <v>38.489799734850713</v>
      </c>
      <c r="AQ51" s="48">
        <f>'A(IxI)'!AQ51*AQ$102</f>
        <v>322.01170719021894</v>
      </c>
      <c r="AR51" s="48">
        <f>'A(IxI)'!AR51*AR$102</f>
        <v>135.45964971735899</v>
      </c>
      <c r="AS51" s="48">
        <f>'A(IxI)'!AS51*AS$102</f>
        <v>887.82533346582795</v>
      </c>
      <c r="AT51" s="48">
        <f>'A(IxI)'!AT51*AT$102</f>
        <v>28445.409639573907</v>
      </c>
      <c r="AU51" s="48">
        <f>'A(IxI)'!AU51*AU$102</f>
        <v>22.181741246743702</v>
      </c>
      <c r="AV51" s="48">
        <f>'A(IxI)'!AV51*AV$102</f>
        <v>156.01163942630535</v>
      </c>
      <c r="AW51" s="48">
        <f>'A(IxI)'!AW51*AW$102</f>
        <v>29.40751872308762</v>
      </c>
      <c r="AX51" s="48">
        <f>'A(IxI)'!AX51*AX$102</f>
        <v>69.923275407710221</v>
      </c>
      <c r="AY51" s="48">
        <f>'A(IxI)'!AY51*AY$102</f>
        <v>115.17558554832158</v>
      </c>
      <c r="AZ51" s="48">
        <f>'A(IxI)'!AZ51*AZ$102</f>
        <v>150.85050649617992</v>
      </c>
      <c r="BA51" s="48">
        <f>'A(IxI)'!BA51*BA$102</f>
        <v>17.582893951825923</v>
      </c>
      <c r="BB51" s="48">
        <f>'A(IxI)'!BB51*BB$102</f>
        <v>53.307975924316523</v>
      </c>
      <c r="BC51" s="48">
        <f>'A(IxI)'!BC51*BC$102</f>
        <v>18.579065030990389</v>
      </c>
      <c r="BD51" s="48">
        <f>'A(IxI)'!BD51*BD$102</f>
        <v>71.25925874089927</v>
      </c>
      <c r="BE51" s="48">
        <f>'A(IxI)'!BE51*BE$102</f>
        <v>69.546806694981115</v>
      </c>
      <c r="BF51" s="48">
        <f>'A(IxI)'!BF51*BF$102</f>
        <v>75.23973523143961</v>
      </c>
      <c r="BG51" s="48">
        <f>'A(IxI)'!BG51*BG$102</f>
        <v>75.633819172837917</v>
      </c>
      <c r="BH51" s="48">
        <f>'A(IxI)'!BH51*BH$102</f>
        <v>130.66269401837019</v>
      </c>
      <c r="BI51" s="48">
        <f>'A(IxI)'!BI51*BI$102</f>
        <v>1097.5607132810326</v>
      </c>
      <c r="BJ51" s="48">
        <f>'A(IxI)'!BJ51*BJ$102</f>
        <v>405.49123678521403</v>
      </c>
      <c r="BK51" s="48">
        <f>'A(IxI)'!BK51*BK$102</f>
        <v>1397.0670081837036</v>
      </c>
      <c r="BL51" s="48">
        <f>'A(IxI)'!BL51*BL$102</f>
        <v>9.6941886162919157</v>
      </c>
      <c r="BM51" s="48">
        <f>'A(IxI)'!BM51*BM$102</f>
        <v>20.042012155449786</v>
      </c>
      <c r="BN51" s="48">
        <f>'A(IxI)'!BN51*BN$102</f>
        <v>176.71646029795176</v>
      </c>
      <c r="BO51" s="48">
        <f>'A(IxI)'!BO51*BO$102</f>
        <v>58.039226417980359</v>
      </c>
      <c r="BP51" s="48">
        <f>'A(IxI)'!BP51*BP$102</f>
        <v>50.49212441219143</v>
      </c>
      <c r="BQ51" s="48">
        <f>'A(IxI)'!BQ51*BQ$102</f>
        <v>61.567885816678512</v>
      </c>
      <c r="BR51" s="48">
        <f>'A(IxI)'!BR51*BR$102</f>
        <v>4.7073588945763234</v>
      </c>
      <c r="BS51" s="48">
        <f>'A(IxI)'!BS51*BS$102</f>
        <v>10.098065191905912</v>
      </c>
      <c r="BT51" s="48">
        <f>'A(IxI)'!BT51*BT$102</f>
        <v>106.68341807195237</v>
      </c>
      <c r="BU51" s="48">
        <f>'A(IxI)'!BU51*BU$102</f>
        <v>3704.9347907154352</v>
      </c>
      <c r="BV51" s="48">
        <f>'A(IxI)'!BV51*BV$102</f>
        <v>131.06967694261084</v>
      </c>
      <c r="BW51" s="48">
        <f>'A(IxI)'!BW51*BW$102</f>
        <v>1210.8712651617739</v>
      </c>
      <c r="BX51" s="48">
        <f>'A(IxI)'!BX51*BX$102</f>
        <v>197733.94750974089</v>
      </c>
      <c r="BY51" s="48">
        <f>'A(IxI)'!BY51*BY$102</f>
        <v>22142.507035015085</v>
      </c>
      <c r="BZ51" s="48">
        <f>'A(IxI)'!BZ51*BZ$102</f>
        <v>1241.1334793029375</v>
      </c>
      <c r="CA51" s="55">
        <f>'A(IxI)'!CA51*CA$102</f>
        <v>0</v>
      </c>
      <c r="CB51" s="83">
        <f t="shared" si="0"/>
        <v>284711.30791092821</v>
      </c>
      <c r="CC51" s="51">
        <f>'Sim_F(IxI)'!B45</f>
        <v>272124.824307431</v>
      </c>
      <c r="CD51" s="48">
        <f>'Sim_F(IxI)'!C45</f>
        <v>0</v>
      </c>
      <c r="CE51" s="48">
        <f>'Sim_F(IxI)'!D45</f>
        <v>0</v>
      </c>
      <c r="CF51" s="48">
        <f>'Sim_F(IxI)'!E45</f>
        <v>2676.5469871651399</v>
      </c>
      <c r="CG51" s="48">
        <f>'Sim_F(IxI)'!F45</f>
        <v>-5366.2988227492697</v>
      </c>
      <c r="CH51" s="82">
        <f>'Sim_F(IxI)'!G45</f>
        <v>32455.619617225198</v>
      </c>
      <c r="CI51" s="93">
        <f t="shared" si="1"/>
        <v>586602.00000000035</v>
      </c>
      <c r="CJ51" s="127"/>
      <c r="CK51" s="48">
        <f>+'(I-AIxI)-1xSim_F(IxI)'!H44</f>
        <v>586601.9999999986</v>
      </c>
      <c r="CL51" s="48">
        <f t="shared" si="2"/>
        <v>-1.7462298274040222E-9</v>
      </c>
      <c r="CM51" s="48"/>
      <c r="CN51" s="247">
        <f t="shared" si="3"/>
        <v>0.51464313467917233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'A(IxI)'!D52*D$102</f>
        <v>59.957425623344776</v>
      </c>
      <c r="E52" s="48">
        <f>'A(IxI)'!E52*E$102</f>
        <v>13.000836316558653</v>
      </c>
      <c r="F52" s="48">
        <f>'A(IxI)'!F52*F$102</f>
        <v>161.48951468313044</v>
      </c>
      <c r="G52" s="48">
        <f>'A(IxI)'!G52*G$102</f>
        <v>31.946123271652876</v>
      </c>
      <c r="H52" s="48">
        <f>'A(IxI)'!H52*H$102</f>
        <v>825.21578895190737</v>
      </c>
      <c r="I52" s="48">
        <f>'A(IxI)'!I52*I$102</f>
        <v>122.97243942841497</v>
      </c>
      <c r="J52" s="48">
        <f>'A(IxI)'!J52*J$102</f>
        <v>49.696012612469914</v>
      </c>
      <c r="K52" s="48">
        <f>'A(IxI)'!K52*K$102</f>
        <v>38.368985151837833</v>
      </c>
      <c r="L52" s="48">
        <f>'A(IxI)'!L52*L$102</f>
        <v>24.096851359280834</v>
      </c>
      <c r="M52" s="48">
        <f>'A(IxI)'!M52*M$102</f>
        <v>84.336805013374132</v>
      </c>
      <c r="N52" s="48">
        <f>'A(IxI)'!N52*N$102</f>
        <v>2.6652131268468504</v>
      </c>
      <c r="O52" s="48">
        <f>'A(IxI)'!O52*O$102</f>
        <v>189.55749157503951</v>
      </c>
      <c r="P52" s="48">
        <f>'A(IxI)'!P52*P$102</f>
        <v>360.03251195621681</v>
      </c>
      <c r="Q52" s="48">
        <f>'A(IxI)'!Q52*Q$102</f>
        <v>13.009944110224184</v>
      </c>
      <c r="R52" s="48">
        <f>'A(IxI)'!R52*R$102</f>
        <v>208.7691786941044</v>
      </c>
      <c r="S52" s="48">
        <f>'A(IxI)'!S52*S$102</f>
        <v>33.500873564219809</v>
      </c>
      <c r="T52" s="48">
        <f>'A(IxI)'!T52*T$102</f>
        <v>91.7386733926202</v>
      </c>
      <c r="U52" s="48">
        <f>'A(IxI)'!U52*U$102</f>
        <v>167.68932801012173</v>
      </c>
      <c r="V52" s="48">
        <f>'A(IxI)'!V52*V$102</f>
        <v>437.10964247828474</v>
      </c>
      <c r="W52" s="48">
        <f>'A(IxI)'!W52*W$102</f>
        <v>80.72511601868689</v>
      </c>
      <c r="X52" s="48">
        <f>'A(IxI)'!X52*X$102</f>
        <v>141.51314751006359</v>
      </c>
      <c r="Y52" s="48">
        <f>'A(IxI)'!Y52*Y$102</f>
        <v>22.645895905123034</v>
      </c>
      <c r="Z52" s="48">
        <f>'A(IxI)'!Z52*Z$102</f>
        <v>81.698570942269555</v>
      </c>
      <c r="AA52" s="48">
        <f>'A(IxI)'!AA52*AA$102</f>
        <v>21.043486400256008</v>
      </c>
      <c r="AB52" s="48">
        <f>'A(IxI)'!AB52*AB$102</f>
        <v>29.279040591506583</v>
      </c>
      <c r="AC52" s="48">
        <f>'A(IxI)'!AC52*AC$102</f>
        <v>17.873462858951346</v>
      </c>
      <c r="AD52" s="48">
        <f>'A(IxI)'!AD52*AD$102</f>
        <v>6.6439428818205002</v>
      </c>
      <c r="AE52" s="48">
        <f>'A(IxI)'!AE52*AE$102</f>
        <v>88.65372390584227</v>
      </c>
      <c r="AF52" s="48">
        <f>'A(IxI)'!AF52*AF$102</f>
        <v>76.152587878262963</v>
      </c>
      <c r="AG52" s="48">
        <f>'A(IxI)'!AG52*AG$102</f>
        <v>12.048746382967249</v>
      </c>
      <c r="AH52" s="48">
        <f>'A(IxI)'!AH52*AH$102</f>
        <v>80.703347656390434</v>
      </c>
      <c r="AI52" s="48">
        <f>'A(IxI)'!AI52*AI$102</f>
        <v>34.941143724157826</v>
      </c>
      <c r="AJ52" s="48">
        <f>'A(IxI)'!AJ52*AJ$102</f>
        <v>0.43426943268511553</v>
      </c>
      <c r="AK52" s="48">
        <f>'A(IxI)'!AK52*AK$102</f>
        <v>25.195197357476761</v>
      </c>
      <c r="AL52" s="48">
        <f>'A(IxI)'!AL52*AL$102</f>
        <v>34.721029634041109</v>
      </c>
      <c r="AM52" s="48">
        <f>'A(IxI)'!AM52*AM$102</f>
        <v>1193.0157720479135</v>
      </c>
      <c r="AN52" s="48">
        <f>'A(IxI)'!AN52*AN$102</f>
        <v>387.86171774338021</v>
      </c>
      <c r="AO52" s="48">
        <f>'A(IxI)'!AO52*AO$102</f>
        <v>321.05094319769438</v>
      </c>
      <c r="AP52" s="48">
        <f>'A(IxI)'!AP52*AP$102</f>
        <v>14.236601100097941</v>
      </c>
      <c r="AQ52" s="48">
        <f>'A(IxI)'!AQ52*AQ$102</f>
        <v>531.30626795874696</v>
      </c>
      <c r="AR52" s="48">
        <f>'A(IxI)'!AR52*AR$102</f>
        <v>40.238296743485726</v>
      </c>
      <c r="AS52" s="48">
        <f>'A(IxI)'!AS52*AS$102</f>
        <v>6390.227306969563</v>
      </c>
      <c r="AT52" s="48">
        <f>'A(IxI)'!AT52*AT$102</f>
        <v>46.127208163795558</v>
      </c>
      <c r="AU52" s="48">
        <f>'A(IxI)'!AU52*AU$102</f>
        <v>2291.4525351027119</v>
      </c>
      <c r="AV52" s="48">
        <f>'A(IxI)'!AV52*AV$102</f>
        <v>1511.0260424911014</v>
      </c>
      <c r="AW52" s="48">
        <f>'A(IxI)'!AW52*AW$102</f>
        <v>70.020750315651625</v>
      </c>
      <c r="AX52" s="48">
        <f>'A(IxI)'!AX52*AX$102</f>
        <v>14.210270368668185</v>
      </c>
      <c r="AY52" s="48">
        <f>'A(IxI)'!AY52*AY$102</f>
        <v>120.9607015862716</v>
      </c>
      <c r="AZ52" s="48">
        <f>'A(IxI)'!AZ52*AZ$102</f>
        <v>61.62942585398536</v>
      </c>
      <c r="BA52" s="48">
        <f>'A(IxI)'!BA52*BA$102</f>
        <v>138.9588224079063</v>
      </c>
      <c r="BB52" s="48">
        <f>'A(IxI)'!BB52*BB$102</f>
        <v>706.05744056784044</v>
      </c>
      <c r="BC52" s="48">
        <f>'A(IxI)'!BC52*BC$102</f>
        <v>605.85806009618625</v>
      </c>
      <c r="BD52" s="48">
        <f>'A(IxI)'!BD52*BD$102</f>
        <v>3199.1652196211903</v>
      </c>
      <c r="BE52" s="48">
        <f>'A(IxI)'!BE52*BE$102</f>
        <v>40.386397934465897</v>
      </c>
      <c r="BF52" s="48">
        <f>'A(IxI)'!BF52*BF$102</f>
        <v>22.570240753672387</v>
      </c>
      <c r="BG52" s="48">
        <f>'A(IxI)'!BG52*BG$102</f>
        <v>338.12583161119807</v>
      </c>
      <c r="BH52" s="48">
        <f>'A(IxI)'!BH52*BH$102</f>
        <v>1697.5913790109705</v>
      </c>
      <c r="BI52" s="48">
        <f>'A(IxI)'!BI52*BI$102</f>
        <v>1809.5364055652663</v>
      </c>
      <c r="BJ52" s="48">
        <f>'A(IxI)'!BJ52*BJ$102</f>
        <v>33556.7802457445</v>
      </c>
      <c r="BK52" s="48">
        <f>'A(IxI)'!BK52*BK$102</f>
        <v>28378.702366919915</v>
      </c>
      <c r="BL52" s="48">
        <f>'A(IxI)'!BL52*BL$102</f>
        <v>11.025298582467679</v>
      </c>
      <c r="BM52" s="48">
        <f>'A(IxI)'!BM52*BM$102</f>
        <v>4.9159658434936562</v>
      </c>
      <c r="BN52" s="48">
        <f>'A(IxI)'!BN52*BN$102</f>
        <v>45.599170025818921</v>
      </c>
      <c r="BO52" s="48">
        <f>'A(IxI)'!BO52*BO$102</f>
        <v>38.23766009009892</v>
      </c>
      <c r="BP52" s="48">
        <f>'A(IxI)'!BP52*BP$102</f>
        <v>13.366403891421541</v>
      </c>
      <c r="BQ52" s="48">
        <f>'A(IxI)'!BQ52*BQ$102</f>
        <v>10.119642180870267</v>
      </c>
      <c r="BR52" s="48">
        <f>'A(IxI)'!BR52*BR$102</f>
        <v>0.7761092300431669</v>
      </c>
      <c r="BS52" s="48">
        <f>'A(IxI)'!BS52*BS$102</f>
        <v>1.6591309263227316</v>
      </c>
      <c r="BT52" s="48">
        <f>'A(IxI)'!BT52*BT$102</f>
        <v>438.37377107555636</v>
      </c>
      <c r="BU52" s="48">
        <f>'A(IxI)'!BU52*BU$102</f>
        <v>105.1320439306036</v>
      </c>
      <c r="BV52" s="48">
        <f>'A(IxI)'!BV52*BV$102</f>
        <v>15.139408040680722</v>
      </c>
      <c r="BW52" s="48">
        <f>'A(IxI)'!BW52*BW$102</f>
        <v>15.058784697913735</v>
      </c>
      <c r="BX52" s="48">
        <f>'A(IxI)'!BX52*BX$102</f>
        <v>35.256369657293561</v>
      </c>
      <c r="BY52" s="48">
        <f>'A(IxI)'!BY52*BY$102</f>
        <v>4763.0780344925543</v>
      </c>
      <c r="BZ52" s="48">
        <f>'A(IxI)'!BZ52*BZ$102</f>
        <v>22.162913572712114</v>
      </c>
      <c r="CA52" s="55">
        <f>'A(IxI)'!CA52*CA$102</f>
        <v>0</v>
      </c>
      <c r="CB52" s="83">
        <f t="shared" si="0"/>
        <v>92676.423304514188</v>
      </c>
      <c r="CC52" s="51">
        <f>'Sim_F(IxI)'!B46</f>
        <v>44108.292989991503</v>
      </c>
      <c r="CD52" s="48">
        <f>'Sim_F(IxI)'!C46</f>
        <v>0</v>
      </c>
      <c r="CE52" s="48">
        <f>'Sim_F(IxI)'!D46</f>
        <v>0</v>
      </c>
      <c r="CF52" s="48">
        <f>'Sim_F(IxI)'!E46</f>
        <v>469.31726627681002</v>
      </c>
      <c r="CG52" s="48">
        <f>'Sim_F(IxI)'!F46</f>
        <v>5763.6906571343297</v>
      </c>
      <c r="CH52" s="82">
        <f>'Sim_F(IxI)'!G46</f>
        <v>64115.275782083103</v>
      </c>
      <c r="CI52" s="93">
        <f t="shared" si="1"/>
        <v>207132.99999999994</v>
      </c>
      <c r="CJ52" s="127"/>
      <c r="CK52" s="48">
        <f>+'(I-AIxI)-1xSim_F(IxI)'!H45</f>
        <v>207133</v>
      </c>
      <c r="CL52" s="48">
        <f t="shared" si="2"/>
        <v>0</v>
      </c>
      <c r="CM52" s="48"/>
      <c r="CN52" s="247">
        <f t="shared" si="3"/>
        <v>0.55257528590560545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'A(IxI)'!D53*D$102</f>
        <v>13659.812918623977</v>
      </c>
      <c r="E53" s="48">
        <f>'A(IxI)'!E53*E$102</f>
        <v>2496.8510974550768</v>
      </c>
      <c r="F53" s="48">
        <f>'A(IxI)'!F53*F$102</f>
        <v>12250.670656074093</v>
      </c>
      <c r="G53" s="48">
        <f>'A(IxI)'!G53*G$102</f>
        <v>1805.5395299407835</v>
      </c>
      <c r="H53" s="48">
        <f>'A(IxI)'!H53*H$102</f>
        <v>208418.13623975872</v>
      </c>
      <c r="I53" s="48">
        <f>'A(IxI)'!I53*I$102</f>
        <v>56777.070214632658</v>
      </c>
      <c r="J53" s="48">
        <f>'A(IxI)'!J53*J$102</f>
        <v>1148.776181183724</v>
      </c>
      <c r="K53" s="48">
        <f>'A(IxI)'!K53*K$102</f>
        <v>3359.5174610980775</v>
      </c>
      <c r="L53" s="48">
        <f>'A(IxI)'!L53*L$102</f>
        <v>7720.3729796504322</v>
      </c>
      <c r="M53" s="48">
        <f>'A(IxI)'!M53*M$102</f>
        <v>7001.8201895137017</v>
      </c>
      <c r="N53" s="48">
        <f>'A(IxI)'!N53*N$102</f>
        <v>240.6425034766676</v>
      </c>
      <c r="O53" s="48">
        <f>'A(IxI)'!O53*O$102</f>
        <v>6681.1166747470088</v>
      </c>
      <c r="P53" s="48">
        <f>'A(IxI)'!P53*P$102</f>
        <v>4885.9715667341279</v>
      </c>
      <c r="Q53" s="48">
        <f>'A(IxI)'!Q53*Q$102</f>
        <v>35.684444389826815</v>
      </c>
      <c r="R53" s="48">
        <f>'A(IxI)'!R53*R$102</f>
        <v>978.18867572847182</v>
      </c>
      <c r="S53" s="48">
        <f>'A(IxI)'!S53*S$102</f>
        <v>156.92665632946117</v>
      </c>
      <c r="T53" s="48">
        <f>'A(IxI)'!T53*T$102</f>
        <v>14236.813270830382</v>
      </c>
      <c r="U53" s="48">
        <f>'A(IxI)'!U53*U$102</f>
        <v>12600.69322325342</v>
      </c>
      <c r="V53" s="48">
        <f>'A(IxI)'!V53*V$102</f>
        <v>2728.4803423766389</v>
      </c>
      <c r="W53" s="48">
        <f>'A(IxI)'!W53*W$102</f>
        <v>4188.5678841779945</v>
      </c>
      <c r="X53" s="48">
        <f>'A(IxI)'!X53*X$102</f>
        <v>52072.562428755926</v>
      </c>
      <c r="Y53" s="48">
        <f>'A(IxI)'!Y53*Y$102</f>
        <v>6638.6707796342926</v>
      </c>
      <c r="Z53" s="48">
        <f>'A(IxI)'!Z53*Z$102</f>
        <v>3648.984308985071</v>
      </c>
      <c r="AA53" s="48">
        <f>'A(IxI)'!AA53*AA$102</f>
        <v>1602.4592874436826</v>
      </c>
      <c r="AB53" s="48">
        <f>'A(IxI)'!AB53*AB$102</f>
        <v>9880.4582588586654</v>
      </c>
      <c r="AC53" s="48">
        <f>'A(IxI)'!AC53*AC$102</f>
        <v>5827.9751067931174</v>
      </c>
      <c r="AD53" s="48">
        <f>'A(IxI)'!AD53*AD$102</f>
        <v>305.03448904671956</v>
      </c>
      <c r="AE53" s="48">
        <f>'A(IxI)'!AE53*AE$102</f>
        <v>10778.687212922432</v>
      </c>
      <c r="AF53" s="48">
        <f>'A(IxI)'!AF53*AF$102</f>
        <v>21528.800621611477</v>
      </c>
      <c r="AG53" s="48">
        <f>'A(IxI)'!AG53*AG$102</f>
        <v>2148.8322638508153</v>
      </c>
      <c r="AH53" s="48">
        <f>'A(IxI)'!AH53*AH$102</f>
        <v>32364.964249096764</v>
      </c>
      <c r="AI53" s="48">
        <f>'A(IxI)'!AI53*AI$102</f>
        <v>13648.18201717748</v>
      </c>
      <c r="AJ53" s="48">
        <f>'A(IxI)'!AJ53*AJ$102</f>
        <v>6.044377010926282</v>
      </c>
      <c r="AK53" s="48">
        <f>'A(IxI)'!AK53*AK$102</f>
        <v>6738.6515835245509</v>
      </c>
      <c r="AL53" s="48">
        <f>'A(IxI)'!AL53*AL$102</f>
        <v>1068.2178826872826</v>
      </c>
      <c r="AM53" s="48">
        <f>'A(IxI)'!AM53*AM$102</f>
        <v>962.61037721193088</v>
      </c>
      <c r="AN53" s="48">
        <f>'A(IxI)'!AN53*AN$102</f>
        <v>4357.9352210732231</v>
      </c>
      <c r="AO53" s="48">
        <f>'A(IxI)'!AO53*AO$102</f>
        <v>11479.904339123241</v>
      </c>
      <c r="AP53" s="48">
        <f>'A(IxI)'!AP53*AP$102</f>
        <v>2063.753788604567</v>
      </c>
      <c r="AQ53" s="48">
        <f>'A(IxI)'!AQ53*AQ$102</f>
        <v>6890.2061314866314</v>
      </c>
      <c r="AR53" s="48">
        <f>'A(IxI)'!AR53*AR$102</f>
        <v>12189.731828244392</v>
      </c>
      <c r="AS53" s="48">
        <f>'A(IxI)'!AS53*AS$102</f>
        <v>6262.6045040398512</v>
      </c>
      <c r="AT53" s="48">
        <f>'A(IxI)'!AT53*AT$102</f>
        <v>4469.9709442803587</v>
      </c>
      <c r="AU53" s="48">
        <f>'A(IxI)'!AU53*AU$102</f>
        <v>607.19830057742661</v>
      </c>
      <c r="AV53" s="48">
        <f>'A(IxI)'!AV53*AV$102</f>
        <v>71575.083166119934</v>
      </c>
      <c r="AW53" s="48">
        <f>'A(IxI)'!AW53*AW$102</f>
        <v>4081.2821670937656</v>
      </c>
      <c r="AX53" s="48">
        <f>'A(IxI)'!AX53*AX$102</f>
        <v>968.84919890740696</v>
      </c>
      <c r="AY53" s="48">
        <f>'A(IxI)'!AY53*AY$102</f>
        <v>236.08722801753723</v>
      </c>
      <c r="AZ53" s="48">
        <f>'A(IxI)'!AZ53*AZ$102</f>
        <v>9197.6828425117146</v>
      </c>
      <c r="BA53" s="48">
        <f>'A(IxI)'!BA53*BA$102</f>
        <v>449.49915520252307</v>
      </c>
      <c r="BB53" s="48">
        <f>'A(IxI)'!BB53*BB$102</f>
        <v>8089.0253275743335</v>
      </c>
      <c r="BC53" s="48">
        <f>'A(IxI)'!BC53*BC$102</f>
        <v>2174.1340595041374</v>
      </c>
      <c r="BD53" s="48">
        <f>'A(IxI)'!BD53*BD$102</f>
        <v>1448.6565203686685</v>
      </c>
      <c r="BE53" s="48">
        <f>'A(IxI)'!BE53*BE$102</f>
        <v>12528.570251353896</v>
      </c>
      <c r="BF53" s="48">
        <f>'A(IxI)'!BF53*BF$102</f>
        <v>58.738475940153641</v>
      </c>
      <c r="BG53" s="48">
        <f>'A(IxI)'!BG53*BG$102</f>
        <v>978.45960515354977</v>
      </c>
      <c r="BH53" s="48">
        <f>'A(IxI)'!BH53*BH$102</f>
        <v>1862.5787204517362</v>
      </c>
      <c r="BI53" s="48">
        <f>'A(IxI)'!BI53*BI$102</f>
        <v>4471.2709676430222</v>
      </c>
      <c r="BJ53" s="48">
        <f>'A(IxI)'!BJ53*BJ$102</f>
        <v>595743.13167112193</v>
      </c>
      <c r="BK53" s="48">
        <f>'A(IxI)'!BK53*BK$102</f>
        <v>8095.6797769511677</v>
      </c>
      <c r="BL53" s="48">
        <f>'A(IxI)'!BL53*BL$102</f>
        <v>1425.8644917463453</v>
      </c>
      <c r="BM53" s="48">
        <f>'A(IxI)'!BM53*BM$102</f>
        <v>830.91385783007593</v>
      </c>
      <c r="BN53" s="48">
        <f>'A(IxI)'!BN53*BN$102</f>
        <v>7975.814421853559</v>
      </c>
      <c r="BO53" s="48">
        <f>'A(IxI)'!BO53*BO$102</f>
        <v>59.474508551334068</v>
      </c>
      <c r="BP53" s="48">
        <f>'A(IxI)'!BP53*BP$102</f>
        <v>2527.7993669079938</v>
      </c>
      <c r="BQ53" s="48">
        <f>'A(IxI)'!BQ53*BQ$102</f>
        <v>59.368711370829402</v>
      </c>
      <c r="BR53" s="48">
        <f>'A(IxI)'!BR53*BR$102</f>
        <v>4.8877409695155656</v>
      </c>
      <c r="BS53" s="48">
        <f>'A(IxI)'!BS53*BS$102</f>
        <v>13.094809393678362</v>
      </c>
      <c r="BT53" s="48">
        <f>'A(IxI)'!BT53*BT$102</f>
        <v>16513.831302306848</v>
      </c>
      <c r="BU53" s="48">
        <f>'A(IxI)'!BU53*BU$102</f>
        <v>100.6567957750465</v>
      </c>
      <c r="BV53" s="48">
        <f>'A(IxI)'!BV53*BV$102</f>
        <v>1698.8539877915823</v>
      </c>
      <c r="BW53" s="48">
        <f>'A(IxI)'!BW53*BW$102</f>
        <v>35.725613487884033</v>
      </c>
      <c r="BX53" s="48">
        <f>'A(IxI)'!BX53*BX$102</f>
        <v>2098.1459999697367</v>
      </c>
      <c r="BY53" s="48">
        <f>'A(IxI)'!BY53*BY$102</f>
        <v>243.72681700782616</v>
      </c>
      <c r="BZ53" s="48">
        <f>'A(IxI)'!BZ53*BZ$102</f>
        <v>5014.5553900985915</v>
      </c>
      <c r="CA53" s="55">
        <f>'A(IxI)'!CA53*CA$102</f>
        <v>0</v>
      </c>
      <c r="CB53" s="83">
        <f t="shared" si="0"/>
        <v>1339475.5359609919</v>
      </c>
      <c r="CC53" s="51">
        <f>'Sim_F(IxI)'!B47</f>
        <v>50496.209885944299</v>
      </c>
      <c r="CD53" s="48">
        <f>'Sim_F(IxI)'!C47</f>
        <v>0</v>
      </c>
      <c r="CE53" s="48">
        <f>'Sim_F(IxI)'!D47</f>
        <v>0</v>
      </c>
      <c r="CF53" s="48">
        <f>'Sim_F(IxI)'!E47</f>
        <v>2047.3080737925</v>
      </c>
      <c r="CG53" s="48">
        <f>'Sim_F(IxI)'!F47</f>
        <v>1612.2918975449099</v>
      </c>
      <c r="CH53" s="82">
        <f>'Sim_F(IxI)'!G47</f>
        <v>128082.65418172401</v>
      </c>
      <c r="CI53" s="93">
        <f t="shared" si="1"/>
        <v>1521713.9999999977</v>
      </c>
      <c r="CJ53" s="127"/>
      <c r="CK53" s="48">
        <f>+'(I-AIxI)-1xSim_F(IxI)'!H46</f>
        <v>1521713.9999999988</v>
      </c>
      <c r="CL53" s="48">
        <f t="shared" si="2"/>
        <v>0</v>
      </c>
      <c r="CM53" s="48"/>
      <c r="CN53" s="247">
        <f t="shared" si="3"/>
        <v>0.11975868266902059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'A(IxI)'!D54*D$102</f>
        <v>41.694882034184666</v>
      </c>
      <c r="E54" s="48">
        <f>'A(IxI)'!E54*E$102</f>
        <v>27.344399626089526</v>
      </c>
      <c r="F54" s="48">
        <f>'A(IxI)'!F54*F$102</f>
        <v>124.35226623792022</v>
      </c>
      <c r="G54" s="48">
        <f>'A(IxI)'!G54*G$102</f>
        <v>14.644352728760264</v>
      </c>
      <c r="H54" s="48">
        <f>'A(IxI)'!H54*H$102</f>
        <v>377.00222175731682</v>
      </c>
      <c r="I54" s="48">
        <f>'A(IxI)'!I54*I$102</f>
        <v>60.906397059531805</v>
      </c>
      <c r="J54" s="48">
        <f>'A(IxI)'!J54*J$102</f>
        <v>54.184997629293811</v>
      </c>
      <c r="K54" s="48">
        <f>'A(IxI)'!K54*K$102</f>
        <v>88.276126346811367</v>
      </c>
      <c r="L54" s="48">
        <f>'A(IxI)'!L54*L$102</f>
        <v>62.127987420349257</v>
      </c>
      <c r="M54" s="48">
        <f>'A(IxI)'!M54*M$102</f>
        <v>257.02392281030188</v>
      </c>
      <c r="N54" s="48">
        <f>'A(IxI)'!N54*N$102</f>
        <v>15.502025021573697</v>
      </c>
      <c r="O54" s="48">
        <f>'A(IxI)'!O54*O$102</f>
        <v>958.01178723780572</v>
      </c>
      <c r="P54" s="48">
        <f>'A(IxI)'!P54*P$102</f>
        <v>98.253712586518574</v>
      </c>
      <c r="Q54" s="48">
        <f>'A(IxI)'!Q54*Q$102</f>
        <v>33.104598406976564</v>
      </c>
      <c r="R54" s="48">
        <f>'A(IxI)'!R54*R$102</f>
        <v>295.35504885423512</v>
      </c>
      <c r="S54" s="48">
        <f>'A(IxI)'!S54*S$102</f>
        <v>43.049700742046753</v>
      </c>
      <c r="T54" s="48">
        <f>'A(IxI)'!T54*T$102</f>
        <v>450.35645741000286</v>
      </c>
      <c r="U54" s="48">
        <f>'A(IxI)'!U54*U$102</f>
        <v>1774.4288226151914</v>
      </c>
      <c r="V54" s="48">
        <f>'A(IxI)'!V54*V$102</f>
        <v>1491.6344408743419</v>
      </c>
      <c r="W54" s="48">
        <f>'A(IxI)'!W54*W$102</f>
        <v>490.69033134674032</v>
      </c>
      <c r="X54" s="48">
        <f>'A(IxI)'!X54*X$102</f>
        <v>705.19506309883377</v>
      </c>
      <c r="Y54" s="48">
        <f>'A(IxI)'!Y54*Y$102</f>
        <v>66.564306685351966</v>
      </c>
      <c r="Z54" s="48">
        <f>'A(IxI)'!Z54*Z$102</f>
        <v>544.83862786489942</v>
      </c>
      <c r="AA54" s="48">
        <f>'A(IxI)'!AA54*AA$102</f>
        <v>129.81206436109602</v>
      </c>
      <c r="AB54" s="48">
        <f>'A(IxI)'!AB54*AB$102</f>
        <v>74.736984969015552</v>
      </c>
      <c r="AC54" s="48">
        <f>'A(IxI)'!AC54*AC$102</f>
        <v>45.570293093397325</v>
      </c>
      <c r="AD54" s="48">
        <f>'A(IxI)'!AD54*AD$102</f>
        <v>110.58827207616562</v>
      </c>
      <c r="AE54" s="48">
        <f>'A(IxI)'!AE54*AE$102</f>
        <v>478.99853692094041</v>
      </c>
      <c r="AF54" s="48">
        <f>'A(IxI)'!AF54*AF$102</f>
        <v>3995.5796527158004</v>
      </c>
      <c r="AG54" s="48">
        <f>'A(IxI)'!AG54*AG$102</f>
        <v>2210.0972938051523</v>
      </c>
      <c r="AH54" s="48">
        <f>'A(IxI)'!AH54*AH$102</f>
        <v>19832.577918068586</v>
      </c>
      <c r="AI54" s="48">
        <f>'A(IxI)'!AI54*AI$102</f>
        <v>19993.054290490829</v>
      </c>
      <c r="AJ54" s="48">
        <f>'A(IxI)'!AJ54*AJ$102</f>
        <v>3.0678810543590092</v>
      </c>
      <c r="AK54" s="48">
        <f>'A(IxI)'!AK54*AK$102</f>
        <v>75.438003873100087</v>
      </c>
      <c r="AL54" s="48">
        <f>'A(IxI)'!AL54*AL$102</f>
        <v>101.58641458295899</v>
      </c>
      <c r="AM54" s="48">
        <f>'A(IxI)'!AM54*AM$102</f>
        <v>36.57608676341593</v>
      </c>
      <c r="AN54" s="48">
        <f>'A(IxI)'!AN54*AN$102</f>
        <v>772.82042075214088</v>
      </c>
      <c r="AO54" s="48">
        <f>'A(IxI)'!AO54*AO$102</f>
        <v>168.67149462624872</v>
      </c>
      <c r="AP54" s="48">
        <f>'A(IxI)'!AP54*AP$102</f>
        <v>216.53030752140026</v>
      </c>
      <c r="AQ54" s="48">
        <f>'A(IxI)'!AQ54*AQ$102</f>
        <v>434.34063779731594</v>
      </c>
      <c r="AR54" s="48">
        <f>'A(IxI)'!AR54*AR$102</f>
        <v>326.058179515625</v>
      </c>
      <c r="AS54" s="48">
        <f>'A(IxI)'!AS54*AS$102</f>
        <v>409.12021319709169</v>
      </c>
      <c r="AT54" s="48">
        <f>'A(IxI)'!AT54*AT$102</f>
        <v>303.82162918844574</v>
      </c>
      <c r="AU54" s="48">
        <f>'A(IxI)'!AU54*AU$102</f>
        <v>25.585522171039415</v>
      </c>
      <c r="AV54" s="48">
        <f>'A(IxI)'!AV54*AV$102</f>
        <v>307.5777353454136</v>
      </c>
      <c r="AW54" s="48">
        <f>'A(IxI)'!AW54*AW$102</f>
        <v>4036.169820730624</v>
      </c>
      <c r="AX54" s="48">
        <f>'A(IxI)'!AX54*AX$102</f>
        <v>1033.8689531014577</v>
      </c>
      <c r="AY54" s="48">
        <f>'A(IxI)'!AY54*AY$102</f>
        <v>119.11141641725092</v>
      </c>
      <c r="AZ54" s="48">
        <f>'A(IxI)'!AZ54*AZ$102</f>
        <v>6412.1357421235844</v>
      </c>
      <c r="BA54" s="48">
        <f>'A(IxI)'!BA54*BA$102</f>
        <v>279.06700913075855</v>
      </c>
      <c r="BB54" s="48">
        <f>'A(IxI)'!BB54*BB$102</f>
        <v>7111.7602832417624</v>
      </c>
      <c r="BC54" s="48">
        <f>'A(IxI)'!BC54*BC$102</f>
        <v>199.77502718443912</v>
      </c>
      <c r="BD54" s="48">
        <f>'A(IxI)'!BD54*BD$102</f>
        <v>3671.8526792073972</v>
      </c>
      <c r="BE54" s="48">
        <f>'A(IxI)'!BE54*BE$102</f>
        <v>1696.294291086735</v>
      </c>
      <c r="BF54" s="48">
        <f>'A(IxI)'!BF54*BF$102</f>
        <v>159.97728936252102</v>
      </c>
      <c r="BG54" s="48">
        <f>'A(IxI)'!BG54*BG$102</f>
        <v>504.46990611962843</v>
      </c>
      <c r="BH54" s="48">
        <f>'A(IxI)'!BH54*BH$102</f>
        <v>270.1907908099966</v>
      </c>
      <c r="BI54" s="48">
        <f>'A(IxI)'!BI54*BI$102</f>
        <v>161101.58546035722</v>
      </c>
      <c r="BJ54" s="48">
        <f>'A(IxI)'!BJ54*BJ$102</f>
        <v>2540.1703503164222</v>
      </c>
      <c r="BK54" s="48">
        <f>'A(IxI)'!BK54*BK$102</f>
        <v>7425.2798951815412</v>
      </c>
      <c r="BL54" s="48">
        <f>'A(IxI)'!BL54*BL$102</f>
        <v>11.536151654117452</v>
      </c>
      <c r="BM54" s="48">
        <f>'A(IxI)'!BM54*BM$102</f>
        <v>864.42794928118497</v>
      </c>
      <c r="BN54" s="48">
        <f>'A(IxI)'!BN54*BN$102</f>
        <v>570.60345767358115</v>
      </c>
      <c r="BO54" s="48">
        <f>'A(IxI)'!BO54*BO$102</f>
        <v>267.78316635690328</v>
      </c>
      <c r="BP54" s="48">
        <f>'A(IxI)'!BP54*BP$102</f>
        <v>57.584950212690686</v>
      </c>
      <c r="BQ54" s="48">
        <f>'A(IxI)'!BQ54*BQ$102</f>
        <v>73.295161353553283</v>
      </c>
      <c r="BR54" s="48">
        <f>'A(IxI)'!BR54*BR$102</f>
        <v>5.5654064326321961</v>
      </c>
      <c r="BS54" s="48">
        <f>'A(IxI)'!BS54*BS$102</f>
        <v>12.031946625126238</v>
      </c>
      <c r="BT54" s="48">
        <f>'A(IxI)'!BT54*BT$102</f>
        <v>5676.5864235136951</v>
      </c>
      <c r="BU54" s="48">
        <f>'A(IxI)'!BU54*BU$102</f>
        <v>118.95021256263689</v>
      </c>
      <c r="BV54" s="48">
        <f>'A(IxI)'!BV54*BV$102</f>
        <v>1237.0067551978659</v>
      </c>
      <c r="BW54" s="48">
        <f>'A(IxI)'!BW54*BW$102</f>
        <v>31.788374378663413</v>
      </c>
      <c r="BX54" s="48">
        <f>'A(IxI)'!BX54*BX$102</f>
        <v>1627.8413922635236</v>
      </c>
      <c r="BY54" s="48">
        <f>'A(IxI)'!BY54*BY$102</f>
        <v>310.787162808164</v>
      </c>
      <c r="BZ54" s="48">
        <f>'A(IxI)'!BZ54*BZ$102</f>
        <v>1924.0422571574461</v>
      </c>
      <c r="CA54" s="55">
        <f>'A(IxI)'!CA54*CA$102</f>
        <v>0</v>
      </c>
      <c r="CB54" s="83">
        <f t="shared" si="0"/>
        <v>267478.29199112771</v>
      </c>
      <c r="CC54" s="51">
        <f>'Sim_F(IxI)'!B48</f>
        <v>26250.3570589392</v>
      </c>
      <c r="CD54" s="48">
        <f>'Sim_F(IxI)'!C48</f>
        <v>0</v>
      </c>
      <c r="CE54" s="48">
        <f>'Sim_F(IxI)'!D48</f>
        <v>0</v>
      </c>
      <c r="CF54" s="48">
        <f>'Sim_F(IxI)'!E48</f>
        <v>2710.1042255621201</v>
      </c>
      <c r="CG54" s="48">
        <f>'Sim_F(IxI)'!F48</f>
        <v>44103.510388393799</v>
      </c>
      <c r="CH54" s="82">
        <f>'Sim_F(IxI)'!G48</f>
        <v>53014.736335977301</v>
      </c>
      <c r="CI54" s="93">
        <f t="shared" si="1"/>
        <v>393557.00000000012</v>
      </c>
      <c r="CJ54" s="127"/>
      <c r="CK54" s="48">
        <f>+'(I-AIxI)-1xSim_F(IxI)'!H47</f>
        <v>393556.99999999959</v>
      </c>
      <c r="CL54" s="48">
        <f t="shared" si="2"/>
        <v>-5.2386894822120667E-10</v>
      </c>
      <c r="CM54" s="48"/>
      <c r="CN54" s="247">
        <f t="shared" si="3"/>
        <v>0.3203569190965283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'A(IxI)'!D55*D$102</f>
        <v>20.505487542302919</v>
      </c>
      <c r="E55" s="48">
        <f>'A(IxI)'!E55*E$102</f>
        <v>13.490143900468793</v>
      </c>
      <c r="F55" s="48">
        <f>'A(IxI)'!F55*F$102</f>
        <v>61.962576083362876</v>
      </c>
      <c r="G55" s="48">
        <f>'A(IxI)'!G55*G$102</f>
        <v>7.0191599012849597</v>
      </c>
      <c r="H55" s="48">
        <f>'A(IxI)'!H55*H$102</f>
        <v>183.32427708227701</v>
      </c>
      <c r="I55" s="48">
        <f>'A(IxI)'!I55*I$102</f>
        <v>29.857097088345824</v>
      </c>
      <c r="J55" s="48">
        <f>'A(IxI)'!J55*J$102</f>
        <v>26.046601873455852</v>
      </c>
      <c r="K55" s="48">
        <f>'A(IxI)'!K55*K$102</f>
        <v>42.390397966552193</v>
      </c>
      <c r="L55" s="48">
        <f>'A(IxI)'!L55*L$102</f>
        <v>31.726059990880298</v>
      </c>
      <c r="M55" s="48">
        <f>'A(IxI)'!M55*M$102</f>
        <v>123.01697879133448</v>
      </c>
      <c r="N55" s="48">
        <f>'A(IxI)'!N55*N$102</f>
        <v>7.4195906063932657</v>
      </c>
      <c r="O55" s="48">
        <f>'A(IxI)'!O55*O$102</f>
        <v>480.241025019603</v>
      </c>
      <c r="P55" s="48">
        <f>'A(IxI)'!P55*P$102</f>
        <v>120.0480526867124</v>
      </c>
      <c r="Q55" s="48">
        <f>'A(IxI)'!Q55*Q$102</f>
        <v>18.730598786794548</v>
      </c>
      <c r="R55" s="48">
        <f>'A(IxI)'!R55*R$102</f>
        <v>1455.8791027883572</v>
      </c>
      <c r="S55" s="48">
        <f>'A(IxI)'!S55*S$102</f>
        <v>239.47855768397983</v>
      </c>
      <c r="T55" s="48">
        <f>'A(IxI)'!T55*T$102</f>
        <v>229.1290449380449</v>
      </c>
      <c r="U55" s="48">
        <f>'A(IxI)'!U55*U$102</f>
        <v>385.47094258320931</v>
      </c>
      <c r="V55" s="48">
        <f>'A(IxI)'!V55*V$102</f>
        <v>715.71791446692566</v>
      </c>
      <c r="W55" s="48">
        <f>'A(IxI)'!W55*W$102</f>
        <v>235.51834165722138</v>
      </c>
      <c r="X55" s="48">
        <f>'A(IxI)'!X55*X$102</f>
        <v>136.24429509773071</v>
      </c>
      <c r="Y55" s="48">
        <f>'A(IxI)'!Y55*Y$102</f>
        <v>34.033258338845584</v>
      </c>
      <c r="Z55" s="48">
        <f>'A(IxI)'!Z55*Z$102</f>
        <v>261.87272416811021</v>
      </c>
      <c r="AA55" s="48">
        <f>'A(IxI)'!AA55*AA$102</f>
        <v>63.198909831597518</v>
      </c>
      <c r="AB55" s="48">
        <f>'A(IxI)'!AB55*AB$102</f>
        <v>34.964520813500592</v>
      </c>
      <c r="AC55" s="48">
        <f>'A(IxI)'!AC55*AC$102</f>
        <v>22.428119069142578</v>
      </c>
      <c r="AD55" s="48">
        <f>'A(IxI)'!AD55*AD$102</f>
        <v>21.49760161570352</v>
      </c>
      <c r="AE55" s="48">
        <f>'A(IxI)'!AE55*AE$102</f>
        <v>238.43303834939789</v>
      </c>
      <c r="AF55" s="48">
        <f>'A(IxI)'!AF55*AF$102</f>
        <v>135.49904836510962</v>
      </c>
      <c r="AG55" s="48">
        <f>'A(IxI)'!AG55*AG$102</f>
        <v>27.893145135113055</v>
      </c>
      <c r="AH55" s="48">
        <f>'A(IxI)'!AH55*AH$102</f>
        <v>47.126260430551817</v>
      </c>
      <c r="AI55" s="48">
        <f>'A(IxI)'!AI55*AI$102</f>
        <v>29.444489429567625</v>
      </c>
      <c r="AJ55" s="48">
        <f>'A(IxI)'!AJ55*AJ$102</f>
        <v>1.4694719559353009</v>
      </c>
      <c r="AK55" s="48">
        <f>'A(IxI)'!AK55*AK$102</f>
        <v>41.552683682148384</v>
      </c>
      <c r="AL55" s="48">
        <f>'A(IxI)'!AL55*AL$102</f>
        <v>90.670086121814819</v>
      </c>
      <c r="AM55" s="48">
        <f>'A(IxI)'!AM55*AM$102</f>
        <v>20.084397599373581</v>
      </c>
      <c r="AN55" s="48">
        <f>'A(IxI)'!AN55*AN$102</f>
        <v>74.296443050621392</v>
      </c>
      <c r="AO55" s="48">
        <f>'A(IxI)'!AO55*AO$102</f>
        <v>98.725834280918008</v>
      </c>
      <c r="AP55" s="48">
        <f>'A(IxI)'!AP55*AP$102</f>
        <v>24.042052577980662</v>
      </c>
      <c r="AQ55" s="48">
        <f>'A(IxI)'!AQ55*AQ$102</f>
        <v>316.41969965645626</v>
      </c>
      <c r="AR55" s="48">
        <f>'A(IxI)'!AR55*AR$102</f>
        <v>39.874347449800119</v>
      </c>
      <c r="AS55" s="48">
        <f>'A(IxI)'!AS55*AS$102</f>
        <v>136.15977103129947</v>
      </c>
      <c r="AT55" s="48">
        <f>'A(IxI)'!AT55*AT$102</f>
        <v>31.826592263535872</v>
      </c>
      <c r="AU55" s="48">
        <f>'A(IxI)'!AU55*AU$102</f>
        <v>13.347092029633387</v>
      </c>
      <c r="AV55" s="48">
        <f>'A(IxI)'!AV55*AV$102</f>
        <v>97.924139109924894</v>
      </c>
      <c r="AW55" s="48">
        <f>'A(IxI)'!AW55*AW$102</f>
        <v>2723.909590519062</v>
      </c>
      <c r="AX55" s="48">
        <f>'A(IxI)'!AX55*AX$102</f>
        <v>69139.774153125167</v>
      </c>
      <c r="AY55" s="48">
        <f>'A(IxI)'!AY55*AY$102</f>
        <v>80.648871770821685</v>
      </c>
      <c r="AZ55" s="48">
        <f>'A(IxI)'!AZ55*AZ$102</f>
        <v>1531.226708845501</v>
      </c>
      <c r="BA55" s="48">
        <f>'A(IxI)'!BA55*BA$102</f>
        <v>10.995405071471749</v>
      </c>
      <c r="BB55" s="48">
        <f>'A(IxI)'!BB55*BB$102</f>
        <v>34.186656312446082</v>
      </c>
      <c r="BC55" s="48">
        <f>'A(IxI)'!BC55*BC$102</f>
        <v>26.634907742519346</v>
      </c>
      <c r="BD55" s="48">
        <f>'A(IxI)'!BD55*BD$102</f>
        <v>43.974521231402932</v>
      </c>
      <c r="BE55" s="48">
        <f>'A(IxI)'!BE55*BE$102</f>
        <v>526.7840650842021</v>
      </c>
      <c r="BF55" s="48">
        <f>'A(IxI)'!BF55*BF$102</f>
        <v>286.98112350987793</v>
      </c>
      <c r="BG55" s="48">
        <f>'A(IxI)'!BG55*BG$102</f>
        <v>51.323834167635525</v>
      </c>
      <c r="BH55" s="48">
        <f>'A(IxI)'!BH55*BH$102</f>
        <v>41.133048256964308</v>
      </c>
      <c r="BI55" s="48">
        <f>'A(IxI)'!BI55*BI$102</f>
        <v>809941.46475944133</v>
      </c>
      <c r="BJ55" s="48">
        <f>'A(IxI)'!BJ55*BJ$102</f>
        <v>231.24412544506413</v>
      </c>
      <c r="BK55" s="48">
        <f>'A(IxI)'!BK55*BK$102</f>
        <v>8039.3607820539946</v>
      </c>
      <c r="BL55" s="48">
        <f>'A(IxI)'!BL55*BL$102</f>
        <v>5.5404506861949878</v>
      </c>
      <c r="BM55" s="48">
        <f>'A(IxI)'!BM55*BM$102</f>
        <v>11.607651177790549</v>
      </c>
      <c r="BN55" s="48">
        <f>'A(IxI)'!BN55*BN$102</f>
        <v>106.19093577081043</v>
      </c>
      <c r="BO55" s="48">
        <f>'A(IxI)'!BO55*BO$102</f>
        <v>33.098693478407</v>
      </c>
      <c r="BP55" s="48">
        <f>'A(IxI)'!BP55*BP$102</f>
        <v>30.922984722347973</v>
      </c>
      <c r="BQ55" s="48">
        <f>'A(IxI)'!BQ55*BQ$102</f>
        <v>35.163546034620538</v>
      </c>
      <c r="BR55" s="48">
        <f>'A(IxI)'!BR55*BR$102</f>
        <v>2.7204120332777895</v>
      </c>
      <c r="BS55" s="48">
        <f>'A(IxI)'!BS55*BS$102</f>
        <v>389.87571665852204</v>
      </c>
      <c r="BT55" s="48">
        <f>'A(IxI)'!BT55*BT$102</f>
        <v>73.115690003973867</v>
      </c>
      <c r="BU55" s="48">
        <f>'A(IxI)'!BU55*BU$102</f>
        <v>57.281139634999839</v>
      </c>
      <c r="BV55" s="48">
        <f>'A(IxI)'!BV55*BV$102</f>
        <v>38.388799858621397</v>
      </c>
      <c r="BW55" s="48">
        <f>'A(IxI)'!BW55*BW$102</f>
        <v>15.231709485891672</v>
      </c>
      <c r="BX55" s="48">
        <f>'A(IxI)'!BX55*BX$102</f>
        <v>87.184708863234505</v>
      </c>
      <c r="BY55" s="48">
        <f>'A(IxI)'!BY55*BY$102</f>
        <v>148.90088049150265</v>
      </c>
      <c r="BZ55" s="48">
        <f>'A(IxI)'!BZ55*BZ$102</f>
        <v>86.654182474468016</v>
      </c>
      <c r="CA55" s="55">
        <f>'A(IxI)'!CA55*CA$102</f>
        <v>0</v>
      </c>
      <c r="CB55" s="83">
        <f t="shared" si="0"/>
        <v>900297.52002684341</v>
      </c>
      <c r="CC55" s="51">
        <f>'Sim_F(IxI)'!B49</f>
        <v>8368.0871467968609</v>
      </c>
      <c r="CD55" s="48">
        <f>'Sim_F(IxI)'!C49</f>
        <v>0</v>
      </c>
      <c r="CE55" s="48">
        <f>'Sim_F(IxI)'!D49</f>
        <v>0</v>
      </c>
      <c r="CF55" s="48">
        <f>'Sim_F(IxI)'!E49</f>
        <v>17258.140915029398</v>
      </c>
      <c r="CG55" s="48">
        <f>'Sim_F(IxI)'!F49</f>
        <v>14125.3542257099</v>
      </c>
      <c r="CH55" s="82">
        <f>'Sim_F(IxI)'!G49</f>
        <v>40583.897685620803</v>
      </c>
      <c r="CI55" s="93">
        <f t="shared" si="1"/>
        <v>980633.00000000047</v>
      </c>
      <c r="CJ55" s="127"/>
      <c r="CK55" s="48">
        <f>+'(I-AIxI)-1xSim_F(IxI)'!H48</f>
        <v>980633.0000000007</v>
      </c>
      <c r="CL55" s="48">
        <f t="shared" si="2"/>
        <v>0</v>
      </c>
      <c r="CM55" s="48"/>
      <c r="CN55" s="247">
        <f t="shared" si="3"/>
        <v>8.192206459823087E-2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'A(IxI)'!D56*D$102</f>
        <v>49.60419081324239</v>
      </c>
      <c r="E56" s="48">
        <f>'A(IxI)'!E56*E$102</f>
        <v>33.812938429238194</v>
      </c>
      <c r="F56" s="48">
        <f>'A(IxI)'!F56*F$102</f>
        <v>172.42263047358796</v>
      </c>
      <c r="G56" s="48">
        <f>'A(IxI)'!G56*G$102</f>
        <v>11.868567391747865</v>
      </c>
      <c r="H56" s="48">
        <f>'A(IxI)'!H56*H$102</f>
        <v>385.21397388620153</v>
      </c>
      <c r="I56" s="48">
        <f>'A(IxI)'!I56*I$102</f>
        <v>69.527359033357968</v>
      </c>
      <c r="J56" s="48">
        <f>'A(IxI)'!J56*J$102</f>
        <v>46.200202328458282</v>
      </c>
      <c r="K56" s="48">
        <f>'A(IxI)'!K56*K$102</f>
        <v>73.939844434769611</v>
      </c>
      <c r="L56" s="48">
        <f>'A(IxI)'!L56*L$102</f>
        <v>5955.6593040970583</v>
      </c>
      <c r="M56" s="48">
        <f>'A(IxI)'!M56*M$102</f>
        <v>4145.4098430499034</v>
      </c>
      <c r="N56" s="48">
        <f>'A(IxI)'!N56*N$102</f>
        <v>933.74531129599609</v>
      </c>
      <c r="O56" s="48">
        <f>'A(IxI)'!O56*O$102</f>
        <v>1415.802731595792</v>
      </c>
      <c r="P56" s="48">
        <f>'A(IxI)'!P56*P$102</f>
        <v>3938.3789212263682</v>
      </c>
      <c r="Q56" s="48">
        <f>'A(IxI)'!Q56*Q$102</f>
        <v>69.240936740036574</v>
      </c>
      <c r="R56" s="48">
        <f>'A(IxI)'!R56*R$102</f>
        <v>149422.53003696029</v>
      </c>
      <c r="S56" s="48">
        <f>'A(IxI)'!S56*S$102</f>
        <v>23797.239583209954</v>
      </c>
      <c r="T56" s="48">
        <f>'A(IxI)'!T56*T$102</f>
        <v>767.88969722526303</v>
      </c>
      <c r="U56" s="48">
        <f>'A(IxI)'!U56*U$102</f>
        <v>2658.249197589857</v>
      </c>
      <c r="V56" s="48">
        <f>'A(IxI)'!V56*V$102</f>
        <v>1232.1320470605037</v>
      </c>
      <c r="W56" s="48">
        <f>'A(IxI)'!W56*W$102</f>
        <v>407.59180284851681</v>
      </c>
      <c r="X56" s="48">
        <f>'A(IxI)'!X56*X$102</f>
        <v>363.52444418402598</v>
      </c>
      <c r="Y56" s="48">
        <f>'A(IxI)'!Y56*Y$102</f>
        <v>118.57229935827066</v>
      </c>
      <c r="Z56" s="48">
        <f>'A(IxI)'!Z56*Z$102</f>
        <v>463.64143289042266</v>
      </c>
      <c r="AA56" s="48">
        <f>'A(IxI)'!AA56*AA$102</f>
        <v>134.92898984139552</v>
      </c>
      <c r="AB56" s="48">
        <f>'A(IxI)'!AB56*AB$102</f>
        <v>122.28058198074602</v>
      </c>
      <c r="AC56" s="48">
        <f>'A(IxI)'!AC56*AC$102</f>
        <v>54.722094302710673</v>
      </c>
      <c r="AD56" s="48">
        <f>'A(IxI)'!AD56*AD$102</f>
        <v>40.37341733462533</v>
      </c>
      <c r="AE56" s="48">
        <f>'A(IxI)'!AE56*AE$102</f>
        <v>672.10616133478982</v>
      </c>
      <c r="AF56" s="48">
        <f>'A(IxI)'!AF56*AF$102</f>
        <v>1523.514749650685</v>
      </c>
      <c r="AG56" s="48">
        <f>'A(IxI)'!AG56*AG$102</f>
        <v>84.049591335032218</v>
      </c>
      <c r="AH56" s="48">
        <f>'A(IxI)'!AH56*AH$102</f>
        <v>439.44528441050863</v>
      </c>
      <c r="AI56" s="48">
        <f>'A(IxI)'!AI56*AI$102</f>
        <v>247.73054691095373</v>
      </c>
      <c r="AJ56" s="48">
        <f>'A(IxI)'!AJ56*AJ$102</f>
        <v>2.4563488647029472</v>
      </c>
      <c r="AK56" s="48">
        <f>'A(IxI)'!AK56*AK$102</f>
        <v>237.75681587026534</v>
      </c>
      <c r="AL56" s="48">
        <f>'A(IxI)'!AL56*AL$102</f>
        <v>1429.7809846984862</v>
      </c>
      <c r="AM56" s="48">
        <f>'A(IxI)'!AM56*AM$102</f>
        <v>108.28859673081766</v>
      </c>
      <c r="AN56" s="48">
        <f>'A(IxI)'!AN56*AN$102</f>
        <v>4925.0113262921695</v>
      </c>
      <c r="AO56" s="48">
        <f>'A(IxI)'!AO56*AO$102</f>
        <v>855.18931734604246</v>
      </c>
      <c r="AP56" s="48">
        <f>'A(IxI)'!AP56*AP$102</f>
        <v>1063.4082891021492</v>
      </c>
      <c r="AQ56" s="48">
        <f>'A(IxI)'!AQ56*AQ$102</f>
        <v>6274.9389126524702</v>
      </c>
      <c r="AR56" s="48">
        <f>'A(IxI)'!AR56*AR$102</f>
        <v>209.14213802669988</v>
      </c>
      <c r="AS56" s="48">
        <f>'A(IxI)'!AS56*AS$102</f>
        <v>292.31706111538864</v>
      </c>
      <c r="AT56" s="48">
        <f>'A(IxI)'!AT56*AT$102</f>
        <v>128.03237984322715</v>
      </c>
      <c r="AU56" s="48">
        <f>'A(IxI)'!AU56*AU$102</f>
        <v>241.37488540644142</v>
      </c>
      <c r="AV56" s="48">
        <f>'A(IxI)'!AV56*AV$102</f>
        <v>1405.4959226511753</v>
      </c>
      <c r="AW56" s="48">
        <f>'A(IxI)'!AW56*AW$102</f>
        <v>119.38584199360865</v>
      </c>
      <c r="AX56" s="48">
        <f>'A(IxI)'!AX56*AX$102</f>
        <v>10454.251541091144</v>
      </c>
      <c r="AY56" s="48">
        <f>'A(IxI)'!AY56*AY$102</f>
        <v>124855.99583535951</v>
      </c>
      <c r="AZ56" s="48">
        <f>'A(IxI)'!AZ56*AZ$102</f>
        <v>122576.80964507903</v>
      </c>
      <c r="BA56" s="48">
        <f>'A(IxI)'!BA56*BA$102</f>
        <v>28208.137571695424</v>
      </c>
      <c r="BB56" s="48">
        <f>'A(IxI)'!BB56*BB$102</f>
        <v>107725.40325399136</v>
      </c>
      <c r="BC56" s="48">
        <f>'A(IxI)'!BC56*BC$102</f>
        <v>26483.958712096544</v>
      </c>
      <c r="BD56" s="48">
        <f>'A(IxI)'!BD56*BD$102</f>
        <v>3737.8501838694597</v>
      </c>
      <c r="BE56" s="48">
        <f>'A(IxI)'!BE56*BE$102</f>
        <v>16609.359711808043</v>
      </c>
      <c r="BF56" s="48">
        <f>'A(IxI)'!BF56*BF$102</f>
        <v>3506.0050411796356</v>
      </c>
      <c r="BG56" s="48">
        <f>'A(IxI)'!BG56*BG$102</f>
        <v>1976.2212884438929</v>
      </c>
      <c r="BH56" s="48">
        <f>'A(IxI)'!BH56*BH$102</f>
        <v>571.50998706719395</v>
      </c>
      <c r="BI56" s="48">
        <f>'A(IxI)'!BI56*BI$102</f>
        <v>731538.69565546198</v>
      </c>
      <c r="BJ56" s="48">
        <f>'A(IxI)'!BJ56*BJ$102</f>
        <v>1127.3781435039136</v>
      </c>
      <c r="BK56" s="48">
        <f>'A(IxI)'!BK56*BK$102</f>
        <v>15803.363796822343</v>
      </c>
      <c r="BL56" s="48">
        <f>'A(IxI)'!BL56*BL$102</f>
        <v>27.687586019881291</v>
      </c>
      <c r="BM56" s="48">
        <f>'A(IxI)'!BM56*BM$102</f>
        <v>51.88276487458144</v>
      </c>
      <c r="BN56" s="48">
        <f>'A(IxI)'!BN56*BN$102</f>
        <v>420.66878979926673</v>
      </c>
      <c r="BO56" s="48">
        <f>'A(IxI)'!BO56*BO$102</f>
        <v>716.62006941662401</v>
      </c>
      <c r="BP56" s="48">
        <f>'A(IxI)'!BP56*BP$102</f>
        <v>3141.1923885542437</v>
      </c>
      <c r="BQ56" s="48">
        <f>'A(IxI)'!BQ56*BQ$102</f>
        <v>103.06472413616562</v>
      </c>
      <c r="BR56" s="48">
        <f>'A(IxI)'!BR56*BR$102</f>
        <v>16.005731336225935</v>
      </c>
      <c r="BS56" s="48">
        <f>'A(IxI)'!BS56*BS$102</f>
        <v>78.76730485147489</v>
      </c>
      <c r="BT56" s="48">
        <f>'A(IxI)'!BT56*BT$102</f>
        <v>1408.1139237075113</v>
      </c>
      <c r="BU56" s="48">
        <f>'A(IxI)'!BU56*BU$102</f>
        <v>244.78047315484099</v>
      </c>
      <c r="BV56" s="48">
        <f>'A(IxI)'!BV56*BV$102</f>
        <v>457.1836293870856</v>
      </c>
      <c r="BW56" s="48">
        <f>'A(IxI)'!BW56*BW$102</f>
        <v>227.57750815314267</v>
      </c>
      <c r="BX56" s="48">
        <f>'A(IxI)'!BX56*BX$102</f>
        <v>423.42231857783167</v>
      </c>
      <c r="BY56" s="48">
        <f>'A(IxI)'!BY56*BY$102</f>
        <v>276.5663532293774</v>
      </c>
      <c r="BZ56" s="48">
        <f>'A(IxI)'!BZ56*BZ$102</f>
        <v>295.66881662110688</v>
      </c>
      <c r="CA56" s="55">
        <f>'A(IxI)'!CA56*CA$102</f>
        <v>0</v>
      </c>
      <c r="CB56" s="83">
        <f t="shared" si="0"/>
        <v>1420208.0702831068</v>
      </c>
      <c r="CC56" s="51">
        <f>'Sim_F(IxI)'!B50</f>
        <v>47225.534913183197</v>
      </c>
      <c r="CD56" s="48">
        <f>'Sim_F(IxI)'!C50</f>
        <v>0</v>
      </c>
      <c r="CE56" s="48">
        <f>'Sim_F(IxI)'!D50</f>
        <v>0</v>
      </c>
      <c r="CF56" s="48">
        <f>'Sim_F(IxI)'!E50</f>
        <v>22115.4694111928</v>
      </c>
      <c r="CG56" s="48">
        <f>'Sim_F(IxI)'!F50</f>
        <v>36212.494054035102</v>
      </c>
      <c r="CH56" s="82">
        <f>'Sim_F(IxI)'!G50</f>
        <v>220917.43133848099</v>
      </c>
      <c r="CI56" s="93">
        <f t="shared" si="1"/>
        <v>1746678.9999999986</v>
      </c>
      <c r="CJ56" s="127"/>
      <c r="CK56" s="48">
        <f>+'(I-AIxI)-1xSim_F(IxI)'!H49</f>
        <v>1746679.0000000005</v>
      </c>
      <c r="CL56" s="48">
        <f t="shared" si="2"/>
        <v>1.862645149230957E-9</v>
      </c>
      <c r="CM56" s="48"/>
      <c r="CN56" s="247">
        <f t="shared" si="3"/>
        <v>0.1869095178432284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'A(IxI)'!D57*D$102</f>
        <v>261.37883480619519</v>
      </c>
      <c r="E57" s="48">
        <f>'A(IxI)'!E57*E$102</f>
        <v>186.76846626101801</v>
      </c>
      <c r="F57" s="48">
        <f>'A(IxI)'!F57*F$102</f>
        <v>1072.8112523186198</v>
      </c>
      <c r="G57" s="48">
        <f>'A(IxI)'!G57*G$102</f>
        <v>25.274068407907166</v>
      </c>
      <c r="H57" s="48">
        <f>'A(IxI)'!H57*H$102</f>
        <v>1605.0452059100494</v>
      </c>
      <c r="I57" s="48">
        <f>'A(IxI)'!I57*I$102</f>
        <v>346.68194191647785</v>
      </c>
      <c r="J57" s="48">
        <f>'A(IxI)'!J57*J$102</f>
        <v>120.89728688543669</v>
      </c>
      <c r="K57" s="48">
        <f>'A(IxI)'!K57*K$102</f>
        <v>181.05581854266154</v>
      </c>
      <c r="L57" s="48">
        <f>'A(IxI)'!L57*L$102</f>
        <v>815.6040549371038</v>
      </c>
      <c r="M57" s="48">
        <f>'A(IxI)'!M57*M$102</f>
        <v>379.30935839214499</v>
      </c>
      <c r="N57" s="48">
        <f>'A(IxI)'!N57*N$102</f>
        <v>30.102095722841206</v>
      </c>
      <c r="O57" s="48">
        <f>'A(IxI)'!O57*O$102</f>
        <v>9362.3988879382377</v>
      </c>
      <c r="P57" s="48">
        <f>'A(IxI)'!P57*P$102</f>
        <v>3760.2272354959205</v>
      </c>
      <c r="Q57" s="48">
        <f>'A(IxI)'!Q57*Q$102</f>
        <v>564.63472687543174</v>
      </c>
      <c r="R57" s="48">
        <f>'A(IxI)'!R57*R$102</f>
        <v>71444.928663894825</v>
      </c>
      <c r="S57" s="48">
        <f>'A(IxI)'!S57*S$102</f>
        <v>11354.680872019077</v>
      </c>
      <c r="T57" s="48">
        <f>'A(IxI)'!T57*T$102</f>
        <v>5603.6107058647931</v>
      </c>
      <c r="U57" s="48">
        <f>'A(IxI)'!U57*U$102</f>
        <v>26599.701190522312</v>
      </c>
      <c r="V57" s="48">
        <f>'A(IxI)'!V57*V$102</f>
        <v>2868.5412557357772</v>
      </c>
      <c r="W57" s="48">
        <f>'A(IxI)'!W57*W$102</f>
        <v>965.5775434205666</v>
      </c>
      <c r="X57" s="48">
        <f>'A(IxI)'!X57*X$102</f>
        <v>2173.3188699551829</v>
      </c>
      <c r="Y57" s="48">
        <f>'A(IxI)'!Y57*Y$102</f>
        <v>889.03528218423196</v>
      </c>
      <c r="Z57" s="48">
        <f>'A(IxI)'!Z57*Z$102</f>
        <v>1204.7541343190073</v>
      </c>
      <c r="AA57" s="48">
        <f>'A(IxI)'!AA57*AA$102</f>
        <v>587.28391986771874</v>
      </c>
      <c r="AB57" s="48">
        <f>'A(IxI)'!AB57*AB$102</f>
        <v>919.18487747716142</v>
      </c>
      <c r="AC57" s="48">
        <f>'A(IxI)'!AC57*AC$102</f>
        <v>291.75761570378836</v>
      </c>
      <c r="AD57" s="48">
        <f>'A(IxI)'!AD57*AD$102</f>
        <v>131.79189029299593</v>
      </c>
      <c r="AE57" s="48">
        <f>'A(IxI)'!AE57*AE$102</f>
        <v>4115.9403754309642</v>
      </c>
      <c r="AF57" s="48">
        <f>'A(IxI)'!AF57*AF$102</f>
        <v>16524.914004449136</v>
      </c>
      <c r="AG57" s="48">
        <f>'A(IxI)'!AG57*AG$102</f>
        <v>538.49059293210041</v>
      </c>
      <c r="AH57" s="48">
        <f>'A(IxI)'!AH57*AH$102</f>
        <v>4531.6967053013559</v>
      </c>
      <c r="AI57" s="48">
        <f>'A(IxI)'!AI57*AI$102</f>
        <v>2442.2318610507268</v>
      </c>
      <c r="AJ57" s="48">
        <f>'A(IxI)'!AJ57*AJ$102</f>
        <v>4.9350380701599539</v>
      </c>
      <c r="AK57" s="48">
        <f>'A(IxI)'!AK57*AK$102</f>
        <v>2092.656867937475</v>
      </c>
      <c r="AL57" s="48">
        <f>'A(IxI)'!AL57*AL$102</f>
        <v>15716.455665013147</v>
      </c>
      <c r="AM57" s="48">
        <f>'A(IxI)'!AM57*AM$102</f>
        <v>995.8810371812948</v>
      </c>
      <c r="AN57" s="48">
        <f>'A(IxI)'!AN57*AN$102</f>
        <v>6982.6691657286328</v>
      </c>
      <c r="AO57" s="48">
        <f>'A(IxI)'!AO57*AO$102</f>
        <v>7436.368144158836</v>
      </c>
      <c r="AP57" s="48">
        <f>'A(IxI)'!AP57*AP$102</f>
        <v>2427.9135694961701</v>
      </c>
      <c r="AQ57" s="48">
        <f>'A(IxI)'!AQ57*AQ$102</f>
        <v>5795.8040373091262</v>
      </c>
      <c r="AR57" s="48">
        <f>'A(IxI)'!AR57*AR$102</f>
        <v>1923.7757383490436</v>
      </c>
      <c r="AS57" s="48">
        <f>'A(IxI)'!AS57*AS$102</f>
        <v>2171.8431061669085</v>
      </c>
      <c r="AT57" s="48">
        <f>'A(IxI)'!AT57*AT$102</f>
        <v>799.38104769376491</v>
      </c>
      <c r="AU57" s="48">
        <f>'A(IxI)'!AU57*AU$102</f>
        <v>466.63527509917009</v>
      </c>
      <c r="AV57" s="48">
        <f>'A(IxI)'!AV57*AV$102</f>
        <v>5577.8166227161992</v>
      </c>
      <c r="AW57" s="48">
        <f>'A(IxI)'!AW57*AW$102</f>
        <v>1155.830413850626</v>
      </c>
      <c r="AX57" s="48">
        <f>'A(IxI)'!AX57*AX$102</f>
        <v>3140.5237669764188</v>
      </c>
      <c r="AY57" s="48">
        <f>'A(IxI)'!AY57*AY$102</f>
        <v>8776.7337041573719</v>
      </c>
      <c r="AZ57" s="48">
        <f>'A(IxI)'!AZ57*AZ$102</f>
        <v>33974.134894981798</v>
      </c>
      <c r="BA57" s="48">
        <f>'A(IxI)'!BA57*BA$102</f>
        <v>604.99487542773056</v>
      </c>
      <c r="BB57" s="48">
        <f>'A(IxI)'!BB57*BB$102</f>
        <v>2292.3701553029359</v>
      </c>
      <c r="BC57" s="48">
        <f>'A(IxI)'!BC57*BC$102</f>
        <v>2155.7944882115926</v>
      </c>
      <c r="BD57" s="48">
        <f>'A(IxI)'!BD57*BD$102</f>
        <v>2115.7420325028643</v>
      </c>
      <c r="BE57" s="48">
        <f>'A(IxI)'!BE57*BE$102</f>
        <v>8490.8030294751152</v>
      </c>
      <c r="BF57" s="48">
        <f>'A(IxI)'!BF57*BF$102</f>
        <v>6353.067484008976</v>
      </c>
      <c r="BG57" s="48">
        <f>'A(IxI)'!BG57*BG$102</f>
        <v>4837.382651362349</v>
      </c>
      <c r="BH57" s="48">
        <f>'A(IxI)'!BH57*BH$102</f>
        <v>6117.2916802774798</v>
      </c>
      <c r="BI57" s="48">
        <f>'A(IxI)'!BI57*BI$102</f>
        <v>213504.686132095</v>
      </c>
      <c r="BJ57" s="48">
        <f>'A(IxI)'!BJ57*BJ$102</f>
        <v>3503.4234461154888</v>
      </c>
      <c r="BK57" s="48">
        <f>'A(IxI)'!BK57*BK$102</f>
        <v>14645.559267569546</v>
      </c>
      <c r="BL57" s="48">
        <f>'A(IxI)'!BL57*BL$102</f>
        <v>89.778901551415842</v>
      </c>
      <c r="BM57" s="48">
        <f>'A(IxI)'!BM57*BM$102</f>
        <v>227.35805165507702</v>
      </c>
      <c r="BN57" s="48">
        <f>'A(IxI)'!BN57*BN$102</f>
        <v>3434.6405643939975</v>
      </c>
      <c r="BO57" s="48">
        <f>'A(IxI)'!BO57*BO$102</f>
        <v>480.19126443218391</v>
      </c>
      <c r="BP57" s="48">
        <f>'A(IxI)'!BP57*BP$102</f>
        <v>1867.6539505388671</v>
      </c>
      <c r="BQ57" s="48">
        <f>'A(IxI)'!BQ57*BQ$102</f>
        <v>294.33362647674591</v>
      </c>
      <c r="BR57" s="48">
        <f>'A(IxI)'!BR57*BR$102</f>
        <v>65.040791912448398</v>
      </c>
      <c r="BS57" s="48">
        <f>'A(IxI)'!BS57*BS$102</f>
        <v>347.67629510261111</v>
      </c>
      <c r="BT57" s="48">
        <f>'A(IxI)'!BT57*BT$102</f>
        <v>9896.0713526728396</v>
      </c>
      <c r="BU57" s="48">
        <f>'A(IxI)'!BU57*BU$102</f>
        <v>821.84706773564483</v>
      </c>
      <c r="BV57" s="48">
        <f>'A(IxI)'!BV57*BV$102</f>
        <v>2348.118739588916</v>
      </c>
      <c r="BW57" s="48">
        <f>'A(IxI)'!BW57*BW$102</f>
        <v>792.44009664274699</v>
      </c>
      <c r="BX57" s="48">
        <f>'A(IxI)'!BX57*BX$102</f>
        <v>3787.7872166706024</v>
      </c>
      <c r="BY57" s="48">
        <f>'A(IxI)'!BY57*BY$102</f>
        <v>618.97658290598008</v>
      </c>
      <c r="BZ57" s="48">
        <f>'A(IxI)'!BZ57*BZ$102</f>
        <v>1296.7643322355307</v>
      </c>
      <c r="CA57" s="55">
        <f>'A(IxI)'!CA57*CA$102</f>
        <v>0</v>
      </c>
      <c r="CB57" s="83">
        <f t="shared" si="0"/>
        <v>562328.78176658228</v>
      </c>
      <c r="CC57" s="51">
        <f>'Sim_F(IxI)'!B51</f>
        <v>438338.85615919199</v>
      </c>
      <c r="CD57" s="48">
        <f>'Sim_F(IxI)'!C51</f>
        <v>0</v>
      </c>
      <c r="CE57" s="48">
        <f>'Sim_F(IxI)'!D51</f>
        <v>0</v>
      </c>
      <c r="CF57" s="48">
        <f>'Sim_F(IxI)'!E51</f>
        <v>235886.40505540001</v>
      </c>
      <c r="CG57" s="48">
        <f>'Sim_F(IxI)'!F51</f>
        <v>21545.099220034299</v>
      </c>
      <c r="CH57" s="82">
        <f>'Sim_F(IxI)'!G51</f>
        <v>45931.857798790697</v>
      </c>
      <c r="CI57" s="93">
        <f t="shared" si="1"/>
        <v>1304030.9999999993</v>
      </c>
      <c r="CJ57" s="127"/>
      <c r="CK57" s="48">
        <f>+'(I-AIxI)-1xSim_F(IxI)'!H50</f>
        <v>1304030.9999999981</v>
      </c>
      <c r="CL57" s="48">
        <f t="shared" si="2"/>
        <v>0</v>
      </c>
      <c r="CM57" s="48"/>
      <c r="CN57" s="247">
        <f t="shared" si="3"/>
        <v>0.56877652312975491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'A(IxI)'!D58*D$102</f>
        <v>5.6405798804233918</v>
      </c>
      <c r="E58" s="48">
        <f>'A(IxI)'!E58*E$102</f>
        <v>3.7524576012797888</v>
      </c>
      <c r="F58" s="48">
        <f>'A(IxI)'!F58*F$102</f>
        <v>17.83986430356385</v>
      </c>
      <c r="G58" s="48">
        <f>'A(IxI)'!G58*G$102</f>
        <v>1.7503632922634407</v>
      </c>
      <c r="H58" s="48">
        <f>'A(IxI)'!H58*H$102</f>
        <v>48.371458408131069</v>
      </c>
      <c r="I58" s="48">
        <f>'A(IxI)'!I58*I$102</f>
        <v>8.1177051303353647</v>
      </c>
      <c r="J58" s="48">
        <f>'A(IxI)'!J58*J$102</f>
        <v>6.5714251833922042</v>
      </c>
      <c r="K58" s="48">
        <f>'A(IxI)'!K58*K$102</f>
        <v>10.650746168673539</v>
      </c>
      <c r="L58" s="48">
        <f>'A(IxI)'!L58*L$102</f>
        <v>9.8828748740067702</v>
      </c>
      <c r="M58" s="48">
        <f>'A(IxI)'!M58*M$102</f>
        <v>30.497784147379946</v>
      </c>
      <c r="N58" s="48">
        <f>'A(IxI)'!N58*N$102</f>
        <v>2.3758056328641621</v>
      </c>
      <c r="O58" s="48">
        <f>'A(IxI)'!O58*O$102</f>
        <v>146.98761637666721</v>
      </c>
      <c r="P58" s="48">
        <f>'A(IxI)'!P58*P$102</f>
        <v>18.292070592730873</v>
      </c>
      <c r="Q58" s="48">
        <f>'A(IxI)'!Q58*Q$102</f>
        <v>5.7155391681619934</v>
      </c>
      <c r="R58" s="48">
        <f>'A(IxI)'!R58*R$102</f>
        <v>261.92658928502721</v>
      </c>
      <c r="S58" s="48">
        <f>'A(IxI)'!S58*S$102</f>
        <v>41.971780561116041</v>
      </c>
      <c r="T58" s="48">
        <f>'A(IxI)'!T58*T$102</f>
        <v>70.569154376600451</v>
      </c>
      <c r="U58" s="48">
        <f>'A(IxI)'!U58*U$102</f>
        <v>201.64765562401533</v>
      </c>
      <c r="V58" s="48">
        <f>'A(IxI)'!V58*V$102</f>
        <v>179.30259100631079</v>
      </c>
      <c r="W58" s="48">
        <f>'A(IxI)'!W58*W$102</f>
        <v>59.108826461823405</v>
      </c>
      <c r="X58" s="48">
        <f>'A(IxI)'!X58*X$102</f>
        <v>39.604753735030243</v>
      </c>
      <c r="Y58" s="48">
        <f>'A(IxI)'!Y58*Y$102</f>
        <v>10.708840253802331</v>
      </c>
      <c r="Z58" s="48">
        <f>'A(IxI)'!Z58*Z$102</f>
        <v>66.038946333399835</v>
      </c>
      <c r="AA58" s="48">
        <f>'A(IxI)'!AA58*AA$102</f>
        <v>16.750726397409071</v>
      </c>
      <c r="AB58" s="48">
        <f>'A(IxI)'!AB58*AB$102</f>
        <v>10.948811930256159</v>
      </c>
      <c r="AC58" s="48">
        <f>'A(IxI)'!AC58*AC$102</f>
        <v>6.2265794008406923</v>
      </c>
      <c r="AD58" s="48">
        <f>'A(IxI)'!AD58*AD$102</f>
        <v>5.4619500433339274</v>
      </c>
      <c r="AE58" s="48">
        <f>'A(IxI)'!AE58*AE$102</f>
        <v>72.180829047189263</v>
      </c>
      <c r="AF58" s="48">
        <f>'A(IxI)'!AF58*AF$102</f>
        <v>79.679349702887322</v>
      </c>
      <c r="AG58" s="48">
        <f>'A(IxI)'!AG58*AG$102</f>
        <v>8.1578483875462648</v>
      </c>
      <c r="AH58" s="48">
        <f>'A(IxI)'!AH58*AH$102</f>
        <v>23.831679147368966</v>
      </c>
      <c r="AI58" s="48">
        <f>'A(IxI)'!AI58*AI$102</f>
        <v>15.403015254451452</v>
      </c>
      <c r="AJ58" s="48">
        <f>'A(IxI)'!AJ58*AJ$102</f>
        <v>0.36544027155550335</v>
      </c>
      <c r="AK58" s="48">
        <f>'A(IxI)'!AK58*AK$102</f>
        <v>26.86855754837023</v>
      </c>
      <c r="AL58" s="48">
        <f>'A(IxI)'!AL58*AL$102</f>
        <v>156.22848429540662</v>
      </c>
      <c r="AM58" s="48">
        <f>'A(IxI)'!AM58*AM$102</f>
        <v>7.8364098779064246</v>
      </c>
      <c r="AN58" s="48">
        <f>'A(IxI)'!AN58*AN$102</f>
        <v>37.401859785279456</v>
      </c>
      <c r="AO58" s="48">
        <f>'A(IxI)'!AO58*AO$102</f>
        <v>42.776671617091779</v>
      </c>
      <c r="AP58" s="48">
        <f>'A(IxI)'!AP58*AP$102</f>
        <v>34.555947491655957</v>
      </c>
      <c r="AQ58" s="48">
        <f>'A(IxI)'!AQ58*AQ$102</f>
        <v>62.326980444935742</v>
      </c>
      <c r="AR58" s="48">
        <f>'A(IxI)'!AR58*AR$102</f>
        <v>21.650080875894609</v>
      </c>
      <c r="AS58" s="48">
        <f>'A(IxI)'!AS58*AS$102</f>
        <v>32.335019664763088</v>
      </c>
      <c r="AT58" s="48">
        <f>'A(IxI)'!AT58*AT$102</f>
        <v>12.490654805447239</v>
      </c>
      <c r="AU58" s="48">
        <f>'A(IxI)'!AU58*AU$102</f>
        <v>6.7985150562088075</v>
      </c>
      <c r="AV58" s="48">
        <f>'A(IxI)'!AV58*AV$102</f>
        <v>41.711687708557371</v>
      </c>
      <c r="AW58" s="48">
        <f>'A(IxI)'!AW58*AW$102</f>
        <v>8.3069939104537305</v>
      </c>
      <c r="AX58" s="48">
        <f>'A(IxI)'!AX58*AX$102</f>
        <v>25.408576225341985</v>
      </c>
      <c r="AY58" s="48">
        <f>'A(IxI)'!AY58*AY$102</f>
        <v>46.664816834513999</v>
      </c>
      <c r="AZ58" s="48">
        <f>'A(IxI)'!AZ58*AZ$102</f>
        <v>130.33705943746557</v>
      </c>
      <c r="BA58" s="48">
        <f>'A(IxI)'!BA58*BA$102</f>
        <v>22.826463533834197</v>
      </c>
      <c r="BB58" s="48">
        <f>'A(IxI)'!BB58*BB$102</f>
        <v>25.270910659940029</v>
      </c>
      <c r="BC58" s="48">
        <f>'A(IxI)'!BC58*BC$102</f>
        <v>77.503323681951571</v>
      </c>
      <c r="BD58" s="48">
        <f>'A(IxI)'!BD58*BD$102</f>
        <v>1808.1386539385483</v>
      </c>
      <c r="BE58" s="48">
        <f>'A(IxI)'!BE58*BE$102</f>
        <v>59.955311662004711</v>
      </c>
      <c r="BF58" s="48">
        <f>'A(IxI)'!BF58*BF$102</f>
        <v>123.55945568575335</v>
      </c>
      <c r="BG58" s="48">
        <f>'A(IxI)'!BG58*BG$102</f>
        <v>116.68071158585397</v>
      </c>
      <c r="BH58" s="48">
        <f>'A(IxI)'!BH58*BH$102</f>
        <v>220.4224884410076</v>
      </c>
      <c r="BI58" s="48">
        <f>'A(IxI)'!BI58*BI$102</f>
        <v>1524.4615135185404</v>
      </c>
      <c r="BJ58" s="48">
        <f>'A(IxI)'!BJ58*BJ$102</f>
        <v>2178.4331184603197</v>
      </c>
      <c r="BK58" s="48">
        <f>'A(IxI)'!BK58*BK$102</f>
        <v>788.07059917083893</v>
      </c>
      <c r="BL58" s="48">
        <f>'A(IxI)'!BL58*BL$102</f>
        <v>103.57817405278229</v>
      </c>
      <c r="BM58" s="48">
        <f>'A(IxI)'!BM58*BM$102</f>
        <v>91.920165420808175</v>
      </c>
      <c r="BN58" s="48">
        <f>'A(IxI)'!BN58*BN$102</f>
        <v>34.992776541665265</v>
      </c>
      <c r="BO58" s="48">
        <f>'A(IxI)'!BO58*BO$102</f>
        <v>895.38723059824088</v>
      </c>
      <c r="BP58" s="48">
        <f>'A(IxI)'!BP58*BP$102</f>
        <v>3454.3673283238586</v>
      </c>
      <c r="BQ58" s="48">
        <f>'A(IxI)'!BQ58*BQ$102</f>
        <v>246.59685603006525</v>
      </c>
      <c r="BR58" s="48">
        <f>'A(IxI)'!BR58*BR$102</f>
        <v>256.46873099334408</v>
      </c>
      <c r="BS58" s="48">
        <f>'A(IxI)'!BS58*BS$102</f>
        <v>1.4276792099104507</v>
      </c>
      <c r="BT58" s="48">
        <f>'A(IxI)'!BT58*BT$102</f>
        <v>7341.9242985378596</v>
      </c>
      <c r="BU58" s="48">
        <f>'A(IxI)'!BU58*BU$102</f>
        <v>4578.032707613027</v>
      </c>
      <c r="BV58" s="48">
        <f>'A(IxI)'!BV58*BV$102</f>
        <v>816.69770246597648</v>
      </c>
      <c r="BW58" s="48">
        <f>'A(IxI)'!BW58*BW$102</f>
        <v>216.81182791920017</v>
      </c>
      <c r="BX58" s="48">
        <f>'A(IxI)'!BX58*BX$102</f>
        <v>412.98695684101779</v>
      </c>
      <c r="BY58" s="48">
        <f>'A(IxI)'!BY58*BY$102</f>
        <v>377.8106855612441</v>
      </c>
      <c r="BZ58" s="48">
        <f>'A(IxI)'!BZ58*BZ$102</f>
        <v>270.10124845243706</v>
      </c>
      <c r="CA58" s="55">
        <f>'A(IxI)'!CA58*CA$102</f>
        <v>0</v>
      </c>
      <c r="CB58" s="83">
        <f t="shared" si="0"/>
        <v>28224.456892459155</v>
      </c>
      <c r="CC58" s="51">
        <f>'Sim_F(IxI)'!B52</f>
        <v>97206.011943515405</v>
      </c>
      <c r="CD58" s="48">
        <f>'Sim_F(IxI)'!C52</f>
        <v>0</v>
      </c>
      <c r="CE58" s="48">
        <f>'Sim_F(IxI)'!D52</f>
        <v>0</v>
      </c>
      <c r="CF58" s="48">
        <f>'Sim_F(IxI)'!E52</f>
        <v>68995.786869444506</v>
      </c>
      <c r="CG58" s="48">
        <f>'Sim_F(IxI)'!F52</f>
        <v>24026.390734914799</v>
      </c>
      <c r="CH58" s="82">
        <f>'Sim_F(IxI)'!G52</f>
        <v>16917.353559666</v>
      </c>
      <c r="CI58" s="93">
        <f t="shared" si="1"/>
        <v>235369.99999999985</v>
      </c>
      <c r="CJ58" s="127"/>
      <c r="CK58" s="48">
        <f>+'(I-AIxI)-1xSim_F(IxI)'!H51</f>
        <v>235369.99999999913</v>
      </c>
      <c r="CL58" s="48">
        <f t="shared" si="2"/>
        <v>-7.2759576141834259E-10</v>
      </c>
      <c r="CM58" s="48"/>
      <c r="CN58" s="247">
        <f t="shared" si="3"/>
        <v>0.88008473088133943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'A(IxI)'!D59*D$102</f>
        <v>70.489650458563716</v>
      </c>
      <c r="E59" s="48">
        <f>'A(IxI)'!E59*E$102</f>
        <v>46.709103650435907</v>
      </c>
      <c r="F59" s="48">
        <f>'A(IxI)'!F59*F$102</f>
        <v>219.41004736760158</v>
      </c>
      <c r="G59" s="48">
        <f>'A(IxI)'!G59*G$102</f>
        <v>22.675471244451312</v>
      </c>
      <c r="H59" s="48">
        <f>'A(IxI)'!H59*H$102</f>
        <v>613.62687129777601</v>
      </c>
      <c r="I59" s="48">
        <f>'A(IxI)'!I59*I$102</f>
        <v>101.86916500588083</v>
      </c>
      <c r="J59" s="48">
        <f>'A(IxI)'!J59*J$102</f>
        <v>84.75767624717696</v>
      </c>
      <c r="K59" s="48">
        <f>'A(IxI)'!K59*K$102</f>
        <v>137.58612367461865</v>
      </c>
      <c r="L59" s="48">
        <f>'A(IxI)'!L59*L$102</f>
        <v>118.37202303928407</v>
      </c>
      <c r="M59" s="48">
        <f>'A(IxI)'!M59*M$102</f>
        <v>395.96668135767197</v>
      </c>
      <c r="N59" s="48">
        <f>'A(IxI)'!N59*N$102</f>
        <v>34.207925784060876</v>
      </c>
      <c r="O59" s="48">
        <f>'A(IxI)'!O59*O$102</f>
        <v>2501.7753544767952</v>
      </c>
      <c r="P59" s="48">
        <f>'A(IxI)'!P59*P$102</f>
        <v>187.06634698693944</v>
      </c>
      <c r="Q59" s="48">
        <f>'A(IxI)'!Q59*Q$102</f>
        <v>67.130233213470405</v>
      </c>
      <c r="R59" s="48">
        <f>'A(IxI)'!R59*R$102</f>
        <v>2531.0399239020271</v>
      </c>
      <c r="S59" s="48">
        <f>'A(IxI)'!S59*S$102</f>
        <v>405.9518177549628</v>
      </c>
      <c r="T59" s="48">
        <f>'A(IxI)'!T59*T$102</f>
        <v>848.40241459075594</v>
      </c>
      <c r="U59" s="48">
        <f>'A(IxI)'!U59*U$102</f>
        <v>2217.0426968419292</v>
      </c>
      <c r="V59" s="48">
        <f>'A(IxI)'!V59*V$102</f>
        <v>2336.5621608113538</v>
      </c>
      <c r="W59" s="48">
        <f>'A(IxI)'!W59*W$102</f>
        <v>763.50668308737431</v>
      </c>
      <c r="X59" s="48">
        <f>'A(IxI)'!X59*X$102</f>
        <v>480.20444961313126</v>
      </c>
      <c r="Y59" s="48">
        <f>'A(IxI)'!Y59*Y$102</f>
        <v>127.30108355862355</v>
      </c>
      <c r="Z59" s="48">
        <f>'A(IxI)'!Z59*Z$102</f>
        <v>851.91092966146027</v>
      </c>
      <c r="AA59" s="48">
        <f>'A(IxI)'!AA59*AA$102</f>
        <v>213.66870123905841</v>
      </c>
      <c r="AB59" s="48">
        <f>'A(IxI)'!AB59*AB$102</f>
        <v>130.91519635251751</v>
      </c>
      <c r="AC59" s="48">
        <f>'A(IxI)'!AC59*AC$102</f>
        <v>89.284071690727956</v>
      </c>
      <c r="AD59" s="48">
        <f>'A(IxI)'!AD59*AD$102</f>
        <v>69.999056865509417</v>
      </c>
      <c r="AE59" s="48">
        <f>'A(IxI)'!AE59*AE$102</f>
        <v>845.81709005882726</v>
      </c>
      <c r="AF59" s="48">
        <f>'A(IxI)'!AF59*AF$102</f>
        <v>801.06753168999558</v>
      </c>
      <c r="AG59" s="48">
        <f>'A(IxI)'!AG59*AG$102</f>
        <v>99.793225594985657</v>
      </c>
      <c r="AH59" s="48">
        <f>'A(IxI)'!AH59*AH$102</f>
        <v>249.5527754975185</v>
      </c>
      <c r="AI59" s="48">
        <f>'A(IxI)'!AI59*AI$102</f>
        <v>146.65032766478203</v>
      </c>
      <c r="AJ59" s="48">
        <f>'A(IxI)'!AJ59*AJ$102</f>
        <v>4.7390813153315721</v>
      </c>
      <c r="AK59" s="48">
        <f>'A(IxI)'!AK59*AK$102</f>
        <v>178.40718039899187</v>
      </c>
      <c r="AL59" s="48">
        <f>'A(IxI)'!AL59*AL$102</f>
        <v>637.46252663167786</v>
      </c>
      <c r="AM59" s="48">
        <f>'A(IxI)'!AM59*AM$102</f>
        <v>85.705390574558706</v>
      </c>
      <c r="AN59" s="48">
        <f>'A(IxI)'!AN59*AN$102</f>
        <v>392.06261239316734</v>
      </c>
      <c r="AO59" s="48">
        <f>'A(IxI)'!AO59*AO$102</f>
        <v>464.73014185424239</v>
      </c>
      <c r="AP59" s="48">
        <f>'A(IxI)'!AP59*AP$102</f>
        <v>373.32651970400332</v>
      </c>
      <c r="AQ59" s="48">
        <f>'A(IxI)'!AQ59*AQ$102</f>
        <v>737.53049445183888</v>
      </c>
      <c r="AR59" s="48">
        <f>'A(IxI)'!AR59*AR$102</f>
        <v>169.22916356424048</v>
      </c>
      <c r="AS59" s="48">
        <f>'A(IxI)'!AS59*AS$102</f>
        <v>222.36154652263707</v>
      </c>
      <c r="AT59" s="48">
        <f>'A(IxI)'!AT59*AT$102</f>
        <v>116.06733364422229</v>
      </c>
      <c r="AU59" s="48">
        <f>'A(IxI)'!AU59*AU$102</f>
        <v>67.372064300576582</v>
      </c>
      <c r="AV59" s="48">
        <f>'A(IxI)'!AV59*AV$102</f>
        <v>430.73139468447982</v>
      </c>
      <c r="AW59" s="48">
        <f>'A(IxI)'!AW59*AW$102</f>
        <v>84.898715583290937</v>
      </c>
      <c r="AX59" s="48">
        <f>'A(IxI)'!AX59*AX$102</f>
        <v>213.36029979662467</v>
      </c>
      <c r="AY59" s="48">
        <f>'A(IxI)'!AY59*AY$102</f>
        <v>453.23315646101923</v>
      </c>
      <c r="AZ59" s="48">
        <f>'A(IxI)'!AZ59*AZ$102</f>
        <v>1229.4658901913976</v>
      </c>
      <c r="BA59" s="48">
        <f>'A(IxI)'!BA59*BA$102</f>
        <v>773.49821801904966</v>
      </c>
      <c r="BB59" s="48">
        <f>'A(IxI)'!BB59*BB$102</f>
        <v>159.41361505234329</v>
      </c>
      <c r="BC59" s="48">
        <f>'A(IxI)'!BC59*BC$102</f>
        <v>114.08817443808032</v>
      </c>
      <c r="BD59" s="48">
        <f>'A(IxI)'!BD59*BD$102</f>
        <v>201.01002195566218</v>
      </c>
      <c r="BE59" s="48">
        <f>'A(IxI)'!BE59*BE$102</f>
        <v>365.17033411460068</v>
      </c>
      <c r="BF59" s="48">
        <f>'A(IxI)'!BF59*BF$102</f>
        <v>315.39698146712101</v>
      </c>
      <c r="BG59" s="48">
        <f>'A(IxI)'!BG59*BG$102</f>
        <v>271.71791798267407</v>
      </c>
      <c r="BH59" s="48">
        <f>'A(IxI)'!BH59*BH$102</f>
        <v>265.28820768003959</v>
      </c>
      <c r="BI59" s="48">
        <f>'A(IxI)'!BI59*BI$102</f>
        <v>17941.718080742772</v>
      </c>
      <c r="BJ59" s="48">
        <f>'A(IxI)'!BJ59*BJ$102</f>
        <v>779.51931529343597</v>
      </c>
      <c r="BK59" s="48">
        <f>'A(IxI)'!BK59*BK$102</f>
        <v>2437.8914408798037</v>
      </c>
      <c r="BL59" s="48">
        <f>'A(IxI)'!BL59*BL$102</f>
        <v>18.088775111146884</v>
      </c>
      <c r="BM59" s="48">
        <f>'A(IxI)'!BM59*BM$102</f>
        <v>39.7299500718063</v>
      </c>
      <c r="BN59" s="48">
        <f>'A(IxI)'!BN59*BN$102</f>
        <v>416.67365506666852</v>
      </c>
      <c r="BO59" s="48">
        <f>'A(IxI)'!BO59*BO$102</f>
        <v>108.17384622820146</v>
      </c>
      <c r="BP59" s="48">
        <f>'A(IxI)'!BP59*BP$102</f>
        <v>129.97337912877265</v>
      </c>
      <c r="BQ59" s="48">
        <f>'A(IxI)'!BQ59*BQ$102</f>
        <v>114.05101532083388</v>
      </c>
      <c r="BR59" s="48">
        <f>'A(IxI)'!BR59*BR$102</f>
        <v>9.451498826545901</v>
      </c>
      <c r="BS59" s="48">
        <f>'A(IxI)'!BS59*BS$102</f>
        <v>18.536212206752936</v>
      </c>
      <c r="BT59" s="48">
        <f>'A(IxI)'!BT59*BT$102</f>
        <v>402.94398795155661</v>
      </c>
      <c r="BU59" s="48">
        <f>'A(IxI)'!BU59*BU$102</f>
        <v>194.3304536245661</v>
      </c>
      <c r="BV59" s="48">
        <f>'A(IxI)'!BV59*BV$102</f>
        <v>150.34615497079199</v>
      </c>
      <c r="BW59" s="48">
        <f>'A(IxI)'!BW59*BW$102</f>
        <v>49.886799902972932</v>
      </c>
      <c r="BX59" s="48">
        <f>'A(IxI)'!BX59*BX$102</f>
        <v>510.53020454025307</v>
      </c>
      <c r="BY59" s="48">
        <f>'A(IxI)'!BY59*BY$102</f>
        <v>485.00393410072905</v>
      </c>
      <c r="BZ59" s="48">
        <f>'A(IxI)'!BZ59*BZ$102</f>
        <v>129.58384746718679</v>
      </c>
      <c r="CA59" s="55">
        <f>'A(IxI)'!CA59*CA$102</f>
        <v>0</v>
      </c>
      <c r="CB59" s="83">
        <f t="shared" si="0"/>
        <v>50073.012344496921</v>
      </c>
      <c r="CC59" s="51">
        <f>'Sim_F(IxI)'!B53</f>
        <v>155032.87164190001</v>
      </c>
      <c r="CD59" s="48">
        <f>'Sim_F(IxI)'!C53</f>
        <v>0</v>
      </c>
      <c r="CE59" s="48">
        <f>'Sim_F(IxI)'!D53</f>
        <v>0</v>
      </c>
      <c r="CF59" s="48">
        <f>'Sim_F(IxI)'!E53</f>
        <v>329888.68219469598</v>
      </c>
      <c r="CG59" s="48">
        <f>'Sim_F(IxI)'!F53</f>
        <v>17638.729202908999</v>
      </c>
      <c r="CH59" s="82">
        <f>'Sim_F(IxI)'!G53</f>
        <v>205763.70461599799</v>
      </c>
      <c r="CI59" s="93">
        <f t="shared" si="1"/>
        <v>758397</v>
      </c>
      <c r="CJ59" s="127"/>
      <c r="CK59" s="48">
        <f>+'(I-AIxI)-1xSim_F(IxI)'!H52</f>
        <v>758396.99999999895</v>
      </c>
      <c r="CL59" s="48">
        <f t="shared" si="2"/>
        <v>-1.0477378964424133E-9</v>
      </c>
      <c r="CM59" s="48"/>
      <c r="CN59" s="247">
        <f t="shared" si="3"/>
        <v>0.93397519723245603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'A(IxI)'!D60*D$102</f>
        <v>22.271853971141457</v>
      </c>
      <c r="E60" s="48">
        <f>'A(IxI)'!E60*E$102</f>
        <v>15.547426157101349</v>
      </c>
      <c r="F60" s="48">
        <f>'A(IxI)'!F60*F$102</f>
        <v>84.402954418110497</v>
      </c>
      <c r="G60" s="48">
        <f>'A(IxI)'!G60*G$102</f>
        <v>3.7439140682218648</v>
      </c>
      <c r="H60" s="48">
        <f>'A(IxI)'!H60*H$102</f>
        <v>154.89166711721032</v>
      </c>
      <c r="I60" s="48">
        <f>'A(IxI)'!I60*I$102</f>
        <v>30.380235656352909</v>
      </c>
      <c r="J60" s="48">
        <f>'A(IxI)'!J60*J$102</f>
        <v>15.531338880228121</v>
      </c>
      <c r="K60" s="48">
        <f>'A(IxI)'!K60*K$102</f>
        <v>24.327985286813952</v>
      </c>
      <c r="L60" s="48">
        <f>'A(IxI)'!L60*L$102</f>
        <v>59.310460271652808</v>
      </c>
      <c r="M60" s="48">
        <f>'A(IxI)'!M60*M$102</f>
        <v>61.769154217439706</v>
      </c>
      <c r="N60" s="48">
        <f>'A(IxI)'!N60*N$102</f>
        <v>385.7555503918328</v>
      </c>
      <c r="O60" s="48">
        <f>'A(IxI)'!O60*O$102</f>
        <v>3321.4778817392212</v>
      </c>
      <c r="P60" s="48">
        <f>'A(IxI)'!P60*P$102</f>
        <v>236.66882314845412</v>
      </c>
      <c r="Q60" s="48">
        <f>'A(IxI)'!Q60*Q$102</f>
        <v>39.547950359326215</v>
      </c>
      <c r="R60" s="48">
        <f>'A(IxI)'!R60*R$102</f>
        <v>7343.0905513832931</v>
      </c>
      <c r="S60" s="48">
        <f>'A(IxI)'!S60*S$102</f>
        <v>1194.1344902058186</v>
      </c>
      <c r="T60" s="48">
        <f>'A(IxI)'!T60*T$102</f>
        <v>411.01515493894965</v>
      </c>
      <c r="U60" s="48">
        <f>'A(IxI)'!U60*U$102</f>
        <v>2220.033330875644</v>
      </c>
      <c r="V60" s="48">
        <f>'A(IxI)'!V60*V$102</f>
        <v>1239.1618009622703</v>
      </c>
      <c r="W60" s="48">
        <f>'A(IxI)'!W60*W$102</f>
        <v>132.72575085432555</v>
      </c>
      <c r="X60" s="48">
        <f>'A(IxI)'!X60*X$102</f>
        <v>720.22087589926616</v>
      </c>
      <c r="Y60" s="48">
        <f>'A(IxI)'!Y60*Y$102</f>
        <v>64.477023585833876</v>
      </c>
      <c r="Z60" s="48">
        <f>'A(IxI)'!Z60*Z$102</f>
        <v>155.50261713354794</v>
      </c>
      <c r="AA60" s="48">
        <f>'A(IxI)'!AA60*AA$102</f>
        <v>435.91418339692098</v>
      </c>
      <c r="AB60" s="48">
        <f>'A(IxI)'!AB60*AB$102</f>
        <v>66.593140618204899</v>
      </c>
      <c r="AC60" s="48">
        <f>'A(IxI)'!AC60*AC$102</f>
        <v>24.722387694293829</v>
      </c>
      <c r="AD60" s="48">
        <f>'A(IxI)'!AD60*AD$102</f>
        <v>14.682583716285068</v>
      </c>
      <c r="AE60" s="48">
        <f>'A(IxI)'!AE60*AE$102</f>
        <v>1163.5510777655693</v>
      </c>
      <c r="AF60" s="48">
        <f>'A(IxI)'!AF60*AF$102</f>
        <v>1699.2708259687865</v>
      </c>
      <c r="AG60" s="48">
        <f>'A(IxI)'!AG60*AG$102</f>
        <v>40.726418612546162</v>
      </c>
      <c r="AH60" s="48">
        <f>'A(IxI)'!AH60*AH$102</f>
        <v>284.87642906896281</v>
      </c>
      <c r="AI60" s="48">
        <f>'A(IxI)'!AI60*AI$102</f>
        <v>153.17818002678879</v>
      </c>
      <c r="AJ60" s="48">
        <f>'A(IxI)'!AJ60*AJ$102</f>
        <v>0.76227106891634933</v>
      </c>
      <c r="AK60" s="48">
        <f>'A(IxI)'!AK60*AK$102</f>
        <v>139.60827610590493</v>
      </c>
      <c r="AL60" s="48">
        <f>'A(IxI)'!AL60*AL$102</f>
        <v>1148.9745099448307</v>
      </c>
      <c r="AM60" s="48">
        <f>'A(IxI)'!AM60*AM$102</f>
        <v>66.281698001512567</v>
      </c>
      <c r="AN60" s="48">
        <f>'A(IxI)'!AN60*AN$102</f>
        <v>445.46939723555732</v>
      </c>
      <c r="AO60" s="48">
        <f>'A(IxI)'!AO60*AO$102</f>
        <v>441.80985625875007</v>
      </c>
      <c r="AP60" s="48">
        <f>'A(IxI)'!AP60*AP$102</f>
        <v>84.343898503805619</v>
      </c>
      <c r="AQ60" s="48">
        <f>'A(IxI)'!AQ60*AQ$102</f>
        <v>409.98065780773129</v>
      </c>
      <c r="AR60" s="48">
        <f>'A(IxI)'!AR60*AR$102</f>
        <v>128.86615272192032</v>
      </c>
      <c r="AS60" s="48">
        <f>'A(IxI)'!AS60*AS$102</f>
        <v>136.56302281192745</v>
      </c>
      <c r="AT60" s="48">
        <f>'A(IxI)'!AT60*AT$102</f>
        <v>52.225521355966087</v>
      </c>
      <c r="AU60" s="48">
        <f>'A(IxI)'!AU60*AU$102</f>
        <v>433.98854080398246</v>
      </c>
      <c r="AV60" s="48">
        <f>'A(IxI)'!AV60*AV$102</f>
        <v>357.42120955240455</v>
      </c>
      <c r="AW60" s="48">
        <f>'A(IxI)'!AW60*AW$102</f>
        <v>75.407249542350016</v>
      </c>
      <c r="AX60" s="48">
        <f>'A(IxI)'!AX60*AX$102</f>
        <v>204.06526199345174</v>
      </c>
      <c r="AY60" s="48">
        <f>'A(IxI)'!AY60*AY$102</f>
        <v>696.39945044188255</v>
      </c>
      <c r="AZ60" s="48">
        <f>'A(IxI)'!AZ60*AZ$102</f>
        <v>4017.8353494748139</v>
      </c>
      <c r="BA60" s="48">
        <f>'A(IxI)'!BA60*BA$102</f>
        <v>1027.5893669042332</v>
      </c>
      <c r="BB60" s="48">
        <f>'A(IxI)'!BB60*BB$102</f>
        <v>238.3962612103104</v>
      </c>
      <c r="BC60" s="48">
        <f>'A(IxI)'!BC60*BC$102</f>
        <v>6031.9111269304731</v>
      </c>
      <c r="BD60" s="48">
        <f>'A(IxI)'!BD60*BD$102</f>
        <v>3897.7845530406539</v>
      </c>
      <c r="BE60" s="48">
        <f>'A(IxI)'!BE60*BE$102</f>
        <v>1005.6364689969764</v>
      </c>
      <c r="BF60" s="48">
        <f>'A(IxI)'!BF60*BF$102</f>
        <v>969.14376631458822</v>
      </c>
      <c r="BG60" s="48">
        <f>'A(IxI)'!BG60*BG$102</f>
        <v>308.30049599319898</v>
      </c>
      <c r="BH60" s="48">
        <f>'A(IxI)'!BH60*BH$102</f>
        <v>375.44404312623385</v>
      </c>
      <c r="BI60" s="48">
        <f>'A(IxI)'!BI60*BI$102</f>
        <v>15846.361689985135</v>
      </c>
      <c r="BJ60" s="48">
        <f>'A(IxI)'!BJ60*BJ$102</f>
        <v>122.68111871833244</v>
      </c>
      <c r="BK60" s="48">
        <f>'A(IxI)'!BK60*BK$102</f>
        <v>1099.4464663025487</v>
      </c>
      <c r="BL60" s="48">
        <f>'A(IxI)'!BL60*BL$102</f>
        <v>3.790236866988216</v>
      </c>
      <c r="BM60" s="48">
        <f>'A(IxI)'!BM60*BM$102</f>
        <v>12.477268516862663</v>
      </c>
      <c r="BN60" s="48">
        <f>'A(IxI)'!BN60*BN$102</f>
        <v>1504.2558800068648</v>
      </c>
      <c r="BO60" s="48">
        <f>'A(IxI)'!BO60*BO$102</f>
        <v>21.642650739321311</v>
      </c>
      <c r="BP60" s="48">
        <f>'A(IxI)'!BP60*BP$102</f>
        <v>108.87613350332943</v>
      </c>
      <c r="BQ60" s="48">
        <f>'A(IxI)'!BQ60*BQ$102</f>
        <v>20.854219194405907</v>
      </c>
      <c r="BR60" s="48">
        <f>'A(IxI)'!BR60*BR$102</f>
        <v>4.0912453609240558</v>
      </c>
      <c r="BS60" s="48">
        <f>'A(IxI)'!BS60*BS$102</f>
        <v>2.8915719536813294</v>
      </c>
      <c r="BT60" s="48">
        <f>'A(IxI)'!BT60*BT$102</f>
        <v>501.42475887728057</v>
      </c>
      <c r="BU60" s="48">
        <f>'A(IxI)'!BU60*BU$102</f>
        <v>62.437018084152754</v>
      </c>
      <c r="BV60" s="48">
        <f>'A(IxI)'!BV60*BV$102</f>
        <v>91.000574106658703</v>
      </c>
      <c r="BW60" s="48">
        <f>'A(IxI)'!BW60*BW$102</f>
        <v>9.1709251415279436</v>
      </c>
      <c r="BX60" s="48">
        <f>'A(IxI)'!BX60*BX$102</f>
        <v>257.68223031002447</v>
      </c>
      <c r="BY60" s="48">
        <f>'A(IxI)'!BY60*BY$102</f>
        <v>79.331090984287627</v>
      </c>
      <c r="BZ60" s="48">
        <f>'A(IxI)'!BZ60*BZ$102</f>
        <v>44.741717200472223</v>
      </c>
      <c r="CA60" s="55">
        <f>'A(IxI)'!CA60*CA$102</f>
        <v>0</v>
      </c>
      <c r="CB60" s="83">
        <f t="shared" si="0"/>
        <v>64306.869220385597</v>
      </c>
      <c r="CC60" s="51">
        <f>'Sim_F(IxI)'!B54</f>
        <v>32444.1679507183</v>
      </c>
      <c r="CD60" s="48">
        <f>'Sim_F(IxI)'!C54</f>
        <v>0</v>
      </c>
      <c r="CE60" s="48">
        <f>'Sim_F(IxI)'!D54</f>
        <v>0</v>
      </c>
      <c r="CF60" s="48">
        <f>'Sim_F(IxI)'!E54</f>
        <v>86800.539725970593</v>
      </c>
      <c r="CG60" s="48">
        <f>'Sim_F(IxI)'!F54</f>
        <v>6750.1805175545796</v>
      </c>
      <c r="CH60" s="82">
        <f>'Sim_F(IxI)'!G54</f>
        <v>63920.242585371001</v>
      </c>
      <c r="CI60" s="93">
        <f t="shared" si="1"/>
        <v>254222.00000000006</v>
      </c>
      <c r="CJ60" s="127"/>
      <c r="CK60" s="48">
        <f>+'(I-AIxI)-1xSim_F(IxI)'!H53</f>
        <v>254222.00000000052</v>
      </c>
      <c r="CL60" s="48">
        <f t="shared" si="2"/>
        <v>4.6566128730773926E-10</v>
      </c>
      <c r="CM60" s="48"/>
      <c r="CN60" s="247">
        <f t="shared" si="3"/>
        <v>0.74704443667194198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'A(IxI)'!D61*D$102</f>
        <v>41.677020743967091</v>
      </c>
      <c r="E61" s="48">
        <f>'A(IxI)'!E61*E$102</f>
        <v>27.496230132910767</v>
      </c>
      <c r="F61" s="48">
        <f>'A(IxI)'!F61*F$102</f>
        <v>127.42343083519316</v>
      </c>
      <c r="G61" s="48">
        <f>'A(IxI)'!G61*G$102</f>
        <v>13.929282570232139</v>
      </c>
      <c r="H61" s="48">
        <f>'A(IxI)'!H61*H$102</f>
        <v>368.76158985667547</v>
      </c>
      <c r="I61" s="48">
        <f>'A(IxI)'!I61*I$102</f>
        <v>60.506023330610759</v>
      </c>
      <c r="J61" s="48">
        <f>'A(IxI)'!J61*J$102</f>
        <v>51.830917114450777</v>
      </c>
      <c r="K61" s="48">
        <f>'A(IxI)'!K61*K$102</f>
        <v>84.271493159241174</v>
      </c>
      <c r="L61" s="48">
        <f>'A(IxI)'!L61*L$102</f>
        <v>66.641366495693674</v>
      </c>
      <c r="M61" s="48">
        <f>'A(IxI)'!M61*M$102</f>
        <v>243.78887669837056</v>
      </c>
      <c r="N61" s="48">
        <f>'A(IxI)'!N61*N$102</f>
        <v>26.19975286520479</v>
      </c>
      <c r="O61" s="48">
        <f>'A(IxI)'!O61*O$102</f>
        <v>1531.5174536556333</v>
      </c>
      <c r="P61" s="48">
        <f>'A(IxI)'!P61*P$102</f>
        <v>8188.0348483892194</v>
      </c>
      <c r="Q61" s="48">
        <f>'A(IxI)'!Q61*Q$102</f>
        <v>36.907643847880827</v>
      </c>
      <c r="R61" s="48">
        <f>'A(IxI)'!R61*R$102</f>
        <v>1476.9682569594302</v>
      </c>
      <c r="S61" s="48">
        <f>'A(IxI)'!S61*S$102</f>
        <v>242.02699055039983</v>
      </c>
      <c r="T61" s="48">
        <f>'A(IxI)'!T61*T$102</f>
        <v>479.78566781990662</v>
      </c>
      <c r="U61" s="48">
        <f>'A(IxI)'!U61*U$102</f>
        <v>1004.5547676643615</v>
      </c>
      <c r="V61" s="48">
        <f>'A(IxI)'!V61*V$102</f>
        <v>1481.9834831337268</v>
      </c>
      <c r="W61" s="48">
        <f>'A(IxI)'!W61*W$102</f>
        <v>467.99515312343686</v>
      </c>
      <c r="X61" s="48">
        <f>'A(IxI)'!X61*X$102</f>
        <v>295.59467442029319</v>
      </c>
      <c r="Y61" s="48">
        <f>'A(IxI)'!Y61*Y$102</f>
        <v>71.561802578707187</v>
      </c>
      <c r="Z61" s="48">
        <f>'A(IxI)'!Z61*Z$102</f>
        <v>521.05199069251796</v>
      </c>
      <c r="AA61" s="48">
        <f>'A(IxI)'!AA61*AA$102</f>
        <v>138.72757276063373</v>
      </c>
      <c r="AB61" s="48">
        <f>'A(IxI)'!AB61*AB$102</f>
        <v>73.55054922809002</v>
      </c>
      <c r="AC61" s="48">
        <f>'A(IxI)'!AC61*AC$102</f>
        <v>45.617479452870995</v>
      </c>
      <c r="AD61" s="48">
        <f>'A(IxI)'!AD61*AD$102</f>
        <v>42.522339226763918</v>
      </c>
      <c r="AE61" s="48">
        <f>'A(IxI)'!AE61*AE$102</f>
        <v>515.27504799434337</v>
      </c>
      <c r="AF61" s="48">
        <f>'A(IxI)'!AF61*AF$102</f>
        <v>429.68691574149693</v>
      </c>
      <c r="AG61" s="48">
        <f>'A(IxI)'!AG61*AG$102</f>
        <v>57.598352003284674</v>
      </c>
      <c r="AH61" s="48">
        <f>'A(IxI)'!AH61*AH$102</f>
        <v>116.08295102295311</v>
      </c>
      <c r="AI61" s="48">
        <f>'A(IxI)'!AI61*AI$102</f>
        <v>70.372817625147491</v>
      </c>
      <c r="AJ61" s="48">
        <f>'A(IxI)'!AJ61*AJ$102</f>
        <v>2.9142471779798536</v>
      </c>
      <c r="AK61" s="48">
        <f>'A(IxI)'!AK61*AK$102</f>
        <v>92.658824804604805</v>
      </c>
      <c r="AL61" s="48">
        <f>'A(IxI)'!AL61*AL$102</f>
        <v>264.91314210288112</v>
      </c>
      <c r="AM61" s="48">
        <f>'A(IxI)'!AM61*AM$102</f>
        <v>44.683773509836548</v>
      </c>
      <c r="AN61" s="48">
        <f>'A(IxI)'!AN61*AN$102</f>
        <v>182.69239916617735</v>
      </c>
      <c r="AO61" s="48">
        <f>'A(IxI)'!AO61*AO$102</f>
        <v>229.72190171082966</v>
      </c>
      <c r="AP61" s="48">
        <f>'A(IxI)'!AP61*AP$102</f>
        <v>53.945168299393494</v>
      </c>
      <c r="AQ61" s="48">
        <f>'A(IxI)'!AQ61*AQ$102</f>
        <v>10932.906252958599</v>
      </c>
      <c r="AR61" s="48">
        <f>'A(IxI)'!AR61*AR$102</f>
        <v>88.474032154480952</v>
      </c>
      <c r="AS61" s="48">
        <f>'A(IxI)'!AS61*AS$102</f>
        <v>121.20990858462653</v>
      </c>
      <c r="AT61" s="48">
        <f>'A(IxI)'!AT61*AT$102</f>
        <v>66.219988877110026</v>
      </c>
      <c r="AU61" s="48">
        <f>'A(IxI)'!AU61*AU$102</f>
        <v>40.671575067116279</v>
      </c>
      <c r="AV61" s="48">
        <f>'A(IxI)'!AV61*AV$102</f>
        <v>220.83681186751531</v>
      </c>
      <c r="AW61" s="48">
        <f>'A(IxI)'!AW61*AW$102</f>
        <v>42.770574022286908</v>
      </c>
      <c r="AX61" s="48">
        <f>'A(IxI)'!AX61*AX$102</f>
        <v>105.2208144537955</v>
      </c>
      <c r="AY61" s="48">
        <f>'A(IxI)'!AY61*AY$102</f>
        <v>208.81482661054577</v>
      </c>
      <c r="AZ61" s="48">
        <f>'A(IxI)'!AZ61*AZ$102</f>
        <v>519.96496044590799</v>
      </c>
      <c r="BA61" s="48">
        <f>'A(IxI)'!BA61*BA$102</f>
        <v>54.536955322389161</v>
      </c>
      <c r="BB61" s="48">
        <f>'A(IxI)'!BB61*BB$102</f>
        <v>81.805422539035533</v>
      </c>
      <c r="BC61" s="48">
        <f>'A(IxI)'!BC61*BC$102</f>
        <v>215.9963138294718</v>
      </c>
      <c r="BD61" s="48">
        <f>'A(IxI)'!BD61*BD$102</f>
        <v>3393.6238435572154</v>
      </c>
      <c r="BE61" s="48">
        <f>'A(IxI)'!BE61*BE$102</f>
        <v>441.87753427716768</v>
      </c>
      <c r="BF61" s="48">
        <f>'A(IxI)'!BF61*BF$102</f>
        <v>155.73966689478854</v>
      </c>
      <c r="BG61" s="48">
        <f>'A(IxI)'!BG61*BG$102</f>
        <v>144.11667927801437</v>
      </c>
      <c r="BH61" s="48">
        <f>'A(IxI)'!BH61*BH$102</f>
        <v>464.02527284380142</v>
      </c>
      <c r="BI61" s="48">
        <f>'A(IxI)'!BI61*BI$102</f>
        <v>4336.4895971146771</v>
      </c>
      <c r="BJ61" s="48">
        <f>'A(IxI)'!BJ61*BJ$102</f>
        <v>1037.1440643585049</v>
      </c>
      <c r="BK61" s="48">
        <f>'A(IxI)'!BK61*BK$102</f>
        <v>18991.704639156585</v>
      </c>
      <c r="BL61" s="48">
        <f>'A(IxI)'!BL61*BL$102</f>
        <v>11.015777377808179</v>
      </c>
      <c r="BM61" s="48">
        <f>'A(IxI)'!BM61*BM$102</f>
        <v>23.535958837247513</v>
      </c>
      <c r="BN61" s="48">
        <f>'A(IxI)'!BN61*BN$102</f>
        <v>264.68082845708773</v>
      </c>
      <c r="BO61" s="48">
        <f>'A(IxI)'!BO61*BO$102</f>
        <v>65.593330144870606</v>
      </c>
      <c r="BP61" s="48">
        <f>'A(IxI)'!BP61*BP$102</f>
        <v>173.96346859012698</v>
      </c>
      <c r="BQ61" s="48">
        <f>'A(IxI)'!BQ61*BQ$102</f>
        <v>96.229313060326234</v>
      </c>
      <c r="BR61" s="48">
        <f>'A(IxI)'!BR61*BR$102</f>
        <v>15.834088048005757</v>
      </c>
      <c r="BS61" s="48">
        <f>'A(IxI)'!BS61*BS$102</f>
        <v>11.412380295818506</v>
      </c>
      <c r="BT61" s="48">
        <f>'A(IxI)'!BT61*BT$102</f>
        <v>181.60864323306996</v>
      </c>
      <c r="BU61" s="48">
        <f>'A(IxI)'!BU61*BU$102</f>
        <v>124.63261338509628</v>
      </c>
      <c r="BV61" s="48">
        <f>'A(IxI)'!BV61*BV$102</f>
        <v>167.81096449673905</v>
      </c>
      <c r="BW61" s="48">
        <f>'A(IxI)'!BW61*BW$102</f>
        <v>58.419234363929753</v>
      </c>
      <c r="BX61" s="48">
        <f>'A(IxI)'!BX61*BX$102</f>
        <v>242.4582351694433</v>
      </c>
      <c r="BY61" s="48">
        <f>'A(IxI)'!BY61*BY$102</f>
        <v>304.16154193469958</v>
      </c>
      <c r="BZ61" s="48">
        <f>'A(IxI)'!BZ61*BZ$102</f>
        <v>326.72157426519851</v>
      </c>
      <c r="CA61" s="55">
        <f>'A(IxI)'!CA61*CA$102</f>
        <v>0</v>
      </c>
      <c r="CB61" s="83">
        <f t="shared" si="0"/>
        <v>63003.699884338457</v>
      </c>
      <c r="CC61" s="51">
        <f>'Sim_F(IxI)'!B55</f>
        <v>289200.83947114402</v>
      </c>
      <c r="CD61" s="48">
        <f>'Sim_F(IxI)'!C55</f>
        <v>0</v>
      </c>
      <c r="CE61" s="48">
        <f>'Sim_F(IxI)'!D55</f>
        <v>0</v>
      </c>
      <c r="CF61" s="48">
        <f>'Sim_F(IxI)'!E55</f>
        <v>168196.68187903101</v>
      </c>
      <c r="CG61" s="48">
        <f>'Sim_F(IxI)'!F55</f>
        <v>243.44123745400799</v>
      </c>
      <c r="CH61" s="82">
        <f>'Sim_F(IxI)'!G55</f>
        <v>38675.337528032403</v>
      </c>
      <c r="CI61" s="93">
        <f t="shared" si="1"/>
        <v>559319.99999999988</v>
      </c>
      <c r="CJ61" s="127"/>
      <c r="CK61" s="48">
        <f>+'(I-AIxI)-1xSim_F(IxI)'!H54</f>
        <v>559319.99999999849</v>
      </c>
      <c r="CL61" s="48">
        <f t="shared" si="2"/>
        <v>-1.3969838619232178E-9</v>
      </c>
      <c r="CM61" s="48"/>
      <c r="CN61" s="247">
        <f t="shared" si="3"/>
        <v>0.88735661180658942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'A(IxI)'!D62*D$102</f>
        <v>24.215047552938465</v>
      </c>
      <c r="E62" s="48">
        <f>'A(IxI)'!E62*E$102</f>
        <v>16.149950942205173</v>
      </c>
      <c r="F62" s="48">
        <f>'A(IxI)'!F62*F$102</f>
        <v>77.362780727128438</v>
      </c>
      <c r="G62" s="48">
        <f>'A(IxI)'!G62*G$102</f>
        <v>7.3382533484505714</v>
      </c>
      <c r="H62" s="48">
        <f>'A(IxI)'!H62*H$102</f>
        <v>205.65210779898882</v>
      </c>
      <c r="I62" s="48">
        <f>'A(IxI)'!I62*I$102</f>
        <v>34.756389629000552</v>
      </c>
      <c r="J62" s="48">
        <f>'A(IxI)'!J62*J$102</f>
        <v>27.632175172954234</v>
      </c>
      <c r="K62" s="48">
        <f>'A(IxI)'!K62*K$102</f>
        <v>44.738351223454146</v>
      </c>
      <c r="L62" s="48">
        <f>'A(IxI)'!L62*L$102</f>
        <v>43.555002060316333</v>
      </c>
      <c r="M62" s="48">
        <f>'A(IxI)'!M62*M$102</f>
        <v>127.66690287005</v>
      </c>
      <c r="N62" s="48">
        <f>'A(IxI)'!N62*N$102</f>
        <v>7.7000440312282601</v>
      </c>
      <c r="O62" s="48">
        <f>'A(IxI)'!O62*O$102</f>
        <v>614.37661115865944</v>
      </c>
      <c r="P62" s="48">
        <f>'A(IxI)'!P62*P$102</f>
        <v>110.35917403095291</v>
      </c>
      <c r="Q62" s="48">
        <f>'A(IxI)'!Q62*Q$102</f>
        <v>26.208806792394746</v>
      </c>
      <c r="R62" s="48">
        <f>'A(IxI)'!R62*R$102</f>
        <v>1302.5099536071468</v>
      </c>
      <c r="S62" s="48">
        <f>'A(IxI)'!S62*S$102</f>
        <v>207.82961094471662</v>
      </c>
      <c r="T62" s="48">
        <f>'A(IxI)'!T62*T$102</f>
        <v>310.31211914700498</v>
      </c>
      <c r="U62" s="48">
        <f>'A(IxI)'!U62*U$102</f>
        <v>776.20363018730131</v>
      </c>
      <c r="V62" s="48">
        <f>'A(IxI)'!V62*V$102</f>
        <v>752.3352216292883</v>
      </c>
      <c r="W62" s="48">
        <f>'A(IxI)'!W62*W$102</f>
        <v>247.96574502792535</v>
      </c>
      <c r="X62" s="48">
        <f>'A(IxI)'!X62*X$102</f>
        <v>167.20463851489873</v>
      </c>
      <c r="Y62" s="48">
        <f>'A(IxI)'!Y62*Y$102</f>
        <v>46.931483192398659</v>
      </c>
      <c r="Z62" s="48">
        <f>'A(IxI)'!Z62*Z$102</f>
        <v>277.65491973223891</v>
      </c>
      <c r="AA62" s="48">
        <f>'A(IxI)'!AA62*AA$102</f>
        <v>71.29253490237889</v>
      </c>
      <c r="AB62" s="48">
        <f>'A(IxI)'!AB62*AB$102</f>
        <v>48.301943282834792</v>
      </c>
      <c r="AC62" s="48">
        <f>'A(IxI)'!AC62*AC$102</f>
        <v>26.572343764989455</v>
      </c>
      <c r="AD62" s="48">
        <f>'A(IxI)'!AD62*AD$102</f>
        <v>23.065526721685607</v>
      </c>
      <c r="AE62" s="48">
        <f>'A(IxI)'!AE62*AE$102</f>
        <v>296.44352324379076</v>
      </c>
      <c r="AF62" s="48">
        <f>'A(IxI)'!AF62*AF$102</f>
        <v>377.54915464391399</v>
      </c>
      <c r="AG62" s="48">
        <f>'A(IxI)'!AG62*AG$102</f>
        <v>35.495032681865062</v>
      </c>
      <c r="AH62" s="48">
        <f>'A(IxI)'!AH62*AH$102</f>
        <v>112.91437804899009</v>
      </c>
      <c r="AI62" s="48">
        <f>'A(IxI)'!AI62*AI$102</f>
        <v>64.467647698537419</v>
      </c>
      <c r="AJ62" s="48">
        <f>'A(IxI)'!AJ62*AJ$102</f>
        <v>1.5310007150020963</v>
      </c>
      <c r="AK62" s="48">
        <f>'A(IxI)'!AK62*AK$102</f>
        <v>72.211522141511523</v>
      </c>
      <c r="AL62" s="48">
        <f>'A(IxI)'!AL62*AL$102</f>
        <v>318.6678103935044</v>
      </c>
      <c r="AM62" s="48">
        <f>'A(IxI)'!AM62*AM$102</f>
        <v>34.613677578016656</v>
      </c>
      <c r="AN62" s="48">
        <f>'A(IxI)'!AN62*AN$102</f>
        <v>177.11973496967153</v>
      </c>
      <c r="AO62" s="48">
        <f>'A(IxI)'!AO62*AO$102</f>
        <v>198.57003974795572</v>
      </c>
      <c r="AP62" s="48">
        <f>'A(IxI)'!AP62*AP$102</f>
        <v>42.598744185140781</v>
      </c>
      <c r="AQ62" s="48">
        <f>'A(IxI)'!AQ62*AQ$102</f>
        <v>309.42098047776983</v>
      </c>
      <c r="AR62" s="48">
        <f>'A(IxI)'!AR62*AR$102</f>
        <v>68.047329263565203</v>
      </c>
      <c r="AS62" s="48">
        <f>'A(IxI)'!AS62*AS$102</f>
        <v>85.064307648558056</v>
      </c>
      <c r="AT62" s="48">
        <f>'A(IxI)'!AT62*AT$102</f>
        <v>41.90868528105883</v>
      </c>
      <c r="AU62" s="48">
        <f>'A(IxI)'!AU62*AU$102</f>
        <v>19.733498598460979</v>
      </c>
      <c r="AV62" s="48">
        <f>'A(IxI)'!AV62*AV$102</f>
        <v>177.1560860676019</v>
      </c>
      <c r="AW62" s="48">
        <f>'A(IxI)'!AW62*AW$102</f>
        <v>35.572410528266722</v>
      </c>
      <c r="AX62" s="48">
        <f>'A(IxI)'!AX62*AX$102</f>
        <v>91.295503810121659</v>
      </c>
      <c r="AY62" s="48">
        <f>'A(IxI)'!AY62*AY$102</f>
        <v>209.95024206345124</v>
      </c>
      <c r="AZ62" s="48">
        <f>'A(IxI)'!AZ62*AZ$102</f>
        <v>644.67559977583755</v>
      </c>
      <c r="BA62" s="48">
        <f>'A(IxI)'!BA62*BA$102</f>
        <v>19.578595117169193</v>
      </c>
      <c r="BB62" s="48">
        <f>'A(IxI)'!BB62*BB$102</f>
        <v>67.417617947261988</v>
      </c>
      <c r="BC62" s="48">
        <f>'A(IxI)'!BC62*BC$102</f>
        <v>44.040494944588161</v>
      </c>
      <c r="BD62" s="48">
        <f>'A(IxI)'!BD62*BD$102</f>
        <v>5132.4328954072425</v>
      </c>
      <c r="BE62" s="48">
        <f>'A(IxI)'!BE62*BE$102</f>
        <v>11717.667296875034</v>
      </c>
      <c r="BF62" s="48">
        <f>'A(IxI)'!BF62*BF$102</f>
        <v>146.49119481395198</v>
      </c>
      <c r="BG62" s="48">
        <f>'A(IxI)'!BG62*BG$102</f>
        <v>122.36352499590525</v>
      </c>
      <c r="BH62" s="48">
        <f>'A(IxI)'!BH62*BH$102</f>
        <v>129.3533082268327</v>
      </c>
      <c r="BI62" s="48">
        <f>'A(IxI)'!BI62*BI$102</f>
        <v>21086.808579302156</v>
      </c>
      <c r="BJ62" s="48">
        <f>'A(IxI)'!BJ62*BJ$102</f>
        <v>24405.834509039403</v>
      </c>
      <c r="BK62" s="48">
        <f>'A(IxI)'!BK62*BK$102</f>
        <v>880.09228744296183</v>
      </c>
      <c r="BL62" s="48">
        <f>'A(IxI)'!BL62*BL$102</f>
        <v>5.851397810300349</v>
      </c>
      <c r="BM62" s="48">
        <f>'A(IxI)'!BM62*BM$102</f>
        <v>13.548513925783611</v>
      </c>
      <c r="BN62" s="48">
        <f>'A(IxI)'!BN62*BN$102</f>
        <v>155.86615907375628</v>
      </c>
      <c r="BO62" s="48">
        <f>'A(IxI)'!BO62*BO$102</f>
        <v>34.349792418499909</v>
      </c>
      <c r="BP62" s="48">
        <f>'A(IxI)'!BP62*BP$102</f>
        <v>4488.3835628060297</v>
      </c>
      <c r="BQ62" s="48">
        <f>'A(IxI)'!BQ62*BQ$102</f>
        <v>1138.4869793469409</v>
      </c>
      <c r="BR62" s="48">
        <f>'A(IxI)'!BR62*BR$102</f>
        <v>434.59655040484722</v>
      </c>
      <c r="BS62" s="48">
        <f>'A(IxI)'!BS62*BS$102</f>
        <v>5.9764139630742692</v>
      </c>
      <c r="BT62" s="48">
        <f>'A(IxI)'!BT62*BT$102</f>
        <v>179.43792319158774</v>
      </c>
      <c r="BU62" s="48">
        <f>'A(IxI)'!BU62*BU$102</f>
        <v>497.75735531343827</v>
      </c>
      <c r="BV62" s="48">
        <f>'A(IxI)'!BV62*BV$102</f>
        <v>56.304039523126455</v>
      </c>
      <c r="BW62" s="48">
        <f>'A(IxI)'!BW62*BW$102</f>
        <v>1193.197150652768</v>
      </c>
      <c r="BX62" s="48">
        <f>'A(IxI)'!BX62*BX$102</f>
        <v>142.48571108610491</v>
      </c>
      <c r="BY62" s="48">
        <f>'A(IxI)'!BY62*BY$102</f>
        <v>522.28952005903545</v>
      </c>
      <c r="BZ62" s="48">
        <f>'A(IxI)'!BZ62*BZ$102</f>
        <v>43.607166046435296</v>
      </c>
      <c r="CA62" s="55">
        <f>'A(IxI)'!CA62*CA$102</f>
        <v>0</v>
      </c>
      <c r="CB62" s="83">
        <f t="shared" si="0"/>
        <v>81705.116717290352</v>
      </c>
      <c r="CC62" s="51">
        <f>'Sim_F(IxI)'!B56</f>
        <v>435779.205928282</v>
      </c>
      <c r="CD62" s="48">
        <f>'Sim_F(IxI)'!C56</f>
        <v>0</v>
      </c>
      <c r="CE62" s="48">
        <f>'Sim_F(IxI)'!D56</f>
        <v>0</v>
      </c>
      <c r="CF62" s="48">
        <f>'Sim_F(IxI)'!E56</f>
        <v>127408.80938289101</v>
      </c>
      <c r="CG62" s="48">
        <f>'Sim_F(IxI)'!F56</f>
        <v>4401.1335718213604</v>
      </c>
      <c r="CH62" s="82">
        <f>'Sim_F(IxI)'!G56</f>
        <v>17425.7343997153</v>
      </c>
      <c r="CI62" s="93">
        <f t="shared" si="1"/>
        <v>666720.00000000012</v>
      </c>
      <c r="CJ62" s="127"/>
      <c r="CK62" s="48">
        <f>+'(I-AIxI)-1xSim_F(IxI)'!H55</f>
        <v>666720.00000000128</v>
      </c>
      <c r="CL62" s="48">
        <f t="shared" si="2"/>
        <v>1.1641532182693481E-9</v>
      </c>
      <c r="CM62" s="48"/>
      <c r="CN62" s="247">
        <f t="shared" si="3"/>
        <v>0.87745212875376422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'A(IxI)'!D63*D$102</f>
        <v>677.73234053114356</v>
      </c>
      <c r="E63" s="48">
        <f>'A(IxI)'!E63*E$102</f>
        <v>429.49248689148499</v>
      </c>
      <c r="F63" s="48">
        <f>'A(IxI)'!F63*F$102</f>
        <v>1955.0121842728984</v>
      </c>
      <c r="G63" s="48">
        <f>'A(IxI)'!G63*G$102</f>
        <v>231.17917770021137</v>
      </c>
      <c r="H63" s="48">
        <f>'A(IxI)'!H63*H$102</f>
        <v>6325.4257066321125</v>
      </c>
      <c r="I63" s="48">
        <f>'A(IxI)'!I63*I$102</f>
        <v>1075.5269199036093</v>
      </c>
      <c r="J63" s="48">
        <f>'A(IxI)'!J63*J$102</f>
        <v>842.53828970655468</v>
      </c>
      <c r="K63" s="48">
        <f>'A(IxI)'!K63*K$102</f>
        <v>1376.093613222055</v>
      </c>
      <c r="L63" s="48">
        <f>'A(IxI)'!L63*L$102</f>
        <v>980.15813694528811</v>
      </c>
      <c r="M63" s="48">
        <f>'A(IxI)'!M63*M$102</f>
        <v>4072.3607864668443</v>
      </c>
      <c r="N63" s="48">
        <f>'A(IxI)'!N63*N$102</f>
        <v>240.85405756158997</v>
      </c>
      <c r="O63" s="48">
        <f>'A(IxI)'!O63*O$102</f>
        <v>14925.046813130537</v>
      </c>
      <c r="P63" s="48">
        <f>'A(IxI)'!P63*P$102</f>
        <v>739.82350967279888</v>
      </c>
      <c r="Q63" s="48">
        <f>'A(IxI)'!Q63*Q$102</f>
        <v>513.82805979188015</v>
      </c>
      <c r="R63" s="48">
        <f>'A(IxI)'!R63*R$102</f>
        <v>1624.777094253539</v>
      </c>
      <c r="S63" s="48">
        <f>'A(IxI)'!S63*S$102</f>
        <v>288.27979013621524</v>
      </c>
      <c r="T63" s="48">
        <f>'A(IxI)'!T63*T$102</f>
        <v>7022.0971874494726</v>
      </c>
      <c r="U63" s="48">
        <f>'A(IxI)'!U63*U$102</f>
        <v>10833.884899070239</v>
      </c>
      <c r="V63" s="48">
        <f>'A(IxI)'!V63*V$102</f>
        <v>23129.120777034605</v>
      </c>
      <c r="W63" s="48">
        <f>'A(IxI)'!W63*W$102</f>
        <v>7617.4158230756975</v>
      </c>
      <c r="X63" s="48">
        <f>'A(IxI)'!X63*X$102</f>
        <v>4396.5691471801829</v>
      </c>
      <c r="Y63" s="48">
        <f>'A(IxI)'!Y63*Y$102</f>
        <v>1048.5960825034467</v>
      </c>
      <c r="Z63" s="48">
        <f>'A(IxI)'!Z63*Z$102</f>
        <v>8454.6558420455804</v>
      </c>
      <c r="AA63" s="48">
        <f>'A(IxI)'!AA63*AA$102</f>
        <v>2015.5194385784112</v>
      </c>
      <c r="AB63" s="48">
        <f>'A(IxI)'!AB63*AB$102</f>
        <v>1083.0258489760531</v>
      </c>
      <c r="AC63" s="48">
        <f>'A(IxI)'!AC63*AC$102</f>
        <v>719.66242244987188</v>
      </c>
      <c r="AD63" s="48">
        <f>'A(IxI)'!AD63*AD$102</f>
        <v>684.08485425491892</v>
      </c>
      <c r="AE63" s="48">
        <f>'A(IxI)'!AE63*AE$102</f>
        <v>7524.6693519626861</v>
      </c>
      <c r="AF63" s="48">
        <f>'A(IxI)'!AF63*AF$102</f>
        <v>3005.4986951703354</v>
      </c>
      <c r="AG63" s="48">
        <f>'A(IxI)'!AG63*AG$102</f>
        <v>868.38121049517247</v>
      </c>
      <c r="AH63" s="48">
        <f>'A(IxI)'!AH63*AH$102</f>
        <v>1208.82047076353</v>
      </c>
      <c r="AI63" s="48">
        <f>'A(IxI)'!AI63*AI$102</f>
        <v>809.68737064215372</v>
      </c>
      <c r="AJ63" s="48">
        <f>'A(IxI)'!AJ63*AJ$102</f>
        <v>47.571601230837693</v>
      </c>
      <c r="AK63" s="48">
        <f>'A(IxI)'!AK63*AK$102</f>
        <v>1391.5307646367232</v>
      </c>
      <c r="AL63" s="48">
        <f>'A(IxI)'!AL63*AL$102</f>
        <v>3268.9555724038637</v>
      </c>
      <c r="AM63" s="48">
        <f>'A(IxI)'!AM63*AM$102</f>
        <v>572.8368514508926</v>
      </c>
      <c r="AN63" s="48">
        <f>'A(IxI)'!AN63*AN$102</f>
        <v>1802.7041923199045</v>
      </c>
      <c r="AO63" s="48">
        <f>'A(IxI)'!AO63*AO$102</f>
        <v>2638.9026894265839</v>
      </c>
      <c r="AP63" s="48">
        <f>'A(IxI)'!AP63*AP$102</f>
        <v>1132.2546403329097</v>
      </c>
      <c r="AQ63" s="48">
        <f>'A(IxI)'!AQ63*AQ$102</f>
        <v>5796.3035652994622</v>
      </c>
      <c r="AR63" s="48">
        <f>'A(IxI)'!AR63*AR$102</f>
        <v>1283.3750297896891</v>
      </c>
      <c r="AS63" s="48">
        <f>'A(IxI)'!AS63*AS$102</f>
        <v>1972.454141782305</v>
      </c>
      <c r="AT63" s="48">
        <f>'A(IxI)'!AT63*AT$102</f>
        <v>1221.1274195931148</v>
      </c>
      <c r="AU63" s="48">
        <f>'A(IxI)'!AU63*AU$102</f>
        <v>397.66321515026686</v>
      </c>
      <c r="AV63" s="48">
        <f>'A(IxI)'!AV63*AV$102</f>
        <v>2939.1203137991274</v>
      </c>
      <c r="AW63" s="48">
        <f>'A(IxI)'!AW63*AW$102</f>
        <v>528.76503882138445</v>
      </c>
      <c r="AX63" s="48">
        <f>'A(IxI)'!AX63*AX$102</f>
        <v>1302.2989930279084</v>
      </c>
      <c r="AY63" s="48">
        <f>'A(IxI)'!AY63*AY$102</f>
        <v>1888.7233075164381</v>
      </c>
      <c r="AZ63" s="48">
        <f>'A(IxI)'!AZ63*AZ$102</f>
        <v>1694.1954230798819</v>
      </c>
      <c r="BA63" s="48">
        <f>'A(IxI)'!BA63*BA$102</f>
        <v>608.81540675691201</v>
      </c>
      <c r="BB63" s="48">
        <f>'A(IxI)'!BB63*BB$102</f>
        <v>1134.4316223767707</v>
      </c>
      <c r="BC63" s="48">
        <f>'A(IxI)'!BC63*BC$102</f>
        <v>424.58752963674027</v>
      </c>
      <c r="BD63" s="48">
        <f>'A(IxI)'!BD63*BD$102</f>
        <v>1276.3392442645425</v>
      </c>
      <c r="BE63" s="48">
        <f>'A(IxI)'!BE63*BE$102</f>
        <v>1466.9122130434523</v>
      </c>
      <c r="BF63" s="48">
        <f>'A(IxI)'!BF63*BF$102</f>
        <v>2923.8333973517106</v>
      </c>
      <c r="BG63" s="48">
        <f>'A(IxI)'!BG63*BG$102</f>
        <v>1240.6317337007727</v>
      </c>
      <c r="BH63" s="48">
        <f>'A(IxI)'!BH63*BH$102</f>
        <v>1076.7730054450851</v>
      </c>
      <c r="BI63" s="48">
        <f>'A(IxI)'!BI63*BI$102</f>
        <v>13839.039906474458</v>
      </c>
      <c r="BJ63" s="48">
        <f>'A(IxI)'!BJ63*BJ$102</f>
        <v>48596.305323398519</v>
      </c>
      <c r="BK63" s="48">
        <f>'A(IxI)'!BK63*BK$102</f>
        <v>21138.455306263531</v>
      </c>
      <c r="BL63" s="48">
        <f>'A(IxI)'!BL63*BL$102</f>
        <v>205.27034291157153</v>
      </c>
      <c r="BM63" s="48">
        <f>'A(IxI)'!BM63*BM$102</f>
        <v>371.59416147670692</v>
      </c>
      <c r="BN63" s="48">
        <f>'A(IxI)'!BN63*BN$102</f>
        <v>3182.7635558758484</v>
      </c>
      <c r="BO63" s="48">
        <f>'A(IxI)'!BO63*BO$102</f>
        <v>2174.8495496556366</v>
      </c>
      <c r="BP63" s="48">
        <f>'A(IxI)'!BP63*BP$102</f>
        <v>1191.3683628407773</v>
      </c>
      <c r="BQ63" s="48">
        <f>'A(IxI)'!BQ63*BQ$102</f>
        <v>1136.2525945247626</v>
      </c>
      <c r="BR63" s="48">
        <f>'A(IxI)'!BR63*BR$102</f>
        <v>120.25700717803085</v>
      </c>
      <c r="BS63" s="48">
        <f>'A(IxI)'!BS63*BS$102</f>
        <v>186.52882765842378</v>
      </c>
      <c r="BT63" s="48">
        <f>'A(IxI)'!BT63*BT$102</f>
        <v>5877.5572854797565</v>
      </c>
      <c r="BU63" s="48">
        <f>'A(IxI)'!BU63*BU$102</f>
        <v>5982.9206234114708</v>
      </c>
      <c r="BV63" s="48">
        <f>'A(IxI)'!BV63*BV$102</f>
        <v>2294.3774114247062</v>
      </c>
      <c r="BW63" s="48">
        <f>'A(IxI)'!BW63*BW$102</f>
        <v>1152.2272258578444</v>
      </c>
      <c r="BX63" s="48">
        <f>'A(IxI)'!BX63*BX$102</f>
        <v>8222.1198726647417</v>
      </c>
      <c r="BY63" s="48">
        <f>'A(IxI)'!BY63*BY$102</f>
        <v>9951.4945255874354</v>
      </c>
      <c r="BZ63" s="48">
        <f>'A(IxI)'!BZ63*BZ$102</f>
        <v>6014.8152111041136</v>
      </c>
      <c r="CA63" s="55">
        <f>'A(IxI)'!CA63*CA$102</f>
        <v>0</v>
      </c>
      <c r="CB63" s="83">
        <f t="shared" si="0"/>
        <v>288389.12239449675</v>
      </c>
      <c r="CC63" s="51">
        <f>'Sim_F(IxI)'!B57</f>
        <v>275799.88474379299</v>
      </c>
      <c r="CD63" s="48">
        <f>'Sim_F(IxI)'!C57</f>
        <v>0</v>
      </c>
      <c r="CE63" s="48">
        <f>'Sim_F(IxI)'!D57</f>
        <v>0</v>
      </c>
      <c r="CF63" s="48">
        <f>'Sim_F(IxI)'!E57</f>
        <v>42968.262851154002</v>
      </c>
      <c r="CG63" s="48">
        <f>'Sim_F(IxI)'!F57</f>
        <v>6391.7022043384904</v>
      </c>
      <c r="CH63" s="82">
        <f>'Sim_F(IxI)'!G57</f>
        <v>42475.027806217702</v>
      </c>
      <c r="CI63" s="93">
        <f t="shared" si="1"/>
        <v>656023.99999999988</v>
      </c>
      <c r="CJ63" s="127"/>
      <c r="CK63" s="48">
        <f>+'(I-AIxI)-1xSim_F(IxI)'!H56</f>
        <v>656024.00000000105</v>
      </c>
      <c r="CL63" s="48">
        <f t="shared" si="2"/>
        <v>1.1641532182693481E-9</v>
      </c>
      <c r="CM63" s="48"/>
      <c r="CN63" s="247">
        <f t="shared" si="3"/>
        <v>0.56039851835527865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'A(IxI)'!D64*D$102</f>
        <v>5475.4225792248353</v>
      </c>
      <c r="E64" s="48">
        <f>'A(IxI)'!E64*E$102</f>
        <v>3803.3502719651301</v>
      </c>
      <c r="F64" s="48">
        <f>'A(IxI)'!F64*F$102</f>
        <v>2502.8888455075407</v>
      </c>
      <c r="G64" s="48">
        <f>'A(IxI)'!G64*G$102</f>
        <v>2519.2301033885074</v>
      </c>
      <c r="H64" s="48">
        <f>'A(IxI)'!H64*H$102</f>
        <v>13246.595162304946</v>
      </c>
      <c r="I64" s="48">
        <f>'A(IxI)'!I64*I$102</f>
        <v>9697.2415482407905</v>
      </c>
      <c r="J64" s="48">
        <f>'A(IxI)'!J64*J$102</f>
        <v>4408.2442909030297</v>
      </c>
      <c r="K64" s="48">
        <f>'A(IxI)'!K64*K$102</f>
        <v>6543.6152360690521</v>
      </c>
      <c r="L64" s="48">
        <f>'A(IxI)'!L64*L$102</f>
        <v>2425.022939684995</v>
      </c>
      <c r="M64" s="48">
        <f>'A(IxI)'!M64*M$102</f>
        <v>25151.581464329251</v>
      </c>
      <c r="N64" s="48">
        <f>'A(IxI)'!N64*N$102</f>
        <v>965.76498626095747</v>
      </c>
      <c r="O64" s="48">
        <f>'A(IxI)'!O64*O$102</f>
        <v>24220.17655535198</v>
      </c>
      <c r="P64" s="48">
        <f>'A(IxI)'!P64*P$102</f>
        <v>4596.0907389126814</v>
      </c>
      <c r="Q64" s="48">
        <f>'A(IxI)'!Q64*Q$102</f>
        <v>10502.149775800535</v>
      </c>
      <c r="R64" s="48">
        <f>'A(IxI)'!R64*R$102</f>
        <v>44129.036037193138</v>
      </c>
      <c r="S64" s="48">
        <f>'A(IxI)'!S64*S$102</f>
        <v>2936.2215945848334</v>
      </c>
      <c r="T64" s="48">
        <f>'A(IxI)'!T64*T$102</f>
        <v>16523.144285176495</v>
      </c>
      <c r="U64" s="48">
        <f>'A(IxI)'!U64*U$102</f>
        <v>17936.270428717184</v>
      </c>
      <c r="V64" s="48">
        <f>'A(IxI)'!V64*V$102</f>
        <v>23153.430803458366</v>
      </c>
      <c r="W64" s="48">
        <f>'A(IxI)'!W64*W$102</f>
        <v>3213.4340518816321</v>
      </c>
      <c r="X64" s="48">
        <f>'A(IxI)'!X64*X$102</f>
        <v>8819.7475840233492</v>
      </c>
      <c r="Y64" s="48">
        <f>'A(IxI)'!Y64*Y$102</f>
        <v>9593.1324041433054</v>
      </c>
      <c r="Z64" s="48">
        <f>'A(IxI)'!Z64*Z$102</f>
        <v>9669.7829999164587</v>
      </c>
      <c r="AA64" s="48">
        <f>'A(IxI)'!AA64*AA$102</f>
        <v>656.44467606494391</v>
      </c>
      <c r="AB64" s="48">
        <f>'A(IxI)'!AB64*AB$102</f>
        <v>2121.6525870185587</v>
      </c>
      <c r="AC64" s="48">
        <f>'A(IxI)'!AC64*AC$102</f>
        <v>1842.5656288376081</v>
      </c>
      <c r="AD64" s="48">
        <f>'A(IxI)'!AD64*AD$102</f>
        <v>3591.7742850340228</v>
      </c>
      <c r="AE64" s="48">
        <f>'A(IxI)'!AE64*AE$102</f>
        <v>11776.484034059986</v>
      </c>
      <c r="AF64" s="48">
        <f>'A(IxI)'!AF64*AF$102</f>
        <v>9890.8913877992054</v>
      </c>
      <c r="AG64" s="48">
        <f>'A(IxI)'!AG64*AG$102</f>
        <v>1260.808123785406</v>
      </c>
      <c r="AH64" s="48">
        <f>'A(IxI)'!AH64*AH$102</f>
        <v>3239.9688861094546</v>
      </c>
      <c r="AI64" s="48">
        <f>'A(IxI)'!AI64*AI$102</f>
        <v>1748.2260893052319</v>
      </c>
      <c r="AJ64" s="48">
        <f>'A(IxI)'!AJ64*AJ$102</f>
        <v>17.688632664270848</v>
      </c>
      <c r="AK64" s="48">
        <f>'A(IxI)'!AK64*AK$102</f>
        <v>9672.7362363462926</v>
      </c>
      <c r="AL64" s="48">
        <f>'A(IxI)'!AL64*AL$102</f>
        <v>13358.84675934297</v>
      </c>
      <c r="AM64" s="48">
        <f>'A(IxI)'!AM64*AM$102</f>
        <v>4010.4054673722744</v>
      </c>
      <c r="AN64" s="48">
        <f>'A(IxI)'!AN64*AN$102</f>
        <v>4421.6438436018925</v>
      </c>
      <c r="AO64" s="48">
        <f>'A(IxI)'!AO64*AO$102</f>
        <v>20871.854522325724</v>
      </c>
      <c r="AP64" s="48">
        <f>'A(IxI)'!AP64*AP$102</f>
        <v>4807.375954890751</v>
      </c>
      <c r="AQ64" s="48">
        <f>'A(IxI)'!AQ64*AQ$102</f>
        <v>7267.6378292660274</v>
      </c>
      <c r="AR64" s="48">
        <f>'A(IxI)'!AR64*AR$102</f>
        <v>7191.409901621696</v>
      </c>
      <c r="AS64" s="48">
        <f>'A(IxI)'!AS64*AS$102</f>
        <v>4371.0580346763672</v>
      </c>
      <c r="AT64" s="48">
        <f>'A(IxI)'!AT64*AT$102</f>
        <v>2392.8784451913716</v>
      </c>
      <c r="AU64" s="48">
        <f>'A(IxI)'!AU64*AU$102</f>
        <v>3058.1677611262976</v>
      </c>
      <c r="AV64" s="48">
        <f>'A(IxI)'!AV64*AV$102</f>
        <v>20589.563110739469</v>
      </c>
      <c r="AW64" s="48">
        <f>'A(IxI)'!AW64*AW$102</f>
        <v>10154.28446552222</v>
      </c>
      <c r="AX64" s="48">
        <f>'A(IxI)'!AX64*AX$102</f>
        <v>28769.007834726646</v>
      </c>
      <c r="AY64" s="48">
        <f>'A(IxI)'!AY64*AY$102</f>
        <v>48399.034780368878</v>
      </c>
      <c r="AZ64" s="48">
        <f>'A(IxI)'!AZ64*AZ$102</f>
        <v>6056.3894947343879</v>
      </c>
      <c r="BA64" s="48">
        <f>'A(IxI)'!BA64*BA$102</f>
        <v>702.63244093640594</v>
      </c>
      <c r="BB64" s="48">
        <f>'A(IxI)'!BB64*BB$102</f>
        <v>5224.0434842037257</v>
      </c>
      <c r="BC64" s="48">
        <f>'A(IxI)'!BC64*BC$102</f>
        <v>1770.8290535774922</v>
      </c>
      <c r="BD64" s="48">
        <f>'A(IxI)'!BD64*BD$102</f>
        <v>2146.2201570173788</v>
      </c>
      <c r="BE64" s="48">
        <f>'A(IxI)'!BE64*BE$102</f>
        <v>4848.6503418361426</v>
      </c>
      <c r="BF64" s="48">
        <f>'A(IxI)'!BF64*BF$102</f>
        <v>4945.940824892562</v>
      </c>
      <c r="BG64" s="48">
        <f>'A(IxI)'!BG64*BG$102</f>
        <v>964541.37056835589</v>
      </c>
      <c r="BH64" s="48">
        <f>'A(IxI)'!BH64*BH$102</f>
        <v>32876.715209249596</v>
      </c>
      <c r="BI64" s="48">
        <f>'A(IxI)'!BI64*BI$102</f>
        <v>22393.808902764558</v>
      </c>
      <c r="BJ64" s="48">
        <f>'A(IxI)'!BJ64*BJ$102</f>
        <v>318142.02732958534</v>
      </c>
      <c r="BK64" s="48">
        <f>'A(IxI)'!BK64*BK$102</f>
        <v>72279.011335849384</v>
      </c>
      <c r="BL64" s="48">
        <f>'A(IxI)'!BL64*BL$102</f>
        <v>1414.1230971983146</v>
      </c>
      <c r="BM64" s="48">
        <f>'A(IxI)'!BM64*BM$102</f>
        <v>17289.652236214697</v>
      </c>
      <c r="BN64" s="48">
        <f>'A(IxI)'!BN64*BN$102</f>
        <v>52485.110957199024</v>
      </c>
      <c r="BO64" s="48">
        <f>'A(IxI)'!BO64*BO$102</f>
        <v>47497.895440442458</v>
      </c>
      <c r="BP64" s="48">
        <f>'A(IxI)'!BP64*BP$102</f>
        <v>7964.795915150381</v>
      </c>
      <c r="BQ64" s="48">
        <f>'A(IxI)'!BQ64*BQ$102</f>
        <v>1440.6405382812893</v>
      </c>
      <c r="BR64" s="48">
        <f>'A(IxI)'!BR64*BR$102</f>
        <v>613.20575064127581</v>
      </c>
      <c r="BS64" s="48">
        <f>'A(IxI)'!BS64*BS$102</f>
        <v>112152.78117465718</v>
      </c>
      <c r="BT64" s="48">
        <f>'A(IxI)'!BT64*BT$102</f>
        <v>105127.47185497933</v>
      </c>
      <c r="BU64" s="48">
        <f>'A(IxI)'!BU64*BU$102</f>
        <v>37424.110530890604</v>
      </c>
      <c r="BV64" s="48">
        <f>'A(IxI)'!BV64*BV$102</f>
        <v>17992.312524919977</v>
      </c>
      <c r="BW64" s="48">
        <f>'A(IxI)'!BW64*BW$102</f>
        <v>8331.4651930062737</v>
      </c>
      <c r="BX64" s="48">
        <f>'A(IxI)'!BX64*BX$102</f>
        <v>34363.108790149221</v>
      </c>
      <c r="BY64" s="48">
        <f>'A(IxI)'!BY64*BY$102</f>
        <v>21127.108638628641</v>
      </c>
      <c r="BZ64" s="48">
        <f>'A(IxI)'!BZ64*BZ$102</f>
        <v>53845.168904941907</v>
      </c>
      <c r="CA64" s="55">
        <f>'A(IxI)'!CA64*CA$102</f>
        <v>0</v>
      </c>
      <c r="CB64" s="83">
        <f t="shared" si="0"/>
        <v>2432510.5746551398</v>
      </c>
      <c r="CC64" s="51">
        <f>'Sim_F(IxI)'!B58</f>
        <v>644893.40499247401</v>
      </c>
      <c r="CD64" s="48">
        <f>'Sim_F(IxI)'!C58</f>
        <v>0</v>
      </c>
      <c r="CE64" s="48">
        <f>'Sim_F(IxI)'!D58</f>
        <v>0</v>
      </c>
      <c r="CF64" s="48">
        <f>'Sim_F(IxI)'!E58</f>
        <v>0</v>
      </c>
      <c r="CG64" s="48">
        <f>'Sim_F(IxI)'!F58</f>
        <v>1.4153258184663399E-2</v>
      </c>
      <c r="CH64" s="82">
        <f>'Sim_F(IxI)'!G58</f>
        <v>15417.0061991235</v>
      </c>
      <c r="CI64" s="93">
        <f t="shared" si="1"/>
        <v>3092820.9999999958</v>
      </c>
      <c r="CJ64" s="127"/>
      <c r="CK64" s="48">
        <f>+'(I-AIxI)-1xSim_F(IxI)'!H57</f>
        <v>3092820.9999999953</v>
      </c>
      <c r="CL64" s="48">
        <f t="shared" si="2"/>
        <v>0</v>
      </c>
      <c r="CM64" s="48"/>
      <c r="CN64" s="247">
        <f t="shared" si="3"/>
        <v>0.21349778255671975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'A(IxI)'!D65*D$102</f>
        <v>711.74655236849537</v>
      </c>
      <c r="E65" s="48">
        <f>'A(IxI)'!E65*E$102</f>
        <v>1214.3548149915462</v>
      </c>
      <c r="F65" s="48">
        <f>'A(IxI)'!F65*F$102</f>
        <v>2000.2569712312886</v>
      </c>
      <c r="G65" s="48">
        <f>'A(IxI)'!G65*G$102</f>
        <v>928.2355416367692</v>
      </c>
      <c r="H65" s="48">
        <f>'A(IxI)'!H65*H$102</f>
        <v>7147.6323829351431</v>
      </c>
      <c r="I65" s="48">
        <f>'A(IxI)'!I65*I$102</f>
        <v>7713.3172015088503</v>
      </c>
      <c r="J65" s="48">
        <f>'A(IxI)'!J65*J$102</f>
        <v>2694.6577048489139</v>
      </c>
      <c r="K65" s="48">
        <f>'A(IxI)'!K65*K$102</f>
        <v>6370.1684510677815</v>
      </c>
      <c r="L65" s="48">
        <f>'A(IxI)'!L65*L$102</f>
        <v>1372.1252272144286</v>
      </c>
      <c r="M65" s="48">
        <f>'A(IxI)'!M65*M$102</f>
        <v>1614.0241993887885</v>
      </c>
      <c r="N65" s="48">
        <f>'A(IxI)'!N65*N$102</f>
        <v>74.289669796972476</v>
      </c>
      <c r="O65" s="48">
        <f>'A(IxI)'!O65*O$102</f>
        <v>9641.7833153280299</v>
      </c>
      <c r="P65" s="48">
        <f>'A(IxI)'!P65*P$102</f>
        <v>349.95441970066639</v>
      </c>
      <c r="Q65" s="48">
        <f>'A(IxI)'!Q65*Q$102</f>
        <v>28.239389059847781</v>
      </c>
      <c r="R65" s="48">
        <f>'A(IxI)'!R65*R$102</f>
        <v>754.74129087341055</v>
      </c>
      <c r="S65" s="48">
        <f>'A(IxI)'!S65*S$102</f>
        <v>118.5168195270065</v>
      </c>
      <c r="T65" s="48">
        <f>'A(IxI)'!T65*T$102</f>
        <v>1843.8561632869623</v>
      </c>
      <c r="U65" s="48">
        <f>'A(IxI)'!U65*U$102</f>
        <v>16076.694806840454</v>
      </c>
      <c r="V65" s="48">
        <f>'A(IxI)'!V65*V$102</f>
        <v>1594.4100667633629</v>
      </c>
      <c r="W65" s="48">
        <f>'A(IxI)'!W65*W$102</f>
        <v>482.85022530386453</v>
      </c>
      <c r="X65" s="48">
        <f>'A(IxI)'!X65*X$102</f>
        <v>3038.514944184371</v>
      </c>
      <c r="Y65" s="48">
        <f>'A(IxI)'!Y65*Y$102</f>
        <v>627.76447154740333</v>
      </c>
      <c r="Z65" s="48">
        <f>'A(IxI)'!Z65*Z$102</f>
        <v>496.40582223527542</v>
      </c>
      <c r="AA65" s="48">
        <f>'A(IxI)'!AA65*AA$102</f>
        <v>205.69571539489473</v>
      </c>
      <c r="AB65" s="48">
        <f>'A(IxI)'!AB65*AB$102</f>
        <v>414.9420614969921</v>
      </c>
      <c r="AC65" s="48">
        <f>'A(IxI)'!AC65*AC$102</f>
        <v>127.30606044829729</v>
      </c>
      <c r="AD65" s="48">
        <f>'A(IxI)'!AD65*AD$102</f>
        <v>183.30455224082101</v>
      </c>
      <c r="AE65" s="48">
        <f>'A(IxI)'!AE65*AE$102</f>
        <v>1008.6393050859801</v>
      </c>
      <c r="AF65" s="48">
        <f>'A(IxI)'!AF65*AF$102</f>
        <v>2500.4462332080611</v>
      </c>
      <c r="AG65" s="48">
        <f>'A(IxI)'!AG65*AG$102</f>
        <v>356.07835713845685</v>
      </c>
      <c r="AH65" s="48">
        <f>'A(IxI)'!AH65*AH$102</f>
        <v>3720.3654248600205</v>
      </c>
      <c r="AI65" s="48">
        <f>'A(IxI)'!AI65*AI$102</f>
        <v>6330.699811461257</v>
      </c>
      <c r="AJ65" s="48">
        <f>'A(IxI)'!AJ65*AJ$102</f>
        <v>4.7751447344391291</v>
      </c>
      <c r="AK65" s="48">
        <f>'A(IxI)'!AK65*AK$102</f>
        <v>764.6686820329071</v>
      </c>
      <c r="AL65" s="48">
        <f>'A(IxI)'!AL65*AL$102</f>
        <v>1117.0987915534783</v>
      </c>
      <c r="AM65" s="48">
        <f>'A(IxI)'!AM65*AM$102</f>
        <v>308.06898211259698</v>
      </c>
      <c r="AN65" s="48">
        <f>'A(IxI)'!AN65*AN$102</f>
        <v>825.03696840436919</v>
      </c>
      <c r="AO65" s="48">
        <f>'A(IxI)'!AO65*AO$102</f>
        <v>2571.8804295488858</v>
      </c>
      <c r="AP65" s="48">
        <f>'A(IxI)'!AP65*AP$102</f>
        <v>1764.4441112709778</v>
      </c>
      <c r="AQ65" s="48">
        <f>'A(IxI)'!AQ65*AQ$102</f>
        <v>738.02019115433609</v>
      </c>
      <c r="AR65" s="48">
        <f>'A(IxI)'!AR65*AR$102</f>
        <v>929.25671043142961</v>
      </c>
      <c r="AS65" s="48">
        <f>'A(IxI)'!AS65*AS$102</f>
        <v>1488.155177517395</v>
      </c>
      <c r="AT65" s="48">
        <f>'A(IxI)'!AT65*AT$102</f>
        <v>678.65798040322966</v>
      </c>
      <c r="AU65" s="48">
        <f>'A(IxI)'!AU65*AU$102</f>
        <v>770.82949121360537</v>
      </c>
      <c r="AV65" s="48">
        <f>'A(IxI)'!AV65*AV$102</f>
        <v>1927.4564285178205</v>
      </c>
      <c r="AW65" s="48">
        <f>'A(IxI)'!AW65*AW$102</f>
        <v>1296.9136743359563</v>
      </c>
      <c r="AX65" s="48">
        <f>'A(IxI)'!AX65*AX$102</f>
        <v>3646.5306147837564</v>
      </c>
      <c r="AY65" s="48">
        <f>'A(IxI)'!AY65*AY$102</f>
        <v>96262.570397947304</v>
      </c>
      <c r="AZ65" s="48">
        <f>'A(IxI)'!AZ65*AZ$102</f>
        <v>939.55241590667072</v>
      </c>
      <c r="BA65" s="48">
        <f>'A(IxI)'!BA65*BA$102</f>
        <v>228.25787042893145</v>
      </c>
      <c r="BB65" s="48">
        <f>'A(IxI)'!BB65*BB$102</f>
        <v>601.08129844013285</v>
      </c>
      <c r="BC65" s="48">
        <f>'A(IxI)'!BC65*BC$102</f>
        <v>294.75114898066823</v>
      </c>
      <c r="BD65" s="48">
        <f>'A(IxI)'!BD65*BD$102</f>
        <v>186.54469283999097</v>
      </c>
      <c r="BE65" s="48">
        <f>'A(IxI)'!BE65*BE$102</f>
        <v>522.25482078019388</v>
      </c>
      <c r="BF65" s="48">
        <f>'A(IxI)'!BF65*BF$102</f>
        <v>382.71129451845309</v>
      </c>
      <c r="BG65" s="48">
        <f>'A(IxI)'!BG65*BG$102</f>
        <v>4418.2358772853895</v>
      </c>
      <c r="BH65" s="48">
        <f>'A(IxI)'!BH65*BH$102</f>
        <v>121156.02185453399</v>
      </c>
      <c r="BI65" s="48">
        <f>'A(IxI)'!BI65*BI$102</f>
        <v>9584.2520910106086</v>
      </c>
      <c r="BJ65" s="48">
        <f>'A(IxI)'!BJ65*BJ$102</f>
        <v>8225.3872384289898</v>
      </c>
      <c r="BK65" s="48">
        <f>'A(IxI)'!BK65*BK$102</f>
        <v>10153.908137779972</v>
      </c>
      <c r="BL65" s="48">
        <f>'A(IxI)'!BL65*BL$102</f>
        <v>4872.4822261809104</v>
      </c>
      <c r="BM65" s="48">
        <f>'A(IxI)'!BM65*BM$102</f>
        <v>8071.4462887684667</v>
      </c>
      <c r="BN65" s="48">
        <f>'A(IxI)'!BN65*BN$102</f>
        <v>2666.6253206962028</v>
      </c>
      <c r="BO65" s="48">
        <f>'A(IxI)'!BO65*BO$102</f>
        <v>1176.2931235844965</v>
      </c>
      <c r="BP65" s="48">
        <f>'A(IxI)'!BP65*BP$102</f>
        <v>279.42520182907384</v>
      </c>
      <c r="BQ65" s="48">
        <f>'A(IxI)'!BQ65*BQ$102</f>
        <v>115.66391788944594</v>
      </c>
      <c r="BR65" s="48">
        <f>'A(IxI)'!BR65*BR$102</f>
        <v>19.28301984166125</v>
      </c>
      <c r="BS65" s="48">
        <f>'A(IxI)'!BS65*BS$102</f>
        <v>41127.79682951422</v>
      </c>
      <c r="BT65" s="48">
        <f>'A(IxI)'!BT65*BT$102</f>
        <v>13194.990803900328</v>
      </c>
      <c r="BU65" s="48">
        <f>'A(IxI)'!BU65*BU$102</f>
        <v>12993.862086900222</v>
      </c>
      <c r="BV65" s="48">
        <f>'A(IxI)'!BV65*BV$102</f>
        <v>12601.522448757658</v>
      </c>
      <c r="BW65" s="48">
        <f>'A(IxI)'!BW65*BW$102</f>
        <v>6468.6561030462617</v>
      </c>
      <c r="BX65" s="48">
        <f>'A(IxI)'!BX65*BX$102</f>
        <v>16346.246083787531</v>
      </c>
      <c r="BY65" s="48">
        <f>'A(IxI)'!BY65*BY$102</f>
        <v>5096.0478742648438</v>
      </c>
      <c r="BZ65" s="48">
        <f>'A(IxI)'!BZ65*BZ$102</f>
        <v>11081.615358200315</v>
      </c>
      <c r="CA65" s="55">
        <f>'A(IxI)'!CA65*CA$102</f>
        <v>0</v>
      </c>
      <c r="CB65" s="83">
        <f t="shared" si="0"/>
        <v>489641.29717703257</v>
      </c>
      <c r="CC65" s="51">
        <f>'Sim_F(IxI)'!B59</f>
        <v>284413.968246178</v>
      </c>
      <c r="CD65" s="48">
        <f>'Sim_F(IxI)'!C59</f>
        <v>0</v>
      </c>
      <c r="CE65" s="48">
        <f>'Sim_F(IxI)'!D59</f>
        <v>141.39606748630399</v>
      </c>
      <c r="CF65" s="48">
        <f>'Sim_F(IxI)'!E59</f>
        <v>1732.2070091097701</v>
      </c>
      <c r="CG65" s="48">
        <f>'Sim_F(IxI)'!F59</f>
        <v>-7337.6849520968799</v>
      </c>
      <c r="CH65" s="82">
        <f>'Sim_F(IxI)'!G59</f>
        <v>128772.81645229</v>
      </c>
      <c r="CI65" s="93">
        <f t="shared" si="1"/>
        <v>897363.99999999977</v>
      </c>
      <c r="CJ65" s="127"/>
      <c r="CK65" s="48">
        <f>+'(I-AIxI)-1xSim_F(IxI)'!H58</f>
        <v>897364</v>
      </c>
      <c r="CL65" s="48">
        <f t="shared" si="2"/>
        <v>0</v>
      </c>
      <c r="CM65" s="48"/>
      <c r="CN65" s="247">
        <f t="shared" si="3"/>
        <v>0.4543559835506743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'A(IxI)'!D66*D$102</f>
        <v>66.269124100399495</v>
      </c>
      <c r="E66" s="48">
        <f>'A(IxI)'!E66*E$102</f>
        <v>43.452193329394774</v>
      </c>
      <c r="F66" s="48">
        <f>'A(IxI)'!F66*F$102</f>
        <v>197.48052557156544</v>
      </c>
      <c r="G66" s="48">
        <f>'A(IxI)'!G66*G$102</f>
        <v>23.312416376587144</v>
      </c>
      <c r="H66" s="48">
        <f>'A(IxI)'!H66*H$102</f>
        <v>599.62181332850059</v>
      </c>
      <c r="I66" s="48">
        <f>'A(IxI)'!I66*I$102</f>
        <v>96.823077615987671</v>
      </c>
      <c r="J66" s="48">
        <f>'A(IxI)'!J66*J$102</f>
        <v>86.242159701936998</v>
      </c>
      <c r="K66" s="48">
        <f>'A(IxI)'!K66*K$102</f>
        <v>140.51125941522434</v>
      </c>
      <c r="L66" s="48">
        <f>'A(IxI)'!L66*L$102</f>
        <v>98.508568405374348</v>
      </c>
      <c r="M66" s="48">
        <f>'A(IxI)'!M66*M$102</f>
        <v>409.19331892696471</v>
      </c>
      <c r="N66" s="48">
        <f>'A(IxI)'!N66*N$102</f>
        <v>24.679901385476612</v>
      </c>
      <c r="O66" s="48">
        <f>'A(IxI)'!O66*O$102</f>
        <v>1520.8113987398851</v>
      </c>
      <c r="P66" s="48">
        <f>'A(IxI)'!P66*P$102</f>
        <v>26524.85456968001</v>
      </c>
      <c r="Q66" s="48">
        <f>'A(IxI)'!Q66*Q$102</f>
        <v>499.52222060056982</v>
      </c>
      <c r="R66" s="48">
        <f>'A(IxI)'!R66*R$102</f>
        <v>131.43535699788714</v>
      </c>
      <c r="S66" s="48">
        <f>'A(IxI)'!S66*S$102</f>
        <v>23.703300062208125</v>
      </c>
      <c r="T66" s="48">
        <f>'A(IxI)'!T66*T$102</f>
        <v>714.24514669192831</v>
      </c>
      <c r="U66" s="48">
        <f>'A(IxI)'!U66*U$102</f>
        <v>1033.6936904923925</v>
      </c>
      <c r="V66" s="48">
        <f>'A(IxI)'!V66*V$102</f>
        <v>2374.3856220611583</v>
      </c>
      <c r="W66" s="48">
        <f>'A(IxI)'!W66*W$102</f>
        <v>781.06641877474055</v>
      </c>
      <c r="X66" s="48">
        <f>'A(IxI)'!X66*X$102</f>
        <v>436.14037732275324</v>
      </c>
      <c r="Y66" s="48">
        <f>'A(IxI)'!Y66*Y$102</f>
        <v>105.53425104331505</v>
      </c>
      <c r="Z66" s="48">
        <f>'A(IxI)'!Z66*Z$102</f>
        <v>867.18445175262059</v>
      </c>
      <c r="AA66" s="48">
        <f>'A(IxI)'!AA66*AA$102</f>
        <v>206.45078670785338</v>
      </c>
      <c r="AB66" s="48">
        <f>'A(IxI)'!AB66*AB$102</f>
        <v>108.3650313749685</v>
      </c>
      <c r="AC66" s="48">
        <f>'A(IxI)'!AC66*AC$102</f>
        <v>72.425261246237085</v>
      </c>
      <c r="AD66" s="48">
        <f>'A(IxI)'!AD66*AD$102</f>
        <v>202.16279940146009</v>
      </c>
      <c r="AE66" s="48">
        <f>'A(IxI)'!AE66*AE$102</f>
        <v>760.7340263950025</v>
      </c>
      <c r="AF66" s="48">
        <f>'A(IxI)'!AF66*AF$102</f>
        <v>294.19043101809172</v>
      </c>
      <c r="AG66" s="48">
        <f>'A(IxI)'!AG66*AG$102</f>
        <v>88.455893308569898</v>
      </c>
      <c r="AH66" s="48">
        <f>'A(IxI)'!AH66*AH$102</f>
        <v>114.47196369000672</v>
      </c>
      <c r="AI66" s="48">
        <f>'A(IxI)'!AI66*AI$102</f>
        <v>75.539555746096596</v>
      </c>
      <c r="AJ66" s="48">
        <f>'A(IxI)'!AJ66*AJ$102</f>
        <v>4.8839744713833477</v>
      </c>
      <c r="AK66" s="48">
        <f>'A(IxI)'!AK66*AK$102</f>
        <v>119.00079411141984</v>
      </c>
      <c r="AL66" s="48">
        <f>'A(IxI)'!AL66*AL$102</f>
        <v>153.2391496124674</v>
      </c>
      <c r="AM66" s="48">
        <f>'A(IxI)'!AM66*AM$102</f>
        <v>57.71008998915331</v>
      </c>
      <c r="AN66" s="48">
        <f>'A(IxI)'!AN66*AN$102</f>
        <v>181.06046471101763</v>
      </c>
      <c r="AO66" s="48">
        <f>'A(IxI)'!AO66*AO$102</f>
        <v>264.89844247886924</v>
      </c>
      <c r="AP66" s="48">
        <f>'A(IxI)'!AP66*AP$102</f>
        <v>68.312695294419129</v>
      </c>
      <c r="AQ66" s="48">
        <f>'A(IxI)'!AQ66*AQ$102</f>
        <v>35609.517833880447</v>
      </c>
      <c r="AR66" s="48">
        <f>'A(IxI)'!AR66*AR$102</f>
        <v>115.01844131053194</v>
      </c>
      <c r="AS66" s="48">
        <f>'A(IxI)'!AS66*AS$102</f>
        <v>170.1591712740483</v>
      </c>
      <c r="AT66" s="48">
        <f>'A(IxI)'!AT66*AT$102</f>
        <v>99.999503287669683</v>
      </c>
      <c r="AU66" s="48">
        <f>'A(IxI)'!AU66*AU$102</f>
        <v>40.510878820333353</v>
      </c>
      <c r="AV66" s="48">
        <f>'A(IxI)'!AV66*AV$102</f>
        <v>275.82882584315712</v>
      </c>
      <c r="AW66" s="48">
        <f>'A(IxI)'!AW66*AW$102</f>
        <v>51.475738955236906</v>
      </c>
      <c r="AX66" s="48">
        <f>'A(IxI)'!AX66*AX$102</f>
        <v>120.80351000921712</v>
      </c>
      <c r="AY66" s="48">
        <f>'A(IxI)'!AY66*AY$102</f>
        <v>184.85704095599255</v>
      </c>
      <c r="AZ66" s="48">
        <f>'A(IxI)'!AZ66*AZ$102</f>
        <v>154.44391662697888</v>
      </c>
      <c r="BA66" s="48">
        <f>'A(IxI)'!BA66*BA$102</f>
        <v>31.178437933293704</v>
      </c>
      <c r="BB66" s="48">
        <f>'A(IxI)'!BB66*BB$102</f>
        <v>92.615898385265055</v>
      </c>
      <c r="BC66" s="48">
        <f>'A(IxI)'!BC66*BC$102</f>
        <v>27.406893204631086</v>
      </c>
      <c r="BD66" s="48">
        <f>'A(IxI)'!BD66*BD$102</f>
        <v>127.67800630770893</v>
      </c>
      <c r="BE66" s="48">
        <f>'A(IxI)'!BE66*BE$102</f>
        <v>99.136318973850422</v>
      </c>
      <c r="BF66" s="48">
        <f>'A(IxI)'!BF66*BF$102</f>
        <v>118.54525353162238</v>
      </c>
      <c r="BG66" s="48">
        <f>'A(IxI)'!BG66*BG$102</f>
        <v>125.06988669981428</v>
      </c>
      <c r="BH66" s="48">
        <f>'A(IxI)'!BH66*BH$102</f>
        <v>79.567624231577412</v>
      </c>
      <c r="BI66" s="48">
        <f>'A(IxI)'!BI66*BI$102</f>
        <v>250366.23388451591</v>
      </c>
      <c r="BJ66" s="48">
        <f>'A(IxI)'!BJ66*BJ$102</f>
        <v>769.1909856909507</v>
      </c>
      <c r="BK66" s="48">
        <f>'A(IxI)'!BK66*BK$102</f>
        <v>41845.165368457056</v>
      </c>
      <c r="BL66" s="48">
        <f>'A(IxI)'!BL66*BL$102</f>
        <v>18.362219114284862</v>
      </c>
      <c r="BM66" s="48">
        <f>'A(IxI)'!BM66*BM$102</f>
        <v>37.618376717254307</v>
      </c>
      <c r="BN66" s="48">
        <f>'A(IxI)'!BN66*BN$102</f>
        <v>323.05931768660855</v>
      </c>
      <c r="BO66" s="48">
        <f>'A(IxI)'!BO66*BO$102</f>
        <v>110.09670672817479</v>
      </c>
      <c r="BP66" s="48">
        <f>'A(IxI)'!BP66*BP$102</f>
        <v>90.998945829692289</v>
      </c>
      <c r="BQ66" s="48">
        <f>'A(IxI)'!BQ66*BQ$102</f>
        <v>116.67234794970091</v>
      </c>
      <c r="BR66" s="48">
        <f>'A(IxI)'!BR66*BR$102</f>
        <v>8.8489222967223888</v>
      </c>
      <c r="BS66" s="48">
        <f>'A(IxI)'!BS66*BS$102</f>
        <v>234991.06381554561</v>
      </c>
      <c r="BT66" s="48">
        <f>'A(IxI)'!BT66*BT$102</f>
        <v>174.79191380788865</v>
      </c>
      <c r="BU66" s="48">
        <f>'A(IxI)'!BU66*BU$102</f>
        <v>189.30344362133403</v>
      </c>
      <c r="BV66" s="48">
        <f>'A(IxI)'!BV66*BV$102</f>
        <v>116.81652594595373</v>
      </c>
      <c r="BW66" s="48">
        <f>'A(IxI)'!BW66*BW$102</f>
        <v>50.60502146237328</v>
      </c>
      <c r="BX66" s="48">
        <f>'A(IxI)'!BX66*BX$102</f>
        <v>255.64743332284823</v>
      </c>
      <c r="BY66" s="48">
        <f>'A(IxI)'!BY66*BY$102</f>
        <v>494.75611414217929</v>
      </c>
      <c r="BZ66" s="48">
        <f>'A(IxI)'!BZ66*BZ$102</f>
        <v>31160.18874002721</v>
      </c>
      <c r="CA66" s="55">
        <f>'A(IxI)'!CA66*CA$102</f>
        <v>0</v>
      </c>
      <c r="CB66" s="83">
        <f t="shared" si="0"/>
        <v>638213.80578502698</v>
      </c>
      <c r="CC66" s="51">
        <f>'Sim_F(IxI)'!B60</f>
        <v>149196.49321430299</v>
      </c>
      <c r="CD66" s="48">
        <f>'Sim_F(IxI)'!C60</f>
        <v>0</v>
      </c>
      <c r="CE66" s="48">
        <f>'Sim_F(IxI)'!D60</f>
        <v>0</v>
      </c>
      <c r="CF66" s="48">
        <f>'Sim_F(IxI)'!E60</f>
        <v>9385600.6041360497</v>
      </c>
      <c r="CG66" s="48">
        <f>'Sim_F(IxI)'!F60</f>
        <v>-2112.6230944508602</v>
      </c>
      <c r="CH66" s="82">
        <f>'Sim_F(IxI)'!G60</f>
        <v>502.71995906856102</v>
      </c>
      <c r="CI66" s="93">
        <f t="shared" si="1"/>
        <v>10171400.999999998</v>
      </c>
      <c r="CJ66" s="127"/>
      <c r="CK66" s="48">
        <f>+'(I-AIxI)-1xSim_F(IxI)'!H59</f>
        <v>10171401</v>
      </c>
      <c r="CL66" s="48">
        <f t="shared" si="2"/>
        <v>0</v>
      </c>
      <c r="CM66" s="48"/>
      <c r="CN66" s="247">
        <f t="shared" si="3"/>
        <v>0.9372540905834873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'A(IxI)'!D67*D$102</f>
        <v>34507.896502184485</v>
      </c>
      <c r="E67" s="48">
        <f>'A(IxI)'!E67*E$102</f>
        <v>22626.582296937631</v>
      </c>
      <c r="F67" s="48">
        <f>'A(IxI)'!F67*F$102</f>
        <v>102832.76910822358</v>
      </c>
      <c r="G67" s="48">
        <f>'A(IxI)'!G67*G$102</f>
        <v>12139.325250780692</v>
      </c>
      <c r="H67" s="48">
        <f>'A(IxI)'!H67*H$102</f>
        <v>312237.22594316496</v>
      </c>
      <c r="I67" s="48">
        <f>'A(IxI)'!I67*I$102</f>
        <v>50418.061001282098</v>
      </c>
      <c r="J67" s="48">
        <f>'A(IxI)'!J67*J$102</f>
        <v>44908.32739256585</v>
      </c>
      <c r="K67" s="48">
        <f>'A(IxI)'!K67*K$102</f>
        <v>73167.528062483325</v>
      </c>
      <c r="L67" s="48">
        <f>'A(IxI)'!L67*L$102</f>
        <v>51295.735823532879</v>
      </c>
      <c r="M67" s="48">
        <f>'A(IxI)'!M67*M$102</f>
        <v>213076.61585392745</v>
      </c>
      <c r="N67" s="48">
        <f>'A(IxI)'!N67*N$102</f>
        <v>12851.406959957236</v>
      </c>
      <c r="O67" s="48">
        <f>'A(IxI)'!O67*O$102</f>
        <v>791922.37802252977</v>
      </c>
      <c r="P67" s="48">
        <f>'A(IxI)'!P67*P$102</f>
        <v>37755.531742460254</v>
      </c>
      <c r="Q67" s="48">
        <f>'A(IxI)'!Q67*Q$102</f>
        <v>27295.220846334061</v>
      </c>
      <c r="R67" s="48">
        <f>'A(IxI)'!R67*R$102</f>
        <v>68441.491532908592</v>
      </c>
      <c r="S67" s="48">
        <f>'A(IxI)'!S67*S$102</f>
        <v>12342.867608566605</v>
      </c>
      <c r="T67" s="48">
        <f>'A(IxI)'!T67*T$102</f>
        <v>371924.30009926943</v>
      </c>
      <c r="U67" s="48">
        <f>'A(IxI)'!U67*U$102</f>
        <v>538268.69406679715</v>
      </c>
      <c r="V67" s="48">
        <f>'A(IxI)'!V67*V$102</f>
        <v>1236398.615714726</v>
      </c>
      <c r="W67" s="48">
        <f>'A(IxI)'!W67*W$102</f>
        <v>406719.71308351873</v>
      </c>
      <c r="X67" s="48">
        <f>'A(IxI)'!X67*X$102</f>
        <v>227108.5849614625</v>
      </c>
      <c r="Y67" s="48">
        <f>'A(IxI)'!Y67*Y$102</f>
        <v>54954.174540180888</v>
      </c>
      <c r="Z67" s="48">
        <f>'A(IxI)'!Z67*Z$102</f>
        <v>451563.40476216743</v>
      </c>
      <c r="AA67" s="48">
        <f>'A(IxI)'!AA67*AA$102</f>
        <v>107503.79573020835</v>
      </c>
      <c r="AB67" s="48">
        <f>'A(IxI)'!AB67*AB$102</f>
        <v>56428.228649559707</v>
      </c>
      <c r="AC67" s="48">
        <f>'A(IxI)'!AC67*AC$102</f>
        <v>37713.542364652407</v>
      </c>
      <c r="AD67" s="48">
        <f>'A(IxI)'!AD67*AD$102</f>
        <v>36525.099977418598</v>
      </c>
      <c r="AE67" s="48">
        <f>'A(IxI)'!AE67*AE$102</f>
        <v>396132.15663990495</v>
      </c>
      <c r="AF67" s="48">
        <f>'A(IxI)'!AF67*AF$102</f>
        <v>153191.89869063289</v>
      </c>
      <c r="AG67" s="48">
        <f>'A(IxI)'!AG67*AG$102</f>
        <v>46061.070713351968</v>
      </c>
      <c r="AH67" s="48">
        <f>'A(IxI)'!AH67*AH$102</f>
        <v>59608.252395669646</v>
      </c>
      <c r="AI67" s="48">
        <f>'A(IxI)'!AI67*AI$102</f>
        <v>39335.228990774856</v>
      </c>
      <c r="AJ67" s="48">
        <f>'A(IxI)'!AJ67*AJ$102</f>
        <v>2543.2007419091856</v>
      </c>
      <c r="AK67" s="48">
        <f>'A(IxI)'!AK67*AK$102</f>
        <v>61966.521251333143</v>
      </c>
      <c r="AL67" s="48">
        <f>'A(IxI)'!AL67*AL$102</f>
        <v>79795.240795674108</v>
      </c>
      <c r="AM67" s="48">
        <f>'A(IxI)'!AM67*AM$102</f>
        <v>30051.005494811619</v>
      </c>
      <c r="AN67" s="48">
        <f>'A(IxI)'!AN67*AN$102</f>
        <v>94282.455995937198</v>
      </c>
      <c r="AO67" s="48">
        <f>'A(IxI)'!AO67*AO$102</f>
        <v>137938.86913008947</v>
      </c>
      <c r="AP67" s="48">
        <f>'A(IxI)'!AP67*AP$102</f>
        <v>35572.032239835586</v>
      </c>
      <c r="AQ67" s="48">
        <f>'A(IxI)'!AQ67*AQ$102</f>
        <v>307446.87491948</v>
      </c>
      <c r="AR67" s="48">
        <f>'A(IxI)'!AR67*AR$102</f>
        <v>59892.816186512551</v>
      </c>
      <c r="AS67" s="48">
        <f>'A(IxI)'!AS67*AS$102</f>
        <v>88605.895293354639</v>
      </c>
      <c r="AT67" s="48">
        <f>'A(IxI)'!AT67*AT$102</f>
        <v>52072.100794523154</v>
      </c>
      <c r="AU67" s="48">
        <f>'A(IxI)'!AU67*AU$102</f>
        <v>21094.970433390357</v>
      </c>
      <c r="AV67" s="48">
        <f>'A(IxI)'!AV67*AV$102</f>
        <v>143630.57764418743</v>
      </c>
      <c r="AW67" s="48">
        <f>'A(IxI)'!AW67*AW$102</f>
        <v>26804.631815407862</v>
      </c>
      <c r="AX67" s="48">
        <f>'A(IxI)'!AX67*AX$102</f>
        <v>62905.237953394579</v>
      </c>
      <c r="AY67" s="48">
        <f>'A(IxI)'!AY67*AY$102</f>
        <v>96259.422824799374</v>
      </c>
      <c r="AZ67" s="48">
        <f>'A(IxI)'!AZ67*AZ$102</f>
        <v>80422.591405937725</v>
      </c>
      <c r="BA67" s="48">
        <f>'A(IxI)'!BA67*BA$102</f>
        <v>16235.34826975919</v>
      </c>
      <c r="BB67" s="48">
        <f>'A(IxI)'!BB67*BB$102</f>
        <v>48227.283509792025</v>
      </c>
      <c r="BC67" s="48">
        <f>'A(IxI)'!BC67*BC$102</f>
        <v>14271.415942045445</v>
      </c>
      <c r="BD67" s="48">
        <f>'A(IxI)'!BD67*BD$102</f>
        <v>66484.950375934073</v>
      </c>
      <c r="BE67" s="48">
        <f>'A(IxI)'!BE67*BE$102</f>
        <v>51622.6203559637</v>
      </c>
      <c r="BF67" s="48">
        <f>'A(IxI)'!BF67*BF$102</f>
        <v>61729.310523205961</v>
      </c>
      <c r="BG67" s="48">
        <f>'A(IxI)'!BG67*BG$102</f>
        <v>65126.840958972563</v>
      </c>
      <c r="BH67" s="48">
        <f>'A(IxI)'!BH67*BH$102</f>
        <v>41432.739291199156</v>
      </c>
      <c r="BI67" s="48">
        <f>'A(IxI)'!BI67*BI$102</f>
        <v>652398.52391713194</v>
      </c>
      <c r="BJ67" s="48">
        <f>'A(IxI)'!BJ67*BJ$102</f>
        <v>400535.8948825539</v>
      </c>
      <c r="BK67" s="48">
        <f>'A(IxI)'!BK67*BK$102</f>
        <v>1094157.7869180511</v>
      </c>
      <c r="BL67" s="48">
        <f>'A(IxI)'!BL67*BL$102</f>
        <v>9561.6407391501325</v>
      </c>
      <c r="BM67" s="48">
        <f>'A(IxI)'!BM67*BM$102</f>
        <v>19588.776341339497</v>
      </c>
      <c r="BN67" s="48">
        <f>'A(IxI)'!BN67*BN$102</f>
        <v>168224.6091242457</v>
      </c>
      <c r="BO67" s="48">
        <f>'A(IxI)'!BO67*BO$102</f>
        <v>57329.952863890561</v>
      </c>
      <c r="BP67" s="48">
        <f>'A(IxI)'!BP67*BP$102</f>
        <v>47385.298163009502</v>
      </c>
      <c r="BQ67" s="48">
        <f>'A(IxI)'!BQ67*BQ$102</f>
        <v>60754.044396534533</v>
      </c>
      <c r="BR67" s="48">
        <f>'A(IxI)'!BR67*BR$102</f>
        <v>4607.8426253007956</v>
      </c>
      <c r="BS67" s="48">
        <f>'A(IxI)'!BS67*BS$102</f>
        <v>9974.6608836452888</v>
      </c>
      <c r="BT67" s="48">
        <f>'A(IxI)'!BT67*BT$102</f>
        <v>91018.273637707825</v>
      </c>
      <c r="BU67" s="48">
        <f>'A(IxI)'!BU67*BU$102</f>
        <v>98574.769603039633</v>
      </c>
      <c r="BV67" s="48">
        <f>'A(IxI)'!BV67*BV$102</f>
        <v>60829.121280982945</v>
      </c>
      <c r="BW67" s="48">
        <f>'A(IxI)'!BW67*BW$102</f>
        <v>26351.228672779136</v>
      </c>
      <c r="BX67" s="48">
        <f>'A(IxI)'!BX67*BX$102</f>
        <v>133121.6503901364</v>
      </c>
      <c r="BY67" s="48">
        <f>'A(IxI)'!BY67*BY$102</f>
        <v>257631.18212902895</v>
      </c>
      <c r="BZ67" s="48">
        <f>'A(IxI)'!BZ67*BZ$102</f>
        <v>60005.691261016029</v>
      </c>
      <c r="CA67" s="55">
        <f>'A(IxI)'!CA67*CA$102</f>
        <v>0</v>
      </c>
      <c r="CB67" s="83">
        <f t="shared" si="0"/>
        <v>11085721.62730513</v>
      </c>
      <c r="CC67" s="51">
        <f>'Sim_F(IxI)'!B61</f>
        <v>12056967.580459399</v>
      </c>
      <c r="CD67" s="48">
        <f>'Sim_F(IxI)'!C61</f>
        <v>0</v>
      </c>
      <c r="CE67" s="48">
        <f>'Sim_F(IxI)'!D61</f>
        <v>0</v>
      </c>
      <c r="CF67" s="48">
        <f>'Sim_F(IxI)'!E61</f>
        <v>2181008.6251066802</v>
      </c>
      <c r="CG67" s="48">
        <f>'Sim_F(IxI)'!F61</f>
        <v>0</v>
      </c>
      <c r="CH67" s="82">
        <f>'Sim_F(IxI)'!G61</f>
        <v>16795.167128769001</v>
      </c>
      <c r="CI67" s="93">
        <f t="shared" si="1"/>
        <v>25340492.999999978</v>
      </c>
      <c r="CJ67" s="127"/>
      <c r="CK67" s="48">
        <f>+'(I-AIxI)-1xSim_F(IxI)'!H60</f>
        <v>25340492.999999933</v>
      </c>
      <c r="CL67" s="48">
        <f t="shared" si="2"/>
        <v>-4.4703483581542969E-8</v>
      </c>
      <c r="CM67" s="48"/>
      <c r="CN67" s="247">
        <f t="shared" si="3"/>
        <v>0.56252936249878249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'A(IxI)'!D68*D$102</f>
        <v>56522.983204128286</v>
      </c>
      <c r="E68" s="48">
        <f>'A(IxI)'!E68*E$102</f>
        <v>50501.162979092907</v>
      </c>
      <c r="F68" s="48">
        <f>'A(IxI)'!F68*F$102</f>
        <v>38614.042511522661</v>
      </c>
      <c r="G68" s="48">
        <f>'A(IxI)'!G68*G$102</f>
        <v>20770.523794584697</v>
      </c>
      <c r="H68" s="48">
        <f>'A(IxI)'!H68*H$102</f>
        <v>421722.661037035</v>
      </c>
      <c r="I68" s="48">
        <f>'A(IxI)'!I68*I$102</f>
        <v>83497.057964909007</v>
      </c>
      <c r="J68" s="48">
        <f>'A(IxI)'!J68*J$102</f>
        <v>33291.829239954903</v>
      </c>
      <c r="K68" s="48">
        <f>'A(IxI)'!K68*K$102</f>
        <v>43944.262205702784</v>
      </c>
      <c r="L68" s="48">
        <f>'A(IxI)'!L68*L$102</f>
        <v>20581.63962813863</v>
      </c>
      <c r="M68" s="48">
        <f>'A(IxI)'!M68*M$102</f>
        <v>73298.962589722432</v>
      </c>
      <c r="N68" s="48">
        <f>'A(IxI)'!N68*N$102</f>
        <v>47511.467359703158</v>
      </c>
      <c r="O68" s="48">
        <f>'A(IxI)'!O68*O$102</f>
        <v>50884.493926085357</v>
      </c>
      <c r="P68" s="48">
        <f>'A(IxI)'!P68*P$102</f>
        <v>57572.290068752562</v>
      </c>
      <c r="Q68" s="48">
        <f>'A(IxI)'!Q68*Q$102</f>
        <v>168955.02617024467</v>
      </c>
      <c r="R68" s="48">
        <f>'A(IxI)'!R68*R$102</f>
        <v>171617.31270358927</v>
      </c>
      <c r="S68" s="48">
        <f>'A(IxI)'!S68*S$102</f>
        <v>28046.702972627689</v>
      </c>
      <c r="T68" s="48">
        <f>'A(IxI)'!T68*T$102</f>
        <v>41050.654976405793</v>
      </c>
      <c r="U68" s="48">
        <f>'A(IxI)'!U68*U$102</f>
        <v>199618.68747425417</v>
      </c>
      <c r="V68" s="48">
        <f>'A(IxI)'!V68*V$102</f>
        <v>22811.615213000532</v>
      </c>
      <c r="W68" s="48">
        <f>'A(IxI)'!W68*W$102</f>
        <v>9733.5979975421487</v>
      </c>
      <c r="X68" s="48">
        <f>'A(IxI)'!X68*X$102</f>
        <v>48926.063911943398</v>
      </c>
      <c r="Y68" s="48">
        <f>'A(IxI)'!Y68*Y$102</f>
        <v>4857.9141684722563</v>
      </c>
      <c r="Z68" s="48">
        <f>'A(IxI)'!Z68*Z$102</f>
        <v>7314.691888218128</v>
      </c>
      <c r="AA68" s="48">
        <f>'A(IxI)'!AA68*AA$102</f>
        <v>4305.1386424268021</v>
      </c>
      <c r="AB68" s="48">
        <f>'A(IxI)'!AB68*AB$102</f>
        <v>12114.311000601869</v>
      </c>
      <c r="AC68" s="48">
        <f>'A(IxI)'!AC68*AC$102</f>
        <v>4165.3524646664418</v>
      </c>
      <c r="AD68" s="48">
        <f>'A(IxI)'!AD68*AD$102</f>
        <v>1221.9445527508956</v>
      </c>
      <c r="AE68" s="48">
        <f>'A(IxI)'!AE68*AE$102</f>
        <v>45346.6246943066</v>
      </c>
      <c r="AF68" s="48">
        <f>'A(IxI)'!AF68*AF$102</f>
        <v>44781.526811865573</v>
      </c>
      <c r="AG68" s="48">
        <f>'A(IxI)'!AG68*AG$102</f>
        <v>3835.6361057813297</v>
      </c>
      <c r="AH68" s="48">
        <f>'A(IxI)'!AH68*AH$102</f>
        <v>24428.083088464202</v>
      </c>
      <c r="AI68" s="48">
        <f>'A(IxI)'!AI68*AI$102</f>
        <v>31126.335187624038</v>
      </c>
      <c r="AJ68" s="48">
        <f>'A(IxI)'!AJ68*AJ$102</f>
        <v>19.519245637098418</v>
      </c>
      <c r="AK68" s="48">
        <f>'A(IxI)'!AK68*AK$102</f>
        <v>9198.8561143765492</v>
      </c>
      <c r="AL68" s="48">
        <f>'A(IxI)'!AL68*AL$102</f>
        <v>4984.1281169303611</v>
      </c>
      <c r="AM68" s="48">
        <f>'A(IxI)'!AM68*AM$102</f>
        <v>5836.5049298731092</v>
      </c>
      <c r="AN68" s="48">
        <f>'A(IxI)'!AN68*AN$102</f>
        <v>83473.173442029234</v>
      </c>
      <c r="AO68" s="48">
        <f>'A(IxI)'!AO68*AO$102</f>
        <v>255479.56464627763</v>
      </c>
      <c r="AP68" s="48">
        <f>'A(IxI)'!AP68*AP$102</f>
        <v>14246.712166606785</v>
      </c>
      <c r="AQ68" s="48">
        <f>'A(IxI)'!AQ68*AQ$102</f>
        <v>90067.106846234237</v>
      </c>
      <c r="AR68" s="48">
        <f>'A(IxI)'!AR68*AR$102</f>
        <v>40197.126702763991</v>
      </c>
      <c r="AS68" s="48">
        <f>'A(IxI)'!AS68*AS$102</f>
        <v>38329.715756889847</v>
      </c>
      <c r="AT68" s="48">
        <f>'A(IxI)'!AT68*AT$102</f>
        <v>6263.3060068072937</v>
      </c>
      <c r="AU68" s="48">
        <f>'A(IxI)'!AU68*AU$102</f>
        <v>9670.1778041350881</v>
      </c>
      <c r="AV68" s="48">
        <f>'A(IxI)'!AV68*AV$102</f>
        <v>55746.395642504474</v>
      </c>
      <c r="AW68" s="48">
        <f>'A(IxI)'!AW68*AW$102</f>
        <v>25935.819511027337</v>
      </c>
      <c r="AX68" s="48">
        <f>'A(IxI)'!AX68*AX$102</f>
        <v>104334.23730214122</v>
      </c>
      <c r="AY68" s="48">
        <f>'A(IxI)'!AY68*AY$102</f>
        <v>59475.996036370067</v>
      </c>
      <c r="AZ68" s="48">
        <f>'A(IxI)'!AZ68*AZ$102</f>
        <v>34938.028061676661</v>
      </c>
      <c r="BA68" s="48">
        <f>'A(IxI)'!BA68*BA$102</f>
        <v>5426.2851372193491</v>
      </c>
      <c r="BB68" s="48">
        <f>'A(IxI)'!BB68*BB$102</f>
        <v>13775.212058859266</v>
      </c>
      <c r="BC68" s="48">
        <f>'A(IxI)'!BC68*BC$102</f>
        <v>3007.9100953794632</v>
      </c>
      <c r="BD68" s="48">
        <f>'A(IxI)'!BD68*BD$102</f>
        <v>6693.7669807189095</v>
      </c>
      <c r="BE68" s="48">
        <f>'A(IxI)'!BE68*BE$102</f>
        <v>13191.923694458157</v>
      </c>
      <c r="BF68" s="48">
        <f>'A(IxI)'!BF68*BF$102</f>
        <v>29966.567470364371</v>
      </c>
      <c r="BG68" s="48">
        <f>'A(IxI)'!BG68*BG$102</f>
        <v>23608.97150988425</v>
      </c>
      <c r="BH68" s="48">
        <f>'A(IxI)'!BH68*BH$102</f>
        <v>24335.89081009015</v>
      </c>
      <c r="BI68" s="48">
        <f>'A(IxI)'!BI68*BI$102</f>
        <v>166705.89933020345</v>
      </c>
      <c r="BJ68" s="48">
        <f>'A(IxI)'!BJ68*BJ$102</f>
        <v>2598596.6422364363</v>
      </c>
      <c r="BK68" s="48">
        <f>'A(IxI)'!BK68*BK$102</f>
        <v>889438.75113342155</v>
      </c>
      <c r="BL68" s="48">
        <f>'A(IxI)'!BL68*BL$102</f>
        <v>79223.130242187879</v>
      </c>
      <c r="BM68" s="48">
        <f>'A(IxI)'!BM68*BM$102</f>
        <v>9921.127060703473</v>
      </c>
      <c r="BN68" s="48">
        <f>'A(IxI)'!BN68*BN$102</f>
        <v>30031.819921636466</v>
      </c>
      <c r="BO68" s="48">
        <f>'A(IxI)'!BO68*BO$102</f>
        <v>51456.26157595616</v>
      </c>
      <c r="BP68" s="48">
        <f>'A(IxI)'!BP68*BP$102</f>
        <v>41272.196301575583</v>
      </c>
      <c r="BQ68" s="48">
        <f>'A(IxI)'!BQ68*BQ$102</f>
        <v>6479.887658706064</v>
      </c>
      <c r="BR68" s="48">
        <f>'A(IxI)'!BR68*BR$102</f>
        <v>6747.1815667167457</v>
      </c>
      <c r="BS68" s="48">
        <f>'A(IxI)'!BS68*BS$102</f>
        <v>52864.188865577198</v>
      </c>
      <c r="BT68" s="48">
        <f>'A(IxI)'!BT68*BT$102</f>
        <v>493091.63229456189</v>
      </c>
      <c r="BU68" s="48">
        <f>'A(IxI)'!BU68*BU$102</f>
        <v>21699.647022613903</v>
      </c>
      <c r="BV68" s="48">
        <f>'A(IxI)'!BV68*BV$102</f>
        <v>56073.30816688823</v>
      </c>
      <c r="BW68" s="48">
        <f>'A(IxI)'!BW68*BW$102</f>
        <v>1774.1334544932308</v>
      </c>
      <c r="BX68" s="48">
        <f>'A(IxI)'!BX68*BX$102</f>
        <v>22477.061459648041</v>
      </c>
      <c r="BY68" s="48">
        <f>'A(IxI)'!BY68*BY$102</f>
        <v>7667.457562902805</v>
      </c>
      <c r="BZ68" s="48">
        <f>'A(IxI)'!BZ68*BZ$102</f>
        <v>85738.904972096061</v>
      </c>
      <c r="CA68" s="55">
        <f>'A(IxI)'!CA68*CA$102</f>
        <v>0</v>
      </c>
      <c r="CB68" s="83">
        <f t="shared" si="0"/>
        <v>7452432.7234496996</v>
      </c>
      <c r="CC68" s="51">
        <f>'Sim_F(IxI)'!B62</f>
        <v>2800806.5052232202</v>
      </c>
      <c r="CD68" s="48">
        <f>'Sim_F(IxI)'!C62</f>
        <v>0</v>
      </c>
      <c r="CE68" s="48">
        <f>'Sim_F(IxI)'!D62</f>
        <v>0</v>
      </c>
      <c r="CF68" s="48">
        <f>'Sim_F(IxI)'!E62</f>
        <v>1408.2466005691099</v>
      </c>
      <c r="CG68" s="48">
        <f>'Sim_F(IxI)'!F62</f>
        <v>0</v>
      </c>
      <c r="CH68" s="82">
        <f>'Sim_F(IxI)'!G62</f>
        <v>617890.52472650504</v>
      </c>
      <c r="CI68" s="93">
        <f t="shared" si="1"/>
        <v>10872537.999999993</v>
      </c>
      <c r="CJ68" s="127"/>
      <c r="CK68" s="48">
        <f>+'(I-AIxI)-1xSim_F(IxI)'!H61</f>
        <v>10872538.000000007</v>
      </c>
      <c r="CL68" s="48">
        <f t="shared" si="2"/>
        <v>1.4901161193847656E-8</v>
      </c>
      <c r="CM68" s="48"/>
      <c r="CN68" s="247">
        <f t="shared" si="3"/>
        <v>0.31456365354163829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'A(IxI)'!D69*D$102</f>
        <v>26.731878137336427</v>
      </c>
      <c r="E69" s="48">
        <f>'A(IxI)'!E69*E$102</f>
        <v>948.74361588008378</v>
      </c>
      <c r="F69" s="48">
        <f>'A(IxI)'!F69*F$102</f>
        <v>71.456874007065053</v>
      </c>
      <c r="G69" s="48">
        <f>'A(IxI)'!G69*G$102</f>
        <v>8.5930107031618608</v>
      </c>
      <c r="H69" s="48">
        <f>'A(IxI)'!H69*H$102</f>
        <v>2031.0008090995816</v>
      </c>
      <c r="I69" s="48">
        <f>'A(IxI)'!I69*I$102</f>
        <v>1434.6206701141693</v>
      </c>
      <c r="J69" s="48">
        <f>'A(IxI)'!J69*J$102</f>
        <v>83.223573166470047</v>
      </c>
      <c r="K69" s="48">
        <f>'A(IxI)'!K69*K$102</f>
        <v>435.47296524569811</v>
      </c>
      <c r="L69" s="48">
        <f>'A(IxI)'!L69*L$102</f>
        <v>4.7306946482689343</v>
      </c>
      <c r="M69" s="48">
        <f>'A(IxI)'!M69*M$102</f>
        <v>19.650764144589797</v>
      </c>
      <c r="N69" s="48">
        <f>'A(IxI)'!N69*N$102</f>
        <v>1.1852073306316515</v>
      </c>
      <c r="O69" s="48">
        <f>'A(IxI)'!O69*O$102</f>
        <v>244.61416589026567</v>
      </c>
      <c r="P69" s="48">
        <f>'A(IxI)'!P69*P$102</f>
        <v>95.742452724920312</v>
      </c>
      <c r="Q69" s="48">
        <f>'A(IxI)'!Q69*Q$102</f>
        <v>11.853283937857292</v>
      </c>
      <c r="R69" s="48">
        <f>'A(IxI)'!R69*R$102</f>
        <v>6.3119437223422272</v>
      </c>
      <c r="S69" s="48">
        <f>'A(IxI)'!S69*S$102</f>
        <v>1.1383078301286444</v>
      </c>
      <c r="T69" s="48">
        <f>'A(IxI)'!T69*T$102</f>
        <v>1066.7672390536807</v>
      </c>
      <c r="U69" s="48">
        <f>'A(IxI)'!U69*U$102</f>
        <v>2123.2688226817631</v>
      </c>
      <c r="V69" s="48">
        <f>'A(IxI)'!V69*V$102</f>
        <v>217.92492155171112</v>
      </c>
      <c r="W69" s="48">
        <f>'A(IxI)'!W69*W$102</f>
        <v>37.509292714872757</v>
      </c>
      <c r="X69" s="48">
        <f>'A(IxI)'!X69*X$102</f>
        <v>20.944847562947466</v>
      </c>
      <c r="Y69" s="48">
        <f>'A(IxI)'!Y69*Y$102</f>
        <v>5.0680902656630522</v>
      </c>
      <c r="Z69" s="48">
        <f>'A(IxI)'!Z69*Z$102</f>
        <v>41.644954458036146</v>
      </c>
      <c r="AA69" s="48">
        <f>'A(IxI)'!AA69*AA$102</f>
        <v>9.9144231574932746</v>
      </c>
      <c r="AB69" s="48">
        <f>'A(IxI)'!AB69*AB$102</f>
        <v>5.2040333372370071</v>
      </c>
      <c r="AC69" s="48">
        <f>'A(IxI)'!AC69*AC$102</f>
        <v>3.4780913104647309</v>
      </c>
      <c r="AD69" s="48">
        <f>'A(IxI)'!AD69*AD$102</f>
        <v>3.3684884760224483</v>
      </c>
      <c r="AE69" s="48">
        <f>'A(IxI)'!AE69*AE$102</f>
        <v>164.55958678991345</v>
      </c>
      <c r="AF69" s="48">
        <f>'A(IxI)'!AF69*AF$102</f>
        <v>14.127959832510269</v>
      </c>
      <c r="AG69" s="48">
        <f>'A(IxI)'!AG69*AG$102</f>
        <v>4.2479332291247704</v>
      </c>
      <c r="AH69" s="48">
        <f>'A(IxI)'!AH69*AH$102</f>
        <v>157.12118759874016</v>
      </c>
      <c r="AI69" s="48">
        <f>'A(IxI)'!AI69*AI$102</f>
        <v>396.46463791736397</v>
      </c>
      <c r="AJ69" s="48">
        <f>'A(IxI)'!AJ69*AJ$102</f>
        <v>0.23454398199126414</v>
      </c>
      <c r="AK69" s="48">
        <f>'A(IxI)'!AK69*AK$102</f>
        <v>5.7147964786780125</v>
      </c>
      <c r="AL69" s="48">
        <f>'A(IxI)'!AL69*AL$102</f>
        <v>980.71802213378112</v>
      </c>
      <c r="AM69" s="48">
        <f>'A(IxI)'!AM69*AM$102</f>
        <v>369.27267022640751</v>
      </c>
      <c r="AN69" s="48">
        <f>'A(IxI)'!AN69*AN$102</f>
        <v>8.6950991704267651</v>
      </c>
      <c r="AO69" s="48">
        <f>'A(IxI)'!AO69*AO$102</f>
        <v>12.721265413305858</v>
      </c>
      <c r="AP69" s="48">
        <f>'A(IxI)'!AP69*AP$102</f>
        <v>2566.5399708619307</v>
      </c>
      <c r="AQ69" s="48">
        <f>'A(IxI)'!AQ69*AQ$102</f>
        <v>155.94611467963901</v>
      </c>
      <c r="AR69" s="48">
        <f>'A(IxI)'!AR69*AR$102</f>
        <v>299.53530456531081</v>
      </c>
      <c r="AS69" s="48">
        <f>'A(IxI)'!AS69*AS$102</f>
        <v>2634.0011731832769</v>
      </c>
      <c r="AT69" s="48">
        <f>'A(IxI)'!AT69*AT$102</f>
        <v>772.80281623567271</v>
      </c>
      <c r="AU69" s="48">
        <f>'A(IxI)'!AU69*AU$102</f>
        <v>610.55291197295219</v>
      </c>
      <c r="AV69" s="48">
        <f>'A(IxI)'!AV69*AV$102</f>
        <v>1569.2461157176024</v>
      </c>
      <c r="AW69" s="48">
        <f>'A(IxI)'!AW69*AW$102</f>
        <v>2.472028644139173</v>
      </c>
      <c r="AX69" s="48">
        <f>'A(IxI)'!AX69*AX$102</f>
        <v>254.03926275026723</v>
      </c>
      <c r="AY69" s="48">
        <f>'A(IxI)'!AY69*AY$102</f>
        <v>8.8774228323638393</v>
      </c>
      <c r="AZ69" s="48">
        <f>'A(IxI)'!AZ69*AZ$102</f>
        <v>525.45725239944318</v>
      </c>
      <c r="BA69" s="48">
        <f>'A(IxI)'!BA69*BA$102</f>
        <v>417.12864156085817</v>
      </c>
      <c r="BB69" s="48">
        <f>'A(IxI)'!BB69*BB$102</f>
        <v>149.95942822941007</v>
      </c>
      <c r="BC69" s="48">
        <f>'A(IxI)'!BC69*BC$102</f>
        <v>154.59290954505315</v>
      </c>
      <c r="BD69" s="48">
        <f>'A(IxI)'!BD69*BD$102</f>
        <v>225.26614307654134</v>
      </c>
      <c r="BE69" s="48">
        <f>'A(IxI)'!BE69*BE$102</f>
        <v>48.263655491535992</v>
      </c>
      <c r="BF69" s="48">
        <f>'A(IxI)'!BF69*BF$102</f>
        <v>1884.4767703015009</v>
      </c>
      <c r="BG69" s="48">
        <f>'A(IxI)'!BG69*BG$102</f>
        <v>6.0062536005561897</v>
      </c>
      <c r="BH69" s="48">
        <f>'A(IxI)'!BH69*BH$102</f>
        <v>3.8210902891089145</v>
      </c>
      <c r="BI69" s="48">
        <f>'A(IxI)'!BI69*BI$102</f>
        <v>943.19346477115027</v>
      </c>
      <c r="BJ69" s="48">
        <f>'A(IxI)'!BJ69*BJ$102</f>
        <v>123450.63837733176</v>
      </c>
      <c r="BK69" s="48">
        <f>'A(IxI)'!BK69*BK$102</f>
        <v>20068.286887058111</v>
      </c>
      <c r="BL69" s="48">
        <f>'A(IxI)'!BL69*BL$102</f>
        <v>10664.751038281147</v>
      </c>
      <c r="BM69" s="48">
        <f>'A(IxI)'!BM69*BM$102</f>
        <v>1.8065540520348342</v>
      </c>
      <c r="BN69" s="48">
        <f>'A(IxI)'!BN69*BN$102</f>
        <v>15.514335554693513</v>
      </c>
      <c r="BO69" s="48">
        <f>'A(IxI)'!BO69*BO$102</f>
        <v>5.2871938933039893</v>
      </c>
      <c r="BP69" s="48">
        <f>'A(IxI)'!BP69*BP$102</f>
        <v>15812.268265859761</v>
      </c>
      <c r="BQ69" s="48">
        <f>'A(IxI)'!BQ69*BQ$102</f>
        <v>3656.9652144292759</v>
      </c>
      <c r="BR69" s="48">
        <f>'A(IxI)'!BR69*BR$102</f>
        <v>1658.1712254614374</v>
      </c>
      <c r="BS69" s="48">
        <f>'A(IxI)'!BS69*BS$102</f>
        <v>1376.7113243318361</v>
      </c>
      <c r="BT69" s="48">
        <f>'A(IxI)'!BT69*BT$102</f>
        <v>14693.069967840231</v>
      </c>
      <c r="BU69" s="48">
        <f>'A(IxI)'!BU69*BU$102</f>
        <v>1427.2711204719014</v>
      </c>
      <c r="BV69" s="48">
        <f>'A(IxI)'!BV69*BV$102</f>
        <v>2729.1160980495856</v>
      </c>
      <c r="BW69" s="48">
        <f>'A(IxI)'!BW69*BW$102</f>
        <v>17.990230443470306</v>
      </c>
      <c r="BX69" s="48">
        <f>'A(IxI)'!BX69*BX$102</f>
        <v>2405.1145988151798</v>
      </c>
      <c r="BY69" s="48">
        <f>'A(IxI)'!BY69*BY$102</f>
        <v>57.213802187470357</v>
      </c>
      <c r="BZ69" s="48">
        <f>'A(IxI)'!BZ69*BZ$102</f>
        <v>3379.324648350881</v>
      </c>
      <c r="CA69" s="55">
        <f>'A(IxI)'!CA69*CA$102</f>
        <v>0</v>
      </c>
      <c r="CB69" s="83">
        <f t="shared" si="0"/>
        <v>225725.72073704519</v>
      </c>
      <c r="CC69" s="51">
        <f>'Sim_F(IxI)'!B63</f>
        <v>150442.68352613901</v>
      </c>
      <c r="CD69" s="48">
        <f>'Sim_F(IxI)'!C63</f>
        <v>0</v>
      </c>
      <c r="CE69" s="48">
        <f>'Sim_F(IxI)'!D63</f>
        <v>0</v>
      </c>
      <c r="CF69" s="48">
        <f>'Sim_F(IxI)'!E63</f>
        <v>201.14119945789099</v>
      </c>
      <c r="CG69" s="48">
        <f>'Sim_F(IxI)'!F63</f>
        <v>0</v>
      </c>
      <c r="CH69" s="82">
        <f>'Sim_F(IxI)'!G63</f>
        <v>3510.4545373573401</v>
      </c>
      <c r="CI69" s="93">
        <f t="shared" si="1"/>
        <v>379879.99999999936</v>
      </c>
      <c r="CJ69" s="127"/>
      <c r="CK69" s="48">
        <f>+'(I-AIxI)-1xSim_F(IxI)'!H62</f>
        <v>379879.99999999936</v>
      </c>
      <c r="CL69" s="48">
        <f t="shared" si="2"/>
        <v>0</v>
      </c>
      <c r="CM69" s="48"/>
      <c r="CN69" s="247">
        <f t="shared" si="3"/>
        <v>0.40579730247171347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'A(IxI)'!D70*D$102</f>
        <v>1330.0694991169614</v>
      </c>
      <c r="E70" s="48">
        <f>'A(IxI)'!E70*E$102</f>
        <v>95.693362768271939</v>
      </c>
      <c r="F70" s="48">
        <f>'A(IxI)'!F70*F$102</f>
        <v>468.61626616103149</v>
      </c>
      <c r="G70" s="48">
        <f>'A(IxI)'!G70*G$102</f>
        <v>948.07428115184587</v>
      </c>
      <c r="H70" s="48">
        <f>'A(IxI)'!H70*H$102</f>
        <v>6431.2889461199684</v>
      </c>
      <c r="I70" s="48">
        <f>'A(IxI)'!I70*I$102</f>
        <v>2651.1089223776303</v>
      </c>
      <c r="J70" s="48">
        <f>'A(IxI)'!J70*J$102</f>
        <v>629.98785021412164</v>
      </c>
      <c r="K70" s="48">
        <f>'A(IxI)'!K70*K$102</f>
        <v>909.94609725069904</v>
      </c>
      <c r="L70" s="48">
        <f>'A(IxI)'!L70*L$102</f>
        <v>660.23311277561049</v>
      </c>
      <c r="M70" s="48">
        <f>'A(IxI)'!M70*M$102</f>
        <v>497.42272638366649</v>
      </c>
      <c r="N70" s="48">
        <f>'A(IxI)'!N70*N$102</f>
        <v>543.65985261157198</v>
      </c>
      <c r="O70" s="48">
        <f>'A(IxI)'!O70*O$102</f>
        <v>1485.6263970721468</v>
      </c>
      <c r="P70" s="48">
        <f>'A(IxI)'!P70*P$102</f>
        <v>853.94318904046236</v>
      </c>
      <c r="Q70" s="48">
        <f>'A(IxI)'!Q70*Q$102</f>
        <v>169.07139746406793</v>
      </c>
      <c r="R70" s="48">
        <f>'A(IxI)'!R70*R$102</f>
        <v>1934.8755256229863</v>
      </c>
      <c r="S70" s="48">
        <f>'A(IxI)'!S70*S$102</f>
        <v>309.32517123958399</v>
      </c>
      <c r="T70" s="48">
        <f>'A(IxI)'!T70*T$102</f>
        <v>503.63284715066283</v>
      </c>
      <c r="U70" s="48">
        <f>'A(IxI)'!U70*U$102</f>
        <v>697.18245771322677</v>
      </c>
      <c r="V70" s="48">
        <f>'A(IxI)'!V70*V$102</f>
        <v>1518.5388935323365</v>
      </c>
      <c r="W70" s="48">
        <f>'A(IxI)'!W70*W$102</f>
        <v>481.86076601205775</v>
      </c>
      <c r="X70" s="48">
        <f>'A(IxI)'!X70*X$102</f>
        <v>444.23456805927776</v>
      </c>
      <c r="Y70" s="48">
        <f>'A(IxI)'!Y70*Y$102</f>
        <v>71.124660751964413</v>
      </c>
      <c r="Z70" s="48">
        <f>'A(IxI)'!Z70*Z$102</f>
        <v>532.88141722001285</v>
      </c>
      <c r="AA70" s="48">
        <f>'A(IxI)'!AA70*AA$102</f>
        <v>138.46031763996857</v>
      </c>
      <c r="AB70" s="48">
        <f>'A(IxI)'!AB70*AB$102</f>
        <v>94.606527979325179</v>
      </c>
      <c r="AC70" s="48">
        <f>'A(IxI)'!AC70*AC$102</f>
        <v>56.899654823141006</v>
      </c>
      <c r="AD70" s="48">
        <f>'A(IxI)'!AD70*AD$102</f>
        <v>44.180584182518579</v>
      </c>
      <c r="AE70" s="48">
        <f>'A(IxI)'!AE70*AE$102</f>
        <v>462.62458443888215</v>
      </c>
      <c r="AF70" s="48">
        <f>'A(IxI)'!AF70*AF$102</f>
        <v>178.90579515759885</v>
      </c>
      <c r="AG70" s="48">
        <f>'A(IxI)'!AG70*AG$102</f>
        <v>53.792612743995861</v>
      </c>
      <c r="AH70" s="48">
        <f>'A(IxI)'!AH70*AH$102</f>
        <v>69.613745138953988</v>
      </c>
      <c r="AI70" s="48">
        <f>'A(IxI)'!AI70*AI$102</f>
        <v>45.93781055297503</v>
      </c>
      <c r="AJ70" s="48">
        <f>'A(IxI)'!AJ70*AJ$102</f>
        <v>2.9700875494435088</v>
      </c>
      <c r="AK70" s="48">
        <f>'A(IxI)'!AK70*AK$102</f>
        <v>72.367859216943899</v>
      </c>
      <c r="AL70" s="48">
        <f>'A(IxI)'!AL70*AL$102</f>
        <v>93.189203387131357</v>
      </c>
      <c r="AM70" s="48">
        <f>'A(IxI)'!AM70*AM$102</f>
        <v>35.095191581846919</v>
      </c>
      <c r="AN70" s="48">
        <f>'A(IxI)'!AN70*AN$102</f>
        <v>110.10815783038463</v>
      </c>
      <c r="AO70" s="48">
        <f>'A(IxI)'!AO70*AO$102</f>
        <v>161.09248123293682</v>
      </c>
      <c r="AP70" s="48">
        <f>'A(IxI)'!AP70*AP$102</f>
        <v>41.542945597218413</v>
      </c>
      <c r="AQ70" s="48">
        <f>'A(IxI)'!AQ70*AQ$102</f>
        <v>1461.2581394431679</v>
      </c>
      <c r="AR70" s="48">
        <f>'A(IxI)'!AR70*AR$102</f>
        <v>69.946074144005308</v>
      </c>
      <c r="AS70" s="48">
        <f>'A(IxI)'!AS70*AS$102</f>
        <v>103.47876283667955</v>
      </c>
      <c r="AT70" s="48">
        <f>'A(IxI)'!AT70*AT$102</f>
        <v>60.81261919068131</v>
      </c>
      <c r="AU70" s="48">
        <f>'A(IxI)'!AU70*AU$102</f>
        <v>24.635848837106405</v>
      </c>
      <c r="AV70" s="48">
        <f>'A(IxI)'!AV70*AV$102</f>
        <v>167.73956666123564</v>
      </c>
      <c r="AW70" s="48">
        <f>'A(IxI)'!AW70*AW$102</f>
        <v>31.303900596771381</v>
      </c>
      <c r="AX70" s="48">
        <f>'A(IxI)'!AX70*AX$102</f>
        <v>73.464143416339951</v>
      </c>
      <c r="AY70" s="48">
        <f>'A(IxI)'!AY70*AY$102</f>
        <v>112.4169667526639</v>
      </c>
      <c r="AZ70" s="48">
        <f>'A(IxI)'!AZ70*AZ$102</f>
        <v>93.921857402984287</v>
      </c>
      <c r="BA70" s="48">
        <f>'A(IxI)'!BA70*BA$102</f>
        <v>18.960518909211967</v>
      </c>
      <c r="BB70" s="48">
        <f>'A(IxI)'!BB70*BB$102</f>
        <v>56.3224333555304</v>
      </c>
      <c r="BC70" s="48">
        <f>'A(IxI)'!BC70*BC$102</f>
        <v>16.666932383237086</v>
      </c>
      <c r="BD70" s="48">
        <f>'A(IxI)'!BD70*BD$102</f>
        <v>77.644725437085668</v>
      </c>
      <c r="BE70" s="48">
        <f>'A(IxI)'!BE70*BE$102</f>
        <v>60.28769159362411</v>
      </c>
      <c r="BF70" s="48">
        <f>'A(IxI)'!BF70*BF$102</f>
        <v>72.090831682862756</v>
      </c>
      <c r="BG70" s="48">
        <f>'A(IxI)'!BG70*BG$102</f>
        <v>142.74432196380585</v>
      </c>
      <c r="BH70" s="48">
        <f>'A(IxI)'!BH70*BH$102</f>
        <v>48.387396669186664</v>
      </c>
      <c r="BI70" s="48">
        <f>'A(IxI)'!BI70*BI$102</f>
        <v>7781.6272368376958</v>
      </c>
      <c r="BJ70" s="48">
        <f>'A(IxI)'!BJ70*BJ$102</f>
        <v>22560.447711299152</v>
      </c>
      <c r="BK70" s="48">
        <f>'A(IxI)'!BK70*BK$102</f>
        <v>29288.937237496135</v>
      </c>
      <c r="BL70" s="48">
        <f>'A(IxI)'!BL70*BL$102</f>
        <v>419.43656051420288</v>
      </c>
      <c r="BM70" s="48">
        <f>'A(IxI)'!BM70*BM$102</f>
        <v>86.793516674508339</v>
      </c>
      <c r="BN70" s="48">
        <f>'A(IxI)'!BN70*BN$102</f>
        <v>431.54387004550108</v>
      </c>
      <c r="BO70" s="48">
        <f>'A(IxI)'!BO70*BO$102</f>
        <v>1602.0205361127778</v>
      </c>
      <c r="BP70" s="48">
        <f>'A(IxI)'!BP70*BP$102</f>
        <v>12455.049953833681</v>
      </c>
      <c r="BQ70" s="48">
        <f>'A(IxI)'!BQ70*BQ$102</f>
        <v>4664.6418049866579</v>
      </c>
      <c r="BR70" s="48">
        <f>'A(IxI)'!BR70*BR$102</f>
        <v>2559.9985828713016</v>
      </c>
      <c r="BS70" s="48">
        <f>'A(IxI)'!BS70*BS$102</f>
        <v>11617.840831451214</v>
      </c>
      <c r="BT70" s="48">
        <f>'A(IxI)'!BT70*BT$102</f>
        <v>130834.283945427</v>
      </c>
      <c r="BU70" s="48">
        <f>'A(IxI)'!BU70*BU$102</f>
        <v>20923.238277962922</v>
      </c>
      <c r="BV70" s="48">
        <f>'A(IxI)'!BV70*BV$102</f>
        <v>18326.060450827437</v>
      </c>
      <c r="BW70" s="48">
        <f>'A(IxI)'!BW70*BW$102</f>
        <v>4127.5119128077531</v>
      </c>
      <c r="BX70" s="48">
        <f>'A(IxI)'!BX70*BX$102</f>
        <v>8681.6943779106914</v>
      </c>
      <c r="BY70" s="48">
        <f>'A(IxI)'!BY70*BY$102</f>
        <v>2474.6709473586707</v>
      </c>
      <c r="BZ70" s="48">
        <f>'A(IxI)'!BZ70*BZ$102</f>
        <v>21242.706761579459</v>
      </c>
      <c r="CA70" s="55">
        <f>'A(IxI)'!CA70*CA$102</f>
        <v>0</v>
      </c>
      <c r="CB70" s="83">
        <f t="shared" si="0"/>
        <v>328600.37301413633</v>
      </c>
      <c r="CC70" s="51">
        <f>'Sim_F(IxI)'!B64</f>
        <v>192505.486434903</v>
      </c>
      <c r="CD70" s="48">
        <f>'Sim_F(IxI)'!C64</f>
        <v>0</v>
      </c>
      <c r="CE70" s="48">
        <f>'Sim_F(IxI)'!D64</f>
        <v>9291.1730773788404</v>
      </c>
      <c r="CF70" s="48">
        <f>'Sim_F(IxI)'!E64</f>
        <v>2547.0999814962902</v>
      </c>
      <c r="CG70" s="48">
        <f>'Sim_F(IxI)'!F64</f>
        <v>0</v>
      </c>
      <c r="CH70" s="82">
        <f>'Sim_F(IxI)'!G64</f>
        <v>75.867492085367203</v>
      </c>
      <c r="CI70" s="93">
        <f t="shared" si="1"/>
        <v>533019.99999999988</v>
      </c>
      <c r="CJ70" s="127"/>
      <c r="CK70" s="48">
        <f>+'(I-AIxI)-1xSim_F(IxI)'!H63</f>
        <v>533020.00000000012</v>
      </c>
      <c r="CL70" s="48">
        <f t="shared" si="2"/>
        <v>0</v>
      </c>
      <c r="CM70" s="48"/>
      <c r="CN70" s="247">
        <f t="shared" si="3"/>
        <v>0.38351211396544882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'A(IxI)'!D71*D$102</f>
        <v>27.415132467311444</v>
      </c>
      <c r="E71" s="48">
        <f>'A(IxI)'!E71*E$102</f>
        <v>17.97590736699355</v>
      </c>
      <c r="F71" s="48">
        <f>'A(IxI)'!F71*F$102</f>
        <v>81.696489002275925</v>
      </c>
      <c r="G71" s="48">
        <f>'A(IxI)'!G71*G$102</f>
        <v>9.6442044733982524</v>
      </c>
      <c r="H71" s="48">
        <f>'A(IxI)'!H71*H$102</f>
        <v>248.05988710195169</v>
      </c>
      <c r="I71" s="48">
        <f>'A(IxI)'!I71*I$102</f>
        <v>40.055116689237686</v>
      </c>
      <c r="J71" s="48">
        <f>'A(IxI)'!J71*J$102</f>
        <v>35.677855480835831</v>
      </c>
      <c r="K71" s="48">
        <f>'A(IxI)'!K71*K$102</f>
        <v>58.128651046919821</v>
      </c>
      <c r="L71" s="48">
        <f>'A(IxI)'!L71*L$102</f>
        <v>40.752393949058693</v>
      </c>
      <c r="M71" s="48">
        <f>'A(IxI)'!M71*M$102</f>
        <v>169.28078038463067</v>
      </c>
      <c r="N71" s="48">
        <f>'A(IxI)'!N71*N$102</f>
        <v>6944.6197197323063</v>
      </c>
      <c r="O71" s="48">
        <f>'A(IxI)'!O71*O$102</f>
        <v>3967.3027575515439</v>
      </c>
      <c r="P71" s="48">
        <f>'A(IxI)'!P71*P$102</f>
        <v>87.132752957145627</v>
      </c>
      <c r="Q71" s="48">
        <f>'A(IxI)'!Q71*Q$102</f>
        <v>2531.9877659959971</v>
      </c>
      <c r="R71" s="48">
        <f>'A(IxI)'!R71*R$102</f>
        <v>40448.473800414955</v>
      </c>
      <c r="S71" s="48">
        <f>'A(IxI)'!S71*S$102</f>
        <v>6432.162400842325</v>
      </c>
      <c r="T71" s="48">
        <f>'A(IxI)'!T71*T$102</f>
        <v>295.47886103078179</v>
      </c>
      <c r="U71" s="48">
        <f>'A(IxI)'!U71*U$102</f>
        <v>427.63277529575964</v>
      </c>
      <c r="V71" s="48">
        <f>'A(IxI)'!V71*V$102</f>
        <v>982.26885055349373</v>
      </c>
      <c r="W71" s="48">
        <f>'A(IxI)'!W71*W$102</f>
        <v>323.12241375088598</v>
      </c>
      <c r="X71" s="48">
        <f>'A(IxI)'!X71*X$102</f>
        <v>180.42861409382027</v>
      </c>
      <c r="Y71" s="48">
        <f>'A(IxI)'!Y71*Y$102</f>
        <v>43.658876006987001</v>
      </c>
      <c r="Z71" s="48">
        <f>'A(IxI)'!Z71*Z$102</f>
        <v>358.74891876302343</v>
      </c>
      <c r="AA71" s="48">
        <f>'A(IxI)'!AA71*AA$102</f>
        <v>85.407431325055882</v>
      </c>
      <c r="AB71" s="48">
        <f>'A(IxI)'!AB71*AB$102</f>
        <v>44.829952565363904</v>
      </c>
      <c r="AC71" s="48">
        <f>'A(IxI)'!AC71*AC$102</f>
        <v>29.961888858483633</v>
      </c>
      <c r="AD71" s="48">
        <f>'A(IxI)'!AD71*AD$102</f>
        <v>29.017719297939038</v>
      </c>
      <c r="AE71" s="48">
        <f>'A(IxI)'!AE71*AE$102</f>
        <v>314.71102702992368</v>
      </c>
      <c r="AF71" s="48">
        <f>'A(IxI)'!AF71*AF$102</f>
        <v>121.70478705524086</v>
      </c>
      <c r="AG71" s="48">
        <f>'A(IxI)'!AG71*AG$102</f>
        <v>36.593663572417562</v>
      </c>
      <c r="AH71" s="48">
        <f>'A(IxI)'!AH71*AH$102</f>
        <v>47.356353218132774</v>
      </c>
      <c r="AI71" s="48">
        <f>'A(IxI)'!AI71*AI$102</f>
        <v>31.250253499104335</v>
      </c>
      <c r="AJ71" s="48">
        <f>'A(IxI)'!AJ71*AJ$102</f>
        <v>2.020470451625219</v>
      </c>
      <c r="AK71" s="48">
        <f>'A(IxI)'!AK71*AK$102</f>
        <v>49.22990274229619</v>
      </c>
      <c r="AL71" s="48">
        <f>'A(IxI)'!AL71*AL$102</f>
        <v>63.394101594570856</v>
      </c>
      <c r="AM71" s="48">
        <f>'A(IxI)'!AM71*AM$102</f>
        <v>23.874312256732583</v>
      </c>
      <c r="AN71" s="48">
        <f>'A(IxI)'!AN71*AN$102</f>
        <v>74.903609969632711</v>
      </c>
      <c r="AO71" s="48">
        <f>'A(IxI)'!AO71*AO$102</f>
        <v>109.58687004735715</v>
      </c>
      <c r="AP71" s="48">
        <f>'A(IxI)'!AP71*AP$102</f>
        <v>28.260545406609513</v>
      </c>
      <c r="AQ71" s="48">
        <f>'A(IxI)'!AQ71*AQ$102</f>
        <v>322.96848146554646</v>
      </c>
      <c r="AR71" s="48">
        <f>'A(IxI)'!AR71*AR$102</f>
        <v>47.582427676796591</v>
      </c>
      <c r="AS71" s="48">
        <f>'A(IxI)'!AS71*AS$102</f>
        <v>70.393811361358118</v>
      </c>
      <c r="AT71" s="48">
        <f>'A(IxI)'!AT71*AT$102</f>
        <v>41.369184616705816</v>
      </c>
      <c r="AU71" s="48">
        <f>'A(IxI)'!AU71*AU$102</f>
        <v>16.7591034935671</v>
      </c>
      <c r="AV71" s="48">
        <f>'A(IxI)'!AV71*AV$102</f>
        <v>114.10870298114493</v>
      </c>
      <c r="AW71" s="48">
        <f>'A(IxI)'!AW71*AW$102</f>
        <v>21.295199257085923</v>
      </c>
      <c r="AX71" s="48">
        <f>'A(IxI)'!AX71*AX$102</f>
        <v>49.975675314514902</v>
      </c>
      <c r="AY71" s="48">
        <f>'A(IxI)'!AY71*AY$102</f>
        <v>76.474230406995588</v>
      </c>
      <c r="AZ71" s="48">
        <f>'A(IxI)'!AZ71*AZ$102</f>
        <v>63.892506360643345</v>
      </c>
      <c r="BA71" s="48">
        <f>'A(IxI)'!BA71*BA$102</f>
        <v>12.898329616822839</v>
      </c>
      <c r="BB71" s="48">
        <f>'A(IxI)'!BB71*BB$102</f>
        <v>38.314632300923776</v>
      </c>
      <c r="BC71" s="48">
        <f>'A(IxI)'!BC71*BC$102</f>
        <v>11.338064565091889</v>
      </c>
      <c r="BD71" s="48">
        <f>'A(IxI)'!BD71*BD$102</f>
        <v>52.819612505893275</v>
      </c>
      <c r="BE71" s="48">
        <f>'A(IxI)'!BE71*BE$102</f>
        <v>41.012090530608951</v>
      </c>
      <c r="BF71" s="48">
        <f>'A(IxI)'!BF71*BF$102</f>
        <v>49.04144838275969</v>
      </c>
      <c r="BG71" s="48">
        <f>'A(IxI)'!BG71*BG$102</f>
        <v>51.740649330935895</v>
      </c>
      <c r="BH71" s="48">
        <f>'A(IxI)'!BH71*BH$102</f>
        <v>32.916640864501815</v>
      </c>
      <c r="BI71" s="48">
        <f>'A(IxI)'!BI71*BI$102</f>
        <v>27181.291640511718</v>
      </c>
      <c r="BJ71" s="48">
        <f>'A(IxI)'!BJ71*BJ$102</f>
        <v>62653.775639571817</v>
      </c>
      <c r="BK71" s="48">
        <f>'A(IxI)'!BK71*BK$102</f>
        <v>52418.485822523638</v>
      </c>
      <c r="BL71" s="48">
        <f>'A(IxI)'!BL71*BL$102</f>
        <v>2546.3617599825238</v>
      </c>
      <c r="BM71" s="48">
        <f>'A(IxI)'!BM71*BM$102</f>
        <v>15.562493014790451</v>
      </c>
      <c r="BN71" s="48">
        <f>'A(IxI)'!BN71*BN$102</f>
        <v>195.00832912531041</v>
      </c>
      <c r="BO71" s="48">
        <f>'A(IxI)'!BO71*BO$102</f>
        <v>45.546336097559291</v>
      </c>
      <c r="BP71" s="48">
        <f>'A(IxI)'!BP71*BP$102</f>
        <v>20819.621662868856</v>
      </c>
      <c r="BQ71" s="48">
        <f>'A(IxI)'!BQ71*BQ$102</f>
        <v>8734.9111706180756</v>
      </c>
      <c r="BR71" s="48">
        <f>'A(IxI)'!BR71*BR$102</f>
        <v>4599.5393093839484</v>
      </c>
      <c r="BS71" s="48">
        <f>'A(IxI)'!BS71*BS$102</f>
        <v>28439.723738369456</v>
      </c>
      <c r="BT71" s="48">
        <f>'A(IxI)'!BT71*BT$102</f>
        <v>142201.70979764598</v>
      </c>
      <c r="BU71" s="48">
        <f>'A(IxI)'!BU71*BU$102</f>
        <v>25995.572044214292</v>
      </c>
      <c r="BV71" s="48">
        <f>'A(IxI)'!BV71*BV$102</f>
        <v>56280.498259331551</v>
      </c>
      <c r="BW71" s="48">
        <f>'A(IxI)'!BW71*BW$102</f>
        <v>91190.388329978392</v>
      </c>
      <c r="BX71" s="48">
        <f>'A(IxI)'!BX71*BX$102</f>
        <v>43962.49902792518</v>
      </c>
      <c r="BY71" s="48">
        <f>'A(IxI)'!BY71*BY$102</f>
        <v>23575.482354114196</v>
      </c>
      <c r="BZ71" s="48">
        <f>'A(IxI)'!BZ71*BZ$102</f>
        <v>41590.869366164705</v>
      </c>
      <c r="CA71" s="55">
        <f>'A(IxI)'!CA71*CA$102</f>
        <v>0</v>
      </c>
      <c r="CB71" s="83">
        <f t="shared" si="0"/>
        <v>698405.5556863161</v>
      </c>
      <c r="CC71" s="51">
        <f>'Sim_F(IxI)'!B65</f>
        <v>1569837.3778127199</v>
      </c>
      <c r="CD71" s="48">
        <f>'Sim_F(IxI)'!C65</f>
        <v>0</v>
      </c>
      <c r="CE71" s="48">
        <f>'Sim_F(IxI)'!D65</f>
        <v>0</v>
      </c>
      <c r="CF71" s="48">
        <f>'Sim_F(IxI)'!E65</f>
        <v>1732.7234178375099</v>
      </c>
      <c r="CG71" s="48">
        <f>'Sim_F(IxI)'!F65</f>
        <v>0</v>
      </c>
      <c r="CH71" s="82">
        <f>'Sim_F(IxI)'!G65</f>
        <v>13.343083129297399</v>
      </c>
      <c r="CI71" s="93">
        <f t="shared" si="1"/>
        <v>2269989.0000000028</v>
      </c>
      <c r="CJ71" s="127"/>
      <c r="CK71" s="48">
        <f>+'(I-AIxI)-1xSim_F(IxI)'!H64</f>
        <v>2269989.0000000056</v>
      </c>
      <c r="CL71" s="48">
        <f t="shared" si="2"/>
        <v>0</v>
      </c>
      <c r="CM71" s="48"/>
      <c r="CN71" s="247">
        <f t="shared" si="3"/>
        <v>0.69233086341549877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'A(IxI)'!D72*D$102</f>
        <v>2535.8104759297644</v>
      </c>
      <c r="E72" s="48">
        <f>'A(IxI)'!E72*E$102</f>
        <v>901.68319184577911</v>
      </c>
      <c r="F72" s="48">
        <f>'A(IxI)'!F72*F$102</f>
        <v>2864.385926236946</v>
      </c>
      <c r="G72" s="48">
        <f>'A(IxI)'!G72*G$102</f>
        <v>1090.3196844113208</v>
      </c>
      <c r="H72" s="48">
        <f>'A(IxI)'!H72*H$102</f>
        <v>16359.067919619682</v>
      </c>
      <c r="I72" s="48">
        <f>'A(IxI)'!I72*I$102</f>
        <v>13699.005644953371</v>
      </c>
      <c r="J72" s="48">
        <f>'A(IxI)'!J72*J$102</f>
        <v>1859.5281971381089</v>
      </c>
      <c r="K72" s="48">
        <f>'A(IxI)'!K72*K$102</f>
        <v>3895.3451401163115</v>
      </c>
      <c r="L72" s="48">
        <f>'A(IxI)'!L72*L$102</f>
        <v>2927.1216194974313</v>
      </c>
      <c r="M72" s="48">
        <f>'A(IxI)'!M72*M$102</f>
        <v>4907.3170589972942</v>
      </c>
      <c r="N72" s="48">
        <f>'A(IxI)'!N72*N$102</f>
        <v>1192.0006547290336</v>
      </c>
      <c r="O72" s="48">
        <f>'A(IxI)'!O72*O$102</f>
        <v>9291.4365828586924</v>
      </c>
      <c r="P72" s="48">
        <f>'A(IxI)'!P72*P$102</f>
        <v>553.6168687375465</v>
      </c>
      <c r="Q72" s="48">
        <f>'A(IxI)'!Q72*Q$102</f>
        <v>207.79042949785935</v>
      </c>
      <c r="R72" s="48">
        <f>'A(IxI)'!R72*R$102</f>
        <v>19038.476656804116</v>
      </c>
      <c r="S72" s="48">
        <f>'A(IxI)'!S72*S$102</f>
        <v>2989.5144907217659</v>
      </c>
      <c r="T72" s="48">
        <f>'A(IxI)'!T72*T$102</f>
        <v>3845.6251198851633</v>
      </c>
      <c r="U72" s="48">
        <f>'A(IxI)'!U72*U$102</f>
        <v>7720.4315698895916</v>
      </c>
      <c r="V72" s="48">
        <f>'A(IxI)'!V72*V$102</f>
        <v>4311.5771849954426</v>
      </c>
      <c r="W72" s="48">
        <f>'A(IxI)'!W72*W$102</f>
        <v>1424.7057236335145</v>
      </c>
      <c r="X72" s="48">
        <f>'A(IxI)'!X72*X$102</f>
        <v>4380.6376891371629</v>
      </c>
      <c r="Y72" s="48">
        <f>'A(IxI)'!Y72*Y$102</f>
        <v>943.36865995951666</v>
      </c>
      <c r="Z72" s="48">
        <f>'A(IxI)'!Z72*Z$102</f>
        <v>1600.7339869103146</v>
      </c>
      <c r="AA72" s="48">
        <f>'A(IxI)'!AA72*AA$102</f>
        <v>2849.027625002223</v>
      </c>
      <c r="AB72" s="48">
        <f>'A(IxI)'!AB72*AB$102</f>
        <v>1444.0442555235245</v>
      </c>
      <c r="AC72" s="48">
        <f>'A(IxI)'!AC72*AC$102</f>
        <v>523.62738083118211</v>
      </c>
      <c r="AD72" s="48">
        <f>'A(IxI)'!AD72*AD$102</f>
        <v>147.02681382690827</v>
      </c>
      <c r="AE72" s="48">
        <f>'A(IxI)'!AE72*AE$102</f>
        <v>3335.9575677803227</v>
      </c>
      <c r="AF72" s="48">
        <f>'A(IxI)'!AF72*AF$102</f>
        <v>3728.5088748039038</v>
      </c>
      <c r="AG72" s="48">
        <f>'A(IxI)'!AG72*AG$102</f>
        <v>744.44577926098543</v>
      </c>
      <c r="AH72" s="48">
        <f>'A(IxI)'!AH72*AH$102</f>
        <v>2000.6385792172744</v>
      </c>
      <c r="AI72" s="48">
        <f>'A(IxI)'!AI72*AI$102</f>
        <v>4871.3851781987678</v>
      </c>
      <c r="AJ72" s="48">
        <f>'A(IxI)'!AJ72*AJ$102</f>
        <v>11.816525497212304</v>
      </c>
      <c r="AK72" s="48">
        <f>'A(IxI)'!AK72*AK$102</f>
        <v>1899.5424540637216</v>
      </c>
      <c r="AL72" s="48">
        <f>'A(IxI)'!AL72*AL$102</f>
        <v>3046.9469682294221</v>
      </c>
      <c r="AM72" s="48">
        <f>'A(IxI)'!AM72*AM$102</f>
        <v>773.97174641479251</v>
      </c>
      <c r="AN72" s="48">
        <f>'A(IxI)'!AN72*AN$102</f>
        <v>2708.0297379963995</v>
      </c>
      <c r="AO72" s="48">
        <f>'A(IxI)'!AO72*AO$102</f>
        <v>18582.553488614205</v>
      </c>
      <c r="AP72" s="48">
        <f>'A(IxI)'!AP72*AP$102</f>
        <v>13128.867949113986</v>
      </c>
      <c r="AQ72" s="48">
        <f>'A(IxI)'!AQ72*AQ$102</f>
        <v>1449.9627701060069</v>
      </c>
      <c r="AR72" s="48">
        <f>'A(IxI)'!AR72*AR$102</f>
        <v>2955.0014868243179</v>
      </c>
      <c r="AS72" s="48">
        <f>'A(IxI)'!AS72*AS$102</f>
        <v>5567.0261188316481</v>
      </c>
      <c r="AT72" s="48">
        <f>'A(IxI)'!AT72*AT$102</f>
        <v>1398.4178671300413</v>
      </c>
      <c r="AU72" s="48">
        <f>'A(IxI)'!AU72*AU$102</f>
        <v>817.41604350160208</v>
      </c>
      <c r="AV72" s="48">
        <f>'A(IxI)'!AV72*AV$102</f>
        <v>3913.3273005008618</v>
      </c>
      <c r="AW72" s="48">
        <f>'A(IxI)'!AW72*AW$102</f>
        <v>972.20565474486898</v>
      </c>
      <c r="AX72" s="48">
        <f>'A(IxI)'!AX72*AX$102</f>
        <v>2069.194020666524</v>
      </c>
      <c r="AY72" s="48">
        <f>'A(IxI)'!AY72*AY$102</f>
        <v>2048.4158873199713</v>
      </c>
      <c r="AZ72" s="48">
        <f>'A(IxI)'!AZ72*AZ$102</f>
        <v>4132.2194225853345</v>
      </c>
      <c r="BA72" s="48">
        <f>'A(IxI)'!BA72*BA$102</f>
        <v>1848.1048647050388</v>
      </c>
      <c r="BB72" s="48">
        <f>'A(IxI)'!BB72*BB$102</f>
        <v>1595.2070184890899</v>
      </c>
      <c r="BC72" s="48">
        <f>'A(IxI)'!BC72*BC$102</f>
        <v>948.7949430110607</v>
      </c>
      <c r="BD72" s="48">
        <f>'A(IxI)'!BD72*BD$102</f>
        <v>948.13061443702088</v>
      </c>
      <c r="BE72" s="48">
        <f>'A(IxI)'!BE72*BE$102</f>
        <v>1710.7845119026504</v>
      </c>
      <c r="BF72" s="48">
        <f>'A(IxI)'!BF72*BF$102</f>
        <v>5895.0695671851026</v>
      </c>
      <c r="BG72" s="48">
        <f>'A(IxI)'!BG72*BG$102</f>
        <v>7198.8206796956192</v>
      </c>
      <c r="BH72" s="48">
        <f>'A(IxI)'!BH72*BH$102</f>
        <v>6270.1187778341282</v>
      </c>
      <c r="BI72" s="48">
        <f>'A(IxI)'!BI72*BI$102</f>
        <v>16819.930489564369</v>
      </c>
      <c r="BJ72" s="48">
        <f>'A(IxI)'!BJ72*BJ$102</f>
        <v>154223.00332920733</v>
      </c>
      <c r="BK72" s="48">
        <f>'A(IxI)'!BK72*BK$102</f>
        <v>48952.062504531496</v>
      </c>
      <c r="BL72" s="48">
        <f>'A(IxI)'!BL72*BL$102</f>
        <v>18326.120192077007</v>
      </c>
      <c r="BM72" s="48">
        <f>'A(IxI)'!BM72*BM$102</f>
        <v>12185.471391580571</v>
      </c>
      <c r="BN72" s="48">
        <f>'A(IxI)'!BN72*BN$102</f>
        <v>9799.1987286026651</v>
      </c>
      <c r="BO72" s="48">
        <f>'A(IxI)'!BO72*BO$102</f>
        <v>1049936.5185307139</v>
      </c>
      <c r="BP72" s="48">
        <f>'A(IxI)'!BP72*BP$102</f>
        <v>343444.18352601794</v>
      </c>
      <c r="BQ72" s="48">
        <f>'A(IxI)'!BQ72*BQ$102</f>
        <v>26840.136880520582</v>
      </c>
      <c r="BR72" s="48">
        <f>'A(IxI)'!BR72*BR$102</f>
        <v>23503.187488941654</v>
      </c>
      <c r="BS72" s="48">
        <f>'A(IxI)'!BS72*BS$102</f>
        <v>35687.320980171644</v>
      </c>
      <c r="BT72" s="48">
        <f>'A(IxI)'!BT72*BT$102</f>
        <v>262565.0920071624</v>
      </c>
      <c r="BU72" s="48">
        <f>'A(IxI)'!BU72*BU$102</f>
        <v>66848.931150105025</v>
      </c>
      <c r="BV72" s="48">
        <f>'A(IxI)'!BV72*BV$102</f>
        <v>46618.361498026483</v>
      </c>
      <c r="BW72" s="48">
        <f>'A(IxI)'!BW72*BW$102</f>
        <v>15068.95259984408</v>
      </c>
      <c r="BX72" s="48">
        <f>'A(IxI)'!BX72*BX$102</f>
        <v>21242.907419198913</v>
      </c>
      <c r="BY72" s="48">
        <f>'A(IxI)'!BY72*BY$102</f>
        <v>18783.18361908407</v>
      </c>
      <c r="BZ72" s="48">
        <f>'A(IxI)'!BZ72*BZ$102</f>
        <v>115401.52036012494</v>
      </c>
      <c r="CA72" s="55">
        <f>'A(IxI)'!CA72*CA$102</f>
        <v>0</v>
      </c>
      <c r="CB72" s="83">
        <f t="shared" si="0"/>
        <v>2506320.1916458267</v>
      </c>
      <c r="CC72" s="51">
        <f>'Sim_F(IxI)'!B66</f>
        <v>1763180.00722514</v>
      </c>
      <c r="CD72" s="48">
        <f>'Sim_F(IxI)'!C66</f>
        <v>0</v>
      </c>
      <c r="CE72" s="48">
        <f>'Sim_F(IxI)'!D66</f>
        <v>31848.944882094998</v>
      </c>
      <c r="CF72" s="48">
        <f>'Sim_F(IxI)'!E66</f>
        <v>132949.36867238299</v>
      </c>
      <c r="CG72" s="48">
        <f>'Sim_F(IxI)'!F66</f>
        <v>1882.3027546621599</v>
      </c>
      <c r="CH72" s="82">
        <f>'Sim_F(IxI)'!G66</f>
        <v>74839.184819889502</v>
      </c>
      <c r="CI72" s="93">
        <f t="shared" si="1"/>
        <v>4511019.9999999953</v>
      </c>
      <c r="CJ72" s="127"/>
      <c r="CK72" s="48">
        <f>+'(I-AIxI)-1xSim_F(IxI)'!H65</f>
        <v>4511019.9999999981</v>
      </c>
      <c r="CL72" s="48">
        <f t="shared" si="2"/>
        <v>0</v>
      </c>
      <c r="CM72" s="48"/>
      <c r="CN72" s="247">
        <f t="shared" si="3"/>
        <v>0.44440055871048495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'A(IxI)'!D73*D$102</f>
        <v>9706.974304336296</v>
      </c>
      <c r="E73" s="48">
        <f>'A(IxI)'!E73*E$102</f>
        <v>5439.6564232502669</v>
      </c>
      <c r="F73" s="48">
        <f>'A(IxI)'!F73*F$102</f>
        <v>6381.035875580108</v>
      </c>
      <c r="G73" s="48">
        <f>'A(IxI)'!G73*G$102</f>
        <v>3398.8496409702166</v>
      </c>
      <c r="H73" s="48">
        <f>'A(IxI)'!H73*H$102</f>
        <v>20384.312657564024</v>
      </c>
      <c r="I73" s="48">
        <f>'A(IxI)'!I73*I$102</f>
        <v>1713.2513498955179</v>
      </c>
      <c r="J73" s="48">
        <f>'A(IxI)'!J73*J$102</f>
        <v>2662.3934878890036</v>
      </c>
      <c r="K73" s="48">
        <f>'A(IxI)'!K73*K$102</f>
        <v>6359.6405578597687</v>
      </c>
      <c r="L73" s="48">
        <f>'A(IxI)'!L73*L$102</f>
        <v>2396.7769616730475</v>
      </c>
      <c r="M73" s="48">
        <f>'A(IxI)'!M73*M$102</f>
        <v>24446.963259366941</v>
      </c>
      <c r="N73" s="48">
        <f>'A(IxI)'!N73*N$102</f>
        <v>2002.6811352428033</v>
      </c>
      <c r="O73" s="48">
        <f>'A(IxI)'!O73*O$102</f>
        <v>80042.72897111754</v>
      </c>
      <c r="P73" s="48">
        <f>'A(IxI)'!P73*P$102</f>
        <v>7757.8005010704273</v>
      </c>
      <c r="Q73" s="48">
        <f>'A(IxI)'!Q73*Q$102</f>
        <v>1758.0809076861731</v>
      </c>
      <c r="R73" s="48">
        <f>'A(IxI)'!R73*R$102</f>
        <v>2623.3521386357406</v>
      </c>
      <c r="S73" s="48">
        <f>'A(IxI)'!S73*S$102</f>
        <v>2659.7303210166137</v>
      </c>
      <c r="T73" s="48">
        <f>'A(IxI)'!T73*T$102</f>
        <v>10533.881035117398</v>
      </c>
      <c r="U73" s="48">
        <f>'A(IxI)'!U73*U$102</f>
        <v>32832.216490770137</v>
      </c>
      <c r="V73" s="48">
        <f>'A(IxI)'!V73*V$102</f>
        <v>142.64034935238053</v>
      </c>
      <c r="W73" s="48">
        <f>'A(IxI)'!W73*W$102</f>
        <v>22068.262850145642</v>
      </c>
      <c r="X73" s="48">
        <f>'A(IxI)'!X73*X$102</f>
        <v>11373.871058443729</v>
      </c>
      <c r="Y73" s="48">
        <f>'A(IxI)'!Y73*Y$102</f>
        <v>5455.5438276735613</v>
      </c>
      <c r="Z73" s="48">
        <f>'A(IxI)'!Z73*Z$102</f>
        <v>10730.883674004695</v>
      </c>
      <c r="AA73" s="48">
        <f>'A(IxI)'!AA73*AA$102</f>
        <v>7382.7524189905989</v>
      </c>
      <c r="AB73" s="48">
        <f>'A(IxI)'!AB73*AB$102</f>
        <v>9805.953906352257</v>
      </c>
      <c r="AC73" s="48">
        <f>'A(IxI)'!AC73*AC$102</f>
        <v>1354.3625997073848</v>
      </c>
      <c r="AD73" s="48">
        <f>'A(IxI)'!AD73*AD$102</f>
        <v>12143.33164807894</v>
      </c>
      <c r="AE73" s="48">
        <f>'A(IxI)'!AE73*AE$102</f>
        <v>16452.700695537358</v>
      </c>
      <c r="AF73" s="48">
        <f>'A(IxI)'!AF73*AF$102</f>
        <v>8536.4417899235832</v>
      </c>
      <c r="AG73" s="48">
        <f>'A(IxI)'!AG73*AG$102</f>
        <v>277.10044294609088</v>
      </c>
      <c r="AH73" s="48">
        <f>'A(IxI)'!AH73*AH$102</f>
        <v>3162.9463673867667</v>
      </c>
      <c r="AI73" s="48">
        <f>'A(IxI)'!AI73*AI$102</f>
        <v>4316.4084635935988</v>
      </c>
      <c r="AJ73" s="48">
        <f>'A(IxI)'!AJ73*AJ$102</f>
        <v>8.603937424079108</v>
      </c>
      <c r="AK73" s="48">
        <f>'A(IxI)'!AK73*AK$102</f>
        <v>11248.542397359719</v>
      </c>
      <c r="AL73" s="48">
        <f>'A(IxI)'!AL73*AL$102</f>
        <v>11433.122775273543</v>
      </c>
      <c r="AM73" s="48">
        <f>'A(IxI)'!AM73*AM$102</f>
        <v>5362.0750149613932</v>
      </c>
      <c r="AN73" s="48">
        <f>'A(IxI)'!AN73*AN$102</f>
        <v>7308.0257541786787</v>
      </c>
      <c r="AO73" s="48">
        <f>'A(IxI)'!AO73*AO$102</f>
        <v>15808.77854588857</v>
      </c>
      <c r="AP73" s="48">
        <f>'A(IxI)'!AP73*AP$102</f>
        <v>9215.5133304215615</v>
      </c>
      <c r="AQ73" s="48">
        <f>'A(IxI)'!AQ73*AQ$102</f>
        <v>2172.037996909241</v>
      </c>
      <c r="AR73" s="48">
        <f>'A(IxI)'!AR73*AR$102</f>
        <v>8648.0040375951812</v>
      </c>
      <c r="AS73" s="48">
        <f>'A(IxI)'!AS73*AS$102</f>
        <v>10937.808644171148</v>
      </c>
      <c r="AT73" s="48">
        <f>'A(IxI)'!AT73*AT$102</f>
        <v>5426.5181928205966</v>
      </c>
      <c r="AU73" s="48">
        <f>'A(IxI)'!AU73*AU$102</f>
        <v>3128.2209543199106</v>
      </c>
      <c r="AV73" s="48">
        <f>'A(IxI)'!AV73*AV$102</f>
        <v>16933.694758449896</v>
      </c>
      <c r="AW73" s="48">
        <f>'A(IxI)'!AW73*AW$102</f>
        <v>8098.3054620743524</v>
      </c>
      <c r="AX73" s="48">
        <f>'A(IxI)'!AX73*AX$102</f>
        <v>8114.3878028780246</v>
      </c>
      <c r="AY73" s="48">
        <f>'A(IxI)'!AY73*AY$102</f>
        <v>32821.320536880703</v>
      </c>
      <c r="AZ73" s="48">
        <f>'A(IxI)'!AZ73*AZ$102</f>
        <v>10994.183054467136</v>
      </c>
      <c r="BA73" s="48">
        <f>'A(IxI)'!BA73*BA$102</f>
        <v>11846.676539641294</v>
      </c>
      <c r="BB73" s="48">
        <f>'A(IxI)'!BB73*BB$102</f>
        <v>11081.301095006784</v>
      </c>
      <c r="BC73" s="48">
        <f>'A(IxI)'!BC73*BC$102</f>
        <v>2518.1361252026109</v>
      </c>
      <c r="BD73" s="48">
        <f>'A(IxI)'!BD73*BD$102</f>
        <v>7765.4444928056464</v>
      </c>
      <c r="BE73" s="48">
        <f>'A(IxI)'!BE73*BE$102</f>
        <v>5176.6934184817937</v>
      </c>
      <c r="BF73" s="48">
        <f>'A(IxI)'!BF73*BF$102</f>
        <v>10580.551830076545</v>
      </c>
      <c r="BG73" s="48">
        <f>'A(IxI)'!BG73*BG$102</f>
        <v>12224.247077797334</v>
      </c>
      <c r="BH73" s="48">
        <f>'A(IxI)'!BH73*BH$102</f>
        <v>15078.453933878622</v>
      </c>
      <c r="BI73" s="48">
        <f>'A(IxI)'!BI73*BI$102</f>
        <v>120868.68197375187</v>
      </c>
      <c r="BJ73" s="48">
        <f>'A(IxI)'!BJ73*BJ$102</f>
        <v>896356.23822533176</v>
      </c>
      <c r="BK73" s="48">
        <f>'A(IxI)'!BK73*BK$102</f>
        <v>98657.943781814611</v>
      </c>
      <c r="BL73" s="48">
        <f>'A(IxI)'!BL73*BL$102</f>
        <v>5047.7772216856401</v>
      </c>
      <c r="BM73" s="48">
        <f>'A(IxI)'!BM73*BM$102</f>
        <v>8481.7751069472688</v>
      </c>
      <c r="BN73" s="48">
        <f>'A(IxI)'!BN73*BN$102</f>
        <v>26070.27334957715</v>
      </c>
      <c r="BO73" s="48">
        <f>'A(IxI)'!BO73*BO$102</f>
        <v>48175.022033437257</v>
      </c>
      <c r="BP73" s="48">
        <f>'A(IxI)'!BP73*BP$102</f>
        <v>202270.64423191425</v>
      </c>
      <c r="BQ73" s="48">
        <f>'A(IxI)'!BQ73*BQ$102</f>
        <v>82244.531326352837</v>
      </c>
      <c r="BR73" s="48">
        <f>'A(IxI)'!BR73*BR$102</f>
        <v>31966.82652122802</v>
      </c>
      <c r="BS73" s="48">
        <f>'A(IxI)'!BS73*BS$102</f>
        <v>124009.9592115579</v>
      </c>
      <c r="BT73" s="48">
        <f>'A(IxI)'!BT73*BT$102</f>
        <v>137269.20967751023</v>
      </c>
      <c r="BU73" s="48">
        <f>'A(IxI)'!BU73*BU$102</f>
        <v>278134.26568008616</v>
      </c>
      <c r="BV73" s="48">
        <f>'A(IxI)'!BV73*BV$102</f>
        <v>17741.534518963912</v>
      </c>
      <c r="BW73" s="48">
        <f>'A(IxI)'!BW73*BW$102</f>
        <v>153.02808374260198</v>
      </c>
      <c r="BX73" s="48">
        <f>'A(IxI)'!BX73*BX$102</f>
        <v>23857.541251337112</v>
      </c>
      <c r="BY73" s="48">
        <f>'A(IxI)'!BY73*BY$102</f>
        <v>5123.7088748013075</v>
      </c>
      <c r="BZ73" s="48">
        <f>'A(IxI)'!BZ73*BZ$102</f>
        <v>43813.825329297557</v>
      </c>
      <c r="CA73" s="55">
        <f>'A(IxI)'!CA73*CA$102</f>
        <v>0</v>
      </c>
      <c r="CB73" s="83">
        <f t="shared" si="0"/>
        <v>2730476.960219481</v>
      </c>
      <c r="CC73" s="51">
        <f>'Sim_F(IxI)'!B67</f>
        <v>2742023.19411973</v>
      </c>
      <c r="CD73" s="48">
        <f>'Sim_F(IxI)'!C67</f>
        <v>0</v>
      </c>
      <c r="CE73" s="48">
        <f>'Sim_F(IxI)'!D67</f>
        <v>0</v>
      </c>
      <c r="CF73" s="48">
        <f>'Sim_F(IxI)'!E67</f>
        <v>1.80743054711841</v>
      </c>
      <c r="CG73" s="48">
        <f>'Sim_F(IxI)'!F67</f>
        <v>-7.4215157263236603E-2</v>
      </c>
      <c r="CH73" s="82">
        <f>'Sim_F(IxI)'!G67</f>
        <v>11223.1124453951</v>
      </c>
      <c r="CI73" s="93">
        <f t="shared" si="1"/>
        <v>5483724.9999999963</v>
      </c>
      <c r="CJ73" s="127"/>
      <c r="CK73" s="48">
        <f>+'(I-AIxI)-1xSim_F(IxI)'!H66</f>
        <v>5483724.9999999842</v>
      </c>
      <c r="CL73" s="48">
        <f t="shared" si="2"/>
        <v>-1.2107193470001221E-8</v>
      </c>
      <c r="CM73" s="48"/>
      <c r="CN73" s="247">
        <f t="shared" si="3"/>
        <v>0.5020762419305338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'A(IxI)'!D74*D$102</f>
        <v>5226.597105680421</v>
      </c>
      <c r="E74" s="48">
        <f>'A(IxI)'!E74*E$102</f>
        <v>848.41193881018046</v>
      </c>
      <c r="F74" s="48">
        <f>'A(IxI)'!F74*F$102</f>
        <v>3550.0331974224191</v>
      </c>
      <c r="G74" s="48">
        <f>'A(IxI)'!G74*G$102</f>
        <v>1012.0286664983612</v>
      </c>
      <c r="H74" s="48">
        <f>'A(IxI)'!H74*H$102</f>
        <v>11787.984256388407</v>
      </c>
      <c r="I74" s="48">
        <f>'A(IxI)'!I74*I$102</f>
        <v>20742.81240859659</v>
      </c>
      <c r="J74" s="48">
        <f>'A(IxI)'!J74*J$102</f>
        <v>2193.0543280591719</v>
      </c>
      <c r="K74" s="48">
        <f>'A(IxI)'!K74*K$102</f>
        <v>3530.5990831167906</v>
      </c>
      <c r="L74" s="48">
        <f>'A(IxI)'!L74*L$102</f>
        <v>230.4662729705897</v>
      </c>
      <c r="M74" s="48">
        <f>'A(IxI)'!M74*M$102</f>
        <v>6364.5713536170815</v>
      </c>
      <c r="N74" s="48">
        <f>'A(IxI)'!N74*N$102</f>
        <v>2393.3166910885379</v>
      </c>
      <c r="O74" s="48">
        <f>'A(IxI)'!O74*O$102</f>
        <v>7571.0367271725618</v>
      </c>
      <c r="P74" s="48">
        <f>'A(IxI)'!P74*P$102</f>
        <v>1626.8369283357181</v>
      </c>
      <c r="Q74" s="48">
        <f>'A(IxI)'!Q74*Q$102</f>
        <v>1434.3931575014199</v>
      </c>
      <c r="R74" s="48">
        <f>'A(IxI)'!R74*R$102</f>
        <v>7212.2303247176324</v>
      </c>
      <c r="S74" s="48">
        <f>'A(IxI)'!S74*S$102</f>
        <v>4501.9517194297496</v>
      </c>
      <c r="T74" s="48">
        <f>'A(IxI)'!T74*T$102</f>
        <v>4158.7407152726537</v>
      </c>
      <c r="U74" s="48">
        <f>'A(IxI)'!U74*U$102</f>
        <v>10048.478118804316</v>
      </c>
      <c r="V74" s="48">
        <f>'A(IxI)'!V74*V$102</f>
        <v>565.25281566950741</v>
      </c>
      <c r="W74" s="48">
        <f>'A(IxI)'!W74*W$102</f>
        <v>489.89155753162834</v>
      </c>
      <c r="X74" s="48">
        <f>'A(IxI)'!X74*X$102</f>
        <v>1915.924716784798</v>
      </c>
      <c r="Y74" s="48">
        <f>'A(IxI)'!Y74*Y$102</f>
        <v>755.74148359543096</v>
      </c>
      <c r="Z74" s="48">
        <f>'A(IxI)'!Z74*Z$102</f>
        <v>442.24391695180327</v>
      </c>
      <c r="AA74" s="48">
        <f>'A(IxI)'!AA74*AA$102</f>
        <v>452.5430491670927</v>
      </c>
      <c r="AB74" s="48">
        <f>'A(IxI)'!AB74*AB$102</f>
        <v>691.02900060515503</v>
      </c>
      <c r="AC74" s="48">
        <f>'A(IxI)'!AC74*AC$102</f>
        <v>150.54495156779757</v>
      </c>
      <c r="AD74" s="48">
        <f>'A(IxI)'!AD74*AD$102</f>
        <v>98.482637478475041</v>
      </c>
      <c r="AE74" s="48">
        <f>'A(IxI)'!AE74*AE$102</f>
        <v>2279.8474306669709</v>
      </c>
      <c r="AF74" s="48">
        <f>'A(IxI)'!AF74*AF$102</f>
        <v>1176.7792400741712</v>
      </c>
      <c r="AG74" s="48">
        <f>'A(IxI)'!AG74*AG$102</f>
        <v>332.21015441740417</v>
      </c>
      <c r="AH74" s="48">
        <f>'A(IxI)'!AH74*AH$102</f>
        <v>1204.5051849779557</v>
      </c>
      <c r="AI74" s="48">
        <f>'A(IxI)'!AI74*AI$102</f>
        <v>3706.7714439268293</v>
      </c>
      <c r="AJ74" s="48">
        <f>'A(IxI)'!AJ74*AJ$102</f>
        <v>0.78624888268811921</v>
      </c>
      <c r="AK74" s="48">
        <f>'A(IxI)'!AK74*AK$102</f>
        <v>1517.9132236261132</v>
      </c>
      <c r="AL74" s="48">
        <f>'A(IxI)'!AL74*AL$102</f>
        <v>1406.3981652538794</v>
      </c>
      <c r="AM74" s="48">
        <f>'A(IxI)'!AM74*AM$102</f>
        <v>257.87247226628364</v>
      </c>
      <c r="AN74" s="48">
        <f>'A(IxI)'!AN74*AN$102</f>
        <v>4091.7075431289909</v>
      </c>
      <c r="AO74" s="48">
        <f>'A(IxI)'!AO74*AO$102</f>
        <v>12589.338007580558</v>
      </c>
      <c r="AP74" s="48">
        <f>'A(IxI)'!AP74*AP$102</f>
        <v>3369.3285166402138</v>
      </c>
      <c r="AQ74" s="48">
        <f>'A(IxI)'!AQ74*AQ$102</f>
        <v>2356.7078128855455</v>
      </c>
      <c r="AR74" s="48">
        <f>'A(IxI)'!AR74*AR$102</f>
        <v>7770.1028320882106</v>
      </c>
      <c r="AS74" s="48">
        <f>'A(IxI)'!AS74*AS$102</f>
        <v>883.45331765286949</v>
      </c>
      <c r="AT74" s="48">
        <f>'A(IxI)'!AT74*AT$102</f>
        <v>3676.4408481540154</v>
      </c>
      <c r="AU74" s="48">
        <f>'A(IxI)'!AU74*AU$102</f>
        <v>776.06433087201106</v>
      </c>
      <c r="AV74" s="48">
        <f>'A(IxI)'!AV74*AV$102</f>
        <v>3403.2482650265783</v>
      </c>
      <c r="AW74" s="48">
        <f>'A(IxI)'!AW74*AW$102</f>
        <v>95.484976600007428</v>
      </c>
      <c r="AX74" s="48">
        <f>'A(IxI)'!AX74*AX$102</f>
        <v>2226.323725175007</v>
      </c>
      <c r="AY74" s="48">
        <f>'A(IxI)'!AY74*AY$102</f>
        <v>2196.1680800922627</v>
      </c>
      <c r="AZ74" s="48">
        <f>'A(IxI)'!AZ74*AZ$102</f>
        <v>7639.2220052059538</v>
      </c>
      <c r="BA74" s="48">
        <f>'A(IxI)'!BA74*BA$102</f>
        <v>1605.0306481151779</v>
      </c>
      <c r="BB74" s="48">
        <f>'A(IxI)'!BB74*BB$102</f>
        <v>2362.8658394774739</v>
      </c>
      <c r="BC74" s="48">
        <f>'A(IxI)'!BC74*BC$102</f>
        <v>298.76361760329587</v>
      </c>
      <c r="BD74" s="48">
        <f>'A(IxI)'!BD74*BD$102</f>
        <v>134.69440514004</v>
      </c>
      <c r="BE74" s="48">
        <f>'A(IxI)'!BE74*BE$102</f>
        <v>2206.195154096999</v>
      </c>
      <c r="BF74" s="48">
        <f>'A(IxI)'!BF74*BF$102</f>
        <v>4603.2685598401076</v>
      </c>
      <c r="BG74" s="48">
        <f>'A(IxI)'!BG74*BG$102</f>
        <v>7576.8327997091201</v>
      </c>
      <c r="BH74" s="48">
        <f>'A(IxI)'!BH74*BH$102</f>
        <v>8513.590316165546</v>
      </c>
      <c r="BI74" s="48">
        <f>'A(IxI)'!BI74*BI$102</f>
        <v>28912.346420814596</v>
      </c>
      <c r="BJ74" s="48">
        <f>'A(IxI)'!BJ74*BJ$102</f>
        <v>56697.685507162707</v>
      </c>
      <c r="BK74" s="48">
        <f>'A(IxI)'!BK74*BK$102</f>
        <v>99484.082312850209</v>
      </c>
      <c r="BL74" s="48">
        <f>'A(IxI)'!BL74*BL$102</f>
        <v>2866.4320829165226</v>
      </c>
      <c r="BM74" s="48">
        <f>'A(IxI)'!BM74*BM$102</f>
        <v>3190.5925118190635</v>
      </c>
      <c r="BN74" s="48">
        <f>'A(IxI)'!BN74*BN$102</f>
        <v>804.17009801062909</v>
      </c>
      <c r="BO74" s="48">
        <f>'A(IxI)'!BO74*BO$102</f>
        <v>6425.8057077036783</v>
      </c>
      <c r="BP74" s="48">
        <f>'A(IxI)'!BP74*BP$102</f>
        <v>137977.82102104879</v>
      </c>
      <c r="BQ74" s="48">
        <f>'A(IxI)'!BQ74*BQ$102</f>
        <v>296682.36399227416</v>
      </c>
      <c r="BR74" s="48">
        <f>'A(IxI)'!BR74*BR$102</f>
        <v>18502.288565430943</v>
      </c>
      <c r="BS74" s="48">
        <f>'A(IxI)'!BS74*BS$102</f>
        <v>56770.301310052797</v>
      </c>
      <c r="BT74" s="48">
        <f>'A(IxI)'!BT74*BT$102</f>
        <v>90324.996851559627</v>
      </c>
      <c r="BU74" s="48">
        <f>'A(IxI)'!BU74*BU$102</f>
        <v>80237.764007700549</v>
      </c>
      <c r="BV74" s="48">
        <f>'A(IxI)'!BV74*BV$102</f>
        <v>24492.444834825743</v>
      </c>
      <c r="BW74" s="48">
        <f>'A(IxI)'!BW74*BW$102</f>
        <v>3962.9762744792597</v>
      </c>
      <c r="BX74" s="48">
        <f>'A(IxI)'!BX74*BX$102</f>
        <v>11037.051965303248</v>
      </c>
      <c r="BY74" s="48">
        <f>'A(IxI)'!BY74*BY$102</f>
        <v>4095.2212858006737</v>
      </c>
      <c r="BZ74" s="48">
        <f>'A(IxI)'!BZ74*BZ$102</f>
        <v>18481.618494543898</v>
      </c>
      <c r="CA74" s="55">
        <f>'A(IxI)'!CA74*CA$102</f>
        <v>0</v>
      </c>
      <c r="CB74" s="83">
        <f t="shared" ref="CB74:CB95" si="4">+SUM(D74:CA74)</f>
        <v>1131199.0755324736</v>
      </c>
      <c r="CC74" s="51">
        <f>'Sim_F(IxI)'!B68</f>
        <v>266700.92446752498</v>
      </c>
      <c r="CD74" s="48">
        <f>'Sim_F(IxI)'!C68</f>
        <v>0</v>
      </c>
      <c r="CE74" s="48">
        <f>'Sim_F(IxI)'!D68</f>
        <v>0</v>
      </c>
      <c r="CF74" s="48">
        <f>'Sim_F(IxI)'!E68</f>
        <v>0</v>
      </c>
      <c r="CG74" s="48">
        <f>'Sim_F(IxI)'!F68</f>
        <v>0</v>
      </c>
      <c r="CH74" s="82">
        <f>'Sim_F(IxI)'!G68</f>
        <v>0</v>
      </c>
      <c r="CI74" s="93">
        <f t="shared" ref="CI74:CI84" si="5">SUM(CB74:CH74)</f>
        <v>1397899.9999999986</v>
      </c>
      <c r="CJ74" s="127"/>
      <c r="CK74" s="48">
        <f>+'(I-AIxI)-1xSim_F(IxI)'!H67</f>
        <v>1397900.0000000005</v>
      </c>
      <c r="CL74" s="48">
        <f t="shared" ref="CL74:CL85" si="6">+CK74-CI74</f>
        <v>1.862645149230957E-9</v>
      </c>
      <c r="CM74" s="48"/>
      <c r="CN74" s="247">
        <f t="shared" ref="CN74:CN84" si="7">IFERROR((SUM(CC74:CH74))/CI74,0)</f>
        <v>0.19078684059483886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'A(IxI)'!D75*D$102</f>
        <v>3.9651280176617152</v>
      </c>
      <c r="E75" s="48">
        <f>'A(IxI)'!E75*E$102</f>
        <v>8.9529916447507158</v>
      </c>
      <c r="F75" s="48">
        <f>'A(IxI)'!F75*F$102</f>
        <v>22.3397101313249</v>
      </c>
      <c r="G75" s="48">
        <f>'A(IxI)'!G75*G$102</f>
        <v>5.6944766624864824</v>
      </c>
      <c r="H75" s="48">
        <f>'A(IxI)'!H75*H$102</f>
        <v>543.18660148901643</v>
      </c>
      <c r="I75" s="48">
        <f>'A(IxI)'!I75*I$102</f>
        <v>275.68898442571174</v>
      </c>
      <c r="J75" s="48">
        <f>'A(IxI)'!J75*J$102</f>
        <v>104.44709328310316</v>
      </c>
      <c r="K75" s="48">
        <f>'A(IxI)'!K75*K$102</f>
        <v>511.47146014451744</v>
      </c>
      <c r="L75" s="48">
        <f>'A(IxI)'!L75*L$102</f>
        <v>147.80766301150982</v>
      </c>
      <c r="M75" s="48">
        <f>'A(IxI)'!M75*M$102</f>
        <v>114.69948417542705</v>
      </c>
      <c r="N75" s="48">
        <f>'A(IxI)'!N75*N$102</f>
        <v>14.219690523744346</v>
      </c>
      <c r="O75" s="48">
        <f>'A(IxI)'!O75*O$102</f>
        <v>253.11719888757111</v>
      </c>
      <c r="P75" s="48">
        <f>'A(IxI)'!P75*P$102</f>
        <v>0</v>
      </c>
      <c r="Q75" s="48">
        <f>'A(IxI)'!Q75*Q$102</f>
        <v>0</v>
      </c>
      <c r="R75" s="48">
        <f>'A(IxI)'!R75*R$102</f>
        <v>442.52254835743565</v>
      </c>
      <c r="S75" s="48">
        <f>'A(IxI)'!S75*S$102</f>
        <v>409.59053450546497</v>
      </c>
      <c r="T75" s="48">
        <f>'A(IxI)'!T75*T$102</f>
        <v>314.57744255948012</v>
      </c>
      <c r="U75" s="48">
        <f>'A(IxI)'!U75*U$102</f>
        <v>672.15651941372494</v>
      </c>
      <c r="V75" s="48">
        <f>'A(IxI)'!V75*V$102</f>
        <v>58.483736349100461</v>
      </c>
      <c r="W75" s="48">
        <f>'A(IxI)'!W75*W$102</f>
        <v>80.55699489767207</v>
      </c>
      <c r="X75" s="48">
        <f>'A(IxI)'!X75*X$102</f>
        <v>307.61667445182007</v>
      </c>
      <c r="Y75" s="48">
        <f>'A(IxI)'!Y75*Y$102</f>
        <v>46.053348473653962</v>
      </c>
      <c r="Z75" s="48">
        <f>'A(IxI)'!Z75*Z$102</f>
        <v>29.744752283512785</v>
      </c>
      <c r="AA75" s="48">
        <f>'A(IxI)'!AA75*AA$102</f>
        <v>78.515910908555639</v>
      </c>
      <c r="AB75" s="48">
        <f>'A(IxI)'!AB75*AB$102</f>
        <v>54.880786904951144</v>
      </c>
      <c r="AC75" s="48">
        <f>'A(IxI)'!AC75*AC$102</f>
        <v>59.483925175196269</v>
      </c>
      <c r="AD75" s="48">
        <f>'A(IxI)'!AD75*AD$102</f>
        <v>10.013509657334581</v>
      </c>
      <c r="AE75" s="48">
        <f>'A(IxI)'!AE75*AE$102</f>
        <v>225.90863467959753</v>
      </c>
      <c r="AF75" s="48">
        <f>'A(IxI)'!AF75*AF$102</f>
        <v>73.439805514117751</v>
      </c>
      <c r="AG75" s="48">
        <f>'A(IxI)'!AG75*AG$102</f>
        <v>31.980621408279021</v>
      </c>
      <c r="AH75" s="48">
        <f>'A(IxI)'!AH75*AH$102</f>
        <v>30.80211377555997</v>
      </c>
      <c r="AI75" s="48">
        <f>'A(IxI)'!AI75*AI$102</f>
        <v>231.80433298180279</v>
      </c>
      <c r="AJ75" s="48">
        <f>'A(IxI)'!AJ75*AJ$102</f>
        <v>0</v>
      </c>
      <c r="AK75" s="48">
        <f>'A(IxI)'!AK75*AK$102</f>
        <v>79.405809569069774</v>
      </c>
      <c r="AL75" s="48">
        <f>'A(IxI)'!AL75*AL$102</f>
        <v>170.00879039596848</v>
      </c>
      <c r="AM75" s="48">
        <f>'A(IxI)'!AM75*AM$102</f>
        <v>17.64412089581041</v>
      </c>
      <c r="AN75" s="48">
        <f>'A(IxI)'!AN75*AN$102</f>
        <v>185.34565031078148</v>
      </c>
      <c r="AO75" s="48">
        <f>'A(IxI)'!AO75*AO$102</f>
        <v>2781.0747500943639</v>
      </c>
      <c r="AP75" s="48">
        <f>'A(IxI)'!AP75*AP$102</f>
        <v>324.00888630958121</v>
      </c>
      <c r="AQ75" s="48">
        <f>'A(IxI)'!AQ75*AQ$102</f>
        <v>0</v>
      </c>
      <c r="AR75" s="48">
        <f>'A(IxI)'!AR75*AR$102</f>
        <v>705.798609133745</v>
      </c>
      <c r="AS75" s="48">
        <f>'A(IxI)'!AS75*AS$102</f>
        <v>79.917942746693598</v>
      </c>
      <c r="AT75" s="48">
        <f>'A(IxI)'!AT75*AT$102</f>
        <v>50.272703342514674</v>
      </c>
      <c r="AU75" s="48">
        <f>'A(IxI)'!AU75*AU$102</f>
        <v>114.84612249972392</v>
      </c>
      <c r="AV75" s="48">
        <f>'A(IxI)'!AV75*AV$102</f>
        <v>394.51652346963277</v>
      </c>
      <c r="AW75" s="48">
        <f>'A(IxI)'!AW75*AW$102</f>
        <v>43.822099776010738</v>
      </c>
      <c r="AX75" s="48">
        <f>'A(IxI)'!AX75*AX$102</f>
        <v>367.63269686436649</v>
      </c>
      <c r="AY75" s="48">
        <f>'A(IxI)'!AY75*AY$102</f>
        <v>800.52664082916476</v>
      </c>
      <c r="AZ75" s="48">
        <f>'A(IxI)'!AZ75*AZ$102</f>
        <v>824.10221404404967</v>
      </c>
      <c r="BA75" s="48">
        <f>'A(IxI)'!BA75*BA$102</f>
        <v>0</v>
      </c>
      <c r="BB75" s="48">
        <f>'A(IxI)'!BB75*BB$102</f>
        <v>218.95581211790608</v>
      </c>
      <c r="BC75" s="48">
        <f>'A(IxI)'!BC75*BC$102</f>
        <v>64.174986559260361</v>
      </c>
      <c r="BD75" s="48">
        <f>'A(IxI)'!BD75*BD$102</f>
        <v>39.033633675049522</v>
      </c>
      <c r="BE75" s="48">
        <f>'A(IxI)'!BE75*BE$102</f>
        <v>228.83564097784571</v>
      </c>
      <c r="BF75" s="48">
        <f>'A(IxI)'!BF75*BF$102</f>
        <v>99.480060228394322</v>
      </c>
      <c r="BG75" s="48">
        <f>'A(IxI)'!BG75*BG$102</f>
        <v>283.14681734109485</v>
      </c>
      <c r="BH75" s="48">
        <f>'A(IxI)'!BH75*BH$102</f>
        <v>1845.7785868587873</v>
      </c>
      <c r="BI75" s="48">
        <f>'A(IxI)'!BI75*BI$102</f>
        <v>2985.0433806263909</v>
      </c>
      <c r="BJ75" s="48">
        <f>'A(IxI)'!BJ75*BJ$102</f>
        <v>340.02015624416612</v>
      </c>
      <c r="BK75" s="48">
        <f>'A(IxI)'!BK75*BK$102</f>
        <v>1902.6293732865863</v>
      </c>
      <c r="BL75" s="48">
        <f>'A(IxI)'!BL75*BL$102</f>
        <v>214.63848620367153</v>
      </c>
      <c r="BM75" s="48">
        <f>'A(IxI)'!BM75*BM$102</f>
        <v>670.91706909821062</v>
      </c>
      <c r="BN75" s="48">
        <f>'A(IxI)'!BN75*BN$102</f>
        <v>692.40738473361705</v>
      </c>
      <c r="BO75" s="48">
        <f>'A(IxI)'!BO75*BO$102</f>
        <v>5408.2977185381105</v>
      </c>
      <c r="BP75" s="48">
        <f>'A(IxI)'!BP75*BP$102</f>
        <v>123627.91211672996</v>
      </c>
      <c r="BQ75" s="48">
        <f>'A(IxI)'!BQ75*BQ$102</f>
        <v>272728.56337793969</v>
      </c>
      <c r="BR75" s="48">
        <f>'A(IxI)'!BR75*BR$102</f>
        <v>62655.707498807395</v>
      </c>
      <c r="BS75" s="48">
        <f>'A(IxI)'!BS75*BS$102</f>
        <v>6163.3302961133295</v>
      </c>
      <c r="BT75" s="48">
        <f>'A(IxI)'!BT75*BT$102</f>
        <v>7646.4799125314103</v>
      </c>
      <c r="BU75" s="48">
        <f>'A(IxI)'!BU75*BU$102</f>
        <v>0</v>
      </c>
      <c r="BV75" s="48">
        <f>'A(IxI)'!BV75*BV$102</f>
        <v>2516.1475705489656</v>
      </c>
      <c r="BW75" s="48">
        <f>'A(IxI)'!BW75*BW$102</f>
        <v>0</v>
      </c>
      <c r="BX75" s="48">
        <f>'A(IxI)'!BX75*BX$102</f>
        <v>2072.9147375181651</v>
      </c>
      <c r="BY75" s="48">
        <f>'A(IxI)'!BY75*BY$102</f>
        <v>0</v>
      </c>
      <c r="BZ75" s="48">
        <f>'A(IxI)'!BZ75*BZ$102</f>
        <v>1391.9391483459842</v>
      </c>
      <c r="CA75" s="55">
        <f>'A(IxI)'!CA75*CA$102</f>
        <v>0</v>
      </c>
      <c r="CB75" s="83">
        <f t="shared" si="4"/>
        <v>505898.99999999953</v>
      </c>
      <c r="CC75" s="51">
        <f>'Sim_F(IxI)'!B69</f>
        <v>36072</v>
      </c>
      <c r="CD75" s="48">
        <f>'Sim_F(IxI)'!C69</f>
        <v>0</v>
      </c>
      <c r="CE75" s="48">
        <f>'Sim_F(IxI)'!D69</f>
        <v>0</v>
      </c>
      <c r="CF75" s="48">
        <f>'Sim_F(IxI)'!E69</f>
        <v>0</v>
      </c>
      <c r="CG75" s="48">
        <f>'Sim_F(IxI)'!F69</f>
        <v>0</v>
      </c>
      <c r="CH75" s="82">
        <f>'Sim_F(IxI)'!G69</f>
        <v>0</v>
      </c>
      <c r="CI75" s="93">
        <f t="shared" si="5"/>
        <v>541970.99999999953</v>
      </c>
      <c r="CJ75" s="127"/>
      <c r="CK75" s="48">
        <f>+'(I-AIxI)-1xSim_F(IxI)'!H68</f>
        <v>541971.00000000035</v>
      </c>
      <c r="CL75" s="48">
        <f t="shared" si="6"/>
        <v>0</v>
      </c>
      <c r="CM75" s="48"/>
      <c r="CN75" s="247">
        <f t="shared" si="7"/>
        <v>6.6557066706521256E-2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'A(IxI)'!D76*D$102</f>
        <v>11308.807084564527</v>
      </c>
      <c r="E76" s="48">
        <f>'A(IxI)'!E76*E$102</f>
        <v>2642.4881996535892</v>
      </c>
      <c r="F76" s="48">
        <f>'A(IxI)'!F76*F$102</f>
        <v>2553.5683139489024</v>
      </c>
      <c r="G76" s="48">
        <f>'A(IxI)'!G76*G$102</f>
        <v>8014.0207484575722</v>
      </c>
      <c r="H76" s="48">
        <f>'A(IxI)'!H76*H$102</f>
        <v>30289.520017874929</v>
      </c>
      <c r="I76" s="48">
        <f>'A(IxI)'!I76*I$102</f>
        <v>6324.3234271174269</v>
      </c>
      <c r="J76" s="48">
        <f>'A(IxI)'!J76*J$102</f>
        <v>3257.8396216549768</v>
      </c>
      <c r="K76" s="48">
        <f>'A(IxI)'!K76*K$102</f>
        <v>3234.4529959060146</v>
      </c>
      <c r="L76" s="48">
        <f>'A(IxI)'!L76*L$102</f>
        <v>14.335806375284793</v>
      </c>
      <c r="M76" s="48">
        <f>'A(IxI)'!M76*M$102</f>
        <v>59.549298961054802</v>
      </c>
      <c r="N76" s="48">
        <f>'A(IxI)'!N76*N$102</f>
        <v>3.5916295744687092</v>
      </c>
      <c r="O76" s="48">
        <f>'A(IxI)'!O76*O$102</f>
        <v>221.32143526787468</v>
      </c>
      <c r="P76" s="48">
        <f>'A(IxI)'!P76*P$102</f>
        <v>754.01452092863508</v>
      </c>
      <c r="Q76" s="48">
        <f>'A(IxI)'!Q76*Q$102</f>
        <v>81.238477571091252</v>
      </c>
      <c r="R76" s="48">
        <f>'A(IxI)'!R76*R$102</f>
        <v>19.127593257008005</v>
      </c>
      <c r="S76" s="48">
        <f>'A(IxI)'!S76*S$102</f>
        <v>3.4495062272019976</v>
      </c>
      <c r="T76" s="48">
        <f>'A(IxI)'!T76*T$102</f>
        <v>6875.1597171982512</v>
      </c>
      <c r="U76" s="48">
        <f>'A(IxI)'!U76*U$102</f>
        <v>150.4319150926172</v>
      </c>
      <c r="V76" s="48">
        <f>'A(IxI)'!V76*V$102</f>
        <v>345.54083049969398</v>
      </c>
      <c r="W76" s="48">
        <f>'A(IxI)'!W76*W$102</f>
        <v>666.66393875756728</v>
      </c>
      <c r="X76" s="48">
        <f>'A(IxI)'!X76*X$102</f>
        <v>63.47086454462714</v>
      </c>
      <c r="Y76" s="48">
        <f>'A(IxI)'!Y76*Y$102</f>
        <v>15.358243586403848</v>
      </c>
      <c r="Z76" s="48">
        <f>'A(IxI)'!Z76*Z$102</f>
        <v>126.20007166102364</v>
      </c>
      <c r="AA76" s="48">
        <f>'A(IxI)'!AA76*AA$102</f>
        <v>30.044477878206024</v>
      </c>
      <c r="AB76" s="48">
        <f>'A(IxI)'!AB76*AB$102</f>
        <v>15.770202864489697</v>
      </c>
      <c r="AC76" s="48">
        <f>'A(IxI)'!AC76*AC$102</f>
        <v>10.539941232653524</v>
      </c>
      <c r="AD76" s="48">
        <f>'A(IxI)'!AD76*AD$102</f>
        <v>10.207802904232313</v>
      </c>
      <c r="AE76" s="48">
        <f>'A(IxI)'!AE76*AE$102</f>
        <v>110.70849858066356</v>
      </c>
      <c r="AF76" s="48">
        <f>'A(IxI)'!AF76*AF$102</f>
        <v>42.813098645202324</v>
      </c>
      <c r="AG76" s="48">
        <f>'A(IxI)'!AG76*AG$102</f>
        <v>12.87285542518684</v>
      </c>
      <c r="AH76" s="48">
        <f>'A(IxI)'!AH76*AH$102</f>
        <v>16.658935698927877</v>
      </c>
      <c r="AI76" s="48">
        <f>'A(IxI)'!AI76*AI$102</f>
        <v>10.993159908635867</v>
      </c>
      <c r="AJ76" s="48">
        <f>'A(IxI)'!AJ76*AJ$102</f>
        <v>0.71075758684729751</v>
      </c>
      <c r="AK76" s="48">
        <f>'A(IxI)'!AK76*AK$102</f>
        <v>17.318009697046588</v>
      </c>
      <c r="AL76" s="48">
        <f>'A(IxI)'!AL76*AL$102</f>
        <v>6370.2587933068453</v>
      </c>
      <c r="AM76" s="48">
        <f>'A(IxI)'!AM76*AM$102</f>
        <v>8.3984641070028054</v>
      </c>
      <c r="AN76" s="48">
        <f>'A(IxI)'!AN76*AN$102</f>
        <v>26.349461842089127</v>
      </c>
      <c r="AO76" s="48">
        <f>'A(IxI)'!AO76*AO$102</f>
        <v>38.550278843402616</v>
      </c>
      <c r="AP76" s="48">
        <f>'A(IxI)'!AP76*AP$102</f>
        <v>9.9414455876022405</v>
      </c>
      <c r="AQ76" s="48">
        <f>'A(IxI)'!AQ76*AQ$102</f>
        <v>1255.4050763092202</v>
      </c>
      <c r="AR76" s="48">
        <f>'A(IxI)'!AR76*AR$102</f>
        <v>16.738463779409539</v>
      </c>
      <c r="AS76" s="48">
        <f>'A(IxI)'!AS76*AS$102</f>
        <v>24.763012719110822</v>
      </c>
      <c r="AT76" s="48">
        <f>'A(IxI)'!AT76*AT$102</f>
        <v>14.552779925268718</v>
      </c>
      <c r="AU76" s="48">
        <f>'A(IxI)'!AU76*AU$102</f>
        <v>5.8954883241328311</v>
      </c>
      <c r="AV76" s="48">
        <f>'A(IxI)'!AV76*AV$102</f>
        <v>40.140961380512046</v>
      </c>
      <c r="AW76" s="48">
        <f>'A(IxI)'!AW76*AW$102</f>
        <v>7.491188214717007</v>
      </c>
      <c r="AX76" s="48">
        <f>'A(IxI)'!AX76*AX$102</f>
        <v>4422.2296606348627</v>
      </c>
      <c r="AY76" s="48">
        <f>'A(IxI)'!AY76*AY$102</f>
        <v>26.901971972101212</v>
      </c>
      <c r="AZ76" s="48">
        <f>'A(IxI)'!AZ76*AZ$102</f>
        <v>4130.8443141243315</v>
      </c>
      <c r="BA76" s="48">
        <f>'A(IxI)'!BA76*BA$102</f>
        <v>2987.5900039111712</v>
      </c>
      <c r="BB76" s="48">
        <f>'A(IxI)'!BB76*BB$102</f>
        <v>2672.6461030701894</v>
      </c>
      <c r="BC76" s="48">
        <f>'A(IxI)'!BC76*BC$102</f>
        <v>1077.77702407987</v>
      </c>
      <c r="BD76" s="48">
        <f>'A(IxI)'!BD76*BD$102</f>
        <v>2879.2565148243389</v>
      </c>
      <c r="BE76" s="48">
        <f>'A(IxI)'!BE76*BE$102</f>
        <v>2911.9079765734241</v>
      </c>
      <c r="BF76" s="48">
        <f>'A(IxI)'!BF76*BF$102</f>
        <v>7159.2796872276886</v>
      </c>
      <c r="BG76" s="48">
        <f>'A(IxI)'!BG76*BG$102</f>
        <v>18.201235771989257</v>
      </c>
      <c r="BH76" s="48">
        <f>'A(IxI)'!BH76*BH$102</f>
        <v>11.579358762289003</v>
      </c>
      <c r="BI76" s="48">
        <f>'A(IxI)'!BI76*BI$102</f>
        <v>88290.956445854361</v>
      </c>
      <c r="BJ76" s="48">
        <f>'A(IxI)'!BJ76*BJ$102</f>
        <v>348389.3171660197</v>
      </c>
      <c r="BK76" s="48">
        <f>'A(IxI)'!BK76*BK$102</f>
        <v>36554.202586320796</v>
      </c>
      <c r="BL76" s="48">
        <f>'A(IxI)'!BL76*BL$102</f>
        <v>9641.9256447111293</v>
      </c>
      <c r="BM76" s="48">
        <f>'A(IxI)'!BM76*BM$102</f>
        <v>17111.560867492528</v>
      </c>
      <c r="BN76" s="48">
        <f>'A(IxI)'!BN76*BN$102</f>
        <v>66355.066876750017</v>
      </c>
      <c r="BO76" s="48">
        <f>'A(IxI)'!BO76*BO$102</f>
        <v>16.02221101941754</v>
      </c>
      <c r="BP76" s="48">
        <f>'A(IxI)'!BP76*BP$102</f>
        <v>57667.498375927484</v>
      </c>
      <c r="BQ76" s="48">
        <f>'A(IxI)'!BQ76*BQ$102</f>
        <v>18749.850511672037</v>
      </c>
      <c r="BR76" s="48">
        <f>'A(IxI)'!BR76*BR$102</f>
        <v>18931.066366478259</v>
      </c>
      <c r="BS76" s="48">
        <f>'A(IxI)'!BS76*BS$102</f>
        <v>698990.36006876314</v>
      </c>
      <c r="BT76" s="48">
        <f>'A(IxI)'!BT76*BT$102</f>
        <v>158714.26896713342</v>
      </c>
      <c r="BU76" s="48">
        <f>'A(IxI)'!BU76*BU$102</f>
        <v>22411.485467155901</v>
      </c>
      <c r="BV76" s="48">
        <f>'A(IxI)'!BV76*BV$102</f>
        <v>16948.262273308406</v>
      </c>
      <c r="BW76" s="48">
        <f>'A(IxI)'!BW76*BW$102</f>
        <v>823.51737412372916</v>
      </c>
      <c r="BX76" s="48">
        <f>'A(IxI)'!BX76*BX$102</f>
        <v>37.20399315289341</v>
      </c>
      <c r="BY76" s="48">
        <f>'A(IxI)'!BY76*BY$102</f>
        <v>2730.2488470674789</v>
      </c>
      <c r="BZ76" s="48">
        <f>'A(IxI)'!BZ76*BZ$102</f>
        <v>16.770009388156559</v>
      </c>
      <c r="CA76" s="55">
        <f>'A(IxI)'!CA76*CA$102</f>
        <v>0</v>
      </c>
      <c r="CB76" s="83">
        <f t="shared" si="4"/>
        <v>1675799.3953167335</v>
      </c>
      <c r="CC76" s="51">
        <f>'Sim_F(IxI)'!B70</f>
        <v>8153521.3764416697</v>
      </c>
      <c r="CD76" s="48">
        <f>'Sim_F(IxI)'!C70</f>
        <v>0</v>
      </c>
      <c r="CE76" s="48">
        <f>'Sim_F(IxI)'!D70</f>
        <v>0</v>
      </c>
      <c r="CF76" s="48">
        <f>'Sim_F(IxI)'!E70</f>
        <v>609.53443498536001</v>
      </c>
      <c r="CG76" s="48">
        <f>'Sim_F(IxI)'!F70</f>
        <v>0</v>
      </c>
      <c r="CH76" s="82">
        <f>'Sim_F(IxI)'!G70</f>
        <v>4.6938066124420796</v>
      </c>
      <c r="CI76" s="93">
        <f t="shared" si="5"/>
        <v>9829935.0000000019</v>
      </c>
      <c r="CJ76" s="127"/>
      <c r="CK76" s="48">
        <f>+'(I-AIxI)-1xSim_F(IxI)'!H69</f>
        <v>9829934.9999999851</v>
      </c>
      <c r="CL76" s="48">
        <f t="shared" si="6"/>
        <v>-1.6763806343078613E-8</v>
      </c>
      <c r="CM76" s="48"/>
      <c r="CN76" s="247">
        <f t="shared" si="7"/>
        <v>0.829520806056527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'A(IxI)'!D77*D$102</f>
        <v>42630.261715575165</v>
      </c>
      <c r="E77" s="48">
        <f>'A(IxI)'!E77*E$102</f>
        <v>13130.367578512522</v>
      </c>
      <c r="F77" s="48">
        <f>'A(IxI)'!F77*F$102</f>
        <v>14190.548770474676</v>
      </c>
      <c r="G77" s="48">
        <f>'A(IxI)'!G77*G$102</f>
        <v>23008.327322213318</v>
      </c>
      <c r="H77" s="48">
        <f>'A(IxI)'!H77*H$102</f>
        <v>171920.06886967545</v>
      </c>
      <c r="I77" s="48">
        <f>'A(IxI)'!I77*I$102</f>
        <v>102761.54395310531</v>
      </c>
      <c r="J77" s="48">
        <f>'A(IxI)'!J77*J$102</f>
        <v>20964.654159379155</v>
      </c>
      <c r="K77" s="48">
        <f>'A(IxI)'!K77*K$102</f>
        <v>38195.514783508122</v>
      </c>
      <c r="L77" s="48">
        <f>'A(IxI)'!L77*L$102</f>
        <v>32677.477703574266</v>
      </c>
      <c r="M77" s="48">
        <f>'A(IxI)'!M77*M$102</f>
        <v>159032.47924733718</v>
      </c>
      <c r="N77" s="48">
        <f>'A(IxI)'!N77*N$102</f>
        <v>9535.0024500802556</v>
      </c>
      <c r="O77" s="48">
        <f>'A(IxI)'!O77*O$102</f>
        <v>107565.03640952839</v>
      </c>
      <c r="P77" s="48">
        <f>'A(IxI)'!P77*P$102</f>
        <v>90032.813996913843</v>
      </c>
      <c r="Q77" s="48">
        <f>'A(IxI)'!Q77*Q$102</f>
        <v>44425.815004248427</v>
      </c>
      <c r="R77" s="48">
        <f>'A(IxI)'!R77*R$102</f>
        <v>307967.50743685954</v>
      </c>
      <c r="S77" s="48">
        <f>'A(IxI)'!S77*S$102</f>
        <v>48278.625292425029</v>
      </c>
      <c r="T77" s="48">
        <f>'A(IxI)'!T77*T$102</f>
        <v>51692.385297444984</v>
      </c>
      <c r="U77" s="48">
        <f>'A(IxI)'!U77*U$102</f>
        <v>99013.980026944817</v>
      </c>
      <c r="V77" s="48">
        <f>'A(IxI)'!V77*V$102</f>
        <v>14195.747720850173</v>
      </c>
      <c r="W77" s="48">
        <f>'A(IxI)'!W77*W$102</f>
        <v>6356.1523123364059</v>
      </c>
      <c r="X77" s="48">
        <f>'A(IxI)'!X77*X$102</f>
        <v>57636.53708134203</v>
      </c>
      <c r="Y77" s="48">
        <f>'A(IxI)'!Y77*Y$102</f>
        <v>12536.718881593508</v>
      </c>
      <c r="Z77" s="48">
        <f>'A(IxI)'!Z77*Z$102</f>
        <v>5200.8285979767343</v>
      </c>
      <c r="AA77" s="48">
        <f>'A(IxI)'!AA77*AA$102</f>
        <v>5843.6631935464711</v>
      </c>
      <c r="AB77" s="48">
        <f>'A(IxI)'!AB77*AB$102</f>
        <v>11360.023832792644</v>
      </c>
      <c r="AC77" s="48">
        <f>'A(IxI)'!AC77*AC$102</f>
        <v>5824.1662878477382</v>
      </c>
      <c r="AD77" s="48">
        <f>'A(IxI)'!AD77*AD$102</f>
        <v>643.57441122027353</v>
      </c>
      <c r="AE77" s="48">
        <f>'A(IxI)'!AE77*AE$102</f>
        <v>25705.580561129678</v>
      </c>
      <c r="AF77" s="48">
        <f>'A(IxI)'!AF77*AF$102</f>
        <v>20260.188542022184</v>
      </c>
      <c r="AG77" s="48">
        <f>'A(IxI)'!AG77*AG$102</f>
        <v>1942.8133130102956</v>
      </c>
      <c r="AH77" s="48">
        <f>'A(IxI)'!AH77*AH$102</f>
        <v>91112.76476972556</v>
      </c>
      <c r="AI77" s="48">
        <f>'A(IxI)'!AI77*AI$102</f>
        <v>35936.544663316206</v>
      </c>
      <c r="AJ77" s="48">
        <f>'A(IxI)'!AJ77*AJ$102</f>
        <v>22.286409502881174</v>
      </c>
      <c r="AK77" s="48">
        <f>'A(IxI)'!AK77*AK$102</f>
        <v>8458.4395110889309</v>
      </c>
      <c r="AL77" s="48">
        <f>'A(IxI)'!AL77*AL$102</f>
        <v>21261.164989702396</v>
      </c>
      <c r="AM77" s="48">
        <f>'A(IxI)'!AM77*AM$102</f>
        <v>13185.259994331856</v>
      </c>
      <c r="AN77" s="48">
        <f>'A(IxI)'!AN77*AN$102</f>
        <v>17194.352182669212</v>
      </c>
      <c r="AO77" s="48">
        <f>'A(IxI)'!AO77*AO$102</f>
        <v>73089.093921708889</v>
      </c>
      <c r="AP77" s="48">
        <f>'A(IxI)'!AP77*AP$102</f>
        <v>32590.777500914861</v>
      </c>
      <c r="AQ77" s="48">
        <f>'A(IxI)'!AQ77*AQ$102</f>
        <v>136087.72913686692</v>
      </c>
      <c r="AR77" s="48">
        <f>'A(IxI)'!AR77*AR$102</f>
        <v>16443.559750080913</v>
      </c>
      <c r="AS77" s="48">
        <f>'A(IxI)'!AS77*AS$102</f>
        <v>63972.125358989419</v>
      </c>
      <c r="AT77" s="48">
        <f>'A(IxI)'!AT77*AT$102</f>
        <v>10327.198931331441</v>
      </c>
      <c r="AU77" s="48">
        <f>'A(IxI)'!AU77*AU$102</f>
        <v>7067.1822811724542</v>
      </c>
      <c r="AV77" s="48">
        <f>'A(IxI)'!AV77*AV$102</f>
        <v>30099.823924292625</v>
      </c>
      <c r="AW77" s="48">
        <f>'A(IxI)'!AW77*AW$102</f>
        <v>11722.464430168415</v>
      </c>
      <c r="AX77" s="48">
        <f>'A(IxI)'!AX77*AX$102</f>
        <v>37967.663383181382</v>
      </c>
      <c r="AY77" s="48">
        <f>'A(IxI)'!AY77*AY$102</f>
        <v>29934.162810202008</v>
      </c>
      <c r="AZ77" s="48">
        <f>'A(IxI)'!AZ77*AZ$102</f>
        <v>38293.935249780741</v>
      </c>
      <c r="BA77" s="48">
        <f>'A(IxI)'!BA77*BA$102</f>
        <v>11652.084504495211</v>
      </c>
      <c r="BB77" s="48">
        <f>'A(IxI)'!BB77*BB$102</f>
        <v>15773.211044836356</v>
      </c>
      <c r="BC77" s="48">
        <f>'A(IxI)'!BC77*BC$102</f>
        <v>7888.3678265195585</v>
      </c>
      <c r="BD77" s="48">
        <f>'A(IxI)'!BD77*BD$102</f>
        <v>9461.3240893840684</v>
      </c>
      <c r="BE77" s="48">
        <f>'A(IxI)'!BE77*BE$102</f>
        <v>15978.756258701735</v>
      </c>
      <c r="BF77" s="48">
        <f>'A(IxI)'!BF77*BF$102</f>
        <v>96272.420998998059</v>
      </c>
      <c r="BG77" s="48">
        <f>'A(IxI)'!BG77*BG$102</f>
        <v>124228.49452701614</v>
      </c>
      <c r="BH77" s="48">
        <f>'A(IxI)'!BH77*BH$102</f>
        <v>158875.81275195806</v>
      </c>
      <c r="BI77" s="48">
        <f>'A(IxI)'!BI77*BI$102</f>
        <v>452050.94589180168</v>
      </c>
      <c r="BJ77" s="48">
        <f>'A(IxI)'!BJ77*BJ$102</f>
        <v>1719417.1744659687</v>
      </c>
      <c r="BK77" s="48">
        <f>'A(IxI)'!BK77*BK$102</f>
        <v>492181.26660973934</v>
      </c>
      <c r="BL77" s="48">
        <f>'A(IxI)'!BL77*BL$102</f>
        <v>27655.768014010406</v>
      </c>
      <c r="BM77" s="48">
        <f>'A(IxI)'!BM77*BM$102</f>
        <v>62191.817442131112</v>
      </c>
      <c r="BN77" s="48">
        <f>'A(IxI)'!BN77*BN$102</f>
        <v>68148.835558380684</v>
      </c>
      <c r="BO77" s="48">
        <f>'A(IxI)'!BO77*BO$102</f>
        <v>634991.45071637316</v>
      </c>
      <c r="BP77" s="48">
        <f>'A(IxI)'!BP77*BP$102</f>
        <v>442951.3830117326</v>
      </c>
      <c r="BQ77" s="48">
        <f>'A(IxI)'!BQ77*BQ$102</f>
        <v>167908.50793753416</v>
      </c>
      <c r="BR77" s="48">
        <f>'A(IxI)'!BR77*BR$102</f>
        <v>72568.699163872792</v>
      </c>
      <c r="BS77" s="48">
        <f>'A(IxI)'!BS77*BS$102</f>
        <v>1002572.5264970626</v>
      </c>
      <c r="BT77" s="48">
        <f>'A(IxI)'!BT77*BT$102</f>
        <v>1930988.1483765675</v>
      </c>
      <c r="BU77" s="48">
        <f>'A(IxI)'!BU77*BU$102</f>
        <v>262417.87718979002</v>
      </c>
      <c r="BV77" s="48">
        <f>'A(IxI)'!BV77*BV$102</f>
        <v>302617.93155847053</v>
      </c>
      <c r="BW77" s="48">
        <f>'A(IxI)'!BW77*BW$102</f>
        <v>75029.972142678991</v>
      </c>
      <c r="BX77" s="48">
        <f>'A(IxI)'!BX77*BX$102</f>
        <v>252673.41788829982</v>
      </c>
      <c r="BY77" s="48">
        <f>'A(IxI)'!BY77*BY$102</f>
        <v>125510.79152511268</v>
      </c>
      <c r="BZ77" s="48">
        <f>'A(IxI)'!BZ77*BZ$102</f>
        <v>243456.46680627321</v>
      </c>
      <c r="CA77" s="55">
        <f>'A(IxI)'!CA77*CA$102</f>
        <v>0</v>
      </c>
      <c r="CB77" s="83">
        <f t="shared" si="4"/>
        <v>10994758.386750208</v>
      </c>
      <c r="CC77" s="51">
        <f>'Sim_F(IxI)'!B71</f>
        <v>471736.92539779103</v>
      </c>
      <c r="CD77" s="48">
        <f>'Sim_F(IxI)'!C71</f>
        <v>0</v>
      </c>
      <c r="CE77" s="48">
        <f>'Sim_F(IxI)'!D71</f>
        <v>0.89616962242406695</v>
      </c>
      <c r="CF77" s="48">
        <f>'Sim_F(IxI)'!E71</f>
        <v>325312.62476452201</v>
      </c>
      <c r="CG77" s="48">
        <f>'Sim_F(IxI)'!F71</f>
        <v>-46.294077743610998</v>
      </c>
      <c r="CH77" s="82">
        <f>'Sim_F(IxI)'!G71</f>
        <v>138511.46099558999</v>
      </c>
      <c r="CI77" s="93">
        <f t="shared" si="5"/>
        <v>11930273.999999991</v>
      </c>
      <c r="CJ77" s="127"/>
      <c r="CK77" s="48">
        <f>+'(I-AIxI)-1xSim_F(IxI)'!H70</f>
        <v>11930273.999999993</v>
      </c>
      <c r="CL77" s="48">
        <f t="shared" si="6"/>
        <v>0</v>
      </c>
      <c r="CM77" s="48"/>
      <c r="CN77" s="247">
        <f t="shared" si="7"/>
        <v>7.8415266342565348E-2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'A(IxI)'!D78*D$102</f>
        <v>81.73885556572256</v>
      </c>
      <c r="E78" s="48">
        <f>'A(IxI)'!E78*E$102</f>
        <v>74.177770530300762</v>
      </c>
      <c r="F78" s="48">
        <f>'A(IxI)'!F78*F$102</f>
        <v>107.49919858933325</v>
      </c>
      <c r="G78" s="48">
        <f>'A(IxI)'!G78*G$102</f>
        <v>75.082731199334589</v>
      </c>
      <c r="H78" s="48">
        <f>'A(IxI)'!H78*H$102</f>
        <v>506.71609829969299</v>
      </c>
      <c r="I78" s="48">
        <f>'A(IxI)'!I78*I$102</f>
        <v>405.6214534931708</v>
      </c>
      <c r="J78" s="48">
        <f>'A(IxI)'!J78*J$102</f>
        <v>144.09730126184979</v>
      </c>
      <c r="K78" s="48">
        <f>'A(IxI)'!K78*K$102</f>
        <v>320.83453214099399</v>
      </c>
      <c r="L78" s="48">
        <f>'A(IxI)'!L78*L$102</f>
        <v>69.522249334479397</v>
      </c>
      <c r="M78" s="48">
        <f>'A(IxI)'!M78*M$102</f>
        <v>123.92908021152284</v>
      </c>
      <c r="N78" s="48">
        <f>'A(IxI)'!N78*N$102</f>
        <v>10.897726358801979</v>
      </c>
      <c r="O78" s="48">
        <f>'A(IxI)'!O78*O$102</f>
        <v>454.12955502331602</v>
      </c>
      <c r="P78" s="48">
        <f>'A(IxI)'!P78*P$102</f>
        <v>124.1458471806544</v>
      </c>
      <c r="Q78" s="48">
        <f>'A(IxI)'!Q78*Q$102</f>
        <v>30.662621270180324</v>
      </c>
      <c r="R78" s="48">
        <f>'A(IxI)'!R78*R$102</f>
        <v>163.77441773490679</v>
      </c>
      <c r="S78" s="48">
        <f>'A(IxI)'!S78*S$102</f>
        <v>25.742905857442047</v>
      </c>
      <c r="T78" s="48">
        <f>'A(IxI)'!T78*T$102</f>
        <v>589.71796396051536</v>
      </c>
      <c r="U78" s="48">
        <f>'A(IxI)'!U78*U$102</f>
        <v>824.50471796682029</v>
      </c>
      <c r="V78" s="48">
        <f>'A(IxI)'!V78*V$102</f>
        <v>36.459503271306211</v>
      </c>
      <c r="W78" s="48">
        <f>'A(IxI)'!W78*W$102</f>
        <v>11.776852630505312</v>
      </c>
      <c r="X78" s="48">
        <f>'A(IxI)'!X78*X$102</f>
        <v>388.53471714923751</v>
      </c>
      <c r="Y78" s="48">
        <f>'A(IxI)'!Y78*Y$102</f>
        <v>32.05793973924898</v>
      </c>
      <c r="Z78" s="48">
        <f>'A(IxI)'!Z78*Z$102</f>
        <v>9.3098481872043184</v>
      </c>
      <c r="AA78" s="48">
        <f>'A(IxI)'!AA78*AA$102</f>
        <v>7.1734838716573988</v>
      </c>
      <c r="AB78" s="48">
        <f>'A(IxI)'!AB78*AB$102</f>
        <v>21.090283401800757</v>
      </c>
      <c r="AC78" s="48">
        <f>'A(IxI)'!AC78*AC$102</f>
        <v>6.8184285355780609</v>
      </c>
      <c r="AD78" s="48">
        <f>'A(IxI)'!AD78*AD$102</f>
        <v>8.4302639413376923</v>
      </c>
      <c r="AE78" s="48">
        <f>'A(IxI)'!AE78*AE$102</f>
        <v>55.655227958078207</v>
      </c>
      <c r="AF78" s="48">
        <f>'A(IxI)'!AF78*AF$102</f>
        <v>147.7545441147868</v>
      </c>
      <c r="AG78" s="48">
        <f>'A(IxI)'!AG78*AG$102</f>
        <v>17.517545945497815</v>
      </c>
      <c r="AH78" s="48">
        <f>'A(IxI)'!AH78*AH$102</f>
        <v>194.69119105188284</v>
      </c>
      <c r="AI78" s="48">
        <f>'A(IxI)'!AI78*AI$102</f>
        <v>315.70662834612961</v>
      </c>
      <c r="AJ78" s="48">
        <f>'A(IxI)'!AJ78*AJ$102</f>
        <v>0.13697550515155302</v>
      </c>
      <c r="AK78" s="48">
        <f>'A(IxI)'!AK78*AK$102</f>
        <v>46.198625470036639</v>
      </c>
      <c r="AL78" s="48">
        <f>'A(IxI)'!AL78*AL$102</f>
        <v>177.10394022368004</v>
      </c>
      <c r="AM78" s="48">
        <f>'A(IxI)'!AM78*AM$102</f>
        <v>21.325644726754192</v>
      </c>
      <c r="AN78" s="48">
        <f>'A(IxI)'!AN78*AN$102</f>
        <v>55.416698555523965</v>
      </c>
      <c r="AO78" s="48">
        <f>'A(IxI)'!AO78*AO$102</f>
        <v>237.21243910904406</v>
      </c>
      <c r="AP78" s="48">
        <f>'A(IxI)'!AP78*AP$102</f>
        <v>231.97467704467226</v>
      </c>
      <c r="AQ78" s="48">
        <f>'A(IxI)'!AQ78*AQ$102</f>
        <v>171.7773805337699</v>
      </c>
      <c r="AR78" s="48">
        <f>'A(IxI)'!AR78*AR$102</f>
        <v>57.74566701228666</v>
      </c>
      <c r="AS78" s="48">
        <f>'A(IxI)'!AS78*AS$102</f>
        <v>110.27706030363575</v>
      </c>
      <c r="AT78" s="48">
        <f>'A(IxI)'!AT78*AT$102</f>
        <v>45.735132164884426</v>
      </c>
      <c r="AU78" s="48">
        <f>'A(IxI)'!AU78*AU$102</f>
        <v>40.208096893297331</v>
      </c>
      <c r="AV78" s="48">
        <f>'A(IxI)'!AV78*AV$102</f>
        <v>124.00166612444407</v>
      </c>
      <c r="AW78" s="48">
        <f>'A(IxI)'!AW78*AW$102</f>
        <v>73.647463749962569</v>
      </c>
      <c r="AX78" s="48">
        <f>'A(IxI)'!AX78*AX$102</f>
        <v>322.1464769979093</v>
      </c>
      <c r="AY78" s="48">
        <f>'A(IxI)'!AY78*AY$102</f>
        <v>4588.3114989958958</v>
      </c>
      <c r="AZ78" s="48">
        <f>'A(IxI)'!AZ78*AZ$102</f>
        <v>105.32083935360247</v>
      </c>
      <c r="BA78" s="48">
        <f>'A(IxI)'!BA78*BA$102</f>
        <v>32.580584668321563</v>
      </c>
      <c r="BB78" s="48">
        <f>'A(IxI)'!BB78*BB$102</f>
        <v>50.948477775273432</v>
      </c>
      <c r="BC78" s="48">
        <f>'A(IxI)'!BC78*BC$102</f>
        <v>26.327044759333855</v>
      </c>
      <c r="BD78" s="48">
        <f>'A(IxI)'!BD78*BD$102</f>
        <v>20.453408996686491</v>
      </c>
      <c r="BE78" s="48">
        <f>'A(IxI)'!BE78*BE$102</f>
        <v>58.538423557372234</v>
      </c>
      <c r="BF78" s="48">
        <f>'A(IxI)'!BF78*BF$102</f>
        <v>120.99646475125631</v>
      </c>
      <c r="BG78" s="48">
        <f>'A(IxI)'!BG78*BG$102</f>
        <v>329.81128854941005</v>
      </c>
      <c r="BH78" s="48">
        <f>'A(IxI)'!BH78*BH$102</f>
        <v>5792.5060223872115</v>
      </c>
      <c r="BI78" s="48">
        <f>'A(IxI)'!BI78*BI$102</f>
        <v>2018.7421169680986</v>
      </c>
      <c r="BJ78" s="48">
        <f>'A(IxI)'!BJ78*BJ$102</f>
        <v>3708.7086008993751</v>
      </c>
      <c r="BK78" s="48">
        <f>'A(IxI)'!BK78*BK$102</f>
        <v>886.90634623518918</v>
      </c>
      <c r="BL78" s="48">
        <f>'A(IxI)'!BL78*BL$102</f>
        <v>283.69147636917751</v>
      </c>
      <c r="BM78" s="48">
        <f>'A(IxI)'!BM78*BM$102</f>
        <v>457.41075879483827</v>
      </c>
      <c r="BN78" s="48">
        <f>'A(IxI)'!BN78*BN$102</f>
        <v>417.76872622803944</v>
      </c>
      <c r="BO78" s="48">
        <f>'A(IxI)'!BO78*BO$102</f>
        <v>201.53727264046825</v>
      </c>
      <c r="BP78" s="48">
        <f>'A(IxI)'!BP78*BP$102</f>
        <v>311.99075537817009</v>
      </c>
      <c r="BQ78" s="48">
        <f>'A(IxI)'!BQ78*BQ$102</f>
        <v>93.732219216405582</v>
      </c>
      <c r="BR78" s="48">
        <f>'A(IxI)'!BR78*BR$102</f>
        <v>73.885052647561253</v>
      </c>
      <c r="BS78" s="48">
        <f>'A(IxI)'!BS78*BS$102</f>
        <v>5139.688760099094</v>
      </c>
      <c r="BT78" s="48">
        <f>'A(IxI)'!BT78*BT$102</f>
        <v>1796.8893119093148</v>
      </c>
      <c r="BU78" s="48">
        <f>'A(IxI)'!BU78*BU$102</f>
        <v>910.11509424440851</v>
      </c>
      <c r="BV78" s="48">
        <f>'A(IxI)'!BV78*BV$102</f>
        <v>846.74635072496403</v>
      </c>
      <c r="BW78" s="48">
        <f>'A(IxI)'!BW78*BW$102</f>
        <v>418.61000660459604</v>
      </c>
      <c r="BX78" s="48">
        <f>'A(IxI)'!BX78*BX$102</f>
        <v>952.69901414269145</v>
      </c>
      <c r="BY78" s="48">
        <f>'A(IxI)'!BY78*BY$102</f>
        <v>435.65589185390519</v>
      </c>
      <c r="BZ78" s="48">
        <f>'A(IxI)'!BZ78*BZ$102</f>
        <v>919.96280958520742</v>
      </c>
      <c r="CA78" s="55">
        <f>'A(IxI)'!CA78*CA$102</f>
        <v>0</v>
      </c>
      <c r="CB78" s="83">
        <f t="shared" si="4"/>
        <v>38101.214046874222</v>
      </c>
      <c r="CC78" s="51">
        <f>'Sim_F(IxI)'!B72</f>
        <v>1478836.4527864701</v>
      </c>
      <c r="CD78" s="48">
        <f>'Sim_F(IxI)'!C72</f>
        <v>7575732</v>
      </c>
      <c r="CE78" s="48">
        <f>'Sim_F(IxI)'!D72</f>
        <v>42.277218987965398</v>
      </c>
      <c r="CF78" s="48">
        <f>'Sim_F(IxI)'!E72</f>
        <v>31675.976715805999</v>
      </c>
      <c r="CG78" s="48">
        <f>'Sim_F(IxI)'!F72</f>
        <v>-109.41109662300499</v>
      </c>
      <c r="CH78" s="82">
        <f>'Sim_F(IxI)'!G72</f>
        <v>7703.4903284856</v>
      </c>
      <c r="CI78" s="93">
        <f t="shared" si="5"/>
        <v>9131982.0000000019</v>
      </c>
      <c r="CJ78" s="127"/>
      <c r="CK78" s="48">
        <f>+'(I-AIxI)-1xSim_F(IxI)'!H71</f>
        <v>9131981.9999999776</v>
      </c>
      <c r="CL78" s="48">
        <f t="shared" si="6"/>
        <v>-2.4214386940002441E-8</v>
      </c>
      <c r="CM78" s="48"/>
      <c r="CN78" s="247">
        <f t="shared" si="7"/>
        <v>0.99582771691327521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'A(IxI)'!D79*D$102</f>
        <v>16.820570049484918</v>
      </c>
      <c r="E79" s="48">
        <f>'A(IxI)'!E79*E$102</f>
        <v>11.029128144104122</v>
      </c>
      <c r="F79" s="48">
        <f>'A(IxI)'!F79*F$102</f>
        <v>50.124927089018087</v>
      </c>
      <c r="G79" s="48">
        <f>'A(IxI)'!G79*G$102</f>
        <v>5.9172071158064332</v>
      </c>
      <c r="H79" s="48">
        <f>'A(IxI)'!H79*H$102</f>
        <v>152.19728419845563</v>
      </c>
      <c r="I79" s="48">
        <f>'A(IxI)'!I79*I$102</f>
        <v>24.575839526398902</v>
      </c>
      <c r="J79" s="48">
        <f>'A(IxI)'!J79*J$102</f>
        <v>21.890168433304382</v>
      </c>
      <c r="K79" s="48">
        <f>'A(IxI)'!K79*K$102</f>
        <v>35.664866765922532</v>
      </c>
      <c r="L79" s="48">
        <f>'A(IxI)'!L79*L$102</f>
        <v>25.003654384004186</v>
      </c>
      <c r="M79" s="48">
        <f>'A(IxI)'!M79*M$102</f>
        <v>103.86231866237613</v>
      </c>
      <c r="N79" s="48">
        <f>'A(IxI)'!N79*N$102</f>
        <v>6.2643050697313809</v>
      </c>
      <c r="O79" s="48">
        <f>'A(IxI)'!O79*O$102</f>
        <v>386.01558435876746</v>
      </c>
      <c r="P79" s="48">
        <f>'A(IxI)'!P79*P$102</f>
        <v>18.403601227603144</v>
      </c>
      <c r="Q79" s="48">
        <f>'A(IxI)'!Q79*Q$102</f>
        <v>13.304814862675281</v>
      </c>
      <c r="R79" s="48">
        <f>'A(IxI)'!R79*R$102</f>
        <v>33.361201907732699</v>
      </c>
      <c r="S79" s="48">
        <f>'A(IxI)'!S79*S$102</f>
        <v>6.0164220443940977</v>
      </c>
      <c r="T79" s="48">
        <f>'A(IxI)'!T79*T$102</f>
        <v>181.29122250408324</v>
      </c>
      <c r="U79" s="48">
        <f>'A(IxI)'!U79*U$102</f>
        <v>262.37433143518996</v>
      </c>
      <c r="V79" s="48">
        <f>'A(IxI)'!V79*V$102</f>
        <v>602.67160947927368</v>
      </c>
      <c r="W79" s="48">
        <f>'A(IxI)'!W79*W$102</f>
        <v>198.2519399290149</v>
      </c>
      <c r="X79" s="48">
        <f>'A(IxI)'!X79*X$102</f>
        <v>110.70207834725149</v>
      </c>
      <c r="Y79" s="48">
        <f>'A(IxI)'!Y79*Y$102</f>
        <v>81.601060878962429</v>
      </c>
      <c r="Z79" s="48">
        <f>'A(IxI)'!Z79*Z$102</f>
        <v>220.11060225317229</v>
      </c>
      <c r="AA79" s="48">
        <f>'A(IxI)'!AA79*AA$102</f>
        <v>52.401777852527864</v>
      </c>
      <c r="AB79" s="48">
        <f>'A(IxI)'!AB79*AB$102</f>
        <v>27.505442782007457</v>
      </c>
      <c r="AC79" s="48">
        <f>'A(IxI)'!AC79*AC$102</f>
        <v>18.383133875421699</v>
      </c>
      <c r="AD79" s="48">
        <f>'A(IxI)'!AD79*AD$102</f>
        <v>17.803838106901665</v>
      </c>
      <c r="AE79" s="48">
        <f>'A(IxI)'!AE79*AE$102</f>
        <v>193.09112884331483</v>
      </c>
      <c r="AF79" s="48">
        <f>'A(IxI)'!AF79*AF$102</f>
        <v>74.672041014620063</v>
      </c>
      <c r="AG79" s="48">
        <f>'A(IxI)'!AG79*AG$102</f>
        <v>22.452063006482337</v>
      </c>
      <c r="AH79" s="48">
        <f>'A(IxI)'!AH79*AH$102</f>
        <v>29.055517333120257</v>
      </c>
      <c r="AI79" s="48">
        <f>'A(IxI)'!AI79*AI$102</f>
        <v>19.173610730227352</v>
      </c>
      <c r="AJ79" s="48">
        <f>'A(IxI)'!AJ79*AJ$102</f>
        <v>1.2396607897116396</v>
      </c>
      <c r="AK79" s="48">
        <f>'A(IxI)'!AK79*AK$102</f>
        <v>30.205034704591824</v>
      </c>
      <c r="AL79" s="48">
        <f>'A(IxI)'!AL79*AL$102</f>
        <v>501.7663790375077</v>
      </c>
      <c r="AM79" s="48">
        <f>'A(IxI)'!AM79*AM$102</f>
        <v>14.648097804250009</v>
      </c>
      <c r="AN79" s="48">
        <f>'A(IxI)'!AN79*AN$102</f>
        <v>45.957152311986086</v>
      </c>
      <c r="AO79" s="48">
        <f>'A(IxI)'!AO79*AO$102</f>
        <v>67.237086172509109</v>
      </c>
      <c r="AP79" s="48">
        <f>'A(IxI)'!AP79*AP$102</f>
        <v>17.339273637117021</v>
      </c>
      <c r="AQ79" s="48">
        <f>'A(IxI)'!AQ79*AQ$102</f>
        <v>149.86226980688232</v>
      </c>
      <c r="AR79" s="48">
        <f>'A(IxI)'!AR79*AR$102</f>
        <v>29.194225445250936</v>
      </c>
      <c r="AS79" s="48">
        <f>'A(IxI)'!AS79*AS$102</f>
        <v>43.190162822148586</v>
      </c>
      <c r="AT79" s="48">
        <f>'A(IxI)'!AT79*AT$102</f>
        <v>25.382086647404599</v>
      </c>
      <c r="AU79" s="48">
        <f>'A(IxI)'!AU79*AU$102</f>
        <v>10.282557438532718</v>
      </c>
      <c r="AV79" s="48">
        <f>'A(IxI)'!AV79*AV$102</f>
        <v>70.011459329579779</v>
      </c>
      <c r="AW79" s="48">
        <f>'A(IxI)'!AW79*AW$102</f>
        <v>13.065681562861375</v>
      </c>
      <c r="AX79" s="48">
        <f>'A(IxI)'!AX79*AX$102</f>
        <v>30.662603888579792</v>
      </c>
      <c r="AY79" s="48">
        <f>'A(IxI)'!AY79*AY$102</f>
        <v>46.920807370713796</v>
      </c>
      <c r="AZ79" s="48">
        <f>'A(IxI)'!AZ79*AZ$102</f>
        <v>39.201283457513725</v>
      </c>
      <c r="BA79" s="48">
        <f>'A(IxI)'!BA79*BA$102</f>
        <v>7.913777440244175</v>
      </c>
      <c r="BB79" s="48">
        <f>'A(IxI)'!BB79*BB$102</f>
        <v>23.507964344377619</v>
      </c>
      <c r="BC79" s="48">
        <f>'A(IxI)'!BC79*BC$102</f>
        <v>6.9564759342348026</v>
      </c>
      <c r="BD79" s="48">
        <f>'A(IxI)'!BD79*BD$102</f>
        <v>32.407503162765458</v>
      </c>
      <c r="BE79" s="48">
        <f>'A(IxI)'!BE79*BE$102</f>
        <v>25.162991368670813</v>
      </c>
      <c r="BF79" s="48">
        <f>'A(IxI)'!BF79*BF$102</f>
        <v>30.089408425583553</v>
      </c>
      <c r="BG79" s="48">
        <f>'A(IxI)'!BG79*BG$102</f>
        <v>31.745504695793798</v>
      </c>
      <c r="BH79" s="48">
        <f>'A(IxI)'!BH79*BH$102</f>
        <v>20.196023641879865</v>
      </c>
      <c r="BI79" s="48">
        <f>'A(IxI)'!BI79*BI$102</f>
        <v>1770.8968281110522</v>
      </c>
      <c r="BJ79" s="48">
        <f>'A(IxI)'!BJ79*BJ$102</f>
        <v>7697.0216122162892</v>
      </c>
      <c r="BK79" s="48">
        <f>'A(IxI)'!BK79*BK$102</f>
        <v>6198.3592510458084</v>
      </c>
      <c r="BL79" s="48">
        <f>'A(IxI)'!BL79*BL$102</f>
        <v>4.6607375164320048</v>
      </c>
      <c r="BM79" s="48">
        <f>'A(IxI)'!BM79*BM$102</f>
        <v>887.21613883283374</v>
      </c>
      <c r="BN79" s="48">
        <f>'A(IxI)'!BN79*BN$102</f>
        <v>81.99960323986916</v>
      </c>
      <c r="BO79" s="48">
        <f>'A(IxI)'!BO79*BO$102</f>
        <v>5800.882956691139</v>
      </c>
      <c r="BP79" s="48">
        <f>'A(IxI)'!BP79*BP$102</f>
        <v>9427.9246648713688</v>
      </c>
      <c r="BQ79" s="48">
        <f>'A(IxI)'!BQ79*BQ$102</f>
        <v>2396.390505065227</v>
      </c>
      <c r="BR79" s="48">
        <f>'A(IxI)'!BR79*BR$102</f>
        <v>518.68560434723554</v>
      </c>
      <c r="BS79" s="48">
        <f>'A(IxI)'!BS79*BS$102</f>
        <v>4.8620605461300963</v>
      </c>
      <c r="BT79" s="48">
        <f>'A(IxI)'!BT79*BT$102</f>
        <v>68969.492457486136</v>
      </c>
      <c r="BU79" s="48">
        <f>'A(IxI)'!BU79*BU$102</f>
        <v>5630.3529775393954</v>
      </c>
      <c r="BV79" s="48">
        <f>'A(IxI)'!BV79*BV$102</f>
        <v>36342.788628463677</v>
      </c>
      <c r="BW79" s="48">
        <f>'A(IxI)'!BW79*BW$102</f>
        <v>3510.8570124794965</v>
      </c>
      <c r="BX79" s="48">
        <f>'A(IxI)'!BX79*BX$102</f>
        <v>64.888975349412931</v>
      </c>
      <c r="BY79" s="48">
        <f>'A(IxI)'!BY79*BY$102</f>
        <v>527.92736636581549</v>
      </c>
      <c r="BZ79" s="48">
        <f>'A(IxI)'!BZ79*BZ$102</f>
        <v>11148.291170795692</v>
      </c>
      <c r="CA79" s="55">
        <f>'A(IxI)'!CA79*CA$102</f>
        <v>0</v>
      </c>
      <c r="CB79" s="83">
        <f t="shared" si="4"/>
        <v>165319.63731441504</v>
      </c>
      <c r="CC79" s="51">
        <f>'Sim_F(IxI)'!B73</f>
        <v>2039260.06259518</v>
      </c>
      <c r="CD79" s="48">
        <f>'Sim_F(IxI)'!C73</f>
        <v>0</v>
      </c>
      <c r="CE79" s="48">
        <f>'Sim_F(IxI)'!D73</f>
        <v>229688</v>
      </c>
      <c r="CF79" s="48">
        <f>'Sim_F(IxI)'!E73</f>
        <v>1063.11343419079</v>
      </c>
      <c r="CG79" s="48">
        <f>'Sim_F(IxI)'!F73</f>
        <v>0</v>
      </c>
      <c r="CH79" s="82">
        <f>'Sim_F(IxI)'!G73</f>
        <v>8.1866562096702307</v>
      </c>
      <c r="CI79" s="93">
        <f t="shared" si="5"/>
        <v>2435338.9999999953</v>
      </c>
      <c r="CJ79" s="127"/>
      <c r="CK79" s="48">
        <f>+'(I-AIxI)-1xSim_F(IxI)'!H72</f>
        <v>2435339.0000000009</v>
      </c>
      <c r="CL79" s="48">
        <f t="shared" si="6"/>
        <v>5.5879354476928711E-9</v>
      </c>
      <c r="CM79" s="48"/>
      <c r="CN79" s="247">
        <f t="shared" si="7"/>
        <v>0.93211637586618745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'A(IxI)'!D80*D$102</f>
        <v>0</v>
      </c>
      <c r="E80" s="48">
        <f>'A(IxI)'!E80*E$102</f>
        <v>0</v>
      </c>
      <c r="F80" s="48">
        <f>'A(IxI)'!F80*F$102</f>
        <v>0</v>
      </c>
      <c r="G80" s="48">
        <f>'A(IxI)'!G80*G$102</f>
        <v>0</v>
      </c>
      <c r="H80" s="48">
        <f>'A(IxI)'!H80*H$102</f>
        <v>0</v>
      </c>
      <c r="I80" s="48">
        <f>'A(IxI)'!I80*I$102</f>
        <v>0</v>
      </c>
      <c r="J80" s="48">
        <f>'A(IxI)'!J80*J$102</f>
        <v>0</v>
      </c>
      <c r="K80" s="48">
        <f>'A(IxI)'!K80*K$102</f>
        <v>0</v>
      </c>
      <c r="L80" s="48">
        <f>'A(IxI)'!L80*L$102</f>
        <v>0</v>
      </c>
      <c r="M80" s="48">
        <f>'A(IxI)'!M80*M$102</f>
        <v>0</v>
      </c>
      <c r="N80" s="48">
        <f>'A(IxI)'!N80*N$102</f>
        <v>0</v>
      </c>
      <c r="O80" s="48">
        <f>'A(IxI)'!O80*O$102</f>
        <v>0</v>
      </c>
      <c r="P80" s="48">
        <f>'A(IxI)'!P80*P$102</f>
        <v>0</v>
      </c>
      <c r="Q80" s="48">
        <f>'A(IxI)'!Q80*Q$102</f>
        <v>0</v>
      </c>
      <c r="R80" s="48">
        <f>'A(IxI)'!R80*R$102</f>
        <v>0</v>
      </c>
      <c r="S80" s="48">
        <f>'A(IxI)'!S80*S$102</f>
        <v>0</v>
      </c>
      <c r="T80" s="48">
        <f>'A(IxI)'!T80*T$102</f>
        <v>0</v>
      </c>
      <c r="U80" s="48">
        <f>'A(IxI)'!U80*U$102</f>
        <v>0</v>
      </c>
      <c r="V80" s="48">
        <f>'A(IxI)'!V80*V$102</f>
        <v>0</v>
      </c>
      <c r="W80" s="48">
        <f>'A(IxI)'!W80*W$102</f>
        <v>0</v>
      </c>
      <c r="X80" s="48">
        <f>'A(IxI)'!X80*X$102</f>
        <v>0</v>
      </c>
      <c r="Y80" s="48">
        <f>'A(IxI)'!Y80*Y$102</f>
        <v>0</v>
      </c>
      <c r="Z80" s="48">
        <f>'A(IxI)'!Z80*Z$102</f>
        <v>0</v>
      </c>
      <c r="AA80" s="48">
        <f>'A(IxI)'!AA80*AA$102</f>
        <v>0</v>
      </c>
      <c r="AB80" s="48">
        <f>'A(IxI)'!AB80*AB$102</f>
        <v>0</v>
      </c>
      <c r="AC80" s="48">
        <f>'A(IxI)'!AC80*AC$102</f>
        <v>0</v>
      </c>
      <c r="AD80" s="48">
        <f>'A(IxI)'!AD80*AD$102</f>
        <v>0</v>
      </c>
      <c r="AE80" s="48">
        <f>'A(IxI)'!AE80*AE$102</f>
        <v>0</v>
      </c>
      <c r="AF80" s="48">
        <f>'A(IxI)'!AF80*AF$102</f>
        <v>0</v>
      </c>
      <c r="AG80" s="48">
        <f>'A(IxI)'!AG80*AG$102</f>
        <v>0</v>
      </c>
      <c r="AH80" s="48">
        <f>'A(IxI)'!AH80*AH$102</f>
        <v>0</v>
      </c>
      <c r="AI80" s="48">
        <f>'A(IxI)'!AI80*AI$102</f>
        <v>0</v>
      </c>
      <c r="AJ80" s="48">
        <f>'A(IxI)'!AJ80*AJ$102</f>
        <v>0</v>
      </c>
      <c r="AK80" s="48">
        <f>'A(IxI)'!AK80*AK$102</f>
        <v>0</v>
      </c>
      <c r="AL80" s="48">
        <f>'A(IxI)'!AL80*AL$102</f>
        <v>0</v>
      </c>
      <c r="AM80" s="48">
        <f>'A(IxI)'!AM80*AM$102</f>
        <v>0</v>
      </c>
      <c r="AN80" s="48">
        <f>'A(IxI)'!AN80*AN$102</f>
        <v>0</v>
      </c>
      <c r="AO80" s="48">
        <f>'A(IxI)'!AO80*AO$102</f>
        <v>0</v>
      </c>
      <c r="AP80" s="48">
        <f>'A(IxI)'!AP80*AP$102</f>
        <v>0</v>
      </c>
      <c r="AQ80" s="48">
        <f>'A(IxI)'!AQ80*AQ$102</f>
        <v>0</v>
      </c>
      <c r="AR80" s="48">
        <f>'A(IxI)'!AR80*AR$102</f>
        <v>0</v>
      </c>
      <c r="AS80" s="48">
        <f>'A(IxI)'!AS80*AS$102</f>
        <v>0</v>
      </c>
      <c r="AT80" s="48">
        <f>'A(IxI)'!AT80*AT$102</f>
        <v>0</v>
      </c>
      <c r="AU80" s="48">
        <f>'A(IxI)'!AU80*AU$102</f>
        <v>0</v>
      </c>
      <c r="AV80" s="48">
        <f>'A(IxI)'!AV80*AV$102</f>
        <v>0</v>
      </c>
      <c r="AW80" s="48">
        <f>'A(IxI)'!AW80*AW$102</f>
        <v>0</v>
      </c>
      <c r="AX80" s="48">
        <f>'A(IxI)'!AX80*AX$102</f>
        <v>0</v>
      </c>
      <c r="AY80" s="48">
        <f>'A(IxI)'!AY80*AY$102</f>
        <v>0</v>
      </c>
      <c r="AZ80" s="48">
        <f>'A(IxI)'!AZ80*AZ$102</f>
        <v>0</v>
      </c>
      <c r="BA80" s="48">
        <f>'A(IxI)'!BA80*BA$102</f>
        <v>0</v>
      </c>
      <c r="BB80" s="48">
        <f>'A(IxI)'!BB80*BB$102</f>
        <v>0</v>
      </c>
      <c r="BC80" s="48">
        <f>'A(IxI)'!BC80*BC$102</f>
        <v>0</v>
      </c>
      <c r="BD80" s="48">
        <f>'A(IxI)'!BD80*BD$102</f>
        <v>0</v>
      </c>
      <c r="BE80" s="48">
        <f>'A(IxI)'!BE80*BE$102</f>
        <v>0</v>
      </c>
      <c r="BF80" s="48">
        <f>'A(IxI)'!BF80*BF$102</f>
        <v>0</v>
      </c>
      <c r="BG80" s="48">
        <f>'A(IxI)'!BG80*BG$102</f>
        <v>0</v>
      </c>
      <c r="BH80" s="48">
        <f>'A(IxI)'!BH80*BH$102</f>
        <v>0</v>
      </c>
      <c r="BI80" s="48">
        <f>'A(IxI)'!BI80*BI$102</f>
        <v>0</v>
      </c>
      <c r="BJ80" s="48">
        <f>'A(IxI)'!BJ80*BJ$102</f>
        <v>0</v>
      </c>
      <c r="BK80" s="48">
        <f>'A(IxI)'!BK80*BK$102</f>
        <v>0</v>
      </c>
      <c r="BL80" s="48">
        <f>'A(IxI)'!BL80*BL$102</f>
        <v>0</v>
      </c>
      <c r="BM80" s="48">
        <f>'A(IxI)'!BM80*BM$102</f>
        <v>0</v>
      </c>
      <c r="BN80" s="48">
        <f>'A(IxI)'!BN80*BN$102</f>
        <v>0</v>
      </c>
      <c r="BO80" s="48">
        <f>'A(IxI)'!BO80*BO$102</f>
        <v>0</v>
      </c>
      <c r="BP80" s="48">
        <f>'A(IxI)'!BP80*BP$102</f>
        <v>0</v>
      </c>
      <c r="BQ80" s="48">
        <f>'A(IxI)'!BQ80*BQ$102</f>
        <v>0</v>
      </c>
      <c r="BR80" s="48">
        <f>'A(IxI)'!BR80*BR$102</f>
        <v>0</v>
      </c>
      <c r="BS80" s="48">
        <f>'A(IxI)'!BS80*BS$102</f>
        <v>0</v>
      </c>
      <c r="BT80" s="48">
        <f>'A(IxI)'!BT80*BT$102</f>
        <v>0</v>
      </c>
      <c r="BU80" s="48">
        <f>'A(IxI)'!BU80*BU$102</f>
        <v>0</v>
      </c>
      <c r="BV80" s="48">
        <f>'A(IxI)'!BV80*BV$102</f>
        <v>0</v>
      </c>
      <c r="BW80" s="48">
        <f>'A(IxI)'!BW80*BW$102</f>
        <v>0</v>
      </c>
      <c r="BX80" s="48">
        <f>'A(IxI)'!BX80*BX$102</f>
        <v>0</v>
      </c>
      <c r="BY80" s="48">
        <f>'A(IxI)'!BY80*BY$102</f>
        <v>0</v>
      </c>
      <c r="BZ80" s="48">
        <f>'A(IxI)'!BZ80*BZ$102</f>
        <v>0</v>
      </c>
      <c r="CA80" s="55">
        <f>'A(IxI)'!CA80*CA$102</f>
        <v>0</v>
      </c>
      <c r="CB80" s="83">
        <f t="shared" si="4"/>
        <v>0</v>
      </c>
      <c r="CC80" s="51">
        <f>'Sim_F(IxI)'!B74</f>
        <v>75477</v>
      </c>
      <c r="CD80" s="48">
        <f>'Sim_F(IxI)'!C74</f>
        <v>3728687</v>
      </c>
      <c r="CE80" s="48">
        <f>'Sim_F(IxI)'!D74</f>
        <v>0</v>
      </c>
      <c r="CF80" s="48">
        <f>'Sim_F(IxI)'!E74</f>
        <v>0</v>
      </c>
      <c r="CG80" s="48">
        <f>'Sim_F(IxI)'!F74</f>
        <v>0</v>
      </c>
      <c r="CH80" s="82">
        <f>'Sim_F(IxI)'!G74</f>
        <v>0</v>
      </c>
      <c r="CI80" s="93">
        <f t="shared" si="5"/>
        <v>3804164</v>
      </c>
      <c r="CJ80" s="127"/>
      <c r="CK80" s="48">
        <f>+'(I-AIxI)-1xSim_F(IxI)'!H73</f>
        <v>3804164</v>
      </c>
      <c r="CL80" s="48">
        <f t="shared" si="6"/>
        <v>0</v>
      </c>
      <c r="CM80" s="48"/>
      <c r="CN80" s="24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'A(IxI)'!D81*D$102</f>
        <v>14.011240709128138</v>
      </c>
      <c r="E81" s="48">
        <f>'A(IxI)'!E81*E$102</f>
        <v>9.1870708771605809</v>
      </c>
      <c r="F81" s="48">
        <f>'A(IxI)'!F81*F$102</f>
        <v>41.753187728214606</v>
      </c>
      <c r="G81" s="48">
        <f>'A(IxI)'!G81*G$102</f>
        <v>4.928930052989986</v>
      </c>
      <c r="H81" s="48">
        <f>'A(IxI)'!H81*H$102</f>
        <v>126.7776762563075</v>
      </c>
      <c r="I81" s="48">
        <f>'A(IxI)'!I81*I$102</f>
        <v>20.471244566638539</v>
      </c>
      <c r="J81" s="48">
        <f>'A(IxI)'!J81*J$102</f>
        <v>18.234127510546369</v>
      </c>
      <c r="K81" s="48">
        <f>'A(IxI)'!K81*K$102</f>
        <v>29.708210342825215</v>
      </c>
      <c r="L81" s="48">
        <f>'A(IxI)'!L81*L$102</f>
        <v>20.827606861805346</v>
      </c>
      <c r="M81" s="48">
        <f>'A(IxI)'!M81*M$102</f>
        <v>86.515495200549637</v>
      </c>
      <c r="N81" s="48">
        <f>'A(IxI)'!N81*N$102</f>
        <v>5.2180565788913711</v>
      </c>
      <c r="O81" s="48">
        <f>'A(IxI)'!O81*O$102</f>
        <v>321.54423149832871</v>
      </c>
      <c r="P81" s="48">
        <f>'A(IxI)'!P81*P$102</f>
        <v>15.329877997960562</v>
      </c>
      <c r="Q81" s="48">
        <f>'A(IxI)'!Q81*Q$102</f>
        <v>11.082678118690501</v>
      </c>
      <c r="R81" s="48">
        <f>'A(IxI)'!R81*R$102</f>
        <v>27.789297800247752</v>
      </c>
      <c r="S81" s="48">
        <f>'A(IxI)'!S81*S$102</f>
        <v>5.0115743535274273</v>
      </c>
      <c r="T81" s="48">
        <f>'A(IxI)'!T81*T$102</f>
        <v>151.01241809783932</v>
      </c>
      <c r="U81" s="48">
        <f>'A(IxI)'!U81*U$102</f>
        <v>218.55322993334323</v>
      </c>
      <c r="V81" s="48">
        <f>'A(IxI)'!V81*V$102</f>
        <v>502.01491174969698</v>
      </c>
      <c r="W81" s="48">
        <f>'A(IxI)'!W81*W$102</f>
        <v>165.14039911995079</v>
      </c>
      <c r="X81" s="48">
        <f>'A(IxI)'!X81*X$102</f>
        <v>92.212895410854244</v>
      </c>
      <c r="Y81" s="48">
        <f>'A(IxI)'!Y81*Y$102</f>
        <v>22.313042680105745</v>
      </c>
      <c r="Z81" s="48">
        <f>'A(IxI)'!Z81*Z$102</f>
        <v>183.34828259252731</v>
      </c>
      <c r="AA81" s="48">
        <f>'A(IxI)'!AA81*AA$102</f>
        <v>43.649764598822628</v>
      </c>
      <c r="AB81" s="48">
        <f>'A(IxI)'!AB81*AB$102</f>
        <v>22.911552848451642</v>
      </c>
      <c r="AC81" s="48">
        <f>'A(IxI)'!AC81*AC$102</f>
        <v>15.312829051506947</v>
      </c>
      <c r="AD81" s="48">
        <f>'A(IxI)'!AD81*AD$102</f>
        <v>14.830285806501877</v>
      </c>
      <c r="AE81" s="48">
        <f>'A(IxI)'!AE81*AE$102</f>
        <v>160.8415337329069</v>
      </c>
      <c r="AF81" s="48">
        <f>'A(IxI)'!AF81*AF$102</f>
        <v>62.200504371715105</v>
      </c>
      <c r="AG81" s="48">
        <f>'A(IxI)'!AG81*AG$102</f>
        <v>18.702175864126925</v>
      </c>
      <c r="AH81" s="48">
        <f>'A(IxI)'!AH81*AH$102</f>
        <v>24.202737843302639</v>
      </c>
      <c r="AI81" s="48">
        <f>'A(IxI)'!AI81*AI$102</f>
        <v>15.971282448454458</v>
      </c>
      <c r="AJ81" s="48">
        <f>'A(IxI)'!AJ81*AJ$102</f>
        <v>1.0326157598237522</v>
      </c>
      <c r="AK81" s="48">
        <f>'A(IxI)'!AK81*AK$102</f>
        <v>25.160265712074558</v>
      </c>
      <c r="AL81" s="48">
        <f>'A(IxI)'!AL81*AL$102</f>
        <v>32.399260446380808</v>
      </c>
      <c r="AM81" s="48">
        <f>'A(IxI)'!AM81*AM$102</f>
        <v>12.201609318970869</v>
      </c>
      <c r="AN81" s="48">
        <f>'A(IxI)'!AN81*AN$102</f>
        <v>38.281504221018793</v>
      </c>
      <c r="AO81" s="48">
        <f>'A(IxI)'!AO81*AO$102</f>
        <v>56.007317003638761</v>
      </c>
      <c r="AP81" s="48">
        <f>'A(IxI)'!AP81*AP$102</f>
        <v>14.443311727031848</v>
      </c>
      <c r="AQ81" s="48">
        <f>'A(IxI)'!AQ81*AQ$102</f>
        <v>124.83265010063275</v>
      </c>
      <c r="AR81" s="48">
        <f>'A(IxI)'!AR81*AR$102</f>
        <v>24.318279275112271</v>
      </c>
      <c r="AS81" s="48">
        <f>'A(IxI)'!AS81*AS$102</f>
        <v>35.9766503624585</v>
      </c>
      <c r="AT81" s="48">
        <f>'A(IxI)'!AT81*AT$102</f>
        <v>21.142834319555249</v>
      </c>
      <c r="AU81" s="48">
        <f>'A(IxI)'!AU81*AU$102</f>
        <v>8.5651905347363311</v>
      </c>
      <c r="AV81" s="48">
        <f>'A(IxI)'!AV81*AV$102</f>
        <v>58.318321327885911</v>
      </c>
      <c r="AW81" s="48">
        <f>'A(IxI)'!AW81*AW$102</f>
        <v>10.883484261680769</v>
      </c>
      <c r="AX81" s="48">
        <f>'A(IxI)'!AX81*AX$102</f>
        <v>25.541412840802924</v>
      </c>
      <c r="AY81" s="48">
        <f>'A(IxI)'!AY81*AY$102</f>
        <v>39.08421203345803</v>
      </c>
      <c r="AZ81" s="48">
        <f>'A(IxI)'!AZ81*AZ$102</f>
        <v>32.653983605437034</v>
      </c>
      <c r="BA81" s="48">
        <f>'A(IxI)'!BA81*BA$102</f>
        <v>6.5920382191282609</v>
      </c>
      <c r="BB81" s="48">
        <f>'A(IxI)'!BB81*BB$102</f>
        <v>19.581723213997833</v>
      </c>
      <c r="BC81" s="48">
        <f>'A(IxI)'!BC81*BC$102</f>
        <v>5.794622804998534</v>
      </c>
      <c r="BD81" s="48">
        <f>'A(IxI)'!BD81*BD$102</f>
        <v>26.994883423064579</v>
      </c>
      <c r="BE81" s="48">
        <f>'A(IxI)'!BE81*BE$102</f>
        <v>20.960331783699345</v>
      </c>
      <c r="BF81" s="48">
        <f>'A(IxI)'!BF81*BF$102</f>
        <v>25.063951043622797</v>
      </c>
      <c r="BG81" s="48">
        <f>'A(IxI)'!BG81*BG$102</f>
        <v>26.443450276475239</v>
      </c>
      <c r="BH81" s="48">
        <f>'A(IxI)'!BH81*BH$102</f>
        <v>16.822934524878725</v>
      </c>
      <c r="BI81" s="48">
        <f>'A(IxI)'!BI81*BI$102</f>
        <v>264.89336306848332</v>
      </c>
      <c r="BJ81" s="48">
        <f>'A(IxI)'!BJ81*BJ$102</f>
        <v>162.62958350678511</v>
      </c>
      <c r="BK81" s="48">
        <f>'A(IxI)'!BK81*BK$102</f>
        <v>444.26087012592404</v>
      </c>
      <c r="BL81" s="48">
        <f>'A(IxI)'!BL81*BL$102</f>
        <v>3.8823128486535716</v>
      </c>
      <c r="BM81" s="48">
        <f>'A(IxI)'!BM81*BM$102</f>
        <v>7.9536305696989293</v>
      </c>
      <c r="BN81" s="48">
        <f>'A(IxI)'!BN81*BN$102</f>
        <v>68.304235567925375</v>
      </c>
      <c r="BO81" s="48">
        <f>'A(IxI)'!BO81*BO$102</f>
        <v>23.277679917930953</v>
      </c>
      <c r="BP81" s="48">
        <f>'A(IxI)'!BP81*BP$102</f>
        <v>19.239851916030371</v>
      </c>
      <c r="BQ81" s="48">
        <f>'A(IxI)'!BQ81*BQ$102</f>
        <v>24.667963752557799</v>
      </c>
      <c r="BR81" s="48">
        <f>'A(IxI)'!BR81*BR$102</f>
        <v>1.8709222733638144</v>
      </c>
      <c r="BS81" s="48">
        <f>'A(IxI)'!BS81*BS$102</f>
        <v>4.0500114118468717</v>
      </c>
      <c r="BT81" s="48">
        <f>'A(IxI)'!BT81*BT$102</f>
        <v>36.956148306127119</v>
      </c>
      <c r="BU81" s="48">
        <f>'A(IxI)'!BU81*BU$102</f>
        <v>2483.0243122517563</v>
      </c>
      <c r="BV81" s="48">
        <f>'A(IxI)'!BV81*BV$102</f>
        <v>24.698447218845896</v>
      </c>
      <c r="BW81" s="48">
        <f>'A(IxI)'!BW81*BW$102</f>
        <v>68.69938899034949</v>
      </c>
      <c r="BX81" s="48">
        <f>'A(IxI)'!BX81*BX$102</f>
        <v>859443.05138174782</v>
      </c>
      <c r="BY81" s="48">
        <f>'A(IxI)'!BY81*BY$102</f>
        <v>279675.60598508979</v>
      </c>
      <c r="BZ81" s="48">
        <f>'A(IxI)'!BZ81*BZ$102</f>
        <v>24.364109939952318</v>
      </c>
      <c r="CA81" s="55">
        <f>'A(IxI)'!CA81*CA$102</f>
        <v>0</v>
      </c>
      <c r="CB81" s="83">
        <f t="shared" si="4"/>
        <v>1145962.1353892484</v>
      </c>
      <c r="CC81" s="51">
        <f>'Sim_F(IxI)'!B75</f>
        <v>1982092.4903693199</v>
      </c>
      <c r="CD81" s="48">
        <f>'Sim_F(IxI)'!C75</f>
        <v>0</v>
      </c>
      <c r="CE81" s="48">
        <f>'Sim_F(IxI)'!D75</f>
        <v>520201</v>
      </c>
      <c r="CF81" s="48">
        <f>'Sim_F(IxI)'!E75</f>
        <v>885.55489996672895</v>
      </c>
      <c r="CG81" s="48">
        <f>'Sim_F(IxI)'!F75</f>
        <v>0</v>
      </c>
      <c r="CH81" s="82">
        <f>'Sim_F(IxI)'!G75</f>
        <v>6.8193414622163999</v>
      </c>
      <c r="CI81" s="93">
        <f t="shared" si="5"/>
        <v>3649147.9999999972</v>
      </c>
      <c r="CJ81" s="127"/>
      <c r="CK81" s="48">
        <f>+'(I-AIxI)-1xSim_F(IxI)'!H74</f>
        <v>3649147.9999999981</v>
      </c>
      <c r="CL81" s="48">
        <f t="shared" si="6"/>
        <v>0</v>
      </c>
      <c r="CM81" s="48"/>
      <c r="CN81" s="247">
        <f t="shared" si="7"/>
        <v>0.68596446748960327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'A(IxI)'!D82*D$102</f>
        <v>0</v>
      </c>
      <c r="E82" s="48">
        <f>'A(IxI)'!E82*E$102</f>
        <v>0</v>
      </c>
      <c r="F82" s="48">
        <f>'A(IxI)'!F82*F$102</f>
        <v>0</v>
      </c>
      <c r="G82" s="48">
        <f>'A(IxI)'!G82*G$102</f>
        <v>0</v>
      </c>
      <c r="H82" s="48">
        <f>'A(IxI)'!H82*H$102</f>
        <v>0</v>
      </c>
      <c r="I82" s="48">
        <f>'A(IxI)'!I82*I$102</f>
        <v>0</v>
      </c>
      <c r="J82" s="48">
        <f>'A(IxI)'!J82*J$102</f>
        <v>0</v>
      </c>
      <c r="K82" s="48">
        <f>'A(IxI)'!K82*K$102</f>
        <v>0</v>
      </c>
      <c r="L82" s="48">
        <f>'A(IxI)'!L82*L$102</f>
        <v>0</v>
      </c>
      <c r="M82" s="48">
        <f>'A(IxI)'!M82*M$102</f>
        <v>0</v>
      </c>
      <c r="N82" s="48">
        <f>'A(IxI)'!N82*N$102</f>
        <v>0</v>
      </c>
      <c r="O82" s="48">
        <f>'A(IxI)'!O82*O$102</f>
        <v>0</v>
      </c>
      <c r="P82" s="48">
        <f>'A(IxI)'!P82*P$102</f>
        <v>0</v>
      </c>
      <c r="Q82" s="48">
        <f>'A(IxI)'!Q82*Q$102</f>
        <v>0</v>
      </c>
      <c r="R82" s="48">
        <f>'A(IxI)'!R82*R$102</f>
        <v>0</v>
      </c>
      <c r="S82" s="48">
        <f>'A(IxI)'!S82*S$102</f>
        <v>0</v>
      </c>
      <c r="T82" s="48">
        <f>'A(IxI)'!T82*T$102</f>
        <v>0</v>
      </c>
      <c r="U82" s="48">
        <f>'A(IxI)'!U82*U$102</f>
        <v>0</v>
      </c>
      <c r="V82" s="48">
        <f>'A(IxI)'!V82*V$102</f>
        <v>0</v>
      </c>
      <c r="W82" s="48">
        <f>'A(IxI)'!W82*W$102</f>
        <v>0</v>
      </c>
      <c r="X82" s="48">
        <f>'A(IxI)'!X82*X$102</f>
        <v>0</v>
      </c>
      <c r="Y82" s="48">
        <f>'A(IxI)'!Y82*Y$102</f>
        <v>0</v>
      </c>
      <c r="Z82" s="48">
        <f>'A(IxI)'!Z82*Z$102</f>
        <v>0</v>
      </c>
      <c r="AA82" s="48">
        <f>'A(IxI)'!AA82*AA$102</f>
        <v>0</v>
      </c>
      <c r="AB82" s="48">
        <f>'A(IxI)'!AB82*AB$102</f>
        <v>0</v>
      </c>
      <c r="AC82" s="48">
        <f>'A(IxI)'!AC82*AC$102</f>
        <v>0</v>
      </c>
      <c r="AD82" s="48">
        <f>'A(IxI)'!AD82*AD$102</f>
        <v>0</v>
      </c>
      <c r="AE82" s="48">
        <f>'A(IxI)'!AE82*AE$102</f>
        <v>0</v>
      </c>
      <c r="AF82" s="48">
        <f>'A(IxI)'!AF82*AF$102</f>
        <v>0</v>
      </c>
      <c r="AG82" s="48">
        <f>'A(IxI)'!AG82*AG$102</f>
        <v>0</v>
      </c>
      <c r="AH82" s="48">
        <f>'A(IxI)'!AH82*AH$102</f>
        <v>0</v>
      </c>
      <c r="AI82" s="48">
        <f>'A(IxI)'!AI82*AI$102</f>
        <v>0</v>
      </c>
      <c r="AJ82" s="48">
        <f>'A(IxI)'!AJ82*AJ$102</f>
        <v>0</v>
      </c>
      <c r="AK82" s="48">
        <f>'A(IxI)'!AK82*AK$102</f>
        <v>0</v>
      </c>
      <c r="AL82" s="48">
        <f>'A(IxI)'!AL82*AL$102</f>
        <v>0</v>
      </c>
      <c r="AM82" s="48">
        <f>'A(IxI)'!AM82*AM$102</f>
        <v>0</v>
      </c>
      <c r="AN82" s="48">
        <f>'A(IxI)'!AN82*AN$102</f>
        <v>0</v>
      </c>
      <c r="AO82" s="48">
        <f>'A(IxI)'!AO82*AO$102</f>
        <v>0</v>
      </c>
      <c r="AP82" s="48">
        <f>'A(IxI)'!AP82*AP$102</f>
        <v>0</v>
      </c>
      <c r="AQ82" s="48">
        <f>'A(IxI)'!AQ82*AQ$102</f>
        <v>0</v>
      </c>
      <c r="AR82" s="48">
        <f>'A(IxI)'!AR82*AR$102</f>
        <v>0</v>
      </c>
      <c r="AS82" s="48">
        <f>'A(IxI)'!AS82*AS$102</f>
        <v>0</v>
      </c>
      <c r="AT82" s="48">
        <f>'A(IxI)'!AT82*AT$102</f>
        <v>0</v>
      </c>
      <c r="AU82" s="48">
        <f>'A(IxI)'!AU82*AU$102</f>
        <v>0</v>
      </c>
      <c r="AV82" s="48">
        <f>'A(IxI)'!AV82*AV$102</f>
        <v>0</v>
      </c>
      <c r="AW82" s="48">
        <f>'A(IxI)'!AW82*AW$102</f>
        <v>0</v>
      </c>
      <c r="AX82" s="48">
        <f>'A(IxI)'!AX82*AX$102</f>
        <v>0</v>
      </c>
      <c r="AY82" s="48">
        <f>'A(IxI)'!AY82*AY$102</f>
        <v>0</v>
      </c>
      <c r="AZ82" s="48">
        <f>'A(IxI)'!AZ82*AZ$102</f>
        <v>0</v>
      </c>
      <c r="BA82" s="48">
        <f>'A(IxI)'!BA82*BA$102</f>
        <v>0</v>
      </c>
      <c r="BB82" s="48">
        <f>'A(IxI)'!BB82*BB$102</f>
        <v>0</v>
      </c>
      <c r="BC82" s="48">
        <f>'A(IxI)'!BC82*BC$102</f>
        <v>0</v>
      </c>
      <c r="BD82" s="48">
        <f>'A(IxI)'!BD82*BD$102</f>
        <v>0</v>
      </c>
      <c r="BE82" s="48">
        <f>'A(IxI)'!BE82*BE$102</f>
        <v>0</v>
      </c>
      <c r="BF82" s="48">
        <f>'A(IxI)'!BF82*BF$102</f>
        <v>0</v>
      </c>
      <c r="BG82" s="48">
        <f>'A(IxI)'!BG82*BG$102</f>
        <v>0</v>
      </c>
      <c r="BH82" s="48">
        <f>'A(IxI)'!BH82*BH$102</f>
        <v>0</v>
      </c>
      <c r="BI82" s="48">
        <f>'A(IxI)'!BI82*BI$102</f>
        <v>0</v>
      </c>
      <c r="BJ82" s="48">
        <f>'A(IxI)'!BJ82*BJ$102</f>
        <v>0</v>
      </c>
      <c r="BK82" s="48">
        <f>'A(IxI)'!BK82*BK$102</f>
        <v>0</v>
      </c>
      <c r="BL82" s="48">
        <f>'A(IxI)'!BL82*BL$102</f>
        <v>0</v>
      </c>
      <c r="BM82" s="48">
        <f>'A(IxI)'!BM82*BM$102</f>
        <v>0</v>
      </c>
      <c r="BN82" s="48">
        <f>'A(IxI)'!BN82*BN$102</f>
        <v>0</v>
      </c>
      <c r="BO82" s="48">
        <f>'A(IxI)'!BO82*BO$102</f>
        <v>0</v>
      </c>
      <c r="BP82" s="48">
        <f>'A(IxI)'!BP82*BP$102</f>
        <v>0</v>
      </c>
      <c r="BQ82" s="48">
        <f>'A(IxI)'!BQ82*BQ$102</f>
        <v>0</v>
      </c>
      <c r="BR82" s="48">
        <f>'A(IxI)'!BR82*BR$102</f>
        <v>0</v>
      </c>
      <c r="BS82" s="48">
        <f>'A(IxI)'!BS82*BS$102</f>
        <v>0</v>
      </c>
      <c r="BT82" s="48">
        <f>'A(IxI)'!BT82*BT$102</f>
        <v>0</v>
      </c>
      <c r="BU82" s="48">
        <f>'A(IxI)'!BU82*BU$102</f>
        <v>0</v>
      </c>
      <c r="BV82" s="48">
        <f>'A(IxI)'!BV82*BV$102</f>
        <v>0</v>
      </c>
      <c r="BW82" s="48">
        <f>'A(IxI)'!BW82*BW$102</f>
        <v>0</v>
      </c>
      <c r="BX82" s="48">
        <f>'A(IxI)'!BX82*BX$102</f>
        <v>0</v>
      </c>
      <c r="BY82" s="48">
        <f>'A(IxI)'!BY82*BY$102</f>
        <v>0</v>
      </c>
      <c r="BZ82" s="48">
        <f>'A(IxI)'!BZ82*BZ$102</f>
        <v>0</v>
      </c>
      <c r="CA82" s="55">
        <f>'A(IxI)'!CA82*CA$102</f>
        <v>0</v>
      </c>
      <c r="CB82" s="83">
        <f t="shared" si="4"/>
        <v>0</v>
      </c>
      <c r="CC82" s="51">
        <f>'Sim_F(IxI)'!B76</f>
        <v>71816</v>
      </c>
      <c r="CD82" s="48">
        <f>'Sim_F(IxI)'!C76</f>
        <v>4175872</v>
      </c>
      <c r="CE82" s="48">
        <f>'Sim_F(IxI)'!D76</f>
        <v>0</v>
      </c>
      <c r="CF82" s="48">
        <f>'Sim_F(IxI)'!E76</f>
        <v>0</v>
      </c>
      <c r="CG82" s="48">
        <f>'Sim_F(IxI)'!F76</f>
        <v>0</v>
      </c>
      <c r="CH82" s="82">
        <f>'Sim_F(IxI)'!G76</f>
        <v>0</v>
      </c>
      <c r="CI82" s="93">
        <f t="shared" si="5"/>
        <v>4247688</v>
      </c>
      <c r="CJ82" s="127"/>
      <c r="CK82" s="48">
        <f>+'(I-AIxI)-1xSim_F(IxI)'!H75</f>
        <v>4247688</v>
      </c>
      <c r="CL82" s="48">
        <f t="shared" si="6"/>
        <v>0</v>
      </c>
      <c r="CM82" s="48"/>
      <c r="CN82" s="24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'A(IxI)'!D83*D$102</f>
        <v>6920.4750641624869</v>
      </c>
      <c r="E83" s="48">
        <f>'A(IxI)'!E83*E$102</f>
        <v>997.19234802737333</v>
      </c>
      <c r="F83" s="48">
        <f>'A(IxI)'!F83*F$102</f>
        <v>4437.7806681722495</v>
      </c>
      <c r="G83" s="48">
        <f>'A(IxI)'!G83*G$102</f>
        <v>2331.0421090782283</v>
      </c>
      <c r="H83" s="48">
        <f>'A(IxI)'!H83*H$102</f>
        <v>37567.494452309737</v>
      </c>
      <c r="I83" s="48">
        <f>'A(IxI)'!I83*I$102</f>
        <v>14655.317067052994</v>
      </c>
      <c r="J83" s="48">
        <f>'A(IxI)'!J83*J$102</f>
        <v>5800.0245340403535</v>
      </c>
      <c r="K83" s="48">
        <f>'A(IxI)'!K83*K$102</f>
        <v>12652.819359748268</v>
      </c>
      <c r="L83" s="48">
        <f>'A(IxI)'!L83*L$102</f>
        <v>3423.1171736130254</v>
      </c>
      <c r="M83" s="48">
        <f>'A(IxI)'!M83*M$102</f>
        <v>15706.574977672963</v>
      </c>
      <c r="N83" s="48">
        <f>'A(IxI)'!N83*N$102</f>
        <v>3129.2235367425114</v>
      </c>
      <c r="O83" s="48">
        <f>'A(IxI)'!O83*O$102</f>
        <v>15686.096069590518</v>
      </c>
      <c r="P83" s="48">
        <f>'A(IxI)'!P83*P$102</f>
        <v>270.28457473340637</v>
      </c>
      <c r="Q83" s="48">
        <f>'A(IxI)'!Q83*Q$102</f>
        <v>187.2422184280619</v>
      </c>
      <c r="R83" s="48">
        <f>'A(IxI)'!R83*R$102</f>
        <v>38729.332348225405</v>
      </c>
      <c r="S83" s="48">
        <f>'A(IxI)'!S83*S$102</f>
        <v>6167.2642531514211</v>
      </c>
      <c r="T83" s="48">
        <f>'A(IxI)'!T83*T$102</f>
        <v>6483.3838754023354</v>
      </c>
      <c r="U83" s="48">
        <f>'A(IxI)'!U83*U$102</f>
        <v>7583.8292846235418</v>
      </c>
      <c r="V83" s="48">
        <f>'A(IxI)'!V83*V$102</f>
        <v>12715.872112217985</v>
      </c>
      <c r="W83" s="48">
        <f>'A(IxI)'!W83*W$102</f>
        <v>3180.048778524917</v>
      </c>
      <c r="X83" s="48">
        <f>'A(IxI)'!X83*X$102</f>
        <v>11717.530251507022</v>
      </c>
      <c r="Y83" s="48">
        <f>'A(IxI)'!Y83*Y$102</f>
        <v>771.21773949263138</v>
      </c>
      <c r="Z83" s="48">
        <f>'A(IxI)'!Z83*Z$102</f>
        <v>3411.0374112723603</v>
      </c>
      <c r="AA83" s="48">
        <f>'A(IxI)'!AA83*AA$102</f>
        <v>1470.2722184383972</v>
      </c>
      <c r="AB83" s="48">
        <f>'A(IxI)'!AB83*AB$102</f>
        <v>2016.360927713532</v>
      </c>
      <c r="AC83" s="48">
        <f>'A(IxI)'!AC83*AC$102</f>
        <v>988.3503100479993</v>
      </c>
      <c r="AD83" s="48">
        <f>'A(IxI)'!AD83*AD$102</f>
        <v>337.08797655587057</v>
      </c>
      <c r="AE83" s="48">
        <f>'A(IxI)'!AE83*AE$102</f>
        <v>2736.5868849124481</v>
      </c>
      <c r="AF83" s="48">
        <f>'A(IxI)'!AF83*AF$102</f>
        <v>1050.8796070024659</v>
      </c>
      <c r="AG83" s="48">
        <f>'A(IxI)'!AG83*AG$102</f>
        <v>315.97388832624932</v>
      </c>
      <c r="AH83" s="48">
        <f>'A(IxI)'!AH83*AH$102</f>
        <v>408.90606740352035</v>
      </c>
      <c r="AI83" s="48">
        <f>'A(IxI)'!AI83*AI$102</f>
        <v>269.83535249899711</v>
      </c>
      <c r="AJ83" s="48">
        <f>'A(IxI)'!AJ83*AJ$102</f>
        <v>17.446077886815321</v>
      </c>
      <c r="AK83" s="48">
        <f>'A(IxI)'!AK83*AK$102</f>
        <v>425.08353285324716</v>
      </c>
      <c r="AL83" s="48">
        <f>'A(IxI)'!AL83*AL$102</f>
        <v>547.38659161976079</v>
      </c>
      <c r="AM83" s="48">
        <f>'A(IxI)'!AM83*AM$102</f>
        <v>206.14659857563055</v>
      </c>
      <c r="AN83" s="48">
        <f>'A(IxI)'!AN83*AN$102</f>
        <v>679.1851264813539</v>
      </c>
      <c r="AO83" s="48">
        <f>'A(IxI)'!AO83*AO$102</f>
        <v>946.97993076828072</v>
      </c>
      <c r="AP83" s="48">
        <f>'A(IxI)'!AP83*AP$102</f>
        <v>244.02023592624414</v>
      </c>
      <c r="AQ83" s="48">
        <f>'A(IxI)'!AQ83*AQ$102</f>
        <v>2127.3734398247243</v>
      </c>
      <c r="AR83" s="48">
        <f>'A(IxI)'!AR83*AR$102</f>
        <v>410.85814376815927</v>
      </c>
      <c r="AS83" s="48">
        <f>'A(IxI)'!AS83*AS$102</f>
        <v>607.82671420519387</v>
      </c>
      <c r="AT83" s="48">
        <f>'A(IxI)'!AT83*AT$102</f>
        <v>357.20889476831985</v>
      </c>
      <c r="AU83" s="48">
        <f>'A(IxI)'!AU83*AU$102</f>
        <v>144.70918128339201</v>
      </c>
      <c r="AV83" s="48">
        <f>'A(IxI)'!AV83*AV$102</f>
        <v>985.28999430366389</v>
      </c>
      <c r="AW83" s="48">
        <f>'A(IxI)'!AW83*AW$102</f>
        <v>183.87683153472182</v>
      </c>
      <c r="AX83" s="48">
        <f>'A(IxI)'!AX83*AX$102</f>
        <v>432.68832516722864</v>
      </c>
      <c r="AY83" s="48">
        <f>'A(IxI)'!AY83*AY$102</f>
        <v>660.32907283624422</v>
      </c>
      <c r="AZ83" s="48">
        <f>'A(IxI)'!AZ83*AZ$102</f>
        <v>551.69014793312647</v>
      </c>
      <c r="BA83" s="48">
        <f>'A(IxI)'!BA83*BA$102</f>
        <v>111.37270674951142</v>
      </c>
      <c r="BB83" s="48">
        <f>'A(IxI)'!BB83*BB$102</f>
        <v>330.83387029438143</v>
      </c>
      <c r="BC83" s="48">
        <f>'A(IxI)'!BC83*BC$102</f>
        <v>97.900346589688994</v>
      </c>
      <c r="BD83" s="48">
        <f>'A(IxI)'!BD83*BD$102</f>
        <v>456.07946059690778</v>
      </c>
      <c r="BE83" s="48">
        <f>'A(IxI)'!BE83*BE$102</f>
        <v>354.12550830555051</v>
      </c>
      <c r="BF83" s="48">
        <f>'A(IxI)'!BF83*BF$102</f>
        <v>423.45629330023172</v>
      </c>
      <c r="BG83" s="48">
        <f>'A(IxI)'!BG83*BG$102</f>
        <v>4231.5712438179635</v>
      </c>
      <c r="BH83" s="48">
        <f>'A(IxI)'!BH83*BH$102</f>
        <v>302.41837195449648</v>
      </c>
      <c r="BI83" s="48">
        <f>'A(IxI)'!BI83*BI$102</f>
        <v>22781.954537664831</v>
      </c>
      <c r="BJ83" s="48">
        <f>'A(IxI)'!BJ83*BJ$102</f>
        <v>9711.5606278256219</v>
      </c>
      <c r="BK83" s="48">
        <f>'A(IxI)'!BK83*BK$102</f>
        <v>35988.07494909285</v>
      </c>
      <c r="BL83" s="48">
        <f>'A(IxI)'!BL83*BL$102</f>
        <v>65.591805755661028</v>
      </c>
      <c r="BM83" s="48">
        <f>'A(IxI)'!BM83*BM$102</f>
        <v>3762.0286227622355</v>
      </c>
      <c r="BN83" s="48">
        <f>'A(IxI)'!BN83*BN$102</f>
        <v>14393.66957062549</v>
      </c>
      <c r="BO83" s="48">
        <f>'A(IxI)'!BO83*BO$102</f>
        <v>87517.485226150646</v>
      </c>
      <c r="BP83" s="48">
        <f>'A(IxI)'!BP83*BP$102</f>
        <v>15881.475799339401</v>
      </c>
      <c r="BQ83" s="48">
        <f>'A(IxI)'!BQ83*BQ$102</f>
        <v>5181.5751538105169</v>
      </c>
      <c r="BR83" s="48">
        <f>'A(IxI)'!BR83*BR$102</f>
        <v>1326.7395033294888</v>
      </c>
      <c r="BS83" s="48">
        <f>'A(IxI)'!BS83*BS$102</f>
        <v>24485.645666503151</v>
      </c>
      <c r="BT83" s="48">
        <f>'A(IxI)'!BT83*BT$102</f>
        <v>124603.31860398801</v>
      </c>
      <c r="BU83" s="48">
        <f>'A(IxI)'!BU83*BU$102</f>
        <v>5391.8446891563426</v>
      </c>
      <c r="BV83" s="48">
        <f>'A(IxI)'!BV83*BV$102</f>
        <v>43819.008615903083</v>
      </c>
      <c r="BW83" s="48">
        <f>'A(IxI)'!BW83*BW$102</f>
        <v>2423.4967340924741</v>
      </c>
      <c r="BX83" s="48">
        <f>'A(IxI)'!BX83*BX$102</f>
        <v>22994.550058624125</v>
      </c>
      <c r="BY83" s="48">
        <f>'A(IxI)'!BY83*BY$102</f>
        <v>2020.2620929166385</v>
      </c>
      <c r="BZ83" s="48">
        <f>'A(IxI)'!BZ83*BZ$102</f>
        <v>120974.15624690629</v>
      </c>
      <c r="CA83" s="55">
        <f>'A(IxI)'!CA83*CA$102</f>
        <v>0</v>
      </c>
      <c r="CB83" s="83">
        <f t="shared" si="4"/>
        <v>783276.74858648109</v>
      </c>
      <c r="CC83" s="51">
        <f>'Sim_F(IxI)'!B77</f>
        <v>805627.54331803601</v>
      </c>
      <c r="CD83" s="48">
        <f>'Sim_F(IxI)'!C77</f>
        <v>0</v>
      </c>
      <c r="CE83" s="48">
        <f>'Sim_F(IxI)'!D77</f>
        <v>527329.31258442905</v>
      </c>
      <c r="CF83" s="48">
        <f>'Sim_F(IxI)'!E77</f>
        <v>14961.479728439699</v>
      </c>
      <c r="CG83" s="48">
        <f>'Sim_F(IxI)'!F77</f>
        <v>0</v>
      </c>
      <c r="CH83" s="82">
        <f>'Sim_F(IxI)'!G77</f>
        <v>3307.9157826134101</v>
      </c>
      <c r="CI83" s="93">
        <f t="shared" si="5"/>
        <v>2134502.9999999991</v>
      </c>
      <c r="CJ83" s="127"/>
      <c r="CK83" s="48">
        <f>+'(I-AIxI)-1xSim_F(IxI)'!H76</f>
        <v>2134502.9999999991</v>
      </c>
      <c r="CL83" s="48">
        <f t="shared" si="6"/>
        <v>0</v>
      </c>
      <c r="CM83" s="48"/>
      <c r="CN83" s="247">
        <f t="shared" si="7"/>
        <v>0.63304022126627069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'A(IxI)'!D84*D$102</f>
        <v>0</v>
      </c>
      <c r="E84" s="48">
        <f>'A(IxI)'!E84*E$102</f>
        <v>0</v>
      </c>
      <c r="F84" s="48">
        <f>'A(IxI)'!F84*F$102</f>
        <v>0</v>
      </c>
      <c r="G84" s="48">
        <f>'A(IxI)'!G84*G$102</f>
        <v>0</v>
      </c>
      <c r="H84" s="48">
        <f>'A(IxI)'!H84*H$102</f>
        <v>0</v>
      </c>
      <c r="I84" s="48">
        <f>'A(IxI)'!I84*I$102</f>
        <v>0</v>
      </c>
      <c r="J84" s="48">
        <f>'A(IxI)'!J84*J$102</f>
        <v>0</v>
      </c>
      <c r="K84" s="48">
        <f>'A(IxI)'!K84*K$102</f>
        <v>0</v>
      </c>
      <c r="L84" s="48">
        <f>'A(IxI)'!L84*L$102</f>
        <v>0</v>
      </c>
      <c r="M84" s="48">
        <f>'A(IxI)'!M84*M$102</f>
        <v>0</v>
      </c>
      <c r="N84" s="48">
        <f>'A(IxI)'!N84*N$102</f>
        <v>0</v>
      </c>
      <c r="O84" s="48">
        <f>'A(IxI)'!O84*O$102</f>
        <v>0</v>
      </c>
      <c r="P84" s="48">
        <f>'A(IxI)'!P84*P$102</f>
        <v>0</v>
      </c>
      <c r="Q84" s="48">
        <f>'A(IxI)'!Q84*Q$102</f>
        <v>0</v>
      </c>
      <c r="R84" s="48">
        <f>'A(IxI)'!R84*R$102</f>
        <v>0</v>
      </c>
      <c r="S84" s="48">
        <f>'A(IxI)'!S84*S$102</f>
        <v>0</v>
      </c>
      <c r="T84" s="48">
        <f>'A(IxI)'!T84*T$102</f>
        <v>0</v>
      </c>
      <c r="U84" s="48">
        <f>'A(IxI)'!U84*U$102</f>
        <v>0</v>
      </c>
      <c r="V84" s="48">
        <f>'A(IxI)'!V84*V$102</f>
        <v>0</v>
      </c>
      <c r="W84" s="48">
        <f>'A(IxI)'!W84*W$102</f>
        <v>0</v>
      </c>
      <c r="X84" s="48">
        <f>'A(IxI)'!X84*X$102</f>
        <v>0</v>
      </c>
      <c r="Y84" s="48">
        <f>'A(IxI)'!Y84*Y$102</f>
        <v>0</v>
      </c>
      <c r="Z84" s="48">
        <f>'A(IxI)'!Z84*Z$102</f>
        <v>0</v>
      </c>
      <c r="AA84" s="48">
        <f>'A(IxI)'!AA84*AA$102</f>
        <v>0</v>
      </c>
      <c r="AB84" s="48">
        <f>'A(IxI)'!AB84*AB$102</f>
        <v>0</v>
      </c>
      <c r="AC84" s="48">
        <f>'A(IxI)'!AC84*AC$102</f>
        <v>0</v>
      </c>
      <c r="AD84" s="48">
        <f>'A(IxI)'!AD84*AD$102</f>
        <v>0</v>
      </c>
      <c r="AE84" s="48">
        <f>'A(IxI)'!AE84*AE$102</f>
        <v>0</v>
      </c>
      <c r="AF84" s="48">
        <f>'A(IxI)'!AF84*AF$102</f>
        <v>0</v>
      </c>
      <c r="AG84" s="48">
        <f>'A(IxI)'!AG84*AG$102</f>
        <v>0</v>
      </c>
      <c r="AH84" s="48">
        <f>'A(IxI)'!AH84*AH$102</f>
        <v>0</v>
      </c>
      <c r="AI84" s="48">
        <f>'A(IxI)'!AI84*AI$102</f>
        <v>0</v>
      </c>
      <c r="AJ84" s="48">
        <f>'A(IxI)'!AJ84*AJ$102</f>
        <v>0</v>
      </c>
      <c r="AK84" s="48">
        <f>'A(IxI)'!AK84*AK$102</f>
        <v>0</v>
      </c>
      <c r="AL84" s="48">
        <f>'A(IxI)'!AL84*AL$102</f>
        <v>0</v>
      </c>
      <c r="AM84" s="48">
        <f>'A(IxI)'!AM84*AM$102</f>
        <v>0</v>
      </c>
      <c r="AN84" s="48">
        <f>'A(IxI)'!AN84*AN$102</f>
        <v>0</v>
      </c>
      <c r="AO84" s="48">
        <f>'A(IxI)'!AO84*AO$102</f>
        <v>0</v>
      </c>
      <c r="AP84" s="48">
        <f>'A(IxI)'!AP84*AP$102</f>
        <v>0</v>
      </c>
      <c r="AQ84" s="48">
        <f>'A(IxI)'!AQ84*AQ$102</f>
        <v>0</v>
      </c>
      <c r="AR84" s="48">
        <f>'A(IxI)'!AR84*AR$102</f>
        <v>0</v>
      </c>
      <c r="AS84" s="48">
        <f>'A(IxI)'!AS84*AS$102</f>
        <v>0</v>
      </c>
      <c r="AT84" s="48">
        <f>'A(IxI)'!AT84*AT$102</f>
        <v>0</v>
      </c>
      <c r="AU84" s="48">
        <f>'A(IxI)'!AU84*AU$102</f>
        <v>0</v>
      </c>
      <c r="AV84" s="48">
        <f>'A(IxI)'!AV84*AV$102</f>
        <v>0</v>
      </c>
      <c r="AW84" s="48">
        <f>'A(IxI)'!AW84*AW$102</f>
        <v>0</v>
      </c>
      <c r="AX84" s="48">
        <f>'A(IxI)'!AX84*AX$102</f>
        <v>0</v>
      </c>
      <c r="AY84" s="48">
        <f>'A(IxI)'!AY84*AY$102</f>
        <v>0</v>
      </c>
      <c r="AZ84" s="48">
        <f>'A(IxI)'!AZ84*AZ$102</f>
        <v>0</v>
      </c>
      <c r="BA84" s="48">
        <f>'A(IxI)'!BA84*BA$102</f>
        <v>0</v>
      </c>
      <c r="BB84" s="48">
        <f>'A(IxI)'!BB84*BB$102</f>
        <v>0</v>
      </c>
      <c r="BC84" s="48">
        <f>'A(IxI)'!BC84*BC$102</f>
        <v>0</v>
      </c>
      <c r="BD84" s="48">
        <f>'A(IxI)'!BD84*BD$102</f>
        <v>0</v>
      </c>
      <c r="BE84" s="48">
        <f>'A(IxI)'!BE84*BE$102</f>
        <v>0</v>
      </c>
      <c r="BF84" s="48">
        <f>'A(IxI)'!BF84*BF$102</f>
        <v>0</v>
      </c>
      <c r="BG84" s="48">
        <f>'A(IxI)'!BG84*BG$102</f>
        <v>0</v>
      </c>
      <c r="BH84" s="48">
        <f>'A(IxI)'!BH84*BH$102</f>
        <v>0</v>
      </c>
      <c r="BI84" s="48">
        <f>'A(IxI)'!BI84*BI$102</f>
        <v>0</v>
      </c>
      <c r="BJ84" s="48">
        <f>'A(IxI)'!BJ84*BJ$102</f>
        <v>0</v>
      </c>
      <c r="BK84" s="48">
        <f>'A(IxI)'!BK84*BK$102</f>
        <v>0</v>
      </c>
      <c r="BL84" s="48">
        <f>'A(IxI)'!BL84*BL$102</f>
        <v>0</v>
      </c>
      <c r="BM84" s="48">
        <f>'A(IxI)'!BM84*BM$102</f>
        <v>0</v>
      </c>
      <c r="BN84" s="48">
        <f>'A(IxI)'!BN84*BN$102</f>
        <v>0</v>
      </c>
      <c r="BO84" s="48">
        <f>'A(IxI)'!BO84*BO$102</f>
        <v>0</v>
      </c>
      <c r="BP84" s="48">
        <f>'A(IxI)'!BP84*BP$102</f>
        <v>0</v>
      </c>
      <c r="BQ84" s="48">
        <f>'A(IxI)'!BQ84*BQ$102</f>
        <v>0</v>
      </c>
      <c r="BR84" s="48">
        <f>'A(IxI)'!BR84*BR$102</f>
        <v>0</v>
      </c>
      <c r="BS84" s="48">
        <f>'A(IxI)'!BS84*BS$102</f>
        <v>0</v>
      </c>
      <c r="BT84" s="48">
        <f>'A(IxI)'!BT84*BT$102</f>
        <v>0</v>
      </c>
      <c r="BU84" s="48">
        <f>'A(IxI)'!BU84*BU$102</f>
        <v>0</v>
      </c>
      <c r="BV84" s="48">
        <f>'A(IxI)'!BV84*BV$102</f>
        <v>0</v>
      </c>
      <c r="BW84" s="48">
        <f>'A(IxI)'!BW84*BW$102</f>
        <v>0</v>
      </c>
      <c r="BX84" s="48">
        <f>'A(IxI)'!BX84*BX$102</f>
        <v>0</v>
      </c>
      <c r="BY84" s="48">
        <f>'A(IxI)'!BY84*BY$102</f>
        <v>0</v>
      </c>
      <c r="BZ84" s="48">
        <f>'A(IxI)'!BZ84*BZ$102</f>
        <v>0</v>
      </c>
      <c r="CA84" s="55">
        <f>'A(IxI)'!CA84*CA$102</f>
        <v>0</v>
      </c>
      <c r="CB84" s="83">
        <f t="shared" si="4"/>
        <v>0</v>
      </c>
      <c r="CC84" s="51">
        <f>'Sim_F(IxI)'!B78</f>
        <v>709587</v>
      </c>
      <c r="CD84" s="48">
        <f>'Sim_F(IxI)'!C78</f>
        <v>0</v>
      </c>
      <c r="CE84" s="48">
        <f>'Sim_F(IxI)'!D78</f>
        <v>0</v>
      </c>
      <c r="CF84" s="48">
        <f>'Sim_F(IxI)'!E78</f>
        <v>0</v>
      </c>
      <c r="CG84" s="48">
        <f>'Sim_F(IxI)'!F78</f>
        <v>0</v>
      </c>
      <c r="CH84" s="82">
        <f>'Sim_F(IxI)'!G78</f>
        <v>0</v>
      </c>
      <c r="CI84" s="93">
        <f t="shared" si="5"/>
        <v>709587</v>
      </c>
      <c r="CJ84" s="127"/>
      <c r="CK84" s="48">
        <f>+'(I-AIxI)-1xSim_F(IxI)'!H77</f>
        <v>709587</v>
      </c>
      <c r="CL84" s="48">
        <f t="shared" si="6"/>
        <v>0</v>
      </c>
      <c r="CM84" s="48"/>
      <c r="CN84" s="24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f>+'Ud pb'!D85</f>
        <v>0</v>
      </c>
      <c r="E85" s="59">
        <f>+'Ud pb'!E85</f>
        <v>0</v>
      </c>
      <c r="F85" s="59">
        <f>+'Ud pb'!F85</f>
        <v>0</v>
      </c>
      <c r="G85" s="59">
        <f>+'Ud pb'!G85</f>
        <v>0</v>
      </c>
      <c r="H85" s="59">
        <f>+'Ud pb'!H85</f>
        <v>0</v>
      </c>
      <c r="I85" s="59">
        <f>+'Ud pb'!I85</f>
        <v>0</v>
      </c>
      <c r="J85" s="59">
        <f>+'Ud pb'!J85</f>
        <v>0</v>
      </c>
      <c r="K85" s="59">
        <f>+'Ud pb'!K85</f>
        <v>0</v>
      </c>
      <c r="L85" s="59">
        <f>+'Ud pb'!L85</f>
        <v>0</v>
      </c>
      <c r="M85" s="59">
        <f>+'Ud pb'!M85</f>
        <v>0</v>
      </c>
      <c r="N85" s="59">
        <f>+'Ud pb'!N85</f>
        <v>0</v>
      </c>
      <c r="O85" s="59">
        <f>+'Ud pb'!O85</f>
        <v>0</v>
      </c>
      <c r="P85" s="59">
        <f>+'Ud pb'!P85</f>
        <v>0</v>
      </c>
      <c r="Q85" s="59">
        <f>+'Ud pb'!Q85</f>
        <v>0</v>
      </c>
      <c r="R85" s="59">
        <f>+'Ud pb'!R85</f>
        <v>0</v>
      </c>
      <c r="S85" s="59">
        <f>+'Ud pb'!S85</f>
        <v>0</v>
      </c>
      <c r="T85" s="59">
        <f>+'Ud pb'!T85</f>
        <v>0</v>
      </c>
      <c r="U85" s="59">
        <f>+'Ud pb'!U85</f>
        <v>0</v>
      </c>
      <c r="V85" s="59">
        <f>+'Ud pb'!V85</f>
        <v>0</v>
      </c>
      <c r="W85" s="59">
        <f>+'Ud pb'!W85</f>
        <v>0</v>
      </c>
      <c r="X85" s="59">
        <f>+'Ud pb'!X85</f>
        <v>0</v>
      </c>
      <c r="Y85" s="59">
        <f>+'Ud pb'!Y85</f>
        <v>0</v>
      </c>
      <c r="Z85" s="59">
        <f>+'Ud pb'!Z85</f>
        <v>0</v>
      </c>
      <c r="AA85" s="59">
        <f>+'Ud pb'!AA85</f>
        <v>0</v>
      </c>
      <c r="AB85" s="59">
        <f>+'Ud pb'!AB85</f>
        <v>0</v>
      </c>
      <c r="AC85" s="59">
        <f>+'Ud pb'!AC85</f>
        <v>0</v>
      </c>
      <c r="AD85" s="59">
        <f>+'Ud pb'!AD85</f>
        <v>0</v>
      </c>
      <c r="AE85" s="59">
        <f>+'Ud pb'!AE85</f>
        <v>0</v>
      </c>
      <c r="AF85" s="59">
        <f>+'Ud pb'!AF85</f>
        <v>0</v>
      </c>
      <c r="AG85" s="59">
        <f>+'Ud pb'!AG85</f>
        <v>0</v>
      </c>
      <c r="AH85" s="59">
        <f>+'Ud pb'!AH85</f>
        <v>0</v>
      </c>
      <c r="AI85" s="59">
        <f>+'Ud pb'!AI85</f>
        <v>0</v>
      </c>
      <c r="AJ85" s="59">
        <f>+'Ud pb'!AJ85</f>
        <v>0</v>
      </c>
      <c r="AK85" s="59">
        <f>+'Ud pb'!AK85</f>
        <v>0</v>
      </c>
      <c r="AL85" s="59">
        <f>+'Ud pb'!AL85</f>
        <v>0</v>
      </c>
      <c r="AM85" s="59">
        <f>+'Ud pb'!AM85</f>
        <v>0</v>
      </c>
      <c r="AN85" s="59">
        <f>+'Ud pb'!AN85</f>
        <v>0</v>
      </c>
      <c r="AO85" s="59">
        <f>+'Ud pb'!AO85</f>
        <v>0</v>
      </c>
      <c r="AP85" s="59">
        <f>+'Ud pb'!AP85</f>
        <v>0</v>
      </c>
      <c r="AQ85" s="59">
        <f>+'Ud pb'!AQ85</f>
        <v>0</v>
      </c>
      <c r="AR85" s="59">
        <f>+'Ud pb'!AR85</f>
        <v>0</v>
      </c>
      <c r="AS85" s="59">
        <f>+'Ud pb'!AS85</f>
        <v>0</v>
      </c>
      <c r="AT85" s="59">
        <f>+'Ud pb'!AT85</f>
        <v>0</v>
      </c>
      <c r="AU85" s="59">
        <f>+'Ud pb'!AU85</f>
        <v>0</v>
      </c>
      <c r="AV85" s="59">
        <f>+'Ud pb'!AV85</f>
        <v>0</v>
      </c>
      <c r="AW85" s="59">
        <f>+'Ud pb'!AW85</f>
        <v>0</v>
      </c>
      <c r="AX85" s="59">
        <f>+'Ud pb'!AX85</f>
        <v>0</v>
      </c>
      <c r="AY85" s="59">
        <f>+'Ud pb'!AY85</f>
        <v>0</v>
      </c>
      <c r="AZ85" s="59">
        <f>+'Ud pb'!AZ85</f>
        <v>0</v>
      </c>
      <c r="BA85" s="59">
        <f>+'Ud pb'!BA85</f>
        <v>0</v>
      </c>
      <c r="BB85" s="59">
        <f>+'Ud pb'!BB85</f>
        <v>0</v>
      </c>
      <c r="BC85" s="59">
        <f>+'Ud pb'!BC85</f>
        <v>0</v>
      </c>
      <c r="BD85" s="59">
        <f>+'Ud pb'!BD85</f>
        <v>0</v>
      </c>
      <c r="BE85" s="59">
        <f>+'Ud pb'!BE85</f>
        <v>0</v>
      </c>
      <c r="BF85" s="59">
        <f>+'Ud pb'!BF85</f>
        <v>0</v>
      </c>
      <c r="BG85" s="59">
        <f>+'Ud pb'!BG85</f>
        <v>0</v>
      </c>
      <c r="BH85" s="59">
        <f>+'Ud pb'!BH85</f>
        <v>0</v>
      </c>
      <c r="BI85" s="59">
        <f>+'Ud pb'!BI85</f>
        <v>0</v>
      </c>
      <c r="BJ85" s="59">
        <f>+'Ud pb'!BJ85</f>
        <v>0</v>
      </c>
      <c r="BK85" s="59">
        <f>+'Ud pb'!BK85</f>
        <v>0</v>
      </c>
      <c r="BL85" s="59">
        <f>+'Ud pb'!BL85</f>
        <v>0</v>
      </c>
      <c r="BM85" s="59">
        <f>+'Ud pb'!BM85</f>
        <v>0</v>
      </c>
      <c r="BN85" s="59">
        <f>+'Ud pb'!BN85</f>
        <v>0</v>
      </c>
      <c r="BO85" s="59">
        <f>+'Ud pb'!BO85</f>
        <v>0</v>
      </c>
      <c r="BP85" s="59">
        <f>+'Ud pb'!BP85</f>
        <v>0</v>
      </c>
      <c r="BQ85" s="59">
        <f>+'Ud pb'!BQ85</f>
        <v>0</v>
      </c>
      <c r="BR85" s="59">
        <f>+'Ud pb'!BR85</f>
        <v>0</v>
      </c>
      <c r="BS85" s="59">
        <f>+'Ud pb'!BS85</f>
        <v>0</v>
      </c>
      <c r="BT85" s="59">
        <f>+'Ud pb'!BT85</f>
        <v>0</v>
      </c>
      <c r="BU85" s="59">
        <f>+'Ud pb'!BU85</f>
        <v>0</v>
      </c>
      <c r="BV85" s="59">
        <f>+'Ud pb'!BV85</f>
        <v>0</v>
      </c>
      <c r="BW85" s="59">
        <f>+'Ud pb'!BW85</f>
        <v>0</v>
      </c>
      <c r="BX85" s="59">
        <f>+'Ud pb'!BX85</f>
        <v>0</v>
      </c>
      <c r="BY85" s="59">
        <f>+'Ud pb'!BY85</f>
        <v>0</v>
      </c>
      <c r="BZ85" s="59">
        <f>+'Ud pb'!BZ85</f>
        <v>0</v>
      </c>
      <c r="CA85" s="60">
        <f>+'Ud pb'!CA85</f>
        <v>0</v>
      </c>
      <c r="CB85" s="84">
        <f t="shared" si="4"/>
        <v>0</v>
      </c>
      <c r="CC85" s="78">
        <f>+'Ud pb'!CC85</f>
        <v>-1167362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1167362</v>
      </c>
      <c r="CI85" s="94">
        <f>+'Ud pb'!CI85</f>
        <v>0</v>
      </c>
      <c r="CJ85" s="127"/>
      <c r="CK85" s="48">
        <f>+'(I-AIxI)-1xSim_F(IxI)'!H78</f>
        <v>0</v>
      </c>
      <c r="CL85" s="48">
        <f t="shared" si="6"/>
        <v>0</v>
      </c>
      <c r="CM85" s="48"/>
      <c r="CN85" s="48"/>
      <c r="CO85" s="360">
        <v>0</v>
      </c>
    </row>
    <row r="86" spans="1:93" x14ac:dyDescent="0.25">
      <c r="C86" s="125" t="s">
        <v>831</v>
      </c>
      <c r="D86" s="177">
        <f>SUM(D9:D85)</f>
        <v>227376.0364650033</v>
      </c>
      <c r="E86" s="178">
        <f t="shared" ref="E86:BP86" si="8">SUM(E9:E85)</f>
        <v>128024.01444396058</v>
      </c>
      <c r="F86" s="178">
        <f t="shared" si="8"/>
        <v>313377.53303926269</v>
      </c>
      <c r="G86" s="178">
        <f t="shared" si="8"/>
        <v>115842.15707037556</v>
      </c>
      <c r="H86" s="178">
        <f t="shared" si="8"/>
        <v>1884837.5701735369</v>
      </c>
      <c r="I86" s="178">
        <f t="shared" si="8"/>
        <v>534623.65180328151</v>
      </c>
      <c r="J86" s="178">
        <f t="shared" si="8"/>
        <v>185065.10413689094</v>
      </c>
      <c r="K86" s="178">
        <f t="shared" si="8"/>
        <v>313064.56972978375</v>
      </c>
      <c r="L86" s="178">
        <f t="shared" si="8"/>
        <v>237527.368953817</v>
      </c>
      <c r="M86" s="178">
        <f t="shared" si="8"/>
        <v>1346845.4121349498</v>
      </c>
      <c r="N86" s="178">
        <f t="shared" si="8"/>
        <v>116596.0454835008</v>
      </c>
      <c r="O86" s="178">
        <f t="shared" si="8"/>
        <v>3198744.9639158971</v>
      </c>
      <c r="P86" s="178">
        <f t="shared" si="8"/>
        <v>1108670.7398667133</v>
      </c>
      <c r="Q86" s="178">
        <f t="shared" si="8"/>
        <v>3267336.6632178929</v>
      </c>
      <c r="R86" s="178">
        <f t="shared" si="8"/>
        <v>1081674.0373992627</v>
      </c>
      <c r="S86" s="178">
        <f t="shared" si="8"/>
        <v>179436.57503970037</v>
      </c>
      <c r="T86" s="178">
        <f t="shared" si="8"/>
        <v>1482144.4952892323</v>
      </c>
      <c r="U86" s="178">
        <f t="shared" si="8"/>
        <v>1965955.481583738</v>
      </c>
      <c r="V86" s="178">
        <f t="shared" si="8"/>
        <v>3651963.8027336798</v>
      </c>
      <c r="W86" s="178">
        <f t="shared" si="8"/>
        <v>1117835.8739038624</v>
      </c>
      <c r="X86" s="178">
        <f t="shared" si="8"/>
        <v>1086072.3914618674</v>
      </c>
      <c r="Y86" s="178">
        <f t="shared" si="8"/>
        <v>353757.66774522205</v>
      </c>
      <c r="Z86" s="178">
        <f t="shared" si="8"/>
        <v>772922.01863461046</v>
      </c>
      <c r="AA86" s="178">
        <f t="shared" si="8"/>
        <v>274973.00110313622</v>
      </c>
      <c r="AB86" s="178">
        <f t="shared" si="8"/>
        <v>220061.80201666534</v>
      </c>
      <c r="AC86" s="178">
        <f t="shared" si="8"/>
        <v>124361.17296877955</v>
      </c>
      <c r="AD86" s="178">
        <f t="shared" si="8"/>
        <v>116425.81459621734</v>
      </c>
      <c r="AE86" s="178">
        <f t="shared" si="8"/>
        <v>1060296.0143718375</v>
      </c>
      <c r="AF86" s="178">
        <f t="shared" si="8"/>
        <v>497374.4141361909</v>
      </c>
      <c r="AG86" s="178">
        <f t="shared" si="8"/>
        <v>111106.02601698332</v>
      </c>
      <c r="AH86" s="178">
        <f t="shared" si="8"/>
        <v>381234.77752690599</v>
      </c>
      <c r="AI86" s="178">
        <f t="shared" si="8"/>
        <v>219121.67601454139</v>
      </c>
      <c r="AJ86" s="178">
        <f t="shared" si="8"/>
        <v>5665.3604390980436</v>
      </c>
      <c r="AK86" s="178">
        <f t="shared" si="8"/>
        <v>194287.59788345327</v>
      </c>
      <c r="AL86" s="178">
        <f t="shared" si="8"/>
        <v>334591.52212752978</v>
      </c>
      <c r="AM86" s="178">
        <f t="shared" si="8"/>
        <v>143189.57903421865</v>
      </c>
      <c r="AN86" s="178">
        <f t="shared" si="8"/>
        <v>574028.48004758079</v>
      </c>
      <c r="AO86" s="178">
        <f t="shared" si="8"/>
        <v>969865.63646155468</v>
      </c>
      <c r="AP86" s="178">
        <f t="shared" si="8"/>
        <v>200372.76298898685</v>
      </c>
      <c r="AQ86" s="178">
        <f t="shared" si="8"/>
        <v>1767264.8378365037</v>
      </c>
      <c r="AR86" s="178">
        <f t="shared" si="8"/>
        <v>210426.88383430601</v>
      </c>
      <c r="AS86" s="178">
        <f t="shared" si="8"/>
        <v>389639.67497128167</v>
      </c>
      <c r="AT86" s="178">
        <f t="shared" si="8"/>
        <v>148062.01379425253</v>
      </c>
      <c r="AU86" s="178">
        <f t="shared" si="8"/>
        <v>62436.281228415646</v>
      </c>
      <c r="AV86" s="178">
        <f t="shared" si="8"/>
        <v>429979.06519700866</v>
      </c>
      <c r="AW86" s="178">
        <f t="shared" si="8"/>
        <v>160761.00283294206</v>
      </c>
      <c r="AX86" s="178">
        <f t="shared" si="8"/>
        <v>452812.36150243611</v>
      </c>
      <c r="AY86" s="178">
        <f t="shared" si="8"/>
        <v>822290.29832099669</v>
      </c>
      <c r="AZ86" s="178">
        <f t="shared" si="8"/>
        <v>414346.05425223708</v>
      </c>
      <c r="BA86" s="178">
        <f t="shared" si="8"/>
        <v>88991.618508251748</v>
      </c>
      <c r="BB86" s="178">
        <f t="shared" si="8"/>
        <v>252307.37921253496</v>
      </c>
      <c r="BC86" s="178">
        <f t="shared" si="8"/>
        <v>75396.880250160684</v>
      </c>
      <c r="BD86" s="178">
        <f t="shared" si="8"/>
        <v>134714.49012423441</v>
      </c>
      <c r="BE86" s="178">
        <f t="shared" si="8"/>
        <v>271820.11978318862</v>
      </c>
      <c r="BF86" s="178">
        <f t="shared" si="8"/>
        <v>256947.56348423081</v>
      </c>
      <c r="BG86" s="178">
        <f t="shared" si="8"/>
        <v>1467052.7740496232</v>
      </c>
      <c r="BH86" s="178">
        <f t="shared" si="8"/>
        <v>475430.00104734051</v>
      </c>
      <c r="BI86" s="178">
        <f t="shared" si="8"/>
        <v>4509562.3490595762</v>
      </c>
      <c r="BJ86" s="178">
        <f t="shared" si="8"/>
        <v>8379339.9368989505</v>
      </c>
      <c r="BK86" s="178">
        <f t="shared" si="8"/>
        <v>4705774.4108357718</v>
      </c>
      <c r="BL86" s="178">
        <f t="shared" si="8"/>
        <v>199018.18765006485</v>
      </c>
      <c r="BM86" s="178">
        <f t="shared" si="8"/>
        <v>239485.98003089163</v>
      </c>
      <c r="BN86" s="178">
        <f t="shared" si="8"/>
        <v>966059.59338202456</v>
      </c>
      <c r="BO86" s="178">
        <f t="shared" si="8"/>
        <v>2023604.6855546967</v>
      </c>
      <c r="BP86" s="178">
        <f t="shared" si="8"/>
        <v>1531846.0183087557</v>
      </c>
      <c r="BQ86" s="178">
        <f t="shared" ref="BQ86:CI86" si="9">SUM(BQ9:BQ85)</f>
        <v>971247.72734343528</v>
      </c>
      <c r="BR86" s="178">
        <f t="shared" si="9"/>
        <v>262081.01914399193</v>
      </c>
      <c r="BS86" s="178">
        <f t="shared" si="9"/>
        <v>2468928.2476913743</v>
      </c>
      <c r="BT86" s="178">
        <f t="shared" si="9"/>
        <v>4073730.9847127656</v>
      </c>
      <c r="BU86" s="178">
        <f t="shared" si="9"/>
        <v>1044304.6428689302</v>
      </c>
      <c r="BV86" s="178">
        <f t="shared" si="9"/>
        <v>813318.47650775337</v>
      </c>
      <c r="BW86" s="178">
        <f t="shared" si="9"/>
        <v>280174.4017243025</v>
      </c>
      <c r="BX86" s="178">
        <f t="shared" si="9"/>
        <v>1754213.3879588018</v>
      </c>
      <c r="BY86" s="178">
        <f t="shared" si="9"/>
        <v>852427.95303059416</v>
      </c>
      <c r="BZ86" s="178">
        <f t="shared" si="9"/>
        <v>1002373.885107598</v>
      </c>
      <c r="CA86" s="179">
        <f t="shared" si="9"/>
        <v>0</v>
      </c>
      <c r="CB86" s="239">
        <f t="shared" si="4"/>
        <v>74054820.999999955</v>
      </c>
      <c r="CC86" s="240">
        <f t="shared" si="9"/>
        <v>56768429.99999997</v>
      </c>
      <c r="CD86" s="178">
        <f t="shared" si="9"/>
        <v>15480291</v>
      </c>
      <c r="CE86" s="178">
        <f t="shared" si="9"/>
        <v>1318542.9999999995</v>
      </c>
      <c r="CF86" s="178">
        <f t="shared" si="9"/>
        <v>13926585.999999998</v>
      </c>
      <c r="CG86" s="178">
        <f t="shared" si="9"/>
        <v>924804</v>
      </c>
      <c r="CH86" s="179">
        <f t="shared" si="9"/>
        <v>29009061.999999989</v>
      </c>
      <c r="CI86" s="50">
        <f t="shared" si="9"/>
        <v>191482536.99999997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>'A(IxI)'!D98*D$102</f>
        <v>47953.73783563562</v>
      </c>
      <c r="E87" s="48">
        <f>'A(IxI)'!E98*E$102</f>
        <v>11988.337703859117</v>
      </c>
      <c r="F87" s="48">
        <f>'A(IxI)'!F98*F$102</f>
        <v>23021.748139119267</v>
      </c>
      <c r="G87" s="48">
        <f>'A(IxI)'!G98*G$102</f>
        <v>7961.9870782191038</v>
      </c>
      <c r="H87" s="48">
        <f>'A(IxI)'!H98*H$102</f>
        <v>458966.14678799972</v>
      </c>
      <c r="I87" s="48">
        <f>'A(IxI)'!I98*I$102</f>
        <v>20967.891217661287</v>
      </c>
      <c r="J87" s="48">
        <f>'A(IxI)'!J98*J$102</f>
        <v>44596.868926884337</v>
      </c>
      <c r="K87" s="48">
        <f>'A(IxI)'!K98*K$102</f>
        <v>54496.287282050958</v>
      </c>
      <c r="L87" s="48">
        <f>'A(IxI)'!L98*L$102</f>
        <v>2818.7097020604801</v>
      </c>
      <c r="M87" s="48">
        <f>'A(IxI)'!M98*M$102</f>
        <v>37779.217172193021</v>
      </c>
      <c r="N87" s="48">
        <f>'A(IxI)'!N98*N$102</f>
        <v>18420.133661618613</v>
      </c>
      <c r="O87" s="48">
        <f>'A(IxI)'!O98*O$102</f>
        <v>567897.64988017594</v>
      </c>
      <c r="P87" s="48">
        <f>'A(IxI)'!P98*P$102</f>
        <v>13123.151159369383</v>
      </c>
      <c r="Q87" s="48">
        <f>'A(IxI)'!Q98*Q$102</f>
        <v>20651.592377689296</v>
      </c>
      <c r="R87" s="48">
        <f>'A(IxI)'!R98*R$102</f>
        <v>9441.1299784083913</v>
      </c>
      <c r="S87" s="48">
        <f>'A(IxI)'!S98*S$102</f>
        <v>4685.4107543171467</v>
      </c>
      <c r="T87" s="48">
        <f>'A(IxI)'!T98*T$102</f>
        <v>149150.46739058325</v>
      </c>
      <c r="U87" s="48">
        <f>'A(IxI)'!U98*U$102</f>
        <v>89744.645266373715</v>
      </c>
      <c r="V87" s="48">
        <f>'A(IxI)'!V98*V$102</f>
        <v>16863.358199000544</v>
      </c>
      <c r="W87" s="48">
        <f>'A(IxI)'!W98*W$102</f>
        <v>199917.22240964769</v>
      </c>
      <c r="X87" s="48">
        <f>'A(IxI)'!X98*X$102</f>
        <v>19943.334969506021</v>
      </c>
      <c r="Y87" s="48">
        <f>'A(IxI)'!Y98*Y$102</f>
        <v>18924.350497729047</v>
      </c>
      <c r="Z87" s="48">
        <f>'A(IxI)'!Z98*Z$102</f>
        <v>359062.13457776117</v>
      </c>
      <c r="AA87" s="48">
        <f>'A(IxI)'!AA98*AA$102</f>
        <v>1797.2252677968822</v>
      </c>
      <c r="AB87" s="48">
        <f>'A(IxI)'!AB98*AB$102</f>
        <v>22292.377542702088</v>
      </c>
      <c r="AC87" s="48">
        <f>'A(IxI)'!AC98*AC$102</f>
        <v>37026.095026212839</v>
      </c>
      <c r="AD87" s="48">
        <f>'A(IxI)'!AD98*AD$102</f>
        <v>74.815155679646239</v>
      </c>
      <c r="AE87" s="48">
        <f>'A(IxI)'!AE98*AE$102</f>
        <v>862142.02724321268</v>
      </c>
      <c r="AF87" s="48">
        <f>'A(IxI)'!AF98*AF$102</f>
        <v>71483.280308296904</v>
      </c>
      <c r="AG87" s="48">
        <f>'A(IxI)'!AG98*AG$102</f>
        <v>1286.9072092236665</v>
      </c>
      <c r="AH87" s="48">
        <f>'A(IxI)'!AH98*AH$102</f>
        <v>143414.75835429423</v>
      </c>
      <c r="AI87" s="48">
        <f>'A(IxI)'!AI98*AI$102</f>
        <v>57627.091067523565</v>
      </c>
      <c r="AJ87" s="48">
        <f>'A(IxI)'!AJ98*AJ$102</f>
        <v>251.54197134238763</v>
      </c>
      <c r="AK87" s="48">
        <f>'A(IxI)'!AK98*AK$102</f>
        <v>152052.27775188815</v>
      </c>
      <c r="AL87" s="48">
        <f>'A(IxI)'!AL98*AL$102</f>
        <v>178137.30642206944</v>
      </c>
      <c r="AM87" s="48">
        <f>'A(IxI)'!AM98*AM$102</f>
        <v>44290.97079223203</v>
      </c>
      <c r="AN87" s="48">
        <f>'A(IxI)'!AN98*AN$102</f>
        <v>78096.056326650942</v>
      </c>
      <c r="AO87" s="48">
        <f>'A(IxI)'!AO98*AO$102</f>
        <v>381936.54113354988</v>
      </c>
      <c r="AP87" s="48">
        <f>'A(IxI)'!AP98*AP$102</f>
        <v>76286.617520442654</v>
      </c>
      <c r="AQ87" s="48">
        <f>'A(IxI)'!AQ98*AQ$102</f>
        <v>2236710.3027371746</v>
      </c>
      <c r="AR87" s="48">
        <f>'A(IxI)'!AR98*AR$102</f>
        <v>225550.05881329338</v>
      </c>
      <c r="AS87" s="48">
        <f>'A(IxI)'!AS98*AS$102</f>
        <v>278359.69500254712</v>
      </c>
      <c r="AT87" s="48">
        <f>'A(IxI)'!AT98*AT$102</f>
        <v>177581.55113017658</v>
      </c>
      <c r="AU87" s="48">
        <f>'A(IxI)'!AU98*AU$102</f>
        <v>72504.441368987304</v>
      </c>
      <c r="AV87" s="48">
        <f>'A(IxI)'!AV98*AV$102</f>
        <v>604707.25156677351</v>
      </c>
      <c r="AW87" s="48">
        <f>'A(IxI)'!AW98*AW$102</f>
        <v>79371.241344714421</v>
      </c>
      <c r="AX87" s="48">
        <f>'A(IxI)'!AX98*AX$102</f>
        <v>89208.396430433655</v>
      </c>
      <c r="AY87" s="48">
        <f>'A(IxI)'!AY98*AY$102</f>
        <v>434658.70083954511</v>
      </c>
      <c r="AZ87" s="48">
        <f>'A(IxI)'!AZ98*AZ$102</f>
        <v>294521.73236754461</v>
      </c>
      <c r="BA87" s="48">
        <f>'A(IxI)'!BA98*BA$102</f>
        <v>71009.062032165442</v>
      </c>
      <c r="BB87" s="48">
        <f>'A(IxI)'!BB98*BB$102</f>
        <v>272492.77251435065</v>
      </c>
      <c r="BC87" s="48">
        <f>'A(IxI)'!BC98*BC$102</f>
        <v>49167.222468214604</v>
      </c>
      <c r="BD87" s="48">
        <f>'A(IxI)'!BD98*BD$102</f>
        <v>235501.40993706536</v>
      </c>
      <c r="BE87" s="48">
        <f>'A(IxI)'!BE98*BE$102</f>
        <v>129024.89761966025</v>
      </c>
      <c r="BF87" s="48">
        <f>'A(IxI)'!BF98*BF$102</f>
        <v>51078.595604270879</v>
      </c>
      <c r="BG87" s="48">
        <f>'A(IxI)'!BG98*BG$102</f>
        <v>33943.892081849452</v>
      </c>
      <c r="BH87" s="48">
        <f>'A(IxI)'!BH98*BH$102</f>
        <v>4651.7060407935496</v>
      </c>
      <c r="BI87" s="48">
        <f>'A(IxI)'!BI98*BI$102</f>
        <v>770590.20638920402</v>
      </c>
      <c r="BJ87" s="48">
        <f>'A(IxI)'!BJ98*BJ$102</f>
        <v>549189.25047590246</v>
      </c>
      <c r="BK87" s="48">
        <f>'A(IxI)'!BK98*BK$102</f>
        <v>1557051.6042036712</v>
      </c>
      <c r="BL87" s="48">
        <f>'A(IxI)'!BL98*BL$102</f>
        <v>354.32610849860737</v>
      </c>
      <c r="BM87" s="48">
        <f>'A(IxI)'!BM98*BM$102</f>
        <v>13814.794861861701</v>
      </c>
      <c r="BN87" s="48">
        <f>'A(IxI)'!BN98*BN$102</f>
        <v>300017.49900325778</v>
      </c>
      <c r="BO87" s="48">
        <f>'A(IxI)'!BO98*BO$102</f>
        <v>133683.53883710294</v>
      </c>
      <c r="BP87" s="48">
        <f>'A(IxI)'!BP98*BP$102</f>
        <v>110679.12046454869</v>
      </c>
      <c r="BQ87" s="48">
        <f>'A(IxI)'!BQ98*BQ$102</f>
        <v>125295.45004147204</v>
      </c>
      <c r="BR87" s="48">
        <f>'A(IxI)'!BR98*BR$102</f>
        <v>140.0186833037171</v>
      </c>
      <c r="BS87" s="48">
        <f>'A(IxI)'!BS98*BS$102</f>
        <v>14135.568186409178</v>
      </c>
      <c r="BT87" s="48">
        <f>'A(IxI)'!BT98*BT$102</f>
        <v>320331.94010496477</v>
      </c>
      <c r="BU87" s="48">
        <f>'A(IxI)'!BU98*BU$102</f>
        <v>120305.59220902171</v>
      </c>
      <c r="BV87" s="48">
        <f>'A(IxI)'!BV98*BV$102</f>
        <v>4772.4305748244115</v>
      </c>
      <c r="BW87" s="48">
        <f>'A(IxI)'!BW98*BW$102</f>
        <v>3687.47906480455</v>
      </c>
      <c r="BX87" s="48">
        <f>'A(IxI)'!BX98*BX$102</f>
        <v>150950.18525607491</v>
      </c>
      <c r="BY87" s="48">
        <f>'A(IxI)'!BY98*BY$102</f>
        <v>716374.88431238802</v>
      </c>
      <c r="BZ87" s="48">
        <f>'A(IxI)'!BZ98*BZ$102</f>
        <v>13032.779262154594</v>
      </c>
      <c r="CA87" s="55">
        <f>'A(IxI)'!CA98*CA$102</f>
        <v>0</v>
      </c>
      <c r="CB87" s="236">
        <f t="shared" si="4"/>
        <v>14551021.000000011</v>
      </c>
      <c r="CC87" s="51">
        <f>SUM('Um pb'!CC$9:CC$85)</f>
        <v>7367078</v>
      </c>
      <c r="CD87" s="48">
        <f>SUM('Um pb'!CD$9:CD$85)</f>
        <v>0</v>
      </c>
      <c r="CE87" s="48">
        <f>SUM('Um pb'!CE$9:CE$85)</f>
        <v>0</v>
      </c>
      <c r="CF87" s="48">
        <f>SUM('Um pb'!CF$9:CF$85)</f>
        <v>5456655</v>
      </c>
      <c r="CG87" s="48">
        <f>SUM('Um pb'!CG$9:CG$85)</f>
        <v>701126</v>
      </c>
      <c r="CH87" s="55">
        <f>SUM('Um pb'!CH$9:CH$85)</f>
        <v>0</v>
      </c>
      <c r="CI87" s="175">
        <f>SUM('Um pb'!CI$9:CI$85)</f>
        <v>28075880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275329.77430063894</v>
      </c>
      <c r="E88" s="166">
        <f t="shared" ref="E88:BP88" si="10">SUM(E86:E87)</f>
        <v>140012.35214781971</v>
      </c>
      <c r="F88" s="166">
        <f t="shared" si="10"/>
        <v>336399.28117838193</v>
      </c>
      <c r="G88" s="166">
        <f t="shared" si="10"/>
        <v>123804.14414859466</v>
      </c>
      <c r="H88" s="166">
        <f t="shared" si="10"/>
        <v>2343803.7169615366</v>
      </c>
      <c r="I88" s="166">
        <f t="shared" si="10"/>
        <v>555591.54302094283</v>
      </c>
      <c r="J88" s="166">
        <f t="shared" si="10"/>
        <v>229661.97306377528</v>
      </c>
      <c r="K88" s="166">
        <f t="shared" si="10"/>
        <v>367560.85701183468</v>
      </c>
      <c r="L88" s="166">
        <f t="shared" si="10"/>
        <v>240346.07865587747</v>
      </c>
      <c r="M88" s="166">
        <f t="shared" si="10"/>
        <v>1384624.6293071429</v>
      </c>
      <c r="N88" s="166">
        <f t="shared" si="10"/>
        <v>135016.17914511941</v>
      </c>
      <c r="O88" s="166">
        <f t="shared" si="10"/>
        <v>3766642.613796073</v>
      </c>
      <c r="P88" s="166">
        <f t="shared" si="10"/>
        <v>1121793.8910260827</v>
      </c>
      <c r="Q88" s="166">
        <f t="shared" si="10"/>
        <v>3287988.2555955821</v>
      </c>
      <c r="R88" s="166">
        <f t="shared" si="10"/>
        <v>1091115.167377671</v>
      </c>
      <c r="S88" s="166">
        <f t="shared" si="10"/>
        <v>184121.98579401753</v>
      </c>
      <c r="T88" s="166">
        <f t="shared" si="10"/>
        <v>1631294.9626798155</v>
      </c>
      <c r="U88" s="166">
        <f t="shared" si="10"/>
        <v>2055700.1268501116</v>
      </c>
      <c r="V88" s="166">
        <f t="shared" si="10"/>
        <v>3668827.1609326801</v>
      </c>
      <c r="W88" s="166">
        <f t="shared" si="10"/>
        <v>1317753.0963135101</v>
      </c>
      <c r="X88" s="166">
        <f t="shared" si="10"/>
        <v>1106015.7264313735</v>
      </c>
      <c r="Y88" s="166">
        <f t="shared" si="10"/>
        <v>372682.01824295108</v>
      </c>
      <c r="Z88" s="166">
        <f t="shared" si="10"/>
        <v>1131984.1532123717</v>
      </c>
      <c r="AA88" s="166">
        <f t="shared" si="10"/>
        <v>276770.22637093312</v>
      </c>
      <c r="AB88" s="166">
        <f t="shared" si="10"/>
        <v>242354.17955936742</v>
      </c>
      <c r="AC88" s="166">
        <f t="shared" si="10"/>
        <v>161387.26799499238</v>
      </c>
      <c r="AD88" s="166">
        <f t="shared" si="10"/>
        <v>116500.629751897</v>
      </c>
      <c r="AE88" s="166">
        <f t="shared" si="10"/>
        <v>1922438.0416150503</v>
      </c>
      <c r="AF88" s="166">
        <f t="shared" si="10"/>
        <v>568857.6944444878</v>
      </c>
      <c r="AG88" s="166">
        <f t="shared" si="10"/>
        <v>112392.93322620698</v>
      </c>
      <c r="AH88" s="166">
        <f t="shared" si="10"/>
        <v>524649.53588120022</v>
      </c>
      <c r="AI88" s="166">
        <f t="shared" si="10"/>
        <v>276748.76708206494</v>
      </c>
      <c r="AJ88" s="166">
        <f t="shared" si="10"/>
        <v>5916.9024104404316</v>
      </c>
      <c r="AK88" s="166">
        <f t="shared" si="10"/>
        <v>346339.87563534139</v>
      </c>
      <c r="AL88" s="166">
        <f t="shared" si="10"/>
        <v>512728.82854959922</v>
      </c>
      <c r="AM88" s="166">
        <f t="shared" si="10"/>
        <v>187480.54982645068</v>
      </c>
      <c r="AN88" s="166">
        <f t="shared" si="10"/>
        <v>652124.53637423168</v>
      </c>
      <c r="AO88" s="166">
        <f t="shared" si="10"/>
        <v>1351802.1775951046</v>
      </c>
      <c r="AP88" s="166">
        <f t="shared" si="10"/>
        <v>276659.38050942949</v>
      </c>
      <c r="AQ88" s="166">
        <f t="shared" si="10"/>
        <v>4003975.1405736785</v>
      </c>
      <c r="AR88" s="166">
        <f t="shared" si="10"/>
        <v>435976.94264759938</v>
      </c>
      <c r="AS88" s="166">
        <f t="shared" si="10"/>
        <v>667999.36997382878</v>
      </c>
      <c r="AT88" s="166">
        <f t="shared" si="10"/>
        <v>325643.56492442911</v>
      </c>
      <c r="AU88" s="166">
        <f t="shared" si="10"/>
        <v>134940.72259740296</v>
      </c>
      <c r="AV88" s="166">
        <f t="shared" si="10"/>
        <v>1034686.3167637822</v>
      </c>
      <c r="AW88" s="166">
        <f t="shared" si="10"/>
        <v>240132.24417765648</v>
      </c>
      <c r="AX88" s="166">
        <f t="shared" si="10"/>
        <v>542020.75793286972</v>
      </c>
      <c r="AY88" s="166">
        <f t="shared" si="10"/>
        <v>1256948.9991605417</v>
      </c>
      <c r="AZ88" s="166">
        <f t="shared" si="10"/>
        <v>708867.78661978175</v>
      </c>
      <c r="BA88" s="166">
        <f t="shared" si="10"/>
        <v>160000.6805404172</v>
      </c>
      <c r="BB88" s="166">
        <f t="shared" si="10"/>
        <v>524800.15172688558</v>
      </c>
      <c r="BC88" s="166">
        <f t="shared" si="10"/>
        <v>124564.10271837529</v>
      </c>
      <c r="BD88" s="166">
        <f t="shared" si="10"/>
        <v>370215.90006129979</v>
      </c>
      <c r="BE88" s="166">
        <f t="shared" si="10"/>
        <v>400845.01740284887</v>
      </c>
      <c r="BF88" s="166">
        <f t="shared" si="10"/>
        <v>308026.15908850171</v>
      </c>
      <c r="BG88" s="166">
        <f t="shared" si="10"/>
        <v>1500996.6661314727</v>
      </c>
      <c r="BH88" s="166">
        <f t="shared" si="10"/>
        <v>480081.70708813408</v>
      </c>
      <c r="BI88" s="166">
        <f t="shared" si="10"/>
        <v>5280152.5554487798</v>
      </c>
      <c r="BJ88" s="166">
        <f t="shared" si="10"/>
        <v>8928529.1873748526</v>
      </c>
      <c r="BK88" s="166">
        <f t="shared" si="10"/>
        <v>6262826.015039443</v>
      </c>
      <c r="BL88" s="166">
        <f t="shared" si="10"/>
        <v>199372.51375856347</v>
      </c>
      <c r="BM88" s="166">
        <f t="shared" si="10"/>
        <v>253300.77489275334</v>
      </c>
      <c r="BN88" s="166">
        <f t="shared" si="10"/>
        <v>1266077.0923852823</v>
      </c>
      <c r="BO88" s="166">
        <f t="shared" si="10"/>
        <v>2157288.2243917994</v>
      </c>
      <c r="BP88" s="166">
        <f t="shared" si="10"/>
        <v>1642525.1387733044</v>
      </c>
      <c r="BQ88" s="166">
        <f t="shared" ref="BQ88:CA88" si="11">SUM(BQ86:BQ87)</f>
        <v>1096543.1773849074</v>
      </c>
      <c r="BR88" s="166">
        <f t="shared" si="11"/>
        <v>262221.03782729566</v>
      </c>
      <c r="BS88" s="166">
        <f t="shared" si="11"/>
        <v>2483063.8158777836</v>
      </c>
      <c r="BT88" s="166">
        <f t="shared" si="11"/>
        <v>4394062.9248177307</v>
      </c>
      <c r="BU88" s="166">
        <f t="shared" si="11"/>
        <v>1164610.235077952</v>
      </c>
      <c r="BV88" s="166">
        <f t="shared" si="11"/>
        <v>818090.90708257782</v>
      </c>
      <c r="BW88" s="166">
        <f t="shared" si="11"/>
        <v>283861.88078910706</v>
      </c>
      <c r="BX88" s="166">
        <f t="shared" si="11"/>
        <v>1905163.5732148767</v>
      </c>
      <c r="BY88" s="166">
        <f t="shared" si="11"/>
        <v>1568802.8373429822</v>
      </c>
      <c r="BZ88" s="166">
        <f t="shared" si="11"/>
        <v>1015406.6643697526</v>
      </c>
      <c r="CA88" s="185">
        <f t="shared" si="11"/>
        <v>0</v>
      </c>
      <c r="CB88" s="83">
        <f t="shared" si="4"/>
        <v>88605841.999999925</v>
      </c>
      <c r="CC88" s="237">
        <f t="shared" ref="CC88:CI88" si="12">SUM(CC86:CC87)</f>
        <v>64135507.99999997</v>
      </c>
      <c r="CD88" s="166">
        <f t="shared" si="12"/>
        <v>15480291</v>
      </c>
      <c r="CE88" s="166">
        <f t="shared" si="12"/>
        <v>1318542.9999999995</v>
      </c>
      <c r="CF88" s="166">
        <f t="shared" si="12"/>
        <v>19383241</v>
      </c>
      <c r="CG88" s="166">
        <f t="shared" si="12"/>
        <v>1625930</v>
      </c>
      <c r="CH88" s="185">
        <f t="shared" si="12"/>
        <v>29009061.999999989</v>
      </c>
      <c r="CI88" s="49">
        <f t="shared" si="12"/>
        <v>219558416.99999997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>'A(IxI)'!D100*D$102</f>
        <v>24860.225699360661</v>
      </c>
      <c r="E89" s="48">
        <f>'A(IxI)'!E100*E$102</f>
        <v>7403.6478521803501</v>
      </c>
      <c r="F89" s="48">
        <f>'A(IxI)'!F100*F$102</f>
        <v>20081.718821617873</v>
      </c>
      <c r="G89" s="48">
        <f>'A(IxI)'!G100*G$102</f>
        <v>9603.8558514055658</v>
      </c>
      <c r="H89" s="48">
        <f>'A(IxI)'!H100*H$102</f>
        <v>223470.28303846082</v>
      </c>
      <c r="I89" s="48">
        <f>'A(IxI)'!I100*I$102</f>
        <v>55226.456979056762</v>
      </c>
      <c r="J89" s="48">
        <f>'A(IxI)'!J100*J$102</f>
        <v>11893.026936225111</v>
      </c>
      <c r="K89" s="48">
        <f>'A(IxI)'!K100*K$102</f>
        <v>27428.142988165633</v>
      </c>
      <c r="L89" s="48">
        <f>'A(IxI)'!L100*L$102</f>
        <v>13076.9213441225</v>
      </c>
      <c r="M89" s="48">
        <f>'A(IxI)'!M100*M$102</f>
        <v>38432.370692854514</v>
      </c>
      <c r="N89" s="48">
        <f>'A(IxI)'!N100*N$102</f>
        <v>10804.820854880607</v>
      </c>
      <c r="O89" s="48">
        <f>'A(IxI)'!O100*O$102</f>
        <v>-57326.613796069192</v>
      </c>
      <c r="P89" s="48">
        <f>'A(IxI)'!P100*P$102</f>
        <v>58377.108973916729</v>
      </c>
      <c r="Q89" s="48">
        <f>'A(IxI)'!Q100*Q$102</f>
        <v>196252.74440441793</v>
      </c>
      <c r="R89" s="48">
        <f>'A(IxI)'!R100*R$102</f>
        <v>44600.832622324458</v>
      </c>
      <c r="S89" s="48">
        <f>'A(IxI)'!S100*S$102</f>
        <v>9844.014205982352</v>
      </c>
      <c r="T89" s="48">
        <f>'A(IxI)'!T100*T$102</f>
        <v>12479.037320188119</v>
      </c>
      <c r="U89" s="48">
        <f>'A(IxI)'!U100*U$102</f>
        <v>24014.873149881321</v>
      </c>
      <c r="V89" s="48">
        <f>'A(IxI)'!V100*V$102</f>
        <v>7858.8390673052545</v>
      </c>
      <c r="W89" s="48">
        <f>'A(IxI)'!W100*W$102</f>
        <v>3889.9036864933732</v>
      </c>
      <c r="X89" s="48">
        <f>'A(IxI)'!X100*X$102</f>
        <v>17006.273568627719</v>
      </c>
      <c r="Y89" s="48">
        <f>'A(IxI)'!Y100*Y$102</f>
        <v>4065.9817570474888</v>
      </c>
      <c r="Z89" s="48">
        <f>'A(IxI)'!Z100*Z$102</f>
        <v>40650.846787633134</v>
      </c>
      <c r="AA89" s="48">
        <f>'A(IxI)'!AA100*AA$102</f>
        <v>908.77362906716519</v>
      </c>
      <c r="AB89" s="48">
        <f>'A(IxI)'!AB100*AB$102</f>
        <v>5966.8204406336836</v>
      </c>
      <c r="AC89" s="48">
        <f>'A(IxI)'!AC100*AC$102</f>
        <v>4031.7320050069425</v>
      </c>
      <c r="AD89" s="48">
        <f>'A(IxI)'!AD100*AD$102</f>
        <v>757.3702481026653</v>
      </c>
      <c r="AE89" s="48">
        <f>'A(IxI)'!AE100*AE$102</f>
        <v>31318.958384951762</v>
      </c>
      <c r="AF89" s="48">
        <f>'A(IxI)'!AF100*AF$102</f>
        <v>21606.305555512597</v>
      </c>
      <c r="AG89" s="48">
        <f>'A(IxI)'!AG100*AG$102</f>
        <v>1003.0667737936553</v>
      </c>
      <c r="AH89" s="48">
        <f>'A(IxI)'!AH100*AH$102</f>
        <v>22620.464118799937</v>
      </c>
      <c r="AI89" s="48">
        <f>'A(IxI)'!AI100*AI$102</f>
        <v>22384.232917934787</v>
      </c>
      <c r="AJ89" s="48">
        <f>'A(IxI)'!AJ100*AJ$102</f>
        <v>2858.0975895595557</v>
      </c>
      <c r="AK89" s="48">
        <f>'A(IxI)'!AK100*AK$102</f>
        <v>15701.124364658519</v>
      </c>
      <c r="AL89" s="48">
        <f>'A(IxI)'!AL100*AL$102</f>
        <v>43833.171450401802</v>
      </c>
      <c r="AM89" s="48">
        <f>'A(IxI)'!AM100*AM$102</f>
        <v>6913.4501735498607</v>
      </c>
      <c r="AN89" s="48">
        <f>'A(IxI)'!AN100*AN$102</f>
        <v>16341.463625769211</v>
      </c>
      <c r="AO89" s="48">
        <f>'A(IxI)'!AO100*AO$102</f>
        <v>33544.822404890503</v>
      </c>
      <c r="AP89" s="48">
        <f>'A(IxI)'!AP100*AP$102</f>
        <v>15906.619490570611</v>
      </c>
      <c r="AQ89" s="48">
        <f>'A(IxI)'!AQ100*AQ$102</f>
        <v>-578271.14057367132</v>
      </c>
      <c r="AR89" s="48">
        <f>'A(IxI)'!AR100*AR$102</f>
        <v>19538.057352401032</v>
      </c>
      <c r="AS89" s="48">
        <f>'A(IxI)'!AS100*AS$102</f>
        <v>25001.630026171511</v>
      </c>
      <c r="AT89" s="48">
        <f>'A(IxI)'!AT100*AT$102</f>
        <v>15708.435075570462</v>
      </c>
      <c r="AU89" s="48">
        <f>'A(IxI)'!AU100*AU$102</f>
        <v>6698.2774025971003</v>
      </c>
      <c r="AV89" s="48">
        <f>'A(IxI)'!AV100*AV$102</f>
        <v>52561.683236217264</v>
      </c>
      <c r="AW89" s="48">
        <f>'A(IxI)'!AW100*AW$102</f>
        <v>5857.7558223432134</v>
      </c>
      <c r="AX89" s="48">
        <f>'A(IxI)'!AX100*AX$102</f>
        <v>13326.24206713031</v>
      </c>
      <c r="AY89" s="48">
        <f>'A(IxI)'!AY100*AY$102</f>
        <v>48201.000839459113</v>
      </c>
      <c r="AZ89" s="48">
        <f>'A(IxI)'!AZ100*AZ$102</f>
        <v>39403.213380216839</v>
      </c>
      <c r="BA89" s="48">
        <f>'A(IxI)'!BA100*BA$102</f>
        <v>8466.3194595822588</v>
      </c>
      <c r="BB89" s="48">
        <f>'A(IxI)'!BB100*BB$102</f>
        <v>30285.848273114061</v>
      </c>
      <c r="BC89" s="48">
        <f>'A(IxI)'!BC100*BC$102</f>
        <v>7390.8972816250853</v>
      </c>
      <c r="BD89" s="48">
        <f>'A(IxI)'!BD100*BD$102</f>
        <v>71772.099938699102</v>
      </c>
      <c r="BE89" s="48">
        <f>'A(IxI)'!BE100*BE$102</f>
        <v>20811.982597151338</v>
      </c>
      <c r="BF89" s="48">
        <f>'A(IxI)'!BF100*BF$102</f>
        <v>6977.8409114989608</v>
      </c>
      <c r="BG89" s="48">
        <f>'A(IxI)'!BG100*BG$102</f>
        <v>-9669.666131476275</v>
      </c>
      <c r="BH89" s="48">
        <f>'A(IxI)'!BH100*BH$102</f>
        <v>2860.2929118661</v>
      </c>
      <c r="BI89" s="48">
        <f>'A(IxI)'!BI100*BI$102</f>
        <v>565673.44455122098</v>
      </c>
      <c r="BJ89" s="48">
        <f>'A(IxI)'!BJ100*BJ$102</f>
        <v>181813.81262512351</v>
      </c>
      <c r="BK89" s="48">
        <f>'A(IxI)'!BK100*BK$102</f>
        <v>-212779.01503944214</v>
      </c>
      <c r="BL89" s="48">
        <f>'A(IxI)'!BL100*BL$102</f>
        <v>14336.486241436176</v>
      </c>
      <c r="BM89" s="48">
        <f>'A(IxI)'!BM100*BM$102</f>
        <v>4508.2251072465306</v>
      </c>
      <c r="BN89" s="48">
        <f>'A(IxI)'!BN100*BN$102</f>
        <v>-17582.092385278844</v>
      </c>
      <c r="BO89" s="48">
        <f>'A(IxI)'!BO100*BO$102</f>
        <v>43619.775608203083</v>
      </c>
      <c r="BP89" s="48">
        <f>'A(IxI)'!BP100*BP$102</f>
        <v>72426.861226689391</v>
      </c>
      <c r="BQ89" s="48">
        <f>'A(IxI)'!BQ100*BQ$102</f>
        <v>25203.822615092107</v>
      </c>
      <c r="BR89" s="48">
        <f>'A(IxI)'!BR100*BR$102</f>
        <v>15032.962172704909</v>
      </c>
      <c r="BS89" s="48">
        <f>'A(IxI)'!BS100*BS$102</f>
        <v>239923.18412221363</v>
      </c>
      <c r="BT89" s="48">
        <f>'A(IxI)'!BT100*BT$102</f>
        <v>225887.07518226086</v>
      </c>
      <c r="BU89" s="48">
        <f>'A(IxI)'!BU100*BU$102</f>
        <v>86063.764922046175</v>
      </c>
      <c r="BV89" s="48">
        <f>'A(IxI)'!BV100*BV$102</f>
        <v>22923.092917423211</v>
      </c>
      <c r="BW89" s="48">
        <f>'A(IxI)'!BW100*BW$102</f>
        <v>30413.119210893001</v>
      </c>
      <c r="BX89" s="48">
        <f>'A(IxI)'!BX100*BX$102</f>
        <v>17173.426785120289</v>
      </c>
      <c r="BY89" s="48">
        <f>'A(IxI)'!BY100*BY$102</f>
        <v>58951.162657018198</v>
      </c>
      <c r="BZ89" s="48">
        <f>'A(IxI)'!BZ100*BZ$102</f>
        <v>37679.335630246089</v>
      </c>
      <c r="CA89" s="55">
        <f>'A(IxI)'!CA100*CA$102</f>
        <v>0</v>
      </c>
      <c r="CB89" s="236">
        <f t="shared" si="4"/>
        <v>2247880.9999999953</v>
      </c>
      <c r="CC89" s="51">
        <f>+'MIP(IxI)_TFEVP'!CC89</f>
        <v>3074453</v>
      </c>
      <c r="CD89" s="48">
        <f>+'MIP(IxI)_TFEVP'!CD89</f>
        <v>0</v>
      </c>
      <c r="CE89" s="48">
        <f>+'MIP(IxI)_TFEVP'!CE89</f>
        <v>0</v>
      </c>
      <c r="CF89" s="48">
        <f>+'MIP(IxI)_TFEVP'!CF89</f>
        <v>1227926</v>
      </c>
      <c r="CG89" s="48">
        <f>+'MIP(IxI)_TFEVP'!CG89</f>
        <v>0</v>
      </c>
      <c r="CH89" s="55">
        <f>+'MIP(IxI)_TFEVP'!CH89</f>
        <v>0</v>
      </c>
      <c r="CI89" s="175">
        <f>+'MIP(IxI)_TFEVP'!CI89</f>
        <v>6550260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300189.99999999959</v>
      </c>
      <c r="E90" s="174">
        <f t="shared" ref="E90:BP90" si="13">E88+E89</f>
        <v>147416.00000000006</v>
      </c>
      <c r="F90" s="174">
        <f t="shared" si="13"/>
        <v>356480.99999999983</v>
      </c>
      <c r="G90" s="174">
        <f t="shared" si="13"/>
        <v>133408.00000000023</v>
      </c>
      <c r="H90" s="174">
        <f t="shared" si="13"/>
        <v>2567273.9999999972</v>
      </c>
      <c r="I90" s="174">
        <f t="shared" si="13"/>
        <v>610817.99999999953</v>
      </c>
      <c r="J90" s="174">
        <f t="shared" si="13"/>
        <v>241555.00000000038</v>
      </c>
      <c r="K90" s="174">
        <f t="shared" si="13"/>
        <v>394989.00000000029</v>
      </c>
      <c r="L90" s="174">
        <f t="shared" si="13"/>
        <v>253422.99999999997</v>
      </c>
      <c r="M90" s="174">
        <f t="shared" si="13"/>
        <v>1423056.9999999974</v>
      </c>
      <c r="N90" s="174">
        <f t="shared" si="13"/>
        <v>145821.00000000003</v>
      </c>
      <c r="O90" s="174">
        <f t="shared" si="13"/>
        <v>3709316.0000000037</v>
      </c>
      <c r="P90" s="174">
        <f t="shared" si="13"/>
        <v>1180170.9999999993</v>
      </c>
      <c r="Q90" s="174">
        <f t="shared" si="13"/>
        <v>3484241</v>
      </c>
      <c r="R90" s="174">
        <f t="shared" si="13"/>
        <v>1135715.9999999953</v>
      </c>
      <c r="S90" s="174">
        <f t="shared" si="13"/>
        <v>193965.99999999988</v>
      </c>
      <c r="T90" s="174">
        <f t="shared" si="13"/>
        <v>1643774.0000000035</v>
      </c>
      <c r="U90" s="174">
        <f t="shared" si="13"/>
        <v>2079714.999999993</v>
      </c>
      <c r="V90" s="174">
        <f t="shared" si="13"/>
        <v>3676685.9999999856</v>
      </c>
      <c r="W90" s="174">
        <f t="shared" si="13"/>
        <v>1321643.0000000035</v>
      </c>
      <c r="X90" s="174">
        <f t="shared" si="13"/>
        <v>1123022.0000000012</v>
      </c>
      <c r="Y90" s="174">
        <f t="shared" si="13"/>
        <v>376747.99999999854</v>
      </c>
      <c r="Z90" s="174">
        <f t="shared" si="13"/>
        <v>1172635.0000000049</v>
      </c>
      <c r="AA90" s="174">
        <f t="shared" si="13"/>
        <v>277679.00000000029</v>
      </c>
      <c r="AB90" s="174">
        <f t="shared" si="13"/>
        <v>248321.00000000111</v>
      </c>
      <c r="AC90" s="174">
        <f t="shared" si="13"/>
        <v>165418.99999999933</v>
      </c>
      <c r="AD90" s="174">
        <f t="shared" si="13"/>
        <v>117257.99999999967</v>
      </c>
      <c r="AE90" s="174">
        <f t="shared" si="13"/>
        <v>1953757.0000000021</v>
      </c>
      <c r="AF90" s="174">
        <f t="shared" si="13"/>
        <v>590464.00000000035</v>
      </c>
      <c r="AG90" s="174">
        <f t="shared" si="13"/>
        <v>113396.00000000064</v>
      </c>
      <c r="AH90" s="174">
        <f t="shared" si="13"/>
        <v>547270.00000000012</v>
      </c>
      <c r="AI90" s="174">
        <f t="shared" si="13"/>
        <v>299132.99999999971</v>
      </c>
      <c r="AJ90" s="174">
        <f t="shared" si="13"/>
        <v>8774.9999999999873</v>
      </c>
      <c r="AK90" s="174">
        <f t="shared" si="13"/>
        <v>362040.99999999988</v>
      </c>
      <c r="AL90" s="174">
        <f t="shared" si="13"/>
        <v>556562.00000000105</v>
      </c>
      <c r="AM90" s="174">
        <f t="shared" si="13"/>
        <v>194394.00000000052</v>
      </c>
      <c r="AN90" s="174">
        <f t="shared" si="13"/>
        <v>668466.00000000093</v>
      </c>
      <c r="AO90" s="174">
        <f t="shared" si="13"/>
        <v>1385346.9999999951</v>
      </c>
      <c r="AP90" s="174">
        <f t="shared" si="13"/>
        <v>292566.00000000012</v>
      </c>
      <c r="AQ90" s="174">
        <f t="shared" si="13"/>
        <v>3425704.0000000075</v>
      </c>
      <c r="AR90" s="174">
        <f t="shared" si="13"/>
        <v>455515.00000000041</v>
      </c>
      <c r="AS90" s="174">
        <f t="shared" si="13"/>
        <v>693001.00000000035</v>
      </c>
      <c r="AT90" s="174">
        <f t="shared" si="13"/>
        <v>341351.99999999959</v>
      </c>
      <c r="AU90" s="174">
        <f t="shared" si="13"/>
        <v>141639.00000000006</v>
      </c>
      <c r="AV90" s="174">
        <f t="shared" si="13"/>
        <v>1087247.9999999995</v>
      </c>
      <c r="AW90" s="174">
        <f t="shared" si="13"/>
        <v>245989.99999999971</v>
      </c>
      <c r="AX90" s="174">
        <f t="shared" si="13"/>
        <v>555347</v>
      </c>
      <c r="AY90" s="174">
        <f t="shared" si="13"/>
        <v>1305150.0000000007</v>
      </c>
      <c r="AZ90" s="174">
        <f t="shared" si="13"/>
        <v>748270.9999999986</v>
      </c>
      <c r="BA90" s="174">
        <f t="shared" si="13"/>
        <v>168466.99999999948</v>
      </c>
      <c r="BB90" s="174">
        <f t="shared" si="13"/>
        <v>555085.99999999965</v>
      </c>
      <c r="BC90" s="174">
        <f t="shared" si="13"/>
        <v>131955.00000000038</v>
      </c>
      <c r="BD90" s="174">
        <f t="shared" si="13"/>
        <v>441987.99999999889</v>
      </c>
      <c r="BE90" s="174">
        <f t="shared" si="13"/>
        <v>421657.00000000023</v>
      </c>
      <c r="BF90" s="174">
        <f t="shared" si="13"/>
        <v>315004.00000000064</v>
      </c>
      <c r="BG90" s="174">
        <f t="shared" si="13"/>
        <v>1491326.9999999965</v>
      </c>
      <c r="BH90" s="174">
        <f t="shared" si="13"/>
        <v>482942.00000000017</v>
      </c>
      <c r="BI90" s="174">
        <f t="shared" si="13"/>
        <v>5845826.0000000009</v>
      </c>
      <c r="BJ90" s="174">
        <f t="shared" si="13"/>
        <v>9110342.9999999758</v>
      </c>
      <c r="BK90" s="174">
        <f t="shared" si="13"/>
        <v>6050047.0000000009</v>
      </c>
      <c r="BL90" s="174">
        <f t="shared" si="13"/>
        <v>213708.99999999965</v>
      </c>
      <c r="BM90" s="174">
        <f t="shared" si="13"/>
        <v>257808.99999999988</v>
      </c>
      <c r="BN90" s="174">
        <f t="shared" si="13"/>
        <v>1248495.0000000035</v>
      </c>
      <c r="BO90" s="174">
        <f t="shared" si="13"/>
        <v>2200908.0000000023</v>
      </c>
      <c r="BP90" s="174">
        <f t="shared" si="13"/>
        <v>1714951.9999999937</v>
      </c>
      <c r="BQ90" s="174">
        <f t="shared" ref="BQ90:CA90" si="14">BQ88+BQ89</f>
        <v>1121746.9999999995</v>
      </c>
      <c r="BR90" s="174">
        <f t="shared" si="14"/>
        <v>277254.00000000058</v>
      </c>
      <c r="BS90" s="174">
        <f t="shared" si="14"/>
        <v>2722986.9999999972</v>
      </c>
      <c r="BT90" s="174">
        <f t="shared" si="14"/>
        <v>4619949.9999999916</v>
      </c>
      <c r="BU90" s="174">
        <f t="shared" si="14"/>
        <v>1250673.9999999981</v>
      </c>
      <c r="BV90" s="174">
        <f t="shared" si="14"/>
        <v>841014.00000000105</v>
      </c>
      <c r="BW90" s="174">
        <f t="shared" si="14"/>
        <v>314275.00000000006</v>
      </c>
      <c r="BX90" s="174">
        <f t="shared" si="14"/>
        <v>1922336.999999997</v>
      </c>
      <c r="BY90" s="174">
        <f t="shared" si="14"/>
        <v>1627754.0000000005</v>
      </c>
      <c r="BZ90" s="174">
        <f t="shared" si="14"/>
        <v>1053085.9999999986</v>
      </c>
      <c r="CA90" s="187">
        <f t="shared" si="14"/>
        <v>0</v>
      </c>
      <c r="CB90" s="84">
        <f t="shared" si="4"/>
        <v>90853722.999999955</v>
      </c>
      <c r="CC90" s="238">
        <f t="shared" ref="CC90:CI90" si="15">CC88+CC89</f>
        <v>67209960.99999997</v>
      </c>
      <c r="CD90" s="174">
        <f t="shared" si="15"/>
        <v>15480291</v>
      </c>
      <c r="CE90" s="174">
        <f t="shared" si="15"/>
        <v>1318542.9999999995</v>
      </c>
      <c r="CF90" s="174">
        <f t="shared" si="15"/>
        <v>20611167</v>
      </c>
      <c r="CG90" s="174">
        <f t="shared" si="15"/>
        <v>1625930</v>
      </c>
      <c r="CH90" s="187">
        <f t="shared" si="15"/>
        <v>29009061.999999989</v>
      </c>
      <c r="CI90" s="79">
        <f t="shared" si="15"/>
        <v>226108676.99999997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+SUM(D92:D94)</f>
        <v>432449.9999999993</v>
      </c>
      <c r="E91" s="178">
        <f t="shared" ref="E91:BP91" si="16">+SUM(E92:E94)</f>
        <v>98774.000000000146</v>
      </c>
      <c r="F91" s="178">
        <f t="shared" si="16"/>
        <v>478944.99999999936</v>
      </c>
      <c r="G91" s="178">
        <f t="shared" si="16"/>
        <v>86843.000000000146</v>
      </c>
      <c r="H91" s="178">
        <f t="shared" si="16"/>
        <v>2620143.9999999981</v>
      </c>
      <c r="I91" s="178">
        <f t="shared" si="16"/>
        <v>756859.99999999953</v>
      </c>
      <c r="J91" s="178">
        <f t="shared" si="16"/>
        <v>205917.00000000017</v>
      </c>
      <c r="K91" s="178">
        <f t="shared" si="16"/>
        <v>622111.0000000007</v>
      </c>
      <c r="L91" s="178">
        <f t="shared" si="16"/>
        <v>387355</v>
      </c>
      <c r="M91" s="178">
        <f t="shared" si="16"/>
        <v>1060095.9999999977</v>
      </c>
      <c r="N91" s="178">
        <f t="shared" si="16"/>
        <v>316332.00000000017</v>
      </c>
      <c r="O91" s="178">
        <f t="shared" si="16"/>
        <v>1594242</v>
      </c>
      <c r="P91" s="178">
        <f t="shared" si="16"/>
        <v>2633409.9999999967</v>
      </c>
      <c r="Q91" s="178">
        <f t="shared" si="16"/>
        <v>4965935.9999999991</v>
      </c>
      <c r="R91" s="178">
        <f t="shared" si="16"/>
        <v>1310684.9999999963</v>
      </c>
      <c r="S91" s="178">
        <f t="shared" si="16"/>
        <v>117366.99999999991</v>
      </c>
      <c r="T91" s="178">
        <f t="shared" si="16"/>
        <v>1025370.0000000016</v>
      </c>
      <c r="U91" s="178">
        <f t="shared" si="16"/>
        <v>521198.99999999825</v>
      </c>
      <c r="V91" s="178">
        <f t="shared" si="16"/>
        <v>1895379.9999999937</v>
      </c>
      <c r="W91" s="178">
        <f t="shared" si="16"/>
        <v>311051.00000000105</v>
      </c>
      <c r="X91" s="178">
        <f t="shared" si="16"/>
        <v>582972.00000000058</v>
      </c>
      <c r="Y91" s="178">
        <f t="shared" si="16"/>
        <v>289204.99999999919</v>
      </c>
      <c r="Z91" s="178">
        <f t="shared" si="16"/>
        <v>623053.0000000021</v>
      </c>
      <c r="AA91" s="178">
        <f t="shared" si="16"/>
        <v>183771.00000000023</v>
      </c>
      <c r="AB91" s="178">
        <f t="shared" si="16"/>
        <v>107361.00000000044</v>
      </c>
      <c r="AC91" s="178">
        <f t="shared" si="16"/>
        <v>68674.999999999709</v>
      </c>
      <c r="AD91" s="178">
        <f t="shared" si="16"/>
        <v>70433.999999999854</v>
      </c>
      <c r="AE91" s="178">
        <f t="shared" si="16"/>
        <v>462561.00000000093</v>
      </c>
      <c r="AF91" s="178">
        <f t="shared" si="16"/>
        <v>410944</v>
      </c>
      <c r="AG91" s="178">
        <f t="shared" si="16"/>
        <v>30391.00000000016</v>
      </c>
      <c r="AH91" s="178">
        <f t="shared" si="16"/>
        <v>210665.00000000032</v>
      </c>
      <c r="AI91" s="178">
        <f t="shared" si="16"/>
        <v>299538.99999999977</v>
      </c>
      <c r="AJ91" s="178">
        <f t="shared" si="16"/>
        <v>890.99999999999909</v>
      </c>
      <c r="AK91" s="178">
        <f t="shared" si="16"/>
        <v>179829.00000000017</v>
      </c>
      <c r="AL91" s="178">
        <f t="shared" si="16"/>
        <v>413105.00000000099</v>
      </c>
      <c r="AM91" s="178">
        <f t="shared" si="16"/>
        <v>99635.000000000291</v>
      </c>
      <c r="AN91" s="178">
        <f t="shared" si="16"/>
        <v>379135.00000000023</v>
      </c>
      <c r="AO91" s="178">
        <f t="shared" si="16"/>
        <v>528273.99999999849</v>
      </c>
      <c r="AP91" s="178">
        <f t="shared" si="16"/>
        <v>230915.00000000017</v>
      </c>
      <c r="AQ91" s="178">
        <f t="shared" si="16"/>
        <v>955474.00000000198</v>
      </c>
      <c r="AR91" s="178">
        <f t="shared" si="16"/>
        <v>239997.00000000038</v>
      </c>
      <c r="AS91" s="178">
        <f t="shared" si="16"/>
        <v>412967.00000000017</v>
      </c>
      <c r="AT91" s="178">
        <f t="shared" si="16"/>
        <v>245249.99999999942</v>
      </c>
      <c r="AU91" s="178">
        <f t="shared" si="16"/>
        <v>65494</v>
      </c>
      <c r="AV91" s="178">
        <f t="shared" si="16"/>
        <v>434465.99999999965</v>
      </c>
      <c r="AW91" s="178">
        <f t="shared" si="16"/>
        <v>147566.99999999983</v>
      </c>
      <c r="AX91" s="178">
        <f t="shared" si="16"/>
        <v>425286.00000000023</v>
      </c>
      <c r="AY91" s="178">
        <f t="shared" si="16"/>
        <v>441529.00000000012</v>
      </c>
      <c r="AZ91" s="178">
        <f t="shared" si="16"/>
        <v>555759.9999999993</v>
      </c>
      <c r="BA91" s="178">
        <f t="shared" si="16"/>
        <v>66902.999999999753</v>
      </c>
      <c r="BB91" s="178">
        <f t="shared" si="16"/>
        <v>203310.99999999971</v>
      </c>
      <c r="BC91" s="178">
        <f t="shared" si="16"/>
        <v>122267.00000000026</v>
      </c>
      <c r="BD91" s="178">
        <f t="shared" si="16"/>
        <v>117331.99999999968</v>
      </c>
      <c r="BE91" s="178">
        <f t="shared" si="16"/>
        <v>245063.00000000047</v>
      </c>
      <c r="BF91" s="178">
        <f t="shared" si="16"/>
        <v>341020.00000000058</v>
      </c>
      <c r="BG91" s="178">
        <f t="shared" si="16"/>
        <v>1601493.9999999977</v>
      </c>
      <c r="BH91" s="178">
        <f t="shared" si="16"/>
        <v>414422</v>
      </c>
      <c r="BI91" s="178">
        <f t="shared" si="16"/>
        <v>4325575</v>
      </c>
      <c r="BJ91" s="178">
        <f t="shared" si="16"/>
        <v>16230149.999999955</v>
      </c>
      <c r="BK91" s="178">
        <f t="shared" si="16"/>
        <v>4822491.0000000037</v>
      </c>
      <c r="BL91" s="178">
        <f t="shared" si="16"/>
        <v>166170.99999999971</v>
      </c>
      <c r="BM91" s="178">
        <f t="shared" si="16"/>
        <v>275211.00000000006</v>
      </c>
      <c r="BN91" s="178">
        <f t="shared" si="16"/>
        <v>1021494.0000000024</v>
      </c>
      <c r="BO91" s="178">
        <f t="shared" si="16"/>
        <v>2310111.9999999991</v>
      </c>
      <c r="BP91" s="178">
        <f t="shared" si="16"/>
        <v>3768772.9999999888</v>
      </c>
      <c r="BQ91" s="178">
        <f t="shared" ref="BQ91:CA91" si="17">+SUM(BQ92:BQ94)</f>
        <v>276153.00000000012</v>
      </c>
      <c r="BR91" s="178">
        <f t="shared" si="17"/>
        <v>264717.00000000017</v>
      </c>
      <c r="BS91" s="178">
        <f t="shared" si="17"/>
        <v>7106947.9999999898</v>
      </c>
      <c r="BT91" s="178">
        <f t="shared" si="17"/>
        <v>7310323.9999999953</v>
      </c>
      <c r="BU91" s="178">
        <f t="shared" si="17"/>
        <v>7881307.9999999804</v>
      </c>
      <c r="BV91" s="178">
        <f t="shared" si="17"/>
        <v>1594325.0000000005</v>
      </c>
      <c r="BW91" s="178">
        <f t="shared" si="17"/>
        <v>3489889</v>
      </c>
      <c r="BX91" s="178">
        <f t="shared" si="17"/>
        <v>1726810.9999999991</v>
      </c>
      <c r="BY91" s="178">
        <f t="shared" si="17"/>
        <v>2619934</v>
      </c>
      <c r="BZ91" s="178">
        <f t="shared" si="17"/>
        <v>1081416.9999999995</v>
      </c>
      <c r="CA91" s="179">
        <f t="shared" si="17"/>
        <v>709587</v>
      </c>
      <c r="CB91" s="50">
        <f t="shared" si="4"/>
        <v>100628813.9999999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>'A(IxI)'!D103*D$102</f>
        <v>81753.999999999869</v>
      </c>
      <c r="E92" s="48">
        <f>'A(IxI)'!E103*E$102</f>
        <v>30474.000000000044</v>
      </c>
      <c r="F92" s="48">
        <f>'A(IxI)'!F103*F$102</f>
        <v>81135.999999999884</v>
      </c>
      <c r="G92" s="48">
        <f>'A(IxI)'!G103*G$102</f>
        <v>29187.000000000047</v>
      </c>
      <c r="H92" s="48">
        <f>'A(IxI)'!H103*H$102</f>
        <v>989261.99999999919</v>
      </c>
      <c r="I92" s="48">
        <f>'A(IxI)'!I103*I$102</f>
        <v>483853.99999999965</v>
      </c>
      <c r="J92" s="48">
        <f>'A(IxI)'!J103*J$102</f>
        <v>78129.000000000073</v>
      </c>
      <c r="K92" s="48">
        <f>'A(IxI)'!K103*K$102</f>
        <v>95362.000000000102</v>
      </c>
      <c r="L92" s="48">
        <f>'A(IxI)'!L103*L$102</f>
        <v>115526</v>
      </c>
      <c r="M92" s="48">
        <f>'A(IxI)'!M103*M$102</f>
        <v>333331.99999999924</v>
      </c>
      <c r="N92" s="48">
        <f>'A(IxI)'!N103*N$102</f>
        <v>58500.000000000036</v>
      </c>
      <c r="O92" s="48">
        <f>'A(IxI)'!O103*O$102</f>
        <v>665932</v>
      </c>
      <c r="P92" s="48">
        <f>'A(IxI)'!P103*P$102</f>
        <v>560252.9999999993</v>
      </c>
      <c r="Q92" s="48">
        <f>'A(IxI)'!Q103*Q$102</f>
        <v>244427.99999999994</v>
      </c>
      <c r="R92" s="48">
        <f>'A(IxI)'!R103*R$102</f>
        <v>292686.99999999913</v>
      </c>
      <c r="S92" s="48">
        <f>'A(IxI)'!S103*S$102</f>
        <v>47546.999999999971</v>
      </c>
      <c r="T92" s="48">
        <f>'A(IxI)'!T103*T$102</f>
        <v>365719.00000000058</v>
      </c>
      <c r="U92" s="48">
        <f>'A(IxI)'!U103*U$102</f>
        <v>362324.99999999884</v>
      </c>
      <c r="V92" s="48">
        <f>'A(IxI)'!V103*V$102</f>
        <v>339913.99999999889</v>
      </c>
      <c r="W92" s="48">
        <f>'A(IxI)'!W103*W$102</f>
        <v>161135.00000000055</v>
      </c>
      <c r="X92" s="48">
        <f>'A(IxI)'!X103*X$102</f>
        <v>192534.0000000002</v>
      </c>
      <c r="Y92" s="48">
        <f>'A(IxI)'!Y103*Y$102</f>
        <v>122990.99999999965</v>
      </c>
      <c r="Z92" s="48">
        <f>'A(IxI)'!Z103*Z$102</f>
        <v>175872.00000000055</v>
      </c>
      <c r="AA92" s="48">
        <f>'A(IxI)'!AA103*AA$102</f>
        <v>127620.00000000016</v>
      </c>
      <c r="AB92" s="48">
        <f>'A(IxI)'!AB103*AB$102</f>
        <v>49055.000000000196</v>
      </c>
      <c r="AC92" s="48">
        <f>'A(IxI)'!AC103*AC$102</f>
        <v>45040.999999999804</v>
      </c>
      <c r="AD92" s="48">
        <f>'A(IxI)'!AD103*AD$102</f>
        <v>22685.999999999949</v>
      </c>
      <c r="AE92" s="48">
        <f>'A(IxI)'!AE103*AE$102</f>
        <v>163962.00000000032</v>
      </c>
      <c r="AF92" s="48">
        <f>'A(IxI)'!AF103*AF$102</f>
        <v>218360</v>
      </c>
      <c r="AG92" s="48">
        <f>'A(IxI)'!AG103*AG$102</f>
        <v>17463.000000000091</v>
      </c>
      <c r="AH92" s="48">
        <f>'A(IxI)'!AH103*AH$102</f>
        <v>119606.00000000019</v>
      </c>
      <c r="AI92" s="48">
        <f>'A(IxI)'!AI103*AI$102</f>
        <v>98930.999999999942</v>
      </c>
      <c r="AJ92" s="48">
        <f>'A(IxI)'!AJ103*AJ$102</f>
        <v>4235.9999999999936</v>
      </c>
      <c r="AK92" s="48">
        <f>'A(IxI)'!AK103*AK$102</f>
        <v>115132.00000000012</v>
      </c>
      <c r="AL92" s="48">
        <f>'A(IxI)'!AL103*AL$102</f>
        <v>166456.00000000041</v>
      </c>
      <c r="AM92" s="48">
        <f>'A(IxI)'!AM103*AM$102</f>
        <v>43310.000000000124</v>
      </c>
      <c r="AN92" s="48">
        <f>'A(IxI)'!AN103*AN$102</f>
        <v>151098.00000000009</v>
      </c>
      <c r="AO92" s="48">
        <f>'A(IxI)'!AO103*AO$102</f>
        <v>218628.99999999939</v>
      </c>
      <c r="AP92" s="48">
        <f>'A(IxI)'!AP103*AP$102</f>
        <v>92220.000000000073</v>
      </c>
      <c r="AQ92" s="48">
        <f>'A(IxI)'!AQ103*AQ$102</f>
        <v>141319.00000000032</v>
      </c>
      <c r="AR92" s="48">
        <f>'A(IxI)'!AR103*AR$102</f>
        <v>103676.00000000016</v>
      </c>
      <c r="AS92" s="48">
        <f>'A(IxI)'!AS103*AS$102</f>
        <v>196541.00000000009</v>
      </c>
      <c r="AT92" s="48">
        <f>'A(IxI)'!AT103*AT$102</f>
        <v>135832.99999999968</v>
      </c>
      <c r="AU92" s="48">
        <f>'A(IxI)'!AU103*AU$102</f>
        <v>42729</v>
      </c>
      <c r="AV92" s="48">
        <f>'A(IxI)'!AV103*AV$102</f>
        <v>235051.9999999998</v>
      </c>
      <c r="AW92" s="48">
        <f>'A(IxI)'!AW103*AW$102</f>
        <v>78939.999999999913</v>
      </c>
      <c r="AX92" s="48">
        <f>'A(IxI)'!AX103*AX$102</f>
        <v>131574.00000000009</v>
      </c>
      <c r="AY92" s="48">
        <f>'A(IxI)'!AY103*AY$102</f>
        <v>162598.00000000003</v>
      </c>
      <c r="AZ92" s="48">
        <f>'A(IxI)'!AZ103*AZ$102</f>
        <v>197940.99999999974</v>
      </c>
      <c r="BA92" s="48">
        <f>'A(IxI)'!BA103*BA$102</f>
        <v>23796.999999999913</v>
      </c>
      <c r="BB92" s="48">
        <f>'A(IxI)'!BB103*BB$102</f>
        <v>111140.99999999984</v>
      </c>
      <c r="BC92" s="48">
        <f>'A(IxI)'!BC103*BC$102</f>
        <v>57154.000000000116</v>
      </c>
      <c r="BD92" s="48">
        <f>'A(IxI)'!BD103*BD$102</f>
        <v>70090.999999999811</v>
      </c>
      <c r="BE92" s="48">
        <f>'A(IxI)'!BE103*BE$102</f>
        <v>104240.00000000019</v>
      </c>
      <c r="BF92" s="48">
        <f>'A(IxI)'!BF103*BF$102</f>
        <v>166344.00000000026</v>
      </c>
      <c r="BG92" s="48">
        <f>'A(IxI)'!BG103*BG$102</f>
        <v>674541.99999999895</v>
      </c>
      <c r="BH92" s="48">
        <f>'A(IxI)'!BH103*BH$102</f>
        <v>273697</v>
      </c>
      <c r="BI92" s="48">
        <f>'A(IxI)'!BI103*BI$102</f>
        <v>1571070</v>
      </c>
      <c r="BJ92" s="48">
        <f>'A(IxI)'!BJ103*BJ$102</f>
        <v>6414616.9999999832</v>
      </c>
      <c r="BK92" s="48">
        <f>'A(IxI)'!BK103*BK$102</f>
        <v>1318765.0000000009</v>
      </c>
      <c r="BL92" s="48">
        <f>'A(IxI)'!BL103*BL$102</f>
        <v>74183.999999999869</v>
      </c>
      <c r="BM92" s="48">
        <f>'A(IxI)'!BM103*BM$102</f>
        <v>107573.00000000003</v>
      </c>
      <c r="BN92" s="48">
        <f>'A(IxI)'!BN103*BN$102</f>
        <v>536559.00000000128</v>
      </c>
      <c r="BO92" s="48">
        <f>'A(IxI)'!BO103*BO$102</f>
        <v>922521.99999999965</v>
      </c>
      <c r="BP92" s="48">
        <f>'A(IxI)'!BP103*BP$102</f>
        <v>1254831.9999999963</v>
      </c>
      <c r="BQ92" s="48">
        <f>'A(IxI)'!BQ103*BQ$102</f>
        <v>217158.00000000009</v>
      </c>
      <c r="BR92" s="48">
        <f>'A(IxI)'!BR103*BR$102</f>
        <v>193232.00000000012</v>
      </c>
      <c r="BS92" s="48">
        <f>'A(IxI)'!BS103*BS$102</f>
        <v>250489.99999999962</v>
      </c>
      <c r="BT92" s="48">
        <f>'A(IxI)'!BT103*BT$102</f>
        <v>2841075.9999999981</v>
      </c>
      <c r="BU92" s="48">
        <f>'A(IxI)'!BU103*BU$102</f>
        <v>5806624.9999999851</v>
      </c>
      <c r="BV92" s="48">
        <f>'A(IxI)'!BV103*BV$102</f>
        <v>1209850.0000000005</v>
      </c>
      <c r="BW92" s="48">
        <f>'A(IxI)'!BW103*BW$102</f>
        <v>3087051</v>
      </c>
      <c r="BX92" s="48">
        <f>'A(IxI)'!BX103*BX$102</f>
        <v>1011031.9999999995</v>
      </c>
      <c r="BY92" s="48">
        <f>'A(IxI)'!BY103*BY$102</f>
        <v>2333877</v>
      </c>
      <c r="BZ92" s="48">
        <f>'A(IxI)'!BZ103*BZ$102</f>
        <v>584985.99999999965</v>
      </c>
      <c r="CA92" s="55">
        <f>'A(IxI)'!CA103*CA$102</f>
        <v>709587</v>
      </c>
      <c r="CB92" s="175">
        <f t="shared" si="4"/>
        <v>40913952.999999955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>'A(IxI)'!D104*D$102</f>
        <v>1298.999999999998</v>
      </c>
      <c r="E93" s="48">
        <f>'A(IxI)'!E104*E$102</f>
        <v>979.00000000000136</v>
      </c>
      <c r="F93" s="48">
        <f>'A(IxI)'!F104*F$102</f>
        <v>356.99999999999949</v>
      </c>
      <c r="G93" s="48">
        <f>'A(IxI)'!G104*G$102</f>
        <v>2006.0000000000036</v>
      </c>
      <c r="H93" s="48">
        <f>'A(IxI)'!H104*H$102</f>
        <v>10804.999999999993</v>
      </c>
      <c r="I93" s="48">
        <f>'A(IxI)'!I104*I$102</f>
        <v>5696.9999999999964</v>
      </c>
      <c r="J93" s="48">
        <f>'A(IxI)'!J104*J$102</f>
        <v>1722.0000000000016</v>
      </c>
      <c r="K93" s="48">
        <f>'A(IxI)'!K104*K$102</f>
        <v>981.00000000000114</v>
      </c>
      <c r="L93" s="48">
        <f>'A(IxI)'!L104*L$102</f>
        <v>1597</v>
      </c>
      <c r="M93" s="48">
        <f>'A(IxI)'!M104*M$102</f>
        <v>7420.9999999999827</v>
      </c>
      <c r="N93" s="48">
        <f>'A(IxI)'!N104*N$102</f>
        <v>590.00000000000034</v>
      </c>
      <c r="O93" s="48">
        <f>'A(IxI)'!O104*O$102</f>
        <v>19195</v>
      </c>
      <c r="P93" s="48">
        <f>'A(IxI)'!P104*P$102</f>
        <v>156638.99999999983</v>
      </c>
      <c r="Q93" s="48">
        <f>'A(IxI)'!Q104*Q$102</f>
        <v>6865.9999999999991</v>
      </c>
      <c r="R93" s="48">
        <f>'A(IxI)'!R104*R$102</f>
        <v>66335.999999999796</v>
      </c>
      <c r="S93" s="48">
        <f>'A(IxI)'!S104*S$102</f>
        <v>5901.9999999999955</v>
      </c>
      <c r="T93" s="48">
        <f>'A(IxI)'!T104*T$102</f>
        <v>6084.00000000001</v>
      </c>
      <c r="U93" s="48">
        <f>'A(IxI)'!U104*U$102</f>
        <v>10140.999999999967</v>
      </c>
      <c r="V93" s="48">
        <f>'A(IxI)'!V104*V$102</f>
        <v>4073.9999999999873</v>
      </c>
      <c r="W93" s="48">
        <f>'A(IxI)'!W104*W$102</f>
        <v>10992.000000000038</v>
      </c>
      <c r="X93" s="48">
        <f>'A(IxI)'!X104*X$102</f>
        <v>4460.0000000000055</v>
      </c>
      <c r="Y93" s="48">
        <f>'A(IxI)'!Y104*Y$102</f>
        <v>1772.999999999995</v>
      </c>
      <c r="Z93" s="48">
        <f>'A(IxI)'!Z104*Z$102</f>
        <v>4733.0000000000155</v>
      </c>
      <c r="AA93" s="48">
        <f>'A(IxI)'!AA104*AA$102</f>
        <v>7717.00000000001</v>
      </c>
      <c r="AB93" s="48">
        <f>'A(IxI)'!AB104*AB$102</f>
        <v>1225.0000000000048</v>
      </c>
      <c r="AC93" s="48">
        <f>'A(IxI)'!AC104*AC$102</f>
        <v>1773.9999999999923</v>
      </c>
      <c r="AD93" s="48">
        <f>'A(IxI)'!AD104*AD$102</f>
        <v>340.99999999999926</v>
      </c>
      <c r="AE93" s="48">
        <f>'A(IxI)'!AE104*AE$102</f>
        <v>7202.0000000000146</v>
      </c>
      <c r="AF93" s="48">
        <f>'A(IxI)'!AF104*AF$102</f>
        <v>3495.9999999999995</v>
      </c>
      <c r="AG93" s="48">
        <f>'A(IxI)'!AG104*AG$102</f>
        <v>633.00000000000341</v>
      </c>
      <c r="AH93" s="48">
        <f>'A(IxI)'!AH104*AH$102</f>
        <v>3851.0000000000059</v>
      </c>
      <c r="AI93" s="48">
        <f>'A(IxI)'!AI104*AI$102</f>
        <v>1762.9999999999989</v>
      </c>
      <c r="AJ93" s="48">
        <f>'A(IxI)'!AJ104*AJ$102</f>
        <v>145.9999999999998</v>
      </c>
      <c r="AK93" s="48">
        <f>'A(IxI)'!AK104*AK$102</f>
        <v>4358.0000000000045</v>
      </c>
      <c r="AL93" s="48">
        <f>'A(IxI)'!AL104*AL$102</f>
        <v>3431.0000000000086</v>
      </c>
      <c r="AM93" s="48">
        <f>'A(IxI)'!AM104*AM$102</f>
        <v>949.00000000000273</v>
      </c>
      <c r="AN93" s="48">
        <f>'A(IxI)'!AN104*AN$102</f>
        <v>3795.0000000000027</v>
      </c>
      <c r="AO93" s="48">
        <f>'A(IxI)'!AO104*AO$102</f>
        <v>9682.9999999999727</v>
      </c>
      <c r="AP93" s="48">
        <f>'A(IxI)'!AP104*AP$102</f>
        <v>3378.0000000000023</v>
      </c>
      <c r="AQ93" s="48">
        <f>'A(IxI)'!AQ104*AQ$102</f>
        <v>2571.0000000000055</v>
      </c>
      <c r="AR93" s="48">
        <f>'A(IxI)'!AR104*AR$102</f>
        <v>5129.0000000000091</v>
      </c>
      <c r="AS93" s="48">
        <f>'A(IxI)'!AS104*AS$102</f>
        <v>4387.0000000000018</v>
      </c>
      <c r="AT93" s="48">
        <f>'A(IxI)'!AT104*AT$102</f>
        <v>4011.9999999999905</v>
      </c>
      <c r="AU93" s="48">
        <f>'A(IxI)'!AU104*AU$102</f>
        <v>931</v>
      </c>
      <c r="AV93" s="48">
        <f>'A(IxI)'!AV104*AV$102</f>
        <v>7763.9999999999936</v>
      </c>
      <c r="AW93" s="48">
        <f>'A(IxI)'!AW104*AW$102</f>
        <v>2846.9999999999973</v>
      </c>
      <c r="AX93" s="48">
        <f>'A(IxI)'!AX104*AX$102</f>
        <v>9207.0000000000073</v>
      </c>
      <c r="AY93" s="48">
        <f>'A(IxI)'!AY104*AY$102</f>
        <v>6193.0000000000018</v>
      </c>
      <c r="AZ93" s="48">
        <f>'A(IxI)'!AZ104*AZ$102</f>
        <v>4995.9999999999927</v>
      </c>
      <c r="BA93" s="48">
        <f>'A(IxI)'!BA104*BA$102</f>
        <v>880.9999999999967</v>
      </c>
      <c r="BB93" s="48">
        <f>'A(IxI)'!BB104*BB$102</f>
        <v>2834.9999999999959</v>
      </c>
      <c r="BC93" s="48">
        <f>'A(IxI)'!BC104*BC$102</f>
        <v>2545.0000000000055</v>
      </c>
      <c r="BD93" s="48">
        <f>'A(IxI)'!BD104*BD$102</f>
        <v>3400.9999999999909</v>
      </c>
      <c r="BE93" s="48">
        <f>'A(IxI)'!BE104*BE$102</f>
        <v>3111.0000000000064</v>
      </c>
      <c r="BF93" s="48">
        <f>'A(IxI)'!BF104*BF$102</f>
        <v>4413.0000000000073</v>
      </c>
      <c r="BG93" s="48">
        <f>'A(IxI)'!BG104*BG$102</f>
        <v>17453.999999999975</v>
      </c>
      <c r="BH93" s="48">
        <f>'A(IxI)'!BH104*BH$102</f>
        <v>6396</v>
      </c>
      <c r="BI93" s="48">
        <f>'A(IxI)'!BI104*BI$102</f>
        <v>47202.999999999993</v>
      </c>
      <c r="BJ93" s="48">
        <f>'A(IxI)'!BJ104*BJ$102</f>
        <v>256385.9999999993</v>
      </c>
      <c r="BK93" s="48">
        <f>'A(IxI)'!BK104*BK$102</f>
        <v>74031.000000000044</v>
      </c>
      <c r="BL93" s="48">
        <f>'A(IxI)'!BL104*BL$102</f>
        <v>2367.9999999999959</v>
      </c>
      <c r="BM93" s="48">
        <f>'A(IxI)'!BM104*BM$102</f>
        <v>6566.0000000000009</v>
      </c>
      <c r="BN93" s="48">
        <f>'A(IxI)'!BN104*BN$102</f>
        <v>10057.000000000024</v>
      </c>
      <c r="BO93" s="48">
        <f>'A(IxI)'!BO104*BO$102</f>
        <v>88323.999999999971</v>
      </c>
      <c r="BP93" s="48">
        <f>'A(IxI)'!BP104*BP$102</f>
        <v>205428.99999999939</v>
      </c>
      <c r="BQ93" s="48">
        <f>'A(IxI)'!BQ104*BQ$102</f>
        <v>56240.000000000022</v>
      </c>
      <c r="BR93" s="48">
        <f>'A(IxI)'!BR104*BR$102</f>
        <v>12195.000000000007</v>
      </c>
      <c r="BS93" s="48">
        <f>'A(IxI)'!BS104*BS$102</f>
        <v>100555.99999999985</v>
      </c>
      <c r="BT93" s="48">
        <f>'A(IxI)'!BT104*BT$102</f>
        <v>76853.999999999942</v>
      </c>
      <c r="BU93" s="48">
        <f>'A(IxI)'!BU104*BU$102</f>
        <v>6456.9999999999845</v>
      </c>
      <c r="BV93" s="48">
        <f>'A(IxI)'!BV104*BV$102</f>
        <v>20431.000000000007</v>
      </c>
      <c r="BW93" s="48">
        <f>'A(IxI)'!BW104*BW$102</f>
        <v>163</v>
      </c>
      <c r="BX93" s="48">
        <f>'A(IxI)'!BX104*BX$102</f>
        <v>22690.999999999989</v>
      </c>
      <c r="BY93" s="48">
        <f>'A(IxI)'!BY104*BY$102</f>
        <v>35</v>
      </c>
      <c r="BZ93" s="48">
        <f>'A(IxI)'!BZ104*BZ$102</f>
        <v>35578.999999999985</v>
      </c>
      <c r="CA93" s="55">
        <f>'A(IxI)'!CA104*CA$102</f>
        <v>0</v>
      </c>
      <c r="CB93" s="175">
        <f t="shared" si="4"/>
        <v>1495028.9999999979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>'A(IxI)'!D105*D$102</f>
        <v>349396.99999999942</v>
      </c>
      <c r="E94" s="48">
        <f>'A(IxI)'!E105*E$102</f>
        <v>67321.000000000102</v>
      </c>
      <c r="F94" s="48">
        <f>'A(IxI)'!F105*F$102</f>
        <v>397451.99999999948</v>
      </c>
      <c r="G94" s="48">
        <f>'A(IxI)'!G105*G$102</f>
        <v>55650.000000000102</v>
      </c>
      <c r="H94" s="48">
        <f>'A(IxI)'!H105*H$102</f>
        <v>1620076.9999999988</v>
      </c>
      <c r="I94" s="48">
        <f>'A(IxI)'!I105*I$102</f>
        <v>267308.99999999983</v>
      </c>
      <c r="J94" s="48">
        <f>'A(IxI)'!J105*J$102</f>
        <v>126066.00000000012</v>
      </c>
      <c r="K94" s="48">
        <f>'A(IxI)'!K105*K$102</f>
        <v>525768.00000000058</v>
      </c>
      <c r="L94" s="48">
        <f>'A(IxI)'!L105*L$102</f>
        <v>270232</v>
      </c>
      <c r="M94" s="48">
        <f>'A(IxI)'!M105*M$102</f>
        <v>719342.99999999837</v>
      </c>
      <c r="N94" s="48">
        <f>'A(IxI)'!N105*N$102</f>
        <v>257242.00000000015</v>
      </c>
      <c r="O94" s="48">
        <f>'A(IxI)'!O105*O$102</f>
        <v>909115</v>
      </c>
      <c r="P94" s="48">
        <f>'A(IxI)'!P105*P$102</f>
        <v>1916517.9999999977</v>
      </c>
      <c r="Q94" s="48">
        <f>'A(IxI)'!Q105*Q$102</f>
        <v>4714641.9999999991</v>
      </c>
      <c r="R94" s="48">
        <f>'A(IxI)'!R105*R$102</f>
        <v>951661.99999999721</v>
      </c>
      <c r="S94" s="48">
        <f>'A(IxI)'!S105*S$102</f>
        <v>63917.999999999956</v>
      </c>
      <c r="T94" s="48">
        <f>'A(IxI)'!T105*T$102</f>
        <v>653567.00000000105</v>
      </c>
      <c r="U94" s="48">
        <f>'A(IxI)'!U105*U$102</f>
        <v>148732.99999999951</v>
      </c>
      <c r="V94" s="48">
        <f>'A(IxI)'!V105*V$102</f>
        <v>1551391.9999999949</v>
      </c>
      <c r="W94" s="48">
        <f>'A(IxI)'!W105*W$102</f>
        <v>138924.00000000049</v>
      </c>
      <c r="X94" s="48">
        <f>'A(IxI)'!X105*X$102</f>
        <v>385978.00000000041</v>
      </c>
      <c r="Y94" s="48">
        <f>'A(IxI)'!Y105*Y$102</f>
        <v>164440.99999999953</v>
      </c>
      <c r="Z94" s="48">
        <f>'A(IxI)'!Z105*Z$102</f>
        <v>442448.00000000146</v>
      </c>
      <c r="AA94" s="48">
        <f>'A(IxI)'!AA105*AA$102</f>
        <v>48434.000000000058</v>
      </c>
      <c r="AB94" s="48">
        <f>'A(IxI)'!AB105*AB$102</f>
        <v>57081.000000000226</v>
      </c>
      <c r="AC94" s="48">
        <f>'A(IxI)'!AC105*AC$102</f>
        <v>21859.999999999905</v>
      </c>
      <c r="AD94" s="48">
        <f>'A(IxI)'!AD105*AD$102</f>
        <v>47406.999999999898</v>
      </c>
      <c r="AE94" s="48">
        <f>'A(IxI)'!AE105*AE$102</f>
        <v>291397.00000000058</v>
      </c>
      <c r="AF94" s="48">
        <f>'A(IxI)'!AF105*AF$102</f>
        <v>189087.99999999997</v>
      </c>
      <c r="AG94" s="48">
        <f>'A(IxI)'!AG105*AG$102</f>
        <v>12295.000000000065</v>
      </c>
      <c r="AH94" s="48">
        <f>'A(IxI)'!AH105*AH$102</f>
        <v>87208.000000000131</v>
      </c>
      <c r="AI94" s="48">
        <f>'A(IxI)'!AI105*AI$102</f>
        <v>198844.99999999985</v>
      </c>
      <c r="AJ94" s="48">
        <f>'A(IxI)'!AJ105*AJ$102</f>
        <v>-3490.9999999999945</v>
      </c>
      <c r="AK94" s="48">
        <f>'A(IxI)'!AK105*AK$102</f>
        <v>60339.000000000065</v>
      </c>
      <c r="AL94" s="48">
        <f>'A(IxI)'!AL105*AL$102</f>
        <v>243218.00000000058</v>
      </c>
      <c r="AM94" s="48">
        <f>'A(IxI)'!AM105*AM$102</f>
        <v>55376.00000000016</v>
      </c>
      <c r="AN94" s="48">
        <f>'A(IxI)'!AN105*AN$102</f>
        <v>224242.00000000015</v>
      </c>
      <c r="AO94" s="48">
        <f>'A(IxI)'!AO105*AO$102</f>
        <v>299961.99999999913</v>
      </c>
      <c r="AP94" s="48">
        <f>'A(IxI)'!AP105*AP$102</f>
        <v>135317.00000000009</v>
      </c>
      <c r="AQ94" s="48">
        <f>'A(IxI)'!AQ105*AQ$102</f>
        <v>811584.00000000163</v>
      </c>
      <c r="AR94" s="48">
        <f>'A(IxI)'!AR105*AR$102</f>
        <v>131192.0000000002</v>
      </c>
      <c r="AS94" s="48">
        <f>'A(IxI)'!AS105*AS$102</f>
        <v>212039.00000000009</v>
      </c>
      <c r="AT94" s="48">
        <f>'A(IxI)'!AT105*AT$102</f>
        <v>105404.99999999975</v>
      </c>
      <c r="AU94" s="48">
        <f>'A(IxI)'!AU105*AU$102</f>
        <v>21834</v>
      </c>
      <c r="AV94" s="48">
        <f>'A(IxI)'!AV105*AV$102</f>
        <v>191649.99999999985</v>
      </c>
      <c r="AW94" s="48">
        <f>'A(IxI)'!AW105*AW$102</f>
        <v>65779.999999999927</v>
      </c>
      <c r="AX94" s="48">
        <f>'A(IxI)'!AX105*AX$102</f>
        <v>284505.00000000017</v>
      </c>
      <c r="AY94" s="48">
        <f>'A(IxI)'!AY105*AY$102</f>
        <v>272738.00000000006</v>
      </c>
      <c r="AZ94" s="48">
        <f>'A(IxI)'!AZ105*AZ$102</f>
        <v>352822.99999999953</v>
      </c>
      <c r="BA94" s="48">
        <f>'A(IxI)'!BA105*BA$102</f>
        <v>42224.999999999847</v>
      </c>
      <c r="BB94" s="48">
        <f>'A(IxI)'!BB105*BB$102</f>
        <v>89334.999999999884</v>
      </c>
      <c r="BC94" s="48">
        <f>'A(IxI)'!BC105*BC$102</f>
        <v>62568.000000000131</v>
      </c>
      <c r="BD94" s="48">
        <f>'A(IxI)'!BD105*BD$102</f>
        <v>43839.999999999884</v>
      </c>
      <c r="BE94" s="48">
        <f>'A(IxI)'!BE105*BE$102</f>
        <v>137712.00000000026</v>
      </c>
      <c r="BF94" s="48">
        <f>'A(IxI)'!BF105*BF$102</f>
        <v>170263.00000000029</v>
      </c>
      <c r="BG94" s="48">
        <f>'A(IxI)'!BG105*BG$102</f>
        <v>909497.9999999986</v>
      </c>
      <c r="BH94" s="48">
        <f>'A(IxI)'!BH105*BH$102</f>
        <v>134329</v>
      </c>
      <c r="BI94" s="48">
        <f>'A(IxI)'!BI105*BI$102</f>
        <v>2707302</v>
      </c>
      <c r="BJ94" s="48">
        <f>'A(IxI)'!BJ105*BJ$102</f>
        <v>9559146.9999999739</v>
      </c>
      <c r="BK94" s="48">
        <f>'A(IxI)'!BK105*BK$102</f>
        <v>3429695.0000000023</v>
      </c>
      <c r="BL94" s="48">
        <f>'A(IxI)'!BL105*BL$102</f>
        <v>89618.999999999854</v>
      </c>
      <c r="BM94" s="48">
        <f>'A(IxI)'!BM105*BM$102</f>
        <v>161072.00000000003</v>
      </c>
      <c r="BN94" s="48">
        <f>'A(IxI)'!BN105*BN$102</f>
        <v>474878.00000000116</v>
      </c>
      <c r="BO94" s="48">
        <f>'A(IxI)'!BO105*BO$102</f>
        <v>1299265.9999999995</v>
      </c>
      <c r="BP94" s="48">
        <f>'A(IxI)'!BP105*BP$102</f>
        <v>2308511.9999999935</v>
      </c>
      <c r="BQ94" s="48">
        <f>'A(IxI)'!BQ105*BQ$102</f>
        <v>2755.0000000000009</v>
      </c>
      <c r="BR94" s="48">
        <f>'A(IxI)'!BR105*BR$102</f>
        <v>59290.000000000036</v>
      </c>
      <c r="BS94" s="48">
        <f>'A(IxI)'!BS105*BS$102</f>
        <v>6755901.9999999907</v>
      </c>
      <c r="BT94" s="48">
        <f>'A(IxI)'!BT105*BT$102</f>
        <v>4392393.9999999972</v>
      </c>
      <c r="BU94" s="48">
        <f>'A(IxI)'!BU105*BU$102</f>
        <v>2068225.9999999951</v>
      </c>
      <c r="BV94" s="48">
        <f>'A(IxI)'!BV105*BV$102</f>
        <v>364044.00000000012</v>
      </c>
      <c r="BW94" s="48">
        <f>'A(IxI)'!BW105*BW$102</f>
        <v>402675</v>
      </c>
      <c r="BX94" s="48">
        <f>'A(IxI)'!BX105*BX$102</f>
        <v>693087.99999999965</v>
      </c>
      <c r="BY94" s="48">
        <f>'A(IxI)'!BY105*BY$102</f>
        <v>286022</v>
      </c>
      <c r="BZ94" s="48">
        <f>'A(IxI)'!BZ105*BZ$102</f>
        <v>460851.99999999977</v>
      </c>
      <c r="CA94" s="55">
        <f>'A(IxI)'!CA105*CA$102</f>
        <v>0</v>
      </c>
      <c r="CB94" s="175">
        <f t="shared" si="4"/>
        <v>58219831.99999994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D91+D90</f>
        <v>732639.99999999884</v>
      </c>
      <c r="E95" s="166">
        <f t="shared" ref="E95:BP95" si="18">E91+E90</f>
        <v>246190.0000000002</v>
      </c>
      <c r="F95" s="166">
        <f t="shared" si="18"/>
        <v>835425.99999999919</v>
      </c>
      <c r="G95" s="166">
        <f t="shared" si="18"/>
        <v>220251.00000000038</v>
      </c>
      <c r="H95" s="166">
        <f t="shared" si="18"/>
        <v>5187417.9999999953</v>
      </c>
      <c r="I95" s="166">
        <f t="shared" si="18"/>
        <v>1367677.9999999991</v>
      </c>
      <c r="J95" s="166">
        <f t="shared" si="18"/>
        <v>447472.00000000058</v>
      </c>
      <c r="K95" s="166">
        <f t="shared" si="18"/>
        <v>1017100.0000000009</v>
      </c>
      <c r="L95" s="166">
        <f t="shared" si="18"/>
        <v>640778</v>
      </c>
      <c r="M95" s="166">
        <f t="shared" si="18"/>
        <v>2483152.9999999953</v>
      </c>
      <c r="N95" s="166">
        <f t="shared" si="18"/>
        <v>462153.00000000023</v>
      </c>
      <c r="O95" s="166">
        <f t="shared" si="18"/>
        <v>5303558.0000000037</v>
      </c>
      <c r="P95" s="166">
        <f t="shared" si="18"/>
        <v>3813580.9999999963</v>
      </c>
      <c r="Q95" s="166">
        <f t="shared" si="18"/>
        <v>8450177</v>
      </c>
      <c r="R95" s="166">
        <f t="shared" si="18"/>
        <v>2446400.9999999916</v>
      </c>
      <c r="S95" s="166">
        <f t="shared" si="18"/>
        <v>311332.99999999977</v>
      </c>
      <c r="T95" s="166">
        <f t="shared" si="18"/>
        <v>2669144.0000000051</v>
      </c>
      <c r="U95" s="166">
        <f t="shared" si="18"/>
        <v>2600913.9999999912</v>
      </c>
      <c r="V95" s="166">
        <f t="shared" si="18"/>
        <v>5572065.9999999795</v>
      </c>
      <c r="W95" s="166">
        <f t="shared" si="18"/>
        <v>1632694.0000000047</v>
      </c>
      <c r="X95" s="166">
        <f t="shared" si="18"/>
        <v>1705994.0000000019</v>
      </c>
      <c r="Y95" s="166">
        <f t="shared" si="18"/>
        <v>665952.99999999767</v>
      </c>
      <c r="Z95" s="166">
        <f t="shared" si="18"/>
        <v>1795688.000000007</v>
      </c>
      <c r="AA95" s="166">
        <f t="shared" si="18"/>
        <v>461450.00000000052</v>
      </c>
      <c r="AB95" s="166">
        <f t="shared" si="18"/>
        <v>355682.00000000151</v>
      </c>
      <c r="AC95" s="166">
        <f t="shared" si="18"/>
        <v>234093.99999999904</v>
      </c>
      <c r="AD95" s="166">
        <f t="shared" si="18"/>
        <v>187691.99999999953</v>
      </c>
      <c r="AE95" s="166">
        <f t="shared" si="18"/>
        <v>2416318.0000000028</v>
      </c>
      <c r="AF95" s="166">
        <f t="shared" si="18"/>
        <v>1001408.0000000003</v>
      </c>
      <c r="AG95" s="166">
        <f t="shared" si="18"/>
        <v>143787.00000000081</v>
      </c>
      <c r="AH95" s="166">
        <f t="shared" si="18"/>
        <v>757935.00000000047</v>
      </c>
      <c r="AI95" s="166">
        <f t="shared" si="18"/>
        <v>598671.99999999953</v>
      </c>
      <c r="AJ95" s="166">
        <f t="shared" si="18"/>
        <v>9665.9999999999854</v>
      </c>
      <c r="AK95" s="166">
        <f t="shared" si="18"/>
        <v>541870</v>
      </c>
      <c r="AL95" s="166">
        <f t="shared" si="18"/>
        <v>969667.0000000021</v>
      </c>
      <c r="AM95" s="166">
        <f t="shared" si="18"/>
        <v>294029.00000000081</v>
      </c>
      <c r="AN95" s="166">
        <f t="shared" si="18"/>
        <v>1047601.0000000012</v>
      </c>
      <c r="AO95" s="166">
        <f t="shared" si="18"/>
        <v>1913620.9999999935</v>
      </c>
      <c r="AP95" s="166">
        <f t="shared" si="18"/>
        <v>523481.00000000029</v>
      </c>
      <c r="AQ95" s="166">
        <f t="shared" si="18"/>
        <v>4381178.0000000093</v>
      </c>
      <c r="AR95" s="166">
        <f t="shared" si="18"/>
        <v>695512.00000000081</v>
      </c>
      <c r="AS95" s="166">
        <f t="shared" si="18"/>
        <v>1105968.0000000005</v>
      </c>
      <c r="AT95" s="166">
        <f t="shared" si="18"/>
        <v>586601.99999999907</v>
      </c>
      <c r="AU95" s="166">
        <f t="shared" si="18"/>
        <v>207133.00000000006</v>
      </c>
      <c r="AV95" s="166">
        <f t="shared" si="18"/>
        <v>1521713.9999999991</v>
      </c>
      <c r="AW95" s="166">
        <f t="shared" si="18"/>
        <v>393556.99999999953</v>
      </c>
      <c r="AX95" s="166">
        <f t="shared" si="18"/>
        <v>980633.00000000023</v>
      </c>
      <c r="AY95" s="166">
        <f t="shared" si="18"/>
        <v>1746679.0000000009</v>
      </c>
      <c r="AZ95" s="166">
        <f t="shared" si="18"/>
        <v>1304030.9999999979</v>
      </c>
      <c r="BA95" s="166">
        <f t="shared" si="18"/>
        <v>235369.99999999924</v>
      </c>
      <c r="BB95" s="166">
        <f t="shared" si="18"/>
        <v>758396.9999999993</v>
      </c>
      <c r="BC95" s="166">
        <f t="shared" si="18"/>
        <v>254222.00000000064</v>
      </c>
      <c r="BD95" s="166">
        <f t="shared" si="18"/>
        <v>559319.9999999986</v>
      </c>
      <c r="BE95" s="166">
        <f t="shared" si="18"/>
        <v>666720.0000000007</v>
      </c>
      <c r="BF95" s="166">
        <f t="shared" si="18"/>
        <v>656024.00000000116</v>
      </c>
      <c r="BG95" s="166">
        <f t="shared" si="18"/>
        <v>3092820.9999999944</v>
      </c>
      <c r="BH95" s="166">
        <f t="shared" si="18"/>
        <v>897364.00000000023</v>
      </c>
      <c r="BI95" s="166">
        <f t="shared" si="18"/>
        <v>10171401</v>
      </c>
      <c r="BJ95" s="166">
        <f t="shared" si="18"/>
        <v>25340492.999999933</v>
      </c>
      <c r="BK95" s="166">
        <f t="shared" si="18"/>
        <v>10872538.000000004</v>
      </c>
      <c r="BL95" s="166">
        <f t="shared" si="18"/>
        <v>379879.99999999936</v>
      </c>
      <c r="BM95" s="166">
        <f t="shared" si="18"/>
        <v>533020</v>
      </c>
      <c r="BN95" s="166">
        <f t="shared" si="18"/>
        <v>2269989.0000000061</v>
      </c>
      <c r="BO95" s="166">
        <f t="shared" si="18"/>
        <v>4511020.0000000019</v>
      </c>
      <c r="BP95" s="166">
        <f t="shared" si="18"/>
        <v>5483724.9999999823</v>
      </c>
      <c r="BQ95" s="166">
        <f t="shared" ref="BQ95:CA95" si="19">BQ91+BQ90</f>
        <v>1397899.9999999995</v>
      </c>
      <c r="BR95" s="166">
        <f t="shared" si="19"/>
        <v>541971.0000000007</v>
      </c>
      <c r="BS95" s="166">
        <f t="shared" si="19"/>
        <v>9829934.999999987</v>
      </c>
      <c r="BT95" s="166">
        <f t="shared" si="19"/>
        <v>11930273.999999987</v>
      </c>
      <c r="BU95" s="166">
        <f t="shared" si="19"/>
        <v>9131981.9999999776</v>
      </c>
      <c r="BV95" s="166">
        <f t="shared" si="19"/>
        <v>2435339.0000000014</v>
      </c>
      <c r="BW95" s="166">
        <f t="shared" si="19"/>
        <v>3804164</v>
      </c>
      <c r="BX95" s="166">
        <f t="shared" si="19"/>
        <v>3649147.9999999963</v>
      </c>
      <c r="BY95" s="166">
        <f t="shared" si="19"/>
        <v>4247688</v>
      </c>
      <c r="BZ95" s="166">
        <f t="shared" si="19"/>
        <v>2134502.9999999981</v>
      </c>
      <c r="CA95" s="185">
        <f t="shared" si="19"/>
        <v>709587</v>
      </c>
      <c r="CB95" s="49">
        <f t="shared" si="4"/>
        <v>191482536.99999985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+'MIP(IxI)_TFEVP'!D96+Sim_L_efecto!B79</f>
        <v>139874</v>
      </c>
      <c r="E96" s="76">
        <f>+'MIP(IxI)_TFEVP'!E96+Sim_L_efecto!C79</f>
        <v>24985</v>
      </c>
      <c r="F96" s="76">
        <f>+'MIP(IxI)_TFEVP'!F96+Sim_L_efecto!D79</f>
        <v>100397</v>
      </c>
      <c r="G96" s="76">
        <f>+'MIP(IxI)_TFEVP'!G96+Sim_L_efecto!E79</f>
        <v>7127</v>
      </c>
      <c r="H96" s="76">
        <f>+'MIP(IxI)_TFEVP'!H96+Sim_L_efecto!F79</f>
        <v>273909</v>
      </c>
      <c r="I96" s="76">
        <f>+'MIP(IxI)_TFEVP'!I96+Sim_L_efecto!G79</f>
        <v>74653</v>
      </c>
      <c r="J96" s="76">
        <f>+'MIP(IxI)_TFEVP'!J96+Sim_L_efecto!H79</f>
        <v>12599</v>
      </c>
      <c r="K96" s="76">
        <f>+'MIP(IxI)_TFEVP'!K96+Sim_L_efecto!I79</f>
        <v>136866</v>
      </c>
      <c r="L96" s="76">
        <f>+'MIP(IxI)_TFEVP'!L96+Sim_L_efecto!J79</f>
        <v>29412</v>
      </c>
      <c r="M96" s="76">
        <f>+'MIP(IxI)_TFEVP'!M96+Sim_L_efecto!K79</f>
        <v>1488306.5</v>
      </c>
      <c r="N96" s="76">
        <f>+'MIP(IxI)_TFEVP'!N96+Sim_L_efecto!L79</f>
        <v>24802</v>
      </c>
      <c r="O96" s="76">
        <f>+'MIP(IxI)_TFEVP'!O96+Sim_L_efecto!M79</f>
        <v>107136</v>
      </c>
      <c r="P96" s="76">
        <f>+'MIP(IxI)_TFEVP'!P96+Sim_L_efecto!N79</f>
        <v>23207</v>
      </c>
      <c r="Q96" s="76">
        <f>+'MIP(IxI)_TFEVP'!Q96+Sim_L_efecto!O79</f>
        <v>8554</v>
      </c>
      <c r="R96" s="76">
        <f>+'MIP(IxI)_TFEVP'!R96+Sim_L_efecto!P79</f>
        <v>38195</v>
      </c>
      <c r="S96" s="76">
        <f>+'MIP(IxI)_TFEVP'!S96+Sim_L_efecto!Q79</f>
        <v>6464</v>
      </c>
      <c r="T96" s="76">
        <f>+'MIP(IxI)_TFEVP'!T96+Sim_L_efecto!R79</f>
        <v>67926</v>
      </c>
      <c r="U96" s="76">
        <f>+'MIP(IxI)_TFEVP'!U96+Sim_L_efecto!S79</f>
        <v>86070</v>
      </c>
      <c r="V96" s="76">
        <f>+'MIP(IxI)_TFEVP'!V96+Sim_L_efecto!T79</f>
        <v>127430</v>
      </c>
      <c r="W96" s="76">
        <f>+'MIP(IxI)_TFEVP'!W96+Sim_L_efecto!U79</f>
        <v>35457.5</v>
      </c>
      <c r="X96" s="76">
        <f>+'MIP(IxI)_TFEVP'!X96+Sim_L_efecto!V79</f>
        <v>45130</v>
      </c>
      <c r="Y96" s="76">
        <f>+'MIP(IxI)_TFEVP'!Y96+Sim_L_efecto!W79</f>
        <v>64027</v>
      </c>
      <c r="Z96" s="76">
        <f>+'MIP(IxI)_TFEVP'!Z96+Sim_L_efecto!X79</f>
        <v>49759</v>
      </c>
      <c r="AA96" s="76">
        <f>+'MIP(IxI)_TFEVP'!AA96+Sim_L_efecto!Y79</f>
        <v>19169</v>
      </c>
      <c r="AB96" s="76">
        <f>+'MIP(IxI)_TFEVP'!AB96+Sim_L_efecto!Z79</f>
        <v>13272</v>
      </c>
      <c r="AC96" s="76">
        <f>+'MIP(IxI)_TFEVP'!AC96+Sim_L_efecto!AA79</f>
        <v>4586</v>
      </c>
      <c r="AD96" s="76">
        <f>+'MIP(IxI)_TFEVP'!AD96+Sim_L_efecto!AB79</f>
        <v>18215</v>
      </c>
      <c r="AE96" s="76">
        <f>+'MIP(IxI)_TFEVP'!AE96+Sim_L_efecto!AC79</f>
        <v>10821</v>
      </c>
      <c r="AF96" s="76">
        <f>+'MIP(IxI)_TFEVP'!AF96+Sim_L_efecto!AD79</f>
        <v>44537</v>
      </c>
      <c r="AG96" s="76">
        <f>+'MIP(IxI)_TFEVP'!AG96+Sim_L_efecto!AE79</f>
        <v>37459</v>
      </c>
      <c r="AH96" s="76">
        <f>+'MIP(IxI)_TFEVP'!AH96+Sim_L_efecto!AF79</f>
        <v>14655</v>
      </c>
      <c r="AI96" s="76">
        <f>+'MIP(IxI)_TFEVP'!AI96+Sim_L_efecto!AG79</f>
        <v>18620</v>
      </c>
      <c r="AJ96" s="76">
        <f>+'MIP(IxI)_TFEVP'!AJ96+Sim_L_efecto!AH79</f>
        <v>447</v>
      </c>
      <c r="AK96" s="76">
        <f>+'MIP(IxI)_TFEVP'!AK96+Sim_L_efecto!AI79</f>
        <v>25056</v>
      </c>
      <c r="AL96" s="76">
        <f>+'MIP(IxI)_TFEVP'!AL96+Sim_L_efecto!AJ79</f>
        <v>103476</v>
      </c>
      <c r="AM96" s="76">
        <f>+'MIP(IxI)_TFEVP'!AM96+Sim_L_efecto!AK79</f>
        <v>18494</v>
      </c>
      <c r="AN96" s="76">
        <f>+'MIP(IxI)_TFEVP'!AN96+Sim_L_efecto!AL79</f>
        <v>45008</v>
      </c>
      <c r="AO96" s="76">
        <f>+'MIP(IxI)_TFEVP'!AO96+Sim_L_efecto!AM79</f>
        <v>20439</v>
      </c>
      <c r="AP96" s="76">
        <f>+'MIP(IxI)_TFEVP'!AP96+Sim_L_efecto!AN79</f>
        <v>21475</v>
      </c>
      <c r="AQ96" s="76">
        <f>+'MIP(IxI)_TFEVP'!AQ96+Sim_L_efecto!AO79</f>
        <v>5930</v>
      </c>
      <c r="AR96" s="76">
        <f>+'MIP(IxI)_TFEVP'!AR96+Sim_L_efecto!AP79</f>
        <v>16545.5</v>
      </c>
      <c r="AS96" s="76">
        <f>+'MIP(IxI)_TFEVP'!AS96+Sim_L_efecto!AQ79</f>
        <v>28624</v>
      </c>
      <c r="AT96" s="76">
        <f>+'MIP(IxI)_TFEVP'!AT96+Sim_L_efecto!AR79</f>
        <v>9570</v>
      </c>
      <c r="AU96" s="76">
        <f>+'MIP(IxI)_TFEVP'!AU96+Sim_L_efecto!AS79</f>
        <v>3346</v>
      </c>
      <c r="AV96" s="76">
        <f>+'MIP(IxI)_TFEVP'!AV96+Sim_L_efecto!AT79</f>
        <v>19520</v>
      </c>
      <c r="AW96" s="76">
        <f>+'MIP(IxI)_TFEVP'!AW96+Sim_L_efecto!AU79</f>
        <v>8937</v>
      </c>
      <c r="AX96" s="76">
        <f>+'MIP(IxI)_TFEVP'!AX96+Sim_L_efecto!AV79</f>
        <v>20880</v>
      </c>
      <c r="AY96" s="76">
        <f>+'MIP(IxI)_TFEVP'!AY96+Sim_L_efecto!AW79</f>
        <v>7771</v>
      </c>
      <c r="AZ96" s="76">
        <f>+'MIP(IxI)_TFEVP'!AZ96+Sim_L_efecto!AX79</f>
        <v>65229</v>
      </c>
      <c r="BA96" s="76">
        <f>+'MIP(IxI)_TFEVP'!BA96+Sim_L_efecto!AY79</f>
        <v>3088</v>
      </c>
      <c r="BB96" s="76">
        <f>+'MIP(IxI)_TFEVP'!BB96+Sim_L_efecto!AZ79</f>
        <v>11639</v>
      </c>
      <c r="BC96" s="76">
        <f>+'MIP(IxI)_TFEVP'!BC96+Sim_L_efecto!BA79</f>
        <v>9224</v>
      </c>
      <c r="BD96" s="76">
        <f>+'MIP(IxI)_TFEVP'!BD96+Sim_L_efecto!BB79</f>
        <v>7538</v>
      </c>
      <c r="BE96" s="76">
        <f>+'MIP(IxI)_TFEVP'!BE96+Sim_L_efecto!BC79</f>
        <v>49357</v>
      </c>
      <c r="BF96" s="76">
        <f>+'MIP(IxI)_TFEVP'!BF96+Sim_L_efecto!BD79</f>
        <v>47118</v>
      </c>
      <c r="BG96" s="76">
        <f>+'MIP(IxI)_TFEVP'!BG96+Sim_L_efecto!BE79</f>
        <v>36037</v>
      </c>
      <c r="BH96" s="76">
        <f>+'MIP(IxI)_TFEVP'!BH96+Sim_L_efecto!BF79</f>
        <v>28344</v>
      </c>
      <c r="BI96" s="76">
        <f>+'MIP(IxI)_TFEVP'!BI96+Sim_L_efecto!BG79</f>
        <v>357274</v>
      </c>
      <c r="BJ96" s="76">
        <f>+'MIP(IxI)_TFEVP'!BJ96+Sim_L_efecto!BH79</f>
        <v>1514009</v>
      </c>
      <c r="BK96" s="76">
        <f>+'MIP(IxI)_TFEVP'!BK96+Sim_L_efecto!BI79</f>
        <v>458133</v>
      </c>
      <c r="BL96" s="76">
        <f>+'MIP(IxI)_TFEVP'!BL96+Sim_L_efecto!BJ79</f>
        <v>26192</v>
      </c>
      <c r="BM96" s="76">
        <f>+'MIP(IxI)_TFEVP'!BM96+Sim_L_efecto!BK79</f>
        <v>27387</v>
      </c>
      <c r="BN96" s="76">
        <f>+'MIP(IxI)_TFEVP'!BN96+Sim_L_efecto!BL79</f>
        <v>394713</v>
      </c>
      <c r="BO96" s="76">
        <f>+'MIP(IxI)_TFEVP'!BO96+Sim_L_efecto!BM79</f>
        <v>75667</v>
      </c>
      <c r="BP96" s="76">
        <f>+'MIP(IxI)_TFEVP'!BP96+Sim_L_efecto!BN79</f>
        <v>73173</v>
      </c>
      <c r="BQ96" s="76">
        <f>+'MIP(IxI)_TFEVP'!BQ96+Sim_L_efecto!BO79</f>
        <v>8233</v>
      </c>
      <c r="BR96" s="76">
        <f>+'MIP(IxI)_TFEVP'!BR96+Sim_L_efecto!BP79</f>
        <v>13019</v>
      </c>
      <c r="BS96" s="76">
        <f>+'MIP(IxI)_TFEVP'!BS96+Sim_L_efecto!BQ79</f>
        <v>26013</v>
      </c>
      <c r="BT96" s="76">
        <f>+'MIP(IxI)_TFEVP'!BT96+Sim_L_efecto!BR79</f>
        <v>481066</v>
      </c>
      <c r="BU96" s="76">
        <f>+'MIP(IxI)_TFEVP'!BU96+Sim_L_efecto!BS79</f>
        <v>221176</v>
      </c>
      <c r="BV96" s="76">
        <f>+'MIP(IxI)_TFEVP'!BV96+Sim_L_efecto!BT79</f>
        <v>140587.5</v>
      </c>
      <c r="BW96" s="76">
        <f>+'MIP(IxI)_TFEVP'!BW96+Sim_L_efecto!BU79</f>
        <v>214783</v>
      </c>
      <c r="BX96" s="76">
        <f>+'MIP(IxI)_TFEVP'!BX96+Sim_L_efecto!BV79</f>
        <v>134624</v>
      </c>
      <c r="BY96" s="76">
        <f>+'MIP(IxI)_TFEVP'!BY96+Sim_L_efecto!BW79</f>
        <v>78373</v>
      </c>
      <c r="BZ96" s="76">
        <f>+'MIP(IxI)_TFEVP'!BZ96+Sim_L_efecto!BX79</f>
        <v>252112</v>
      </c>
      <c r="CA96" s="76">
        <f>+'MIP(IxI)_TFEVP'!CA96+Sim_L_efecto!BY79</f>
        <v>197459</v>
      </c>
      <c r="CB96" s="176">
        <f>+SUM(D96:CA96)</f>
        <v>8460706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732639.99999999977</v>
      </c>
      <c r="E100" s="166">
        <v>246190.00000000087</v>
      </c>
      <c r="F100" s="166">
        <v>835426.00000000035</v>
      </c>
      <c r="G100" s="166">
        <v>220251</v>
      </c>
      <c r="H100" s="166">
        <v>5187418.0000000056</v>
      </c>
      <c r="I100" s="166">
        <v>1367677.9999999991</v>
      </c>
      <c r="J100" s="166">
        <v>447472.00000000111</v>
      </c>
      <c r="K100" s="166">
        <v>1017100.0000000006</v>
      </c>
      <c r="L100" s="166">
        <v>640777.99999999849</v>
      </c>
      <c r="M100" s="166">
        <v>2483153.0000000028</v>
      </c>
      <c r="N100" s="166">
        <v>462152.99999999988</v>
      </c>
      <c r="O100" s="166">
        <v>5303557.9999999916</v>
      </c>
      <c r="P100" s="166">
        <v>3813581</v>
      </c>
      <c r="Q100" s="166">
        <v>8450177</v>
      </c>
      <c r="R100" s="166">
        <v>2446400.9999999977</v>
      </c>
      <c r="S100" s="166">
        <v>311332.99999999971</v>
      </c>
      <c r="T100" s="166">
        <v>2669143.9999999953</v>
      </c>
      <c r="U100" s="166">
        <v>2600914.0000000014</v>
      </c>
      <c r="V100" s="166">
        <v>5572066</v>
      </c>
      <c r="W100" s="166">
        <v>1632694.0000000007</v>
      </c>
      <c r="X100" s="166">
        <v>1705993.9999999995</v>
      </c>
      <c r="Y100" s="166">
        <v>665952.99999999977</v>
      </c>
      <c r="Z100" s="166">
        <v>1795688.0000000037</v>
      </c>
      <c r="AA100" s="166">
        <v>461450.00000000017</v>
      </c>
      <c r="AB100" s="166">
        <v>355682.0000000007</v>
      </c>
      <c r="AC100" s="166">
        <v>234093.9999999998</v>
      </c>
      <c r="AD100" s="166">
        <v>187691.99999999997</v>
      </c>
      <c r="AE100" s="166">
        <v>2416317.9999999981</v>
      </c>
      <c r="AF100" s="166">
        <v>1001408.0000000001</v>
      </c>
      <c r="AG100" s="166">
        <v>143787.00000000015</v>
      </c>
      <c r="AH100" s="166">
        <v>757934.99999999953</v>
      </c>
      <c r="AI100" s="166">
        <v>598671.99999999977</v>
      </c>
      <c r="AJ100" s="166">
        <v>9665.9999999999964</v>
      </c>
      <c r="AK100" s="166">
        <v>541870.00000000012</v>
      </c>
      <c r="AL100" s="166">
        <v>969666.99999999965</v>
      </c>
      <c r="AM100" s="166">
        <v>294028.99999999983</v>
      </c>
      <c r="AN100" s="166">
        <v>1047601.0000000005</v>
      </c>
      <c r="AO100" s="166">
        <v>1913620.9999999972</v>
      </c>
      <c r="AP100" s="166">
        <v>523480.99999999948</v>
      </c>
      <c r="AQ100" s="166">
        <v>4381178.0000000009</v>
      </c>
      <c r="AR100" s="166">
        <v>695511.99999999965</v>
      </c>
      <c r="AS100" s="166">
        <v>1105968.0000000002</v>
      </c>
      <c r="AT100" s="166">
        <v>586602.00000000035</v>
      </c>
      <c r="AU100" s="166">
        <v>207132.99999999994</v>
      </c>
      <c r="AV100" s="166">
        <v>1521713.9999999977</v>
      </c>
      <c r="AW100" s="166">
        <v>393557.00000000012</v>
      </c>
      <c r="AX100" s="166">
        <v>980633.00000000047</v>
      </c>
      <c r="AY100" s="166">
        <v>1746678.9999999986</v>
      </c>
      <c r="AZ100" s="166">
        <v>1304030.9999999993</v>
      </c>
      <c r="BA100" s="166">
        <v>235369.99999999985</v>
      </c>
      <c r="BB100" s="166">
        <v>758397</v>
      </c>
      <c r="BC100" s="166">
        <v>254222.00000000006</v>
      </c>
      <c r="BD100" s="166">
        <v>559319.99999999988</v>
      </c>
      <c r="BE100" s="166">
        <v>666720.00000000012</v>
      </c>
      <c r="BF100" s="166">
        <v>656023.99999999988</v>
      </c>
      <c r="BG100" s="166">
        <v>3092820.9999999958</v>
      </c>
      <c r="BH100" s="166">
        <v>897363.99999999977</v>
      </c>
      <c r="BI100" s="166">
        <v>10171400.999999998</v>
      </c>
      <c r="BJ100" s="166">
        <v>25340492.999999978</v>
      </c>
      <c r="BK100" s="166">
        <v>10872537.999999993</v>
      </c>
      <c r="BL100" s="166">
        <v>379879.99999999936</v>
      </c>
      <c r="BM100" s="166">
        <v>533019.99999999988</v>
      </c>
      <c r="BN100" s="166">
        <v>2269989.0000000028</v>
      </c>
      <c r="BO100" s="166">
        <v>4511019.9999999953</v>
      </c>
      <c r="BP100" s="166">
        <v>5483724.9999999963</v>
      </c>
      <c r="BQ100" s="166">
        <v>1397899.9999999986</v>
      </c>
      <c r="BR100" s="166">
        <v>541970.99999999953</v>
      </c>
      <c r="BS100" s="166">
        <v>9829935.0000000019</v>
      </c>
      <c r="BT100" s="166">
        <v>11930273.999999991</v>
      </c>
      <c r="BU100" s="166">
        <v>9131982.0000000019</v>
      </c>
      <c r="BV100" s="166">
        <v>2435338.9999999953</v>
      </c>
      <c r="BW100" s="166">
        <v>3804164</v>
      </c>
      <c r="BX100" s="166">
        <v>3649147.9999999972</v>
      </c>
      <c r="BY100" s="166">
        <v>4247688</v>
      </c>
      <c r="BZ100" s="166">
        <v>2134502.9999999991</v>
      </c>
      <c r="CA100" s="166">
        <v>709587</v>
      </c>
      <c r="CB100" s="166">
        <f>+SUM(D100:CA100)</f>
        <v>191482536.99999997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867</v>
      </c>
      <c r="D101" s="48">
        <f>D95-D100</f>
        <v>-9.3132257461547852E-10</v>
      </c>
      <c r="E101" s="48">
        <f t="shared" ref="E101:BP101" si="20">E95-E100</f>
        <v>-6.6938810050487518E-10</v>
      </c>
      <c r="F101" s="48">
        <f t="shared" si="20"/>
        <v>-1.1641532182693481E-9</v>
      </c>
      <c r="G101" s="48">
        <f t="shared" si="20"/>
        <v>3.7834979593753815E-10</v>
      </c>
      <c r="H101" s="48">
        <f t="shared" si="20"/>
        <v>-1.0244548320770264E-8</v>
      </c>
      <c r="I101" s="48">
        <f t="shared" si="20"/>
        <v>0</v>
      </c>
      <c r="J101" s="48">
        <f t="shared" si="20"/>
        <v>-5.2386894822120667E-10</v>
      </c>
      <c r="K101" s="48">
        <f t="shared" si="20"/>
        <v>0</v>
      </c>
      <c r="L101" s="48">
        <f t="shared" si="20"/>
        <v>1.5133991837501526E-9</v>
      </c>
      <c r="M101" s="48">
        <f t="shared" si="20"/>
        <v>-7.4505805969238281E-9</v>
      </c>
      <c r="N101" s="48">
        <f t="shared" si="20"/>
        <v>0</v>
      </c>
      <c r="O101" s="48">
        <f t="shared" si="20"/>
        <v>1.2107193470001221E-8</v>
      </c>
      <c r="P101" s="48">
        <f t="shared" si="20"/>
        <v>-3.7252902984619141E-9</v>
      </c>
      <c r="Q101" s="48">
        <f t="shared" si="20"/>
        <v>0</v>
      </c>
      <c r="R101" s="48">
        <f t="shared" si="20"/>
        <v>-6.0535967350006104E-9</v>
      </c>
      <c r="S101" s="48">
        <f t="shared" si="20"/>
        <v>0</v>
      </c>
      <c r="T101" s="48">
        <f t="shared" si="20"/>
        <v>9.7788870334625244E-9</v>
      </c>
      <c r="U101" s="48">
        <f t="shared" si="20"/>
        <v>-1.0244548320770264E-8</v>
      </c>
      <c r="V101" s="48">
        <f t="shared" si="20"/>
        <v>-2.0489096641540527E-8</v>
      </c>
      <c r="W101" s="48">
        <f t="shared" si="20"/>
        <v>3.9581209421157837E-9</v>
      </c>
      <c r="X101" s="48">
        <f t="shared" si="20"/>
        <v>2.3283064365386963E-9</v>
      </c>
      <c r="Y101" s="48">
        <f t="shared" si="20"/>
        <v>-2.0954757928848267E-9</v>
      </c>
      <c r="Z101" s="48">
        <f t="shared" si="20"/>
        <v>3.2596290111541748E-9</v>
      </c>
      <c r="AA101" s="48">
        <f t="shared" si="20"/>
        <v>0</v>
      </c>
      <c r="AB101" s="48">
        <f t="shared" si="20"/>
        <v>8.149072527885437E-10</v>
      </c>
      <c r="AC101" s="48">
        <f t="shared" si="20"/>
        <v>-7.5669959187507629E-10</v>
      </c>
      <c r="AD101" s="48">
        <f t="shared" si="20"/>
        <v>-4.3655745685100555E-10</v>
      </c>
      <c r="AE101" s="48">
        <f t="shared" si="20"/>
        <v>4.6566128730773926E-9</v>
      </c>
      <c r="AF101" s="48">
        <f t="shared" si="20"/>
        <v>0</v>
      </c>
      <c r="AG101" s="48">
        <f t="shared" si="20"/>
        <v>6.6938810050487518E-10</v>
      </c>
      <c r="AH101" s="48">
        <f t="shared" si="20"/>
        <v>9.3132257461547852E-10</v>
      </c>
      <c r="AI101" s="48">
        <f t="shared" si="20"/>
        <v>0</v>
      </c>
      <c r="AJ101" s="48">
        <f t="shared" si="20"/>
        <v>0</v>
      </c>
      <c r="AK101" s="48">
        <f t="shared" si="20"/>
        <v>0</v>
      </c>
      <c r="AL101" s="48">
        <f t="shared" si="20"/>
        <v>2.4447217583656311E-9</v>
      </c>
      <c r="AM101" s="48">
        <f t="shared" si="20"/>
        <v>9.8953023552894592E-10</v>
      </c>
      <c r="AN101" s="48">
        <f t="shared" si="20"/>
        <v>0</v>
      </c>
      <c r="AO101" s="48">
        <f t="shared" si="20"/>
        <v>-3.7252902984619141E-9</v>
      </c>
      <c r="AP101" s="48">
        <f t="shared" si="20"/>
        <v>8.149072527885437E-10</v>
      </c>
      <c r="AQ101" s="48">
        <f t="shared" si="20"/>
        <v>8.3819031715393066E-9</v>
      </c>
      <c r="AR101" s="48">
        <f t="shared" si="20"/>
        <v>1.1641532182693481E-9</v>
      </c>
      <c r="AS101" s="48">
        <f t="shared" si="20"/>
        <v>0</v>
      </c>
      <c r="AT101" s="48">
        <f t="shared" si="20"/>
        <v>-1.280568540096283E-9</v>
      </c>
      <c r="AU101" s="48">
        <f t="shared" si="20"/>
        <v>0</v>
      </c>
      <c r="AV101" s="48">
        <f t="shared" si="20"/>
        <v>0</v>
      </c>
      <c r="AW101" s="48">
        <f t="shared" si="20"/>
        <v>-5.8207660913467407E-10</v>
      </c>
      <c r="AX101" s="48">
        <f t="shared" si="20"/>
        <v>0</v>
      </c>
      <c r="AY101" s="48">
        <f t="shared" si="20"/>
        <v>2.3283064365386963E-9</v>
      </c>
      <c r="AZ101" s="48">
        <f t="shared" si="20"/>
        <v>0</v>
      </c>
      <c r="BA101" s="48">
        <f t="shared" si="20"/>
        <v>-6.1118043959140778E-10</v>
      </c>
      <c r="BB101" s="48">
        <f t="shared" si="20"/>
        <v>0</v>
      </c>
      <c r="BC101" s="48">
        <f t="shared" si="20"/>
        <v>5.8207660913467407E-10</v>
      </c>
      <c r="BD101" s="48">
        <f t="shared" si="20"/>
        <v>-1.280568540096283E-9</v>
      </c>
      <c r="BE101" s="48">
        <f t="shared" si="20"/>
        <v>0</v>
      </c>
      <c r="BF101" s="48">
        <f t="shared" si="20"/>
        <v>1.280568540096283E-9</v>
      </c>
      <c r="BG101" s="48">
        <f t="shared" si="20"/>
        <v>0</v>
      </c>
      <c r="BH101" s="48">
        <f t="shared" si="20"/>
        <v>0</v>
      </c>
      <c r="BI101" s="48">
        <f t="shared" si="20"/>
        <v>0</v>
      </c>
      <c r="BJ101" s="48">
        <f t="shared" si="20"/>
        <v>-4.4703483581542969E-8</v>
      </c>
      <c r="BK101" s="48">
        <f t="shared" si="20"/>
        <v>0</v>
      </c>
      <c r="BL101" s="48">
        <f t="shared" si="20"/>
        <v>0</v>
      </c>
      <c r="BM101" s="48">
        <f t="shared" si="20"/>
        <v>0</v>
      </c>
      <c r="BN101" s="48">
        <f t="shared" si="20"/>
        <v>0</v>
      </c>
      <c r="BO101" s="48">
        <f t="shared" si="20"/>
        <v>0</v>
      </c>
      <c r="BP101" s="48">
        <f t="shared" si="20"/>
        <v>-1.3969838619232178E-8</v>
      </c>
      <c r="BQ101" s="48">
        <f t="shared" ref="BQ101:CA101" si="21">BQ95-BQ100</f>
        <v>0</v>
      </c>
      <c r="BR101" s="48">
        <f t="shared" si="21"/>
        <v>1.1641532182693481E-9</v>
      </c>
      <c r="BS101" s="48">
        <f t="shared" si="21"/>
        <v>-1.4901161193847656E-8</v>
      </c>
      <c r="BT101" s="48">
        <f t="shared" si="21"/>
        <v>0</v>
      </c>
      <c r="BU101" s="48">
        <f t="shared" si="21"/>
        <v>-2.4214386940002441E-8</v>
      </c>
      <c r="BV101" s="48">
        <f t="shared" si="21"/>
        <v>6.0535967350006104E-9</v>
      </c>
      <c r="BW101" s="48">
        <f t="shared" si="21"/>
        <v>0</v>
      </c>
      <c r="BX101" s="48">
        <f t="shared" si="21"/>
        <v>0</v>
      </c>
      <c r="BY101" s="48">
        <f t="shared" si="21"/>
        <v>0</v>
      </c>
      <c r="BZ101" s="48">
        <f t="shared" si="21"/>
        <v>0</v>
      </c>
      <c r="CA101" s="48">
        <f t="shared" si="21"/>
        <v>0</v>
      </c>
      <c r="CB101" s="48">
        <f>CB95-CB100</f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65" t="s">
        <v>865</v>
      </c>
      <c r="D102" s="229">
        <f t="array" ref="D102:CA102">+TRANSPOSE('(I-AIxI)-1xSim_F(IxI)'!H2:H77)</f>
        <v>732639.99999999884</v>
      </c>
      <c r="E102" s="229">
        <v>246190.00000000035</v>
      </c>
      <c r="F102" s="229">
        <v>835425.99999999884</v>
      </c>
      <c r="G102" s="229">
        <v>220251.00000000038</v>
      </c>
      <c r="H102" s="229">
        <v>5187417.9999999963</v>
      </c>
      <c r="I102" s="229">
        <v>1367677.9999999991</v>
      </c>
      <c r="J102" s="229">
        <v>447472.00000000041</v>
      </c>
      <c r="K102" s="229">
        <v>1017100.0000000012</v>
      </c>
      <c r="L102" s="229">
        <v>640778</v>
      </c>
      <c r="M102" s="229">
        <v>2483152.9999999944</v>
      </c>
      <c r="N102" s="229">
        <v>462153.00000000029</v>
      </c>
      <c r="O102" s="229">
        <v>5303558</v>
      </c>
      <c r="P102" s="229">
        <v>3813580.9999999953</v>
      </c>
      <c r="Q102" s="229">
        <v>8450176.9999999981</v>
      </c>
      <c r="R102" s="229">
        <v>2446400.9999999925</v>
      </c>
      <c r="S102" s="229">
        <v>311332.99999999977</v>
      </c>
      <c r="T102" s="229">
        <v>2669144.0000000042</v>
      </c>
      <c r="U102" s="229">
        <v>2600913.9999999916</v>
      </c>
      <c r="V102" s="229">
        <v>5572065.9999999823</v>
      </c>
      <c r="W102" s="229">
        <v>1632694.0000000056</v>
      </c>
      <c r="X102" s="229">
        <v>1705994.0000000019</v>
      </c>
      <c r="Y102" s="229">
        <v>665952.99999999814</v>
      </c>
      <c r="Z102" s="229">
        <v>1795688.0000000058</v>
      </c>
      <c r="AA102" s="229">
        <v>461450.00000000058</v>
      </c>
      <c r="AB102" s="229">
        <v>355682.0000000014</v>
      </c>
      <c r="AC102" s="229">
        <v>234093.99999999898</v>
      </c>
      <c r="AD102" s="229">
        <v>187691.99999999959</v>
      </c>
      <c r="AE102" s="229">
        <v>2416318.0000000047</v>
      </c>
      <c r="AF102" s="229">
        <v>1001407.9999999999</v>
      </c>
      <c r="AG102" s="229">
        <v>143787.00000000076</v>
      </c>
      <c r="AH102" s="229">
        <v>757935.00000000116</v>
      </c>
      <c r="AI102" s="229">
        <v>598671.99999999965</v>
      </c>
      <c r="AJ102" s="229">
        <v>9665.9999999999854</v>
      </c>
      <c r="AK102" s="229">
        <v>541870.00000000058</v>
      </c>
      <c r="AL102" s="229">
        <v>969667.00000000233</v>
      </c>
      <c r="AM102" s="229">
        <v>294029.00000000087</v>
      </c>
      <c r="AN102" s="229">
        <v>1047601.0000000007</v>
      </c>
      <c r="AO102" s="229">
        <v>1913620.9999999946</v>
      </c>
      <c r="AP102" s="229">
        <v>523481.00000000041</v>
      </c>
      <c r="AQ102" s="229">
        <v>4381178.0000000093</v>
      </c>
      <c r="AR102" s="229">
        <v>695512.00000000116</v>
      </c>
      <c r="AS102" s="229">
        <v>1105968.0000000005</v>
      </c>
      <c r="AT102" s="229">
        <v>586601.9999999986</v>
      </c>
      <c r="AU102" s="229">
        <v>207133</v>
      </c>
      <c r="AV102" s="229">
        <v>1521713.9999999988</v>
      </c>
      <c r="AW102" s="229">
        <v>393556.99999999959</v>
      </c>
      <c r="AX102" s="229">
        <v>980633.0000000007</v>
      </c>
      <c r="AY102" s="229">
        <v>1746679.0000000005</v>
      </c>
      <c r="AZ102" s="229">
        <v>1304030.9999999981</v>
      </c>
      <c r="BA102" s="229">
        <v>235369.99999999913</v>
      </c>
      <c r="BB102" s="229">
        <v>758396.99999999895</v>
      </c>
      <c r="BC102" s="229">
        <v>254222.00000000052</v>
      </c>
      <c r="BD102" s="229">
        <v>559319.99999999849</v>
      </c>
      <c r="BE102" s="229">
        <v>666720.00000000128</v>
      </c>
      <c r="BF102" s="229">
        <v>656024.00000000105</v>
      </c>
      <c r="BG102" s="229">
        <v>3092820.9999999953</v>
      </c>
      <c r="BH102" s="229">
        <v>897364</v>
      </c>
      <c r="BI102" s="229">
        <v>10171401</v>
      </c>
      <c r="BJ102" s="229">
        <v>25340492.999999933</v>
      </c>
      <c r="BK102" s="229">
        <v>10872538.000000007</v>
      </c>
      <c r="BL102" s="229">
        <v>379879.99999999936</v>
      </c>
      <c r="BM102" s="229">
        <v>533020.00000000012</v>
      </c>
      <c r="BN102" s="229">
        <v>2269989.0000000056</v>
      </c>
      <c r="BO102" s="229">
        <v>4511019.9999999981</v>
      </c>
      <c r="BP102" s="229">
        <v>5483724.9999999842</v>
      </c>
      <c r="BQ102" s="229">
        <v>1397900.0000000005</v>
      </c>
      <c r="BR102" s="229">
        <v>541971.00000000035</v>
      </c>
      <c r="BS102" s="229">
        <v>9829934.9999999851</v>
      </c>
      <c r="BT102" s="229">
        <v>11930273.999999993</v>
      </c>
      <c r="BU102" s="229">
        <v>9131981.9999999776</v>
      </c>
      <c r="BV102" s="229">
        <v>2435339.0000000009</v>
      </c>
      <c r="BW102" s="229">
        <v>3804164</v>
      </c>
      <c r="BX102" s="229">
        <v>3649147.9999999981</v>
      </c>
      <c r="BY102" s="229">
        <v>4247688</v>
      </c>
      <c r="BZ102" s="229">
        <v>2134502.9999999991</v>
      </c>
      <c r="CA102" s="229">
        <v>709587</v>
      </c>
      <c r="CB102" s="229" t="e">
        <f>+TRANSPOSE('(I-AIxI)-1xSim_F(IxI)'!H2:H77)</f>
        <v>#VALUE!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872</v>
      </c>
      <c r="D103" s="229">
        <f>+D91/D95</f>
        <v>0.59026261192400087</v>
      </c>
      <c r="E103" s="229">
        <f t="shared" ref="E103:BP103" si="22">+E91/E95</f>
        <v>0.40121044721556548</v>
      </c>
      <c r="F103" s="229">
        <f t="shared" si="22"/>
        <v>0.57329434324524231</v>
      </c>
      <c r="G103" s="229">
        <f t="shared" si="22"/>
        <v>0.39429105883741727</v>
      </c>
      <c r="H103" s="229">
        <f t="shared" si="22"/>
        <v>0.50509598416784618</v>
      </c>
      <c r="I103" s="229">
        <f t="shared" si="22"/>
        <v>0.55339049103663296</v>
      </c>
      <c r="J103" s="229">
        <f t="shared" si="22"/>
        <v>0.46017851396288462</v>
      </c>
      <c r="K103" s="229">
        <f t="shared" si="22"/>
        <v>0.61165175498967661</v>
      </c>
      <c r="L103" s="229">
        <f t="shared" si="22"/>
        <v>0.60450733327299</v>
      </c>
      <c r="M103" s="229">
        <f t="shared" si="22"/>
        <v>0.42691529680208978</v>
      </c>
      <c r="N103" s="229">
        <f t="shared" si="22"/>
        <v>0.68447462204075282</v>
      </c>
      <c r="O103" s="229">
        <f t="shared" si="22"/>
        <v>0.3005985792933723</v>
      </c>
      <c r="P103" s="229">
        <f t="shared" si="22"/>
        <v>0.69053469691610048</v>
      </c>
      <c r="Q103" s="229">
        <f t="shared" si="22"/>
        <v>0.58767242390307317</v>
      </c>
      <c r="R103" s="229">
        <f t="shared" si="22"/>
        <v>0.53576049061458064</v>
      </c>
      <c r="S103" s="229">
        <f t="shared" si="22"/>
        <v>0.37698220233640506</v>
      </c>
      <c r="T103" s="229">
        <f t="shared" si="22"/>
        <v>0.38415686826937762</v>
      </c>
      <c r="U103" s="229">
        <f t="shared" si="22"/>
        <v>0.20039070880467405</v>
      </c>
      <c r="V103" s="229">
        <f t="shared" si="22"/>
        <v>0.34015749275044493</v>
      </c>
      <c r="W103" s="229">
        <f t="shared" si="22"/>
        <v>0.190513960362444</v>
      </c>
      <c r="X103" s="229">
        <f t="shared" si="22"/>
        <v>0.34171984192207006</v>
      </c>
      <c r="Y103" s="229">
        <f t="shared" si="22"/>
        <v>0.43427238859198802</v>
      </c>
      <c r="Z103" s="229">
        <f t="shared" si="22"/>
        <v>0.34697174564846434</v>
      </c>
      <c r="AA103" s="229">
        <f t="shared" si="22"/>
        <v>0.39824683064253985</v>
      </c>
      <c r="AB103" s="229">
        <f t="shared" si="22"/>
        <v>0.30184546870519163</v>
      </c>
      <c r="AC103" s="229">
        <f t="shared" si="22"/>
        <v>0.2933650584807812</v>
      </c>
      <c r="AD103" s="229">
        <f t="shared" si="22"/>
        <v>0.37526372994054102</v>
      </c>
      <c r="AE103" s="229">
        <f t="shared" si="22"/>
        <v>0.19143217076560304</v>
      </c>
      <c r="AF103" s="229">
        <f t="shared" si="22"/>
        <v>0.41036620438422688</v>
      </c>
      <c r="AG103" s="229">
        <f t="shared" si="22"/>
        <v>0.21136124962618308</v>
      </c>
      <c r="AH103" s="229">
        <f t="shared" si="22"/>
        <v>0.277945998007745</v>
      </c>
      <c r="AI103" s="229">
        <f t="shared" si="22"/>
        <v>0.5003390838388968</v>
      </c>
      <c r="AJ103" s="229">
        <f t="shared" si="22"/>
        <v>9.2178770949720712E-2</v>
      </c>
      <c r="AK103" s="229">
        <f t="shared" si="22"/>
        <v>0.33186742207540587</v>
      </c>
      <c r="AL103" s="229">
        <f t="shared" si="22"/>
        <v>0.42602769816854663</v>
      </c>
      <c r="AM103" s="229">
        <f t="shared" si="22"/>
        <v>0.33886113274540952</v>
      </c>
      <c r="AN103" s="229">
        <f t="shared" si="22"/>
        <v>0.36190782559390439</v>
      </c>
      <c r="AO103" s="229">
        <f t="shared" si="22"/>
        <v>0.27605988855682512</v>
      </c>
      <c r="AP103" s="229">
        <f t="shared" si="22"/>
        <v>0.4411143861954876</v>
      </c>
      <c r="AQ103" s="229">
        <f t="shared" si="22"/>
        <v>0.21808609465308187</v>
      </c>
      <c r="AR103" s="229">
        <f t="shared" si="22"/>
        <v>0.34506521814145563</v>
      </c>
      <c r="AS103" s="229">
        <f t="shared" si="22"/>
        <v>0.37339868784630298</v>
      </c>
      <c r="AT103" s="229">
        <f t="shared" si="22"/>
        <v>0.41808585719107644</v>
      </c>
      <c r="AU103" s="229">
        <f t="shared" si="22"/>
        <v>0.31619297745892727</v>
      </c>
      <c r="AV103" s="229">
        <f t="shared" si="22"/>
        <v>0.28551094358072537</v>
      </c>
      <c r="AW103" s="229">
        <f t="shared" si="22"/>
        <v>0.37495712184003843</v>
      </c>
      <c r="AX103" s="229">
        <f t="shared" si="22"/>
        <v>0.43368518089846064</v>
      </c>
      <c r="AY103" s="229">
        <f t="shared" si="22"/>
        <v>0.25278199371492982</v>
      </c>
      <c r="AZ103" s="229">
        <f t="shared" si="22"/>
        <v>0.42618618729155994</v>
      </c>
      <c r="BA103" s="229">
        <f t="shared" si="22"/>
        <v>0.28424608063899381</v>
      </c>
      <c r="BB103" s="229">
        <f t="shared" si="22"/>
        <v>0.26807991065365488</v>
      </c>
      <c r="BC103" s="229">
        <f t="shared" si="22"/>
        <v>0.48094578754002387</v>
      </c>
      <c r="BD103" s="229">
        <f t="shared" si="22"/>
        <v>0.20977615676178213</v>
      </c>
      <c r="BE103" s="229">
        <f t="shared" si="22"/>
        <v>0.36756509479241695</v>
      </c>
      <c r="BF103" s="229">
        <f t="shared" si="22"/>
        <v>0.51982854285818803</v>
      </c>
      <c r="BG103" s="229">
        <f t="shared" si="22"/>
        <v>0.51781011574869695</v>
      </c>
      <c r="BH103" s="229">
        <f t="shared" si="22"/>
        <v>0.46182151278633854</v>
      </c>
      <c r="BI103" s="229">
        <f t="shared" si="22"/>
        <v>0.42526835782012723</v>
      </c>
      <c r="BJ103" s="229">
        <f t="shared" si="22"/>
        <v>0.64048280355082277</v>
      </c>
      <c r="BK103" s="229">
        <f t="shared" si="22"/>
        <v>0.44354786343354258</v>
      </c>
      <c r="BL103" s="229">
        <f t="shared" si="22"/>
        <v>0.43743024112877749</v>
      </c>
      <c r="BM103" s="229">
        <f t="shared" si="22"/>
        <v>0.51632396532963132</v>
      </c>
      <c r="BN103" s="229">
        <f t="shared" si="22"/>
        <v>0.44999953744269233</v>
      </c>
      <c r="BO103" s="229">
        <f t="shared" si="22"/>
        <v>0.51210413609338867</v>
      </c>
      <c r="BP103" s="229">
        <f t="shared" si="22"/>
        <v>0.68726513455725824</v>
      </c>
      <c r="BQ103" s="229">
        <f t="shared" ref="BQ103:CB103" si="23">+BQ91/BQ95</f>
        <v>0.19754846555547623</v>
      </c>
      <c r="BR103" s="229">
        <f t="shared" si="23"/>
        <v>0.48843388299373919</v>
      </c>
      <c r="BS103" s="229">
        <f t="shared" si="23"/>
        <v>0.7229903351344642</v>
      </c>
      <c r="BT103" s="229">
        <f t="shared" si="23"/>
        <v>0.61275407421489259</v>
      </c>
      <c r="BU103" s="229">
        <f t="shared" si="23"/>
        <v>0.86304462711380725</v>
      </c>
      <c r="BV103" s="229">
        <f t="shared" si="23"/>
        <v>0.65466245151085722</v>
      </c>
      <c r="BW103" s="229">
        <f t="shared" si="23"/>
        <v>0.91738657954809522</v>
      </c>
      <c r="BX103" s="229">
        <f t="shared" si="23"/>
        <v>0.47320936284305293</v>
      </c>
      <c r="BY103" s="229">
        <f t="shared" si="23"/>
        <v>0.6167905929060703</v>
      </c>
      <c r="BZ103" s="229">
        <f t="shared" si="23"/>
        <v>0.50663643948966131</v>
      </c>
      <c r="CA103" s="229">
        <f t="shared" si="23"/>
        <v>1</v>
      </c>
      <c r="CB103" s="229">
        <f t="shared" si="23"/>
        <v>0.5255247584274485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D104" s="245"/>
      <c r="CK104" s="110"/>
      <c r="CL104" s="110"/>
    </row>
    <row r="105" spans="1:95" ht="0" hidden="1" customHeight="1" x14ac:dyDescent="0.25">
      <c r="CK105" s="110"/>
      <c r="CL105" s="110"/>
    </row>
    <row r="106" spans="1:95" ht="0" hidden="1" customHeight="1" x14ac:dyDescent="0.25">
      <c r="A106" s="109"/>
      <c r="B106" s="109"/>
      <c r="C106" s="156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  <c r="BS106" s="157"/>
      <c r="BT106" s="157"/>
      <c r="BU106" s="157"/>
      <c r="BV106" s="157"/>
      <c r="BW106" s="157"/>
      <c r="BX106" s="157"/>
      <c r="BY106" s="157"/>
      <c r="BZ106" s="157"/>
      <c r="CA106" s="157"/>
      <c r="CB106" s="157"/>
      <c r="CC106" s="157"/>
      <c r="CD106" s="157"/>
      <c r="CE106" s="157"/>
      <c r="CF106" s="157"/>
      <c r="CG106" s="157"/>
      <c r="CH106" s="157"/>
      <c r="CI106" s="157"/>
      <c r="CJ106" s="157"/>
      <c r="CM106" s="109"/>
      <c r="CN106" s="109"/>
      <c r="CO106" s="109"/>
      <c r="CP106" s="109"/>
      <c r="CQ106" s="109"/>
    </row>
    <row r="107" spans="1:95" ht="0" hidden="1" customHeight="1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M107" s="109"/>
      <c r="CN107" s="109"/>
      <c r="CO107" s="109"/>
      <c r="CP107" s="109"/>
      <c r="CQ107" s="109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7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7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7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7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7">
        <v>0</v>
      </c>
      <c r="D118" s="357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57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7">
        <v>0</v>
      </c>
      <c r="D120" s="357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57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7">
        <v>0</v>
      </c>
      <c r="D122" s="357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57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7">
        <v>0</v>
      </c>
      <c r="D124" s="357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57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57">
        <v>0</v>
      </c>
    </row>
    <row r="126" spans="1:95" ht="0" hidden="1" customHeight="1" x14ac:dyDescent="0.25">
      <c r="A126" s="357"/>
      <c r="B126" s="357"/>
      <c r="C126" s="357">
        <v>0</v>
      </c>
      <c r="D126" s="357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57">
        <v>0</v>
      </c>
    </row>
  </sheetData>
  <sheetProtection password="8C53" sheet="1" formatColumns="0" formatRows="0"/>
  <autoFilter ref="B8:CI96" xr:uid="{00000000-0009-0000-0000-00005C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C7:C8"/>
    <mergeCell ref="B7:B8"/>
    <mergeCell ref="BV6:BW6"/>
    <mergeCell ref="BX6:BY6"/>
    <mergeCell ref="D6:O6"/>
    <mergeCell ref="P6:S6"/>
    <mergeCell ref="T6:BF6"/>
    <mergeCell ref="BK6:BL6"/>
    <mergeCell ref="BM6:BN6"/>
    <mergeCell ref="BP6:BR6"/>
  </mergeCells>
  <conditionalFormatting sqref="B7 CK7:XFD7 CK8:CM8 CO8:XFD8">
    <cfRule type="cellIs" dxfId="78" priority="18" operator="lessThan">
      <formula>0</formula>
    </cfRule>
  </conditionalFormatting>
  <conditionalFormatting sqref="B9:C85">
    <cfRule type="cellIs" dxfId="77" priority="17" operator="lessThan">
      <formula>0</formula>
    </cfRule>
  </conditionalFormatting>
  <conditionalFormatting sqref="C86:C103">
    <cfRule type="cellIs" dxfId="76" priority="2" operator="lessThan">
      <formula>0</formula>
    </cfRule>
  </conditionalFormatting>
  <conditionalFormatting sqref="C7:CA8">
    <cfRule type="cellIs" dxfId="75" priority="1" operator="lessThan">
      <formula>0</formula>
    </cfRule>
  </conditionalFormatting>
  <conditionalFormatting sqref="D101:CB101">
    <cfRule type="cellIs" dxfId="74" priority="9" operator="notEqual">
      <formula>0</formula>
    </cfRule>
  </conditionalFormatting>
  <conditionalFormatting sqref="D9:CJ101">
    <cfRule type="cellIs" dxfId="73" priority="8" operator="lessThan">
      <formula>0</formula>
    </cfRule>
  </conditionalFormatting>
  <conditionalFormatting sqref="D106:CJ117">
    <cfRule type="cellIs" dxfId="72" priority="7" operator="notEqual">
      <formula>0</formula>
    </cfRule>
  </conditionalFormatting>
  <conditionalFormatting sqref="CB7:CI7">
    <cfRule type="cellIs" dxfId="71" priority="3" operator="lessThan">
      <formula>0</formula>
    </cfRule>
  </conditionalFormatting>
  <conditionalFormatting sqref="CM9:CM86">
    <cfRule type="cellIs" dxfId="70" priority="11" operator="lessThan">
      <formula>-0.05</formula>
    </cfRule>
    <cfRule type="cellIs" dxfId="69" priority="12" operator="greaterThan">
      <formula>0.05</formula>
    </cfRule>
  </conditionalFormatting>
  <conditionalFormatting sqref="CN8:CN84">
    <cfRule type="cellIs" dxfId="68" priority="1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46"/>
  <dimension ref="A5:CO11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20" sqref="F20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4" t="s">
        <v>76</v>
      </c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6" t="s">
        <v>77</v>
      </c>
      <c r="Q5" s="386"/>
      <c r="R5" s="386"/>
      <c r="S5" s="386"/>
      <c r="T5" s="385" t="s">
        <v>78</v>
      </c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5"/>
      <c r="AP5" s="385"/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5"/>
      <c r="BC5" s="385"/>
      <c r="BD5" s="385"/>
      <c r="BE5" s="385"/>
      <c r="BF5" s="385"/>
      <c r="BG5" s="22" t="s">
        <v>79</v>
      </c>
      <c r="BH5" s="21" t="s">
        <v>80</v>
      </c>
      <c r="BI5" s="22" t="s">
        <v>81</v>
      </c>
      <c r="BJ5" s="21" t="s">
        <v>82</v>
      </c>
      <c r="BK5" s="386" t="s">
        <v>83</v>
      </c>
      <c r="BL5" s="386"/>
      <c r="BM5" s="385" t="s">
        <v>84</v>
      </c>
      <c r="BN5" s="385"/>
      <c r="BO5" s="22" t="s">
        <v>85</v>
      </c>
      <c r="BP5" s="385" t="s">
        <v>86</v>
      </c>
      <c r="BQ5" s="385"/>
      <c r="BR5" s="385"/>
      <c r="BS5" s="22" t="s">
        <v>87</v>
      </c>
      <c r="BT5" s="21" t="s">
        <v>88</v>
      </c>
      <c r="BU5" s="22" t="s">
        <v>89</v>
      </c>
      <c r="BV5" s="385" t="s">
        <v>90</v>
      </c>
      <c r="BW5" s="385"/>
      <c r="BX5" s="386" t="s">
        <v>91</v>
      </c>
      <c r="BY5" s="386"/>
      <c r="BZ5" s="21" t="s">
        <v>92</v>
      </c>
      <c r="CA5" s="33" t="s">
        <v>93</v>
      </c>
    </row>
    <row r="6" spans="1:93" ht="180" x14ac:dyDescent="0.25">
      <c r="A6" s="30"/>
      <c r="B6" s="26"/>
      <c r="D6" s="379" t="s">
        <v>94</v>
      </c>
      <c r="E6" s="373"/>
      <c r="F6" s="373"/>
      <c r="G6" s="373"/>
      <c r="H6" s="373"/>
      <c r="I6" s="373"/>
      <c r="J6" s="373"/>
      <c r="K6" s="373"/>
      <c r="L6" s="373"/>
      <c r="M6" s="373"/>
      <c r="N6" s="373"/>
      <c r="O6" s="373"/>
      <c r="P6" s="374" t="s">
        <v>95</v>
      </c>
      <c r="Q6" s="374"/>
      <c r="R6" s="374"/>
      <c r="S6" s="374"/>
      <c r="T6" s="373" t="s">
        <v>96</v>
      </c>
      <c r="U6" s="373"/>
      <c r="V6" s="373"/>
      <c r="W6" s="373"/>
      <c r="X6" s="373"/>
      <c r="Y6" s="373"/>
      <c r="Z6" s="373"/>
      <c r="AA6" s="373"/>
      <c r="AB6" s="373"/>
      <c r="AC6" s="373"/>
      <c r="AD6" s="373"/>
      <c r="AE6" s="373"/>
      <c r="AF6" s="373"/>
      <c r="AG6" s="373"/>
      <c r="AH6" s="373"/>
      <c r="AI6" s="373"/>
      <c r="AJ6" s="373"/>
      <c r="AK6" s="373"/>
      <c r="AL6" s="373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24" t="s">
        <v>97</v>
      </c>
      <c r="BH6" s="34" t="s">
        <v>98</v>
      </c>
      <c r="BI6" s="24" t="s">
        <v>99</v>
      </c>
      <c r="BJ6" s="34" t="s">
        <v>100</v>
      </c>
      <c r="BK6" s="374" t="s">
        <v>101</v>
      </c>
      <c r="BL6" s="374"/>
      <c r="BM6" s="373" t="s">
        <v>102</v>
      </c>
      <c r="BN6" s="373"/>
      <c r="BO6" s="24" t="s">
        <v>103</v>
      </c>
      <c r="BP6" s="373" t="s">
        <v>104</v>
      </c>
      <c r="BQ6" s="373"/>
      <c r="BR6" s="373"/>
      <c r="BS6" s="24" t="s">
        <v>105</v>
      </c>
      <c r="BT6" s="34" t="s">
        <v>920</v>
      </c>
      <c r="BU6" s="35" t="s">
        <v>106</v>
      </c>
      <c r="BV6" s="373" t="s">
        <v>107</v>
      </c>
      <c r="BW6" s="373"/>
      <c r="BX6" s="374" t="s">
        <v>108</v>
      </c>
      <c r="BY6" s="374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8" t="s">
        <v>918</v>
      </c>
      <c r="C7" s="407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3" t="s">
        <v>827</v>
      </c>
      <c r="CC7" s="442" t="s">
        <v>828</v>
      </c>
      <c r="CD7" s="409" t="s">
        <v>731</v>
      </c>
      <c r="CE7" s="409" t="s">
        <v>829</v>
      </c>
      <c r="CF7" s="409" t="s">
        <v>733</v>
      </c>
      <c r="CG7" s="409" t="s">
        <v>715</v>
      </c>
      <c r="CH7" s="434" t="s">
        <v>728</v>
      </c>
      <c r="CI7" s="436" t="s">
        <v>830</v>
      </c>
    </row>
    <row r="8" spans="1:93" ht="105" x14ac:dyDescent="0.25">
      <c r="A8" s="29"/>
      <c r="B8" s="439"/>
      <c r="C8" s="408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4"/>
      <c r="CC8" s="443"/>
      <c r="CD8" s="410"/>
      <c r="CE8" s="410"/>
      <c r="CF8" s="410"/>
      <c r="CG8" s="410"/>
      <c r="CH8" s="435"/>
      <c r="CI8" s="437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IFERROR(((+'Sim_Dm_MIP(IxI)'!D9/'MIP(IxI)_TFEVP'!D9)-1)*100,0)</f>
        <v>-2.2204460492503131E-14</v>
      </c>
      <c r="E9" s="272">
        <f>IFERROR(((+'Sim_Dm_MIP(IxI)'!E9/'MIP(IxI)_TFEVP'!E9)-1)*100,0)</f>
        <v>1.9984014443252818E-13</v>
      </c>
      <c r="F9" s="272">
        <f>IFERROR(((+'Sim_Dm_MIP(IxI)'!F9/'MIP(IxI)_TFEVP'!F9)-1)*100,0)</f>
        <v>-5.5511151231257827E-14</v>
      </c>
      <c r="G9" s="272">
        <f>IFERROR(((+'Sim_Dm_MIP(IxI)'!G9/'MIP(IxI)_TFEVP'!G9)-1)*100,0)</f>
        <v>1.7763568394002505E-13</v>
      </c>
      <c r="H9" s="272">
        <f>IFERROR(((+'Sim_Dm_MIP(IxI)'!H9/'MIP(IxI)_TFEVP'!H9)-1)*100,0)</f>
        <v>-2.4424906541753444E-13</v>
      </c>
      <c r="I9" s="272">
        <f>IFERROR(((+'Sim_Dm_MIP(IxI)'!I9/'MIP(IxI)_TFEVP'!I9)-1)*100,0)</f>
        <v>-1.8873791418627661E-13</v>
      </c>
      <c r="J9" s="272">
        <f>IFERROR(((+'Sim_Dm_MIP(IxI)'!J9/'MIP(IxI)_TFEVP'!J9)-1)*100,0)</f>
        <v>0</v>
      </c>
      <c r="K9" s="272">
        <f>IFERROR(((+'Sim_Dm_MIP(IxI)'!K9/'MIP(IxI)_TFEVP'!K9)-1)*100,0)</f>
        <v>6.6613381477509392E-14</v>
      </c>
      <c r="L9" s="272">
        <f>IFERROR(((+'Sim_Dm_MIP(IxI)'!L9/'MIP(IxI)_TFEVP'!L9)-1)*100,0)</f>
        <v>-2.9976021664879227E-13</v>
      </c>
      <c r="M9" s="272">
        <f>IFERROR(((+'Sim_Dm_MIP(IxI)'!M9/'MIP(IxI)_TFEVP'!M9)-1)*100,0)</f>
        <v>-3.7747582837255322E-13</v>
      </c>
      <c r="N9" s="272">
        <f>IFERROR(((+'Sim_Dm_MIP(IxI)'!N9/'MIP(IxI)_TFEVP'!N9)-1)*100,0)</f>
        <v>3.9968028886505635E-13</v>
      </c>
      <c r="O9" s="272">
        <f>IFERROR(((+'Sim_Dm_MIP(IxI)'!O9/'MIP(IxI)_TFEVP'!O9)-1)*100,0)</f>
        <v>-5.5511151231257827E-14</v>
      </c>
      <c r="P9" s="272">
        <f>IFERROR(((+'Sim_Dm_MIP(IxI)'!P9/'MIP(IxI)_TFEVP'!P9)-1)*100,0)</f>
        <v>-7.7715611723760958E-14</v>
      </c>
      <c r="Q9" s="272">
        <f>IFERROR(((+'Sim_Dm_MIP(IxI)'!Q9/'MIP(IxI)_TFEVP'!Q9)-1)*100,0)</f>
        <v>1.5543122344752192E-13</v>
      </c>
      <c r="R9" s="272">
        <f>IFERROR(((+'Sim_Dm_MIP(IxI)'!R9/'MIP(IxI)_TFEVP'!R9)-1)*100,0)</f>
        <v>-2.4424906541753444E-13</v>
      </c>
      <c r="S9" s="272">
        <f>IFERROR(((+'Sim_Dm_MIP(IxI)'!S9/'MIP(IxI)_TFEVP'!S9)-1)*100,0)</f>
        <v>1.1102230246251565E-13</v>
      </c>
      <c r="T9" s="272">
        <f>IFERROR(((+'Sim_Dm_MIP(IxI)'!T9/'MIP(IxI)_TFEVP'!T9)-1)*100,0)</f>
        <v>2.2204460492503131E-14</v>
      </c>
      <c r="U9" s="272">
        <f>IFERROR(((+'Sim_Dm_MIP(IxI)'!U9/'MIP(IxI)_TFEVP'!U9)-1)*100,0)</f>
        <v>-4.8849813083506888E-13</v>
      </c>
      <c r="V9" s="272">
        <f>IFERROR(((+'Sim_Dm_MIP(IxI)'!V9/'MIP(IxI)_TFEVP'!V9)-1)*100,0)</f>
        <v>6.6613381477509392E-14</v>
      </c>
      <c r="W9" s="272">
        <f>IFERROR(((+'Sim_Dm_MIP(IxI)'!W9/'MIP(IxI)_TFEVP'!W9)-1)*100,0)</f>
        <v>4.8849813083506888E-13</v>
      </c>
      <c r="X9" s="272">
        <f>IFERROR(((+'Sim_Dm_MIP(IxI)'!X9/'MIP(IxI)_TFEVP'!X9)-1)*100,0)</f>
        <v>2.6645352591003757E-13</v>
      </c>
      <c r="Y9" s="272">
        <f>IFERROR(((+'Sim_Dm_MIP(IxI)'!Y9/'MIP(IxI)_TFEVP'!Y9)-1)*100,0)</f>
        <v>-4.8849813083506888E-13</v>
      </c>
      <c r="Z9" s="272">
        <f>IFERROR(((+'Sim_Dm_MIP(IxI)'!Z9/'MIP(IxI)_TFEVP'!Z9)-1)*100,0)</f>
        <v>2.6645352591003757E-13</v>
      </c>
      <c r="AA9" s="272">
        <f>IFERROR(((+'Sim_Dm_MIP(IxI)'!AA9/'MIP(IxI)_TFEVP'!AA9)-1)*100,0)</f>
        <v>4.4408920985006262E-14</v>
      </c>
      <c r="AB9" s="272">
        <f>IFERROR(((+'Sim_Dm_MIP(IxI)'!AB9/'MIP(IxI)_TFEVP'!AB9)-1)*100,0)</f>
        <v>2.886579864025407E-13</v>
      </c>
      <c r="AC9" s="272">
        <f>IFERROR(((+'Sim_Dm_MIP(IxI)'!AC9/'MIP(IxI)_TFEVP'!AC9)-1)*100,0)</f>
        <v>-3.3306690738754696E-13</v>
      </c>
      <c r="AD9" s="272">
        <f>IFERROR(((+'Sim_Dm_MIP(IxI)'!AD9/'MIP(IxI)_TFEVP'!AD9)-1)*100,0)</f>
        <v>-1.8873791418627661E-13</v>
      </c>
      <c r="AE9" s="272">
        <f>IFERROR(((+'Sim_Dm_MIP(IxI)'!AE9/'MIP(IxI)_TFEVP'!AE9)-1)*100,0)</f>
        <v>-3.1086244689504383E-13</v>
      </c>
      <c r="AF9" s="272">
        <f>IFERROR(((+'Sim_Dm_MIP(IxI)'!AF9/'MIP(IxI)_TFEVP'!AF9)-1)*100,0)</f>
        <v>-1.8873791418627661E-13</v>
      </c>
      <c r="AG9" s="272">
        <f>IFERROR(((+'Sim_Dm_MIP(IxI)'!AG9/'MIP(IxI)_TFEVP'!AG9)-1)*100,0)</f>
        <v>5.773159728050814E-13</v>
      </c>
      <c r="AH9" s="272">
        <f>IFERROR(((+'Sim_Dm_MIP(IxI)'!AH9/'MIP(IxI)_TFEVP'!AH9)-1)*100,0)</f>
        <v>1.3322676295501878E-13</v>
      </c>
      <c r="AI9" s="272">
        <f>IFERROR(((+'Sim_Dm_MIP(IxI)'!AI9/'MIP(IxI)_TFEVP'!AI9)-1)*100,0)</f>
        <v>-4.1078251911130792E-13</v>
      </c>
      <c r="AJ9" s="272">
        <f>IFERROR(((+'Sim_Dm_MIP(IxI)'!AJ9/'MIP(IxI)_TFEVP'!AJ9)-1)*100,0)</f>
        <v>4.4408920985006262E-14</v>
      </c>
      <c r="AK9" s="272">
        <f>IFERROR(((+'Sim_Dm_MIP(IxI)'!AK9/'MIP(IxI)_TFEVP'!AK9)-1)*100,0)</f>
        <v>1.3322676295501878E-13</v>
      </c>
      <c r="AL9" s="272">
        <f>IFERROR(((+'Sim_Dm_MIP(IxI)'!AL9/'MIP(IxI)_TFEVP'!AL9)-1)*100,0)</f>
        <v>1.7763568394002505E-13</v>
      </c>
      <c r="AM9" s="272">
        <f>IFERROR(((+'Sim_Dm_MIP(IxI)'!AM9/'MIP(IxI)_TFEVP'!AM9)-1)*100,0)</f>
        <v>2.886579864025407E-13</v>
      </c>
      <c r="AN9" s="272">
        <f>IFERROR(((+'Sim_Dm_MIP(IxI)'!AN9/'MIP(IxI)_TFEVP'!AN9)-1)*100,0)</f>
        <v>-3.3306690738754696E-14</v>
      </c>
      <c r="AO9" s="272">
        <f>IFERROR(((+'Sim_Dm_MIP(IxI)'!AO9/'MIP(IxI)_TFEVP'!AO9)-1)*100,0)</f>
        <v>-3.6637359812630166E-13</v>
      </c>
      <c r="AP9" s="272">
        <f>IFERROR(((+'Sim_Dm_MIP(IxI)'!AP9/'MIP(IxI)_TFEVP'!AP9)-1)*100,0)</f>
        <v>-2.3314683517128287E-13</v>
      </c>
      <c r="AQ9" s="272">
        <f>IFERROR(((+'Sim_Dm_MIP(IxI)'!AQ9/'MIP(IxI)_TFEVP'!AQ9)-1)*100,0)</f>
        <v>5.3290705182007514E-13</v>
      </c>
      <c r="AR9" s="272">
        <f>IFERROR(((+'Sim_Dm_MIP(IxI)'!AR9/'MIP(IxI)_TFEVP'!AR9)-1)*100,0)</f>
        <v>8.8817841970012523E-14</v>
      </c>
      <c r="AS9" s="272">
        <f>IFERROR(((+'Sim_Dm_MIP(IxI)'!AS9/'MIP(IxI)_TFEVP'!AS9)-1)*100,0)</f>
        <v>-1.3322676295501878E-13</v>
      </c>
      <c r="AT9" s="272">
        <f>IFERROR(((+'Sim_Dm_MIP(IxI)'!AT9/'MIP(IxI)_TFEVP'!AT9)-1)*100,0)</f>
        <v>-2.886579864025407E-13</v>
      </c>
      <c r="AU9" s="272">
        <f>IFERROR(((+'Sim_Dm_MIP(IxI)'!AU9/'MIP(IxI)_TFEVP'!AU9)-1)*100,0)</f>
        <v>-1.7763568394002505E-13</v>
      </c>
      <c r="AV9" s="272">
        <f>IFERROR(((+'Sim_Dm_MIP(IxI)'!AV9/'MIP(IxI)_TFEVP'!AV9)-1)*100,0)</f>
        <v>-2.2204460492503131E-14</v>
      </c>
      <c r="AW9" s="272">
        <f>IFERROR(((+'Sim_Dm_MIP(IxI)'!AW9/'MIP(IxI)_TFEVP'!AW9)-1)*100,0)</f>
        <v>6.6613381477509392E-14</v>
      </c>
      <c r="AX9" s="272">
        <f>IFERROR(((+'Sim_Dm_MIP(IxI)'!AX9/'MIP(IxI)_TFEVP'!AX9)-1)*100,0)</f>
        <v>2.2204460492503131E-14</v>
      </c>
      <c r="AY9" s="272">
        <f>IFERROR(((+'Sim_Dm_MIP(IxI)'!AY9/'MIP(IxI)_TFEVP'!AY9)-1)*100,0)</f>
        <v>2.2204460492503131E-13</v>
      </c>
      <c r="AZ9" s="272">
        <f>IFERROR(((+'Sim_Dm_MIP(IxI)'!AZ9/'MIP(IxI)_TFEVP'!AZ9)-1)*100,0)</f>
        <v>-2.7755575615628914E-13</v>
      </c>
      <c r="BA9" s="272">
        <f>IFERROR(((+'Sim_Dm_MIP(IxI)'!BA9/'MIP(IxI)_TFEVP'!BA9)-1)*100,0)</f>
        <v>-3.219646771412954E-13</v>
      </c>
      <c r="BB9" s="272">
        <f>IFERROR(((+'Sim_Dm_MIP(IxI)'!BB9/'MIP(IxI)_TFEVP'!BB9)-1)*100,0)</f>
        <v>-2.4424906541753444E-13</v>
      </c>
      <c r="BC9" s="272">
        <f>IFERROR(((+'Sim_Dm_MIP(IxI)'!BC9/'MIP(IxI)_TFEVP'!BC9)-1)*100,0)</f>
        <v>0</v>
      </c>
      <c r="BD9" s="272">
        <f>IFERROR(((+'Sim_Dm_MIP(IxI)'!BD9/'MIP(IxI)_TFEVP'!BD9)-1)*100,0)</f>
        <v>-4.3298697960381105E-13</v>
      </c>
      <c r="BE9" s="272">
        <f>IFERROR(((+'Sim_Dm_MIP(IxI)'!BE9/'MIP(IxI)_TFEVP'!BE9)-1)*100,0)</f>
        <v>-5.5511151231257827E-14</v>
      </c>
      <c r="BF9" s="272">
        <f>IFERROR(((+'Sim_Dm_MIP(IxI)'!BF9/'MIP(IxI)_TFEVP'!BF9)-1)*100,0)</f>
        <v>2.2204460492503131E-13</v>
      </c>
      <c r="BG9" s="272">
        <f>IFERROR(((+'Sim_Dm_MIP(IxI)'!BG9/'MIP(IxI)_TFEVP'!BG9)-1)*100,0)</f>
        <v>-3.3306690738754696E-13</v>
      </c>
      <c r="BH9" s="272">
        <f>IFERROR(((+'Sim_Dm_MIP(IxI)'!BH9/'MIP(IxI)_TFEVP'!BH9)-1)*100,0)</f>
        <v>-3.4416913763379853E-13</v>
      </c>
      <c r="BI9" s="272">
        <f>IFERROR(((+'Sim_Dm_MIP(IxI)'!BI9/'MIP(IxI)_TFEVP'!BI9)-1)*100,0)</f>
        <v>-1.1102230246251565E-13</v>
      </c>
      <c r="BJ9" s="272">
        <f>IFERROR(((+'Sim_Dm_MIP(IxI)'!BJ9/'MIP(IxI)_TFEVP'!BJ9)-1)*100,0)</f>
        <v>-3.5527136788005009E-13</v>
      </c>
      <c r="BK9" s="272">
        <f>IFERROR(((+'Sim_Dm_MIP(IxI)'!BK9/'MIP(IxI)_TFEVP'!BK9)-1)*100,0)</f>
        <v>-4.4408920985006262E-14</v>
      </c>
      <c r="BL9" s="272">
        <f>IFERROR(((+'Sim_Dm_MIP(IxI)'!BL9/'MIP(IxI)_TFEVP'!BL9)-1)*100,0)</f>
        <v>-3.3306690738754696E-13</v>
      </c>
      <c r="BM9" s="272">
        <f>IFERROR(((+'Sim_Dm_MIP(IxI)'!BM9/'MIP(IxI)_TFEVP'!BM9)-1)*100,0)</f>
        <v>1.9984014443252818E-13</v>
      </c>
      <c r="BN9" s="272">
        <f>IFERROR(((+'Sim_Dm_MIP(IxI)'!BN9/'MIP(IxI)_TFEVP'!BN9)-1)*100,0)</f>
        <v>0</v>
      </c>
      <c r="BO9" s="272">
        <f>IFERROR(((+'Sim_Dm_MIP(IxI)'!BO9/'MIP(IxI)_TFEVP'!BO9)-1)*100,0)</f>
        <v>-1.9984014443252818E-13</v>
      </c>
      <c r="BP9" s="272">
        <f>IFERROR(((+'Sim_Dm_MIP(IxI)'!BP9/'MIP(IxI)_TFEVP'!BP9)-1)*100,0)</f>
        <v>-3.1086244689504383E-13</v>
      </c>
      <c r="BQ9" s="272">
        <f>IFERROR(((+'Sim_Dm_MIP(IxI)'!BQ9/'MIP(IxI)_TFEVP'!BQ9)-1)*100,0)</f>
        <v>-1.6653345369377348E-13</v>
      </c>
      <c r="BR9" s="272">
        <f>IFERROR(((+'Sim_Dm_MIP(IxI)'!BR9/'MIP(IxI)_TFEVP'!BR9)-1)*100,0)</f>
        <v>-1.2212453270876722E-13</v>
      </c>
      <c r="BS9" s="272">
        <f>IFERROR(((+'Sim_Dm_MIP(IxI)'!BS9/'MIP(IxI)_TFEVP'!BS9)-1)*100,0)</f>
        <v>-1.3322676295501878E-13</v>
      </c>
      <c r="BT9" s="272">
        <f>IFERROR(((+'Sim_Dm_MIP(IxI)'!BT9/'MIP(IxI)_TFEVP'!BT9)-1)*100,0)</f>
        <v>-2.3314683517128287E-13</v>
      </c>
      <c r="BU9" s="272">
        <f>IFERROR(((+'Sim_Dm_MIP(IxI)'!BU9/'MIP(IxI)_TFEVP'!BU9)-1)*100,0)</f>
        <v>-2.1094237467877974E-13</v>
      </c>
      <c r="BV9" s="272">
        <f>IFERROR(((+'Sim_Dm_MIP(IxI)'!BV9/'MIP(IxI)_TFEVP'!BV9)-1)*100,0)</f>
        <v>-2.2204460492503131E-14</v>
      </c>
      <c r="BW9" s="272">
        <f>IFERROR(((+'Sim_Dm_MIP(IxI)'!BW9/'MIP(IxI)_TFEVP'!BW9)-1)*100,0)</f>
        <v>-4.4408920985006262E-14</v>
      </c>
      <c r="BX9" s="272">
        <f>IFERROR(((+'Sim_Dm_MIP(IxI)'!BX9/'MIP(IxI)_TFEVP'!BX9)-1)*100,0)</f>
        <v>-2.55351295663786E-13</v>
      </c>
      <c r="BY9" s="272">
        <f>IFERROR(((+'Sim_Dm_MIP(IxI)'!BY9/'MIP(IxI)_TFEVP'!BY9)-1)*100,0)</f>
        <v>-3.3306690738754696E-14</v>
      </c>
      <c r="BZ9" s="272">
        <f>IFERROR(((+'Sim_Dm_MIP(IxI)'!BZ9/'MIP(IxI)_TFEVP'!BZ9)-1)*100,0)</f>
        <v>1.1102230246251565E-13</v>
      </c>
      <c r="CA9" s="273">
        <f>IFERROR(((+'Sim_Dm_MIP(IxI)'!CA9/'MIP(IxI)_TFEVP'!CA9)-1)*100,0)</f>
        <v>0</v>
      </c>
      <c r="CB9" s="253">
        <f>IFERROR(((+'Sim_Dm_MIP(IxI)'!CB9/'MIP(IxI)_TFEVP'!CB9)-1)*100,0)</f>
        <v>-4.4408920985006262E-14</v>
      </c>
      <c r="CC9" s="271">
        <f>IFERROR(((+'Sim_Dm_MIP(IxI)'!CC9/'MIP(IxI)_TFEVP'!CC9)-1)*100,0)</f>
        <v>0</v>
      </c>
      <c r="CD9" s="272">
        <f>IFERROR(((+'Sim_Dm_MIP(IxI)'!CD9/'MIP(IxI)_TFEVP'!CD9)-1)*100,0)</f>
        <v>0</v>
      </c>
      <c r="CE9" s="272">
        <f>IFERROR(((+'Sim_Dm_MIP(IxI)'!CE9/'MIP(IxI)_TFEVP'!CE9)-1)*100,0)</f>
        <v>0</v>
      </c>
      <c r="CF9" s="272">
        <f>IFERROR(((+'Sim_Dm_MIP(IxI)'!CF9/'MIP(IxI)_TFEVP'!CF9)-1)*100,0)</f>
        <v>0</v>
      </c>
      <c r="CG9" s="272">
        <f>IFERROR(((+'Sim_Dm_MIP(IxI)'!CG9/'MIP(IxI)_TFEVP'!CG9)-1)*100,0)</f>
        <v>0</v>
      </c>
      <c r="CH9" s="282">
        <f>IFERROR(((+'Sim_Dm_MIP(IxI)'!CH9/'MIP(IxI)_TFEVP'!CH9)-1)*100,0)</f>
        <v>0</v>
      </c>
      <c r="CI9" s="278">
        <f>IFERROR(((+'Sim_Dm_MIP(IxI)'!CI9/'MIP(IxI)_TFEVP'!CI9)-1)*100,0)</f>
        <v>-3.3306690738754696E-14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IFERROR(((+'Sim_Dm_MIP(IxI)'!D10/'MIP(IxI)_TFEVP'!D10)-1)*100,0)</f>
        <v>-5.5511151231257827E-14</v>
      </c>
      <c r="E10" s="247">
        <f>IFERROR(((+'Sim_Dm_MIP(IxI)'!E10/'MIP(IxI)_TFEVP'!E10)-1)*100,0)</f>
        <v>3.1086244689504383E-13</v>
      </c>
      <c r="F10" s="247">
        <f>IFERROR(((+'Sim_Dm_MIP(IxI)'!F10/'MIP(IxI)_TFEVP'!F10)-1)*100,0)</f>
        <v>-8.8817841970012523E-14</v>
      </c>
      <c r="G10" s="247">
        <f>IFERROR(((+'Sim_Dm_MIP(IxI)'!G10/'MIP(IxI)_TFEVP'!G10)-1)*100,0)</f>
        <v>3.3306690738754696E-13</v>
      </c>
      <c r="H10" s="247">
        <f>IFERROR(((+'Sim_Dm_MIP(IxI)'!H10/'MIP(IxI)_TFEVP'!H10)-1)*100,0)</f>
        <v>1.1102230246251565E-13</v>
      </c>
      <c r="I10" s="247">
        <f>IFERROR(((+'Sim_Dm_MIP(IxI)'!I10/'MIP(IxI)_TFEVP'!I10)-1)*100,0)</f>
        <v>-1.3322676295501878E-13</v>
      </c>
      <c r="J10" s="247">
        <f>IFERROR(((+'Sim_Dm_MIP(IxI)'!J10/'MIP(IxI)_TFEVP'!J10)-1)*100,0)</f>
        <v>2.6645352591003757E-13</v>
      </c>
      <c r="K10" s="247">
        <f>IFERROR(((+'Sim_Dm_MIP(IxI)'!K10/'MIP(IxI)_TFEVP'!K10)-1)*100,0)</f>
        <v>1.3322676295501878E-13</v>
      </c>
      <c r="L10" s="247">
        <f>IFERROR(((+'Sim_Dm_MIP(IxI)'!L10/'MIP(IxI)_TFEVP'!L10)-1)*100,0)</f>
        <v>-1.1102230246251565E-13</v>
      </c>
      <c r="M10" s="247">
        <f>IFERROR(((+'Sim_Dm_MIP(IxI)'!M10/'MIP(IxI)_TFEVP'!M10)-1)*100,0)</f>
        <v>-6.6613381477509392E-14</v>
      </c>
      <c r="N10" s="247">
        <f>IFERROR(((+'Sim_Dm_MIP(IxI)'!N10/'MIP(IxI)_TFEVP'!N10)-1)*100,0)</f>
        <v>6.6613381477509392E-14</v>
      </c>
      <c r="O10" s="247">
        <f>IFERROR(((+'Sim_Dm_MIP(IxI)'!O10/'MIP(IxI)_TFEVP'!O10)-1)*100,0)</f>
        <v>2.2204460492503131E-14</v>
      </c>
      <c r="P10" s="247">
        <f>IFERROR(((+'Sim_Dm_MIP(IxI)'!P10/'MIP(IxI)_TFEVP'!P10)-1)*100,0)</f>
        <v>-1.1102230246251565E-13</v>
      </c>
      <c r="Q10" s="247">
        <f>IFERROR(((+'Sim_Dm_MIP(IxI)'!Q10/'MIP(IxI)_TFEVP'!Q10)-1)*100,0)</f>
        <v>4.4408920985006262E-14</v>
      </c>
      <c r="R10" s="247">
        <f>IFERROR(((+'Sim_Dm_MIP(IxI)'!R10/'MIP(IxI)_TFEVP'!R10)-1)*100,0)</f>
        <v>-1.3322676295501878E-13</v>
      </c>
      <c r="S10" s="247">
        <f>IFERROR(((+'Sim_Dm_MIP(IxI)'!S10/'MIP(IxI)_TFEVP'!S10)-1)*100,0)</f>
        <v>-2.3314683517128287E-13</v>
      </c>
      <c r="T10" s="247">
        <f>IFERROR(((+'Sim_Dm_MIP(IxI)'!T10/'MIP(IxI)_TFEVP'!T10)-1)*100,0)</f>
        <v>1.5543122344752192E-13</v>
      </c>
      <c r="U10" s="247">
        <f>IFERROR(((+'Sim_Dm_MIP(IxI)'!U10/'MIP(IxI)_TFEVP'!U10)-1)*100,0)</f>
        <v>-3.7747582837255322E-13</v>
      </c>
      <c r="V10" s="247">
        <f>IFERROR(((+'Sim_Dm_MIP(IxI)'!V10/'MIP(IxI)_TFEVP'!V10)-1)*100,0)</f>
        <v>-5.2180482157382357E-13</v>
      </c>
      <c r="W10" s="247">
        <f>IFERROR(((+'Sim_Dm_MIP(IxI)'!W10/'MIP(IxI)_TFEVP'!W10)-1)*100,0)</f>
        <v>1.7763568394002505E-13</v>
      </c>
      <c r="X10" s="247">
        <f>IFERROR(((+'Sim_Dm_MIP(IxI)'!X10/'MIP(IxI)_TFEVP'!X10)-1)*100,0)</f>
        <v>3.5527136788005009E-13</v>
      </c>
      <c r="Y10" s="247">
        <f>IFERROR(((+'Sim_Dm_MIP(IxI)'!Y10/'MIP(IxI)_TFEVP'!Y10)-1)*100,0)</f>
        <v>-3.7747582837255322E-13</v>
      </c>
      <c r="Z10" s="247">
        <f>IFERROR(((+'Sim_Dm_MIP(IxI)'!Z10/'MIP(IxI)_TFEVP'!Z10)-1)*100,0)</f>
        <v>5.9952043329758453E-13</v>
      </c>
      <c r="AA10" s="247">
        <f>IFERROR(((+'Sim_Dm_MIP(IxI)'!AA10/'MIP(IxI)_TFEVP'!AA10)-1)*100,0)</f>
        <v>1.7763568394002505E-13</v>
      </c>
      <c r="AB10" s="247">
        <f>IFERROR(((+'Sim_Dm_MIP(IxI)'!AB10/'MIP(IxI)_TFEVP'!AB10)-1)*100,0)</f>
        <v>3.7747582837255322E-13</v>
      </c>
      <c r="AC10" s="247">
        <f>IFERROR(((+'Sim_Dm_MIP(IxI)'!AC10/'MIP(IxI)_TFEVP'!AC10)-1)*100,0)</f>
        <v>-3.5527136788005009E-13</v>
      </c>
      <c r="AD10" s="247">
        <f>IFERROR(((+'Sim_Dm_MIP(IxI)'!AD10/'MIP(IxI)_TFEVP'!AD10)-1)*100,0)</f>
        <v>2.2204460492503131E-14</v>
      </c>
      <c r="AE10" s="247">
        <f>IFERROR(((+'Sim_Dm_MIP(IxI)'!AE10/'MIP(IxI)_TFEVP'!AE10)-1)*100,0)</f>
        <v>2.2204460492503131E-13</v>
      </c>
      <c r="AF10" s="247">
        <f>IFERROR(((+'Sim_Dm_MIP(IxI)'!AF10/'MIP(IxI)_TFEVP'!AF10)-1)*100,0)</f>
        <v>0</v>
      </c>
      <c r="AG10" s="247">
        <f>IFERROR(((+'Sim_Dm_MIP(IxI)'!AG10/'MIP(IxI)_TFEVP'!AG10)-1)*100,0)</f>
        <v>4.2188474935755949E-13</v>
      </c>
      <c r="AH10" s="247">
        <f>IFERROR(((+'Sim_Dm_MIP(IxI)'!AH10/'MIP(IxI)_TFEVP'!AH10)-1)*100,0)</f>
        <v>2.2204460492503131E-13</v>
      </c>
      <c r="AI10" s="247">
        <f>IFERROR(((+'Sim_Dm_MIP(IxI)'!AI10/'MIP(IxI)_TFEVP'!AI10)-1)*100,0)</f>
        <v>-2.2204460492503131E-13</v>
      </c>
      <c r="AJ10" s="247">
        <f>IFERROR(((+'Sim_Dm_MIP(IxI)'!AJ10/'MIP(IxI)_TFEVP'!AJ10)-1)*100,0)</f>
        <v>-3.7747582837255322E-13</v>
      </c>
      <c r="AK10" s="247">
        <f>IFERROR(((+'Sim_Dm_MIP(IxI)'!AK10/'MIP(IxI)_TFEVP'!AK10)-1)*100,0)</f>
        <v>4.4408920985006262E-14</v>
      </c>
      <c r="AL10" s="247">
        <f>IFERROR(((+'Sim_Dm_MIP(IxI)'!AL10/'MIP(IxI)_TFEVP'!AL10)-1)*100,0)</f>
        <v>1.7763568394002505E-13</v>
      </c>
      <c r="AM10" s="247">
        <f>IFERROR(((+'Sim_Dm_MIP(IxI)'!AM10/'MIP(IxI)_TFEVP'!AM10)-1)*100,0)</f>
        <v>2.886579864025407E-13</v>
      </c>
      <c r="AN10" s="247">
        <f>IFERROR(((+'Sim_Dm_MIP(IxI)'!AN10/'MIP(IxI)_TFEVP'!AN10)-1)*100,0)</f>
        <v>1.5543122344752192E-13</v>
      </c>
      <c r="AO10" s="247">
        <f>IFERROR(((+'Sim_Dm_MIP(IxI)'!AO10/'MIP(IxI)_TFEVP'!AO10)-1)*100,0)</f>
        <v>-3.5527136788005009E-13</v>
      </c>
      <c r="AP10" s="247">
        <f>IFERROR(((+'Sim_Dm_MIP(IxI)'!AP10/'MIP(IxI)_TFEVP'!AP10)-1)*100,0)</f>
        <v>2.2204460492503131E-13</v>
      </c>
      <c r="AQ10" s="247">
        <f>IFERROR(((+'Sim_Dm_MIP(IxI)'!AQ10/'MIP(IxI)_TFEVP'!AQ10)-1)*100,0)</f>
        <v>-3.3306690738754696E-14</v>
      </c>
      <c r="AR10" s="247">
        <f>IFERROR(((+'Sim_Dm_MIP(IxI)'!AR10/'MIP(IxI)_TFEVP'!AR10)-1)*100,0)</f>
        <v>6.6613381477509392E-14</v>
      </c>
      <c r="AS10" s="247">
        <f>IFERROR(((+'Sim_Dm_MIP(IxI)'!AS10/'MIP(IxI)_TFEVP'!AS10)-1)*100,0)</f>
        <v>-7.7715611723760958E-14</v>
      </c>
      <c r="AT10" s="247">
        <f>IFERROR(((+'Sim_Dm_MIP(IxI)'!AT10/'MIP(IxI)_TFEVP'!AT10)-1)*100,0)</f>
        <v>-1.1102230246251565E-13</v>
      </c>
      <c r="AU10" s="247">
        <f>IFERROR(((+'Sim_Dm_MIP(IxI)'!AU10/'MIP(IxI)_TFEVP'!AU10)-1)*100,0)</f>
        <v>3.1086244689504383E-13</v>
      </c>
      <c r="AV10" s="247">
        <f>IFERROR(((+'Sim_Dm_MIP(IxI)'!AV10/'MIP(IxI)_TFEVP'!AV10)-1)*100,0)</f>
        <v>-1.5543122344752192E-13</v>
      </c>
      <c r="AW10" s="247">
        <f>IFERROR(((+'Sim_Dm_MIP(IxI)'!AW10/'MIP(IxI)_TFEVP'!AW10)-1)*100,0)</f>
        <v>-1.5543122344752192E-13</v>
      </c>
      <c r="AX10" s="247">
        <f>IFERROR(((+'Sim_Dm_MIP(IxI)'!AX10/'MIP(IxI)_TFEVP'!AX10)-1)*100,0)</f>
        <v>-1.1102230246251565E-13</v>
      </c>
      <c r="AY10" s="247">
        <f>IFERROR(((+'Sim_Dm_MIP(IxI)'!AY10/'MIP(IxI)_TFEVP'!AY10)-1)*100,0)</f>
        <v>6.6613381477509392E-14</v>
      </c>
      <c r="AZ10" s="247">
        <f>IFERROR(((+'Sim_Dm_MIP(IxI)'!AZ10/'MIP(IxI)_TFEVP'!AZ10)-1)*100,0)</f>
        <v>-2.3314683517128287E-13</v>
      </c>
      <c r="BA10" s="247">
        <f>IFERROR(((+'Sim_Dm_MIP(IxI)'!BA10/'MIP(IxI)_TFEVP'!BA10)-1)*100,0)</f>
        <v>-2.2204460492503131E-14</v>
      </c>
      <c r="BB10" s="247">
        <f>IFERROR(((+'Sim_Dm_MIP(IxI)'!BB10/'MIP(IxI)_TFEVP'!BB10)-1)*100,0)</f>
        <v>0</v>
      </c>
      <c r="BC10" s="247">
        <f>IFERROR(((+'Sim_Dm_MIP(IxI)'!BC10/'MIP(IxI)_TFEVP'!BC10)-1)*100,0)</f>
        <v>1.1102230246251565E-13</v>
      </c>
      <c r="BD10" s="247">
        <f>IFERROR(((+'Sim_Dm_MIP(IxI)'!BD10/'MIP(IxI)_TFEVP'!BD10)-1)*100,0)</f>
        <v>-3.1086244689504383E-13</v>
      </c>
      <c r="BE10" s="247">
        <f>IFERROR(((+'Sim_Dm_MIP(IxI)'!BE10/'MIP(IxI)_TFEVP'!BE10)-1)*100,0)</f>
        <v>3.9968028886505635E-13</v>
      </c>
      <c r="BF10" s="247">
        <f>IFERROR(((+'Sim_Dm_MIP(IxI)'!BF10/'MIP(IxI)_TFEVP'!BF10)-1)*100,0)</f>
        <v>1.1102230246251565E-13</v>
      </c>
      <c r="BG10" s="247">
        <f>IFERROR(((+'Sim_Dm_MIP(IxI)'!BG10/'MIP(IxI)_TFEVP'!BG10)-1)*100,0)</f>
        <v>1.3322676295501878E-13</v>
      </c>
      <c r="BH10" s="247">
        <f>IFERROR(((+'Sim_Dm_MIP(IxI)'!BH10/'MIP(IxI)_TFEVP'!BH10)-1)*100,0)</f>
        <v>4.4408920985006262E-14</v>
      </c>
      <c r="BI10" s="247">
        <f>IFERROR(((+'Sim_Dm_MIP(IxI)'!BI10/'MIP(IxI)_TFEVP'!BI10)-1)*100,0)</f>
        <v>-1.1102230246251565E-14</v>
      </c>
      <c r="BJ10" s="247">
        <f>IFERROR(((+'Sim_Dm_MIP(IxI)'!BJ10/'MIP(IxI)_TFEVP'!BJ10)-1)*100,0)</f>
        <v>-1.8873791418627661E-13</v>
      </c>
      <c r="BK10" s="247">
        <f>IFERROR(((+'Sim_Dm_MIP(IxI)'!BK10/'MIP(IxI)_TFEVP'!BK10)-1)*100,0)</f>
        <v>1.3322676295501878E-13</v>
      </c>
      <c r="BL10" s="247">
        <f>IFERROR(((+'Sim_Dm_MIP(IxI)'!BL10/'MIP(IxI)_TFEVP'!BL10)-1)*100,0)</f>
        <v>-1.3322676295501878E-13</v>
      </c>
      <c r="BM10" s="247">
        <f>IFERROR(((+'Sim_Dm_MIP(IxI)'!BM10/'MIP(IxI)_TFEVP'!BM10)-1)*100,0)</f>
        <v>2.4424906541753444E-13</v>
      </c>
      <c r="BN10" s="247">
        <f>IFERROR(((+'Sim_Dm_MIP(IxI)'!BN10/'MIP(IxI)_TFEVP'!BN10)-1)*100,0)</f>
        <v>5.5511151231257827E-13</v>
      </c>
      <c r="BO10" s="247">
        <f>IFERROR(((+'Sim_Dm_MIP(IxI)'!BO10/'MIP(IxI)_TFEVP'!BO10)-1)*100,0)</f>
        <v>-1.2212453270876722E-13</v>
      </c>
      <c r="BP10" s="247">
        <f>IFERROR(((+'Sim_Dm_MIP(IxI)'!BP10/'MIP(IxI)_TFEVP'!BP10)-1)*100,0)</f>
        <v>-3.5527136788005009E-13</v>
      </c>
      <c r="BQ10" s="247">
        <f>IFERROR(((+'Sim_Dm_MIP(IxI)'!BQ10/'MIP(IxI)_TFEVP'!BQ10)-1)*100,0)</f>
        <v>1.9984014443252818E-13</v>
      </c>
      <c r="BR10" s="247">
        <f>IFERROR(((+'Sim_Dm_MIP(IxI)'!BR10/'MIP(IxI)_TFEVP'!BR10)-1)*100,0)</f>
        <v>-3.3306690738754696E-14</v>
      </c>
      <c r="BS10" s="247">
        <f>IFERROR(((+'Sim_Dm_MIP(IxI)'!BS10/'MIP(IxI)_TFEVP'!BS10)-1)*100,0)</f>
        <v>-2.3314683517128287E-13</v>
      </c>
      <c r="BT10" s="247">
        <f>IFERROR(((+'Sim_Dm_MIP(IxI)'!BT10/'MIP(IxI)_TFEVP'!BT10)-1)*100,0)</f>
        <v>-6.6613381477509392E-14</v>
      </c>
      <c r="BU10" s="247">
        <f>IFERROR(((+'Sim_Dm_MIP(IxI)'!BU10/'MIP(IxI)_TFEVP'!BU10)-1)*100,0)</f>
        <v>-3.6637359812630166E-13</v>
      </c>
      <c r="BV10" s="247">
        <f>IFERROR(((+'Sim_Dm_MIP(IxI)'!BV10/'MIP(IxI)_TFEVP'!BV10)-1)*100,0)</f>
        <v>-1.1102230246251565E-13</v>
      </c>
      <c r="BW10" s="247">
        <f>IFERROR(((+'Sim_Dm_MIP(IxI)'!BW10/'MIP(IxI)_TFEVP'!BW10)-1)*100,0)</f>
        <v>1.1102230246251565E-13</v>
      </c>
      <c r="BX10" s="247">
        <f>IFERROR(((+'Sim_Dm_MIP(IxI)'!BX10/'MIP(IxI)_TFEVP'!BX10)-1)*100,0)</f>
        <v>-8.8817841970012523E-14</v>
      </c>
      <c r="BY10" s="247">
        <f>IFERROR(((+'Sim_Dm_MIP(IxI)'!BY10/'MIP(IxI)_TFEVP'!BY10)-1)*100,0)</f>
        <v>-2.1094237467877974E-13</v>
      </c>
      <c r="BZ10" s="247">
        <f>IFERROR(((+'Sim_Dm_MIP(IxI)'!BZ10/'MIP(IxI)_TFEVP'!BZ10)-1)*100,0)</f>
        <v>2.886579864025407E-13</v>
      </c>
      <c r="CA10" s="265">
        <f>IFERROR(((+'Sim_Dm_MIP(IxI)'!CA10/'MIP(IxI)_TFEVP'!CA10)-1)*100,0)</f>
        <v>0</v>
      </c>
      <c r="CB10" s="256">
        <f>IFERROR(((+'Sim_Dm_MIP(IxI)'!CB10/'MIP(IxI)_TFEVP'!CB10)-1)*100,0)</f>
        <v>1.9984014443252818E-13</v>
      </c>
      <c r="CC10" s="246">
        <f>IFERROR(((+'Sim_Dm_MIP(IxI)'!CC10/'MIP(IxI)_TFEVP'!CC10)-1)*100,0)</f>
        <v>0</v>
      </c>
      <c r="CD10" s="247">
        <f>IFERROR(((+'Sim_Dm_MIP(IxI)'!CD10/'MIP(IxI)_TFEVP'!CD10)-1)*100,0)</f>
        <v>0</v>
      </c>
      <c r="CE10" s="247">
        <f>IFERROR(((+'Sim_Dm_MIP(IxI)'!CE10/'MIP(IxI)_TFEVP'!CE10)-1)*100,0)</f>
        <v>0</v>
      </c>
      <c r="CF10" s="247">
        <f>IFERROR(((+'Sim_Dm_MIP(IxI)'!CF10/'MIP(IxI)_TFEVP'!CF10)-1)*100,0)</f>
        <v>0</v>
      </c>
      <c r="CG10" s="247">
        <f>IFERROR(((+'Sim_Dm_MIP(IxI)'!CG10/'MIP(IxI)_TFEVP'!CG10)-1)*100,0)</f>
        <v>0</v>
      </c>
      <c r="CH10" s="248">
        <f>IFERROR(((+'Sim_Dm_MIP(IxI)'!CH10/'MIP(IxI)_TFEVP'!CH10)-1)*100,0)</f>
        <v>0</v>
      </c>
      <c r="CI10" s="279">
        <f>IFERROR(((+'Sim_Dm_MIP(IxI)'!CI10/'MIP(IxI)_TFEVP'!CI10)-1)*100,0)</f>
        <v>3.5527136788005009E-13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IFERROR(((+'Sim_Dm_MIP(IxI)'!D11/'MIP(IxI)_TFEVP'!D11)-1)*100,0)</f>
        <v>-1.4432899320127035E-13</v>
      </c>
      <c r="E11" s="247">
        <f>IFERROR(((+'Sim_Dm_MIP(IxI)'!E11/'MIP(IxI)_TFEVP'!E11)-1)*100,0)</f>
        <v>2.886579864025407E-13</v>
      </c>
      <c r="F11" s="247">
        <f>IFERROR(((+'Sim_Dm_MIP(IxI)'!F11/'MIP(IxI)_TFEVP'!F11)-1)*100,0)</f>
        <v>-1.4432899320127035E-13</v>
      </c>
      <c r="G11" s="247">
        <f>IFERROR(((+'Sim_Dm_MIP(IxI)'!G11/'MIP(IxI)_TFEVP'!G11)-1)*100,0)</f>
        <v>1.1102230246251565E-13</v>
      </c>
      <c r="H11" s="247">
        <f>IFERROR(((+'Sim_Dm_MIP(IxI)'!H11/'MIP(IxI)_TFEVP'!H11)-1)*100,0)</f>
        <v>-1.5543122344752192E-13</v>
      </c>
      <c r="I11" s="247">
        <f>IFERROR(((+'Sim_Dm_MIP(IxI)'!I11/'MIP(IxI)_TFEVP'!I11)-1)*100,0)</f>
        <v>-1.1102230246251565E-13</v>
      </c>
      <c r="J11" s="247">
        <f>IFERROR(((+'Sim_Dm_MIP(IxI)'!J11/'MIP(IxI)_TFEVP'!J11)-1)*100,0)</f>
        <v>1.5543122344752192E-13</v>
      </c>
      <c r="K11" s="247">
        <f>IFERROR(((+'Sim_Dm_MIP(IxI)'!K11/'MIP(IxI)_TFEVP'!K11)-1)*100,0)</f>
        <v>1.1102230246251565E-13</v>
      </c>
      <c r="L11" s="247">
        <f>IFERROR(((+'Sim_Dm_MIP(IxI)'!L11/'MIP(IxI)_TFEVP'!L11)-1)*100,0)</f>
        <v>-5.5511151231257827E-14</v>
      </c>
      <c r="M11" s="247">
        <f>IFERROR(((+'Sim_Dm_MIP(IxI)'!M11/'MIP(IxI)_TFEVP'!M11)-1)*100,0)</f>
        <v>-1.8873791418627661E-13</v>
      </c>
      <c r="N11" s="247">
        <f>IFERROR(((+'Sim_Dm_MIP(IxI)'!N11/'MIP(IxI)_TFEVP'!N11)-1)*100,0)</f>
        <v>1.7763568394002505E-13</v>
      </c>
      <c r="O11" s="247">
        <f>IFERROR(((+'Sim_Dm_MIP(IxI)'!O11/'MIP(IxI)_TFEVP'!O11)-1)*100,0)</f>
        <v>8.8817841970012523E-14</v>
      </c>
      <c r="P11" s="247">
        <f>IFERROR(((+'Sim_Dm_MIP(IxI)'!P11/'MIP(IxI)_TFEVP'!P11)-1)*100,0)</f>
        <v>-3.1086244689504383E-13</v>
      </c>
      <c r="Q11" s="247">
        <f>IFERROR(((+'Sim_Dm_MIP(IxI)'!Q11/'MIP(IxI)_TFEVP'!Q11)-1)*100,0)</f>
        <v>3.3306690738754696E-13</v>
      </c>
      <c r="R11" s="247">
        <f>IFERROR(((+'Sim_Dm_MIP(IxI)'!R11/'MIP(IxI)_TFEVP'!R11)-1)*100,0)</f>
        <v>-5.3290705182007514E-13</v>
      </c>
      <c r="S11" s="247">
        <f>IFERROR(((+'Sim_Dm_MIP(IxI)'!S11/'MIP(IxI)_TFEVP'!S11)-1)*100,0)</f>
        <v>-8.8817841970012523E-14</v>
      </c>
      <c r="T11" s="247">
        <f>IFERROR(((+'Sim_Dm_MIP(IxI)'!T11/'MIP(IxI)_TFEVP'!T11)-1)*100,0)</f>
        <v>4.4408920985006262E-14</v>
      </c>
      <c r="U11" s="247">
        <f>IFERROR(((+'Sim_Dm_MIP(IxI)'!U11/'MIP(IxI)_TFEVP'!U11)-1)*100,0)</f>
        <v>-4.6629367034256575E-13</v>
      </c>
      <c r="V11" s="247">
        <f>IFERROR(((+'Sim_Dm_MIP(IxI)'!V11/'MIP(IxI)_TFEVP'!V11)-1)*100,0)</f>
        <v>-4.4408920985006262E-13</v>
      </c>
      <c r="W11" s="247">
        <f>IFERROR(((+'Sim_Dm_MIP(IxI)'!W11/'MIP(IxI)_TFEVP'!W11)-1)*100,0)</f>
        <v>4.4408920985006262E-13</v>
      </c>
      <c r="X11" s="247">
        <f>IFERROR(((+'Sim_Dm_MIP(IxI)'!X11/'MIP(IxI)_TFEVP'!X11)-1)*100,0)</f>
        <v>1.7763568394002505E-13</v>
      </c>
      <c r="Y11" s="247">
        <f>IFERROR(((+'Sim_Dm_MIP(IxI)'!Y11/'MIP(IxI)_TFEVP'!Y11)-1)*100,0)</f>
        <v>-3.219646771412954E-13</v>
      </c>
      <c r="Z11" s="247">
        <f>IFERROR(((+'Sim_Dm_MIP(IxI)'!Z11/'MIP(IxI)_TFEVP'!Z11)-1)*100,0)</f>
        <v>2.886579864025407E-13</v>
      </c>
      <c r="AA11" s="247">
        <f>IFERROR(((+'Sim_Dm_MIP(IxI)'!AA11/'MIP(IxI)_TFEVP'!AA11)-1)*100,0)</f>
        <v>-9.9920072216264089E-14</v>
      </c>
      <c r="AB11" s="247">
        <f>IFERROR(((+'Sim_Dm_MIP(IxI)'!AB11/'MIP(IxI)_TFEVP'!AB11)-1)*100,0)</f>
        <v>1.7763568394002505E-13</v>
      </c>
      <c r="AC11" s="247">
        <f>IFERROR(((+'Sim_Dm_MIP(IxI)'!AC11/'MIP(IxI)_TFEVP'!AC11)-1)*100,0)</f>
        <v>-2.6645352591003757E-13</v>
      </c>
      <c r="AD11" s="247">
        <f>IFERROR(((+'Sim_Dm_MIP(IxI)'!AD11/'MIP(IxI)_TFEVP'!AD11)-1)*100,0)</f>
        <v>-4.5519144009631418E-13</v>
      </c>
      <c r="AE11" s="247">
        <f>IFERROR(((+'Sim_Dm_MIP(IxI)'!AE11/'MIP(IxI)_TFEVP'!AE11)-1)*100,0)</f>
        <v>8.4376949871511897E-13</v>
      </c>
      <c r="AF11" s="247">
        <f>IFERROR(((+'Sim_Dm_MIP(IxI)'!AF11/'MIP(IxI)_TFEVP'!AF11)-1)*100,0)</f>
        <v>-1.8873791418627661E-13</v>
      </c>
      <c r="AG11" s="247">
        <f>IFERROR(((+'Sim_Dm_MIP(IxI)'!AG11/'MIP(IxI)_TFEVP'!AG11)-1)*100,0)</f>
        <v>7.9936057773011271E-13</v>
      </c>
      <c r="AH11" s="247">
        <f>IFERROR(((+'Sim_Dm_MIP(IxI)'!AH11/'MIP(IxI)_TFEVP'!AH11)-1)*100,0)</f>
        <v>2.2204460492503131E-14</v>
      </c>
      <c r="AI11" s="247">
        <f>IFERROR(((+'Sim_Dm_MIP(IxI)'!AI11/'MIP(IxI)_TFEVP'!AI11)-1)*100,0)</f>
        <v>-4.4408920985006262E-14</v>
      </c>
      <c r="AJ11" s="247">
        <f>IFERROR(((+'Sim_Dm_MIP(IxI)'!AJ11/'MIP(IxI)_TFEVP'!AJ11)-1)*100,0)</f>
        <v>-2.4424906541753444E-13</v>
      </c>
      <c r="AK11" s="247">
        <f>IFERROR(((+'Sim_Dm_MIP(IxI)'!AK11/'MIP(IxI)_TFEVP'!AK11)-1)*100,0)</f>
        <v>1.3322676295501878E-13</v>
      </c>
      <c r="AL11" s="247">
        <f>IFERROR(((+'Sim_Dm_MIP(IxI)'!AL11/'MIP(IxI)_TFEVP'!AL11)-1)*100,0)</f>
        <v>1.7763568394002505E-13</v>
      </c>
      <c r="AM11" s="247">
        <f>IFERROR(((+'Sim_Dm_MIP(IxI)'!AM11/'MIP(IxI)_TFEVP'!AM11)-1)*100,0)</f>
        <v>3.1086244689504383E-13</v>
      </c>
      <c r="AN11" s="247">
        <f>IFERROR(((+'Sim_Dm_MIP(IxI)'!AN11/'MIP(IxI)_TFEVP'!AN11)-1)*100,0)</f>
        <v>6.6613381477509392E-14</v>
      </c>
      <c r="AO11" s="247">
        <f>IFERROR(((+'Sim_Dm_MIP(IxI)'!AO11/'MIP(IxI)_TFEVP'!AO11)-1)*100,0)</f>
        <v>-2.7755575615628914E-13</v>
      </c>
      <c r="AP11" s="247">
        <f>IFERROR(((+'Sim_Dm_MIP(IxI)'!AP11/'MIP(IxI)_TFEVP'!AP11)-1)*100,0)</f>
        <v>3.1086244689504383E-13</v>
      </c>
      <c r="AQ11" s="247">
        <f>IFERROR(((+'Sim_Dm_MIP(IxI)'!AQ11/'MIP(IxI)_TFEVP'!AQ11)-1)*100,0)</f>
        <v>1.9984014443252818E-13</v>
      </c>
      <c r="AR11" s="247">
        <f>IFERROR(((+'Sim_Dm_MIP(IxI)'!AR11/'MIP(IxI)_TFEVP'!AR11)-1)*100,0)</f>
        <v>-3.3306690738754696E-14</v>
      </c>
      <c r="AS11" s="247">
        <f>IFERROR(((+'Sim_Dm_MIP(IxI)'!AS11/'MIP(IxI)_TFEVP'!AS11)-1)*100,0)</f>
        <v>2.2204460492503131E-14</v>
      </c>
      <c r="AT11" s="247">
        <f>IFERROR(((+'Sim_Dm_MIP(IxI)'!AT11/'MIP(IxI)_TFEVP'!AT11)-1)*100,0)</f>
        <v>-1.4432899320127035E-13</v>
      </c>
      <c r="AU11" s="247">
        <f>IFERROR(((+'Sim_Dm_MIP(IxI)'!AU11/'MIP(IxI)_TFEVP'!AU11)-1)*100,0)</f>
        <v>2.2204460492503131E-13</v>
      </c>
      <c r="AV11" s="247">
        <f>IFERROR(((+'Sim_Dm_MIP(IxI)'!AV11/'MIP(IxI)_TFEVP'!AV11)-1)*100,0)</f>
        <v>-4.4408920985006262E-14</v>
      </c>
      <c r="AW11" s="247">
        <f>IFERROR(((+'Sim_Dm_MIP(IxI)'!AW11/'MIP(IxI)_TFEVP'!AW11)-1)*100,0)</f>
        <v>1.3322676295501878E-13</v>
      </c>
      <c r="AX11" s="247">
        <f>IFERROR(((+'Sim_Dm_MIP(IxI)'!AX11/'MIP(IxI)_TFEVP'!AX11)-1)*100,0)</f>
        <v>4.4408920985006262E-14</v>
      </c>
      <c r="AY11" s="247">
        <f>IFERROR(((+'Sim_Dm_MIP(IxI)'!AY11/'MIP(IxI)_TFEVP'!AY11)-1)*100,0)</f>
        <v>1.1102230246251565E-13</v>
      </c>
      <c r="AZ11" s="247">
        <f>IFERROR(((+'Sim_Dm_MIP(IxI)'!AZ11/'MIP(IxI)_TFEVP'!AZ11)-1)*100,0)</f>
        <v>-2.2204460492503131E-14</v>
      </c>
      <c r="BA11" s="247">
        <f>IFERROR(((+'Sim_Dm_MIP(IxI)'!BA11/'MIP(IxI)_TFEVP'!BA11)-1)*100,0)</f>
        <v>-4.9960036108132044E-13</v>
      </c>
      <c r="BB11" s="247">
        <f>IFERROR(((+'Sim_Dm_MIP(IxI)'!BB11/'MIP(IxI)_TFEVP'!BB11)-1)*100,0)</f>
        <v>-2.2204460492503131E-13</v>
      </c>
      <c r="BC11" s="247">
        <f>IFERROR(((+'Sim_Dm_MIP(IxI)'!BC11/'MIP(IxI)_TFEVP'!BC11)-1)*100,0)</f>
        <v>1.3322676295501878E-13</v>
      </c>
      <c r="BD11" s="247">
        <f>IFERROR(((+'Sim_Dm_MIP(IxI)'!BD11/'MIP(IxI)_TFEVP'!BD11)-1)*100,0)</f>
        <v>-1.5543122344752192E-13</v>
      </c>
      <c r="BE11" s="247">
        <f>IFERROR(((+'Sim_Dm_MIP(IxI)'!BE11/'MIP(IxI)_TFEVP'!BE11)-1)*100,0)</f>
        <v>8.8817841970012523E-14</v>
      </c>
      <c r="BF11" s="247">
        <f>IFERROR(((+'Sim_Dm_MIP(IxI)'!BF11/'MIP(IxI)_TFEVP'!BF11)-1)*100,0)</f>
        <v>3.3306690738754696E-13</v>
      </c>
      <c r="BG11" s="247">
        <f>IFERROR(((+'Sim_Dm_MIP(IxI)'!BG11/'MIP(IxI)_TFEVP'!BG11)-1)*100,0)</f>
        <v>0</v>
      </c>
      <c r="BH11" s="247">
        <f>IFERROR(((+'Sim_Dm_MIP(IxI)'!BH11/'MIP(IxI)_TFEVP'!BH11)-1)*100,0)</f>
        <v>-1.3322676295501878E-13</v>
      </c>
      <c r="BI11" s="247">
        <f>IFERROR(((+'Sim_Dm_MIP(IxI)'!BI11/'MIP(IxI)_TFEVP'!BI11)-1)*100,0)</f>
        <v>-1.2212453270876722E-13</v>
      </c>
      <c r="BJ11" s="247">
        <f>IFERROR(((+'Sim_Dm_MIP(IxI)'!BJ11/'MIP(IxI)_TFEVP'!BJ11)-1)*100,0)</f>
        <v>-2.2204460492503131E-13</v>
      </c>
      <c r="BK11" s="247">
        <f>IFERROR(((+'Sim_Dm_MIP(IxI)'!BK11/'MIP(IxI)_TFEVP'!BK11)-1)*100,0)</f>
        <v>2.2204460492503131E-14</v>
      </c>
      <c r="BL11" s="247">
        <f>IFERROR(((+'Sim_Dm_MIP(IxI)'!BL11/'MIP(IxI)_TFEVP'!BL11)-1)*100,0)</f>
        <v>-9.9920072216264089E-14</v>
      </c>
      <c r="BM11" s="247">
        <f>IFERROR(((+'Sim_Dm_MIP(IxI)'!BM11/'MIP(IxI)_TFEVP'!BM11)-1)*100,0)</f>
        <v>3.3306690738754696E-13</v>
      </c>
      <c r="BN11" s="247">
        <f>IFERROR(((+'Sim_Dm_MIP(IxI)'!BN11/'MIP(IxI)_TFEVP'!BN11)-1)*100,0)</f>
        <v>3.9968028886505635E-13</v>
      </c>
      <c r="BO11" s="247">
        <f>IFERROR(((+'Sim_Dm_MIP(IxI)'!BO11/'MIP(IxI)_TFEVP'!BO11)-1)*100,0)</f>
        <v>-9.9920072216264089E-14</v>
      </c>
      <c r="BP11" s="247">
        <f>IFERROR(((+'Sim_Dm_MIP(IxI)'!BP11/'MIP(IxI)_TFEVP'!BP11)-1)*100,0)</f>
        <v>-4.2188474935755949E-13</v>
      </c>
      <c r="BQ11" s="247">
        <f>IFERROR(((+'Sim_Dm_MIP(IxI)'!BQ11/'MIP(IxI)_TFEVP'!BQ11)-1)*100,0)</f>
        <v>-1.6653345369377348E-13</v>
      </c>
      <c r="BR11" s="247">
        <f>IFERROR(((+'Sim_Dm_MIP(IxI)'!BR11/'MIP(IxI)_TFEVP'!BR11)-1)*100,0)</f>
        <v>1.3322676295501878E-13</v>
      </c>
      <c r="BS11" s="247">
        <f>IFERROR(((+'Sim_Dm_MIP(IxI)'!BS11/'MIP(IxI)_TFEVP'!BS11)-1)*100,0)</f>
        <v>-1.5543122344752192E-13</v>
      </c>
      <c r="BT11" s="247">
        <f>IFERROR(((+'Sim_Dm_MIP(IxI)'!BT11/'MIP(IxI)_TFEVP'!BT11)-1)*100,0)</f>
        <v>-9.9920072216264089E-14</v>
      </c>
      <c r="BU11" s="247">
        <f>IFERROR(((+'Sim_Dm_MIP(IxI)'!BU11/'MIP(IxI)_TFEVP'!BU11)-1)*100,0)</f>
        <v>-3.9968028886505635E-13</v>
      </c>
      <c r="BV11" s="247">
        <f>IFERROR(((+'Sim_Dm_MIP(IxI)'!BV11/'MIP(IxI)_TFEVP'!BV11)-1)*100,0)</f>
        <v>-8.8817841970012523E-14</v>
      </c>
      <c r="BW11" s="247">
        <f>IFERROR(((+'Sim_Dm_MIP(IxI)'!BW11/'MIP(IxI)_TFEVP'!BW11)-1)*100,0)</f>
        <v>-6.6613381477509392E-14</v>
      </c>
      <c r="BX11" s="247">
        <f>IFERROR(((+'Sim_Dm_MIP(IxI)'!BX11/'MIP(IxI)_TFEVP'!BX11)-1)*100,0)</f>
        <v>-1.9984014443252818E-13</v>
      </c>
      <c r="BY11" s="247">
        <f>IFERROR(((+'Sim_Dm_MIP(IxI)'!BY11/'MIP(IxI)_TFEVP'!BY11)-1)*100,0)</f>
        <v>-1.3322676295501878E-13</v>
      </c>
      <c r="BZ11" s="247">
        <f>IFERROR(((+'Sim_Dm_MIP(IxI)'!BZ11/'MIP(IxI)_TFEVP'!BZ11)-1)*100,0)</f>
        <v>8.8817841970012523E-14</v>
      </c>
      <c r="CA11" s="265">
        <f>IFERROR(((+'Sim_Dm_MIP(IxI)'!CA11/'MIP(IxI)_TFEVP'!CA11)-1)*100,0)</f>
        <v>0</v>
      </c>
      <c r="CB11" s="256">
        <f>IFERROR(((+'Sim_Dm_MIP(IxI)'!CB11/'MIP(IxI)_TFEVP'!CB11)-1)*100,0)</f>
        <v>-3.3306690738754696E-14</v>
      </c>
      <c r="CC11" s="246">
        <f>IFERROR(((+'Sim_Dm_MIP(IxI)'!CC11/'MIP(IxI)_TFEVP'!CC11)-1)*100,0)</f>
        <v>0</v>
      </c>
      <c r="CD11" s="247">
        <f>IFERROR(((+'Sim_Dm_MIP(IxI)'!CD11/'MIP(IxI)_TFEVP'!CD11)-1)*100,0)</f>
        <v>0</v>
      </c>
      <c r="CE11" s="247">
        <f>IFERROR(((+'Sim_Dm_MIP(IxI)'!CE11/'MIP(IxI)_TFEVP'!CE11)-1)*100,0)</f>
        <v>0</v>
      </c>
      <c r="CF11" s="247">
        <f>IFERROR(((+'Sim_Dm_MIP(IxI)'!CF11/'MIP(IxI)_TFEVP'!CF11)-1)*100,0)</f>
        <v>0</v>
      </c>
      <c r="CG11" s="247">
        <f>IFERROR(((+'Sim_Dm_MIP(IxI)'!CG11/'MIP(IxI)_TFEVP'!CG11)-1)*100,0)</f>
        <v>0</v>
      </c>
      <c r="CH11" s="248">
        <f>IFERROR(((+'Sim_Dm_MIP(IxI)'!CH11/'MIP(IxI)_TFEVP'!CH11)-1)*100,0)</f>
        <v>0</v>
      </c>
      <c r="CI11" s="279">
        <f>IFERROR(((+'Sim_Dm_MIP(IxI)'!CI11/'MIP(IxI)_TFEVP'!CI11)-1)*100,0)</f>
        <v>4.4408920985006262E-14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IFERROR(((+'Sim_Dm_MIP(IxI)'!D12/'MIP(IxI)_TFEVP'!D12)-1)*100,0)</f>
        <v>-5.5511151231257827E-14</v>
      </c>
      <c r="E12" s="247">
        <f>IFERROR(((+'Sim_Dm_MIP(IxI)'!E12/'MIP(IxI)_TFEVP'!E12)-1)*100,0)</f>
        <v>0</v>
      </c>
      <c r="F12" s="247">
        <f>IFERROR(((+'Sim_Dm_MIP(IxI)'!F12/'MIP(IxI)_TFEVP'!F12)-1)*100,0)</f>
        <v>-1.6653345369377348E-13</v>
      </c>
      <c r="G12" s="247">
        <f>IFERROR(((+'Sim_Dm_MIP(IxI)'!G12/'MIP(IxI)_TFEVP'!G12)-1)*100,0)</f>
        <v>8.8817841970012523E-14</v>
      </c>
      <c r="H12" s="247">
        <f>IFERROR(((+'Sim_Dm_MIP(IxI)'!H12/'MIP(IxI)_TFEVP'!H12)-1)*100,0)</f>
        <v>-3.3306690738754696E-14</v>
      </c>
      <c r="I12" s="247">
        <f>IFERROR(((+'Sim_Dm_MIP(IxI)'!I12/'MIP(IxI)_TFEVP'!I12)-1)*100,0)</f>
        <v>-5.5511151231257827E-14</v>
      </c>
      <c r="J12" s="247">
        <f>IFERROR(((+'Sim_Dm_MIP(IxI)'!J12/'MIP(IxI)_TFEVP'!J12)-1)*100,0)</f>
        <v>2.886579864025407E-13</v>
      </c>
      <c r="K12" s="247">
        <f>IFERROR(((+'Sim_Dm_MIP(IxI)'!K12/'MIP(IxI)_TFEVP'!K12)-1)*100,0)</f>
        <v>6.6613381477509392E-14</v>
      </c>
      <c r="L12" s="247">
        <f>IFERROR(((+'Sim_Dm_MIP(IxI)'!L12/'MIP(IxI)_TFEVP'!L12)-1)*100,0)</f>
        <v>3.1086244689504383E-13</v>
      </c>
      <c r="M12" s="247">
        <f>IFERROR(((+'Sim_Dm_MIP(IxI)'!M12/'MIP(IxI)_TFEVP'!M12)-1)*100,0)</f>
        <v>1.5543122344752192E-13</v>
      </c>
      <c r="N12" s="247">
        <f>IFERROR(((+'Sim_Dm_MIP(IxI)'!N12/'MIP(IxI)_TFEVP'!N12)-1)*100,0)</f>
        <v>3.7747582837255322E-13</v>
      </c>
      <c r="O12" s="247">
        <f>IFERROR(((+'Sim_Dm_MIP(IxI)'!O12/'MIP(IxI)_TFEVP'!O12)-1)*100,0)</f>
        <v>-5.5511151231257827E-14</v>
      </c>
      <c r="P12" s="247">
        <f>IFERROR(((+'Sim_Dm_MIP(IxI)'!P12/'MIP(IxI)_TFEVP'!P12)-1)*100,0)</f>
        <v>-1.6653345369377348E-13</v>
      </c>
      <c r="Q12" s="247">
        <f>IFERROR(((+'Sim_Dm_MIP(IxI)'!Q12/'MIP(IxI)_TFEVP'!Q12)-1)*100,0)</f>
        <v>-1.7763568394002505E-13</v>
      </c>
      <c r="R12" s="247">
        <f>IFERROR(((+'Sim_Dm_MIP(IxI)'!R12/'MIP(IxI)_TFEVP'!R12)-1)*100,0)</f>
        <v>-4.3298697960381105E-13</v>
      </c>
      <c r="S12" s="247">
        <f>IFERROR(((+'Sim_Dm_MIP(IxI)'!S12/'MIP(IxI)_TFEVP'!S12)-1)*100,0)</f>
        <v>-1.1102230246251565E-14</v>
      </c>
      <c r="T12" s="247">
        <f>IFERROR(((+'Sim_Dm_MIP(IxI)'!T12/'MIP(IxI)_TFEVP'!T12)-1)*100,0)</f>
        <v>-5.5511151231257827E-14</v>
      </c>
      <c r="U12" s="247">
        <f>IFERROR(((+'Sim_Dm_MIP(IxI)'!U12/'MIP(IxI)_TFEVP'!U12)-1)*100,0)</f>
        <v>8.8817841970012523E-14</v>
      </c>
      <c r="V12" s="247">
        <f>IFERROR(((+'Sim_Dm_MIP(IxI)'!V12/'MIP(IxI)_TFEVP'!V12)-1)*100,0)</f>
        <v>-6.3282712403633923E-13</v>
      </c>
      <c r="W12" s="247">
        <f>IFERROR(((+'Sim_Dm_MIP(IxI)'!W12/'MIP(IxI)_TFEVP'!W12)-1)*100,0)</f>
        <v>5.5511151231257827E-13</v>
      </c>
      <c r="X12" s="247">
        <f>IFERROR(((+'Sim_Dm_MIP(IxI)'!X12/'MIP(IxI)_TFEVP'!X12)-1)*100,0)</f>
        <v>3.9968028886505635E-13</v>
      </c>
      <c r="Y12" s="247">
        <f>IFERROR(((+'Sim_Dm_MIP(IxI)'!Y12/'MIP(IxI)_TFEVP'!Y12)-1)*100,0)</f>
        <v>-6.6613381477509392E-14</v>
      </c>
      <c r="Z12" s="247">
        <f>IFERROR(((+'Sim_Dm_MIP(IxI)'!Z12/'MIP(IxI)_TFEVP'!Z12)-1)*100,0)</f>
        <v>-1.2212453270876722E-13</v>
      </c>
      <c r="AA12" s="247">
        <f>IFERROR(((+'Sim_Dm_MIP(IxI)'!AA12/'MIP(IxI)_TFEVP'!AA12)-1)*100,0)</f>
        <v>-1.5543122344752192E-13</v>
      </c>
      <c r="AB12" s="247">
        <f>IFERROR(((+'Sim_Dm_MIP(IxI)'!AB12/'MIP(IxI)_TFEVP'!AB12)-1)*100,0)</f>
        <v>2.4424906541753444E-13</v>
      </c>
      <c r="AC12" s="247">
        <f>IFERROR(((+'Sim_Dm_MIP(IxI)'!AC12/'MIP(IxI)_TFEVP'!AC12)-1)*100,0)</f>
        <v>-3.9968028886505635E-13</v>
      </c>
      <c r="AD12" s="247">
        <f>IFERROR(((+'Sim_Dm_MIP(IxI)'!AD12/'MIP(IxI)_TFEVP'!AD12)-1)*100,0)</f>
        <v>-2.9976021664879227E-13</v>
      </c>
      <c r="AE12" s="247">
        <f>IFERROR(((+'Sim_Dm_MIP(IxI)'!AE12/'MIP(IxI)_TFEVP'!AE12)-1)*100,0)</f>
        <v>1.5543122344752192E-13</v>
      </c>
      <c r="AF12" s="247">
        <f>IFERROR(((+'Sim_Dm_MIP(IxI)'!AF12/'MIP(IxI)_TFEVP'!AF12)-1)*100,0)</f>
        <v>3.3306690738754696E-13</v>
      </c>
      <c r="AG12" s="247">
        <f>IFERROR(((+'Sim_Dm_MIP(IxI)'!AG12/'MIP(IxI)_TFEVP'!AG12)-1)*100,0)</f>
        <v>1.3322676295501878E-13</v>
      </c>
      <c r="AH12" s="247">
        <f>IFERROR(((+'Sim_Dm_MIP(IxI)'!AH12/'MIP(IxI)_TFEVP'!AH12)-1)*100,0)</f>
        <v>0</v>
      </c>
      <c r="AI12" s="247">
        <f>IFERROR(((+'Sim_Dm_MIP(IxI)'!AI12/'MIP(IxI)_TFEVP'!AI12)-1)*100,0)</f>
        <v>-8.8817841970012523E-14</v>
      </c>
      <c r="AJ12" s="247">
        <f>IFERROR(((+'Sim_Dm_MIP(IxI)'!AJ12/'MIP(IxI)_TFEVP'!AJ12)-1)*100,0)</f>
        <v>3.1086244689504383E-13</v>
      </c>
      <c r="AK12" s="247">
        <f>IFERROR(((+'Sim_Dm_MIP(IxI)'!AK12/'MIP(IxI)_TFEVP'!AK12)-1)*100,0)</f>
        <v>2.4424906541753444E-13</v>
      </c>
      <c r="AL12" s="247">
        <f>IFERROR(((+'Sim_Dm_MIP(IxI)'!AL12/'MIP(IxI)_TFEVP'!AL12)-1)*100,0)</f>
        <v>2.4424906541753444E-13</v>
      </c>
      <c r="AM12" s="247">
        <f>IFERROR(((+'Sim_Dm_MIP(IxI)'!AM12/'MIP(IxI)_TFEVP'!AM12)-1)*100,0)</f>
        <v>2.886579864025407E-13</v>
      </c>
      <c r="AN12" s="247">
        <f>IFERROR(((+'Sim_Dm_MIP(IxI)'!AN12/'MIP(IxI)_TFEVP'!AN12)-1)*100,0)</f>
        <v>1.5543122344752192E-13</v>
      </c>
      <c r="AO12" s="247">
        <f>IFERROR(((+'Sim_Dm_MIP(IxI)'!AO12/'MIP(IxI)_TFEVP'!AO12)-1)*100,0)</f>
        <v>-3.1086244689504383E-13</v>
      </c>
      <c r="AP12" s="247">
        <f>IFERROR(((+'Sim_Dm_MIP(IxI)'!AP12/'MIP(IxI)_TFEVP'!AP12)-1)*100,0)</f>
        <v>1.1102230246251565E-13</v>
      </c>
      <c r="AQ12" s="247">
        <f>IFERROR(((+'Sim_Dm_MIP(IxI)'!AQ12/'MIP(IxI)_TFEVP'!AQ12)-1)*100,0)</f>
        <v>-1.5543122344752192E-13</v>
      </c>
      <c r="AR12" s="247">
        <f>IFERROR(((+'Sim_Dm_MIP(IxI)'!AR12/'MIP(IxI)_TFEVP'!AR12)-1)*100,0)</f>
        <v>2.2204460492503131E-13</v>
      </c>
      <c r="AS12" s="247">
        <f>IFERROR(((+'Sim_Dm_MIP(IxI)'!AS12/'MIP(IxI)_TFEVP'!AS12)-1)*100,0)</f>
        <v>-3.3306690738754696E-14</v>
      </c>
      <c r="AT12" s="247">
        <f>IFERROR(((+'Sim_Dm_MIP(IxI)'!AT12/'MIP(IxI)_TFEVP'!AT12)-1)*100,0)</f>
        <v>-3.7747582837255322E-13</v>
      </c>
      <c r="AU12" s="247">
        <f>IFERROR(((+'Sim_Dm_MIP(IxI)'!AU12/'MIP(IxI)_TFEVP'!AU12)-1)*100,0)</f>
        <v>-1.1102230246251565E-14</v>
      </c>
      <c r="AV12" s="247">
        <f>IFERROR(((+'Sim_Dm_MIP(IxI)'!AV12/'MIP(IxI)_TFEVP'!AV12)-1)*100,0)</f>
        <v>-2.4424906541753444E-13</v>
      </c>
      <c r="AW12" s="247">
        <f>IFERROR(((+'Sim_Dm_MIP(IxI)'!AW12/'MIP(IxI)_TFEVP'!AW12)-1)*100,0)</f>
        <v>-1.1102230246251565E-14</v>
      </c>
      <c r="AX12" s="247">
        <f>IFERROR(((+'Sim_Dm_MIP(IxI)'!AX12/'MIP(IxI)_TFEVP'!AX12)-1)*100,0)</f>
        <v>2.2204460492503131E-13</v>
      </c>
      <c r="AY12" s="247">
        <f>IFERROR(((+'Sim_Dm_MIP(IxI)'!AY12/'MIP(IxI)_TFEVP'!AY12)-1)*100,0)</f>
        <v>-1.8873791418627661E-13</v>
      </c>
      <c r="AZ12" s="247">
        <f>IFERROR(((+'Sim_Dm_MIP(IxI)'!AZ12/'MIP(IxI)_TFEVP'!AZ12)-1)*100,0)</f>
        <v>4.4408920985006262E-14</v>
      </c>
      <c r="BA12" s="247">
        <f>IFERROR(((+'Sim_Dm_MIP(IxI)'!BA12/'MIP(IxI)_TFEVP'!BA12)-1)*100,0)</f>
        <v>-4.6629367034256575E-13</v>
      </c>
      <c r="BB12" s="247">
        <f>IFERROR(((+'Sim_Dm_MIP(IxI)'!BB12/'MIP(IxI)_TFEVP'!BB12)-1)*100,0)</f>
        <v>-1.2212453270876722E-13</v>
      </c>
      <c r="BC12" s="247">
        <f>IFERROR(((+'Sim_Dm_MIP(IxI)'!BC12/'MIP(IxI)_TFEVP'!BC12)-1)*100,0)</f>
        <v>1.3322676295501878E-13</v>
      </c>
      <c r="BD12" s="247">
        <f>IFERROR(((+'Sim_Dm_MIP(IxI)'!BD12/'MIP(IxI)_TFEVP'!BD12)-1)*100,0)</f>
        <v>-3.219646771412954E-13</v>
      </c>
      <c r="BE12" s="247">
        <f>IFERROR(((+'Sim_Dm_MIP(IxI)'!BE12/'MIP(IxI)_TFEVP'!BE12)-1)*100,0)</f>
        <v>1.5543122344752192E-13</v>
      </c>
      <c r="BF12" s="247">
        <f>IFERROR(((+'Sim_Dm_MIP(IxI)'!BF12/'MIP(IxI)_TFEVP'!BF12)-1)*100,0)</f>
        <v>1.1102230246251565E-13</v>
      </c>
      <c r="BG12" s="247">
        <f>IFERROR(((+'Sim_Dm_MIP(IxI)'!BG12/'MIP(IxI)_TFEVP'!BG12)-1)*100,0)</f>
        <v>1.5543122344752192E-13</v>
      </c>
      <c r="BH12" s="247">
        <f>IFERROR(((+'Sim_Dm_MIP(IxI)'!BH12/'MIP(IxI)_TFEVP'!BH12)-1)*100,0)</f>
        <v>1.9984014443252818E-13</v>
      </c>
      <c r="BI12" s="247">
        <f>IFERROR(((+'Sim_Dm_MIP(IxI)'!BI12/'MIP(IxI)_TFEVP'!BI12)-1)*100,0)</f>
        <v>1.1102230246251565E-13</v>
      </c>
      <c r="BJ12" s="247">
        <f>IFERROR(((+'Sim_Dm_MIP(IxI)'!BJ12/'MIP(IxI)_TFEVP'!BJ12)-1)*100,0)</f>
        <v>-4.4408920985006262E-13</v>
      </c>
      <c r="BK12" s="247">
        <f>IFERROR(((+'Sim_Dm_MIP(IxI)'!BK12/'MIP(IxI)_TFEVP'!BK12)-1)*100,0)</f>
        <v>1.7763568394002505E-13</v>
      </c>
      <c r="BL12" s="247">
        <f>IFERROR(((+'Sim_Dm_MIP(IxI)'!BL12/'MIP(IxI)_TFEVP'!BL12)-1)*100,0)</f>
        <v>-3.5527136788005009E-13</v>
      </c>
      <c r="BM12" s="247">
        <f>IFERROR(((+'Sim_Dm_MIP(IxI)'!BM12/'MIP(IxI)_TFEVP'!BM12)-1)*100,0)</f>
        <v>-4.3298697960381105E-13</v>
      </c>
      <c r="BN12" s="247">
        <f>IFERROR(((+'Sim_Dm_MIP(IxI)'!BN12/'MIP(IxI)_TFEVP'!BN12)-1)*100,0)</f>
        <v>1.9984014443252818E-13</v>
      </c>
      <c r="BO12" s="247">
        <f>IFERROR(((+'Sim_Dm_MIP(IxI)'!BO12/'MIP(IxI)_TFEVP'!BO12)-1)*100,0)</f>
        <v>8.8817841970012523E-14</v>
      </c>
      <c r="BP12" s="247">
        <f>IFERROR(((+'Sim_Dm_MIP(IxI)'!BP12/'MIP(IxI)_TFEVP'!BP12)-1)*100,0)</f>
        <v>-3.7747582837255322E-13</v>
      </c>
      <c r="BQ12" s="247">
        <f>IFERROR(((+'Sim_Dm_MIP(IxI)'!BQ12/'MIP(IxI)_TFEVP'!BQ12)-1)*100,0)</f>
        <v>-8.8817841970012523E-14</v>
      </c>
      <c r="BR12" s="247">
        <f>IFERROR(((+'Sim_Dm_MIP(IxI)'!BR12/'MIP(IxI)_TFEVP'!BR12)-1)*100,0)</f>
        <v>3.3306690738754696E-13</v>
      </c>
      <c r="BS12" s="247">
        <f>IFERROR(((+'Sim_Dm_MIP(IxI)'!BS12/'MIP(IxI)_TFEVP'!BS12)-1)*100,0)</f>
        <v>-8.8817841970012523E-14</v>
      </c>
      <c r="BT12" s="247">
        <f>IFERROR(((+'Sim_Dm_MIP(IxI)'!BT12/'MIP(IxI)_TFEVP'!BT12)-1)*100,0)</f>
        <v>1.1102230246251565E-13</v>
      </c>
      <c r="BU12" s="247">
        <f>IFERROR(((+'Sim_Dm_MIP(IxI)'!BU12/'MIP(IxI)_TFEVP'!BU12)-1)*100,0)</f>
        <v>-2.9976021664879227E-13</v>
      </c>
      <c r="BV12" s="247">
        <f>IFERROR(((+'Sim_Dm_MIP(IxI)'!BV12/'MIP(IxI)_TFEVP'!BV12)-1)*100,0)</f>
        <v>1.1102230246251565E-13</v>
      </c>
      <c r="BW12" s="247">
        <f>IFERROR(((+'Sim_Dm_MIP(IxI)'!BW12/'MIP(IxI)_TFEVP'!BW12)-1)*100,0)</f>
        <v>-3.219646771412954E-13</v>
      </c>
      <c r="BX12" s="247">
        <f>IFERROR(((+'Sim_Dm_MIP(IxI)'!BX12/'MIP(IxI)_TFEVP'!BX12)-1)*100,0)</f>
        <v>1.5543122344752192E-13</v>
      </c>
      <c r="BY12" s="247">
        <f>IFERROR(((+'Sim_Dm_MIP(IxI)'!BY12/'MIP(IxI)_TFEVP'!BY12)-1)*100,0)</f>
        <v>-2.3314683517128287E-13</v>
      </c>
      <c r="BZ12" s="247">
        <f>IFERROR(((+'Sim_Dm_MIP(IxI)'!BZ12/'MIP(IxI)_TFEVP'!BZ12)-1)*100,0)</f>
        <v>-4.6629367034256575E-13</v>
      </c>
      <c r="CA12" s="265">
        <f>IFERROR(((+'Sim_Dm_MIP(IxI)'!CA12/'MIP(IxI)_TFEVP'!CA12)-1)*100,0)</f>
        <v>0</v>
      </c>
      <c r="CB12" s="256">
        <f>IFERROR(((+'Sim_Dm_MIP(IxI)'!CB12/'MIP(IxI)_TFEVP'!CB12)-1)*100,0)</f>
        <v>1.3322676295501878E-13</v>
      </c>
      <c r="CC12" s="246">
        <f>IFERROR(((+'Sim_Dm_MIP(IxI)'!CC12/'MIP(IxI)_TFEVP'!CC12)-1)*100,0)</f>
        <v>0</v>
      </c>
      <c r="CD12" s="247">
        <f>IFERROR(((+'Sim_Dm_MIP(IxI)'!CD12/'MIP(IxI)_TFEVP'!CD12)-1)*100,0)</f>
        <v>0</v>
      </c>
      <c r="CE12" s="247">
        <f>IFERROR(((+'Sim_Dm_MIP(IxI)'!CE12/'MIP(IxI)_TFEVP'!CE12)-1)*100,0)</f>
        <v>0</v>
      </c>
      <c r="CF12" s="247">
        <f>IFERROR(((+'Sim_Dm_MIP(IxI)'!CF12/'MIP(IxI)_TFEVP'!CF12)-1)*100,0)</f>
        <v>0</v>
      </c>
      <c r="CG12" s="247">
        <f>IFERROR(((+'Sim_Dm_MIP(IxI)'!CG12/'MIP(IxI)_TFEVP'!CG12)-1)*100,0)</f>
        <v>0</v>
      </c>
      <c r="CH12" s="248">
        <f>IFERROR(((+'Sim_Dm_MIP(IxI)'!CH12/'MIP(IxI)_TFEVP'!CH12)-1)*100,0)</f>
        <v>0</v>
      </c>
      <c r="CI12" s="279">
        <f>IFERROR(((+'Sim_Dm_MIP(IxI)'!CI12/'MIP(IxI)_TFEVP'!CI12)-1)*100,0)</f>
        <v>0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IFERROR(((+'Sim_Dm_MIP(IxI)'!D13/'MIP(IxI)_TFEVP'!D13)-1)*100,0)</f>
        <v>-1.6653345369377348E-13</v>
      </c>
      <c r="E13" s="247">
        <f>IFERROR(((+'Sim_Dm_MIP(IxI)'!E13/'MIP(IxI)_TFEVP'!E13)-1)*100,0)</f>
        <v>5.5511151231257827E-13</v>
      </c>
      <c r="F13" s="247">
        <f>IFERROR(((+'Sim_Dm_MIP(IxI)'!F13/'MIP(IxI)_TFEVP'!F13)-1)*100,0)</f>
        <v>-1.8873791418627661E-13</v>
      </c>
      <c r="G13" s="247">
        <f>IFERROR(((+'Sim_Dm_MIP(IxI)'!G13/'MIP(IxI)_TFEVP'!G13)-1)*100,0)</f>
        <v>-1.8873791418627661E-13</v>
      </c>
      <c r="H13" s="247">
        <f>IFERROR(((+'Sim_Dm_MIP(IxI)'!H13/'MIP(IxI)_TFEVP'!H13)-1)*100,0)</f>
        <v>-1.7763568394002505E-13</v>
      </c>
      <c r="I13" s="247">
        <f>IFERROR(((+'Sim_Dm_MIP(IxI)'!I13/'MIP(IxI)_TFEVP'!I13)-1)*100,0)</f>
        <v>-1.5543122344752192E-13</v>
      </c>
      <c r="J13" s="247">
        <f>IFERROR(((+'Sim_Dm_MIP(IxI)'!J13/'MIP(IxI)_TFEVP'!J13)-1)*100,0)</f>
        <v>-1.8873791418627661E-13</v>
      </c>
      <c r="K13" s="247">
        <f>IFERROR(((+'Sim_Dm_MIP(IxI)'!K13/'MIP(IxI)_TFEVP'!K13)-1)*100,0)</f>
        <v>1.5543122344752192E-13</v>
      </c>
      <c r="L13" s="247">
        <f>IFERROR(((+'Sim_Dm_MIP(IxI)'!L13/'MIP(IxI)_TFEVP'!L13)-1)*100,0)</f>
        <v>1.3322676295501878E-13</v>
      </c>
      <c r="M13" s="247">
        <f>IFERROR(((+'Sim_Dm_MIP(IxI)'!M13/'MIP(IxI)_TFEVP'!M13)-1)*100,0)</f>
        <v>-5.8841820305133297E-13</v>
      </c>
      <c r="N13" s="247">
        <f>IFERROR(((+'Sim_Dm_MIP(IxI)'!N13/'MIP(IxI)_TFEVP'!N13)-1)*100,0)</f>
        <v>2.886579864025407E-13</v>
      </c>
      <c r="O13" s="247">
        <f>IFERROR(((+'Sim_Dm_MIP(IxI)'!O13/'MIP(IxI)_TFEVP'!O13)-1)*100,0)</f>
        <v>-2.2204460492503131E-13</v>
      </c>
      <c r="P13" s="247">
        <f>IFERROR(((+'Sim_Dm_MIP(IxI)'!P13/'MIP(IxI)_TFEVP'!P13)-1)*100,0)</f>
        <v>-2.2204460492503131E-13</v>
      </c>
      <c r="Q13" s="247">
        <f>IFERROR(((+'Sim_Dm_MIP(IxI)'!Q13/'MIP(IxI)_TFEVP'!Q13)-1)*100,0)</f>
        <v>-2.2204460492503131E-14</v>
      </c>
      <c r="R13" s="247">
        <f>IFERROR(((+'Sim_Dm_MIP(IxI)'!R13/'MIP(IxI)_TFEVP'!R13)-1)*100,0)</f>
        <v>-1.6653345369377348E-13</v>
      </c>
      <c r="S13" s="247">
        <f>IFERROR(((+'Sim_Dm_MIP(IxI)'!S13/'MIP(IxI)_TFEVP'!S13)-1)*100,0)</f>
        <v>-2.1094237467877974E-13</v>
      </c>
      <c r="T13" s="247">
        <f>IFERROR(((+'Sim_Dm_MIP(IxI)'!T13/'MIP(IxI)_TFEVP'!T13)-1)*100,0)</f>
        <v>4.8849813083506888E-13</v>
      </c>
      <c r="U13" s="247">
        <f>IFERROR(((+'Sim_Dm_MIP(IxI)'!U13/'MIP(IxI)_TFEVP'!U13)-1)*100,0)</f>
        <v>-1.6653345369377348E-13</v>
      </c>
      <c r="V13" s="247">
        <f>IFERROR(((+'Sim_Dm_MIP(IxI)'!V13/'MIP(IxI)_TFEVP'!V13)-1)*100,0)</f>
        <v>-3.3306690738754696E-14</v>
      </c>
      <c r="W13" s="247">
        <f>IFERROR(((+'Sim_Dm_MIP(IxI)'!W13/'MIP(IxI)_TFEVP'!W13)-1)*100,0)</f>
        <v>3.1086244689504383E-13</v>
      </c>
      <c r="X13" s="247">
        <f>IFERROR(((+'Sim_Dm_MIP(IxI)'!X13/'MIP(IxI)_TFEVP'!X13)-1)*100,0)</f>
        <v>-2.3314683517128287E-13</v>
      </c>
      <c r="Y13" s="247">
        <f>IFERROR(((+'Sim_Dm_MIP(IxI)'!Y13/'MIP(IxI)_TFEVP'!Y13)-1)*100,0)</f>
        <v>-2.1094237467877974E-13</v>
      </c>
      <c r="Z13" s="247">
        <f>IFERROR(((+'Sim_Dm_MIP(IxI)'!Z13/'MIP(IxI)_TFEVP'!Z13)-1)*100,0)</f>
        <v>5.3290705182007514E-13</v>
      </c>
      <c r="AA13" s="247">
        <f>IFERROR(((+'Sim_Dm_MIP(IxI)'!AA13/'MIP(IxI)_TFEVP'!AA13)-1)*100,0)</f>
        <v>-2.9976021664879227E-13</v>
      </c>
      <c r="AB13" s="247">
        <f>IFERROR(((+'Sim_Dm_MIP(IxI)'!AB13/'MIP(IxI)_TFEVP'!AB13)-1)*100,0)</f>
        <v>0</v>
      </c>
      <c r="AC13" s="247">
        <f>IFERROR(((+'Sim_Dm_MIP(IxI)'!AC13/'MIP(IxI)_TFEVP'!AC13)-1)*100,0)</f>
        <v>-3.6637359812630166E-13</v>
      </c>
      <c r="AD13" s="247">
        <f>IFERROR(((+'Sim_Dm_MIP(IxI)'!AD13/'MIP(IxI)_TFEVP'!AD13)-1)*100,0)</f>
        <v>-1.8873791418627661E-13</v>
      </c>
      <c r="AE13" s="247">
        <f>IFERROR(((+'Sim_Dm_MIP(IxI)'!AE13/'MIP(IxI)_TFEVP'!AE13)-1)*100,0)</f>
        <v>3.7747582837255322E-13</v>
      </c>
      <c r="AF13" s="247">
        <f>IFERROR(((+'Sim_Dm_MIP(IxI)'!AF13/'MIP(IxI)_TFEVP'!AF13)-1)*100,0)</f>
        <v>6.6613381477509392E-14</v>
      </c>
      <c r="AG13" s="247">
        <f>IFERROR(((+'Sim_Dm_MIP(IxI)'!AG13/'MIP(IxI)_TFEVP'!AG13)-1)*100,0)</f>
        <v>7.5495165674510645E-13</v>
      </c>
      <c r="AH13" s="247">
        <f>IFERROR(((+'Sim_Dm_MIP(IxI)'!AH13/'MIP(IxI)_TFEVP'!AH13)-1)*100,0)</f>
        <v>2.4424906541753444E-13</v>
      </c>
      <c r="AI13" s="247">
        <f>IFERROR(((+'Sim_Dm_MIP(IxI)'!AI13/'MIP(IxI)_TFEVP'!AI13)-1)*100,0)</f>
        <v>-6.6613381477509392E-14</v>
      </c>
      <c r="AJ13" s="247">
        <f>IFERROR(((+'Sim_Dm_MIP(IxI)'!AJ13/'MIP(IxI)_TFEVP'!AJ13)-1)*100,0)</f>
        <v>-3.1086244689504383E-13</v>
      </c>
      <c r="AK13" s="247">
        <f>IFERROR(((+'Sim_Dm_MIP(IxI)'!AK13/'MIP(IxI)_TFEVP'!AK13)-1)*100,0)</f>
        <v>-7.7715611723760958E-14</v>
      </c>
      <c r="AL13" s="247">
        <f>IFERROR(((+'Sim_Dm_MIP(IxI)'!AL13/'MIP(IxI)_TFEVP'!AL13)-1)*100,0)</f>
        <v>3.9968028886505635E-13</v>
      </c>
      <c r="AM13" s="247">
        <f>IFERROR(((+'Sim_Dm_MIP(IxI)'!AM13/'MIP(IxI)_TFEVP'!AM13)-1)*100,0)</f>
        <v>-3.3306690738754696E-14</v>
      </c>
      <c r="AN13" s="247">
        <f>IFERROR(((+'Sim_Dm_MIP(IxI)'!AN13/'MIP(IxI)_TFEVP'!AN13)-1)*100,0)</f>
        <v>6.6613381477509392E-13</v>
      </c>
      <c r="AO13" s="247">
        <f>IFERROR(((+'Sim_Dm_MIP(IxI)'!AO13/'MIP(IxI)_TFEVP'!AO13)-1)*100,0)</f>
        <v>-6.6613381477509392E-14</v>
      </c>
      <c r="AP13" s="247">
        <f>IFERROR(((+'Sim_Dm_MIP(IxI)'!AP13/'MIP(IxI)_TFEVP'!AP13)-1)*100,0)</f>
        <v>8.8817841970012523E-14</v>
      </c>
      <c r="AQ13" s="247">
        <f>IFERROR(((+'Sim_Dm_MIP(IxI)'!AQ13/'MIP(IxI)_TFEVP'!AQ13)-1)*100,0)</f>
        <v>2.886579864025407E-13</v>
      </c>
      <c r="AR13" s="247">
        <f>IFERROR(((+'Sim_Dm_MIP(IxI)'!AR13/'MIP(IxI)_TFEVP'!AR13)-1)*100,0)</f>
        <v>3.3306690738754696E-13</v>
      </c>
      <c r="AS13" s="247">
        <f>IFERROR(((+'Sim_Dm_MIP(IxI)'!AS13/'MIP(IxI)_TFEVP'!AS13)-1)*100,0)</f>
        <v>-3.3306690738754696E-13</v>
      </c>
      <c r="AT13" s="247">
        <f>IFERROR(((+'Sim_Dm_MIP(IxI)'!AT13/'MIP(IxI)_TFEVP'!AT13)-1)*100,0)</f>
        <v>-4.7739590058881731E-13</v>
      </c>
      <c r="AU13" s="247">
        <f>IFERROR(((+'Sim_Dm_MIP(IxI)'!AU13/'MIP(IxI)_TFEVP'!AU13)-1)*100,0)</f>
        <v>-2.7755575615628914E-13</v>
      </c>
      <c r="AV13" s="247">
        <f>IFERROR(((+'Sim_Dm_MIP(IxI)'!AV13/'MIP(IxI)_TFEVP'!AV13)-1)*100,0)</f>
        <v>-2.2204460492503131E-14</v>
      </c>
      <c r="AW13" s="247">
        <f>IFERROR(((+'Sim_Dm_MIP(IxI)'!AW13/'MIP(IxI)_TFEVP'!AW13)-1)*100,0)</f>
        <v>-8.8817841970012523E-14</v>
      </c>
      <c r="AX13" s="247">
        <f>IFERROR(((+'Sim_Dm_MIP(IxI)'!AX13/'MIP(IxI)_TFEVP'!AX13)-1)*100,0)</f>
        <v>2.2204460492503131E-14</v>
      </c>
      <c r="AY13" s="247">
        <f>IFERROR(((+'Sim_Dm_MIP(IxI)'!AY13/'MIP(IxI)_TFEVP'!AY13)-1)*100,0)</f>
        <v>1.9984014443252818E-13</v>
      </c>
      <c r="AZ13" s="247">
        <f>IFERROR(((+'Sim_Dm_MIP(IxI)'!AZ13/'MIP(IxI)_TFEVP'!AZ13)-1)*100,0)</f>
        <v>-9.9920072216264089E-14</v>
      </c>
      <c r="BA13" s="247">
        <f>IFERROR(((+'Sim_Dm_MIP(IxI)'!BA13/'MIP(IxI)_TFEVP'!BA13)-1)*100,0)</f>
        <v>-3.3306690738754696E-13</v>
      </c>
      <c r="BB13" s="247">
        <f>IFERROR(((+'Sim_Dm_MIP(IxI)'!BB13/'MIP(IxI)_TFEVP'!BB13)-1)*100,0)</f>
        <v>-1.4432899320127035E-13</v>
      </c>
      <c r="BC13" s="247">
        <f>IFERROR(((+'Sim_Dm_MIP(IxI)'!BC13/'MIP(IxI)_TFEVP'!BC13)-1)*100,0)</f>
        <v>-7.7715611723760958E-14</v>
      </c>
      <c r="BD13" s="247">
        <f>IFERROR(((+'Sim_Dm_MIP(IxI)'!BD13/'MIP(IxI)_TFEVP'!BD13)-1)*100,0)</f>
        <v>-2.7755575615628914E-13</v>
      </c>
      <c r="BE13" s="247">
        <f>IFERROR(((+'Sim_Dm_MIP(IxI)'!BE13/'MIP(IxI)_TFEVP'!BE13)-1)*100,0)</f>
        <v>1.1102230246251565E-13</v>
      </c>
      <c r="BF13" s="247">
        <f>IFERROR(((+'Sim_Dm_MIP(IxI)'!BF13/'MIP(IxI)_TFEVP'!BF13)-1)*100,0)</f>
        <v>-5.5511151231257827E-14</v>
      </c>
      <c r="BG13" s="247">
        <f>IFERROR(((+'Sim_Dm_MIP(IxI)'!BG13/'MIP(IxI)_TFEVP'!BG13)-1)*100,0)</f>
        <v>-1.8873791418627661E-13</v>
      </c>
      <c r="BH13" s="247">
        <f>IFERROR(((+'Sim_Dm_MIP(IxI)'!BH13/'MIP(IxI)_TFEVP'!BH13)-1)*100,0)</f>
        <v>-1.1102230246251565E-13</v>
      </c>
      <c r="BI13" s="247">
        <f>IFERROR(((+'Sim_Dm_MIP(IxI)'!BI13/'MIP(IxI)_TFEVP'!BI13)-1)*100,0)</f>
        <v>-7.7715611723760958E-14</v>
      </c>
      <c r="BJ13" s="247">
        <f>IFERROR(((+'Sim_Dm_MIP(IxI)'!BJ13/'MIP(IxI)_TFEVP'!BJ13)-1)*100,0)</f>
        <v>-3.3306690738754696E-14</v>
      </c>
      <c r="BK13" s="247">
        <f>IFERROR(((+'Sim_Dm_MIP(IxI)'!BK13/'MIP(IxI)_TFEVP'!BK13)-1)*100,0)</f>
        <v>5.3290705182007514E-13</v>
      </c>
      <c r="BL13" s="247">
        <f>IFERROR(((+'Sim_Dm_MIP(IxI)'!BL13/'MIP(IxI)_TFEVP'!BL13)-1)*100,0)</f>
        <v>-1.8873791418627661E-13</v>
      </c>
      <c r="BM13" s="247">
        <f>IFERROR(((+'Sim_Dm_MIP(IxI)'!BM13/'MIP(IxI)_TFEVP'!BM13)-1)*100,0)</f>
        <v>1.9984014443252818E-13</v>
      </c>
      <c r="BN13" s="247">
        <f>IFERROR(((+'Sim_Dm_MIP(IxI)'!BN13/'MIP(IxI)_TFEVP'!BN13)-1)*100,0)</f>
        <v>1.3322676295501878E-13</v>
      </c>
      <c r="BO13" s="247">
        <f>IFERROR(((+'Sim_Dm_MIP(IxI)'!BO13/'MIP(IxI)_TFEVP'!BO13)-1)*100,0)</f>
        <v>4.4408920985006262E-14</v>
      </c>
      <c r="BP13" s="247">
        <f>IFERROR(((+'Sim_Dm_MIP(IxI)'!BP13/'MIP(IxI)_TFEVP'!BP13)-1)*100,0)</f>
        <v>-2.6645352591003757E-13</v>
      </c>
      <c r="BQ13" s="247">
        <f>IFERROR(((+'Sim_Dm_MIP(IxI)'!BQ13/'MIP(IxI)_TFEVP'!BQ13)-1)*100,0)</f>
        <v>1.7763568394002505E-13</v>
      </c>
      <c r="BR13" s="247">
        <f>IFERROR(((+'Sim_Dm_MIP(IxI)'!BR13/'MIP(IxI)_TFEVP'!BR13)-1)*100,0)</f>
        <v>3.3306690738754696E-13</v>
      </c>
      <c r="BS13" s="247">
        <f>IFERROR(((+'Sim_Dm_MIP(IxI)'!BS13/'MIP(IxI)_TFEVP'!BS13)-1)*100,0)</f>
        <v>-6.4392935428259079E-13</v>
      </c>
      <c r="BT13" s="247">
        <f>IFERROR(((+'Sim_Dm_MIP(IxI)'!BT13/'MIP(IxI)_TFEVP'!BT13)-1)*100,0)</f>
        <v>-3.4416913763379853E-13</v>
      </c>
      <c r="BU13" s="247">
        <f>IFERROR(((+'Sim_Dm_MIP(IxI)'!BU13/'MIP(IxI)_TFEVP'!BU13)-1)*100,0)</f>
        <v>-2.6645352591003757E-13</v>
      </c>
      <c r="BV13" s="247">
        <f>IFERROR(((+'Sim_Dm_MIP(IxI)'!BV13/'MIP(IxI)_TFEVP'!BV13)-1)*100,0)</f>
        <v>-1.1102230246251565E-13</v>
      </c>
      <c r="BW13" s="247">
        <f>IFERROR(((+'Sim_Dm_MIP(IxI)'!BW13/'MIP(IxI)_TFEVP'!BW13)-1)*100,0)</f>
        <v>1.5543122344752192E-13</v>
      </c>
      <c r="BX13" s="247">
        <f>IFERROR(((+'Sim_Dm_MIP(IxI)'!BX13/'MIP(IxI)_TFEVP'!BX13)-1)*100,0)</f>
        <v>-9.9920072216264089E-14</v>
      </c>
      <c r="BY13" s="247">
        <f>IFERROR(((+'Sim_Dm_MIP(IxI)'!BY13/'MIP(IxI)_TFEVP'!BY13)-1)*100,0)</f>
        <v>-2.2204460492503131E-13</v>
      </c>
      <c r="BZ13" s="247">
        <f>IFERROR(((+'Sim_Dm_MIP(IxI)'!BZ13/'MIP(IxI)_TFEVP'!BZ13)-1)*100,0)</f>
        <v>-1.8873791418627661E-13</v>
      </c>
      <c r="CA13" s="265">
        <f>IFERROR(((+'Sim_Dm_MIP(IxI)'!CA13/'MIP(IxI)_TFEVP'!CA13)-1)*100,0)</f>
        <v>0</v>
      </c>
      <c r="CB13" s="256">
        <f>IFERROR(((+'Sim_Dm_MIP(IxI)'!CB13/'MIP(IxI)_TFEVP'!CB13)-1)*100,0)</f>
        <v>-9.9920072216264089E-14</v>
      </c>
      <c r="CC13" s="246">
        <f>IFERROR(((+'Sim_Dm_MIP(IxI)'!CC13/'MIP(IxI)_TFEVP'!CC13)-1)*100,0)</f>
        <v>0</v>
      </c>
      <c r="CD13" s="247">
        <f>IFERROR(((+'Sim_Dm_MIP(IxI)'!CD13/'MIP(IxI)_TFEVP'!CD13)-1)*100,0)</f>
        <v>0</v>
      </c>
      <c r="CE13" s="247">
        <f>IFERROR(((+'Sim_Dm_MIP(IxI)'!CE13/'MIP(IxI)_TFEVP'!CE13)-1)*100,0)</f>
        <v>0</v>
      </c>
      <c r="CF13" s="247">
        <f>IFERROR(((+'Sim_Dm_MIP(IxI)'!CF13/'MIP(IxI)_TFEVP'!CF13)-1)*100,0)</f>
        <v>0</v>
      </c>
      <c r="CG13" s="247">
        <f>IFERROR(((+'Sim_Dm_MIP(IxI)'!CG13/'MIP(IxI)_TFEVP'!CG13)-1)*100,0)</f>
        <v>0</v>
      </c>
      <c r="CH13" s="248">
        <f>IFERROR(((+'Sim_Dm_MIP(IxI)'!CH13/'MIP(IxI)_TFEVP'!CH13)-1)*100,0)</f>
        <v>0</v>
      </c>
      <c r="CI13" s="279">
        <f>IFERROR(((+'Sim_Dm_MIP(IxI)'!CI13/'MIP(IxI)_TFEVP'!CI13)-1)*100,0)</f>
        <v>1.1102230246251565E-13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IFERROR(((+'Sim_Dm_MIP(IxI)'!D14/'MIP(IxI)_TFEVP'!D14)-1)*100,0)</f>
        <v>2.2204460492503131E-13</v>
      </c>
      <c r="E14" s="247">
        <f>IFERROR(((+'Sim_Dm_MIP(IxI)'!E14/'MIP(IxI)_TFEVP'!E14)-1)*100,0)</f>
        <v>0</v>
      </c>
      <c r="F14" s="247">
        <f>IFERROR(((+'Sim_Dm_MIP(IxI)'!F14/'MIP(IxI)_TFEVP'!F14)-1)*100,0)</f>
        <v>-2.2204460492503131E-14</v>
      </c>
      <c r="G14" s="247">
        <f>IFERROR(((+'Sim_Dm_MIP(IxI)'!G14/'MIP(IxI)_TFEVP'!G14)-1)*100,0)</f>
        <v>-8.8817841970012523E-14</v>
      </c>
      <c r="H14" s="247">
        <f>IFERROR(((+'Sim_Dm_MIP(IxI)'!H14/'MIP(IxI)_TFEVP'!H14)-1)*100,0)</f>
        <v>1.1102230246251565E-13</v>
      </c>
      <c r="I14" s="247">
        <f>IFERROR(((+'Sim_Dm_MIP(IxI)'!I14/'MIP(IxI)_TFEVP'!I14)-1)*100,0)</f>
        <v>1.3322676295501878E-13</v>
      </c>
      <c r="J14" s="247">
        <f>IFERROR(((+'Sim_Dm_MIP(IxI)'!J14/'MIP(IxI)_TFEVP'!J14)-1)*100,0)</f>
        <v>-5.5511151231257827E-14</v>
      </c>
      <c r="K14" s="247">
        <f>IFERROR(((+'Sim_Dm_MIP(IxI)'!K14/'MIP(IxI)_TFEVP'!K14)-1)*100,0)</f>
        <v>2.886579864025407E-13</v>
      </c>
      <c r="L14" s="247">
        <f>IFERROR(((+'Sim_Dm_MIP(IxI)'!L14/'MIP(IxI)_TFEVP'!L14)-1)*100,0)</f>
        <v>-2.2204460492503131E-14</v>
      </c>
      <c r="M14" s="247">
        <f>IFERROR(((+'Sim_Dm_MIP(IxI)'!M14/'MIP(IxI)_TFEVP'!M14)-1)*100,0)</f>
        <v>-5.1070259132757201E-13</v>
      </c>
      <c r="N14" s="247">
        <f>IFERROR(((+'Sim_Dm_MIP(IxI)'!N14/'MIP(IxI)_TFEVP'!N14)-1)*100,0)</f>
        <v>2.886579864025407E-13</v>
      </c>
      <c r="O14" s="247">
        <f>IFERROR(((+'Sim_Dm_MIP(IxI)'!O14/'MIP(IxI)_TFEVP'!O14)-1)*100,0)</f>
        <v>-2.2204460492503131E-13</v>
      </c>
      <c r="P14" s="247">
        <f>IFERROR(((+'Sim_Dm_MIP(IxI)'!P14/'MIP(IxI)_TFEVP'!P14)-1)*100,0)</f>
        <v>6.6613381477509392E-14</v>
      </c>
      <c r="Q14" s="247">
        <f>IFERROR(((+'Sim_Dm_MIP(IxI)'!Q14/'MIP(IxI)_TFEVP'!Q14)-1)*100,0)</f>
        <v>-3.3306690738754696E-14</v>
      </c>
      <c r="R14" s="247">
        <f>IFERROR(((+'Sim_Dm_MIP(IxI)'!R14/'MIP(IxI)_TFEVP'!R14)-1)*100,0)</f>
        <v>-4.3298697960381105E-13</v>
      </c>
      <c r="S14" s="247">
        <f>IFERROR(((+'Sim_Dm_MIP(IxI)'!S14/'MIP(IxI)_TFEVP'!S14)-1)*100,0)</f>
        <v>-1.8873791418627661E-13</v>
      </c>
      <c r="T14" s="247">
        <f>IFERROR(((+'Sim_Dm_MIP(IxI)'!T14/'MIP(IxI)_TFEVP'!T14)-1)*100,0)</f>
        <v>3.1086244689504383E-13</v>
      </c>
      <c r="U14" s="247">
        <f>IFERROR(((+'Sim_Dm_MIP(IxI)'!U14/'MIP(IxI)_TFEVP'!U14)-1)*100,0)</f>
        <v>-3.3306690738754696E-13</v>
      </c>
      <c r="V14" s="247">
        <f>IFERROR(((+'Sim_Dm_MIP(IxI)'!V14/'MIP(IxI)_TFEVP'!V14)-1)*100,0)</f>
        <v>-2.6645352591003757E-13</v>
      </c>
      <c r="W14" s="247">
        <f>IFERROR(((+'Sim_Dm_MIP(IxI)'!W14/'MIP(IxI)_TFEVP'!W14)-1)*100,0)</f>
        <v>2.886579864025407E-13</v>
      </c>
      <c r="X14" s="247">
        <f>IFERROR(((+'Sim_Dm_MIP(IxI)'!X14/'MIP(IxI)_TFEVP'!X14)-1)*100,0)</f>
        <v>1.7763568394002505E-13</v>
      </c>
      <c r="Y14" s="247">
        <f>IFERROR(((+'Sim_Dm_MIP(IxI)'!Y14/'MIP(IxI)_TFEVP'!Y14)-1)*100,0)</f>
        <v>-5.440092820663267E-13</v>
      </c>
      <c r="Z14" s="247">
        <f>IFERROR(((+'Sim_Dm_MIP(IxI)'!Z14/'MIP(IxI)_TFEVP'!Z14)-1)*100,0)</f>
        <v>7.5495165674510645E-13</v>
      </c>
      <c r="AA14" s="247">
        <f>IFERROR(((+'Sim_Dm_MIP(IxI)'!AA14/'MIP(IxI)_TFEVP'!AA14)-1)*100,0)</f>
        <v>3.1086244689504383E-13</v>
      </c>
      <c r="AB14" s="247">
        <f>IFERROR(((+'Sim_Dm_MIP(IxI)'!AB14/'MIP(IxI)_TFEVP'!AB14)-1)*100,0)</f>
        <v>8.8817841970012523E-14</v>
      </c>
      <c r="AC14" s="247">
        <f>IFERROR(((+'Sim_Dm_MIP(IxI)'!AC14/'MIP(IxI)_TFEVP'!AC14)-1)*100,0)</f>
        <v>-3.7747582837255322E-13</v>
      </c>
      <c r="AD14" s="247">
        <f>IFERROR(((+'Sim_Dm_MIP(IxI)'!AD14/'MIP(IxI)_TFEVP'!AD14)-1)*100,0)</f>
        <v>-2.886579864025407E-13</v>
      </c>
      <c r="AE14" s="247">
        <f>IFERROR(((+'Sim_Dm_MIP(IxI)'!AE14/'MIP(IxI)_TFEVP'!AE14)-1)*100,0)</f>
        <v>2.886579864025407E-13</v>
      </c>
      <c r="AF14" s="247">
        <f>IFERROR(((+'Sim_Dm_MIP(IxI)'!AF14/'MIP(IxI)_TFEVP'!AF14)-1)*100,0)</f>
        <v>1.1102230246251565E-13</v>
      </c>
      <c r="AG14" s="247">
        <f>IFERROR(((+'Sim_Dm_MIP(IxI)'!AG14/'MIP(IxI)_TFEVP'!AG14)-1)*100,0)</f>
        <v>4.2188474935755949E-13</v>
      </c>
      <c r="AH14" s="247">
        <f>IFERROR(((+'Sim_Dm_MIP(IxI)'!AH14/'MIP(IxI)_TFEVP'!AH14)-1)*100,0)</f>
        <v>1.5543122344752192E-13</v>
      </c>
      <c r="AI14" s="247">
        <f>IFERROR(((+'Sim_Dm_MIP(IxI)'!AI14/'MIP(IxI)_TFEVP'!AI14)-1)*100,0)</f>
        <v>1.7763568394002505E-13</v>
      </c>
      <c r="AJ14" s="247">
        <f>IFERROR(((+'Sim_Dm_MIP(IxI)'!AJ14/'MIP(IxI)_TFEVP'!AJ14)-1)*100,0)</f>
        <v>-1.5543122344752192E-13</v>
      </c>
      <c r="AK14" s="247">
        <f>IFERROR(((+'Sim_Dm_MIP(IxI)'!AK14/'MIP(IxI)_TFEVP'!AK14)-1)*100,0)</f>
        <v>-9.9920072216264089E-14</v>
      </c>
      <c r="AL14" s="247">
        <f>IFERROR(((+'Sim_Dm_MIP(IxI)'!AL14/'MIP(IxI)_TFEVP'!AL14)-1)*100,0)</f>
        <v>1.7763568394002505E-13</v>
      </c>
      <c r="AM14" s="247">
        <f>IFERROR(((+'Sim_Dm_MIP(IxI)'!AM14/'MIP(IxI)_TFEVP'!AM14)-1)*100,0)</f>
        <v>1.3322676295501878E-13</v>
      </c>
      <c r="AN14" s="247">
        <f>IFERROR(((+'Sim_Dm_MIP(IxI)'!AN14/'MIP(IxI)_TFEVP'!AN14)-1)*100,0)</f>
        <v>1.3322676295501878E-13</v>
      </c>
      <c r="AO14" s="247">
        <f>IFERROR(((+'Sim_Dm_MIP(IxI)'!AO14/'MIP(IxI)_TFEVP'!AO14)-1)*100,0)</f>
        <v>-2.1094237467877974E-13</v>
      </c>
      <c r="AP14" s="247">
        <f>IFERROR(((+'Sim_Dm_MIP(IxI)'!AP14/'MIP(IxI)_TFEVP'!AP14)-1)*100,0)</f>
        <v>8.8817841970012523E-14</v>
      </c>
      <c r="AQ14" s="247">
        <f>IFERROR(((+'Sim_Dm_MIP(IxI)'!AQ14/'MIP(IxI)_TFEVP'!AQ14)-1)*100,0)</f>
        <v>8.8817841970012523E-14</v>
      </c>
      <c r="AR14" s="247">
        <f>IFERROR(((+'Sim_Dm_MIP(IxI)'!AR14/'MIP(IxI)_TFEVP'!AR14)-1)*100,0)</f>
        <v>-1.8873791418627661E-13</v>
      </c>
      <c r="AS14" s="247">
        <f>IFERROR(((+'Sim_Dm_MIP(IxI)'!AS14/'MIP(IxI)_TFEVP'!AS14)-1)*100,0)</f>
        <v>-4.4408920985006262E-14</v>
      </c>
      <c r="AT14" s="247">
        <f>IFERROR(((+'Sim_Dm_MIP(IxI)'!AT14/'MIP(IxI)_TFEVP'!AT14)-1)*100,0)</f>
        <v>-2.3314683517128287E-13</v>
      </c>
      <c r="AU14" s="247">
        <f>IFERROR(((+'Sim_Dm_MIP(IxI)'!AU14/'MIP(IxI)_TFEVP'!AU14)-1)*100,0)</f>
        <v>6.6613381477509392E-14</v>
      </c>
      <c r="AV14" s="247">
        <f>IFERROR(((+'Sim_Dm_MIP(IxI)'!AV14/'MIP(IxI)_TFEVP'!AV14)-1)*100,0)</f>
        <v>-2.2204460492503131E-13</v>
      </c>
      <c r="AW14" s="247">
        <f>IFERROR(((+'Sim_Dm_MIP(IxI)'!AW14/'MIP(IxI)_TFEVP'!AW14)-1)*100,0)</f>
        <v>-1.5543122344752192E-13</v>
      </c>
      <c r="AX14" s="247">
        <f>IFERROR(((+'Sim_Dm_MIP(IxI)'!AX14/'MIP(IxI)_TFEVP'!AX14)-1)*100,0)</f>
        <v>-3.3306690738754696E-13</v>
      </c>
      <c r="AY14" s="247">
        <f>IFERROR(((+'Sim_Dm_MIP(IxI)'!AY14/'MIP(IxI)_TFEVP'!AY14)-1)*100,0)</f>
        <v>-1.8873791418627661E-13</v>
      </c>
      <c r="AZ14" s="247">
        <f>IFERROR(((+'Sim_Dm_MIP(IxI)'!AZ14/'MIP(IxI)_TFEVP'!AZ14)-1)*100,0)</f>
        <v>0</v>
      </c>
      <c r="BA14" s="247">
        <f>IFERROR(((+'Sim_Dm_MIP(IxI)'!BA14/'MIP(IxI)_TFEVP'!BA14)-1)*100,0)</f>
        <v>-2.886579864025407E-13</v>
      </c>
      <c r="BB14" s="247">
        <f>IFERROR(((+'Sim_Dm_MIP(IxI)'!BB14/'MIP(IxI)_TFEVP'!BB14)-1)*100,0)</f>
        <v>-3.4416913763379853E-13</v>
      </c>
      <c r="BC14" s="247">
        <f>IFERROR(((+'Sim_Dm_MIP(IxI)'!BC14/'MIP(IxI)_TFEVP'!BC14)-1)*100,0)</f>
        <v>-1.1102230246251565E-13</v>
      </c>
      <c r="BD14" s="247">
        <f>IFERROR(((+'Sim_Dm_MIP(IxI)'!BD14/'MIP(IxI)_TFEVP'!BD14)-1)*100,0)</f>
        <v>-3.6637359812630166E-13</v>
      </c>
      <c r="BE14" s="247">
        <f>IFERROR(((+'Sim_Dm_MIP(IxI)'!BE14/'MIP(IxI)_TFEVP'!BE14)-1)*100,0)</f>
        <v>2.2204460492503131E-13</v>
      </c>
      <c r="BF14" s="247">
        <f>IFERROR(((+'Sim_Dm_MIP(IxI)'!BF14/'MIP(IxI)_TFEVP'!BF14)-1)*100,0)</f>
        <v>3.3306690738754696E-13</v>
      </c>
      <c r="BG14" s="247">
        <f>IFERROR(((+'Sim_Dm_MIP(IxI)'!BG14/'MIP(IxI)_TFEVP'!BG14)-1)*100,0)</f>
        <v>-2.2204460492503131E-14</v>
      </c>
      <c r="BH14" s="247">
        <f>IFERROR(((+'Sim_Dm_MIP(IxI)'!BH14/'MIP(IxI)_TFEVP'!BH14)-1)*100,0)</f>
        <v>-2.3314683517128287E-13</v>
      </c>
      <c r="BI14" s="247">
        <f>IFERROR(((+'Sim_Dm_MIP(IxI)'!BI14/'MIP(IxI)_TFEVP'!BI14)-1)*100,0)</f>
        <v>4.4408920985006262E-14</v>
      </c>
      <c r="BJ14" s="247">
        <f>IFERROR(((+'Sim_Dm_MIP(IxI)'!BJ14/'MIP(IxI)_TFEVP'!BJ14)-1)*100,0)</f>
        <v>-2.1094237467877974E-13</v>
      </c>
      <c r="BK14" s="247">
        <f>IFERROR(((+'Sim_Dm_MIP(IxI)'!BK14/'MIP(IxI)_TFEVP'!BK14)-1)*100,0)</f>
        <v>-1.2212453270876722E-13</v>
      </c>
      <c r="BL14" s="247">
        <f>IFERROR(((+'Sim_Dm_MIP(IxI)'!BL14/'MIP(IxI)_TFEVP'!BL14)-1)*100,0)</f>
        <v>-1.4432899320127035E-13</v>
      </c>
      <c r="BM14" s="247">
        <f>IFERROR(((+'Sim_Dm_MIP(IxI)'!BM14/'MIP(IxI)_TFEVP'!BM14)-1)*100,0)</f>
        <v>-2.2204460492503131E-14</v>
      </c>
      <c r="BN14" s="247">
        <f>IFERROR(((+'Sim_Dm_MIP(IxI)'!BN14/'MIP(IxI)_TFEVP'!BN14)-1)*100,0)</f>
        <v>1.1102230246251565E-13</v>
      </c>
      <c r="BO14" s="247">
        <f>IFERROR(((+'Sim_Dm_MIP(IxI)'!BO14/'MIP(IxI)_TFEVP'!BO14)-1)*100,0)</f>
        <v>2.6645352591003757E-13</v>
      </c>
      <c r="BP14" s="247">
        <f>IFERROR(((+'Sim_Dm_MIP(IxI)'!BP14/'MIP(IxI)_TFEVP'!BP14)-1)*100,0)</f>
        <v>1.5543122344752192E-13</v>
      </c>
      <c r="BQ14" s="247">
        <f>IFERROR(((+'Sim_Dm_MIP(IxI)'!BQ14/'MIP(IxI)_TFEVP'!BQ14)-1)*100,0)</f>
        <v>-1.4432899320127035E-13</v>
      </c>
      <c r="BR14" s="247">
        <f>IFERROR(((+'Sim_Dm_MIP(IxI)'!BR14/'MIP(IxI)_TFEVP'!BR14)-1)*100,0)</f>
        <v>-1.5543122344752192E-13</v>
      </c>
      <c r="BS14" s="247">
        <f>IFERROR(((+'Sim_Dm_MIP(IxI)'!BS14/'MIP(IxI)_TFEVP'!BS14)-1)*100,0)</f>
        <v>-1.5543122344752192E-13</v>
      </c>
      <c r="BT14" s="247">
        <f>IFERROR(((+'Sim_Dm_MIP(IxI)'!BT14/'MIP(IxI)_TFEVP'!BT14)-1)*100,0)</f>
        <v>-2.2204460492503131E-14</v>
      </c>
      <c r="BU14" s="247">
        <f>IFERROR(((+'Sim_Dm_MIP(IxI)'!BU14/'MIP(IxI)_TFEVP'!BU14)-1)*100,0)</f>
        <v>-5.1070259132757201E-13</v>
      </c>
      <c r="BV14" s="247">
        <f>IFERROR(((+'Sim_Dm_MIP(IxI)'!BV14/'MIP(IxI)_TFEVP'!BV14)-1)*100,0)</f>
        <v>-9.9920072216264089E-14</v>
      </c>
      <c r="BW14" s="247">
        <f>IFERROR(((+'Sim_Dm_MIP(IxI)'!BW14/'MIP(IxI)_TFEVP'!BW14)-1)*100,0)</f>
        <v>1.3322676295501878E-13</v>
      </c>
      <c r="BX14" s="247">
        <f>IFERROR(((+'Sim_Dm_MIP(IxI)'!BX14/'MIP(IxI)_TFEVP'!BX14)-1)*100,0)</f>
        <v>4.4408920985006262E-14</v>
      </c>
      <c r="BY14" s="247">
        <f>IFERROR(((+'Sim_Dm_MIP(IxI)'!BY14/'MIP(IxI)_TFEVP'!BY14)-1)*100,0)</f>
        <v>-2.2204460492503131E-14</v>
      </c>
      <c r="BZ14" s="247">
        <f>IFERROR(((+'Sim_Dm_MIP(IxI)'!BZ14/'MIP(IxI)_TFEVP'!BZ14)-1)*100,0)</f>
        <v>-4.4408920985006262E-14</v>
      </c>
      <c r="CA14" s="265">
        <f>IFERROR(((+'Sim_Dm_MIP(IxI)'!CA14/'MIP(IxI)_TFEVP'!CA14)-1)*100,0)</f>
        <v>0</v>
      </c>
      <c r="CB14" s="256">
        <f>IFERROR(((+'Sim_Dm_MIP(IxI)'!CB14/'MIP(IxI)_TFEVP'!CB14)-1)*100,0)</f>
        <v>1.1102230246251565E-13</v>
      </c>
      <c r="CC14" s="246">
        <f>IFERROR(((+'Sim_Dm_MIP(IxI)'!CC14/'MIP(IxI)_TFEVP'!CC14)-1)*100,0)</f>
        <v>0</v>
      </c>
      <c r="CD14" s="247">
        <f>IFERROR(((+'Sim_Dm_MIP(IxI)'!CD14/'MIP(IxI)_TFEVP'!CD14)-1)*100,0)</f>
        <v>0</v>
      </c>
      <c r="CE14" s="247">
        <f>IFERROR(((+'Sim_Dm_MIP(IxI)'!CE14/'MIP(IxI)_TFEVP'!CE14)-1)*100,0)</f>
        <v>0</v>
      </c>
      <c r="CF14" s="247">
        <f>IFERROR(((+'Sim_Dm_MIP(IxI)'!CF14/'MIP(IxI)_TFEVP'!CF14)-1)*100,0)</f>
        <v>0</v>
      </c>
      <c r="CG14" s="247">
        <f>IFERROR(((+'Sim_Dm_MIP(IxI)'!CG14/'MIP(IxI)_TFEVP'!CG14)-1)*100,0)</f>
        <v>0</v>
      </c>
      <c r="CH14" s="248">
        <f>IFERROR(((+'Sim_Dm_MIP(IxI)'!CH14/'MIP(IxI)_TFEVP'!CH14)-1)*100,0)</f>
        <v>0</v>
      </c>
      <c r="CI14" s="279">
        <f>IFERROR(((+'Sim_Dm_MIP(IxI)'!CI14/'MIP(IxI)_TFEVP'!CI14)-1)*100,0)</f>
        <v>-6.6613381477509392E-14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IFERROR(((+'Sim_Dm_MIP(IxI)'!D15/'MIP(IxI)_TFEVP'!D15)-1)*100,0)</f>
        <v>-2.7755575615628914E-13</v>
      </c>
      <c r="E15" s="247">
        <f>IFERROR(((+'Sim_Dm_MIP(IxI)'!E15/'MIP(IxI)_TFEVP'!E15)-1)*100,0)</f>
        <v>8.8817841970012523E-14</v>
      </c>
      <c r="F15" s="247">
        <f>IFERROR(((+'Sim_Dm_MIP(IxI)'!F15/'MIP(IxI)_TFEVP'!F15)-1)*100,0)</f>
        <v>-6.4392935428259079E-13</v>
      </c>
      <c r="G15" s="247">
        <f>IFERROR(((+'Sim_Dm_MIP(IxI)'!G15/'MIP(IxI)_TFEVP'!G15)-1)*100,0)</f>
        <v>0</v>
      </c>
      <c r="H15" s="247">
        <f>IFERROR(((+'Sim_Dm_MIP(IxI)'!H15/'MIP(IxI)_TFEVP'!H15)-1)*100,0)</f>
        <v>-2.3314683517128287E-13</v>
      </c>
      <c r="I15" s="247">
        <f>IFERROR(((+'Sim_Dm_MIP(IxI)'!I15/'MIP(IxI)_TFEVP'!I15)-1)*100,0)</f>
        <v>2.2204460492503131E-14</v>
      </c>
      <c r="J15" s="247">
        <f>IFERROR(((+'Sim_Dm_MIP(IxI)'!J15/'MIP(IxI)_TFEVP'!J15)-1)*100,0)</f>
        <v>-1.2212453270876722E-13</v>
      </c>
      <c r="K15" s="247">
        <f>IFERROR(((+'Sim_Dm_MIP(IxI)'!K15/'MIP(IxI)_TFEVP'!K15)-1)*100,0)</f>
        <v>4.4408920985006262E-14</v>
      </c>
      <c r="L15" s="247">
        <f>IFERROR(((+'Sim_Dm_MIP(IxI)'!L15/'MIP(IxI)_TFEVP'!L15)-1)*100,0)</f>
        <v>8.8817841970012523E-14</v>
      </c>
      <c r="M15" s="247">
        <f>IFERROR(((+'Sim_Dm_MIP(IxI)'!M15/'MIP(IxI)_TFEVP'!M15)-1)*100,0)</f>
        <v>-1.2212453270876722E-13</v>
      </c>
      <c r="N15" s="247">
        <f>IFERROR(((+'Sim_Dm_MIP(IxI)'!N15/'MIP(IxI)_TFEVP'!N15)-1)*100,0)</f>
        <v>-1.9984014443252818E-13</v>
      </c>
      <c r="O15" s="247">
        <f>IFERROR(((+'Sim_Dm_MIP(IxI)'!O15/'MIP(IxI)_TFEVP'!O15)-1)*100,0)</f>
        <v>3.1086244689504383E-13</v>
      </c>
      <c r="P15" s="247">
        <f>IFERROR(((+'Sim_Dm_MIP(IxI)'!P15/'MIP(IxI)_TFEVP'!P15)-1)*100,0)</f>
        <v>-2.55351295663786E-13</v>
      </c>
      <c r="Q15" s="247">
        <f>IFERROR(((+'Sim_Dm_MIP(IxI)'!Q15/'MIP(IxI)_TFEVP'!Q15)-1)*100,0)</f>
        <v>-8.8817841970012523E-14</v>
      </c>
      <c r="R15" s="247">
        <f>IFERROR(((+'Sim_Dm_MIP(IxI)'!R15/'MIP(IxI)_TFEVP'!R15)-1)*100,0)</f>
        <v>-3.7747582837255322E-13</v>
      </c>
      <c r="S15" s="247">
        <f>IFERROR(((+'Sim_Dm_MIP(IxI)'!S15/'MIP(IxI)_TFEVP'!S15)-1)*100,0)</f>
        <v>1.1102230246251565E-13</v>
      </c>
      <c r="T15" s="247">
        <f>IFERROR(((+'Sim_Dm_MIP(IxI)'!T15/'MIP(IxI)_TFEVP'!T15)-1)*100,0)</f>
        <v>2.6645352591003757E-13</v>
      </c>
      <c r="U15" s="247">
        <f>IFERROR(((+'Sim_Dm_MIP(IxI)'!U15/'MIP(IxI)_TFEVP'!U15)-1)*100,0)</f>
        <v>-2.886579864025407E-13</v>
      </c>
      <c r="V15" s="247">
        <f>IFERROR(((+'Sim_Dm_MIP(IxI)'!V15/'MIP(IxI)_TFEVP'!V15)-1)*100,0)</f>
        <v>-4.9960036108132044E-13</v>
      </c>
      <c r="W15" s="247">
        <f>IFERROR(((+'Sim_Dm_MIP(IxI)'!W15/'MIP(IxI)_TFEVP'!W15)-1)*100,0)</f>
        <v>2.2204460492503131E-13</v>
      </c>
      <c r="X15" s="247">
        <f>IFERROR(((+'Sim_Dm_MIP(IxI)'!X15/'MIP(IxI)_TFEVP'!X15)-1)*100,0)</f>
        <v>-6.6613381477509392E-14</v>
      </c>
      <c r="Y15" s="247">
        <f>IFERROR(((+'Sim_Dm_MIP(IxI)'!Y15/'MIP(IxI)_TFEVP'!Y15)-1)*100,0)</f>
        <v>-3.1086244689504383E-13</v>
      </c>
      <c r="Z15" s="247">
        <f>IFERROR(((+'Sim_Dm_MIP(IxI)'!Z15/'MIP(IxI)_TFEVP'!Z15)-1)*100,0)</f>
        <v>4.4408920985006262E-14</v>
      </c>
      <c r="AA15" s="247">
        <f>IFERROR(((+'Sim_Dm_MIP(IxI)'!AA15/'MIP(IxI)_TFEVP'!AA15)-1)*100,0)</f>
        <v>8.8817841970012523E-14</v>
      </c>
      <c r="AB15" s="247">
        <f>IFERROR(((+'Sim_Dm_MIP(IxI)'!AB15/'MIP(IxI)_TFEVP'!AB15)-1)*100,0)</f>
        <v>5.1070259132757201E-13</v>
      </c>
      <c r="AC15" s="247">
        <f>IFERROR(((+'Sim_Dm_MIP(IxI)'!AC15/'MIP(IxI)_TFEVP'!AC15)-1)*100,0)</f>
        <v>-2.1094237467877974E-13</v>
      </c>
      <c r="AD15" s="247">
        <f>IFERROR(((+'Sim_Dm_MIP(IxI)'!AD15/'MIP(IxI)_TFEVP'!AD15)-1)*100,0)</f>
        <v>-1.7763568394002505E-13</v>
      </c>
      <c r="AE15" s="247">
        <f>IFERROR(((+'Sim_Dm_MIP(IxI)'!AE15/'MIP(IxI)_TFEVP'!AE15)-1)*100,0)</f>
        <v>3.9968028886505635E-13</v>
      </c>
      <c r="AF15" s="247">
        <f>IFERROR(((+'Sim_Dm_MIP(IxI)'!AF15/'MIP(IxI)_TFEVP'!AF15)-1)*100,0)</f>
        <v>3.5527136788005009E-13</v>
      </c>
      <c r="AG15" s="247">
        <f>IFERROR(((+'Sim_Dm_MIP(IxI)'!AG15/'MIP(IxI)_TFEVP'!AG15)-1)*100,0)</f>
        <v>6.4392935428259079E-13</v>
      </c>
      <c r="AH15" s="247">
        <f>IFERROR(((+'Sim_Dm_MIP(IxI)'!AH15/'MIP(IxI)_TFEVP'!AH15)-1)*100,0)</f>
        <v>1.9984014443252818E-13</v>
      </c>
      <c r="AI15" s="247">
        <f>IFERROR(((+'Sim_Dm_MIP(IxI)'!AI15/'MIP(IxI)_TFEVP'!AI15)-1)*100,0)</f>
        <v>6.6613381477509392E-14</v>
      </c>
      <c r="AJ15" s="247">
        <f>IFERROR(((+'Sim_Dm_MIP(IxI)'!AJ15/'MIP(IxI)_TFEVP'!AJ15)-1)*100,0)</f>
        <v>-4.3298697960381105E-13</v>
      </c>
      <c r="AK15" s="247">
        <f>IFERROR(((+'Sim_Dm_MIP(IxI)'!AK15/'MIP(IxI)_TFEVP'!AK15)-1)*100,0)</f>
        <v>-8.8817841970012523E-14</v>
      </c>
      <c r="AL15" s="247">
        <f>IFERROR(((+'Sim_Dm_MIP(IxI)'!AL15/'MIP(IxI)_TFEVP'!AL15)-1)*100,0)</f>
        <v>2.6645352591003757E-13</v>
      </c>
      <c r="AM15" s="247">
        <f>IFERROR(((+'Sim_Dm_MIP(IxI)'!AM15/'MIP(IxI)_TFEVP'!AM15)-1)*100,0)</f>
        <v>3.9968028886505635E-13</v>
      </c>
      <c r="AN15" s="247">
        <f>IFERROR(((+'Sim_Dm_MIP(IxI)'!AN15/'MIP(IxI)_TFEVP'!AN15)-1)*100,0)</f>
        <v>4.4408920985006262E-14</v>
      </c>
      <c r="AO15" s="247">
        <f>IFERROR(((+'Sim_Dm_MIP(IxI)'!AO15/'MIP(IxI)_TFEVP'!AO15)-1)*100,0)</f>
        <v>-2.3314683517128287E-13</v>
      </c>
      <c r="AP15" s="247">
        <f>IFERROR(((+'Sim_Dm_MIP(IxI)'!AP15/'MIP(IxI)_TFEVP'!AP15)-1)*100,0)</f>
        <v>0</v>
      </c>
      <c r="AQ15" s="247">
        <f>IFERROR(((+'Sim_Dm_MIP(IxI)'!AQ15/'MIP(IxI)_TFEVP'!AQ15)-1)*100,0)</f>
        <v>6.6613381477509392E-14</v>
      </c>
      <c r="AR15" s="247">
        <f>IFERROR(((+'Sim_Dm_MIP(IxI)'!AR15/'MIP(IxI)_TFEVP'!AR15)-1)*100,0)</f>
        <v>1.1102230246251565E-13</v>
      </c>
      <c r="AS15" s="247">
        <f>IFERROR(((+'Sim_Dm_MIP(IxI)'!AS15/'MIP(IxI)_TFEVP'!AS15)-1)*100,0)</f>
        <v>4.4408920985006262E-14</v>
      </c>
      <c r="AT15" s="247">
        <f>IFERROR(((+'Sim_Dm_MIP(IxI)'!AT15/'MIP(IxI)_TFEVP'!AT15)-1)*100,0)</f>
        <v>-3.4416913763379853E-13</v>
      </c>
      <c r="AU15" s="247">
        <f>IFERROR(((+'Sim_Dm_MIP(IxI)'!AU15/'MIP(IxI)_TFEVP'!AU15)-1)*100,0)</f>
        <v>2.2204460492503131E-14</v>
      </c>
      <c r="AV15" s="247">
        <f>IFERROR(((+'Sim_Dm_MIP(IxI)'!AV15/'MIP(IxI)_TFEVP'!AV15)-1)*100,0)</f>
        <v>-3.8857805861880479E-13</v>
      </c>
      <c r="AW15" s="247">
        <f>IFERROR(((+'Sim_Dm_MIP(IxI)'!AW15/'MIP(IxI)_TFEVP'!AW15)-1)*100,0)</f>
        <v>-2.2204460492503131E-13</v>
      </c>
      <c r="AX15" s="247">
        <f>IFERROR(((+'Sim_Dm_MIP(IxI)'!AX15/'MIP(IxI)_TFEVP'!AX15)-1)*100,0)</f>
        <v>-3.3306690738754696E-14</v>
      </c>
      <c r="AY15" s="247">
        <f>IFERROR(((+'Sim_Dm_MIP(IxI)'!AY15/'MIP(IxI)_TFEVP'!AY15)-1)*100,0)</f>
        <v>-1.2212453270876722E-13</v>
      </c>
      <c r="AZ15" s="247">
        <f>IFERROR(((+'Sim_Dm_MIP(IxI)'!AZ15/'MIP(IxI)_TFEVP'!AZ15)-1)*100,0)</f>
        <v>-1.9984014443252818E-13</v>
      </c>
      <c r="BA15" s="247">
        <f>IFERROR(((+'Sim_Dm_MIP(IxI)'!BA15/'MIP(IxI)_TFEVP'!BA15)-1)*100,0)</f>
        <v>-7.3274719625260332E-13</v>
      </c>
      <c r="BB15" s="247">
        <f>IFERROR(((+'Sim_Dm_MIP(IxI)'!BB15/'MIP(IxI)_TFEVP'!BB15)-1)*100,0)</f>
        <v>-2.9976021664879227E-13</v>
      </c>
      <c r="BC15" s="247">
        <f>IFERROR(((+'Sim_Dm_MIP(IxI)'!BC15/'MIP(IxI)_TFEVP'!BC15)-1)*100,0)</f>
        <v>4.8849813083506888E-13</v>
      </c>
      <c r="BD15" s="247">
        <f>IFERROR(((+'Sim_Dm_MIP(IxI)'!BD15/'MIP(IxI)_TFEVP'!BD15)-1)*100,0)</f>
        <v>4.4408920985006262E-14</v>
      </c>
      <c r="BE15" s="247">
        <f>IFERROR(((+'Sim_Dm_MIP(IxI)'!BE15/'MIP(IxI)_TFEVP'!BE15)-1)*100,0)</f>
        <v>2.4424906541753444E-13</v>
      </c>
      <c r="BF15" s="247">
        <f>IFERROR(((+'Sim_Dm_MIP(IxI)'!BF15/'MIP(IxI)_TFEVP'!BF15)-1)*100,0)</f>
        <v>1.7763568394002505E-13</v>
      </c>
      <c r="BG15" s="247">
        <f>IFERROR(((+'Sim_Dm_MIP(IxI)'!BG15/'MIP(IxI)_TFEVP'!BG15)-1)*100,0)</f>
        <v>-3.6637359812630166E-13</v>
      </c>
      <c r="BH15" s="247">
        <f>IFERROR(((+'Sim_Dm_MIP(IxI)'!BH15/'MIP(IxI)_TFEVP'!BH15)-1)*100,0)</f>
        <v>-4.4408920985006262E-14</v>
      </c>
      <c r="BI15" s="247">
        <f>IFERROR(((+'Sim_Dm_MIP(IxI)'!BI15/'MIP(IxI)_TFEVP'!BI15)-1)*100,0)</f>
        <v>4.4408920985006262E-14</v>
      </c>
      <c r="BJ15" s="247">
        <f>IFERROR(((+'Sim_Dm_MIP(IxI)'!BJ15/'MIP(IxI)_TFEVP'!BJ15)-1)*100,0)</f>
        <v>4.4408920985006262E-14</v>
      </c>
      <c r="BK15" s="247">
        <f>IFERROR(((+'Sim_Dm_MIP(IxI)'!BK15/'MIP(IxI)_TFEVP'!BK15)-1)*100,0)</f>
        <v>1.1102230246251565E-13</v>
      </c>
      <c r="BL15" s="247">
        <f>IFERROR(((+'Sim_Dm_MIP(IxI)'!BL15/'MIP(IxI)_TFEVP'!BL15)-1)*100,0)</f>
        <v>4.4408920985006262E-14</v>
      </c>
      <c r="BM15" s="247">
        <f>IFERROR(((+'Sim_Dm_MIP(IxI)'!BM15/'MIP(IxI)_TFEVP'!BM15)-1)*100,0)</f>
        <v>-1.6653345369377348E-13</v>
      </c>
      <c r="BN15" s="247">
        <f>IFERROR(((+'Sim_Dm_MIP(IxI)'!BN15/'MIP(IxI)_TFEVP'!BN15)-1)*100,0)</f>
        <v>6.4392935428259079E-13</v>
      </c>
      <c r="BO15" s="247">
        <f>IFERROR(((+'Sim_Dm_MIP(IxI)'!BO15/'MIP(IxI)_TFEVP'!BO15)-1)*100,0)</f>
        <v>2.886579864025407E-13</v>
      </c>
      <c r="BP15" s="247">
        <f>IFERROR(((+'Sim_Dm_MIP(IxI)'!BP15/'MIP(IxI)_TFEVP'!BP15)-1)*100,0)</f>
        <v>-1.5543122344752192E-13</v>
      </c>
      <c r="BQ15" s="247">
        <f>IFERROR(((+'Sim_Dm_MIP(IxI)'!BQ15/'MIP(IxI)_TFEVP'!BQ15)-1)*100,0)</f>
        <v>6.6613381477509392E-14</v>
      </c>
      <c r="BR15" s="247">
        <f>IFERROR(((+'Sim_Dm_MIP(IxI)'!BR15/'MIP(IxI)_TFEVP'!BR15)-1)*100,0)</f>
        <v>8.8817841970012523E-14</v>
      </c>
      <c r="BS15" s="247">
        <f>IFERROR(((+'Sim_Dm_MIP(IxI)'!BS15/'MIP(IxI)_TFEVP'!BS15)-1)*100,0)</f>
        <v>-1.4432899320127035E-13</v>
      </c>
      <c r="BT15" s="247">
        <f>IFERROR(((+'Sim_Dm_MIP(IxI)'!BT15/'MIP(IxI)_TFEVP'!BT15)-1)*100,0)</f>
        <v>-1.4432899320127035E-13</v>
      </c>
      <c r="BU15" s="247">
        <f>IFERROR(((+'Sim_Dm_MIP(IxI)'!BU15/'MIP(IxI)_TFEVP'!BU15)-1)*100,0)</f>
        <v>-1.9984014443252818E-13</v>
      </c>
      <c r="BV15" s="247">
        <f>IFERROR(((+'Sim_Dm_MIP(IxI)'!BV15/'MIP(IxI)_TFEVP'!BV15)-1)*100,0)</f>
        <v>1.7763568394002505E-13</v>
      </c>
      <c r="BW15" s="247">
        <f>IFERROR(((+'Sim_Dm_MIP(IxI)'!BW15/'MIP(IxI)_TFEVP'!BW15)-1)*100,0)</f>
        <v>-8.8817841970012523E-14</v>
      </c>
      <c r="BX15" s="247">
        <f>IFERROR(((+'Sim_Dm_MIP(IxI)'!BX15/'MIP(IxI)_TFEVP'!BX15)-1)*100,0)</f>
        <v>4.4408920985006262E-14</v>
      </c>
      <c r="BY15" s="247">
        <f>IFERROR(((+'Sim_Dm_MIP(IxI)'!BY15/'MIP(IxI)_TFEVP'!BY15)-1)*100,0)</f>
        <v>1.1102230246251565E-13</v>
      </c>
      <c r="BZ15" s="247">
        <f>IFERROR(((+'Sim_Dm_MIP(IxI)'!BZ15/'MIP(IxI)_TFEVP'!BZ15)-1)*100,0)</f>
        <v>-2.55351295663786E-13</v>
      </c>
      <c r="CA15" s="265">
        <f>IFERROR(((+'Sim_Dm_MIP(IxI)'!CA15/'MIP(IxI)_TFEVP'!CA15)-1)*100,0)</f>
        <v>0</v>
      </c>
      <c r="CB15" s="256">
        <f>IFERROR(((+'Sim_Dm_MIP(IxI)'!CB15/'MIP(IxI)_TFEVP'!CB15)-1)*100,0)</f>
        <v>2.6645352591003757E-13</v>
      </c>
      <c r="CC15" s="246">
        <f>IFERROR(((+'Sim_Dm_MIP(IxI)'!CC15/'MIP(IxI)_TFEVP'!CC15)-1)*100,0)</f>
        <v>0</v>
      </c>
      <c r="CD15" s="247">
        <f>IFERROR(((+'Sim_Dm_MIP(IxI)'!CD15/'MIP(IxI)_TFEVP'!CD15)-1)*100,0)</f>
        <v>0</v>
      </c>
      <c r="CE15" s="247">
        <f>IFERROR(((+'Sim_Dm_MIP(IxI)'!CE15/'MIP(IxI)_TFEVP'!CE15)-1)*100,0)</f>
        <v>0</v>
      </c>
      <c r="CF15" s="247">
        <f>IFERROR(((+'Sim_Dm_MIP(IxI)'!CF15/'MIP(IxI)_TFEVP'!CF15)-1)*100,0)</f>
        <v>0</v>
      </c>
      <c r="CG15" s="247">
        <f>IFERROR(((+'Sim_Dm_MIP(IxI)'!CG15/'MIP(IxI)_TFEVP'!CG15)-1)*100,0)</f>
        <v>0</v>
      </c>
      <c r="CH15" s="248">
        <f>IFERROR(((+'Sim_Dm_MIP(IxI)'!CH15/'MIP(IxI)_TFEVP'!CH15)-1)*100,0)</f>
        <v>0</v>
      </c>
      <c r="CI15" s="279">
        <f>IFERROR(((+'Sim_Dm_MIP(IxI)'!CI15/'MIP(IxI)_TFEVP'!CI15)-1)*100,0)</f>
        <v>2.4424906541753444E-13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IFERROR(((+'Sim_Dm_MIP(IxI)'!D16/'MIP(IxI)_TFEVP'!D16)-1)*100,0)</f>
        <v>-3.4416913763379853E-13</v>
      </c>
      <c r="E16" s="247">
        <f>IFERROR(((+'Sim_Dm_MIP(IxI)'!E16/'MIP(IxI)_TFEVP'!E16)-1)*100,0)</f>
        <v>1.9984014443252818E-13</v>
      </c>
      <c r="F16" s="247">
        <f>IFERROR(((+'Sim_Dm_MIP(IxI)'!F16/'MIP(IxI)_TFEVP'!F16)-1)*100,0)</f>
        <v>6.6613381477509392E-14</v>
      </c>
      <c r="G16" s="247">
        <f>IFERROR(((+'Sim_Dm_MIP(IxI)'!G16/'MIP(IxI)_TFEVP'!G16)-1)*100,0)</f>
        <v>4.6629367034256575E-13</v>
      </c>
      <c r="H16" s="247">
        <f>IFERROR(((+'Sim_Dm_MIP(IxI)'!H16/'MIP(IxI)_TFEVP'!H16)-1)*100,0)</f>
        <v>-2.7755575615628914E-13</v>
      </c>
      <c r="I16" s="247">
        <f>IFERROR(((+'Sim_Dm_MIP(IxI)'!I16/'MIP(IxI)_TFEVP'!I16)-1)*100,0)</f>
        <v>-3.1086244689504383E-13</v>
      </c>
      <c r="J16" s="247">
        <f>IFERROR(((+'Sim_Dm_MIP(IxI)'!J16/'MIP(IxI)_TFEVP'!J16)-1)*100,0)</f>
        <v>2.886579864025407E-13</v>
      </c>
      <c r="K16" s="247">
        <f>IFERROR(((+'Sim_Dm_MIP(IxI)'!K16/'MIP(IxI)_TFEVP'!K16)-1)*100,0)</f>
        <v>2.2204460492503131E-14</v>
      </c>
      <c r="L16" s="247">
        <f>IFERROR(((+'Sim_Dm_MIP(IxI)'!L16/'MIP(IxI)_TFEVP'!L16)-1)*100,0)</f>
        <v>3.1086244689504383E-13</v>
      </c>
      <c r="M16" s="247">
        <f>IFERROR(((+'Sim_Dm_MIP(IxI)'!M16/'MIP(IxI)_TFEVP'!M16)-1)*100,0)</f>
        <v>-1.4432899320127035E-13</v>
      </c>
      <c r="N16" s="247">
        <f>IFERROR(((+'Sim_Dm_MIP(IxI)'!N16/'MIP(IxI)_TFEVP'!N16)-1)*100,0)</f>
        <v>-2.2204460492503131E-14</v>
      </c>
      <c r="O16" s="247">
        <f>IFERROR(((+'Sim_Dm_MIP(IxI)'!O16/'MIP(IxI)_TFEVP'!O16)-1)*100,0)</f>
        <v>2.2204460492503131E-13</v>
      </c>
      <c r="P16" s="247">
        <f>IFERROR(((+'Sim_Dm_MIP(IxI)'!P16/'MIP(IxI)_TFEVP'!P16)-1)*100,0)</f>
        <v>-2.55351295663786E-13</v>
      </c>
      <c r="Q16" s="247">
        <f>IFERROR(((+'Sim_Dm_MIP(IxI)'!Q16/'MIP(IxI)_TFEVP'!Q16)-1)*100,0)</f>
        <v>2.6645352591003757E-13</v>
      </c>
      <c r="R16" s="247">
        <f>IFERROR(((+'Sim_Dm_MIP(IxI)'!R16/'MIP(IxI)_TFEVP'!R16)-1)*100,0)</f>
        <v>-2.4424906541753444E-13</v>
      </c>
      <c r="S16" s="247">
        <f>IFERROR(((+'Sim_Dm_MIP(IxI)'!S16/'MIP(IxI)_TFEVP'!S16)-1)*100,0)</f>
        <v>1.9984014443252818E-13</v>
      </c>
      <c r="T16" s="247">
        <f>IFERROR(((+'Sim_Dm_MIP(IxI)'!T16/'MIP(IxI)_TFEVP'!T16)-1)*100,0)</f>
        <v>4.8849813083506888E-13</v>
      </c>
      <c r="U16" s="247">
        <f>IFERROR(((+'Sim_Dm_MIP(IxI)'!U16/'MIP(IxI)_TFEVP'!U16)-1)*100,0)</f>
        <v>-1.4432899320127035E-13</v>
      </c>
      <c r="V16" s="247">
        <f>IFERROR(((+'Sim_Dm_MIP(IxI)'!V16/'MIP(IxI)_TFEVP'!V16)-1)*100,0)</f>
        <v>-3.3306690738754696E-13</v>
      </c>
      <c r="W16" s="247">
        <f>IFERROR(((+'Sim_Dm_MIP(IxI)'!W16/'MIP(IxI)_TFEVP'!W16)-1)*100,0)</f>
        <v>2.2204460492503131E-14</v>
      </c>
      <c r="X16" s="247">
        <f>IFERROR(((+'Sim_Dm_MIP(IxI)'!X16/'MIP(IxI)_TFEVP'!X16)-1)*100,0)</f>
        <v>1.3322676295501878E-13</v>
      </c>
      <c r="Y16" s="247">
        <f>IFERROR(((+'Sim_Dm_MIP(IxI)'!Y16/'MIP(IxI)_TFEVP'!Y16)-1)*100,0)</f>
        <v>-3.219646771412954E-13</v>
      </c>
      <c r="Z16" s="247">
        <f>IFERROR(((+'Sim_Dm_MIP(IxI)'!Z16/'MIP(IxI)_TFEVP'!Z16)-1)*100,0)</f>
        <v>6.4392935428259079E-13</v>
      </c>
      <c r="AA16" s="247">
        <f>IFERROR(((+'Sim_Dm_MIP(IxI)'!AA16/'MIP(IxI)_TFEVP'!AA16)-1)*100,0)</f>
        <v>6.6613381477509392E-14</v>
      </c>
      <c r="AB16" s="247">
        <f>IFERROR(((+'Sim_Dm_MIP(IxI)'!AB16/'MIP(IxI)_TFEVP'!AB16)-1)*100,0)</f>
        <v>4.6629367034256575E-13</v>
      </c>
      <c r="AC16" s="247">
        <f>IFERROR(((+'Sim_Dm_MIP(IxI)'!AC16/'MIP(IxI)_TFEVP'!AC16)-1)*100,0)</f>
        <v>-7.8825834748386114E-13</v>
      </c>
      <c r="AD16" s="247">
        <f>IFERROR(((+'Sim_Dm_MIP(IxI)'!AD16/'MIP(IxI)_TFEVP'!AD16)-1)*100,0)</f>
        <v>-4.1078251911130792E-13</v>
      </c>
      <c r="AE16" s="247">
        <f>IFERROR(((+'Sim_Dm_MIP(IxI)'!AE16/'MIP(IxI)_TFEVP'!AE16)-1)*100,0)</f>
        <v>0</v>
      </c>
      <c r="AF16" s="247">
        <f>IFERROR(((+'Sim_Dm_MIP(IxI)'!AF16/'MIP(IxI)_TFEVP'!AF16)-1)*100,0)</f>
        <v>-4.4408920985006262E-14</v>
      </c>
      <c r="AG16" s="247">
        <f>IFERROR(((+'Sim_Dm_MIP(IxI)'!AG16/'MIP(IxI)_TFEVP'!AG16)-1)*100,0)</f>
        <v>6.2172489379008766E-13</v>
      </c>
      <c r="AH16" s="247">
        <f>IFERROR(((+'Sim_Dm_MIP(IxI)'!AH16/'MIP(IxI)_TFEVP'!AH16)-1)*100,0)</f>
        <v>1.3322676295501878E-13</v>
      </c>
      <c r="AI16" s="247">
        <f>IFERROR(((+'Sim_Dm_MIP(IxI)'!AI16/'MIP(IxI)_TFEVP'!AI16)-1)*100,0)</f>
        <v>-1.6653345369377348E-13</v>
      </c>
      <c r="AJ16" s="247">
        <f>IFERROR(((+'Sim_Dm_MIP(IxI)'!AJ16/'MIP(IxI)_TFEVP'!AJ16)-1)*100,0)</f>
        <v>-1.8873791418627661E-13</v>
      </c>
      <c r="AK16" s="247">
        <f>IFERROR(((+'Sim_Dm_MIP(IxI)'!AK16/'MIP(IxI)_TFEVP'!AK16)-1)*100,0)</f>
        <v>3.7747582837255322E-13</v>
      </c>
      <c r="AL16" s="247">
        <f>IFERROR(((+'Sim_Dm_MIP(IxI)'!AL16/'MIP(IxI)_TFEVP'!AL16)-1)*100,0)</f>
        <v>2.886579864025407E-13</v>
      </c>
      <c r="AM16" s="247">
        <f>IFERROR(((+'Sim_Dm_MIP(IxI)'!AM16/'MIP(IxI)_TFEVP'!AM16)-1)*100,0)</f>
        <v>1.7763568394002505E-13</v>
      </c>
      <c r="AN16" s="247">
        <f>IFERROR(((+'Sim_Dm_MIP(IxI)'!AN16/'MIP(IxI)_TFEVP'!AN16)-1)*100,0)</f>
        <v>0</v>
      </c>
      <c r="AO16" s="247">
        <f>IFERROR(((+'Sim_Dm_MIP(IxI)'!AO16/'MIP(IxI)_TFEVP'!AO16)-1)*100,0)</f>
        <v>-2.3314683517128287E-13</v>
      </c>
      <c r="AP16" s="247">
        <f>IFERROR(((+'Sim_Dm_MIP(IxI)'!AP16/'MIP(IxI)_TFEVP'!AP16)-1)*100,0)</f>
        <v>4.2188474935755949E-13</v>
      </c>
      <c r="AQ16" s="247">
        <f>IFERROR(((+'Sim_Dm_MIP(IxI)'!AQ16/'MIP(IxI)_TFEVP'!AQ16)-1)*100,0)</f>
        <v>3.3306690738754696E-13</v>
      </c>
      <c r="AR16" s="247">
        <f>IFERROR(((+'Sim_Dm_MIP(IxI)'!AR16/'MIP(IxI)_TFEVP'!AR16)-1)*100,0)</f>
        <v>-1.4432899320127035E-13</v>
      </c>
      <c r="AS16" s="247">
        <f>IFERROR(((+'Sim_Dm_MIP(IxI)'!AS16/'MIP(IxI)_TFEVP'!AS16)-1)*100,0)</f>
        <v>-9.9920072216264089E-14</v>
      </c>
      <c r="AT16" s="247">
        <f>IFERROR(((+'Sim_Dm_MIP(IxI)'!AT16/'MIP(IxI)_TFEVP'!AT16)-1)*100,0)</f>
        <v>-1.5543122344752192E-13</v>
      </c>
      <c r="AU16" s="247">
        <f>IFERROR(((+'Sim_Dm_MIP(IxI)'!AU16/'MIP(IxI)_TFEVP'!AU16)-1)*100,0)</f>
        <v>8.8817841970012523E-14</v>
      </c>
      <c r="AV16" s="247">
        <f>IFERROR(((+'Sim_Dm_MIP(IxI)'!AV16/'MIP(IxI)_TFEVP'!AV16)-1)*100,0)</f>
        <v>-9.9920072216264089E-14</v>
      </c>
      <c r="AW16" s="247">
        <f>IFERROR(((+'Sim_Dm_MIP(IxI)'!AW16/'MIP(IxI)_TFEVP'!AW16)-1)*100,0)</f>
        <v>-3.1086244689504383E-13</v>
      </c>
      <c r="AX16" s="247">
        <f>IFERROR(((+'Sim_Dm_MIP(IxI)'!AX16/'MIP(IxI)_TFEVP'!AX16)-1)*100,0)</f>
        <v>8.8817841970012523E-14</v>
      </c>
      <c r="AY16" s="247">
        <f>IFERROR(((+'Sim_Dm_MIP(IxI)'!AY16/'MIP(IxI)_TFEVP'!AY16)-1)*100,0)</f>
        <v>4.4408920985006262E-14</v>
      </c>
      <c r="AZ16" s="247">
        <f>IFERROR(((+'Sim_Dm_MIP(IxI)'!AZ16/'MIP(IxI)_TFEVP'!AZ16)-1)*100,0)</f>
        <v>1.7763568394002505E-13</v>
      </c>
      <c r="BA16" s="247">
        <f>IFERROR(((+'Sim_Dm_MIP(IxI)'!BA16/'MIP(IxI)_TFEVP'!BA16)-1)*100,0)</f>
        <v>-3.3306690738754696E-13</v>
      </c>
      <c r="BB16" s="247">
        <f>IFERROR(((+'Sim_Dm_MIP(IxI)'!BB16/'MIP(IxI)_TFEVP'!BB16)-1)*100,0)</f>
        <v>-3.3306690738754696E-13</v>
      </c>
      <c r="BC16" s="247">
        <f>IFERROR(((+'Sim_Dm_MIP(IxI)'!BC16/'MIP(IxI)_TFEVP'!BC16)-1)*100,0)</f>
        <v>2.6645352591003757E-13</v>
      </c>
      <c r="BD16" s="247">
        <f>IFERROR(((+'Sim_Dm_MIP(IxI)'!BD16/'MIP(IxI)_TFEVP'!BD16)-1)*100,0)</f>
        <v>-1.3322676295501878E-13</v>
      </c>
      <c r="BE16" s="247">
        <f>IFERROR(((+'Sim_Dm_MIP(IxI)'!BE16/'MIP(IxI)_TFEVP'!BE16)-1)*100,0)</f>
        <v>2.6645352591003757E-13</v>
      </c>
      <c r="BF16" s="247">
        <f>IFERROR(((+'Sim_Dm_MIP(IxI)'!BF16/'MIP(IxI)_TFEVP'!BF16)-1)*100,0)</f>
        <v>3.3306690738754696E-13</v>
      </c>
      <c r="BG16" s="247">
        <f>IFERROR(((+'Sim_Dm_MIP(IxI)'!BG16/'MIP(IxI)_TFEVP'!BG16)-1)*100,0)</f>
        <v>-3.5527136788005009E-13</v>
      </c>
      <c r="BH16" s="247">
        <f>IFERROR(((+'Sim_Dm_MIP(IxI)'!BH16/'MIP(IxI)_TFEVP'!BH16)-1)*100,0)</f>
        <v>-4.4408920985006262E-13</v>
      </c>
      <c r="BI16" s="247">
        <f>IFERROR(((+'Sim_Dm_MIP(IxI)'!BI16/'MIP(IxI)_TFEVP'!BI16)-1)*100,0)</f>
        <v>3.3306690738754696E-13</v>
      </c>
      <c r="BJ16" s="247">
        <f>IFERROR(((+'Sim_Dm_MIP(IxI)'!BJ16/'MIP(IxI)_TFEVP'!BJ16)-1)*100,0)</f>
        <v>-5.773159728050814E-13</v>
      </c>
      <c r="BK16" s="247">
        <f>IFERROR(((+'Sim_Dm_MIP(IxI)'!BK16/'MIP(IxI)_TFEVP'!BK16)-1)*100,0)</f>
        <v>6.6613381477509392E-14</v>
      </c>
      <c r="BL16" s="247">
        <f>IFERROR(((+'Sim_Dm_MIP(IxI)'!BL16/'MIP(IxI)_TFEVP'!BL16)-1)*100,0)</f>
        <v>-2.55351295663786E-13</v>
      </c>
      <c r="BM16" s="247">
        <f>IFERROR(((+'Sim_Dm_MIP(IxI)'!BM16/'MIP(IxI)_TFEVP'!BM16)-1)*100,0)</f>
        <v>2.2204460492503131E-14</v>
      </c>
      <c r="BN16" s="247">
        <f>IFERROR(((+'Sim_Dm_MIP(IxI)'!BN16/'MIP(IxI)_TFEVP'!BN16)-1)*100,0)</f>
        <v>-1.5543122344752192E-13</v>
      </c>
      <c r="BO16" s="247">
        <f>IFERROR(((+'Sim_Dm_MIP(IxI)'!BO16/'MIP(IxI)_TFEVP'!BO16)-1)*100,0)</f>
        <v>6.6613381477509392E-14</v>
      </c>
      <c r="BP16" s="247">
        <f>IFERROR(((+'Sim_Dm_MIP(IxI)'!BP16/'MIP(IxI)_TFEVP'!BP16)-1)*100,0)</f>
        <v>2.2204460492503131E-14</v>
      </c>
      <c r="BQ16" s="247">
        <f>IFERROR(((+'Sim_Dm_MIP(IxI)'!BQ16/'MIP(IxI)_TFEVP'!BQ16)-1)*100,0)</f>
        <v>-3.5527136788005009E-13</v>
      </c>
      <c r="BR16" s="247">
        <f>IFERROR(((+'Sim_Dm_MIP(IxI)'!BR16/'MIP(IxI)_TFEVP'!BR16)-1)*100,0)</f>
        <v>0</v>
      </c>
      <c r="BS16" s="247">
        <f>IFERROR(((+'Sim_Dm_MIP(IxI)'!BS16/'MIP(IxI)_TFEVP'!BS16)-1)*100,0)</f>
        <v>-2.6645352591003757E-13</v>
      </c>
      <c r="BT16" s="247">
        <f>IFERROR(((+'Sim_Dm_MIP(IxI)'!BT16/'MIP(IxI)_TFEVP'!BT16)-1)*100,0)</f>
        <v>6.6613381477509392E-14</v>
      </c>
      <c r="BU16" s="247">
        <f>IFERROR(((+'Sim_Dm_MIP(IxI)'!BU16/'MIP(IxI)_TFEVP'!BU16)-1)*100,0)</f>
        <v>-3.4416913763379853E-13</v>
      </c>
      <c r="BV16" s="247">
        <f>IFERROR(((+'Sim_Dm_MIP(IxI)'!BV16/'MIP(IxI)_TFEVP'!BV16)-1)*100,0)</f>
        <v>2.886579864025407E-13</v>
      </c>
      <c r="BW16" s="247">
        <f>IFERROR(((+'Sim_Dm_MIP(IxI)'!BW16/'MIP(IxI)_TFEVP'!BW16)-1)*100,0)</f>
        <v>-1.5543122344752192E-13</v>
      </c>
      <c r="BX16" s="247">
        <f>IFERROR(((+'Sim_Dm_MIP(IxI)'!BX16/'MIP(IxI)_TFEVP'!BX16)-1)*100,0)</f>
        <v>2.886579864025407E-13</v>
      </c>
      <c r="BY16" s="247">
        <f>IFERROR(((+'Sim_Dm_MIP(IxI)'!BY16/'MIP(IxI)_TFEVP'!BY16)-1)*100,0)</f>
        <v>2.2204460492503131E-14</v>
      </c>
      <c r="BZ16" s="247">
        <f>IFERROR(((+'Sim_Dm_MIP(IxI)'!BZ16/'MIP(IxI)_TFEVP'!BZ16)-1)*100,0)</f>
        <v>-4.3298697960381105E-13</v>
      </c>
      <c r="CA16" s="265">
        <f>IFERROR(((+'Sim_Dm_MIP(IxI)'!CA16/'MIP(IxI)_TFEVP'!CA16)-1)*100,0)</f>
        <v>0</v>
      </c>
      <c r="CB16" s="256">
        <f>IFERROR(((+'Sim_Dm_MIP(IxI)'!CB16/'MIP(IxI)_TFEVP'!CB16)-1)*100,0)</f>
        <v>6.6613381477509392E-14</v>
      </c>
      <c r="CC16" s="246">
        <f>IFERROR(((+'Sim_Dm_MIP(IxI)'!CC16/'MIP(IxI)_TFEVP'!CC16)-1)*100,0)</f>
        <v>0</v>
      </c>
      <c r="CD16" s="247">
        <f>IFERROR(((+'Sim_Dm_MIP(IxI)'!CD16/'MIP(IxI)_TFEVP'!CD16)-1)*100,0)</f>
        <v>0</v>
      </c>
      <c r="CE16" s="247">
        <f>IFERROR(((+'Sim_Dm_MIP(IxI)'!CE16/'MIP(IxI)_TFEVP'!CE16)-1)*100,0)</f>
        <v>0</v>
      </c>
      <c r="CF16" s="247">
        <f>IFERROR(((+'Sim_Dm_MIP(IxI)'!CF16/'MIP(IxI)_TFEVP'!CF16)-1)*100,0)</f>
        <v>0</v>
      </c>
      <c r="CG16" s="247">
        <f>IFERROR(((+'Sim_Dm_MIP(IxI)'!CG16/'MIP(IxI)_TFEVP'!CG16)-1)*100,0)</f>
        <v>0</v>
      </c>
      <c r="CH16" s="248">
        <f>IFERROR(((+'Sim_Dm_MIP(IxI)'!CH16/'MIP(IxI)_TFEVP'!CH16)-1)*100,0)</f>
        <v>0</v>
      </c>
      <c r="CI16" s="279">
        <f>IFERROR(((+'Sim_Dm_MIP(IxI)'!CI16/'MIP(IxI)_TFEVP'!CI16)-1)*100,0)</f>
        <v>6.6613381477509392E-14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IFERROR(((+'Sim_Dm_MIP(IxI)'!D17/'MIP(IxI)_TFEVP'!D17)-1)*100,0)</f>
        <v>-6.4392935428259079E-13</v>
      </c>
      <c r="E17" s="247">
        <f>IFERROR(((+'Sim_Dm_MIP(IxI)'!E17/'MIP(IxI)_TFEVP'!E17)-1)*100,0)</f>
        <v>1.1102230246251565E-13</v>
      </c>
      <c r="F17" s="247">
        <f>IFERROR(((+'Sim_Dm_MIP(IxI)'!F17/'MIP(IxI)_TFEVP'!F17)-1)*100,0)</f>
        <v>-9.9920072216264089E-14</v>
      </c>
      <c r="G17" s="247">
        <f>IFERROR(((+'Sim_Dm_MIP(IxI)'!G17/'MIP(IxI)_TFEVP'!G17)-1)*100,0)</f>
        <v>-6.6613381477509392E-14</v>
      </c>
      <c r="H17" s="247">
        <f>IFERROR(((+'Sim_Dm_MIP(IxI)'!H17/'MIP(IxI)_TFEVP'!H17)-1)*100,0)</f>
        <v>-2.2204460492503131E-14</v>
      </c>
      <c r="I17" s="247">
        <f>IFERROR(((+'Sim_Dm_MIP(IxI)'!I17/'MIP(IxI)_TFEVP'!I17)-1)*100,0)</f>
        <v>-1.9984014443252818E-13</v>
      </c>
      <c r="J17" s="247">
        <f>IFERROR(((+'Sim_Dm_MIP(IxI)'!J17/'MIP(IxI)_TFEVP'!J17)-1)*100,0)</f>
        <v>8.8817841970012523E-14</v>
      </c>
      <c r="K17" s="247">
        <f>IFERROR(((+'Sim_Dm_MIP(IxI)'!K17/'MIP(IxI)_TFEVP'!K17)-1)*100,0)</f>
        <v>2.4424906541753444E-13</v>
      </c>
      <c r="L17" s="247">
        <f>IFERROR(((+'Sim_Dm_MIP(IxI)'!L17/'MIP(IxI)_TFEVP'!L17)-1)*100,0)</f>
        <v>-3.3306690738754696E-13</v>
      </c>
      <c r="M17" s="247">
        <f>IFERROR(((+'Sim_Dm_MIP(IxI)'!M17/'MIP(IxI)_TFEVP'!M17)-1)*100,0)</f>
        <v>-3.3306690738754696E-14</v>
      </c>
      <c r="N17" s="247">
        <f>IFERROR(((+'Sim_Dm_MIP(IxI)'!N17/'MIP(IxI)_TFEVP'!N17)-1)*100,0)</f>
        <v>1.5543122344752192E-13</v>
      </c>
      <c r="O17" s="247">
        <f>IFERROR(((+'Sim_Dm_MIP(IxI)'!O17/'MIP(IxI)_TFEVP'!O17)-1)*100,0)</f>
        <v>-3.3306690738754696E-14</v>
      </c>
      <c r="P17" s="247">
        <f>IFERROR(((+'Sim_Dm_MIP(IxI)'!P17/'MIP(IxI)_TFEVP'!P17)-1)*100,0)</f>
        <v>-2.4424906541753444E-13</v>
      </c>
      <c r="Q17" s="247">
        <f>IFERROR(((+'Sim_Dm_MIP(IxI)'!Q17/'MIP(IxI)_TFEVP'!Q17)-1)*100,0)</f>
        <v>1.7763568394002505E-13</v>
      </c>
      <c r="R17" s="247">
        <f>IFERROR(((+'Sim_Dm_MIP(IxI)'!R17/'MIP(IxI)_TFEVP'!R17)-1)*100,0)</f>
        <v>-4.3298697960381105E-13</v>
      </c>
      <c r="S17" s="247">
        <f>IFERROR(((+'Sim_Dm_MIP(IxI)'!S17/'MIP(IxI)_TFEVP'!S17)-1)*100,0)</f>
        <v>-2.886579864025407E-13</v>
      </c>
      <c r="T17" s="247">
        <f>IFERROR(((+'Sim_Dm_MIP(IxI)'!T17/'MIP(IxI)_TFEVP'!T17)-1)*100,0)</f>
        <v>-1.9984014443252818E-13</v>
      </c>
      <c r="U17" s="247">
        <f>IFERROR(((+'Sim_Dm_MIP(IxI)'!U17/'MIP(IxI)_TFEVP'!U17)-1)*100,0)</f>
        <v>-4.2188474935755949E-13</v>
      </c>
      <c r="V17" s="247">
        <f>IFERROR(((+'Sim_Dm_MIP(IxI)'!V17/'MIP(IxI)_TFEVP'!V17)-1)*100,0)</f>
        <v>-1.2212453270876722E-13</v>
      </c>
      <c r="W17" s="247">
        <f>IFERROR(((+'Sim_Dm_MIP(IxI)'!W17/'MIP(IxI)_TFEVP'!W17)-1)*100,0)</f>
        <v>2.4424906541753444E-13</v>
      </c>
      <c r="X17" s="247">
        <f>IFERROR(((+'Sim_Dm_MIP(IxI)'!X17/'MIP(IxI)_TFEVP'!X17)-1)*100,0)</f>
        <v>-2.886579864025407E-13</v>
      </c>
      <c r="Y17" s="247">
        <f>IFERROR(((+'Sim_Dm_MIP(IxI)'!Y17/'MIP(IxI)_TFEVP'!Y17)-1)*100,0)</f>
        <v>-2.1094237467877974E-13</v>
      </c>
      <c r="Z17" s="247">
        <f>IFERROR(((+'Sim_Dm_MIP(IxI)'!Z17/'MIP(IxI)_TFEVP'!Z17)-1)*100,0)</f>
        <v>1.9984014443252818E-13</v>
      </c>
      <c r="AA17" s="247">
        <f>IFERROR(((+'Sim_Dm_MIP(IxI)'!AA17/'MIP(IxI)_TFEVP'!AA17)-1)*100,0)</f>
        <v>-2.2204460492503131E-13</v>
      </c>
      <c r="AB17" s="247">
        <f>IFERROR(((+'Sim_Dm_MIP(IxI)'!AB17/'MIP(IxI)_TFEVP'!AB17)-1)*100,0)</f>
        <v>1.5543122344752192E-13</v>
      </c>
      <c r="AC17" s="247">
        <f>IFERROR(((+'Sim_Dm_MIP(IxI)'!AC17/'MIP(IxI)_TFEVP'!AC17)-1)*100,0)</f>
        <v>-6.2172489379008766E-13</v>
      </c>
      <c r="AD17" s="247">
        <f>IFERROR(((+'Sim_Dm_MIP(IxI)'!AD17/'MIP(IxI)_TFEVP'!AD17)-1)*100,0)</f>
        <v>-2.886579864025407E-13</v>
      </c>
      <c r="AE17" s="247">
        <f>IFERROR(((+'Sim_Dm_MIP(IxI)'!AE17/'MIP(IxI)_TFEVP'!AE17)-1)*100,0)</f>
        <v>4.6629367034256575E-13</v>
      </c>
      <c r="AF17" s="247">
        <f>IFERROR(((+'Sim_Dm_MIP(IxI)'!AF17/'MIP(IxI)_TFEVP'!AF17)-1)*100,0)</f>
        <v>-3.3306690738754696E-14</v>
      </c>
      <c r="AG17" s="247">
        <f>IFERROR(((+'Sim_Dm_MIP(IxI)'!AG17/'MIP(IxI)_TFEVP'!AG17)-1)*100,0)</f>
        <v>5.1070259132757201E-13</v>
      </c>
      <c r="AH17" s="247">
        <f>IFERROR(((+'Sim_Dm_MIP(IxI)'!AH17/'MIP(IxI)_TFEVP'!AH17)-1)*100,0)</f>
        <v>1.1102230246251565E-13</v>
      </c>
      <c r="AI17" s="247">
        <f>IFERROR(((+'Sim_Dm_MIP(IxI)'!AI17/'MIP(IxI)_TFEVP'!AI17)-1)*100,0)</f>
        <v>6.6613381477509392E-14</v>
      </c>
      <c r="AJ17" s="247">
        <f>IFERROR(((+'Sim_Dm_MIP(IxI)'!AJ17/'MIP(IxI)_TFEVP'!AJ17)-1)*100,0)</f>
        <v>-2.55351295663786E-13</v>
      </c>
      <c r="AK17" s="247">
        <f>IFERROR(((+'Sim_Dm_MIP(IxI)'!AK17/'MIP(IxI)_TFEVP'!AK17)-1)*100,0)</f>
        <v>3.3306690738754696E-13</v>
      </c>
      <c r="AL17" s="247">
        <f>IFERROR(((+'Sim_Dm_MIP(IxI)'!AL17/'MIP(IxI)_TFEVP'!AL17)-1)*100,0)</f>
        <v>2.4424906541753444E-13</v>
      </c>
      <c r="AM17" s="247">
        <f>IFERROR(((+'Sim_Dm_MIP(IxI)'!AM17/'MIP(IxI)_TFEVP'!AM17)-1)*100,0)</f>
        <v>4.4408920985006262E-13</v>
      </c>
      <c r="AN17" s="247">
        <f>IFERROR(((+'Sim_Dm_MIP(IxI)'!AN17/'MIP(IxI)_TFEVP'!AN17)-1)*100,0)</f>
        <v>4.4408920985006262E-14</v>
      </c>
      <c r="AO17" s="247">
        <f>IFERROR(((+'Sim_Dm_MIP(IxI)'!AO17/'MIP(IxI)_TFEVP'!AO17)-1)*100,0)</f>
        <v>-2.55351295663786E-13</v>
      </c>
      <c r="AP17" s="247">
        <f>IFERROR(((+'Sim_Dm_MIP(IxI)'!AP17/'MIP(IxI)_TFEVP'!AP17)-1)*100,0)</f>
        <v>1.5543122344752192E-13</v>
      </c>
      <c r="AQ17" s="247">
        <f>IFERROR(((+'Sim_Dm_MIP(IxI)'!AQ17/'MIP(IxI)_TFEVP'!AQ17)-1)*100,0)</f>
        <v>1.5543122344752192E-13</v>
      </c>
      <c r="AR17" s="247">
        <f>IFERROR(((+'Sim_Dm_MIP(IxI)'!AR17/'MIP(IxI)_TFEVP'!AR17)-1)*100,0)</f>
        <v>-2.9976021664879227E-13</v>
      </c>
      <c r="AS17" s="247">
        <f>IFERROR(((+'Sim_Dm_MIP(IxI)'!AS17/'MIP(IxI)_TFEVP'!AS17)-1)*100,0)</f>
        <v>4.8849813083506888E-13</v>
      </c>
      <c r="AT17" s="247">
        <f>IFERROR(((+'Sim_Dm_MIP(IxI)'!AT17/'MIP(IxI)_TFEVP'!AT17)-1)*100,0)</f>
        <v>-4.7739590058881731E-13</v>
      </c>
      <c r="AU17" s="247">
        <f>IFERROR(((+'Sim_Dm_MIP(IxI)'!AU17/'MIP(IxI)_TFEVP'!AU17)-1)*100,0)</f>
        <v>-3.219646771412954E-13</v>
      </c>
      <c r="AV17" s="247">
        <f>IFERROR(((+'Sim_Dm_MIP(IxI)'!AV17/'MIP(IxI)_TFEVP'!AV17)-1)*100,0)</f>
        <v>-2.1094237467877974E-13</v>
      </c>
      <c r="AW17" s="247">
        <f>IFERROR(((+'Sim_Dm_MIP(IxI)'!AW17/'MIP(IxI)_TFEVP'!AW17)-1)*100,0)</f>
        <v>-1.7763568394002505E-13</v>
      </c>
      <c r="AX17" s="247">
        <f>IFERROR(((+'Sim_Dm_MIP(IxI)'!AX17/'MIP(IxI)_TFEVP'!AX17)-1)*100,0)</f>
        <v>-1.3322676295501878E-13</v>
      </c>
      <c r="AY17" s="247">
        <f>IFERROR(((+'Sim_Dm_MIP(IxI)'!AY17/'MIP(IxI)_TFEVP'!AY17)-1)*100,0)</f>
        <v>-1.1102230246251565E-13</v>
      </c>
      <c r="AZ17" s="247">
        <f>IFERROR(((+'Sim_Dm_MIP(IxI)'!AZ17/'MIP(IxI)_TFEVP'!AZ17)-1)*100,0)</f>
        <v>-1.3322676295501878E-13</v>
      </c>
      <c r="BA17" s="247">
        <f>IFERROR(((+'Sim_Dm_MIP(IxI)'!BA17/'MIP(IxI)_TFEVP'!BA17)-1)*100,0)</f>
        <v>-6.3282712403633923E-13</v>
      </c>
      <c r="BB17" s="247">
        <f>IFERROR(((+'Sim_Dm_MIP(IxI)'!BB17/'MIP(IxI)_TFEVP'!BB17)-1)*100,0)</f>
        <v>-7.7715611723760958E-14</v>
      </c>
      <c r="BC17" s="247">
        <f>IFERROR(((+'Sim_Dm_MIP(IxI)'!BC17/'MIP(IxI)_TFEVP'!BC17)-1)*100,0)</f>
        <v>1.5543122344752192E-13</v>
      </c>
      <c r="BD17" s="247">
        <f>IFERROR(((+'Sim_Dm_MIP(IxI)'!BD17/'MIP(IxI)_TFEVP'!BD17)-1)*100,0)</f>
        <v>-5.5511151231257827E-14</v>
      </c>
      <c r="BE17" s="247">
        <f>IFERROR(((+'Sim_Dm_MIP(IxI)'!BE17/'MIP(IxI)_TFEVP'!BE17)-1)*100,0)</f>
        <v>4.4408920985006262E-14</v>
      </c>
      <c r="BF17" s="247">
        <f>IFERROR(((+'Sim_Dm_MIP(IxI)'!BF17/'MIP(IxI)_TFEVP'!BF17)-1)*100,0)</f>
        <v>2.6645352591003757E-13</v>
      </c>
      <c r="BG17" s="247">
        <f>IFERROR(((+'Sim_Dm_MIP(IxI)'!BG17/'MIP(IxI)_TFEVP'!BG17)-1)*100,0)</f>
        <v>-3.219646771412954E-13</v>
      </c>
      <c r="BH17" s="247">
        <f>IFERROR(((+'Sim_Dm_MIP(IxI)'!BH17/'MIP(IxI)_TFEVP'!BH17)-1)*100,0)</f>
        <v>2.2204460492503131E-14</v>
      </c>
      <c r="BI17" s="247">
        <f>IFERROR(((+'Sim_Dm_MIP(IxI)'!BI17/'MIP(IxI)_TFEVP'!BI17)-1)*100,0)</f>
        <v>2.2204460492503131E-14</v>
      </c>
      <c r="BJ17" s="247">
        <f>IFERROR(((+'Sim_Dm_MIP(IxI)'!BJ17/'MIP(IxI)_TFEVP'!BJ17)-1)*100,0)</f>
        <v>-1.5543122344752192E-13</v>
      </c>
      <c r="BK17" s="247">
        <f>IFERROR(((+'Sim_Dm_MIP(IxI)'!BK17/'MIP(IxI)_TFEVP'!BK17)-1)*100,0)</f>
        <v>1.9984014443252818E-13</v>
      </c>
      <c r="BL17" s="247">
        <f>IFERROR(((+'Sim_Dm_MIP(IxI)'!BL17/'MIP(IxI)_TFEVP'!BL17)-1)*100,0)</f>
        <v>2.6645352591003757E-13</v>
      </c>
      <c r="BM17" s="247">
        <f>IFERROR(((+'Sim_Dm_MIP(IxI)'!BM17/'MIP(IxI)_TFEVP'!BM17)-1)*100,0)</f>
        <v>1.5543122344752192E-13</v>
      </c>
      <c r="BN17" s="247">
        <f>IFERROR(((+'Sim_Dm_MIP(IxI)'!BN17/'MIP(IxI)_TFEVP'!BN17)-1)*100,0)</f>
        <v>2.886579864025407E-13</v>
      </c>
      <c r="BO17" s="247">
        <f>IFERROR(((+'Sim_Dm_MIP(IxI)'!BO17/'MIP(IxI)_TFEVP'!BO17)-1)*100,0)</f>
        <v>1.9984014443252818E-13</v>
      </c>
      <c r="BP17" s="247">
        <f>IFERROR(((+'Sim_Dm_MIP(IxI)'!BP17/'MIP(IxI)_TFEVP'!BP17)-1)*100,0)</f>
        <v>-2.7755575615628914E-13</v>
      </c>
      <c r="BQ17" s="247">
        <f>IFERROR(((+'Sim_Dm_MIP(IxI)'!BQ17/'MIP(IxI)_TFEVP'!BQ17)-1)*100,0)</f>
        <v>-1.1102230246251565E-13</v>
      </c>
      <c r="BR17" s="247">
        <f>IFERROR(((+'Sim_Dm_MIP(IxI)'!BR17/'MIP(IxI)_TFEVP'!BR17)-1)*100,0)</f>
        <v>-3.8857805861880479E-13</v>
      </c>
      <c r="BS17" s="247">
        <f>IFERROR(((+'Sim_Dm_MIP(IxI)'!BS17/'MIP(IxI)_TFEVP'!BS17)-1)*100,0)</f>
        <v>-9.4368957093138306E-13</v>
      </c>
      <c r="BT17" s="247">
        <f>IFERROR(((+'Sim_Dm_MIP(IxI)'!BT17/'MIP(IxI)_TFEVP'!BT17)-1)*100,0)</f>
        <v>-1.1102230246251565E-14</v>
      </c>
      <c r="BU17" s="247">
        <f>IFERROR(((+'Sim_Dm_MIP(IxI)'!BU17/'MIP(IxI)_TFEVP'!BU17)-1)*100,0)</f>
        <v>-1.4432899320127035E-13</v>
      </c>
      <c r="BV17" s="247">
        <f>IFERROR(((+'Sim_Dm_MIP(IxI)'!BV17/'MIP(IxI)_TFEVP'!BV17)-1)*100,0)</f>
        <v>-5.5511151231257827E-14</v>
      </c>
      <c r="BW17" s="247">
        <f>IFERROR(((+'Sim_Dm_MIP(IxI)'!BW17/'MIP(IxI)_TFEVP'!BW17)-1)*100,0)</f>
        <v>1.7763568394002505E-13</v>
      </c>
      <c r="BX17" s="247">
        <f>IFERROR(((+'Sim_Dm_MIP(IxI)'!BX17/'MIP(IxI)_TFEVP'!BX17)-1)*100,0)</f>
        <v>-1.7763568394002505E-13</v>
      </c>
      <c r="BY17" s="247">
        <f>IFERROR(((+'Sim_Dm_MIP(IxI)'!BY17/'MIP(IxI)_TFEVP'!BY17)-1)*100,0)</f>
        <v>0</v>
      </c>
      <c r="BZ17" s="247">
        <f>IFERROR(((+'Sim_Dm_MIP(IxI)'!BZ17/'MIP(IxI)_TFEVP'!BZ17)-1)*100,0)</f>
        <v>-5.5511151231257827E-14</v>
      </c>
      <c r="CA17" s="265">
        <f>IFERROR(((+'Sim_Dm_MIP(IxI)'!CA17/'MIP(IxI)_TFEVP'!CA17)-1)*100,0)</f>
        <v>0</v>
      </c>
      <c r="CB17" s="256">
        <f>IFERROR(((+'Sim_Dm_MIP(IxI)'!CB17/'MIP(IxI)_TFEVP'!CB17)-1)*100,0)</f>
        <v>-2.7755575615628914E-13</v>
      </c>
      <c r="CC17" s="246">
        <f>IFERROR(((+'Sim_Dm_MIP(IxI)'!CC17/'MIP(IxI)_TFEVP'!CC17)-1)*100,0)</f>
        <v>0</v>
      </c>
      <c r="CD17" s="247">
        <f>IFERROR(((+'Sim_Dm_MIP(IxI)'!CD17/'MIP(IxI)_TFEVP'!CD17)-1)*100,0)</f>
        <v>0</v>
      </c>
      <c r="CE17" s="247">
        <f>IFERROR(((+'Sim_Dm_MIP(IxI)'!CE17/'MIP(IxI)_TFEVP'!CE17)-1)*100,0)</f>
        <v>0</v>
      </c>
      <c r="CF17" s="247">
        <f>IFERROR(((+'Sim_Dm_MIP(IxI)'!CF17/'MIP(IxI)_TFEVP'!CF17)-1)*100,0)</f>
        <v>0</v>
      </c>
      <c r="CG17" s="247">
        <f>IFERROR(((+'Sim_Dm_MIP(IxI)'!CG17/'MIP(IxI)_TFEVP'!CG17)-1)*100,0)</f>
        <v>0</v>
      </c>
      <c r="CH17" s="248">
        <f>IFERROR(((+'Sim_Dm_MIP(IxI)'!CH17/'MIP(IxI)_TFEVP'!CH17)-1)*100,0)</f>
        <v>0</v>
      </c>
      <c r="CI17" s="279">
        <f>IFERROR(((+'Sim_Dm_MIP(IxI)'!CI17/'MIP(IxI)_TFEVP'!CI17)-1)*100,0)</f>
        <v>-2.3314683517128287E-13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IFERROR(((+'Sim_Dm_MIP(IxI)'!D18/'MIP(IxI)_TFEVP'!D18)-1)*100,0)</f>
        <v>-1.2212453270876722E-13</v>
      </c>
      <c r="E18" s="247">
        <f>IFERROR(((+'Sim_Dm_MIP(IxI)'!E18/'MIP(IxI)_TFEVP'!E18)-1)*100,0)</f>
        <v>1.3322676295501878E-13</v>
      </c>
      <c r="F18" s="247">
        <f>IFERROR(((+'Sim_Dm_MIP(IxI)'!F18/'MIP(IxI)_TFEVP'!F18)-1)*100,0)</f>
        <v>-7.7715611723760958E-14</v>
      </c>
      <c r="G18" s="247">
        <f>IFERROR(((+'Sim_Dm_MIP(IxI)'!G18/'MIP(IxI)_TFEVP'!G18)-1)*100,0)</f>
        <v>1.7763568394002505E-13</v>
      </c>
      <c r="H18" s="247">
        <f>IFERROR(((+'Sim_Dm_MIP(IxI)'!H18/'MIP(IxI)_TFEVP'!H18)-1)*100,0)</f>
        <v>3.5527136788005009E-13</v>
      </c>
      <c r="I18" s="247">
        <f>IFERROR(((+'Sim_Dm_MIP(IxI)'!I18/'MIP(IxI)_TFEVP'!I18)-1)*100,0)</f>
        <v>-6.6613381477509392E-14</v>
      </c>
      <c r="J18" s="247">
        <f>IFERROR(((+'Sim_Dm_MIP(IxI)'!J18/'MIP(IxI)_TFEVP'!J18)-1)*100,0)</f>
        <v>-2.1094237467877974E-13</v>
      </c>
      <c r="K18" s="247">
        <f>IFERROR(((+'Sim_Dm_MIP(IxI)'!K18/'MIP(IxI)_TFEVP'!K18)-1)*100,0)</f>
        <v>-1.1102230246251565E-14</v>
      </c>
      <c r="L18" s="247">
        <f>IFERROR(((+'Sim_Dm_MIP(IxI)'!L18/'MIP(IxI)_TFEVP'!L18)-1)*100,0)</f>
        <v>6.6613381477509392E-14</v>
      </c>
      <c r="M18" s="247">
        <f>IFERROR(((+'Sim_Dm_MIP(IxI)'!M18/'MIP(IxI)_TFEVP'!M18)-1)*100,0)</f>
        <v>2.2204460492503131E-14</v>
      </c>
      <c r="N18" s="247">
        <f>IFERROR(((+'Sim_Dm_MIP(IxI)'!N18/'MIP(IxI)_TFEVP'!N18)-1)*100,0)</f>
        <v>2.6645352591003757E-13</v>
      </c>
      <c r="O18" s="247">
        <f>IFERROR(((+'Sim_Dm_MIP(IxI)'!O18/'MIP(IxI)_TFEVP'!O18)-1)*100,0)</f>
        <v>-1.1102230246251565E-13</v>
      </c>
      <c r="P18" s="247">
        <f>IFERROR(((+'Sim_Dm_MIP(IxI)'!P18/'MIP(IxI)_TFEVP'!P18)-1)*100,0)</f>
        <v>1.3322676295501878E-13</v>
      </c>
      <c r="Q18" s="247">
        <f>IFERROR(((+'Sim_Dm_MIP(IxI)'!Q18/'MIP(IxI)_TFEVP'!Q18)-1)*100,0)</f>
        <v>-1.1102230246251565E-14</v>
      </c>
      <c r="R18" s="247">
        <f>IFERROR(((+'Sim_Dm_MIP(IxI)'!R18/'MIP(IxI)_TFEVP'!R18)-1)*100,0)</f>
        <v>-4.4408920985006262E-13</v>
      </c>
      <c r="S18" s="247">
        <f>IFERROR(((+'Sim_Dm_MIP(IxI)'!S18/'MIP(IxI)_TFEVP'!S18)-1)*100,0)</f>
        <v>-5.5511151231257827E-14</v>
      </c>
      <c r="T18" s="247">
        <f>IFERROR(((+'Sim_Dm_MIP(IxI)'!T18/'MIP(IxI)_TFEVP'!T18)-1)*100,0)</f>
        <v>1.9984014443252818E-13</v>
      </c>
      <c r="U18" s="247">
        <f>IFERROR(((+'Sim_Dm_MIP(IxI)'!U18/'MIP(IxI)_TFEVP'!U18)-1)*100,0)</f>
        <v>-1.9984014443252818E-13</v>
      </c>
      <c r="V18" s="247">
        <f>IFERROR(((+'Sim_Dm_MIP(IxI)'!V18/'MIP(IxI)_TFEVP'!V18)-1)*100,0)</f>
        <v>1.9984014443252818E-13</v>
      </c>
      <c r="W18" s="247">
        <f>IFERROR(((+'Sim_Dm_MIP(IxI)'!W18/'MIP(IxI)_TFEVP'!W18)-1)*100,0)</f>
        <v>3.1086244689504383E-13</v>
      </c>
      <c r="X18" s="247">
        <f>IFERROR(((+'Sim_Dm_MIP(IxI)'!X18/'MIP(IxI)_TFEVP'!X18)-1)*100,0)</f>
        <v>1.9984014443252818E-13</v>
      </c>
      <c r="Y18" s="247">
        <f>IFERROR(((+'Sim_Dm_MIP(IxI)'!Y18/'MIP(IxI)_TFEVP'!Y18)-1)*100,0)</f>
        <v>-3.7747582837255322E-13</v>
      </c>
      <c r="Z18" s="247">
        <f>IFERROR(((+'Sim_Dm_MIP(IxI)'!Z18/'MIP(IxI)_TFEVP'!Z18)-1)*100,0)</f>
        <v>2.2204460492503131E-13</v>
      </c>
      <c r="AA18" s="247">
        <f>IFERROR(((+'Sim_Dm_MIP(IxI)'!AA18/'MIP(IxI)_TFEVP'!AA18)-1)*100,0)</f>
        <v>6.6613381477509392E-13</v>
      </c>
      <c r="AB18" s="247">
        <f>IFERROR(((+'Sim_Dm_MIP(IxI)'!AB18/'MIP(IxI)_TFEVP'!AB18)-1)*100,0)</f>
        <v>3.7747582837255322E-13</v>
      </c>
      <c r="AC18" s="247">
        <f>IFERROR(((+'Sim_Dm_MIP(IxI)'!AC18/'MIP(IxI)_TFEVP'!AC18)-1)*100,0)</f>
        <v>-2.2204460492503131E-13</v>
      </c>
      <c r="AD18" s="247">
        <f>IFERROR(((+'Sim_Dm_MIP(IxI)'!AD18/'MIP(IxI)_TFEVP'!AD18)-1)*100,0)</f>
        <v>-4.7739590058881731E-13</v>
      </c>
      <c r="AE18" s="247">
        <f>IFERROR(((+'Sim_Dm_MIP(IxI)'!AE18/'MIP(IxI)_TFEVP'!AE18)-1)*100,0)</f>
        <v>5.9952043329758453E-13</v>
      </c>
      <c r="AF18" s="247">
        <f>IFERROR(((+'Sim_Dm_MIP(IxI)'!AF18/'MIP(IxI)_TFEVP'!AF18)-1)*100,0)</f>
        <v>-1.7763568394002505E-13</v>
      </c>
      <c r="AG18" s="247">
        <f>IFERROR(((+'Sim_Dm_MIP(IxI)'!AG18/'MIP(IxI)_TFEVP'!AG18)-1)*100,0)</f>
        <v>6.8833827526759706E-13</v>
      </c>
      <c r="AH18" s="247">
        <f>IFERROR(((+'Sim_Dm_MIP(IxI)'!AH18/'MIP(IxI)_TFEVP'!AH18)-1)*100,0)</f>
        <v>1.5543122344752192E-13</v>
      </c>
      <c r="AI18" s="247">
        <f>IFERROR(((+'Sim_Dm_MIP(IxI)'!AI18/'MIP(IxI)_TFEVP'!AI18)-1)*100,0)</f>
        <v>2.2204460492503131E-14</v>
      </c>
      <c r="AJ18" s="247">
        <f>IFERROR(((+'Sim_Dm_MIP(IxI)'!AJ18/'MIP(IxI)_TFEVP'!AJ18)-1)*100,0)</f>
        <v>-1.6653345369377348E-13</v>
      </c>
      <c r="AK18" s="247">
        <f>IFERROR(((+'Sim_Dm_MIP(IxI)'!AK18/'MIP(IxI)_TFEVP'!AK18)-1)*100,0)</f>
        <v>4.4408920985006262E-13</v>
      </c>
      <c r="AL18" s="247">
        <f>IFERROR(((+'Sim_Dm_MIP(IxI)'!AL18/'MIP(IxI)_TFEVP'!AL18)-1)*100,0)</f>
        <v>1.5543122344752192E-13</v>
      </c>
      <c r="AM18" s="247">
        <f>IFERROR(((+'Sim_Dm_MIP(IxI)'!AM18/'MIP(IxI)_TFEVP'!AM18)-1)*100,0)</f>
        <v>2.2204460492503131E-13</v>
      </c>
      <c r="AN18" s="247">
        <f>IFERROR(((+'Sim_Dm_MIP(IxI)'!AN18/'MIP(IxI)_TFEVP'!AN18)-1)*100,0)</f>
        <v>-6.8833827526759706E-13</v>
      </c>
      <c r="AO18" s="247">
        <f>IFERROR(((+'Sim_Dm_MIP(IxI)'!AO18/'MIP(IxI)_TFEVP'!AO18)-1)*100,0)</f>
        <v>-4.3298697960381105E-13</v>
      </c>
      <c r="AP18" s="247">
        <f>IFERROR(((+'Sim_Dm_MIP(IxI)'!AP18/'MIP(IxI)_TFEVP'!AP18)-1)*100,0)</f>
        <v>2.2204460492503131E-14</v>
      </c>
      <c r="AQ18" s="247">
        <f>IFERROR(((+'Sim_Dm_MIP(IxI)'!AQ18/'MIP(IxI)_TFEVP'!AQ18)-1)*100,0)</f>
        <v>4.2188474935755949E-13</v>
      </c>
      <c r="AR18" s="247">
        <f>IFERROR(((+'Sim_Dm_MIP(IxI)'!AR18/'MIP(IxI)_TFEVP'!AR18)-1)*100,0)</f>
        <v>6.6613381477509392E-14</v>
      </c>
      <c r="AS18" s="247">
        <f>IFERROR(((+'Sim_Dm_MIP(IxI)'!AS18/'MIP(IxI)_TFEVP'!AS18)-1)*100,0)</f>
        <v>1.1102230246251565E-13</v>
      </c>
      <c r="AT18" s="247">
        <f>IFERROR(((+'Sim_Dm_MIP(IxI)'!AT18/'MIP(IxI)_TFEVP'!AT18)-1)*100,0)</f>
        <v>-3.3306690738754696E-13</v>
      </c>
      <c r="AU18" s="247">
        <f>IFERROR(((+'Sim_Dm_MIP(IxI)'!AU18/'MIP(IxI)_TFEVP'!AU18)-1)*100,0)</f>
        <v>2.2204460492503131E-14</v>
      </c>
      <c r="AV18" s="247">
        <f>IFERROR(((+'Sim_Dm_MIP(IxI)'!AV18/'MIP(IxI)_TFEVP'!AV18)-1)*100,0)</f>
        <v>-1.8873791418627661E-13</v>
      </c>
      <c r="AW18" s="247">
        <f>IFERROR(((+'Sim_Dm_MIP(IxI)'!AW18/'MIP(IxI)_TFEVP'!AW18)-1)*100,0)</f>
        <v>-8.8817841970012523E-14</v>
      </c>
      <c r="AX18" s="247">
        <f>IFERROR(((+'Sim_Dm_MIP(IxI)'!AX18/'MIP(IxI)_TFEVP'!AX18)-1)*100,0)</f>
        <v>4.4408920985006262E-14</v>
      </c>
      <c r="AY18" s="247">
        <f>IFERROR(((+'Sim_Dm_MIP(IxI)'!AY18/'MIP(IxI)_TFEVP'!AY18)-1)*100,0)</f>
        <v>2.2204460492503131E-13</v>
      </c>
      <c r="AZ18" s="247">
        <f>IFERROR(((+'Sim_Dm_MIP(IxI)'!AZ18/'MIP(IxI)_TFEVP'!AZ18)-1)*100,0)</f>
        <v>-1.9984014443252818E-13</v>
      </c>
      <c r="BA18" s="247">
        <f>IFERROR(((+'Sim_Dm_MIP(IxI)'!BA18/'MIP(IxI)_TFEVP'!BA18)-1)*100,0)</f>
        <v>-1.4432899320127035E-13</v>
      </c>
      <c r="BB18" s="247">
        <f>IFERROR(((+'Sim_Dm_MIP(IxI)'!BB18/'MIP(IxI)_TFEVP'!BB18)-1)*100,0)</f>
        <v>-4.4408920985006262E-14</v>
      </c>
      <c r="BC18" s="247">
        <f>IFERROR(((+'Sim_Dm_MIP(IxI)'!BC18/'MIP(IxI)_TFEVP'!BC18)-1)*100,0)</f>
        <v>4.2188474935755949E-13</v>
      </c>
      <c r="BD18" s="247">
        <f>IFERROR(((+'Sim_Dm_MIP(IxI)'!BD18/'MIP(IxI)_TFEVP'!BD18)-1)*100,0)</f>
        <v>0</v>
      </c>
      <c r="BE18" s="247">
        <f>IFERROR(((+'Sim_Dm_MIP(IxI)'!BE18/'MIP(IxI)_TFEVP'!BE18)-1)*100,0)</f>
        <v>1.9984014443252818E-13</v>
      </c>
      <c r="BF18" s="247">
        <f>IFERROR(((+'Sim_Dm_MIP(IxI)'!BF18/'MIP(IxI)_TFEVP'!BF18)-1)*100,0)</f>
        <v>1.3322676295501878E-13</v>
      </c>
      <c r="BG18" s="247">
        <f>IFERROR(((+'Sim_Dm_MIP(IxI)'!BG18/'MIP(IxI)_TFEVP'!BG18)-1)*100,0)</f>
        <v>-1.4432899320127035E-13</v>
      </c>
      <c r="BH18" s="247">
        <f>IFERROR(((+'Sim_Dm_MIP(IxI)'!BH18/'MIP(IxI)_TFEVP'!BH18)-1)*100,0)</f>
        <v>2.2204460492503131E-14</v>
      </c>
      <c r="BI18" s="247">
        <f>IFERROR(((+'Sim_Dm_MIP(IxI)'!BI18/'MIP(IxI)_TFEVP'!BI18)-1)*100,0)</f>
        <v>-3.3306690738754696E-14</v>
      </c>
      <c r="BJ18" s="247">
        <f>IFERROR(((+'Sim_Dm_MIP(IxI)'!BJ18/'MIP(IxI)_TFEVP'!BJ18)-1)*100,0)</f>
        <v>-3.3306690738754696E-13</v>
      </c>
      <c r="BK18" s="247">
        <f>IFERROR(((+'Sim_Dm_MIP(IxI)'!BK18/'MIP(IxI)_TFEVP'!BK18)-1)*100,0)</f>
        <v>-3.9968028886505635E-13</v>
      </c>
      <c r="BL18" s="247">
        <f>IFERROR(((+'Sim_Dm_MIP(IxI)'!BL18/'MIP(IxI)_TFEVP'!BL18)-1)*100,0)</f>
        <v>-3.6637359812630166E-13</v>
      </c>
      <c r="BM18" s="247">
        <f>IFERROR(((+'Sim_Dm_MIP(IxI)'!BM18/'MIP(IxI)_TFEVP'!BM18)-1)*100,0)</f>
        <v>1.9984014443252818E-13</v>
      </c>
      <c r="BN18" s="247">
        <f>IFERROR(((+'Sim_Dm_MIP(IxI)'!BN18/'MIP(IxI)_TFEVP'!BN18)-1)*100,0)</f>
        <v>3.7747582837255322E-13</v>
      </c>
      <c r="BO18" s="247">
        <f>IFERROR(((+'Sim_Dm_MIP(IxI)'!BO18/'MIP(IxI)_TFEVP'!BO18)-1)*100,0)</f>
        <v>3.9968028886505635E-13</v>
      </c>
      <c r="BP18" s="247">
        <f>IFERROR(((+'Sim_Dm_MIP(IxI)'!BP18/'MIP(IxI)_TFEVP'!BP18)-1)*100,0)</f>
        <v>-3.1086244689504383E-13</v>
      </c>
      <c r="BQ18" s="247">
        <f>IFERROR(((+'Sim_Dm_MIP(IxI)'!BQ18/'MIP(IxI)_TFEVP'!BQ18)-1)*100,0)</f>
        <v>1.3322676295501878E-13</v>
      </c>
      <c r="BR18" s="247">
        <f>IFERROR(((+'Sim_Dm_MIP(IxI)'!BR18/'MIP(IxI)_TFEVP'!BR18)-1)*100,0)</f>
        <v>2.2204460492503131E-14</v>
      </c>
      <c r="BS18" s="247">
        <f>IFERROR(((+'Sim_Dm_MIP(IxI)'!BS18/'MIP(IxI)_TFEVP'!BS18)-1)*100,0)</f>
        <v>-5.8841820305133297E-13</v>
      </c>
      <c r="BT18" s="247">
        <f>IFERROR(((+'Sim_Dm_MIP(IxI)'!BT18/'MIP(IxI)_TFEVP'!BT18)-1)*100,0)</f>
        <v>-1.1102230246251565E-14</v>
      </c>
      <c r="BU18" s="247">
        <f>IFERROR(((+'Sim_Dm_MIP(IxI)'!BU18/'MIP(IxI)_TFEVP'!BU18)-1)*100,0)</f>
        <v>6.6613381477509392E-14</v>
      </c>
      <c r="BV18" s="247">
        <f>IFERROR(((+'Sim_Dm_MIP(IxI)'!BV18/'MIP(IxI)_TFEVP'!BV18)-1)*100,0)</f>
        <v>8.8817841970012523E-14</v>
      </c>
      <c r="BW18" s="247">
        <f>IFERROR(((+'Sim_Dm_MIP(IxI)'!BW18/'MIP(IxI)_TFEVP'!BW18)-1)*100,0)</f>
        <v>-5.5511151231257827E-14</v>
      </c>
      <c r="BX18" s="247">
        <f>IFERROR(((+'Sim_Dm_MIP(IxI)'!BX18/'MIP(IxI)_TFEVP'!BX18)-1)*100,0)</f>
        <v>-1.7763568394002505E-13</v>
      </c>
      <c r="BY18" s="247">
        <f>IFERROR(((+'Sim_Dm_MIP(IxI)'!BY18/'MIP(IxI)_TFEVP'!BY18)-1)*100,0)</f>
        <v>1.3322676295501878E-13</v>
      </c>
      <c r="BZ18" s="247">
        <f>IFERROR(((+'Sim_Dm_MIP(IxI)'!BZ18/'MIP(IxI)_TFEVP'!BZ18)-1)*100,0)</f>
        <v>1.7763568394002505E-13</v>
      </c>
      <c r="CA18" s="265">
        <f>IFERROR(((+'Sim_Dm_MIP(IxI)'!CA18/'MIP(IxI)_TFEVP'!CA18)-1)*100,0)</f>
        <v>0</v>
      </c>
      <c r="CB18" s="256">
        <f>IFERROR(((+'Sim_Dm_MIP(IxI)'!CB18/'MIP(IxI)_TFEVP'!CB18)-1)*100,0)</f>
        <v>1.5543122344752192E-13</v>
      </c>
      <c r="CC18" s="246">
        <f>IFERROR(((+'Sim_Dm_MIP(IxI)'!CC18/'MIP(IxI)_TFEVP'!CC18)-1)*100,0)</f>
        <v>0</v>
      </c>
      <c r="CD18" s="247">
        <f>IFERROR(((+'Sim_Dm_MIP(IxI)'!CD18/'MIP(IxI)_TFEVP'!CD18)-1)*100,0)</f>
        <v>0</v>
      </c>
      <c r="CE18" s="247">
        <f>IFERROR(((+'Sim_Dm_MIP(IxI)'!CE18/'MIP(IxI)_TFEVP'!CE18)-1)*100,0)</f>
        <v>0</v>
      </c>
      <c r="CF18" s="247">
        <f>IFERROR(((+'Sim_Dm_MIP(IxI)'!CF18/'MIP(IxI)_TFEVP'!CF18)-1)*100,0)</f>
        <v>0</v>
      </c>
      <c r="CG18" s="247">
        <f>IFERROR(((+'Sim_Dm_MIP(IxI)'!CG18/'MIP(IxI)_TFEVP'!CG18)-1)*100,0)</f>
        <v>0</v>
      </c>
      <c r="CH18" s="248">
        <f>IFERROR(((+'Sim_Dm_MIP(IxI)'!CH18/'MIP(IxI)_TFEVP'!CH18)-1)*100,0)</f>
        <v>0</v>
      </c>
      <c r="CI18" s="279">
        <f>IFERROR(((+'Sim_Dm_MIP(IxI)'!CI18/'MIP(IxI)_TFEVP'!CI18)-1)*100,0)</f>
        <v>1.1102230246251565E-13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IFERROR(((+'Sim_Dm_MIP(IxI)'!D19/'MIP(IxI)_TFEVP'!D19)-1)*100,0)</f>
        <v>-1.1102230246251565E-13</v>
      </c>
      <c r="E19" s="247">
        <f>IFERROR(((+'Sim_Dm_MIP(IxI)'!E19/'MIP(IxI)_TFEVP'!E19)-1)*100,0)</f>
        <v>2.2204460492503131E-13</v>
      </c>
      <c r="F19" s="247">
        <f>IFERROR(((+'Sim_Dm_MIP(IxI)'!F19/'MIP(IxI)_TFEVP'!F19)-1)*100,0)</f>
        <v>-9.9920072216264089E-14</v>
      </c>
      <c r="G19" s="247">
        <f>IFERROR(((+'Sim_Dm_MIP(IxI)'!G19/'MIP(IxI)_TFEVP'!G19)-1)*100,0)</f>
        <v>3.5527136788005009E-13</v>
      </c>
      <c r="H19" s="247">
        <f>IFERROR(((+'Sim_Dm_MIP(IxI)'!H19/'MIP(IxI)_TFEVP'!H19)-1)*100,0)</f>
        <v>1.3322676295501878E-13</v>
      </c>
      <c r="I19" s="247">
        <f>IFERROR(((+'Sim_Dm_MIP(IxI)'!I19/'MIP(IxI)_TFEVP'!I19)-1)*100,0)</f>
        <v>-3.7747582837255322E-13</v>
      </c>
      <c r="J19" s="247">
        <f>IFERROR(((+'Sim_Dm_MIP(IxI)'!J19/'MIP(IxI)_TFEVP'!J19)-1)*100,0)</f>
        <v>2.4424906541753444E-13</v>
      </c>
      <c r="K19" s="247">
        <f>IFERROR(((+'Sim_Dm_MIP(IxI)'!K19/'MIP(IxI)_TFEVP'!K19)-1)*100,0)</f>
        <v>1.3322676295501878E-13</v>
      </c>
      <c r="L19" s="247">
        <f>IFERROR(((+'Sim_Dm_MIP(IxI)'!L19/'MIP(IxI)_TFEVP'!L19)-1)*100,0)</f>
        <v>-1.9984014443252818E-13</v>
      </c>
      <c r="M19" s="247">
        <f>IFERROR(((+'Sim_Dm_MIP(IxI)'!M19/'MIP(IxI)_TFEVP'!M19)-1)*100,0)</f>
        <v>-4.5519144009631418E-13</v>
      </c>
      <c r="N19" s="247">
        <f>IFERROR(((+'Sim_Dm_MIP(IxI)'!N19/'MIP(IxI)_TFEVP'!N19)-1)*100,0)</f>
        <v>0</v>
      </c>
      <c r="O19" s="247">
        <f>IFERROR(((+'Sim_Dm_MIP(IxI)'!O19/'MIP(IxI)_TFEVP'!O19)-1)*100,0)</f>
        <v>-8.8817841970012523E-14</v>
      </c>
      <c r="P19" s="247">
        <f>IFERROR(((+'Sim_Dm_MIP(IxI)'!P19/'MIP(IxI)_TFEVP'!P19)-1)*100,0)</f>
        <v>-1.8873791418627661E-13</v>
      </c>
      <c r="Q19" s="247">
        <f>IFERROR(((+'Sim_Dm_MIP(IxI)'!Q19/'MIP(IxI)_TFEVP'!Q19)-1)*100,0)</f>
        <v>-6.6613381477509392E-14</v>
      </c>
      <c r="R19" s="247">
        <f>IFERROR(((+'Sim_Dm_MIP(IxI)'!R19/'MIP(IxI)_TFEVP'!R19)-1)*100,0)</f>
        <v>-3.5527136788005009E-13</v>
      </c>
      <c r="S19" s="247">
        <f>IFERROR(((+'Sim_Dm_MIP(IxI)'!S19/'MIP(IxI)_TFEVP'!S19)-1)*100,0)</f>
        <v>-1.4432899320127035E-13</v>
      </c>
      <c r="T19" s="247">
        <f>IFERROR(((+'Sim_Dm_MIP(IxI)'!T19/'MIP(IxI)_TFEVP'!T19)-1)*100,0)</f>
        <v>3.7747582837255322E-13</v>
      </c>
      <c r="U19" s="247">
        <f>IFERROR(((+'Sim_Dm_MIP(IxI)'!U19/'MIP(IxI)_TFEVP'!U19)-1)*100,0)</f>
        <v>-5.5511151231257827E-14</v>
      </c>
      <c r="V19" s="247">
        <f>IFERROR(((+'Sim_Dm_MIP(IxI)'!V19/'MIP(IxI)_TFEVP'!V19)-1)*100,0)</f>
        <v>-2.1094237467877974E-13</v>
      </c>
      <c r="W19" s="247">
        <f>IFERROR(((+'Sim_Dm_MIP(IxI)'!W19/'MIP(IxI)_TFEVP'!W19)-1)*100,0)</f>
        <v>7.9936057773011271E-13</v>
      </c>
      <c r="X19" s="247">
        <f>IFERROR(((+'Sim_Dm_MIP(IxI)'!X19/'MIP(IxI)_TFEVP'!X19)-1)*100,0)</f>
        <v>1.9984014443252818E-13</v>
      </c>
      <c r="Y19" s="247">
        <f>IFERROR(((+'Sim_Dm_MIP(IxI)'!Y19/'MIP(IxI)_TFEVP'!Y19)-1)*100,0)</f>
        <v>8.8817841970012523E-14</v>
      </c>
      <c r="Z19" s="247">
        <f>IFERROR(((+'Sim_Dm_MIP(IxI)'!Z19/'MIP(IxI)_TFEVP'!Z19)-1)*100,0)</f>
        <v>3.1086244689504383E-13</v>
      </c>
      <c r="AA19" s="247">
        <f>IFERROR(((+'Sim_Dm_MIP(IxI)'!AA19/'MIP(IxI)_TFEVP'!AA19)-1)*100,0)</f>
        <v>4.4408920985006262E-14</v>
      </c>
      <c r="AB19" s="247">
        <f>IFERROR(((+'Sim_Dm_MIP(IxI)'!AB19/'MIP(IxI)_TFEVP'!AB19)-1)*100,0)</f>
        <v>2.6645352591003757E-13</v>
      </c>
      <c r="AC19" s="247">
        <f>IFERROR(((+'Sim_Dm_MIP(IxI)'!AC19/'MIP(IxI)_TFEVP'!AC19)-1)*100,0)</f>
        <v>-3.1086244689504383E-13</v>
      </c>
      <c r="AD19" s="247">
        <f>IFERROR(((+'Sim_Dm_MIP(IxI)'!AD19/'MIP(IxI)_TFEVP'!AD19)-1)*100,0)</f>
        <v>-5.5511151231257827E-14</v>
      </c>
      <c r="AE19" s="247">
        <f>IFERROR(((+'Sim_Dm_MIP(IxI)'!AE19/'MIP(IxI)_TFEVP'!AE19)-1)*100,0)</f>
        <v>4.6629367034256575E-13</v>
      </c>
      <c r="AF19" s="247">
        <f>IFERROR(((+'Sim_Dm_MIP(IxI)'!AF19/'MIP(IxI)_TFEVP'!AF19)-1)*100,0)</f>
        <v>8.8817841970012523E-14</v>
      </c>
      <c r="AG19" s="247">
        <f>IFERROR(((+'Sim_Dm_MIP(IxI)'!AG19/'MIP(IxI)_TFEVP'!AG19)-1)*100,0)</f>
        <v>7.7715611723760958E-13</v>
      </c>
      <c r="AH19" s="247">
        <f>IFERROR(((+'Sim_Dm_MIP(IxI)'!AH19/'MIP(IxI)_TFEVP'!AH19)-1)*100,0)</f>
        <v>3.3306690738754696E-13</v>
      </c>
      <c r="AI19" s="247">
        <f>IFERROR(((+'Sim_Dm_MIP(IxI)'!AI19/'MIP(IxI)_TFEVP'!AI19)-1)*100,0)</f>
        <v>1.9984014443252818E-13</v>
      </c>
      <c r="AJ19" s="247">
        <f>IFERROR(((+'Sim_Dm_MIP(IxI)'!AJ19/'MIP(IxI)_TFEVP'!AJ19)-1)*100,0)</f>
        <v>-1.1102230246251565E-13</v>
      </c>
      <c r="AK19" s="247">
        <f>IFERROR(((+'Sim_Dm_MIP(IxI)'!AK19/'MIP(IxI)_TFEVP'!AK19)-1)*100,0)</f>
        <v>1.1102230246251565E-13</v>
      </c>
      <c r="AL19" s="247">
        <f>IFERROR(((+'Sim_Dm_MIP(IxI)'!AL19/'MIP(IxI)_TFEVP'!AL19)-1)*100,0)</f>
        <v>-6.6613381477509392E-14</v>
      </c>
      <c r="AM19" s="247">
        <f>IFERROR(((+'Sim_Dm_MIP(IxI)'!AM19/'MIP(IxI)_TFEVP'!AM19)-1)*100,0)</f>
        <v>3.5527136788005009E-13</v>
      </c>
      <c r="AN19" s="247">
        <f>IFERROR(((+'Sim_Dm_MIP(IxI)'!AN19/'MIP(IxI)_TFEVP'!AN19)-1)*100,0)</f>
        <v>2.2204460492503131E-14</v>
      </c>
      <c r="AO19" s="247">
        <f>IFERROR(((+'Sim_Dm_MIP(IxI)'!AO19/'MIP(IxI)_TFEVP'!AO19)-1)*100,0)</f>
        <v>0</v>
      </c>
      <c r="AP19" s="247">
        <f>IFERROR(((+'Sim_Dm_MIP(IxI)'!AP19/'MIP(IxI)_TFEVP'!AP19)-1)*100,0)</f>
        <v>4.4408920985006262E-14</v>
      </c>
      <c r="AQ19" s="247">
        <f>IFERROR(((+'Sim_Dm_MIP(IxI)'!AQ19/'MIP(IxI)_TFEVP'!AQ19)-1)*100,0)</f>
        <v>1.5543122344752192E-13</v>
      </c>
      <c r="AR19" s="247">
        <f>IFERROR(((+'Sim_Dm_MIP(IxI)'!AR19/'MIP(IxI)_TFEVP'!AR19)-1)*100,0)</f>
        <v>1.5543122344752192E-13</v>
      </c>
      <c r="AS19" s="247">
        <f>IFERROR(((+'Sim_Dm_MIP(IxI)'!AS19/'MIP(IxI)_TFEVP'!AS19)-1)*100,0)</f>
        <v>3.7747582837255322E-13</v>
      </c>
      <c r="AT19" s="247">
        <f>IFERROR(((+'Sim_Dm_MIP(IxI)'!AT19/'MIP(IxI)_TFEVP'!AT19)-1)*100,0)</f>
        <v>-1.8873791418627661E-13</v>
      </c>
      <c r="AU19" s="247">
        <f>IFERROR(((+'Sim_Dm_MIP(IxI)'!AU19/'MIP(IxI)_TFEVP'!AU19)-1)*100,0)</f>
        <v>-3.3306690738754696E-13</v>
      </c>
      <c r="AV19" s="247">
        <f>IFERROR(((+'Sim_Dm_MIP(IxI)'!AV19/'MIP(IxI)_TFEVP'!AV19)-1)*100,0)</f>
        <v>1.1102230246251565E-13</v>
      </c>
      <c r="AW19" s="247">
        <f>IFERROR(((+'Sim_Dm_MIP(IxI)'!AW19/'MIP(IxI)_TFEVP'!AW19)-1)*100,0)</f>
        <v>-3.1086244689504383E-13</v>
      </c>
      <c r="AX19" s="247">
        <f>IFERROR(((+'Sim_Dm_MIP(IxI)'!AX19/'MIP(IxI)_TFEVP'!AX19)-1)*100,0)</f>
        <v>-7.7715611723760958E-14</v>
      </c>
      <c r="AY19" s="247">
        <f>IFERROR(((+'Sim_Dm_MIP(IxI)'!AY19/'MIP(IxI)_TFEVP'!AY19)-1)*100,0)</f>
        <v>1.1102230246251565E-13</v>
      </c>
      <c r="AZ19" s="247">
        <f>IFERROR(((+'Sim_Dm_MIP(IxI)'!AZ19/'MIP(IxI)_TFEVP'!AZ19)-1)*100,0)</f>
        <v>2.4424906541753444E-13</v>
      </c>
      <c r="BA19" s="247">
        <f>IFERROR(((+'Sim_Dm_MIP(IxI)'!BA19/'MIP(IxI)_TFEVP'!BA19)-1)*100,0)</f>
        <v>-3.4416913763379853E-13</v>
      </c>
      <c r="BB19" s="247">
        <f>IFERROR(((+'Sim_Dm_MIP(IxI)'!BB19/'MIP(IxI)_TFEVP'!BB19)-1)*100,0)</f>
        <v>-6.6613381477509392E-14</v>
      </c>
      <c r="BC19" s="247">
        <f>IFERROR(((+'Sim_Dm_MIP(IxI)'!BC19/'MIP(IxI)_TFEVP'!BC19)-1)*100,0)</f>
        <v>-1.3322676295501878E-13</v>
      </c>
      <c r="BD19" s="247">
        <f>IFERROR(((+'Sim_Dm_MIP(IxI)'!BD19/'MIP(IxI)_TFEVP'!BD19)-1)*100,0)</f>
        <v>-4.7739590058881731E-13</v>
      </c>
      <c r="BE19" s="247">
        <f>IFERROR(((+'Sim_Dm_MIP(IxI)'!BE19/'MIP(IxI)_TFEVP'!BE19)-1)*100,0)</f>
        <v>1.9984014443252818E-13</v>
      </c>
      <c r="BF19" s="247">
        <f>IFERROR(((+'Sim_Dm_MIP(IxI)'!BF19/'MIP(IxI)_TFEVP'!BF19)-1)*100,0)</f>
        <v>3.1086244689504383E-13</v>
      </c>
      <c r="BG19" s="247">
        <f>IFERROR(((+'Sim_Dm_MIP(IxI)'!BG19/'MIP(IxI)_TFEVP'!BG19)-1)*100,0)</f>
        <v>-4.4408920985006262E-13</v>
      </c>
      <c r="BH19" s="247">
        <f>IFERROR(((+'Sim_Dm_MIP(IxI)'!BH19/'MIP(IxI)_TFEVP'!BH19)-1)*100,0)</f>
        <v>2.2204460492503131E-13</v>
      </c>
      <c r="BI19" s="247">
        <f>IFERROR(((+'Sim_Dm_MIP(IxI)'!BI19/'MIP(IxI)_TFEVP'!BI19)-1)*100,0)</f>
        <v>-7.7715611723760958E-14</v>
      </c>
      <c r="BJ19" s="247">
        <f>IFERROR(((+'Sim_Dm_MIP(IxI)'!BJ19/'MIP(IxI)_TFEVP'!BJ19)-1)*100,0)</f>
        <v>-7.3274719625260332E-13</v>
      </c>
      <c r="BK19" s="247">
        <f>IFERROR(((+'Sim_Dm_MIP(IxI)'!BK19/'MIP(IxI)_TFEVP'!BK19)-1)*100,0)</f>
        <v>4.4408920985006262E-14</v>
      </c>
      <c r="BL19" s="247">
        <f>IFERROR(((+'Sim_Dm_MIP(IxI)'!BL19/'MIP(IxI)_TFEVP'!BL19)-1)*100,0)</f>
        <v>-2.6645352591003757E-13</v>
      </c>
      <c r="BM19" s="247">
        <f>IFERROR(((+'Sim_Dm_MIP(IxI)'!BM19/'MIP(IxI)_TFEVP'!BM19)-1)*100,0)</f>
        <v>1.3322676295501878E-13</v>
      </c>
      <c r="BN19" s="247">
        <f>IFERROR(((+'Sim_Dm_MIP(IxI)'!BN19/'MIP(IxI)_TFEVP'!BN19)-1)*100,0)</f>
        <v>2.2204460492503131E-14</v>
      </c>
      <c r="BO19" s="247">
        <f>IFERROR(((+'Sim_Dm_MIP(IxI)'!BO19/'MIP(IxI)_TFEVP'!BO19)-1)*100,0)</f>
        <v>8.8817841970012523E-14</v>
      </c>
      <c r="BP19" s="247">
        <f>IFERROR(((+'Sim_Dm_MIP(IxI)'!BP19/'MIP(IxI)_TFEVP'!BP19)-1)*100,0)</f>
        <v>-6.3282712403633923E-13</v>
      </c>
      <c r="BQ19" s="247">
        <f>IFERROR(((+'Sim_Dm_MIP(IxI)'!BQ19/'MIP(IxI)_TFEVP'!BQ19)-1)*100,0)</f>
        <v>-6.6613381477509392E-14</v>
      </c>
      <c r="BR19" s="247">
        <f>IFERROR(((+'Sim_Dm_MIP(IxI)'!BR19/'MIP(IxI)_TFEVP'!BR19)-1)*100,0)</f>
        <v>1.9984014443252818E-13</v>
      </c>
      <c r="BS19" s="247">
        <f>IFERROR(((+'Sim_Dm_MIP(IxI)'!BS19/'MIP(IxI)_TFEVP'!BS19)-1)*100,0)</f>
        <v>-3.8857805861880479E-13</v>
      </c>
      <c r="BT19" s="247">
        <f>IFERROR(((+'Sim_Dm_MIP(IxI)'!BT19/'MIP(IxI)_TFEVP'!BT19)-1)*100,0)</f>
        <v>2.4424906541753444E-13</v>
      </c>
      <c r="BU19" s="247">
        <f>IFERROR(((+'Sim_Dm_MIP(IxI)'!BU19/'MIP(IxI)_TFEVP'!BU19)-1)*100,0)</f>
        <v>-2.3314683517128287E-13</v>
      </c>
      <c r="BV19" s="247">
        <f>IFERROR(((+'Sim_Dm_MIP(IxI)'!BV19/'MIP(IxI)_TFEVP'!BV19)-1)*100,0)</f>
        <v>1.5543122344752192E-13</v>
      </c>
      <c r="BW19" s="247">
        <f>IFERROR(((+'Sim_Dm_MIP(IxI)'!BW19/'MIP(IxI)_TFEVP'!BW19)-1)*100,0)</f>
        <v>0</v>
      </c>
      <c r="BX19" s="247">
        <f>IFERROR(((+'Sim_Dm_MIP(IxI)'!BX19/'MIP(IxI)_TFEVP'!BX19)-1)*100,0)</f>
        <v>-4.1078251911130792E-13</v>
      </c>
      <c r="BY19" s="247">
        <f>IFERROR(((+'Sim_Dm_MIP(IxI)'!BY19/'MIP(IxI)_TFEVP'!BY19)-1)*100,0)</f>
        <v>1.3322676295501878E-13</v>
      </c>
      <c r="BZ19" s="247">
        <f>IFERROR(((+'Sim_Dm_MIP(IxI)'!BZ19/'MIP(IxI)_TFEVP'!BZ19)-1)*100,0)</f>
        <v>1.1102230246251565E-13</v>
      </c>
      <c r="CA19" s="265">
        <f>IFERROR(((+'Sim_Dm_MIP(IxI)'!CA19/'MIP(IxI)_TFEVP'!CA19)-1)*100,0)</f>
        <v>0</v>
      </c>
      <c r="CB19" s="256">
        <f>IFERROR(((+'Sim_Dm_MIP(IxI)'!CB19/'MIP(IxI)_TFEVP'!CB19)-1)*100,0)</f>
        <v>-7.7715611723760958E-14</v>
      </c>
      <c r="CC19" s="246">
        <f>IFERROR(((+'Sim_Dm_MIP(IxI)'!CC19/'MIP(IxI)_TFEVP'!CC19)-1)*100,0)</f>
        <v>0</v>
      </c>
      <c r="CD19" s="247">
        <f>IFERROR(((+'Sim_Dm_MIP(IxI)'!CD19/'MIP(IxI)_TFEVP'!CD19)-1)*100,0)</f>
        <v>0</v>
      </c>
      <c r="CE19" s="247">
        <f>IFERROR(((+'Sim_Dm_MIP(IxI)'!CE19/'MIP(IxI)_TFEVP'!CE19)-1)*100,0)</f>
        <v>0</v>
      </c>
      <c r="CF19" s="247">
        <f>IFERROR(((+'Sim_Dm_MIP(IxI)'!CF19/'MIP(IxI)_TFEVP'!CF19)-1)*100,0)</f>
        <v>0</v>
      </c>
      <c r="CG19" s="247">
        <f>IFERROR(((+'Sim_Dm_MIP(IxI)'!CG19/'MIP(IxI)_TFEVP'!CG19)-1)*100,0)</f>
        <v>0</v>
      </c>
      <c r="CH19" s="248">
        <f>IFERROR(((+'Sim_Dm_MIP(IxI)'!CH19/'MIP(IxI)_TFEVP'!CH19)-1)*100,0)</f>
        <v>0</v>
      </c>
      <c r="CI19" s="279">
        <f>IFERROR(((+'Sim_Dm_MIP(IxI)'!CI19/'MIP(IxI)_TFEVP'!CI19)-1)*100,0)</f>
        <v>-2.2204460492503131E-14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IFERROR(((+'Sim_Dm_MIP(IxI)'!D20/'MIP(IxI)_TFEVP'!D20)-1)*100,0)</f>
        <v>2.2204460492503131E-13</v>
      </c>
      <c r="E20" s="247">
        <f>IFERROR(((+'Sim_Dm_MIP(IxI)'!E20/'MIP(IxI)_TFEVP'!E20)-1)*100,0)</f>
        <v>3.7747582837255322E-13</v>
      </c>
      <c r="F20" s="247">
        <f>IFERROR(((+'Sim_Dm_MIP(IxI)'!F20/'MIP(IxI)_TFEVP'!F20)-1)*100,0)</f>
        <v>-8.8817841970012523E-14</v>
      </c>
      <c r="G20" s="247">
        <f>IFERROR(((+'Sim_Dm_MIP(IxI)'!G20/'MIP(IxI)_TFEVP'!G20)-1)*100,0)</f>
        <v>-1.9984014443252818E-13</v>
      </c>
      <c r="H20" s="247">
        <f>IFERROR(((+'Sim_Dm_MIP(IxI)'!H20/'MIP(IxI)_TFEVP'!H20)-1)*100,0)</f>
        <v>-1.4432899320127035E-13</v>
      </c>
      <c r="I20" s="247">
        <f>IFERROR(((+'Sim_Dm_MIP(IxI)'!I20/'MIP(IxI)_TFEVP'!I20)-1)*100,0)</f>
        <v>2.6645352591003757E-13</v>
      </c>
      <c r="J20" s="247">
        <f>IFERROR(((+'Sim_Dm_MIP(IxI)'!J20/'MIP(IxI)_TFEVP'!J20)-1)*100,0)</f>
        <v>0</v>
      </c>
      <c r="K20" s="247">
        <f>IFERROR(((+'Sim_Dm_MIP(IxI)'!K20/'MIP(IxI)_TFEVP'!K20)-1)*100,0)</f>
        <v>1.7763568394002505E-13</v>
      </c>
      <c r="L20" s="247">
        <f>IFERROR(((+'Sim_Dm_MIP(IxI)'!L20/'MIP(IxI)_TFEVP'!L20)-1)*100,0)</f>
        <v>-1.1102230246251565E-13</v>
      </c>
      <c r="M20" s="247">
        <f>IFERROR(((+'Sim_Dm_MIP(IxI)'!M20/'MIP(IxI)_TFEVP'!M20)-1)*100,0)</f>
        <v>-1.9984014443252818E-13</v>
      </c>
      <c r="N20" s="247">
        <f>IFERROR(((+'Sim_Dm_MIP(IxI)'!N20/'MIP(IxI)_TFEVP'!N20)-1)*100,0)</f>
        <v>2.6645352591003757E-13</v>
      </c>
      <c r="O20" s="247">
        <f>IFERROR(((+'Sim_Dm_MIP(IxI)'!O20/'MIP(IxI)_TFEVP'!O20)-1)*100,0)</f>
        <v>2.2204460492503131E-13</v>
      </c>
      <c r="P20" s="247">
        <f>IFERROR(((+'Sim_Dm_MIP(IxI)'!P20/'MIP(IxI)_TFEVP'!P20)-1)*100,0)</f>
        <v>4.4408920985006262E-14</v>
      </c>
      <c r="Q20" s="247">
        <f>IFERROR(((+'Sim_Dm_MIP(IxI)'!Q20/'MIP(IxI)_TFEVP'!Q20)-1)*100,0)</f>
        <v>5.9952043329758453E-13</v>
      </c>
      <c r="R20" s="247">
        <f>IFERROR(((+'Sim_Dm_MIP(IxI)'!R20/'MIP(IxI)_TFEVP'!R20)-1)*100,0)</f>
        <v>-5.773159728050814E-13</v>
      </c>
      <c r="S20" s="247">
        <f>IFERROR(((+'Sim_Dm_MIP(IxI)'!S20/'MIP(IxI)_TFEVP'!S20)-1)*100,0)</f>
        <v>-9.9920072216264089E-14</v>
      </c>
      <c r="T20" s="247">
        <f>IFERROR(((+'Sim_Dm_MIP(IxI)'!T20/'MIP(IxI)_TFEVP'!T20)-1)*100,0)</f>
        <v>8.8817841970012523E-14</v>
      </c>
      <c r="U20" s="247">
        <f>IFERROR(((+'Sim_Dm_MIP(IxI)'!U20/'MIP(IxI)_TFEVP'!U20)-1)*100,0)</f>
        <v>-3.6637359812630166E-13</v>
      </c>
      <c r="V20" s="247">
        <f>IFERROR(((+'Sim_Dm_MIP(IxI)'!V20/'MIP(IxI)_TFEVP'!V20)-1)*100,0)</f>
        <v>-5.773159728050814E-13</v>
      </c>
      <c r="W20" s="247">
        <f>IFERROR(((+'Sim_Dm_MIP(IxI)'!W20/'MIP(IxI)_TFEVP'!W20)-1)*100,0)</f>
        <v>2.4424906541753444E-13</v>
      </c>
      <c r="X20" s="247">
        <f>IFERROR(((+'Sim_Dm_MIP(IxI)'!X20/'MIP(IxI)_TFEVP'!X20)-1)*100,0)</f>
        <v>-8.8817841970012523E-14</v>
      </c>
      <c r="Y20" s="247">
        <f>IFERROR(((+'Sim_Dm_MIP(IxI)'!Y20/'MIP(IxI)_TFEVP'!Y20)-1)*100,0)</f>
        <v>-3.1086244689504383E-13</v>
      </c>
      <c r="Z20" s="247">
        <f>IFERROR(((+'Sim_Dm_MIP(IxI)'!Z20/'MIP(IxI)_TFEVP'!Z20)-1)*100,0)</f>
        <v>4.8849813083506888E-13</v>
      </c>
      <c r="AA20" s="247">
        <f>IFERROR(((+'Sim_Dm_MIP(IxI)'!AA20/'MIP(IxI)_TFEVP'!AA20)-1)*100,0)</f>
        <v>8.8817841970012523E-14</v>
      </c>
      <c r="AB20" s="247">
        <f>IFERROR(((+'Sim_Dm_MIP(IxI)'!AB20/'MIP(IxI)_TFEVP'!AB20)-1)*100,0)</f>
        <v>2.6645352591003757E-13</v>
      </c>
      <c r="AC20" s="247">
        <f>IFERROR(((+'Sim_Dm_MIP(IxI)'!AC20/'MIP(IxI)_TFEVP'!AC20)-1)*100,0)</f>
        <v>-5.3290705182007514E-13</v>
      </c>
      <c r="AD20" s="247">
        <f>IFERROR(((+'Sim_Dm_MIP(IxI)'!AD20/'MIP(IxI)_TFEVP'!AD20)-1)*100,0)</f>
        <v>-1.1102230246251565E-13</v>
      </c>
      <c r="AE20" s="247">
        <f>IFERROR(((+'Sim_Dm_MIP(IxI)'!AE20/'MIP(IxI)_TFEVP'!AE20)-1)*100,0)</f>
        <v>4.6629367034256575E-13</v>
      </c>
      <c r="AF20" s="247">
        <f>IFERROR(((+'Sim_Dm_MIP(IxI)'!AF20/'MIP(IxI)_TFEVP'!AF20)-1)*100,0)</f>
        <v>-3.3306690738754696E-14</v>
      </c>
      <c r="AG20" s="247">
        <f>IFERROR(((+'Sim_Dm_MIP(IxI)'!AG20/'MIP(IxI)_TFEVP'!AG20)-1)*100,0)</f>
        <v>6.6613381477509392E-14</v>
      </c>
      <c r="AH20" s="247">
        <f>IFERROR(((+'Sim_Dm_MIP(IxI)'!AH20/'MIP(IxI)_TFEVP'!AH20)-1)*100,0)</f>
        <v>1.5543122344752192E-13</v>
      </c>
      <c r="AI20" s="247">
        <f>IFERROR(((+'Sim_Dm_MIP(IxI)'!AI20/'MIP(IxI)_TFEVP'!AI20)-1)*100,0)</f>
        <v>4.4408920985006262E-14</v>
      </c>
      <c r="AJ20" s="247">
        <f>IFERROR(((+'Sim_Dm_MIP(IxI)'!AJ20/'MIP(IxI)_TFEVP'!AJ20)-1)*100,0)</f>
        <v>6.8833827526759706E-13</v>
      </c>
      <c r="AK20" s="247">
        <f>IFERROR(((+'Sim_Dm_MIP(IxI)'!AK20/'MIP(IxI)_TFEVP'!AK20)-1)*100,0)</f>
        <v>1.9984014443252818E-13</v>
      </c>
      <c r="AL20" s="247">
        <f>IFERROR(((+'Sim_Dm_MIP(IxI)'!AL20/'MIP(IxI)_TFEVP'!AL20)-1)*100,0)</f>
        <v>3.3306690738754696E-13</v>
      </c>
      <c r="AM20" s="247">
        <f>IFERROR(((+'Sim_Dm_MIP(IxI)'!AM20/'MIP(IxI)_TFEVP'!AM20)-1)*100,0)</f>
        <v>4.2188474935755949E-13</v>
      </c>
      <c r="AN20" s="247">
        <f>IFERROR(((+'Sim_Dm_MIP(IxI)'!AN20/'MIP(IxI)_TFEVP'!AN20)-1)*100,0)</f>
        <v>2.2204460492503131E-14</v>
      </c>
      <c r="AO20" s="247">
        <f>IFERROR(((+'Sim_Dm_MIP(IxI)'!AO20/'MIP(IxI)_TFEVP'!AO20)-1)*100,0)</f>
        <v>-4.3298697960381105E-13</v>
      </c>
      <c r="AP20" s="247">
        <f>IFERROR(((+'Sim_Dm_MIP(IxI)'!AP20/'MIP(IxI)_TFEVP'!AP20)-1)*100,0)</f>
        <v>1.5543122344752192E-13</v>
      </c>
      <c r="AQ20" s="247">
        <f>IFERROR(((+'Sim_Dm_MIP(IxI)'!AQ20/'MIP(IxI)_TFEVP'!AQ20)-1)*100,0)</f>
        <v>1.5543122344752192E-13</v>
      </c>
      <c r="AR20" s="247">
        <f>IFERROR(((+'Sim_Dm_MIP(IxI)'!AR20/'MIP(IxI)_TFEVP'!AR20)-1)*100,0)</f>
        <v>2.2204460492503131E-13</v>
      </c>
      <c r="AS20" s="247">
        <f>IFERROR(((+'Sim_Dm_MIP(IxI)'!AS20/'MIP(IxI)_TFEVP'!AS20)-1)*100,0)</f>
        <v>1.5543122344752192E-13</v>
      </c>
      <c r="AT20" s="247">
        <f>IFERROR(((+'Sim_Dm_MIP(IxI)'!AT20/'MIP(IxI)_TFEVP'!AT20)-1)*100,0)</f>
        <v>-8.8817841970012523E-14</v>
      </c>
      <c r="AU20" s="247">
        <f>IFERROR(((+'Sim_Dm_MIP(IxI)'!AU20/'MIP(IxI)_TFEVP'!AU20)-1)*100,0)</f>
        <v>-7.7715611723760958E-14</v>
      </c>
      <c r="AV20" s="247">
        <f>IFERROR(((+'Sim_Dm_MIP(IxI)'!AV20/'MIP(IxI)_TFEVP'!AV20)-1)*100,0)</f>
        <v>-4.4408920985006262E-14</v>
      </c>
      <c r="AW20" s="247">
        <f>IFERROR(((+'Sim_Dm_MIP(IxI)'!AW20/'MIP(IxI)_TFEVP'!AW20)-1)*100,0)</f>
        <v>-7.7715611723760958E-14</v>
      </c>
      <c r="AX20" s="247">
        <f>IFERROR(((+'Sim_Dm_MIP(IxI)'!AX20/'MIP(IxI)_TFEVP'!AX20)-1)*100,0)</f>
        <v>6.6613381477509392E-14</v>
      </c>
      <c r="AY20" s="247">
        <f>IFERROR(((+'Sim_Dm_MIP(IxI)'!AY20/'MIP(IxI)_TFEVP'!AY20)-1)*100,0)</f>
        <v>1.7763568394002505E-13</v>
      </c>
      <c r="AZ20" s="247">
        <f>IFERROR(((+'Sim_Dm_MIP(IxI)'!AZ20/'MIP(IxI)_TFEVP'!AZ20)-1)*100,0)</f>
        <v>-2.2204460492503131E-13</v>
      </c>
      <c r="BA20" s="247">
        <f>IFERROR(((+'Sim_Dm_MIP(IxI)'!BA20/'MIP(IxI)_TFEVP'!BA20)-1)*100,0)</f>
        <v>-4.9960036108132044E-13</v>
      </c>
      <c r="BB20" s="247">
        <f>IFERROR(((+'Sim_Dm_MIP(IxI)'!BB20/'MIP(IxI)_TFEVP'!BB20)-1)*100,0)</f>
        <v>2.4424906541753444E-13</v>
      </c>
      <c r="BC20" s="247">
        <f>IFERROR(((+'Sim_Dm_MIP(IxI)'!BC20/'MIP(IxI)_TFEVP'!BC20)-1)*100,0)</f>
        <v>2.2204460492503131E-13</v>
      </c>
      <c r="BD20" s="247">
        <f>IFERROR(((+'Sim_Dm_MIP(IxI)'!BD20/'MIP(IxI)_TFEVP'!BD20)-1)*100,0)</f>
        <v>-3.8857805861880479E-13</v>
      </c>
      <c r="BE20" s="247">
        <f>IFERROR(((+'Sim_Dm_MIP(IxI)'!BE20/'MIP(IxI)_TFEVP'!BE20)-1)*100,0)</f>
        <v>-5.5511151231257827E-14</v>
      </c>
      <c r="BF20" s="247">
        <f>IFERROR(((+'Sim_Dm_MIP(IxI)'!BF20/'MIP(IxI)_TFEVP'!BF20)-1)*100,0)</f>
        <v>-6.6613381477509392E-14</v>
      </c>
      <c r="BG20" s="247">
        <f>IFERROR(((+'Sim_Dm_MIP(IxI)'!BG20/'MIP(IxI)_TFEVP'!BG20)-1)*100,0)</f>
        <v>0</v>
      </c>
      <c r="BH20" s="247">
        <f>IFERROR(((+'Sim_Dm_MIP(IxI)'!BH20/'MIP(IxI)_TFEVP'!BH20)-1)*100,0)</f>
        <v>-4.4408920985006262E-14</v>
      </c>
      <c r="BI20" s="247">
        <f>IFERROR(((+'Sim_Dm_MIP(IxI)'!BI20/'MIP(IxI)_TFEVP'!BI20)-1)*100,0)</f>
        <v>-1.1102230246251565E-13</v>
      </c>
      <c r="BJ20" s="247">
        <f>IFERROR(((+'Sim_Dm_MIP(IxI)'!BJ20/'MIP(IxI)_TFEVP'!BJ20)-1)*100,0)</f>
        <v>-4.3298697960381105E-13</v>
      </c>
      <c r="BK20" s="247">
        <f>IFERROR(((+'Sim_Dm_MIP(IxI)'!BK20/'MIP(IxI)_TFEVP'!BK20)-1)*100,0)</f>
        <v>8.8817841970012523E-14</v>
      </c>
      <c r="BL20" s="247">
        <f>IFERROR(((+'Sim_Dm_MIP(IxI)'!BL20/'MIP(IxI)_TFEVP'!BL20)-1)*100,0)</f>
        <v>-4.5519144009631418E-13</v>
      </c>
      <c r="BM20" s="247">
        <f>IFERROR(((+'Sim_Dm_MIP(IxI)'!BM20/'MIP(IxI)_TFEVP'!BM20)-1)*100,0)</f>
        <v>-7.7715611723760958E-14</v>
      </c>
      <c r="BN20" s="247">
        <f>IFERROR(((+'Sim_Dm_MIP(IxI)'!BN20/'MIP(IxI)_TFEVP'!BN20)-1)*100,0)</f>
        <v>2.2204460492503131E-14</v>
      </c>
      <c r="BO20" s="247">
        <f>IFERROR(((+'Sim_Dm_MIP(IxI)'!BO20/'MIP(IxI)_TFEVP'!BO20)-1)*100,0)</f>
        <v>4.4408920985006262E-14</v>
      </c>
      <c r="BP20" s="247">
        <f>IFERROR(((+'Sim_Dm_MIP(IxI)'!BP20/'MIP(IxI)_TFEVP'!BP20)-1)*100,0)</f>
        <v>-5.3290705182007514E-13</v>
      </c>
      <c r="BQ20" s="247">
        <f>IFERROR(((+'Sim_Dm_MIP(IxI)'!BQ20/'MIP(IxI)_TFEVP'!BQ20)-1)*100,0)</f>
        <v>2.6645352591003757E-13</v>
      </c>
      <c r="BR20" s="247">
        <f>IFERROR(((+'Sim_Dm_MIP(IxI)'!BR20/'MIP(IxI)_TFEVP'!BR20)-1)*100,0)</f>
        <v>6.6613381477509392E-14</v>
      </c>
      <c r="BS20" s="247">
        <f>IFERROR(((+'Sim_Dm_MIP(IxI)'!BS20/'MIP(IxI)_TFEVP'!BS20)-1)*100,0)</f>
        <v>-1.5543122344752192E-13</v>
      </c>
      <c r="BT20" s="247">
        <f>IFERROR(((+'Sim_Dm_MIP(IxI)'!BT20/'MIP(IxI)_TFEVP'!BT20)-1)*100,0)</f>
        <v>-1.3322676295501878E-13</v>
      </c>
      <c r="BU20" s="247">
        <f>IFERROR(((+'Sim_Dm_MIP(IxI)'!BU20/'MIP(IxI)_TFEVP'!BU20)-1)*100,0)</f>
        <v>-6.6613381477509392E-14</v>
      </c>
      <c r="BV20" s="247">
        <f>IFERROR(((+'Sim_Dm_MIP(IxI)'!BV20/'MIP(IxI)_TFEVP'!BV20)-1)*100,0)</f>
        <v>-4.3298697960381105E-13</v>
      </c>
      <c r="BW20" s="247">
        <f>IFERROR(((+'Sim_Dm_MIP(IxI)'!BW20/'MIP(IxI)_TFEVP'!BW20)-1)*100,0)</f>
        <v>2.886579864025407E-13</v>
      </c>
      <c r="BX20" s="247">
        <f>IFERROR(((+'Sim_Dm_MIP(IxI)'!BX20/'MIP(IxI)_TFEVP'!BX20)-1)*100,0)</f>
        <v>-7.7715611723760958E-14</v>
      </c>
      <c r="BY20" s="247">
        <f>IFERROR(((+'Sim_Dm_MIP(IxI)'!BY20/'MIP(IxI)_TFEVP'!BY20)-1)*100,0)</f>
        <v>1.5543122344752192E-13</v>
      </c>
      <c r="BZ20" s="247">
        <f>IFERROR(((+'Sim_Dm_MIP(IxI)'!BZ20/'MIP(IxI)_TFEVP'!BZ20)-1)*100,0)</f>
        <v>-3.219646771412954E-13</v>
      </c>
      <c r="CA20" s="265">
        <f>IFERROR(((+'Sim_Dm_MIP(IxI)'!CA20/'MIP(IxI)_TFEVP'!CA20)-1)*100,0)</f>
        <v>0</v>
      </c>
      <c r="CB20" s="256">
        <f>IFERROR(((+'Sim_Dm_MIP(IxI)'!CB20/'MIP(IxI)_TFEVP'!CB20)-1)*100,0)</f>
        <v>-2.55351295663786E-13</v>
      </c>
      <c r="CC20" s="246">
        <f>IFERROR(((+'Sim_Dm_MIP(IxI)'!CC20/'MIP(IxI)_TFEVP'!CC20)-1)*100,0)</f>
        <v>0</v>
      </c>
      <c r="CD20" s="247">
        <f>IFERROR(((+'Sim_Dm_MIP(IxI)'!CD20/'MIP(IxI)_TFEVP'!CD20)-1)*100,0)</f>
        <v>0</v>
      </c>
      <c r="CE20" s="247">
        <f>IFERROR(((+'Sim_Dm_MIP(IxI)'!CE20/'MIP(IxI)_TFEVP'!CE20)-1)*100,0)</f>
        <v>0</v>
      </c>
      <c r="CF20" s="247">
        <f>IFERROR(((+'Sim_Dm_MIP(IxI)'!CF20/'MIP(IxI)_TFEVP'!CF20)-1)*100,0)</f>
        <v>0</v>
      </c>
      <c r="CG20" s="247">
        <f>IFERROR(((+'Sim_Dm_MIP(IxI)'!CG20/'MIP(IxI)_TFEVP'!CG20)-1)*100,0)</f>
        <v>0</v>
      </c>
      <c r="CH20" s="248">
        <f>IFERROR(((+'Sim_Dm_MIP(IxI)'!CH20/'MIP(IxI)_TFEVP'!CH20)-1)*100,0)</f>
        <v>0</v>
      </c>
      <c r="CI20" s="279">
        <f>IFERROR(((+'Sim_Dm_MIP(IxI)'!CI20/'MIP(IxI)_TFEVP'!CI20)-1)*100,0)</f>
        <v>-1.5543122344752192E-13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IFERROR(((+'Sim_Dm_MIP(IxI)'!D21/'MIP(IxI)_TFEVP'!D21)-1)*100,0)</f>
        <v>0</v>
      </c>
      <c r="E21" s="247">
        <f>IFERROR(((+'Sim_Dm_MIP(IxI)'!E21/'MIP(IxI)_TFEVP'!E21)-1)*100,0)</f>
        <v>0</v>
      </c>
      <c r="F21" s="247">
        <f>IFERROR(((+'Sim_Dm_MIP(IxI)'!F21/'MIP(IxI)_TFEVP'!F21)-1)*100,0)</f>
        <v>0</v>
      </c>
      <c r="G21" s="247">
        <f>IFERROR(((+'Sim_Dm_MIP(IxI)'!G21/'MIP(IxI)_TFEVP'!G21)-1)*100,0)</f>
        <v>0</v>
      </c>
      <c r="H21" s="247">
        <f>IFERROR(((+'Sim_Dm_MIP(IxI)'!H21/'MIP(IxI)_TFEVP'!H21)-1)*100,0)</f>
        <v>0</v>
      </c>
      <c r="I21" s="247">
        <f>IFERROR(((+'Sim_Dm_MIP(IxI)'!I21/'MIP(IxI)_TFEVP'!I21)-1)*100,0)</f>
        <v>0</v>
      </c>
      <c r="J21" s="247">
        <f>IFERROR(((+'Sim_Dm_MIP(IxI)'!J21/'MIP(IxI)_TFEVP'!J21)-1)*100,0)</f>
        <v>0</v>
      </c>
      <c r="K21" s="247">
        <f>IFERROR(((+'Sim_Dm_MIP(IxI)'!K21/'MIP(IxI)_TFEVP'!K21)-1)*100,0)</f>
        <v>0</v>
      </c>
      <c r="L21" s="247">
        <f>IFERROR(((+'Sim_Dm_MIP(IxI)'!L21/'MIP(IxI)_TFEVP'!L21)-1)*100,0)</f>
        <v>0</v>
      </c>
      <c r="M21" s="247">
        <f>IFERROR(((+'Sim_Dm_MIP(IxI)'!M21/'MIP(IxI)_TFEVP'!M21)-1)*100,0)</f>
        <v>0</v>
      </c>
      <c r="N21" s="247">
        <f>IFERROR(((+'Sim_Dm_MIP(IxI)'!N21/'MIP(IxI)_TFEVP'!N21)-1)*100,0)</f>
        <v>0</v>
      </c>
      <c r="O21" s="247">
        <f>IFERROR(((+'Sim_Dm_MIP(IxI)'!O21/'MIP(IxI)_TFEVP'!O21)-1)*100,0)</f>
        <v>0</v>
      </c>
      <c r="P21" s="247">
        <f>IFERROR(((+'Sim_Dm_MIP(IxI)'!P21/'MIP(IxI)_TFEVP'!P21)-1)*100,0)</f>
        <v>0</v>
      </c>
      <c r="Q21" s="247">
        <f>IFERROR(((+'Sim_Dm_MIP(IxI)'!Q21/'MIP(IxI)_TFEVP'!Q21)-1)*100,0)</f>
        <v>1.3322676295501878E-13</v>
      </c>
      <c r="R21" s="247">
        <f>IFERROR(((+'Sim_Dm_MIP(IxI)'!R21/'MIP(IxI)_TFEVP'!R21)-1)*100,0)</f>
        <v>0</v>
      </c>
      <c r="S21" s="247">
        <f>IFERROR(((+'Sim_Dm_MIP(IxI)'!S21/'MIP(IxI)_TFEVP'!S21)-1)*100,0)</f>
        <v>0</v>
      </c>
      <c r="T21" s="247">
        <f>IFERROR(((+'Sim_Dm_MIP(IxI)'!T21/'MIP(IxI)_TFEVP'!T21)-1)*100,0)</f>
        <v>0</v>
      </c>
      <c r="U21" s="247">
        <f>IFERROR(((+'Sim_Dm_MIP(IxI)'!U21/'MIP(IxI)_TFEVP'!U21)-1)*100,0)</f>
        <v>0</v>
      </c>
      <c r="V21" s="247">
        <f>IFERROR(((+'Sim_Dm_MIP(IxI)'!V21/'MIP(IxI)_TFEVP'!V21)-1)*100,0)</f>
        <v>0</v>
      </c>
      <c r="W21" s="247">
        <f>IFERROR(((+'Sim_Dm_MIP(IxI)'!W21/'MIP(IxI)_TFEVP'!W21)-1)*100,0)</f>
        <v>0</v>
      </c>
      <c r="X21" s="247">
        <f>IFERROR(((+'Sim_Dm_MIP(IxI)'!X21/'MIP(IxI)_TFEVP'!X21)-1)*100,0)</f>
        <v>0</v>
      </c>
      <c r="Y21" s="247">
        <f>IFERROR(((+'Sim_Dm_MIP(IxI)'!Y21/'MIP(IxI)_TFEVP'!Y21)-1)*100,0)</f>
        <v>0</v>
      </c>
      <c r="Z21" s="247">
        <f>IFERROR(((+'Sim_Dm_MIP(IxI)'!Z21/'MIP(IxI)_TFEVP'!Z21)-1)*100,0)</f>
        <v>0</v>
      </c>
      <c r="AA21" s="247">
        <f>IFERROR(((+'Sim_Dm_MIP(IxI)'!AA21/'MIP(IxI)_TFEVP'!AA21)-1)*100,0)</f>
        <v>0</v>
      </c>
      <c r="AB21" s="247">
        <f>IFERROR(((+'Sim_Dm_MIP(IxI)'!AB21/'MIP(IxI)_TFEVP'!AB21)-1)*100,0)</f>
        <v>0</v>
      </c>
      <c r="AC21" s="247">
        <f>IFERROR(((+'Sim_Dm_MIP(IxI)'!AC21/'MIP(IxI)_TFEVP'!AC21)-1)*100,0)</f>
        <v>0</v>
      </c>
      <c r="AD21" s="247">
        <f>IFERROR(((+'Sim_Dm_MIP(IxI)'!AD21/'MIP(IxI)_TFEVP'!AD21)-1)*100,0)</f>
        <v>0</v>
      </c>
      <c r="AE21" s="247">
        <f>IFERROR(((+'Sim_Dm_MIP(IxI)'!AE21/'MIP(IxI)_TFEVP'!AE21)-1)*100,0)</f>
        <v>0</v>
      </c>
      <c r="AF21" s="247">
        <f>IFERROR(((+'Sim_Dm_MIP(IxI)'!AF21/'MIP(IxI)_TFEVP'!AF21)-1)*100,0)</f>
        <v>0</v>
      </c>
      <c r="AG21" s="247">
        <f>IFERROR(((+'Sim_Dm_MIP(IxI)'!AG21/'MIP(IxI)_TFEVP'!AG21)-1)*100,0)</f>
        <v>0</v>
      </c>
      <c r="AH21" s="247">
        <f>IFERROR(((+'Sim_Dm_MIP(IxI)'!AH21/'MIP(IxI)_TFEVP'!AH21)-1)*100,0)</f>
        <v>0</v>
      </c>
      <c r="AI21" s="247">
        <f>IFERROR(((+'Sim_Dm_MIP(IxI)'!AI21/'MIP(IxI)_TFEVP'!AI21)-1)*100,0)</f>
        <v>0</v>
      </c>
      <c r="AJ21" s="247">
        <f>IFERROR(((+'Sim_Dm_MIP(IxI)'!AJ21/'MIP(IxI)_TFEVP'!AJ21)-1)*100,0)</f>
        <v>0</v>
      </c>
      <c r="AK21" s="247">
        <f>IFERROR(((+'Sim_Dm_MIP(IxI)'!AK21/'MIP(IxI)_TFEVP'!AK21)-1)*100,0)</f>
        <v>0</v>
      </c>
      <c r="AL21" s="247">
        <f>IFERROR(((+'Sim_Dm_MIP(IxI)'!AL21/'MIP(IxI)_TFEVP'!AL21)-1)*100,0)</f>
        <v>0</v>
      </c>
      <c r="AM21" s="247">
        <f>IFERROR(((+'Sim_Dm_MIP(IxI)'!AM21/'MIP(IxI)_TFEVP'!AM21)-1)*100,0)</f>
        <v>0</v>
      </c>
      <c r="AN21" s="247">
        <f>IFERROR(((+'Sim_Dm_MIP(IxI)'!AN21/'MIP(IxI)_TFEVP'!AN21)-1)*100,0)</f>
        <v>0</v>
      </c>
      <c r="AO21" s="247">
        <f>IFERROR(((+'Sim_Dm_MIP(IxI)'!AO21/'MIP(IxI)_TFEVP'!AO21)-1)*100,0)</f>
        <v>0</v>
      </c>
      <c r="AP21" s="247">
        <f>IFERROR(((+'Sim_Dm_MIP(IxI)'!AP21/'MIP(IxI)_TFEVP'!AP21)-1)*100,0)</f>
        <v>0</v>
      </c>
      <c r="AQ21" s="247">
        <f>IFERROR(((+'Sim_Dm_MIP(IxI)'!AQ21/'MIP(IxI)_TFEVP'!AQ21)-1)*100,0)</f>
        <v>0</v>
      </c>
      <c r="AR21" s="247">
        <f>IFERROR(((+'Sim_Dm_MIP(IxI)'!AR21/'MIP(IxI)_TFEVP'!AR21)-1)*100,0)</f>
        <v>0</v>
      </c>
      <c r="AS21" s="247">
        <f>IFERROR(((+'Sim_Dm_MIP(IxI)'!AS21/'MIP(IxI)_TFEVP'!AS21)-1)*100,0)</f>
        <v>0</v>
      </c>
      <c r="AT21" s="247">
        <f>IFERROR(((+'Sim_Dm_MIP(IxI)'!AT21/'MIP(IxI)_TFEVP'!AT21)-1)*100,0)</f>
        <v>0</v>
      </c>
      <c r="AU21" s="247">
        <f>IFERROR(((+'Sim_Dm_MIP(IxI)'!AU21/'MIP(IxI)_TFEVP'!AU21)-1)*100,0)</f>
        <v>0</v>
      </c>
      <c r="AV21" s="247">
        <f>IFERROR(((+'Sim_Dm_MIP(IxI)'!AV21/'MIP(IxI)_TFEVP'!AV21)-1)*100,0)</f>
        <v>0</v>
      </c>
      <c r="AW21" s="247">
        <f>IFERROR(((+'Sim_Dm_MIP(IxI)'!AW21/'MIP(IxI)_TFEVP'!AW21)-1)*100,0)</f>
        <v>0</v>
      </c>
      <c r="AX21" s="247">
        <f>IFERROR(((+'Sim_Dm_MIP(IxI)'!AX21/'MIP(IxI)_TFEVP'!AX21)-1)*100,0)</f>
        <v>0</v>
      </c>
      <c r="AY21" s="247">
        <f>IFERROR(((+'Sim_Dm_MIP(IxI)'!AY21/'MIP(IxI)_TFEVP'!AY21)-1)*100,0)</f>
        <v>0</v>
      </c>
      <c r="AZ21" s="247">
        <f>IFERROR(((+'Sim_Dm_MIP(IxI)'!AZ21/'MIP(IxI)_TFEVP'!AZ21)-1)*100,0)</f>
        <v>0</v>
      </c>
      <c r="BA21" s="247">
        <f>IFERROR(((+'Sim_Dm_MIP(IxI)'!BA21/'MIP(IxI)_TFEVP'!BA21)-1)*100,0)</f>
        <v>0</v>
      </c>
      <c r="BB21" s="247">
        <f>IFERROR(((+'Sim_Dm_MIP(IxI)'!BB21/'MIP(IxI)_TFEVP'!BB21)-1)*100,0)</f>
        <v>0</v>
      </c>
      <c r="BC21" s="247">
        <f>IFERROR(((+'Sim_Dm_MIP(IxI)'!BC21/'MIP(IxI)_TFEVP'!BC21)-1)*100,0)</f>
        <v>0</v>
      </c>
      <c r="BD21" s="247">
        <f>IFERROR(((+'Sim_Dm_MIP(IxI)'!BD21/'MIP(IxI)_TFEVP'!BD21)-1)*100,0)</f>
        <v>0</v>
      </c>
      <c r="BE21" s="247">
        <f>IFERROR(((+'Sim_Dm_MIP(IxI)'!BE21/'MIP(IxI)_TFEVP'!BE21)-1)*100,0)</f>
        <v>0</v>
      </c>
      <c r="BF21" s="247">
        <f>IFERROR(((+'Sim_Dm_MIP(IxI)'!BF21/'MIP(IxI)_TFEVP'!BF21)-1)*100,0)</f>
        <v>0</v>
      </c>
      <c r="BG21" s="247">
        <f>IFERROR(((+'Sim_Dm_MIP(IxI)'!BG21/'MIP(IxI)_TFEVP'!BG21)-1)*100,0)</f>
        <v>0</v>
      </c>
      <c r="BH21" s="247">
        <f>IFERROR(((+'Sim_Dm_MIP(IxI)'!BH21/'MIP(IxI)_TFEVP'!BH21)-1)*100,0)</f>
        <v>0</v>
      </c>
      <c r="BI21" s="247">
        <f>IFERROR(((+'Sim_Dm_MIP(IxI)'!BI21/'MIP(IxI)_TFEVP'!BI21)-1)*100,0)</f>
        <v>0</v>
      </c>
      <c r="BJ21" s="247">
        <f>IFERROR(((+'Sim_Dm_MIP(IxI)'!BJ21/'MIP(IxI)_TFEVP'!BJ21)-1)*100,0)</f>
        <v>0</v>
      </c>
      <c r="BK21" s="247">
        <f>IFERROR(((+'Sim_Dm_MIP(IxI)'!BK21/'MIP(IxI)_TFEVP'!BK21)-1)*100,0)</f>
        <v>0</v>
      </c>
      <c r="BL21" s="247">
        <f>IFERROR(((+'Sim_Dm_MIP(IxI)'!BL21/'MIP(IxI)_TFEVP'!BL21)-1)*100,0)</f>
        <v>0</v>
      </c>
      <c r="BM21" s="247">
        <f>IFERROR(((+'Sim_Dm_MIP(IxI)'!BM21/'MIP(IxI)_TFEVP'!BM21)-1)*100,0)</f>
        <v>0</v>
      </c>
      <c r="BN21" s="247">
        <f>IFERROR(((+'Sim_Dm_MIP(IxI)'!BN21/'MIP(IxI)_TFEVP'!BN21)-1)*100,0)</f>
        <v>0</v>
      </c>
      <c r="BO21" s="247">
        <f>IFERROR(((+'Sim_Dm_MIP(IxI)'!BO21/'MIP(IxI)_TFEVP'!BO21)-1)*100,0)</f>
        <v>0</v>
      </c>
      <c r="BP21" s="247">
        <f>IFERROR(((+'Sim_Dm_MIP(IxI)'!BP21/'MIP(IxI)_TFEVP'!BP21)-1)*100,0)</f>
        <v>0</v>
      </c>
      <c r="BQ21" s="247">
        <f>IFERROR(((+'Sim_Dm_MIP(IxI)'!BQ21/'MIP(IxI)_TFEVP'!BQ21)-1)*100,0)</f>
        <v>0</v>
      </c>
      <c r="BR21" s="247">
        <f>IFERROR(((+'Sim_Dm_MIP(IxI)'!BR21/'MIP(IxI)_TFEVP'!BR21)-1)*100,0)</f>
        <v>0</v>
      </c>
      <c r="BS21" s="247">
        <f>IFERROR(((+'Sim_Dm_MIP(IxI)'!BS21/'MIP(IxI)_TFEVP'!BS21)-1)*100,0)</f>
        <v>0</v>
      </c>
      <c r="BT21" s="247">
        <f>IFERROR(((+'Sim_Dm_MIP(IxI)'!BT21/'MIP(IxI)_TFEVP'!BT21)-1)*100,0)</f>
        <v>0</v>
      </c>
      <c r="BU21" s="247">
        <f>IFERROR(((+'Sim_Dm_MIP(IxI)'!BU21/'MIP(IxI)_TFEVP'!BU21)-1)*100,0)</f>
        <v>0</v>
      </c>
      <c r="BV21" s="247">
        <f>IFERROR(((+'Sim_Dm_MIP(IxI)'!BV21/'MIP(IxI)_TFEVP'!BV21)-1)*100,0)</f>
        <v>0</v>
      </c>
      <c r="BW21" s="247">
        <f>IFERROR(((+'Sim_Dm_MIP(IxI)'!BW21/'MIP(IxI)_TFEVP'!BW21)-1)*100,0)</f>
        <v>0</v>
      </c>
      <c r="BX21" s="247">
        <f>IFERROR(((+'Sim_Dm_MIP(IxI)'!BX21/'MIP(IxI)_TFEVP'!BX21)-1)*100,0)</f>
        <v>0</v>
      </c>
      <c r="BY21" s="247">
        <f>IFERROR(((+'Sim_Dm_MIP(IxI)'!BY21/'MIP(IxI)_TFEVP'!BY21)-1)*100,0)</f>
        <v>0</v>
      </c>
      <c r="BZ21" s="247">
        <f>IFERROR(((+'Sim_Dm_MIP(IxI)'!BZ21/'MIP(IxI)_TFEVP'!BZ21)-1)*100,0)</f>
        <v>0</v>
      </c>
      <c r="CA21" s="265">
        <f>IFERROR(((+'Sim_Dm_MIP(IxI)'!CA21/'MIP(IxI)_TFEVP'!CA21)-1)*100,0)</f>
        <v>0</v>
      </c>
      <c r="CB21" s="256">
        <f>IFERROR(((+'Sim_Dm_MIP(IxI)'!CB21/'MIP(IxI)_TFEVP'!CB21)-1)*100,0)</f>
        <v>0</v>
      </c>
      <c r="CC21" s="246">
        <f>IFERROR(((+'Sim_Dm_MIP(IxI)'!CC21/'MIP(IxI)_TFEVP'!CC21)-1)*100,0)</f>
        <v>0</v>
      </c>
      <c r="CD21" s="247">
        <f>IFERROR(((+'Sim_Dm_MIP(IxI)'!CD21/'MIP(IxI)_TFEVP'!CD21)-1)*100,0)</f>
        <v>0</v>
      </c>
      <c r="CE21" s="247">
        <f>IFERROR(((+'Sim_Dm_MIP(IxI)'!CE21/'MIP(IxI)_TFEVP'!CE21)-1)*100,0)</f>
        <v>0</v>
      </c>
      <c r="CF21" s="247">
        <f>IFERROR(((+'Sim_Dm_MIP(IxI)'!CF21/'MIP(IxI)_TFEVP'!CF21)-1)*100,0)</f>
        <v>0</v>
      </c>
      <c r="CG21" s="247">
        <f>IFERROR(((+'Sim_Dm_MIP(IxI)'!CG21/'MIP(IxI)_TFEVP'!CG21)-1)*100,0)</f>
        <v>0</v>
      </c>
      <c r="CH21" s="248">
        <f>IFERROR(((+'Sim_Dm_MIP(IxI)'!CH21/'MIP(IxI)_TFEVP'!CH21)-1)*100,0)</f>
        <v>0</v>
      </c>
      <c r="CI21" s="279">
        <f>IFERROR(((+'Sim_Dm_MIP(IxI)'!CI21/'MIP(IxI)_TFEVP'!CI21)-1)*100,0)</f>
        <v>0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IFERROR(((+'Sim_Dm_MIP(IxI)'!D22/'MIP(IxI)_TFEVP'!D22)-1)*100,0)</f>
        <v>-3.3306690738754696E-14</v>
      </c>
      <c r="E22" s="247">
        <f>IFERROR(((+'Sim_Dm_MIP(IxI)'!E22/'MIP(IxI)_TFEVP'!E22)-1)*100,0)</f>
        <v>1.3322676295501878E-13</v>
      </c>
      <c r="F22" s="247">
        <f>IFERROR(((+'Sim_Dm_MIP(IxI)'!F22/'MIP(IxI)_TFEVP'!F22)-1)*100,0)</f>
        <v>0</v>
      </c>
      <c r="G22" s="247">
        <f>IFERROR(((+'Sim_Dm_MIP(IxI)'!G22/'MIP(IxI)_TFEVP'!G22)-1)*100,0)</f>
        <v>8.8817841970012523E-14</v>
      </c>
      <c r="H22" s="247">
        <f>IFERROR(((+'Sim_Dm_MIP(IxI)'!H22/'MIP(IxI)_TFEVP'!H22)-1)*100,0)</f>
        <v>-3.7747582837255322E-13</v>
      </c>
      <c r="I22" s="247">
        <f>IFERROR(((+'Sim_Dm_MIP(IxI)'!I22/'MIP(IxI)_TFEVP'!I22)-1)*100,0)</f>
        <v>-7.7715611723760958E-14</v>
      </c>
      <c r="J22" s="247">
        <f>IFERROR(((+'Sim_Dm_MIP(IxI)'!J22/'MIP(IxI)_TFEVP'!J22)-1)*100,0)</f>
        <v>-2.1094237467877974E-13</v>
      </c>
      <c r="K22" s="247">
        <f>IFERROR(((+'Sim_Dm_MIP(IxI)'!K22/'MIP(IxI)_TFEVP'!K22)-1)*100,0)</f>
        <v>8.8817841970012523E-14</v>
      </c>
      <c r="L22" s="247">
        <f>IFERROR(((+'Sim_Dm_MIP(IxI)'!L22/'MIP(IxI)_TFEVP'!L22)-1)*100,0)</f>
        <v>-1.8873791418627661E-13</v>
      </c>
      <c r="M22" s="247">
        <f>IFERROR(((+'Sim_Dm_MIP(IxI)'!M22/'MIP(IxI)_TFEVP'!M22)-1)*100,0)</f>
        <v>-1.2212453270876722E-13</v>
      </c>
      <c r="N22" s="247">
        <f>IFERROR(((+'Sim_Dm_MIP(IxI)'!N22/'MIP(IxI)_TFEVP'!N22)-1)*100,0)</f>
        <v>-2.2204460492503131E-13</v>
      </c>
      <c r="O22" s="247">
        <f>IFERROR(((+'Sim_Dm_MIP(IxI)'!O22/'MIP(IxI)_TFEVP'!O22)-1)*100,0)</f>
        <v>-5.5511151231257827E-14</v>
      </c>
      <c r="P22" s="247">
        <f>IFERROR(((+'Sim_Dm_MIP(IxI)'!P22/'MIP(IxI)_TFEVP'!P22)-1)*100,0)</f>
        <v>-4.5519144009631418E-13</v>
      </c>
      <c r="Q22" s="247">
        <f>IFERROR(((+'Sim_Dm_MIP(IxI)'!Q22/'MIP(IxI)_TFEVP'!Q22)-1)*100,0)</f>
        <v>4.4408920985006262E-14</v>
      </c>
      <c r="R22" s="247">
        <f>IFERROR(((+'Sim_Dm_MIP(IxI)'!R22/'MIP(IxI)_TFEVP'!R22)-1)*100,0)</f>
        <v>-3.5527136788005009E-13</v>
      </c>
      <c r="S22" s="247">
        <f>IFERROR(((+'Sim_Dm_MIP(IxI)'!S22/'MIP(IxI)_TFEVP'!S22)-1)*100,0)</f>
        <v>-1.1102230246251565E-13</v>
      </c>
      <c r="T22" s="247">
        <f>IFERROR(((+'Sim_Dm_MIP(IxI)'!T22/'MIP(IxI)_TFEVP'!T22)-1)*100,0)</f>
        <v>4.6629367034256575E-13</v>
      </c>
      <c r="U22" s="247">
        <f>IFERROR(((+'Sim_Dm_MIP(IxI)'!U22/'MIP(IxI)_TFEVP'!U22)-1)*100,0)</f>
        <v>-4.5519144009631418E-13</v>
      </c>
      <c r="V22" s="247">
        <f>IFERROR(((+'Sim_Dm_MIP(IxI)'!V22/'MIP(IxI)_TFEVP'!V22)-1)*100,0)</f>
        <v>-2.7755575615628914E-13</v>
      </c>
      <c r="W22" s="247">
        <f>IFERROR(((+'Sim_Dm_MIP(IxI)'!W22/'MIP(IxI)_TFEVP'!W22)-1)*100,0)</f>
        <v>1.9984014443252818E-13</v>
      </c>
      <c r="X22" s="247">
        <f>IFERROR(((+'Sim_Dm_MIP(IxI)'!X22/'MIP(IxI)_TFEVP'!X22)-1)*100,0)</f>
        <v>2.2204460492503131E-14</v>
      </c>
      <c r="Y22" s="247">
        <f>IFERROR(((+'Sim_Dm_MIP(IxI)'!Y22/'MIP(IxI)_TFEVP'!Y22)-1)*100,0)</f>
        <v>-5.773159728050814E-13</v>
      </c>
      <c r="Z22" s="247">
        <f>IFERROR(((+'Sim_Dm_MIP(IxI)'!Z22/'MIP(IxI)_TFEVP'!Z22)-1)*100,0)</f>
        <v>2.2204460492503131E-14</v>
      </c>
      <c r="AA22" s="247">
        <f>IFERROR(((+'Sim_Dm_MIP(IxI)'!AA22/'MIP(IxI)_TFEVP'!AA22)-1)*100,0)</f>
        <v>-4.4408920985006262E-14</v>
      </c>
      <c r="AB22" s="247">
        <f>IFERROR(((+'Sim_Dm_MIP(IxI)'!AB22/'MIP(IxI)_TFEVP'!AB22)-1)*100,0)</f>
        <v>2.2204460492503131E-13</v>
      </c>
      <c r="AC22" s="247">
        <f>IFERROR(((+'Sim_Dm_MIP(IxI)'!AC22/'MIP(IxI)_TFEVP'!AC22)-1)*100,0)</f>
        <v>-2.4424906541753444E-13</v>
      </c>
      <c r="AD22" s="247">
        <f>IFERROR(((+'Sim_Dm_MIP(IxI)'!AD22/'MIP(IxI)_TFEVP'!AD22)-1)*100,0)</f>
        <v>-2.1094237467877974E-13</v>
      </c>
      <c r="AE22" s="247">
        <f>IFERROR(((+'Sim_Dm_MIP(IxI)'!AE22/'MIP(IxI)_TFEVP'!AE22)-1)*100,0)</f>
        <v>6.6613381477509392E-14</v>
      </c>
      <c r="AF22" s="247">
        <f>IFERROR(((+'Sim_Dm_MIP(IxI)'!AF22/'MIP(IxI)_TFEVP'!AF22)-1)*100,0)</f>
        <v>2.2204460492503131E-14</v>
      </c>
      <c r="AG22" s="247">
        <f>IFERROR(((+'Sim_Dm_MIP(IxI)'!AG22/'MIP(IxI)_TFEVP'!AG22)-1)*100,0)</f>
        <v>6.6613381477509392E-13</v>
      </c>
      <c r="AH22" s="247">
        <f>IFERROR(((+'Sim_Dm_MIP(IxI)'!AH22/'MIP(IxI)_TFEVP'!AH22)-1)*100,0)</f>
        <v>3.3306690738754696E-13</v>
      </c>
      <c r="AI22" s="247">
        <f>IFERROR(((+'Sim_Dm_MIP(IxI)'!AI22/'MIP(IxI)_TFEVP'!AI22)-1)*100,0)</f>
        <v>2.4424906541753444E-13</v>
      </c>
      <c r="AJ22" s="247">
        <f>IFERROR(((+'Sim_Dm_MIP(IxI)'!AJ22/'MIP(IxI)_TFEVP'!AJ22)-1)*100,0)</f>
        <v>-2.2204460492503131E-14</v>
      </c>
      <c r="AK22" s="247">
        <f>IFERROR(((+'Sim_Dm_MIP(IxI)'!AK22/'MIP(IxI)_TFEVP'!AK22)-1)*100,0)</f>
        <v>1.9984014443252818E-13</v>
      </c>
      <c r="AL22" s="247">
        <f>IFERROR(((+'Sim_Dm_MIP(IxI)'!AL22/'MIP(IxI)_TFEVP'!AL22)-1)*100,0)</f>
        <v>1.7763568394002505E-13</v>
      </c>
      <c r="AM22" s="247">
        <f>IFERROR(((+'Sim_Dm_MIP(IxI)'!AM22/'MIP(IxI)_TFEVP'!AM22)-1)*100,0)</f>
        <v>2.2204460492503131E-13</v>
      </c>
      <c r="AN22" s="247">
        <f>IFERROR(((+'Sim_Dm_MIP(IxI)'!AN22/'MIP(IxI)_TFEVP'!AN22)-1)*100,0)</f>
        <v>2.886579864025407E-13</v>
      </c>
      <c r="AO22" s="247">
        <f>IFERROR(((+'Sim_Dm_MIP(IxI)'!AO22/'MIP(IxI)_TFEVP'!AO22)-1)*100,0)</f>
        <v>-2.1094237467877974E-13</v>
      </c>
      <c r="AP22" s="247">
        <f>IFERROR(((+'Sim_Dm_MIP(IxI)'!AP22/'MIP(IxI)_TFEVP'!AP22)-1)*100,0)</f>
        <v>-3.3306690738754696E-14</v>
      </c>
      <c r="AQ22" s="247">
        <f>IFERROR(((+'Sim_Dm_MIP(IxI)'!AQ22/'MIP(IxI)_TFEVP'!AQ22)-1)*100,0)</f>
        <v>1.5543122344752192E-13</v>
      </c>
      <c r="AR22" s="247">
        <f>IFERROR(((+'Sim_Dm_MIP(IxI)'!AR22/'MIP(IxI)_TFEVP'!AR22)-1)*100,0)</f>
        <v>3.5527136788005009E-13</v>
      </c>
      <c r="AS22" s="247">
        <f>IFERROR(((+'Sim_Dm_MIP(IxI)'!AS22/'MIP(IxI)_TFEVP'!AS22)-1)*100,0)</f>
        <v>2.2204460492503131E-14</v>
      </c>
      <c r="AT22" s="247">
        <f>IFERROR(((+'Sim_Dm_MIP(IxI)'!AT22/'MIP(IxI)_TFEVP'!AT22)-1)*100,0)</f>
        <v>-3.6637359812630166E-13</v>
      </c>
      <c r="AU22" s="247">
        <f>IFERROR(((+'Sim_Dm_MIP(IxI)'!AU22/'MIP(IxI)_TFEVP'!AU22)-1)*100,0)</f>
        <v>-5.5511151231257827E-14</v>
      </c>
      <c r="AV22" s="247">
        <f>IFERROR(((+'Sim_Dm_MIP(IxI)'!AV22/'MIP(IxI)_TFEVP'!AV22)-1)*100,0)</f>
        <v>-3.3306690738754696E-14</v>
      </c>
      <c r="AW22" s="247">
        <f>IFERROR(((+'Sim_Dm_MIP(IxI)'!AW22/'MIP(IxI)_TFEVP'!AW22)-1)*100,0)</f>
        <v>1.5543122344752192E-13</v>
      </c>
      <c r="AX22" s="247">
        <f>IFERROR(((+'Sim_Dm_MIP(IxI)'!AX22/'MIP(IxI)_TFEVP'!AX22)-1)*100,0)</f>
        <v>1.3322676295501878E-13</v>
      </c>
      <c r="AY22" s="247">
        <f>IFERROR(((+'Sim_Dm_MIP(IxI)'!AY22/'MIP(IxI)_TFEVP'!AY22)-1)*100,0)</f>
        <v>-4.4408920985006262E-14</v>
      </c>
      <c r="AZ22" s="247">
        <f>IFERROR(((+'Sim_Dm_MIP(IxI)'!AZ22/'MIP(IxI)_TFEVP'!AZ22)-1)*100,0)</f>
        <v>4.2188474935755949E-13</v>
      </c>
      <c r="BA22" s="247">
        <f>IFERROR(((+'Sim_Dm_MIP(IxI)'!BA22/'MIP(IxI)_TFEVP'!BA22)-1)*100,0)</f>
        <v>-2.2204460492503131E-14</v>
      </c>
      <c r="BB22" s="247">
        <f>IFERROR(((+'Sim_Dm_MIP(IxI)'!BB22/'MIP(IxI)_TFEVP'!BB22)-1)*100,0)</f>
        <v>-2.2204460492503131E-13</v>
      </c>
      <c r="BC22" s="247">
        <f>IFERROR(((+'Sim_Dm_MIP(IxI)'!BC22/'MIP(IxI)_TFEVP'!BC22)-1)*100,0)</f>
        <v>3.9968028886505635E-13</v>
      </c>
      <c r="BD22" s="247">
        <f>IFERROR(((+'Sim_Dm_MIP(IxI)'!BD22/'MIP(IxI)_TFEVP'!BD22)-1)*100,0)</f>
        <v>-2.2204460492503131E-13</v>
      </c>
      <c r="BE22" s="247">
        <f>IFERROR(((+'Sim_Dm_MIP(IxI)'!BE22/'MIP(IxI)_TFEVP'!BE22)-1)*100,0)</f>
        <v>6.6613381477509392E-14</v>
      </c>
      <c r="BF22" s="247">
        <f>IFERROR(((+'Sim_Dm_MIP(IxI)'!BF22/'MIP(IxI)_TFEVP'!BF22)-1)*100,0)</f>
        <v>4.4408920985006262E-14</v>
      </c>
      <c r="BG22" s="247">
        <f>IFERROR(((+'Sim_Dm_MIP(IxI)'!BG22/'MIP(IxI)_TFEVP'!BG22)-1)*100,0)</f>
        <v>-1.4432899320127035E-13</v>
      </c>
      <c r="BH22" s="247">
        <f>IFERROR(((+'Sim_Dm_MIP(IxI)'!BH22/'MIP(IxI)_TFEVP'!BH22)-1)*100,0)</f>
        <v>2.2204460492503131E-14</v>
      </c>
      <c r="BI22" s="247">
        <f>IFERROR(((+'Sim_Dm_MIP(IxI)'!BI22/'MIP(IxI)_TFEVP'!BI22)-1)*100,0)</f>
        <v>-2.55351295663786E-13</v>
      </c>
      <c r="BJ22" s="247">
        <f>IFERROR(((+'Sim_Dm_MIP(IxI)'!BJ22/'MIP(IxI)_TFEVP'!BJ22)-1)*100,0)</f>
        <v>0</v>
      </c>
      <c r="BK22" s="247">
        <f>IFERROR(((+'Sim_Dm_MIP(IxI)'!BK22/'MIP(IxI)_TFEVP'!BK22)-1)*100,0)</f>
        <v>6.6613381477509392E-14</v>
      </c>
      <c r="BL22" s="247">
        <f>IFERROR(((+'Sim_Dm_MIP(IxI)'!BL22/'MIP(IxI)_TFEVP'!BL22)-1)*100,0)</f>
        <v>-1.7763568394002505E-13</v>
      </c>
      <c r="BM22" s="247">
        <f>IFERROR(((+'Sim_Dm_MIP(IxI)'!BM22/'MIP(IxI)_TFEVP'!BM22)-1)*100,0)</f>
        <v>-2.2204460492503131E-14</v>
      </c>
      <c r="BN22" s="247">
        <f>IFERROR(((+'Sim_Dm_MIP(IxI)'!BN22/'MIP(IxI)_TFEVP'!BN22)-1)*100,0)</f>
        <v>3.9968028886505635E-13</v>
      </c>
      <c r="BO22" s="247">
        <f>IFERROR(((+'Sim_Dm_MIP(IxI)'!BO22/'MIP(IxI)_TFEVP'!BO22)-1)*100,0)</f>
        <v>-6.6613381477509392E-14</v>
      </c>
      <c r="BP22" s="247">
        <f>IFERROR(((+'Sim_Dm_MIP(IxI)'!BP22/'MIP(IxI)_TFEVP'!BP22)-1)*100,0)</f>
        <v>-2.3314683517128287E-13</v>
      </c>
      <c r="BQ22" s="247">
        <f>IFERROR(((+'Sim_Dm_MIP(IxI)'!BQ22/'MIP(IxI)_TFEVP'!BQ22)-1)*100,0)</f>
        <v>6.6613381477509392E-14</v>
      </c>
      <c r="BR22" s="247">
        <f>IFERROR(((+'Sim_Dm_MIP(IxI)'!BR22/'MIP(IxI)_TFEVP'!BR22)-1)*100,0)</f>
        <v>2.4424906541753444E-13</v>
      </c>
      <c r="BS22" s="247">
        <f>IFERROR(((+'Sim_Dm_MIP(IxI)'!BS22/'MIP(IxI)_TFEVP'!BS22)-1)*100,0)</f>
        <v>-1.3322676295501878E-13</v>
      </c>
      <c r="BT22" s="247">
        <f>IFERROR(((+'Sim_Dm_MIP(IxI)'!BT22/'MIP(IxI)_TFEVP'!BT22)-1)*100,0)</f>
        <v>-1.3322676295501878E-13</v>
      </c>
      <c r="BU22" s="247">
        <f>IFERROR(((+'Sim_Dm_MIP(IxI)'!BU22/'MIP(IxI)_TFEVP'!BU22)-1)*100,0)</f>
        <v>-2.55351295663786E-13</v>
      </c>
      <c r="BV22" s="247">
        <f>IFERROR(((+'Sim_Dm_MIP(IxI)'!BV22/'MIP(IxI)_TFEVP'!BV22)-1)*100,0)</f>
        <v>3.5527136788005009E-13</v>
      </c>
      <c r="BW22" s="247">
        <f>IFERROR(((+'Sim_Dm_MIP(IxI)'!BW22/'MIP(IxI)_TFEVP'!BW22)-1)*100,0)</f>
        <v>3.3306690738754696E-13</v>
      </c>
      <c r="BX22" s="247">
        <f>IFERROR(((+'Sim_Dm_MIP(IxI)'!BX22/'MIP(IxI)_TFEVP'!BX22)-1)*100,0)</f>
        <v>-3.3306690738754696E-14</v>
      </c>
      <c r="BY22" s="247">
        <f>IFERROR(((+'Sim_Dm_MIP(IxI)'!BY22/'MIP(IxI)_TFEVP'!BY22)-1)*100,0)</f>
        <v>-7.7715611723760958E-14</v>
      </c>
      <c r="BZ22" s="247">
        <f>IFERROR(((+'Sim_Dm_MIP(IxI)'!BZ22/'MIP(IxI)_TFEVP'!BZ22)-1)*100,0)</f>
        <v>-7.7715611723760958E-14</v>
      </c>
      <c r="CA22" s="265">
        <f>IFERROR(((+'Sim_Dm_MIP(IxI)'!CA22/'MIP(IxI)_TFEVP'!CA22)-1)*100,0)</f>
        <v>0</v>
      </c>
      <c r="CB22" s="256">
        <f>IFERROR(((+'Sim_Dm_MIP(IxI)'!CB22/'MIP(IxI)_TFEVP'!CB22)-1)*100,0)</f>
        <v>4.4408920985006262E-14</v>
      </c>
      <c r="CC22" s="246">
        <f>IFERROR(((+'Sim_Dm_MIP(IxI)'!CC22/'MIP(IxI)_TFEVP'!CC22)-1)*100,0)</f>
        <v>0</v>
      </c>
      <c r="CD22" s="247">
        <f>IFERROR(((+'Sim_Dm_MIP(IxI)'!CD22/'MIP(IxI)_TFEVP'!CD22)-1)*100,0)</f>
        <v>0</v>
      </c>
      <c r="CE22" s="247">
        <f>IFERROR(((+'Sim_Dm_MIP(IxI)'!CE22/'MIP(IxI)_TFEVP'!CE22)-1)*100,0)</f>
        <v>0</v>
      </c>
      <c r="CF22" s="247">
        <f>IFERROR(((+'Sim_Dm_MIP(IxI)'!CF22/'MIP(IxI)_TFEVP'!CF22)-1)*100,0)</f>
        <v>0</v>
      </c>
      <c r="CG22" s="247">
        <f>IFERROR(((+'Sim_Dm_MIP(IxI)'!CG22/'MIP(IxI)_TFEVP'!CG22)-1)*100,0)</f>
        <v>0</v>
      </c>
      <c r="CH22" s="248">
        <f>IFERROR(((+'Sim_Dm_MIP(IxI)'!CH22/'MIP(IxI)_TFEVP'!CH22)-1)*100,0)</f>
        <v>0</v>
      </c>
      <c r="CI22" s="279">
        <f>IFERROR(((+'Sim_Dm_MIP(IxI)'!CI22/'MIP(IxI)_TFEVP'!CI22)-1)*100,0)</f>
        <v>0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IFERROR(((+'Sim_Dm_MIP(IxI)'!D23/'MIP(IxI)_TFEVP'!D23)-1)*100,0)</f>
        <v>-1.5543122344752192E-13</v>
      </c>
      <c r="E23" s="247">
        <f>IFERROR(((+'Sim_Dm_MIP(IxI)'!E23/'MIP(IxI)_TFEVP'!E23)-1)*100,0)</f>
        <v>1.3322676295501878E-13</v>
      </c>
      <c r="F23" s="247">
        <f>IFERROR(((+'Sim_Dm_MIP(IxI)'!F23/'MIP(IxI)_TFEVP'!F23)-1)*100,0)</f>
        <v>-2.7755575615628914E-13</v>
      </c>
      <c r="G23" s="247">
        <f>IFERROR(((+'Sim_Dm_MIP(IxI)'!G23/'MIP(IxI)_TFEVP'!G23)-1)*100,0)</f>
        <v>-3.3306690738754696E-14</v>
      </c>
      <c r="H23" s="247">
        <f>IFERROR(((+'Sim_Dm_MIP(IxI)'!H23/'MIP(IxI)_TFEVP'!H23)-1)*100,0)</f>
        <v>1.1102230246251565E-13</v>
      </c>
      <c r="I23" s="247">
        <f>IFERROR(((+'Sim_Dm_MIP(IxI)'!I23/'MIP(IxI)_TFEVP'!I23)-1)*100,0)</f>
        <v>-4.4408920985006262E-14</v>
      </c>
      <c r="J23" s="247">
        <f>IFERROR(((+'Sim_Dm_MIP(IxI)'!J23/'MIP(IxI)_TFEVP'!J23)-1)*100,0)</f>
        <v>6.6613381477509392E-14</v>
      </c>
      <c r="K23" s="247">
        <f>IFERROR(((+'Sim_Dm_MIP(IxI)'!K23/'MIP(IxI)_TFEVP'!K23)-1)*100,0)</f>
        <v>1.3322676295501878E-13</v>
      </c>
      <c r="L23" s="247">
        <f>IFERROR(((+'Sim_Dm_MIP(IxI)'!L23/'MIP(IxI)_TFEVP'!L23)-1)*100,0)</f>
        <v>4.4408920985006262E-14</v>
      </c>
      <c r="M23" s="247">
        <f>IFERROR(((+'Sim_Dm_MIP(IxI)'!M23/'MIP(IxI)_TFEVP'!M23)-1)*100,0)</f>
        <v>-2.1094237467877974E-13</v>
      </c>
      <c r="N23" s="247">
        <f>IFERROR(((+'Sim_Dm_MIP(IxI)'!N23/'MIP(IxI)_TFEVP'!N23)-1)*100,0)</f>
        <v>5.3290705182007514E-13</v>
      </c>
      <c r="O23" s="247">
        <f>IFERROR(((+'Sim_Dm_MIP(IxI)'!O23/'MIP(IxI)_TFEVP'!O23)-1)*100,0)</f>
        <v>-3.6637359812630166E-13</v>
      </c>
      <c r="P23" s="247">
        <f>IFERROR(((+'Sim_Dm_MIP(IxI)'!P23/'MIP(IxI)_TFEVP'!P23)-1)*100,0)</f>
        <v>-4.4408920985006262E-14</v>
      </c>
      <c r="Q23" s="247">
        <f>IFERROR(((+'Sim_Dm_MIP(IxI)'!Q23/'MIP(IxI)_TFEVP'!Q23)-1)*100,0)</f>
        <v>-3.3306690738754696E-14</v>
      </c>
      <c r="R23" s="247">
        <f>IFERROR(((+'Sim_Dm_MIP(IxI)'!R23/'MIP(IxI)_TFEVP'!R23)-1)*100,0)</f>
        <v>-5.1070259132757201E-13</v>
      </c>
      <c r="S23" s="247">
        <f>IFERROR(((+'Sim_Dm_MIP(IxI)'!S23/'MIP(IxI)_TFEVP'!S23)-1)*100,0)</f>
        <v>3.3306690738754696E-13</v>
      </c>
      <c r="T23" s="247">
        <f>IFERROR(((+'Sim_Dm_MIP(IxI)'!T23/'MIP(IxI)_TFEVP'!T23)-1)*100,0)</f>
        <v>-3.3306690738754696E-14</v>
      </c>
      <c r="U23" s="247">
        <f>IFERROR(((+'Sim_Dm_MIP(IxI)'!U23/'MIP(IxI)_TFEVP'!U23)-1)*100,0)</f>
        <v>-1.1102230246251565E-13</v>
      </c>
      <c r="V23" s="247">
        <f>IFERROR(((+'Sim_Dm_MIP(IxI)'!V23/'MIP(IxI)_TFEVP'!V23)-1)*100,0)</f>
        <v>-5.3290705182007514E-13</v>
      </c>
      <c r="W23" s="247">
        <f>IFERROR(((+'Sim_Dm_MIP(IxI)'!W23/'MIP(IxI)_TFEVP'!W23)-1)*100,0)</f>
        <v>3.1086244689504383E-13</v>
      </c>
      <c r="X23" s="247">
        <f>IFERROR(((+'Sim_Dm_MIP(IxI)'!X23/'MIP(IxI)_TFEVP'!X23)-1)*100,0)</f>
        <v>-3.3306690738754696E-14</v>
      </c>
      <c r="Y23" s="247">
        <f>IFERROR(((+'Sim_Dm_MIP(IxI)'!Y23/'MIP(IxI)_TFEVP'!Y23)-1)*100,0)</f>
        <v>-3.4416913763379853E-13</v>
      </c>
      <c r="Z23" s="247">
        <f>IFERROR(((+'Sim_Dm_MIP(IxI)'!Z23/'MIP(IxI)_TFEVP'!Z23)-1)*100,0)</f>
        <v>3.3306690738754696E-13</v>
      </c>
      <c r="AA23" s="247">
        <f>IFERROR(((+'Sim_Dm_MIP(IxI)'!AA23/'MIP(IxI)_TFEVP'!AA23)-1)*100,0)</f>
        <v>3.3306690738754696E-13</v>
      </c>
      <c r="AB23" s="247">
        <f>IFERROR(((+'Sim_Dm_MIP(IxI)'!AB23/'MIP(IxI)_TFEVP'!AB23)-1)*100,0)</f>
        <v>3.9968028886505635E-13</v>
      </c>
      <c r="AC23" s="247">
        <f>IFERROR(((+'Sim_Dm_MIP(IxI)'!AC23/'MIP(IxI)_TFEVP'!AC23)-1)*100,0)</f>
        <v>-3.7747582837255322E-13</v>
      </c>
      <c r="AD23" s="247">
        <f>IFERROR(((+'Sim_Dm_MIP(IxI)'!AD23/'MIP(IxI)_TFEVP'!AD23)-1)*100,0)</f>
        <v>-2.55351295663786E-13</v>
      </c>
      <c r="AE23" s="247">
        <f>IFERROR(((+'Sim_Dm_MIP(IxI)'!AE23/'MIP(IxI)_TFEVP'!AE23)-1)*100,0)</f>
        <v>6.6613381477509392E-14</v>
      </c>
      <c r="AF23" s="247">
        <f>IFERROR(((+'Sim_Dm_MIP(IxI)'!AF23/'MIP(IxI)_TFEVP'!AF23)-1)*100,0)</f>
        <v>-1.8873791418627661E-13</v>
      </c>
      <c r="AG23" s="247">
        <f>IFERROR(((+'Sim_Dm_MIP(IxI)'!AG23/'MIP(IxI)_TFEVP'!AG23)-1)*100,0)</f>
        <v>3.9968028886505635E-13</v>
      </c>
      <c r="AH23" s="247">
        <f>IFERROR(((+'Sim_Dm_MIP(IxI)'!AH23/'MIP(IxI)_TFEVP'!AH23)-1)*100,0)</f>
        <v>1.1102230246251565E-13</v>
      </c>
      <c r="AI23" s="247">
        <f>IFERROR(((+'Sim_Dm_MIP(IxI)'!AI23/'MIP(IxI)_TFEVP'!AI23)-1)*100,0)</f>
        <v>8.8817841970012523E-14</v>
      </c>
      <c r="AJ23" s="247">
        <f>IFERROR(((+'Sim_Dm_MIP(IxI)'!AJ23/'MIP(IxI)_TFEVP'!AJ23)-1)*100,0)</f>
        <v>-1.1102230246251565E-13</v>
      </c>
      <c r="AK23" s="247">
        <f>IFERROR(((+'Sim_Dm_MIP(IxI)'!AK23/'MIP(IxI)_TFEVP'!AK23)-1)*100,0)</f>
        <v>-6.6613381477509392E-14</v>
      </c>
      <c r="AL23" s="247">
        <f>IFERROR(((+'Sim_Dm_MIP(IxI)'!AL23/'MIP(IxI)_TFEVP'!AL23)-1)*100,0)</f>
        <v>3.5527136788005009E-13</v>
      </c>
      <c r="AM23" s="247">
        <f>IFERROR(((+'Sim_Dm_MIP(IxI)'!AM23/'MIP(IxI)_TFEVP'!AM23)-1)*100,0)</f>
        <v>1.1102230246251565E-13</v>
      </c>
      <c r="AN23" s="247">
        <f>IFERROR(((+'Sim_Dm_MIP(IxI)'!AN23/'MIP(IxI)_TFEVP'!AN23)-1)*100,0)</f>
        <v>1.1102230246251565E-13</v>
      </c>
      <c r="AO23" s="247">
        <f>IFERROR(((+'Sim_Dm_MIP(IxI)'!AO23/'MIP(IxI)_TFEVP'!AO23)-1)*100,0)</f>
        <v>1.1102230246251565E-13</v>
      </c>
      <c r="AP23" s="247">
        <f>IFERROR(((+'Sim_Dm_MIP(IxI)'!AP23/'MIP(IxI)_TFEVP'!AP23)-1)*100,0)</f>
        <v>1.7763568394002505E-13</v>
      </c>
      <c r="AQ23" s="247">
        <f>IFERROR(((+'Sim_Dm_MIP(IxI)'!AQ23/'MIP(IxI)_TFEVP'!AQ23)-1)*100,0)</f>
        <v>2.2204460492503131E-13</v>
      </c>
      <c r="AR23" s="247">
        <f>IFERROR(((+'Sim_Dm_MIP(IxI)'!AR23/'MIP(IxI)_TFEVP'!AR23)-1)*100,0)</f>
        <v>1.7763568394002505E-13</v>
      </c>
      <c r="AS23" s="247">
        <f>IFERROR(((+'Sim_Dm_MIP(IxI)'!AS23/'MIP(IxI)_TFEVP'!AS23)-1)*100,0)</f>
        <v>4.4408920985006262E-14</v>
      </c>
      <c r="AT23" s="247">
        <f>IFERROR(((+'Sim_Dm_MIP(IxI)'!AT23/'MIP(IxI)_TFEVP'!AT23)-1)*100,0)</f>
        <v>-3.219646771412954E-13</v>
      </c>
      <c r="AU23" s="247">
        <f>IFERROR(((+'Sim_Dm_MIP(IxI)'!AU23/'MIP(IxI)_TFEVP'!AU23)-1)*100,0)</f>
        <v>-2.4424906541753444E-13</v>
      </c>
      <c r="AV23" s="247">
        <f>IFERROR(((+'Sim_Dm_MIP(IxI)'!AV23/'MIP(IxI)_TFEVP'!AV23)-1)*100,0)</f>
        <v>-4.6629367034256575E-13</v>
      </c>
      <c r="AW23" s="247">
        <f>IFERROR(((+'Sim_Dm_MIP(IxI)'!AW23/'MIP(IxI)_TFEVP'!AW23)-1)*100,0)</f>
        <v>1.3322676295501878E-13</v>
      </c>
      <c r="AX23" s="247">
        <f>IFERROR(((+'Sim_Dm_MIP(IxI)'!AX23/'MIP(IxI)_TFEVP'!AX23)-1)*100,0)</f>
        <v>1.1102230246251565E-13</v>
      </c>
      <c r="AY23" s="247">
        <f>IFERROR(((+'Sim_Dm_MIP(IxI)'!AY23/'MIP(IxI)_TFEVP'!AY23)-1)*100,0)</f>
        <v>1.5543122344752192E-13</v>
      </c>
      <c r="AZ23" s="247">
        <f>IFERROR(((+'Sim_Dm_MIP(IxI)'!AZ23/'MIP(IxI)_TFEVP'!AZ23)-1)*100,0)</f>
        <v>-1.4432899320127035E-13</v>
      </c>
      <c r="BA23" s="247">
        <f>IFERROR(((+'Sim_Dm_MIP(IxI)'!BA23/'MIP(IxI)_TFEVP'!BA23)-1)*100,0)</f>
        <v>-2.886579864025407E-13</v>
      </c>
      <c r="BB23" s="247">
        <f>IFERROR(((+'Sim_Dm_MIP(IxI)'!BB23/'MIP(IxI)_TFEVP'!BB23)-1)*100,0)</f>
        <v>-2.9976021664879227E-13</v>
      </c>
      <c r="BC23" s="247">
        <f>IFERROR(((+'Sim_Dm_MIP(IxI)'!BC23/'MIP(IxI)_TFEVP'!BC23)-1)*100,0)</f>
        <v>4.2188474935755949E-13</v>
      </c>
      <c r="BD23" s="247">
        <f>IFERROR(((+'Sim_Dm_MIP(IxI)'!BD23/'MIP(IxI)_TFEVP'!BD23)-1)*100,0)</f>
        <v>-6.106226635438361E-13</v>
      </c>
      <c r="BE23" s="247">
        <f>IFERROR(((+'Sim_Dm_MIP(IxI)'!BE23/'MIP(IxI)_TFEVP'!BE23)-1)*100,0)</f>
        <v>2.6645352591003757E-13</v>
      </c>
      <c r="BF23" s="247">
        <f>IFERROR(((+'Sim_Dm_MIP(IxI)'!BF23/'MIP(IxI)_TFEVP'!BF23)-1)*100,0)</f>
        <v>6.6613381477509392E-14</v>
      </c>
      <c r="BG23" s="247">
        <f>IFERROR(((+'Sim_Dm_MIP(IxI)'!BG23/'MIP(IxI)_TFEVP'!BG23)-1)*100,0)</f>
        <v>-9.9920072216264089E-14</v>
      </c>
      <c r="BH23" s="247">
        <f>IFERROR(((+'Sim_Dm_MIP(IxI)'!BH23/'MIP(IxI)_TFEVP'!BH23)-1)*100,0)</f>
        <v>4.4408920985006262E-14</v>
      </c>
      <c r="BI23" s="247">
        <f>IFERROR(((+'Sim_Dm_MIP(IxI)'!BI23/'MIP(IxI)_TFEVP'!BI23)-1)*100,0)</f>
        <v>4.4408920985006262E-14</v>
      </c>
      <c r="BJ23" s="247">
        <f>IFERROR(((+'Sim_Dm_MIP(IxI)'!BJ23/'MIP(IxI)_TFEVP'!BJ23)-1)*100,0)</f>
        <v>-2.6645352591003757E-13</v>
      </c>
      <c r="BK23" s="247">
        <f>IFERROR(((+'Sim_Dm_MIP(IxI)'!BK23/'MIP(IxI)_TFEVP'!BK23)-1)*100,0)</f>
        <v>0</v>
      </c>
      <c r="BL23" s="247">
        <f>IFERROR(((+'Sim_Dm_MIP(IxI)'!BL23/'MIP(IxI)_TFEVP'!BL23)-1)*100,0)</f>
        <v>4.4408920985006262E-14</v>
      </c>
      <c r="BM23" s="247">
        <f>IFERROR(((+'Sim_Dm_MIP(IxI)'!BM23/'MIP(IxI)_TFEVP'!BM23)-1)*100,0)</f>
        <v>-2.4424906541753444E-13</v>
      </c>
      <c r="BN23" s="247">
        <f>IFERROR(((+'Sim_Dm_MIP(IxI)'!BN23/'MIP(IxI)_TFEVP'!BN23)-1)*100,0)</f>
        <v>3.7747582837255322E-13</v>
      </c>
      <c r="BO23" s="247">
        <f>IFERROR(((+'Sim_Dm_MIP(IxI)'!BO23/'MIP(IxI)_TFEVP'!BO23)-1)*100,0)</f>
        <v>-3.219646771412954E-13</v>
      </c>
      <c r="BP23" s="247">
        <f>IFERROR(((+'Sim_Dm_MIP(IxI)'!BP23/'MIP(IxI)_TFEVP'!BP23)-1)*100,0)</f>
        <v>-3.5527136788005009E-13</v>
      </c>
      <c r="BQ23" s="247">
        <f>IFERROR(((+'Sim_Dm_MIP(IxI)'!BQ23/'MIP(IxI)_TFEVP'!BQ23)-1)*100,0)</f>
        <v>8.8817841970012523E-14</v>
      </c>
      <c r="BR23" s="247">
        <f>IFERROR(((+'Sim_Dm_MIP(IxI)'!BR23/'MIP(IxI)_TFEVP'!BR23)-1)*100,0)</f>
        <v>2.6645352591003757E-13</v>
      </c>
      <c r="BS23" s="247">
        <f>IFERROR(((+'Sim_Dm_MIP(IxI)'!BS23/'MIP(IxI)_TFEVP'!BS23)-1)*100,0)</f>
        <v>-1.2212453270876722E-13</v>
      </c>
      <c r="BT23" s="247">
        <f>IFERROR(((+'Sim_Dm_MIP(IxI)'!BT23/'MIP(IxI)_TFEVP'!BT23)-1)*100,0)</f>
        <v>4.4408920985006262E-14</v>
      </c>
      <c r="BU23" s="247">
        <f>IFERROR(((+'Sim_Dm_MIP(IxI)'!BU23/'MIP(IxI)_TFEVP'!BU23)-1)*100,0)</f>
        <v>-2.1094237467877974E-13</v>
      </c>
      <c r="BV23" s="247">
        <f>IFERROR(((+'Sim_Dm_MIP(IxI)'!BV23/'MIP(IxI)_TFEVP'!BV23)-1)*100,0)</f>
        <v>1.3322676295501878E-13</v>
      </c>
      <c r="BW23" s="247">
        <f>IFERROR(((+'Sim_Dm_MIP(IxI)'!BW23/'MIP(IxI)_TFEVP'!BW23)-1)*100,0)</f>
        <v>-1.2212453270876722E-13</v>
      </c>
      <c r="BX23" s="247">
        <f>IFERROR(((+'Sim_Dm_MIP(IxI)'!BX23/'MIP(IxI)_TFEVP'!BX23)-1)*100,0)</f>
        <v>-9.9920072216264089E-14</v>
      </c>
      <c r="BY23" s="247">
        <f>IFERROR(((+'Sim_Dm_MIP(IxI)'!BY23/'MIP(IxI)_TFEVP'!BY23)-1)*100,0)</f>
        <v>-1.1102230246251565E-14</v>
      </c>
      <c r="BZ23" s="247">
        <f>IFERROR(((+'Sim_Dm_MIP(IxI)'!BZ23/'MIP(IxI)_TFEVP'!BZ23)-1)*100,0)</f>
        <v>-1.5543122344752192E-13</v>
      </c>
      <c r="CA23" s="265">
        <f>IFERROR(((+'Sim_Dm_MIP(IxI)'!CA23/'MIP(IxI)_TFEVP'!CA23)-1)*100,0)</f>
        <v>0</v>
      </c>
      <c r="CB23" s="256">
        <f>IFERROR(((+'Sim_Dm_MIP(IxI)'!CB23/'MIP(IxI)_TFEVP'!CB23)-1)*100,0)</f>
        <v>3.5527136788005009E-13</v>
      </c>
      <c r="CC23" s="246">
        <f>IFERROR(((+'Sim_Dm_MIP(IxI)'!CC23/'MIP(IxI)_TFEVP'!CC23)-1)*100,0)</f>
        <v>0</v>
      </c>
      <c r="CD23" s="247">
        <f>IFERROR(((+'Sim_Dm_MIP(IxI)'!CD23/'MIP(IxI)_TFEVP'!CD23)-1)*100,0)</f>
        <v>0</v>
      </c>
      <c r="CE23" s="247">
        <f>IFERROR(((+'Sim_Dm_MIP(IxI)'!CE23/'MIP(IxI)_TFEVP'!CE23)-1)*100,0)</f>
        <v>0</v>
      </c>
      <c r="CF23" s="247">
        <f>IFERROR(((+'Sim_Dm_MIP(IxI)'!CF23/'MIP(IxI)_TFEVP'!CF23)-1)*100,0)</f>
        <v>0</v>
      </c>
      <c r="CG23" s="247">
        <f>IFERROR(((+'Sim_Dm_MIP(IxI)'!CG23/'MIP(IxI)_TFEVP'!CG23)-1)*100,0)</f>
        <v>0</v>
      </c>
      <c r="CH23" s="248">
        <f>IFERROR(((+'Sim_Dm_MIP(IxI)'!CH23/'MIP(IxI)_TFEVP'!CH23)-1)*100,0)</f>
        <v>0</v>
      </c>
      <c r="CI23" s="279">
        <f>IFERROR(((+'Sim_Dm_MIP(IxI)'!CI23/'MIP(IxI)_TFEVP'!CI23)-1)*100,0)</f>
        <v>-9.9920072216264089E-14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IFERROR(((+'Sim_Dm_MIP(IxI)'!D24/'MIP(IxI)_TFEVP'!D24)-1)*100,0)</f>
        <v>6.6613381477509392E-14</v>
      </c>
      <c r="E24" s="247">
        <f>IFERROR(((+'Sim_Dm_MIP(IxI)'!E24/'MIP(IxI)_TFEVP'!E24)-1)*100,0)</f>
        <v>1.5543122344752192E-13</v>
      </c>
      <c r="F24" s="247">
        <f>IFERROR(((+'Sim_Dm_MIP(IxI)'!F24/'MIP(IxI)_TFEVP'!F24)-1)*100,0)</f>
        <v>-2.2204460492503131E-13</v>
      </c>
      <c r="G24" s="247">
        <f>IFERROR(((+'Sim_Dm_MIP(IxI)'!G24/'MIP(IxI)_TFEVP'!G24)-1)*100,0)</f>
        <v>4.4408920985006262E-13</v>
      </c>
      <c r="H24" s="247">
        <f>IFERROR(((+'Sim_Dm_MIP(IxI)'!H24/'MIP(IxI)_TFEVP'!H24)-1)*100,0)</f>
        <v>-3.3306690738754696E-14</v>
      </c>
      <c r="I24" s="247">
        <f>IFERROR(((+'Sim_Dm_MIP(IxI)'!I24/'MIP(IxI)_TFEVP'!I24)-1)*100,0)</f>
        <v>8.8817841970012523E-14</v>
      </c>
      <c r="J24" s="247">
        <f>IFERROR(((+'Sim_Dm_MIP(IxI)'!J24/'MIP(IxI)_TFEVP'!J24)-1)*100,0)</f>
        <v>-4.4408920985006262E-14</v>
      </c>
      <c r="K24" s="247">
        <f>IFERROR(((+'Sim_Dm_MIP(IxI)'!K24/'MIP(IxI)_TFEVP'!K24)-1)*100,0)</f>
        <v>1.9984014443252818E-13</v>
      </c>
      <c r="L24" s="247">
        <f>IFERROR(((+'Sim_Dm_MIP(IxI)'!L24/'MIP(IxI)_TFEVP'!L24)-1)*100,0)</f>
        <v>-8.8817841970012523E-14</v>
      </c>
      <c r="M24" s="247">
        <f>IFERROR(((+'Sim_Dm_MIP(IxI)'!M24/'MIP(IxI)_TFEVP'!M24)-1)*100,0)</f>
        <v>-1.3322676295501878E-13</v>
      </c>
      <c r="N24" s="247">
        <f>IFERROR(((+'Sim_Dm_MIP(IxI)'!N24/'MIP(IxI)_TFEVP'!N24)-1)*100,0)</f>
        <v>1.9984014443252818E-13</v>
      </c>
      <c r="O24" s="247">
        <f>IFERROR(((+'Sim_Dm_MIP(IxI)'!O24/'MIP(IxI)_TFEVP'!O24)-1)*100,0)</f>
        <v>6.6613381477509392E-14</v>
      </c>
      <c r="P24" s="247">
        <f>IFERROR(((+'Sim_Dm_MIP(IxI)'!P24/'MIP(IxI)_TFEVP'!P24)-1)*100,0)</f>
        <v>-1.3322676295501878E-13</v>
      </c>
      <c r="Q24" s="247">
        <f>IFERROR(((+'Sim_Dm_MIP(IxI)'!Q24/'MIP(IxI)_TFEVP'!Q24)-1)*100,0)</f>
        <v>-1.3322676295501878E-13</v>
      </c>
      <c r="R24" s="247">
        <f>IFERROR(((+'Sim_Dm_MIP(IxI)'!R24/'MIP(IxI)_TFEVP'!R24)-1)*100,0)</f>
        <v>-1.6653345369377348E-13</v>
      </c>
      <c r="S24" s="247">
        <f>IFERROR(((+'Sim_Dm_MIP(IxI)'!S24/'MIP(IxI)_TFEVP'!S24)-1)*100,0)</f>
        <v>2.4424906541753444E-13</v>
      </c>
      <c r="T24" s="247">
        <f>IFERROR(((+'Sim_Dm_MIP(IxI)'!T24/'MIP(IxI)_TFEVP'!T24)-1)*100,0)</f>
        <v>2.886579864025407E-13</v>
      </c>
      <c r="U24" s="247">
        <f>IFERROR(((+'Sim_Dm_MIP(IxI)'!U24/'MIP(IxI)_TFEVP'!U24)-1)*100,0)</f>
        <v>-4.8849813083506888E-13</v>
      </c>
      <c r="V24" s="247">
        <f>IFERROR(((+'Sim_Dm_MIP(IxI)'!V24/'MIP(IxI)_TFEVP'!V24)-1)*100,0)</f>
        <v>-4.2188474935755949E-13</v>
      </c>
      <c r="W24" s="247">
        <f>IFERROR(((+'Sim_Dm_MIP(IxI)'!W24/'MIP(IxI)_TFEVP'!W24)-1)*100,0)</f>
        <v>2.2204460492503131E-13</v>
      </c>
      <c r="X24" s="247">
        <f>IFERROR(((+'Sim_Dm_MIP(IxI)'!X24/'MIP(IxI)_TFEVP'!X24)-1)*100,0)</f>
        <v>2.886579864025407E-13</v>
      </c>
      <c r="Y24" s="247">
        <f>IFERROR(((+'Sim_Dm_MIP(IxI)'!Y24/'MIP(IxI)_TFEVP'!Y24)-1)*100,0)</f>
        <v>-5.6621374255882984E-13</v>
      </c>
      <c r="Z24" s="247">
        <f>IFERROR(((+'Sim_Dm_MIP(IxI)'!Z24/'MIP(IxI)_TFEVP'!Z24)-1)*100,0)</f>
        <v>2.6645352591003757E-13</v>
      </c>
      <c r="AA24" s="247">
        <f>IFERROR(((+'Sim_Dm_MIP(IxI)'!AA24/'MIP(IxI)_TFEVP'!AA24)-1)*100,0)</f>
        <v>1.9984014443252818E-13</v>
      </c>
      <c r="AB24" s="247">
        <f>IFERROR(((+'Sim_Dm_MIP(IxI)'!AB24/'MIP(IxI)_TFEVP'!AB24)-1)*100,0)</f>
        <v>1.3322676295501878E-13</v>
      </c>
      <c r="AC24" s="247">
        <f>IFERROR(((+'Sim_Dm_MIP(IxI)'!AC24/'MIP(IxI)_TFEVP'!AC24)-1)*100,0)</f>
        <v>-3.219646771412954E-13</v>
      </c>
      <c r="AD24" s="247">
        <f>IFERROR(((+'Sim_Dm_MIP(IxI)'!AD24/'MIP(IxI)_TFEVP'!AD24)-1)*100,0)</f>
        <v>-1.7763568394002505E-13</v>
      </c>
      <c r="AE24" s="247">
        <f>IFERROR(((+'Sim_Dm_MIP(IxI)'!AE24/'MIP(IxI)_TFEVP'!AE24)-1)*100,0)</f>
        <v>1.7763568394002505E-13</v>
      </c>
      <c r="AF24" s="247">
        <f>IFERROR(((+'Sim_Dm_MIP(IxI)'!AF24/'MIP(IxI)_TFEVP'!AF24)-1)*100,0)</f>
        <v>-1.1102230246251565E-13</v>
      </c>
      <c r="AG24" s="247">
        <f>IFERROR(((+'Sim_Dm_MIP(IxI)'!AG24/'MIP(IxI)_TFEVP'!AG24)-1)*100,0)</f>
        <v>4.4408920985006262E-13</v>
      </c>
      <c r="AH24" s="247">
        <f>IFERROR(((+'Sim_Dm_MIP(IxI)'!AH24/'MIP(IxI)_TFEVP'!AH24)-1)*100,0)</f>
        <v>1.9984014443252818E-13</v>
      </c>
      <c r="AI24" s="247">
        <f>IFERROR(((+'Sim_Dm_MIP(IxI)'!AI24/'MIP(IxI)_TFEVP'!AI24)-1)*100,0)</f>
        <v>-2.2204460492503131E-14</v>
      </c>
      <c r="AJ24" s="247">
        <f>IFERROR(((+'Sim_Dm_MIP(IxI)'!AJ24/'MIP(IxI)_TFEVP'!AJ24)-1)*100,0)</f>
        <v>-1.8873791418627661E-13</v>
      </c>
      <c r="AK24" s="247">
        <f>IFERROR(((+'Sim_Dm_MIP(IxI)'!AK24/'MIP(IxI)_TFEVP'!AK24)-1)*100,0)</f>
        <v>-1.4432899320127035E-13</v>
      </c>
      <c r="AL24" s="247">
        <f>IFERROR(((+'Sim_Dm_MIP(IxI)'!AL24/'MIP(IxI)_TFEVP'!AL24)-1)*100,0)</f>
        <v>1.5543122344752192E-13</v>
      </c>
      <c r="AM24" s="247">
        <f>IFERROR(((+'Sim_Dm_MIP(IxI)'!AM24/'MIP(IxI)_TFEVP'!AM24)-1)*100,0)</f>
        <v>2.6645352591003757E-13</v>
      </c>
      <c r="AN24" s="247">
        <f>IFERROR(((+'Sim_Dm_MIP(IxI)'!AN24/'MIP(IxI)_TFEVP'!AN24)-1)*100,0)</f>
        <v>1.3322676295501878E-13</v>
      </c>
      <c r="AO24" s="247">
        <f>IFERROR(((+'Sim_Dm_MIP(IxI)'!AO24/'MIP(IxI)_TFEVP'!AO24)-1)*100,0)</f>
        <v>-2.6645352591003757E-13</v>
      </c>
      <c r="AP24" s="247">
        <f>IFERROR(((+'Sim_Dm_MIP(IxI)'!AP24/'MIP(IxI)_TFEVP'!AP24)-1)*100,0)</f>
        <v>4.4408920985006262E-13</v>
      </c>
      <c r="AQ24" s="247">
        <f>IFERROR(((+'Sim_Dm_MIP(IxI)'!AQ24/'MIP(IxI)_TFEVP'!AQ24)-1)*100,0)</f>
        <v>4.4408920985006262E-13</v>
      </c>
      <c r="AR24" s="247">
        <f>IFERROR(((+'Sim_Dm_MIP(IxI)'!AR24/'MIP(IxI)_TFEVP'!AR24)-1)*100,0)</f>
        <v>3.9968028886505635E-13</v>
      </c>
      <c r="AS24" s="247">
        <f>IFERROR(((+'Sim_Dm_MIP(IxI)'!AS24/'MIP(IxI)_TFEVP'!AS24)-1)*100,0)</f>
        <v>-5.5511151231257827E-14</v>
      </c>
      <c r="AT24" s="247">
        <f>IFERROR(((+'Sim_Dm_MIP(IxI)'!AT24/'MIP(IxI)_TFEVP'!AT24)-1)*100,0)</f>
        <v>-3.6637359812630166E-13</v>
      </c>
      <c r="AU24" s="247">
        <f>IFERROR(((+'Sim_Dm_MIP(IxI)'!AU24/'MIP(IxI)_TFEVP'!AU24)-1)*100,0)</f>
        <v>2.2204460492503131E-14</v>
      </c>
      <c r="AV24" s="247">
        <f>IFERROR(((+'Sim_Dm_MIP(IxI)'!AV24/'MIP(IxI)_TFEVP'!AV24)-1)*100,0)</f>
        <v>6.6613381477509392E-14</v>
      </c>
      <c r="AW24" s="247">
        <f>IFERROR(((+'Sim_Dm_MIP(IxI)'!AW24/'MIP(IxI)_TFEVP'!AW24)-1)*100,0)</f>
        <v>2.2204460492503131E-14</v>
      </c>
      <c r="AX24" s="247">
        <f>IFERROR(((+'Sim_Dm_MIP(IxI)'!AX24/'MIP(IxI)_TFEVP'!AX24)-1)*100,0)</f>
        <v>1.1102230246251565E-13</v>
      </c>
      <c r="AY24" s="247">
        <f>IFERROR(((+'Sim_Dm_MIP(IxI)'!AY24/'MIP(IxI)_TFEVP'!AY24)-1)*100,0)</f>
        <v>-2.4424906541753444E-13</v>
      </c>
      <c r="AZ24" s="247">
        <f>IFERROR(((+'Sim_Dm_MIP(IxI)'!AZ24/'MIP(IxI)_TFEVP'!AZ24)-1)*100,0)</f>
        <v>-1.6653345369377348E-13</v>
      </c>
      <c r="BA24" s="247">
        <f>IFERROR(((+'Sim_Dm_MIP(IxI)'!BA24/'MIP(IxI)_TFEVP'!BA24)-1)*100,0)</f>
        <v>-2.6645352591003757E-13</v>
      </c>
      <c r="BB24" s="247">
        <f>IFERROR(((+'Sim_Dm_MIP(IxI)'!BB24/'MIP(IxI)_TFEVP'!BB24)-1)*100,0)</f>
        <v>-3.219646771412954E-13</v>
      </c>
      <c r="BC24" s="247">
        <f>IFERROR(((+'Sim_Dm_MIP(IxI)'!BC24/'MIP(IxI)_TFEVP'!BC24)-1)*100,0)</f>
        <v>4.4408920985006262E-13</v>
      </c>
      <c r="BD24" s="247">
        <f>IFERROR(((+'Sim_Dm_MIP(IxI)'!BD24/'MIP(IxI)_TFEVP'!BD24)-1)*100,0)</f>
        <v>6.6613381477509392E-14</v>
      </c>
      <c r="BE24" s="247">
        <f>IFERROR(((+'Sim_Dm_MIP(IxI)'!BE24/'MIP(IxI)_TFEVP'!BE24)-1)*100,0)</f>
        <v>-2.4424906541753444E-13</v>
      </c>
      <c r="BF24" s="247">
        <f>IFERROR(((+'Sim_Dm_MIP(IxI)'!BF24/'MIP(IxI)_TFEVP'!BF24)-1)*100,0)</f>
        <v>2.886579864025407E-13</v>
      </c>
      <c r="BG24" s="247">
        <f>IFERROR(((+'Sim_Dm_MIP(IxI)'!BG24/'MIP(IxI)_TFEVP'!BG24)-1)*100,0)</f>
        <v>-4.7739590058881731E-13</v>
      </c>
      <c r="BH24" s="247">
        <f>IFERROR(((+'Sim_Dm_MIP(IxI)'!BH24/'MIP(IxI)_TFEVP'!BH24)-1)*100,0)</f>
        <v>-1.3322676295501878E-13</v>
      </c>
      <c r="BI24" s="247">
        <f>IFERROR(((+'Sim_Dm_MIP(IxI)'!BI24/'MIP(IxI)_TFEVP'!BI24)-1)*100,0)</f>
        <v>-6.4392935428259079E-13</v>
      </c>
      <c r="BJ24" s="247">
        <f>IFERROR(((+'Sim_Dm_MIP(IxI)'!BJ24/'MIP(IxI)_TFEVP'!BJ24)-1)*100,0)</f>
        <v>-3.8857805861880479E-13</v>
      </c>
      <c r="BK24" s="247">
        <f>IFERROR(((+'Sim_Dm_MIP(IxI)'!BK24/'MIP(IxI)_TFEVP'!BK24)-1)*100,0)</f>
        <v>1.9984014443252818E-13</v>
      </c>
      <c r="BL24" s="247">
        <f>IFERROR(((+'Sim_Dm_MIP(IxI)'!BL24/'MIP(IxI)_TFEVP'!BL24)-1)*100,0)</f>
        <v>-1.1102230246251565E-13</v>
      </c>
      <c r="BM24" s="247">
        <f>IFERROR(((+'Sim_Dm_MIP(IxI)'!BM24/'MIP(IxI)_TFEVP'!BM24)-1)*100,0)</f>
        <v>8.8817841970012523E-14</v>
      </c>
      <c r="BN24" s="247">
        <f>IFERROR(((+'Sim_Dm_MIP(IxI)'!BN24/'MIP(IxI)_TFEVP'!BN24)-1)*100,0)</f>
        <v>4.6629367034256575E-13</v>
      </c>
      <c r="BO24" s="247">
        <f>IFERROR(((+'Sim_Dm_MIP(IxI)'!BO24/'MIP(IxI)_TFEVP'!BO24)-1)*100,0)</f>
        <v>-3.6637359812630166E-13</v>
      </c>
      <c r="BP24" s="247">
        <f>IFERROR(((+'Sim_Dm_MIP(IxI)'!BP24/'MIP(IxI)_TFEVP'!BP24)-1)*100,0)</f>
        <v>-2.3314683517128287E-13</v>
      </c>
      <c r="BQ24" s="247">
        <f>IFERROR(((+'Sim_Dm_MIP(IxI)'!BQ24/'MIP(IxI)_TFEVP'!BQ24)-1)*100,0)</f>
        <v>2.886579864025407E-13</v>
      </c>
      <c r="BR24" s="247">
        <f>IFERROR(((+'Sim_Dm_MIP(IxI)'!BR24/'MIP(IxI)_TFEVP'!BR24)-1)*100,0)</f>
        <v>0</v>
      </c>
      <c r="BS24" s="247">
        <f>IFERROR(((+'Sim_Dm_MIP(IxI)'!BS24/'MIP(IxI)_TFEVP'!BS24)-1)*100,0)</f>
        <v>4.4408920985006262E-14</v>
      </c>
      <c r="BT24" s="247">
        <f>IFERROR(((+'Sim_Dm_MIP(IxI)'!BT24/'MIP(IxI)_TFEVP'!BT24)-1)*100,0)</f>
        <v>1.1102230246251565E-13</v>
      </c>
      <c r="BU24" s="247">
        <f>IFERROR(((+'Sim_Dm_MIP(IxI)'!BU24/'MIP(IxI)_TFEVP'!BU24)-1)*100,0)</f>
        <v>-3.219646771412954E-13</v>
      </c>
      <c r="BV24" s="247">
        <f>IFERROR(((+'Sim_Dm_MIP(IxI)'!BV24/'MIP(IxI)_TFEVP'!BV24)-1)*100,0)</f>
        <v>1.1102230246251565E-13</v>
      </c>
      <c r="BW24" s="247">
        <f>IFERROR(((+'Sim_Dm_MIP(IxI)'!BW24/'MIP(IxI)_TFEVP'!BW24)-1)*100,0)</f>
        <v>3.9968028886505635E-13</v>
      </c>
      <c r="BX24" s="247">
        <f>IFERROR(((+'Sim_Dm_MIP(IxI)'!BX24/'MIP(IxI)_TFEVP'!BX24)-1)*100,0)</f>
        <v>-2.3314683517128287E-13</v>
      </c>
      <c r="BY24" s="247">
        <f>IFERROR(((+'Sim_Dm_MIP(IxI)'!BY24/'MIP(IxI)_TFEVP'!BY24)-1)*100,0)</f>
        <v>3.9968028886505635E-13</v>
      </c>
      <c r="BZ24" s="247">
        <f>IFERROR(((+'Sim_Dm_MIP(IxI)'!BZ24/'MIP(IxI)_TFEVP'!BZ24)-1)*100,0)</f>
        <v>-4.7739590058881731E-13</v>
      </c>
      <c r="CA24" s="265">
        <f>IFERROR(((+'Sim_Dm_MIP(IxI)'!CA24/'MIP(IxI)_TFEVP'!CA24)-1)*100,0)</f>
        <v>0</v>
      </c>
      <c r="CB24" s="256">
        <f>IFERROR(((+'Sim_Dm_MIP(IxI)'!CB24/'MIP(IxI)_TFEVP'!CB24)-1)*100,0)</f>
        <v>-1.2212453270876722E-13</v>
      </c>
      <c r="CC24" s="246">
        <f>IFERROR(((+'Sim_Dm_MIP(IxI)'!CC24/'MIP(IxI)_TFEVP'!CC24)-1)*100,0)</f>
        <v>0</v>
      </c>
      <c r="CD24" s="247">
        <f>IFERROR(((+'Sim_Dm_MIP(IxI)'!CD24/'MIP(IxI)_TFEVP'!CD24)-1)*100,0)</f>
        <v>0</v>
      </c>
      <c r="CE24" s="247">
        <f>IFERROR(((+'Sim_Dm_MIP(IxI)'!CE24/'MIP(IxI)_TFEVP'!CE24)-1)*100,0)</f>
        <v>0</v>
      </c>
      <c r="CF24" s="247">
        <f>IFERROR(((+'Sim_Dm_MIP(IxI)'!CF24/'MIP(IxI)_TFEVP'!CF24)-1)*100,0)</f>
        <v>0</v>
      </c>
      <c r="CG24" s="247">
        <f>IFERROR(((+'Sim_Dm_MIP(IxI)'!CG24/'MIP(IxI)_TFEVP'!CG24)-1)*100,0)</f>
        <v>0</v>
      </c>
      <c r="CH24" s="248">
        <f>IFERROR(((+'Sim_Dm_MIP(IxI)'!CH24/'MIP(IxI)_TFEVP'!CH24)-1)*100,0)</f>
        <v>0</v>
      </c>
      <c r="CI24" s="279">
        <f>IFERROR(((+'Sim_Dm_MIP(IxI)'!CI24/'MIP(IxI)_TFEVP'!CI24)-1)*100,0)</f>
        <v>-8.8817841970012523E-14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IFERROR(((+'Sim_Dm_MIP(IxI)'!D25/'MIP(IxI)_TFEVP'!D25)-1)*100,0)</f>
        <v>-1.2212453270876722E-13</v>
      </c>
      <c r="E25" s="247">
        <f>IFERROR(((+'Sim_Dm_MIP(IxI)'!E25/'MIP(IxI)_TFEVP'!E25)-1)*100,0)</f>
        <v>3.9968028886505635E-13</v>
      </c>
      <c r="F25" s="247">
        <f>IFERROR(((+'Sim_Dm_MIP(IxI)'!F25/'MIP(IxI)_TFEVP'!F25)-1)*100,0)</f>
        <v>-3.219646771412954E-13</v>
      </c>
      <c r="G25" s="247">
        <f>IFERROR(((+'Sim_Dm_MIP(IxI)'!G25/'MIP(IxI)_TFEVP'!G25)-1)*100,0)</f>
        <v>1.1102230246251565E-13</v>
      </c>
      <c r="H25" s="247">
        <f>IFERROR(((+'Sim_Dm_MIP(IxI)'!H25/'MIP(IxI)_TFEVP'!H25)-1)*100,0)</f>
        <v>-1.7763568394002505E-13</v>
      </c>
      <c r="I25" s="247">
        <f>IFERROR(((+'Sim_Dm_MIP(IxI)'!I25/'MIP(IxI)_TFEVP'!I25)-1)*100,0)</f>
        <v>-2.4424906541753444E-13</v>
      </c>
      <c r="J25" s="247">
        <f>IFERROR(((+'Sim_Dm_MIP(IxI)'!J25/'MIP(IxI)_TFEVP'!J25)-1)*100,0)</f>
        <v>8.8817841970012523E-14</v>
      </c>
      <c r="K25" s="247">
        <f>IFERROR(((+'Sim_Dm_MIP(IxI)'!K25/'MIP(IxI)_TFEVP'!K25)-1)*100,0)</f>
        <v>1.3322676295501878E-13</v>
      </c>
      <c r="L25" s="247">
        <f>IFERROR(((+'Sim_Dm_MIP(IxI)'!L25/'MIP(IxI)_TFEVP'!L25)-1)*100,0)</f>
        <v>-3.3306690738754696E-14</v>
      </c>
      <c r="M25" s="247">
        <f>IFERROR(((+'Sim_Dm_MIP(IxI)'!M25/'MIP(IxI)_TFEVP'!M25)-1)*100,0)</f>
        <v>-8.8817841970012523E-14</v>
      </c>
      <c r="N25" s="247">
        <f>IFERROR(((+'Sim_Dm_MIP(IxI)'!N25/'MIP(IxI)_TFEVP'!N25)-1)*100,0)</f>
        <v>-1.2212453270876722E-13</v>
      </c>
      <c r="O25" s="247">
        <f>IFERROR(((+'Sim_Dm_MIP(IxI)'!O25/'MIP(IxI)_TFEVP'!O25)-1)*100,0)</f>
        <v>4.2188474935755949E-13</v>
      </c>
      <c r="P25" s="247">
        <f>IFERROR(((+'Sim_Dm_MIP(IxI)'!P25/'MIP(IxI)_TFEVP'!P25)-1)*100,0)</f>
        <v>-1.5543122344752192E-13</v>
      </c>
      <c r="Q25" s="247">
        <f>IFERROR(((+'Sim_Dm_MIP(IxI)'!Q25/'MIP(IxI)_TFEVP'!Q25)-1)*100,0)</f>
        <v>-2.3314683517128287E-13</v>
      </c>
      <c r="R25" s="247">
        <f>IFERROR(((+'Sim_Dm_MIP(IxI)'!R25/'MIP(IxI)_TFEVP'!R25)-1)*100,0)</f>
        <v>-3.9968028886505635E-13</v>
      </c>
      <c r="S25" s="247">
        <f>IFERROR(((+'Sim_Dm_MIP(IxI)'!S25/'MIP(IxI)_TFEVP'!S25)-1)*100,0)</f>
        <v>0</v>
      </c>
      <c r="T25" s="247">
        <f>IFERROR(((+'Sim_Dm_MIP(IxI)'!T25/'MIP(IxI)_TFEVP'!T25)-1)*100,0)</f>
        <v>3.5527136788005009E-13</v>
      </c>
      <c r="U25" s="247">
        <f>IFERROR(((+'Sim_Dm_MIP(IxI)'!U25/'MIP(IxI)_TFEVP'!U25)-1)*100,0)</f>
        <v>-4.6629367034256575E-13</v>
      </c>
      <c r="V25" s="247">
        <f>IFERROR(((+'Sim_Dm_MIP(IxI)'!V25/'MIP(IxI)_TFEVP'!V25)-1)*100,0)</f>
        <v>-2.9976021664879227E-13</v>
      </c>
      <c r="W25" s="247">
        <f>IFERROR(((+'Sim_Dm_MIP(IxI)'!W25/'MIP(IxI)_TFEVP'!W25)-1)*100,0)</f>
        <v>3.9968028886505635E-13</v>
      </c>
      <c r="X25" s="247">
        <f>IFERROR(((+'Sim_Dm_MIP(IxI)'!X25/'MIP(IxI)_TFEVP'!X25)-1)*100,0)</f>
        <v>1.9984014443252818E-13</v>
      </c>
      <c r="Y25" s="247">
        <f>IFERROR(((+'Sim_Dm_MIP(IxI)'!Y25/'MIP(IxI)_TFEVP'!Y25)-1)*100,0)</f>
        <v>-5.1070259132757201E-13</v>
      </c>
      <c r="Z25" s="247">
        <f>IFERROR(((+'Sim_Dm_MIP(IxI)'!Z25/'MIP(IxI)_TFEVP'!Z25)-1)*100,0)</f>
        <v>2.886579864025407E-13</v>
      </c>
      <c r="AA25" s="247">
        <f>IFERROR(((+'Sim_Dm_MIP(IxI)'!AA25/'MIP(IxI)_TFEVP'!AA25)-1)*100,0)</f>
        <v>0</v>
      </c>
      <c r="AB25" s="247">
        <f>IFERROR(((+'Sim_Dm_MIP(IxI)'!AB25/'MIP(IxI)_TFEVP'!AB25)-1)*100,0)</f>
        <v>4.6629367034256575E-13</v>
      </c>
      <c r="AC25" s="247">
        <f>IFERROR(((+'Sim_Dm_MIP(IxI)'!AC25/'MIP(IxI)_TFEVP'!AC25)-1)*100,0)</f>
        <v>2.2204460492503131E-14</v>
      </c>
      <c r="AD25" s="247">
        <f>IFERROR(((+'Sim_Dm_MIP(IxI)'!AD25/'MIP(IxI)_TFEVP'!AD25)-1)*100,0)</f>
        <v>-2.1094237467877974E-13</v>
      </c>
      <c r="AE25" s="247">
        <f>IFERROR(((+'Sim_Dm_MIP(IxI)'!AE25/'MIP(IxI)_TFEVP'!AE25)-1)*100,0)</f>
        <v>-5.5511151231257827E-14</v>
      </c>
      <c r="AF25" s="247">
        <f>IFERROR(((+'Sim_Dm_MIP(IxI)'!AF25/'MIP(IxI)_TFEVP'!AF25)-1)*100,0)</f>
        <v>8.8817841970012523E-14</v>
      </c>
      <c r="AG25" s="247">
        <f>IFERROR(((+'Sim_Dm_MIP(IxI)'!AG25/'MIP(IxI)_TFEVP'!AG25)-1)*100,0)</f>
        <v>4.4408920985006262E-13</v>
      </c>
      <c r="AH25" s="247">
        <f>IFERROR(((+'Sim_Dm_MIP(IxI)'!AH25/'MIP(IxI)_TFEVP'!AH25)-1)*100,0)</f>
        <v>3.9968028886505635E-13</v>
      </c>
      <c r="AI25" s="247">
        <f>IFERROR(((+'Sim_Dm_MIP(IxI)'!AI25/'MIP(IxI)_TFEVP'!AI25)-1)*100,0)</f>
        <v>-1.6653345369377348E-13</v>
      </c>
      <c r="AJ25" s="247">
        <f>IFERROR(((+'Sim_Dm_MIP(IxI)'!AJ25/'MIP(IxI)_TFEVP'!AJ25)-1)*100,0)</f>
        <v>-7.7715611723760958E-14</v>
      </c>
      <c r="AK25" s="247">
        <f>IFERROR(((+'Sim_Dm_MIP(IxI)'!AK25/'MIP(IxI)_TFEVP'!AK25)-1)*100,0)</f>
        <v>-1.1102230246251565E-14</v>
      </c>
      <c r="AL25" s="247">
        <f>IFERROR(((+'Sim_Dm_MIP(IxI)'!AL25/'MIP(IxI)_TFEVP'!AL25)-1)*100,0)</f>
        <v>2.4424906541753444E-13</v>
      </c>
      <c r="AM25" s="247">
        <f>IFERROR(((+'Sim_Dm_MIP(IxI)'!AM25/'MIP(IxI)_TFEVP'!AM25)-1)*100,0)</f>
        <v>8.8817841970012523E-14</v>
      </c>
      <c r="AN25" s="247">
        <f>IFERROR(((+'Sim_Dm_MIP(IxI)'!AN25/'MIP(IxI)_TFEVP'!AN25)-1)*100,0)</f>
        <v>2.2204460492503131E-14</v>
      </c>
      <c r="AO25" s="247">
        <f>IFERROR(((+'Sim_Dm_MIP(IxI)'!AO25/'MIP(IxI)_TFEVP'!AO25)-1)*100,0)</f>
        <v>-5.2180482157382357E-13</v>
      </c>
      <c r="AP25" s="247">
        <f>IFERROR(((+'Sim_Dm_MIP(IxI)'!AP25/'MIP(IxI)_TFEVP'!AP25)-1)*100,0)</f>
        <v>2.6645352591003757E-13</v>
      </c>
      <c r="AQ25" s="247">
        <f>IFERROR(((+'Sim_Dm_MIP(IxI)'!AQ25/'MIP(IxI)_TFEVP'!AQ25)-1)*100,0)</f>
        <v>1.1102230246251565E-13</v>
      </c>
      <c r="AR25" s="247">
        <f>IFERROR(((+'Sim_Dm_MIP(IxI)'!AR25/'MIP(IxI)_TFEVP'!AR25)-1)*100,0)</f>
        <v>2.886579864025407E-13</v>
      </c>
      <c r="AS25" s="247">
        <f>IFERROR(((+'Sim_Dm_MIP(IxI)'!AS25/'MIP(IxI)_TFEVP'!AS25)-1)*100,0)</f>
        <v>1.1102230246251565E-13</v>
      </c>
      <c r="AT25" s="247">
        <f>IFERROR(((+'Sim_Dm_MIP(IxI)'!AT25/'MIP(IxI)_TFEVP'!AT25)-1)*100,0)</f>
        <v>-3.1086244689504383E-13</v>
      </c>
      <c r="AU25" s="247">
        <f>IFERROR(((+'Sim_Dm_MIP(IxI)'!AU25/'MIP(IxI)_TFEVP'!AU25)-1)*100,0)</f>
        <v>-5.5511151231257827E-14</v>
      </c>
      <c r="AV25" s="247">
        <f>IFERROR(((+'Sim_Dm_MIP(IxI)'!AV25/'MIP(IxI)_TFEVP'!AV25)-1)*100,0)</f>
        <v>2.2204460492503131E-13</v>
      </c>
      <c r="AW25" s="247">
        <f>IFERROR(((+'Sim_Dm_MIP(IxI)'!AW25/'MIP(IxI)_TFEVP'!AW25)-1)*100,0)</f>
        <v>-3.1086244689504383E-13</v>
      </c>
      <c r="AX25" s="247">
        <f>IFERROR(((+'Sim_Dm_MIP(IxI)'!AX25/'MIP(IxI)_TFEVP'!AX25)-1)*100,0)</f>
        <v>1.3322676295501878E-13</v>
      </c>
      <c r="AY25" s="247">
        <f>IFERROR(((+'Sim_Dm_MIP(IxI)'!AY25/'MIP(IxI)_TFEVP'!AY25)-1)*100,0)</f>
        <v>1.1102230246251565E-13</v>
      </c>
      <c r="AZ25" s="247">
        <f>IFERROR(((+'Sim_Dm_MIP(IxI)'!AZ25/'MIP(IxI)_TFEVP'!AZ25)-1)*100,0)</f>
        <v>-1.2212453270876722E-13</v>
      </c>
      <c r="BA25" s="247">
        <f>IFERROR(((+'Sim_Dm_MIP(IxI)'!BA25/'MIP(IxI)_TFEVP'!BA25)-1)*100,0)</f>
        <v>-4.3298697960381105E-13</v>
      </c>
      <c r="BB25" s="247">
        <f>IFERROR(((+'Sim_Dm_MIP(IxI)'!BB25/'MIP(IxI)_TFEVP'!BB25)-1)*100,0)</f>
        <v>4.4408920985006262E-14</v>
      </c>
      <c r="BC25" s="247">
        <f>IFERROR(((+'Sim_Dm_MIP(IxI)'!BC25/'MIP(IxI)_TFEVP'!BC25)-1)*100,0)</f>
        <v>3.7747582837255322E-13</v>
      </c>
      <c r="BD25" s="247">
        <f>IFERROR(((+'Sim_Dm_MIP(IxI)'!BD25/'MIP(IxI)_TFEVP'!BD25)-1)*100,0)</f>
        <v>-2.3314683517128287E-13</v>
      </c>
      <c r="BE25" s="247">
        <f>IFERROR(((+'Sim_Dm_MIP(IxI)'!BE25/'MIP(IxI)_TFEVP'!BE25)-1)*100,0)</f>
        <v>1.3322676295501878E-13</v>
      </c>
      <c r="BF25" s="247">
        <f>IFERROR(((+'Sim_Dm_MIP(IxI)'!BF25/'MIP(IxI)_TFEVP'!BF25)-1)*100,0)</f>
        <v>2.4424906541753444E-13</v>
      </c>
      <c r="BG25" s="247">
        <f>IFERROR(((+'Sim_Dm_MIP(IxI)'!BG25/'MIP(IxI)_TFEVP'!BG25)-1)*100,0)</f>
        <v>-3.1086244689504383E-13</v>
      </c>
      <c r="BH25" s="247">
        <f>IFERROR(((+'Sim_Dm_MIP(IxI)'!BH25/'MIP(IxI)_TFEVP'!BH25)-1)*100,0)</f>
        <v>2.2204460492503131E-14</v>
      </c>
      <c r="BI25" s="247">
        <f>IFERROR(((+'Sim_Dm_MIP(IxI)'!BI25/'MIP(IxI)_TFEVP'!BI25)-1)*100,0)</f>
        <v>-3.3306690738754696E-14</v>
      </c>
      <c r="BJ25" s="247">
        <f>IFERROR(((+'Sim_Dm_MIP(IxI)'!BJ25/'MIP(IxI)_TFEVP'!BJ25)-1)*100,0)</f>
        <v>-4.4408920985006262E-13</v>
      </c>
      <c r="BK25" s="247">
        <f>IFERROR(((+'Sim_Dm_MIP(IxI)'!BK25/'MIP(IxI)_TFEVP'!BK25)-1)*100,0)</f>
        <v>4.4408920985006262E-14</v>
      </c>
      <c r="BL25" s="247">
        <f>IFERROR(((+'Sim_Dm_MIP(IxI)'!BL25/'MIP(IxI)_TFEVP'!BL25)-1)*100,0)</f>
        <v>-7.7715611723760958E-14</v>
      </c>
      <c r="BM25" s="247">
        <f>IFERROR(((+'Sim_Dm_MIP(IxI)'!BM25/'MIP(IxI)_TFEVP'!BM25)-1)*100,0)</f>
        <v>-3.3306690738754696E-14</v>
      </c>
      <c r="BN25" s="247">
        <f>IFERROR(((+'Sim_Dm_MIP(IxI)'!BN25/'MIP(IxI)_TFEVP'!BN25)-1)*100,0)</f>
        <v>-8.8817841970012523E-14</v>
      </c>
      <c r="BO25" s="247">
        <f>IFERROR(((+'Sim_Dm_MIP(IxI)'!BO25/'MIP(IxI)_TFEVP'!BO25)-1)*100,0)</f>
        <v>-1.3322676295501878E-13</v>
      </c>
      <c r="BP25" s="247">
        <f>IFERROR(((+'Sim_Dm_MIP(IxI)'!BP25/'MIP(IxI)_TFEVP'!BP25)-1)*100,0)</f>
        <v>-4.1078251911130792E-13</v>
      </c>
      <c r="BQ25" s="247">
        <f>IFERROR(((+'Sim_Dm_MIP(IxI)'!BQ25/'MIP(IxI)_TFEVP'!BQ25)-1)*100,0)</f>
        <v>1.3322676295501878E-13</v>
      </c>
      <c r="BR25" s="247">
        <f>IFERROR(((+'Sim_Dm_MIP(IxI)'!BR25/'MIP(IxI)_TFEVP'!BR25)-1)*100,0)</f>
        <v>6.6613381477509392E-14</v>
      </c>
      <c r="BS25" s="247">
        <f>IFERROR(((+'Sim_Dm_MIP(IxI)'!BS25/'MIP(IxI)_TFEVP'!BS25)-1)*100,0)</f>
        <v>-1.7763568394002505E-13</v>
      </c>
      <c r="BT25" s="247">
        <f>IFERROR(((+'Sim_Dm_MIP(IxI)'!BT25/'MIP(IxI)_TFEVP'!BT25)-1)*100,0)</f>
        <v>4.4408920985006262E-14</v>
      </c>
      <c r="BU25" s="247">
        <f>IFERROR(((+'Sim_Dm_MIP(IxI)'!BU25/'MIP(IxI)_TFEVP'!BU25)-1)*100,0)</f>
        <v>-2.3314683517128287E-13</v>
      </c>
      <c r="BV25" s="247">
        <f>IFERROR(((+'Sim_Dm_MIP(IxI)'!BV25/'MIP(IxI)_TFEVP'!BV25)-1)*100,0)</f>
        <v>2.2204460492503131E-14</v>
      </c>
      <c r="BW25" s="247">
        <f>IFERROR(((+'Sim_Dm_MIP(IxI)'!BW25/'MIP(IxI)_TFEVP'!BW25)-1)*100,0)</f>
        <v>1.7763568394002505E-13</v>
      </c>
      <c r="BX25" s="247">
        <f>IFERROR(((+'Sim_Dm_MIP(IxI)'!BX25/'MIP(IxI)_TFEVP'!BX25)-1)*100,0)</f>
        <v>-4.1078251911130792E-13</v>
      </c>
      <c r="BY25" s="247">
        <f>IFERROR(((+'Sim_Dm_MIP(IxI)'!BY25/'MIP(IxI)_TFEVP'!BY25)-1)*100,0)</f>
        <v>-1.3322676295501878E-13</v>
      </c>
      <c r="BZ25" s="247">
        <f>IFERROR(((+'Sim_Dm_MIP(IxI)'!BZ25/'MIP(IxI)_TFEVP'!BZ25)-1)*100,0)</f>
        <v>2.2204460492503131E-14</v>
      </c>
      <c r="CA25" s="265">
        <f>IFERROR(((+'Sim_Dm_MIP(IxI)'!CA25/'MIP(IxI)_TFEVP'!CA25)-1)*100,0)</f>
        <v>0</v>
      </c>
      <c r="CB25" s="256">
        <f>IFERROR(((+'Sim_Dm_MIP(IxI)'!CB25/'MIP(IxI)_TFEVP'!CB25)-1)*100,0)</f>
        <v>4.4408920985006262E-14</v>
      </c>
      <c r="CC25" s="246">
        <f>IFERROR(((+'Sim_Dm_MIP(IxI)'!CC25/'MIP(IxI)_TFEVP'!CC25)-1)*100,0)</f>
        <v>0</v>
      </c>
      <c r="CD25" s="247">
        <f>IFERROR(((+'Sim_Dm_MIP(IxI)'!CD25/'MIP(IxI)_TFEVP'!CD25)-1)*100,0)</f>
        <v>0</v>
      </c>
      <c r="CE25" s="247">
        <f>IFERROR(((+'Sim_Dm_MIP(IxI)'!CE25/'MIP(IxI)_TFEVP'!CE25)-1)*100,0)</f>
        <v>0</v>
      </c>
      <c r="CF25" s="247">
        <f>IFERROR(((+'Sim_Dm_MIP(IxI)'!CF25/'MIP(IxI)_TFEVP'!CF25)-1)*100,0)</f>
        <v>0</v>
      </c>
      <c r="CG25" s="247">
        <f>IFERROR(((+'Sim_Dm_MIP(IxI)'!CG25/'MIP(IxI)_TFEVP'!CG25)-1)*100,0)</f>
        <v>0</v>
      </c>
      <c r="CH25" s="248">
        <f>IFERROR(((+'Sim_Dm_MIP(IxI)'!CH25/'MIP(IxI)_TFEVP'!CH25)-1)*100,0)</f>
        <v>0</v>
      </c>
      <c r="CI25" s="279">
        <f>IFERROR(((+'Sim_Dm_MIP(IxI)'!CI25/'MIP(IxI)_TFEVP'!CI25)-1)*100,0)</f>
        <v>-1.7763568394002505E-13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IFERROR(((+'Sim_Dm_MIP(IxI)'!D26/'MIP(IxI)_TFEVP'!D26)-1)*100,0)</f>
        <v>-3.3306690738754696E-14</v>
      </c>
      <c r="E26" s="247">
        <f>IFERROR(((+'Sim_Dm_MIP(IxI)'!E26/'MIP(IxI)_TFEVP'!E26)-1)*100,0)</f>
        <v>-2.2204460492503131E-14</v>
      </c>
      <c r="F26" s="247">
        <f>IFERROR(((+'Sim_Dm_MIP(IxI)'!F26/'MIP(IxI)_TFEVP'!F26)-1)*100,0)</f>
        <v>-8.8817841970012523E-14</v>
      </c>
      <c r="G26" s="247">
        <f>IFERROR(((+'Sim_Dm_MIP(IxI)'!G26/'MIP(IxI)_TFEVP'!G26)-1)*100,0)</f>
        <v>-5.5511151231257827E-14</v>
      </c>
      <c r="H26" s="247">
        <f>IFERROR(((+'Sim_Dm_MIP(IxI)'!H26/'MIP(IxI)_TFEVP'!H26)-1)*100,0)</f>
        <v>-1.9984014443252818E-13</v>
      </c>
      <c r="I26" s="247">
        <f>IFERROR(((+'Sim_Dm_MIP(IxI)'!I26/'MIP(IxI)_TFEVP'!I26)-1)*100,0)</f>
        <v>1.3322676295501878E-13</v>
      </c>
      <c r="J26" s="247">
        <f>IFERROR(((+'Sim_Dm_MIP(IxI)'!J26/'MIP(IxI)_TFEVP'!J26)-1)*100,0)</f>
        <v>-2.55351295663786E-13</v>
      </c>
      <c r="K26" s="247">
        <f>IFERROR(((+'Sim_Dm_MIP(IxI)'!K26/'MIP(IxI)_TFEVP'!K26)-1)*100,0)</f>
        <v>6.6613381477509392E-14</v>
      </c>
      <c r="L26" s="247">
        <f>IFERROR(((+'Sim_Dm_MIP(IxI)'!L26/'MIP(IxI)_TFEVP'!L26)-1)*100,0)</f>
        <v>2.886579864025407E-13</v>
      </c>
      <c r="M26" s="247">
        <f>IFERROR(((+'Sim_Dm_MIP(IxI)'!M26/'MIP(IxI)_TFEVP'!M26)-1)*100,0)</f>
        <v>-4.5519144009631418E-13</v>
      </c>
      <c r="N26" s="247">
        <f>IFERROR(((+'Sim_Dm_MIP(IxI)'!N26/'MIP(IxI)_TFEVP'!N26)-1)*100,0)</f>
        <v>8.8817841970012523E-14</v>
      </c>
      <c r="O26" s="247">
        <f>IFERROR(((+'Sim_Dm_MIP(IxI)'!O26/'MIP(IxI)_TFEVP'!O26)-1)*100,0)</f>
        <v>-2.7755575615628914E-13</v>
      </c>
      <c r="P26" s="247">
        <f>IFERROR(((+'Sim_Dm_MIP(IxI)'!P26/'MIP(IxI)_TFEVP'!P26)-1)*100,0)</f>
        <v>-1.3322676295501878E-13</v>
      </c>
      <c r="Q26" s="247">
        <f>IFERROR(((+'Sim_Dm_MIP(IxI)'!Q26/'MIP(IxI)_TFEVP'!Q26)-1)*100,0)</f>
        <v>0</v>
      </c>
      <c r="R26" s="247">
        <f>IFERROR(((+'Sim_Dm_MIP(IxI)'!R26/'MIP(IxI)_TFEVP'!R26)-1)*100,0)</f>
        <v>-2.6645352591003757E-13</v>
      </c>
      <c r="S26" s="247">
        <f>IFERROR(((+'Sim_Dm_MIP(IxI)'!S26/'MIP(IxI)_TFEVP'!S26)-1)*100,0)</f>
        <v>1.7763568394002505E-13</v>
      </c>
      <c r="T26" s="247">
        <f>IFERROR(((+'Sim_Dm_MIP(IxI)'!T26/'MIP(IxI)_TFEVP'!T26)-1)*100,0)</f>
        <v>2.6645352591003757E-13</v>
      </c>
      <c r="U26" s="247">
        <f>IFERROR(((+'Sim_Dm_MIP(IxI)'!U26/'MIP(IxI)_TFEVP'!U26)-1)*100,0)</f>
        <v>-3.8857805861880479E-13</v>
      </c>
      <c r="V26" s="247">
        <f>IFERROR(((+'Sim_Dm_MIP(IxI)'!V26/'MIP(IxI)_TFEVP'!V26)-1)*100,0)</f>
        <v>-3.8857805861880479E-13</v>
      </c>
      <c r="W26" s="247">
        <f>IFERROR(((+'Sim_Dm_MIP(IxI)'!W26/'MIP(IxI)_TFEVP'!W26)-1)*100,0)</f>
        <v>1.7763568394002505E-13</v>
      </c>
      <c r="X26" s="247">
        <f>IFERROR(((+'Sim_Dm_MIP(IxI)'!X26/'MIP(IxI)_TFEVP'!X26)-1)*100,0)</f>
        <v>2.2204460492503131E-13</v>
      </c>
      <c r="Y26" s="247">
        <f>IFERROR(((+'Sim_Dm_MIP(IxI)'!Y26/'MIP(IxI)_TFEVP'!Y26)-1)*100,0)</f>
        <v>2.2204460492503131E-14</v>
      </c>
      <c r="Z26" s="247">
        <f>IFERROR(((+'Sim_Dm_MIP(IxI)'!Z26/'MIP(IxI)_TFEVP'!Z26)-1)*100,0)</f>
        <v>3.5527136788005009E-13</v>
      </c>
      <c r="AA26" s="247">
        <f>IFERROR(((+'Sim_Dm_MIP(IxI)'!AA26/'MIP(IxI)_TFEVP'!AA26)-1)*100,0)</f>
        <v>2.6645352591003757E-13</v>
      </c>
      <c r="AB26" s="247">
        <f>IFERROR(((+'Sim_Dm_MIP(IxI)'!AB26/'MIP(IxI)_TFEVP'!AB26)-1)*100,0)</f>
        <v>1.5543122344752192E-13</v>
      </c>
      <c r="AC26" s="247">
        <f>IFERROR(((+'Sim_Dm_MIP(IxI)'!AC26/'MIP(IxI)_TFEVP'!AC26)-1)*100,0)</f>
        <v>-5.8841820305133297E-13</v>
      </c>
      <c r="AD26" s="247">
        <f>IFERROR(((+'Sim_Dm_MIP(IxI)'!AD26/'MIP(IxI)_TFEVP'!AD26)-1)*100,0)</f>
        <v>-1.5543122344752192E-13</v>
      </c>
      <c r="AE26" s="247">
        <f>IFERROR(((+'Sim_Dm_MIP(IxI)'!AE26/'MIP(IxI)_TFEVP'!AE26)-1)*100,0)</f>
        <v>4.4408920985006262E-14</v>
      </c>
      <c r="AF26" s="247">
        <f>IFERROR(((+'Sim_Dm_MIP(IxI)'!AF26/'MIP(IxI)_TFEVP'!AF26)-1)*100,0)</f>
        <v>1.1102230246251565E-13</v>
      </c>
      <c r="AG26" s="247">
        <f>IFERROR(((+'Sim_Dm_MIP(IxI)'!AG26/'MIP(IxI)_TFEVP'!AG26)-1)*100,0)</f>
        <v>5.5511151231257827E-13</v>
      </c>
      <c r="AH26" s="247">
        <f>IFERROR(((+'Sim_Dm_MIP(IxI)'!AH26/'MIP(IxI)_TFEVP'!AH26)-1)*100,0)</f>
        <v>2.2204460492503131E-13</v>
      </c>
      <c r="AI26" s="247">
        <f>IFERROR(((+'Sim_Dm_MIP(IxI)'!AI26/'MIP(IxI)_TFEVP'!AI26)-1)*100,0)</f>
        <v>4.4408920985006262E-14</v>
      </c>
      <c r="AJ26" s="247">
        <f>IFERROR(((+'Sim_Dm_MIP(IxI)'!AJ26/'MIP(IxI)_TFEVP'!AJ26)-1)*100,0)</f>
        <v>-1.9984014443252818E-13</v>
      </c>
      <c r="AK26" s="247">
        <f>IFERROR(((+'Sim_Dm_MIP(IxI)'!AK26/'MIP(IxI)_TFEVP'!AK26)-1)*100,0)</f>
        <v>1.5543122344752192E-13</v>
      </c>
      <c r="AL26" s="247">
        <f>IFERROR(((+'Sim_Dm_MIP(IxI)'!AL26/'MIP(IxI)_TFEVP'!AL26)-1)*100,0)</f>
        <v>2.4424906541753444E-13</v>
      </c>
      <c r="AM26" s="247">
        <f>IFERROR(((+'Sim_Dm_MIP(IxI)'!AM26/'MIP(IxI)_TFEVP'!AM26)-1)*100,0)</f>
        <v>1.9984014443252818E-13</v>
      </c>
      <c r="AN26" s="247">
        <f>IFERROR(((+'Sim_Dm_MIP(IxI)'!AN26/'MIP(IxI)_TFEVP'!AN26)-1)*100,0)</f>
        <v>1.3322676295501878E-13</v>
      </c>
      <c r="AO26" s="247">
        <f>IFERROR(((+'Sim_Dm_MIP(IxI)'!AO26/'MIP(IxI)_TFEVP'!AO26)-1)*100,0)</f>
        <v>2.2204460492503131E-14</v>
      </c>
      <c r="AP26" s="247">
        <f>IFERROR(((+'Sim_Dm_MIP(IxI)'!AP26/'MIP(IxI)_TFEVP'!AP26)-1)*100,0)</f>
        <v>-3.8857805861880479E-13</v>
      </c>
      <c r="AQ26" s="247">
        <f>IFERROR(((+'Sim_Dm_MIP(IxI)'!AQ26/'MIP(IxI)_TFEVP'!AQ26)-1)*100,0)</f>
        <v>3.1086244689504383E-13</v>
      </c>
      <c r="AR26" s="247">
        <f>IFERROR(((+'Sim_Dm_MIP(IxI)'!AR26/'MIP(IxI)_TFEVP'!AR26)-1)*100,0)</f>
        <v>-1.4432899320127035E-13</v>
      </c>
      <c r="AS26" s="247">
        <f>IFERROR(((+'Sim_Dm_MIP(IxI)'!AS26/'MIP(IxI)_TFEVP'!AS26)-1)*100,0)</f>
        <v>-1.1102230246251565E-13</v>
      </c>
      <c r="AT26" s="247">
        <f>IFERROR(((+'Sim_Dm_MIP(IxI)'!AT26/'MIP(IxI)_TFEVP'!AT26)-1)*100,0)</f>
        <v>-1.7763568394002505E-13</v>
      </c>
      <c r="AU26" s="247">
        <f>IFERROR(((+'Sim_Dm_MIP(IxI)'!AU26/'MIP(IxI)_TFEVP'!AU26)-1)*100,0)</f>
        <v>2.2204460492503131E-14</v>
      </c>
      <c r="AV26" s="247">
        <f>IFERROR(((+'Sim_Dm_MIP(IxI)'!AV26/'MIP(IxI)_TFEVP'!AV26)-1)*100,0)</f>
        <v>2.2204460492503131E-14</v>
      </c>
      <c r="AW26" s="247">
        <f>IFERROR(((+'Sim_Dm_MIP(IxI)'!AW26/'MIP(IxI)_TFEVP'!AW26)-1)*100,0)</f>
        <v>4.4408920985006262E-14</v>
      </c>
      <c r="AX26" s="247">
        <f>IFERROR(((+'Sim_Dm_MIP(IxI)'!AX26/'MIP(IxI)_TFEVP'!AX26)-1)*100,0)</f>
        <v>-1.1102230246251565E-13</v>
      </c>
      <c r="AY26" s="247">
        <f>IFERROR(((+'Sim_Dm_MIP(IxI)'!AY26/'MIP(IxI)_TFEVP'!AY26)-1)*100,0)</f>
        <v>-4.4408920985006262E-14</v>
      </c>
      <c r="AZ26" s="247">
        <f>IFERROR(((+'Sim_Dm_MIP(IxI)'!AZ26/'MIP(IxI)_TFEVP'!AZ26)-1)*100,0)</f>
        <v>-3.6637359812630166E-13</v>
      </c>
      <c r="BA26" s="247">
        <f>IFERROR(((+'Sim_Dm_MIP(IxI)'!BA26/'MIP(IxI)_TFEVP'!BA26)-1)*100,0)</f>
        <v>-5.2180482157382357E-13</v>
      </c>
      <c r="BB26" s="247">
        <f>IFERROR(((+'Sim_Dm_MIP(IxI)'!BB26/'MIP(IxI)_TFEVP'!BB26)-1)*100,0)</f>
        <v>-7.7715611723760958E-14</v>
      </c>
      <c r="BC26" s="247">
        <f>IFERROR(((+'Sim_Dm_MIP(IxI)'!BC26/'MIP(IxI)_TFEVP'!BC26)-1)*100,0)</f>
        <v>1.7763568394002505E-13</v>
      </c>
      <c r="BD26" s="247">
        <f>IFERROR(((+'Sim_Dm_MIP(IxI)'!BD26/'MIP(IxI)_TFEVP'!BD26)-1)*100,0)</f>
        <v>-1.1102230246251565E-14</v>
      </c>
      <c r="BE26" s="247">
        <f>IFERROR(((+'Sim_Dm_MIP(IxI)'!BE26/'MIP(IxI)_TFEVP'!BE26)-1)*100,0)</f>
        <v>1.5543122344752192E-13</v>
      </c>
      <c r="BF26" s="247">
        <f>IFERROR(((+'Sim_Dm_MIP(IxI)'!BF26/'MIP(IxI)_TFEVP'!BF26)-1)*100,0)</f>
        <v>1.1102230246251565E-13</v>
      </c>
      <c r="BG26" s="247">
        <f>IFERROR(((+'Sim_Dm_MIP(IxI)'!BG26/'MIP(IxI)_TFEVP'!BG26)-1)*100,0)</f>
        <v>-5.5511151231257827E-14</v>
      </c>
      <c r="BH26" s="247">
        <f>IFERROR(((+'Sim_Dm_MIP(IxI)'!BH26/'MIP(IxI)_TFEVP'!BH26)-1)*100,0)</f>
        <v>1.3322676295501878E-13</v>
      </c>
      <c r="BI26" s="247">
        <f>IFERROR(((+'Sim_Dm_MIP(IxI)'!BI26/'MIP(IxI)_TFEVP'!BI26)-1)*100,0)</f>
        <v>-7.7715611723760958E-14</v>
      </c>
      <c r="BJ26" s="247">
        <f>IFERROR(((+'Sim_Dm_MIP(IxI)'!BJ26/'MIP(IxI)_TFEVP'!BJ26)-1)*100,0)</f>
        <v>-3.6637359812630166E-13</v>
      </c>
      <c r="BK26" s="247">
        <f>IFERROR(((+'Sim_Dm_MIP(IxI)'!BK26/'MIP(IxI)_TFEVP'!BK26)-1)*100,0)</f>
        <v>2.6645352591003757E-13</v>
      </c>
      <c r="BL26" s="247">
        <f>IFERROR(((+'Sim_Dm_MIP(IxI)'!BL26/'MIP(IxI)_TFEVP'!BL26)-1)*100,0)</f>
        <v>-1.1102230246251565E-14</v>
      </c>
      <c r="BM26" s="247">
        <f>IFERROR(((+'Sim_Dm_MIP(IxI)'!BM26/'MIP(IxI)_TFEVP'!BM26)-1)*100,0)</f>
        <v>-6.6613381477509392E-14</v>
      </c>
      <c r="BN26" s="247">
        <f>IFERROR(((+'Sim_Dm_MIP(IxI)'!BN26/'MIP(IxI)_TFEVP'!BN26)-1)*100,0)</f>
        <v>1.7763568394002505E-13</v>
      </c>
      <c r="BO26" s="247">
        <f>IFERROR(((+'Sim_Dm_MIP(IxI)'!BO26/'MIP(IxI)_TFEVP'!BO26)-1)*100,0)</f>
        <v>-2.2204460492503131E-13</v>
      </c>
      <c r="BP26" s="247">
        <f>IFERROR(((+'Sim_Dm_MIP(IxI)'!BP26/'MIP(IxI)_TFEVP'!BP26)-1)*100,0)</f>
        <v>-3.9968028886505635E-13</v>
      </c>
      <c r="BQ26" s="247">
        <f>IFERROR(((+'Sim_Dm_MIP(IxI)'!BQ26/'MIP(IxI)_TFEVP'!BQ26)-1)*100,0)</f>
        <v>-6.8833827526759706E-13</v>
      </c>
      <c r="BR26" s="247">
        <f>IFERROR(((+'Sim_Dm_MIP(IxI)'!BR26/'MIP(IxI)_TFEVP'!BR26)-1)*100,0)</f>
        <v>-4.5519144009631418E-13</v>
      </c>
      <c r="BS26" s="247">
        <f>IFERROR(((+'Sim_Dm_MIP(IxI)'!BS26/'MIP(IxI)_TFEVP'!BS26)-1)*100,0)</f>
        <v>-4.5519144009631418E-13</v>
      </c>
      <c r="BT26" s="247">
        <f>IFERROR(((+'Sim_Dm_MIP(IxI)'!BT26/'MIP(IxI)_TFEVP'!BT26)-1)*100,0)</f>
        <v>-2.7755575615628914E-13</v>
      </c>
      <c r="BU26" s="247">
        <f>IFERROR(((+'Sim_Dm_MIP(IxI)'!BU26/'MIP(IxI)_TFEVP'!BU26)-1)*100,0)</f>
        <v>-2.1094237467877974E-13</v>
      </c>
      <c r="BV26" s="247">
        <f>IFERROR(((+'Sim_Dm_MIP(IxI)'!BV26/'MIP(IxI)_TFEVP'!BV26)-1)*100,0)</f>
        <v>-1.4432899320127035E-13</v>
      </c>
      <c r="BW26" s="247">
        <f>IFERROR(((+'Sim_Dm_MIP(IxI)'!BW26/'MIP(IxI)_TFEVP'!BW26)-1)*100,0)</f>
        <v>1.7763568394002505E-13</v>
      </c>
      <c r="BX26" s="247">
        <f>IFERROR(((+'Sim_Dm_MIP(IxI)'!BX26/'MIP(IxI)_TFEVP'!BX26)-1)*100,0)</f>
        <v>3.7747582837255322E-13</v>
      </c>
      <c r="BY26" s="247">
        <f>IFERROR(((+'Sim_Dm_MIP(IxI)'!BY26/'MIP(IxI)_TFEVP'!BY26)-1)*100,0)</f>
        <v>-4.2188474935755949E-13</v>
      </c>
      <c r="BZ26" s="247">
        <f>IFERROR(((+'Sim_Dm_MIP(IxI)'!BZ26/'MIP(IxI)_TFEVP'!BZ26)-1)*100,0)</f>
        <v>3.5527136788005009E-13</v>
      </c>
      <c r="CA26" s="265">
        <f>IFERROR(((+'Sim_Dm_MIP(IxI)'!CA26/'MIP(IxI)_TFEVP'!CA26)-1)*100,0)</f>
        <v>0</v>
      </c>
      <c r="CB26" s="256">
        <f>IFERROR(((+'Sim_Dm_MIP(IxI)'!CB26/'MIP(IxI)_TFEVP'!CB26)-1)*100,0)</f>
        <v>0</v>
      </c>
      <c r="CC26" s="246">
        <f>IFERROR(((+'Sim_Dm_MIP(IxI)'!CC26/'MIP(IxI)_TFEVP'!CC26)-1)*100,0)</f>
        <v>0</v>
      </c>
      <c r="CD26" s="247">
        <f>IFERROR(((+'Sim_Dm_MIP(IxI)'!CD26/'MIP(IxI)_TFEVP'!CD26)-1)*100,0)</f>
        <v>0</v>
      </c>
      <c r="CE26" s="247">
        <f>IFERROR(((+'Sim_Dm_MIP(IxI)'!CE26/'MIP(IxI)_TFEVP'!CE26)-1)*100,0)</f>
        <v>0</v>
      </c>
      <c r="CF26" s="247">
        <f>IFERROR(((+'Sim_Dm_MIP(IxI)'!CF26/'MIP(IxI)_TFEVP'!CF26)-1)*100,0)</f>
        <v>0</v>
      </c>
      <c r="CG26" s="247">
        <f>IFERROR(((+'Sim_Dm_MIP(IxI)'!CG26/'MIP(IxI)_TFEVP'!CG26)-1)*100,0)</f>
        <v>0</v>
      </c>
      <c r="CH26" s="248">
        <f>IFERROR(((+'Sim_Dm_MIP(IxI)'!CH26/'MIP(IxI)_TFEVP'!CH26)-1)*100,0)</f>
        <v>0</v>
      </c>
      <c r="CI26" s="279">
        <f>IFERROR(((+'Sim_Dm_MIP(IxI)'!CI26/'MIP(IxI)_TFEVP'!CI26)-1)*100,0)</f>
        <v>4.4408920985006262E-14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IFERROR(((+'Sim_Dm_MIP(IxI)'!D27/'MIP(IxI)_TFEVP'!D27)-1)*100,0)</f>
        <v>0</v>
      </c>
      <c r="E27" s="247">
        <f>IFERROR(((+'Sim_Dm_MIP(IxI)'!E27/'MIP(IxI)_TFEVP'!E27)-1)*100,0)</f>
        <v>0</v>
      </c>
      <c r="F27" s="247">
        <f>IFERROR(((+'Sim_Dm_MIP(IxI)'!F27/'MIP(IxI)_TFEVP'!F27)-1)*100,0)</f>
        <v>0</v>
      </c>
      <c r="G27" s="247">
        <f>IFERROR(((+'Sim_Dm_MIP(IxI)'!G27/'MIP(IxI)_TFEVP'!G27)-1)*100,0)</f>
        <v>0</v>
      </c>
      <c r="H27" s="247">
        <f>IFERROR(((+'Sim_Dm_MIP(IxI)'!H27/'MIP(IxI)_TFEVP'!H27)-1)*100,0)</f>
        <v>0</v>
      </c>
      <c r="I27" s="247">
        <f>IFERROR(((+'Sim_Dm_MIP(IxI)'!I27/'MIP(IxI)_TFEVP'!I27)-1)*100,0)</f>
        <v>0</v>
      </c>
      <c r="J27" s="247">
        <f>IFERROR(((+'Sim_Dm_MIP(IxI)'!J27/'MIP(IxI)_TFEVP'!J27)-1)*100,0)</f>
        <v>0</v>
      </c>
      <c r="K27" s="247">
        <f>IFERROR(((+'Sim_Dm_MIP(IxI)'!K27/'MIP(IxI)_TFEVP'!K27)-1)*100,0)</f>
        <v>0</v>
      </c>
      <c r="L27" s="247">
        <f>IFERROR(((+'Sim_Dm_MIP(IxI)'!L27/'MIP(IxI)_TFEVP'!L27)-1)*100,0)</f>
        <v>0</v>
      </c>
      <c r="M27" s="247">
        <f>IFERROR(((+'Sim_Dm_MIP(IxI)'!M27/'MIP(IxI)_TFEVP'!M27)-1)*100,0)</f>
        <v>0</v>
      </c>
      <c r="N27" s="247">
        <f>IFERROR(((+'Sim_Dm_MIP(IxI)'!N27/'MIP(IxI)_TFEVP'!N27)-1)*100,0)</f>
        <v>0</v>
      </c>
      <c r="O27" s="247">
        <f>IFERROR(((+'Sim_Dm_MIP(IxI)'!O27/'MIP(IxI)_TFEVP'!O27)-1)*100,0)</f>
        <v>-1.8873791418627661E-13</v>
      </c>
      <c r="P27" s="247">
        <f>IFERROR(((+'Sim_Dm_MIP(IxI)'!P27/'MIP(IxI)_TFEVP'!P27)-1)*100,0)</f>
        <v>0</v>
      </c>
      <c r="Q27" s="247">
        <f>IFERROR(((+'Sim_Dm_MIP(IxI)'!Q27/'MIP(IxI)_TFEVP'!Q27)-1)*100,0)</f>
        <v>0</v>
      </c>
      <c r="R27" s="247">
        <f>IFERROR(((+'Sim_Dm_MIP(IxI)'!R27/'MIP(IxI)_TFEVP'!R27)-1)*100,0)</f>
        <v>0</v>
      </c>
      <c r="S27" s="247">
        <f>IFERROR(((+'Sim_Dm_MIP(IxI)'!S27/'MIP(IxI)_TFEVP'!S27)-1)*100,0)</f>
        <v>0</v>
      </c>
      <c r="T27" s="247">
        <f>IFERROR(((+'Sim_Dm_MIP(IxI)'!T27/'MIP(IxI)_TFEVP'!T27)-1)*100,0)</f>
        <v>0</v>
      </c>
      <c r="U27" s="247">
        <f>IFERROR(((+'Sim_Dm_MIP(IxI)'!U27/'MIP(IxI)_TFEVP'!U27)-1)*100,0)</f>
        <v>0</v>
      </c>
      <c r="V27" s="247">
        <f>IFERROR(((+'Sim_Dm_MIP(IxI)'!V27/'MIP(IxI)_TFEVP'!V27)-1)*100,0)</f>
        <v>0</v>
      </c>
      <c r="W27" s="247">
        <f>IFERROR(((+'Sim_Dm_MIP(IxI)'!W27/'MIP(IxI)_TFEVP'!W27)-1)*100,0)</f>
        <v>0</v>
      </c>
      <c r="X27" s="247">
        <f>IFERROR(((+'Sim_Dm_MIP(IxI)'!X27/'MIP(IxI)_TFEVP'!X27)-1)*100,0)</f>
        <v>0</v>
      </c>
      <c r="Y27" s="247">
        <f>IFERROR(((+'Sim_Dm_MIP(IxI)'!Y27/'MIP(IxI)_TFEVP'!Y27)-1)*100,0)</f>
        <v>0</v>
      </c>
      <c r="Z27" s="247">
        <f>IFERROR(((+'Sim_Dm_MIP(IxI)'!Z27/'MIP(IxI)_TFEVP'!Z27)-1)*100,0)</f>
        <v>0</v>
      </c>
      <c r="AA27" s="247">
        <f>IFERROR(((+'Sim_Dm_MIP(IxI)'!AA27/'MIP(IxI)_TFEVP'!AA27)-1)*100,0)</f>
        <v>0</v>
      </c>
      <c r="AB27" s="247">
        <f>IFERROR(((+'Sim_Dm_MIP(IxI)'!AB27/'MIP(IxI)_TFEVP'!AB27)-1)*100,0)</f>
        <v>0</v>
      </c>
      <c r="AC27" s="247">
        <f>IFERROR(((+'Sim_Dm_MIP(IxI)'!AC27/'MIP(IxI)_TFEVP'!AC27)-1)*100,0)</f>
        <v>0</v>
      </c>
      <c r="AD27" s="247">
        <f>IFERROR(((+'Sim_Dm_MIP(IxI)'!AD27/'MIP(IxI)_TFEVP'!AD27)-1)*100,0)</f>
        <v>0</v>
      </c>
      <c r="AE27" s="247">
        <f>IFERROR(((+'Sim_Dm_MIP(IxI)'!AE27/'MIP(IxI)_TFEVP'!AE27)-1)*100,0)</f>
        <v>0</v>
      </c>
      <c r="AF27" s="247">
        <f>IFERROR(((+'Sim_Dm_MIP(IxI)'!AF27/'MIP(IxI)_TFEVP'!AF27)-1)*100,0)</f>
        <v>-1.1102230246251565E-13</v>
      </c>
      <c r="AG27" s="247">
        <f>IFERROR(((+'Sim_Dm_MIP(IxI)'!AG27/'MIP(IxI)_TFEVP'!AG27)-1)*100,0)</f>
        <v>0</v>
      </c>
      <c r="AH27" s="247">
        <f>IFERROR(((+'Sim_Dm_MIP(IxI)'!AH27/'MIP(IxI)_TFEVP'!AH27)-1)*100,0)</f>
        <v>0</v>
      </c>
      <c r="AI27" s="247">
        <f>IFERROR(((+'Sim_Dm_MIP(IxI)'!AI27/'MIP(IxI)_TFEVP'!AI27)-1)*100,0)</f>
        <v>0</v>
      </c>
      <c r="AJ27" s="247">
        <f>IFERROR(((+'Sim_Dm_MIP(IxI)'!AJ27/'MIP(IxI)_TFEVP'!AJ27)-1)*100,0)</f>
        <v>0</v>
      </c>
      <c r="AK27" s="247">
        <f>IFERROR(((+'Sim_Dm_MIP(IxI)'!AK27/'MIP(IxI)_TFEVP'!AK27)-1)*100,0)</f>
        <v>0</v>
      </c>
      <c r="AL27" s="247">
        <f>IFERROR(((+'Sim_Dm_MIP(IxI)'!AL27/'MIP(IxI)_TFEVP'!AL27)-1)*100,0)</f>
        <v>0</v>
      </c>
      <c r="AM27" s="247">
        <f>IFERROR(((+'Sim_Dm_MIP(IxI)'!AM27/'MIP(IxI)_TFEVP'!AM27)-1)*100,0)</f>
        <v>0</v>
      </c>
      <c r="AN27" s="247">
        <f>IFERROR(((+'Sim_Dm_MIP(IxI)'!AN27/'MIP(IxI)_TFEVP'!AN27)-1)*100,0)</f>
        <v>0</v>
      </c>
      <c r="AO27" s="247">
        <f>IFERROR(((+'Sim_Dm_MIP(IxI)'!AO27/'MIP(IxI)_TFEVP'!AO27)-1)*100,0)</f>
        <v>0</v>
      </c>
      <c r="AP27" s="247">
        <f>IFERROR(((+'Sim_Dm_MIP(IxI)'!AP27/'MIP(IxI)_TFEVP'!AP27)-1)*100,0)</f>
        <v>0</v>
      </c>
      <c r="AQ27" s="247">
        <f>IFERROR(((+'Sim_Dm_MIP(IxI)'!AQ27/'MIP(IxI)_TFEVP'!AQ27)-1)*100,0)</f>
        <v>0</v>
      </c>
      <c r="AR27" s="247">
        <f>IFERROR(((+'Sim_Dm_MIP(IxI)'!AR27/'MIP(IxI)_TFEVP'!AR27)-1)*100,0)</f>
        <v>0</v>
      </c>
      <c r="AS27" s="247">
        <f>IFERROR(((+'Sim_Dm_MIP(IxI)'!AS27/'MIP(IxI)_TFEVP'!AS27)-1)*100,0)</f>
        <v>0</v>
      </c>
      <c r="AT27" s="247">
        <f>IFERROR(((+'Sim_Dm_MIP(IxI)'!AT27/'MIP(IxI)_TFEVP'!AT27)-1)*100,0)</f>
        <v>0</v>
      </c>
      <c r="AU27" s="247">
        <f>IFERROR(((+'Sim_Dm_MIP(IxI)'!AU27/'MIP(IxI)_TFEVP'!AU27)-1)*100,0)</f>
        <v>0</v>
      </c>
      <c r="AV27" s="247">
        <f>IFERROR(((+'Sim_Dm_MIP(IxI)'!AV27/'MIP(IxI)_TFEVP'!AV27)-1)*100,0)</f>
        <v>0</v>
      </c>
      <c r="AW27" s="247">
        <f>IFERROR(((+'Sim_Dm_MIP(IxI)'!AW27/'MIP(IxI)_TFEVP'!AW27)-1)*100,0)</f>
        <v>0</v>
      </c>
      <c r="AX27" s="247">
        <f>IFERROR(((+'Sim_Dm_MIP(IxI)'!AX27/'MIP(IxI)_TFEVP'!AX27)-1)*100,0)</f>
        <v>0</v>
      </c>
      <c r="AY27" s="247">
        <f>IFERROR(((+'Sim_Dm_MIP(IxI)'!AY27/'MIP(IxI)_TFEVP'!AY27)-1)*100,0)</f>
        <v>0</v>
      </c>
      <c r="AZ27" s="247">
        <f>IFERROR(((+'Sim_Dm_MIP(IxI)'!AZ27/'MIP(IxI)_TFEVP'!AZ27)-1)*100,0)</f>
        <v>0</v>
      </c>
      <c r="BA27" s="247">
        <f>IFERROR(((+'Sim_Dm_MIP(IxI)'!BA27/'MIP(IxI)_TFEVP'!BA27)-1)*100,0)</f>
        <v>0</v>
      </c>
      <c r="BB27" s="247">
        <f>IFERROR(((+'Sim_Dm_MIP(IxI)'!BB27/'MIP(IxI)_TFEVP'!BB27)-1)*100,0)</f>
        <v>0</v>
      </c>
      <c r="BC27" s="247">
        <f>IFERROR(((+'Sim_Dm_MIP(IxI)'!BC27/'MIP(IxI)_TFEVP'!BC27)-1)*100,0)</f>
        <v>0</v>
      </c>
      <c r="BD27" s="247">
        <f>IFERROR(((+'Sim_Dm_MIP(IxI)'!BD27/'MIP(IxI)_TFEVP'!BD27)-1)*100,0)</f>
        <v>0</v>
      </c>
      <c r="BE27" s="247">
        <f>IFERROR(((+'Sim_Dm_MIP(IxI)'!BE27/'MIP(IxI)_TFEVP'!BE27)-1)*100,0)</f>
        <v>0</v>
      </c>
      <c r="BF27" s="247">
        <f>IFERROR(((+'Sim_Dm_MIP(IxI)'!BF27/'MIP(IxI)_TFEVP'!BF27)-1)*100,0)</f>
        <v>0</v>
      </c>
      <c r="BG27" s="247">
        <f>IFERROR(((+'Sim_Dm_MIP(IxI)'!BG27/'MIP(IxI)_TFEVP'!BG27)-1)*100,0)</f>
        <v>0</v>
      </c>
      <c r="BH27" s="247">
        <f>IFERROR(((+'Sim_Dm_MIP(IxI)'!BH27/'MIP(IxI)_TFEVP'!BH27)-1)*100,0)</f>
        <v>0</v>
      </c>
      <c r="BI27" s="247">
        <f>IFERROR(((+'Sim_Dm_MIP(IxI)'!BI27/'MIP(IxI)_TFEVP'!BI27)-1)*100,0)</f>
        <v>0</v>
      </c>
      <c r="BJ27" s="247">
        <f>IFERROR(((+'Sim_Dm_MIP(IxI)'!BJ27/'MIP(IxI)_TFEVP'!BJ27)-1)*100,0)</f>
        <v>0</v>
      </c>
      <c r="BK27" s="247">
        <f>IFERROR(((+'Sim_Dm_MIP(IxI)'!BK27/'MIP(IxI)_TFEVP'!BK27)-1)*100,0)</f>
        <v>0</v>
      </c>
      <c r="BL27" s="247">
        <f>IFERROR(((+'Sim_Dm_MIP(IxI)'!BL27/'MIP(IxI)_TFEVP'!BL27)-1)*100,0)</f>
        <v>0</v>
      </c>
      <c r="BM27" s="247">
        <f>IFERROR(((+'Sim_Dm_MIP(IxI)'!BM27/'MIP(IxI)_TFEVP'!BM27)-1)*100,0)</f>
        <v>4.6629367034256575E-13</v>
      </c>
      <c r="BN27" s="247">
        <f>IFERROR(((+'Sim_Dm_MIP(IxI)'!BN27/'MIP(IxI)_TFEVP'!BN27)-1)*100,0)</f>
        <v>-1.5543122344752192E-13</v>
      </c>
      <c r="BO27" s="247">
        <f>IFERROR(((+'Sim_Dm_MIP(IxI)'!BO27/'MIP(IxI)_TFEVP'!BO27)-1)*100,0)</f>
        <v>0</v>
      </c>
      <c r="BP27" s="247">
        <f>IFERROR(((+'Sim_Dm_MIP(IxI)'!BP27/'MIP(IxI)_TFEVP'!BP27)-1)*100,0)</f>
        <v>0</v>
      </c>
      <c r="BQ27" s="247">
        <f>IFERROR(((+'Sim_Dm_MIP(IxI)'!BQ27/'MIP(IxI)_TFEVP'!BQ27)-1)*100,0)</f>
        <v>0</v>
      </c>
      <c r="BR27" s="247">
        <f>IFERROR(((+'Sim_Dm_MIP(IxI)'!BR27/'MIP(IxI)_TFEVP'!BR27)-1)*100,0)</f>
        <v>0</v>
      </c>
      <c r="BS27" s="247">
        <f>IFERROR(((+'Sim_Dm_MIP(IxI)'!BS27/'MIP(IxI)_TFEVP'!BS27)-1)*100,0)</f>
        <v>0</v>
      </c>
      <c r="BT27" s="247">
        <f>IFERROR(((+'Sim_Dm_MIP(IxI)'!BT27/'MIP(IxI)_TFEVP'!BT27)-1)*100,0)</f>
        <v>0</v>
      </c>
      <c r="BU27" s="247">
        <f>IFERROR(((+'Sim_Dm_MIP(IxI)'!BU27/'MIP(IxI)_TFEVP'!BU27)-1)*100,0)</f>
        <v>0</v>
      </c>
      <c r="BV27" s="247">
        <f>IFERROR(((+'Sim_Dm_MIP(IxI)'!BV27/'MIP(IxI)_TFEVP'!BV27)-1)*100,0)</f>
        <v>0</v>
      </c>
      <c r="BW27" s="247">
        <f>IFERROR(((+'Sim_Dm_MIP(IxI)'!BW27/'MIP(IxI)_TFEVP'!BW27)-1)*100,0)</f>
        <v>0</v>
      </c>
      <c r="BX27" s="247">
        <f>IFERROR(((+'Sim_Dm_MIP(IxI)'!BX27/'MIP(IxI)_TFEVP'!BX27)-1)*100,0)</f>
        <v>0</v>
      </c>
      <c r="BY27" s="247">
        <f>IFERROR(((+'Sim_Dm_MIP(IxI)'!BY27/'MIP(IxI)_TFEVP'!BY27)-1)*100,0)</f>
        <v>0</v>
      </c>
      <c r="BZ27" s="247">
        <f>IFERROR(((+'Sim_Dm_MIP(IxI)'!BZ27/'MIP(IxI)_TFEVP'!BZ27)-1)*100,0)</f>
        <v>1.3322676295501878E-13</v>
      </c>
      <c r="CA27" s="265">
        <f>IFERROR(((+'Sim_Dm_MIP(IxI)'!CA27/'MIP(IxI)_TFEVP'!CA27)-1)*100,0)</f>
        <v>0</v>
      </c>
      <c r="CB27" s="256">
        <f>IFERROR(((+'Sim_Dm_MIP(IxI)'!CB27/'MIP(IxI)_TFEVP'!CB27)-1)*100,0)</f>
        <v>0</v>
      </c>
      <c r="CC27" s="246">
        <f>IFERROR(((+'Sim_Dm_MIP(IxI)'!CC27/'MIP(IxI)_TFEVP'!CC27)-1)*100,0)</f>
        <v>0</v>
      </c>
      <c r="CD27" s="247">
        <f>IFERROR(((+'Sim_Dm_MIP(IxI)'!CD27/'MIP(IxI)_TFEVP'!CD27)-1)*100,0)</f>
        <v>0</v>
      </c>
      <c r="CE27" s="247">
        <f>IFERROR(((+'Sim_Dm_MIP(IxI)'!CE27/'MIP(IxI)_TFEVP'!CE27)-1)*100,0)</f>
        <v>0</v>
      </c>
      <c r="CF27" s="247">
        <f>IFERROR(((+'Sim_Dm_MIP(IxI)'!CF27/'MIP(IxI)_TFEVP'!CF27)-1)*100,0)</f>
        <v>0</v>
      </c>
      <c r="CG27" s="247">
        <f>IFERROR(((+'Sim_Dm_MIP(IxI)'!CG27/'MIP(IxI)_TFEVP'!CG27)-1)*100,0)</f>
        <v>0</v>
      </c>
      <c r="CH27" s="248">
        <f>IFERROR(((+'Sim_Dm_MIP(IxI)'!CH27/'MIP(IxI)_TFEVP'!CH27)-1)*100,0)</f>
        <v>0</v>
      </c>
      <c r="CI27" s="279">
        <f>IFERROR(((+'Sim_Dm_MIP(IxI)'!CI27/'MIP(IxI)_TFEVP'!CI27)-1)*100,0)</f>
        <v>0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IFERROR(((+'Sim_Dm_MIP(IxI)'!D28/'MIP(IxI)_TFEVP'!D28)-1)*100,0)</f>
        <v>1.5543122344752192E-13</v>
      </c>
      <c r="E28" s="247">
        <f>IFERROR(((+'Sim_Dm_MIP(IxI)'!E28/'MIP(IxI)_TFEVP'!E28)-1)*100,0)</f>
        <v>4.4408920985006262E-14</v>
      </c>
      <c r="F28" s="247">
        <f>IFERROR(((+'Sim_Dm_MIP(IxI)'!F28/'MIP(IxI)_TFEVP'!F28)-1)*100,0)</f>
        <v>-1.8873791418627661E-13</v>
      </c>
      <c r="G28" s="247">
        <f>IFERROR(((+'Sim_Dm_MIP(IxI)'!G28/'MIP(IxI)_TFEVP'!G28)-1)*100,0)</f>
        <v>3.9968028886505635E-13</v>
      </c>
      <c r="H28" s="247">
        <f>IFERROR(((+'Sim_Dm_MIP(IxI)'!H28/'MIP(IxI)_TFEVP'!H28)-1)*100,0)</f>
        <v>0</v>
      </c>
      <c r="I28" s="247">
        <f>IFERROR(((+'Sim_Dm_MIP(IxI)'!I28/'MIP(IxI)_TFEVP'!I28)-1)*100,0)</f>
        <v>4.4408920985006262E-14</v>
      </c>
      <c r="J28" s="247">
        <f>IFERROR(((+'Sim_Dm_MIP(IxI)'!J28/'MIP(IxI)_TFEVP'!J28)-1)*100,0)</f>
        <v>1.1102230246251565E-13</v>
      </c>
      <c r="K28" s="247">
        <f>IFERROR(((+'Sim_Dm_MIP(IxI)'!K28/'MIP(IxI)_TFEVP'!K28)-1)*100,0)</f>
        <v>6.6613381477509392E-14</v>
      </c>
      <c r="L28" s="247">
        <f>IFERROR(((+'Sim_Dm_MIP(IxI)'!L28/'MIP(IxI)_TFEVP'!L28)-1)*100,0)</f>
        <v>6.6613381477509392E-14</v>
      </c>
      <c r="M28" s="247">
        <f>IFERROR(((+'Sim_Dm_MIP(IxI)'!M28/'MIP(IxI)_TFEVP'!M28)-1)*100,0)</f>
        <v>-3.4416913763379853E-13</v>
      </c>
      <c r="N28" s="247">
        <f>IFERROR(((+'Sim_Dm_MIP(IxI)'!N28/'MIP(IxI)_TFEVP'!N28)-1)*100,0)</f>
        <v>8.8817841970012523E-14</v>
      </c>
      <c r="O28" s="247">
        <f>IFERROR(((+'Sim_Dm_MIP(IxI)'!O28/'MIP(IxI)_TFEVP'!O28)-1)*100,0)</f>
        <v>5.9952043329758453E-13</v>
      </c>
      <c r="P28" s="247">
        <f>IFERROR(((+'Sim_Dm_MIP(IxI)'!P28/'MIP(IxI)_TFEVP'!P28)-1)*100,0)</f>
        <v>2.2204460492503131E-13</v>
      </c>
      <c r="Q28" s="247">
        <f>IFERROR(((+'Sim_Dm_MIP(IxI)'!Q28/'MIP(IxI)_TFEVP'!Q28)-1)*100,0)</f>
        <v>-1.3322676295501878E-13</v>
      </c>
      <c r="R28" s="247">
        <f>IFERROR(((+'Sim_Dm_MIP(IxI)'!R28/'MIP(IxI)_TFEVP'!R28)-1)*100,0)</f>
        <v>-3.7747582837255322E-13</v>
      </c>
      <c r="S28" s="247">
        <f>IFERROR(((+'Sim_Dm_MIP(IxI)'!S28/'MIP(IxI)_TFEVP'!S28)-1)*100,0)</f>
        <v>-8.8817841970012523E-14</v>
      </c>
      <c r="T28" s="247">
        <f>IFERROR(((+'Sim_Dm_MIP(IxI)'!T28/'MIP(IxI)_TFEVP'!T28)-1)*100,0)</f>
        <v>4.4408920985006262E-13</v>
      </c>
      <c r="U28" s="247">
        <f>IFERROR(((+'Sim_Dm_MIP(IxI)'!U28/'MIP(IxI)_TFEVP'!U28)-1)*100,0)</f>
        <v>-2.9976021664879227E-13</v>
      </c>
      <c r="V28" s="247">
        <f>IFERROR(((+'Sim_Dm_MIP(IxI)'!V28/'MIP(IxI)_TFEVP'!V28)-1)*100,0)</f>
        <v>-3.219646771412954E-13</v>
      </c>
      <c r="W28" s="247">
        <f>IFERROR(((+'Sim_Dm_MIP(IxI)'!W28/'MIP(IxI)_TFEVP'!W28)-1)*100,0)</f>
        <v>-4.4408920985006262E-14</v>
      </c>
      <c r="X28" s="247">
        <f>IFERROR(((+'Sim_Dm_MIP(IxI)'!X28/'MIP(IxI)_TFEVP'!X28)-1)*100,0)</f>
        <v>1.1102230246251565E-13</v>
      </c>
      <c r="Y28" s="247">
        <f>IFERROR(((+'Sim_Dm_MIP(IxI)'!Y28/'MIP(IxI)_TFEVP'!Y28)-1)*100,0)</f>
        <v>-4.4408920985006262E-13</v>
      </c>
      <c r="Z28" s="247">
        <f>IFERROR(((+'Sim_Dm_MIP(IxI)'!Z28/'MIP(IxI)_TFEVP'!Z28)-1)*100,0)</f>
        <v>4.6629367034256575E-13</v>
      </c>
      <c r="AA28" s="247">
        <f>IFERROR(((+'Sim_Dm_MIP(IxI)'!AA28/'MIP(IxI)_TFEVP'!AA28)-1)*100,0)</f>
        <v>-4.4408920985006262E-14</v>
      </c>
      <c r="AB28" s="247">
        <f>IFERROR(((+'Sim_Dm_MIP(IxI)'!AB28/'MIP(IxI)_TFEVP'!AB28)-1)*100,0)</f>
        <v>4.2188474935755949E-13</v>
      </c>
      <c r="AC28" s="247">
        <f>IFERROR(((+'Sim_Dm_MIP(IxI)'!AC28/'MIP(IxI)_TFEVP'!AC28)-1)*100,0)</f>
        <v>-7.8825834748386114E-13</v>
      </c>
      <c r="AD28" s="247">
        <f>IFERROR(((+'Sim_Dm_MIP(IxI)'!AD28/'MIP(IxI)_TFEVP'!AD28)-1)*100,0)</f>
        <v>-2.886579864025407E-13</v>
      </c>
      <c r="AE28" s="247">
        <f>IFERROR(((+'Sim_Dm_MIP(IxI)'!AE28/'MIP(IxI)_TFEVP'!AE28)-1)*100,0)</f>
        <v>4.6629367034256575E-13</v>
      </c>
      <c r="AF28" s="247">
        <f>IFERROR(((+'Sim_Dm_MIP(IxI)'!AF28/'MIP(IxI)_TFEVP'!AF28)-1)*100,0)</f>
        <v>-2.6645352591003757E-13</v>
      </c>
      <c r="AG28" s="247">
        <f>IFERROR(((+'Sim_Dm_MIP(IxI)'!AG28/'MIP(IxI)_TFEVP'!AG28)-1)*100,0)</f>
        <v>9.5479180117763462E-13</v>
      </c>
      <c r="AH28" s="247">
        <f>IFERROR(((+'Sim_Dm_MIP(IxI)'!AH28/'MIP(IxI)_TFEVP'!AH28)-1)*100,0)</f>
        <v>3.3306690738754696E-13</v>
      </c>
      <c r="AI28" s="247">
        <f>IFERROR(((+'Sim_Dm_MIP(IxI)'!AI28/'MIP(IxI)_TFEVP'!AI28)-1)*100,0)</f>
        <v>-6.6613381477509392E-14</v>
      </c>
      <c r="AJ28" s="247">
        <f>IFERROR(((+'Sim_Dm_MIP(IxI)'!AJ28/'MIP(IxI)_TFEVP'!AJ28)-1)*100,0)</f>
        <v>-3.3306690738754696E-14</v>
      </c>
      <c r="AK28" s="247">
        <f>IFERROR(((+'Sim_Dm_MIP(IxI)'!AK28/'MIP(IxI)_TFEVP'!AK28)-1)*100,0)</f>
        <v>1.1102230246251565E-13</v>
      </c>
      <c r="AL28" s="247">
        <f>IFERROR(((+'Sim_Dm_MIP(IxI)'!AL28/'MIP(IxI)_TFEVP'!AL28)-1)*100,0)</f>
        <v>2.6645352591003757E-13</v>
      </c>
      <c r="AM28" s="247">
        <f>IFERROR(((+'Sim_Dm_MIP(IxI)'!AM28/'MIP(IxI)_TFEVP'!AM28)-1)*100,0)</f>
        <v>3.7747582837255322E-13</v>
      </c>
      <c r="AN28" s="247">
        <f>IFERROR(((+'Sim_Dm_MIP(IxI)'!AN28/'MIP(IxI)_TFEVP'!AN28)-1)*100,0)</f>
        <v>2.2204460492503131E-14</v>
      </c>
      <c r="AO28" s="247">
        <f>IFERROR(((+'Sim_Dm_MIP(IxI)'!AO28/'MIP(IxI)_TFEVP'!AO28)-1)*100,0)</f>
        <v>-4.9960036108132044E-13</v>
      </c>
      <c r="AP28" s="247">
        <f>IFERROR(((+'Sim_Dm_MIP(IxI)'!AP28/'MIP(IxI)_TFEVP'!AP28)-1)*100,0)</f>
        <v>1.1102230246251565E-13</v>
      </c>
      <c r="AQ28" s="247">
        <f>IFERROR(((+'Sim_Dm_MIP(IxI)'!AQ28/'MIP(IxI)_TFEVP'!AQ28)-1)*100,0)</f>
        <v>-8.8817841970012523E-14</v>
      </c>
      <c r="AR28" s="247">
        <f>IFERROR(((+'Sim_Dm_MIP(IxI)'!AR28/'MIP(IxI)_TFEVP'!AR28)-1)*100,0)</f>
        <v>1.5543122344752192E-13</v>
      </c>
      <c r="AS28" s="247">
        <f>IFERROR(((+'Sim_Dm_MIP(IxI)'!AS28/'MIP(IxI)_TFEVP'!AS28)-1)*100,0)</f>
        <v>5.3290705182007514E-13</v>
      </c>
      <c r="AT28" s="247">
        <f>IFERROR(((+'Sim_Dm_MIP(IxI)'!AT28/'MIP(IxI)_TFEVP'!AT28)-1)*100,0)</f>
        <v>-1.6653345369377348E-13</v>
      </c>
      <c r="AU28" s="247">
        <f>IFERROR(((+'Sim_Dm_MIP(IxI)'!AU28/'MIP(IxI)_TFEVP'!AU28)-1)*100,0)</f>
        <v>2.2204460492503131E-13</v>
      </c>
      <c r="AV28" s="247">
        <f>IFERROR(((+'Sim_Dm_MIP(IxI)'!AV28/'MIP(IxI)_TFEVP'!AV28)-1)*100,0)</f>
        <v>-4.1078251911130792E-13</v>
      </c>
      <c r="AW28" s="247">
        <f>IFERROR(((+'Sim_Dm_MIP(IxI)'!AW28/'MIP(IxI)_TFEVP'!AW28)-1)*100,0)</f>
        <v>-1.5543122344752192E-13</v>
      </c>
      <c r="AX28" s="247">
        <f>IFERROR(((+'Sim_Dm_MIP(IxI)'!AX28/'MIP(IxI)_TFEVP'!AX28)-1)*100,0)</f>
        <v>1.1102230246251565E-13</v>
      </c>
      <c r="AY28" s="247">
        <f>IFERROR(((+'Sim_Dm_MIP(IxI)'!AY28/'MIP(IxI)_TFEVP'!AY28)-1)*100,0)</f>
        <v>5.3290705182007514E-13</v>
      </c>
      <c r="AZ28" s="247">
        <f>IFERROR(((+'Sim_Dm_MIP(IxI)'!AZ28/'MIP(IxI)_TFEVP'!AZ28)-1)*100,0)</f>
        <v>-1.5543122344752192E-13</v>
      </c>
      <c r="BA28" s="247">
        <f>IFERROR(((+'Sim_Dm_MIP(IxI)'!BA28/'MIP(IxI)_TFEVP'!BA28)-1)*100,0)</f>
        <v>-5.2180482157382357E-13</v>
      </c>
      <c r="BB28" s="247">
        <f>IFERROR(((+'Sim_Dm_MIP(IxI)'!BB28/'MIP(IxI)_TFEVP'!BB28)-1)*100,0)</f>
        <v>-1.2212453270876722E-13</v>
      </c>
      <c r="BC28" s="247">
        <f>IFERROR(((+'Sim_Dm_MIP(IxI)'!BC28/'MIP(IxI)_TFEVP'!BC28)-1)*100,0)</f>
        <v>3.1086244689504383E-13</v>
      </c>
      <c r="BD28" s="247">
        <f>IFERROR(((+'Sim_Dm_MIP(IxI)'!BD28/'MIP(IxI)_TFEVP'!BD28)-1)*100,0)</f>
        <v>-3.5527136788005009E-13</v>
      </c>
      <c r="BE28" s="247">
        <f>IFERROR(((+'Sim_Dm_MIP(IxI)'!BE28/'MIP(IxI)_TFEVP'!BE28)-1)*100,0)</f>
        <v>2.6645352591003757E-13</v>
      </c>
      <c r="BF28" s="247">
        <f>IFERROR(((+'Sim_Dm_MIP(IxI)'!BF28/'MIP(IxI)_TFEVP'!BF28)-1)*100,0)</f>
        <v>1.7763568394002505E-13</v>
      </c>
      <c r="BG28" s="247">
        <f>IFERROR(((+'Sim_Dm_MIP(IxI)'!BG28/'MIP(IxI)_TFEVP'!BG28)-1)*100,0)</f>
        <v>-2.55351295663786E-13</v>
      </c>
      <c r="BH28" s="247">
        <f>IFERROR(((+'Sim_Dm_MIP(IxI)'!BH28/'MIP(IxI)_TFEVP'!BH28)-1)*100,0)</f>
        <v>-1.5543122344752192E-13</v>
      </c>
      <c r="BI28" s="247">
        <f>IFERROR(((+'Sim_Dm_MIP(IxI)'!BI28/'MIP(IxI)_TFEVP'!BI28)-1)*100,0)</f>
        <v>-1.1102230246251565E-14</v>
      </c>
      <c r="BJ28" s="247">
        <f>IFERROR(((+'Sim_Dm_MIP(IxI)'!BJ28/'MIP(IxI)_TFEVP'!BJ28)-1)*100,0)</f>
        <v>-4.7739590058881731E-13</v>
      </c>
      <c r="BK28" s="247">
        <f>IFERROR(((+'Sim_Dm_MIP(IxI)'!BK28/'MIP(IxI)_TFEVP'!BK28)-1)*100,0)</f>
        <v>4.4408920985006262E-14</v>
      </c>
      <c r="BL28" s="247">
        <f>IFERROR(((+'Sim_Dm_MIP(IxI)'!BL28/'MIP(IxI)_TFEVP'!BL28)-1)*100,0)</f>
        <v>-1.8873791418627661E-13</v>
      </c>
      <c r="BM28" s="247">
        <f>IFERROR(((+'Sim_Dm_MIP(IxI)'!BM28/'MIP(IxI)_TFEVP'!BM28)-1)*100,0)</f>
        <v>3.3306690738754696E-13</v>
      </c>
      <c r="BN28" s="247">
        <f>IFERROR(((+'Sim_Dm_MIP(IxI)'!BN28/'MIP(IxI)_TFEVP'!BN28)-1)*100,0)</f>
        <v>8.8817841970012523E-14</v>
      </c>
      <c r="BO28" s="247">
        <f>IFERROR(((+'Sim_Dm_MIP(IxI)'!BO28/'MIP(IxI)_TFEVP'!BO28)-1)*100,0)</f>
        <v>-2.1094237467877974E-13</v>
      </c>
      <c r="BP28" s="247">
        <f>IFERROR(((+'Sim_Dm_MIP(IxI)'!BP28/'MIP(IxI)_TFEVP'!BP28)-1)*100,0)</f>
        <v>-3.9968028886505635E-13</v>
      </c>
      <c r="BQ28" s="247">
        <f>IFERROR(((+'Sim_Dm_MIP(IxI)'!BQ28/'MIP(IxI)_TFEVP'!BQ28)-1)*100,0)</f>
        <v>6.6613381477509392E-14</v>
      </c>
      <c r="BR28" s="247">
        <f>IFERROR(((+'Sim_Dm_MIP(IxI)'!BR28/'MIP(IxI)_TFEVP'!BR28)-1)*100,0)</f>
        <v>3.5527136788005009E-13</v>
      </c>
      <c r="BS28" s="247">
        <f>IFERROR(((+'Sim_Dm_MIP(IxI)'!BS28/'MIP(IxI)_TFEVP'!BS28)-1)*100,0)</f>
        <v>1.5543122344752192E-13</v>
      </c>
      <c r="BT28" s="247">
        <f>IFERROR(((+'Sim_Dm_MIP(IxI)'!BT28/'MIP(IxI)_TFEVP'!BT28)-1)*100,0)</f>
        <v>2.2204460492503131E-13</v>
      </c>
      <c r="BU28" s="247">
        <f>IFERROR(((+'Sim_Dm_MIP(IxI)'!BU28/'MIP(IxI)_TFEVP'!BU28)-1)*100,0)</f>
        <v>-5.3290705182007514E-13</v>
      </c>
      <c r="BV28" s="247">
        <f>IFERROR(((+'Sim_Dm_MIP(IxI)'!BV28/'MIP(IxI)_TFEVP'!BV28)-1)*100,0)</f>
        <v>-3.219646771412954E-13</v>
      </c>
      <c r="BW28" s="247">
        <f>IFERROR(((+'Sim_Dm_MIP(IxI)'!BW28/'MIP(IxI)_TFEVP'!BW28)-1)*100,0)</f>
        <v>4.4408920985006262E-14</v>
      </c>
      <c r="BX28" s="247">
        <f>IFERROR(((+'Sim_Dm_MIP(IxI)'!BX28/'MIP(IxI)_TFEVP'!BX28)-1)*100,0)</f>
        <v>-2.2204460492503131E-14</v>
      </c>
      <c r="BY28" s="247">
        <f>IFERROR(((+'Sim_Dm_MIP(IxI)'!BY28/'MIP(IxI)_TFEVP'!BY28)-1)*100,0)</f>
        <v>1.1102230246251565E-13</v>
      </c>
      <c r="BZ28" s="247">
        <f>IFERROR(((+'Sim_Dm_MIP(IxI)'!BZ28/'MIP(IxI)_TFEVP'!BZ28)-1)*100,0)</f>
        <v>-1.5543122344752192E-13</v>
      </c>
      <c r="CA28" s="265">
        <f>IFERROR(((+'Sim_Dm_MIP(IxI)'!CA28/'MIP(IxI)_TFEVP'!CA28)-1)*100,0)</f>
        <v>0</v>
      </c>
      <c r="CB28" s="256">
        <f>IFERROR(((+'Sim_Dm_MIP(IxI)'!CB28/'MIP(IxI)_TFEVP'!CB28)-1)*100,0)</f>
        <v>0</v>
      </c>
      <c r="CC28" s="246">
        <f>IFERROR(((+'Sim_Dm_MIP(IxI)'!CC28/'MIP(IxI)_TFEVP'!CC28)-1)*100,0)</f>
        <v>0</v>
      </c>
      <c r="CD28" s="247">
        <f>IFERROR(((+'Sim_Dm_MIP(IxI)'!CD28/'MIP(IxI)_TFEVP'!CD28)-1)*100,0)</f>
        <v>0</v>
      </c>
      <c r="CE28" s="247">
        <f>IFERROR(((+'Sim_Dm_MIP(IxI)'!CE28/'MIP(IxI)_TFEVP'!CE28)-1)*100,0)</f>
        <v>0</v>
      </c>
      <c r="CF28" s="247">
        <f>IFERROR(((+'Sim_Dm_MIP(IxI)'!CF28/'MIP(IxI)_TFEVP'!CF28)-1)*100,0)</f>
        <v>0</v>
      </c>
      <c r="CG28" s="247">
        <f>IFERROR(((+'Sim_Dm_MIP(IxI)'!CG28/'MIP(IxI)_TFEVP'!CG28)-1)*100,0)</f>
        <v>0</v>
      </c>
      <c r="CH28" s="248">
        <f>IFERROR(((+'Sim_Dm_MIP(IxI)'!CH28/'MIP(IxI)_TFEVP'!CH28)-1)*100,0)</f>
        <v>0</v>
      </c>
      <c r="CI28" s="279">
        <f>IFERROR(((+'Sim_Dm_MIP(IxI)'!CI28/'MIP(IxI)_TFEVP'!CI28)-1)*100,0)</f>
        <v>4.4408920985006262E-14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IFERROR(((+'Sim_Dm_MIP(IxI)'!D29/'MIP(IxI)_TFEVP'!D29)-1)*100,0)</f>
        <v>-4.3298697960381105E-13</v>
      </c>
      <c r="E29" s="247">
        <f>IFERROR(((+'Sim_Dm_MIP(IxI)'!E29/'MIP(IxI)_TFEVP'!E29)-1)*100,0)</f>
        <v>6.6613381477509392E-14</v>
      </c>
      <c r="F29" s="247">
        <f>IFERROR(((+'Sim_Dm_MIP(IxI)'!F29/'MIP(IxI)_TFEVP'!F29)-1)*100,0)</f>
        <v>-2.3314683517128287E-13</v>
      </c>
      <c r="G29" s="247">
        <f>IFERROR(((+'Sim_Dm_MIP(IxI)'!G29/'MIP(IxI)_TFEVP'!G29)-1)*100,0)</f>
        <v>1.7763568394002505E-13</v>
      </c>
      <c r="H29" s="247">
        <f>IFERROR(((+'Sim_Dm_MIP(IxI)'!H29/'MIP(IxI)_TFEVP'!H29)-1)*100,0)</f>
        <v>-2.2204460492503131E-13</v>
      </c>
      <c r="I29" s="247">
        <f>IFERROR(((+'Sim_Dm_MIP(IxI)'!I29/'MIP(IxI)_TFEVP'!I29)-1)*100,0)</f>
        <v>-1.4432899320127035E-13</v>
      </c>
      <c r="J29" s="247">
        <f>IFERROR(((+'Sim_Dm_MIP(IxI)'!J29/'MIP(IxI)_TFEVP'!J29)-1)*100,0)</f>
        <v>3.9968028886505635E-13</v>
      </c>
      <c r="K29" s="247">
        <f>IFERROR(((+'Sim_Dm_MIP(IxI)'!K29/'MIP(IxI)_TFEVP'!K29)-1)*100,0)</f>
        <v>6.6613381477509392E-14</v>
      </c>
      <c r="L29" s="247">
        <f>IFERROR(((+'Sim_Dm_MIP(IxI)'!L29/'MIP(IxI)_TFEVP'!L29)-1)*100,0)</f>
        <v>4.6629367034256575E-13</v>
      </c>
      <c r="M29" s="247">
        <f>IFERROR(((+'Sim_Dm_MIP(IxI)'!M29/'MIP(IxI)_TFEVP'!M29)-1)*100,0)</f>
        <v>-3.6637359812630166E-13</v>
      </c>
      <c r="N29" s="247">
        <f>IFERROR(((+'Sim_Dm_MIP(IxI)'!N29/'MIP(IxI)_TFEVP'!N29)-1)*100,0)</f>
        <v>1.7763568394002505E-13</v>
      </c>
      <c r="O29" s="247">
        <f>IFERROR(((+'Sim_Dm_MIP(IxI)'!O29/'MIP(IxI)_TFEVP'!O29)-1)*100,0)</f>
        <v>-5.5511151231257827E-14</v>
      </c>
      <c r="P29" s="247">
        <f>IFERROR(((+'Sim_Dm_MIP(IxI)'!P29/'MIP(IxI)_TFEVP'!P29)-1)*100,0)</f>
        <v>-1.3322676295501878E-13</v>
      </c>
      <c r="Q29" s="247">
        <f>IFERROR(((+'Sim_Dm_MIP(IxI)'!Q29/'MIP(IxI)_TFEVP'!Q29)-1)*100,0)</f>
        <v>6.6613381477509392E-14</v>
      </c>
      <c r="R29" s="247">
        <f>IFERROR(((+'Sim_Dm_MIP(IxI)'!R29/'MIP(IxI)_TFEVP'!R29)-1)*100,0)</f>
        <v>-2.2204460492503131E-13</v>
      </c>
      <c r="S29" s="247">
        <f>IFERROR(((+'Sim_Dm_MIP(IxI)'!S29/'MIP(IxI)_TFEVP'!S29)-1)*100,0)</f>
        <v>-5.1070259132757201E-13</v>
      </c>
      <c r="T29" s="247">
        <f>IFERROR(((+'Sim_Dm_MIP(IxI)'!T29/'MIP(IxI)_TFEVP'!T29)-1)*100,0)</f>
        <v>-3.1086244689504383E-13</v>
      </c>
      <c r="U29" s="247">
        <f>IFERROR(((+'Sim_Dm_MIP(IxI)'!U29/'MIP(IxI)_TFEVP'!U29)-1)*100,0)</f>
        <v>-3.1086244689504383E-13</v>
      </c>
      <c r="V29" s="247">
        <f>IFERROR(((+'Sim_Dm_MIP(IxI)'!V29/'MIP(IxI)_TFEVP'!V29)-1)*100,0)</f>
        <v>-3.3306690738754696E-13</v>
      </c>
      <c r="W29" s="247">
        <f>IFERROR(((+'Sim_Dm_MIP(IxI)'!W29/'MIP(IxI)_TFEVP'!W29)-1)*100,0)</f>
        <v>4.6629367034256575E-13</v>
      </c>
      <c r="X29" s="247">
        <f>IFERROR(((+'Sim_Dm_MIP(IxI)'!X29/'MIP(IxI)_TFEVP'!X29)-1)*100,0)</f>
        <v>-3.7747582837255322E-13</v>
      </c>
      <c r="Y29" s="247">
        <f>IFERROR(((+'Sim_Dm_MIP(IxI)'!Y29/'MIP(IxI)_TFEVP'!Y29)-1)*100,0)</f>
        <v>-4.9960036108132044E-13</v>
      </c>
      <c r="Z29" s="247">
        <f>IFERROR(((+'Sim_Dm_MIP(IxI)'!Z29/'MIP(IxI)_TFEVP'!Z29)-1)*100,0)</f>
        <v>3.7747582837255322E-13</v>
      </c>
      <c r="AA29" s="247">
        <f>IFERROR(((+'Sim_Dm_MIP(IxI)'!AA29/'MIP(IxI)_TFEVP'!AA29)-1)*100,0)</f>
        <v>2.2204460492503131E-14</v>
      </c>
      <c r="AB29" s="247">
        <f>IFERROR(((+'Sim_Dm_MIP(IxI)'!AB29/'MIP(IxI)_TFEVP'!AB29)-1)*100,0)</f>
        <v>2.2204460492503131E-13</v>
      </c>
      <c r="AC29" s="247">
        <f>IFERROR(((+'Sim_Dm_MIP(IxI)'!AC29/'MIP(IxI)_TFEVP'!AC29)-1)*100,0)</f>
        <v>-1.7763568394002505E-13</v>
      </c>
      <c r="AD29" s="247">
        <f>IFERROR(((+'Sim_Dm_MIP(IxI)'!AD29/'MIP(IxI)_TFEVP'!AD29)-1)*100,0)</f>
        <v>-4.8849813083506888E-13</v>
      </c>
      <c r="AE29" s="247">
        <f>IFERROR(((+'Sim_Dm_MIP(IxI)'!AE29/'MIP(IxI)_TFEVP'!AE29)-1)*100,0)</f>
        <v>-2.9976021664879227E-13</v>
      </c>
      <c r="AF29" s="247">
        <f>IFERROR(((+'Sim_Dm_MIP(IxI)'!AF29/'MIP(IxI)_TFEVP'!AF29)-1)*100,0)</f>
        <v>2.2204460492503131E-14</v>
      </c>
      <c r="AG29" s="247">
        <f>IFERROR(((+'Sim_Dm_MIP(IxI)'!AG29/'MIP(IxI)_TFEVP'!AG29)-1)*100,0)</f>
        <v>9.1038288019262836E-13</v>
      </c>
      <c r="AH29" s="247">
        <f>IFERROR(((+'Sim_Dm_MIP(IxI)'!AH29/'MIP(IxI)_TFEVP'!AH29)-1)*100,0)</f>
        <v>5.773159728050814E-13</v>
      </c>
      <c r="AI29" s="247">
        <f>IFERROR(((+'Sim_Dm_MIP(IxI)'!AI29/'MIP(IxI)_TFEVP'!AI29)-1)*100,0)</f>
        <v>3.3306690738754696E-13</v>
      </c>
      <c r="AJ29" s="247">
        <f>IFERROR(((+'Sim_Dm_MIP(IxI)'!AJ29/'MIP(IxI)_TFEVP'!AJ29)-1)*100,0)</f>
        <v>-1.8873791418627661E-13</v>
      </c>
      <c r="AK29" s="247">
        <f>IFERROR(((+'Sim_Dm_MIP(IxI)'!AK29/'MIP(IxI)_TFEVP'!AK29)-1)*100,0)</f>
        <v>1.1102230246251565E-13</v>
      </c>
      <c r="AL29" s="247">
        <f>IFERROR(((+'Sim_Dm_MIP(IxI)'!AL29/'MIP(IxI)_TFEVP'!AL29)-1)*100,0)</f>
        <v>8.8817841970012523E-14</v>
      </c>
      <c r="AM29" s="247">
        <f>IFERROR(((+'Sim_Dm_MIP(IxI)'!AM29/'MIP(IxI)_TFEVP'!AM29)-1)*100,0)</f>
        <v>1.7763568394002505E-13</v>
      </c>
      <c r="AN29" s="247">
        <f>IFERROR(((+'Sim_Dm_MIP(IxI)'!AN29/'MIP(IxI)_TFEVP'!AN29)-1)*100,0)</f>
        <v>-8.8817841970012523E-14</v>
      </c>
      <c r="AO29" s="247">
        <f>IFERROR(((+'Sim_Dm_MIP(IxI)'!AO29/'MIP(IxI)_TFEVP'!AO29)-1)*100,0)</f>
        <v>-6.6613381477509392E-14</v>
      </c>
      <c r="AP29" s="247">
        <f>IFERROR(((+'Sim_Dm_MIP(IxI)'!AP29/'MIP(IxI)_TFEVP'!AP29)-1)*100,0)</f>
        <v>2.2204460492503131E-13</v>
      </c>
      <c r="AQ29" s="247">
        <f>IFERROR(((+'Sim_Dm_MIP(IxI)'!AQ29/'MIP(IxI)_TFEVP'!AQ29)-1)*100,0)</f>
        <v>4.2188474935755949E-13</v>
      </c>
      <c r="AR29" s="247">
        <f>IFERROR(((+'Sim_Dm_MIP(IxI)'!AR29/'MIP(IxI)_TFEVP'!AR29)-1)*100,0)</f>
        <v>6.6613381477509392E-14</v>
      </c>
      <c r="AS29" s="247">
        <f>IFERROR(((+'Sim_Dm_MIP(IxI)'!AS29/'MIP(IxI)_TFEVP'!AS29)-1)*100,0)</f>
        <v>8.8817841970012523E-14</v>
      </c>
      <c r="AT29" s="247">
        <f>IFERROR(((+'Sim_Dm_MIP(IxI)'!AT29/'MIP(IxI)_TFEVP'!AT29)-1)*100,0)</f>
        <v>-2.886579864025407E-13</v>
      </c>
      <c r="AU29" s="247">
        <f>IFERROR(((+'Sim_Dm_MIP(IxI)'!AU29/'MIP(IxI)_TFEVP'!AU29)-1)*100,0)</f>
        <v>-1.1102230246251565E-13</v>
      </c>
      <c r="AV29" s="247">
        <f>IFERROR(((+'Sim_Dm_MIP(IxI)'!AV29/'MIP(IxI)_TFEVP'!AV29)-1)*100,0)</f>
        <v>4.4408920985006262E-14</v>
      </c>
      <c r="AW29" s="247">
        <f>IFERROR(((+'Sim_Dm_MIP(IxI)'!AW29/'MIP(IxI)_TFEVP'!AW29)-1)*100,0)</f>
        <v>2.2204460492503131E-14</v>
      </c>
      <c r="AX29" s="247">
        <f>IFERROR(((+'Sim_Dm_MIP(IxI)'!AX29/'MIP(IxI)_TFEVP'!AX29)-1)*100,0)</f>
        <v>1.5543122344752192E-13</v>
      </c>
      <c r="AY29" s="247">
        <f>IFERROR(((+'Sim_Dm_MIP(IxI)'!AY29/'MIP(IxI)_TFEVP'!AY29)-1)*100,0)</f>
        <v>1.7763568394002505E-13</v>
      </c>
      <c r="AZ29" s="247">
        <f>IFERROR(((+'Sim_Dm_MIP(IxI)'!AZ29/'MIP(IxI)_TFEVP'!AZ29)-1)*100,0)</f>
        <v>-9.9920072216264089E-14</v>
      </c>
      <c r="BA29" s="247">
        <f>IFERROR(((+'Sim_Dm_MIP(IxI)'!BA29/'MIP(IxI)_TFEVP'!BA29)-1)*100,0)</f>
        <v>-3.4416913763379853E-13</v>
      </c>
      <c r="BB29" s="247">
        <f>IFERROR(((+'Sim_Dm_MIP(IxI)'!BB29/'MIP(IxI)_TFEVP'!BB29)-1)*100,0)</f>
        <v>2.2204460492503131E-14</v>
      </c>
      <c r="BC29" s="247">
        <f>IFERROR(((+'Sim_Dm_MIP(IxI)'!BC29/'MIP(IxI)_TFEVP'!BC29)-1)*100,0)</f>
        <v>3.5527136788005009E-13</v>
      </c>
      <c r="BD29" s="247">
        <f>IFERROR(((+'Sim_Dm_MIP(IxI)'!BD29/'MIP(IxI)_TFEVP'!BD29)-1)*100,0)</f>
        <v>-5.5511151231257827E-14</v>
      </c>
      <c r="BE29" s="247">
        <f>IFERROR(((+'Sim_Dm_MIP(IxI)'!BE29/'MIP(IxI)_TFEVP'!BE29)-1)*100,0)</f>
        <v>4.4408920985006262E-13</v>
      </c>
      <c r="BF29" s="247">
        <f>IFERROR(((+'Sim_Dm_MIP(IxI)'!BF29/'MIP(IxI)_TFEVP'!BF29)-1)*100,0)</f>
        <v>1.7763568394002505E-13</v>
      </c>
      <c r="BG29" s="247">
        <f>IFERROR(((+'Sim_Dm_MIP(IxI)'!BG29/'MIP(IxI)_TFEVP'!BG29)-1)*100,0)</f>
        <v>0</v>
      </c>
      <c r="BH29" s="247">
        <f>IFERROR(((+'Sim_Dm_MIP(IxI)'!BH29/'MIP(IxI)_TFEVP'!BH29)-1)*100,0)</f>
        <v>6.4392935428259079E-13</v>
      </c>
      <c r="BI29" s="247">
        <f>IFERROR(((+'Sim_Dm_MIP(IxI)'!BI29/'MIP(IxI)_TFEVP'!BI29)-1)*100,0)</f>
        <v>-1.1102230246251565E-13</v>
      </c>
      <c r="BJ29" s="247">
        <f>IFERROR(((+'Sim_Dm_MIP(IxI)'!BJ29/'MIP(IxI)_TFEVP'!BJ29)-1)*100,0)</f>
        <v>-2.3314683517128287E-13</v>
      </c>
      <c r="BK29" s="247">
        <f>IFERROR(((+'Sim_Dm_MIP(IxI)'!BK29/'MIP(IxI)_TFEVP'!BK29)-1)*100,0)</f>
        <v>2.2204460492503131E-14</v>
      </c>
      <c r="BL29" s="247">
        <f>IFERROR(((+'Sim_Dm_MIP(IxI)'!BL29/'MIP(IxI)_TFEVP'!BL29)-1)*100,0)</f>
        <v>-6.6613381477509392E-14</v>
      </c>
      <c r="BM29" s="247">
        <f>IFERROR(((+'Sim_Dm_MIP(IxI)'!BM29/'MIP(IxI)_TFEVP'!BM29)-1)*100,0)</f>
        <v>2.4424906541753444E-13</v>
      </c>
      <c r="BN29" s="247">
        <f>IFERROR(((+'Sim_Dm_MIP(IxI)'!BN29/'MIP(IxI)_TFEVP'!BN29)-1)*100,0)</f>
        <v>-2.2204460492503131E-14</v>
      </c>
      <c r="BO29" s="247">
        <f>IFERROR(((+'Sim_Dm_MIP(IxI)'!BO29/'MIP(IxI)_TFEVP'!BO29)-1)*100,0)</f>
        <v>-1.4432899320127035E-13</v>
      </c>
      <c r="BP29" s="247">
        <f>IFERROR(((+'Sim_Dm_MIP(IxI)'!BP29/'MIP(IxI)_TFEVP'!BP29)-1)*100,0)</f>
        <v>-3.3306690738754696E-13</v>
      </c>
      <c r="BQ29" s="247">
        <f>IFERROR(((+'Sim_Dm_MIP(IxI)'!BQ29/'MIP(IxI)_TFEVP'!BQ29)-1)*100,0)</f>
        <v>-5.5511151231257827E-14</v>
      </c>
      <c r="BR29" s="247">
        <f>IFERROR(((+'Sim_Dm_MIP(IxI)'!BR29/'MIP(IxI)_TFEVP'!BR29)-1)*100,0)</f>
        <v>4.4408920985006262E-14</v>
      </c>
      <c r="BS29" s="247">
        <f>IFERROR(((+'Sim_Dm_MIP(IxI)'!BS29/'MIP(IxI)_TFEVP'!BS29)-1)*100,0)</f>
        <v>-1.5543122344752192E-13</v>
      </c>
      <c r="BT29" s="247">
        <f>IFERROR(((+'Sim_Dm_MIP(IxI)'!BT29/'MIP(IxI)_TFEVP'!BT29)-1)*100,0)</f>
        <v>1.3322676295501878E-13</v>
      </c>
      <c r="BU29" s="247">
        <f>IFERROR(((+'Sim_Dm_MIP(IxI)'!BU29/'MIP(IxI)_TFEVP'!BU29)-1)*100,0)</f>
        <v>-2.2204460492503131E-13</v>
      </c>
      <c r="BV29" s="247">
        <f>IFERROR(((+'Sim_Dm_MIP(IxI)'!BV29/'MIP(IxI)_TFEVP'!BV29)-1)*100,0)</f>
        <v>-2.7755575615628914E-13</v>
      </c>
      <c r="BW29" s="247">
        <f>IFERROR(((+'Sim_Dm_MIP(IxI)'!BW29/'MIP(IxI)_TFEVP'!BW29)-1)*100,0)</f>
        <v>8.8817841970012523E-14</v>
      </c>
      <c r="BX29" s="247">
        <f>IFERROR(((+'Sim_Dm_MIP(IxI)'!BX29/'MIP(IxI)_TFEVP'!BX29)-1)*100,0)</f>
        <v>2.2204460492503131E-13</v>
      </c>
      <c r="BY29" s="247">
        <f>IFERROR(((+'Sim_Dm_MIP(IxI)'!BY29/'MIP(IxI)_TFEVP'!BY29)-1)*100,0)</f>
        <v>-2.3314683517128287E-13</v>
      </c>
      <c r="BZ29" s="247">
        <f>IFERROR(((+'Sim_Dm_MIP(IxI)'!BZ29/'MIP(IxI)_TFEVP'!BZ29)-1)*100,0)</f>
        <v>8.8817841970012523E-14</v>
      </c>
      <c r="CA29" s="265">
        <f>IFERROR(((+'Sim_Dm_MIP(IxI)'!CA29/'MIP(IxI)_TFEVP'!CA29)-1)*100,0)</f>
        <v>0</v>
      </c>
      <c r="CB29" s="256">
        <f>IFERROR(((+'Sim_Dm_MIP(IxI)'!CB29/'MIP(IxI)_TFEVP'!CB29)-1)*100,0)</f>
        <v>-9.9920072216264089E-14</v>
      </c>
      <c r="CC29" s="246">
        <f>IFERROR(((+'Sim_Dm_MIP(IxI)'!CC29/'MIP(IxI)_TFEVP'!CC29)-1)*100,0)</f>
        <v>0</v>
      </c>
      <c r="CD29" s="247">
        <f>IFERROR(((+'Sim_Dm_MIP(IxI)'!CD29/'MIP(IxI)_TFEVP'!CD29)-1)*100,0)</f>
        <v>0</v>
      </c>
      <c r="CE29" s="247">
        <f>IFERROR(((+'Sim_Dm_MIP(IxI)'!CE29/'MIP(IxI)_TFEVP'!CE29)-1)*100,0)</f>
        <v>0</v>
      </c>
      <c r="CF29" s="247">
        <f>IFERROR(((+'Sim_Dm_MIP(IxI)'!CF29/'MIP(IxI)_TFEVP'!CF29)-1)*100,0)</f>
        <v>0</v>
      </c>
      <c r="CG29" s="247">
        <f>IFERROR(((+'Sim_Dm_MIP(IxI)'!CG29/'MIP(IxI)_TFEVP'!CG29)-1)*100,0)</f>
        <v>0</v>
      </c>
      <c r="CH29" s="248">
        <f>IFERROR(((+'Sim_Dm_MIP(IxI)'!CH29/'MIP(IxI)_TFEVP'!CH29)-1)*100,0)</f>
        <v>0</v>
      </c>
      <c r="CI29" s="279">
        <f>IFERROR(((+'Sim_Dm_MIP(IxI)'!CI29/'MIP(IxI)_TFEVP'!CI29)-1)*100,0)</f>
        <v>-2.2204460492503131E-14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IFERROR(((+'Sim_Dm_MIP(IxI)'!D30/'MIP(IxI)_TFEVP'!D30)-1)*100,0)</f>
        <v>-1.7763568394002505E-13</v>
      </c>
      <c r="E30" s="247">
        <f>IFERROR(((+'Sim_Dm_MIP(IxI)'!E30/'MIP(IxI)_TFEVP'!E30)-1)*100,0)</f>
        <v>2.2204460492503131E-14</v>
      </c>
      <c r="F30" s="247">
        <f>IFERROR(((+'Sim_Dm_MIP(IxI)'!F30/'MIP(IxI)_TFEVP'!F30)-1)*100,0)</f>
        <v>-8.8817841970012523E-14</v>
      </c>
      <c r="G30" s="247">
        <f>IFERROR(((+'Sim_Dm_MIP(IxI)'!G30/'MIP(IxI)_TFEVP'!G30)-1)*100,0)</f>
        <v>1.1102230246251565E-13</v>
      </c>
      <c r="H30" s="247">
        <f>IFERROR(((+'Sim_Dm_MIP(IxI)'!H30/'MIP(IxI)_TFEVP'!H30)-1)*100,0)</f>
        <v>-3.5527136788005009E-13</v>
      </c>
      <c r="I30" s="247">
        <f>IFERROR(((+'Sim_Dm_MIP(IxI)'!I30/'MIP(IxI)_TFEVP'!I30)-1)*100,0)</f>
        <v>0</v>
      </c>
      <c r="J30" s="247">
        <f>IFERROR(((+'Sim_Dm_MIP(IxI)'!J30/'MIP(IxI)_TFEVP'!J30)-1)*100,0)</f>
        <v>-9.9920072216264089E-14</v>
      </c>
      <c r="K30" s="247">
        <f>IFERROR(((+'Sim_Dm_MIP(IxI)'!K30/'MIP(IxI)_TFEVP'!K30)-1)*100,0)</f>
        <v>-1.1102230246251565E-13</v>
      </c>
      <c r="L30" s="247">
        <f>IFERROR(((+'Sim_Dm_MIP(IxI)'!L30/'MIP(IxI)_TFEVP'!L30)-1)*100,0)</f>
        <v>3.3306690738754696E-13</v>
      </c>
      <c r="M30" s="247">
        <f>IFERROR(((+'Sim_Dm_MIP(IxI)'!M30/'MIP(IxI)_TFEVP'!M30)-1)*100,0)</f>
        <v>-1.1102230246251565E-13</v>
      </c>
      <c r="N30" s="247">
        <f>IFERROR(((+'Sim_Dm_MIP(IxI)'!N30/'MIP(IxI)_TFEVP'!N30)-1)*100,0)</f>
        <v>6.6613381477509392E-14</v>
      </c>
      <c r="O30" s="247">
        <f>IFERROR(((+'Sim_Dm_MIP(IxI)'!O30/'MIP(IxI)_TFEVP'!O30)-1)*100,0)</f>
        <v>6.6613381477509392E-14</v>
      </c>
      <c r="P30" s="247">
        <f>IFERROR(((+'Sim_Dm_MIP(IxI)'!P30/'MIP(IxI)_TFEVP'!P30)-1)*100,0)</f>
        <v>0</v>
      </c>
      <c r="Q30" s="247">
        <f>IFERROR(((+'Sim_Dm_MIP(IxI)'!Q30/'MIP(IxI)_TFEVP'!Q30)-1)*100,0)</f>
        <v>-3.3306690738754696E-14</v>
      </c>
      <c r="R30" s="247">
        <f>IFERROR(((+'Sim_Dm_MIP(IxI)'!R30/'MIP(IxI)_TFEVP'!R30)-1)*100,0)</f>
        <v>0</v>
      </c>
      <c r="S30" s="247">
        <f>IFERROR(((+'Sim_Dm_MIP(IxI)'!S30/'MIP(IxI)_TFEVP'!S30)-1)*100,0)</f>
        <v>-3.9968028886505635E-13</v>
      </c>
      <c r="T30" s="247">
        <f>IFERROR(((+'Sim_Dm_MIP(IxI)'!T30/'MIP(IxI)_TFEVP'!T30)-1)*100,0)</f>
        <v>-2.2204460492503131E-14</v>
      </c>
      <c r="U30" s="247">
        <f>IFERROR(((+'Sim_Dm_MIP(IxI)'!U30/'MIP(IxI)_TFEVP'!U30)-1)*100,0)</f>
        <v>-4.2188474935755949E-13</v>
      </c>
      <c r="V30" s="247">
        <f>IFERROR(((+'Sim_Dm_MIP(IxI)'!V30/'MIP(IxI)_TFEVP'!V30)-1)*100,0)</f>
        <v>-1.4432899320127035E-13</v>
      </c>
      <c r="W30" s="247">
        <f>IFERROR(((+'Sim_Dm_MIP(IxI)'!W30/'MIP(IxI)_TFEVP'!W30)-1)*100,0)</f>
        <v>4.4408920985006262E-13</v>
      </c>
      <c r="X30" s="247">
        <f>IFERROR(((+'Sim_Dm_MIP(IxI)'!X30/'MIP(IxI)_TFEVP'!X30)-1)*100,0)</f>
        <v>3.3306690738754696E-13</v>
      </c>
      <c r="Y30" s="247">
        <f>IFERROR(((+'Sim_Dm_MIP(IxI)'!Y30/'MIP(IxI)_TFEVP'!Y30)-1)*100,0)</f>
        <v>-5.2180482157382357E-13</v>
      </c>
      <c r="Z30" s="247">
        <f>IFERROR(((+'Sim_Dm_MIP(IxI)'!Z30/'MIP(IxI)_TFEVP'!Z30)-1)*100,0)</f>
        <v>3.7747582837255322E-13</v>
      </c>
      <c r="AA30" s="247">
        <f>IFERROR(((+'Sim_Dm_MIP(IxI)'!AA30/'MIP(IxI)_TFEVP'!AA30)-1)*100,0)</f>
        <v>8.8817841970012523E-14</v>
      </c>
      <c r="AB30" s="247">
        <f>IFERROR(((+'Sim_Dm_MIP(IxI)'!AB30/'MIP(IxI)_TFEVP'!AB30)-1)*100,0)</f>
        <v>2.4424906541753444E-13</v>
      </c>
      <c r="AC30" s="247">
        <f>IFERROR(((+'Sim_Dm_MIP(IxI)'!AC30/'MIP(IxI)_TFEVP'!AC30)-1)*100,0)</f>
        <v>-6.3282712403633923E-13</v>
      </c>
      <c r="AD30" s="247">
        <f>IFERROR(((+'Sim_Dm_MIP(IxI)'!AD30/'MIP(IxI)_TFEVP'!AD30)-1)*100,0)</f>
        <v>-1.1102230246251565E-13</v>
      </c>
      <c r="AE30" s="247">
        <f>IFERROR(((+'Sim_Dm_MIP(IxI)'!AE30/'MIP(IxI)_TFEVP'!AE30)-1)*100,0)</f>
        <v>2.2204460492503131E-13</v>
      </c>
      <c r="AF30" s="247">
        <f>IFERROR(((+'Sim_Dm_MIP(IxI)'!AF30/'MIP(IxI)_TFEVP'!AF30)-1)*100,0)</f>
        <v>0</v>
      </c>
      <c r="AG30" s="247">
        <f>IFERROR(((+'Sim_Dm_MIP(IxI)'!AG30/'MIP(IxI)_TFEVP'!AG30)-1)*100,0)</f>
        <v>4.4408920985006262E-13</v>
      </c>
      <c r="AH30" s="247">
        <f>IFERROR(((+'Sim_Dm_MIP(IxI)'!AH30/'MIP(IxI)_TFEVP'!AH30)-1)*100,0)</f>
        <v>2.2204460492503131E-13</v>
      </c>
      <c r="AI30" s="247">
        <f>IFERROR(((+'Sim_Dm_MIP(IxI)'!AI30/'MIP(IxI)_TFEVP'!AI30)-1)*100,0)</f>
        <v>0</v>
      </c>
      <c r="AJ30" s="247">
        <f>IFERROR(((+'Sim_Dm_MIP(IxI)'!AJ30/'MIP(IxI)_TFEVP'!AJ30)-1)*100,0)</f>
        <v>-1.8873791418627661E-13</v>
      </c>
      <c r="AK30" s="247">
        <f>IFERROR(((+'Sim_Dm_MIP(IxI)'!AK30/'MIP(IxI)_TFEVP'!AK30)-1)*100,0)</f>
        <v>1.5543122344752192E-13</v>
      </c>
      <c r="AL30" s="247">
        <f>IFERROR(((+'Sim_Dm_MIP(IxI)'!AL30/'MIP(IxI)_TFEVP'!AL30)-1)*100,0)</f>
        <v>3.1086244689504383E-13</v>
      </c>
      <c r="AM30" s="247">
        <f>IFERROR(((+'Sim_Dm_MIP(IxI)'!AM30/'MIP(IxI)_TFEVP'!AM30)-1)*100,0)</f>
        <v>2.6645352591003757E-13</v>
      </c>
      <c r="AN30" s="247">
        <f>IFERROR(((+'Sim_Dm_MIP(IxI)'!AN30/'MIP(IxI)_TFEVP'!AN30)-1)*100,0)</f>
        <v>4.8849813083506888E-13</v>
      </c>
      <c r="AO30" s="247">
        <f>IFERROR(((+'Sim_Dm_MIP(IxI)'!AO30/'MIP(IxI)_TFEVP'!AO30)-1)*100,0)</f>
        <v>-1.1102230246251565E-13</v>
      </c>
      <c r="AP30" s="247">
        <f>IFERROR(((+'Sim_Dm_MIP(IxI)'!AP30/'MIP(IxI)_TFEVP'!AP30)-1)*100,0)</f>
        <v>3.1086244689504383E-13</v>
      </c>
      <c r="AQ30" s="247">
        <f>IFERROR(((+'Sim_Dm_MIP(IxI)'!AQ30/'MIP(IxI)_TFEVP'!AQ30)-1)*100,0)</f>
        <v>1.7763568394002505E-13</v>
      </c>
      <c r="AR30" s="247">
        <f>IFERROR(((+'Sim_Dm_MIP(IxI)'!AR30/'MIP(IxI)_TFEVP'!AR30)-1)*100,0)</f>
        <v>1.1102230246251565E-13</v>
      </c>
      <c r="AS30" s="247">
        <f>IFERROR(((+'Sim_Dm_MIP(IxI)'!AS30/'MIP(IxI)_TFEVP'!AS30)-1)*100,0)</f>
        <v>2.4424906541753444E-13</v>
      </c>
      <c r="AT30" s="247">
        <f>IFERROR(((+'Sim_Dm_MIP(IxI)'!AT30/'MIP(IxI)_TFEVP'!AT30)-1)*100,0)</f>
        <v>1.5543122344752192E-13</v>
      </c>
      <c r="AU30" s="247">
        <f>IFERROR(((+'Sim_Dm_MIP(IxI)'!AU30/'MIP(IxI)_TFEVP'!AU30)-1)*100,0)</f>
        <v>6.6613381477509392E-14</v>
      </c>
      <c r="AV30" s="247">
        <f>IFERROR(((+'Sim_Dm_MIP(IxI)'!AV30/'MIP(IxI)_TFEVP'!AV30)-1)*100,0)</f>
        <v>-1.4432899320127035E-13</v>
      </c>
      <c r="AW30" s="247">
        <f>IFERROR(((+'Sim_Dm_MIP(IxI)'!AW30/'MIP(IxI)_TFEVP'!AW30)-1)*100,0)</f>
        <v>-1.7763568394002505E-13</v>
      </c>
      <c r="AX30" s="247">
        <f>IFERROR(((+'Sim_Dm_MIP(IxI)'!AX30/'MIP(IxI)_TFEVP'!AX30)-1)*100,0)</f>
        <v>2.2204460492503131E-14</v>
      </c>
      <c r="AY30" s="247">
        <f>IFERROR(((+'Sim_Dm_MIP(IxI)'!AY30/'MIP(IxI)_TFEVP'!AY30)-1)*100,0)</f>
        <v>1.5543122344752192E-13</v>
      </c>
      <c r="AZ30" s="247">
        <f>IFERROR(((+'Sim_Dm_MIP(IxI)'!AZ30/'MIP(IxI)_TFEVP'!AZ30)-1)*100,0)</f>
        <v>-2.2204460492503131E-14</v>
      </c>
      <c r="BA30" s="247">
        <f>IFERROR(((+'Sim_Dm_MIP(IxI)'!BA30/'MIP(IxI)_TFEVP'!BA30)-1)*100,0)</f>
        <v>-6.6613381477509392E-14</v>
      </c>
      <c r="BB30" s="247">
        <f>IFERROR(((+'Sim_Dm_MIP(IxI)'!BB30/'MIP(IxI)_TFEVP'!BB30)-1)*100,0)</f>
        <v>-1.5543122344752192E-13</v>
      </c>
      <c r="BC30" s="247">
        <f>IFERROR(((+'Sim_Dm_MIP(IxI)'!BC30/'MIP(IxI)_TFEVP'!BC30)-1)*100,0)</f>
        <v>-5.5511151231257827E-14</v>
      </c>
      <c r="BD30" s="247">
        <f>IFERROR(((+'Sim_Dm_MIP(IxI)'!BD30/'MIP(IxI)_TFEVP'!BD30)-1)*100,0)</f>
        <v>-5.2180482157382357E-13</v>
      </c>
      <c r="BE30" s="247">
        <f>IFERROR(((+'Sim_Dm_MIP(IxI)'!BE30/'MIP(IxI)_TFEVP'!BE30)-1)*100,0)</f>
        <v>-4.1078251911130792E-13</v>
      </c>
      <c r="BF30" s="247">
        <f>IFERROR(((+'Sim_Dm_MIP(IxI)'!BF30/'MIP(IxI)_TFEVP'!BF30)-1)*100,0)</f>
        <v>2.2204460492503131E-13</v>
      </c>
      <c r="BG30" s="247">
        <f>IFERROR(((+'Sim_Dm_MIP(IxI)'!BG30/'MIP(IxI)_TFEVP'!BG30)-1)*100,0)</f>
        <v>-3.7747582837255322E-13</v>
      </c>
      <c r="BH30" s="247">
        <f>IFERROR(((+'Sim_Dm_MIP(IxI)'!BH30/'MIP(IxI)_TFEVP'!BH30)-1)*100,0)</f>
        <v>-2.7755575615628914E-13</v>
      </c>
      <c r="BI30" s="247">
        <f>IFERROR(((+'Sim_Dm_MIP(IxI)'!BI30/'MIP(IxI)_TFEVP'!BI30)-1)*100,0)</f>
        <v>6.6613381477509392E-14</v>
      </c>
      <c r="BJ30" s="247">
        <f>IFERROR(((+'Sim_Dm_MIP(IxI)'!BJ30/'MIP(IxI)_TFEVP'!BJ30)-1)*100,0)</f>
        <v>-2.9976021664879227E-13</v>
      </c>
      <c r="BK30" s="247">
        <f>IFERROR(((+'Sim_Dm_MIP(IxI)'!BK30/'MIP(IxI)_TFEVP'!BK30)-1)*100,0)</f>
        <v>-9.9920072216264089E-14</v>
      </c>
      <c r="BL30" s="247">
        <f>IFERROR(((+'Sim_Dm_MIP(IxI)'!BL30/'MIP(IxI)_TFEVP'!BL30)-1)*100,0)</f>
        <v>-3.4416913763379853E-13</v>
      </c>
      <c r="BM30" s="247">
        <f>IFERROR(((+'Sim_Dm_MIP(IxI)'!BM30/'MIP(IxI)_TFEVP'!BM30)-1)*100,0)</f>
        <v>6.6613381477509392E-14</v>
      </c>
      <c r="BN30" s="247">
        <f>IFERROR(((+'Sim_Dm_MIP(IxI)'!BN30/'MIP(IxI)_TFEVP'!BN30)-1)*100,0)</f>
        <v>-9.9920072216264089E-14</v>
      </c>
      <c r="BO30" s="247">
        <f>IFERROR(((+'Sim_Dm_MIP(IxI)'!BO30/'MIP(IxI)_TFEVP'!BO30)-1)*100,0)</f>
        <v>-1.2212453270876722E-13</v>
      </c>
      <c r="BP30" s="247">
        <f>IFERROR(((+'Sim_Dm_MIP(IxI)'!BP30/'MIP(IxI)_TFEVP'!BP30)-1)*100,0)</f>
        <v>-1.2212453270876722E-13</v>
      </c>
      <c r="BQ30" s="247">
        <f>IFERROR(((+'Sim_Dm_MIP(IxI)'!BQ30/'MIP(IxI)_TFEVP'!BQ30)-1)*100,0)</f>
        <v>-1.5543122344752192E-13</v>
      </c>
      <c r="BR30" s="247">
        <f>IFERROR(((+'Sim_Dm_MIP(IxI)'!BR30/'MIP(IxI)_TFEVP'!BR30)-1)*100,0)</f>
        <v>-1.3322676295501878E-13</v>
      </c>
      <c r="BS30" s="247">
        <f>IFERROR(((+'Sim_Dm_MIP(IxI)'!BS30/'MIP(IxI)_TFEVP'!BS30)-1)*100,0)</f>
        <v>-3.3306690738754696E-13</v>
      </c>
      <c r="BT30" s="247">
        <f>IFERROR(((+'Sim_Dm_MIP(IxI)'!BT30/'MIP(IxI)_TFEVP'!BT30)-1)*100,0)</f>
        <v>-1.4432899320127035E-13</v>
      </c>
      <c r="BU30" s="247">
        <f>IFERROR(((+'Sim_Dm_MIP(IxI)'!BU30/'MIP(IxI)_TFEVP'!BU30)-1)*100,0)</f>
        <v>-2.55351295663786E-13</v>
      </c>
      <c r="BV30" s="247">
        <f>IFERROR(((+'Sim_Dm_MIP(IxI)'!BV30/'MIP(IxI)_TFEVP'!BV30)-1)*100,0)</f>
        <v>2.2204460492503131E-13</v>
      </c>
      <c r="BW30" s="247">
        <f>IFERROR(((+'Sim_Dm_MIP(IxI)'!BW30/'MIP(IxI)_TFEVP'!BW30)-1)*100,0)</f>
        <v>-3.9968028886505635E-13</v>
      </c>
      <c r="BX30" s="247">
        <f>IFERROR(((+'Sim_Dm_MIP(IxI)'!BX30/'MIP(IxI)_TFEVP'!BX30)-1)*100,0)</f>
        <v>1.9984014443252818E-13</v>
      </c>
      <c r="BY30" s="247">
        <f>IFERROR(((+'Sim_Dm_MIP(IxI)'!BY30/'MIP(IxI)_TFEVP'!BY30)-1)*100,0)</f>
        <v>4.4408920985006262E-14</v>
      </c>
      <c r="BZ30" s="247">
        <f>IFERROR(((+'Sim_Dm_MIP(IxI)'!BZ30/'MIP(IxI)_TFEVP'!BZ30)-1)*100,0)</f>
        <v>-3.1086244689504383E-13</v>
      </c>
      <c r="CA30" s="265">
        <f>IFERROR(((+'Sim_Dm_MIP(IxI)'!CA30/'MIP(IxI)_TFEVP'!CA30)-1)*100,0)</f>
        <v>0</v>
      </c>
      <c r="CB30" s="256">
        <f>IFERROR(((+'Sim_Dm_MIP(IxI)'!CB30/'MIP(IxI)_TFEVP'!CB30)-1)*100,0)</f>
        <v>-1.1102230246251565E-13</v>
      </c>
      <c r="CC30" s="246">
        <f>IFERROR(((+'Sim_Dm_MIP(IxI)'!CC30/'MIP(IxI)_TFEVP'!CC30)-1)*100,0)</f>
        <v>0</v>
      </c>
      <c r="CD30" s="247">
        <f>IFERROR(((+'Sim_Dm_MIP(IxI)'!CD30/'MIP(IxI)_TFEVP'!CD30)-1)*100,0)</f>
        <v>0</v>
      </c>
      <c r="CE30" s="247">
        <f>IFERROR(((+'Sim_Dm_MIP(IxI)'!CE30/'MIP(IxI)_TFEVP'!CE30)-1)*100,0)</f>
        <v>0</v>
      </c>
      <c r="CF30" s="247">
        <f>IFERROR(((+'Sim_Dm_MIP(IxI)'!CF30/'MIP(IxI)_TFEVP'!CF30)-1)*100,0)</f>
        <v>0</v>
      </c>
      <c r="CG30" s="247">
        <f>IFERROR(((+'Sim_Dm_MIP(IxI)'!CG30/'MIP(IxI)_TFEVP'!CG30)-1)*100,0)</f>
        <v>0</v>
      </c>
      <c r="CH30" s="248">
        <f>IFERROR(((+'Sim_Dm_MIP(IxI)'!CH30/'MIP(IxI)_TFEVP'!CH30)-1)*100,0)</f>
        <v>0</v>
      </c>
      <c r="CI30" s="279">
        <f>IFERROR(((+'Sim_Dm_MIP(IxI)'!CI30/'MIP(IxI)_TFEVP'!CI30)-1)*100,0)</f>
        <v>-3.3306690738754696E-14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IFERROR(((+'Sim_Dm_MIP(IxI)'!D31/'MIP(IxI)_TFEVP'!D31)-1)*100,0)</f>
        <v>-2.1094237467877974E-13</v>
      </c>
      <c r="E31" s="247">
        <f>IFERROR(((+'Sim_Dm_MIP(IxI)'!E31/'MIP(IxI)_TFEVP'!E31)-1)*100,0)</f>
        <v>-2.2204460492503131E-14</v>
      </c>
      <c r="F31" s="247">
        <f>IFERROR(((+'Sim_Dm_MIP(IxI)'!F31/'MIP(IxI)_TFEVP'!F31)-1)*100,0)</f>
        <v>-5.5511151231257827E-14</v>
      </c>
      <c r="G31" s="247">
        <f>IFERROR(((+'Sim_Dm_MIP(IxI)'!G31/'MIP(IxI)_TFEVP'!G31)-1)*100,0)</f>
        <v>3.1086244689504383E-13</v>
      </c>
      <c r="H31" s="247">
        <f>IFERROR(((+'Sim_Dm_MIP(IxI)'!H31/'MIP(IxI)_TFEVP'!H31)-1)*100,0)</f>
        <v>2.2204460492503131E-14</v>
      </c>
      <c r="I31" s="247">
        <f>IFERROR(((+'Sim_Dm_MIP(IxI)'!I31/'MIP(IxI)_TFEVP'!I31)-1)*100,0)</f>
        <v>-1.4432899320127035E-13</v>
      </c>
      <c r="J31" s="247">
        <f>IFERROR(((+'Sim_Dm_MIP(IxI)'!J31/'MIP(IxI)_TFEVP'!J31)-1)*100,0)</f>
        <v>2.6645352591003757E-13</v>
      </c>
      <c r="K31" s="247">
        <f>IFERROR(((+'Sim_Dm_MIP(IxI)'!K31/'MIP(IxI)_TFEVP'!K31)-1)*100,0)</f>
        <v>6.6613381477509392E-14</v>
      </c>
      <c r="L31" s="247">
        <f>IFERROR(((+'Sim_Dm_MIP(IxI)'!L31/'MIP(IxI)_TFEVP'!L31)-1)*100,0)</f>
        <v>-4.3298697960381105E-13</v>
      </c>
      <c r="M31" s="247">
        <f>IFERROR(((+'Sim_Dm_MIP(IxI)'!M31/'MIP(IxI)_TFEVP'!M31)-1)*100,0)</f>
        <v>-6.3282712403633923E-13</v>
      </c>
      <c r="N31" s="247">
        <f>IFERROR(((+'Sim_Dm_MIP(IxI)'!N31/'MIP(IxI)_TFEVP'!N31)-1)*100,0)</f>
        <v>2.4424906541753444E-13</v>
      </c>
      <c r="O31" s="247">
        <f>IFERROR(((+'Sim_Dm_MIP(IxI)'!O31/'MIP(IxI)_TFEVP'!O31)-1)*100,0)</f>
        <v>-1.1102230246251565E-13</v>
      </c>
      <c r="P31" s="247">
        <f>IFERROR(((+'Sim_Dm_MIP(IxI)'!P31/'MIP(IxI)_TFEVP'!P31)-1)*100,0)</f>
        <v>1.5543122344752192E-13</v>
      </c>
      <c r="Q31" s="247">
        <f>IFERROR(((+'Sim_Dm_MIP(IxI)'!Q31/'MIP(IxI)_TFEVP'!Q31)-1)*100,0)</f>
        <v>-5.5511151231257827E-14</v>
      </c>
      <c r="R31" s="247">
        <f>IFERROR(((+'Sim_Dm_MIP(IxI)'!R31/'MIP(IxI)_TFEVP'!R31)-1)*100,0)</f>
        <v>-2.2204460492503131E-13</v>
      </c>
      <c r="S31" s="247">
        <f>IFERROR(((+'Sim_Dm_MIP(IxI)'!S31/'MIP(IxI)_TFEVP'!S31)-1)*100,0)</f>
        <v>-8.8817841970012523E-14</v>
      </c>
      <c r="T31" s="247">
        <f>IFERROR(((+'Sim_Dm_MIP(IxI)'!T31/'MIP(IxI)_TFEVP'!T31)-1)*100,0)</f>
        <v>2.4424906541753444E-13</v>
      </c>
      <c r="U31" s="247">
        <f>IFERROR(((+'Sim_Dm_MIP(IxI)'!U31/'MIP(IxI)_TFEVP'!U31)-1)*100,0)</f>
        <v>-3.4416913763379853E-13</v>
      </c>
      <c r="V31" s="247">
        <f>IFERROR(((+'Sim_Dm_MIP(IxI)'!V31/'MIP(IxI)_TFEVP'!V31)-1)*100,0)</f>
        <v>-2.886579864025407E-13</v>
      </c>
      <c r="W31" s="247">
        <f>IFERROR(((+'Sim_Dm_MIP(IxI)'!W31/'MIP(IxI)_TFEVP'!W31)-1)*100,0)</f>
        <v>4.6629367034256575E-13</v>
      </c>
      <c r="X31" s="247">
        <f>IFERROR(((+'Sim_Dm_MIP(IxI)'!X31/'MIP(IxI)_TFEVP'!X31)-1)*100,0)</f>
        <v>1.1102230246251565E-13</v>
      </c>
      <c r="Y31" s="247">
        <f>IFERROR(((+'Sim_Dm_MIP(IxI)'!Y31/'MIP(IxI)_TFEVP'!Y31)-1)*100,0)</f>
        <v>-3.5527136788005009E-13</v>
      </c>
      <c r="Z31" s="247">
        <f>IFERROR(((+'Sim_Dm_MIP(IxI)'!Z31/'MIP(IxI)_TFEVP'!Z31)-1)*100,0)</f>
        <v>3.7747582837255322E-13</v>
      </c>
      <c r="AA31" s="247">
        <f>IFERROR(((+'Sim_Dm_MIP(IxI)'!AA31/'MIP(IxI)_TFEVP'!AA31)-1)*100,0)</f>
        <v>5.1070259132757201E-13</v>
      </c>
      <c r="AB31" s="247">
        <f>IFERROR(((+'Sim_Dm_MIP(IxI)'!AB31/'MIP(IxI)_TFEVP'!AB31)-1)*100,0)</f>
        <v>4.2188474935755949E-13</v>
      </c>
      <c r="AC31" s="247">
        <f>IFERROR(((+'Sim_Dm_MIP(IxI)'!AC31/'MIP(IxI)_TFEVP'!AC31)-1)*100,0)</f>
        <v>-5.1070259132757201E-13</v>
      </c>
      <c r="AD31" s="247">
        <f>IFERROR(((+'Sim_Dm_MIP(IxI)'!AD31/'MIP(IxI)_TFEVP'!AD31)-1)*100,0)</f>
        <v>-2.886579864025407E-13</v>
      </c>
      <c r="AE31" s="247">
        <f>IFERROR(((+'Sim_Dm_MIP(IxI)'!AE31/'MIP(IxI)_TFEVP'!AE31)-1)*100,0)</f>
        <v>2.886579864025407E-13</v>
      </c>
      <c r="AF31" s="247">
        <f>IFERROR(((+'Sim_Dm_MIP(IxI)'!AF31/'MIP(IxI)_TFEVP'!AF31)-1)*100,0)</f>
        <v>-6.6613381477509392E-14</v>
      </c>
      <c r="AG31" s="247">
        <f>IFERROR(((+'Sim_Dm_MIP(IxI)'!AG31/'MIP(IxI)_TFEVP'!AG31)-1)*100,0)</f>
        <v>5.1070259132757201E-13</v>
      </c>
      <c r="AH31" s="247">
        <f>IFERROR(((+'Sim_Dm_MIP(IxI)'!AH31/'MIP(IxI)_TFEVP'!AH31)-1)*100,0)</f>
        <v>1.9984014443252818E-13</v>
      </c>
      <c r="AI31" s="247">
        <f>IFERROR(((+'Sim_Dm_MIP(IxI)'!AI31/'MIP(IxI)_TFEVP'!AI31)-1)*100,0)</f>
        <v>2.2204460492503131E-14</v>
      </c>
      <c r="AJ31" s="247">
        <f>IFERROR(((+'Sim_Dm_MIP(IxI)'!AJ31/'MIP(IxI)_TFEVP'!AJ31)-1)*100,0)</f>
        <v>-9.9920072216264089E-14</v>
      </c>
      <c r="AK31" s="247">
        <f>IFERROR(((+'Sim_Dm_MIP(IxI)'!AK31/'MIP(IxI)_TFEVP'!AK31)-1)*100,0)</f>
        <v>-8.8817841970012523E-14</v>
      </c>
      <c r="AL31" s="247">
        <f>IFERROR(((+'Sim_Dm_MIP(IxI)'!AL31/'MIP(IxI)_TFEVP'!AL31)-1)*100,0)</f>
        <v>-5.440092820663267E-13</v>
      </c>
      <c r="AM31" s="247">
        <f>IFERROR(((+'Sim_Dm_MIP(IxI)'!AM31/'MIP(IxI)_TFEVP'!AM31)-1)*100,0)</f>
        <v>6.6613381477509392E-14</v>
      </c>
      <c r="AN31" s="247">
        <f>IFERROR(((+'Sim_Dm_MIP(IxI)'!AN31/'MIP(IxI)_TFEVP'!AN31)-1)*100,0)</f>
        <v>-3.7747582837255322E-13</v>
      </c>
      <c r="AO31" s="247">
        <f>IFERROR(((+'Sim_Dm_MIP(IxI)'!AO31/'MIP(IxI)_TFEVP'!AO31)-1)*100,0)</f>
        <v>-3.219646771412954E-13</v>
      </c>
      <c r="AP31" s="247">
        <f>IFERROR(((+'Sim_Dm_MIP(IxI)'!AP31/'MIP(IxI)_TFEVP'!AP31)-1)*100,0)</f>
        <v>5.3290705182007514E-13</v>
      </c>
      <c r="AQ31" s="247">
        <f>IFERROR(((+'Sim_Dm_MIP(IxI)'!AQ31/'MIP(IxI)_TFEVP'!AQ31)-1)*100,0)</f>
        <v>3.7747582837255322E-13</v>
      </c>
      <c r="AR31" s="247">
        <f>IFERROR(((+'Sim_Dm_MIP(IxI)'!AR31/'MIP(IxI)_TFEVP'!AR31)-1)*100,0)</f>
        <v>1.5543122344752192E-13</v>
      </c>
      <c r="AS31" s="247">
        <f>IFERROR(((+'Sim_Dm_MIP(IxI)'!AS31/'MIP(IxI)_TFEVP'!AS31)-1)*100,0)</f>
        <v>-2.2204460492503131E-14</v>
      </c>
      <c r="AT31" s="247">
        <f>IFERROR(((+'Sim_Dm_MIP(IxI)'!AT31/'MIP(IxI)_TFEVP'!AT31)-1)*100,0)</f>
        <v>-4.4408920985006262E-13</v>
      </c>
      <c r="AU31" s="247">
        <f>IFERROR(((+'Sim_Dm_MIP(IxI)'!AU31/'MIP(IxI)_TFEVP'!AU31)-1)*100,0)</f>
        <v>6.6613381477509392E-14</v>
      </c>
      <c r="AV31" s="247">
        <f>IFERROR(((+'Sim_Dm_MIP(IxI)'!AV31/'MIP(IxI)_TFEVP'!AV31)-1)*100,0)</f>
        <v>-4.7739590058881731E-13</v>
      </c>
      <c r="AW31" s="247">
        <f>IFERROR(((+'Sim_Dm_MIP(IxI)'!AW31/'MIP(IxI)_TFEVP'!AW31)-1)*100,0)</f>
        <v>2.6645352591003757E-13</v>
      </c>
      <c r="AX31" s="247">
        <f>IFERROR(((+'Sim_Dm_MIP(IxI)'!AX31/'MIP(IxI)_TFEVP'!AX31)-1)*100,0)</f>
        <v>6.6613381477509392E-14</v>
      </c>
      <c r="AY31" s="247">
        <f>IFERROR(((+'Sim_Dm_MIP(IxI)'!AY31/'MIP(IxI)_TFEVP'!AY31)-1)*100,0)</f>
        <v>1.5543122344752192E-13</v>
      </c>
      <c r="AZ31" s="247">
        <f>IFERROR(((+'Sim_Dm_MIP(IxI)'!AZ31/'MIP(IxI)_TFEVP'!AZ31)-1)*100,0)</f>
        <v>-1.9984014443252818E-13</v>
      </c>
      <c r="BA31" s="247">
        <f>IFERROR(((+'Sim_Dm_MIP(IxI)'!BA31/'MIP(IxI)_TFEVP'!BA31)-1)*100,0)</f>
        <v>-1.5543122344752192E-13</v>
      </c>
      <c r="BB31" s="247">
        <f>IFERROR(((+'Sim_Dm_MIP(IxI)'!BB31/'MIP(IxI)_TFEVP'!BB31)-1)*100,0)</f>
        <v>-1.7763568394002505E-13</v>
      </c>
      <c r="BC31" s="247">
        <f>IFERROR(((+'Sim_Dm_MIP(IxI)'!BC31/'MIP(IxI)_TFEVP'!BC31)-1)*100,0)</f>
        <v>2.2204460492503131E-13</v>
      </c>
      <c r="BD31" s="247">
        <f>IFERROR(((+'Sim_Dm_MIP(IxI)'!BD31/'MIP(IxI)_TFEVP'!BD31)-1)*100,0)</f>
        <v>1.5543122344752192E-13</v>
      </c>
      <c r="BE31" s="247">
        <f>IFERROR(((+'Sim_Dm_MIP(IxI)'!BE31/'MIP(IxI)_TFEVP'!BE31)-1)*100,0)</f>
        <v>5.9952043329758453E-13</v>
      </c>
      <c r="BF31" s="247">
        <f>IFERROR(((+'Sim_Dm_MIP(IxI)'!BF31/'MIP(IxI)_TFEVP'!BF31)-1)*100,0)</f>
        <v>2.4424906541753444E-13</v>
      </c>
      <c r="BG31" s="247">
        <f>IFERROR(((+'Sim_Dm_MIP(IxI)'!BG31/'MIP(IxI)_TFEVP'!BG31)-1)*100,0)</f>
        <v>-2.1094237467877974E-13</v>
      </c>
      <c r="BH31" s="247">
        <f>IFERROR(((+'Sim_Dm_MIP(IxI)'!BH31/'MIP(IxI)_TFEVP'!BH31)-1)*100,0)</f>
        <v>0</v>
      </c>
      <c r="BI31" s="247">
        <f>IFERROR(((+'Sim_Dm_MIP(IxI)'!BI31/'MIP(IxI)_TFEVP'!BI31)-1)*100,0)</f>
        <v>3.1086244689504383E-13</v>
      </c>
      <c r="BJ31" s="247">
        <f>IFERROR(((+'Sim_Dm_MIP(IxI)'!BJ31/'MIP(IxI)_TFEVP'!BJ31)-1)*100,0)</f>
        <v>-1.4432899320127035E-13</v>
      </c>
      <c r="BK31" s="247">
        <f>IFERROR(((+'Sim_Dm_MIP(IxI)'!BK31/'MIP(IxI)_TFEVP'!BK31)-1)*100,0)</f>
        <v>-2.55351295663786E-13</v>
      </c>
      <c r="BL31" s="247">
        <f>IFERROR(((+'Sim_Dm_MIP(IxI)'!BL31/'MIP(IxI)_TFEVP'!BL31)-1)*100,0)</f>
        <v>-3.4416913763379853E-13</v>
      </c>
      <c r="BM31" s="247">
        <f>IFERROR(((+'Sim_Dm_MIP(IxI)'!BM31/'MIP(IxI)_TFEVP'!BM31)-1)*100,0)</f>
        <v>6.6613381477509392E-14</v>
      </c>
      <c r="BN31" s="247">
        <f>IFERROR(((+'Sim_Dm_MIP(IxI)'!BN31/'MIP(IxI)_TFEVP'!BN31)-1)*100,0)</f>
        <v>1.9984014443252818E-13</v>
      </c>
      <c r="BO31" s="247">
        <f>IFERROR(((+'Sim_Dm_MIP(IxI)'!BO31/'MIP(IxI)_TFEVP'!BO31)-1)*100,0)</f>
        <v>-2.886579864025407E-13</v>
      </c>
      <c r="BP31" s="247">
        <f>IFERROR(((+'Sim_Dm_MIP(IxI)'!BP31/'MIP(IxI)_TFEVP'!BP31)-1)*100,0)</f>
        <v>4.4408920985006262E-14</v>
      </c>
      <c r="BQ31" s="247">
        <f>IFERROR(((+'Sim_Dm_MIP(IxI)'!BQ31/'MIP(IxI)_TFEVP'!BQ31)-1)*100,0)</f>
        <v>-6.6613381477509392E-14</v>
      </c>
      <c r="BR31" s="247">
        <f>IFERROR(((+'Sim_Dm_MIP(IxI)'!BR31/'MIP(IxI)_TFEVP'!BR31)-1)*100,0)</f>
        <v>1.5543122344752192E-13</v>
      </c>
      <c r="BS31" s="247">
        <f>IFERROR(((+'Sim_Dm_MIP(IxI)'!BS31/'MIP(IxI)_TFEVP'!BS31)-1)*100,0)</f>
        <v>-3.4416913763379853E-13</v>
      </c>
      <c r="BT31" s="247">
        <f>IFERROR(((+'Sim_Dm_MIP(IxI)'!BT31/'MIP(IxI)_TFEVP'!BT31)-1)*100,0)</f>
        <v>6.6613381477509392E-14</v>
      </c>
      <c r="BU31" s="247">
        <f>IFERROR(((+'Sim_Dm_MIP(IxI)'!BU31/'MIP(IxI)_TFEVP'!BU31)-1)*100,0)</f>
        <v>-3.7747582837255322E-13</v>
      </c>
      <c r="BV31" s="247">
        <f>IFERROR(((+'Sim_Dm_MIP(IxI)'!BV31/'MIP(IxI)_TFEVP'!BV31)-1)*100,0)</f>
        <v>0</v>
      </c>
      <c r="BW31" s="247">
        <f>IFERROR(((+'Sim_Dm_MIP(IxI)'!BW31/'MIP(IxI)_TFEVP'!BW31)-1)*100,0)</f>
        <v>-5.2180482157382357E-13</v>
      </c>
      <c r="BX31" s="247">
        <f>IFERROR(((+'Sim_Dm_MIP(IxI)'!BX31/'MIP(IxI)_TFEVP'!BX31)-1)*100,0)</f>
        <v>-2.55351295663786E-13</v>
      </c>
      <c r="BY31" s="247">
        <f>IFERROR(((+'Sim_Dm_MIP(IxI)'!BY31/'MIP(IxI)_TFEVP'!BY31)-1)*100,0)</f>
        <v>-2.4424906541753444E-13</v>
      </c>
      <c r="BZ31" s="247">
        <f>IFERROR(((+'Sim_Dm_MIP(IxI)'!BZ31/'MIP(IxI)_TFEVP'!BZ31)-1)*100,0)</f>
        <v>-1.8873791418627661E-13</v>
      </c>
      <c r="CA31" s="265">
        <f>IFERROR(((+'Sim_Dm_MIP(IxI)'!CA31/'MIP(IxI)_TFEVP'!CA31)-1)*100,0)</f>
        <v>0</v>
      </c>
      <c r="CB31" s="256">
        <f>IFERROR(((+'Sim_Dm_MIP(IxI)'!CB31/'MIP(IxI)_TFEVP'!CB31)-1)*100,0)</f>
        <v>-2.3314683517128287E-13</v>
      </c>
      <c r="CC31" s="246">
        <f>IFERROR(((+'Sim_Dm_MIP(IxI)'!CC31/'MIP(IxI)_TFEVP'!CC31)-1)*100,0)</f>
        <v>0</v>
      </c>
      <c r="CD31" s="247">
        <f>IFERROR(((+'Sim_Dm_MIP(IxI)'!CD31/'MIP(IxI)_TFEVP'!CD31)-1)*100,0)</f>
        <v>0</v>
      </c>
      <c r="CE31" s="247">
        <f>IFERROR(((+'Sim_Dm_MIP(IxI)'!CE31/'MIP(IxI)_TFEVP'!CE31)-1)*100,0)</f>
        <v>0</v>
      </c>
      <c r="CF31" s="247">
        <f>IFERROR(((+'Sim_Dm_MIP(IxI)'!CF31/'MIP(IxI)_TFEVP'!CF31)-1)*100,0)</f>
        <v>0</v>
      </c>
      <c r="CG31" s="247">
        <f>IFERROR(((+'Sim_Dm_MIP(IxI)'!CG31/'MIP(IxI)_TFEVP'!CG31)-1)*100,0)</f>
        <v>0</v>
      </c>
      <c r="CH31" s="248">
        <f>IFERROR(((+'Sim_Dm_MIP(IxI)'!CH31/'MIP(IxI)_TFEVP'!CH31)-1)*100,0)</f>
        <v>0</v>
      </c>
      <c r="CI31" s="279">
        <f>IFERROR(((+'Sim_Dm_MIP(IxI)'!CI31/'MIP(IxI)_TFEVP'!CI31)-1)*100,0)</f>
        <v>1.9984014443252818E-13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IFERROR(((+'Sim_Dm_MIP(IxI)'!D32/'MIP(IxI)_TFEVP'!D32)-1)*100,0)</f>
        <v>-1.4432899320127035E-13</v>
      </c>
      <c r="E32" s="247">
        <f>IFERROR(((+'Sim_Dm_MIP(IxI)'!E32/'MIP(IxI)_TFEVP'!E32)-1)*100,0)</f>
        <v>3.3306690738754696E-13</v>
      </c>
      <c r="F32" s="247">
        <f>IFERROR(((+'Sim_Dm_MIP(IxI)'!F32/'MIP(IxI)_TFEVP'!F32)-1)*100,0)</f>
        <v>-9.9920072216264089E-14</v>
      </c>
      <c r="G32" s="247">
        <f>IFERROR(((+'Sim_Dm_MIP(IxI)'!G32/'MIP(IxI)_TFEVP'!G32)-1)*100,0)</f>
        <v>2.6645352591003757E-13</v>
      </c>
      <c r="H32" s="247">
        <f>IFERROR(((+'Sim_Dm_MIP(IxI)'!H32/'MIP(IxI)_TFEVP'!H32)-1)*100,0)</f>
        <v>-1.8873791418627661E-13</v>
      </c>
      <c r="I32" s="247">
        <f>IFERROR(((+'Sim_Dm_MIP(IxI)'!I32/'MIP(IxI)_TFEVP'!I32)-1)*100,0)</f>
        <v>-1.9984014443252818E-13</v>
      </c>
      <c r="J32" s="247">
        <f>IFERROR(((+'Sim_Dm_MIP(IxI)'!J32/'MIP(IxI)_TFEVP'!J32)-1)*100,0)</f>
        <v>1.7763568394002505E-13</v>
      </c>
      <c r="K32" s="247">
        <f>IFERROR(((+'Sim_Dm_MIP(IxI)'!K32/'MIP(IxI)_TFEVP'!K32)-1)*100,0)</f>
        <v>1.7763568394002505E-13</v>
      </c>
      <c r="L32" s="247">
        <f>IFERROR(((+'Sim_Dm_MIP(IxI)'!L32/'MIP(IxI)_TFEVP'!L32)-1)*100,0)</f>
        <v>1.1102230246251565E-13</v>
      </c>
      <c r="M32" s="247">
        <f>IFERROR(((+'Sim_Dm_MIP(IxI)'!M32/'MIP(IxI)_TFEVP'!M32)-1)*100,0)</f>
        <v>-8.8817841970012523E-14</v>
      </c>
      <c r="N32" s="247">
        <f>IFERROR(((+'Sim_Dm_MIP(IxI)'!N32/'MIP(IxI)_TFEVP'!N32)-1)*100,0)</f>
        <v>-2.2204460492503131E-13</v>
      </c>
      <c r="O32" s="247">
        <f>IFERROR(((+'Sim_Dm_MIP(IxI)'!O32/'MIP(IxI)_TFEVP'!O32)-1)*100,0)</f>
        <v>-1.2212453270876722E-13</v>
      </c>
      <c r="P32" s="247">
        <f>IFERROR(((+'Sim_Dm_MIP(IxI)'!P32/'MIP(IxI)_TFEVP'!P32)-1)*100,0)</f>
        <v>1.1102230246251565E-13</v>
      </c>
      <c r="Q32" s="247">
        <f>IFERROR(((+'Sim_Dm_MIP(IxI)'!Q32/'MIP(IxI)_TFEVP'!Q32)-1)*100,0)</f>
        <v>4.4408920985006262E-14</v>
      </c>
      <c r="R32" s="247">
        <f>IFERROR(((+'Sim_Dm_MIP(IxI)'!R32/'MIP(IxI)_TFEVP'!R32)-1)*100,0)</f>
        <v>-1.5543122344752192E-13</v>
      </c>
      <c r="S32" s="247">
        <f>IFERROR(((+'Sim_Dm_MIP(IxI)'!S32/'MIP(IxI)_TFEVP'!S32)-1)*100,0)</f>
        <v>-6.6613381477509392E-14</v>
      </c>
      <c r="T32" s="247">
        <f>IFERROR(((+'Sim_Dm_MIP(IxI)'!T32/'MIP(IxI)_TFEVP'!T32)-1)*100,0)</f>
        <v>-1.5543122344752192E-13</v>
      </c>
      <c r="U32" s="247">
        <f>IFERROR(((+'Sim_Dm_MIP(IxI)'!U32/'MIP(IxI)_TFEVP'!U32)-1)*100,0)</f>
        <v>-5.6621374255882984E-13</v>
      </c>
      <c r="V32" s="247">
        <f>IFERROR(((+'Sim_Dm_MIP(IxI)'!V32/'MIP(IxI)_TFEVP'!V32)-1)*100,0)</f>
        <v>-1.2212453270876722E-13</v>
      </c>
      <c r="W32" s="247">
        <f>IFERROR(((+'Sim_Dm_MIP(IxI)'!W32/'MIP(IxI)_TFEVP'!W32)-1)*100,0)</f>
        <v>5.1070259132757201E-13</v>
      </c>
      <c r="X32" s="247">
        <f>IFERROR(((+'Sim_Dm_MIP(IxI)'!X32/'MIP(IxI)_TFEVP'!X32)-1)*100,0)</f>
        <v>6.6613381477509392E-14</v>
      </c>
      <c r="Y32" s="247">
        <f>IFERROR(((+'Sim_Dm_MIP(IxI)'!Y32/'MIP(IxI)_TFEVP'!Y32)-1)*100,0)</f>
        <v>-4.6629367034256575E-13</v>
      </c>
      <c r="Z32" s="247">
        <f>IFERROR(((+'Sim_Dm_MIP(IxI)'!Z32/'MIP(IxI)_TFEVP'!Z32)-1)*100,0)</f>
        <v>5.1070259132757201E-13</v>
      </c>
      <c r="AA32" s="247">
        <f>IFERROR(((+'Sim_Dm_MIP(IxI)'!AA32/'MIP(IxI)_TFEVP'!AA32)-1)*100,0)</f>
        <v>-1.6653345369377348E-13</v>
      </c>
      <c r="AB32" s="247">
        <f>IFERROR(((+'Sim_Dm_MIP(IxI)'!AB32/'MIP(IxI)_TFEVP'!AB32)-1)*100,0)</f>
        <v>4.4408920985006262E-13</v>
      </c>
      <c r="AC32" s="247">
        <f>IFERROR(((+'Sim_Dm_MIP(IxI)'!AC32/'MIP(IxI)_TFEVP'!AC32)-1)*100,0)</f>
        <v>-5.5511151231257827E-13</v>
      </c>
      <c r="AD32" s="247">
        <f>IFERROR(((+'Sim_Dm_MIP(IxI)'!AD32/'MIP(IxI)_TFEVP'!AD32)-1)*100,0)</f>
        <v>-6.3282712403633923E-13</v>
      </c>
      <c r="AE32" s="247">
        <f>IFERROR(((+'Sim_Dm_MIP(IxI)'!AE32/'MIP(IxI)_TFEVP'!AE32)-1)*100,0)</f>
        <v>-2.2204460492503131E-14</v>
      </c>
      <c r="AF32" s="247">
        <f>IFERROR(((+'Sim_Dm_MIP(IxI)'!AF32/'MIP(IxI)_TFEVP'!AF32)-1)*100,0)</f>
        <v>-4.4408920985006262E-14</v>
      </c>
      <c r="AG32" s="247">
        <f>IFERROR(((+'Sim_Dm_MIP(IxI)'!AG32/'MIP(IxI)_TFEVP'!AG32)-1)*100,0)</f>
        <v>5.773159728050814E-13</v>
      </c>
      <c r="AH32" s="247">
        <f>IFERROR(((+'Sim_Dm_MIP(IxI)'!AH32/'MIP(IxI)_TFEVP'!AH32)-1)*100,0)</f>
        <v>1.9984014443252818E-13</v>
      </c>
      <c r="AI32" s="247">
        <f>IFERROR(((+'Sim_Dm_MIP(IxI)'!AI32/'MIP(IxI)_TFEVP'!AI32)-1)*100,0)</f>
        <v>1.3322676295501878E-13</v>
      </c>
      <c r="AJ32" s="247">
        <f>IFERROR(((+'Sim_Dm_MIP(IxI)'!AJ32/'MIP(IxI)_TFEVP'!AJ32)-1)*100,0)</f>
        <v>-2.1094237467877974E-13</v>
      </c>
      <c r="AK32" s="247">
        <f>IFERROR(((+'Sim_Dm_MIP(IxI)'!AK32/'MIP(IxI)_TFEVP'!AK32)-1)*100,0)</f>
        <v>2.2204460492503131E-13</v>
      </c>
      <c r="AL32" s="247">
        <f>IFERROR(((+'Sim_Dm_MIP(IxI)'!AL32/'MIP(IxI)_TFEVP'!AL32)-1)*100,0)</f>
        <v>3.7747582837255322E-13</v>
      </c>
      <c r="AM32" s="247">
        <f>IFERROR(((+'Sim_Dm_MIP(IxI)'!AM32/'MIP(IxI)_TFEVP'!AM32)-1)*100,0)</f>
        <v>1.9984014443252818E-13</v>
      </c>
      <c r="AN32" s="247">
        <f>IFERROR(((+'Sim_Dm_MIP(IxI)'!AN32/'MIP(IxI)_TFEVP'!AN32)-1)*100,0)</f>
        <v>2.886579864025407E-13</v>
      </c>
      <c r="AO32" s="247">
        <f>IFERROR(((+'Sim_Dm_MIP(IxI)'!AO32/'MIP(IxI)_TFEVP'!AO32)-1)*100,0)</f>
        <v>-2.4424906541753444E-13</v>
      </c>
      <c r="AP32" s="247">
        <f>IFERROR(((+'Sim_Dm_MIP(IxI)'!AP32/'MIP(IxI)_TFEVP'!AP32)-1)*100,0)</f>
        <v>-4.4408920985006262E-14</v>
      </c>
      <c r="AQ32" s="247">
        <f>IFERROR(((+'Sim_Dm_MIP(IxI)'!AQ32/'MIP(IxI)_TFEVP'!AQ32)-1)*100,0)</f>
        <v>2.2204460492503131E-13</v>
      </c>
      <c r="AR32" s="247">
        <f>IFERROR(((+'Sim_Dm_MIP(IxI)'!AR32/'MIP(IxI)_TFEVP'!AR32)-1)*100,0)</f>
        <v>2.2204460492503131E-14</v>
      </c>
      <c r="AS32" s="247">
        <f>IFERROR(((+'Sim_Dm_MIP(IxI)'!AS32/'MIP(IxI)_TFEVP'!AS32)-1)*100,0)</f>
        <v>4.4408920985006262E-14</v>
      </c>
      <c r="AT32" s="247">
        <f>IFERROR(((+'Sim_Dm_MIP(IxI)'!AT32/'MIP(IxI)_TFEVP'!AT32)-1)*100,0)</f>
        <v>-9.9920072216264089E-14</v>
      </c>
      <c r="AU32" s="247">
        <f>IFERROR(((+'Sim_Dm_MIP(IxI)'!AU32/'MIP(IxI)_TFEVP'!AU32)-1)*100,0)</f>
        <v>0</v>
      </c>
      <c r="AV32" s="247">
        <f>IFERROR(((+'Sim_Dm_MIP(IxI)'!AV32/'MIP(IxI)_TFEVP'!AV32)-1)*100,0)</f>
        <v>1.3322676295501878E-13</v>
      </c>
      <c r="AW32" s="247">
        <f>IFERROR(((+'Sim_Dm_MIP(IxI)'!AW32/'MIP(IxI)_TFEVP'!AW32)-1)*100,0)</f>
        <v>-1.2212453270876722E-13</v>
      </c>
      <c r="AX32" s="247">
        <f>IFERROR(((+'Sim_Dm_MIP(IxI)'!AX32/'MIP(IxI)_TFEVP'!AX32)-1)*100,0)</f>
        <v>1.5543122344752192E-13</v>
      </c>
      <c r="AY32" s="247">
        <f>IFERROR(((+'Sim_Dm_MIP(IxI)'!AY32/'MIP(IxI)_TFEVP'!AY32)-1)*100,0)</f>
        <v>2.4424906541753444E-13</v>
      </c>
      <c r="AZ32" s="247">
        <f>IFERROR(((+'Sim_Dm_MIP(IxI)'!AZ32/'MIP(IxI)_TFEVP'!AZ32)-1)*100,0)</f>
        <v>4.4408920985006262E-14</v>
      </c>
      <c r="BA32" s="247">
        <f>IFERROR(((+'Sim_Dm_MIP(IxI)'!BA32/'MIP(IxI)_TFEVP'!BA32)-1)*100,0)</f>
        <v>-3.8857805861880479E-13</v>
      </c>
      <c r="BB32" s="247">
        <f>IFERROR(((+'Sim_Dm_MIP(IxI)'!BB32/'MIP(IxI)_TFEVP'!BB32)-1)*100,0)</f>
        <v>-8.8817841970012523E-14</v>
      </c>
      <c r="BC32" s="247">
        <f>IFERROR(((+'Sim_Dm_MIP(IxI)'!BC32/'MIP(IxI)_TFEVP'!BC32)-1)*100,0)</f>
        <v>1.9984014443252818E-13</v>
      </c>
      <c r="BD32" s="247">
        <f>IFERROR(((+'Sim_Dm_MIP(IxI)'!BD32/'MIP(IxI)_TFEVP'!BD32)-1)*100,0)</f>
        <v>-3.4416913763379853E-13</v>
      </c>
      <c r="BE32" s="247">
        <f>IFERROR(((+'Sim_Dm_MIP(IxI)'!BE32/'MIP(IxI)_TFEVP'!BE32)-1)*100,0)</f>
        <v>3.7747582837255322E-13</v>
      </c>
      <c r="BF32" s="247">
        <f>IFERROR(((+'Sim_Dm_MIP(IxI)'!BF32/'MIP(IxI)_TFEVP'!BF32)-1)*100,0)</f>
        <v>4.4408920985006262E-14</v>
      </c>
      <c r="BG32" s="247">
        <f>IFERROR(((+'Sim_Dm_MIP(IxI)'!BG32/'MIP(IxI)_TFEVP'!BG32)-1)*100,0)</f>
        <v>1.1102230246251565E-13</v>
      </c>
      <c r="BH32" s="247">
        <f>IFERROR(((+'Sim_Dm_MIP(IxI)'!BH32/'MIP(IxI)_TFEVP'!BH32)-1)*100,0)</f>
        <v>0</v>
      </c>
      <c r="BI32" s="247">
        <f>IFERROR(((+'Sim_Dm_MIP(IxI)'!BI32/'MIP(IxI)_TFEVP'!BI32)-1)*100,0)</f>
        <v>-3.3306690738754696E-14</v>
      </c>
      <c r="BJ32" s="247">
        <f>IFERROR(((+'Sim_Dm_MIP(IxI)'!BJ32/'MIP(IxI)_TFEVP'!BJ32)-1)*100,0)</f>
        <v>-1.5543122344752192E-13</v>
      </c>
      <c r="BK32" s="247">
        <f>IFERROR(((+'Sim_Dm_MIP(IxI)'!BK32/'MIP(IxI)_TFEVP'!BK32)-1)*100,0)</f>
        <v>6.6613381477509392E-14</v>
      </c>
      <c r="BL32" s="247">
        <f>IFERROR(((+'Sim_Dm_MIP(IxI)'!BL32/'MIP(IxI)_TFEVP'!BL32)-1)*100,0)</f>
        <v>-2.7755575615628914E-13</v>
      </c>
      <c r="BM32" s="247">
        <f>IFERROR(((+'Sim_Dm_MIP(IxI)'!BM32/'MIP(IxI)_TFEVP'!BM32)-1)*100,0)</f>
        <v>-2.4424906541753444E-13</v>
      </c>
      <c r="BN32" s="247">
        <f>IFERROR(((+'Sim_Dm_MIP(IxI)'!BN32/'MIP(IxI)_TFEVP'!BN32)-1)*100,0)</f>
        <v>1.1102230246251565E-13</v>
      </c>
      <c r="BO32" s="247">
        <f>IFERROR(((+'Sim_Dm_MIP(IxI)'!BO32/'MIP(IxI)_TFEVP'!BO32)-1)*100,0)</f>
        <v>-5.5511151231257827E-14</v>
      </c>
      <c r="BP32" s="247">
        <f>IFERROR(((+'Sim_Dm_MIP(IxI)'!BP32/'MIP(IxI)_TFEVP'!BP32)-1)*100,0)</f>
        <v>-1.6653345369377348E-13</v>
      </c>
      <c r="BQ32" s="247">
        <f>IFERROR(((+'Sim_Dm_MIP(IxI)'!BQ32/'MIP(IxI)_TFEVP'!BQ32)-1)*100,0)</f>
        <v>8.8817841970012523E-14</v>
      </c>
      <c r="BR32" s="247">
        <f>IFERROR(((+'Sim_Dm_MIP(IxI)'!BR32/'MIP(IxI)_TFEVP'!BR32)-1)*100,0)</f>
        <v>2.2204460492503131E-14</v>
      </c>
      <c r="BS32" s="247">
        <f>IFERROR(((+'Sim_Dm_MIP(IxI)'!BS32/'MIP(IxI)_TFEVP'!BS32)-1)*100,0)</f>
        <v>-1.8873791418627661E-13</v>
      </c>
      <c r="BT32" s="247">
        <f>IFERROR(((+'Sim_Dm_MIP(IxI)'!BT32/'MIP(IxI)_TFEVP'!BT32)-1)*100,0)</f>
        <v>-2.3314683517128287E-13</v>
      </c>
      <c r="BU32" s="247">
        <f>IFERROR(((+'Sim_Dm_MIP(IxI)'!BU32/'MIP(IxI)_TFEVP'!BU32)-1)*100,0)</f>
        <v>-2.3314683517128287E-13</v>
      </c>
      <c r="BV32" s="247">
        <f>IFERROR(((+'Sim_Dm_MIP(IxI)'!BV32/'MIP(IxI)_TFEVP'!BV32)-1)*100,0)</f>
        <v>6.6613381477509392E-14</v>
      </c>
      <c r="BW32" s="247">
        <f>IFERROR(((+'Sim_Dm_MIP(IxI)'!BW32/'MIP(IxI)_TFEVP'!BW32)-1)*100,0)</f>
        <v>0</v>
      </c>
      <c r="BX32" s="247">
        <f>IFERROR(((+'Sim_Dm_MIP(IxI)'!BX32/'MIP(IxI)_TFEVP'!BX32)-1)*100,0)</f>
        <v>4.4408920985006262E-14</v>
      </c>
      <c r="BY32" s="247">
        <f>IFERROR(((+'Sim_Dm_MIP(IxI)'!BY32/'MIP(IxI)_TFEVP'!BY32)-1)*100,0)</f>
        <v>-2.2204460492503131E-13</v>
      </c>
      <c r="BZ32" s="247">
        <f>IFERROR(((+'Sim_Dm_MIP(IxI)'!BZ32/'MIP(IxI)_TFEVP'!BZ32)-1)*100,0)</f>
        <v>-4.4408920985006262E-14</v>
      </c>
      <c r="CA32" s="265">
        <f>IFERROR(((+'Sim_Dm_MIP(IxI)'!CA32/'MIP(IxI)_TFEVP'!CA32)-1)*100,0)</f>
        <v>0</v>
      </c>
      <c r="CB32" s="256">
        <f>IFERROR(((+'Sim_Dm_MIP(IxI)'!CB32/'MIP(IxI)_TFEVP'!CB32)-1)*100,0)</f>
        <v>-4.4408920985006262E-14</v>
      </c>
      <c r="CC32" s="246">
        <f>IFERROR(((+'Sim_Dm_MIP(IxI)'!CC32/'MIP(IxI)_TFEVP'!CC32)-1)*100,0)</f>
        <v>0</v>
      </c>
      <c r="CD32" s="247">
        <f>IFERROR(((+'Sim_Dm_MIP(IxI)'!CD32/'MIP(IxI)_TFEVP'!CD32)-1)*100,0)</f>
        <v>0</v>
      </c>
      <c r="CE32" s="247">
        <f>IFERROR(((+'Sim_Dm_MIP(IxI)'!CE32/'MIP(IxI)_TFEVP'!CE32)-1)*100,0)</f>
        <v>0</v>
      </c>
      <c r="CF32" s="247">
        <f>IFERROR(((+'Sim_Dm_MIP(IxI)'!CF32/'MIP(IxI)_TFEVP'!CF32)-1)*100,0)</f>
        <v>0</v>
      </c>
      <c r="CG32" s="247">
        <f>IFERROR(((+'Sim_Dm_MIP(IxI)'!CG32/'MIP(IxI)_TFEVP'!CG32)-1)*100,0)</f>
        <v>0</v>
      </c>
      <c r="CH32" s="248">
        <f>IFERROR(((+'Sim_Dm_MIP(IxI)'!CH32/'MIP(IxI)_TFEVP'!CH32)-1)*100,0)</f>
        <v>0</v>
      </c>
      <c r="CI32" s="279">
        <f>IFERROR(((+'Sim_Dm_MIP(IxI)'!CI32/'MIP(IxI)_TFEVP'!CI32)-1)*100,0)</f>
        <v>4.4408920985006262E-14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IFERROR(((+'Sim_Dm_MIP(IxI)'!D33/'MIP(IxI)_TFEVP'!D33)-1)*100,0)</f>
        <v>-4.3298697960381105E-13</v>
      </c>
      <c r="E33" s="247">
        <f>IFERROR(((+'Sim_Dm_MIP(IxI)'!E33/'MIP(IxI)_TFEVP'!E33)-1)*100,0)</f>
        <v>1.3322676295501878E-13</v>
      </c>
      <c r="F33" s="247">
        <f>IFERROR(((+'Sim_Dm_MIP(IxI)'!F33/'MIP(IxI)_TFEVP'!F33)-1)*100,0)</f>
        <v>-2.3314683517128287E-13</v>
      </c>
      <c r="G33" s="247">
        <f>IFERROR(((+'Sim_Dm_MIP(IxI)'!G33/'MIP(IxI)_TFEVP'!G33)-1)*100,0)</f>
        <v>4.6629367034256575E-13</v>
      </c>
      <c r="H33" s="247">
        <f>IFERROR(((+'Sim_Dm_MIP(IxI)'!H33/'MIP(IxI)_TFEVP'!H33)-1)*100,0)</f>
        <v>-2.9976021664879227E-13</v>
      </c>
      <c r="I33" s="247">
        <f>IFERROR(((+'Sim_Dm_MIP(IxI)'!I33/'MIP(IxI)_TFEVP'!I33)-1)*100,0)</f>
        <v>-2.7755575615628914E-13</v>
      </c>
      <c r="J33" s="247">
        <f>IFERROR(((+'Sim_Dm_MIP(IxI)'!J33/'MIP(IxI)_TFEVP'!J33)-1)*100,0)</f>
        <v>1.7763568394002505E-13</v>
      </c>
      <c r="K33" s="247">
        <f>IFERROR(((+'Sim_Dm_MIP(IxI)'!K33/'MIP(IxI)_TFEVP'!K33)-1)*100,0)</f>
        <v>3.9968028886505635E-13</v>
      </c>
      <c r="L33" s="247">
        <f>IFERROR(((+'Sim_Dm_MIP(IxI)'!L33/'MIP(IxI)_TFEVP'!L33)-1)*100,0)</f>
        <v>-3.9968028886505635E-13</v>
      </c>
      <c r="M33" s="247">
        <f>IFERROR(((+'Sim_Dm_MIP(IxI)'!M33/'MIP(IxI)_TFEVP'!M33)-1)*100,0)</f>
        <v>-2.55351295663786E-13</v>
      </c>
      <c r="N33" s="247">
        <f>IFERROR(((+'Sim_Dm_MIP(IxI)'!N33/'MIP(IxI)_TFEVP'!N33)-1)*100,0)</f>
        <v>2.2204460492503131E-14</v>
      </c>
      <c r="O33" s="247">
        <f>IFERROR(((+'Sim_Dm_MIP(IxI)'!O33/'MIP(IxI)_TFEVP'!O33)-1)*100,0)</f>
        <v>1.7763568394002505E-13</v>
      </c>
      <c r="P33" s="247">
        <f>IFERROR(((+'Sim_Dm_MIP(IxI)'!P33/'MIP(IxI)_TFEVP'!P33)-1)*100,0)</f>
        <v>-3.3306690738754696E-14</v>
      </c>
      <c r="Q33" s="247">
        <f>IFERROR(((+'Sim_Dm_MIP(IxI)'!Q33/'MIP(IxI)_TFEVP'!Q33)-1)*100,0)</f>
        <v>-4.4408920985006262E-14</v>
      </c>
      <c r="R33" s="247">
        <f>IFERROR(((+'Sim_Dm_MIP(IxI)'!R33/'MIP(IxI)_TFEVP'!R33)-1)*100,0)</f>
        <v>-5.5511151231257827E-14</v>
      </c>
      <c r="S33" s="247">
        <f>IFERROR(((+'Sim_Dm_MIP(IxI)'!S33/'MIP(IxI)_TFEVP'!S33)-1)*100,0)</f>
        <v>-8.8817841970012523E-14</v>
      </c>
      <c r="T33" s="247">
        <f>IFERROR(((+'Sim_Dm_MIP(IxI)'!T33/'MIP(IxI)_TFEVP'!T33)-1)*100,0)</f>
        <v>1.9984014443252818E-13</v>
      </c>
      <c r="U33" s="247">
        <f>IFERROR(((+'Sim_Dm_MIP(IxI)'!U33/'MIP(IxI)_TFEVP'!U33)-1)*100,0)</f>
        <v>-7.7715611723760958E-14</v>
      </c>
      <c r="V33" s="247">
        <f>IFERROR(((+'Sim_Dm_MIP(IxI)'!V33/'MIP(IxI)_TFEVP'!V33)-1)*100,0)</f>
        <v>-3.8857805861880479E-13</v>
      </c>
      <c r="W33" s="247">
        <f>IFERROR(((+'Sim_Dm_MIP(IxI)'!W33/'MIP(IxI)_TFEVP'!W33)-1)*100,0)</f>
        <v>0</v>
      </c>
      <c r="X33" s="247">
        <f>IFERROR(((+'Sim_Dm_MIP(IxI)'!X33/'MIP(IxI)_TFEVP'!X33)-1)*100,0)</f>
        <v>2.4424906541753444E-13</v>
      </c>
      <c r="Y33" s="247">
        <f>IFERROR(((+'Sim_Dm_MIP(IxI)'!Y33/'MIP(IxI)_TFEVP'!Y33)-1)*100,0)</f>
        <v>-1.6653345369377348E-13</v>
      </c>
      <c r="Z33" s="247">
        <f>IFERROR(((+'Sim_Dm_MIP(IxI)'!Z33/'MIP(IxI)_TFEVP'!Z33)-1)*100,0)</f>
        <v>4.4408920985006262E-14</v>
      </c>
      <c r="AA33" s="247">
        <f>IFERROR(((+'Sim_Dm_MIP(IxI)'!AA33/'MIP(IxI)_TFEVP'!AA33)-1)*100,0)</f>
        <v>2.4424906541753444E-13</v>
      </c>
      <c r="AB33" s="247">
        <f>IFERROR(((+'Sim_Dm_MIP(IxI)'!AB33/'MIP(IxI)_TFEVP'!AB33)-1)*100,0)</f>
        <v>4.4408920985006262E-13</v>
      </c>
      <c r="AC33" s="247">
        <f>IFERROR(((+'Sim_Dm_MIP(IxI)'!AC33/'MIP(IxI)_TFEVP'!AC33)-1)*100,0)</f>
        <v>-4.6629367034256575E-13</v>
      </c>
      <c r="AD33" s="247">
        <f>IFERROR(((+'Sim_Dm_MIP(IxI)'!AD33/'MIP(IxI)_TFEVP'!AD33)-1)*100,0)</f>
        <v>-6.6613381477509392E-14</v>
      </c>
      <c r="AE33" s="247">
        <f>IFERROR(((+'Sim_Dm_MIP(IxI)'!AE33/'MIP(IxI)_TFEVP'!AE33)-1)*100,0)</f>
        <v>1.7763568394002505E-13</v>
      </c>
      <c r="AF33" s="247">
        <f>IFERROR(((+'Sim_Dm_MIP(IxI)'!AF33/'MIP(IxI)_TFEVP'!AF33)-1)*100,0)</f>
        <v>-7.8825834748386114E-13</v>
      </c>
      <c r="AG33" s="247">
        <f>IFERROR(((+'Sim_Dm_MIP(IxI)'!AG33/'MIP(IxI)_TFEVP'!AG33)-1)*100,0)</f>
        <v>1.3322676295501878E-13</v>
      </c>
      <c r="AH33" s="247">
        <f>IFERROR(((+'Sim_Dm_MIP(IxI)'!AH33/'MIP(IxI)_TFEVP'!AH33)-1)*100,0)</f>
        <v>3.3306690738754696E-13</v>
      </c>
      <c r="AI33" s="247">
        <f>IFERROR(((+'Sim_Dm_MIP(IxI)'!AI33/'MIP(IxI)_TFEVP'!AI33)-1)*100,0)</f>
        <v>-3.9968028886505635E-13</v>
      </c>
      <c r="AJ33" s="247">
        <f>IFERROR(((+'Sim_Dm_MIP(IxI)'!AJ33/'MIP(IxI)_TFEVP'!AJ33)-1)*100,0)</f>
        <v>-2.2204460492503131E-13</v>
      </c>
      <c r="AK33" s="247">
        <f>IFERROR(((+'Sim_Dm_MIP(IxI)'!AK33/'MIP(IxI)_TFEVP'!AK33)-1)*100,0)</f>
        <v>-1.2212453270876722E-13</v>
      </c>
      <c r="AL33" s="247">
        <f>IFERROR(((+'Sim_Dm_MIP(IxI)'!AL33/'MIP(IxI)_TFEVP'!AL33)-1)*100,0)</f>
        <v>4.8849813083506888E-13</v>
      </c>
      <c r="AM33" s="247">
        <f>IFERROR(((+'Sim_Dm_MIP(IxI)'!AM33/'MIP(IxI)_TFEVP'!AM33)-1)*100,0)</f>
        <v>4.2188474935755949E-13</v>
      </c>
      <c r="AN33" s="247">
        <f>IFERROR(((+'Sim_Dm_MIP(IxI)'!AN33/'MIP(IxI)_TFEVP'!AN33)-1)*100,0)</f>
        <v>-1.1102230246251565E-14</v>
      </c>
      <c r="AO33" s="247">
        <f>IFERROR(((+'Sim_Dm_MIP(IxI)'!AO33/'MIP(IxI)_TFEVP'!AO33)-1)*100,0)</f>
        <v>-5.9952043329758453E-13</v>
      </c>
      <c r="AP33" s="247">
        <f>IFERROR(((+'Sim_Dm_MIP(IxI)'!AP33/'MIP(IxI)_TFEVP'!AP33)-1)*100,0)</f>
        <v>2.2204460492503131E-14</v>
      </c>
      <c r="AQ33" s="247">
        <f>IFERROR(((+'Sim_Dm_MIP(IxI)'!AQ33/'MIP(IxI)_TFEVP'!AQ33)-1)*100,0)</f>
        <v>4.6629367034256575E-13</v>
      </c>
      <c r="AR33" s="247">
        <f>IFERROR(((+'Sim_Dm_MIP(IxI)'!AR33/'MIP(IxI)_TFEVP'!AR33)-1)*100,0)</f>
        <v>0</v>
      </c>
      <c r="AS33" s="247">
        <f>IFERROR(((+'Sim_Dm_MIP(IxI)'!AS33/'MIP(IxI)_TFEVP'!AS33)-1)*100,0)</f>
        <v>-1.1102230246251565E-14</v>
      </c>
      <c r="AT33" s="247">
        <f>IFERROR(((+'Sim_Dm_MIP(IxI)'!AT33/'MIP(IxI)_TFEVP'!AT33)-1)*100,0)</f>
        <v>-4.4408920985006262E-14</v>
      </c>
      <c r="AU33" s="247">
        <f>IFERROR(((+'Sim_Dm_MIP(IxI)'!AU33/'MIP(IxI)_TFEVP'!AU33)-1)*100,0)</f>
        <v>-1.6653345369377348E-13</v>
      </c>
      <c r="AV33" s="247">
        <f>IFERROR(((+'Sim_Dm_MIP(IxI)'!AV33/'MIP(IxI)_TFEVP'!AV33)-1)*100,0)</f>
        <v>6.6613381477509392E-14</v>
      </c>
      <c r="AW33" s="247">
        <f>IFERROR(((+'Sim_Dm_MIP(IxI)'!AW33/'MIP(IxI)_TFEVP'!AW33)-1)*100,0)</f>
        <v>-3.4416913763379853E-13</v>
      </c>
      <c r="AX33" s="247">
        <f>IFERROR(((+'Sim_Dm_MIP(IxI)'!AX33/'MIP(IxI)_TFEVP'!AX33)-1)*100,0)</f>
        <v>-1.4432899320127035E-13</v>
      </c>
      <c r="AY33" s="247">
        <f>IFERROR(((+'Sim_Dm_MIP(IxI)'!AY33/'MIP(IxI)_TFEVP'!AY33)-1)*100,0)</f>
        <v>3.5527136788005009E-13</v>
      </c>
      <c r="AZ33" s="247">
        <f>IFERROR(((+'Sim_Dm_MIP(IxI)'!AZ33/'MIP(IxI)_TFEVP'!AZ33)-1)*100,0)</f>
        <v>-1.4432899320127035E-13</v>
      </c>
      <c r="BA33" s="247">
        <f>IFERROR(((+'Sim_Dm_MIP(IxI)'!BA33/'MIP(IxI)_TFEVP'!BA33)-1)*100,0)</f>
        <v>-1.8873791418627661E-13</v>
      </c>
      <c r="BB33" s="247">
        <f>IFERROR(((+'Sim_Dm_MIP(IxI)'!BB33/'MIP(IxI)_TFEVP'!BB33)-1)*100,0)</f>
        <v>-3.1086244689504383E-13</v>
      </c>
      <c r="BC33" s="247">
        <f>IFERROR(((+'Sim_Dm_MIP(IxI)'!BC33/'MIP(IxI)_TFEVP'!BC33)-1)*100,0)</f>
        <v>1.1102230246251565E-13</v>
      </c>
      <c r="BD33" s="247">
        <f>IFERROR(((+'Sim_Dm_MIP(IxI)'!BD33/'MIP(IxI)_TFEVP'!BD33)-1)*100,0)</f>
        <v>-1.6653345369377348E-13</v>
      </c>
      <c r="BE33" s="247">
        <f>IFERROR(((+'Sim_Dm_MIP(IxI)'!BE33/'MIP(IxI)_TFEVP'!BE33)-1)*100,0)</f>
        <v>3.3306690738754696E-13</v>
      </c>
      <c r="BF33" s="247">
        <f>IFERROR(((+'Sim_Dm_MIP(IxI)'!BF33/'MIP(IxI)_TFEVP'!BF33)-1)*100,0)</f>
        <v>-9.9920072216264089E-14</v>
      </c>
      <c r="BG33" s="247">
        <f>IFERROR(((+'Sim_Dm_MIP(IxI)'!BG33/'MIP(IxI)_TFEVP'!BG33)-1)*100,0)</f>
        <v>1.3322676295501878E-13</v>
      </c>
      <c r="BH33" s="247">
        <f>IFERROR(((+'Sim_Dm_MIP(IxI)'!BH33/'MIP(IxI)_TFEVP'!BH33)-1)*100,0)</f>
        <v>1.7763568394002505E-13</v>
      </c>
      <c r="BI33" s="247">
        <f>IFERROR(((+'Sim_Dm_MIP(IxI)'!BI33/'MIP(IxI)_TFEVP'!BI33)-1)*100,0)</f>
        <v>-4.4408920985006262E-14</v>
      </c>
      <c r="BJ33" s="247">
        <f>IFERROR(((+'Sim_Dm_MIP(IxI)'!BJ33/'MIP(IxI)_TFEVP'!BJ33)-1)*100,0)</f>
        <v>-2.4424906541753444E-13</v>
      </c>
      <c r="BK33" s="247">
        <f>IFERROR(((+'Sim_Dm_MIP(IxI)'!BK33/'MIP(IxI)_TFEVP'!BK33)-1)*100,0)</f>
        <v>2.2204460492503131E-14</v>
      </c>
      <c r="BL33" s="247">
        <f>IFERROR(((+'Sim_Dm_MIP(IxI)'!BL33/'MIP(IxI)_TFEVP'!BL33)-1)*100,0)</f>
        <v>-1.5543122344752192E-13</v>
      </c>
      <c r="BM33" s="247">
        <f>IFERROR(((+'Sim_Dm_MIP(IxI)'!BM33/'MIP(IxI)_TFEVP'!BM33)-1)*100,0)</f>
        <v>1.5543122344752192E-13</v>
      </c>
      <c r="BN33" s="247">
        <f>IFERROR(((+'Sim_Dm_MIP(IxI)'!BN33/'MIP(IxI)_TFEVP'!BN33)-1)*100,0)</f>
        <v>5.773159728050814E-13</v>
      </c>
      <c r="BO33" s="247">
        <f>IFERROR(((+'Sim_Dm_MIP(IxI)'!BO33/'MIP(IxI)_TFEVP'!BO33)-1)*100,0)</f>
        <v>-4.8849813083506888E-13</v>
      </c>
      <c r="BP33" s="247">
        <f>IFERROR(((+'Sim_Dm_MIP(IxI)'!BP33/'MIP(IxI)_TFEVP'!BP33)-1)*100,0)</f>
        <v>-3.1086244689504383E-13</v>
      </c>
      <c r="BQ33" s="247">
        <f>IFERROR(((+'Sim_Dm_MIP(IxI)'!BQ33/'MIP(IxI)_TFEVP'!BQ33)-1)*100,0)</f>
        <v>7.3274719625260332E-13</v>
      </c>
      <c r="BR33" s="247">
        <f>IFERROR(((+'Sim_Dm_MIP(IxI)'!BR33/'MIP(IxI)_TFEVP'!BR33)-1)*100,0)</f>
        <v>4.8849813083506888E-13</v>
      </c>
      <c r="BS33" s="247">
        <f>IFERROR(((+'Sim_Dm_MIP(IxI)'!BS33/'MIP(IxI)_TFEVP'!BS33)-1)*100,0)</f>
        <v>-7.7715611723760958E-14</v>
      </c>
      <c r="BT33" s="247">
        <f>IFERROR(((+'Sim_Dm_MIP(IxI)'!BT33/'MIP(IxI)_TFEVP'!BT33)-1)*100,0)</f>
        <v>1.5543122344752192E-13</v>
      </c>
      <c r="BU33" s="247">
        <f>IFERROR(((+'Sim_Dm_MIP(IxI)'!BU33/'MIP(IxI)_TFEVP'!BU33)-1)*100,0)</f>
        <v>-1.2212453270876722E-13</v>
      </c>
      <c r="BV33" s="247">
        <f>IFERROR(((+'Sim_Dm_MIP(IxI)'!BV33/'MIP(IxI)_TFEVP'!BV33)-1)*100,0)</f>
        <v>-1.7763568394002505E-13</v>
      </c>
      <c r="BW33" s="247">
        <f>IFERROR(((+'Sim_Dm_MIP(IxI)'!BW33/'MIP(IxI)_TFEVP'!BW33)-1)*100,0)</f>
        <v>-3.3306690738754696E-14</v>
      </c>
      <c r="BX33" s="247">
        <f>IFERROR(((+'Sim_Dm_MIP(IxI)'!BX33/'MIP(IxI)_TFEVP'!BX33)-1)*100,0)</f>
        <v>4.4408920985006262E-14</v>
      </c>
      <c r="BY33" s="247">
        <f>IFERROR(((+'Sim_Dm_MIP(IxI)'!BY33/'MIP(IxI)_TFEVP'!BY33)-1)*100,0)</f>
        <v>1.9984014443252818E-13</v>
      </c>
      <c r="BZ33" s="247">
        <f>IFERROR(((+'Sim_Dm_MIP(IxI)'!BZ33/'MIP(IxI)_TFEVP'!BZ33)-1)*100,0)</f>
        <v>-2.9976021664879227E-13</v>
      </c>
      <c r="CA33" s="265">
        <f>IFERROR(((+'Sim_Dm_MIP(IxI)'!CA33/'MIP(IxI)_TFEVP'!CA33)-1)*100,0)</f>
        <v>0</v>
      </c>
      <c r="CB33" s="256">
        <f>IFERROR(((+'Sim_Dm_MIP(IxI)'!CB33/'MIP(IxI)_TFEVP'!CB33)-1)*100,0)</f>
        <v>2.886579864025407E-13</v>
      </c>
      <c r="CC33" s="246">
        <f>IFERROR(((+'Sim_Dm_MIP(IxI)'!CC33/'MIP(IxI)_TFEVP'!CC33)-1)*100,0)</f>
        <v>0</v>
      </c>
      <c r="CD33" s="247">
        <f>IFERROR(((+'Sim_Dm_MIP(IxI)'!CD33/'MIP(IxI)_TFEVP'!CD33)-1)*100,0)</f>
        <v>0</v>
      </c>
      <c r="CE33" s="247">
        <f>IFERROR(((+'Sim_Dm_MIP(IxI)'!CE33/'MIP(IxI)_TFEVP'!CE33)-1)*100,0)</f>
        <v>0</v>
      </c>
      <c r="CF33" s="247">
        <f>IFERROR(((+'Sim_Dm_MIP(IxI)'!CF33/'MIP(IxI)_TFEVP'!CF33)-1)*100,0)</f>
        <v>0</v>
      </c>
      <c r="CG33" s="247">
        <f>IFERROR(((+'Sim_Dm_MIP(IxI)'!CG33/'MIP(IxI)_TFEVP'!CG33)-1)*100,0)</f>
        <v>0</v>
      </c>
      <c r="CH33" s="248">
        <f>IFERROR(((+'Sim_Dm_MIP(IxI)'!CH33/'MIP(IxI)_TFEVP'!CH33)-1)*100,0)</f>
        <v>0</v>
      </c>
      <c r="CI33" s="279">
        <f>IFERROR(((+'Sim_Dm_MIP(IxI)'!CI33/'MIP(IxI)_TFEVP'!CI33)-1)*100,0)</f>
        <v>1.9984014443252818E-13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IFERROR(((+'Sim_Dm_MIP(IxI)'!D34/'MIP(IxI)_TFEVP'!D34)-1)*100,0)</f>
        <v>-3.6637359812630166E-13</v>
      </c>
      <c r="E34" s="247">
        <f>IFERROR(((+'Sim_Dm_MIP(IxI)'!E34/'MIP(IxI)_TFEVP'!E34)-1)*100,0)</f>
        <v>-1.6653345369377348E-13</v>
      </c>
      <c r="F34" s="247">
        <f>IFERROR(((+'Sim_Dm_MIP(IxI)'!F34/'MIP(IxI)_TFEVP'!F34)-1)*100,0)</f>
        <v>-6.6613381477509392E-14</v>
      </c>
      <c r="G34" s="247">
        <f>IFERROR(((+'Sim_Dm_MIP(IxI)'!G34/'MIP(IxI)_TFEVP'!G34)-1)*100,0)</f>
        <v>8.8817841970012523E-14</v>
      </c>
      <c r="H34" s="247">
        <f>IFERROR(((+'Sim_Dm_MIP(IxI)'!H34/'MIP(IxI)_TFEVP'!H34)-1)*100,0)</f>
        <v>1.7763568394002505E-13</v>
      </c>
      <c r="I34" s="247">
        <f>IFERROR(((+'Sim_Dm_MIP(IxI)'!I34/'MIP(IxI)_TFEVP'!I34)-1)*100,0)</f>
        <v>-4.4408920985006262E-14</v>
      </c>
      <c r="J34" s="247">
        <f>IFERROR(((+'Sim_Dm_MIP(IxI)'!J34/'MIP(IxI)_TFEVP'!J34)-1)*100,0)</f>
        <v>-1.3322676295501878E-13</v>
      </c>
      <c r="K34" s="247">
        <f>IFERROR(((+'Sim_Dm_MIP(IxI)'!K34/'MIP(IxI)_TFEVP'!K34)-1)*100,0)</f>
        <v>3.1086244689504383E-13</v>
      </c>
      <c r="L34" s="247">
        <f>IFERROR(((+'Sim_Dm_MIP(IxI)'!L34/'MIP(IxI)_TFEVP'!L34)-1)*100,0)</f>
        <v>-1.6653345369377348E-13</v>
      </c>
      <c r="M34" s="247">
        <f>IFERROR(((+'Sim_Dm_MIP(IxI)'!M34/'MIP(IxI)_TFEVP'!M34)-1)*100,0)</f>
        <v>-1.4432899320127035E-13</v>
      </c>
      <c r="N34" s="247">
        <f>IFERROR(((+'Sim_Dm_MIP(IxI)'!N34/'MIP(IxI)_TFEVP'!N34)-1)*100,0)</f>
        <v>1.3322676295501878E-13</v>
      </c>
      <c r="O34" s="247">
        <f>IFERROR(((+'Sim_Dm_MIP(IxI)'!O34/'MIP(IxI)_TFEVP'!O34)-1)*100,0)</f>
        <v>-9.9920072216264089E-14</v>
      </c>
      <c r="P34" s="247">
        <f>IFERROR(((+'Sim_Dm_MIP(IxI)'!P34/'MIP(IxI)_TFEVP'!P34)-1)*100,0)</f>
        <v>-2.55351295663786E-13</v>
      </c>
      <c r="Q34" s="247">
        <f>IFERROR(((+'Sim_Dm_MIP(IxI)'!Q34/'MIP(IxI)_TFEVP'!Q34)-1)*100,0)</f>
        <v>1.3322676295501878E-13</v>
      </c>
      <c r="R34" s="247">
        <f>IFERROR(((+'Sim_Dm_MIP(IxI)'!R34/'MIP(IxI)_TFEVP'!R34)-1)*100,0)</f>
        <v>-2.4424906541753444E-13</v>
      </c>
      <c r="S34" s="247">
        <f>IFERROR(((+'Sim_Dm_MIP(IxI)'!S34/'MIP(IxI)_TFEVP'!S34)-1)*100,0)</f>
        <v>-1.4432899320127035E-13</v>
      </c>
      <c r="T34" s="247">
        <f>IFERROR(((+'Sim_Dm_MIP(IxI)'!T34/'MIP(IxI)_TFEVP'!T34)-1)*100,0)</f>
        <v>-1.1102230246251565E-14</v>
      </c>
      <c r="U34" s="247">
        <f>IFERROR(((+'Sim_Dm_MIP(IxI)'!U34/'MIP(IxI)_TFEVP'!U34)-1)*100,0)</f>
        <v>1.9984014443252818E-13</v>
      </c>
      <c r="V34" s="247">
        <f>IFERROR(((+'Sim_Dm_MIP(IxI)'!V34/'MIP(IxI)_TFEVP'!V34)-1)*100,0)</f>
        <v>1.3322676295501878E-13</v>
      </c>
      <c r="W34" s="247">
        <f>IFERROR(((+'Sim_Dm_MIP(IxI)'!W34/'MIP(IxI)_TFEVP'!W34)-1)*100,0)</f>
        <v>3.5527136788005009E-13</v>
      </c>
      <c r="X34" s="247">
        <f>IFERROR(((+'Sim_Dm_MIP(IxI)'!X34/'MIP(IxI)_TFEVP'!X34)-1)*100,0)</f>
        <v>3.1086244689504383E-13</v>
      </c>
      <c r="Y34" s="247">
        <f>IFERROR(((+'Sim_Dm_MIP(IxI)'!Y34/'MIP(IxI)_TFEVP'!Y34)-1)*100,0)</f>
        <v>-3.219646771412954E-13</v>
      </c>
      <c r="Z34" s="247">
        <f>IFERROR(((+'Sim_Dm_MIP(IxI)'!Z34/'MIP(IxI)_TFEVP'!Z34)-1)*100,0)</f>
        <v>2.2204460492503131E-14</v>
      </c>
      <c r="AA34" s="247">
        <f>IFERROR(((+'Sim_Dm_MIP(IxI)'!AA34/'MIP(IxI)_TFEVP'!AA34)-1)*100,0)</f>
        <v>-2.55351295663786E-13</v>
      </c>
      <c r="AB34" s="247">
        <f>IFERROR(((+'Sim_Dm_MIP(IxI)'!AB34/'MIP(IxI)_TFEVP'!AB34)-1)*100,0)</f>
        <v>5.1070259132757201E-13</v>
      </c>
      <c r="AC34" s="247">
        <f>IFERROR(((+'Sim_Dm_MIP(IxI)'!AC34/'MIP(IxI)_TFEVP'!AC34)-1)*100,0)</f>
        <v>-6.9944050551384862E-13</v>
      </c>
      <c r="AD34" s="247">
        <f>IFERROR(((+'Sim_Dm_MIP(IxI)'!AD34/'MIP(IxI)_TFEVP'!AD34)-1)*100,0)</f>
        <v>-3.9968028886505635E-13</v>
      </c>
      <c r="AE34" s="247">
        <f>IFERROR(((+'Sim_Dm_MIP(IxI)'!AE34/'MIP(IxI)_TFEVP'!AE34)-1)*100,0)</f>
        <v>0</v>
      </c>
      <c r="AF34" s="247">
        <f>IFERROR(((+'Sim_Dm_MIP(IxI)'!AF34/'MIP(IxI)_TFEVP'!AF34)-1)*100,0)</f>
        <v>-2.2204460492503131E-14</v>
      </c>
      <c r="AG34" s="247">
        <f>IFERROR(((+'Sim_Dm_MIP(IxI)'!AG34/'MIP(IxI)_TFEVP'!AG34)-1)*100,0)</f>
        <v>3.9968028886505635E-13</v>
      </c>
      <c r="AH34" s="247">
        <f>IFERROR(((+'Sim_Dm_MIP(IxI)'!AH34/'MIP(IxI)_TFEVP'!AH34)-1)*100,0)</f>
        <v>1.1102230246251565E-13</v>
      </c>
      <c r="AI34" s="247">
        <f>IFERROR(((+'Sim_Dm_MIP(IxI)'!AI34/'MIP(IxI)_TFEVP'!AI34)-1)*100,0)</f>
        <v>1.3322676295501878E-13</v>
      </c>
      <c r="AJ34" s="247">
        <f>IFERROR(((+'Sim_Dm_MIP(IxI)'!AJ34/'MIP(IxI)_TFEVP'!AJ34)-1)*100,0)</f>
        <v>-1.9984014443252818E-13</v>
      </c>
      <c r="AK34" s="247">
        <f>IFERROR(((+'Sim_Dm_MIP(IxI)'!AK34/'MIP(IxI)_TFEVP'!AK34)-1)*100,0)</f>
        <v>2.886579864025407E-13</v>
      </c>
      <c r="AL34" s="247">
        <f>IFERROR(((+'Sim_Dm_MIP(IxI)'!AL34/'MIP(IxI)_TFEVP'!AL34)-1)*100,0)</f>
        <v>4.4408920985006262E-13</v>
      </c>
      <c r="AM34" s="247">
        <f>IFERROR(((+'Sim_Dm_MIP(IxI)'!AM34/'MIP(IxI)_TFEVP'!AM34)-1)*100,0)</f>
        <v>4.6629367034256575E-13</v>
      </c>
      <c r="AN34" s="247">
        <f>IFERROR(((+'Sim_Dm_MIP(IxI)'!AN34/'MIP(IxI)_TFEVP'!AN34)-1)*100,0)</f>
        <v>1.7763568394002505E-13</v>
      </c>
      <c r="AO34" s="247">
        <f>IFERROR(((+'Sim_Dm_MIP(IxI)'!AO34/'MIP(IxI)_TFEVP'!AO34)-1)*100,0)</f>
        <v>-1.5543122344752192E-13</v>
      </c>
      <c r="AP34" s="247">
        <f>IFERROR(((+'Sim_Dm_MIP(IxI)'!AP34/'MIP(IxI)_TFEVP'!AP34)-1)*100,0)</f>
        <v>1.7763568394002505E-13</v>
      </c>
      <c r="AQ34" s="247">
        <f>IFERROR(((+'Sim_Dm_MIP(IxI)'!AQ34/'MIP(IxI)_TFEVP'!AQ34)-1)*100,0)</f>
        <v>1.1102230246251565E-13</v>
      </c>
      <c r="AR34" s="247">
        <f>IFERROR(((+'Sim_Dm_MIP(IxI)'!AR34/'MIP(IxI)_TFEVP'!AR34)-1)*100,0)</f>
        <v>3.1086244689504383E-13</v>
      </c>
      <c r="AS34" s="247">
        <f>IFERROR(((+'Sim_Dm_MIP(IxI)'!AS34/'MIP(IxI)_TFEVP'!AS34)-1)*100,0)</f>
        <v>-1.1102230246251565E-14</v>
      </c>
      <c r="AT34" s="247">
        <f>IFERROR(((+'Sim_Dm_MIP(IxI)'!AT34/'MIP(IxI)_TFEVP'!AT34)-1)*100,0)</f>
        <v>-4.2188474935755949E-13</v>
      </c>
      <c r="AU34" s="247">
        <f>IFERROR(((+'Sim_Dm_MIP(IxI)'!AU34/'MIP(IxI)_TFEVP'!AU34)-1)*100,0)</f>
        <v>1.7763568394002505E-13</v>
      </c>
      <c r="AV34" s="247">
        <f>IFERROR(((+'Sim_Dm_MIP(IxI)'!AV34/'MIP(IxI)_TFEVP'!AV34)-1)*100,0)</f>
        <v>-1.5543122344752192E-13</v>
      </c>
      <c r="AW34" s="247">
        <f>IFERROR(((+'Sim_Dm_MIP(IxI)'!AW34/'MIP(IxI)_TFEVP'!AW34)-1)*100,0)</f>
        <v>-2.1094237467877974E-13</v>
      </c>
      <c r="AX34" s="247">
        <f>IFERROR(((+'Sim_Dm_MIP(IxI)'!AX34/'MIP(IxI)_TFEVP'!AX34)-1)*100,0)</f>
        <v>0</v>
      </c>
      <c r="AY34" s="247">
        <f>IFERROR(((+'Sim_Dm_MIP(IxI)'!AY34/'MIP(IxI)_TFEVP'!AY34)-1)*100,0)</f>
        <v>-5.5511151231257827E-14</v>
      </c>
      <c r="AZ34" s="247">
        <f>IFERROR(((+'Sim_Dm_MIP(IxI)'!AZ34/'MIP(IxI)_TFEVP'!AZ34)-1)*100,0)</f>
        <v>-3.3306690738754696E-14</v>
      </c>
      <c r="BA34" s="247">
        <f>IFERROR(((+'Sim_Dm_MIP(IxI)'!BA34/'MIP(IxI)_TFEVP'!BA34)-1)*100,0)</f>
        <v>-3.6637359812630166E-13</v>
      </c>
      <c r="BB34" s="247">
        <f>IFERROR(((+'Sim_Dm_MIP(IxI)'!BB34/'MIP(IxI)_TFEVP'!BB34)-1)*100,0)</f>
        <v>8.8817841970012523E-14</v>
      </c>
      <c r="BC34" s="247">
        <f>IFERROR(((+'Sim_Dm_MIP(IxI)'!BC34/'MIP(IxI)_TFEVP'!BC34)-1)*100,0)</f>
        <v>1.7763568394002505E-13</v>
      </c>
      <c r="BD34" s="247">
        <f>IFERROR(((+'Sim_Dm_MIP(IxI)'!BD34/'MIP(IxI)_TFEVP'!BD34)-1)*100,0)</f>
        <v>-2.3314683517128287E-13</v>
      </c>
      <c r="BE34" s="247">
        <f>IFERROR(((+'Sim_Dm_MIP(IxI)'!BE34/'MIP(IxI)_TFEVP'!BE34)-1)*100,0)</f>
        <v>2.4424906541753444E-13</v>
      </c>
      <c r="BF34" s="247">
        <f>IFERROR(((+'Sim_Dm_MIP(IxI)'!BF34/'MIP(IxI)_TFEVP'!BF34)-1)*100,0)</f>
        <v>6.6613381477509392E-14</v>
      </c>
      <c r="BG34" s="247">
        <f>IFERROR(((+'Sim_Dm_MIP(IxI)'!BG34/'MIP(IxI)_TFEVP'!BG34)-1)*100,0)</f>
        <v>-2.2204460492503131E-14</v>
      </c>
      <c r="BH34" s="247">
        <f>IFERROR(((+'Sim_Dm_MIP(IxI)'!BH34/'MIP(IxI)_TFEVP'!BH34)-1)*100,0)</f>
        <v>-1.2212453270876722E-13</v>
      </c>
      <c r="BI34" s="247">
        <f>IFERROR(((+'Sim_Dm_MIP(IxI)'!BI34/'MIP(IxI)_TFEVP'!BI34)-1)*100,0)</f>
        <v>1.1102230246251565E-13</v>
      </c>
      <c r="BJ34" s="247">
        <f>IFERROR(((+'Sim_Dm_MIP(IxI)'!BJ34/'MIP(IxI)_TFEVP'!BJ34)-1)*100,0)</f>
        <v>0</v>
      </c>
      <c r="BK34" s="247">
        <f>IFERROR(((+'Sim_Dm_MIP(IxI)'!BK34/'MIP(IxI)_TFEVP'!BK34)-1)*100,0)</f>
        <v>4.4408920985006262E-14</v>
      </c>
      <c r="BL34" s="247">
        <f>IFERROR(((+'Sim_Dm_MIP(IxI)'!BL34/'MIP(IxI)_TFEVP'!BL34)-1)*100,0)</f>
        <v>-8.8817841970012523E-14</v>
      </c>
      <c r="BM34" s="247">
        <f>IFERROR(((+'Sim_Dm_MIP(IxI)'!BM34/'MIP(IxI)_TFEVP'!BM34)-1)*100,0)</f>
        <v>-8.8817841970012523E-14</v>
      </c>
      <c r="BN34" s="247">
        <f>IFERROR(((+'Sim_Dm_MIP(IxI)'!BN34/'MIP(IxI)_TFEVP'!BN34)-1)*100,0)</f>
        <v>1.9984014443252818E-13</v>
      </c>
      <c r="BO34" s="247">
        <f>IFERROR(((+'Sim_Dm_MIP(IxI)'!BO34/'MIP(IxI)_TFEVP'!BO34)-1)*100,0)</f>
        <v>8.8817841970012523E-14</v>
      </c>
      <c r="BP34" s="247">
        <f>IFERROR(((+'Sim_Dm_MIP(IxI)'!BP34/'MIP(IxI)_TFEVP'!BP34)-1)*100,0)</f>
        <v>-1.4432899320127035E-13</v>
      </c>
      <c r="BQ34" s="247">
        <f>IFERROR(((+'Sim_Dm_MIP(IxI)'!BQ34/'MIP(IxI)_TFEVP'!BQ34)-1)*100,0)</f>
        <v>2.2204460492503131E-13</v>
      </c>
      <c r="BR34" s="247">
        <f>IFERROR(((+'Sim_Dm_MIP(IxI)'!BR34/'MIP(IxI)_TFEVP'!BR34)-1)*100,0)</f>
        <v>-1.8873791418627661E-13</v>
      </c>
      <c r="BS34" s="247">
        <f>IFERROR(((+'Sim_Dm_MIP(IxI)'!BS34/'MIP(IxI)_TFEVP'!BS34)-1)*100,0)</f>
        <v>-2.1094237467877974E-13</v>
      </c>
      <c r="BT34" s="247">
        <f>IFERROR(((+'Sim_Dm_MIP(IxI)'!BT34/'MIP(IxI)_TFEVP'!BT34)-1)*100,0)</f>
        <v>-1.9984014443252818E-13</v>
      </c>
      <c r="BU34" s="247">
        <f>IFERROR(((+'Sim_Dm_MIP(IxI)'!BU34/'MIP(IxI)_TFEVP'!BU34)-1)*100,0)</f>
        <v>-1.6653345369377348E-13</v>
      </c>
      <c r="BV34" s="247">
        <f>IFERROR(((+'Sim_Dm_MIP(IxI)'!BV34/'MIP(IxI)_TFEVP'!BV34)-1)*100,0)</f>
        <v>5.5511151231257827E-13</v>
      </c>
      <c r="BW34" s="247">
        <f>IFERROR(((+'Sim_Dm_MIP(IxI)'!BW34/'MIP(IxI)_TFEVP'!BW34)-1)*100,0)</f>
        <v>3.3306690738754696E-13</v>
      </c>
      <c r="BX34" s="247">
        <f>IFERROR(((+'Sim_Dm_MIP(IxI)'!BX34/'MIP(IxI)_TFEVP'!BX34)-1)*100,0)</f>
        <v>-2.886579864025407E-13</v>
      </c>
      <c r="BY34" s="247">
        <f>IFERROR(((+'Sim_Dm_MIP(IxI)'!BY34/'MIP(IxI)_TFEVP'!BY34)-1)*100,0)</f>
        <v>-2.9976021664879227E-13</v>
      </c>
      <c r="BZ34" s="247">
        <f>IFERROR(((+'Sim_Dm_MIP(IxI)'!BZ34/'MIP(IxI)_TFEVP'!BZ34)-1)*100,0)</f>
        <v>-5.1070259132757201E-13</v>
      </c>
      <c r="CA34" s="265">
        <f>IFERROR(((+'Sim_Dm_MIP(IxI)'!CA34/'MIP(IxI)_TFEVP'!CA34)-1)*100,0)</f>
        <v>0</v>
      </c>
      <c r="CB34" s="256">
        <f>IFERROR(((+'Sim_Dm_MIP(IxI)'!CB34/'MIP(IxI)_TFEVP'!CB34)-1)*100,0)</f>
        <v>-4.4408920985006262E-14</v>
      </c>
      <c r="CC34" s="246">
        <f>IFERROR(((+'Sim_Dm_MIP(IxI)'!CC34/'MIP(IxI)_TFEVP'!CC34)-1)*100,0)</f>
        <v>0</v>
      </c>
      <c r="CD34" s="247">
        <f>IFERROR(((+'Sim_Dm_MIP(IxI)'!CD34/'MIP(IxI)_TFEVP'!CD34)-1)*100,0)</f>
        <v>0</v>
      </c>
      <c r="CE34" s="247">
        <f>IFERROR(((+'Sim_Dm_MIP(IxI)'!CE34/'MIP(IxI)_TFEVP'!CE34)-1)*100,0)</f>
        <v>0</v>
      </c>
      <c r="CF34" s="247">
        <f>IFERROR(((+'Sim_Dm_MIP(IxI)'!CF34/'MIP(IxI)_TFEVP'!CF34)-1)*100,0)</f>
        <v>0</v>
      </c>
      <c r="CG34" s="247">
        <f>IFERROR(((+'Sim_Dm_MIP(IxI)'!CG34/'MIP(IxI)_TFEVP'!CG34)-1)*100,0)</f>
        <v>0</v>
      </c>
      <c r="CH34" s="248">
        <f>IFERROR(((+'Sim_Dm_MIP(IxI)'!CH34/'MIP(IxI)_TFEVP'!CH34)-1)*100,0)</f>
        <v>0</v>
      </c>
      <c r="CI34" s="279">
        <f>IFERROR(((+'Sim_Dm_MIP(IxI)'!CI34/'MIP(IxI)_TFEVP'!CI34)-1)*100,0)</f>
        <v>-8.8817841970012523E-14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IFERROR(((+'Sim_Dm_MIP(IxI)'!D35/'MIP(IxI)_TFEVP'!D35)-1)*100,0)</f>
        <v>-1.8873791418627661E-13</v>
      </c>
      <c r="E35" s="247">
        <f>IFERROR(((+'Sim_Dm_MIP(IxI)'!E35/'MIP(IxI)_TFEVP'!E35)-1)*100,0)</f>
        <v>4.8849813083506888E-13</v>
      </c>
      <c r="F35" s="247">
        <f>IFERROR(((+'Sim_Dm_MIP(IxI)'!F35/'MIP(IxI)_TFEVP'!F35)-1)*100,0)</f>
        <v>2.886579864025407E-13</v>
      </c>
      <c r="G35" s="247">
        <f>IFERROR(((+'Sim_Dm_MIP(IxI)'!G35/'MIP(IxI)_TFEVP'!G35)-1)*100,0)</f>
        <v>4.6629367034256575E-13</v>
      </c>
      <c r="H35" s="247">
        <f>IFERROR(((+'Sim_Dm_MIP(IxI)'!H35/'MIP(IxI)_TFEVP'!H35)-1)*100,0)</f>
        <v>1.1102230246251565E-13</v>
      </c>
      <c r="I35" s="247">
        <f>IFERROR(((+'Sim_Dm_MIP(IxI)'!I35/'MIP(IxI)_TFEVP'!I35)-1)*100,0)</f>
        <v>1.1102230246251565E-13</v>
      </c>
      <c r="J35" s="247">
        <f>IFERROR(((+'Sim_Dm_MIP(IxI)'!J35/'MIP(IxI)_TFEVP'!J35)-1)*100,0)</f>
        <v>1.5543122344752192E-13</v>
      </c>
      <c r="K35" s="247">
        <f>IFERROR(((+'Sim_Dm_MIP(IxI)'!K35/'MIP(IxI)_TFEVP'!K35)-1)*100,0)</f>
        <v>1.1102230246251565E-13</v>
      </c>
      <c r="L35" s="247">
        <f>IFERROR(((+'Sim_Dm_MIP(IxI)'!L35/'MIP(IxI)_TFEVP'!L35)-1)*100,0)</f>
        <v>4.4408920985006262E-14</v>
      </c>
      <c r="M35" s="247">
        <f>IFERROR(((+'Sim_Dm_MIP(IxI)'!M35/'MIP(IxI)_TFEVP'!M35)-1)*100,0)</f>
        <v>-3.3306690738754696E-13</v>
      </c>
      <c r="N35" s="247">
        <f>IFERROR(((+'Sim_Dm_MIP(IxI)'!N35/'MIP(IxI)_TFEVP'!N35)-1)*100,0)</f>
        <v>-1.4432899320127035E-13</v>
      </c>
      <c r="O35" s="247">
        <f>IFERROR(((+'Sim_Dm_MIP(IxI)'!O35/'MIP(IxI)_TFEVP'!O35)-1)*100,0)</f>
        <v>2.2204460492503131E-14</v>
      </c>
      <c r="P35" s="247">
        <f>IFERROR(((+'Sim_Dm_MIP(IxI)'!P35/'MIP(IxI)_TFEVP'!P35)-1)*100,0)</f>
        <v>-1.5543122344752192E-13</v>
      </c>
      <c r="Q35" s="247">
        <f>IFERROR(((+'Sim_Dm_MIP(IxI)'!Q35/'MIP(IxI)_TFEVP'!Q35)-1)*100,0)</f>
        <v>-1.1102230246251565E-14</v>
      </c>
      <c r="R35" s="247">
        <f>IFERROR(((+'Sim_Dm_MIP(IxI)'!R35/'MIP(IxI)_TFEVP'!R35)-1)*100,0)</f>
        <v>-2.886579864025407E-13</v>
      </c>
      <c r="S35" s="247">
        <f>IFERROR(((+'Sim_Dm_MIP(IxI)'!S35/'MIP(IxI)_TFEVP'!S35)-1)*100,0)</f>
        <v>-2.9976021664879227E-13</v>
      </c>
      <c r="T35" s="247">
        <f>IFERROR(((+'Sim_Dm_MIP(IxI)'!T35/'MIP(IxI)_TFEVP'!T35)-1)*100,0)</f>
        <v>3.5527136788005009E-13</v>
      </c>
      <c r="U35" s="247">
        <f>IFERROR(((+'Sim_Dm_MIP(IxI)'!U35/'MIP(IxI)_TFEVP'!U35)-1)*100,0)</f>
        <v>-2.4424906541753444E-13</v>
      </c>
      <c r="V35" s="247">
        <f>IFERROR(((+'Sim_Dm_MIP(IxI)'!V35/'MIP(IxI)_TFEVP'!V35)-1)*100,0)</f>
        <v>-4.7739590058881731E-13</v>
      </c>
      <c r="W35" s="247">
        <f>IFERROR(((+'Sim_Dm_MIP(IxI)'!W35/'MIP(IxI)_TFEVP'!W35)-1)*100,0)</f>
        <v>4.4408920985006262E-13</v>
      </c>
      <c r="X35" s="247">
        <f>IFERROR(((+'Sim_Dm_MIP(IxI)'!X35/'MIP(IxI)_TFEVP'!X35)-1)*100,0)</f>
        <v>4.4408920985006262E-14</v>
      </c>
      <c r="Y35" s="247">
        <f>IFERROR(((+'Sim_Dm_MIP(IxI)'!Y35/'MIP(IxI)_TFEVP'!Y35)-1)*100,0)</f>
        <v>0</v>
      </c>
      <c r="Z35" s="247">
        <f>IFERROR(((+'Sim_Dm_MIP(IxI)'!Z35/'MIP(IxI)_TFEVP'!Z35)-1)*100,0)</f>
        <v>1.5543122344752192E-13</v>
      </c>
      <c r="AA35" s="247">
        <f>IFERROR(((+'Sim_Dm_MIP(IxI)'!AA35/'MIP(IxI)_TFEVP'!AA35)-1)*100,0)</f>
        <v>3.3306690738754696E-13</v>
      </c>
      <c r="AB35" s="247">
        <f>IFERROR(((+'Sim_Dm_MIP(IxI)'!AB35/'MIP(IxI)_TFEVP'!AB35)-1)*100,0)</f>
        <v>3.9968028886505635E-13</v>
      </c>
      <c r="AC35" s="247">
        <f>IFERROR(((+'Sim_Dm_MIP(IxI)'!AC35/'MIP(IxI)_TFEVP'!AC35)-1)*100,0)</f>
        <v>-4.1078251911130792E-13</v>
      </c>
      <c r="AD35" s="247">
        <f>IFERROR(((+'Sim_Dm_MIP(IxI)'!AD35/'MIP(IxI)_TFEVP'!AD35)-1)*100,0)</f>
        <v>-3.8857805861880479E-13</v>
      </c>
      <c r="AE35" s="247">
        <f>IFERROR(((+'Sim_Dm_MIP(IxI)'!AE35/'MIP(IxI)_TFEVP'!AE35)-1)*100,0)</f>
        <v>2.886579864025407E-13</v>
      </c>
      <c r="AF35" s="247">
        <f>IFERROR(((+'Sim_Dm_MIP(IxI)'!AF35/'MIP(IxI)_TFEVP'!AF35)-1)*100,0)</f>
        <v>-1.1102230246251565E-14</v>
      </c>
      <c r="AG35" s="247">
        <f>IFERROR(((+'Sim_Dm_MIP(IxI)'!AG35/'MIP(IxI)_TFEVP'!AG35)-1)*100,0)</f>
        <v>5.5511151231257827E-13</v>
      </c>
      <c r="AH35" s="247">
        <f>IFERROR(((+'Sim_Dm_MIP(IxI)'!AH35/'MIP(IxI)_TFEVP'!AH35)-1)*100,0)</f>
        <v>2.2204460492503131E-13</v>
      </c>
      <c r="AI35" s="247">
        <f>IFERROR(((+'Sim_Dm_MIP(IxI)'!AI35/'MIP(IxI)_TFEVP'!AI35)-1)*100,0)</f>
        <v>4.4408920985006262E-14</v>
      </c>
      <c r="AJ35" s="247">
        <f>IFERROR(((+'Sim_Dm_MIP(IxI)'!AJ35/'MIP(IxI)_TFEVP'!AJ35)-1)*100,0)</f>
        <v>-1.9984014443252818E-13</v>
      </c>
      <c r="AK35" s="247">
        <f>IFERROR(((+'Sim_Dm_MIP(IxI)'!AK35/'MIP(IxI)_TFEVP'!AK35)-1)*100,0)</f>
        <v>2.2204460492503131E-14</v>
      </c>
      <c r="AL35" s="247">
        <f>IFERROR(((+'Sim_Dm_MIP(IxI)'!AL35/'MIP(IxI)_TFEVP'!AL35)-1)*100,0)</f>
        <v>2.886579864025407E-13</v>
      </c>
      <c r="AM35" s="247">
        <f>IFERROR(((+'Sim_Dm_MIP(IxI)'!AM35/'MIP(IxI)_TFEVP'!AM35)-1)*100,0)</f>
        <v>-5.5511151231257827E-14</v>
      </c>
      <c r="AN35" s="247">
        <f>IFERROR(((+'Sim_Dm_MIP(IxI)'!AN35/'MIP(IxI)_TFEVP'!AN35)-1)*100,0)</f>
        <v>-3.1086244689504383E-13</v>
      </c>
      <c r="AO35" s="247">
        <f>IFERROR(((+'Sim_Dm_MIP(IxI)'!AO35/'MIP(IxI)_TFEVP'!AO35)-1)*100,0)</f>
        <v>-1.8873791418627661E-13</v>
      </c>
      <c r="AP35" s="247">
        <f>IFERROR(((+'Sim_Dm_MIP(IxI)'!AP35/'MIP(IxI)_TFEVP'!AP35)-1)*100,0)</f>
        <v>8.8817841970012523E-14</v>
      </c>
      <c r="AQ35" s="247">
        <f>IFERROR(((+'Sim_Dm_MIP(IxI)'!AQ35/'MIP(IxI)_TFEVP'!AQ35)-1)*100,0)</f>
        <v>2.6645352591003757E-13</v>
      </c>
      <c r="AR35" s="247">
        <f>IFERROR(((+'Sim_Dm_MIP(IxI)'!AR35/'MIP(IxI)_TFEVP'!AR35)-1)*100,0)</f>
        <v>8.8817841970012523E-14</v>
      </c>
      <c r="AS35" s="247">
        <f>IFERROR(((+'Sim_Dm_MIP(IxI)'!AS35/'MIP(IxI)_TFEVP'!AS35)-1)*100,0)</f>
        <v>4.4408920985006262E-14</v>
      </c>
      <c r="AT35" s="247">
        <f>IFERROR(((+'Sim_Dm_MIP(IxI)'!AT35/'MIP(IxI)_TFEVP'!AT35)-1)*100,0)</f>
        <v>-2.9976021664879227E-13</v>
      </c>
      <c r="AU35" s="247">
        <f>IFERROR(((+'Sim_Dm_MIP(IxI)'!AU35/'MIP(IxI)_TFEVP'!AU35)-1)*100,0)</f>
        <v>2.2204460492503131E-13</v>
      </c>
      <c r="AV35" s="247">
        <f>IFERROR(((+'Sim_Dm_MIP(IxI)'!AV35/'MIP(IxI)_TFEVP'!AV35)-1)*100,0)</f>
        <v>5.3290705182007514E-13</v>
      </c>
      <c r="AW35" s="247">
        <f>IFERROR(((+'Sim_Dm_MIP(IxI)'!AW35/'MIP(IxI)_TFEVP'!AW35)-1)*100,0)</f>
        <v>-2.55351295663786E-13</v>
      </c>
      <c r="AX35" s="247">
        <f>IFERROR(((+'Sim_Dm_MIP(IxI)'!AX35/'MIP(IxI)_TFEVP'!AX35)-1)*100,0)</f>
        <v>8.8817841970012523E-14</v>
      </c>
      <c r="AY35" s="247">
        <f>IFERROR(((+'Sim_Dm_MIP(IxI)'!AY35/'MIP(IxI)_TFEVP'!AY35)-1)*100,0)</f>
        <v>-5.5511151231257827E-14</v>
      </c>
      <c r="AZ35" s="247">
        <f>IFERROR(((+'Sim_Dm_MIP(IxI)'!AZ35/'MIP(IxI)_TFEVP'!AZ35)-1)*100,0)</f>
        <v>-1.4432899320127035E-13</v>
      </c>
      <c r="BA35" s="247">
        <f>IFERROR(((+'Sim_Dm_MIP(IxI)'!BA35/'MIP(IxI)_TFEVP'!BA35)-1)*100,0)</f>
        <v>-2.4424906541753444E-13</v>
      </c>
      <c r="BB35" s="247">
        <f>IFERROR(((+'Sim_Dm_MIP(IxI)'!BB35/'MIP(IxI)_TFEVP'!BB35)-1)*100,0)</f>
        <v>-1.2212453270876722E-13</v>
      </c>
      <c r="BC35" s="247">
        <f>IFERROR(((+'Sim_Dm_MIP(IxI)'!BC35/'MIP(IxI)_TFEVP'!BC35)-1)*100,0)</f>
        <v>1.9984014443252818E-13</v>
      </c>
      <c r="BD35" s="247">
        <f>IFERROR(((+'Sim_Dm_MIP(IxI)'!BD35/'MIP(IxI)_TFEVP'!BD35)-1)*100,0)</f>
        <v>-5.773159728050814E-13</v>
      </c>
      <c r="BE35" s="247">
        <f>IFERROR(((+'Sim_Dm_MIP(IxI)'!BE35/'MIP(IxI)_TFEVP'!BE35)-1)*100,0)</f>
        <v>1.1102230246251565E-13</v>
      </c>
      <c r="BF35" s="247">
        <f>IFERROR(((+'Sim_Dm_MIP(IxI)'!BF35/'MIP(IxI)_TFEVP'!BF35)-1)*100,0)</f>
        <v>1.5543122344752192E-13</v>
      </c>
      <c r="BG35" s="247">
        <f>IFERROR(((+'Sim_Dm_MIP(IxI)'!BG35/'MIP(IxI)_TFEVP'!BG35)-1)*100,0)</f>
        <v>-2.886579864025407E-13</v>
      </c>
      <c r="BH35" s="247">
        <f>IFERROR(((+'Sim_Dm_MIP(IxI)'!BH35/'MIP(IxI)_TFEVP'!BH35)-1)*100,0)</f>
        <v>0</v>
      </c>
      <c r="BI35" s="247">
        <f>IFERROR(((+'Sim_Dm_MIP(IxI)'!BI35/'MIP(IxI)_TFEVP'!BI35)-1)*100,0)</f>
        <v>-5.5511151231257827E-14</v>
      </c>
      <c r="BJ35" s="247">
        <f>IFERROR(((+'Sim_Dm_MIP(IxI)'!BJ35/'MIP(IxI)_TFEVP'!BJ35)-1)*100,0)</f>
        <v>-2.4424906541753444E-13</v>
      </c>
      <c r="BK35" s="247">
        <f>IFERROR(((+'Sim_Dm_MIP(IxI)'!BK35/'MIP(IxI)_TFEVP'!BK35)-1)*100,0)</f>
        <v>6.6613381477509392E-14</v>
      </c>
      <c r="BL35" s="247">
        <f>IFERROR(((+'Sim_Dm_MIP(IxI)'!BL35/'MIP(IxI)_TFEVP'!BL35)-1)*100,0)</f>
        <v>-5.8841820305133297E-13</v>
      </c>
      <c r="BM35" s="247">
        <f>IFERROR(((+'Sim_Dm_MIP(IxI)'!BM35/'MIP(IxI)_TFEVP'!BM35)-1)*100,0)</f>
        <v>1.7763568394002505E-13</v>
      </c>
      <c r="BN35" s="247">
        <f>IFERROR(((+'Sim_Dm_MIP(IxI)'!BN35/'MIP(IxI)_TFEVP'!BN35)-1)*100,0)</f>
        <v>3.3306690738754696E-13</v>
      </c>
      <c r="BO35" s="247">
        <f>IFERROR(((+'Sim_Dm_MIP(IxI)'!BO35/'MIP(IxI)_TFEVP'!BO35)-1)*100,0)</f>
        <v>6.6613381477509392E-14</v>
      </c>
      <c r="BP35" s="247">
        <f>IFERROR(((+'Sim_Dm_MIP(IxI)'!BP35/'MIP(IxI)_TFEVP'!BP35)-1)*100,0)</f>
        <v>-2.886579864025407E-13</v>
      </c>
      <c r="BQ35" s="247">
        <f>IFERROR(((+'Sim_Dm_MIP(IxI)'!BQ35/'MIP(IxI)_TFEVP'!BQ35)-1)*100,0)</f>
        <v>0</v>
      </c>
      <c r="BR35" s="247">
        <f>IFERROR(((+'Sim_Dm_MIP(IxI)'!BR35/'MIP(IxI)_TFEVP'!BR35)-1)*100,0)</f>
        <v>4.4408920985006262E-14</v>
      </c>
      <c r="BS35" s="247">
        <f>IFERROR(((+'Sim_Dm_MIP(IxI)'!BS35/'MIP(IxI)_TFEVP'!BS35)-1)*100,0)</f>
        <v>-6.8833827526759706E-13</v>
      </c>
      <c r="BT35" s="247">
        <f>IFERROR(((+'Sim_Dm_MIP(IxI)'!BT35/'MIP(IxI)_TFEVP'!BT35)-1)*100,0)</f>
        <v>-6.6613381477509392E-14</v>
      </c>
      <c r="BU35" s="247">
        <f>IFERROR(((+'Sim_Dm_MIP(IxI)'!BU35/'MIP(IxI)_TFEVP'!BU35)-1)*100,0)</f>
        <v>-3.3306690738754696E-13</v>
      </c>
      <c r="BV35" s="247">
        <f>IFERROR(((+'Sim_Dm_MIP(IxI)'!BV35/'MIP(IxI)_TFEVP'!BV35)-1)*100,0)</f>
        <v>1.7763568394002505E-13</v>
      </c>
      <c r="BW35" s="247">
        <f>IFERROR(((+'Sim_Dm_MIP(IxI)'!BW35/'MIP(IxI)_TFEVP'!BW35)-1)*100,0)</f>
        <v>8.8817841970012523E-14</v>
      </c>
      <c r="BX35" s="247">
        <f>IFERROR(((+'Sim_Dm_MIP(IxI)'!BX35/'MIP(IxI)_TFEVP'!BX35)-1)*100,0)</f>
        <v>1.5543122344752192E-13</v>
      </c>
      <c r="BY35" s="247">
        <f>IFERROR(((+'Sim_Dm_MIP(IxI)'!BY35/'MIP(IxI)_TFEVP'!BY35)-1)*100,0)</f>
        <v>1.1102230246251565E-13</v>
      </c>
      <c r="BZ35" s="247">
        <f>IFERROR(((+'Sim_Dm_MIP(IxI)'!BZ35/'MIP(IxI)_TFEVP'!BZ35)-1)*100,0)</f>
        <v>-1.1102230246251565E-14</v>
      </c>
      <c r="CA35" s="265">
        <f>IFERROR(((+'Sim_Dm_MIP(IxI)'!CA35/'MIP(IxI)_TFEVP'!CA35)-1)*100,0)</f>
        <v>0</v>
      </c>
      <c r="CB35" s="256">
        <f>IFERROR(((+'Sim_Dm_MIP(IxI)'!CB35/'MIP(IxI)_TFEVP'!CB35)-1)*100,0)</f>
        <v>-6.6613381477509392E-14</v>
      </c>
      <c r="CC35" s="246">
        <f>IFERROR(((+'Sim_Dm_MIP(IxI)'!CC35/'MIP(IxI)_TFEVP'!CC35)-1)*100,0)</f>
        <v>0</v>
      </c>
      <c r="CD35" s="247">
        <f>IFERROR(((+'Sim_Dm_MIP(IxI)'!CD35/'MIP(IxI)_TFEVP'!CD35)-1)*100,0)</f>
        <v>0</v>
      </c>
      <c r="CE35" s="247">
        <f>IFERROR(((+'Sim_Dm_MIP(IxI)'!CE35/'MIP(IxI)_TFEVP'!CE35)-1)*100,0)</f>
        <v>0</v>
      </c>
      <c r="CF35" s="247">
        <f>IFERROR(((+'Sim_Dm_MIP(IxI)'!CF35/'MIP(IxI)_TFEVP'!CF35)-1)*100,0)</f>
        <v>0</v>
      </c>
      <c r="CG35" s="247">
        <f>IFERROR(((+'Sim_Dm_MIP(IxI)'!CG35/'MIP(IxI)_TFEVP'!CG35)-1)*100,0)</f>
        <v>0</v>
      </c>
      <c r="CH35" s="248">
        <f>IFERROR(((+'Sim_Dm_MIP(IxI)'!CH35/'MIP(IxI)_TFEVP'!CH35)-1)*100,0)</f>
        <v>0</v>
      </c>
      <c r="CI35" s="279">
        <f>IFERROR(((+'Sim_Dm_MIP(IxI)'!CI35/'MIP(IxI)_TFEVP'!CI35)-1)*100,0)</f>
        <v>-1.1102230246251565E-14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IFERROR(((+'Sim_Dm_MIP(IxI)'!D36/'MIP(IxI)_TFEVP'!D36)-1)*100,0)</f>
        <v>-1.2212453270876722E-13</v>
      </c>
      <c r="E36" s="247">
        <f>IFERROR(((+'Sim_Dm_MIP(IxI)'!E36/'MIP(IxI)_TFEVP'!E36)-1)*100,0)</f>
        <v>-2.2204460492503131E-14</v>
      </c>
      <c r="F36" s="247">
        <f>IFERROR(((+'Sim_Dm_MIP(IxI)'!F36/'MIP(IxI)_TFEVP'!F36)-1)*100,0)</f>
        <v>-2.55351295663786E-13</v>
      </c>
      <c r="G36" s="247">
        <f>IFERROR(((+'Sim_Dm_MIP(IxI)'!G36/'MIP(IxI)_TFEVP'!G36)-1)*100,0)</f>
        <v>-5.5511151231257827E-14</v>
      </c>
      <c r="H36" s="247">
        <f>IFERROR(((+'Sim_Dm_MIP(IxI)'!H36/'MIP(IxI)_TFEVP'!H36)-1)*100,0)</f>
        <v>-6.6613381477509392E-14</v>
      </c>
      <c r="I36" s="247">
        <f>IFERROR(((+'Sim_Dm_MIP(IxI)'!I36/'MIP(IxI)_TFEVP'!I36)-1)*100,0)</f>
        <v>-2.2204460492503131E-14</v>
      </c>
      <c r="J36" s="247">
        <f>IFERROR(((+'Sim_Dm_MIP(IxI)'!J36/'MIP(IxI)_TFEVP'!J36)-1)*100,0)</f>
        <v>1.3322676295501878E-13</v>
      </c>
      <c r="K36" s="247">
        <f>IFERROR(((+'Sim_Dm_MIP(IxI)'!K36/'MIP(IxI)_TFEVP'!K36)-1)*100,0)</f>
        <v>-7.3274719625260332E-13</v>
      </c>
      <c r="L36" s="247">
        <f>IFERROR(((+'Sim_Dm_MIP(IxI)'!L36/'MIP(IxI)_TFEVP'!L36)-1)*100,0)</f>
        <v>-4.2188474935755949E-13</v>
      </c>
      <c r="M36" s="247">
        <f>IFERROR(((+'Sim_Dm_MIP(IxI)'!M36/'MIP(IxI)_TFEVP'!M36)-1)*100,0)</f>
        <v>-1.4432899320127035E-13</v>
      </c>
      <c r="N36" s="247">
        <f>IFERROR(((+'Sim_Dm_MIP(IxI)'!N36/'MIP(IxI)_TFEVP'!N36)-1)*100,0)</f>
        <v>-5.5511151231257827E-14</v>
      </c>
      <c r="O36" s="247">
        <f>IFERROR(((+'Sim_Dm_MIP(IxI)'!O36/'MIP(IxI)_TFEVP'!O36)-1)*100,0)</f>
        <v>-2.3314683517128287E-13</v>
      </c>
      <c r="P36" s="247">
        <f>IFERROR(((+'Sim_Dm_MIP(IxI)'!P36/'MIP(IxI)_TFEVP'!P36)-1)*100,0)</f>
        <v>-3.219646771412954E-13</v>
      </c>
      <c r="Q36" s="247">
        <f>IFERROR(((+'Sim_Dm_MIP(IxI)'!Q36/'MIP(IxI)_TFEVP'!Q36)-1)*100,0)</f>
        <v>6.6613381477509392E-14</v>
      </c>
      <c r="R36" s="247">
        <f>IFERROR(((+'Sim_Dm_MIP(IxI)'!R36/'MIP(IxI)_TFEVP'!R36)-1)*100,0)</f>
        <v>-6.2172489379008766E-13</v>
      </c>
      <c r="S36" s="247">
        <f>IFERROR(((+'Sim_Dm_MIP(IxI)'!S36/'MIP(IxI)_TFEVP'!S36)-1)*100,0)</f>
        <v>-2.7755575615628914E-13</v>
      </c>
      <c r="T36" s="247">
        <f>IFERROR(((+'Sim_Dm_MIP(IxI)'!T36/'MIP(IxI)_TFEVP'!T36)-1)*100,0)</f>
        <v>3.3306690738754696E-13</v>
      </c>
      <c r="U36" s="247">
        <f>IFERROR(((+'Sim_Dm_MIP(IxI)'!U36/'MIP(IxI)_TFEVP'!U36)-1)*100,0)</f>
        <v>-4.1078251911130792E-13</v>
      </c>
      <c r="V36" s="247">
        <f>IFERROR(((+'Sim_Dm_MIP(IxI)'!V36/'MIP(IxI)_TFEVP'!V36)-1)*100,0)</f>
        <v>-5.773159728050814E-13</v>
      </c>
      <c r="W36" s="247">
        <f>IFERROR(((+'Sim_Dm_MIP(IxI)'!W36/'MIP(IxI)_TFEVP'!W36)-1)*100,0)</f>
        <v>2.6645352591003757E-13</v>
      </c>
      <c r="X36" s="247">
        <f>IFERROR(((+'Sim_Dm_MIP(IxI)'!X36/'MIP(IxI)_TFEVP'!X36)-1)*100,0)</f>
        <v>-4.4408920985006262E-14</v>
      </c>
      <c r="Y36" s="247">
        <f>IFERROR(((+'Sim_Dm_MIP(IxI)'!Y36/'MIP(IxI)_TFEVP'!Y36)-1)*100,0)</f>
        <v>-9.9920072216264089E-14</v>
      </c>
      <c r="Z36" s="247">
        <f>IFERROR(((+'Sim_Dm_MIP(IxI)'!Z36/'MIP(IxI)_TFEVP'!Z36)-1)*100,0)</f>
        <v>1.7763568394002505E-13</v>
      </c>
      <c r="AA36" s="247">
        <f>IFERROR(((+'Sim_Dm_MIP(IxI)'!AA36/'MIP(IxI)_TFEVP'!AA36)-1)*100,0)</f>
        <v>-2.2204460492503131E-14</v>
      </c>
      <c r="AB36" s="247">
        <f>IFERROR(((+'Sim_Dm_MIP(IxI)'!AB36/'MIP(IxI)_TFEVP'!AB36)-1)*100,0)</f>
        <v>4.2188474935755949E-13</v>
      </c>
      <c r="AC36" s="247">
        <f>IFERROR(((+'Sim_Dm_MIP(IxI)'!AC36/'MIP(IxI)_TFEVP'!AC36)-1)*100,0)</f>
        <v>-2.9976021664879227E-13</v>
      </c>
      <c r="AD36" s="247">
        <f>IFERROR(((+'Sim_Dm_MIP(IxI)'!AD36/'MIP(IxI)_TFEVP'!AD36)-1)*100,0)</f>
        <v>-3.1086244689504383E-13</v>
      </c>
      <c r="AE36" s="247">
        <f>IFERROR(((+'Sim_Dm_MIP(IxI)'!AE36/'MIP(IxI)_TFEVP'!AE36)-1)*100,0)</f>
        <v>5.5511151231257827E-13</v>
      </c>
      <c r="AF36" s="247">
        <f>IFERROR(((+'Sim_Dm_MIP(IxI)'!AF36/'MIP(IxI)_TFEVP'!AF36)-1)*100,0)</f>
        <v>-1.3322676295501878E-13</v>
      </c>
      <c r="AG36" s="247">
        <f>IFERROR(((+'Sim_Dm_MIP(IxI)'!AG36/'MIP(IxI)_TFEVP'!AG36)-1)*100,0)</f>
        <v>3.5527136788005009E-13</v>
      </c>
      <c r="AH36" s="247">
        <f>IFERROR(((+'Sim_Dm_MIP(IxI)'!AH36/'MIP(IxI)_TFEVP'!AH36)-1)*100,0)</f>
        <v>-1.6653345369377348E-13</v>
      </c>
      <c r="AI36" s="247">
        <f>IFERROR(((+'Sim_Dm_MIP(IxI)'!AI36/'MIP(IxI)_TFEVP'!AI36)-1)*100,0)</f>
        <v>-5.1070259132757201E-13</v>
      </c>
      <c r="AJ36" s="247">
        <f>IFERROR(((+'Sim_Dm_MIP(IxI)'!AJ36/'MIP(IxI)_TFEVP'!AJ36)-1)*100,0)</f>
        <v>-4.4408920985006262E-14</v>
      </c>
      <c r="AK36" s="247">
        <f>IFERROR(((+'Sim_Dm_MIP(IxI)'!AK36/'MIP(IxI)_TFEVP'!AK36)-1)*100,0)</f>
        <v>2.6645352591003757E-13</v>
      </c>
      <c r="AL36" s="247">
        <f>IFERROR(((+'Sim_Dm_MIP(IxI)'!AL36/'MIP(IxI)_TFEVP'!AL36)-1)*100,0)</f>
        <v>8.8817841970012523E-14</v>
      </c>
      <c r="AM36" s="247">
        <f>IFERROR(((+'Sim_Dm_MIP(IxI)'!AM36/'MIP(IxI)_TFEVP'!AM36)-1)*100,0)</f>
        <v>3.5527136788005009E-13</v>
      </c>
      <c r="AN36" s="247">
        <f>IFERROR(((+'Sim_Dm_MIP(IxI)'!AN36/'MIP(IxI)_TFEVP'!AN36)-1)*100,0)</f>
        <v>3.3306690738754696E-13</v>
      </c>
      <c r="AO36" s="247">
        <f>IFERROR(((+'Sim_Dm_MIP(IxI)'!AO36/'MIP(IxI)_TFEVP'!AO36)-1)*100,0)</f>
        <v>-1.4432899320127035E-13</v>
      </c>
      <c r="AP36" s="247">
        <f>IFERROR(((+'Sim_Dm_MIP(IxI)'!AP36/'MIP(IxI)_TFEVP'!AP36)-1)*100,0)</f>
        <v>-3.4416913763379853E-13</v>
      </c>
      <c r="AQ36" s="247">
        <f>IFERROR(((+'Sim_Dm_MIP(IxI)'!AQ36/'MIP(IxI)_TFEVP'!AQ36)-1)*100,0)</f>
        <v>-1.7763568394002505E-13</v>
      </c>
      <c r="AR36" s="247">
        <f>IFERROR(((+'Sim_Dm_MIP(IxI)'!AR36/'MIP(IxI)_TFEVP'!AR36)-1)*100,0)</f>
        <v>-8.8817841970012523E-14</v>
      </c>
      <c r="AS36" s="247">
        <f>IFERROR(((+'Sim_Dm_MIP(IxI)'!AS36/'MIP(IxI)_TFEVP'!AS36)-1)*100,0)</f>
        <v>-1.4432899320127035E-13</v>
      </c>
      <c r="AT36" s="247">
        <f>IFERROR(((+'Sim_Dm_MIP(IxI)'!AT36/'MIP(IxI)_TFEVP'!AT36)-1)*100,0)</f>
        <v>-4.6629367034256575E-13</v>
      </c>
      <c r="AU36" s="247">
        <f>IFERROR(((+'Sim_Dm_MIP(IxI)'!AU36/'MIP(IxI)_TFEVP'!AU36)-1)*100,0)</f>
        <v>-2.2204460492503131E-13</v>
      </c>
      <c r="AV36" s="247">
        <f>IFERROR(((+'Sim_Dm_MIP(IxI)'!AV36/'MIP(IxI)_TFEVP'!AV36)-1)*100,0)</f>
        <v>4.8849813083506888E-13</v>
      </c>
      <c r="AW36" s="247">
        <f>IFERROR(((+'Sim_Dm_MIP(IxI)'!AW36/'MIP(IxI)_TFEVP'!AW36)-1)*100,0)</f>
        <v>-8.8817841970012523E-14</v>
      </c>
      <c r="AX36" s="247">
        <f>IFERROR(((+'Sim_Dm_MIP(IxI)'!AX36/'MIP(IxI)_TFEVP'!AX36)-1)*100,0)</f>
        <v>1.1102230246251565E-13</v>
      </c>
      <c r="AY36" s="247">
        <f>IFERROR(((+'Sim_Dm_MIP(IxI)'!AY36/'MIP(IxI)_TFEVP'!AY36)-1)*100,0)</f>
        <v>-1.5543122344752192E-13</v>
      </c>
      <c r="AZ36" s="247">
        <f>IFERROR(((+'Sim_Dm_MIP(IxI)'!AZ36/'MIP(IxI)_TFEVP'!AZ36)-1)*100,0)</f>
        <v>-5.1070259132757201E-13</v>
      </c>
      <c r="BA36" s="247">
        <f>IFERROR(((+'Sim_Dm_MIP(IxI)'!BA36/'MIP(IxI)_TFEVP'!BA36)-1)*100,0)</f>
        <v>-5.6621374255882984E-13</v>
      </c>
      <c r="BB36" s="247">
        <f>IFERROR(((+'Sim_Dm_MIP(IxI)'!BB36/'MIP(IxI)_TFEVP'!BB36)-1)*100,0)</f>
        <v>-3.3306690738754696E-14</v>
      </c>
      <c r="BC36" s="247">
        <f>IFERROR(((+'Sim_Dm_MIP(IxI)'!BC36/'MIP(IxI)_TFEVP'!BC36)-1)*100,0)</f>
        <v>1.1102230246251565E-13</v>
      </c>
      <c r="BD36" s="247">
        <f>IFERROR(((+'Sim_Dm_MIP(IxI)'!BD36/'MIP(IxI)_TFEVP'!BD36)-1)*100,0)</f>
        <v>-8.8817841970012523E-13</v>
      </c>
      <c r="BE36" s="247">
        <f>IFERROR(((+'Sim_Dm_MIP(IxI)'!BE36/'MIP(IxI)_TFEVP'!BE36)-1)*100,0)</f>
        <v>-5.5511151231257827E-14</v>
      </c>
      <c r="BF36" s="247">
        <f>IFERROR(((+'Sim_Dm_MIP(IxI)'!BF36/'MIP(IxI)_TFEVP'!BF36)-1)*100,0)</f>
        <v>-3.3306690738754696E-14</v>
      </c>
      <c r="BG36" s="247">
        <f>IFERROR(((+'Sim_Dm_MIP(IxI)'!BG36/'MIP(IxI)_TFEVP'!BG36)-1)*100,0)</f>
        <v>-1.9984014443252818E-13</v>
      </c>
      <c r="BH36" s="247">
        <f>IFERROR(((+'Sim_Dm_MIP(IxI)'!BH36/'MIP(IxI)_TFEVP'!BH36)-1)*100,0)</f>
        <v>-5.5511151231257827E-14</v>
      </c>
      <c r="BI36" s="247">
        <f>IFERROR(((+'Sim_Dm_MIP(IxI)'!BI36/'MIP(IxI)_TFEVP'!BI36)-1)*100,0)</f>
        <v>-3.1086244689504383E-13</v>
      </c>
      <c r="BJ36" s="247">
        <f>IFERROR(((+'Sim_Dm_MIP(IxI)'!BJ36/'MIP(IxI)_TFEVP'!BJ36)-1)*100,0)</f>
        <v>-1.6653345369377348E-13</v>
      </c>
      <c r="BK36" s="247">
        <f>IFERROR(((+'Sim_Dm_MIP(IxI)'!BK36/'MIP(IxI)_TFEVP'!BK36)-1)*100,0)</f>
        <v>0</v>
      </c>
      <c r="BL36" s="247">
        <f>IFERROR(((+'Sim_Dm_MIP(IxI)'!BL36/'MIP(IxI)_TFEVP'!BL36)-1)*100,0)</f>
        <v>-9.9920072216264089E-14</v>
      </c>
      <c r="BM36" s="247">
        <f>IFERROR(((+'Sim_Dm_MIP(IxI)'!BM36/'MIP(IxI)_TFEVP'!BM36)-1)*100,0)</f>
        <v>-1.6653345369377348E-13</v>
      </c>
      <c r="BN36" s="247">
        <f>IFERROR(((+'Sim_Dm_MIP(IxI)'!BN36/'MIP(IxI)_TFEVP'!BN36)-1)*100,0)</f>
        <v>-5.5511151231257827E-14</v>
      </c>
      <c r="BO36" s="247">
        <f>IFERROR(((+'Sim_Dm_MIP(IxI)'!BO36/'MIP(IxI)_TFEVP'!BO36)-1)*100,0)</f>
        <v>6.6613381477509392E-14</v>
      </c>
      <c r="BP36" s="247">
        <f>IFERROR(((+'Sim_Dm_MIP(IxI)'!BP36/'MIP(IxI)_TFEVP'!BP36)-1)*100,0)</f>
        <v>-4.5519144009631418E-13</v>
      </c>
      <c r="BQ36" s="247">
        <f>IFERROR(((+'Sim_Dm_MIP(IxI)'!BQ36/'MIP(IxI)_TFEVP'!BQ36)-1)*100,0)</f>
        <v>-1.1102230246251565E-14</v>
      </c>
      <c r="BR36" s="247">
        <f>IFERROR(((+'Sim_Dm_MIP(IxI)'!BR36/'MIP(IxI)_TFEVP'!BR36)-1)*100,0)</f>
        <v>-1.5543122344752192E-13</v>
      </c>
      <c r="BS36" s="247">
        <f>IFERROR(((+'Sim_Dm_MIP(IxI)'!BS36/'MIP(IxI)_TFEVP'!BS36)-1)*100,0)</f>
        <v>-2.7755575615628914E-13</v>
      </c>
      <c r="BT36" s="247">
        <f>IFERROR(((+'Sim_Dm_MIP(IxI)'!BT36/'MIP(IxI)_TFEVP'!BT36)-1)*100,0)</f>
        <v>1.5543122344752192E-13</v>
      </c>
      <c r="BU36" s="247">
        <f>IFERROR(((+'Sim_Dm_MIP(IxI)'!BU36/'MIP(IxI)_TFEVP'!BU36)-1)*100,0)</f>
        <v>-7.7715611723760958E-14</v>
      </c>
      <c r="BV36" s="247">
        <f>IFERROR(((+'Sim_Dm_MIP(IxI)'!BV36/'MIP(IxI)_TFEVP'!BV36)-1)*100,0)</f>
        <v>1.1102230246251565E-13</v>
      </c>
      <c r="BW36" s="247">
        <f>IFERROR(((+'Sim_Dm_MIP(IxI)'!BW36/'MIP(IxI)_TFEVP'!BW36)-1)*100,0)</f>
        <v>-5.6621374255882984E-13</v>
      </c>
      <c r="BX36" s="247">
        <f>IFERROR(((+'Sim_Dm_MIP(IxI)'!BX36/'MIP(IxI)_TFEVP'!BX36)-1)*100,0)</f>
        <v>1.7763568394002505E-13</v>
      </c>
      <c r="BY36" s="247">
        <f>IFERROR(((+'Sim_Dm_MIP(IxI)'!BY36/'MIP(IxI)_TFEVP'!BY36)-1)*100,0)</f>
        <v>-5.5511151231257827E-14</v>
      </c>
      <c r="BZ36" s="247">
        <f>IFERROR(((+'Sim_Dm_MIP(IxI)'!BZ36/'MIP(IxI)_TFEVP'!BZ36)-1)*100,0)</f>
        <v>6.6613381477509392E-14</v>
      </c>
      <c r="CA36" s="265">
        <f>IFERROR(((+'Sim_Dm_MIP(IxI)'!CA36/'MIP(IxI)_TFEVP'!CA36)-1)*100,0)</f>
        <v>0</v>
      </c>
      <c r="CB36" s="256">
        <f>IFERROR(((+'Sim_Dm_MIP(IxI)'!CB36/'MIP(IxI)_TFEVP'!CB36)-1)*100,0)</f>
        <v>-4.1078251911130792E-13</v>
      </c>
      <c r="CC36" s="246">
        <f>IFERROR(((+'Sim_Dm_MIP(IxI)'!CC36/'MIP(IxI)_TFEVP'!CC36)-1)*100,0)</f>
        <v>0</v>
      </c>
      <c r="CD36" s="247">
        <f>IFERROR(((+'Sim_Dm_MIP(IxI)'!CD36/'MIP(IxI)_TFEVP'!CD36)-1)*100,0)</f>
        <v>0</v>
      </c>
      <c r="CE36" s="247">
        <f>IFERROR(((+'Sim_Dm_MIP(IxI)'!CE36/'MIP(IxI)_TFEVP'!CE36)-1)*100,0)</f>
        <v>0</v>
      </c>
      <c r="CF36" s="247">
        <f>IFERROR(((+'Sim_Dm_MIP(IxI)'!CF36/'MIP(IxI)_TFEVP'!CF36)-1)*100,0)</f>
        <v>0</v>
      </c>
      <c r="CG36" s="247">
        <f>IFERROR(((+'Sim_Dm_MIP(IxI)'!CG36/'MIP(IxI)_TFEVP'!CG36)-1)*100,0)</f>
        <v>0</v>
      </c>
      <c r="CH36" s="248">
        <f>IFERROR(((+'Sim_Dm_MIP(IxI)'!CH36/'MIP(IxI)_TFEVP'!CH36)-1)*100,0)</f>
        <v>0</v>
      </c>
      <c r="CI36" s="279">
        <f>IFERROR(((+'Sim_Dm_MIP(IxI)'!CI36/'MIP(IxI)_TFEVP'!CI36)-1)*100,0)</f>
        <v>-7.7715611723760958E-14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IFERROR(((+'Sim_Dm_MIP(IxI)'!D37/'MIP(IxI)_TFEVP'!D37)-1)*100,0)</f>
        <v>2.6645352591003757E-13</v>
      </c>
      <c r="E37" s="247">
        <f>IFERROR(((+'Sim_Dm_MIP(IxI)'!E37/'MIP(IxI)_TFEVP'!E37)-1)*100,0)</f>
        <v>-7.7715611723760958E-14</v>
      </c>
      <c r="F37" s="247">
        <f>IFERROR(((+'Sim_Dm_MIP(IxI)'!F37/'MIP(IxI)_TFEVP'!F37)-1)*100,0)</f>
        <v>-3.219646771412954E-13</v>
      </c>
      <c r="G37" s="247">
        <f>IFERROR(((+'Sim_Dm_MIP(IxI)'!G37/'MIP(IxI)_TFEVP'!G37)-1)*100,0)</f>
        <v>4.4408920985006262E-14</v>
      </c>
      <c r="H37" s="247">
        <f>IFERROR(((+'Sim_Dm_MIP(IxI)'!H37/'MIP(IxI)_TFEVP'!H37)-1)*100,0)</f>
        <v>-4.4408920985006262E-14</v>
      </c>
      <c r="I37" s="247">
        <f>IFERROR(((+'Sim_Dm_MIP(IxI)'!I37/'MIP(IxI)_TFEVP'!I37)-1)*100,0)</f>
        <v>-2.4424906541753444E-13</v>
      </c>
      <c r="J37" s="247">
        <f>IFERROR(((+'Sim_Dm_MIP(IxI)'!J37/'MIP(IxI)_TFEVP'!J37)-1)*100,0)</f>
        <v>-5.5511151231257827E-14</v>
      </c>
      <c r="K37" s="247">
        <f>IFERROR(((+'Sim_Dm_MIP(IxI)'!K37/'MIP(IxI)_TFEVP'!K37)-1)*100,0)</f>
        <v>2.6645352591003757E-13</v>
      </c>
      <c r="L37" s="247">
        <f>IFERROR(((+'Sim_Dm_MIP(IxI)'!L37/'MIP(IxI)_TFEVP'!L37)-1)*100,0)</f>
        <v>-4.4408920985006262E-13</v>
      </c>
      <c r="M37" s="247">
        <f>IFERROR(((+'Sim_Dm_MIP(IxI)'!M37/'MIP(IxI)_TFEVP'!M37)-1)*100,0)</f>
        <v>-4.8849813083506888E-13</v>
      </c>
      <c r="N37" s="247">
        <f>IFERROR(((+'Sim_Dm_MIP(IxI)'!N37/'MIP(IxI)_TFEVP'!N37)-1)*100,0)</f>
        <v>6.6613381477509392E-14</v>
      </c>
      <c r="O37" s="247">
        <f>IFERROR(((+'Sim_Dm_MIP(IxI)'!O37/'MIP(IxI)_TFEVP'!O37)-1)*100,0)</f>
        <v>-1.8873791418627661E-13</v>
      </c>
      <c r="P37" s="247">
        <f>IFERROR(((+'Sim_Dm_MIP(IxI)'!P37/'MIP(IxI)_TFEVP'!P37)-1)*100,0)</f>
        <v>1.5543122344752192E-13</v>
      </c>
      <c r="Q37" s="247">
        <f>IFERROR(((+'Sim_Dm_MIP(IxI)'!Q37/'MIP(IxI)_TFEVP'!Q37)-1)*100,0)</f>
        <v>-7.7715611723760958E-14</v>
      </c>
      <c r="R37" s="247">
        <f>IFERROR(((+'Sim_Dm_MIP(IxI)'!R37/'MIP(IxI)_TFEVP'!R37)-1)*100,0)</f>
        <v>-3.3306690738754696E-13</v>
      </c>
      <c r="S37" s="247">
        <f>IFERROR(((+'Sim_Dm_MIP(IxI)'!S37/'MIP(IxI)_TFEVP'!S37)-1)*100,0)</f>
        <v>1.5543122344752192E-13</v>
      </c>
      <c r="T37" s="247">
        <f>IFERROR(((+'Sim_Dm_MIP(IxI)'!T37/'MIP(IxI)_TFEVP'!T37)-1)*100,0)</f>
        <v>0</v>
      </c>
      <c r="U37" s="247">
        <f>IFERROR(((+'Sim_Dm_MIP(IxI)'!U37/'MIP(IxI)_TFEVP'!U37)-1)*100,0)</f>
        <v>-3.1086244689504383E-13</v>
      </c>
      <c r="V37" s="247">
        <f>IFERROR(((+'Sim_Dm_MIP(IxI)'!V37/'MIP(IxI)_TFEVP'!V37)-1)*100,0)</f>
        <v>-2.7755575615628914E-13</v>
      </c>
      <c r="W37" s="247">
        <f>IFERROR(((+'Sim_Dm_MIP(IxI)'!W37/'MIP(IxI)_TFEVP'!W37)-1)*100,0)</f>
        <v>2.6645352591003757E-13</v>
      </c>
      <c r="X37" s="247">
        <f>IFERROR(((+'Sim_Dm_MIP(IxI)'!X37/'MIP(IxI)_TFEVP'!X37)-1)*100,0)</f>
        <v>2.6645352591003757E-13</v>
      </c>
      <c r="Y37" s="247">
        <f>IFERROR(((+'Sim_Dm_MIP(IxI)'!Y37/'MIP(IxI)_TFEVP'!Y37)-1)*100,0)</f>
        <v>-4.5519144009631418E-13</v>
      </c>
      <c r="Z37" s="247">
        <f>IFERROR(((+'Sim_Dm_MIP(IxI)'!Z37/'MIP(IxI)_TFEVP'!Z37)-1)*100,0)</f>
        <v>5.5511151231257827E-13</v>
      </c>
      <c r="AA37" s="247">
        <f>IFERROR(((+'Sim_Dm_MIP(IxI)'!AA37/'MIP(IxI)_TFEVP'!AA37)-1)*100,0)</f>
        <v>1.5543122344752192E-13</v>
      </c>
      <c r="AB37" s="247">
        <f>IFERROR(((+'Sim_Dm_MIP(IxI)'!AB37/'MIP(IxI)_TFEVP'!AB37)-1)*100,0)</f>
        <v>5.3290705182007514E-13</v>
      </c>
      <c r="AC37" s="247">
        <f>IFERROR(((+'Sim_Dm_MIP(IxI)'!AC37/'MIP(IxI)_TFEVP'!AC37)-1)*100,0)</f>
        <v>-3.6637359812630166E-13</v>
      </c>
      <c r="AD37" s="247">
        <f>IFERROR(((+'Sim_Dm_MIP(IxI)'!AD37/'MIP(IxI)_TFEVP'!AD37)-1)*100,0)</f>
        <v>4.4408920985006262E-14</v>
      </c>
      <c r="AE37" s="247">
        <f>IFERROR(((+'Sim_Dm_MIP(IxI)'!AE37/'MIP(IxI)_TFEVP'!AE37)-1)*100,0)</f>
        <v>-6.6613381477509392E-14</v>
      </c>
      <c r="AF37" s="247">
        <f>IFERROR(((+'Sim_Dm_MIP(IxI)'!AF37/'MIP(IxI)_TFEVP'!AF37)-1)*100,0)</f>
        <v>1.7763568394002505E-13</v>
      </c>
      <c r="AG37" s="247">
        <f>IFERROR(((+'Sim_Dm_MIP(IxI)'!AG37/'MIP(IxI)_TFEVP'!AG37)-1)*100,0)</f>
        <v>9.3258734068513149E-13</v>
      </c>
      <c r="AH37" s="247">
        <f>IFERROR(((+'Sim_Dm_MIP(IxI)'!AH37/'MIP(IxI)_TFEVP'!AH37)-1)*100,0)</f>
        <v>6.6613381477509392E-14</v>
      </c>
      <c r="AI37" s="247">
        <f>IFERROR(((+'Sim_Dm_MIP(IxI)'!AI37/'MIP(IxI)_TFEVP'!AI37)-1)*100,0)</f>
        <v>-7.7715611723760958E-14</v>
      </c>
      <c r="AJ37" s="247">
        <f>IFERROR(((+'Sim_Dm_MIP(IxI)'!AJ37/'MIP(IxI)_TFEVP'!AJ37)-1)*100,0)</f>
        <v>-1.7763568394002505E-13</v>
      </c>
      <c r="AK37" s="247">
        <f>IFERROR(((+'Sim_Dm_MIP(IxI)'!AK37/'MIP(IxI)_TFEVP'!AK37)-1)*100,0)</f>
        <v>-8.8817841970012523E-14</v>
      </c>
      <c r="AL37" s="247">
        <f>IFERROR(((+'Sim_Dm_MIP(IxI)'!AL37/'MIP(IxI)_TFEVP'!AL37)-1)*100,0)</f>
        <v>2.4424906541753444E-13</v>
      </c>
      <c r="AM37" s="247">
        <f>IFERROR(((+'Sim_Dm_MIP(IxI)'!AM37/'MIP(IxI)_TFEVP'!AM37)-1)*100,0)</f>
        <v>2.6645352591003757E-13</v>
      </c>
      <c r="AN37" s="247">
        <f>IFERROR(((+'Sim_Dm_MIP(IxI)'!AN37/'MIP(IxI)_TFEVP'!AN37)-1)*100,0)</f>
        <v>1.7763568394002505E-13</v>
      </c>
      <c r="AO37" s="247">
        <f>IFERROR(((+'Sim_Dm_MIP(IxI)'!AO37/'MIP(IxI)_TFEVP'!AO37)-1)*100,0)</f>
        <v>-1.8873791418627661E-13</v>
      </c>
      <c r="AP37" s="247">
        <f>IFERROR(((+'Sim_Dm_MIP(IxI)'!AP37/'MIP(IxI)_TFEVP'!AP37)-1)*100,0)</f>
        <v>1.3322676295501878E-13</v>
      </c>
      <c r="AQ37" s="247">
        <f>IFERROR(((+'Sim_Dm_MIP(IxI)'!AQ37/'MIP(IxI)_TFEVP'!AQ37)-1)*100,0)</f>
        <v>-1.1102230246251565E-14</v>
      </c>
      <c r="AR37" s="247">
        <f>IFERROR(((+'Sim_Dm_MIP(IxI)'!AR37/'MIP(IxI)_TFEVP'!AR37)-1)*100,0)</f>
        <v>3.1086244689504383E-13</v>
      </c>
      <c r="AS37" s="247">
        <f>IFERROR(((+'Sim_Dm_MIP(IxI)'!AS37/'MIP(IxI)_TFEVP'!AS37)-1)*100,0)</f>
        <v>1.9984014443252818E-13</v>
      </c>
      <c r="AT37" s="247">
        <f>IFERROR(((+'Sim_Dm_MIP(IxI)'!AT37/'MIP(IxI)_TFEVP'!AT37)-1)*100,0)</f>
        <v>-1.3322676295501878E-13</v>
      </c>
      <c r="AU37" s="247">
        <f>IFERROR(((+'Sim_Dm_MIP(IxI)'!AU37/'MIP(IxI)_TFEVP'!AU37)-1)*100,0)</f>
        <v>4.4408920985006262E-14</v>
      </c>
      <c r="AV37" s="247">
        <f>IFERROR(((+'Sim_Dm_MIP(IxI)'!AV37/'MIP(IxI)_TFEVP'!AV37)-1)*100,0)</f>
        <v>-1.8873791418627661E-13</v>
      </c>
      <c r="AW37" s="247">
        <f>IFERROR(((+'Sim_Dm_MIP(IxI)'!AW37/'MIP(IxI)_TFEVP'!AW37)-1)*100,0)</f>
        <v>6.6613381477509392E-14</v>
      </c>
      <c r="AX37" s="247">
        <f>IFERROR(((+'Sim_Dm_MIP(IxI)'!AX37/'MIP(IxI)_TFEVP'!AX37)-1)*100,0)</f>
        <v>3.5527136788005009E-13</v>
      </c>
      <c r="AY37" s="247">
        <f>IFERROR(((+'Sim_Dm_MIP(IxI)'!AY37/'MIP(IxI)_TFEVP'!AY37)-1)*100,0)</f>
        <v>1.7763568394002505E-13</v>
      </c>
      <c r="AZ37" s="247">
        <f>IFERROR(((+'Sim_Dm_MIP(IxI)'!AZ37/'MIP(IxI)_TFEVP'!AZ37)-1)*100,0)</f>
        <v>-1.7763568394002505E-13</v>
      </c>
      <c r="BA37" s="247">
        <f>IFERROR(((+'Sim_Dm_MIP(IxI)'!BA37/'MIP(IxI)_TFEVP'!BA37)-1)*100,0)</f>
        <v>-1.5543122344752192E-13</v>
      </c>
      <c r="BB37" s="247">
        <f>IFERROR(((+'Sim_Dm_MIP(IxI)'!BB37/'MIP(IxI)_TFEVP'!BB37)-1)*100,0)</f>
        <v>-1.8873791418627661E-13</v>
      </c>
      <c r="BC37" s="247">
        <f>IFERROR(((+'Sim_Dm_MIP(IxI)'!BC37/'MIP(IxI)_TFEVP'!BC37)-1)*100,0)</f>
        <v>3.1086244689504383E-13</v>
      </c>
      <c r="BD37" s="247">
        <f>IFERROR(((+'Sim_Dm_MIP(IxI)'!BD37/'MIP(IxI)_TFEVP'!BD37)-1)*100,0)</f>
        <v>-4.7739590058881731E-13</v>
      </c>
      <c r="BE37" s="247">
        <f>IFERROR(((+'Sim_Dm_MIP(IxI)'!BE37/'MIP(IxI)_TFEVP'!BE37)-1)*100,0)</f>
        <v>8.8817841970012523E-14</v>
      </c>
      <c r="BF37" s="247">
        <f>IFERROR(((+'Sim_Dm_MIP(IxI)'!BF37/'MIP(IxI)_TFEVP'!BF37)-1)*100,0)</f>
        <v>1.5543122344752192E-13</v>
      </c>
      <c r="BG37" s="247">
        <f>IFERROR(((+'Sim_Dm_MIP(IxI)'!BG37/'MIP(IxI)_TFEVP'!BG37)-1)*100,0)</f>
        <v>2.2204460492503131E-14</v>
      </c>
      <c r="BH37" s="247">
        <f>IFERROR(((+'Sim_Dm_MIP(IxI)'!BH37/'MIP(IxI)_TFEVP'!BH37)-1)*100,0)</f>
        <v>2.4424906541753444E-13</v>
      </c>
      <c r="BI37" s="247">
        <f>IFERROR(((+'Sim_Dm_MIP(IxI)'!BI37/'MIP(IxI)_TFEVP'!BI37)-1)*100,0)</f>
        <v>6.6613381477509392E-14</v>
      </c>
      <c r="BJ37" s="247">
        <f>IFERROR(((+'Sim_Dm_MIP(IxI)'!BJ37/'MIP(IxI)_TFEVP'!BJ37)-1)*100,0)</f>
        <v>-3.219646771412954E-13</v>
      </c>
      <c r="BK37" s="247">
        <f>IFERROR(((+'Sim_Dm_MIP(IxI)'!BK37/'MIP(IxI)_TFEVP'!BK37)-1)*100,0)</f>
        <v>4.4408920985006262E-14</v>
      </c>
      <c r="BL37" s="247">
        <f>IFERROR(((+'Sim_Dm_MIP(IxI)'!BL37/'MIP(IxI)_TFEVP'!BL37)-1)*100,0)</f>
        <v>-2.2204460492503131E-13</v>
      </c>
      <c r="BM37" s="247">
        <f>IFERROR(((+'Sim_Dm_MIP(IxI)'!BM37/'MIP(IxI)_TFEVP'!BM37)-1)*100,0)</f>
        <v>-4.4408920985006262E-14</v>
      </c>
      <c r="BN37" s="247">
        <f>IFERROR(((+'Sim_Dm_MIP(IxI)'!BN37/'MIP(IxI)_TFEVP'!BN37)-1)*100,0)</f>
        <v>4.2188474935755949E-13</v>
      </c>
      <c r="BO37" s="247">
        <f>IFERROR(((+'Sim_Dm_MIP(IxI)'!BO37/'MIP(IxI)_TFEVP'!BO37)-1)*100,0)</f>
        <v>1.9984014443252818E-13</v>
      </c>
      <c r="BP37" s="247">
        <f>IFERROR(((+'Sim_Dm_MIP(IxI)'!BP37/'MIP(IxI)_TFEVP'!BP37)-1)*100,0)</f>
        <v>6.6613381477509392E-14</v>
      </c>
      <c r="BQ37" s="247">
        <f>IFERROR(((+'Sim_Dm_MIP(IxI)'!BQ37/'MIP(IxI)_TFEVP'!BQ37)-1)*100,0)</f>
        <v>4.6629367034256575E-13</v>
      </c>
      <c r="BR37" s="247">
        <f>IFERROR(((+'Sim_Dm_MIP(IxI)'!BR37/'MIP(IxI)_TFEVP'!BR37)-1)*100,0)</f>
        <v>1.1102230246251565E-13</v>
      </c>
      <c r="BS37" s="247">
        <f>IFERROR(((+'Sim_Dm_MIP(IxI)'!BS37/'MIP(IxI)_TFEVP'!BS37)-1)*100,0)</f>
        <v>-1.7763568394002505E-13</v>
      </c>
      <c r="BT37" s="247">
        <f>IFERROR(((+'Sim_Dm_MIP(IxI)'!BT37/'MIP(IxI)_TFEVP'!BT37)-1)*100,0)</f>
        <v>-1.3322676295501878E-13</v>
      </c>
      <c r="BU37" s="247">
        <f>IFERROR(((+'Sim_Dm_MIP(IxI)'!BU37/'MIP(IxI)_TFEVP'!BU37)-1)*100,0)</f>
        <v>-1.8873791418627661E-13</v>
      </c>
      <c r="BV37" s="247">
        <f>IFERROR(((+'Sim_Dm_MIP(IxI)'!BV37/'MIP(IxI)_TFEVP'!BV37)-1)*100,0)</f>
        <v>-2.2204460492503131E-14</v>
      </c>
      <c r="BW37" s="247">
        <f>IFERROR(((+'Sim_Dm_MIP(IxI)'!BW37/'MIP(IxI)_TFEVP'!BW37)-1)*100,0)</f>
        <v>0</v>
      </c>
      <c r="BX37" s="247">
        <f>IFERROR(((+'Sim_Dm_MIP(IxI)'!BX37/'MIP(IxI)_TFEVP'!BX37)-1)*100,0)</f>
        <v>0</v>
      </c>
      <c r="BY37" s="247">
        <f>IFERROR(((+'Sim_Dm_MIP(IxI)'!BY37/'MIP(IxI)_TFEVP'!BY37)-1)*100,0)</f>
        <v>-1.4432899320127035E-13</v>
      </c>
      <c r="BZ37" s="247">
        <f>IFERROR(((+'Sim_Dm_MIP(IxI)'!BZ37/'MIP(IxI)_TFEVP'!BZ37)-1)*100,0)</f>
        <v>-1.1102230246251565E-13</v>
      </c>
      <c r="CA37" s="265">
        <f>IFERROR(((+'Sim_Dm_MIP(IxI)'!CA37/'MIP(IxI)_TFEVP'!CA37)-1)*100,0)</f>
        <v>0</v>
      </c>
      <c r="CB37" s="256">
        <f>IFERROR(((+'Sim_Dm_MIP(IxI)'!CB37/'MIP(IxI)_TFEVP'!CB37)-1)*100,0)</f>
        <v>2.4424906541753444E-13</v>
      </c>
      <c r="CC37" s="246">
        <f>IFERROR(((+'Sim_Dm_MIP(IxI)'!CC37/'MIP(IxI)_TFEVP'!CC37)-1)*100,0)</f>
        <v>0</v>
      </c>
      <c r="CD37" s="247">
        <f>IFERROR(((+'Sim_Dm_MIP(IxI)'!CD37/'MIP(IxI)_TFEVP'!CD37)-1)*100,0)</f>
        <v>0</v>
      </c>
      <c r="CE37" s="247">
        <f>IFERROR(((+'Sim_Dm_MIP(IxI)'!CE37/'MIP(IxI)_TFEVP'!CE37)-1)*100,0)</f>
        <v>0</v>
      </c>
      <c r="CF37" s="247">
        <f>IFERROR(((+'Sim_Dm_MIP(IxI)'!CF37/'MIP(IxI)_TFEVP'!CF37)-1)*100,0)</f>
        <v>0</v>
      </c>
      <c r="CG37" s="247">
        <f>IFERROR(((+'Sim_Dm_MIP(IxI)'!CG37/'MIP(IxI)_TFEVP'!CG37)-1)*100,0)</f>
        <v>0</v>
      </c>
      <c r="CH37" s="248">
        <f>IFERROR(((+'Sim_Dm_MIP(IxI)'!CH37/'MIP(IxI)_TFEVP'!CH37)-1)*100,0)</f>
        <v>0</v>
      </c>
      <c r="CI37" s="279">
        <f>IFERROR(((+'Sim_Dm_MIP(IxI)'!CI37/'MIP(IxI)_TFEVP'!CI37)-1)*100,0)</f>
        <v>2.2204460492503131E-14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IFERROR(((+'Sim_Dm_MIP(IxI)'!D38/'MIP(IxI)_TFEVP'!D38)-1)*100,0)</f>
        <v>6.6613381477509392E-14</v>
      </c>
      <c r="E38" s="247">
        <f>IFERROR(((+'Sim_Dm_MIP(IxI)'!E38/'MIP(IxI)_TFEVP'!E38)-1)*100,0)</f>
        <v>1.1102230246251565E-13</v>
      </c>
      <c r="F38" s="247">
        <f>IFERROR(((+'Sim_Dm_MIP(IxI)'!F38/'MIP(IxI)_TFEVP'!F38)-1)*100,0)</f>
        <v>-1.8873791418627661E-13</v>
      </c>
      <c r="G38" s="247">
        <f>IFERROR(((+'Sim_Dm_MIP(IxI)'!G38/'MIP(IxI)_TFEVP'!G38)-1)*100,0)</f>
        <v>0</v>
      </c>
      <c r="H38" s="247">
        <f>IFERROR(((+'Sim_Dm_MIP(IxI)'!H38/'MIP(IxI)_TFEVP'!H38)-1)*100,0)</f>
        <v>1.9984014443252818E-13</v>
      </c>
      <c r="I38" s="247">
        <f>IFERROR(((+'Sim_Dm_MIP(IxI)'!I38/'MIP(IxI)_TFEVP'!I38)-1)*100,0)</f>
        <v>-3.3306690738754696E-14</v>
      </c>
      <c r="J38" s="247">
        <f>IFERROR(((+'Sim_Dm_MIP(IxI)'!J38/'MIP(IxI)_TFEVP'!J38)-1)*100,0)</f>
        <v>0</v>
      </c>
      <c r="K38" s="247">
        <f>IFERROR(((+'Sim_Dm_MIP(IxI)'!K38/'MIP(IxI)_TFEVP'!K38)-1)*100,0)</f>
        <v>6.6613381477509392E-14</v>
      </c>
      <c r="L38" s="247">
        <f>IFERROR(((+'Sim_Dm_MIP(IxI)'!L38/'MIP(IxI)_TFEVP'!L38)-1)*100,0)</f>
        <v>1.7763568394002505E-13</v>
      </c>
      <c r="M38" s="247">
        <f>IFERROR(((+'Sim_Dm_MIP(IxI)'!M38/'MIP(IxI)_TFEVP'!M38)-1)*100,0)</f>
        <v>-7.7715611723760958E-14</v>
      </c>
      <c r="N38" s="247">
        <f>IFERROR(((+'Sim_Dm_MIP(IxI)'!N38/'MIP(IxI)_TFEVP'!N38)-1)*100,0)</f>
        <v>-5.5511151231257827E-14</v>
      </c>
      <c r="O38" s="247">
        <f>IFERROR(((+'Sim_Dm_MIP(IxI)'!O38/'MIP(IxI)_TFEVP'!O38)-1)*100,0)</f>
        <v>-2.2204460492503131E-14</v>
      </c>
      <c r="P38" s="247">
        <f>IFERROR(((+'Sim_Dm_MIP(IxI)'!P38/'MIP(IxI)_TFEVP'!P38)-1)*100,0)</f>
        <v>-2.1094237467877974E-13</v>
      </c>
      <c r="Q38" s="247">
        <f>IFERROR(((+'Sim_Dm_MIP(IxI)'!Q38/'MIP(IxI)_TFEVP'!Q38)-1)*100,0)</f>
        <v>-4.8849813083506888E-13</v>
      </c>
      <c r="R38" s="247">
        <f>IFERROR(((+'Sim_Dm_MIP(IxI)'!R38/'MIP(IxI)_TFEVP'!R38)-1)*100,0)</f>
        <v>4.4408920985006262E-14</v>
      </c>
      <c r="S38" s="247">
        <f>IFERROR(((+'Sim_Dm_MIP(IxI)'!S38/'MIP(IxI)_TFEVP'!S38)-1)*100,0)</f>
        <v>-2.3314683517128287E-13</v>
      </c>
      <c r="T38" s="247">
        <f>IFERROR(((+'Sim_Dm_MIP(IxI)'!T38/'MIP(IxI)_TFEVP'!T38)-1)*100,0)</f>
        <v>2.4424906541753444E-13</v>
      </c>
      <c r="U38" s="247">
        <f>IFERROR(((+'Sim_Dm_MIP(IxI)'!U38/'MIP(IxI)_TFEVP'!U38)-1)*100,0)</f>
        <v>-6.2172489379008766E-13</v>
      </c>
      <c r="V38" s="247">
        <f>IFERROR(((+'Sim_Dm_MIP(IxI)'!V38/'MIP(IxI)_TFEVP'!V38)-1)*100,0)</f>
        <v>-5.6621374255882984E-13</v>
      </c>
      <c r="W38" s="247">
        <f>IFERROR(((+'Sim_Dm_MIP(IxI)'!W38/'MIP(IxI)_TFEVP'!W38)-1)*100,0)</f>
        <v>3.1086244689504383E-13</v>
      </c>
      <c r="X38" s="247">
        <f>IFERROR(((+'Sim_Dm_MIP(IxI)'!X38/'MIP(IxI)_TFEVP'!X38)-1)*100,0)</f>
        <v>-1.5543122344752192E-13</v>
      </c>
      <c r="Y38" s="247">
        <f>IFERROR(((+'Sim_Dm_MIP(IxI)'!Y38/'MIP(IxI)_TFEVP'!Y38)-1)*100,0)</f>
        <v>-4.7739590058881731E-13</v>
      </c>
      <c r="Z38" s="247">
        <f>IFERROR(((+'Sim_Dm_MIP(IxI)'!Z38/'MIP(IxI)_TFEVP'!Z38)-1)*100,0)</f>
        <v>-6.6613381477509392E-14</v>
      </c>
      <c r="AA38" s="247">
        <f>IFERROR(((+'Sim_Dm_MIP(IxI)'!AA38/'MIP(IxI)_TFEVP'!AA38)-1)*100,0)</f>
        <v>5.773159728050814E-13</v>
      </c>
      <c r="AB38" s="247">
        <f>IFERROR(((+'Sim_Dm_MIP(IxI)'!AB38/'MIP(IxI)_TFEVP'!AB38)-1)*100,0)</f>
        <v>-5.5511151231257827E-14</v>
      </c>
      <c r="AC38" s="247">
        <f>IFERROR(((+'Sim_Dm_MIP(IxI)'!AC38/'MIP(IxI)_TFEVP'!AC38)-1)*100,0)</f>
        <v>-1.9984014443252818E-13</v>
      </c>
      <c r="AD38" s="247">
        <f>IFERROR(((+'Sim_Dm_MIP(IxI)'!AD38/'MIP(IxI)_TFEVP'!AD38)-1)*100,0)</f>
        <v>-2.4424906541753444E-13</v>
      </c>
      <c r="AE38" s="247">
        <f>IFERROR(((+'Sim_Dm_MIP(IxI)'!AE38/'MIP(IxI)_TFEVP'!AE38)-1)*100,0)</f>
        <v>1.7763568394002505E-13</v>
      </c>
      <c r="AF38" s="247">
        <f>IFERROR(((+'Sim_Dm_MIP(IxI)'!AF38/'MIP(IxI)_TFEVP'!AF38)-1)*100,0)</f>
        <v>1.7763568394002505E-13</v>
      </c>
      <c r="AG38" s="247">
        <f>IFERROR(((+'Sim_Dm_MIP(IxI)'!AG38/'MIP(IxI)_TFEVP'!AG38)-1)*100,0)</f>
        <v>8.659739592076221E-13</v>
      </c>
      <c r="AH38" s="247">
        <f>IFERROR(((+'Sim_Dm_MIP(IxI)'!AH38/'MIP(IxI)_TFEVP'!AH38)-1)*100,0)</f>
        <v>3.5527136788005009E-13</v>
      </c>
      <c r="AI38" s="247">
        <f>IFERROR(((+'Sim_Dm_MIP(IxI)'!AI38/'MIP(IxI)_TFEVP'!AI38)-1)*100,0)</f>
        <v>-1.1102230246251565E-13</v>
      </c>
      <c r="AJ38" s="247">
        <f>IFERROR(((+'Sim_Dm_MIP(IxI)'!AJ38/'MIP(IxI)_TFEVP'!AJ38)-1)*100,0)</f>
        <v>4.6629367034256575E-13</v>
      </c>
      <c r="AK38" s="247">
        <f>IFERROR(((+'Sim_Dm_MIP(IxI)'!AK38/'MIP(IxI)_TFEVP'!AK38)-1)*100,0)</f>
        <v>1.1102230246251565E-13</v>
      </c>
      <c r="AL38" s="247">
        <f>IFERROR(((+'Sim_Dm_MIP(IxI)'!AL38/'MIP(IxI)_TFEVP'!AL38)-1)*100,0)</f>
        <v>3.1086244689504383E-13</v>
      </c>
      <c r="AM38" s="247">
        <f>IFERROR(((+'Sim_Dm_MIP(IxI)'!AM38/'MIP(IxI)_TFEVP'!AM38)-1)*100,0)</f>
        <v>3.5527136788005009E-13</v>
      </c>
      <c r="AN38" s="247">
        <f>IFERROR(((+'Sim_Dm_MIP(IxI)'!AN38/'MIP(IxI)_TFEVP'!AN38)-1)*100,0)</f>
        <v>-7.7715611723760958E-14</v>
      </c>
      <c r="AO38" s="247">
        <f>IFERROR(((+'Sim_Dm_MIP(IxI)'!AO38/'MIP(IxI)_TFEVP'!AO38)-1)*100,0)</f>
        <v>-3.1086244689504383E-13</v>
      </c>
      <c r="AP38" s="247">
        <f>IFERROR(((+'Sim_Dm_MIP(IxI)'!AP38/'MIP(IxI)_TFEVP'!AP38)-1)*100,0)</f>
        <v>3.1086244689504383E-13</v>
      </c>
      <c r="AQ38" s="247">
        <f>IFERROR(((+'Sim_Dm_MIP(IxI)'!AQ38/'MIP(IxI)_TFEVP'!AQ38)-1)*100,0)</f>
        <v>4.4408920985006262E-14</v>
      </c>
      <c r="AR38" s="247">
        <f>IFERROR(((+'Sim_Dm_MIP(IxI)'!AR38/'MIP(IxI)_TFEVP'!AR38)-1)*100,0)</f>
        <v>3.7747582837255322E-13</v>
      </c>
      <c r="AS38" s="247">
        <f>IFERROR(((+'Sim_Dm_MIP(IxI)'!AS38/'MIP(IxI)_TFEVP'!AS38)-1)*100,0)</f>
        <v>4.4408920985006262E-14</v>
      </c>
      <c r="AT38" s="247">
        <f>IFERROR(((+'Sim_Dm_MIP(IxI)'!AT38/'MIP(IxI)_TFEVP'!AT38)-1)*100,0)</f>
        <v>-1.9984014443252818E-13</v>
      </c>
      <c r="AU38" s="247">
        <f>IFERROR(((+'Sim_Dm_MIP(IxI)'!AU38/'MIP(IxI)_TFEVP'!AU38)-1)*100,0)</f>
        <v>-2.886579864025407E-13</v>
      </c>
      <c r="AV38" s="247">
        <f>IFERROR(((+'Sim_Dm_MIP(IxI)'!AV38/'MIP(IxI)_TFEVP'!AV38)-1)*100,0)</f>
        <v>2.2204460492503131E-14</v>
      </c>
      <c r="AW38" s="247">
        <f>IFERROR(((+'Sim_Dm_MIP(IxI)'!AW38/'MIP(IxI)_TFEVP'!AW38)-1)*100,0)</f>
        <v>1.3322676295501878E-13</v>
      </c>
      <c r="AX38" s="247">
        <f>IFERROR(((+'Sim_Dm_MIP(IxI)'!AX38/'MIP(IxI)_TFEVP'!AX38)-1)*100,0)</f>
        <v>8.8817841970012523E-14</v>
      </c>
      <c r="AY38" s="247">
        <f>IFERROR(((+'Sim_Dm_MIP(IxI)'!AY38/'MIP(IxI)_TFEVP'!AY38)-1)*100,0)</f>
        <v>0</v>
      </c>
      <c r="AZ38" s="247">
        <f>IFERROR(((+'Sim_Dm_MIP(IxI)'!AZ38/'MIP(IxI)_TFEVP'!AZ38)-1)*100,0)</f>
        <v>-2.886579864025407E-13</v>
      </c>
      <c r="BA38" s="247">
        <f>IFERROR(((+'Sim_Dm_MIP(IxI)'!BA38/'MIP(IxI)_TFEVP'!BA38)-1)*100,0)</f>
        <v>-3.219646771412954E-13</v>
      </c>
      <c r="BB38" s="247">
        <f>IFERROR(((+'Sim_Dm_MIP(IxI)'!BB38/'MIP(IxI)_TFEVP'!BB38)-1)*100,0)</f>
        <v>-1.9984014443252818E-13</v>
      </c>
      <c r="BC38" s="247">
        <f>IFERROR(((+'Sim_Dm_MIP(IxI)'!BC38/'MIP(IxI)_TFEVP'!BC38)-1)*100,0)</f>
        <v>6.6613381477509392E-14</v>
      </c>
      <c r="BD38" s="247">
        <f>IFERROR(((+'Sim_Dm_MIP(IxI)'!BD38/'MIP(IxI)_TFEVP'!BD38)-1)*100,0)</f>
        <v>-4.5519144009631418E-13</v>
      </c>
      <c r="BE38" s="247">
        <f>IFERROR(((+'Sim_Dm_MIP(IxI)'!BE38/'MIP(IxI)_TFEVP'!BE38)-1)*100,0)</f>
        <v>3.5527136788005009E-13</v>
      </c>
      <c r="BF38" s="247">
        <f>IFERROR(((+'Sim_Dm_MIP(IxI)'!BF38/'MIP(IxI)_TFEVP'!BF38)-1)*100,0)</f>
        <v>0</v>
      </c>
      <c r="BG38" s="247">
        <f>IFERROR(((+'Sim_Dm_MIP(IxI)'!BG38/'MIP(IxI)_TFEVP'!BG38)-1)*100,0)</f>
        <v>-6.3282712403633923E-13</v>
      </c>
      <c r="BH38" s="247">
        <f>IFERROR(((+'Sim_Dm_MIP(IxI)'!BH38/'MIP(IxI)_TFEVP'!BH38)-1)*100,0)</f>
        <v>1.5543122344752192E-13</v>
      </c>
      <c r="BI38" s="247">
        <f>IFERROR(((+'Sim_Dm_MIP(IxI)'!BI38/'MIP(IxI)_TFEVP'!BI38)-1)*100,0)</f>
        <v>1.9984014443252818E-13</v>
      </c>
      <c r="BJ38" s="247">
        <f>IFERROR(((+'Sim_Dm_MIP(IxI)'!BJ38/'MIP(IxI)_TFEVP'!BJ38)-1)*100,0)</f>
        <v>-3.219646771412954E-13</v>
      </c>
      <c r="BK38" s="247">
        <f>IFERROR(((+'Sim_Dm_MIP(IxI)'!BK38/'MIP(IxI)_TFEVP'!BK38)-1)*100,0)</f>
        <v>1.1102230246251565E-13</v>
      </c>
      <c r="BL38" s="247">
        <f>IFERROR(((+'Sim_Dm_MIP(IxI)'!BL38/'MIP(IxI)_TFEVP'!BL38)-1)*100,0)</f>
        <v>-4.9960036108132044E-13</v>
      </c>
      <c r="BM38" s="247">
        <f>IFERROR(((+'Sim_Dm_MIP(IxI)'!BM38/'MIP(IxI)_TFEVP'!BM38)-1)*100,0)</f>
        <v>-3.219646771412954E-13</v>
      </c>
      <c r="BN38" s="247">
        <f>IFERROR(((+'Sim_Dm_MIP(IxI)'!BN38/'MIP(IxI)_TFEVP'!BN38)-1)*100,0)</f>
        <v>6.4392935428259079E-13</v>
      </c>
      <c r="BO38" s="247">
        <f>IFERROR(((+'Sim_Dm_MIP(IxI)'!BO38/'MIP(IxI)_TFEVP'!BO38)-1)*100,0)</f>
        <v>6.6613381477509392E-14</v>
      </c>
      <c r="BP38" s="247">
        <f>IFERROR(((+'Sim_Dm_MIP(IxI)'!BP38/'MIP(IxI)_TFEVP'!BP38)-1)*100,0)</f>
        <v>-2.55351295663786E-13</v>
      </c>
      <c r="BQ38" s="247">
        <f>IFERROR(((+'Sim_Dm_MIP(IxI)'!BQ38/'MIP(IxI)_TFEVP'!BQ38)-1)*100,0)</f>
        <v>2.2204460492503131E-14</v>
      </c>
      <c r="BR38" s="247">
        <f>IFERROR(((+'Sim_Dm_MIP(IxI)'!BR38/'MIP(IxI)_TFEVP'!BR38)-1)*100,0)</f>
        <v>1.7763568394002505E-13</v>
      </c>
      <c r="BS38" s="247">
        <f>IFERROR(((+'Sim_Dm_MIP(IxI)'!BS38/'MIP(IxI)_TFEVP'!BS38)-1)*100,0)</f>
        <v>-1.1102230246251565E-13</v>
      </c>
      <c r="BT38" s="247">
        <f>IFERROR(((+'Sim_Dm_MIP(IxI)'!BT38/'MIP(IxI)_TFEVP'!BT38)-1)*100,0)</f>
        <v>1.5543122344752192E-13</v>
      </c>
      <c r="BU38" s="247">
        <f>IFERROR(((+'Sim_Dm_MIP(IxI)'!BU38/'MIP(IxI)_TFEVP'!BU38)-1)*100,0)</f>
        <v>-1.5543122344752192E-13</v>
      </c>
      <c r="BV38" s="247">
        <f>IFERROR(((+'Sim_Dm_MIP(IxI)'!BV38/'MIP(IxI)_TFEVP'!BV38)-1)*100,0)</f>
        <v>2.2204460492503131E-14</v>
      </c>
      <c r="BW38" s="247">
        <f>IFERROR(((+'Sim_Dm_MIP(IxI)'!BW38/'MIP(IxI)_TFEVP'!BW38)-1)*100,0)</f>
        <v>-5.5511151231257827E-14</v>
      </c>
      <c r="BX38" s="247">
        <f>IFERROR(((+'Sim_Dm_MIP(IxI)'!BX38/'MIP(IxI)_TFEVP'!BX38)-1)*100,0)</f>
        <v>2.4424906541753444E-13</v>
      </c>
      <c r="BY38" s="247">
        <f>IFERROR(((+'Sim_Dm_MIP(IxI)'!BY38/'MIP(IxI)_TFEVP'!BY38)-1)*100,0)</f>
        <v>8.8817841970012523E-14</v>
      </c>
      <c r="BZ38" s="247">
        <f>IFERROR(((+'Sim_Dm_MIP(IxI)'!BZ38/'MIP(IxI)_TFEVP'!BZ38)-1)*100,0)</f>
        <v>2.886579864025407E-13</v>
      </c>
      <c r="CA38" s="265">
        <f>IFERROR(((+'Sim_Dm_MIP(IxI)'!CA38/'MIP(IxI)_TFEVP'!CA38)-1)*100,0)</f>
        <v>0</v>
      </c>
      <c r="CB38" s="256">
        <f>IFERROR(((+'Sim_Dm_MIP(IxI)'!CB38/'MIP(IxI)_TFEVP'!CB38)-1)*100,0)</f>
        <v>2.4424906541753444E-13</v>
      </c>
      <c r="CC38" s="246">
        <f>IFERROR(((+'Sim_Dm_MIP(IxI)'!CC38/'MIP(IxI)_TFEVP'!CC38)-1)*100,0)</f>
        <v>0</v>
      </c>
      <c r="CD38" s="247">
        <f>IFERROR(((+'Sim_Dm_MIP(IxI)'!CD38/'MIP(IxI)_TFEVP'!CD38)-1)*100,0)</f>
        <v>0</v>
      </c>
      <c r="CE38" s="247">
        <f>IFERROR(((+'Sim_Dm_MIP(IxI)'!CE38/'MIP(IxI)_TFEVP'!CE38)-1)*100,0)</f>
        <v>0</v>
      </c>
      <c r="CF38" s="247">
        <f>IFERROR(((+'Sim_Dm_MIP(IxI)'!CF38/'MIP(IxI)_TFEVP'!CF38)-1)*100,0)</f>
        <v>0</v>
      </c>
      <c r="CG38" s="247">
        <f>IFERROR(((+'Sim_Dm_MIP(IxI)'!CG38/'MIP(IxI)_TFEVP'!CG38)-1)*100,0)</f>
        <v>0</v>
      </c>
      <c r="CH38" s="248">
        <f>IFERROR(((+'Sim_Dm_MIP(IxI)'!CH38/'MIP(IxI)_TFEVP'!CH38)-1)*100,0)</f>
        <v>0</v>
      </c>
      <c r="CI38" s="279">
        <f>IFERROR(((+'Sim_Dm_MIP(IxI)'!CI38/'MIP(IxI)_TFEVP'!CI38)-1)*100,0)</f>
        <v>1.1102230246251565E-13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IFERROR(((+'Sim_Dm_MIP(IxI)'!D39/'MIP(IxI)_TFEVP'!D39)-1)*100,0)</f>
        <v>-2.55351295663786E-13</v>
      </c>
      <c r="E39" s="247">
        <f>IFERROR(((+'Sim_Dm_MIP(IxI)'!E39/'MIP(IxI)_TFEVP'!E39)-1)*100,0)</f>
        <v>-8.8817841970012523E-14</v>
      </c>
      <c r="F39" s="247">
        <f>IFERROR(((+'Sim_Dm_MIP(IxI)'!F39/'MIP(IxI)_TFEVP'!F39)-1)*100,0)</f>
        <v>-2.1094237467877974E-13</v>
      </c>
      <c r="G39" s="247">
        <f>IFERROR(((+'Sim_Dm_MIP(IxI)'!G39/'MIP(IxI)_TFEVP'!G39)-1)*100,0)</f>
        <v>8.8817841970012523E-14</v>
      </c>
      <c r="H39" s="247">
        <f>IFERROR(((+'Sim_Dm_MIP(IxI)'!H39/'MIP(IxI)_TFEVP'!H39)-1)*100,0)</f>
        <v>0</v>
      </c>
      <c r="I39" s="247">
        <f>IFERROR(((+'Sim_Dm_MIP(IxI)'!I39/'MIP(IxI)_TFEVP'!I39)-1)*100,0)</f>
        <v>2.2204460492503131E-14</v>
      </c>
      <c r="J39" s="247">
        <f>IFERROR(((+'Sim_Dm_MIP(IxI)'!J39/'MIP(IxI)_TFEVP'!J39)-1)*100,0)</f>
        <v>-8.8817841970012523E-14</v>
      </c>
      <c r="K39" s="247">
        <f>IFERROR(((+'Sim_Dm_MIP(IxI)'!K39/'MIP(IxI)_TFEVP'!K39)-1)*100,0)</f>
        <v>1.1102230246251565E-13</v>
      </c>
      <c r="L39" s="247">
        <f>IFERROR(((+'Sim_Dm_MIP(IxI)'!L39/'MIP(IxI)_TFEVP'!L39)-1)*100,0)</f>
        <v>0</v>
      </c>
      <c r="M39" s="247">
        <f>IFERROR(((+'Sim_Dm_MIP(IxI)'!M39/'MIP(IxI)_TFEVP'!M39)-1)*100,0)</f>
        <v>-3.7747582837255322E-13</v>
      </c>
      <c r="N39" s="247">
        <f>IFERROR(((+'Sim_Dm_MIP(IxI)'!N39/'MIP(IxI)_TFEVP'!N39)-1)*100,0)</f>
        <v>1.5543122344752192E-13</v>
      </c>
      <c r="O39" s="247">
        <f>IFERROR(((+'Sim_Dm_MIP(IxI)'!O39/'MIP(IxI)_TFEVP'!O39)-1)*100,0)</f>
        <v>-5.5511151231257827E-14</v>
      </c>
      <c r="P39" s="247">
        <f>IFERROR(((+'Sim_Dm_MIP(IxI)'!P39/'MIP(IxI)_TFEVP'!P39)-1)*100,0)</f>
        <v>-1.7763568394002505E-13</v>
      </c>
      <c r="Q39" s="247">
        <f>IFERROR(((+'Sim_Dm_MIP(IxI)'!Q39/'MIP(IxI)_TFEVP'!Q39)-1)*100,0)</f>
        <v>3.7747582837255322E-13</v>
      </c>
      <c r="R39" s="247">
        <f>IFERROR(((+'Sim_Dm_MIP(IxI)'!R39/'MIP(IxI)_TFEVP'!R39)-1)*100,0)</f>
        <v>-6.5503158452884236E-13</v>
      </c>
      <c r="S39" s="247">
        <f>IFERROR(((+'Sim_Dm_MIP(IxI)'!S39/'MIP(IxI)_TFEVP'!S39)-1)*100,0)</f>
        <v>-3.3306690738754696E-14</v>
      </c>
      <c r="T39" s="247">
        <f>IFERROR(((+'Sim_Dm_MIP(IxI)'!T39/'MIP(IxI)_TFEVP'!T39)-1)*100,0)</f>
        <v>1.7763568394002505E-13</v>
      </c>
      <c r="U39" s="247">
        <f>IFERROR(((+'Sim_Dm_MIP(IxI)'!U39/'MIP(IxI)_TFEVP'!U39)-1)*100,0)</f>
        <v>-6.2172489379008766E-13</v>
      </c>
      <c r="V39" s="247">
        <f>IFERROR(((+'Sim_Dm_MIP(IxI)'!V39/'MIP(IxI)_TFEVP'!V39)-1)*100,0)</f>
        <v>-2.2204460492503131E-13</v>
      </c>
      <c r="W39" s="247">
        <f>IFERROR(((+'Sim_Dm_MIP(IxI)'!W39/'MIP(IxI)_TFEVP'!W39)-1)*100,0)</f>
        <v>4.4408920985006262E-14</v>
      </c>
      <c r="X39" s="247">
        <f>IFERROR(((+'Sim_Dm_MIP(IxI)'!X39/'MIP(IxI)_TFEVP'!X39)-1)*100,0)</f>
        <v>1.5543122344752192E-13</v>
      </c>
      <c r="Y39" s="247">
        <f>IFERROR(((+'Sim_Dm_MIP(IxI)'!Y39/'MIP(IxI)_TFEVP'!Y39)-1)*100,0)</f>
        <v>-1.2212453270876722E-13</v>
      </c>
      <c r="Z39" s="247">
        <f>IFERROR(((+'Sim_Dm_MIP(IxI)'!Z39/'MIP(IxI)_TFEVP'!Z39)-1)*100,0)</f>
        <v>2.886579864025407E-13</v>
      </c>
      <c r="AA39" s="247">
        <f>IFERROR(((+'Sim_Dm_MIP(IxI)'!AA39/'MIP(IxI)_TFEVP'!AA39)-1)*100,0)</f>
        <v>2.2204460492503131E-14</v>
      </c>
      <c r="AB39" s="247">
        <f>IFERROR(((+'Sim_Dm_MIP(IxI)'!AB39/'MIP(IxI)_TFEVP'!AB39)-1)*100,0)</f>
        <v>1.9984014443252818E-13</v>
      </c>
      <c r="AC39" s="247">
        <f>IFERROR(((+'Sim_Dm_MIP(IxI)'!AC39/'MIP(IxI)_TFEVP'!AC39)-1)*100,0)</f>
        <v>-6.9944050551384862E-13</v>
      </c>
      <c r="AD39" s="247">
        <f>IFERROR(((+'Sim_Dm_MIP(IxI)'!AD39/'MIP(IxI)_TFEVP'!AD39)-1)*100,0)</f>
        <v>-6.8833827526759706E-13</v>
      </c>
      <c r="AE39" s="247">
        <f>IFERROR(((+'Sim_Dm_MIP(IxI)'!AE39/'MIP(IxI)_TFEVP'!AE39)-1)*100,0)</f>
        <v>-2.55351295663786E-13</v>
      </c>
      <c r="AF39" s="247">
        <f>IFERROR(((+'Sim_Dm_MIP(IxI)'!AF39/'MIP(IxI)_TFEVP'!AF39)-1)*100,0)</f>
        <v>-1.1102230246251565E-14</v>
      </c>
      <c r="AG39" s="247">
        <f>IFERROR(((+'Sim_Dm_MIP(IxI)'!AG39/'MIP(IxI)_TFEVP'!AG39)-1)*100,0)</f>
        <v>5.9952043329758453E-13</v>
      </c>
      <c r="AH39" s="247">
        <f>IFERROR(((+'Sim_Dm_MIP(IxI)'!AH39/'MIP(IxI)_TFEVP'!AH39)-1)*100,0)</f>
        <v>3.3306690738754696E-13</v>
      </c>
      <c r="AI39" s="247">
        <f>IFERROR(((+'Sim_Dm_MIP(IxI)'!AI39/'MIP(IxI)_TFEVP'!AI39)-1)*100,0)</f>
        <v>-2.4424906541753444E-13</v>
      </c>
      <c r="AJ39" s="247">
        <f>IFERROR(((+'Sim_Dm_MIP(IxI)'!AJ39/'MIP(IxI)_TFEVP'!AJ39)-1)*100,0)</f>
        <v>2.2204460492503131E-14</v>
      </c>
      <c r="AK39" s="247">
        <f>IFERROR(((+'Sim_Dm_MIP(IxI)'!AK39/'MIP(IxI)_TFEVP'!AK39)-1)*100,0)</f>
        <v>1.1102230246251565E-13</v>
      </c>
      <c r="AL39" s="247">
        <f>IFERROR(((+'Sim_Dm_MIP(IxI)'!AL39/'MIP(IxI)_TFEVP'!AL39)-1)*100,0)</f>
        <v>6.4392935428259079E-13</v>
      </c>
      <c r="AM39" s="247">
        <f>IFERROR(((+'Sim_Dm_MIP(IxI)'!AM39/'MIP(IxI)_TFEVP'!AM39)-1)*100,0)</f>
        <v>8.8817841970012523E-14</v>
      </c>
      <c r="AN39" s="247">
        <f>IFERROR(((+'Sim_Dm_MIP(IxI)'!AN39/'MIP(IxI)_TFEVP'!AN39)-1)*100,0)</f>
        <v>1.5543122344752192E-13</v>
      </c>
      <c r="AO39" s="247">
        <f>IFERROR(((+'Sim_Dm_MIP(IxI)'!AO39/'MIP(IxI)_TFEVP'!AO39)-1)*100,0)</f>
        <v>-3.7747582837255322E-13</v>
      </c>
      <c r="AP39" s="247">
        <f>IFERROR(((+'Sim_Dm_MIP(IxI)'!AP39/'MIP(IxI)_TFEVP'!AP39)-1)*100,0)</f>
        <v>2.4424906541753444E-13</v>
      </c>
      <c r="AQ39" s="247">
        <f>IFERROR(((+'Sim_Dm_MIP(IxI)'!AQ39/'MIP(IxI)_TFEVP'!AQ39)-1)*100,0)</f>
        <v>3.1086244689504383E-13</v>
      </c>
      <c r="AR39" s="247">
        <f>IFERROR(((+'Sim_Dm_MIP(IxI)'!AR39/'MIP(IxI)_TFEVP'!AR39)-1)*100,0)</f>
        <v>1.9984014443252818E-13</v>
      </c>
      <c r="AS39" s="247">
        <f>IFERROR(((+'Sim_Dm_MIP(IxI)'!AS39/'MIP(IxI)_TFEVP'!AS39)-1)*100,0)</f>
        <v>0</v>
      </c>
      <c r="AT39" s="247">
        <f>IFERROR(((+'Sim_Dm_MIP(IxI)'!AT39/'MIP(IxI)_TFEVP'!AT39)-1)*100,0)</f>
        <v>-1.7763568394002505E-13</v>
      </c>
      <c r="AU39" s="247">
        <f>IFERROR(((+'Sim_Dm_MIP(IxI)'!AU39/'MIP(IxI)_TFEVP'!AU39)-1)*100,0)</f>
        <v>6.6613381477509392E-14</v>
      </c>
      <c r="AV39" s="247">
        <f>IFERROR(((+'Sim_Dm_MIP(IxI)'!AV39/'MIP(IxI)_TFEVP'!AV39)-1)*100,0)</f>
        <v>-2.4424906541753444E-13</v>
      </c>
      <c r="AW39" s="247">
        <f>IFERROR(((+'Sim_Dm_MIP(IxI)'!AW39/'MIP(IxI)_TFEVP'!AW39)-1)*100,0)</f>
        <v>4.4408920985006262E-14</v>
      </c>
      <c r="AX39" s="247">
        <f>IFERROR(((+'Sim_Dm_MIP(IxI)'!AX39/'MIP(IxI)_TFEVP'!AX39)-1)*100,0)</f>
        <v>8.8817841970012523E-14</v>
      </c>
      <c r="AY39" s="247">
        <f>IFERROR(((+'Sim_Dm_MIP(IxI)'!AY39/'MIP(IxI)_TFEVP'!AY39)-1)*100,0)</f>
        <v>1.1102230246251565E-13</v>
      </c>
      <c r="AZ39" s="247">
        <f>IFERROR(((+'Sim_Dm_MIP(IxI)'!AZ39/'MIP(IxI)_TFEVP'!AZ39)-1)*100,0)</f>
        <v>-5.5511151231257827E-14</v>
      </c>
      <c r="BA39" s="247">
        <f>IFERROR(((+'Sim_Dm_MIP(IxI)'!BA39/'MIP(IxI)_TFEVP'!BA39)-1)*100,0)</f>
        <v>-4.3298697960381105E-13</v>
      </c>
      <c r="BB39" s="247">
        <f>IFERROR(((+'Sim_Dm_MIP(IxI)'!BB39/'MIP(IxI)_TFEVP'!BB39)-1)*100,0)</f>
        <v>-1.6653345369377348E-13</v>
      </c>
      <c r="BC39" s="247">
        <f>IFERROR(((+'Sim_Dm_MIP(IxI)'!BC39/'MIP(IxI)_TFEVP'!BC39)-1)*100,0)</f>
        <v>2.6645352591003757E-13</v>
      </c>
      <c r="BD39" s="247">
        <f>IFERROR(((+'Sim_Dm_MIP(IxI)'!BD39/'MIP(IxI)_TFEVP'!BD39)-1)*100,0)</f>
        <v>-2.3314683517128287E-13</v>
      </c>
      <c r="BE39" s="247">
        <f>IFERROR(((+'Sim_Dm_MIP(IxI)'!BE39/'MIP(IxI)_TFEVP'!BE39)-1)*100,0)</f>
        <v>1.7763568394002505E-13</v>
      </c>
      <c r="BF39" s="247">
        <f>IFERROR(((+'Sim_Dm_MIP(IxI)'!BF39/'MIP(IxI)_TFEVP'!BF39)-1)*100,0)</f>
        <v>2.2204460492503131E-13</v>
      </c>
      <c r="BG39" s="247">
        <f>IFERROR(((+'Sim_Dm_MIP(IxI)'!BG39/'MIP(IxI)_TFEVP'!BG39)-1)*100,0)</f>
        <v>-3.8857805861880479E-13</v>
      </c>
      <c r="BH39" s="247">
        <f>IFERROR(((+'Sim_Dm_MIP(IxI)'!BH39/'MIP(IxI)_TFEVP'!BH39)-1)*100,0)</f>
        <v>-1.4432899320127035E-13</v>
      </c>
      <c r="BI39" s="247">
        <f>IFERROR(((+'Sim_Dm_MIP(IxI)'!BI39/'MIP(IxI)_TFEVP'!BI39)-1)*100,0)</f>
        <v>-1.9984014443252818E-13</v>
      </c>
      <c r="BJ39" s="247">
        <f>IFERROR(((+'Sim_Dm_MIP(IxI)'!BJ39/'MIP(IxI)_TFEVP'!BJ39)-1)*100,0)</f>
        <v>-1.7763568394002505E-13</v>
      </c>
      <c r="BK39" s="247">
        <f>IFERROR(((+'Sim_Dm_MIP(IxI)'!BK39/'MIP(IxI)_TFEVP'!BK39)-1)*100,0)</f>
        <v>1.1102230246251565E-13</v>
      </c>
      <c r="BL39" s="247">
        <f>IFERROR(((+'Sim_Dm_MIP(IxI)'!BL39/'MIP(IxI)_TFEVP'!BL39)-1)*100,0)</f>
        <v>-2.2204460492503131E-13</v>
      </c>
      <c r="BM39" s="247">
        <f>IFERROR(((+'Sim_Dm_MIP(IxI)'!BM39/'MIP(IxI)_TFEVP'!BM39)-1)*100,0)</f>
        <v>8.8817841970012523E-14</v>
      </c>
      <c r="BN39" s="247">
        <f>IFERROR(((+'Sim_Dm_MIP(IxI)'!BN39/'MIP(IxI)_TFEVP'!BN39)-1)*100,0)</f>
        <v>5.5511151231257827E-13</v>
      </c>
      <c r="BO39" s="247">
        <f>IFERROR(((+'Sim_Dm_MIP(IxI)'!BO39/'MIP(IxI)_TFEVP'!BO39)-1)*100,0)</f>
        <v>6.6613381477509392E-14</v>
      </c>
      <c r="BP39" s="247">
        <f>IFERROR(((+'Sim_Dm_MIP(IxI)'!BP39/'MIP(IxI)_TFEVP'!BP39)-1)*100,0)</f>
        <v>-1.8873791418627661E-13</v>
      </c>
      <c r="BQ39" s="247">
        <f>IFERROR(((+'Sim_Dm_MIP(IxI)'!BQ39/'MIP(IxI)_TFEVP'!BQ39)-1)*100,0)</f>
        <v>1.5543122344752192E-13</v>
      </c>
      <c r="BR39" s="247">
        <f>IFERROR(((+'Sim_Dm_MIP(IxI)'!BR39/'MIP(IxI)_TFEVP'!BR39)-1)*100,0)</f>
        <v>1.3322676295501878E-13</v>
      </c>
      <c r="BS39" s="247">
        <f>IFERROR(((+'Sim_Dm_MIP(IxI)'!BS39/'MIP(IxI)_TFEVP'!BS39)-1)*100,0)</f>
        <v>-2.4424906541753444E-13</v>
      </c>
      <c r="BT39" s="247">
        <f>IFERROR(((+'Sim_Dm_MIP(IxI)'!BT39/'MIP(IxI)_TFEVP'!BT39)-1)*100,0)</f>
        <v>-2.2204460492503131E-14</v>
      </c>
      <c r="BU39" s="247">
        <f>IFERROR(((+'Sim_Dm_MIP(IxI)'!BU39/'MIP(IxI)_TFEVP'!BU39)-1)*100,0)</f>
        <v>-2.7755575615628914E-13</v>
      </c>
      <c r="BV39" s="247">
        <f>IFERROR(((+'Sim_Dm_MIP(IxI)'!BV39/'MIP(IxI)_TFEVP'!BV39)-1)*100,0)</f>
        <v>2.4424906541753444E-13</v>
      </c>
      <c r="BW39" s="247">
        <f>IFERROR(((+'Sim_Dm_MIP(IxI)'!BW39/'MIP(IxI)_TFEVP'!BW39)-1)*100,0)</f>
        <v>-1.9984014443252818E-13</v>
      </c>
      <c r="BX39" s="247">
        <f>IFERROR(((+'Sim_Dm_MIP(IxI)'!BX39/'MIP(IxI)_TFEVP'!BX39)-1)*100,0)</f>
        <v>-1.4432899320127035E-13</v>
      </c>
      <c r="BY39" s="247">
        <f>IFERROR(((+'Sim_Dm_MIP(IxI)'!BY39/'MIP(IxI)_TFEVP'!BY39)-1)*100,0)</f>
        <v>-1.6653345369377348E-13</v>
      </c>
      <c r="BZ39" s="247">
        <f>IFERROR(((+'Sim_Dm_MIP(IxI)'!BZ39/'MIP(IxI)_TFEVP'!BZ39)-1)*100,0)</f>
        <v>-2.4424906541753444E-13</v>
      </c>
      <c r="CA39" s="265">
        <f>IFERROR(((+'Sim_Dm_MIP(IxI)'!CA39/'MIP(IxI)_TFEVP'!CA39)-1)*100,0)</f>
        <v>0</v>
      </c>
      <c r="CB39" s="256">
        <f>IFERROR(((+'Sim_Dm_MIP(IxI)'!CB39/'MIP(IxI)_TFEVP'!CB39)-1)*100,0)</f>
        <v>-2.2204460492503131E-14</v>
      </c>
      <c r="CC39" s="246">
        <f>IFERROR(((+'Sim_Dm_MIP(IxI)'!CC39/'MIP(IxI)_TFEVP'!CC39)-1)*100,0)</f>
        <v>0</v>
      </c>
      <c r="CD39" s="247">
        <f>IFERROR(((+'Sim_Dm_MIP(IxI)'!CD39/'MIP(IxI)_TFEVP'!CD39)-1)*100,0)</f>
        <v>0</v>
      </c>
      <c r="CE39" s="247">
        <f>IFERROR(((+'Sim_Dm_MIP(IxI)'!CE39/'MIP(IxI)_TFEVP'!CE39)-1)*100,0)</f>
        <v>0</v>
      </c>
      <c r="CF39" s="247">
        <f>IFERROR(((+'Sim_Dm_MIP(IxI)'!CF39/'MIP(IxI)_TFEVP'!CF39)-1)*100,0)</f>
        <v>0</v>
      </c>
      <c r="CG39" s="247">
        <f>IFERROR(((+'Sim_Dm_MIP(IxI)'!CG39/'MIP(IxI)_TFEVP'!CG39)-1)*100,0)</f>
        <v>0</v>
      </c>
      <c r="CH39" s="248">
        <f>IFERROR(((+'Sim_Dm_MIP(IxI)'!CH39/'MIP(IxI)_TFEVP'!CH39)-1)*100,0)</f>
        <v>0</v>
      </c>
      <c r="CI39" s="279">
        <f>IFERROR(((+'Sim_Dm_MIP(IxI)'!CI39/'MIP(IxI)_TFEVP'!CI39)-1)*100,0)</f>
        <v>-6.6613381477509392E-14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IFERROR(((+'Sim_Dm_MIP(IxI)'!D40/'MIP(IxI)_TFEVP'!D40)-1)*100,0)</f>
        <v>2.2204460492503131E-14</v>
      </c>
      <c r="E40" s="247">
        <f>IFERROR(((+'Sim_Dm_MIP(IxI)'!E40/'MIP(IxI)_TFEVP'!E40)-1)*100,0)</f>
        <v>1.7763568394002505E-13</v>
      </c>
      <c r="F40" s="247">
        <f>IFERROR(((+'Sim_Dm_MIP(IxI)'!F40/'MIP(IxI)_TFEVP'!F40)-1)*100,0)</f>
        <v>-8.8817841970012523E-14</v>
      </c>
      <c r="G40" s="247">
        <f>IFERROR(((+'Sim_Dm_MIP(IxI)'!G40/'MIP(IxI)_TFEVP'!G40)-1)*100,0)</f>
        <v>2.4424906541753444E-13</v>
      </c>
      <c r="H40" s="247">
        <f>IFERROR(((+'Sim_Dm_MIP(IxI)'!H40/'MIP(IxI)_TFEVP'!H40)-1)*100,0)</f>
        <v>1.7763568394002505E-13</v>
      </c>
      <c r="I40" s="247">
        <f>IFERROR(((+'Sim_Dm_MIP(IxI)'!I40/'MIP(IxI)_TFEVP'!I40)-1)*100,0)</f>
        <v>-3.219646771412954E-13</v>
      </c>
      <c r="J40" s="247">
        <f>IFERROR(((+'Sim_Dm_MIP(IxI)'!J40/'MIP(IxI)_TFEVP'!J40)-1)*100,0)</f>
        <v>1.5543122344752192E-13</v>
      </c>
      <c r="K40" s="247">
        <f>IFERROR(((+'Sim_Dm_MIP(IxI)'!K40/'MIP(IxI)_TFEVP'!K40)-1)*100,0)</f>
        <v>1.1102230246251565E-13</v>
      </c>
      <c r="L40" s="247">
        <f>IFERROR(((+'Sim_Dm_MIP(IxI)'!L40/'MIP(IxI)_TFEVP'!L40)-1)*100,0)</f>
        <v>8.8817841970012523E-14</v>
      </c>
      <c r="M40" s="247">
        <f>IFERROR(((+'Sim_Dm_MIP(IxI)'!M40/'MIP(IxI)_TFEVP'!M40)-1)*100,0)</f>
        <v>-1.1102230246251565E-13</v>
      </c>
      <c r="N40" s="247">
        <f>IFERROR(((+'Sim_Dm_MIP(IxI)'!N40/'MIP(IxI)_TFEVP'!N40)-1)*100,0)</f>
        <v>-1.4432899320127035E-13</v>
      </c>
      <c r="O40" s="247">
        <f>IFERROR(((+'Sim_Dm_MIP(IxI)'!O40/'MIP(IxI)_TFEVP'!O40)-1)*100,0)</f>
        <v>3.7747582837255322E-13</v>
      </c>
      <c r="P40" s="247">
        <f>IFERROR(((+'Sim_Dm_MIP(IxI)'!P40/'MIP(IxI)_TFEVP'!P40)-1)*100,0)</f>
        <v>-4.1078251911130792E-13</v>
      </c>
      <c r="Q40" s="247">
        <f>IFERROR(((+'Sim_Dm_MIP(IxI)'!Q40/'MIP(IxI)_TFEVP'!Q40)-1)*100,0)</f>
        <v>0</v>
      </c>
      <c r="R40" s="247">
        <f>IFERROR(((+'Sim_Dm_MIP(IxI)'!R40/'MIP(IxI)_TFEVP'!R40)-1)*100,0)</f>
        <v>-4.6629367034256575E-13</v>
      </c>
      <c r="S40" s="247">
        <f>IFERROR(((+'Sim_Dm_MIP(IxI)'!S40/'MIP(IxI)_TFEVP'!S40)-1)*100,0)</f>
        <v>-1.8873791418627661E-13</v>
      </c>
      <c r="T40" s="247">
        <f>IFERROR(((+'Sim_Dm_MIP(IxI)'!T40/'MIP(IxI)_TFEVP'!T40)-1)*100,0)</f>
        <v>-1.9984014443252818E-13</v>
      </c>
      <c r="U40" s="247">
        <f>IFERROR(((+'Sim_Dm_MIP(IxI)'!U40/'MIP(IxI)_TFEVP'!U40)-1)*100,0)</f>
        <v>-5.440092820663267E-13</v>
      </c>
      <c r="V40" s="247">
        <f>IFERROR(((+'Sim_Dm_MIP(IxI)'!V40/'MIP(IxI)_TFEVP'!V40)-1)*100,0)</f>
        <v>-4.8849813083506888E-13</v>
      </c>
      <c r="W40" s="247">
        <f>IFERROR(((+'Sim_Dm_MIP(IxI)'!W40/'MIP(IxI)_TFEVP'!W40)-1)*100,0)</f>
        <v>2.6645352591003757E-13</v>
      </c>
      <c r="X40" s="247">
        <f>IFERROR(((+'Sim_Dm_MIP(IxI)'!X40/'MIP(IxI)_TFEVP'!X40)-1)*100,0)</f>
        <v>-4.4408920985006262E-14</v>
      </c>
      <c r="Y40" s="247">
        <f>IFERROR(((+'Sim_Dm_MIP(IxI)'!Y40/'MIP(IxI)_TFEVP'!Y40)-1)*100,0)</f>
        <v>-6.2172489379008766E-13</v>
      </c>
      <c r="Z40" s="247">
        <f>IFERROR(((+'Sim_Dm_MIP(IxI)'!Z40/'MIP(IxI)_TFEVP'!Z40)-1)*100,0)</f>
        <v>2.4424906541753444E-13</v>
      </c>
      <c r="AA40" s="247">
        <f>IFERROR(((+'Sim_Dm_MIP(IxI)'!AA40/'MIP(IxI)_TFEVP'!AA40)-1)*100,0)</f>
        <v>2.886579864025407E-13</v>
      </c>
      <c r="AB40" s="247">
        <f>IFERROR(((+'Sim_Dm_MIP(IxI)'!AB40/'MIP(IxI)_TFEVP'!AB40)-1)*100,0)</f>
        <v>3.3306690738754696E-13</v>
      </c>
      <c r="AC40" s="247">
        <f>IFERROR(((+'Sim_Dm_MIP(IxI)'!AC40/'MIP(IxI)_TFEVP'!AC40)-1)*100,0)</f>
        <v>-4.3298697960381105E-13</v>
      </c>
      <c r="AD40" s="247">
        <f>IFERROR(((+'Sim_Dm_MIP(IxI)'!AD40/'MIP(IxI)_TFEVP'!AD40)-1)*100,0)</f>
        <v>-4.1078251911130792E-13</v>
      </c>
      <c r="AE40" s="247">
        <f>IFERROR(((+'Sim_Dm_MIP(IxI)'!AE40/'MIP(IxI)_TFEVP'!AE40)-1)*100,0)</f>
        <v>-8.8817841970012523E-14</v>
      </c>
      <c r="AF40" s="247">
        <f>IFERROR(((+'Sim_Dm_MIP(IxI)'!AF40/'MIP(IxI)_TFEVP'!AF40)-1)*100,0)</f>
        <v>2.2204460492503131E-13</v>
      </c>
      <c r="AG40" s="247">
        <f>IFERROR(((+'Sim_Dm_MIP(IxI)'!AG40/'MIP(IxI)_TFEVP'!AG40)-1)*100,0)</f>
        <v>6.8833827526759706E-13</v>
      </c>
      <c r="AH40" s="247">
        <f>IFERROR(((+'Sim_Dm_MIP(IxI)'!AH40/'MIP(IxI)_TFEVP'!AH40)-1)*100,0)</f>
        <v>8.8817841970012523E-14</v>
      </c>
      <c r="AI40" s="247">
        <f>IFERROR(((+'Sim_Dm_MIP(IxI)'!AI40/'MIP(IxI)_TFEVP'!AI40)-1)*100,0)</f>
        <v>2.886579864025407E-13</v>
      </c>
      <c r="AJ40" s="247">
        <f>IFERROR(((+'Sim_Dm_MIP(IxI)'!AJ40/'MIP(IxI)_TFEVP'!AJ40)-1)*100,0)</f>
        <v>-5.8841820305133297E-13</v>
      </c>
      <c r="AK40" s="247">
        <f>IFERROR(((+'Sim_Dm_MIP(IxI)'!AK40/'MIP(IxI)_TFEVP'!AK40)-1)*100,0)</f>
        <v>1.1102230246251565E-13</v>
      </c>
      <c r="AL40" s="247">
        <f>IFERROR(((+'Sim_Dm_MIP(IxI)'!AL40/'MIP(IxI)_TFEVP'!AL40)-1)*100,0)</f>
        <v>3.1086244689504383E-13</v>
      </c>
      <c r="AM40" s="247">
        <f>IFERROR(((+'Sim_Dm_MIP(IxI)'!AM40/'MIP(IxI)_TFEVP'!AM40)-1)*100,0)</f>
        <v>2.4424906541753444E-13</v>
      </c>
      <c r="AN40" s="247">
        <f>IFERROR(((+'Sim_Dm_MIP(IxI)'!AN40/'MIP(IxI)_TFEVP'!AN40)-1)*100,0)</f>
        <v>0</v>
      </c>
      <c r="AO40" s="247">
        <f>IFERROR(((+'Sim_Dm_MIP(IxI)'!AO40/'MIP(IxI)_TFEVP'!AO40)-1)*100,0)</f>
        <v>6.6613381477509392E-14</v>
      </c>
      <c r="AP40" s="247">
        <f>IFERROR(((+'Sim_Dm_MIP(IxI)'!AP40/'MIP(IxI)_TFEVP'!AP40)-1)*100,0)</f>
        <v>1.9984014443252818E-13</v>
      </c>
      <c r="AQ40" s="247">
        <f>IFERROR(((+'Sim_Dm_MIP(IxI)'!AQ40/'MIP(IxI)_TFEVP'!AQ40)-1)*100,0)</f>
        <v>4.2188474935755949E-13</v>
      </c>
      <c r="AR40" s="247">
        <f>IFERROR(((+'Sim_Dm_MIP(IxI)'!AR40/'MIP(IxI)_TFEVP'!AR40)-1)*100,0)</f>
        <v>8.8817841970012523E-14</v>
      </c>
      <c r="AS40" s="247">
        <f>IFERROR(((+'Sim_Dm_MIP(IxI)'!AS40/'MIP(IxI)_TFEVP'!AS40)-1)*100,0)</f>
        <v>1.1102230246251565E-13</v>
      </c>
      <c r="AT40" s="247">
        <f>IFERROR(((+'Sim_Dm_MIP(IxI)'!AT40/'MIP(IxI)_TFEVP'!AT40)-1)*100,0)</f>
        <v>-2.3314683517128287E-13</v>
      </c>
      <c r="AU40" s="247">
        <f>IFERROR(((+'Sim_Dm_MIP(IxI)'!AU40/'MIP(IxI)_TFEVP'!AU40)-1)*100,0)</f>
        <v>-2.55351295663786E-13</v>
      </c>
      <c r="AV40" s="247">
        <f>IFERROR(((+'Sim_Dm_MIP(IxI)'!AV40/'MIP(IxI)_TFEVP'!AV40)-1)*100,0)</f>
        <v>-1.7763568394002505E-13</v>
      </c>
      <c r="AW40" s="247">
        <f>IFERROR(((+'Sim_Dm_MIP(IxI)'!AW40/'MIP(IxI)_TFEVP'!AW40)-1)*100,0)</f>
        <v>6.6613381477509392E-14</v>
      </c>
      <c r="AX40" s="247">
        <f>IFERROR(((+'Sim_Dm_MIP(IxI)'!AX40/'MIP(IxI)_TFEVP'!AX40)-1)*100,0)</f>
        <v>8.8817841970012523E-14</v>
      </c>
      <c r="AY40" s="247">
        <f>IFERROR(((+'Sim_Dm_MIP(IxI)'!AY40/'MIP(IxI)_TFEVP'!AY40)-1)*100,0)</f>
        <v>-2.2204460492503131E-14</v>
      </c>
      <c r="AZ40" s="247">
        <f>IFERROR(((+'Sim_Dm_MIP(IxI)'!AZ40/'MIP(IxI)_TFEVP'!AZ40)-1)*100,0)</f>
        <v>-6.8833827526759706E-13</v>
      </c>
      <c r="BA40" s="247">
        <f>IFERROR(((+'Sim_Dm_MIP(IxI)'!BA40/'MIP(IxI)_TFEVP'!BA40)-1)*100,0)</f>
        <v>-9.9920072216264089E-14</v>
      </c>
      <c r="BB40" s="247">
        <f>IFERROR(((+'Sim_Dm_MIP(IxI)'!BB40/'MIP(IxI)_TFEVP'!BB40)-1)*100,0)</f>
        <v>-2.2204460492503131E-14</v>
      </c>
      <c r="BC40" s="247">
        <f>IFERROR(((+'Sim_Dm_MIP(IxI)'!BC40/'MIP(IxI)_TFEVP'!BC40)-1)*100,0)</f>
        <v>4.4408920985006262E-13</v>
      </c>
      <c r="BD40" s="247">
        <f>IFERROR(((+'Sim_Dm_MIP(IxI)'!BD40/'MIP(IxI)_TFEVP'!BD40)-1)*100,0)</f>
        <v>-1.9984014443252818E-13</v>
      </c>
      <c r="BE40" s="247">
        <f>IFERROR(((+'Sim_Dm_MIP(IxI)'!BE40/'MIP(IxI)_TFEVP'!BE40)-1)*100,0)</f>
        <v>1.9984014443252818E-13</v>
      </c>
      <c r="BF40" s="247">
        <f>IFERROR(((+'Sim_Dm_MIP(IxI)'!BF40/'MIP(IxI)_TFEVP'!BF40)-1)*100,0)</f>
        <v>2.886579864025407E-13</v>
      </c>
      <c r="BG40" s="247">
        <f>IFERROR(((+'Sim_Dm_MIP(IxI)'!BG40/'MIP(IxI)_TFEVP'!BG40)-1)*100,0)</f>
        <v>-3.4416913763379853E-13</v>
      </c>
      <c r="BH40" s="247">
        <f>IFERROR(((+'Sim_Dm_MIP(IxI)'!BH40/'MIP(IxI)_TFEVP'!BH40)-1)*100,0)</f>
        <v>8.8817841970012523E-14</v>
      </c>
      <c r="BI40" s="247">
        <f>IFERROR(((+'Sim_Dm_MIP(IxI)'!BI40/'MIP(IxI)_TFEVP'!BI40)-1)*100,0)</f>
        <v>-4.4408920985006262E-14</v>
      </c>
      <c r="BJ40" s="247">
        <f>IFERROR(((+'Sim_Dm_MIP(IxI)'!BJ40/'MIP(IxI)_TFEVP'!BJ40)-1)*100,0)</f>
        <v>1.5543122344752192E-13</v>
      </c>
      <c r="BK40" s="247">
        <f>IFERROR(((+'Sim_Dm_MIP(IxI)'!BK40/'MIP(IxI)_TFEVP'!BK40)-1)*100,0)</f>
        <v>6.6613381477509392E-14</v>
      </c>
      <c r="BL40" s="247">
        <f>IFERROR(((+'Sim_Dm_MIP(IxI)'!BL40/'MIP(IxI)_TFEVP'!BL40)-1)*100,0)</f>
        <v>-4.4408920985006262E-14</v>
      </c>
      <c r="BM40" s="247">
        <f>IFERROR(((+'Sim_Dm_MIP(IxI)'!BM40/'MIP(IxI)_TFEVP'!BM40)-1)*100,0)</f>
        <v>-1.3322676295501878E-13</v>
      </c>
      <c r="BN40" s="247">
        <f>IFERROR(((+'Sim_Dm_MIP(IxI)'!BN40/'MIP(IxI)_TFEVP'!BN40)-1)*100,0)</f>
        <v>-1.7763568394002505E-13</v>
      </c>
      <c r="BO40" s="247">
        <f>IFERROR(((+'Sim_Dm_MIP(IxI)'!BO40/'MIP(IxI)_TFEVP'!BO40)-1)*100,0)</f>
        <v>6.6613381477509392E-14</v>
      </c>
      <c r="BP40" s="247">
        <f>IFERROR(((+'Sim_Dm_MIP(IxI)'!BP40/'MIP(IxI)_TFEVP'!BP40)-1)*100,0)</f>
        <v>-2.7755575615628914E-13</v>
      </c>
      <c r="BQ40" s="247">
        <f>IFERROR(((+'Sim_Dm_MIP(IxI)'!BQ40/'MIP(IxI)_TFEVP'!BQ40)-1)*100,0)</f>
        <v>2.2204460492503131E-13</v>
      </c>
      <c r="BR40" s="247">
        <f>IFERROR(((+'Sim_Dm_MIP(IxI)'!BR40/'MIP(IxI)_TFEVP'!BR40)-1)*100,0)</f>
        <v>8.8817841970012523E-14</v>
      </c>
      <c r="BS40" s="247">
        <f>IFERROR(((+'Sim_Dm_MIP(IxI)'!BS40/'MIP(IxI)_TFEVP'!BS40)-1)*100,0)</f>
        <v>-8.8817841970012523E-14</v>
      </c>
      <c r="BT40" s="247">
        <f>IFERROR(((+'Sim_Dm_MIP(IxI)'!BT40/'MIP(IxI)_TFEVP'!BT40)-1)*100,0)</f>
        <v>4.4408920985006262E-14</v>
      </c>
      <c r="BU40" s="247">
        <f>IFERROR(((+'Sim_Dm_MIP(IxI)'!BU40/'MIP(IxI)_TFEVP'!BU40)-1)*100,0)</f>
        <v>-2.55351295663786E-13</v>
      </c>
      <c r="BV40" s="247">
        <f>IFERROR(((+'Sim_Dm_MIP(IxI)'!BV40/'MIP(IxI)_TFEVP'!BV40)-1)*100,0)</f>
        <v>-7.7715611723760958E-14</v>
      </c>
      <c r="BW40" s="247">
        <f>IFERROR(((+'Sim_Dm_MIP(IxI)'!BW40/'MIP(IxI)_TFEVP'!BW40)-1)*100,0)</f>
        <v>-6.6613381477509392E-14</v>
      </c>
      <c r="BX40" s="247">
        <f>IFERROR(((+'Sim_Dm_MIP(IxI)'!BX40/'MIP(IxI)_TFEVP'!BX40)-1)*100,0)</f>
        <v>2.4424906541753444E-13</v>
      </c>
      <c r="BY40" s="247">
        <f>IFERROR(((+'Sim_Dm_MIP(IxI)'!BY40/'MIP(IxI)_TFEVP'!BY40)-1)*100,0)</f>
        <v>6.6613381477509392E-14</v>
      </c>
      <c r="BZ40" s="247">
        <f>IFERROR(((+'Sim_Dm_MIP(IxI)'!BZ40/'MIP(IxI)_TFEVP'!BZ40)-1)*100,0)</f>
        <v>6.6613381477509392E-14</v>
      </c>
      <c r="CA40" s="265">
        <f>IFERROR(((+'Sim_Dm_MIP(IxI)'!CA40/'MIP(IxI)_TFEVP'!CA40)-1)*100,0)</f>
        <v>0</v>
      </c>
      <c r="CB40" s="256">
        <f>IFERROR(((+'Sim_Dm_MIP(IxI)'!CB40/'MIP(IxI)_TFEVP'!CB40)-1)*100,0)</f>
        <v>8.8817841970012523E-14</v>
      </c>
      <c r="CC40" s="246">
        <f>IFERROR(((+'Sim_Dm_MIP(IxI)'!CC40/'MIP(IxI)_TFEVP'!CC40)-1)*100,0)</f>
        <v>0</v>
      </c>
      <c r="CD40" s="247">
        <f>IFERROR(((+'Sim_Dm_MIP(IxI)'!CD40/'MIP(IxI)_TFEVP'!CD40)-1)*100,0)</f>
        <v>0</v>
      </c>
      <c r="CE40" s="247">
        <f>IFERROR(((+'Sim_Dm_MIP(IxI)'!CE40/'MIP(IxI)_TFEVP'!CE40)-1)*100,0)</f>
        <v>0</v>
      </c>
      <c r="CF40" s="247">
        <f>IFERROR(((+'Sim_Dm_MIP(IxI)'!CF40/'MIP(IxI)_TFEVP'!CF40)-1)*100,0)</f>
        <v>0</v>
      </c>
      <c r="CG40" s="247">
        <f>IFERROR(((+'Sim_Dm_MIP(IxI)'!CG40/'MIP(IxI)_TFEVP'!CG40)-1)*100,0)</f>
        <v>0</v>
      </c>
      <c r="CH40" s="248">
        <f>IFERROR(((+'Sim_Dm_MIP(IxI)'!CH40/'MIP(IxI)_TFEVP'!CH40)-1)*100,0)</f>
        <v>0</v>
      </c>
      <c r="CI40" s="279">
        <f>IFERROR(((+'Sim_Dm_MIP(IxI)'!CI40/'MIP(IxI)_TFEVP'!CI40)-1)*100,0)</f>
        <v>-4.4408920985006262E-14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IFERROR(((+'Sim_Dm_MIP(IxI)'!D41/'MIP(IxI)_TFEVP'!D41)-1)*100,0)</f>
        <v>6.6613381477509392E-14</v>
      </c>
      <c r="E41" s="247">
        <f>IFERROR(((+'Sim_Dm_MIP(IxI)'!E41/'MIP(IxI)_TFEVP'!E41)-1)*100,0)</f>
        <v>-5.5511151231257827E-14</v>
      </c>
      <c r="F41" s="247">
        <f>IFERROR(((+'Sim_Dm_MIP(IxI)'!F41/'MIP(IxI)_TFEVP'!F41)-1)*100,0)</f>
        <v>-2.9976021664879227E-13</v>
      </c>
      <c r="G41" s="247">
        <f>IFERROR(((+'Sim_Dm_MIP(IxI)'!G41/'MIP(IxI)_TFEVP'!G41)-1)*100,0)</f>
        <v>1.3322676295501878E-13</v>
      </c>
      <c r="H41" s="247">
        <f>IFERROR(((+'Sim_Dm_MIP(IxI)'!H41/'MIP(IxI)_TFEVP'!H41)-1)*100,0)</f>
        <v>-2.4424906541753444E-13</v>
      </c>
      <c r="I41" s="247">
        <f>IFERROR(((+'Sim_Dm_MIP(IxI)'!I41/'MIP(IxI)_TFEVP'!I41)-1)*100,0)</f>
        <v>-1.6653345369377348E-13</v>
      </c>
      <c r="J41" s="247">
        <f>IFERROR(((+'Sim_Dm_MIP(IxI)'!J41/'MIP(IxI)_TFEVP'!J41)-1)*100,0)</f>
        <v>1.3322676295501878E-13</v>
      </c>
      <c r="K41" s="247">
        <f>IFERROR(((+'Sim_Dm_MIP(IxI)'!K41/'MIP(IxI)_TFEVP'!K41)-1)*100,0)</f>
        <v>1.9984014443252818E-13</v>
      </c>
      <c r="L41" s="247">
        <f>IFERROR(((+'Sim_Dm_MIP(IxI)'!L41/'MIP(IxI)_TFEVP'!L41)-1)*100,0)</f>
        <v>1.3322676295501878E-13</v>
      </c>
      <c r="M41" s="247">
        <f>IFERROR(((+'Sim_Dm_MIP(IxI)'!M41/'MIP(IxI)_TFEVP'!M41)-1)*100,0)</f>
        <v>-2.4424906541753444E-13</v>
      </c>
      <c r="N41" s="247">
        <f>IFERROR(((+'Sim_Dm_MIP(IxI)'!N41/'MIP(IxI)_TFEVP'!N41)-1)*100,0)</f>
        <v>-9.9920072216264089E-14</v>
      </c>
      <c r="O41" s="247">
        <f>IFERROR(((+'Sim_Dm_MIP(IxI)'!O41/'MIP(IxI)_TFEVP'!O41)-1)*100,0)</f>
        <v>-6.6613381477509392E-14</v>
      </c>
      <c r="P41" s="247">
        <f>IFERROR(((+'Sim_Dm_MIP(IxI)'!P41/'MIP(IxI)_TFEVP'!P41)-1)*100,0)</f>
        <v>0</v>
      </c>
      <c r="Q41" s="247">
        <f>IFERROR(((+'Sim_Dm_MIP(IxI)'!Q41/'MIP(IxI)_TFEVP'!Q41)-1)*100,0)</f>
        <v>0</v>
      </c>
      <c r="R41" s="247">
        <f>IFERROR(((+'Sim_Dm_MIP(IxI)'!R41/'MIP(IxI)_TFEVP'!R41)-1)*100,0)</f>
        <v>-7.7715611723760958E-14</v>
      </c>
      <c r="S41" s="247">
        <f>IFERROR(((+'Sim_Dm_MIP(IxI)'!S41/'MIP(IxI)_TFEVP'!S41)-1)*100,0)</f>
        <v>1.5543122344752192E-13</v>
      </c>
      <c r="T41" s="247">
        <f>IFERROR(((+'Sim_Dm_MIP(IxI)'!T41/'MIP(IxI)_TFEVP'!T41)-1)*100,0)</f>
        <v>1.7763568394002505E-13</v>
      </c>
      <c r="U41" s="247">
        <f>IFERROR(((+'Sim_Dm_MIP(IxI)'!U41/'MIP(IxI)_TFEVP'!U41)-1)*100,0)</f>
        <v>-3.6637359812630166E-13</v>
      </c>
      <c r="V41" s="247">
        <f>IFERROR(((+'Sim_Dm_MIP(IxI)'!V41/'MIP(IxI)_TFEVP'!V41)-1)*100,0)</f>
        <v>-3.3306690738754696E-13</v>
      </c>
      <c r="W41" s="247">
        <f>IFERROR(((+'Sim_Dm_MIP(IxI)'!W41/'MIP(IxI)_TFEVP'!W41)-1)*100,0)</f>
        <v>6.2172489379008766E-13</v>
      </c>
      <c r="X41" s="247">
        <f>IFERROR(((+'Sim_Dm_MIP(IxI)'!X41/'MIP(IxI)_TFEVP'!X41)-1)*100,0)</f>
        <v>-3.3306690738754696E-14</v>
      </c>
      <c r="Y41" s="247">
        <f>IFERROR(((+'Sim_Dm_MIP(IxI)'!Y41/'MIP(IxI)_TFEVP'!Y41)-1)*100,0)</f>
        <v>-1.9984014443252818E-13</v>
      </c>
      <c r="Z41" s="247">
        <f>IFERROR(((+'Sim_Dm_MIP(IxI)'!Z41/'MIP(IxI)_TFEVP'!Z41)-1)*100,0)</f>
        <v>5.5511151231257827E-13</v>
      </c>
      <c r="AA41" s="247">
        <f>IFERROR(((+'Sim_Dm_MIP(IxI)'!AA41/'MIP(IxI)_TFEVP'!AA41)-1)*100,0)</f>
        <v>3.3306690738754696E-13</v>
      </c>
      <c r="AB41" s="247">
        <f>IFERROR(((+'Sim_Dm_MIP(IxI)'!AB41/'MIP(IxI)_TFEVP'!AB41)-1)*100,0)</f>
        <v>4.4408920985006262E-13</v>
      </c>
      <c r="AC41" s="247">
        <f>IFERROR(((+'Sim_Dm_MIP(IxI)'!AC41/'MIP(IxI)_TFEVP'!AC41)-1)*100,0)</f>
        <v>-3.4416913763379853E-13</v>
      </c>
      <c r="AD41" s="247">
        <f>IFERROR(((+'Sim_Dm_MIP(IxI)'!AD41/'MIP(IxI)_TFEVP'!AD41)-1)*100,0)</f>
        <v>0</v>
      </c>
      <c r="AE41" s="247">
        <f>IFERROR(((+'Sim_Dm_MIP(IxI)'!AE41/'MIP(IxI)_TFEVP'!AE41)-1)*100,0)</f>
        <v>2.6645352591003757E-13</v>
      </c>
      <c r="AF41" s="247">
        <f>IFERROR(((+'Sim_Dm_MIP(IxI)'!AF41/'MIP(IxI)_TFEVP'!AF41)-1)*100,0)</f>
        <v>6.6613381477509392E-14</v>
      </c>
      <c r="AG41" s="247">
        <f>IFERROR(((+'Sim_Dm_MIP(IxI)'!AG41/'MIP(IxI)_TFEVP'!AG41)-1)*100,0)</f>
        <v>5.1070259132757201E-13</v>
      </c>
      <c r="AH41" s="247">
        <f>IFERROR(((+'Sim_Dm_MIP(IxI)'!AH41/'MIP(IxI)_TFEVP'!AH41)-1)*100,0)</f>
        <v>1.9984014443252818E-13</v>
      </c>
      <c r="AI41" s="247">
        <f>IFERROR(((+'Sim_Dm_MIP(IxI)'!AI41/'MIP(IxI)_TFEVP'!AI41)-1)*100,0)</f>
        <v>4.4408920985006262E-14</v>
      </c>
      <c r="AJ41" s="247">
        <f>IFERROR(((+'Sim_Dm_MIP(IxI)'!AJ41/'MIP(IxI)_TFEVP'!AJ41)-1)*100,0)</f>
        <v>-7.7715611723760958E-14</v>
      </c>
      <c r="AK41" s="247">
        <f>IFERROR(((+'Sim_Dm_MIP(IxI)'!AK41/'MIP(IxI)_TFEVP'!AK41)-1)*100,0)</f>
        <v>-6.6613381477509392E-14</v>
      </c>
      <c r="AL41" s="247">
        <f>IFERROR(((+'Sim_Dm_MIP(IxI)'!AL41/'MIP(IxI)_TFEVP'!AL41)-1)*100,0)</f>
        <v>1.9984014443252818E-13</v>
      </c>
      <c r="AM41" s="247">
        <f>IFERROR(((+'Sim_Dm_MIP(IxI)'!AM41/'MIP(IxI)_TFEVP'!AM41)-1)*100,0)</f>
        <v>4.4408920985006262E-14</v>
      </c>
      <c r="AN41" s="247">
        <f>IFERROR(((+'Sim_Dm_MIP(IxI)'!AN41/'MIP(IxI)_TFEVP'!AN41)-1)*100,0)</f>
        <v>1.7763568394002505E-13</v>
      </c>
      <c r="AO41" s="247">
        <f>IFERROR(((+'Sim_Dm_MIP(IxI)'!AO41/'MIP(IxI)_TFEVP'!AO41)-1)*100,0)</f>
        <v>-1.1102230246251565E-13</v>
      </c>
      <c r="AP41" s="247">
        <f>IFERROR(((+'Sim_Dm_MIP(IxI)'!AP41/'MIP(IxI)_TFEVP'!AP41)-1)*100,0)</f>
        <v>3.1086244689504383E-13</v>
      </c>
      <c r="AQ41" s="247">
        <f>IFERROR(((+'Sim_Dm_MIP(IxI)'!AQ41/'MIP(IxI)_TFEVP'!AQ41)-1)*100,0)</f>
        <v>1.7763568394002505E-13</v>
      </c>
      <c r="AR41" s="247">
        <f>IFERROR(((+'Sim_Dm_MIP(IxI)'!AR41/'MIP(IxI)_TFEVP'!AR41)-1)*100,0)</f>
        <v>3.5527136788005009E-13</v>
      </c>
      <c r="AS41" s="247">
        <f>IFERROR(((+'Sim_Dm_MIP(IxI)'!AS41/'MIP(IxI)_TFEVP'!AS41)-1)*100,0)</f>
        <v>1.1102230246251565E-13</v>
      </c>
      <c r="AT41" s="247">
        <f>IFERROR(((+'Sim_Dm_MIP(IxI)'!AT41/'MIP(IxI)_TFEVP'!AT41)-1)*100,0)</f>
        <v>2.2204460492503131E-14</v>
      </c>
      <c r="AU41" s="247">
        <f>IFERROR(((+'Sim_Dm_MIP(IxI)'!AU41/'MIP(IxI)_TFEVP'!AU41)-1)*100,0)</f>
        <v>-1.1102230246251565E-13</v>
      </c>
      <c r="AV41" s="247">
        <f>IFERROR(((+'Sim_Dm_MIP(IxI)'!AV41/'MIP(IxI)_TFEVP'!AV41)-1)*100,0)</f>
        <v>0</v>
      </c>
      <c r="AW41" s="247">
        <f>IFERROR(((+'Sim_Dm_MIP(IxI)'!AW41/'MIP(IxI)_TFEVP'!AW41)-1)*100,0)</f>
        <v>1.1102230246251565E-13</v>
      </c>
      <c r="AX41" s="247">
        <f>IFERROR(((+'Sim_Dm_MIP(IxI)'!AX41/'MIP(IxI)_TFEVP'!AX41)-1)*100,0)</f>
        <v>2.886579864025407E-13</v>
      </c>
      <c r="AY41" s="247">
        <f>IFERROR(((+'Sim_Dm_MIP(IxI)'!AY41/'MIP(IxI)_TFEVP'!AY41)-1)*100,0)</f>
        <v>-4.4408920985006262E-14</v>
      </c>
      <c r="AZ41" s="247">
        <f>IFERROR(((+'Sim_Dm_MIP(IxI)'!AZ41/'MIP(IxI)_TFEVP'!AZ41)-1)*100,0)</f>
        <v>-2.2204460492503131E-14</v>
      </c>
      <c r="BA41" s="247">
        <f>IFERROR(((+'Sim_Dm_MIP(IxI)'!BA41/'MIP(IxI)_TFEVP'!BA41)-1)*100,0)</f>
        <v>-4.8849813083506888E-13</v>
      </c>
      <c r="BB41" s="247">
        <f>IFERROR(((+'Sim_Dm_MIP(IxI)'!BB41/'MIP(IxI)_TFEVP'!BB41)-1)*100,0)</f>
        <v>2.2204460492503131E-14</v>
      </c>
      <c r="BC41" s="247">
        <f>IFERROR(((+'Sim_Dm_MIP(IxI)'!BC41/'MIP(IxI)_TFEVP'!BC41)-1)*100,0)</f>
        <v>6.6613381477509392E-14</v>
      </c>
      <c r="BD41" s="247">
        <f>IFERROR(((+'Sim_Dm_MIP(IxI)'!BD41/'MIP(IxI)_TFEVP'!BD41)-1)*100,0)</f>
        <v>-1.6653345369377348E-13</v>
      </c>
      <c r="BE41" s="247">
        <f>IFERROR(((+'Sim_Dm_MIP(IxI)'!BE41/'MIP(IxI)_TFEVP'!BE41)-1)*100,0)</f>
        <v>-6.6613381477509392E-14</v>
      </c>
      <c r="BF41" s="247">
        <f>IFERROR(((+'Sim_Dm_MIP(IxI)'!BF41/'MIP(IxI)_TFEVP'!BF41)-1)*100,0)</f>
        <v>1.1102230246251565E-13</v>
      </c>
      <c r="BG41" s="247">
        <f>IFERROR(((+'Sim_Dm_MIP(IxI)'!BG41/'MIP(IxI)_TFEVP'!BG41)-1)*100,0)</f>
        <v>2.886579864025407E-13</v>
      </c>
      <c r="BH41" s="247">
        <f>IFERROR(((+'Sim_Dm_MIP(IxI)'!BH41/'MIP(IxI)_TFEVP'!BH41)-1)*100,0)</f>
        <v>8.8817841970012523E-14</v>
      </c>
      <c r="BI41" s="247">
        <f>IFERROR(((+'Sim_Dm_MIP(IxI)'!BI41/'MIP(IxI)_TFEVP'!BI41)-1)*100,0)</f>
        <v>-4.4408920985006262E-14</v>
      </c>
      <c r="BJ41" s="247">
        <f>IFERROR(((+'Sim_Dm_MIP(IxI)'!BJ41/'MIP(IxI)_TFEVP'!BJ41)-1)*100,0)</f>
        <v>-4.4408920985006262E-14</v>
      </c>
      <c r="BK41" s="247">
        <f>IFERROR(((+'Sim_Dm_MIP(IxI)'!BK41/'MIP(IxI)_TFEVP'!BK41)-1)*100,0)</f>
        <v>2.4424906541753444E-13</v>
      </c>
      <c r="BL41" s="247">
        <f>IFERROR(((+'Sim_Dm_MIP(IxI)'!BL41/'MIP(IxI)_TFEVP'!BL41)-1)*100,0)</f>
        <v>-3.3306690738754696E-14</v>
      </c>
      <c r="BM41" s="247">
        <f>IFERROR(((+'Sim_Dm_MIP(IxI)'!BM41/'MIP(IxI)_TFEVP'!BM41)-1)*100,0)</f>
        <v>2.4424906541753444E-13</v>
      </c>
      <c r="BN41" s="247">
        <f>IFERROR(((+'Sim_Dm_MIP(IxI)'!BN41/'MIP(IxI)_TFEVP'!BN41)-1)*100,0)</f>
        <v>1.1102230246251565E-13</v>
      </c>
      <c r="BO41" s="247">
        <f>IFERROR(((+'Sim_Dm_MIP(IxI)'!BO41/'MIP(IxI)_TFEVP'!BO41)-1)*100,0)</f>
        <v>-1.8873791418627661E-13</v>
      </c>
      <c r="BP41" s="247">
        <f>IFERROR(((+'Sim_Dm_MIP(IxI)'!BP41/'MIP(IxI)_TFEVP'!BP41)-1)*100,0)</f>
        <v>-2.2204460492503131E-14</v>
      </c>
      <c r="BQ41" s="247">
        <f>IFERROR(((+'Sim_Dm_MIP(IxI)'!BQ41/'MIP(IxI)_TFEVP'!BQ41)-1)*100,0)</f>
        <v>1.7763568394002505E-13</v>
      </c>
      <c r="BR41" s="247">
        <f>IFERROR(((+'Sim_Dm_MIP(IxI)'!BR41/'MIP(IxI)_TFEVP'!BR41)-1)*100,0)</f>
        <v>2.4424906541753444E-13</v>
      </c>
      <c r="BS41" s="247">
        <f>IFERROR(((+'Sim_Dm_MIP(IxI)'!BS41/'MIP(IxI)_TFEVP'!BS41)-1)*100,0)</f>
        <v>-1.3322676295501878E-13</v>
      </c>
      <c r="BT41" s="247">
        <f>IFERROR(((+'Sim_Dm_MIP(IxI)'!BT41/'MIP(IxI)_TFEVP'!BT41)-1)*100,0)</f>
        <v>-1.6653345369377348E-13</v>
      </c>
      <c r="BU41" s="247">
        <f>IFERROR(((+'Sim_Dm_MIP(IxI)'!BU41/'MIP(IxI)_TFEVP'!BU41)-1)*100,0)</f>
        <v>-2.886579864025407E-13</v>
      </c>
      <c r="BV41" s="247">
        <f>IFERROR(((+'Sim_Dm_MIP(IxI)'!BV41/'MIP(IxI)_TFEVP'!BV41)-1)*100,0)</f>
        <v>1.1102230246251565E-13</v>
      </c>
      <c r="BW41" s="247">
        <f>IFERROR(((+'Sim_Dm_MIP(IxI)'!BW41/'MIP(IxI)_TFEVP'!BW41)-1)*100,0)</f>
        <v>-1.4432899320127035E-13</v>
      </c>
      <c r="BX41" s="247">
        <f>IFERROR(((+'Sim_Dm_MIP(IxI)'!BX41/'MIP(IxI)_TFEVP'!BX41)-1)*100,0)</f>
        <v>2.6645352591003757E-13</v>
      </c>
      <c r="BY41" s="247">
        <f>IFERROR(((+'Sim_Dm_MIP(IxI)'!BY41/'MIP(IxI)_TFEVP'!BY41)-1)*100,0)</f>
        <v>2.6645352591003757E-13</v>
      </c>
      <c r="BZ41" s="247">
        <f>IFERROR(((+'Sim_Dm_MIP(IxI)'!BZ41/'MIP(IxI)_TFEVP'!BZ41)-1)*100,0)</f>
        <v>-2.886579864025407E-13</v>
      </c>
      <c r="CA41" s="265">
        <f>IFERROR(((+'Sim_Dm_MIP(IxI)'!CA41/'MIP(IxI)_TFEVP'!CA41)-1)*100,0)</f>
        <v>0</v>
      </c>
      <c r="CB41" s="256">
        <f>IFERROR(((+'Sim_Dm_MIP(IxI)'!CB41/'MIP(IxI)_TFEVP'!CB41)-1)*100,0)</f>
        <v>-7.7715611723760958E-14</v>
      </c>
      <c r="CC41" s="246">
        <f>IFERROR(((+'Sim_Dm_MIP(IxI)'!CC41/'MIP(IxI)_TFEVP'!CC41)-1)*100,0)</f>
        <v>0</v>
      </c>
      <c r="CD41" s="247">
        <f>IFERROR(((+'Sim_Dm_MIP(IxI)'!CD41/'MIP(IxI)_TFEVP'!CD41)-1)*100,0)</f>
        <v>0</v>
      </c>
      <c r="CE41" s="247">
        <f>IFERROR(((+'Sim_Dm_MIP(IxI)'!CE41/'MIP(IxI)_TFEVP'!CE41)-1)*100,0)</f>
        <v>0</v>
      </c>
      <c r="CF41" s="247">
        <f>IFERROR(((+'Sim_Dm_MIP(IxI)'!CF41/'MIP(IxI)_TFEVP'!CF41)-1)*100,0)</f>
        <v>0</v>
      </c>
      <c r="CG41" s="247">
        <f>IFERROR(((+'Sim_Dm_MIP(IxI)'!CG41/'MIP(IxI)_TFEVP'!CG41)-1)*100,0)</f>
        <v>0</v>
      </c>
      <c r="CH41" s="248">
        <f>IFERROR(((+'Sim_Dm_MIP(IxI)'!CH41/'MIP(IxI)_TFEVP'!CH41)-1)*100,0)</f>
        <v>0</v>
      </c>
      <c r="CI41" s="279">
        <f>IFERROR(((+'Sim_Dm_MIP(IxI)'!CI41/'MIP(IxI)_TFEVP'!CI41)-1)*100,0)</f>
        <v>-3.3306690738754696E-14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IFERROR(((+'Sim_Dm_MIP(IxI)'!D42/'MIP(IxI)_TFEVP'!D42)-1)*100,0)</f>
        <v>-4.4408920985006262E-14</v>
      </c>
      <c r="E42" s="247">
        <f>IFERROR(((+'Sim_Dm_MIP(IxI)'!E42/'MIP(IxI)_TFEVP'!E42)-1)*100,0)</f>
        <v>-1.8873791418627661E-13</v>
      </c>
      <c r="F42" s="247">
        <f>IFERROR(((+'Sim_Dm_MIP(IxI)'!F42/'MIP(IxI)_TFEVP'!F42)-1)*100,0)</f>
        <v>-1.2212453270876722E-13</v>
      </c>
      <c r="G42" s="247">
        <f>IFERROR(((+'Sim_Dm_MIP(IxI)'!G42/'MIP(IxI)_TFEVP'!G42)-1)*100,0)</f>
        <v>2.6645352591003757E-13</v>
      </c>
      <c r="H42" s="247">
        <f>IFERROR(((+'Sim_Dm_MIP(IxI)'!H42/'MIP(IxI)_TFEVP'!H42)-1)*100,0)</f>
        <v>-2.3314683517128287E-13</v>
      </c>
      <c r="I42" s="247">
        <f>IFERROR(((+'Sim_Dm_MIP(IxI)'!I42/'MIP(IxI)_TFEVP'!I42)-1)*100,0)</f>
        <v>-1.3322676295501878E-13</v>
      </c>
      <c r="J42" s="247">
        <f>IFERROR(((+'Sim_Dm_MIP(IxI)'!J42/'MIP(IxI)_TFEVP'!J42)-1)*100,0)</f>
        <v>2.2204460492503131E-13</v>
      </c>
      <c r="K42" s="247">
        <f>IFERROR(((+'Sim_Dm_MIP(IxI)'!K42/'MIP(IxI)_TFEVP'!K42)-1)*100,0)</f>
        <v>6.6613381477509392E-14</v>
      </c>
      <c r="L42" s="247">
        <f>IFERROR(((+'Sim_Dm_MIP(IxI)'!L42/'MIP(IxI)_TFEVP'!L42)-1)*100,0)</f>
        <v>-1.3322676295501878E-13</v>
      </c>
      <c r="M42" s="247">
        <f>IFERROR(((+'Sim_Dm_MIP(IxI)'!M42/'MIP(IxI)_TFEVP'!M42)-1)*100,0)</f>
        <v>-3.1086244689504383E-13</v>
      </c>
      <c r="N42" s="247">
        <f>IFERROR(((+'Sim_Dm_MIP(IxI)'!N42/'MIP(IxI)_TFEVP'!N42)-1)*100,0)</f>
        <v>1.1102230246251565E-13</v>
      </c>
      <c r="O42" s="247">
        <f>IFERROR(((+'Sim_Dm_MIP(IxI)'!O42/'MIP(IxI)_TFEVP'!O42)-1)*100,0)</f>
        <v>-5.5511151231257827E-14</v>
      </c>
      <c r="P42" s="247">
        <f>IFERROR(((+'Sim_Dm_MIP(IxI)'!P42/'MIP(IxI)_TFEVP'!P42)-1)*100,0)</f>
        <v>6.6613381477509392E-14</v>
      </c>
      <c r="Q42" s="247">
        <f>IFERROR(((+'Sim_Dm_MIP(IxI)'!Q42/'MIP(IxI)_TFEVP'!Q42)-1)*100,0)</f>
        <v>4.4408920985006262E-14</v>
      </c>
      <c r="R42" s="247">
        <f>IFERROR(((+'Sim_Dm_MIP(IxI)'!R42/'MIP(IxI)_TFEVP'!R42)-1)*100,0)</f>
        <v>-2.2204460492503131E-13</v>
      </c>
      <c r="S42" s="247">
        <f>IFERROR(((+'Sim_Dm_MIP(IxI)'!S42/'MIP(IxI)_TFEVP'!S42)-1)*100,0)</f>
        <v>6.6613381477509392E-14</v>
      </c>
      <c r="T42" s="247">
        <f>IFERROR(((+'Sim_Dm_MIP(IxI)'!T42/'MIP(IxI)_TFEVP'!T42)-1)*100,0)</f>
        <v>4.6629367034256575E-13</v>
      </c>
      <c r="U42" s="247">
        <f>IFERROR(((+'Sim_Dm_MIP(IxI)'!U42/'MIP(IxI)_TFEVP'!U42)-1)*100,0)</f>
        <v>-2.886579864025407E-13</v>
      </c>
      <c r="V42" s="247">
        <f>IFERROR(((+'Sim_Dm_MIP(IxI)'!V42/'MIP(IxI)_TFEVP'!V42)-1)*100,0)</f>
        <v>1.7763568394002505E-13</v>
      </c>
      <c r="W42" s="247">
        <f>IFERROR(((+'Sim_Dm_MIP(IxI)'!W42/'MIP(IxI)_TFEVP'!W42)-1)*100,0)</f>
        <v>6.2172489379008766E-13</v>
      </c>
      <c r="X42" s="247">
        <f>IFERROR(((+'Sim_Dm_MIP(IxI)'!X42/'MIP(IxI)_TFEVP'!X42)-1)*100,0)</f>
        <v>-3.219646771412954E-13</v>
      </c>
      <c r="Y42" s="247">
        <f>IFERROR(((+'Sim_Dm_MIP(IxI)'!Y42/'MIP(IxI)_TFEVP'!Y42)-1)*100,0)</f>
        <v>-3.5527136788005009E-13</v>
      </c>
      <c r="Z42" s="247">
        <f>IFERROR(((+'Sim_Dm_MIP(IxI)'!Z42/'MIP(IxI)_TFEVP'!Z42)-1)*100,0)</f>
        <v>5.3290705182007514E-13</v>
      </c>
      <c r="AA42" s="247">
        <f>IFERROR(((+'Sim_Dm_MIP(IxI)'!AA42/'MIP(IxI)_TFEVP'!AA42)-1)*100,0)</f>
        <v>2.6645352591003757E-13</v>
      </c>
      <c r="AB42" s="247">
        <f>IFERROR(((+'Sim_Dm_MIP(IxI)'!AB42/'MIP(IxI)_TFEVP'!AB42)-1)*100,0)</f>
        <v>1.5543122344752192E-13</v>
      </c>
      <c r="AC42" s="247">
        <f>IFERROR(((+'Sim_Dm_MIP(IxI)'!AC42/'MIP(IxI)_TFEVP'!AC42)-1)*100,0)</f>
        <v>-5.3290705182007514E-13</v>
      </c>
      <c r="AD42" s="247">
        <f>IFERROR(((+'Sim_Dm_MIP(IxI)'!AD42/'MIP(IxI)_TFEVP'!AD42)-1)*100,0)</f>
        <v>1.5543122344752192E-13</v>
      </c>
      <c r="AE42" s="247">
        <f>IFERROR(((+'Sim_Dm_MIP(IxI)'!AE42/'MIP(IxI)_TFEVP'!AE42)-1)*100,0)</f>
        <v>1.1102230246251565E-13</v>
      </c>
      <c r="AF42" s="247">
        <f>IFERROR(((+'Sim_Dm_MIP(IxI)'!AF42/'MIP(IxI)_TFEVP'!AF42)-1)*100,0)</f>
        <v>-4.4408920985006262E-14</v>
      </c>
      <c r="AG42" s="247">
        <f>IFERROR(((+'Sim_Dm_MIP(IxI)'!AG42/'MIP(IxI)_TFEVP'!AG42)-1)*100,0)</f>
        <v>4.2188474935755949E-13</v>
      </c>
      <c r="AH42" s="247">
        <f>IFERROR(((+'Sim_Dm_MIP(IxI)'!AH42/'MIP(IxI)_TFEVP'!AH42)-1)*100,0)</f>
        <v>-1.8873791418627661E-13</v>
      </c>
      <c r="AI42" s="247">
        <f>IFERROR(((+'Sim_Dm_MIP(IxI)'!AI42/'MIP(IxI)_TFEVP'!AI42)-1)*100,0)</f>
        <v>3.5527136788005009E-13</v>
      </c>
      <c r="AJ42" s="247">
        <f>IFERROR(((+'Sim_Dm_MIP(IxI)'!AJ42/'MIP(IxI)_TFEVP'!AJ42)-1)*100,0)</f>
        <v>2.2204460492503131E-14</v>
      </c>
      <c r="AK42" s="247">
        <f>IFERROR(((+'Sim_Dm_MIP(IxI)'!AK42/'MIP(IxI)_TFEVP'!AK42)-1)*100,0)</f>
        <v>1.9984014443252818E-13</v>
      </c>
      <c r="AL42" s="247">
        <f>IFERROR(((+'Sim_Dm_MIP(IxI)'!AL42/'MIP(IxI)_TFEVP'!AL42)-1)*100,0)</f>
        <v>1.5543122344752192E-13</v>
      </c>
      <c r="AM42" s="247">
        <f>IFERROR(((+'Sim_Dm_MIP(IxI)'!AM42/'MIP(IxI)_TFEVP'!AM42)-1)*100,0)</f>
        <v>6.2172489379008766E-13</v>
      </c>
      <c r="AN42" s="247">
        <f>IFERROR(((+'Sim_Dm_MIP(IxI)'!AN42/'MIP(IxI)_TFEVP'!AN42)-1)*100,0)</f>
        <v>2.886579864025407E-13</v>
      </c>
      <c r="AO42" s="247">
        <f>IFERROR(((+'Sim_Dm_MIP(IxI)'!AO42/'MIP(IxI)_TFEVP'!AO42)-1)*100,0)</f>
        <v>-2.55351295663786E-13</v>
      </c>
      <c r="AP42" s="247">
        <f>IFERROR(((+'Sim_Dm_MIP(IxI)'!AP42/'MIP(IxI)_TFEVP'!AP42)-1)*100,0)</f>
        <v>4.4408920985006262E-14</v>
      </c>
      <c r="AQ42" s="247">
        <f>IFERROR(((+'Sim_Dm_MIP(IxI)'!AQ42/'MIP(IxI)_TFEVP'!AQ42)-1)*100,0)</f>
        <v>2.2204460492503131E-13</v>
      </c>
      <c r="AR42" s="247">
        <f>IFERROR(((+'Sim_Dm_MIP(IxI)'!AR42/'MIP(IxI)_TFEVP'!AR42)-1)*100,0)</f>
        <v>-2.1094237467877974E-13</v>
      </c>
      <c r="AS42" s="247">
        <f>IFERROR(((+'Sim_Dm_MIP(IxI)'!AS42/'MIP(IxI)_TFEVP'!AS42)-1)*100,0)</f>
        <v>4.4408920985006262E-14</v>
      </c>
      <c r="AT42" s="247">
        <f>IFERROR(((+'Sim_Dm_MIP(IxI)'!AT42/'MIP(IxI)_TFEVP'!AT42)-1)*100,0)</f>
        <v>-4.5519144009631418E-13</v>
      </c>
      <c r="AU42" s="247">
        <f>IFERROR(((+'Sim_Dm_MIP(IxI)'!AU42/'MIP(IxI)_TFEVP'!AU42)-1)*100,0)</f>
        <v>2.2204460492503131E-14</v>
      </c>
      <c r="AV42" s="247">
        <f>IFERROR(((+'Sim_Dm_MIP(IxI)'!AV42/'MIP(IxI)_TFEVP'!AV42)-1)*100,0)</f>
        <v>-2.7755575615628914E-13</v>
      </c>
      <c r="AW42" s="247">
        <f>IFERROR(((+'Sim_Dm_MIP(IxI)'!AW42/'MIP(IxI)_TFEVP'!AW42)-1)*100,0)</f>
        <v>6.6613381477509392E-14</v>
      </c>
      <c r="AX42" s="247">
        <f>IFERROR(((+'Sim_Dm_MIP(IxI)'!AX42/'MIP(IxI)_TFEVP'!AX42)-1)*100,0)</f>
        <v>-4.2188474935755949E-13</v>
      </c>
      <c r="AY42" s="247">
        <f>IFERROR(((+'Sim_Dm_MIP(IxI)'!AY42/'MIP(IxI)_TFEVP'!AY42)-1)*100,0)</f>
        <v>1.1102230246251565E-13</v>
      </c>
      <c r="AZ42" s="247">
        <f>IFERROR(((+'Sim_Dm_MIP(IxI)'!AZ42/'MIP(IxI)_TFEVP'!AZ42)-1)*100,0)</f>
        <v>-1.9984014443252818E-13</v>
      </c>
      <c r="BA42" s="247">
        <f>IFERROR(((+'Sim_Dm_MIP(IxI)'!BA42/'MIP(IxI)_TFEVP'!BA42)-1)*100,0)</f>
        <v>-3.8857805861880479E-13</v>
      </c>
      <c r="BB42" s="247">
        <f>IFERROR(((+'Sim_Dm_MIP(IxI)'!BB42/'MIP(IxI)_TFEVP'!BB42)-1)*100,0)</f>
        <v>-1.9984014443252818E-13</v>
      </c>
      <c r="BC42" s="247">
        <f>IFERROR(((+'Sim_Dm_MIP(IxI)'!BC42/'MIP(IxI)_TFEVP'!BC42)-1)*100,0)</f>
        <v>3.5527136788005009E-13</v>
      </c>
      <c r="BD42" s="247">
        <f>IFERROR(((+'Sim_Dm_MIP(IxI)'!BD42/'MIP(IxI)_TFEVP'!BD42)-1)*100,0)</f>
        <v>-1.4432899320127035E-13</v>
      </c>
      <c r="BE42" s="247">
        <f>IFERROR(((+'Sim_Dm_MIP(IxI)'!BE42/'MIP(IxI)_TFEVP'!BE42)-1)*100,0)</f>
        <v>-3.3306690738754696E-14</v>
      </c>
      <c r="BF42" s="247">
        <f>IFERROR(((+'Sim_Dm_MIP(IxI)'!BF42/'MIP(IxI)_TFEVP'!BF42)-1)*100,0)</f>
        <v>1.3322676295501878E-13</v>
      </c>
      <c r="BG42" s="247">
        <f>IFERROR(((+'Sim_Dm_MIP(IxI)'!BG42/'MIP(IxI)_TFEVP'!BG42)-1)*100,0)</f>
        <v>-2.1094237467877974E-13</v>
      </c>
      <c r="BH42" s="247">
        <f>IFERROR(((+'Sim_Dm_MIP(IxI)'!BH42/'MIP(IxI)_TFEVP'!BH42)-1)*100,0)</f>
        <v>-3.5527136788005009E-13</v>
      </c>
      <c r="BI42" s="247">
        <f>IFERROR(((+'Sim_Dm_MIP(IxI)'!BI42/'MIP(IxI)_TFEVP'!BI42)-1)*100,0)</f>
        <v>-5.5511151231257827E-14</v>
      </c>
      <c r="BJ42" s="247">
        <f>IFERROR(((+'Sim_Dm_MIP(IxI)'!BJ42/'MIP(IxI)_TFEVP'!BJ42)-1)*100,0)</f>
        <v>-1.1102230246251565E-13</v>
      </c>
      <c r="BK42" s="247">
        <f>IFERROR(((+'Sim_Dm_MIP(IxI)'!BK42/'MIP(IxI)_TFEVP'!BK42)-1)*100,0)</f>
        <v>1.7763568394002505E-13</v>
      </c>
      <c r="BL42" s="247">
        <f>IFERROR(((+'Sim_Dm_MIP(IxI)'!BL42/'MIP(IxI)_TFEVP'!BL42)-1)*100,0)</f>
        <v>-3.5527136788005009E-13</v>
      </c>
      <c r="BM42" s="247">
        <f>IFERROR(((+'Sim_Dm_MIP(IxI)'!BM42/'MIP(IxI)_TFEVP'!BM42)-1)*100,0)</f>
        <v>-5.5511151231257827E-14</v>
      </c>
      <c r="BN42" s="247">
        <f>IFERROR(((+'Sim_Dm_MIP(IxI)'!BN42/'MIP(IxI)_TFEVP'!BN42)-1)*100,0)</f>
        <v>1.7763568394002505E-13</v>
      </c>
      <c r="BO42" s="247">
        <f>IFERROR(((+'Sim_Dm_MIP(IxI)'!BO42/'MIP(IxI)_TFEVP'!BO42)-1)*100,0)</f>
        <v>3.5527136788005009E-13</v>
      </c>
      <c r="BP42" s="247">
        <f>IFERROR(((+'Sim_Dm_MIP(IxI)'!BP42/'MIP(IxI)_TFEVP'!BP42)-1)*100,0)</f>
        <v>-1.7763568394002505E-13</v>
      </c>
      <c r="BQ42" s="247">
        <f>IFERROR(((+'Sim_Dm_MIP(IxI)'!BQ42/'MIP(IxI)_TFEVP'!BQ42)-1)*100,0)</f>
        <v>0</v>
      </c>
      <c r="BR42" s="247">
        <f>IFERROR(((+'Sim_Dm_MIP(IxI)'!BR42/'MIP(IxI)_TFEVP'!BR42)-1)*100,0)</f>
        <v>4.4408920985006262E-14</v>
      </c>
      <c r="BS42" s="247">
        <f>IFERROR(((+'Sim_Dm_MIP(IxI)'!BS42/'MIP(IxI)_TFEVP'!BS42)-1)*100,0)</f>
        <v>-7.7715611723760958E-14</v>
      </c>
      <c r="BT42" s="247">
        <f>IFERROR(((+'Sim_Dm_MIP(IxI)'!BT42/'MIP(IxI)_TFEVP'!BT42)-1)*100,0)</f>
        <v>1.7763568394002505E-13</v>
      </c>
      <c r="BU42" s="247">
        <f>IFERROR(((+'Sim_Dm_MIP(IxI)'!BU42/'MIP(IxI)_TFEVP'!BU42)-1)*100,0)</f>
        <v>2.2204460492503131E-13</v>
      </c>
      <c r="BV42" s="247">
        <f>IFERROR(((+'Sim_Dm_MIP(IxI)'!BV42/'MIP(IxI)_TFEVP'!BV42)-1)*100,0)</f>
        <v>6.6613381477509392E-14</v>
      </c>
      <c r="BW42" s="247">
        <f>IFERROR(((+'Sim_Dm_MIP(IxI)'!BW42/'MIP(IxI)_TFEVP'!BW42)-1)*100,0)</f>
        <v>6.6613381477509392E-14</v>
      </c>
      <c r="BX42" s="247">
        <f>IFERROR(((+'Sim_Dm_MIP(IxI)'!BX42/'MIP(IxI)_TFEVP'!BX42)-1)*100,0)</f>
        <v>1.3322676295501878E-13</v>
      </c>
      <c r="BY42" s="247">
        <f>IFERROR(((+'Sim_Dm_MIP(IxI)'!BY42/'MIP(IxI)_TFEVP'!BY42)-1)*100,0)</f>
        <v>-1.1102230246251565E-13</v>
      </c>
      <c r="BZ42" s="247">
        <f>IFERROR(((+'Sim_Dm_MIP(IxI)'!BZ42/'MIP(IxI)_TFEVP'!BZ42)-1)*100,0)</f>
        <v>1.3322676295501878E-13</v>
      </c>
      <c r="CA42" s="265">
        <f>IFERROR(((+'Sim_Dm_MIP(IxI)'!CA42/'MIP(IxI)_TFEVP'!CA42)-1)*100,0)</f>
        <v>0</v>
      </c>
      <c r="CB42" s="256">
        <f>IFERROR(((+'Sim_Dm_MIP(IxI)'!CB42/'MIP(IxI)_TFEVP'!CB42)-1)*100,0)</f>
        <v>1.1102230246251565E-13</v>
      </c>
      <c r="CC42" s="246">
        <f>IFERROR(((+'Sim_Dm_MIP(IxI)'!CC42/'MIP(IxI)_TFEVP'!CC42)-1)*100,0)</f>
        <v>0</v>
      </c>
      <c r="CD42" s="247">
        <f>IFERROR(((+'Sim_Dm_MIP(IxI)'!CD42/'MIP(IxI)_TFEVP'!CD42)-1)*100,0)</f>
        <v>0</v>
      </c>
      <c r="CE42" s="247">
        <f>IFERROR(((+'Sim_Dm_MIP(IxI)'!CE42/'MIP(IxI)_TFEVP'!CE42)-1)*100,0)</f>
        <v>0</v>
      </c>
      <c r="CF42" s="247">
        <f>IFERROR(((+'Sim_Dm_MIP(IxI)'!CF42/'MIP(IxI)_TFEVP'!CF42)-1)*100,0)</f>
        <v>0</v>
      </c>
      <c r="CG42" s="247">
        <f>IFERROR(((+'Sim_Dm_MIP(IxI)'!CG42/'MIP(IxI)_TFEVP'!CG42)-1)*100,0)</f>
        <v>0</v>
      </c>
      <c r="CH42" s="248">
        <f>IFERROR(((+'Sim_Dm_MIP(IxI)'!CH42/'MIP(IxI)_TFEVP'!CH42)-1)*100,0)</f>
        <v>0</v>
      </c>
      <c r="CI42" s="279">
        <f>IFERROR(((+'Sim_Dm_MIP(IxI)'!CI42/'MIP(IxI)_TFEVP'!CI42)-1)*100,0)</f>
        <v>2.2204460492503131E-14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IFERROR(((+'Sim_Dm_MIP(IxI)'!D43/'MIP(IxI)_TFEVP'!D43)-1)*100,0)</f>
        <v>-5.773159728050814E-13</v>
      </c>
      <c r="E43" s="247">
        <f>IFERROR(((+'Sim_Dm_MIP(IxI)'!E43/'MIP(IxI)_TFEVP'!E43)-1)*100,0)</f>
        <v>2.886579864025407E-13</v>
      </c>
      <c r="F43" s="247">
        <f>IFERROR(((+'Sim_Dm_MIP(IxI)'!F43/'MIP(IxI)_TFEVP'!F43)-1)*100,0)</f>
        <v>2.2204460492503131E-14</v>
      </c>
      <c r="G43" s="247">
        <f>IFERROR(((+'Sim_Dm_MIP(IxI)'!G43/'MIP(IxI)_TFEVP'!G43)-1)*100,0)</f>
        <v>8.8817841970012523E-14</v>
      </c>
      <c r="H43" s="247">
        <f>IFERROR(((+'Sim_Dm_MIP(IxI)'!H43/'MIP(IxI)_TFEVP'!H43)-1)*100,0)</f>
        <v>4.4408920985006262E-14</v>
      </c>
      <c r="I43" s="247">
        <f>IFERROR(((+'Sim_Dm_MIP(IxI)'!I43/'MIP(IxI)_TFEVP'!I43)-1)*100,0)</f>
        <v>-2.4424906541753444E-13</v>
      </c>
      <c r="J43" s="247">
        <f>IFERROR(((+'Sim_Dm_MIP(IxI)'!J43/'MIP(IxI)_TFEVP'!J43)-1)*100,0)</f>
        <v>3.1086244689504383E-13</v>
      </c>
      <c r="K43" s="247">
        <f>IFERROR(((+'Sim_Dm_MIP(IxI)'!K43/'MIP(IxI)_TFEVP'!K43)-1)*100,0)</f>
        <v>-5.5511151231257827E-14</v>
      </c>
      <c r="L43" s="247">
        <f>IFERROR(((+'Sim_Dm_MIP(IxI)'!L43/'MIP(IxI)_TFEVP'!L43)-1)*100,0)</f>
        <v>4.4408920985006262E-14</v>
      </c>
      <c r="M43" s="247">
        <f>IFERROR(((+'Sim_Dm_MIP(IxI)'!M43/'MIP(IxI)_TFEVP'!M43)-1)*100,0)</f>
        <v>-7.7715611723760958E-14</v>
      </c>
      <c r="N43" s="247">
        <f>IFERROR(((+'Sim_Dm_MIP(IxI)'!N43/'MIP(IxI)_TFEVP'!N43)-1)*100,0)</f>
        <v>-4.4408920985006262E-14</v>
      </c>
      <c r="O43" s="247">
        <f>IFERROR(((+'Sim_Dm_MIP(IxI)'!O43/'MIP(IxI)_TFEVP'!O43)-1)*100,0)</f>
        <v>-2.2204460492503131E-14</v>
      </c>
      <c r="P43" s="247">
        <f>IFERROR(((+'Sim_Dm_MIP(IxI)'!P43/'MIP(IxI)_TFEVP'!P43)-1)*100,0)</f>
        <v>-6.6613381477509392E-14</v>
      </c>
      <c r="Q43" s="247">
        <f>IFERROR(((+'Sim_Dm_MIP(IxI)'!Q43/'MIP(IxI)_TFEVP'!Q43)-1)*100,0)</f>
        <v>-1.1102230246251565E-14</v>
      </c>
      <c r="R43" s="247">
        <f>IFERROR(((+'Sim_Dm_MIP(IxI)'!R43/'MIP(IxI)_TFEVP'!R43)-1)*100,0)</f>
        <v>-1.3322676295501878E-13</v>
      </c>
      <c r="S43" s="247">
        <f>IFERROR(((+'Sim_Dm_MIP(IxI)'!S43/'MIP(IxI)_TFEVP'!S43)-1)*100,0)</f>
        <v>-1.3322676295501878E-13</v>
      </c>
      <c r="T43" s="247">
        <f>IFERROR(((+'Sim_Dm_MIP(IxI)'!T43/'MIP(IxI)_TFEVP'!T43)-1)*100,0)</f>
        <v>1.5543122344752192E-13</v>
      </c>
      <c r="U43" s="247">
        <f>IFERROR(((+'Sim_Dm_MIP(IxI)'!U43/'MIP(IxI)_TFEVP'!U43)-1)*100,0)</f>
        <v>-1.1102230246251565E-13</v>
      </c>
      <c r="V43" s="247">
        <f>IFERROR(((+'Sim_Dm_MIP(IxI)'!V43/'MIP(IxI)_TFEVP'!V43)-1)*100,0)</f>
        <v>-5.5511151231257827E-14</v>
      </c>
      <c r="W43" s="247">
        <f>IFERROR(((+'Sim_Dm_MIP(IxI)'!W43/'MIP(IxI)_TFEVP'!W43)-1)*100,0)</f>
        <v>3.7747582837255322E-13</v>
      </c>
      <c r="X43" s="247">
        <f>IFERROR(((+'Sim_Dm_MIP(IxI)'!X43/'MIP(IxI)_TFEVP'!X43)-1)*100,0)</f>
        <v>1.3322676295501878E-13</v>
      </c>
      <c r="Y43" s="247">
        <f>IFERROR(((+'Sim_Dm_MIP(IxI)'!Y43/'MIP(IxI)_TFEVP'!Y43)-1)*100,0)</f>
        <v>-2.7755575615628914E-13</v>
      </c>
      <c r="Z43" s="247">
        <f>IFERROR(((+'Sim_Dm_MIP(IxI)'!Z43/'MIP(IxI)_TFEVP'!Z43)-1)*100,0)</f>
        <v>2.6645352591003757E-13</v>
      </c>
      <c r="AA43" s="247">
        <f>IFERROR(((+'Sim_Dm_MIP(IxI)'!AA43/'MIP(IxI)_TFEVP'!AA43)-1)*100,0)</f>
        <v>4.4408920985006262E-14</v>
      </c>
      <c r="AB43" s="247">
        <f>IFERROR(((+'Sim_Dm_MIP(IxI)'!AB43/'MIP(IxI)_TFEVP'!AB43)-1)*100,0)</f>
        <v>1.9984014443252818E-13</v>
      </c>
      <c r="AC43" s="247">
        <f>IFERROR(((+'Sim_Dm_MIP(IxI)'!AC43/'MIP(IxI)_TFEVP'!AC43)-1)*100,0)</f>
        <v>-5.3290705182007514E-13</v>
      </c>
      <c r="AD43" s="247">
        <f>IFERROR(((+'Sim_Dm_MIP(IxI)'!AD43/'MIP(IxI)_TFEVP'!AD43)-1)*100,0)</f>
        <v>-3.3306690738754696E-13</v>
      </c>
      <c r="AE43" s="247">
        <f>IFERROR(((+'Sim_Dm_MIP(IxI)'!AE43/'MIP(IxI)_TFEVP'!AE43)-1)*100,0)</f>
        <v>-1.3322676295501878E-13</v>
      </c>
      <c r="AF43" s="247">
        <f>IFERROR(((+'Sim_Dm_MIP(IxI)'!AF43/'MIP(IxI)_TFEVP'!AF43)-1)*100,0)</f>
        <v>-3.3306690738754696E-14</v>
      </c>
      <c r="AG43" s="247">
        <f>IFERROR(((+'Sim_Dm_MIP(IxI)'!AG43/'MIP(IxI)_TFEVP'!AG43)-1)*100,0)</f>
        <v>8.2156503822261584E-13</v>
      </c>
      <c r="AH43" s="247">
        <f>IFERROR(((+'Sim_Dm_MIP(IxI)'!AH43/'MIP(IxI)_TFEVP'!AH43)-1)*100,0)</f>
        <v>3.9968028886505635E-13</v>
      </c>
      <c r="AI43" s="247">
        <f>IFERROR(((+'Sim_Dm_MIP(IxI)'!AI43/'MIP(IxI)_TFEVP'!AI43)-1)*100,0)</f>
        <v>-3.3306690738754696E-14</v>
      </c>
      <c r="AJ43" s="247">
        <f>IFERROR(((+'Sim_Dm_MIP(IxI)'!AJ43/'MIP(IxI)_TFEVP'!AJ43)-1)*100,0)</f>
        <v>-1.6653345369377348E-13</v>
      </c>
      <c r="AK43" s="247">
        <f>IFERROR(((+'Sim_Dm_MIP(IxI)'!AK43/'MIP(IxI)_TFEVP'!AK43)-1)*100,0)</f>
        <v>1.5543122344752192E-13</v>
      </c>
      <c r="AL43" s="247">
        <f>IFERROR(((+'Sim_Dm_MIP(IxI)'!AL43/'MIP(IxI)_TFEVP'!AL43)-1)*100,0)</f>
        <v>3.1086244689504383E-13</v>
      </c>
      <c r="AM43" s="247">
        <f>IFERROR(((+'Sim_Dm_MIP(IxI)'!AM43/'MIP(IxI)_TFEVP'!AM43)-1)*100,0)</f>
        <v>-3.3306690738754696E-14</v>
      </c>
      <c r="AN43" s="247">
        <f>IFERROR(((+'Sim_Dm_MIP(IxI)'!AN43/'MIP(IxI)_TFEVP'!AN43)-1)*100,0)</f>
        <v>-1.1102230246251565E-14</v>
      </c>
      <c r="AO43" s="247">
        <f>IFERROR(((+'Sim_Dm_MIP(IxI)'!AO43/'MIP(IxI)_TFEVP'!AO43)-1)*100,0)</f>
        <v>-4.9960036108132044E-13</v>
      </c>
      <c r="AP43" s="247">
        <f>IFERROR(((+'Sim_Dm_MIP(IxI)'!AP43/'MIP(IxI)_TFEVP'!AP43)-1)*100,0)</f>
        <v>4.4408920985006262E-14</v>
      </c>
      <c r="AQ43" s="247">
        <f>IFERROR(((+'Sim_Dm_MIP(IxI)'!AQ43/'MIP(IxI)_TFEVP'!AQ43)-1)*100,0)</f>
        <v>3.3306690738754696E-13</v>
      </c>
      <c r="AR43" s="247">
        <f>IFERROR(((+'Sim_Dm_MIP(IxI)'!AR43/'MIP(IxI)_TFEVP'!AR43)-1)*100,0)</f>
        <v>1.3322676295501878E-13</v>
      </c>
      <c r="AS43" s="247">
        <f>IFERROR(((+'Sim_Dm_MIP(IxI)'!AS43/'MIP(IxI)_TFEVP'!AS43)-1)*100,0)</f>
        <v>2.2204460492503131E-14</v>
      </c>
      <c r="AT43" s="247">
        <f>IFERROR(((+'Sim_Dm_MIP(IxI)'!AT43/'MIP(IxI)_TFEVP'!AT43)-1)*100,0)</f>
        <v>-3.219646771412954E-13</v>
      </c>
      <c r="AU43" s="247">
        <f>IFERROR(((+'Sim_Dm_MIP(IxI)'!AU43/'MIP(IxI)_TFEVP'!AU43)-1)*100,0)</f>
        <v>2.886579864025407E-13</v>
      </c>
      <c r="AV43" s="247">
        <f>IFERROR(((+'Sim_Dm_MIP(IxI)'!AV43/'MIP(IxI)_TFEVP'!AV43)-1)*100,0)</f>
        <v>-2.886579864025407E-13</v>
      </c>
      <c r="AW43" s="247">
        <f>IFERROR(((+'Sim_Dm_MIP(IxI)'!AW43/'MIP(IxI)_TFEVP'!AW43)-1)*100,0)</f>
        <v>-2.3314683517128287E-13</v>
      </c>
      <c r="AX43" s="247">
        <f>IFERROR(((+'Sim_Dm_MIP(IxI)'!AX43/'MIP(IxI)_TFEVP'!AX43)-1)*100,0)</f>
        <v>2.2204460492503131E-13</v>
      </c>
      <c r="AY43" s="247">
        <f>IFERROR(((+'Sim_Dm_MIP(IxI)'!AY43/'MIP(IxI)_TFEVP'!AY43)-1)*100,0)</f>
        <v>0</v>
      </c>
      <c r="AZ43" s="247">
        <f>IFERROR(((+'Sim_Dm_MIP(IxI)'!AZ43/'MIP(IxI)_TFEVP'!AZ43)-1)*100,0)</f>
        <v>-2.6645352591003757E-13</v>
      </c>
      <c r="BA43" s="247">
        <f>IFERROR(((+'Sim_Dm_MIP(IxI)'!BA43/'MIP(IxI)_TFEVP'!BA43)-1)*100,0)</f>
        <v>-3.219646771412954E-13</v>
      </c>
      <c r="BB43" s="247">
        <f>IFERROR(((+'Sim_Dm_MIP(IxI)'!BB43/'MIP(IxI)_TFEVP'!BB43)-1)*100,0)</f>
        <v>-5.440092820663267E-13</v>
      </c>
      <c r="BC43" s="247">
        <f>IFERROR(((+'Sim_Dm_MIP(IxI)'!BC43/'MIP(IxI)_TFEVP'!BC43)-1)*100,0)</f>
        <v>2.886579864025407E-13</v>
      </c>
      <c r="BD43" s="247">
        <f>IFERROR(((+'Sim_Dm_MIP(IxI)'!BD43/'MIP(IxI)_TFEVP'!BD43)-1)*100,0)</f>
        <v>-2.2204460492503131E-13</v>
      </c>
      <c r="BE43" s="247">
        <f>IFERROR(((+'Sim_Dm_MIP(IxI)'!BE43/'MIP(IxI)_TFEVP'!BE43)-1)*100,0)</f>
        <v>-7.7715611723760958E-14</v>
      </c>
      <c r="BF43" s="247">
        <f>IFERROR(((+'Sim_Dm_MIP(IxI)'!BF43/'MIP(IxI)_TFEVP'!BF43)-1)*100,0)</f>
        <v>5.1070259132757201E-13</v>
      </c>
      <c r="BG43" s="247">
        <f>IFERROR(((+'Sim_Dm_MIP(IxI)'!BG43/'MIP(IxI)_TFEVP'!BG43)-1)*100,0)</f>
        <v>-4.2188474935755949E-13</v>
      </c>
      <c r="BH43" s="247">
        <f>IFERROR(((+'Sim_Dm_MIP(IxI)'!BH43/'MIP(IxI)_TFEVP'!BH43)-1)*100,0)</f>
        <v>1.3322676295501878E-13</v>
      </c>
      <c r="BI43" s="247">
        <f>IFERROR(((+'Sim_Dm_MIP(IxI)'!BI43/'MIP(IxI)_TFEVP'!BI43)-1)*100,0)</f>
        <v>-6.6613381477509392E-14</v>
      </c>
      <c r="BJ43" s="247">
        <f>IFERROR(((+'Sim_Dm_MIP(IxI)'!BJ43/'MIP(IxI)_TFEVP'!BJ43)-1)*100,0)</f>
        <v>-2.55351295663786E-13</v>
      </c>
      <c r="BK43" s="247">
        <f>IFERROR(((+'Sim_Dm_MIP(IxI)'!BK43/'MIP(IxI)_TFEVP'!BK43)-1)*100,0)</f>
        <v>4.4408920985006262E-14</v>
      </c>
      <c r="BL43" s="247">
        <f>IFERROR(((+'Sim_Dm_MIP(IxI)'!BL43/'MIP(IxI)_TFEVP'!BL43)-1)*100,0)</f>
        <v>-6.6613381477509392E-14</v>
      </c>
      <c r="BM43" s="247">
        <f>IFERROR(((+'Sim_Dm_MIP(IxI)'!BM43/'MIP(IxI)_TFEVP'!BM43)-1)*100,0)</f>
        <v>-1.1102230246251565E-14</v>
      </c>
      <c r="BN43" s="247">
        <f>IFERROR(((+'Sim_Dm_MIP(IxI)'!BN43/'MIP(IxI)_TFEVP'!BN43)-1)*100,0)</f>
        <v>4.8849813083506888E-13</v>
      </c>
      <c r="BO43" s="247">
        <f>IFERROR(((+'Sim_Dm_MIP(IxI)'!BO43/'MIP(IxI)_TFEVP'!BO43)-1)*100,0)</f>
        <v>0</v>
      </c>
      <c r="BP43" s="247">
        <f>IFERROR(((+'Sim_Dm_MIP(IxI)'!BP43/'MIP(IxI)_TFEVP'!BP43)-1)*100,0)</f>
        <v>-3.5527136788005009E-13</v>
      </c>
      <c r="BQ43" s="247">
        <f>IFERROR(((+'Sim_Dm_MIP(IxI)'!BQ43/'MIP(IxI)_TFEVP'!BQ43)-1)*100,0)</f>
        <v>1.1102230246251565E-13</v>
      </c>
      <c r="BR43" s="247">
        <f>IFERROR(((+'Sim_Dm_MIP(IxI)'!BR43/'MIP(IxI)_TFEVP'!BR43)-1)*100,0)</f>
        <v>5.773159728050814E-13</v>
      </c>
      <c r="BS43" s="247">
        <f>IFERROR(((+'Sim_Dm_MIP(IxI)'!BS43/'MIP(IxI)_TFEVP'!BS43)-1)*100,0)</f>
        <v>2.2204460492503131E-14</v>
      </c>
      <c r="BT43" s="247">
        <f>IFERROR(((+'Sim_Dm_MIP(IxI)'!BT43/'MIP(IxI)_TFEVP'!BT43)-1)*100,0)</f>
        <v>1.5543122344752192E-13</v>
      </c>
      <c r="BU43" s="247">
        <f>IFERROR(((+'Sim_Dm_MIP(IxI)'!BU43/'MIP(IxI)_TFEVP'!BU43)-1)*100,0)</f>
        <v>6.6613381477509392E-14</v>
      </c>
      <c r="BV43" s="247">
        <f>IFERROR(((+'Sim_Dm_MIP(IxI)'!BV43/'MIP(IxI)_TFEVP'!BV43)-1)*100,0)</f>
        <v>1.3322676295501878E-13</v>
      </c>
      <c r="BW43" s="247">
        <f>IFERROR(((+'Sim_Dm_MIP(IxI)'!BW43/'MIP(IxI)_TFEVP'!BW43)-1)*100,0)</f>
        <v>-1.3322676295501878E-13</v>
      </c>
      <c r="BX43" s="247">
        <f>IFERROR(((+'Sim_Dm_MIP(IxI)'!BX43/'MIP(IxI)_TFEVP'!BX43)-1)*100,0)</f>
        <v>-3.7747582837255322E-13</v>
      </c>
      <c r="BY43" s="247">
        <f>IFERROR(((+'Sim_Dm_MIP(IxI)'!BY43/'MIP(IxI)_TFEVP'!BY43)-1)*100,0)</f>
        <v>-1.2212453270876722E-13</v>
      </c>
      <c r="BZ43" s="247">
        <f>IFERROR(((+'Sim_Dm_MIP(IxI)'!BZ43/'MIP(IxI)_TFEVP'!BZ43)-1)*100,0)</f>
        <v>0</v>
      </c>
      <c r="CA43" s="265">
        <f>IFERROR(((+'Sim_Dm_MIP(IxI)'!CA43/'MIP(IxI)_TFEVP'!CA43)-1)*100,0)</f>
        <v>0</v>
      </c>
      <c r="CB43" s="256">
        <f>IFERROR(((+'Sim_Dm_MIP(IxI)'!CB43/'MIP(IxI)_TFEVP'!CB43)-1)*100,0)</f>
        <v>-2.2204460492503131E-14</v>
      </c>
      <c r="CC43" s="246">
        <f>IFERROR(((+'Sim_Dm_MIP(IxI)'!CC43/'MIP(IxI)_TFEVP'!CC43)-1)*100,0)</f>
        <v>0</v>
      </c>
      <c r="CD43" s="247">
        <f>IFERROR(((+'Sim_Dm_MIP(IxI)'!CD43/'MIP(IxI)_TFEVP'!CD43)-1)*100,0)</f>
        <v>0</v>
      </c>
      <c r="CE43" s="247">
        <f>IFERROR(((+'Sim_Dm_MIP(IxI)'!CE43/'MIP(IxI)_TFEVP'!CE43)-1)*100,0)</f>
        <v>0</v>
      </c>
      <c r="CF43" s="247">
        <f>IFERROR(((+'Sim_Dm_MIP(IxI)'!CF43/'MIP(IxI)_TFEVP'!CF43)-1)*100,0)</f>
        <v>0</v>
      </c>
      <c r="CG43" s="247">
        <f>IFERROR(((+'Sim_Dm_MIP(IxI)'!CG43/'MIP(IxI)_TFEVP'!CG43)-1)*100,0)</f>
        <v>0</v>
      </c>
      <c r="CH43" s="248">
        <f>IFERROR(((+'Sim_Dm_MIP(IxI)'!CH43/'MIP(IxI)_TFEVP'!CH43)-1)*100,0)</f>
        <v>0</v>
      </c>
      <c r="CI43" s="279">
        <f>IFERROR(((+'Sim_Dm_MIP(IxI)'!CI43/'MIP(IxI)_TFEVP'!CI43)-1)*100,0)</f>
        <v>-3.3306690738754696E-14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IFERROR(((+'Sim_Dm_MIP(IxI)'!D44/'MIP(IxI)_TFEVP'!D44)-1)*100,0)</f>
        <v>-2.6645352591003757E-13</v>
      </c>
      <c r="E44" s="247">
        <f>IFERROR(((+'Sim_Dm_MIP(IxI)'!E44/'MIP(IxI)_TFEVP'!E44)-1)*100,0)</f>
        <v>1.7763568394002505E-13</v>
      </c>
      <c r="F44" s="247">
        <f>IFERROR(((+'Sim_Dm_MIP(IxI)'!F44/'MIP(IxI)_TFEVP'!F44)-1)*100,0)</f>
        <v>0</v>
      </c>
      <c r="G44" s="247">
        <f>IFERROR(((+'Sim_Dm_MIP(IxI)'!G44/'MIP(IxI)_TFEVP'!G44)-1)*100,0)</f>
        <v>3.9968028886505635E-13</v>
      </c>
      <c r="H44" s="247">
        <f>IFERROR(((+'Sim_Dm_MIP(IxI)'!H44/'MIP(IxI)_TFEVP'!H44)-1)*100,0)</f>
        <v>-6.6613381477509392E-14</v>
      </c>
      <c r="I44" s="247">
        <f>IFERROR(((+'Sim_Dm_MIP(IxI)'!I44/'MIP(IxI)_TFEVP'!I44)-1)*100,0)</f>
        <v>1.5543122344752192E-13</v>
      </c>
      <c r="J44" s="247">
        <f>IFERROR(((+'Sim_Dm_MIP(IxI)'!J44/'MIP(IxI)_TFEVP'!J44)-1)*100,0)</f>
        <v>-1.4432899320127035E-13</v>
      </c>
      <c r="K44" s="247">
        <f>IFERROR(((+'Sim_Dm_MIP(IxI)'!K44/'MIP(IxI)_TFEVP'!K44)-1)*100,0)</f>
        <v>1.5543122344752192E-13</v>
      </c>
      <c r="L44" s="247">
        <f>IFERROR(((+'Sim_Dm_MIP(IxI)'!L44/'MIP(IxI)_TFEVP'!L44)-1)*100,0)</f>
        <v>1.7763568394002505E-13</v>
      </c>
      <c r="M44" s="247">
        <f>IFERROR(((+'Sim_Dm_MIP(IxI)'!M44/'MIP(IxI)_TFEVP'!M44)-1)*100,0)</f>
        <v>-3.4416913763379853E-13</v>
      </c>
      <c r="N44" s="247">
        <f>IFERROR(((+'Sim_Dm_MIP(IxI)'!N44/'MIP(IxI)_TFEVP'!N44)-1)*100,0)</f>
        <v>-1.2212453270876722E-13</v>
      </c>
      <c r="O44" s="247">
        <f>IFERROR(((+'Sim_Dm_MIP(IxI)'!O44/'MIP(IxI)_TFEVP'!O44)-1)*100,0)</f>
        <v>-1.4432899320127035E-13</v>
      </c>
      <c r="P44" s="247">
        <f>IFERROR(((+'Sim_Dm_MIP(IxI)'!P44/'MIP(IxI)_TFEVP'!P44)-1)*100,0)</f>
        <v>-4.3298697960381105E-13</v>
      </c>
      <c r="Q44" s="247">
        <f>IFERROR(((+'Sim_Dm_MIP(IxI)'!Q44/'MIP(IxI)_TFEVP'!Q44)-1)*100,0)</f>
        <v>-5.5511151231257827E-14</v>
      </c>
      <c r="R44" s="247">
        <f>IFERROR(((+'Sim_Dm_MIP(IxI)'!R44/'MIP(IxI)_TFEVP'!R44)-1)*100,0)</f>
        <v>-6.6613381477509392E-14</v>
      </c>
      <c r="S44" s="247">
        <f>IFERROR(((+'Sim_Dm_MIP(IxI)'!S44/'MIP(IxI)_TFEVP'!S44)-1)*100,0)</f>
        <v>-5.773159728050814E-13</v>
      </c>
      <c r="T44" s="247">
        <f>IFERROR(((+'Sim_Dm_MIP(IxI)'!T44/'MIP(IxI)_TFEVP'!T44)-1)*100,0)</f>
        <v>6.6613381477509392E-14</v>
      </c>
      <c r="U44" s="247">
        <f>IFERROR(((+'Sim_Dm_MIP(IxI)'!U44/'MIP(IxI)_TFEVP'!U44)-1)*100,0)</f>
        <v>-5.2180482157382357E-13</v>
      </c>
      <c r="V44" s="247">
        <f>IFERROR(((+'Sim_Dm_MIP(IxI)'!V44/'MIP(IxI)_TFEVP'!V44)-1)*100,0)</f>
        <v>-5.5511151231257827E-13</v>
      </c>
      <c r="W44" s="247">
        <f>IFERROR(((+'Sim_Dm_MIP(IxI)'!W44/'MIP(IxI)_TFEVP'!W44)-1)*100,0)</f>
        <v>4.2188474935755949E-13</v>
      </c>
      <c r="X44" s="247">
        <f>IFERROR(((+'Sim_Dm_MIP(IxI)'!X44/'MIP(IxI)_TFEVP'!X44)-1)*100,0)</f>
        <v>2.6645352591003757E-13</v>
      </c>
      <c r="Y44" s="247">
        <f>IFERROR(((+'Sim_Dm_MIP(IxI)'!Y44/'MIP(IxI)_TFEVP'!Y44)-1)*100,0)</f>
        <v>-4.4408920985006262E-13</v>
      </c>
      <c r="Z44" s="247">
        <f>IFERROR(((+'Sim_Dm_MIP(IxI)'!Z44/'MIP(IxI)_TFEVP'!Z44)-1)*100,0)</f>
        <v>2.2204460492503131E-13</v>
      </c>
      <c r="AA44" s="247">
        <f>IFERROR(((+'Sim_Dm_MIP(IxI)'!AA44/'MIP(IxI)_TFEVP'!AA44)-1)*100,0)</f>
        <v>4.4408920985006262E-14</v>
      </c>
      <c r="AB44" s="247">
        <f>IFERROR(((+'Sim_Dm_MIP(IxI)'!AB44/'MIP(IxI)_TFEVP'!AB44)-1)*100,0)</f>
        <v>5.773159728050814E-13</v>
      </c>
      <c r="AC44" s="247">
        <f>IFERROR(((+'Sim_Dm_MIP(IxI)'!AC44/'MIP(IxI)_TFEVP'!AC44)-1)*100,0)</f>
        <v>-4.5519144009631418E-13</v>
      </c>
      <c r="AD44" s="247">
        <f>IFERROR(((+'Sim_Dm_MIP(IxI)'!AD44/'MIP(IxI)_TFEVP'!AD44)-1)*100,0)</f>
        <v>-6.6613381477509392E-14</v>
      </c>
      <c r="AE44" s="247">
        <f>IFERROR(((+'Sim_Dm_MIP(IxI)'!AE44/'MIP(IxI)_TFEVP'!AE44)-1)*100,0)</f>
        <v>-4.4408920985006262E-14</v>
      </c>
      <c r="AF44" s="247">
        <f>IFERROR(((+'Sim_Dm_MIP(IxI)'!AF44/'MIP(IxI)_TFEVP'!AF44)-1)*100,0)</f>
        <v>6.6613381477509392E-14</v>
      </c>
      <c r="AG44" s="247">
        <f>IFERROR(((+'Sim_Dm_MIP(IxI)'!AG44/'MIP(IxI)_TFEVP'!AG44)-1)*100,0)</f>
        <v>4.4408920985006262E-13</v>
      </c>
      <c r="AH44" s="247">
        <f>IFERROR(((+'Sim_Dm_MIP(IxI)'!AH44/'MIP(IxI)_TFEVP'!AH44)-1)*100,0)</f>
        <v>5.3290705182007514E-13</v>
      </c>
      <c r="AI44" s="247">
        <f>IFERROR(((+'Sim_Dm_MIP(IxI)'!AI44/'MIP(IxI)_TFEVP'!AI44)-1)*100,0)</f>
        <v>8.8817841970012523E-14</v>
      </c>
      <c r="AJ44" s="247">
        <f>IFERROR(((+'Sim_Dm_MIP(IxI)'!AJ44/'MIP(IxI)_TFEVP'!AJ44)-1)*100,0)</f>
        <v>1.9984014443252818E-13</v>
      </c>
      <c r="AK44" s="247">
        <f>IFERROR(((+'Sim_Dm_MIP(IxI)'!AK44/'MIP(IxI)_TFEVP'!AK44)-1)*100,0)</f>
        <v>2.4424906541753444E-13</v>
      </c>
      <c r="AL44" s="247">
        <f>IFERROR(((+'Sim_Dm_MIP(IxI)'!AL44/'MIP(IxI)_TFEVP'!AL44)-1)*100,0)</f>
        <v>2.886579864025407E-13</v>
      </c>
      <c r="AM44" s="247">
        <f>IFERROR(((+'Sim_Dm_MIP(IxI)'!AM44/'MIP(IxI)_TFEVP'!AM44)-1)*100,0)</f>
        <v>4.4408920985006262E-14</v>
      </c>
      <c r="AN44" s="247">
        <f>IFERROR(((+'Sim_Dm_MIP(IxI)'!AN44/'MIP(IxI)_TFEVP'!AN44)-1)*100,0)</f>
        <v>2.886579864025407E-13</v>
      </c>
      <c r="AO44" s="247">
        <f>IFERROR(((+'Sim_Dm_MIP(IxI)'!AO44/'MIP(IxI)_TFEVP'!AO44)-1)*100,0)</f>
        <v>-5.3290705182007514E-13</v>
      </c>
      <c r="AP44" s="247">
        <f>IFERROR(((+'Sim_Dm_MIP(IxI)'!AP44/'MIP(IxI)_TFEVP'!AP44)-1)*100,0)</f>
        <v>4.4408920985006262E-13</v>
      </c>
      <c r="AQ44" s="247">
        <f>IFERROR(((+'Sim_Dm_MIP(IxI)'!AQ44/'MIP(IxI)_TFEVP'!AQ44)-1)*100,0)</f>
        <v>-1.1102230246251565E-13</v>
      </c>
      <c r="AR44" s="247">
        <f>IFERROR(((+'Sim_Dm_MIP(IxI)'!AR44/'MIP(IxI)_TFEVP'!AR44)-1)*100,0)</f>
        <v>6.2172489379008766E-13</v>
      </c>
      <c r="AS44" s="247">
        <f>IFERROR(((+'Sim_Dm_MIP(IxI)'!AS44/'MIP(IxI)_TFEVP'!AS44)-1)*100,0)</f>
        <v>-3.3306690738754696E-14</v>
      </c>
      <c r="AT44" s="247">
        <f>IFERROR(((+'Sim_Dm_MIP(IxI)'!AT44/'MIP(IxI)_TFEVP'!AT44)-1)*100,0)</f>
        <v>-8.8817841970012523E-14</v>
      </c>
      <c r="AU44" s="247">
        <f>IFERROR(((+'Sim_Dm_MIP(IxI)'!AU44/'MIP(IxI)_TFEVP'!AU44)-1)*100,0)</f>
        <v>8.8817841970012523E-14</v>
      </c>
      <c r="AV44" s="247">
        <f>IFERROR(((+'Sim_Dm_MIP(IxI)'!AV44/'MIP(IxI)_TFEVP'!AV44)-1)*100,0)</f>
        <v>1.1102230246251565E-13</v>
      </c>
      <c r="AW44" s="247">
        <f>IFERROR(((+'Sim_Dm_MIP(IxI)'!AW44/'MIP(IxI)_TFEVP'!AW44)-1)*100,0)</f>
        <v>-1.1102230246251565E-13</v>
      </c>
      <c r="AX44" s="247">
        <f>IFERROR(((+'Sim_Dm_MIP(IxI)'!AX44/'MIP(IxI)_TFEVP'!AX44)-1)*100,0)</f>
        <v>-4.4408920985006262E-14</v>
      </c>
      <c r="AY44" s="247">
        <f>IFERROR(((+'Sim_Dm_MIP(IxI)'!AY44/'MIP(IxI)_TFEVP'!AY44)-1)*100,0)</f>
        <v>1.3322676295501878E-13</v>
      </c>
      <c r="AZ44" s="247">
        <f>IFERROR(((+'Sim_Dm_MIP(IxI)'!AZ44/'MIP(IxI)_TFEVP'!AZ44)-1)*100,0)</f>
        <v>-1.5543122344752192E-13</v>
      </c>
      <c r="BA44" s="247">
        <f>IFERROR(((+'Sim_Dm_MIP(IxI)'!BA44/'MIP(IxI)_TFEVP'!BA44)-1)*100,0)</f>
        <v>-5.440092820663267E-13</v>
      </c>
      <c r="BB44" s="247">
        <f>IFERROR(((+'Sim_Dm_MIP(IxI)'!BB44/'MIP(IxI)_TFEVP'!BB44)-1)*100,0)</f>
        <v>-3.3306690738754696E-14</v>
      </c>
      <c r="BC44" s="247">
        <f>IFERROR(((+'Sim_Dm_MIP(IxI)'!BC44/'MIP(IxI)_TFEVP'!BC44)-1)*100,0)</f>
        <v>1.9984014443252818E-13</v>
      </c>
      <c r="BD44" s="247">
        <f>IFERROR(((+'Sim_Dm_MIP(IxI)'!BD44/'MIP(IxI)_TFEVP'!BD44)-1)*100,0)</f>
        <v>-2.2204460492503131E-13</v>
      </c>
      <c r="BE44" s="247">
        <f>IFERROR(((+'Sim_Dm_MIP(IxI)'!BE44/'MIP(IxI)_TFEVP'!BE44)-1)*100,0)</f>
        <v>1.3322676295501878E-13</v>
      </c>
      <c r="BF44" s="247">
        <f>IFERROR(((+'Sim_Dm_MIP(IxI)'!BF44/'MIP(IxI)_TFEVP'!BF44)-1)*100,0)</f>
        <v>1.9984014443252818E-13</v>
      </c>
      <c r="BG44" s="247">
        <f>IFERROR(((+'Sim_Dm_MIP(IxI)'!BG44/'MIP(IxI)_TFEVP'!BG44)-1)*100,0)</f>
        <v>-3.3306690738754696E-13</v>
      </c>
      <c r="BH44" s="247">
        <f>IFERROR(((+'Sim_Dm_MIP(IxI)'!BH44/'MIP(IxI)_TFEVP'!BH44)-1)*100,0)</f>
        <v>1.3322676295501878E-13</v>
      </c>
      <c r="BI44" s="247">
        <f>IFERROR(((+'Sim_Dm_MIP(IxI)'!BI44/'MIP(IxI)_TFEVP'!BI44)-1)*100,0)</f>
        <v>1.3322676295501878E-13</v>
      </c>
      <c r="BJ44" s="247">
        <f>IFERROR(((+'Sim_Dm_MIP(IxI)'!BJ44/'MIP(IxI)_TFEVP'!BJ44)-1)*100,0)</f>
        <v>-1.6653345369377348E-13</v>
      </c>
      <c r="BK44" s="247">
        <f>IFERROR(((+'Sim_Dm_MIP(IxI)'!BK44/'MIP(IxI)_TFEVP'!BK44)-1)*100,0)</f>
        <v>1.1102230246251565E-13</v>
      </c>
      <c r="BL44" s="247">
        <f>IFERROR(((+'Sim_Dm_MIP(IxI)'!BL44/'MIP(IxI)_TFEVP'!BL44)-1)*100,0)</f>
        <v>-2.3314683517128287E-13</v>
      </c>
      <c r="BM44" s="247">
        <f>IFERROR(((+'Sim_Dm_MIP(IxI)'!BM44/'MIP(IxI)_TFEVP'!BM44)-1)*100,0)</f>
        <v>1.9984014443252818E-13</v>
      </c>
      <c r="BN44" s="247">
        <f>IFERROR(((+'Sim_Dm_MIP(IxI)'!BN44/'MIP(IxI)_TFEVP'!BN44)-1)*100,0)</f>
        <v>2.2204460492503131E-14</v>
      </c>
      <c r="BO44" s="247">
        <f>IFERROR(((+'Sim_Dm_MIP(IxI)'!BO44/'MIP(IxI)_TFEVP'!BO44)-1)*100,0)</f>
        <v>-5.5511151231257827E-14</v>
      </c>
      <c r="BP44" s="247">
        <f>IFERROR(((+'Sim_Dm_MIP(IxI)'!BP44/'MIP(IxI)_TFEVP'!BP44)-1)*100,0)</f>
        <v>-1.4432899320127035E-13</v>
      </c>
      <c r="BQ44" s="247">
        <f>IFERROR(((+'Sim_Dm_MIP(IxI)'!BQ44/'MIP(IxI)_TFEVP'!BQ44)-1)*100,0)</f>
        <v>-1.3322676295501878E-13</v>
      </c>
      <c r="BR44" s="247">
        <f>IFERROR(((+'Sim_Dm_MIP(IxI)'!BR44/'MIP(IxI)_TFEVP'!BR44)-1)*100,0)</f>
        <v>-9.9920072216264089E-14</v>
      </c>
      <c r="BS44" s="247">
        <f>IFERROR(((+'Sim_Dm_MIP(IxI)'!BS44/'MIP(IxI)_TFEVP'!BS44)-1)*100,0)</f>
        <v>-1.7763568394002505E-13</v>
      </c>
      <c r="BT44" s="247">
        <f>IFERROR(((+'Sim_Dm_MIP(IxI)'!BT44/'MIP(IxI)_TFEVP'!BT44)-1)*100,0)</f>
        <v>2.2204460492503131E-14</v>
      </c>
      <c r="BU44" s="247">
        <f>IFERROR(((+'Sim_Dm_MIP(IxI)'!BU44/'MIP(IxI)_TFEVP'!BU44)-1)*100,0)</f>
        <v>-1.8873791418627661E-13</v>
      </c>
      <c r="BV44" s="247">
        <f>IFERROR(((+'Sim_Dm_MIP(IxI)'!BV44/'MIP(IxI)_TFEVP'!BV44)-1)*100,0)</f>
        <v>-1.9984014443252818E-13</v>
      </c>
      <c r="BW44" s="247">
        <f>IFERROR(((+'Sim_Dm_MIP(IxI)'!BW44/'MIP(IxI)_TFEVP'!BW44)-1)*100,0)</f>
        <v>-5.5511151231257827E-14</v>
      </c>
      <c r="BX44" s="247">
        <f>IFERROR(((+'Sim_Dm_MIP(IxI)'!BX44/'MIP(IxI)_TFEVP'!BX44)-1)*100,0)</f>
        <v>-1.9984014443252818E-13</v>
      </c>
      <c r="BY44" s="247">
        <f>IFERROR(((+'Sim_Dm_MIP(IxI)'!BY44/'MIP(IxI)_TFEVP'!BY44)-1)*100,0)</f>
        <v>-1.6653345369377348E-13</v>
      </c>
      <c r="BZ44" s="247">
        <f>IFERROR(((+'Sim_Dm_MIP(IxI)'!BZ44/'MIP(IxI)_TFEVP'!BZ44)-1)*100,0)</f>
        <v>-6.6613381477509392E-14</v>
      </c>
      <c r="CA44" s="265">
        <f>IFERROR(((+'Sim_Dm_MIP(IxI)'!CA44/'MIP(IxI)_TFEVP'!CA44)-1)*100,0)</f>
        <v>0</v>
      </c>
      <c r="CB44" s="256">
        <f>IFERROR(((+'Sim_Dm_MIP(IxI)'!CB44/'MIP(IxI)_TFEVP'!CB44)-1)*100,0)</f>
        <v>1.5543122344752192E-13</v>
      </c>
      <c r="CC44" s="246">
        <f>IFERROR(((+'Sim_Dm_MIP(IxI)'!CC44/'MIP(IxI)_TFEVP'!CC44)-1)*100,0)</f>
        <v>0</v>
      </c>
      <c r="CD44" s="247">
        <f>IFERROR(((+'Sim_Dm_MIP(IxI)'!CD44/'MIP(IxI)_TFEVP'!CD44)-1)*100,0)</f>
        <v>0</v>
      </c>
      <c r="CE44" s="247">
        <f>IFERROR(((+'Sim_Dm_MIP(IxI)'!CE44/'MIP(IxI)_TFEVP'!CE44)-1)*100,0)</f>
        <v>0</v>
      </c>
      <c r="CF44" s="247">
        <f>IFERROR(((+'Sim_Dm_MIP(IxI)'!CF44/'MIP(IxI)_TFEVP'!CF44)-1)*100,0)</f>
        <v>0</v>
      </c>
      <c r="CG44" s="247">
        <f>IFERROR(((+'Sim_Dm_MIP(IxI)'!CG44/'MIP(IxI)_TFEVP'!CG44)-1)*100,0)</f>
        <v>0</v>
      </c>
      <c r="CH44" s="248">
        <f>IFERROR(((+'Sim_Dm_MIP(IxI)'!CH44/'MIP(IxI)_TFEVP'!CH44)-1)*100,0)</f>
        <v>0</v>
      </c>
      <c r="CI44" s="279">
        <f>IFERROR(((+'Sim_Dm_MIP(IxI)'!CI44/'MIP(IxI)_TFEVP'!CI44)-1)*100,0)</f>
        <v>-5.5511151231257827E-14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IFERROR(((+'Sim_Dm_MIP(IxI)'!D45/'MIP(IxI)_TFEVP'!D45)-1)*100,0)</f>
        <v>-3.1086244689504383E-13</v>
      </c>
      <c r="E45" s="247">
        <f>IFERROR(((+'Sim_Dm_MIP(IxI)'!E45/'MIP(IxI)_TFEVP'!E45)-1)*100,0)</f>
        <v>5.1070259132757201E-13</v>
      </c>
      <c r="F45" s="247">
        <f>IFERROR(((+'Sim_Dm_MIP(IxI)'!F45/'MIP(IxI)_TFEVP'!F45)-1)*100,0)</f>
        <v>-1.8873791418627661E-13</v>
      </c>
      <c r="G45" s="247">
        <f>IFERROR(((+'Sim_Dm_MIP(IxI)'!G45/'MIP(IxI)_TFEVP'!G45)-1)*100,0)</f>
        <v>-1.3322676295501878E-13</v>
      </c>
      <c r="H45" s="247">
        <f>IFERROR(((+'Sim_Dm_MIP(IxI)'!H45/'MIP(IxI)_TFEVP'!H45)-1)*100,0)</f>
        <v>-1.7763568394002505E-13</v>
      </c>
      <c r="I45" s="247">
        <f>IFERROR(((+'Sim_Dm_MIP(IxI)'!I45/'MIP(IxI)_TFEVP'!I45)-1)*100,0)</f>
        <v>-4.5519144009631418E-13</v>
      </c>
      <c r="J45" s="247">
        <f>IFERROR(((+'Sim_Dm_MIP(IxI)'!J45/'MIP(IxI)_TFEVP'!J45)-1)*100,0)</f>
        <v>4.4408920985006262E-14</v>
      </c>
      <c r="K45" s="247">
        <f>IFERROR(((+'Sim_Dm_MIP(IxI)'!K45/'MIP(IxI)_TFEVP'!K45)-1)*100,0)</f>
        <v>6.6613381477509392E-14</v>
      </c>
      <c r="L45" s="247">
        <f>IFERROR(((+'Sim_Dm_MIP(IxI)'!L45/'MIP(IxI)_TFEVP'!L45)-1)*100,0)</f>
        <v>6.6613381477509392E-14</v>
      </c>
      <c r="M45" s="247">
        <f>IFERROR(((+'Sim_Dm_MIP(IxI)'!M45/'MIP(IxI)_TFEVP'!M45)-1)*100,0)</f>
        <v>-4.5519144009631418E-13</v>
      </c>
      <c r="N45" s="247">
        <f>IFERROR(((+'Sim_Dm_MIP(IxI)'!N45/'MIP(IxI)_TFEVP'!N45)-1)*100,0)</f>
        <v>1.1102230246251565E-13</v>
      </c>
      <c r="O45" s="247">
        <f>IFERROR(((+'Sim_Dm_MIP(IxI)'!O45/'MIP(IxI)_TFEVP'!O45)-1)*100,0)</f>
        <v>-1.7763568394002505E-13</v>
      </c>
      <c r="P45" s="247">
        <f>IFERROR(((+'Sim_Dm_MIP(IxI)'!P45/'MIP(IxI)_TFEVP'!P45)-1)*100,0)</f>
        <v>-2.1094237467877974E-13</v>
      </c>
      <c r="Q45" s="247">
        <f>IFERROR(((+'Sim_Dm_MIP(IxI)'!Q45/'MIP(IxI)_TFEVP'!Q45)-1)*100,0)</f>
        <v>1.9984014443252818E-13</v>
      </c>
      <c r="R45" s="247">
        <f>IFERROR(((+'Sim_Dm_MIP(IxI)'!R45/'MIP(IxI)_TFEVP'!R45)-1)*100,0)</f>
        <v>-3.8857805861880479E-13</v>
      </c>
      <c r="S45" s="247">
        <f>IFERROR(((+'Sim_Dm_MIP(IxI)'!S45/'MIP(IxI)_TFEVP'!S45)-1)*100,0)</f>
        <v>-2.2204460492503131E-14</v>
      </c>
      <c r="T45" s="247">
        <f>IFERROR(((+'Sim_Dm_MIP(IxI)'!T45/'MIP(IxI)_TFEVP'!T45)-1)*100,0)</f>
        <v>2.2204460492503131E-14</v>
      </c>
      <c r="U45" s="247">
        <f>IFERROR(((+'Sim_Dm_MIP(IxI)'!U45/'MIP(IxI)_TFEVP'!U45)-1)*100,0)</f>
        <v>-4.5519144009631418E-13</v>
      </c>
      <c r="V45" s="247">
        <f>IFERROR(((+'Sim_Dm_MIP(IxI)'!V45/'MIP(IxI)_TFEVP'!V45)-1)*100,0)</f>
        <v>-3.9968028886505635E-13</v>
      </c>
      <c r="W45" s="247">
        <f>IFERROR(((+'Sim_Dm_MIP(IxI)'!W45/'MIP(IxI)_TFEVP'!W45)-1)*100,0)</f>
        <v>5.773159728050814E-13</v>
      </c>
      <c r="X45" s="247">
        <f>IFERROR(((+'Sim_Dm_MIP(IxI)'!X45/'MIP(IxI)_TFEVP'!X45)-1)*100,0)</f>
        <v>4.4408920985006262E-14</v>
      </c>
      <c r="Y45" s="247">
        <f>IFERROR(((+'Sim_Dm_MIP(IxI)'!Y45/'MIP(IxI)_TFEVP'!Y45)-1)*100,0)</f>
        <v>-3.3306690738754696E-13</v>
      </c>
      <c r="Z45" s="247">
        <f>IFERROR(((+'Sim_Dm_MIP(IxI)'!Z45/'MIP(IxI)_TFEVP'!Z45)-1)*100,0)</f>
        <v>4.2188474935755949E-13</v>
      </c>
      <c r="AA45" s="247">
        <f>IFERROR(((+'Sim_Dm_MIP(IxI)'!AA45/'MIP(IxI)_TFEVP'!AA45)-1)*100,0)</f>
        <v>-2.2204460492503131E-14</v>
      </c>
      <c r="AB45" s="247">
        <f>IFERROR(((+'Sim_Dm_MIP(IxI)'!AB45/'MIP(IxI)_TFEVP'!AB45)-1)*100,0)</f>
        <v>2.2204460492503131E-14</v>
      </c>
      <c r="AC45" s="247">
        <f>IFERROR(((+'Sim_Dm_MIP(IxI)'!AC45/'MIP(IxI)_TFEVP'!AC45)-1)*100,0)</f>
        <v>-9.3258734068513149E-13</v>
      </c>
      <c r="AD45" s="247">
        <f>IFERROR(((+'Sim_Dm_MIP(IxI)'!AD45/'MIP(IxI)_TFEVP'!AD45)-1)*100,0)</f>
        <v>6.6613381477509392E-14</v>
      </c>
      <c r="AE45" s="247">
        <f>IFERROR(((+'Sim_Dm_MIP(IxI)'!AE45/'MIP(IxI)_TFEVP'!AE45)-1)*100,0)</f>
        <v>-2.7755575615628914E-13</v>
      </c>
      <c r="AF45" s="247">
        <f>IFERROR(((+'Sim_Dm_MIP(IxI)'!AF45/'MIP(IxI)_TFEVP'!AF45)-1)*100,0)</f>
        <v>-2.2204460492503131E-14</v>
      </c>
      <c r="AG45" s="247">
        <f>IFERROR(((+'Sim_Dm_MIP(IxI)'!AG45/'MIP(IxI)_TFEVP'!AG45)-1)*100,0)</f>
        <v>6.8833827526759706E-13</v>
      </c>
      <c r="AH45" s="247">
        <f>IFERROR(((+'Sim_Dm_MIP(IxI)'!AH45/'MIP(IxI)_TFEVP'!AH45)-1)*100,0)</f>
        <v>1.5543122344752192E-13</v>
      </c>
      <c r="AI45" s="247">
        <f>IFERROR(((+'Sim_Dm_MIP(IxI)'!AI45/'MIP(IxI)_TFEVP'!AI45)-1)*100,0)</f>
        <v>-2.2204460492503131E-14</v>
      </c>
      <c r="AJ45" s="247">
        <f>IFERROR(((+'Sim_Dm_MIP(IxI)'!AJ45/'MIP(IxI)_TFEVP'!AJ45)-1)*100,0)</f>
        <v>-5.5511151231257827E-14</v>
      </c>
      <c r="AK45" s="247">
        <f>IFERROR(((+'Sim_Dm_MIP(IxI)'!AK45/'MIP(IxI)_TFEVP'!AK45)-1)*100,0)</f>
        <v>-4.4408920985006262E-14</v>
      </c>
      <c r="AL45" s="247">
        <f>IFERROR(((+'Sim_Dm_MIP(IxI)'!AL45/'MIP(IxI)_TFEVP'!AL45)-1)*100,0)</f>
        <v>4.6629367034256575E-13</v>
      </c>
      <c r="AM45" s="247">
        <f>IFERROR(((+'Sim_Dm_MIP(IxI)'!AM45/'MIP(IxI)_TFEVP'!AM45)-1)*100,0)</f>
        <v>-5.5511151231257827E-14</v>
      </c>
      <c r="AN45" s="247">
        <f>IFERROR(((+'Sim_Dm_MIP(IxI)'!AN45/'MIP(IxI)_TFEVP'!AN45)-1)*100,0)</f>
        <v>1.1102230246251565E-13</v>
      </c>
      <c r="AO45" s="247">
        <f>IFERROR(((+'Sim_Dm_MIP(IxI)'!AO45/'MIP(IxI)_TFEVP'!AO45)-1)*100,0)</f>
        <v>1.3322676295501878E-13</v>
      </c>
      <c r="AP45" s="247">
        <f>IFERROR(((+'Sim_Dm_MIP(IxI)'!AP45/'MIP(IxI)_TFEVP'!AP45)-1)*100,0)</f>
        <v>1.3322676295501878E-13</v>
      </c>
      <c r="AQ45" s="247">
        <f>IFERROR(((+'Sim_Dm_MIP(IxI)'!AQ45/'MIP(IxI)_TFEVP'!AQ45)-1)*100,0)</f>
        <v>3.7747582837255322E-13</v>
      </c>
      <c r="AR45" s="247">
        <f>IFERROR(((+'Sim_Dm_MIP(IxI)'!AR45/'MIP(IxI)_TFEVP'!AR45)-1)*100,0)</f>
        <v>5.773159728050814E-13</v>
      </c>
      <c r="AS45" s="247">
        <f>IFERROR(((+'Sim_Dm_MIP(IxI)'!AS45/'MIP(IxI)_TFEVP'!AS45)-1)*100,0)</f>
        <v>-1.4432899320127035E-13</v>
      </c>
      <c r="AT45" s="247">
        <f>IFERROR(((+'Sim_Dm_MIP(IxI)'!AT45/'MIP(IxI)_TFEVP'!AT45)-1)*100,0)</f>
        <v>-2.4424906541753444E-13</v>
      </c>
      <c r="AU45" s="247">
        <f>IFERROR(((+'Sim_Dm_MIP(IxI)'!AU45/'MIP(IxI)_TFEVP'!AU45)-1)*100,0)</f>
        <v>-2.2204460492503131E-13</v>
      </c>
      <c r="AV45" s="247">
        <f>IFERROR(((+'Sim_Dm_MIP(IxI)'!AV45/'MIP(IxI)_TFEVP'!AV45)-1)*100,0)</f>
        <v>8.8817841970012523E-14</v>
      </c>
      <c r="AW45" s="247">
        <f>IFERROR(((+'Sim_Dm_MIP(IxI)'!AW45/'MIP(IxI)_TFEVP'!AW45)-1)*100,0)</f>
        <v>-1.7763568394002505E-13</v>
      </c>
      <c r="AX45" s="247">
        <f>IFERROR(((+'Sim_Dm_MIP(IxI)'!AX45/'MIP(IxI)_TFEVP'!AX45)-1)*100,0)</f>
        <v>4.4408920985006262E-14</v>
      </c>
      <c r="AY45" s="247">
        <f>IFERROR(((+'Sim_Dm_MIP(IxI)'!AY45/'MIP(IxI)_TFEVP'!AY45)-1)*100,0)</f>
        <v>3.1086244689504383E-13</v>
      </c>
      <c r="AZ45" s="247">
        <f>IFERROR(((+'Sim_Dm_MIP(IxI)'!AZ45/'MIP(IxI)_TFEVP'!AZ45)-1)*100,0)</f>
        <v>-1.4432899320127035E-13</v>
      </c>
      <c r="BA45" s="247">
        <f>IFERROR(((+'Sim_Dm_MIP(IxI)'!BA45/'MIP(IxI)_TFEVP'!BA45)-1)*100,0)</f>
        <v>-4.9960036108132044E-13</v>
      </c>
      <c r="BB45" s="247">
        <f>IFERROR(((+'Sim_Dm_MIP(IxI)'!BB45/'MIP(IxI)_TFEVP'!BB45)-1)*100,0)</f>
        <v>4.4408920985006262E-14</v>
      </c>
      <c r="BC45" s="247">
        <f>IFERROR(((+'Sim_Dm_MIP(IxI)'!BC45/'MIP(IxI)_TFEVP'!BC45)-1)*100,0)</f>
        <v>2.2204460492503131E-14</v>
      </c>
      <c r="BD45" s="247">
        <f>IFERROR(((+'Sim_Dm_MIP(IxI)'!BD45/'MIP(IxI)_TFEVP'!BD45)-1)*100,0)</f>
        <v>8.8817841970012523E-14</v>
      </c>
      <c r="BE45" s="247">
        <f>IFERROR(((+'Sim_Dm_MIP(IxI)'!BE45/'MIP(IxI)_TFEVP'!BE45)-1)*100,0)</f>
        <v>-3.3306690738754696E-14</v>
      </c>
      <c r="BF45" s="247">
        <f>IFERROR(((+'Sim_Dm_MIP(IxI)'!BF45/'MIP(IxI)_TFEVP'!BF45)-1)*100,0)</f>
        <v>2.886579864025407E-13</v>
      </c>
      <c r="BG45" s="247">
        <f>IFERROR(((+'Sim_Dm_MIP(IxI)'!BG45/'MIP(IxI)_TFEVP'!BG45)-1)*100,0)</f>
        <v>-2.9976021664879227E-13</v>
      </c>
      <c r="BH45" s="247">
        <f>IFERROR(((+'Sim_Dm_MIP(IxI)'!BH45/'MIP(IxI)_TFEVP'!BH45)-1)*100,0)</f>
        <v>-1.2212453270876722E-13</v>
      </c>
      <c r="BI45" s="247">
        <f>IFERROR(((+'Sim_Dm_MIP(IxI)'!BI45/'MIP(IxI)_TFEVP'!BI45)-1)*100,0)</f>
        <v>1.9984014443252818E-13</v>
      </c>
      <c r="BJ45" s="247">
        <f>IFERROR(((+'Sim_Dm_MIP(IxI)'!BJ45/'MIP(IxI)_TFEVP'!BJ45)-1)*100,0)</f>
        <v>-4.3298697960381105E-13</v>
      </c>
      <c r="BK45" s="247">
        <f>IFERROR(((+'Sim_Dm_MIP(IxI)'!BK45/'MIP(IxI)_TFEVP'!BK45)-1)*100,0)</f>
        <v>-6.6613381477509392E-14</v>
      </c>
      <c r="BL45" s="247">
        <f>IFERROR(((+'Sim_Dm_MIP(IxI)'!BL45/'MIP(IxI)_TFEVP'!BL45)-1)*100,0)</f>
        <v>4.4408920985006262E-14</v>
      </c>
      <c r="BM45" s="247">
        <f>IFERROR(((+'Sim_Dm_MIP(IxI)'!BM45/'MIP(IxI)_TFEVP'!BM45)-1)*100,0)</f>
        <v>-1.9984014443252818E-13</v>
      </c>
      <c r="BN45" s="247">
        <f>IFERROR(((+'Sim_Dm_MIP(IxI)'!BN45/'MIP(IxI)_TFEVP'!BN45)-1)*100,0)</f>
        <v>6.6613381477509392E-14</v>
      </c>
      <c r="BO45" s="247">
        <f>IFERROR(((+'Sim_Dm_MIP(IxI)'!BO45/'MIP(IxI)_TFEVP'!BO45)-1)*100,0)</f>
        <v>-1.3322676295501878E-13</v>
      </c>
      <c r="BP45" s="247">
        <f>IFERROR(((+'Sim_Dm_MIP(IxI)'!BP45/'MIP(IxI)_TFEVP'!BP45)-1)*100,0)</f>
        <v>-2.9976021664879227E-13</v>
      </c>
      <c r="BQ45" s="247">
        <f>IFERROR(((+'Sim_Dm_MIP(IxI)'!BQ45/'MIP(IxI)_TFEVP'!BQ45)-1)*100,0)</f>
        <v>6.6613381477509392E-14</v>
      </c>
      <c r="BR45" s="247">
        <f>IFERROR(((+'Sim_Dm_MIP(IxI)'!BR45/'MIP(IxI)_TFEVP'!BR45)-1)*100,0)</f>
        <v>1.5543122344752192E-13</v>
      </c>
      <c r="BS45" s="247">
        <f>IFERROR(((+'Sim_Dm_MIP(IxI)'!BS45/'MIP(IxI)_TFEVP'!BS45)-1)*100,0)</f>
        <v>-3.1086244689504383E-13</v>
      </c>
      <c r="BT45" s="247">
        <f>IFERROR(((+'Sim_Dm_MIP(IxI)'!BT45/'MIP(IxI)_TFEVP'!BT45)-1)*100,0)</f>
        <v>-2.2204460492503131E-13</v>
      </c>
      <c r="BU45" s="247">
        <f>IFERROR(((+'Sim_Dm_MIP(IxI)'!BU45/'MIP(IxI)_TFEVP'!BU45)-1)*100,0)</f>
        <v>-2.1094237467877974E-13</v>
      </c>
      <c r="BV45" s="247">
        <f>IFERROR(((+'Sim_Dm_MIP(IxI)'!BV45/'MIP(IxI)_TFEVP'!BV45)-1)*100,0)</f>
        <v>2.6645352591003757E-13</v>
      </c>
      <c r="BW45" s="247">
        <f>IFERROR(((+'Sim_Dm_MIP(IxI)'!BW45/'MIP(IxI)_TFEVP'!BW45)-1)*100,0)</f>
        <v>-5.5511151231257827E-14</v>
      </c>
      <c r="BX45" s="247">
        <f>IFERROR(((+'Sim_Dm_MIP(IxI)'!BX45/'MIP(IxI)_TFEVP'!BX45)-1)*100,0)</f>
        <v>-2.1094237467877974E-13</v>
      </c>
      <c r="BY45" s="247">
        <f>IFERROR(((+'Sim_Dm_MIP(IxI)'!BY45/'MIP(IxI)_TFEVP'!BY45)-1)*100,0)</f>
        <v>-1.6653345369377348E-13</v>
      </c>
      <c r="BZ45" s="247">
        <f>IFERROR(((+'Sim_Dm_MIP(IxI)'!BZ45/'MIP(IxI)_TFEVP'!BZ45)-1)*100,0)</f>
        <v>2.2204460492503131E-14</v>
      </c>
      <c r="CA45" s="265">
        <f>IFERROR(((+'Sim_Dm_MIP(IxI)'!CA45/'MIP(IxI)_TFEVP'!CA45)-1)*100,0)</f>
        <v>0</v>
      </c>
      <c r="CB45" s="256">
        <f>IFERROR(((+'Sim_Dm_MIP(IxI)'!CB45/'MIP(IxI)_TFEVP'!CB45)-1)*100,0)</f>
        <v>1.9984014443252818E-13</v>
      </c>
      <c r="CC45" s="246">
        <f>IFERROR(((+'Sim_Dm_MIP(IxI)'!CC45/'MIP(IxI)_TFEVP'!CC45)-1)*100,0)</f>
        <v>0</v>
      </c>
      <c r="CD45" s="247">
        <f>IFERROR(((+'Sim_Dm_MIP(IxI)'!CD45/'MIP(IxI)_TFEVP'!CD45)-1)*100,0)</f>
        <v>0</v>
      </c>
      <c r="CE45" s="247">
        <f>IFERROR(((+'Sim_Dm_MIP(IxI)'!CE45/'MIP(IxI)_TFEVP'!CE45)-1)*100,0)</f>
        <v>0</v>
      </c>
      <c r="CF45" s="247">
        <f>IFERROR(((+'Sim_Dm_MIP(IxI)'!CF45/'MIP(IxI)_TFEVP'!CF45)-1)*100,0)</f>
        <v>0</v>
      </c>
      <c r="CG45" s="247">
        <f>IFERROR(((+'Sim_Dm_MIP(IxI)'!CG45/'MIP(IxI)_TFEVP'!CG45)-1)*100,0)</f>
        <v>0</v>
      </c>
      <c r="CH45" s="248">
        <f>IFERROR(((+'Sim_Dm_MIP(IxI)'!CH45/'MIP(IxI)_TFEVP'!CH45)-1)*100,0)</f>
        <v>0</v>
      </c>
      <c r="CI45" s="279">
        <f>IFERROR(((+'Sim_Dm_MIP(IxI)'!CI45/'MIP(IxI)_TFEVP'!CI45)-1)*100,0)</f>
        <v>4.4408920985006262E-14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IFERROR(((+'Sim_Dm_MIP(IxI)'!D46/'MIP(IxI)_TFEVP'!D46)-1)*100,0)</f>
        <v>-3.7747582837255322E-13</v>
      </c>
      <c r="E46" s="247">
        <f>IFERROR(((+'Sim_Dm_MIP(IxI)'!E46/'MIP(IxI)_TFEVP'!E46)-1)*100,0)</f>
        <v>0</v>
      </c>
      <c r="F46" s="247">
        <f>IFERROR(((+'Sim_Dm_MIP(IxI)'!F46/'MIP(IxI)_TFEVP'!F46)-1)*100,0)</f>
        <v>0</v>
      </c>
      <c r="G46" s="247">
        <f>IFERROR(((+'Sim_Dm_MIP(IxI)'!G46/'MIP(IxI)_TFEVP'!G46)-1)*100,0)</f>
        <v>3.7747582837255322E-13</v>
      </c>
      <c r="H46" s="247">
        <f>IFERROR(((+'Sim_Dm_MIP(IxI)'!H46/'MIP(IxI)_TFEVP'!H46)-1)*100,0)</f>
        <v>6.6613381477509392E-14</v>
      </c>
      <c r="I46" s="247">
        <f>IFERROR(((+'Sim_Dm_MIP(IxI)'!I46/'MIP(IxI)_TFEVP'!I46)-1)*100,0)</f>
        <v>2.6645352591003757E-13</v>
      </c>
      <c r="J46" s="247">
        <f>IFERROR(((+'Sim_Dm_MIP(IxI)'!J46/'MIP(IxI)_TFEVP'!J46)-1)*100,0)</f>
        <v>-6.6613381477509392E-14</v>
      </c>
      <c r="K46" s="247">
        <f>IFERROR(((+'Sim_Dm_MIP(IxI)'!K46/'MIP(IxI)_TFEVP'!K46)-1)*100,0)</f>
        <v>3.9968028886505635E-13</v>
      </c>
      <c r="L46" s="247">
        <f>IFERROR(((+'Sim_Dm_MIP(IxI)'!L46/'MIP(IxI)_TFEVP'!L46)-1)*100,0)</f>
        <v>1.3322676295501878E-13</v>
      </c>
      <c r="M46" s="247">
        <f>IFERROR(((+'Sim_Dm_MIP(IxI)'!M46/'MIP(IxI)_TFEVP'!M46)-1)*100,0)</f>
        <v>-1.8873791418627661E-13</v>
      </c>
      <c r="N46" s="247">
        <f>IFERROR(((+'Sim_Dm_MIP(IxI)'!N46/'MIP(IxI)_TFEVP'!N46)-1)*100,0)</f>
        <v>4.4408920985006262E-14</v>
      </c>
      <c r="O46" s="247">
        <f>IFERROR(((+'Sim_Dm_MIP(IxI)'!O46/'MIP(IxI)_TFEVP'!O46)-1)*100,0)</f>
        <v>-3.8857805861880479E-13</v>
      </c>
      <c r="P46" s="247">
        <f>IFERROR(((+'Sim_Dm_MIP(IxI)'!P46/'MIP(IxI)_TFEVP'!P46)-1)*100,0)</f>
        <v>-3.8857805861880479E-13</v>
      </c>
      <c r="Q46" s="247">
        <f>IFERROR(((+'Sim_Dm_MIP(IxI)'!Q46/'MIP(IxI)_TFEVP'!Q46)-1)*100,0)</f>
        <v>8.8817841970012523E-14</v>
      </c>
      <c r="R46" s="247">
        <f>IFERROR(((+'Sim_Dm_MIP(IxI)'!R46/'MIP(IxI)_TFEVP'!R46)-1)*100,0)</f>
        <v>-2.7755575615628914E-13</v>
      </c>
      <c r="S46" s="247">
        <f>IFERROR(((+'Sim_Dm_MIP(IxI)'!S46/'MIP(IxI)_TFEVP'!S46)-1)*100,0)</f>
        <v>1.5543122344752192E-13</v>
      </c>
      <c r="T46" s="247">
        <f>IFERROR(((+'Sim_Dm_MIP(IxI)'!T46/'MIP(IxI)_TFEVP'!T46)-1)*100,0)</f>
        <v>-1.9984014443252818E-13</v>
      </c>
      <c r="U46" s="247">
        <f>IFERROR(((+'Sim_Dm_MIP(IxI)'!U46/'MIP(IxI)_TFEVP'!U46)-1)*100,0)</f>
        <v>-2.3314683517128287E-13</v>
      </c>
      <c r="V46" s="247">
        <f>IFERROR(((+'Sim_Dm_MIP(IxI)'!V46/'MIP(IxI)_TFEVP'!V46)-1)*100,0)</f>
        <v>-3.8857805861880479E-13</v>
      </c>
      <c r="W46" s="247">
        <f>IFERROR(((+'Sim_Dm_MIP(IxI)'!W46/'MIP(IxI)_TFEVP'!W46)-1)*100,0)</f>
        <v>3.1086244689504383E-13</v>
      </c>
      <c r="X46" s="247">
        <f>IFERROR(((+'Sim_Dm_MIP(IxI)'!X46/'MIP(IxI)_TFEVP'!X46)-1)*100,0)</f>
        <v>-8.8817841970012523E-14</v>
      </c>
      <c r="Y46" s="247">
        <f>IFERROR(((+'Sim_Dm_MIP(IxI)'!Y46/'MIP(IxI)_TFEVP'!Y46)-1)*100,0)</f>
        <v>-2.1094237467877974E-13</v>
      </c>
      <c r="Z46" s="247">
        <f>IFERROR(((+'Sim_Dm_MIP(IxI)'!Z46/'MIP(IxI)_TFEVP'!Z46)-1)*100,0)</f>
        <v>2.886579864025407E-13</v>
      </c>
      <c r="AA46" s="247">
        <f>IFERROR(((+'Sim_Dm_MIP(IxI)'!AA46/'MIP(IxI)_TFEVP'!AA46)-1)*100,0)</f>
        <v>-5.5511151231257827E-14</v>
      </c>
      <c r="AB46" s="247">
        <f>IFERROR(((+'Sim_Dm_MIP(IxI)'!AB46/'MIP(IxI)_TFEVP'!AB46)-1)*100,0)</f>
        <v>2.6645352591003757E-13</v>
      </c>
      <c r="AC46" s="247">
        <f>IFERROR(((+'Sim_Dm_MIP(IxI)'!AC46/'MIP(IxI)_TFEVP'!AC46)-1)*100,0)</f>
        <v>-5.6621374255882984E-13</v>
      </c>
      <c r="AD46" s="247">
        <f>IFERROR(((+'Sim_Dm_MIP(IxI)'!AD46/'MIP(IxI)_TFEVP'!AD46)-1)*100,0)</f>
        <v>-2.9976021664879227E-13</v>
      </c>
      <c r="AE46" s="247">
        <f>IFERROR(((+'Sim_Dm_MIP(IxI)'!AE46/'MIP(IxI)_TFEVP'!AE46)-1)*100,0)</f>
        <v>3.9968028886505635E-13</v>
      </c>
      <c r="AF46" s="247">
        <f>IFERROR(((+'Sim_Dm_MIP(IxI)'!AF46/'MIP(IxI)_TFEVP'!AF46)-1)*100,0)</f>
        <v>-2.2204460492503131E-13</v>
      </c>
      <c r="AG46" s="247">
        <f>IFERROR(((+'Sim_Dm_MIP(IxI)'!AG46/'MIP(IxI)_TFEVP'!AG46)-1)*100,0)</f>
        <v>3.3306690738754696E-13</v>
      </c>
      <c r="AH46" s="247">
        <f>IFERROR(((+'Sim_Dm_MIP(IxI)'!AH46/'MIP(IxI)_TFEVP'!AH46)-1)*100,0)</f>
        <v>1.5543122344752192E-13</v>
      </c>
      <c r="AI46" s="247">
        <f>IFERROR(((+'Sim_Dm_MIP(IxI)'!AI46/'MIP(IxI)_TFEVP'!AI46)-1)*100,0)</f>
        <v>-4.9960036108132044E-13</v>
      </c>
      <c r="AJ46" s="247">
        <f>IFERROR(((+'Sim_Dm_MIP(IxI)'!AJ46/'MIP(IxI)_TFEVP'!AJ46)-1)*100,0)</f>
        <v>-1.1102230246251565E-14</v>
      </c>
      <c r="AK46" s="247">
        <f>IFERROR(((+'Sim_Dm_MIP(IxI)'!AK46/'MIP(IxI)_TFEVP'!AK46)-1)*100,0)</f>
        <v>1.5543122344752192E-13</v>
      </c>
      <c r="AL46" s="247">
        <f>IFERROR(((+'Sim_Dm_MIP(IxI)'!AL46/'MIP(IxI)_TFEVP'!AL46)-1)*100,0)</f>
        <v>2.6645352591003757E-13</v>
      </c>
      <c r="AM46" s="247">
        <f>IFERROR(((+'Sim_Dm_MIP(IxI)'!AM46/'MIP(IxI)_TFEVP'!AM46)-1)*100,0)</f>
        <v>1.9984014443252818E-13</v>
      </c>
      <c r="AN46" s="247">
        <f>IFERROR(((+'Sim_Dm_MIP(IxI)'!AN46/'MIP(IxI)_TFEVP'!AN46)-1)*100,0)</f>
        <v>6.6613381477509392E-14</v>
      </c>
      <c r="AO46" s="247">
        <f>IFERROR(((+'Sim_Dm_MIP(IxI)'!AO46/'MIP(IxI)_TFEVP'!AO46)-1)*100,0)</f>
        <v>-3.3306690738754696E-13</v>
      </c>
      <c r="AP46" s="247">
        <f>IFERROR(((+'Sim_Dm_MIP(IxI)'!AP46/'MIP(IxI)_TFEVP'!AP46)-1)*100,0)</f>
        <v>1.5543122344752192E-13</v>
      </c>
      <c r="AQ46" s="247">
        <f>IFERROR(((+'Sim_Dm_MIP(IxI)'!AQ46/'MIP(IxI)_TFEVP'!AQ46)-1)*100,0)</f>
        <v>1.5543122344752192E-13</v>
      </c>
      <c r="AR46" s="247">
        <f>IFERROR(((+'Sim_Dm_MIP(IxI)'!AR46/'MIP(IxI)_TFEVP'!AR46)-1)*100,0)</f>
        <v>4.2188474935755949E-13</v>
      </c>
      <c r="AS46" s="247">
        <f>IFERROR(((+'Sim_Dm_MIP(IxI)'!AS46/'MIP(IxI)_TFEVP'!AS46)-1)*100,0)</f>
        <v>3.9968028886505635E-13</v>
      </c>
      <c r="AT46" s="247">
        <f>IFERROR(((+'Sim_Dm_MIP(IxI)'!AT46/'MIP(IxI)_TFEVP'!AT46)-1)*100,0)</f>
        <v>-2.6645352591003757E-13</v>
      </c>
      <c r="AU46" s="247">
        <f>IFERROR(((+'Sim_Dm_MIP(IxI)'!AU46/'MIP(IxI)_TFEVP'!AU46)-1)*100,0)</f>
        <v>-5.5511151231257827E-14</v>
      </c>
      <c r="AV46" s="247">
        <f>IFERROR(((+'Sim_Dm_MIP(IxI)'!AV46/'MIP(IxI)_TFEVP'!AV46)-1)*100,0)</f>
        <v>-1.1102230246251565E-14</v>
      </c>
      <c r="AW46" s="247">
        <f>IFERROR(((+'Sim_Dm_MIP(IxI)'!AW46/'MIP(IxI)_TFEVP'!AW46)-1)*100,0)</f>
        <v>2.6645352591003757E-13</v>
      </c>
      <c r="AX46" s="247">
        <f>IFERROR(((+'Sim_Dm_MIP(IxI)'!AX46/'MIP(IxI)_TFEVP'!AX46)-1)*100,0)</f>
        <v>3.7747582837255322E-13</v>
      </c>
      <c r="AY46" s="247">
        <f>IFERROR(((+'Sim_Dm_MIP(IxI)'!AY46/'MIP(IxI)_TFEVP'!AY46)-1)*100,0)</f>
        <v>-1.6653345369377348E-13</v>
      </c>
      <c r="AZ46" s="247">
        <f>IFERROR(((+'Sim_Dm_MIP(IxI)'!AZ46/'MIP(IxI)_TFEVP'!AZ46)-1)*100,0)</f>
        <v>-3.3306690738754696E-13</v>
      </c>
      <c r="BA46" s="247">
        <f>IFERROR(((+'Sim_Dm_MIP(IxI)'!BA46/'MIP(IxI)_TFEVP'!BA46)-1)*100,0)</f>
        <v>-9.9920072216264089E-14</v>
      </c>
      <c r="BB46" s="247">
        <f>IFERROR(((+'Sim_Dm_MIP(IxI)'!BB46/'MIP(IxI)_TFEVP'!BB46)-1)*100,0)</f>
        <v>-1.1102230246251565E-13</v>
      </c>
      <c r="BC46" s="247">
        <f>IFERROR(((+'Sim_Dm_MIP(IxI)'!BC46/'MIP(IxI)_TFEVP'!BC46)-1)*100,0)</f>
        <v>3.1086244689504383E-13</v>
      </c>
      <c r="BD46" s="247">
        <f>IFERROR(((+'Sim_Dm_MIP(IxI)'!BD46/'MIP(IxI)_TFEVP'!BD46)-1)*100,0)</f>
        <v>-2.3314683517128287E-13</v>
      </c>
      <c r="BE46" s="247">
        <f>IFERROR(((+'Sim_Dm_MIP(IxI)'!BE46/'MIP(IxI)_TFEVP'!BE46)-1)*100,0)</f>
        <v>3.9968028886505635E-13</v>
      </c>
      <c r="BF46" s="247">
        <f>IFERROR(((+'Sim_Dm_MIP(IxI)'!BF46/'MIP(IxI)_TFEVP'!BF46)-1)*100,0)</f>
        <v>2.886579864025407E-13</v>
      </c>
      <c r="BG46" s="247">
        <f>IFERROR(((+'Sim_Dm_MIP(IxI)'!BG46/'MIP(IxI)_TFEVP'!BG46)-1)*100,0)</f>
        <v>-2.3314683517128287E-13</v>
      </c>
      <c r="BH46" s="247">
        <f>IFERROR(((+'Sim_Dm_MIP(IxI)'!BH46/'MIP(IxI)_TFEVP'!BH46)-1)*100,0)</f>
        <v>-5.5511151231257827E-14</v>
      </c>
      <c r="BI46" s="247">
        <f>IFERROR(((+'Sim_Dm_MIP(IxI)'!BI46/'MIP(IxI)_TFEVP'!BI46)-1)*100,0)</f>
        <v>1.3322676295501878E-13</v>
      </c>
      <c r="BJ46" s="247">
        <f>IFERROR(((+'Sim_Dm_MIP(IxI)'!BJ46/'MIP(IxI)_TFEVP'!BJ46)-1)*100,0)</f>
        <v>-1.3322676295501878E-13</v>
      </c>
      <c r="BK46" s="247">
        <f>IFERROR(((+'Sim_Dm_MIP(IxI)'!BK46/'MIP(IxI)_TFEVP'!BK46)-1)*100,0)</f>
        <v>8.8817841970012523E-14</v>
      </c>
      <c r="BL46" s="247">
        <f>IFERROR(((+'Sim_Dm_MIP(IxI)'!BL46/'MIP(IxI)_TFEVP'!BL46)-1)*100,0)</f>
        <v>-3.219646771412954E-13</v>
      </c>
      <c r="BM46" s="247">
        <f>IFERROR(((+'Sim_Dm_MIP(IxI)'!BM46/'MIP(IxI)_TFEVP'!BM46)-1)*100,0)</f>
        <v>-1.3322676295501878E-13</v>
      </c>
      <c r="BN46" s="247">
        <f>IFERROR(((+'Sim_Dm_MIP(IxI)'!BN46/'MIP(IxI)_TFEVP'!BN46)-1)*100,0)</f>
        <v>2.886579864025407E-13</v>
      </c>
      <c r="BO46" s="247">
        <f>IFERROR(((+'Sim_Dm_MIP(IxI)'!BO46/'MIP(IxI)_TFEVP'!BO46)-1)*100,0)</f>
        <v>-1.1102230246251565E-13</v>
      </c>
      <c r="BP46" s="247">
        <f>IFERROR(((+'Sim_Dm_MIP(IxI)'!BP46/'MIP(IxI)_TFEVP'!BP46)-1)*100,0)</f>
        <v>-3.5527136788005009E-13</v>
      </c>
      <c r="BQ46" s="247">
        <f>IFERROR(((+'Sim_Dm_MIP(IxI)'!BQ46/'MIP(IxI)_TFEVP'!BQ46)-1)*100,0)</f>
        <v>2.2204460492503131E-14</v>
      </c>
      <c r="BR46" s="247">
        <f>IFERROR(((+'Sim_Dm_MIP(IxI)'!BR46/'MIP(IxI)_TFEVP'!BR46)-1)*100,0)</f>
        <v>-1.8873791418627661E-13</v>
      </c>
      <c r="BS46" s="247">
        <f>IFERROR(((+'Sim_Dm_MIP(IxI)'!BS46/'MIP(IxI)_TFEVP'!BS46)-1)*100,0)</f>
        <v>-2.55351295663786E-13</v>
      </c>
      <c r="BT46" s="247">
        <f>IFERROR(((+'Sim_Dm_MIP(IxI)'!BT46/'MIP(IxI)_TFEVP'!BT46)-1)*100,0)</f>
        <v>1.1102230246251565E-13</v>
      </c>
      <c r="BU46" s="247">
        <f>IFERROR(((+'Sim_Dm_MIP(IxI)'!BU46/'MIP(IxI)_TFEVP'!BU46)-1)*100,0)</f>
        <v>-1.9984014443252818E-13</v>
      </c>
      <c r="BV46" s="247">
        <f>IFERROR(((+'Sim_Dm_MIP(IxI)'!BV46/'MIP(IxI)_TFEVP'!BV46)-1)*100,0)</f>
        <v>1.7763568394002505E-13</v>
      </c>
      <c r="BW46" s="247">
        <f>IFERROR(((+'Sim_Dm_MIP(IxI)'!BW46/'MIP(IxI)_TFEVP'!BW46)-1)*100,0)</f>
        <v>-2.9976021664879227E-13</v>
      </c>
      <c r="BX46" s="247">
        <f>IFERROR(((+'Sim_Dm_MIP(IxI)'!BX46/'MIP(IxI)_TFEVP'!BX46)-1)*100,0)</f>
        <v>4.4408920985006262E-14</v>
      </c>
      <c r="BY46" s="247">
        <f>IFERROR(((+'Sim_Dm_MIP(IxI)'!BY46/'MIP(IxI)_TFEVP'!BY46)-1)*100,0)</f>
        <v>8.8817841970012523E-14</v>
      </c>
      <c r="BZ46" s="247">
        <f>IFERROR(((+'Sim_Dm_MIP(IxI)'!BZ46/'MIP(IxI)_TFEVP'!BZ46)-1)*100,0)</f>
        <v>8.8817841970012523E-14</v>
      </c>
      <c r="CA46" s="265">
        <f>IFERROR(((+'Sim_Dm_MIP(IxI)'!CA46/'MIP(IxI)_TFEVP'!CA46)-1)*100,0)</f>
        <v>0</v>
      </c>
      <c r="CB46" s="256">
        <f>IFERROR(((+'Sim_Dm_MIP(IxI)'!CB46/'MIP(IxI)_TFEVP'!CB46)-1)*100,0)</f>
        <v>-4.3298697960381105E-13</v>
      </c>
      <c r="CC46" s="246">
        <f>IFERROR(((+'Sim_Dm_MIP(IxI)'!CC46/'MIP(IxI)_TFEVP'!CC46)-1)*100,0)</f>
        <v>0</v>
      </c>
      <c r="CD46" s="247">
        <f>IFERROR(((+'Sim_Dm_MIP(IxI)'!CD46/'MIP(IxI)_TFEVP'!CD46)-1)*100,0)</f>
        <v>0</v>
      </c>
      <c r="CE46" s="247">
        <f>IFERROR(((+'Sim_Dm_MIP(IxI)'!CE46/'MIP(IxI)_TFEVP'!CE46)-1)*100,0)</f>
        <v>0</v>
      </c>
      <c r="CF46" s="247">
        <f>IFERROR(((+'Sim_Dm_MIP(IxI)'!CF46/'MIP(IxI)_TFEVP'!CF46)-1)*100,0)</f>
        <v>0</v>
      </c>
      <c r="CG46" s="247">
        <f>IFERROR(((+'Sim_Dm_MIP(IxI)'!CG46/'MIP(IxI)_TFEVP'!CG46)-1)*100,0)</f>
        <v>0</v>
      </c>
      <c r="CH46" s="248">
        <f>IFERROR(((+'Sim_Dm_MIP(IxI)'!CH46/'MIP(IxI)_TFEVP'!CH46)-1)*100,0)</f>
        <v>0</v>
      </c>
      <c r="CI46" s="279">
        <f>IFERROR(((+'Sim_Dm_MIP(IxI)'!CI46/'MIP(IxI)_TFEVP'!CI46)-1)*100,0)</f>
        <v>-1.4432899320127035E-13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IFERROR(((+'Sim_Dm_MIP(IxI)'!D47/'MIP(IxI)_TFEVP'!D47)-1)*100,0)</f>
        <v>-1.7763568394002505E-13</v>
      </c>
      <c r="E47" s="247">
        <f>IFERROR(((+'Sim_Dm_MIP(IxI)'!E47/'MIP(IxI)_TFEVP'!E47)-1)*100,0)</f>
        <v>4.6629367034256575E-13</v>
      </c>
      <c r="F47" s="247">
        <f>IFERROR(((+'Sim_Dm_MIP(IxI)'!F47/'MIP(IxI)_TFEVP'!F47)-1)*100,0)</f>
        <v>-2.2204460492503131E-14</v>
      </c>
      <c r="G47" s="247">
        <f>IFERROR(((+'Sim_Dm_MIP(IxI)'!G47/'MIP(IxI)_TFEVP'!G47)-1)*100,0)</f>
        <v>2.2204460492503131E-14</v>
      </c>
      <c r="H47" s="247">
        <f>IFERROR(((+'Sim_Dm_MIP(IxI)'!H47/'MIP(IxI)_TFEVP'!H47)-1)*100,0)</f>
        <v>8.8817841970012523E-14</v>
      </c>
      <c r="I47" s="247">
        <f>IFERROR(((+'Sim_Dm_MIP(IxI)'!I47/'MIP(IxI)_TFEVP'!I47)-1)*100,0)</f>
        <v>-2.6645352591003757E-13</v>
      </c>
      <c r="J47" s="247">
        <f>IFERROR(((+'Sim_Dm_MIP(IxI)'!J47/'MIP(IxI)_TFEVP'!J47)-1)*100,0)</f>
        <v>1.3322676295501878E-13</v>
      </c>
      <c r="K47" s="247">
        <f>IFERROR(((+'Sim_Dm_MIP(IxI)'!K47/'MIP(IxI)_TFEVP'!K47)-1)*100,0)</f>
        <v>2.886579864025407E-13</v>
      </c>
      <c r="L47" s="247">
        <f>IFERROR(((+'Sim_Dm_MIP(IxI)'!L47/'MIP(IxI)_TFEVP'!L47)-1)*100,0)</f>
        <v>4.4408920985006262E-14</v>
      </c>
      <c r="M47" s="247">
        <f>IFERROR(((+'Sim_Dm_MIP(IxI)'!M47/'MIP(IxI)_TFEVP'!M47)-1)*100,0)</f>
        <v>-3.7747582837255322E-13</v>
      </c>
      <c r="N47" s="247">
        <f>IFERROR(((+'Sim_Dm_MIP(IxI)'!N47/'MIP(IxI)_TFEVP'!N47)-1)*100,0)</f>
        <v>-1.6653345369377348E-13</v>
      </c>
      <c r="O47" s="247">
        <f>IFERROR(((+'Sim_Dm_MIP(IxI)'!O47/'MIP(IxI)_TFEVP'!O47)-1)*100,0)</f>
        <v>1.7763568394002505E-13</v>
      </c>
      <c r="P47" s="247">
        <f>IFERROR(((+'Sim_Dm_MIP(IxI)'!P47/'MIP(IxI)_TFEVP'!P47)-1)*100,0)</f>
        <v>-1.4432899320127035E-13</v>
      </c>
      <c r="Q47" s="247">
        <f>IFERROR(((+'Sim_Dm_MIP(IxI)'!Q47/'MIP(IxI)_TFEVP'!Q47)-1)*100,0)</f>
        <v>1.5543122344752192E-13</v>
      </c>
      <c r="R47" s="247">
        <f>IFERROR(((+'Sim_Dm_MIP(IxI)'!R47/'MIP(IxI)_TFEVP'!R47)-1)*100,0)</f>
        <v>2.2204460492503131E-14</v>
      </c>
      <c r="S47" s="247">
        <f>IFERROR(((+'Sim_Dm_MIP(IxI)'!S47/'MIP(IxI)_TFEVP'!S47)-1)*100,0)</f>
        <v>0</v>
      </c>
      <c r="T47" s="247">
        <f>IFERROR(((+'Sim_Dm_MIP(IxI)'!T47/'MIP(IxI)_TFEVP'!T47)-1)*100,0)</f>
        <v>6.6613381477509392E-14</v>
      </c>
      <c r="U47" s="247">
        <f>IFERROR(((+'Sim_Dm_MIP(IxI)'!U47/'MIP(IxI)_TFEVP'!U47)-1)*100,0)</f>
        <v>-1.1102230246251565E-13</v>
      </c>
      <c r="V47" s="247">
        <f>IFERROR(((+'Sim_Dm_MIP(IxI)'!V47/'MIP(IxI)_TFEVP'!V47)-1)*100,0)</f>
        <v>-3.7747582837255322E-13</v>
      </c>
      <c r="W47" s="247">
        <f>IFERROR(((+'Sim_Dm_MIP(IxI)'!W47/'MIP(IxI)_TFEVP'!W47)-1)*100,0)</f>
        <v>3.1086244689504383E-13</v>
      </c>
      <c r="X47" s="247">
        <f>IFERROR(((+'Sim_Dm_MIP(IxI)'!X47/'MIP(IxI)_TFEVP'!X47)-1)*100,0)</f>
        <v>2.2204460492503131E-13</v>
      </c>
      <c r="Y47" s="247">
        <f>IFERROR(((+'Sim_Dm_MIP(IxI)'!Y47/'MIP(IxI)_TFEVP'!Y47)-1)*100,0)</f>
        <v>-3.7747582837255322E-13</v>
      </c>
      <c r="Z47" s="247">
        <f>IFERROR(((+'Sim_Dm_MIP(IxI)'!Z47/'MIP(IxI)_TFEVP'!Z47)-1)*100,0)</f>
        <v>2.886579864025407E-13</v>
      </c>
      <c r="AA47" s="247">
        <f>IFERROR(((+'Sim_Dm_MIP(IxI)'!AA47/'MIP(IxI)_TFEVP'!AA47)-1)*100,0)</f>
        <v>2.6645352591003757E-13</v>
      </c>
      <c r="AB47" s="247">
        <f>IFERROR(((+'Sim_Dm_MIP(IxI)'!AB47/'MIP(IxI)_TFEVP'!AB47)-1)*100,0)</f>
        <v>1.1102230246251565E-13</v>
      </c>
      <c r="AC47" s="247">
        <f>IFERROR(((+'Sim_Dm_MIP(IxI)'!AC47/'MIP(IxI)_TFEVP'!AC47)-1)*100,0)</f>
        <v>-1.9984014443252818E-13</v>
      </c>
      <c r="AD47" s="247">
        <f>IFERROR(((+'Sim_Dm_MIP(IxI)'!AD47/'MIP(IxI)_TFEVP'!AD47)-1)*100,0)</f>
        <v>-1.5543122344752192E-13</v>
      </c>
      <c r="AE47" s="247">
        <f>IFERROR(((+'Sim_Dm_MIP(IxI)'!AE47/'MIP(IxI)_TFEVP'!AE47)-1)*100,0)</f>
        <v>1.5543122344752192E-13</v>
      </c>
      <c r="AF47" s="247">
        <f>IFERROR(((+'Sim_Dm_MIP(IxI)'!AF47/'MIP(IxI)_TFEVP'!AF47)-1)*100,0)</f>
        <v>2.2204460492503131E-14</v>
      </c>
      <c r="AG47" s="247">
        <f>IFERROR(((+'Sim_Dm_MIP(IxI)'!AG47/'MIP(IxI)_TFEVP'!AG47)-1)*100,0)</f>
        <v>3.1086244689504383E-13</v>
      </c>
      <c r="AH47" s="247">
        <f>IFERROR(((+'Sim_Dm_MIP(IxI)'!AH47/'MIP(IxI)_TFEVP'!AH47)-1)*100,0)</f>
        <v>1.1102230246251565E-13</v>
      </c>
      <c r="AI47" s="247">
        <f>IFERROR(((+'Sim_Dm_MIP(IxI)'!AI47/'MIP(IxI)_TFEVP'!AI47)-1)*100,0)</f>
        <v>4.4408920985006262E-14</v>
      </c>
      <c r="AJ47" s="247">
        <f>IFERROR(((+'Sim_Dm_MIP(IxI)'!AJ47/'MIP(IxI)_TFEVP'!AJ47)-1)*100,0)</f>
        <v>2.2204460492503131E-13</v>
      </c>
      <c r="AK47" s="247">
        <f>IFERROR(((+'Sim_Dm_MIP(IxI)'!AK47/'MIP(IxI)_TFEVP'!AK47)-1)*100,0)</f>
        <v>1.5543122344752192E-13</v>
      </c>
      <c r="AL47" s="247">
        <f>IFERROR(((+'Sim_Dm_MIP(IxI)'!AL47/'MIP(IxI)_TFEVP'!AL47)-1)*100,0)</f>
        <v>3.3306690738754696E-13</v>
      </c>
      <c r="AM47" s="247">
        <f>IFERROR(((+'Sim_Dm_MIP(IxI)'!AM47/'MIP(IxI)_TFEVP'!AM47)-1)*100,0)</f>
        <v>2.2204460492503131E-14</v>
      </c>
      <c r="AN47" s="247">
        <f>IFERROR(((+'Sim_Dm_MIP(IxI)'!AN47/'MIP(IxI)_TFEVP'!AN47)-1)*100,0)</f>
        <v>1.5543122344752192E-13</v>
      </c>
      <c r="AO47" s="247">
        <f>IFERROR(((+'Sim_Dm_MIP(IxI)'!AO47/'MIP(IxI)_TFEVP'!AO47)-1)*100,0)</f>
        <v>-5.5511151231257827E-14</v>
      </c>
      <c r="AP47" s="247">
        <f>IFERROR(((+'Sim_Dm_MIP(IxI)'!AP47/'MIP(IxI)_TFEVP'!AP47)-1)*100,0)</f>
        <v>6.6613381477509392E-14</v>
      </c>
      <c r="AQ47" s="247">
        <f>IFERROR(((+'Sim_Dm_MIP(IxI)'!AQ47/'MIP(IxI)_TFEVP'!AQ47)-1)*100,0)</f>
        <v>4.8849813083506888E-13</v>
      </c>
      <c r="AR47" s="247">
        <f>IFERROR(((+'Sim_Dm_MIP(IxI)'!AR47/'MIP(IxI)_TFEVP'!AR47)-1)*100,0)</f>
        <v>1.7763568394002505E-13</v>
      </c>
      <c r="AS47" s="247">
        <f>IFERROR(((+'Sim_Dm_MIP(IxI)'!AS47/'MIP(IxI)_TFEVP'!AS47)-1)*100,0)</f>
        <v>2.2204460492503131E-14</v>
      </c>
      <c r="AT47" s="247">
        <f>IFERROR(((+'Sim_Dm_MIP(IxI)'!AT47/'MIP(IxI)_TFEVP'!AT47)-1)*100,0)</f>
        <v>-2.6645352591003757E-13</v>
      </c>
      <c r="AU47" s="247">
        <f>IFERROR(((+'Sim_Dm_MIP(IxI)'!AU47/'MIP(IxI)_TFEVP'!AU47)-1)*100,0)</f>
        <v>-5.5511151231257827E-14</v>
      </c>
      <c r="AV47" s="247">
        <f>IFERROR(((+'Sim_Dm_MIP(IxI)'!AV47/'MIP(IxI)_TFEVP'!AV47)-1)*100,0)</f>
        <v>-1.6653345369377348E-13</v>
      </c>
      <c r="AW47" s="247">
        <f>IFERROR(((+'Sim_Dm_MIP(IxI)'!AW47/'MIP(IxI)_TFEVP'!AW47)-1)*100,0)</f>
        <v>-4.2188474935755949E-13</v>
      </c>
      <c r="AX47" s="247">
        <f>IFERROR(((+'Sim_Dm_MIP(IxI)'!AX47/'MIP(IxI)_TFEVP'!AX47)-1)*100,0)</f>
        <v>6.6613381477509392E-14</v>
      </c>
      <c r="AY47" s="247">
        <f>IFERROR(((+'Sim_Dm_MIP(IxI)'!AY47/'MIP(IxI)_TFEVP'!AY47)-1)*100,0)</f>
        <v>8.8817841970012523E-14</v>
      </c>
      <c r="AZ47" s="247">
        <f>IFERROR(((+'Sim_Dm_MIP(IxI)'!AZ47/'MIP(IxI)_TFEVP'!AZ47)-1)*100,0)</f>
        <v>-6.6613381477509392E-14</v>
      </c>
      <c r="BA47" s="247">
        <f>IFERROR(((+'Sim_Dm_MIP(IxI)'!BA47/'MIP(IxI)_TFEVP'!BA47)-1)*100,0)</f>
        <v>-5.3290705182007514E-13</v>
      </c>
      <c r="BB47" s="247">
        <f>IFERROR(((+'Sim_Dm_MIP(IxI)'!BB47/'MIP(IxI)_TFEVP'!BB47)-1)*100,0)</f>
        <v>1.3322676295501878E-13</v>
      </c>
      <c r="BC47" s="247">
        <f>IFERROR(((+'Sim_Dm_MIP(IxI)'!BC47/'MIP(IxI)_TFEVP'!BC47)-1)*100,0)</f>
        <v>2.886579864025407E-13</v>
      </c>
      <c r="BD47" s="247">
        <f>IFERROR(((+'Sim_Dm_MIP(IxI)'!BD47/'MIP(IxI)_TFEVP'!BD47)-1)*100,0)</f>
        <v>-2.2204460492503131E-13</v>
      </c>
      <c r="BE47" s="247">
        <f>IFERROR(((+'Sim_Dm_MIP(IxI)'!BE47/'MIP(IxI)_TFEVP'!BE47)-1)*100,0)</f>
        <v>-6.6613381477509392E-14</v>
      </c>
      <c r="BF47" s="247">
        <f>IFERROR(((+'Sim_Dm_MIP(IxI)'!BF47/'MIP(IxI)_TFEVP'!BF47)-1)*100,0)</f>
        <v>-1.6653345369377348E-13</v>
      </c>
      <c r="BG47" s="247">
        <f>IFERROR(((+'Sim_Dm_MIP(IxI)'!BG47/'MIP(IxI)_TFEVP'!BG47)-1)*100,0)</f>
        <v>-2.4424906541753444E-13</v>
      </c>
      <c r="BH47" s="247">
        <f>IFERROR(((+'Sim_Dm_MIP(IxI)'!BH47/'MIP(IxI)_TFEVP'!BH47)-1)*100,0)</f>
        <v>4.4408920985006262E-14</v>
      </c>
      <c r="BI47" s="247">
        <f>IFERROR(((+'Sim_Dm_MIP(IxI)'!BI47/'MIP(IxI)_TFEVP'!BI47)-1)*100,0)</f>
        <v>1.9984014443252818E-13</v>
      </c>
      <c r="BJ47" s="247">
        <f>IFERROR(((+'Sim_Dm_MIP(IxI)'!BJ47/'MIP(IxI)_TFEVP'!BJ47)-1)*100,0)</f>
        <v>-4.3298697960381105E-13</v>
      </c>
      <c r="BK47" s="247">
        <f>IFERROR(((+'Sim_Dm_MIP(IxI)'!BK47/'MIP(IxI)_TFEVP'!BK47)-1)*100,0)</f>
        <v>1.1102230246251565E-13</v>
      </c>
      <c r="BL47" s="247">
        <f>IFERROR(((+'Sim_Dm_MIP(IxI)'!BL47/'MIP(IxI)_TFEVP'!BL47)-1)*100,0)</f>
        <v>-1.8873791418627661E-13</v>
      </c>
      <c r="BM47" s="247">
        <f>IFERROR(((+'Sim_Dm_MIP(IxI)'!BM47/'MIP(IxI)_TFEVP'!BM47)-1)*100,0)</f>
        <v>-2.2204460492503131E-14</v>
      </c>
      <c r="BN47" s="247">
        <f>IFERROR(((+'Sim_Dm_MIP(IxI)'!BN47/'MIP(IxI)_TFEVP'!BN47)-1)*100,0)</f>
        <v>6.8833827526759706E-13</v>
      </c>
      <c r="BO47" s="247">
        <f>IFERROR(((+'Sim_Dm_MIP(IxI)'!BO47/'MIP(IxI)_TFEVP'!BO47)-1)*100,0)</f>
        <v>0</v>
      </c>
      <c r="BP47" s="247">
        <f>IFERROR(((+'Sim_Dm_MIP(IxI)'!BP47/'MIP(IxI)_TFEVP'!BP47)-1)*100,0)</f>
        <v>-3.9968028886505635E-13</v>
      </c>
      <c r="BQ47" s="247">
        <f>IFERROR(((+'Sim_Dm_MIP(IxI)'!BQ47/'MIP(IxI)_TFEVP'!BQ47)-1)*100,0)</f>
        <v>1.9984014443252818E-13</v>
      </c>
      <c r="BR47" s="247">
        <f>IFERROR(((+'Sim_Dm_MIP(IxI)'!BR47/'MIP(IxI)_TFEVP'!BR47)-1)*100,0)</f>
        <v>-2.7755575615628914E-13</v>
      </c>
      <c r="BS47" s="247">
        <f>IFERROR(((+'Sim_Dm_MIP(IxI)'!BS47/'MIP(IxI)_TFEVP'!BS47)-1)*100,0)</f>
        <v>-2.55351295663786E-13</v>
      </c>
      <c r="BT47" s="247">
        <f>IFERROR(((+'Sim_Dm_MIP(IxI)'!BT47/'MIP(IxI)_TFEVP'!BT47)-1)*100,0)</f>
        <v>-5.5511151231257827E-14</v>
      </c>
      <c r="BU47" s="247">
        <f>IFERROR(((+'Sim_Dm_MIP(IxI)'!BU47/'MIP(IxI)_TFEVP'!BU47)-1)*100,0)</f>
        <v>-4.1078251911130792E-13</v>
      </c>
      <c r="BV47" s="247">
        <f>IFERROR(((+'Sim_Dm_MIP(IxI)'!BV47/'MIP(IxI)_TFEVP'!BV47)-1)*100,0)</f>
        <v>-9.9920072216264089E-14</v>
      </c>
      <c r="BW47" s="247">
        <f>IFERROR(((+'Sim_Dm_MIP(IxI)'!BW47/'MIP(IxI)_TFEVP'!BW47)-1)*100,0)</f>
        <v>-9.9920072216264089E-14</v>
      </c>
      <c r="BX47" s="247">
        <f>IFERROR(((+'Sim_Dm_MIP(IxI)'!BX47/'MIP(IxI)_TFEVP'!BX47)-1)*100,0)</f>
        <v>-1.1102230246251565E-14</v>
      </c>
      <c r="BY47" s="247">
        <f>IFERROR(((+'Sim_Dm_MIP(IxI)'!BY47/'MIP(IxI)_TFEVP'!BY47)-1)*100,0)</f>
        <v>8.8817841970012523E-14</v>
      </c>
      <c r="BZ47" s="247">
        <f>IFERROR(((+'Sim_Dm_MIP(IxI)'!BZ47/'MIP(IxI)_TFEVP'!BZ47)-1)*100,0)</f>
        <v>-3.3306690738754696E-14</v>
      </c>
      <c r="CA47" s="265">
        <f>IFERROR(((+'Sim_Dm_MIP(IxI)'!CA47/'MIP(IxI)_TFEVP'!CA47)-1)*100,0)</f>
        <v>0</v>
      </c>
      <c r="CB47" s="256">
        <f>IFERROR(((+'Sim_Dm_MIP(IxI)'!CB47/'MIP(IxI)_TFEVP'!CB47)-1)*100,0)</f>
        <v>-1.2212453270876722E-13</v>
      </c>
      <c r="CC47" s="246">
        <f>IFERROR(((+'Sim_Dm_MIP(IxI)'!CC47/'MIP(IxI)_TFEVP'!CC47)-1)*100,0)</f>
        <v>0</v>
      </c>
      <c r="CD47" s="247">
        <f>IFERROR(((+'Sim_Dm_MIP(IxI)'!CD47/'MIP(IxI)_TFEVP'!CD47)-1)*100,0)</f>
        <v>0</v>
      </c>
      <c r="CE47" s="247">
        <f>IFERROR(((+'Sim_Dm_MIP(IxI)'!CE47/'MIP(IxI)_TFEVP'!CE47)-1)*100,0)</f>
        <v>0</v>
      </c>
      <c r="CF47" s="247">
        <f>IFERROR(((+'Sim_Dm_MIP(IxI)'!CF47/'MIP(IxI)_TFEVP'!CF47)-1)*100,0)</f>
        <v>0</v>
      </c>
      <c r="CG47" s="247">
        <f>IFERROR(((+'Sim_Dm_MIP(IxI)'!CG47/'MIP(IxI)_TFEVP'!CG47)-1)*100,0)</f>
        <v>0</v>
      </c>
      <c r="CH47" s="248">
        <f>IFERROR(((+'Sim_Dm_MIP(IxI)'!CH47/'MIP(IxI)_TFEVP'!CH47)-1)*100,0)</f>
        <v>0</v>
      </c>
      <c r="CI47" s="279">
        <f>IFERROR(((+'Sim_Dm_MIP(IxI)'!CI47/'MIP(IxI)_TFEVP'!CI47)-1)*100,0)</f>
        <v>-9.9920072216264089E-14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IFERROR(((+'Sim_Dm_MIP(IxI)'!D48/'MIP(IxI)_TFEVP'!D48)-1)*100,0)</f>
        <v>-1.5543122344752192E-13</v>
      </c>
      <c r="E48" s="247">
        <f>IFERROR(((+'Sim_Dm_MIP(IxI)'!E48/'MIP(IxI)_TFEVP'!E48)-1)*100,0)</f>
        <v>-1.4432899320127035E-13</v>
      </c>
      <c r="F48" s="247">
        <f>IFERROR(((+'Sim_Dm_MIP(IxI)'!F48/'MIP(IxI)_TFEVP'!F48)-1)*100,0)</f>
        <v>-1.7763568394002505E-13</v>
      </c>
      <c r="G48" s="247">
        <f>IFERROR(((+'Sim_Dm_MIP(IxI)'!G48/'MIP(IxI)_TFEVP'!G48)-1)*100,0)</f>
        <v>1.1102230246251565E-13</v>
      </c>
      <c r="H48" s="247">
        <f>IFERROR(((+'Sim_Dm_MIP(IxI)'!H48/'MIP(IxI)_TFEVP'!H48)-1)*100,0)</f>
        <v>-2.1094237467877974E-13</v>
      </c>
      <c r="I48" s="247">
        <f>IFERROR(((+'Sim_Dm_MIP(IxI)'!I48/'MIP(IxI)_TFEVP'!I48)-1)*100,0)</f>
        <v>-2.6645352591003757E-13</v>
      </c>
      <c r="J48" s="247">
        <f>IFERROR(((+'Sim_Dm_MIP(IxI)'!J48/'MIP(IxI)_TFEVP'!J48)-1)*100,0)</f>
        <v>-1.3322676295501878E-13</v>
      </c>
      <c r="K48" s="247">
        <f>IFERROR(((+'Sim_Dm_MIP(IxI)'!K48/'MIP(IxI)_TFEVP'!K48)-1)*100,0)</f>
        <v>-1.4432899320127035E-13</v>
      </c>
      <c r="L48" s="247">
        <f>IFERROR(((+'Sim_Dm_MIP(IxI)'!L48/'MIP(IxI)_TFEVP'!L48)-1)*100,0)</f>
        <v>-2.6645352591003757E-13</v>
      </c>
      <c r="M48" s="247">
        <f>IFERROR(((+'Sim_Dm_MIP(IxI)'!M48/'MIP(IxI)_TFEVP'!M48)-1)*100,0)</f>
        <v>-4.7739590058881731E-13</v>
      </c>
      <c r="N48" s="247">
        <f>IFERROR(((+'Sim_Dm_MIP(IxI)'!N48/'MIP(IxI)_TFEVP'!N48)-1)*100,0)</f>
        <v>4.4408920985006262E-14</v>
      </c>
      <c r="O48" s="247">
        <f>IFERROR(((+'Sim_Dm_MIP(IxI)'!O48/'MIP(IxI)_TFEVP'!O48)-1)*100,0)</f>
        <v>2.2204460492503131E-14</v>
      </c>
      <c r="P48" s="247">
        <f>IFERROR(((+'Sim_Dm_MIP(IxI)'!P48/'MIP(IxI)_TFEVP'!P48)-1)*100,0)</f>
        <v>0</v>
      </c>
      <c r="Q48" s="247">
        <f>IFERROR(((+'Sim_Dm_MIP(IxI)'!Q48/'MIP(IxI)_TFEVP'!Q48)-1)*100,0)</f>
        <v>-8.8817841970012523E-14</v>
      </c>
      <c r="R48" s="247">
        <f>IFERROR(((+'Sim_Dm_MIP(IxI)'!R48/'MIP(IxI)_TFEVP'!R48)-1)*100,0)</f>
        <v>-3.7747582837255322E-13</v>
      </c>
      <c r="S48" s="247">
        <f>IFERROR(((+'Sim_Dm_MIP(IxI)'!S48/'MIP(IxI)_TFEVP'!S48)-1)*100,0)</f>
        <v>-9.9920072216264089E-14</v>
      </c>
      <c r="T48" s="247">
        <f>IFERROR(((+'Sim_Dm_MIP(IxI)'!T48/'MIP(IxI)_TFEVP'!T48)-1)*100,0)</f>
        <v>3.7747582837255322E-13</v>
      </c>
      <c r="U48" s="247">
        <f>IFERROR(((+'Sim_Dm_MIP(IxI)'!U48/'MIP(IxI)_TFEVP'!U48)-1)*100,0)</f>
        <v>-1.9984014443252818E-13</v>
      </c>
      <c r="V48" s="247">
        <f>IFERROR(((+'Sim_Dm_MIP(IxI)'!V48/'MIP(IxI)_TFEVP'!V48)-1)*100,0)</f>
        <v>-3.219646771412954E-13</v>
      </c>
      <c r="W48" s="247">
        <f>IFERROR(((+'Sim_Dm_MIP(IxI)'!W48/'MIP(IxI)_TFEVP'!W48)-1)*100,0)</f>
        <v>4.2188474935755949E-13</v>
      </c>
      <c r="X48" s="247">
        <f>IFERROR(((+'Sim_Dm_MIP(IxI)'!X48/'MIP(IxI)_TFEVP'!X48)-1)*100,0)</f>
        <v>6.6613381477509392E-14</v>
      </c>
      <c r="Y48" s="247">
        <f>IFERROR(((+'Sim_Dm_MIP(IxI)'!Y48/'MIP(IxI)_TFEVP'!Y48)-1)*100,0)</f>
        <v>-2.6645352591003757E-13</v>
      </c>
      <c r="Z48" s="247">
        <f>IFERROR(((+'Sim_Dm_MIP(IxI)'!Z48/'MIP(IxI)_TFEVP'!Z48)-1)*100,0)</f>
        <v>1.9984014443252818E-13</v>
      </c>
      <c r="AA48" s="247">
        <f>IFERROR(((+'Sim_Dm_MIP(IxI)'!AA48/'MIP(IxI)_TFEVP'!AA48)-1)*100,0)</f>
        <v>-4.4408920985006262E-14</v>
      </c>
      <c r="AB48" s="247">
        <f>IFERROR(((+'Sim_Dm_MIP(IxI)'!AB48/'MIP(IxI)_TFEVP'!AB48)-1)*100,0)</f>
        <v>5.773159728050814E-13</v>
      </c>
      <c r="AC48" s="247">
        <f>IFERROR(((+'Sim_Dm_MIP(IxI)'!AC48/'MIP(IxI)_TFEVP'!AC48)-1)*100,0)</f>
        <v>-4.1078251911130792E-13</v>
      </c>
      <c r="AD48" s="247">
        <f>IFERROR(((+'Sim_Dm_MIP(IxI)'!AD48/'MIP(IxI)_TFEVP'!AD48)-1)*100,0)</f>
        <v>-4.6629367034256575E-13</v>
      </c>
      <c r="AE48" s="247">
        <f>IFERROR(((+'Sim_Dm_MIP(IxI)'!AE48/'MIP(IxI)_TFEVP'!AE48)-1)*100,0)</f>
        <v>1.9984014443252818E-13</v>
      </c>
      <c r="AF48" s="247">
        <f>IFERROR(((+'Sim_Dm_MIP(IxI)'!AF48/'MIP(IxI)_TFEVP'!AF48)-1)*100,0)</f>
        <v>6.6613381477509392E-14</v>
      </c>
      <c r="AG48" s="247">
        <f>IFERROR(((+'Sim_Dm_MIP(IxI)'!AG48/'MIP(IxI)_TFEVP'!AG48)-1)*100,0)</f>
        <v>8.659739592076221E-13</v>
      </c>
      <c r="AH48" s="247">
        <f>IFERROR(((+'Sim_Dm_MIP(IxI)'!AH48/'MIP(IxI)_TFEVP'!AH48)-1)*100,0)</f>
        <v>1.3322676295501878E-13</v>
      </c>
      <c r="AI48" s="247">
        <f>IFERROR(((+'Sim_Dm_MIP(IxI)'!AI48/'MIP(IxI)_TFEVP'!AI48)-1)*100,0)</f>
        <v>-2.1094237467877974E-13</v>
      </c>
      <c r="AJ48" s="247">
        <f>IFERROR(((+'Sim_Dm_MIP(IxI)'!AJ48/'MIP(IxI)_TFEVP'!AJ48)-1)*100,0)</f>
        <v>-1.7763568394002505E-13</v>
      </c>
      <c r="AK48" s="247">
        <f>IFERROR(((+'Sim_Dm_MIP(IxI)'!AK48/'MIP(IxI)_TFEVP'!AK48)-1)*100,0)</f>
        <v>1.1102230246251565E-13</v>
      </c>
      <c r="AL48" s="247">
        <f>IFERROR(((+'Sim_Dm_MIP(IxI)'!AL48/'MIP(IxI)_TFEVP'!AL48)-1)*100,0)</f>
        <v>1.7763568394002505E-13</v>
      </c>
      <c r="AM48" s="247">
        <f>IFERROR(((+'Sim_Dm_MIP(IxI)'!AM48/'MIP(IxI)_TFEVP'!AM48)-1)*100,0)</f>
        <v>8.8817841970012523E-14</v>
      </c>
      <c r="AN48" s="247">
        <f>IFERROR(((+'Sim_Dm_MIP(IxI)'!AN48/'MIP(IxI)_TFEVP'!AN48)-1)*100,0)</f>
        <v>8.8817841970012523E-14</v>
      </c>
      <c r="AO48" s="247">
        <f>IFERROR(((+'Sim_Dm_MIP(IxI)'!AO48/'MIP(IxI)_TFEVP'!AO48)-1)*100,0)</f>
        <v>-7.7715611723760958E-14</v>
      </c>
      <c r="AP48" s="247">
        <f>IFERROR(((+'Sim_Dm_MIP(IxI)'!AP48/'MIP(IxI)_TFEVP'!AP48)-1)*100,0)</f>
        <v>-2.2204460492503131E-14</v>
      </c>
      <c r="AQ48" s="247">
        <f>IFERROR(((+'Sim_Dm_MIP(IxI)'!AQ48/'MIP(IxI)_TFEVP'!AQ48)-1)*100,0)</f>
        <v>3.9968028886505635E-13</v>
      </c>
      <c r="AR48" s="247">
        <f>IFERROR(((+'Sim_Dm_MIP(IxI)'!AR48/'MIP(IxI)_TFEVP'!AR48)-1)*100,0)</f>
        <v>3.5527136788005009E-13</v>
      </c>
      <c r="AS48" s="247">
        <f>IFERROR(((+'Sim_Dm_MIP(IxI)'!AS48/'MIP(IxI)_TFEVP'!AS48)-1)*100,0)</f>
        <v>-6.6613381477509392E-14</v>
      </c>
      <c r="AT48" s="247">
        <f>IFERROR(((+'Sim_Dm_MIP(IxI)'!AT48/'MIP(IxI)_TFEVP'!AT48)-1)*100,0)</f>
        <v>-3.3306690738754696E-13</v>
      </c>
      <c r="AU48" s="247">
        <f>IFERROR(((+'Sim_Dm_MIP(IxI)'!AU48/'MIP(IxI)_TFEVP'!AU48)-1)*100,0)</f>
        <v>0</v>
      </c>
      <c r="AV48" s="247">
        <f>IFERROR(((+'Sim_Dm_MIP(IxI)'!AV48/'MIP(IxI)_TFEVP'!AV48)-1)*100,0)</f>
        <v>-3.3306690738754696E-14</v>
      </c>
      <c r="AW48" s="247">
        <f>IFERROR(((+'Sim_Dm_MIP(IxI)'!AW48/'MIP(IxI)_TFEVP'!AW48)-1)*100,0)</f>
        <v>-4.4408920985006262E-14</v>
      </c>
      <c r="AX48" s="247">
        <f>IFERROR(((+'Sim_Dm_MIP(IxI)'!AX48/'MIP(IxI)_TFEVP'!AX48)-1)*100,0)</f>
        <v>4.4408920985006262E-14</v>
      </c>
      <c r="AY48" s="247">
        <f>IFERROR(((+'Sim_Dm_MIP(IxI)'!AY48/'MIP(IxI)_TFEVP'!AY48)-1)*100,0)</f>
        <v>4.6629367034256575E-13</v>
      </c>
      <c r="AZ48" s="247">
        <f>IFERROR(((+'Sim_Dm_MIP(IxI)'!AZ48/'MIP(IxI)_TFEVP'!AZ48)-1)*100,0)</f>
        <v>-1.4432899320127035E-13</v>
      </c>
      <c r="BA48" s="247">
        <f>IFERROR(((+'Sim_Dm_MIP(IxI)'!BA48/'MIP(IxI)_TFEVP'!BA48)-1)*100,0)</f>
        <v>-2.9976021664879227E-13</v>
      </c>
      <c r="BB48" s="247">
        <f>IFERROR(((+'Sim_Dm_MIP(IxI)'!BB48/'MIP(IxI)_TFEVP'!BB48)-1)*100,0)</f>
        <v>-2.2204460492503131E-13</v>
      </c>
      <c r="BC48" s="247">
        <f>IFERROR(((+'Sim_Dm_MIP(IxI)'!BC48/'MIP(IxI)_TFEVP'!BC48)-1)*100,0)</f>
        <v>5.9952043329758453E-13</v>
      </c>
      <c r="BD48" s="247">
        <f>IFERROR(((+'Sim_Dm_MIP(IxI)'!BD48/'MIP(IxI)_TFEVP'!BD48)-1)*100,0)</f>
        <v>-1.4432899320127035E-13</v>
      </c>
      <c r="BE48" s="247">
        <f>IFERROR(((+'Sim_Dm_MIP(IxI)'!BE48/'MIP(IxI)_TFEVP'!BE48)-1)*100,0)</f>
        <v>4.4408920985006262E-14</v>
      </c>
      <c r="BF48" s="247">
        <f>IFERROR(((+'Sim_Dm_MIP(IxI)'!BF48/'MIP(IxI)_TFEVP'!BF48)-1)*100,0)</f>
        <v>6.6613381477509392E-14</v>
      </c>
      <c r="BG48" s="247">
        <f>IFERROR(((+'Sim_Dm_MIP(IxI)'!BG48/'MIP(IxI)_TFEVP'!BG48)-1)*100,0)</f>
        <v>-3.4416913763379853E-13</v>
      </c>
      <c r="BH48" s="247">
        <f>IFERROR(((+'Sim_Dm_MIP(IxI)'!BH48/'MIP(IxI)_TFEVP'!BH48)-1)*100,0)</f>
        <v>2.2204460492503131E-13</v>
      </c>
      <c r="BI48" s="247">
        <f>IFERROR(((+'Sim_Dm_MIP(IxI)'!BI48/'MIP(IxI)_TFEVP'!BI48)-1)*100,0)</f>
        <v>8.8817841970012523E-14</v>
      </c>
      <c r="BJ48" s="247">
        <f>IFERROR(((+'Sim_Dm_MIP(IxI)'!BJ48/'MIP(IxI)_TFEVP'!BJ48)-1)*100,0)</f>
        <v>-1.5543122344752192E-13</v>
      </c>
      <c r="BK48" s="247">
        <f>IFERROR(((+'Sim_Dm_MIP(IxI)'!BK48/'MIP(IxI)_TFEVP'!BK48)-1)*100,0)</f>
        <v>1.5543122344752192E-13</v>
      </c>
      <c r="BL48" s="247">
        <f>IFERROR(((+'Sim_Dm_MIP(IxI)'!BL48/'MIP(IxI)_TFEVP'!BL48)-1)*100,0)</f>
        <v>-1.8873791418627661E-13</v>
      </c>
      <c r="BM48" s="247">
        <f>IFERROR(((+'Sim_Dm_MIP(IxI)'!BM48/'MIP(IxI)_TFEVP'!BM48)-1)*100,0)</f>
        <v>-2.1094237467877974E-13</v>
      </c>
      <c r="BN48" s="247">
        <f>IFERROR(((+'Sim_Dm_MIP(IxI)'!BN48/'MIP(IxI)_TFEVP'!BN48)-1)*100,0)</f>
        <v>8.8817841970012523E-14</v>
      </c>
      <c r="BO48" s="247">
        <f>IFERROR(((+'Sim_Dm_MIP(IxI)'!BO48/'MIP(IxI)_TFEVP'!BO48)-1)*100,0)</f>
        <v>2.2204460492503131E-13</v>
      </c>
      <c r="BP48" s="247">
        <f>IFERROR(((+'Sim_Dm_MIP(IxI)'!BP48/'MIP(IxI)_TFEVP'!BP48)-1)*100,0)</f>
        <v>-3.5527136788005009E-13</v>
      </c>
      <c r="BQ48" s="247">
        <f>IFERROR(((+'Sim_Dm_MIP(IxI)'!BQ48/'MIP(IxI)_TFEVP'!BQ48)-1)*100,0)</f>
        <v>3.1086244689504383E-13</v>
      </c>
      <c r="BR48" s="247">
        <f>IFERROR(((+'Sim_Dm_MIP(IxI)'!BR48/'MIP(IxI)_TFEVP'!BR48)-1)*100,0)</f>
        <v>-7.7715611723760958E-14</v>
      </c>
      <c r="BS48" s="247">
        <f>IFERROR(((+'Sim_Dm_MIP(IxI)'!BS48/'MIP(IxI)_TFEVP'!BS48)-1)*100,0)</f>
        <v>-1.3322676295501878E-13</v>
      </c>
      <c r="BT48" s="247">
        <f>IFERROR(((+'Sim_Dm_MIP(IxI)'!BT48/'MIP(IxI)_TFEVP'!BT48)-1)*100,0)</f>
        <v>-3.3306690738754696E-14</v>
      </c>
      <c r="BU48" s="247">
        <f>IFERROR(((+'Sim_Dm_MIP(IxI)'!BU48/'MIP(IxI)_TFEVP'!BU48)-1)*100,0)</f>
        <v>-1.1102230246251565E-14</v>
      </c>
      <c r="BV48" s="247">
        <f>IFERROR(((+'Sim_Dm_MIP(IxI)'!BV48/'MIP(IxI)_TFEVP'!BV48)-1)*100,0)</f>
        <v>-1.3322676295501878E-13</v>
      </c>
      <c r="BW48" s="247">
        <f>IFERROR(((+'Sim_Dm_MIP(IxI)'!BW48/'MIP(IxI)_TFEVP'!BW48)-1)*100,0)</f>
        <v>1.9984014443252818E-13</v>
      </c>
      <c r="BX48" s="247">
        <f>IFERROR(((+'Sim_Dm_MIP(IxI)'!BX48/'MIP(IxI)_TFEVP'!BX48)-1)*100,0)</f>
        <v>1.1102230246251565E-13</v>
      </c>
      <c r="BY48" s="247">
        <f>IFERROR(((+'Sim_Dm_MIP(IxI)'!BY48/'MIP(IxI)_TFEVP'!BY48)-1)*100,0)</f>
        <v>6.6613381477509392E-14</v>
      </c>
      <c r="BZ48" s="247">
        <f>IFERROR(((+'Sim_Dm_MIP(IxI)'!BZ48/'MIP(IxI)_TFEVP'!BZ48)-1)*100,0)</f>
        <v>1.1102230246251565E-13</v>
      </c>
      <c r="CA48" s="265">
        <f>IFERROR(((+'Sim_Dm_MIP(IxI)'!CA48/'MIP(IxI)_TFEVP'!CA48)-1)*100,0)</f>
        <v>0</v>
      </c>
      <c r="CB48" s="256">
        <f>IFERROR(((+'Sim_Dm_MIP(IxI)'!CB48/'MIP(IxI)_TFEVP'!CB48)-1)*100,0)</f>
        <v>0</v>
      </c>
      <c r="CC48" s="246">
        <f>IFERROR(((+'Sim_Dm_MIP(IxI)'!CC48/'MIP(IxI)_TFEVP'!CC48)-1)*100,0)</f>
        <v>0</v>
      </c>
      <c r="CD48" s="247">
        <f>IFERROR(((+'Sim_Dm_MIP(IxI)'!CD48/'MIP(IxI)_TFEVP'!CD48)-1)*100,0)</f>
        <v>0</v>
      </c>
      <c r="CE48" s="247">
        <f>IFERROR(((+'Sim_Dm_MIP(IxI)'!CE48/'MIP(IxI)_TFEVP'!CE48)-1)*100,0)</f>
        <v>0</v>
      </c>
      <c r="CF48" s="247">
        <f>IFERROR(((+'Sim_Dm_MIP(IxI)'!CF48/'MIP(IxI)_TFEVP'!CF48)-1)*100,0)</f>
        <v>0</v>
      </c>
      <c r="CG48" s="247">
        <f>IFERROR(((+'Sim_Dm_MIP(IxI)'!CG48/'MIP(IxI)_TFEVP'!CG48)-1)*100,0)</f>
        <v>0</v>
      </c>
      <c r="CH48" s="248">
        <f>IFERROR(((+'Sim_Dm_MIP(IxI)'!CH48/'MIP(IxI)_TFEVP'!CH48)-1)*100,0)</f>
        <v>0</v>
      </c>
      <c r="CI48" s="279">
        <f>IFERROR(((+'Sim_Dm_MIP(IxI)'!CI48/'MIP(IxI)_TFEVP'!CI48)-1)*100,0)</f>
        <v>2.2204460492503131E-14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IFERROR(((+'Sim_Dm_MIP(IxI)'!D49/'MIP(IxI)_TFEVP'!D49)-1)*100,0)</f>
        <v>-1.5543122344752192E-13</v>
      </c>
      <c r="E49" s="247">
        <f>IFERROR(((+'Sim_Dm_MIP(IxI)'!E49/'MIP(IxI)_TFEVP'!E49)-1)*100,0)</f>
        <v>1.9984014443252818E-13</v>
      </c>
      <c r="F49" s="247">
        <f>IFERROR(((+'Sim_Dm_MIP(IxI)'!F49/'MIP(IxI)_TFEVP'!F49)-1)*100,0)</f>
        <v>-1.8873791418627661E-13</v>
      </c>
      <c r="G49" s="247">
        <f>IFERROR(((+'Sim_Dm_MIP(IxI)'!G49/'MIP(IxI)_TFEVP'!G49)-1)*100,0)</f>
        <v>2.4424906541753444E-13</v>
      </c>
      <c r="H49" s="247">
        <f>IFERROR(((+'Sim_Dm_MIP(IxI)'!H49/'MIP(IxI)_TFEVP'!H49)-1)*100,0)</f>
        <v>-2.2204460492503131E-14</v>
      </c>
      <c r="I49" s="247">
        <f>IFERROR(((+'Sim_Dm_MIP(IxI)'!I49/'MIP(IxI)_TFEVP'!I49)-1)*100,0)</f>
        <v>-4.2188474935755949E-13</v>
      </c>
      <c r="J49" s="247">
        <f>IFERROR(((+'Sim_Dm_MIP(IxI)'!J49/'MIP(IxI)_TFEVP'!J49)-1)*100,0)</f>
        <v>8.8817841970012523E-14</v>
      </c>
      <c r="K49" s="247">
        <f>IFERROR(((+'Sim_Dm_MIP(IxI)'!K49/'MIP(IxI)_TFEVP'!K49)-1)*100,0)</f>
        <v>1.3322676295501878E-13</v>
      </c>
      <c r="L49" s="247">
        <f>IFERROR(((+'Sim_Dm_MIP(IxI)'!L49/'MIP(IxI)_TFEVP'!L49)-1)*100,0)</f>
        <v>1.5543122344752192E-13</v>
      </c>
      <c r="M49" s="247">
        <f>IFERROR(((+'Sim_Dm_MIP(IxI)'!M49/'MIP(IxI)_TFEVP'!M49)-1)*100,0)</f>
        <v>-1.7763568394002505E-13</v>
      </c>
      <c r="N49" s="247">
        <f>IFERROR(((+'Sim_Dm_MIP(IxI)'!N49/'MIP(IxI)_TFEVP'!N49)-1)*100,0)</f>
        <v>-1.8873791418627661E-13</v>
      </c>
      <c r="O49" s="247">
        <f>IFERROR(((+'Sim_Dm_MIP(IxI)'!O49/'MIP(IxI)_TFEVP'!O49)-1)*100,0)</f>
        <v>-3.9968028886505635E-13</v>
      </c>
      <c r="P49" s="247">
        <f>IFERROR(((+'Sim_Dm_MIP(IxI)'!P49/'MIP(IxI)_TFEVP'!P49)-1)*100,0)</f>
        <v>-3.4416913763379853E-13</v>
      </c>
      <c r="Q49" s="247">
        <f>IFERROR(((+'Sim_Dm_MIP(IxI)'!Q49/'MIP(IxI)_TFEVP'!Q49)-1)*100,0)</f>
        <v>-1.9984014443252818E-13</v>
      </c>
      <c r="R49" s="247">
        <f>IFERROR(((+'Sim_Dm_MIP(IxI)'!R49/'MIP(IxI)_TFEVP'!R49)-1)*100,0)</f>
        <v>-3.9968028886505635E-13</v>
      </c>
      <c r="S49" s="247">
        <f>IFERROR(((+'Sim_Dm_MIP(IxI)'!S49/'MIP(IxI)_TFEVP'!S49)-1)*100,0)</f>
        <v>6.6613381477509392E-14</v>
      </c>
      <c r="T49" s="247">
        <f>IFERROR(((+'Sim_Dm_MIP(IxI)'!T49/'MIP(IxI)_TFEVP'!T49)-1)*100,0)</f>
        <v>8.8817841970012523E-14</v>
      </c>
      <c r="U49" s="247">
        <f>IFERROR(((+'Sim_Dm_MIP(IxI)'!U49/'MIP(IxI)_TFEVP'!U49)-1)*100,0)</f>
        <v>-3.6637359812630166E-13</v>
      </c>
      <c r="V49" s="247">
        <f>IFERROR(((+'Sim_Dm_MIP(IxI)'!V49/'MIP(IxI)_TFEVP'!V49)-1)*100,0)</f>
        <v>-2.886579864025407E-13</v>
      </c>
      <c r="W49" s="247">
        <f>IFERROR(((+'Sim_Dm_MIP(IxI)'!W49/'MIP(IxI)_TFEVP'!W49)-1)*100,0)</f>
        <v>3.9968028886505635E-13</v>
      </c>
      <c r="X49" s="247">
        <f>IFERROR(((+'Sim_Dm_MIP(IxI)'!X49/'MIP(IxI)_TFEVP'!X49)-1)*100,0)</f>
        <v>-2.2204460492503131E-13</v>
      </c>
      <c r="Y49" s="247">
        <f>IFERROR(((+'Sim_Dm_MIP(IxI)'!Y49/'MIP(IxI)_TFEVP'!Y49)-1)*100,0)</f>
        <v>-3.7747582837255322E-13</v>
      </c>
      <c r="Z49" s="247">
        <f>IFERROR(((+'Sim_Dm_MIP(IxI)'!Z49/'MIP(IxI)_TFEVP'!Z49)-1)*100,0)</f>
        <v>8.8817841970012523E-14</v>
      </c>
      <c r="AA49" s="247">
        <f>IFERROR(((+'Sim_Dm_MIP(IxI)'!AA49/'MIP(IxI)_TFEVP'!AA49)-1)*100,0)</f>
        <v>6.6613381477509392E-14</v>
      </c>
      <c r="AB49" s="247">
        <f>IFERROR(((+'Sim_Dm_MIP(IxI)'!AB49/'MIP(IxI)_TFEVP'!AB49)-1)*100,0)</f>
        <v>4.2188474935755949E-13</v>
      </c>
      <c r="AC49" s="247">
        <f>IFERROR(((+'Sim_Dm_MIP(IxI)'!AC49/'MIP(IxI)_TFEVP'!AC49)-1)*100,0)</f>
        <v>-6.2172489379008766E-13</v>
      </c>
      <c r="AD49" s="247">
        <f>IFERROR(((+'Sim_Dm_MIP(IxI)'!AD49/'MIP(IxI)_TFEVP'!AD49)-1)*100,0)</f>
        <v>-2.6645352591003757E-13</v>
      </c>
      <c r="AE49" s="247">
        <f>IFERROR(((+'Sim_Dm_MIP(IxI)'!AE49/'MIP(IxI)_TFEVP'!AE49)-1)*100,0)</f>
        <v>-1.8873791418627661E-13</v>
      </c>
      <c r="AF49" s="247">
        <f>IFERROR(((+'Sim_Dm_MIP(IxI)'!AF49/'MIP(IxI)_TFEVP'!AF49)-1)*100,0)</f>
        <v>-3.1086244689504383E-13</v>
      </c>
      <c r="AG49" s="247">
        <f>IFERROR(((+'Sim_Dm_MIP(IxI)'!AG49/'MIP(IxI)_TFEVP'!AG49)-1)*100,0)</f>
        <v>2.886579864025407E-13</v>
      </c>
      <c r="AH49" s="247">
        <f>IFERROR(((+'Sim_Dm_MIP(IxI)'!AH49/'MIP(IxI)_TFEVP'!AH49)-1)*100,0)</f>
        <v>-3.1086244689504383E-13</v>
      </c>
      <c r="AI49" s="247">
        <f>IFERROR(((+'Sim_Dm_MIP(IxI)'!AI49/'MIP(IxI)_TFEVP'!AI49)-1)*100,0)</f>
        <v>4.4408920985006262E-14</v>
      </c>
      <c r="AJ49" s="247">
        <f>IFERROR(((+'Sim_Dm_MIP(IxI)'!AJ49/'MIP(IxI)_TFEVP'!AJ49)-1)*100,0)</f>
        <v>-2.2204460492503131E-13</v>
      </c>
      <c r="AK49" s="247">
        <f>IFERROR(((+'Sim_Dm_MIP(IxI)'!AK49/'MIP(IxI)_TFEVP'!AK49)-1)*100,0)</f>
        <v>5.1070259132757201E-13</v>
      </c>
      <c r="AL49" s="247">
        <f>IFERROR(((+'Sim_Dm_MIP(IxI)'!AL49/'MIP(IxI)_TFEVP'!AL49)-1)*100,0)</f>
        <v>0</v>
      </c>
      <c r="AM49" s="247">
        <f>IFERROR(((+'Sim_Dm_MIP(IxI)'!AM49/'MIP(IxI)_TFEVP'!AM49)-1)*100,0)</f>
        <v>1.5543122344752192E-13</v>
      </c>
      <c r="AN49" s="247">
        <f>IFERROR(((+'Sim_Dm_MIP(IxI)'!AN49/'MIP(IxI)_TFEVP'!AN49)-1)*100,0)</f>
        <v>2.6645352591003757E-13</v>
      </c>
      <c r="AO49" s="247">
        <f>IFERROR(((+'Sim_Dm_MIP(IxI)'!AO49/'MIP(IxI)_TFEVP'!AO49)-1)*100,0)</f>
        <v>-6.106226635438361E-13</v>
      </c>
      <c r="AP49" s="247">
        <f>IFERROR(((+'Sim_Dm_MIP(IxI)'!AP49/'MIP(IxI)_TFEVP'!AP49)-1)*100,0)</f>
        <v>4.8849813083506888E-13</v>
      </c>
      <c r="AQ49" s="247">
        <f>IFERROR(((+'Sim_Dm_MIP(IxI)'!AQ49/'MIP(IxI)_TFEVP'!AQ49)-1)*100,0)</f>
        <v>4.2188474935755949E-13</v>
      </c>
      <c r="AR49" s="247">
        <f>IFERROR(((+'Sim_Dm_MIP(IxI)'!AR49/'MIP(IxI)_TFEVP'!AR49)-1)*100,0)</f>
        <v>4.4408920985006262E-13</v>
      </c>
      <c r="AS49" s="247">
        <f>IFERROR(((+'Sim_Dm_MIP(IxI)'!AS49/'MIP(IxI)_TFEVP'!AS49)-1)*100,0)</f>
        <v>-4.4408920985006262E-14</v>
      </c>
      <c r="AT49" s="247">
        <f>IFERROR(((+'Sim_Dm_MIP(IxI)'!AT49/'MIP(IxI)_TFEVP'!AT49)-1)*100,0)</f>
        <v>-5.8841820305133297E-13</v>
      </c>
      <c r="AU49" s="247">
        <f>IFERROR(((+'Sim_Dm_MIP(IxI)'!AU49/'MIP(IxI)_TFEVP'!AU49)-1)*100,0)</f>
        <v>1.1102230246251565E-13</v>
      </c>
      <c r="AV49" s="247">
        <f>IFERROR(((+'Sim_Dm_MIP(IxI)'!AV49/'MIP(IxI)_TFEVP'!AV49)-1)*100,0)</f>
        <v>-3.5527136788005009E-13</v>
      </c>
      <c r="AW49" s="247">
        <f>IFERROR(((+'Sim_Dm_MIP(IxI)'!AW49/'MIP(IxI)_TFEVP'!AW49)-1)*100,0)</f>
        <v>-4.7739590058881731E-13</v>
      </c>
      <c r="AX49" s="247">
        <f>IFERROR(((+'Sim_Dm_MIP(IxI)'!AX49/'MIP(IxI)_TFEVP'!AX49)-1)*100,0)</f>
        <v>2.2204460492503131E-13</v>
      </c>
      <c r="AY49" s="247">
        <f>IFERROR(((+'Sim_Dm_MIP(IxI)'!AY49/'MIP(IxI)_TFEVP'!AY49)-1)*100,0)</f>
        <v>6.6613381477509392E-14</v>
      </c>
      <c r="AZ49" s="247">
        <f>IFERROR(((+'Sim_Dm_MIP(IxI)'!AZ49/'MIP(IxI)_TFEVP'!AZ49)-1)*100,0)</f>
        <v>-1.4432899320127035E-13</v>
      </c>
      <c r="BA49" s="247">
        <f>IFERROR(((+'Sim_Dm_MIP(IxI)'!BA49/'MIP(IxI)_TFEVP'!BA49)-1)*100,0)</f>
        <v>-1.3322676295501878E-13</v>
      </c>
      <c r="BB49" s="247">
        <f>IFERROR(((+'Sim_Dm_MIP(IxI)'!BB49/'MIP(IxI)_TFEVP'!BB49)-1)*100,0)</f>
        <v>-3.3306690738754696E-14</v>
      </c>
      <c r="BC49" s="247">
        <f>IFERROR(((+'Sim_Dm_MIP(IxI)'!BC49/'MIP(IxI)_TFEVP'!BC49)-1)*100,0)</f>
        <v>2.4424906541753444E-13</v>
      </c>
      <c r="BD49" s="247">
        <f>IFERROR(((+'Sim_Dm_MIP(IxI)'!BD49/'MIP(IxI)_TFEVP'!BD49)-1)*100,0)</f>
        <v>0</v>
      </c>
      <c r="BE49" s="247">
        <f>IFERROR(((+'Sim_Dm_MIP(IxI)'!BE49/'MIP(IxI)_TFEVP'!BE49)-1)*100,0)</f>
        <v>8.8817841970012523E-14</v>
      </c>
      <c r="BF49" s="247">
        <f>IFERROR(((+'Sim_Dm_MIP(IxI)'!BF49/'MIP(IxI)_TFEVP'!BF49)-1)*100,0)</f>
        <v>2.886579864025407E-13</v>
      </c>
      <c r="BG49" s="247">
        <f>IFERROR(((+'Sim_Dm_MIP(IxI)'!BG49/'MIP(IxI)_TFEVP'!BG49)-1)*100,0)</f>
        <v>-2.886579864025407E-13</v>
      </c>
      <c r="BH49" s="247">
        <f>IFERROR(((+'Sim_Dm_MIP(IxI)'!BH49/'MIP(IxI)_TFEVP'!BH49)-1)*100,0)</f>
        <v>3.3306690738754696E-13</v>
      </c>
      <c r="BI49" s="247">
        <f>IFERROR(((+'Sim_Dm_MIP(IxI)'!BI49/'MIP(IxI)_TFEVP'!BI49)-1)*100,0)</f>
        <v>-2.886579864025407E-13</v>
      </c>
      <c r="BJ49" s="247">
        <f>IFERROR(((+'Sim_Dm_MIP(IxI)'!BJ49/'MIP(IxI)_TFEVP'!BJ49)-1)*100,0)</f>
        <v>-3.4416913763379853E-13</v>
      </c>
      <c r="BK49" s="247">
        <f>IFERROR(((+'Sim_Dm_MIP(IxI)'!BK49/'MIP(IxI)_TFEVP'!BK49)-1)*100,0)</f>
        <v>-9.9920072216264089E-14</v>
      </c>
      <c r="BL49" s="247">
        <f>IFERROR(((+'Sim_Dm_MIP(IxI)'!BL49/'MIP(IxI)_TFEVP'!BL49)-1)*100,0)</f>
        <v>-2.4424906541753444E-13</v>
      </c>
      <c r="BM49" s="247">
        <f>IFERROR(((+'Sim_Dm_MIP(IxI)'!BM49/'MIP(IxI)_TFEVP'!BM49)-1)*100,0)</f>
        <v>3.3306690738754696E-13</v>
      </c>
      <c r="BN49" s="247">
        <f>IFERROR(((+'Sim_Dm_MIP(IxI)'!BN49/'MIP(IxI)_TFEVP'!BN49)-1)*100,0)</f>
        <v>2.2204460492503131E-13</v>
      </c>
      <c r="BO49" s="247">
        <f>IFERROR(((+'Sim_Dm_MIP(IxI)'!BO49/'MIP(IxI)_TFEVP'!BO49)-1)*100,0)</f>
        <v>-1.4432899320127035E-13</v>
      </c>
      <c r="BP49" s="247">
        <f>IFERROR(((+'Sim_Dm_MIP(IxI)'!BP49/'MIP(IxI)_TFEVP'!BP49)-1)*100,0)</f>
        <v>-5.1070259132757201E-13</v>
      </c>
      <c r="BQ49" s="247">
        <f>IFERROR(((+'Sim_Dm_MIP(IxI)'!BQ49/'MIP(IxI)_TFEVP'!BQ49)-1)*100,0)</f>
        <v>4.4408920985006262E-14</v>
      </c>
      <c r="BR49" s="247">
        <f>IFERROR(((+'Sim_Dm_MIP(IxI)'!BR49/'MIP(IxI)_TFEVP'!BR49)-1)*100,0)</f>
        <v>-8.8817841970012523E-14</v>
      </c>
      <c r="BS49" s="247">
        <f>IFERROR(((+'Sim_Dm_MIP(IxI)'!BS49/'MIP(IxI)_TFEVP'!BS49)-1)*100,0)</f>
        <v>-6.6613381477509392E-14</v>
      </c>
      <c r="BT49" s="247">
        <f>IFERROR(((+'Sim_Dm_MIP(IxI)'!BT49/'MIP(IxI)_TFEVP'!BT49)-1)*100,0)</f>
        <v>-1.8873791418627661E-13</v>
      </c>
      <c r="BU49" s="247">
        <f>IFERROR(((+'Sim_Dm_MIP(IxI)'!BU49/'MIP(IxI)_TFEVP'!BU49)-1)*100,0)</f>
        <v>-1.4432899320127035E-13</v>
      </c>
      <c r="BV49" s="247">
        <f>IFERROR(((+'Sim_Dm_MIP(IxI)'!BV49/'MIP(IxI)_TFEVP'!BV49)-1)*100,0)</f>
        <v>1.9984014443252818E-13</v>
      </c>
      <c r="BW49" s="247">
        <f>IFERROR(((+'Sim_Dm_MIP(IxI)'!BW49/'MIP(IxI)_TFEVP'!BW49)-1)*100,0)</f>
        <v>-9.9920072216264089E-14</v>
      </c>
      <c r="BX49" s="247">
        <f>IFERROR(((+'Sim_Dm_MIP(IxI)'!BX49/'MIP(IxI)_TFEVP'!BX49)-1)*100,0)</f>
        <v>-1.9984014443252818E-13</v>
      </c>
      <c r="BY49" s="247">
        <f>IFERROR(((+'Sim_Dm_MIP(IxI)'!BY49/'MIP(IxI)_TFEVP'!BY49)-1)*100,0)</f>
        <v>1.9984014443252818E-13</v>
      </c>
      <c r="BZ49" s="247">
        <f>IFERROR(((+'Sim_Dm_MIP(IxI)'!BZ49/'MIP(IxI)_TFEVP'!BZ49)-1)*100,0)</f>
        <v>0</v>
      </c>
      <c r="CA49" s="265">
        <f>IFERROR(((+'Sim_Dm_MIP(IxI)'!CA49/'MIP(IxI)_TFEVP'!CA49)-1)*100,0)</f>
        <v>0</v>
      </c>
      <c r="CB49" s="256">
        <f>IFERROR(((+'Sim_Dm_MIP(IxI)'!CB49/'MIP(IxI)_TFEVP'!CB49)-1)*100,0)</f>
        <v>-6.6613381477509392E-14</v>
      </c>
      <c r="CC49" s="246">
        <f>IFERROR(((+'Sim_Dm_MIP(IxI)'!CC49/'MIP(IxI)_TFEVP'!CC49)-1)*100,0)</f>
        <v>0</v>
      </c>
      <c r="CD49" s="247">
        <f>IFERROR(((+'Sim_Dm_MIP(IxI)'!CD49/'MIP(IxI)_TFEVP'!CD49)-1)*100,0)</f>
        <v>0</v>
      </c>
      <c r="CE49" s="247">
        <f>IFERROR(((+'Sim_Dm_MIP(IxI)'!CE49/'MIP(IxI)_TFEVP'!CE49)-1)*100,0)</f>
        <v>0</v>
      </c>
      <c r="CF49" s="247">
        <f>IFERROR(((+'Sim_Dm_MIP(IxI)'!CF49/'MIP(IxI)_TFEVP'!CF49)-1)*100,0)</f>
        <v>0</v>
      </c>
      <c r="CG49" s="247">
        <f>IFERROR(((+'Sim_Dm_MIP(IxI)'!CG49/'MIP(IxI)_TFEVP'!CG49)-1)*100,0)</f>
        <v>0</v>
      </c>
      <c r="CH49" s="248">
        <f>IFERROR(((+'Sim_Dm_MIP(IxI)'!CH49/'MIP(IxI)_TFEVP'!CH49)-1)*100,0)</f>
        <v>0</v>
      </c>
      <c r="CI49" s="279">
        <f>IFERROR(((+'Sim_Dm_MIP(IxI)'!CI49/'MIP(IxI)_TFEVP'!CI49)-1)*100,0)</f>
        <v>-5.5511151231257827E-14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IFERROR(((+'Sim_Dm_MIP(IxI)'!D50/'MIP(IxI)_TFEVP'!D50)-1)*100,0)</f>
        <v>-1.6653345369377348E-13</v>
      </c>
      <c r="E50" s="247">
        <f>IFERROR(((+'Sim_Dm_MIP(IxI)'!E50/'MIP(IxI)_TFEVP'!E50)-1)*100,0)</f>
        <v>-4.4408920985006262E-14</v>
      </c>
      <c r="F50" s="247">
        <f>IFERROR(((+'Sim_Dm_MIP(IxI)'!F50/'MIP(IxI)_TFEVP'!F50)-1)*100,0)</f>
        <v>-6.6613381477509392E-14</v>
      </c>
      <c r="G50" s="247">
        <f>IFERROR(((+'Sim_Dm_MIP(IxI)'!G50/'MIP(IxI)_TFEVP'!G50)-1)*100,0)</f>
        <v>2.6645352591003757E-13</v>
      </c>
      <c r="H50" s="247">
        <f>IFERROR(((+'Sim_Dm_MIP(IxI)'!H50/'MIP(IxI)_TFEVP'!H50)-1)*100,0)</f>
        <v>-2.2204460492503131E-13</v>
      </c>
      <c r="I50" s="247">
        <f>IFERROR(((+'Sim_Dm_MIP(IxI)'!I50/'MIP(IxI)_TFEVP'!I50)-1)*100,0)</f>
        <v>-2.1094237467877974E-13</v>
      </c>
      <c r="J50" s="247">
        <f>IFERROR(((+'Sim_Dm_MIP(IxI)'!J50/'MIP(IxI)_TFEVP'!J50)-1)*100,0)</f>
        <v>1.3322676295501878E-13</v>
      </c>
      <c r="K50" s="247">
        <f>IFERROR(((+'Sim_Dm_MIP(IxI)'!K50/'MIP(IxI)_TFEVP'!K50)-1)*100,0)</f>
        <v>5.1070259132757201E-13</v>
      </c>
      <c r="L50" s="247">
        <f>IFERROR(((+'Sim_Dm_MIP(IxI)'!L50/'MIP(IxI)_TFEVP'!L50)-1)*100,0)</f>
        <v>-3.3306690738754696E-14</v>
      </c>
      <c r="M50" s="247">
        <f>IFERROR(((+'Sim_Dm_MIP(IxI)'!M50/'MIP(IxI)_TFEVP'!M50)-1)*100,0)</f>
        <v>-2.9976021664879227E-13</v>
      </c>
      <c r="N50" s="247">
        <f>IFERROR(((+'Sim_Dm_MIP(IxI)'!N50/'MIP(IxI)_TFEVP'!N50)-1)*100,0)</f>
        <v>1.1102230246251565E-13</v>
      </c>
      <c r="O50" s="247">
        <f>IFERROR(((+'Sim_Dm_MIP(IxI)'!O50/'MIP(IxI)_TFEVP'!O50)-1)*100,0)</f>
        <v>-4.4408920985006262E-14</v>
      </c>
      <c r="P50" s="247">
        <f>IFERROR(((+'Sim_Dm_MIP(IxI)'!P50/'MIP(IxI)_TFEVP'!P50)-1)*100,0)</f>
        <v>-2.1094237467877974E-13</v>
      </c>
      <c r="Q50" s="247">
        <f>IFERROR(((+'Sim_Dm_MIP(IxI)'!Q50/'MIP(IxI)_TFEVP'!Q50)-1)*100,0)</f>
        <v>-2.55351295663786E-13</v>
      </c>
      <c r="R50" s="247">
        <f>IFERROR(((+'Sim_Dm_MIP(IxI)'!R50/'MIP(IxI)_TFEVP'!R50)-1)*100,0)</f>
        <v>-1.6653345369377348E-13</v>
      </c>
      <c r="S50" s="247">
        <f>IFERROR(((+'Sim_Dm_MIP(IxI)'!S50/'MIP(IxI)_TFEVP'!S50)-1)*100,0)</f>
        <v>1.3322676295501878E-13</v>
      </c>
      <c r="T50" s="247">
        <f>IFERROR(((+'Sim_Dm_MIP(IxI)'!T50/'MIP(IxI)_TFEVP'!T50)-1)*100,0)</f>
        <v>4.4408920985006262E-14</v>
      </c>
      <c r="U50" s="247">
        <f>IFERROR(((+'Sim_Dm_MIP(IxI)'!U50/'MIP(IxI)_TFEVP'!U50)-1)*100,0)</f>
        <v>-2.1094237467877974E-13</v>
      </c>
      <c r="V50" s="247">
        <f>IFERROR(((+'Sim_Dm_MIP(IxI)'!V50/'MIP(IxI)_TFEVP'!V50)-1)*100,0)</f>
        <v>-2.886579864025407E-13</v>
      </c>
      <c r="W50" s="247">
        <f>IFERROR(((+'Sim_Dm_MIP(IxI)'!W50/'MIP(IxI)_TFEVP'!W50)-1)*100,0)</f>
        <v>4.2188474935755949E-13</v>
      </c>
      <c r="X50" s="247">
        <f>IFERROR(((+'Sim_Dm_MIP(IxI)'!X50/'MIP(IxI)_TFEVP'!X50)-1)*100,0)</f>
        <v>-1.4432899320127035E-13</v>
      </c>
      <c r="Y50" s="247">
        <f>IFERROR(((+'Sim_Dm_MIP(IxI)'!Y50/'MIP(IxI)_TFEVP'!Y50)-1)*100,0)</f>
        <v>-3.8857805861880479E-13</v>
      </c>
      <c r="Z50" s="247">
        <f>IFERROR(((+'Sim_Dm_MIP(IxI)'!Z50/'MIP(IxI)_TFEVP'!Z50)-1)*100,0)</f>
        <v>3.3306690738754696E-13</v>
      </c>
      <c r="AA50" s="247">
        <f>IFERROR(((+'Sim_Dm_MIP(IxI)'!AA50/'MIP(IxI)_TFEVP'!AA50)-1)*100,0)</f>
        <v>1.9984014443252818E-13</v>
      </c>
      <c r="AB50" s="247">
        <f>IFERROR(((+'Sim_Dm_MIP(IxI)'!AB50/'MIP(IxI)_TFEVP'!AB50)-1)*100,0)</f>
        <v>3.3306690738754696E-13</v>
      </c>
      <c r="AC50" s="247">
        <f>IFERROR(((+'Sim_Dm_MIP(IxI)'!AC50/'MIP(IxI)_TFEVP'!AC50)-1)*100,0)</f>
        <v>-5.2180482157382357E-13</v>
      </c>
      <c r="AD50" s="247">
        <f>IFERROR(((+'Sim_Dm_MIP(IxI)'!AD50/'MIP(IxI)_TFEVP'!AD50)-1)*100,0)</f>
        <v>4.4408920985006262E-14</v>
      </c>
      <c r="AE50" s="247">
        <f>IFERROR(((+'Sim_Dm_MIP(IxI)'!AE50/'MIP(IxI)_TFEVP'!AE50)-1)*100,0)</f>
        <v>-9.9920072216264089E-14</v>
      </c>
      <c r="AF50" s="247">
        <f>IFERROR(((+'Sim_Dm_MIP(IxI)'!AF50/'MIP(IxI)_TFEVP'!AF50)-1)*100,0)</f>
        <v>1.3322676295501878E-13</v>
      </c>
      <c r="AG50" s="247">
        <f>IFERROR(((+'Sim_Dm_MIP(IxI)'!AG50/'MIP(IxI)_TFEVP'!AG50)-1)*100,0)</f>
        <v>1.9984014443252818E-13</v>
      </c>
      <c r="AH50" s="247">
        <f>IFERROR(((+'Sim_Dm_MIP(IxI)'!AH50/'MIP(IxI)_TFEVP'!AH50)-1)*100,0)</f>
        <v>-3.3306690738754696E-14</v>
      </c>
      <c r="AI50" s="247">
        <f>IFERROR(((+'Sim_Dm_MIP(IxI)'!AI50/'MIP(IxI)_TFEVP'!AI50)-1)*100,0)</f>
        <v>2.2204460492503131E-13</v>
      </c>
      <c r="AJ50" s="247">
        <f>IFERROR(((+'Sim_Dm_MIP(IxI)'!AJ50/'MIP(IxI)_TFEVP'!AJ50)-1)*100,0)</f>
        <v>-1.1102230246251565E-13</v>
      </c>
      <c r="AK50" s="247">
        <f>IFERROR(((+'Sim_Dm_MIP(IxI)'!AK50/'MIP(IxI)_TFEVP'!AK50)-1)*100,0)</f>
        <v>1.9984014443252818E-13</v>
      </c>
      <c r="AL50" s="247">
        <f>IFERROR(((+'Sim_Dm_MIP(IxI)'!AL50/'MIP(IxI)_TFEVP'!AL50)-1)*100,0)</f>
        <v>1.5543122344752192E-13</v>
      </c>
      <c r="AM50" s="247">
        <f>IFERROR(((+'Sim_Dm_MIP(IxI)'!AM50/'MIP(IxI)_TFEVP'!AM50)-1)*100,0)</f>
        <v>2.2204460492503131E-13</v>
      </c>
      <c r="AN50" s="247">
        <f>IFERROR(((+'Sim_Dm_MIP(IxI)'!AN50/'MIP(IxI)_TFEVP'!AN50)-1)*100,0)</f>
        <v>3.9968028886505635E-13</v>
      </c>
      <c r="AO50" s="247">
        <f>IFERROR(((+'Sim_Dm_MIP(IxI)'!AO50/'MIP(IxI)_TFEVP'!AO50)-1)*100,0)</f>
        <v>-2.886579864025407E-13</v>
      </c>
      <c r="AP50" s="247">
        <f>IFERROR(((+'Sim_Dm_MIP(IxI)'!AP50/'MIP(IxI)_TFEVP'!AP50)-1)*100,0)</f>
        <v>1.3322676295501878E-13</v>
      </c>
      <c r="AQ50" s="247">
        <f>IFERROR(((+'Sim_Dm_MIP(IxI)'!AQ50/'MIP(IxI)_TFEVP'!AQ50)-1)*100,0)</f>
        <v>0</v>
      </c>
      <c r="AR50" s="247">
        <f>IFERROR(((+'Sim_Dm_MIP(IxI)'!AR50/'MIP(IxI)_TFEVP'!AR50)-1)*100,0)</f>
        <v>3.5527136788005009E-13</v>
      </c>
      <c r="AS50" s="247">
        <f>IFERROR(((+'Sim_Dm_MIP(IxI)'!AS50/'MIP(IxI)_TFEVP'!AS50)-1)*100,0)</f>
        <v>8.8817841970012523E-14</v>
      </c>
      <c r="AT50" s="247">
        <f>IFERROR(((+'Sim_Dm_MIP(IxI)'!AT50/'MIP(IxI)_TFEVP'!AT50)-1)*100,0)</f>
        <v>-1.7763568394002505E-13</v>
      </c>
      <c r="AU50" s="247">
        <f>IFERROR(((+'Sim_Dm_MIP(IxI)'!AU50/'MIP(IxI)_TFEVP'!AU50)-1)*100,0)</f>
        <v>-9.9920072216264089E-14</v>
      </c>
      <c r="AV50" s="247">
        <f>IFERROR(((+'Sim_Dm_MIP(IxI)'!AV50/'MIP(IxI)_TFEVP'!AV50)-1)*100,0)</f>
        <v>4.4408920985006262E-14</v>
      </c>
      <c r="AW50" s="247">
        <f>IFERROR(((+'Sim_Dm_MIP(IxI)'!AW50/'MIP(IxI)_TFEVP'!AW50)-1)*100,0)</f>
        <v>-1.3322676295501878E-13</v>
      </c>
      <c r="AX50" s="247">
        <f>IFERROR(((+'Sim_Dm_MIP(IxI)'!AX50/'MIP(IxI)_TFEVP'!AX50)-1)*100,0)</f>
        <v>4.4408920985006262E-14</v>
      </c>
      <c r="AY50" s="247">
        <f>IFERROR(((+'Sim_Dm_MIP(IxI)'!AY50/'MIP(IxI)_TFEVP'!AY50)-1)*100,0)</f>
        <v>6.6613381477509392E-14</v>
      </c>
      <c r="AZ50" s="247">
        <f>IFERROR(((+'Sim_Dm_MIP(IxI)'!AZ50/'MIP(IxI)_TFEVP'!AZ50)-1)*100,0)</f>
        <v>-3.9968028886505635E-13</v>
      </c>
      <c r="BA50" s="247">
        <f>IFERROR(((+'Sim_Dm_MIP(IxI)'!BA50/'MIP(IxI)_TFEVP'!BA50)-1)*100,0)</f>
        <v>-1.7763568394002505E-13</v>
      </c>
      <c r="BB50" s="247">
        <f>IFERROR(((+'Sim_Dm_MIP(IxI)'!BB50/'MIP(IxI)_TFEVP'!BB50)-1)*100,0)</f>
        <v>-1.7763568394002505E-13</v>
      </c>
      <c r="BC50" s="247">
        <f>IFERROR(((+'Sim_Dm_MIP(IxI)'!BC50/'MIP(IxI)_TFEVP'!BC50)-1)*100,0)</f>
        <v>1.1102230246251565E-13</v>
      </c>
      <c r="BD50" s="247">
        <f>IFERROR(((+'Sim_Dm_MIP(IxI)'!BD50/'MIP(IxI)_TFEVP'!BD50)-1)*100,0)</f>
        <v>1.5543122344752192E-13</v>
      </c>
      <c r="BE50" s="247">
        <f>IFERROR(((+'Sim_Dm_MIP(IxI)'!BE50/'MIP(IxI)_TFEVP'!BE50)-1)*100,0)</f>
        <v>1.7763568394002505E-13</v>
      </c>
      <c r="BF50" s="247">
        <f>IFERROR(((+'Sim_Dm_MIP(IxI)'!BF50/'MIP(IxI)_TFEVP'!BF50)-1)*100,0)</f>
        <v>-3.3306690738754696E-14</v>
      </c>
      <c r="BG50" s="247">
        <f>IFERROR(((+'Sim_Dm_MIP(IxI)'!BG50/'MIP(IxI)_TFEVP'!BG50)-1)*100,0)</f>
        <v>-3.7747582837255322E-13</v>
      </c>
      <c r="BH50" s="247">
        <f>IFERROR(((+'Sim_Dm_MIP(IxI)'!BH50/'MIP(IxI)_TFEVP'!BH50)-1)*100,0)</f>
        <v>1.3322676295501878E-13</v>
      </c>
      <c r="BI50" s="247">
        <f>IFERROR(((+'Sim_Dm_MIP(IxI)'!BI50/'MIP(IxI)_TFEVP'!BI50)-1)*100,0)</f>
        <v>1.3322676295501878E-13</v>
      </c>
      <c r="BJ50" s="247">
        <f>IFERROR(((+'Sim_Dm_MIP(IxI)'!BJ50/'MIP(IxI)_TFEVP'!BJ50)-1)*100,0)</f>
        <v>-1.1102230246251565E-13</v>
      </c>
      <c r="BK50" s="247">
        <f>IFERROR(((+'Sim_Dm_MIP(IxI)'!BK50/'MIP(IxI)_TFEVP'!BK50)-1)*100,0)</f>
        <v>2.886579864025407E-13</v>
      </c>
      <c r="BL50" s="247">
        <f>IFERROR(((+'Sim_Dm_MIP(IxI)'!BL50/'MIP(IxI)_TFEVP'!BL50)-1)*100,0)</f>
        <v>-2.6645352591003757E-13</v>
      </c>
      <c r="BM50" s="247">
        <f>IFERROR(((+'Sim_Dm_MIP(IxI)'!BM50/'MIP(IxI)_TFEVP'!BM50)-1)*100,0)</f>
        <v>-2.9976021664879227E-13</v>
      </c>
      <c r="BN50" s="247">
        <f>IFERROR(((+'Sim_Dm_MIP(IxI)'!BN50/'MIP(IxI)_TFEVP'!BN50)-1)*100,0)</f>
        <v>2.886579864025407E-13</v>
      </c>
      <c r="BO50" s="247">
        <f>IFERROR(((+'Sim_Dm_MIP(IxI)'!BO50/'MIP(IxI)_TFEVP'!BO50)-1)*100,0)</f>
        <v>-4.4408920985006262E-14</v>
      </c>
      <c r="BP50" s="247">
        <f>IFERROR(((+'Sim_Dm_MIP(IxI)'!BP50/'MIP(IxI)_TFEVP'!BP50)-1)*100,0)</f>
        <v>-3.4416913763379853E-13</v>
      </c>
      <c r="BQ50" s="247">
        <f>IFERROR(((+'Sim_Dm_MIP(IxI)'!BQ50/'MIP(IxI)_TFEVP'!BQ50)-1)*100,0)</f>
        <v>1.1102230246251565E-13</v>
      </c>
      <c r="BR50" s="247">
        <f>IFERROR(((+'Sim_Dm_MIP(IxI)'!BR50/'MIP(IxI)_TFEVP'!BR50)-1)*100,0)</f>
        <v>2.2204460492503131E-14</v>
      </c>
      <c r="BS50" s="247">
        <f>IFERROR(((+'Sim_Dm_MIP(IxI)'!BS50/'MIP(IxI)_TFEVP'!BS50)-1)*100,0)</f>
        <v>-2.4424906541753444E-13</v>
      </c>
      <c r="BT50" s="247">
        <f>IFERROR(((+'Sim_Dm_MIP(IxI)'!BT50/'MIP(IxI)_TFEVP'!BT50)-1)*100,0)</f>
        <v>-7.7715611723760958E-14</v>
      </c>
      <c r="BU50" s="247">
        <f>IFERROR(((+'Sim_Dm_MIP(IxI)'!BU50/'MIP(IxI)_TFEVP'!BU50)-1)*100,0)</f>
        <v>-2.3314683517128287E-13</v>
      </c>
      <c r="BV50" s="247">
        <f>IFERROR(((+'Sim_Dm_MIP(IxI)'!BV50/'MIP(IxI)_TFEVP'!BV50)-1)*100,0)</f>
        <v>-1.7763568394002505E-13</v>
      </c>
      <c r="BW50" s="247">
        <f>IFERROR(((+'Sim_Dm_MIP(IxI)'!BW50/'MIP(IxI)_TFEVP'!BW50)-1)*100,0)</f>
        <v>2.2204460492503131E-13</v>
      </c>
      <c r="BX50" s="247">
        <f>IFERROR(((+'Sim_Dm_MIP(IxI)'!BX50/'MIP(IxI)_TFEVP'!BX50)-1)*100,0)</f>
        <v>-3.5527136788005009E-13</v>
      </c>
      <c r="BY50" s="247">
        <f>IFERROR(((+'Sim_Dm_MIP(IxI)'!BY50/'MIP(IxI)_TFEVP'!BY50)-1)*100,0)</f>
        <v>-2.2204460492503131E-14</v>
      </c>
      <c r="BZ50" s="247">
        <f>IFERROR(((+'Sim_Dm_MIP(IxI)'!BZ50/'MIP(IxI)_TFEVP'!BZ50)-1)*100,0)</f>
        <v>-2.2204460492503131E-14</v>
      </c>
      <c r="CA50" s="265">
        <f>IFERROR(((+'Sim_Dm_MIP(IxI)'!CA50/'MIP(IxI)_TFEVP'!CA50)-1)*100,0)</f>
        <v>0</v>
      </c>
      <c r="CB50" s="256">
        <f>IFERROR(((+'Sim_Dm_MIP(IxI)'!CB50/'MIP(IxI)_TFEVP'!CB50)-1)*100,0)</f>
        <v>2.2204460492503131E-14</v>
      </c>
      <c r="CC50" s="246">
        <f>IFERROR(((+'Sim_Dm_MIP(IxI)'!CC50/'MIP(IxI)_TFEVP'!CC50)-1)*100,0)</f>
        <v>0</v>
      </c>
      <c r="CD50" s="247">
        <f>IFERROR(((+'Sim_Dm_MIP(IxI)'!CD50/'MIP(IxI)_TFEVP'!CD50)-1)*100,0)</f>
        <v>0</v>
      </c>
      <c r="CE50" s="247">
        <f>IFERROR(((+'Sim_Dm_MIP(IxI)'!CE50/'MIP(IxI)_TFEVP'!CE50)-1)*100,0)</f>
        <v>0</v>
      </c>
      <c r="CF50" s="247">
        <f>IFERROR(((+'Sim_Dm_MIP(IxI)'!CF50/'MIP(IxI)_TFEVP'!CF50)-1)*100,0)</f>
        <v>0</v>
      </c>
      <c r="CG50" s="247">
        <f>IFERROR(((+'Sim_Dm_MIP(IxI)'!CG50/'MIP(IxI)_TFEVP'!CG50)-1)*100,0)</f>
        <v>0</v>
      </c>
      <c r="CH50" s="248">
        <f>IFERROR(((+'Sim_Dm_MIP(IxI)'!CH50/'MIP(IxI)_TFEVP'!CH50)-1)*100,0)</f>
        <v>0</v>
      </c>
      <c r="CI50" s="279">
        <f>IFERROR(((+'Sim_Dm_MIP(IxI)'!CI50/'MIP(IxI)_TFEVP'!CI50)-1)*100,0)</f>
        <v>2.2204460492503131E-14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IFERROR(((+'Sim_Dm_MIP(IxI)'!D51/'MIP(IxI)_TFEVP'!D51)-1)*100,0)</f>
        <v>-1.2212453270876722E-13</v>
      </c>
      <c r="E51" s="247">
        <f>IFERROR(((+'Sim_Dm_MIP(IxI)'!E51/'MIP(IxI)_TFEVP'!E51)-1)*100,0)</f>
        <v>2.2204460492503131E-14</v>
      </c>
      <c r="F51" s="247">
        <f>IFERROR(((+'Sim_Dm_MIP(IxI)'!F51/'MIP(IxI)_TFEVP'!F51)-1)*100,0)</f>
        <v>1.9984014443252818E-13</v>
      </c>
      <c r="G51" s="247">
        <f>IFERROR(((+'Sim_Dm_MIP(IxI)'!G51/'MIP(IxI)_TFEVP'!G51)-1)*100,0)</f>
        <v>1.1102230246251565E-13</v>
      </c>
      <c r="H51" s="247">
        <f>IFERROR(((+'Sim_Dm_MIP(IxI)'!H51/'MIP(IxI)_TFEVP'!H51)-1)*100,0)</f>
        <v>-3.3306690738754696E-14</v>
      </c>
      <c r="I51" s="247">
        <f>IFERROR(((+'Sim_Dm_MIP(IxI)'!I51/'MIP(IxI)_TFEVP'!I51)-1)*100,0)</f>
        <v>-1.7763568394002505E-13</v>
      </c>
      <c r="J51" s="247">
        <f>IFERROR(((+'Sim_Dm_MIP(IxI)'!J51/'MIP(IxI)_TFEVP'!J51)-1)*100,0)</f>
        <v>-2.6645352591003757E-13</v>
      </c>
      <c r="K51" s="247">
        <f>IFERROR(((+'Sim_Dm_MIP(IxI)'!K51/'MIP(IxI)_TFEVP'!K51)-1)*100,0)</f>
        <v>1.1102230246251565E-13</v>
      </c>
      <c r="L51" s="247">
        <f>IFERROR(((+'Sim_Dm_MIP(IxI)'!L51/'MIP(IxI)_TFEVP'!L51)-1)*100,0)</f>
        <v>8.8817841970012523E-14</v>
      </c>
      <c r="M51" s="247">
        <f>IFERROR(((+'Sim_Dm_MIP(IxI)'!M51/'MIP(IxI)_TFEVP'!M51)-1)*100,0)</f>
        <v>8.8817841970012523E-14</v>
      </c>
      <c r="N51" s="247">
        <f>IFERROR(((+'Sim_Dm_MIP(IxI)'!N51/'MIP(IxI)_TFEVP'!N51)-1)*100,0)</f>
        <v>-3.1086244689504383E-13</v>
      </c>
      <c r="O51" s="247">
        <f>IFERROR(((+'Sim_Dm_MIP(IxI)'!O51/'MIP(IxI)_TFEVP'!O51)-1)*100,0)</f>
        <v>-2.55351295663786E-13</v>
      </c>
      <c r="P51" s="247">
        <f>IFERROR(((+'Sim_Dm_MIP(IxI)'!P51/'MIP(IxI)_TFEVP'!P51)-1)*100,0)</f>
        <v>1.1102230246251565E-13</v>
      </c>
      <c r="Q51" s="247">
        <f>IFERROR(((+'Sim_Dm_MIP(IxI)'!Q51/'MIP(IxI)_TFEVP'!Q51)-1)*100,0)</f>
        <v>-9.9920072216264089E-14</v>
      </c>
      <c r="R51" s="247">
        <f>IFERROR(((+'Sim_Dm_MIP(IxI)'!R51/'MIP(IxI)_TFEVP'!R51)-1)*100,0)</f>
        <v>-2.6645352591003757E-13</v>
      </c>
      <c r="S51" s="247">
        <f>IFERROR(((+'Sim_Dm_MIP(IxI)'!S51/'MIP(IxI)_TFEVP'!S51)-1)*100,0)</f>
        <v>2.6645352591003757E-13</v>
      </c>
      <c r="T51" s="247">
        <f>IFERROR(((+'Sim_Dm_MIP(IxI)'!T51/'MIP(IxI)_TFEVP'!T51)-1)*100,0)</f>
        <v>2.886579864025407E-13</v>
      </c>
      <c r="U51" s="247">
        <f>IFERROR(((+'Sim_Dm_MIP(IxI)'!U51/'MIP(IxI)_TFEVP'!U51)-1)*100,0)</f>
        <v>-2.6645352591003757E-13</v>
      </c>
      <c r="V51" s="247">
        <f>IFERROR(((+'Sim_Dm_MIP(IxI)'!V51/'MIP(IxI)_TFEVP'!V51)-1)*100,0)</f>
        <v>-6.4392935428259079E-13</v>
      </c>
      <c r="W51" s="247">
        <f>IFERROR(((+'Sim_Dm_MIP(IxI)'!W51/'MIP(IxI)_TFEVP'!W51)-1)*100,0)</f>
        <v>2.886579864025407E-13</v>
      </c>
      <c r="X51" s="247">
        <f>IFERROR(((+'Sim_Dm_MIP(IxI)'!X51/'MIP(IxI)_TFEVP'!X51)-1)*100,0)</f>
        <v>6.6613381477509392E-14</v>
      </c>
      <c r="Y51" s="247">
        <f>IFERROR(((+'Sim_Dm_MIP(IxI)'!Y51/'MIP(IxI)_TFEVP'!Y51)-1)*100,0)</f>
        <v>-6.5503158452884236E-13</v>
      </c>
      <c r="Z51" s="247">
        <f>IFERROR(((+'Sim_Dm_MIP(IxI)'!Z51/'MIP(IxI)_TFEVP'!Z51)-1)*100,0)</f>
        <v>2.6645352591003757E-13</v>
      </c>
      <c r="AA51" s="247">
        <f>IFERROR(((+'Sim_Dm_MIP(IxI)'!AA51/'MIP(IxI)_TFEVP'!AA51)-1)*100,0)</f>
        <v>2.2204460492503131E-14</v>
      </c>
      <c r="AB51" s="247">
        <f>IFERROR(((+'Sim_Dm_MIP(IxI)'!AB51/'MIP(IxI)_TFEVP'!AB51)-1)*100,0)</f>
        <v>2.886579864025407E-13</v>
      </c>
      <c r="AC51" s="247">
        <f>IFERROR(((+'Sim_Dm_MIP(IxI)'!AC51/'MIP(IxI)_TFEVP'!AC51)-1)*100,0)</f>
        <v>-3.9968028886505635E-13</v>
      </c>
      <c r="AD51" s="247">
        <f>IFERROR(((+'Sim_Dm_MIP(IxI)'!AD51/'MIP(IxI)_TFEVP'!AD51)-1)*100,0)</f>
        <v>-1.5543122344752192E-13</v>
      </c>
      <c r="AE51" s="247">
        <f>IFERROR(((+'Sim_Dm_MIP(IxI)'!AE51/'MIP(IxI)_TFEVP'!AE51)-1)*100,0)</f>
        <v>2.2204460492503131E-13</v>
      </c>
      <c r="AF51" s="247">
        <f>IFERROR(((+'Sim_Dm_MIP(IxI)'!AF51/'MIP(IxI)_TFEVP'!AF51)-1)*100,0)</f>
        <v>1.3322676295501878E-13</v>
      </c>
      <c r="AG51" s="247">
        <f>IFERROR(((+'Sim_Dm_MIP(IxI)'!AG51/'MIP(IxI)_TFEVP'!AG51)-1)*100,0)</f>
        <v>4.6629367034256575E-13</v>
      </c>
      <c r="AH51" s="247">
        <f>IFERROR(((+'Sim_Dm_MIP(IxI)'!AH51/'MIP(IxI)_TFEVP'!AH51)-1)*100,0)</f>
        <v>1.3322676295501878E-13</v>
      </c>
      <c r="AI51" s="247">
        <f>IFERROR(((+'Sim_Dm_MIP(IxI)'!AI51/'MIP(IxI)_TFEVP'!AI51)-1)*100,0)</f>
        <v>8.8817841970012523E-14</v>
      </c>
      <c r="AJ51" s="247">
        <f>IFERROR(((+'Sim_Dm_MIP(IxI)'!AJ51/'MIP(IxI)_TFEVP'!AJ51)-1)*100,0)</f>
        <v>-3.4416913763379853E-13</v>
      </c>
      <c r="AK51" s="247">
        <f>IFERROR(((+'Sim_Dm_MIP(IxI)'!AK51/'MIP(IxI)_TFEVP'!AK51)-1)*100,0)</f>
        <v>2.886579864025407E-13</v>
      </c>
      <c r="AL51" s="247">
        <f>IFERROR(((+'Sim_Dm_MIP(IxI)'!AL51/'MIP(IxI)_TFEVP'!AL51)-1)*100,0)</f>
        <v>2.4424906541753444E-13</v>
      </c>
      <c r="AM51" s="247">
        <f>IFERROR(((+'Sim_Dm_MIP(IxI)'!AM51/'MIP(IxI)_TFEVP'!AM51)-1)*100,0)</f>
        <v>3.7747582837255322E-13</v>
      </c>
      <c r="AN51" s="247">
        <f>IFERROR(((+'Sim_Dm_MIP(IxI)'!AN51/'MIP(IxI)_TFEVP'!AN51)-1)*100,0)</f>
        <v>-4.4408920985006262E-14</v>
      </c>
      <c r="AO51" s="247">
        <f>IFERROR(((+'Sim_Dm_MIP(IxI)'!AO51/'MIP(IxI)_TFEVP'!AO51)-1)*100,0)</f>
        <v>-4.9960036108132044E-13</v>
      </c>
      <c r="AP51" s="247">
        <f>IFERROR(((+'Sim_Dm_MIP(IxI)'!AP51/'MIP(IxI)_TFEVP'!AP51)-1)*100,0)</f>
        <v>4.4408920985006262E-14</v>
      </c>
      <c r="AQ51" s="247">
        <f>IFERROR(((+'Sim_Dm_MIP(IxI)'!AQ51/'MIP(IxI)_TFEVP'!AQ51)-1)*100,0)</f>
        <v>3.1086244689504383E-13</v>
      </c>
      <c r="AR51" s="247">
        <f>IFERROR(((+'Sim_Dm_MIP(IxI)'!AR51/'MIP(IxI)_TFEVP'!AR51)-1)*100,0)</f>
        <v>-2.2204460492503131E-14</v>
      </c>
      <c r="AS51" s="247">
        <f>IFERROR(((+'Sim_Dm_MIP(IxI)'!AS51/'MIP(IxI)_TFEVP'!AS51)-1)*100,0)</f>
        <v>0</v>
      </c>
      <c r="AT51" s="247">
        <f>IFERROR(((+'Sim_Dm_MIP(IxI)'!AT51/'MIP(IxI)_TFEVP'!AT51)-1)*100,0)</f>
        <v>-3.3306690738754696E-13</v>
      </c>
      <c r="AU51" s="247">
        <f>IFERROR(((+'Sim_Dm_MIP(IxI)'!AU51/'MIP(IxI)_TFEVP'!AU51)-1)*100,0)</f>
        <v>4.6629367034256575E-13</v>
      </c>
      <c r="AV51" s="247">
        <f>IFERROR(((+'Sim_Dm_MIP(IxI)'!AV51/'MIP(IxI)_TFEVP'!AV51)-1)*100,0)</f>
        <v>-4.2188474935755949E-13</v>
      </c>
      <c r="AW51" s="247">
        <f>IFERROR(((+'Sim_Dm_MIP(IxI)'!AW51/'MIP(IxI)_TFEVP'!AW51)-1)*100,0)</f>
        <v>6.6613381477509392E-14</v>
      </c>
      <c r="AX51" s="247">
        <f>IFERROR(((+'Sim_Dm_MIP(IxI)'!AX51/'MIP(IxI)_TFEVP'!AX51)-1)*100,0)</f>
        <v>4.4408920985006262E-14</v>
      </c>
      <c r="AY51" s="247">
        <f>IFERROR(((+'Sim_Dm_MIP(IxI)'!AY51/'MIP(IxI)_TFEVP'!AY51)-1)*100,0)</f>
        <v>-3.6637359812630166E-13</v>
      </c>
      <c r="AZ51" s="247">
        <f>IFERROR(((+'Sim_Dm_MIP(IxI)'!AZ51/'MIP(IxI)_TFEVP'!AZ51)-1)*100,0)</f>
        <v>-7.1054273576010019E-13</v>
      </c>
      <c r="BA51" s="247">
        <f>IFERROR(((+'Sim_Dm_MIP(IxI)'!BA51/'MIP(IxI)_TFEVP'!BA51)-1)*100,0)</f>
        <v>-4.4408920985006262E-13</v>
      </c>
      <c r="BB51" s="247">
        <f>IFERROR(((+'Sim_Dm_MIP(IxI)'!BB51/'MIP(IxI)_TFEVP'!BB51)-1)*100,0)</f>
        <v>-1.4432899320127035E-13</v>
      </c>
      <c r="BC51" s="247">
        <f>IFERROR(((+'Sim_Dm_MIP(IxI)'!BC51/'MIP(IxI)_TFEVP'!BC51)-1)*100,0)</f>
        <v>4.8849813083506888E-13</v>
      </c>
      <c r="BD51" s="247">
        <f>IFERROR(((+'Sim_Dm_MIP(IxI)'!BD51/'MIP(IxI)_TFEVP'!BD51)-1)*100,0)</f>
        <v>-4.5519144009631418E-13</v>
      </c>
      <c r="BE51" s="247">
        <f>IFERROR(((+'Sim_Dm_MIP(IxI)'!BE51/'MIP(IxI)_TFEVP'!BE51)-1)*100,0)</f>
        <v>-2.6645352591003757E-13</v>
      </c>
      <c r="BF51" s="247">
        <f>IFERROR(((+'Sim_Dm_MIP(IxI)'!BF51/'MIP(IxI)_TFEVP'!BF51)-1)*100,0)</f>
        <v>1.5543122344752192E-13</v>
      </c>
      <c r="BG51" s="247">
        <f>IFERROR(((+'Sim_Dm_MIP(IxI)'!BG51/'MIP(IxI)_TFEVP'!BG51)-1)*100,0)</f>
        <v>-2.4424906541753444E-13</v>
      </c>
      <c r="BH51" s="247">
        <f>IFERROR(((+'Sim_Dm_MIP(IxI)'!BH51/'MIP(IxI)_TFEVP'!BH51)-1)*100,0)</f>
        <v>1.5543122344752192E-13</v>
      </c>
      <c r="BI51" s="247">
        <f>IFERROR(((+'Sim_Dm_MIP(IxI)'!BI51/'MIP(IxI)_TFEVP'!BI51)-1)*100,0)</f>
        <v>2.2204460492503131E-13</v>
      </c>
      <c r="BJ51" s="247">
        <f>IFERROR(((+'Sim_Dm_MIP(IxI)'!BJ51/'MIP(IxI)_TFEVP'!BJ51)-1)*100,0)</f>
        <v>-2.3314683517128287E-13</v>
      </c>
      <c r="BK51" s="247">
        <f>IFERROR(((+'Sim_Dm_MIP(IxI)'!BK51/'MIP(IxI)_TFEVP'!BK51)-1)*100,0)</f>
        <v>-4.5519144009631418E-13</v>
      </c>
      <c r="BL51" s="247">
        <f>IFERROR(((+'Sim_Dm_MIP(IxI)'!BL51/'MIP(IxI)_TFEVP'!BL51)-1)*100,0)</f>
        <v>-2.55351295663786E-13</v>
      </c>
      <c r="BM51" s="247">
        <f>IFERROR(((+'Sim_Dm_MIP(IxI)'!BM51/'MIP(IxI)_TFEVP'!BM51)-1)*100,0)</f>
        <v>-6.6613381477509392E-14</v>
      </c>
      <c r="BN51" s="247">
        <f>IFERROR(((+'Sim_Dm_MIP(IxI)'!BN51/'MIP(IxI)_TFEVP'!BN51)-1)*100,0)</f>
        <v>4.4408920985006262E-13</v>
      </c>
      <c r="BO51" s="247">
        <f>IFERROR(((+'Sim_Dm_MIP(IxI)'!BO51/'MIP(IxI)_TFEVP'!BO51)-1)*100,0)</f>
        <v>-7.7715611723760958E-14</v>
      </c>
      <c r="BP51" s="247">
        <f>IFERROR(((+'Sim_Dm_MIP(IxI)'!BP51/'MIP(IxI)_TFEVP'!BP51)-1)*100,0)</f>
        <v>-3.3306690738754696E-13</v>
      </c>
      <c r="BQ51" s="247">
        <f>IFERROR(((+'Sim_Dm_MIP(IxI)'!BQ51/'MIP(IxI)_TFEVP'!BQ51)-1)*100,0)</f>
        <v>2.2204460492503131E-14</v>
      </c>
      <c r="BR51" s="247">
        <f>IFERROR(((+'Sim_Dm_MIP(IxI)'!BR51/'MIP(IxI)_TFEVP'!BR51)-1)*100,0)</f>
        <v>6.6613381477509392E-14</v>
      </c>
      <c r="BS51" s="247">
        <f>IFERROR(((+'Sim_Dm_MIP(IxI)'!BS51/'MIP(IxI)_TFEVP'!BS51)-1)*100,0)</f>
        <v>1.3322676295501878E-13</v>
      </c>
      <c r="BT51" s="247">
        <f>IFERROR(((+'Sim_Dm_MIP(IxI)'!BT51/'MIP(IxI)_TFEVP'!BT51)-1)*100,0)</f>
        <v>3.5527136788005009E-13</v>
      </c>
      <c r="BU51" s="247">
        <f>IFERROR(((+'Sim_Dm_MIP(IxI)'!BU51/'MIP(IxI)_TFEVP'!BU51)-1)*100,0)</f>
        <v>-1.3322676295501878E-13</v>
      </c>
      <c r="BV51" s="247">
        <f>IFERROR(((+'Sim_Dm_MIP(IxI)'!BV51/'MIP(IxI)_TFEVP'!BV51)-1)*100,0)</f>
        <v>-1.3322676295501878E-13</v>
      </c>
      <c r="BW51" s="247">
        <f>IFERROR(((+'Sim_Dm_MIP(IxI)'!BW51/'MIP(IxI)_TFEVP'!BW51)-1)*100,0)</f>
        <v>3.1086244689504383E-13</v>
      </c>
      <c r="BX51" s="247">
        <f>IFERROR(((+'Sim_Dm_MIP(IxI)'!BX51/'MIP(IxI)_TFEVP'!BX51)-1)*100,0)</f>
        <v>-5.5511151231257827E-14</v>
      </c>
      <c r="BY51" s="247">
        <f>IFERROR(((+'Sim_Dm_MIP(IxI)'!BY51/'MIP(IxI)_TFEVP'!BY51)-1)*100,0)</f>
        <v>-6.6613381477509392E-14</v>
      </c>
      <c r="BZ51" s="247">
        <f>IFERROR(((+'Sim_Dm_MIP(IxI)'!BZ51/'MIP(IxI)_TFEVP'!BZ51)-1)*100,0)</f>
        <v>-1.9984014443252818E-13</v>
      </c>
      <c r="CA51" s="265">
        <f>IFERROR(((+'Sim_Dm_MIP(IxI)'!CA51/'MIP(IxI)_TFEVP'!CA51)-1)*100,0)</f>
        <v>0</v>
      </c>
      <c r="CB51" s="256">
        <f>IFERROR(((+'Sim_Dm_MIP(IxI)'!CB51/'MIP(IxI)_TFEVP'!CB51)-1)*100,0)</f>
        <v>8.8817841970012523E-14</v>
      </c>
      <c r="CC51" s="246">
        <f>IFERROR(((+'Sim_Dm_MIP(IxI)'!CC51/'MIP(IxI)_TFEVP'!CC51)-1)*100,0)</f>
        <v>0</v>
      </c>
      <c r="CD51" s="247">
        <f>IFERROR(((+'Sim_Dm_MIP(IxI)'!CD51/'MIP(IxI)_TFEVP'!CD51)-1)*100,0)</f>
        <v>0</v>
      </c>
      <c r="CE51" s="247">
        <f>IFERROR(((+'Sim_Dm_MIP(IxI)'!CE51/'MIP(IxI)_TFEVP'!CE51)-1)*100,0)</f>
        <v>0</v>
      </c>
      <c r="CF51" s="247">
        <f>IFERROR(((+'Sim_Dm_MIP(IxI)'!CF51/'MIP(IxI)_TFEVP'!CF51)-1)*100,0)</f>
        <v>0</v>
      </c>
      <c r="CG51" s="247">
        <f>IFERROR(((+'Sim_Dm_MIP(IxI)'!CG51/'MIP(IxI)_TFEVP'!CG51)-1)*100,0)</f>
        <v>0</v>
      </c>
      <c r="CH51" s="248">
        <f>IFERROR(((+'Sim_Dm_MIP(IxI)'!CH51/'MIP(IxI)_TFEVP'!CH51)-1)*100,0)</f>
        <v>0</v>
      </c>
      <c r="CI51" s="279">
        <f>IFERROR(((+'Sim_Dm_MIP(IxI)'!CI51/'MIP(IxI)_TFEVP'!CI51)-1)*100,0)</f>
        <v>6.6613381477509392E-14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IFERROR(((+'Sim_Dm_MIP(IxI)'!D52/'MIP(IxI)_TFEVP'!D52)-1)*100,0)</f>
        <v>-3.3306690738754696E-14</v>
      </c>
      <c r="E52" s="247">
        <f>IFERROR(((+'Sim_Dm_MIP(IxI)'!E52/'MIP(IxI)_TFEVP'!E52)-1)*100,0)</f>
        <v>3.9968028886505635E-13</v>
      </c>
      <c r="F52" s="247">
        <f>IFERROR(((+'Sim_Dm_MIP(IxI)'!F52/'MIP(IxI)_TFEVP'!F52)-1)*100,0)</f>
        <v>2.6645352591003757E-13</v>
      </c>
      <c r="G52" s="247">
        <f>IFERROR(((+'Sim_Dm_MIP(IxI)'!G52/'MIP(IxI)_TFEVP'!G52)-1)*100,0)</f>
        <v>2.4424906541753444E-13</v>
      </c>
      <c r="H52" s="247">
        <f>IFERROR(((+'Sim_Dm_MIP(IxI)'!H52/'MIP(IxI)_TFEVP'!H52)-1)*100,0)</f>
        <v>1.5543122344752192E-13</v>
      </c>
      <c r="I52" s="247">
        <f>IFERROR(((+'Sim_Dm_MIP(IxI)'!I52/'MIP(IxI)_TFEVP'!I52)-1)*100,0)</f>
        <v>-2.2204460492503131E-14</v>
      </c>
      <c r="J52" s="247">
        <f>IFERROR(((+'Sim_Dm_MIP(IxI)'!J52/'MIP(IxI)_TFEVP'!J52)-1)*100,0)</f>
        <v>-3.6637359812630166E-13</v>
      </c>
      <c r="K52" s="247">
        <f>IFERROR(((+'Sim_Dm_MIP(IxI)'!K52/'MIP(IxI)_TFEVP'!K52)-1)*100,0)</f>
        <v>8.8817841970012523E-14</v>
      </c>
      <c r="L52" s="247">
        <f>IFERROR(((+'Sim_Dm_MIP(IxI)'!L52/'MIP(IxI)_TFEVP'!L52)-1)*100,0)</f>
        <v>-2.7755575615628914E-13</v>
      </c>
      <c r="M52" s="247">
        <f>IFERROR(((+'Sim_Dm_MIP(IxI)'!M52/'MIP(IxI)_TFEVP'!M52)-1)*100,0)</f>
        <v>-3.219646771412954E-13</v>
      </c>
      <c r="N52" s="247">
        <f>IFERROR(((+'Sim_Dm_MIP(IxI)'!N52/'MIP(IxI)_TFEVP'!N52)-1)*100,0)</f>
        <v>2.2204460492503131E-14</v>
      </c>
      <c r="O52" s="247">
        <f>IFERROR(((+'Sim_Dm_MIP(IxI)'!O52/'MIP(IxI)_TFEVP'!O52)-1)*100,0)</f>
        <v>2.6645352591003757E-13</v>
      </c>
      <c r="P52" s="247">
        <f>IFERROR(((+'Sim_Dm_MIP(IxI)'!P52/'MIP(IxI)_TFEVP'!P52)-1)*100,0)</f>
        <v>-4.4408920985006262E-14</v>
      </c>
      <c r="Q52" s="247">
        <f>IFERROR(((+'Sim_Dm_MIP(IxI)'!Q52/'MIP(IxI)_TFEVP'!Q52)-1)*100,0)</f>
        <v>-1.2212453270876722E-13</v>
      </c>
      <c r="R52" s="247">
        <f>IFERROR(((+'Sim_Dm_MIP(IxI)'!R52/'MIP(IxI)_TFEVP'!R52)-1)*100,0)</f>
        <v>-2.886579864025407E-13</v>
      </c>
      <c r="S52" s="247">
        <f>IFERROR(((+'Sim_Dm_MIP(IxI)'!S52/'MIP(IxI)_TFEVP'!S52)-1)*100,0)</f>
        <v>3.1086244689504383E-13</v>
      </c>
      <c r="T52" s="247">
        <f>IFERROR(((+'Sim_Dm_MIP(IxI)'!T52/'MIP(IxI)_TFEVP'!T52)-1)*100,0)</f>
        <v>1.1102230246251565E-13</v>
      </c>
      <c r="U52" s="247">
        <f>IFERROR(((+'Sim_Dm_MIP(IxI)'!U52/'MIP(IxI)_TFEVP'!U52)-1)*100,0)</f>
        <v>-1.6653345369377348E-13</v>
      </c>
      <c r="V52" s="247">
        <f>IFERROR(((+'Sim_Dm_MIP(IxI)'!V52/'MIP(IxI)_TFEVP'!V52)-1)*100,0)</f>
        <v>-2.886579864025407E-13</v>
      </c>
      <c r="W52" s="247">
        <f>IFERROR(((+'Sim_Dm_MIP(IxI)'!W52/'MIP(IxI)_TFEVP'!W52)-1)*100,0)</f>
        <v>2.2204460492503131E-13</v>
      </c>
      <c r="X52" s="247">
        <f>IFERROR(((+'Sim_Dm_MIP(IxI)'!X52/'MIP(IxI)_TFEVP'!X52)-1)*100,0)</f>
        <v>4.2188474935755949E-13</v>
      </c>
      <c r="Y52" s="247">
        <f>IFERROR(((+'Sim_Dm_MIP(IxI)'!Y52/'MIP(IxI)_TFEVP'!Y52)-1)*100,0)</f>
        <v>-2.9976021664879227E-13</v>
      </c>
      <c r="Z52" s="247">
        <f>IFERROR(((+'Sim_Dm_MIP(IxI)'!Z52/'MIP(IxI)_TFEVP'!Z52)-1)*100,0)</f>
        <v>3.1086244689504383E-13</v>
      </c>
      <c r="AA52" s="247">
        <f>IFERROR(((+'Sim_Dm_MIP(IxI)'!AA52/'MIP(IxI)_TFEVP'!AA52)-1)*100,0)</f>
        <v>4.4408920985006262E-14</v>
      </c>
      <c r="AB52" s="247">
        <f>IFERROR(((+'Sim_Dm_MIP(IxI)'!AB52/'MIP(IxI)_TFEVP'!AB52)-1)*100,0)</f>
        <v>2.886579864025407E-13</v>
      </c>
      <c r="AC52" s="247">
        <f>IFERROR(((+'Sim_Dm_MIP(IxI)'!AC52/'MIP(IxI)_TFEVP'!AC52)-1)*100,0)</f>
        <v>-2.9976021664879227E-13</v>
      </c>
      <c r="AD52" s="247">
        <f>IFERROR(((+'Sim_Dm_MIP(IxI)'!AD52/'MIP(IxI)_TFEVP'!AD52)-1)*100,0)</f>
        <v>-2.886579864025407E-13</v>
      </c>
      <c r="AE52" s="247">
        <f>IFERROR(((+'Sim_Dm_MIP(IxI)'!AE52/'MIP(IxI)_TFEVP'!AE52)-1)*100,0)</f>
        <v>1.9984014443252818E-13</v>
      </c>
      <c r="AF52" s="247">
        <f>IFERROR(((+'Sim_Dm_MIP(IxI)'!AF52/'MIP(IxI)_TFEVP'!AF52)-1)*100,0)</f>
        <v>-5.5511151231257827E-14</v>
      </c>
      <c r="AG52" s="247">
        <f>IFERROR(((+'Sim_Dm_MIP(IxI)'!AG52/'MIP(IxI)_TFEVP'!AG52)-1)*100,0)</f>
        <v>3.9968028886505635E-13</v>
      </c>
      <c r="AH52" s="247">
        <f>IFERROR(((+'Sim_Dm_MIP(IxI)'!AH52/'MIP(IxI)_TFEVP'!AH52)-1)*100,0)</f>
        <v>2.886579864025407E-13</v>
      </c>
      <c r="AI52" s="247">
        <f>IFERROR(((+'Sim_Dm_MIP(IxI)'!AI52/'MIP(IxI)_TFEVP'!AI52)-1)*100,0)</f>
        <v>8.8817841970012523E-14</v>
      </c>
      <c r="AJ52" s="247">
        <f>IFERROR(((+'Sim_Dm_MIP(IxI)'!AJ52/'MIP(IxI)_TFEVP'!AJ52)-1)*100,0)</f>
        <v>-9.9920072216264089E-14</v>
      </c>
      <c r="AK52" s="247">
        <f>IFERROR(((+'Sim_Dm_MIP(IxI)'!AK52/'MIP(IxI)_TFEVP'!AK52)-1)*100,0)</f>
        <v>2.4424906541753444E-13</v>
      </c>
      <c r="AL52" s="247">
        <f>IFERROR(((+'Sim_Dm_MIP(IxI)'!AL52/'MIP(IxI)_TFEVP'!AL52)-1)*100,0)</f>
        <v>2.2204460492503131E-14</v>
      </c>
      <c r="AM52" s="247">
        <f>IFERROR(((+'Sim_Dm_MIP(IxI)'!AM52/'MIP(IxI)_TFEVP'!AM52)-1)*100,0)</f>
        <v>2.886579864025407E-13</v>
      </c>
      <c r="AN52" s="247">
        <f>IFERROR(((+'Sim_Dm_MIP(IxI)'!AN52/'MIP(IxI)_TFEVP'!AN52)-1)*100,0)</f>
        <v>6.6613381477509392E-14</v>
      </c>
      <c r="AO52" s="247">
        <f>IFERROR(((+'Sim_Dm_MIP(IxI)'!AO52/'MIP(IxI)_TFEVP'!AO52)-1)*100,0)</f>
        <v>-1.9984014443252818E-13</v>
      </c>
      <c r="AP52" s="247">
        <f>IFERROR(((+'Sim_Dm_MIP(IxI)'!AP52/'MIP(IxI)_TFEVP'!AP52)-1)*100,0)</f>
        <v>2.886579864025407E-13</v>
      </c>
      <c r="AQ52" s="247">
        <f>IFERROR(((+'Sim_Dm_MIP(IxI)'!AQ52/'MIP(IxI)_TFEVP'!AQ52)-1)*100,0)</f>
        <v>1.7763568394002505E-13</v>
      </c>
      <c r="AR52" s="247">
        <f>IFERROR(((+'Sim_Dm_MIP(IxI)'!AR52/'MIP(IxI)_TFEVP'!AR52)-1)*100,0)</f>
        <v>3.1086244689504383E-13</v>
      </c>
      <c r="AS52" s="247">
        <f>IFERROR(((+'Sim_Dm_MIP(IxI)'!AS52/'MIP(IxI)_TFEVP'!AS52)-1)*100,0)</f>
        <v>4.4408920985006262E-14</v>
      </c>
      <c r="AT52" s="247">
        <f>IFERROR(((+'Sim_Dm_MIP(IxI)'!AT52/'MIP(IxI)_TFEVP'!AT52)-1)*100,0)</f>
        <v>-3.1086244689504383E-13</v>
      </c>
      <c r="AU52" s="247">
        <f>IFERROR(((+'Sim_Dm_MIP(IxI)'!AU52/'MIP(IxI)_TFEVP'!AU52)-1)*100,0)</f>
        <v>8.8817841970012523E-14</v>
      </c>
      <c r="AV52" s="247">
        <f>IFERROR(((+'Sim_Dm_MIP(IxI)'!AV52/'MIP(IxI)_TFEVP'!AV52)-1)*100,0)</f>
        <v>8.8817841970012523E-14</v>
      </c>
      <c r="AW52" s="247">
        <f>IFERROR(((+'Sim_Dm_MIP(IxI)'!AW52/'MIP(IxI)_TFEVP'!AW52)-1)*100,0)</f>
        <v>-9.9920072216264089E-14</v>
      </c>
      <c r="AX52" s="247">
        <f>IFERROR(((+'Sim_Dm_MIP(IxI)'!AX52/'MIP(IxI)_TFEVP'!AX52)-1)*100,0)</f>
        <v>-9.9920072216264089E-14</v>
      </c>
      <c r="AY52" s="247">
        <f>IFERROR(((+'Sim_Dm_MIP(IxI)'!AY52/'MIP(IxI)_TFEVP'!AY52)-1)*100,0)</f>
        <v>4.8849813083506888E-13</v>
      </c>
      <c r="AZ52" s="247">
        <f>IFERROR(((+'Sim_Dm_MIP(IxI)'!AZ52/'MIP(IxI)_TFEVP'!AZ52)-1)*100,0)</f>
        <v>-6.6613381477509392E-14</v>
      </c>
      <c r="BA52" s="247">
        <f>IFERROR(((+'Sim_Dm_MIP(IxI)'!BA52/'MIP(IxI)_TFEVP'!BA52)-1)*100,0)</f>
        <v>-5.1070259132757201E-13</v>
      </c>
      <c r="BB52" s="247">
        <f>IFERROR(((+'Sim_Dm_MIP(IxI)'!BB52/'MIP(IxI)_TFEVP'!BB52)-1)*100,0)</f>
        <v>-7.7715611723760958E-14</v>
      </c>
      <c r="BC52" s="247">
        <f>IFERROR(((+'Sim_Dm_MIP(IxI)'!BC52/'MIP(IxI)_TFEVP'!BC52)-1)*100,0)</f>
        <v>3.7747582837255322E-13</v>
      </c>
      <c r="BD52" s="247">
        <f>IFERROR(((+'Sim_Dm_MIP(IxI)'!BD52/'MIP(IxI)_TFEVP'!BD52)-1)*100,0)</f>
        <v>-2.9976021664879227E-13</v>
      </c>
      <c r="BE52" s="247">
        <f>IFERROR(((+'Sim_Dm_MIP(IxI)'!BE52/'MIP(IxI)_TFEVP'!BE52)-1)*100,0)</f>
        <v>2.4424906541753444E-13</v>
      </c>
      <c r="BF52" s="247">
        <f>IFERROR(((+'Sim_Dm_MIP(IxI)'!BF52/'MIP(IxI)_TFEVP'!BF52)-1)*100,0)</f>
        <v>3.7747582837255322E-13</v>
      </c>
      <c r="BG52" s="247">
        <f>IFERROR(((+'Sim_Dm_MIP(IxI)'!BG52/'MIP(IxI)_TFEVP'!BG52)-1)*100,0)</f>
        <v>-2.6645352591003757E-13</v>
      </c>
      <c r="BH52" s="247">
        <f>IFERROR(((+'Sim_Dm_MIP(IxI)'!BH52/'MIP(IxI)_TFEVP'!BH52)-1)*100,0)</f>
        <v>2.2204460492503131E-14</v>
      </c>
      <c r="BI52" s="247">
        <f>IFERROR(((+'Sim_Dm_MIP(IxI)'!BI52/'MIP(IxI)_TFEVP'!BI52)-1)*100,0)</f>
        <v>-1.9984014443252818E-13</v>
      </c>
      <c r="BJ52" s="247">
        <f>IFERROR(((+'Sim_Dm_MIP(IxI)'!BJ52/'MIP(IxI)_TFEVP'!BJ52)-1)*100,0)</f>
        <v>0</v>
      </c>
      <c r="BK52" s="247">
        <f>IFERROR(((+'Sim_Dm_MIP(IxI)'!BK52/'MIP(IxI)_TFEVP'!BK52)-1)*100,0)</f>
        <v>4.4408920985006262E-14</v>
      </c>
      <c r="BL52" s="247">
        <f>IFERROR(((+'Sim_Dm_MIP(IxI)'!BL52/'MIP(IxI)_TFEVP'!BL52)-1)*100,0)</f>
        <v>-1.8873791418627661E-13</v>
      </c>
      <c r="BM52" s="247">
        <f>IFERROR(((+'Sim_Dm_MIP(IxI)'!BM52/'MIP(IxI)_TFEVP'!BM52)-1)*100,0)</f>
        <v>1.3322676295501878E-13</v>
      </c>
      <c r="BN52" s="247">
        <f>IFERROR(((+'Sim_Dm_MIP(IxI)'!BN52/'MIP(IxI)_TFEVP'!BN52)-1)*100,0)</f>
        <v>4.4408920985006262E-14</v>
      </c>
      <c r="BO52" s="247">
        <f>IFERROR(((+'Sim_Dm_MIP(IxI)'!BO52/'MIP(IxI)_TFEVP'!BO52)-1)*100,0)</f>
        <v>6.6613381477509392E-14</v>
      </c>
      <c r="BP52" s="247">
        <f>IFERROR(((+'Sim_Dm_MIP(IxI)'!BP52/'MIP(IxI)_TFEVP'!BP52)-1)*100,0)</f>
        <v>-4.4408920985006262E-13</v>
      </c>
      <c r="BQ52" s="247">
        <f>IFERROR(((+'Sim_Dm_MIP(IxI)'!BQ52/'MIP(IxI)_TFEVP'!BQ52)-1)*100,0)</f>
        <v>-3.3306690738754696E-13</v>
      </c>
      <c r="BR52" s="247">
        <f>IFERROR(((+'Sim_Dm_MIP(IxI)'!BR52/'MIP(IxI)_TFEVP'!BR52)-1)*100,0)</f>
        <v>-2.6645352591003757E-13</v>
      </c>
      <c r="BS52" s="247">
        <f>IFERROR(((+'Sim_Dm_MIP(IxI)'!BS52/'MIP(IxI)_TFEVP'!BS52)-1)*100,0)</f>
        <v>8.8817841970012523E-14</v>
      </c>
      <c r="BT52" s="247">
        <f>IFERROR(((+'Sim_Dm_MIP(IxI)'!BT52/'MIP(IxI)_TFEVP'!BT52)-1)*100,0)</f>
        <v>8.8817841970012523E-14</v>
      </c>
      <c r="BU52" s="247">
        <f>IFERROR(((+'Sim_Dm_MIP(IxI)'!BU52/'MIP(IxI)_TFEVP'!BU52)-1)*100,0)</f>
        <v>-3.7747582837255322E-13</v>
      </c>
      <c r="BV52" s="247">
        <f>IFERROR(((+'Sim_Dm_MIP(IxI)'!BV52/'MIP(IxI)_TFEVP'!BV52)-1)*100,0)</f>
        <v>1.5543122344752192E-13</v>
      </c>
      <c r="BW52" s="247">
        <f>IFERROR(((+'Sim_Dm_MIP(IxI)'!BW52/'MIP(IxI)_TFEVP'!BW52)-1)*100,0)</f>
        <v>2.4424906541753444E-13</v>
      </c>
      <c r="BX52" s="247">
        <f>IFERROR(((+'Sim_Dm_MIP(IxI)'!BX52/'MIP(IxI)_TFEVP'!BX52)-1)*100,0)</f>
        <v>-9.9920072216264089E-14</v>
      </c>
      <c r="BY52" s="247">
        <f>IFERROR(((+'Sim_Dm_MIP(IxI)'!BY52/'MIP(IxI)_TFEVP'!BY52)-1)*100,0)</f>
        <v>-3.219646771412954E-13</v>
      </c>
      <c r="BZ52" s="247">
        <f>IFERROR(((+'Sim_Dm_MIP(IxI)'!BZ52/'MIP(IxI)_TFEVP'!BZ52)-1)*100,0)</f>
        <v>5.1070259132757201E-13</v>
      </c>
      <c r="CA52" s="265">
        <f>IFERROR(((+'Sim_Dm_MIP(IxI)'!CA52/'MIP(IxI)_TFEVP'!CA52)-1)*100,0)</f>
        <v>0</v>
      </c>
      <c r="CB52" s="256">
        <f>IFERROR(((+'Sim_Dm_MIP(IxI)'!CB52/'MIP(IxI)_TFEVP'!CB52)-1)*100,0)</f>
        <v>-1.1102230246251565E-14</v>
      </c>
      <c r="CC52" s="246">
        <f>IFERROR(((+'Sim_Dm_MIP(IxI)'!CC52/'MIP(IxI)_TFEVP'!CC52)-1)*100,0)</f>
        <v>0</v>
      </c>
      <c r="CD52" s="247">
        <f>IFERROR(((+'Sim_Dm_MIP(IxI)'!CD52/'MIP(IxI)_TFEVP'!CD52)-1)*100,0)</f>
        <v>0</v>
      </c>
      <c r="CE52" s="247">
        <f>IFERROR(((+'Sim_Dm_MIP(IxI)'!CE52/'MIP(IxI)_TFEVP'!CE52)-1)*100,0)</f>
        <v>0</v>
      </c>
      <c r="CF52" s="247">
        <f>IFERROR(((+'Sim_Dm_MIP(IxI)'!CF52/'MIP(IxI)_TFEVP'!CF52)-1)*100,0)</f>
        <v>0</v>
      </c>
      <c r="CG52" s="247">
        <f>IFERROR(((+'Sim_Dm_MIP(IxI)'!CG52/'MIP(IxI)_TFEVP'!CG52)-1)*100,0)</f>
        <v>0</v>
      </c>
      <c r="CH52" s="248">
        <f>IFERROR(((+'Sim_Dm_MIP(IxI)'!CH52/'MIP(IxI)_TFEVP'!CH52)-1)*100,0)</f>
        <v>0</v>
      </c>
      <c r="CI52" s="279">
        <f>IFERROR(((+'Sim_Dm_MIP(IxI)'!CI52/'MIP(IxI)_TFEVP'!CI52)-1)*100,0)</f>
        <v>-3.3306690738754696E-14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IFERROR(((+'Sim_Dm_MIP(IxI)'!D53/'MIP(IxI)_TFEVP'!D53)-1)*100,0)</f>
        <v>-1.7763568394002505E-13</v>
      </c>
      <c r="E53" s="247">
        <f>IFERROR(((+'Sim_Dm_MIP(IxI)'!E53/'MIP(IxI)_TFEVP'!E53)-1)*100,0)</f>
        <v>-1.2212453270876722E-13</v>
      </c>
      <c r="F53" s="247">
        <f>IFERROR(((+'Sim_Dm_MIP(IxI)'!F53/'MIP(IxI)_TFEVP'!F53)-1)*100,0)</f>
        <v>-5.5511151231257827E-14</v>
      </c>
      <c r="G53" s="247">
        <f>IFERROR(((+'Sim_Dm_MIP(IxI)'!G53/'MIP(IxI)_TFEVP'!G53)-1)*100,0)</f>
        <v>1.9984014443252818E-13</v>
      </c>
      <c r="H53" s="247">
        <f>IFERROR(((+'Sim_Dm_MIP(IxI)'!H53/'MIP(IxI)_TFEVP'!H53)-1)*100,0)</f>
        <v>-1.4432899320127035E-13</v>
      </c>
      <c r="I53" s="247">
        <f>IFERROR(((+'Sim_Dm_MIP(IxI)'!I53/'MIP(IxI)_TFEVP'!I53)-1)*100,0)</f>
        <v>-2.4424906541753444E-13</v>
      </c>
      <c r="J53" s="247">
        <f>IFERROR(((+'Sim_Dm_MIP(IxI)'!J53/'MIP(IxI)_TFEVP'!J53)-1)*100,0)</f>
        <v>3.5527136788005009E-13</v>
      </c>
      <c r="K53" s="247">
        <f>IFERROR(((+'Sim_Dm_MIP(IxI)'!K53/'MIP(IxI)_TFEVP'!K53)-1)*100,0)</f>
        <v>-6.6613381477509392E-14</v>
      </c>
      <c r="L53" s="247">
        <f>IFERROR(((+'Sim_Dm_MIP(IxI)'!L53/'MIP(IxI)_TFEVP'!L53)-1)*100,0)</f>
        <v>1.5543122344752192E-13</v>
      </c>
      <c r="M53" s="247">
        <f>IFERROR(((+'Sim_Dm_MIP(IxI)'!M53/'MIP(IxI)_TFEVP'!M53)-1)*100,0)</f>
        <v>-3.9968028886505635E-13</v>
      </c>
      <c r="N53" s="247">
        <f>IFERROR(((+'Sim_Dm_MIP(IxI)'!N53/'MIP(IxI)_TFEVP'!N53)-1)*100,0)</f>
        <v>2.4424906541753444E-13</v>
      </c>
      <c r="O53" s="247">
        <f>IFERROR(((+'Sim_Dm_MIP(IxI)'!O53/'MIP(IxI)_TFEVP'!O53)-1)*100,0)</f>
        <v>4.4408920985006262E-13</v>
      </c>
      <c r="P53" s="247">
        <f>IFERROR(((+'Sim_Dm_MIP(IxI)'!P53/'MIP(IxI)_TFEVP'!P53)-1)*100,0)</f>
        <v>1.7763568394002505E-13</v>
      </c>
      <c r="Q53" s="247">
        <f>IFERROR(((+'Sim_Dm_MIP(IxI)'!Q53/'MIP(IxI)_TFEVP'!Q53)-1)*100,0)</f>
        <v>4.4408920985006262E-14</v>
      </c>
      <c r="R53" s="247">
        <f>IFERROR(((+'Sim_Dm_MIP(IxI)'!R53/'MIP(IxI)_TFEVP'!R53)-1)*100,0)</f>
        <v>-4.3298697960381105E-13</v>
      </c>
      <c r="S53" s="247">
        <f>IFERROR(((+'Sim_Dm_MIP(IxI)'!S53/'MIP(IxI)_TFEVP'!S53)-1)*100,0)</f>
        <v>1.1102230246251565E-13</v>
      </c>
      <c r="T53" s="247">
        <f>IFERROR(((+'Sim_Dm_MIP(IxI)'!T53/'MIP(IxI)_TFEVP'!T53)-1)*100,0)</f>
        <v>-1.3322676295501878E-13</v>
      </c>
      <c r="U53" s="247">
        <f>IFERROR(((+'Sim_Dm_MIP(IxI)'!U53/'MIP(IxI)_TFEVP'!U53)-1)*100,0)</f>
        <v>-6.3282712403633923E-13</v>
      </c>
      <c r="V53" s="247">
        <f>IFERROR(((+'Sim_Dm_MIP(IxI)'!V53/'MIP(IxI)_TFEVP'!V53)-1)*100,0)</f>
        <v>-3.9968028886505635E-13</v>
      </c>
      <c r="W53" s="247">
        <f>IFERROR(((+'Sim_Dm_MIP(IxI)'!W53/'MIP(IxI)_TFEVP'!W53)-1)*100,0)</f>
        <v>3.5527136788005009E-13</v>
      </c>
      <c r="X53" s="247">
        <f>IFERROR(((+'Sim_Dm_MIP(IxI)'!X53/'MIP(IxI)_TFEVP'!X53)-1)*100,0)</f>
        <v>2.4424906541753444E-13</v>
      </c>
      <c r="Y53" s="247">
        <f>IFERROR(((+'Sim_Dm_MIP(IxI)'!Y53/'MIP(IxI)_TFEVP'!Y53)-1)*100,0)</f>
        <v>-2.55351295663786E-13</v>
      </c>
      <c r="Z53" s="247">
        <f>IFERROR(((+'Sim_Dm_MIP(IxI)'!Z53/'MIP(IxI)_TFEVP'!Z53)-1)*100,0)</f>
        <v>2.886579864025407E-13</v>
      </c>
      <c r="AA53" s="247">
        <f>IFERROR(((+'Sim_Dm_MIP(IxI)'!AA53/'MIP(IxI)_TFEVP'!AA53)-1)*100,0)</f>
        <v>1.5543122344752192E-13</v>
      </c>
      <c r="AB53" s="247">
        <f>IFERROR(((+'Sim_Dm_MIP(IxI)'!AB53/'MIP(IxI)_TFEVP'!AB53)-1)*100,0)</f>
        <v>3.5527136788005009E-13</v>
      </c>
      <c r="AC53" s="247">
        <f>IFERROR(((+'Sim_Dm_MIP(IxI)'!AC53/'MIP(IxI)_TFEVP'!AC53)-1)*100,0)</f>
        <v>-5.6621374255882984E-13</v>
      </c>
      <c r="AD53" s="247">
        <f>IFERROR(((+'Sim_Dm_MIP(IxI)'!AD53/'MIP(IxI)_TFEVP'!AD53)-1)*100,0)</f>
        <v>-1.4432899320127035E-13</v>
      </c>
      <c r="AE53" s="247">
        <f>IFERROR(((+'Sim_Dm_MIP(IxI)'!AE53/'MIP(IxI)_TFEVP'!AE53)-1)*100,0)</f>
        <v>3.1086244689504383E-13</v>
      </c>
      <c r="AF53" s="247">
        <f>IFERROR(((+'Sim_Dm_MIP(IxI)'!AF53/'MIP(IxI)_TFEVP'!AF53)-1)*100,0)</f>
        <v>-9.9920072216264089E-14</v>
      </c>
      <c r="AG53" s="247">
        <f>IFERROR(((+'Sim_Dm_MIP(IxI)'!AG53/'MIP(IxI)_TFEVP'!AG53)-1)*100,0)</f>
        <v>7.1054273576010019E-13</v>
      </c>
      <c r="AH53" s="247">
        <f>IFERROR(((+'Sim_Dm_MIP(IxI)'!AH53/'MIP(IxI)_TFEVP'!AH53)-1)*100,0)</f>
        <v>1.9984014443252818E-13</v>
      </c>
      <c r="AI53" s="247">
        <f>IFERROR(((+'Sim_Dm_MIP(IxI)'!AI53/'MIP(IxI)_TFEVP'!AI53)-1)*100,0)</f>
        <v>-1.4432899320127035E-13</v>
      </c>
      <c r="AJ53" s="247">
        <f>IFERROR(((+'Sim_Dm_MIP(IxI)'!AJ53/'MIP(IxI)_TFEVP'!AJ53)-1)*100,0)</f>
        <v>-2.886579864025407E-13</v>
      </c>
      <c r="AK53" s="247">
        <f>IFERROR(((+'Sim_Dm_MIP(IxI)'!AK53/'MIP(IxI)_TFEVP'!AK53)-1)*100,0)</f>
        <v>3.1086244689504383E-13</v>
      </c>
      <c r="AL53" s="247">
        <f>IFERROR(((+'Sim_Dm_MIP(IxI)'!AL53/'MIP(IxI)_TFEVP'!AL53)-1)*100,0)</f>
        <v>2.4424906541753444E-13</v>
      </c>
      <c r="AM53" s="247">
        <f>IFERROR(((+'Sim_Dm_MIP(IxI)'!AM53/'MIP(IxI)_TFEVP'!AM53)-1)*100,0)</f>
        <v>1.9984014443252818E-13</v>
      </c>
      <c r="AN53" s="247">
        <f>IFERROR(((+'Sim_Dm_MIP(IxI)'!AN53/'MIP(IxI)_TFEVP'!AN53)-1)*100,0)</f>
        <v>6.6613381477509392E-14</v>
      </c>
      <c r="AO53" s="247">
        <f>IFERROR(((+'Sim_Dm_MIP(IxI)'!AO53/'MIP(IxI)_TFEVP'!AO53)-1)*100,0)</f>
        <v>-5.2180482157382357E-13</v>
      </c>
      <c r="AP53" s="247">
        <f>IFERROR(((+'Sim_Dm_MIP(IxI)'!AP53/'MIP(IxI)_TFEVP'!AP53)-1)*100,0)</f>
        <v>-1.5543122344752192E-13</v>
      </c>
      <c r="AQ53" s="247">
        <f>IFERROR(((+'Sim_Dm_MIP(IxI)'!AQ53/'MIP(IxI)_TFEVP'!AQ53)-1)*100,0)</f>
        <v>3.1086244689504383E-13</v>
      </c>
      <c r="AR53" s="247">
        <f>IFERROR(((+'Sim_Dm_MIP(IxI)'!AR53/'MIP(IxI)_TFEVP'!AR53)-1)*100,0)</f>
        <v>7.5495165674510645E-13</v>
      </c>
      <c r="AS53" s="247">
        <f>IFERROR(((+'Sim_Dm_MIP(IxI)'!AS53/'MIP(IxI)_TFEVP'!AS53)-1)*100,0)</f>
        <v>1.7763568394002505E-13</v>
      </c>
      <c r="AT53" s="247">
        <f>IFERROR(((+'Sim_Dm_MIP(IxI)'!AT53/'MIP(IxI)_TFEVP'!AT53)-1)*100,0)</f>
        <v>-2.4424906541753444E-13</v>
      </c>
      <c r="AU53" s="247">
        <f>IFERROR(((+'Sim_Dm_MIP(IxI)'!AU53/'MIP(IxI)_TFEVP'!AU53)-1)*100,0)</f>
        <v>-5.5511151231257827E-14</v>
      </c>
      <c r="AV53" s="247">
        <f>IFERROR(((+'Sim_Dm_MIP(IxI)'!AV53/'MIP(IxI)_TFEVP'!AV53)-1)*100,0)</f>
        <v>-9.9920072216264089E-14</v>
      </c>
      <c r="AW53" s="247">
        <f>IFERROR(((+'Sim_Dm_MIP(IxI)'!AW53/'MIP(IxI)_TFEVP'!AW53)-1)*100,0)</f>
        <v>-5.9952043329758453E-13</v>
      </c>
      <c r="AX53" s="247">
        <f>IFERROR(((+'Sim_Dm_MIP(IxI)'!AX53/'MIP(IxI)_TFEVP'!AX53)-1)*100,0)</f>
        <v>8.8817841970012523E-14</v>
      </c>
      <c r="AY53" s="247">
        <f>IFERROR(((+'Sim_Dm_MIP(IxI)'!AY53/'MIP(IxI)_TFEVP'!AY53)-1)*100,0)</f>
        <v>8.8817841970012523E-14</v>
      </c>
      <c r="AZ53" s="247">
        <f>IFERROR(((+'Sim_Dm_MIP(IxI)'!AZ53/'MIP(IxI)_TFEVP'!AZ53)-1)*100,0)</f>
        <v>-5.5511151231257827E-14</v>
      </c>
      <c r="BA53" s="247">
        <f>IFERROR(((+'Sim_Dm_MIP(IxI)'!BA53/'MIP(IxI)_TFEVP'!BA53)-1)*100,0)</f>
        <v>-4.3298697960381105E-13</v>
      </c>
      <c r="BB53" s="247">
        <f>IFERROR(((+'Sim_Dm_MIP(IxI)'!BB53/'MIP(IxI)_TFEVP'!BB53)-1)*100,0)</f>
        <v>1.7763568394002505E-13</v>
      </c>
      <c r="BC53" s="247">
        <f>IFERROR(((+'Sim_Dm_MIP(IxI)'!BC53/'MIP(IxI)_TFEVP'!BC53)-1)*100,0)</f>
        <v>3.3306690738754696E-13</v>
      </c>
      <c r="BD53" s="247">
        <f>IFERROR(((+'Sim_Dm_MIP(IxI)'!BD53/'MIP(IxI)_TFEVP'!BD53)-1)*100,0)</f>
        <v>-1.1102230246251565E-13</v>
      </c>
      <c r="BE53" s="247">
        <f>IFERROR(((+'Sim_Dm_MIP(IxI)'!BE53/'MIP(IxI)_TFEVP'!BE53)-1)*100,0)</f>
        <v>-3.3306690738754696E-14</v>
      </c>
      <c r="BF53" s="247">
        <f>IFERROR(((+'Sim_Dm_MIP(IxI)'!BF53/'MIP(IxI)_TFEVP'!BF53)-1)*100,0)</f>
        <v>6.6613381477509392E-14</v>
      </c>
      <c r="BG53" s="247">
        <f>IFERROR(((+'Sim_Dm_MIP(IxI)'!BG53/'MIP(IxI)_TFEVP'!BG53)-1)*100,0)</f>
        <v>-1.3322676295501878E-13</v>
      </c>
      <c r="BH53" s="247">
        <f>IFERROR(((+'Sim_Dm_MIP(IxI)'!BH53/'MIP(IxI)_TFEVP'!BH53)-1)*100,0)</f>
        <v>3.3306690738754696E-13</v>
      </c>
      <c r="BI53" s="247">
        <f>IFERROR(((+'Sim_Dm_MIP(IxI)'!BI53/'MIP(IxI)_TFEVP'!BI53)-1)*100,0)</f>
        <v>4.4408920985006262E-14</v>
      </c>
      <c r="BJ53" s="247">
        <f>IFERROR(((+'Sim_Dm_MIP(IxI)'!BJ53/'MIP(IxI)_TFEVP'!BJ53)-1)*100,0)</f>
        <v>-3.5527136788005009E-13</v>
      </c>
      <c r="BK53" s="247">
        <f>IFERROR(((+'Sim_Dm_MIP(IxI)'!BK53/'MIP(IxI)_TFEVP'!BK53)-1)*100,0)</f>
        <v>8.8817841970012523E-14</v>
      </c>
      <c r="BL53" s="247">
        <f>IFERROR(((+'Sim_Dm_MIP(IxI)'!BL53/'MIP(IxI)_TFEVP'!BL53)-1)*100,0)</f>
        <v>-3.3306690738754696E-13</v>
      </c>
      <c r="BM53" s="247">
        <f>IFERROR(((+'Sim_Dm_MIP(IxI)'!BM53/'MIP(IxI)_TFEVP'!BM53)-1)*100,0)</f>
        <v>-1.2212453270876722E-13</v>
      </c>
      <c r="BN53" s="247">
        <f>IFERROR(((+'Sim_Dm_MIP(IxI)'!BN53/'MIP(IxI)_TFEVP'!BN53)-1)*100,0)</f>
        <v>3.5527136788005009E-13</v>
      </c>
      <c r="BO53" s="247">
        <f>IFERROR(((+'Sim_Dm_MIP(IxI)'!BO53/'MIP(IxI)_TFEVP'!BO53)-1)*100,0)</f>
        <v>-2.2204460492503131E-13</v>
      </c>
      <c r="BP53" s="247">
        <f>IFERROR(((+'Sim_Dm_MIP(IxI)'!BP53/'MIP(IxI)_TFEVP'!BP53)-1)*100,0)</f>
        <v>-2.55351295663786E-13</v>
      </c>
      <c r="BQ53" s="247">
        <f>IFERROR(((+'Sim_Dm_MIP(IxI)'!BQ53/'MIP(IxI)_TFEVP'!BQ53)-1)*100,0)</f>
        <v>0</v>
      </c>
      <c r="BR53" s="247">
        <f>IFERROR(((+'Sim_Dm_MIP(IxI)'!BR53/'MIP(IxI)_TFEVP'!BR53)-1)*100,0)</f>
        <v>1.1102230246251565E-13</v>
      </c>
      <c r="BS53" s="247">
        <f>IFERROR(((+'Sim_Dm_MIP(IxI)'!BS53/'MIP(IxI)_TFEVP'!BS53)-1)*100,0)</f>
        <v>-2.886579864025407E-13</v>
      </c>
      <c r="BT53" s="247">
        <f>IFERROR(((+'Sim_Dm_MIP(IxI)'!BT53/'MIP(IxI)_TFEVP'!BT53)-1)*100,0)</f>
        <v>2.886579864025407E-13</v>
      </c>
      <c r="BU53" s="247">
        <f>IFERROR(((+'Sim_Dm_MIP(IxI)'!BU53/'MIP(IxI)_TFEVP'!BU53)-1)*100,0)</f>
        <v>-4.9960036108132044E-13</v>
      </c>
      <c r="BV53" s="247">
        <f>IFERROR(((+'Sim_Dm_MIP(IxI)'!BV53/'MIP(IxI)_TFEVP'!BV53)-1)*100,0)</f>
        <v>1.3322676295501878E-13</v>
      </c>
      <c r="BW53" s="247">
        <f>IFERROR(((+'Sim_Dm_MIP(IxI)'!BW53/'MIP(IxI)_TFEVP'!BW53)-1)*100,0)</f>
        <v>8.8817841970012523E-14</v>
      </c>
      <c r="BX53" s="247">
        <f>IFERROR(((+'Sim_Dm_MIP(IxI)'!BX53/'MIP(IxI)_TFEVP'!BX53)-1)*100,0)</f>
        <v>-1.5543122344752192E-13</v>
      </c>
      <c r="BY53" s="247">
        <f>IFERROR(((+'Sim_Dm_MIP(IxI)'!BY53/'MIP(IxI)_TFEVP'!BY53)-1)*100,0)</f>
        <v>6.6613381477509392E-14</v>
      </c>
      <c r="BZ53" s="247">
        <f>IFERROR(((+'Sim_Dm_MIP(IxI)'!BZ53/'MIP(IxI)_TFEVP'!BZ53)-1)*100,0)</f>
        <v>-1.6653345369377348E-13</v>
      </c>
      <c r="CA53" s="265">
        <f>IFERROR(((+'Sim_Dm_MIP(IxI)'!CA53/'MIP(IxI)_TFEVP'!CA53)-1)*100,0)</f>
        <v>0</v>
      </c>
      <c r="CB53" s="256">
        <f>IFERROR(((+'Sim_Dm_MIP(IxI)'!CB53/'MIP(IxI)_TFEVP'!CB53)-1)*100,0)</f>
        <v>1.3322676295501878E-13</v>
      </c>
      <c r="CC53" s="246">
        <f>IFERROR(((+'Sim_Dm_MIP(IxI)'!CC53/'MIP(IxI)_TFEVP'!CC53)-1)*100,0)</f>
        <v>0</v>
      </c>
      <c r="CD53" s="247">
        <f>IFERROR(((+'Sim_Dm_MIP(IxI)'!CD53/'MIP(IxI)_TFEVP'!CD53)-1)*100,0)</f>
        <v>0</v>
      </c>
      <c r="CE53" s="247">
        <f>IFERROR(((+'Sim_Dm_MIP(IxI)'!CE53/'MIP(IxI)_TFEVP'!CE53)-1)*100,0)</f>
        <v>0</v>
      </c>
      <c r="CF53" s="247">
        <f>IFERROR(((+'Sim_Dm_MIP(IxI)'!CF53/'MIP(IxI)_TFEVP'!CF53)-1)*100,0)</f>
        <v>0</v>
      </c>
      <c r="CG53" s="247">
        <f>IFERROR(((+'Sim_Dm_MIP(IxI)'!CG53/'MIP(IxI)_TFEVP'!CG53)-1)*100,0)</f>
        <v>0</v>
      </c>
      <c r="CH53" s="248">
        <f>IFERROR(((+'Sim_Dm_MIP(IxI)'!CH53/'MIP(IxI)_TFEVP'!CH53)-1)*100,0)</f>
        <v>0</v>
      </c>
      <c r="CI53" s="279">
        <f>IFERROR(((+'Sim_Dm_MIP(IxI)'!CI53/'MIP(IxI)_TFEVP'!CI53)-1)*100,0)</f>
        <v>-1.5543122344752192E-13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IFERROR(((+'Sim_Dm_MIP(IxI)'!D54/'MIP(IxI)_TFEVP'!D54)-1)*100,0)</f>
        <v>-3.219646771412954E-13</v>
      </c>
      <c r="E54" s="247">
        <f>IFERROR(((+'Sim_Dm_MIP(IxI)'!E54/'MIP(IxI)_TFEVP'!E54)-1)*100,0)</f>
        <v>4.6629367034256575E-13</v>
      </c>
      <c r="F54" s="247">
        <f>IFERROR(((+'Sim_Dm_MIP(IxI)'!F54/'MIP(IxI)_TFEVP'!F54)-1)*100,0)</f>
        <v>1.7763568394002505E-13</v>
      </c>
      <c r="G54" s="247">
        <f>IFERROR(((+'Sim_Dm_MIP(IxI)'!G54/'MIP(IxI)_TFEVP'!G54)-1)*100,0)</f>
        <v>4.4408920985006262E-13</v>
      </c>
      <c r="H54" s="247">
        <f>IFERROR(((+'Sim_Dm_MIP(IxI)'!H54/'MIP(IxI)_TFEVP'!H54)-1)*100,0)</f>
        <v>-4.4408920985006262E-14</v>
      </c>
      <c r="I54" s="247">
        <f>IFERROR(((+'Sim_Dm_MIP(IxI)'!I54/'MIP(IxI)_TFEVP'!I54)-1)*100,0)</f>
        <v>2.2204460492503131E-14</v>
      </c>
      <c r="J54" s="247">
        <f>IFERROR(((+'Sim_Dm_MIP(IxI)'!J54/'MIP(IxI)_TFEVP'!J54)-1)*100,0)</f>
        <v>3.9968028886505635E-13</v>
      </c>
      <c r="K54" s="247">
        <f>IFERROR(((+'Sim_Dm_MIP(IxI)'!K54/'MIP(IxI)_TFEVP'!K54)-1)*100,0)</f>
        <v>8.8817841970012523E-14</v>
      </c>
      <c r="L54" s="247">
        <f>IFERROR(((+'Sim_Dm_MIP(IxI)'!L54/'MIP(IxI)_TFEVP'!L54)-1)*100,0)</f>
        <v>-6.6613381477509392E-14</v>
      </c>
      <c r="M54" s="247">
        <f>IFERROR(((+'Sim_Dm_MIP(IxI)'!M54/'MIP(IxI)_TFEVP'!M54)-1)*100,0)</f>
        <v>-4.4408920985006262E-13</v>
      </c>
      <c r="N54" s="247">
        <f>IFERROR(((+'Sim_Dm_MIP(IxI)'!N54/'MIP(IxI)_TFEVP'!N54)-1)*100,0)</f>
        <v>-2.2204460492503131E-14</v>
      </c>
      <c r="O54" s="247">
        <f>IFERROR(((+'Sim_Dm_MIP(IxI)'!O54/'MIP(IxI)_TFEVP'!O54)-1)*100,0)</f>
        <v>-1.3322676295501878E-13</v>
      </c>
      <c r="P54" s="247">
        <f>IFERROR(((+'Sim_Dm_MIP(IxI)'!P54/'MIP(IxI)_TFEVP'!P54)-1)*100,0)</f>
        <v>-2.3314683517128287E-13</v>
      </c>
      <c r="Q54" s="247">
        <f>IFERROR(((+'Sim_Dm_MIP(IxI)'!Q54/'MIP(IxI)_TFEVP'!Q54)-1)*100,0)</f>
        <v>-1.1102230246251565E-13</v>
      </c>
      <c r="R54" s="247">
        <f>IFERROR(((+'Sim_Dm_MIP(IxI)'!R54/'MIP(IxI)_TFEVP'!R54)-1)*100,0)</f>
        <v>4.4408920985006262E-14</v>
      </c>
      <c r="S54" s="247">
        <f>IFERROR(((+'Sim_Dm_MIP(IxI)'!S54/'MIP(IxI)_TFEVP'!S54)-1)*100,0)</f>
        <v>-1.1102230246251565E-13</v>
      </c>
      <c r="T54" s="247">
        <f>IFERROR(((+'Sim_Dm_MIP(IxI)'!T54/'MIP(IxI)_TFEVP'!T54)-1)*100,0)</f>
        <v>1.9984014443252818E-13</v>
      </c>
      <c r="U54" s="247">
        <f>IFERROR(((+'Sim_Dm_MIP(IxI)'!U54/'MIP(IxI)_TFEVP'!U54)-1)*100,0)</f>
        <v>-4.8849813083506888E-13</v>
      </c>
      <c r="V54" s="247">
        <f>IFERROR(((+'Sim_Dm_MIP(IxI)'!V54/'MIP(IxI)_TFEVP'!V54)-1)*100,0)</f>
        <v>-5.440092820663267E-13</v>
      </c>
      <c r="W54" s="247">
        <f>IFERROR(((+'Sim_Dm_MIP(IxI)'!W54/'MIP(IxI)_TFEVP'!W54)-1)*100,0)</f>
        <v>4.6629367034256575E-13</v>
      </c>
      <c r="X54" s="247">
        <f>IFERROR(((+'Sim_Dm_MIP(IxI)'!X54/'MIP(IxI)_TFEVP'!X54)-1)*100,0)</f>
        <v>2.6645352591003757E-13</v>
      </c>
      <c r="Y54" s="247">
        <f>IFERROR(((+'Sim_Dm_MIP(IxI)'!Y54/'MIP(IxI)_TFEVP'!Y54)-1)*100,0)</f>
        <v>-3.4416913763379853E-13</v>
      </c>
      <c r="Z54" s="247">
        <f>IFERROR(((+'Sim_Dm_MIP(IxI)'!Z54/'MIP(IxI)_TFEVP'!Z54)-1)*100,0)</f>
        <v>2.6645352591003757E-13</v>
      </c>
      <c r="AA54" s="247">
        <f>IFERROR(((+'Sim_Dm_MIP(IxI)'!AA54/'MIP(IxI)_TFEVP'!AA54)-1)*100,0)</f>
        <v>2.2204460492503131E-14</v>
      </c>
      <c r="AB54" s="247">
        <f>IFERROR(((+'Sim_Dm_MIP(IxI)'!AB54/'MIP(IxI)_TFEVP'!AB54)-1)*100,0)</f>
        <v>1.9984014443252818E-13</v>
      </c>
      <c r="AC54" s="247">
        <f>IFERROR(((+'Sim_Dm_MIP(IxI)'!AC54/'MIP(IxI)_TFEVP'!AC54)-1)*100,0)</f>
        <v>-6.106226635438361E-13</v>
      </c>
      <c r="AD54" s="247">
        <f>IFERROR(((+'Sim_Dm_MIP(IxI)'!AD54/'MIP(IxI)_TFEVP'!AD54)-1)*100,0)</f>
        <v>-3.4416913763379853E-13</v>
      </c>
      <c r="AE54" s="247">
        <f>IFERROR(((+'Sim_Dm_MIP(IxI)'!AE54/'MIP(IxI)_TFEVP'!AE54)-1)*100,0)</f>
        <v>4.8849813083506888E-13</v>
      </c>
      <c r="AF54" s="247">
        <f>IFERROR(((+'Sim_Dm_MIP(IxI)'!AF54/'MIP(IxI)_TFEVP'!AF54)-1)*100,0)</f>
        <v>2.2204460492503131E-14</v>
      </c>
      <c r="AG54" s="247">
        <f>IFERROR(((+'Sim_Dm_MIP(IxI)'!AG54/'MIP(IxI)_TFEVP'!AG54)-1)*100,0)</f>
        <v>5.5511151231257827E-13</v>
      </c>
      <c r="AH54" s="247">
        <f>IFERROR(((+'Sim_Dm_MIP(IxI)'!AH54/'MIP(IxI)_TFEVP'!AH54)-1)*100,0)</f>
        <v>-7.7715611723760958E-14</v>
      </c>
      <c r="AI54" s="247">
        <f>IFERROR(((+'Sim_Dm_MIP(IxI)'!AI54/'MIP(IxI)_TFEVP'!AI54)-1)*100,0)</f>
        <v>1.5543122344752192E-13</v>
      </c>
      <c r="AJ54" s="247">
        <f>IFERROR(((+'Sim_Dm_MIP(IxI)'!AJ54/'MIP(IxI)_TFEVP'!AJ54)-1)*100,0)</f>
        <v>-3.4416913763379853E-13</v>
      </c>
      <c r="AK54" s="247">
        <f>IFERROR(((+'Sim_Dm_MIP(IxI)'!AK54/'MIP(IxI)_TFEVP'!AK54)-1)*100,0)</f>
        <v>-2.7755575615628914E-13</v>
      </c>
      <c r="AL54" s="247">
        <f>IFERROR(((+'Sim_Dm_MIP(IxI)'!AL54/'MIP(IxI)_TFEVP'!AL54)-1)*100,0)</f>
        <v>0</v>
      </c>
      <c r="AM54" s="247">
        <f>IFERROR(((+'Sim_Dm_MIP(IxI)'!AM54/'MIP(IxI)_TFEVP'!AM54)-1)*100,0)</f>
        <v>6.2172489379008766E-13</v>
      </c>
      <c r="AN54" s="247">
        <f>IFERROR(((+'Sim_Dm_MIP(IxI)'!AN54/'MIP(IxI)_TFEVP'!AN54)-1)*100,0)</f>
        <v>-1.1102230246251565E-14</v>
      </c>
      <c r="AO54" s="247">
        <f>IFERROR(((+'Sim_Dm_MIP(IxI)'!AO54/'MIP(IxI)_TFEVP'!AO54)-1)*100,0)</f>
        <v>-1.6653345369377348E-13</v>
      </c>
      <c r="AP54" s="247">
        <f>IFERROR(((+'Sim_Dm_MIP(IxI)'!AP54/'MIP(IxI)_TFEVP'!AP54)-1)*100,0)</f>
        <v>1.1102230246251565E-13</v>
      </c>
      <c r="AQ54" s="247">
        <f>IFERROR(((+'Sim_Dm_MIP(IxI)'!AQ54/'MIP(IxI)_TFEVP'!AQ54)-1)*100,0)</f>
        <v>1.9984014443252818E-13</v>
      </c>
      <c r="AR54" s="247">
        <f>IFERROR(((+'Sim_Dm_MIP(IxI)'!AR54/'MIP(IxI)_TFEVP'!AR54)-1)*100,0)</f>
        <v>0</v>
      </c>
      <c r="AS54" s="247">
        <f>IFERROR(((+'Sim_Dm_MIP(IxI)'!AS54/'MIP(IxI)_TFEVP'!AS54)-1)*100,0)</f>
        <v>1.7763568394002505E-13</v>
      </c>
      <c r="AT54" s="247">
        <f>IFERROR(((+'Sim_Dm_MIP(IxI)'!AT54/'MIP(IxI)_TFEVP'!AT54)-1)*100,0)</f>
        <v>-4.1078251911130792E-13</v>
      </c>
      <c r="AU54" s="247">
        <f>IFERROR(((+'Sim_Dm_MIP(IxI)'!AU54/'MIP(IxI)_TFEVP'!AU54)-1)*100,0)</f>
        <v>-3.3306690738754696E-13</v>
      </c>
      <c r="AV54" s="247">
        <f>IFERROR(((+'Sim_Dm_MIP(IxI)'!AV54/'MIP(IxI)_TFEVP'!AV54)-1)*100,0)</f>
        <v>-1.3322676295501878E-13</v>
      </c>
      <c r="AW54" s="247">
        <f>IFERROR(((+'Sim_Dm_MIP(IxI)'!AW54/'MIP(IxI)_TFEVP'!AW54)-1)*100,0)</f>
        <v>-3.9968028886505635E-13</v>
      </c>
      <c r="AX54" s="247">
        <f>IFERROR(((+'Sim_Dm_MIP(IxI)'!AX54/'MIP(IxI)_TFEVP'!AX54)-1)*100,0)</f>
        <v>-2.2204460492503131E-13</v>
      </c>
      <c r="AY54" s="247">
        <f>IFERROR(((+'Sim_Dm_MIP(IxI)'!AY54/'MIP(IxI)_TFEVP'!AY54)-1)*100,0)</f>
        <v>-5.5511151231257827E-14</v>
      </c>
      <c r="AZ54" s="247">
        <f>IFERROR(((+'Sim_Dm_MIP(IxI)'!AZ54/'MIP(IxI)_TFEVP'!AZ54)-1)*100,0)</f>
        <v>-8.8817841970012523E-14</v>
      </c>
      <c r="BA54" s="247">
        <f>IFERROR(((+'Sim_Dm_MIP(IxI)'!BA54/'MIP(IxI)_TFEVP'!BA54)-1)*100,0)</f>
        <v>-5.3290705182007514E-13</v>
      </c>
      <c r="BB54" s="247">
        <f>IFERROR(((+'Sim_Dm_MIP(IxI)'!BB54/'MIP(IxI)_TFEVP'!BB54)-1)*100,0)</f>
        <v>-9.9920072216264089E-14</v>
      </c>
      <c r="BC54" s="247">
        <f>IFERROR(((+'Sim_Dm_MIP(IxI)'!BC54/'MIP(IxI)_TFEVP'!BC54)-1)*100,0)</f>
        <v>6.6613381477509392E-14</v>
      </c>
      <c r="BD54" s="247">
        <f>IFERROR(((+'Sim_Dm_MIP(IxI)'!BD54/'MIP(IxI)_TFEVP'!BD54)-1)*100,0)</f>
        <v>-3.4416913763379853E-13</v>
      </c>
      <c r="BE54" s="247">
        <f>IFERROR(((+'Sim_Dm_MIP(IxI)'!BE54/'MIP(IxI)_TFEVP'!BE54)-1)*100,0)</f>
        <v>2.886579864025407E-13</v>
      </c>
      <c r="BF54" s="247">
        <f>IFERROR(((+'Sim_Dm_MIP(IxI)'!BF54/'MIP(IxI)_TFEVP'!BF54)-1)*100,0)</f>
        <v>2.2204460492503131E-14</v>
      </c>
      <c r="BG54" s="247">
        <f>IFERROR(((+'Sim_Dm_MIP(IxI)'!BG54/'MIP(IxI)_TFEVP'!BG54)-1)*100,0)</f>
        <v>-1.1102230246251565E-13</v>
      </c>
      <c r="BH54" s="247">
        <f>IFERROR(((+'Sim_Dm_MIP(IxI)'!BH54/'MIP(IxI)_TFEVP'!BH54)-1)*100,0)</f>
        <v>-1.4432899320127035E-13</v>
      </c>
      <c r="BI54" s="247">
        <f>IFERROR(((+'Sim_Dm_MIP(IxI)'!BI54/'MIP(IxI)_TFEVP'!BI54)-1)*100,0)</f>
        <v>1.5543122344752192E-13</v>
      </c>
      <c r="BJ54" s="247">
        <f>IFERROR(((+'Sim_Dm_MIP(IxI)'!BJ54/'MIP(IxI)_TFEVP'!BJ54)-1)*100,0)</f>
        <v>-2.9976021664879227E-13</v>
      </c>
      <c r="BK54" s="247">
        <f>IFERROR(((+'Sim_Dm_MIP(IxI)'!BK54/'MIP(IxI)_TFEVP'!BK54)-1)*100,0)</f>
        <v>2.2204460492503131E-14</v>
      </c>
      <c r="BL54" s="247">
        <f>IFERROR(((+'Sim_Dm_MIP(IxI)'!BL54/'MIP(IxI)_TFEVP'!BL54)-1)*100,0)</f>
        <v>-4.1078251911130792E-13</v>
      </c>
      <c r="BM54" s="247">
        <f>IFERROR(((+'Sim_Dm_MIP(IxI)'!BM54/'MIP(IxI)_TFEVP'!BM54)-1)*100,0)</f>
        <v>2.2204460492503131E-13</v>
      </c>
      <c r="BN54" s="247">
        <f>IFERROR(((+'Sim_Dm_MIP(IxI)'!BN54/'MIP(IxI)_TFEVP'!BN54)-1)*100,0)</f>
        <v>1.9984014443252818E-13</v>
      </c>
      <c r="BO54" s="247">
        <f>IFERROR(((+'Sim_Dm_MIP(IxI)'!BO54/'MIP(IxI)_TFEVP'!BO54)-1)*100,0)</f>
        <v>1.1102230246251565E-13</v>
      </c>
      <c r="BP54" s="247">
        <f>IFERROR(((+'Sim_Dm_MIP(IxI)'!BP54/'MIP(IxI)_TFEVP'!BP54)-1)*100,0)</f>
        <v>-5.440092820663267E-13</v>
      </c>
      <c r="BQ54" s="247">
        <f>IFERROR(((+'Sim_Dm_MIP(IxI)'!BQ54/'MIP(IxI)_TFEVP'!BQ54)-1)*100,0)</f>
        <v>-2.2204460492503131E-14</v>
      </c>
      <c r="BR54" s="247">
        <f>IFERROR(((+'Sim_Dm_MIP(IxI)'!BR54/'MIP(IxI)_TFEVP'!BR54)-1)*100,0)</f>
        <v>1.1102230246251565E-13</v>
      </c>
      <c r="BS54" s="247">
        <f>IFERROR(((+'Sim_Dm_MIP(IxI)'!BS54/'MIP(IxI)_TFEVP'!BS54)-1)*100,0)</f>
        <v>3.3306690738754696E-13</v>
      </c>
      <c r="BT54" s="247">
        <f>IFERROR(((+'Sim_Dm_MIP(IxI)'!BT54/'MIP(IxI)_TFEVP'!BT54)-1)*100,0)</f>
        <v>8.8817841970012523E-14</v>
      </c>
      <c r="BU54" s="247">
        <f>IFERROR(((+'Sim_Dm_MIP(IxI)'!BU54/'MIP(IxI)_TFEVP'!BU54)-1)*100,0)</f>
        <v>-9.9920072216264089E-14</v>
      </c>
      <c r="BV54" s="247">
        <f>IFERROR(((+'Sim_Dm_MIP(IxI)'!BV54/'MIP(IxI)_TFEVP'!BV54)-1)*100,0)</f>
        <v>4.8849813083506888E-13</v>
      </c>
      <c r="BW54" s="247">
        <f>IFERROR(((+'Sim_Dm_MIP(IxI)'!BW54/'MIP(IxI)_TFEVP'!BW54)-1)*100,0)</f>
        <v>4.4408920985006262E-14</v>
      </c>
      <c r="BX54" s="247">
        <f>IFERROR(((+'Sim_Dm_MIP(IxI)'!BX54/'MIP(IxI)_TFEVP'!BX54)-1)*100,0)</f>
        <v>-3.8857805861880479E-13</v>
      </c>
      <c r="BY54" s="247">
        <f>IFERROR(((+'Sim_Dm_MIP(IxI)'!BY54/'MIP(IxI)_TFEVP'!BY54)-1)*100,0)</f>
        <v>0</v>
      </c>
      <c r="BZ54" s="247">
        <f>IFERROR(((+'Sim_Dm_MIP(IxI)'!BZ54/'MIP(IxI)_TFEVP'!BZ54)-1)*100,0)</f>
        <v>-1.9984014443252818E-13</v>
      </c>
      <c r="CA54" s="265">
        <f>IFERROR(((+'Sim_Dm_MIP(IxI)'!CA54/'MIP(IxI)_TFEVP'!CA54)-1)*100,0)</f>
        <v>0</v>
      </c>
      <c r="CB54" s="256">
        <f>IFERROR(((+'Sim_Dm_MIP(IxI)'!CB54/'MIP(IxI)_TFEVP'!CB54)-1)*100,0)</f>
        <v>2.6645352591003757E-13</v>
      </c>
      <c r="CC54" s="246">
        <f>IFERROR(((+'Sim_Dm_MIP(IxI)'!CC54/'MIP(IxI)_TFEVP'!CC54)-1)*100,0)</f>
        <v>0</v>
      </c>
      <c r="CD54" s="247">
        <f>IFERROR(((+'Sim_Dm_MIP(IxI)'!CD54/'MIP(IxI)_TFEVP'!CD54)-1)*100,0)</f>
        <v>0</v>
      </c>
      <c r="CE54" s="247">
        <f>IFERROR(((+'Sim_Dm_MIP(IxI)'!CE54/'MIP(IxI)_TFEVP'!CE54)-1)*100,0)</f>
        <v>0</v>
      </c>
      <c r="CF54" s="247">
        <f>IFERROR(((+'Sim_Dm_MIP(IxI)'!CF54/'MIP(IxI)_TFEVP'!CF54)-1)*100,0)</f>
        <v>0</v>
      </c>
      <c r="CG54" s="247">
        <f>IFERROR(((+'Sim_Dm_MIP(IxI)'!CG54/'MIP(IxI)_TFEVP'!CG54)-1)*100,0)</f>
        <v>0</v>
      </c>
      <c r="CH54" s="248">
        <f>IFERROR(((+'Sim_Dm_MIP(IxI)'!CH54/'MIP(IxI)_TFEVP'!CH54)-1)*100,0)</f>
        <v>0</v>
      </c>
      <c r="CI54" s="279">
        <f>IFERROR(((+'Sim_Dm_MIP(IxI)'!CI54/'MIP(IxI)_TFEVP'!CI54)-1)*100,0)</f>
        <v>2.2204460492503131E-14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IFERROR(((+'Sim_Dm_MIP(IxI)'!D55/'MIP(IxI)_TFEVP'!D55)-1)*100,0)</f>
        <v>-3.9968028886505635E-13</v>
      </c>
      <c r="E55" s="247">
        <f>IFERROR(((+'Sim_Dm_MIP(IxI)'!E55/'MIP(IxI)_TFEVP'!E55)-1)*100,0)</f>
        <v>-5.5511151231257827E-14</v>
      </c>
      <c r="F55" s="247">
        <f>IFERROR(((+'Sim_Dm_MIP(IxI)'!F55/'MIP(IxI)_TFEVP'!F55)-1)*100,0)</f>
        <v>-3.3306690738754696E-14</v>
      </c>
      <c r="G55" s="247">
        <f>IFERROR(((+'Sim_Dm_MIP(IxI)'!G55/'MIP(IxI)_TFEVP'!G55)-1)*100,0)</f>
        <v>2.886579864025407E-13</v>
      </c>
      <c r="H55" s="247">
        <f>IFERROR(((+'Sim_Dm_MIP(IxI)'!H55/'MIP(IxI)_TFEVP'!H55)-1)*100,0)</f>
        <v>0</v>
      </c>
      <c r="I55" s="247">
        <f>IFERROR(((+'Sim_Dm_MIP(IxI)'!I55/'MIP(IxI)_TFEVP'!I55)-1)*100,0)</f>
        <v>8.8817841970012523E-14</v>
      </c>
      <c r="J55" s="247">
        <f>IFERROR(((+'Sim_Dm_MIP(IxI)'!J55/'MIP(IxI)_TFEVP'!J55)-1)*100,0)</f>
        <v>1.9984014443252818E-13</v>
      </c>
      <c r="K55" s="247">
        <f>IFERROR(((+'Sim_Dm_MIP(IxI)'!K55/'MIP(IxI)_TFEVP'!K55)-1)*100,0)</f>
        <v>-2.2204460492503131E-14</v>
      </c>
      <c r="L55" s="247">
        <f>IFERROR(((+'Sim_Dm_MIP(IxI)'!L55/'MIP(IxI)_TFEVP'!L55)-1)*100,0)</f>
        <v>-1.1102230246251565E-14</v>
      </c>
      <c r="M55" s="247">
        <f>IFERROR(((+'Sim_Dm_MIP(IxI)'!M55/'MIP(IxI)_TFEVP'!M55)-1)*100,0)</f>
        <v>-4.2188474935755949E-13</v>
      </c>
      <c r="N55" s="247">
        <f>IFERROR(((+'Sim_Dm_MIP(IxI)'!N55/'MIP(IxI)_TFEVP'!N55)-1)*100,0)</f>
        <v>-5.5511151231257827E-14</v>
      </c>
      <c r="O55" s="247">
        <f>IFERROR(((+'Sim_Dm_MIP(IxI)'!O55/'MIP(IxI)_TFEVP'!O55)-1)*100,0)</f>
        <v>0</v>
      </c>
      <c r="P55" s="247">
        <f>IFERROR(((+'Sim_Dm_MIP(IxI)'!P55/'MIP(IxI)_TFEVP'!P55)-1)*100,0)</f>
        <v>-5.1070259132757201E-13</v>
      </c>
      <c r="Q55" s="247">
        <f>IFERROR(((+'Sim_Dm_MIP(IxI)'!Q55/'MIP(IxI)_TFEVP'!Q55)-1)*100,0)</f>
        <v>2.6645352591003757E-13</v>
      </c>
      <c r="R55" s="247">
        <f>IFERROR(((+'Sim_Dm_MIP(IxI)'!R55/'MIP(IxI)_TFEVP'!R55)-1)*100,0)</f>
        <v>-1.8873791418627661E-13</v>
      </c>
      <c r="S55" s="247">
        <f>IFERROR(((+'Sim_Dm_MIP(IxI)'!S55/'MIP(IxI)_TFEVP'!S55)-1)*100,0)</f>
        <v>-6.6613381477509392E-14</v>
      </c>
      <c r="T55" s="247">
        <f>IFERROR(((+'Sim_Dm_MIP(IxI)'!T55/'MIP(IxI)_TFEVP'!T55)-1)*100,0)</f>
        <v>-4.4408920985006262E-14</v>
      </c>
      <c r="U55" s="247">
        <f>IFERROR(((+'Sim_Dm_MIP(IxI)'!U55/'MIP(IxI)_TFEVP'!U55)-1)*100,0)</f>
        <v>-4.4408920985006262E-13</v>
      </c>
      <c r="V55" s="247">
        <f>IFERROR(((+'Sim_Dm_MIP(IxI)'!V55/'MIP(IxI)_TFEVP'!V55)-1)*100,0)</f>
        <v>-4.4408920985006262E-14</v>
      </c>
      <c r="W55" s="247">
        <f>IFERROR(((+'Sim_Dm_MIP(IxI)'!W55/'MIP(IxI)_TFEVP'!W55)-1)*100,0)</f>
        <v>1.7763568394002505E-13</v>
      </c>
      <c r="X55" s="247">
        <f>IFERROR(((+'Sim_Dm_MIP(IxI)'!X55/'MIP(IxI)_TFEVP'!X55)-1)*100,0)</f>
        <v>-2.1094237467877974E-13</v>
      </c>
      <c r="Y55" s="247">
        <f>IFERROR(((+'Sim_Dm_MIP(IxI)'!Y55/'MIP(IxI)_TFEVP'!Y55)-1)*100,0)</f>
        <v>-3.3306690738754696E-13</v>
      </c>
      <c r="Z55" s="247">
        <f>IFERROR(((+'Sim_Dm_MIP(IxI)'!Z55/'MIP(IxI)_TFEVP'!Z55)-1)*100,0)</f>
        <v>8.8817841970012523E-14</v>
      </c>
      <c r="AA55" s="247">
        <f>IFERROR(((+'Sim_Dm_MIP(IxI)'!AA55/'MIP(IxI)_TFEVP'!AA55)-1)*100,0)</f>
        <v>4.4408920985006262E-14</v>
      </c>
      <c r="AB55" s="247">
        <f>IFERROR(((+'Sim_Dm_MIP(IxI)'!AB55/'MIP(IxI)_TFEVP'!AB55)-1)*100,0)</f>
        <v>2.6645352591003757E-13</v>
      </c>
      <c r="AC55" s="247">
        <f>IFERROR(((+'Sim_Dm_MIP(IxI)'!AC55/'MIP(IxI)_TFEVP'!AC55)-1)*100,0)</f>
        <v>-5.440092820663267E-13</v>
      </c>
      <c r="AD55" s="247">
        <f>IFERROR(((+'Sim_Dm_MIP(IxI)'!AD55/'MIP(IxI)_TFEVP'!AD55)-1)*100,0)</f>
        <v>8.8817841970012523E-14</v>
      </c>
      <c r="AE55" s="247">
        <f>IFERROR(((+'Sim_Dm_MIP(IxI)'!AE55/'MIP(IxI)_TFEVP'!AE55)-1)*100,0)</f>
        <v>3.7747582837255322E-13</v>
      </c>
      <c r="AF55" s="247">
        <f>IFERROR(((+'Sim_Dm_MIP(IxI)'!AF55/'MIP(IxI)_TFEVP'!AF55)-1)*100,0)</f>
        <v>-2.886579864025407E-13</v>
      </c>
      <c r="AG55" s="247">
        <f>IFERROR(((+'Sim_Dm_MIP(IxI)'!AG55/'MIP(IxI)_TFEVP'!AG55)-1)*100,0)</f>
        <v>1.9984014443252818E-13</v>
      </c>
      <c r="AH55" s="247">
        <f>IFERROR(((+'Sim_Dm_MIP(IxI)'!AH55/'MIP(IxI)_TFEVP'!AH55)-1)*100,0)</f>
        <v>2.4424906541753444E-13</v>
      </c>
      <c r="AI55" s="247">
        <f>IFERROR(((+'Sim_Dm_MIP(IxI)'!AI55/'MIP(IxI)_TFEVP'!AI55)-1)*100,0)</f>
        <v>-2.55351295663786E-13</v>
      </c>
      <c r="AJ55" s="247">
        <f>IFERROR(((+'Sim_Dm_MIP(IxI)'!AJ55/'MIP(IxI)_TFEVP'!AJ55)-1)*100,0)</f>
        <v>6.6613381477509392E-14</v>
      </c>
      <c r="AK55" s="247">
        <f>IFERROR(((+'Sim_Dm_MIP(IxI)'!AK55/'MIP(IxI)_TFEVP'!AK55)-1)*100,0)</f>
        <v>1.9984014443252818E-13</v>
      </c>
      <c r="AL55" s="247">
        <f>IFERROR(((+'Sim_Dm_MIP(IxI)'!AL55/'MIP(IxI)_TFEVP'!AL55)-1)*100,0)</f>
        <v>2.4424906541753444E-13</v>
      </c>
      <c r="AM55" s="247">
        <f>IFERROR(((+'Sim_Dm_MIP(IxI)'!AM55/'MIP(IxI)_TFEVP'!AM55)-1)*100,0)</f>
        <v>3.9968028886505635E-13</v>
      </c>
      <c r="AN55" s="247">
        <f>IFERROR(((+'Sim_Dm_MIP(IxI)'!AN55/'MIP(IxI)_TFEVP'!AN55)-1)*100,0)</f>
        <v>1.1102230246251565E-13</v>
      </c>
      <c r="AO55" s="247">
        <f>IFERROR(((+'Sim_Dm_MIP(IxI)'!AO55/'MIP(IxI)_TFEVP'!AO55)-1)*100,0)</f>
        <v>-2.9976021664879227E-13</v>
      </c>
      <c r="AP55" s="247">
        <f>IFERROR(((+'Sim_Dm_MIP(IxI)'!AP55/'MIP(IxI)_TFEVP'!AP55)-1)*100,0)</f>
        <v>2.6645352591003757E-13</v>
      </c>
      <c r="AQ55" s="247">
        <f>IFERROR(((+'Sim_Dm_MIP(IxI)'!AQ55/'MIP(IxI)_TFEVP'!AQ55)-1)*100,0)</f>
        <v>8.8817841970012523E-14</v>
      </c>
      <c r="AR55" s="247">
        <f>IFERROR(((+'Sim_Dm_MIP(IxI)'!AR55/'MIP(IxI)_TFEVP'!AR55)-1)*100,0)</f>
        <v>4.4408920985006262E-14</v>
      </c>
      <c r="AS55" s="247">
        <f>IFERROR(((+'Sim_Dm_MIP(IxI)'!AS55/'MIP(IxI)_TFEVP'!AS55)-1)*100,0)</f>
        <v>3.5527136788005009E-13</v>
      </c>
      <c r="AT55" s="247">
        <f>IFERROR(((+'Sim_Dm_MIP(IxI)'!AT55/'MIP(IxI)_TFEVP'!AT55)-1)*100,0)</f>
        <v>-3.9968028886505635E-13</v>
      </c>
      <c r="AU55" s="247">
        <f>IFERROR(((+'Sim_Dm_MIP(IxI)'!AU55/'MIP(IxI)_TFEVP'!AU55)-1)*100,0)</f>
        <v>-8.8817841970012523E-14</v>
      </c>
      <c r="AV55" s="247">
        <f>IFERROR(((+'Sim_Dm_MIP(IxI)'!AV55/'MIP(IxI)_TFEVP'!AV55)-1)*100,0)</f>
        <v>-9.9920072216264089E-14</v>
      </c>
      <c r="AW55" s="247">
        <f>IFERROR(((+'Sim_Dm_MIP(IxI)'!AW55/'MIP(IxI)_TFEVP'!AW55)-1)*100,0)</f>
        <v>6.6613381477509392E-14</v>
      </c>
      <c r="AX55" s="247">
        <f>IFERROR(((+'Sim_Dm_MIP(IxI)'!AX55/'MIP(IxI)_TFEVP'!AX55)-1)*100,0)</f>
        <v>1.1102230246251565E-13</v>
      </c>
      <c r="AY55" s="247">
        <f>IFERROR(((+'Sim_Dm_MIP(IxI)'!AY55/'MIP(IxI)_TFEVP'!AY55)-1)*100,0)</f>
        <v>1.1102230246251565E-13</v>
      </c>
      <c r="AZ55" s="247">
        <f>IFERROR(((+'Sim_Dm_MIP(IxI)'!AZ55/'MIP(IxI)_TFEVP'!AZ55)-1)*100,0)</f>
        <v>6.6613381477509392E-14</v>
      </c>
      <c r="BA55" s="247">
        <f>IFERROR(((+'Sim_Dm_MIP(IxI)'!BA55/'MIP(IxI)_TFEVP'!BA55)-1)*100,0)</f>
        <v>-4.6629367034256575E-13</v>
      </c>
      <c r="BB55" s="247">
        <f>IFERROR(((+'Sim_Dm_MIP(IxI)'!BB55/'MIP(IxI)_TFEVP'!BB55)-1)*100,0)</f>
        <v>-4.4408920985006262E-14</v>
      </c>
      <c r="BC55" s="247">
        <f>IFERROR(((+'Sim_Dm_MIP(IxI)'!BC55/'MIP(IxI)_TFEVP'!BC55)-1)*100,0)</f>
        <v>5.5511151231257827E-13</v>
      </c>
      <c r="BD55" s="247">
        <f>IFERROR(((+'Sim_Dm_MIP(IxI)'!BD55/'MIP(IxI)_TFEVP'!BD55)-1)*100,0)</f>
        <v>-1.6653345369377348E-13</v>
      </c>
      <c r="BE55" s="247">
        <f>IFERROR(((+'Sim_Dm_MIP(IxI)'!BE55/'MIP(IxI)_TFEVP'!BE55)-1)*100,0)</f>
        <v>2.2204460492503131E-14</v>
      </c>
      <c r="BF55" s="247">
        <f>IFERROR(((+'Sim_Dm_MIP(IxI)'!BF55/'MIP(IxI)_TFEVP'!BF55)-1)*100,0)</f>
        <v>3.1086244689504383E-13</v>
      </c>
      <c r="BG55" s="247">
        <f>IFERROR(((+'Sim_Dm_MIP(IxI)'!BG55/'MIP(IxI)_TFEVP'!BG55)-1)*100,0)</f>
        <v>-3.4416913763379853E-13</v>
      </c>
      <c r="BH55" s="247">
        <f>IFERROR(((+'Sim_Dm_MIP(IxI)'!BH55/'MIP(IxI)_TFEVP'!BH55)-1)*100,0)</f>
        <v>-2.2204460492503131E-13</v>
      </c>
      <c r="BI55" s="247">
        <f>IFERROR(((+'Sim_Dm_MIP(IxI)'!BI55/'MIP(IxI)_TFEVP'!BI55)-1)*100,0)</f>
        <v>4.4408920985006262E-14</v>
      </c>
      <c r="BJ55" s="247">
        <f>IFERROR(((+'Sim_Dm_MIP(IxI)'!BJ55/'MIP(IxI)_TFEVP'!BJ55)-1)*100,0)</f>
        <v>-3.7747582837255322E-13</v>
      </c>
      <c r="BK55" s="247">
        <f>IFERROR(((+'Sim_Dm_MIP(IxI)'!BK55/'MIP(IxI)_TFEVP'!BK55)-1)*100,0)</f>
        <v>6.6613381477509392E-14</v>
      </c>
      <c r="BL55" s="247">
        <f>IFERROR(((+'Sim_Dm_MIP(IxI)'!BL55/'MIP(IxI)_TFEVP'!BL55)-1)*100,0)</f>
        <v>-2.2204460492503131E-13</v>
      </c>
      <c r="BM55" s="247">
        <f>IFERROR(((+'Sim_Dm_MIP(IxI)'!BM55/'MIP(IxI)_TFEVP'!BM55)-1)*100,0)</f>
        <v>4.2188474935755949E-13</v>
      </c>
      <c r="BN55" s="247">
        <f>IFERROR(((+'Sim_Dm_MIP(IxI)'!BN55/'MIP(IxI)_TFEVP'!BN55)-1)*100,0)</f>
        <v>3.9968028886505635E-13</v>
      </c>
      <c r="BO55" s="247">
        <f>IFERROR(((+'Sim_Dm_MIP(IxI)'!BO55/'MIP(IxI)_TFEVP'!BO55)-1)*100,0)</f>
        <v>0</v>
      </c>
      <c r="BP55" s="247">
        <f>IFERROR(((+'Sim_Dm_MIP(IxI)'!BP55/'MIP(IxI)_TFEVP'!BP55)-1)*100,0)</f>
        <v>-4.1078251911130792E-13</v>
      </c>
      <c r="BQ55" s="247">
        <f>IFERROR(((+'Sim_Dm_MIP(IxI)'!BQ55/'MIP(IxI)_TFEVP'!BQ55)-1)*100,0)</f>
        <v>1.1102230246251565E-13</v>
      </c>
      <c r="BR55" s="247">
        <f>IFERROR(((+'Sim_Dm_MIP(IxI)'!BR55/'MIP(IxI)_TFEVP'!BR55)-1)*100,0)</f>
        <v>-1.1102230246251565E-14</v>
      </c>
      <c r="BS55" s="247">
        <f>IFERROR(((+'Sim_Dm_MIP(IxI)'!BS55/'MIP(IxI)_TFEVP'!BS55)-1)*100,0)</f>
        <v>-2.4424906541753444E-13</v>
      </c>
      <c r="BT55" s="247">
        <f>IFERROR(((+'Sim_Dm_MIP(IxI)'!BT55/'MIP(IxI)_TFEVP'!BT55)-1)*100,0)</f>
        <v>-4.4408920985006262E-14</v>
      </c>
      <c r="BU55" s="247">
        <f>IFERROR(((+'Sim_Dm_MIP(IxI)'!BU55/'MIP(IxI)_TFEVP'!BU55)-1)*100,0)</f>
        <v>-2.886579864025407E-13</v>
      </c>
      <c r="BV55" s="247">
        <f>IFERROR(((+'Sim_Dm_MIP(IxI)'!BV55/'MIP(IxI)_TFEVP'!BV55)-1)*100,0)</f>
        <v>0</v>
      </c>
      <c r="BW55" s="247">
        <f>IFERROR(((+'Sim_Dm_MIP(IxI)'!BW55/'MIP(IxI)_TFEVP'!BW55)-1)*100,0)</f>
        <v>-1.8873791418627661E-13</v>
      </c>
      <c r="BX55" s="247">
        <f>IFERROR(((+'Sim_Dm_MIP(IxI)'!BX55/'MIP(IxI)_TFEVP'!BX55)-1)*100,0)</f>
        <v>-2.3314683517128287E-13</v>
      </c>
      <c r="BY55" s="247">
        <f>IFERROR(((+'Sim_Dm_MIP(IxI)'!BY55/'MIP(IxI)_TFEVP'!BY55)-1)*100,0)</f>
        <v>-2.3314683517128287E-13</v>
      </c>
      <c r="BZ55" s="247">
        <f>IFERROR(((+'Sim_Dm_MIP(IxI)'!BZ55/'MIP(IxI)_TFEVP'!BZ55)-1)*100,0)</f>
        <v>-9.9920072216264089E-14</v>
      </c>
      <c r="CA55" s="265">
        <f>IFERROR(((+'Sim_Dm_MIP(IxI)'!CA55/'MIP(IxI)_TFEVP'!CA55)-1)*100,0)</f>
        <v>0</v>
      </c>
      <c r="CB55" s="256">
        <f>IFERROR(((+'Sim_Dm_MIP(IxI)'!CB55/'MIP(IxI)_TFEVP'!CB55)-1)*100,0)</f>
        <v>4.4408920985006262E-14</v>
      </c>
      <c r="CC55" s="246">
        <f>IFERROR(((+'Sim_Dm_MIP(IxI)'!CC55/'MIP(IxI)_TFEVP'!CC55)-1)*100,0)</f>
        <v>0</v>
      </c>
      <c r="CD55" s="247">
        <f>IFERROR(((+'Sim_Dm_MIP(IxI)'!CD55/'MIP(IxI)_TFEVP'!CD55)-1)*100,0)</f>
        <v>0</v>
      </c>
      <c r="CE55" s="247">
        <f>IFERROR(((+'Sim_Dm_MIP(IxI)'!CE55/'MIP(IxI)_TFEVP'!CE55)-1)*100,0)</f>
        <v>0</v>
      </c>
      <c r="CF55" s="247">
        <f>IFERROR(((+'Sim_Dm_MIP(IxI)'!CF55/'MIP(IxI)_TFEVP'!CF55)-1)*100,0)</f>
        <v>0</v>
      </c>
      <c r="CG55" s="247">
        <f>IFERROR(((+'Sim_Dm_MIP(IxI)'!CG55/'MIP(IxI)_TFEVP'!CG55)-1)*100,0)</f>
        <v>0</v>
      </c>
      <c r="CH55" s="248">
        <f>IFERROR(((+'Sim_Dm_MIP(IxI)'!CH55/'MIP(IxI)_TFEVP'!CH55)-1)*100,0)</f>
        <v>0</v>
      </c>
      <c r="CI55" s="279">
        <f>IFERROR(((+'Sim_Dm_MIP(IxI)'!CI55/'MIP(IxI)_TFEVP'!CI55)-1)*100,0)</f>
        <v>4.4408920985006262E-14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IFERROR(((+'Sim_Dm_MIP(IxI)'!D56/'MIP(IxI)_TFEVP'!D56)-1)*100,0)</f>
        <v>-2.1094237467877974E-13</v>
      </c>
      <c r="E56" s="247">
        <f>IFERROR(((+'Sim_Dm_MIP(IxI)'!E56/'MIP(IxI)_TFEVP'!E56)-1)*100,0)</f>
        <v>2.6645352591003757E-13</v>
      </c>
      <c r="F56" s="247">
        <f>IFERROR(((+'Sim_Dm_MIP(IxI)'!F56/'MIP(IxI)_TFEVP'!F56)-1)*100,0)</f>
        <v>-6.106226635438361E-13</v>
      </c>
      <c r="G56" s="247">
        <f>IFERROR(((+'Sim_Dm_MIP(IxI)'!G56/'MIP(IxI)_TFEVP'!G56)-1)*100,0)</f>
        <v>5.5511151231257827E-13</v>
      </c>
      <c r="H56" s="247">
        <f>IFERROR(((+'Sim_Dm_MIP(IxI)'!H56/'MIP(IxI)_TFEVP'!H56)-1)*100,0)</f>
        <v>-1.2212453270876722E-13</v>
      </c>
      <c r="I56" s="247">
        <f>IFERROR(((+'Sim_Dm_MIP(IxI)'!I56/'MIP(IxI)_TFEVP'!I56)-1)*100,0)</f>
        <v>-1.8873791418627661E-13</v>
      </c>
      <c r="J56" s="247">
        <f>IFERROR(((+'Sim_Dm_MIP(IxI)'!J56/'MIP(IxI)_TFEVP'!J56)-1)*100,0)</f>
        <v>3.9968028886505635E-13</v>
      </c>
      <c r="K56" s="247">
        <f>IFERROR(((+'Sim_Dm_MIP(IxI)'!K56/'MIP(IxI)_TFEVP'!K56)-1)*100,0)</f>
        <v>2.2204460492503131E-14</v>
      </c>
      <c r="L56" s="247">
        <f>IFERROR(((+'Sim_Dm_MIP(IxI)'!L56/'MIP(IxI)_TFEVP'!L56)-1)*100,0)</f>
        <v>-3.3306690738754696E-14</v>
      </c>
      <c r="M56" s="247">
        <f>IFERROR(((+'Sim_Dm_MIP(IxI)'!M56/'MIP(IxI)_TFEVP'!M56)-1)*100,0)</f>
        <v>-3.9968028886505635E-13</v>
      </c>
      <c r="N56" s="247">
        <f>IFERROR(((+'Sim_Dm_MIP(IxI)'!N56/'MIP(IxI)_TFEVP'!N56)-1)*100,0)</f>
        <v>-2.1094237467877974E-13</v>
      </c>
      <c r="O56" s="247">
        <f>IFERROR(((+'Sim_Dm_MIP(IxI)'!O56/'MIP(IxI)_TFEVP'!O56)-1)*100,0)</f>
        <v>1.5543122344752192E-13</v>
      </c>
      <c r="P56" s="247">
        <f>IFERROR(((+'Sim_Dm_MIP(IxI)'!P56/'MIP(IxI)_TFEVP'!P56)-1)*100,0)</f>
        <v>-2.9976021664879227E-13</v>
      </c>
      <c r="Q56" s="247">
        <f>IFERROR(((+'Sim_Dm_MIP(IxI)'!Q56/'MIP(IxI)_TFEVP'!Q56)-1)*100,0)</f>
        <v>1.1102230246251565E-13</v>
      </c>
      <c r="R56" s="247">
        <f>IFERROR(((+'Sim_Dm_MIP(IxI)'!R56/'MIP(IxI)_TFEVP'!R56)-1)*100,0)</f>
        <v>-4.6629367034256575E-13</v>
      </c>
      <c r="S56" s="247">
        <f>IFERROR(((+'Sim_Dm_MIP(IxI)'!S56/'MIP(IxI)_TFEVP'!S56)-1)*100,0)</f>
        <v>-1.9984014443252818E-13</v>
      </c>
      <c r="T56" s="247">
        <f>IFERROR(((+'Sim_Dm_MIP(IxI)'!T56/'MIP(IxI)_TFEVP'!T56)-1)*100,0)</f>
        <v>1.3322676295501878E-13</v>
      </c>
      <c r="U56" s="247">
        <f>IFERROR(((+'Sim_Dm_MIP(IxI)'!U56/'MIP(IxI)_TFEVP'!U56)-1)*100,0)</f>
        <v>-1.2212453270876722E-13</v>
      </c>
      <c r="V56" s="247">
        <f>IFERROR(((+'Sim_Dm_MIP(IxI)'!V56/'MIP(IxI)_TFEVP'!V56)-1)*100,0)</f>
        <v>-5.2180482157382357E-13</v>
      </c>
      <c r="W56" s="247">
        <f>IFERROR(((+'Sim_Dm_MIP(IxI)'!W56/'MIP(IxI)_TFEVP'!W56)-1)*100,0)</f>
        <v>4.4408920985006262E-13</v>
      </c>
      <c r="X56" s="247">
        <f>IFERROR(((+'Sim_Dm_MIP(IxI)'!X56/'MIP(IxI)_TFEVP'!X56)-1)*100,0)</f>
        <v>2.6645352591003757E-13</v>
      </c>
      <c r="Y56" s="247">
        <f>IFERROR(((+'Sim_Dm_MIP(IxI)'!Y56/'MIP(IxI)_TFEVP'!Y56)-1)*100,0)</f>
        <v>-2.886579864025407E-13</v>
      </c>
      <c r="Z56" s="247">
        <f>IFERROR(((+'Sim_Dm_MIP(IxI)'!Z56/'MIP(IxI)_TFEVP'!Z56)-1)*100,0)</f>
        <v>3.5527136788005009E-13</v>
      </c>
      <c r="AA56" s="247">
        <f>IFERROR(((+'Sim_Dm_MIP(IxI)'!AA56/'MIP(IxI)_TFEVP'!AA56)-1)*100,0)</f>
        <v>3.7747582837255322E-13</v>
      </c>
      <c r="AB56" s="247">
        <f>IFERROR(((+'Sim_Dm_MIP(IxI)'!AB56/'MIP(IxI)_TFEVP'!AB56)-1)*100,0)</f>
        <v>8.4376949871511897E-13</v>
      </c>
      <c r="AC56" s="247">
        <f>IFERROR(((+'Sim_Dm_MIP(IxI)'!AC56/'MIP(IxI)_TFEVP'!AC56)-1)*100,0)</f>
        <v>-5.9952043329758453E-13</v>
      </c>
      <c r="AD56" s="247">
        <f>IFERROR(((+'Sim_Dm_MIP(IxI)'!AD56/'MIP(IxI)_TFEVP'!AD56)-1)*100,0)</f>
        <v>-1.7763568394002505E-13</v>
      </c>
      <c r="AE56" s="247">
        <f>IFERROR(((+'Sim_Dm_MIP(IxI)'!AE56/'MIP(IxI)_TFEVP'!AE56)-1)*100,0)</f>
        <v>1.1102230246251565E-13</v>
      </c>
      <c r="AF56" s="247">
        <f>IFERROR(((+'Sim_Dm_MIP(IxI)'!AF56/'MIP(IxI)_TFEVP'!AF56)-1)*100,0)</f>
        <v>3.3306690738754696E-13</v>
      </c>
      <c r="AG56" s="247">
        <f>IFERROR(((+'Sim_Dm_MIP(IxI)'!AG56/'MIP(IxI)_TFEVP'!AG56)-1)*100,0)</f>
        <v>5.9952043329758453E-13</v>
      </c>
      <c r="AH56" s="247">
        <f>IFERROR(((+'Sim_Dm_MIP(IxI)'!AH56/'MIP(IxI)_TFEVP'!AH56)-1)*100,0)</f>
        <v>1.3322676295501878E-13</v>
      </c>
      <c r="AI56" s="247">
        <f>IFERROR(((+'Sim_Dm_MIP(IxI)'!AI56/'MIP(IxI)_TFEVP'!AI56)-1)*100,0)</f>
        <v>-9.9920072216264089E-14</v>
      </c>
      <c r="AJ56" s="247">
        <f>IFERROR(((+'Sim_Dm_MIP(IxI)'!AJ56/'MIP(IxI)_TFEVP'!AJ56)-1)*100,0)</f>
        <v>-1.1102230246251565E-13</v>
      </c>
      <c r="AK56" s="247">
        <f>IFERROR(((+'Sim_Dm_MIP(IxI)'!AK56/'MIP(IxI)_TFEVP'!AK56)-1)*100,0)</f>
        <v>1.3322676295501878E-13</v>
      </c>
      <c r="AL56" s="247">
        <f>IFERROR(((+'Sim_Dm_MIP(IxI)'!AL56/'MIP(IxI)_TFEVP'!AL56)-1)*100,0)</f>
        <v>4.2188474935755949E-13</v>
      </c>
      <c r="AM56" s="247">
        <f>IFERROR(((+'Sim_Dm_MIP(IxI)'!AM56/'MIP(IxI)_TFEVP'!AM56)-1)*100,0)</f>
        <v>5.9952043329758453E-13</v>
      </c>
      <c r="AN56" s="247">
        <f>IFERROR(((+'Sim_Dm_MIP(IxI)'!AN56/'MIP(IxI)_TFEVP'!AN56)-1)*100,0)</f>
        <v>1.7763568394002505E-13</v>
      </c>
      <c r="AO56" s="247">
        <f>IFERROR(((+'Sim_Dm_MIP(IxI)'!AO56/'MIP(IxI)_TFEVP'!AO56)-1)*100,0)</f>
        <v>-4.1078251911130792E-13</v>
      </c>
      <c r="AP56" s="247">
        <f>IFERROR(((+'Sim_Dm_MIP(IxI)'!AP56/'MIP(IxI)_TFEVP'!AP56)-1)*100,0)</f>
        <v>-8.8817841970012523E-14</v>
      </c>
      <c r="AQ56" s="247">
        <f>IFERROR(((+'Sim_Dm_MIP(IxI)'!AQ56/'MIP(IxI)_TFEVP'!AQ56)-1)*100,0)</f>
        <v>0</v>
      </c>
      <c r="AR56" s="247">
        <f>IFERROR(((+'Sim_Dm_MIP(IxI)'!AR56/'MIP(IxI)_TFEVP'!AR56)-1)*100,0)</f>
        <v>4.2188474935755949E-13</v>
      </c>
      <c r="AS56" s="247">
        <f>IFERROR(((+'Sim_Dm_MIP(IxI)'!AS56/'MIP(IxI)_TFEVP'!AS56)-1)*100,0)</f>
        <v>2.2204460492503131E-13</v>
      </c>
      <c r="AT56" s="247">
        <f>IFERROR(((+'Sim_Dm_MIP(IxI)'!AT56/'MIP(IxI)_TFEVP'!AT56)-1)*100,0)</f>
        <v>-6.6613381477509392E-13</v>
      </c>
      <c r="AU56" s="247">
        <f>IFERROR(((+'Sim_Dm_MIP(IxI)'!AU56/'MIP(IxI)_TFEVP'!AU56)-1)*100,0)</f>
        <v>1.7763568394002505E-13</v>
      </c>
      <c r="AV56" s="247">
        <f>IFERROR(((+'Sim_Dm_MIP(IxI)'!AV56/'MIP(IxI)_TFEVP'!AV56)-1)*100,0)</f>
        <v>-3.4416913763379853E-13</v>
      </c>
      <c r="AW56" s="247">
        <f>IFERROR(((+'Sim_Dm_MIP(IxI)'!AW56/'MIP(IxI)_TFEVP'!AW56)-1)*100,0)</f>
        <v>-2.9976021664879227E-13</v>
      </c>
      <c r="AX56" s="247">
        <f>IFERROR(((+'Sim_Dm_MIP(IxI)'!AX56/'MIP(IxI)_TFEVP'!AX56)-1)*100,0)</f>
        <v>-5.440092820663267E-13</v>
      </c>
      <c r="AY56" s="247">
        <f>IFERROR(((+'Sim_Dm_MIP(IxI)'!AY56/'MIP(IxI)_TFEVP'!AY56)-1)*100,0)</f>
        <v>3.9968028886505635E-13</v>
      </c>
      <c r="AZ56" s="247">
        <f>IFERROR(((+'Sim_Dm_MIP(IxI)'!AZ56/'MIP(IxI)_TFEVP'!AZ56)-1)*100,0)</f>
        <v>2.2204460492503131E-14</v>
      </c>
      <c r="BA56" s="247">
        <f>IFERROR(((+'Sim_Dm_MIP(IxI)'!BA56/'MIP(IxI)_TFEVP'!BA56)-1)*100,0)</f>
        <v>-2.6645352591003757E-13</v>
      </c>
      <c r="BB56" s="247">
        <f>IFERROR(((+'Sim_Dm_MIP(IxI)'!BB56/'MIP(IxI)_TFEVP'!BB56)-1)*100,0)</f>
        <v>3.3306690738754696E-13</v>
      </c>
      <c r="BC56" s="247">
        <f>IFERROR(((+'Sim_Dm_MIP(IxI)'!BC56/'MIP(IxI)_TFEVP'!BC56)-1)*100,0)</f>
        <v>5.5511151231257827E-13</v>
      </c>
      <c r="BD56" s="247">
        <f>IFERROR(((+'Sim_Dm_MIP(IxI)'!BD56/'MIP(IxI)_TFEVP'!BD56)-1)*100,0)</f>
        <v>-2.7755575615628914E-13</v>
      </c>
      <c r="BE56" s="247">
        <f>IFERROR(((+'Sim_Dm_MIP(IxI)'!BE56/'MIP(IxI)_TFEVP'!BE56)-1)*100,0)</f>
        <v>2.6645352591003757E-13</v>
      </c>
      <c r="BF56" s="247">
        <f>IFERROR(((+'Sim_Dm_MIP(IxI)'!BF56/'MIP(IxI)_TFEVP'!BF56)-1)*100,0)</f>
        <v>1.5543122344752192E-13</v>
      </c>
      <c r="BG56" s="247">
        <f>IFERROR(((+'Sim_Dm_MIP(IxI)'!BG56/'MIP(IxI)_TFEVP'!BG56)-1)*100,0)</f>
        <v>-3.5527136788005009E-13</v>
      </c>
      <c r="BH56" s="247">
        <f>IFERROR(((+'Sim_Dm_MIP(IxI)'!BH56/'MIP(IxI)_TFEVP'!BH56)-1)*100,0)</f>
        <v>0</v>
      </c>
      <c r="BI56" s="247">
        <f>IFERROR(((+'Sim_Dm_MIP(IxI)'!BI56/'MIP(IxI)_TFEVP'!BI56)-1)*100,0)</f>
        <v>-1.4432899320127035E-13</v>
      </c>
      <c r="BJ56" s="247">
        <f>IFERROR(((+'Sim_Dm_MIP(IxI)'!BJ56/'MIP(IxI)_TFEVP'!BJ56)-1)*100,0)</f>
        <v>-5.6621374255882984E-13</v>
      </c>
      <c r="BK56" s="247">
        <f>IFERROR(((+'Sim_Dm_MIP(IxI)'!BK56/'MIP(IxI)_TFEVP'!BK56)-1)*100,0)</f>
        <v>2.6645352591003757E-13</v>
      </c>
      <c r="BL56" s="247">
        <f>IFERROR(((+'Sim_Dm_MIP(IxI)'!BL56/'MIP(IxI)_TFEVP'!BL56)-1)*100,0)</f>
        <v>-3.9968028886505635E-13</v>
      </c>
      <c r="BM56" s="247">
        <f>IFERROR(((+'Sim_Dm_MIP(IxI)'!BM56/'MIP(IxI)_TFEVP'!BM56)-1)*100,0)</f>
        <v>8.8817841970012523E-14</v>
      </c>
      <c r="BN56" s="247">
        <f>IFERROR(((+'Sim_Dm_MIP(IxI)'!BN56/'MIP(IxI)_TFEVP'!BN56)-1)*100,0)</f>
        <v>1.7763568394002505E-13</v>
      </c>
      <c r="BO56" s="247">
        <f>IFERROR(((+'Sim_Dm_MIP(IxI)'!BO56/'MIP(IxI)_TFEVP'!BO56)-1)*100,0)</f>
        <v>-2.886579864025407E-13</v>
      </c>
      <c r="BP56" s="247">
        <f>IFERROR(((+'Sim_Dm_MIP(IxI)'!BP56/'MIP(IxI)_TFEVP'!BP56)-1)*100,0)</f>
        <v>-1.9984014443252818E-13</v>
      </c>
      <c r="BQ56" s="247">
        <f>IFERROR(((+'Sim_Dm_MIP(IxI)'!BQ56/'MIP(IxI)_TFEVP'!BQ56)-1)*100,0)</f>
        <v>-3.7747582837255322E-13</v>
      </c>
      <c r="BR56" s="247">
        <f>IFERROR(((+'Sim_Dm_MIP(IxI)'!BR56/'MIP(IxI)_TFEVP'!BR56)-1)*100,0)</f>
        <v>2.2204460492503131E-13</v>
      </c>
      <c r="BS56" s="247">
        <f>IFERROR(((+'Sim_Dm_MIP(IxI)'!BS56/'MIP(IxI)_TFEVP'!BS56)-1)*100,0)</f>
        <v>-2.6645352591003757E-13</v>
      </c>
      <c r="BT56" s="247">
        <f>IFERROR(((+'Sim_Dm_MIP(IxI)'!BT56/'MIP(IxI)_TFEVP'!BT56)-1)*100,0)</f>
        <v>8.8817841970012523E-14</v>
      </c>
      <c r="BU56" s="247">
        <f>IFERROR(((+'Sim_Dm_MIP(IxI)'!BU56/'MIP(IxI)_TFEVP'!BU56)-1)*100,0)</f>
        <v>0</v>
      </c>
      <c r="BV56" s="247">
        <f>IFERROR(((+'Sim_Dm_MIP(IxI)'!BV56/'MIP(IxI)_TFEVP'!BV56)-1)*100,0)</f>
        <v>-3.1086244689504383E-13</v>
      </c>
      <c r="BW56" s="247">
        <f>IFERROR(((+'Sim_Dm_MIP(IxI)'!BW56/'MIP(IxI)_TFEVP'!BW56)-1)*100,0)</f>
        <v>-1.3322676295501878E-13</v>
      </c>
      <c r="BX56" s="247">
        <f>IFERROR(((+'Sim_Dm_MIP(IxI)'!BX56/'MIP(IxI)_TFEVP'!BX56)-1)*100,0)</f>
        <v>1.5543122344752192E-13</v>
      </c>
      <c r="BY56" s="247">
        <f>IFERROR(((+'Sim_Dm_MIP(IxI)'!BY56/'MIP(IxI)_TFEVP'!BY56)-1)*100,0)</f>
        <v>1.3322676295501878E-13</v>
      </c>
      <c r="BZ56" s="247">
        <f>IFERROR(((+'Sim_Dm_MIP(IxI)'!BZ56/'MIP(IxI)_TFEVP'!BZ56)-1)*100,0)</f>
        <v>-3.3306690738754696E-14</v>
      </c>
      <c r="CA56" s="265">
        <f>IFERROR(((+'Sim_Dm_MIP(IxI)'!CA56/'MIP(IxI)_TFEVP'!CA56)-1)*100,0)</f>
        <v>0</v>
      </c>
      <c r="CB56" s="256">
        <f>IFERROR(((+'Sim_Dm_MIP(IxI)'!CB56/'MIP(IxI)_TFEVP'!CB56)-1)*100,0)</f>
        <v>-2.3314683517128287E-13</v>
      </c>
      <c r="CC56" s="246">
        <f>IFERROR(((+'Sim_Dm_MIP(IxI)'!CC56/'MIP(IxI)_TFEVP'!CC56)-1)*100,0)</f>
        <v>0</v>
      </c>
      <c r="CD56" s="247">
        <f>IFERROR(((+'Sim_Dm_MIP(IxI)'!CD56/'MIP(IxI)_TFEVP'!CD56)-1)*100,0)</f>
        <v>0</v>
      </c>
      <c r="CE56" s="247">
        <f>IFERROR(((+'Sim_Dm_MIP(IxI)'!CE56/'MIP(IxI)_TFEVP'!CE56)-1)*100,0)</f>
        <v>0</v>
      </c>
      <c r="CF56" s="247">
        <f>IFERROR(((+'Sim_Dm_MIP(IxI)'!CF56/'MIP(IxI)_TFEVP'!CF56)-1)*100,0)</f>
        <v>0</v>
      </c>
      <c r="CG56" s="247">
        <f>IFERROR(((+'Sim_Dm_MIP(IxI)'!CG56/'MIP(IxI)_TFEVP'!CG56)-1)*100,0)</f>
        <v>0</v>
      </c>
      <c r="CH56" s="248">
        <f>IFERROR(((+'Sim_Dm_MIP(IxI)'!CH56/'MIP(IxI)_TFEVP'!CH56)-1)*100,0)</f>
        <v>0</v>
      </c>
      <c r="CI56" s="279">
        <f>IFERROR(((+'Sim_Dm_MIP(IxI)'!CI56/'MIP(IxI)_TFEVP'!CI56)-1)*100,0)</f>
        <v>-7.7715611723760958E-14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IFERROR(((+'Sim_Dm_MIP(IxI)'!D57/'MIP(IxI)_TFEVP'!D57)-1)*100,0)</f>
        <v>-2.9976021664879227E-13</v>
      </c>
      <c r="E57" s="247">
        <f>IFERROR(((+'Sim_Dm_MIP(IxI)'!E57/'MIP(IxI)_TFEVP'!E57)-1)*100,0)</f>
        <v>0</v>
      </c>
      <c r="F57" s="247">
        <f>IFERROR(((+'Sim_Dm_MIP(IxI)'!F57/'MIP(IxI)_TFEVP'!F57)-1)*100,0)</f>
        <v>-2.2204460492503131E-14</v>
      </c>
      <c r="G57" s="247">
        <f>IFERROR(((+'Sim_Dm_MIP(IxI)'!G57/'MIP(IxI)_TFEVP'!G57)-1)*100,0)</f>
        <v>2.4424906541753444E-13</v>
      </c>
      <c r="H57" s="247">
        <f>IFERROR(((+'Sim_Dm_MIP(IxI)'!H57/'MIP(IxI)_TFEVP'!H57)-1)*100,0)</f>
        <v>-4.4408920985006262E-14</v>
      </c>
      <c r="I57" s="247">
        <f>IFERROR(((+'Sim_Dm_MIP(IxI)'!I57/'MIP(IxI)_TFEVP'!I57)-1)*100,0)</f>
        <v>-3.3306690738754696E-13</v>
      </c>
      <c r="J57" s="247">
        <f>IFERROR(((+'Sim_Dm_MIP(IxI)'!J57/'MIP(IxI)_TFEVP'!J57)-1)*100,0)</f>
        <v>-2.55351295663786E-13</v>
      </c>
      <c r="K57" s="247">
        <f>IFERROR(((+'Sim_Dm_MIP(IxI)'!K57/'MIP(IxI)_TFEVP'!K57)-1)*100,0)</f>
        <v>2.886579864025407E-13</v>
      </c>
      <c r="L57" s="247">
        <f>IFERROR(((+'Sim_Dm_MIP(IxI)'!L57/'MIP(IxI)_TFEVP'!L57)-1)*100,0)</f>
        <v>-3.3306690738754696E-14</v>
      </c>
      <c r="M57" s="247">
        <f>IFERROR(((+'Sim_Dm_MIP(IxI)'!M57/'MIP(IxI)_TFEVP'!M57)-1)*100,0)</f>
        <v>-5.2180482157382357E-13</v>
      </c>
      <c r="N57" s="247">
        <f>IFERROR(((+'Sim_Dm_MIP(IxI)'!N57/'MIP(IxI)_TFEVP'!N57)-1)*100,0)</f>
        <v>2.2204460492503131E-14</v>
      </c>
      <c r="O57" s="247">
        <f>IFERROR(((+'Sim_Dm_MIP(IxI)'!O57/'MIP(IxI)_TFEVP'!O57)-1)*100,0)</f>
        <v>-1.3322676295501878E-13</v>
      </c>
      <c r="P57" s="247">
        <f>IFERROR(((+'Sim_Dm_MIP(IxI)'!P57/'MIP(IxI)_TFEVP'!P57)-1)*100,0)</f>
        <v>2.2204460492503131E-14</v>
      </c>
      <c r="Q57" s="247">
        <f>IFERROR(((+'Sim_Dm_MIP(IxI)'!Q57/'MIP(IxI)_TFEVP'!Q57)-1)*100,0)</f>
        <v>-4.4408920985006262E-14</v>
      </c>
      <c r="R57" s="247">
        <f>IFERROR(((+'Sim_Dm_MIP(IxI)'!R57/'MIP(IxI)_TFEVP'!R57)-1)*100,0)</f>
        <v>-2.4424906541753444E-13</v>
      </c>
      <c r="S57" s="247">
        <f>IFERROR(((+'Sim_Dm_MIP(IxI)'!S57/'MIP(IxI)_TFEVP'!S57)-1)*100,0)</f>
        <v>-2.1094237467877974E-13</v>
      </c>
      <c r="T57" s="247">
        <f>IFERROR(((+'Sim_Dm_MIP(IxI)'!T57/'MIP(IxI)_TFEVP'!T57)-1)*100,0)</f>
        <v>4.4408920985006262E-14</v>
      </c>
      <c r="U57" s="247">
        <f>IFERROR(((+'Sim_Dm_MIP(IxI)'!U57/'MIP(IxI)_TFEVP'!U57)-1)*100,0)</f>
        <v>-7.1054273576010019E-13</v>
      </c>
      <c r="V57" s="247">
        <f>IFERROR(((+'Sim_Dm_MIP(IxI)'!V57/'MIP(IxI)_TFEVP'!V57)-1)*100,0)</f>
        <v>-4.4408920985006262E-13</v>
      </c>
      <c r="W57" s="247">
        <f>IFERROR(((+'Sim_Dm_MIP(IxI)'!W57/'MIP(IxI)_TFEVP'!W57)-1)*100,0)</f>
        <v>2.6645352591003757E-13</v>
      </c>
      <c r="X57" s="247">
        <f>IFERROR(((+'Sim_Dm_MIP(IxI)'!X57/'MIP(IxI)_TFEVP'!X57)-1)*100,0)</f>
        <v>1.3322676295501878E-13</v>
      </c>
      <c r="Y57" s="247">
        <f>IFERROR(((+'Sim_Dm_MIP(IxI)'!Y57/'MIP(IxI)_TFEVP'!Y57)-1)*100,0)</f>
        <v>-3.4416913763379853E-13</v>
      </c>
      <c r="Z57" s="247">
        <f>IFERROR(((+'Sim_Dm_MIP(IxI)'!Z57/'MIP(IxI)_TFEVP'!Z57)-1)*100,0)</f>
        <v>5.9952043329758453E-13</v>
      </c>
      <c r="AA57" s="247">
        <f>IFERROR(((+'Sim_Dm_MIP(IxI)'!AA57/'MIP(IxI)_TFEVP'!AA57)-1)*100,0)</f>
        <v>4.6629367034256575E-13</v>
      </c>
      <c r="AB57" s="247">
        <f>IFERROR(((+'Sim_Dm_MIP(IxI)'!AB57/'MIP(IxI)_TFEVP'!AB57)-1)*100,0)</f>
        <v>1.5543122344752192E-13</v>
      </c>
      <c r="AC57" s="247">
        <f>IFERROR(((+'Sim_Dm_MIP(IxI)'!AC57/'MIP(IxI)_TFEVP'!AC57)-1)*100,0)</f>
        <v>-5.6621374255882984E-13</v>
      </c>
      <c r="AD57" s="247">
        <f>IFERROR(((+'Sim_Dm_MIP(IxI)'!AD57/'MIP(IxI)_TFEVP'!AD57)-1)*100,0)</f>
        <v>-4.4408920985006262E-14</v>
      </c>
      <c r="AE57" s="247">
        <f>IFERROR(((+'Sim_Dm_MIP(IxI)'!AE57/'MIP(IxI)_TFEVP'!AE57)-1)*100,0)</f>
        <v>3.5527136788005009E-13</v>
      </c>
      <c r="AF57" s="247">
        <f>IFERROR(((+'Sim_Dm_MIP(IxI)'!AF57/'MIP(IxI)_TFEVP'!AF57)-1)*100,0)</f>
        <v>2.2204460492503131E-13</v>
      </c>
      <c r="AG57" s="247">
        <f>IFERROR(((+'Sim_Dm_MIP(IxI)'!AG57/'MIP(IxI)_TFEVP'!AG57)-1)*100,0)</f>
        <v>4.4408920985006262E-13</v>
      </c>
      <c r="AH57" s="247">
        <f>IFERROR(((+'Sim_Dm_MIP(IxI)'!AH57/'MIP(IxI)_TFEVP'!AH57)-1)*100,0)</f>
        <v>1.1102230246251565E-13</v>
      </c>
      <c r="AI57" s="247">
        <f>IFERROR(((+'Sim_Dm_MIP(IxI)'!AI57/'MIP(IxI)_TFEVP'!AI57)-1)*100,0)</f>
        <v>-1.3322676295501878E-13</v>
      </c>
      <c r="AJ57" s="247">
        <f>IFERROR(((+'Sim_Dm_MIP(IxI)'!AJ57/'MIP(IxI)_TFEVP'!AJ57)-1)*100,0)</f>
        <v>-1.2212453270876722E-13</v>
      </c>
      <c r="AK57" s="247">
        <f>IFERROR(((+'Sim_Dm_MIP(IxI)'!AK57/'MIP(IxI)_TFEVP'!AK57)-1)*100,0)</f>
        <v>2.4424906541753444E-13</v>
      </c>
      <c r="AL57" s="247">
        <f>IFERROR(((+'Sim_Dm_MIP(IxI)'!AL57/'MIP(IxI)_TFEVP'!AL57)-1)*100,0)</f>
        <v>3.1086244689504383E-13</v>
      </c>
      <c r="AM57" s="247">
        <f>IFERROR(((+'Sim_Dm_MIP(IxI)'!AM57/'MIP(IxI)_TFEVP'!AM57)-1)*100,0)</f>
        <v>2.886579864025407E-13</v>
      </c>
      <c r="AN57" s="247">
        <f>IFERROR(((+'Sim_Dm_MIP(IxI)'!AN57/'MIP(IxI)_TFEVP'!AN57)-1)*100,0)</f>
        <v>4.4408920985006262E-14</v>
      </c>
      <c r="AO57" s="247">
        <f>IFERROR(((+'Sim_Dm_MIP(IxI)'!AO57/'MIP(IxI)_TFEVP'!AO57)-1)*100,0)</f>
        <v>-3.219646771412954E-13</v>
      </c>
      <c r="AP57" s="247">
        <f>IFERROR(((+'Sim_Dm_MIP(IxI)'!AP57/'MIP(IxI)_TFEVP'!AP57)-1)*100,0)</f>
        <v>0</v>
      </c>
      <c r="AQ57" s="247">
        <f>IFERROR(((+'Sim_Dm_MIP(IxI)'!AQ57/'MIP(IxI)_TFEVP'!AQ57)-1)*100,0)</f>
        <v>1.1102230246251565E-13</v>
      </c>
      <c r="AR57" s="247">
        <f>IFERROR(((+'Sim_Dm_MIP(IxI)'!AR57/'MIP(IxI)_TFEVP'!AR57)-1)*100,0)</f>
        <v>1.9984014443252818E-13</v>
      </c>
      <c r="AS57" s="247">
        <f>IFERROR(((+'Sim_Dm_MIP(IxI)'!AS57/'MIP(IxI)_TFEVP'!AS57)-1)*100,0)</f>
        <v>3.9968028886505635E-13</v>
      </c>
      <c r="AT57" s="247">
        <f>IFERROR(((+'Sim_Dm_MIP(IxI)'!AT57/'MIP(IxI)_TFEVP'!AT57)-1)*100,0)</f>
        <v>-1.1102230246251565E-14</v>
      </c>
      <c r="AU57" s="247">
        <f>IFERROR(((+'Sim_Dm_MIP(IxI)'!AU57/'MIP(IxI)_TFEVP'!AU57)-1)*100,0)</f>
        <v>2.2204460492503131E-13</v>
      </c>
      <c r="AV57" s="247">
        <f>IFERROR(((+'Sim_Dm_MIP(IxI)'!AV57/'MIP(IxI)_TFEVP'!AV57)-1)*100,0)</f>
        <v>-1.1102230246251565E-14</v>
      </c>
      <c r="AW57" s="247">
        <f>IFERROR(((+'Sim_Dm_MIP(IxI)'!AW57/'MIP(IxI)_TFEVP'!AW57)-1)*100,0)</f>
        <v>-3.5527136788005009E-13</v>
      </c>
      <c r="AX57" s="247">
        <f>IFERROR(((+'Sim_Dm_MIP(IxI)'!AX57/'MIP(IxI)_TFEVP'!AX57)-1)*100,0)</f>
        <v>-4.4408920985006262E-14</v>
      </c>
      <c r="AY57" s="247">
        <f>IFERROR(((+'Sim_Dm_MIP(IxI)'!AY57/'MIP(IxI)_TFEVP'!AY57)-1)*100,0)</f>
        <v>2.2204460492503131E-14</v>
      </c>
      <c r="AZ57" s="247">
        <f>IFERROR(((+'Sim_Dm_MIP(IxI)'!AZ57/'MIP(IxI)_TFEVP'!AZ57)-1)*100,0)</f>
        <v>0</v>
      </c>
      <c r="BA57" s="247">
        <f>IFERROR(((+'Sim_Dm_MIP(IxI)'!BA57/'MIP(IxI)_TFEVP'!BA57)-1)*100,0)</f>
        <v>-2.4424906541753444E-13</v>
      </c>
      <c r="BB57" s="247">
        <f>IFERROR(((+'Sim_Dm_MIP(IxI)'!BB57/'MIP(IxI)_TFEVP'!BB57)-1)*100,0)</f>
        <v>-1.7763568394002505E-13</v>
      </c>
      <c r="BC57" s="247">
        <f>IFERROR(((+'Sim_Dm_MIP(IxI)'!BC57/'MIP(IxI)_TFEVP'!BC57)-1)*100,0)</f>
        <v>1.3322676295501878E-13</v>
      </c>
      <c r="BD57" s="247">
        <f>IFERROR(((+'Sim_Dm_MIP(IxI)'!BD57/'MIP(IxI)_TFEVP'!BD57)-1)*100,0)</f>
        <v>-2.7755575615628914E-13</v>
      </c>
      <c r="BE57" s="247">
        <f>IFERROR(((+'Sim_Dm_MIP(IxI)'!BE57/'MIP(IxI)_TFEVP'!BE57)-1)*100,0)</f>
        <v>6.6613381477509392E-14</v>
      </c>
      <c r="BF57" s="247">
        <f>IFERROR(((+'Sim_Dm_MIP(IxI)'!BF57/'MIP(IxI)_TFEVP'!BF57)-1)*100,0)</f>
        <v>1.1102230246251565E-13</v>
      </c>
      <c r="BG57" s="247">
        <f>IFERROR(((+'Sim_Dm_MIP(IxI)'!BG57/'MIP(IxI)_TFEVP'!BG57)-1)*100,0)</f>
        <v>-4.3298697960381105E-13</v>
      </c>
      <c r="BH57" s="247">
        <f>IFERROR(((+'Sim_Dm_MIP(IxI)'!BH57/'MIP(IxI)_TFEVP'!BH57)-1)*100,0)</f>
        <v>0</v>
      </c>
      <c r="BI57" s="247">
        <f>IFERROR(((+'Sim_Dm_MIP(IxI)'!BI57/'MIP(IxI)_TFEVP'!BI57)-1)*100,0)</f>
        <v>0</v>
      </c>
      <c r="BJ57" s="247">
        <f>IFERROR(((+'Sim_Dm_MIP(IxI)'!BJ57/'MIP(IxI)_TFEVP'!BJ57)-1)*100,0)</f>
        <v>-3.219646771412954E-13</v>
      </c>
      <c r="BK57" s="247">
        <f>IFERROR(((+'Sim_Dm_MIP(IxI)'!BK57/'MIP(IxI)_TFEVP'!BK57)-1)*100,0)</f>
        <v>3.1086244689504383E-13</v>
      </c>
      <c r="BL57" s="247">
        <f>IFERROR(((+'Sim_Dm_MIP(IxI)'!BL57/'MIP(IxI)_TFEVP'!BL57)-1)*100,0)</f>
        <v>-1.7763568394002505E-13</v>
      </c>
      <c r="BM57" s="247">
        <f>IFERROR(((+'Sim_Dm_MIP(IxI)'!BM57/'MIP(IxI)_TFEVP'!BM57)-1)*100,0)</f>
        <v>2.2204460492503131E-14</v>
      </c>
      <c r="BN57" s="247">
        <f>IFERROR(((+'Sim_Dm_MIP(IxI)'!BN57/'MIP(IxI)_TFEVP'!BN57)-1)*100,0)</f>
        <v>2.2204460492503131E-13</v>
      </c>
      <c r="BO57" s="247">
        <f>IFERROR(((+'Sim_Dm_MIP(IxI)'!BO57/'MIP(IxI)_TFEVP'!BO57)-1)*100,0)</f>
        <v>-2.2204460492503131E-14</v>
      </c>
      <c r="BP57" s="247">
        <f>IFERROR(((+'Sim_Dm_MIP(IxI)'!BP57/'MIP(IxI)_TFEVP'!BP57)-1)*100,0)</f>
        <v>-1.5543122344752192E-13</v>
      </c>
      <c r="BQ57" s="247">
        <f>IFERROR(((+'Sim_Dm_MIP(IxI)'!BQ57/'MIP(IxI)_TFEVP'!BQ57)-1)*100,0)</f>
        <v>-3.3306690738754696E-14</v>
      </c>
      <c r="BR57" s="247">
        <f>IFERROR(((+'Sim_Dm_MIP(IxI)'!BR57/'MIP(IxI)_TFEVP'!BR57)-1)*100,0)</f>
        <v>1.5543122344752192E-13</v>
      </c>
      <c r="BS57" s="247">
        <f>IFERROR(((+'Sim_Dm_MIP(IxI)'!BS57/'MIP(IxI)_TFEVP'!BS57)-1)*100,0)</f>
        <v>-2.6645352591003757E-13</v>
      </c>
      <c r="BT57" s="247">
        <f>IFERROR(((+'Sim_Dm_MIP(IxI)'!BT57/'MIP(IxI)_TFEVP'!BT57)-1)*100,0)</f>
        <v>-1.1102230246251565E-13</v>
      </c>
      <c r="BU57" s="247">
        <f>IFERROR(((+'Sim_Dm_MIP(IxI)'!BU57/'MIP(IxI)_TFEVP'!BU57)-1)*100,0)</f>
        <v>-1.3322676295501878E-13</v>
      </c>
      <c r="BV57" s="247">
        <f>IFERROR(((+'Sim_Dm_MIP(IxI)'!BV57/'MIP(IxI)_TFEVP'!BV57)-1)*100,0)</f>
        <v>-1.7763568394002505E-13</v>
      </c>
      <c r="BW57" s="247">
        <f>IFERROR(((+'Sim_Dm_MIP(IxI)'!BW57/'MIP(IxI)_TFEVP'!BW57)-1)*100,0)</f>
        <v>1.3322676295501878E-13</v>
      </c>
      <c r="BX57" s="247">
        <f>IFERROR(((+'Sim_Dm_MIP(IxI)'!BX57/'MIP(IxI)_TFEVP'!BX57)-1)*100,0)</f>
        <v>6.6613381477509392E-14</v>
      </c>
      <c r="BY57" s="247">
        <f>IFERROR(((+'Sim_Dm_MIP(IxI)'!BY57/'MIP(IxI)_TFEVP'!BY57)-1)*100,0)</f>
        <v>-1.4432899320127035E-13</v>
      </c>
      <c r="BZ57" s="247">
        <f>IFERROR(((+'Sim_Dm_MIP(IxI)'!BZ57/'MIP(IxI)_TFEVP'!BZ57)-1)*100,0)</f>
        <v>4.4408920985006262E-14</v>
      </c>
      <c r="CA57" s="265">
        <f>IFERROR(((+'Sim_Dm_MIP(IxI)'!CA57/'MIP(IxI)_TFEVP'!CA57)-1)*100,0)</f>
        <v>0</v>
      </c>
      <c r="CB57" s="256">
        <f>IFERROR(((+'Sim_Dm_MIP(IxI)'!CB57/'MIP(IxI)_TFEVP'!CB57)-1)*100,0)</f>
        <v>-1.2212453270876722E-13</v>
      </c>
      <c r="CC57" s="246">
        <f>IFERROR(((+'Sim_Dm_MIP(IxI)'!CC57/'MIP(IxI)_TFEVP'!CC57)-1)*100,0)</f>
        <v>0</v>
      </c>
      <c r="CD57" s="247">
        <f>IFERROR(((+'Sim_Dm_MIP(IxI)'!CD57/'MIP(IxI)_TFEVP'!CD57)-1)*100,0)</f>
        <v>0</v>
      </c>
      <c r="CE57" s="247">
        <f>IFERROR(((+'Sim_Dm_MIP(IxI)'!CE57/'MIP(IxI)_TFEVP'!CE57)-1)*100,0)</f>
        <v>0</v>
      </c>
      <c r="CF57" s="247">
        <f>IFERROR(((+'Sim_Dm_MIP(IxI)'!CF57/'MIP(IxI)_TFEVP'!CF57)-1)*100,0)</f>
        <v>0</v>
      </c>
      <c r="CG57" s="247">
        <f>IFERROR(((+'Sim_Dm_MIP(IxI)'!CG57/'MIP(IxI)_TFEVP'!CG57)-1)*100,0)</f>
        <v>0</v>
      </c>
      <c r="CH57" s="248">
        <f>IFERROR(((+'Sim_Dm_MIP(IxI)'!CH57/'MIP(IxI)_TFEVP'!CH57)-1)*100,0)</f>
        <v>0</v>
      </c>
      <c r="CI57" s="279">
        <f>IFERROR(((+'Sim_Dm_MIP(IxI)'!CI57/'MIP(IxI)_TFEVP'!CI57)-1)*100,0)</f>
        <v>-5.5511151231257827E-14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IFERROR(((+'Sim_Dm_MIP(IxI)'!D58/'MIP(IxI)_TFEVP'!D58)-1)*100,0)</f>
        <v>-1.4432899320127035E-13</v>
      </c>
      <c r="E58" s="247">
        <f>IFERROR(((+'Sim_Dm_MIP(IxI)'!E58/'MIP(IxI)_TFEVP'!E58)-1)*100,0)</f>
        <v>2.4424906541753444E-13</v>
      </c>
      <c r="F58" s="247">
        <f>IFERROR(((+'Sim_Dm_MIP(IxI)'!F58/'MIP(IxI)_TFEVP'!F58)-1)*100,0)</f>
        <v>2.886579864025407E-13</v>
      </c>
      <c r="G58" s="247">
        <f>IFERROR(((+'Sim_Dm_MIP(IxI)'!G58/'MIP(IxI)_TFEVP'!G58)-1)*100,0)</f>
        <v>4.4408920985006262E-14</v>
      </c>
      <c r="H58" s="247">
        <f>IFERROR(((+'Sim_Dm_MIP(IxI)'!H58/'MIP(IxI)_TFEVP'!H58)-1)*100,0)</f>
        <v>-5.5511151231257827E-14</v>
      </c>
      <c r="I58" s="247">
        <f>IFERROR(((+'Sim_Dm_MIP(IxI)'!I58/'MIP(IxI)_TFEVP'!I58)-1)*100,0)</f>
        <v>-6.6613381477509392E-14</v>
      </c>
      <c r="J58" s="247">
        <f>IFERROR(((+'Sim_Dm_MIP(IxI)'!J58/'MIP(IxI)_TFEVP'!J58)-1)*100,0)</f>
        <v>6.6613381477509392E-14</v>
      </c>
      <c r="K58" s="247">
        <f>IFERROR(((+'Sim_Dm_MIP(IxI)'!K58/'MIP(IxI)_TFEVP'!K58)-1)*100,0)</f>
        <v>3.7747582837255322E-13</v>
      </c>
      <c r="L58" s="247">
        <f>IFERROR(((+'Sim_Dm_MIP(IxI)'!L58/'MIP(IxI)_TFEVP'!L58)-1)*100,0)</f>
        <v>3.1086244689504383E-13</v>
      </c>
      <c r="M58" s="247">
        <f>IFERROR(((+'Sim_Dm_MIP(IxI)'!M58/'MIP(IxI)_TFEVP'!M58)-1)*100,0)</f>
        <v>-4.9960036108132044E-13</v>
      </c>
      <c r="N58" s="247">
        <f>IFERROR(((+'Sim_Dm_MIP(IxI)'!N58/'MIP(IxI)_TFEVP'!N58)-1)*100,0)</f>
        <v>8.8817841970012523E-14</v>
      </c>
      <c r="O58" s="247">
        <f>IFERROR(((+'Sim_Dm_MIP(IxI)'!O58/'MIP(IxI)_TFEVP'!O58)-1)*100,0)</f>
        <v>1.3322676295501878E-13</v>
      </c>
      <c r="P58" s="247">
        <f>IFERROR(((+'Sim_Dm_MIP(IxI)'!P58/'MIP(IxI)_TFEVP'!P58)-1)*100,0)</f>
        <v>-1.5543122344752192E-13</v>
      </c>
      <c r="Q58" s="247">
        <f>IFERROR(((+'Sim_Dm_MIP(IxI)'!Q58/'MIP(IxI)_TFEVP'!Q58)-1)*100,0)</f>
        <v>-1.1102230246251565E-13</v>
      </c>
      <c r="R58" s="247">
        <f>IFERROR(((+'Sim_Dm_MIP(IxI)'!R58/'MIP(IxI)_TFEVP'!R58)-1)*100,0)</f>
        <v>8.8817841970012523E-14</v>
      </c>
      <c r="S58" s="247">
        <f>IFERROR(((+'Sim_Dm_MIP(IxI)'!S58/'MIP(IxI)_TFEVP'!S58)-1)*100,0)</f>
        <v>-3.7747582837255322E-13</v>
      </c>
      <c r="T58" s="247">
        <f>IFERROR(((+'Sim_Dm_MIP(IxI)'!T58/'MIP(IxI)_TFEVP'!T58)-1)*100,0)</f>
        <v>3.5527136788005009E-13</v>
      </c>
      <c r="U58" s="247">
        <f>IFERROR(((+'Sim_Dm_MIP(IxI)'!U58/'MIP(IxI)_TFEVP'!U58)-1)*100,0)</f>
        <v>-3.3306690738754696E-13</v>
      </c>
      <c r="V58" s="247">
        <f>IFERROR(((+'Sim_Dm_MIP(IxI)'!V58/'MIP(IxI)_TFEVP'!V58)-1)*100,0)</f>
        <v>-1.1102230246251565E-13</v>
      </c>
      <c r="W58" s="247">
        <f>IFERROR(((+'Sim_Dm_MIP(IxI)'!W58/'MIP(IxI)_TFEVP'!W58)-1)*100,0)</f>
        <v>5.1070259132757201E-13</v>
      </c>
      <c r="X58" s="247">
        <f>IFERROR(((+'Sim_Dm_MIP(IxI)'!X58/'MIP(IxI)_TFEVP'!X58)-1)*100,0)</f>
        <v>1.1102230246251565E-13</v>
      </c>
      <c r="Y58" s="247">
        <f>IFERROR(((+'Sim_Dm_MIP(IxI)'!Y58/'MIP(IxI)_TFEVP'!Y58)-1)*100,0)</f>
        <v>2.886579864025407E-13</v>
      </c>
      <c r="Z58" s="247">
        <f>IFERROR(((+'Sim_Dm_MIP(IxI)'!Z58/'MIP(IxI)_TFEVP'!Z58)-1)*100,0)</f>
        <v>3.5527136788005009E-13</v>
      </c>
      <c r="AA58" s="247">
        <f>IFERROR(((+'Sim_Dm_MIP(IxI)'!AA58/'MIP(IxI)_TFEVP'!AA58)-1)*100,0)</f>
        <v>-1.6653345369377348E-13</v>
      </c>
      <c r="AB58" s="247">
        <f>IFERROR(((+'Sim_Dm_MIP(IxI)'!AB58/'MIP(IxI)_TFEVP'!AB58)-1)*100,0)</f>
        <v>5.3290705182007514E-13</v>
      </c>
      <c r="AC58" s="247">
        <f>IFERROR(((+'Sim_Dm_MIP(IxI)'!AC58/'MIP(IxI)_TFEVP'!AC58)-1)*100,0)</f>
        <v>-4.4408920985006262E-13</v>
      </c>
      <c r="AD58" s="247">
        <f>IFERROR(((+'Sim_Dm_MIP(IxI)'!AD58/'MIP(IxI)_TFEVP'!AD58)-1)*100,0)</f>
        <v>-2.3314683517128287E-13</v>
      </c>
      <c r="AE58" s="247">
        <f>IFERROR(((+'Sim_Dm_MIP(IxI)'!AE58/'MIP(IxI)_TFEVP'!AE58)-1)*100,0)</f>
        <v>3.7747582837255322E-13</v>
      </c>
      <c r="AF58" s="247">
        <f>IFERROR(((+'Sim_Dm_MIP(IxI)'!AF58/'MIP(IxI)_TFEVP'!AF58)-1)*100,0)</f>
        <v>-8.8817841970012523E-14</v>
      </c>
      <c r="AG58" s="247">
        <f>IFERROR(((+'Sim_Dm_MIP(IxI)'!AG58/'MIP(IxI)_TFEVP'!AG58)-1)*100,0)</f>
        <v>5.5511151231257827E-13</v>
      </c>
      <c r="AH58" s="247">
        <f>IFERROR(((+'Sim_Dm_MIP(IxI)'!AH58/'MIP(IxI)_TFEVP'!AH58)-1)*100,0)</f>
        <v>-1.4432899320127035E-13</v>
      </c>
      <c r="AI58" s="247">
        <f>IFERROR(((+'Sim_Dm_MIP(IxI)'!AI58/'MIP(IxI)_TFEVP'!AI58)-1)*100,0)</f>
        <v>-3.1086244689504383E-13</v>
      </c>
      <c r="AJ58" s="247">
        <f>IFERROR(((+'Sim_Dm_MIP(IxI)'!AJ58/'MIP(IxI)_TFEVP'!AJ58)-1)*100,0)</f>
        <v>-1.7763568394002505E-13</v>
      </c>
      <c r="AK58" s="247">
        <f>IFERROR(((+'Sim_Dm_MIP(IxI)'!AK58/'MIP(IxI)_TFEVP'!AK58)-1)*100,0)</f>
        <v>1.1102230246251565E-13</v>
      </c>
      <c r="AL58" s="247">
        <f>IFERROR(((+'Sim_Dm_MIP(IxI)'!AL58/'MIP(IxI)_TFEVP'!AL58)-1)*100,0)</f>
        <v>3.9968028886505635E-13</v>
      </c>
      <c r="AM58" s="247">
        <f>IFERROR(((+'Sim_Dm_MIP(IxI)'!AM58/'MIP(IxI)_TFEVP'!AM58)-1)*100,0)</f>
        <v>1.7763568394002505E-13</v>
      </c>
      <c r="AN58" s="247">
        <f>IFERROR(((+'Sim_Dm_MIP(IxI)'!AN58/'MIP(IxI)_TFEVP'!AN58)-1)*100,0)</f>
        <v>1.5543122344752192E-13</v>
      </c>
      <c r="AO58" s="247">
        <f>IFERROR(((+'Sim_Dm_MIP(IxI)'!AO58/'MIP(IxI)_TFEVP'!AO58)-1)*100,0)</f>
        <v>-2.7755575615628914E-13</v>
      </c>
      <c r="AP58" s="247">
        <f>IFERROR(((+'Sim_Dm_MIP(IxI)'!AP58/'MIP(IxI)_TFEVP'!AP58)-1)*100,0)</f>
        <v>1.5543122344752192E-13</v>
      </c>
      <c r="AQ58" s="247">
        <f>IFERROR(((+'Sim_Dm_MIP(IxI)'!AQ58/'MIP(IxI)_TFEVP'!AQ58)-1)*100,0)</f>
        <v>3.7747582837255322E-13</v>
      </c>
      <c r="AR58" s="247">
        <f>IFERROR(((+'Sim_Dm_MIP(IxI)'!AR58/'MIP(IxI)_TFEVP'!AR58)-1)*100,0)</f>
        <v>4.4408920985006262E-14</v>
      </c>
      <c r="AS58" s="247">
        <f>IFERROR(((+'Sim_Dm_MIP(IxI)'!AS58/'MIP(IxI)_TFEVP'!AS58)-1)*100,0)</f>
        <v>2.6645352591003757E-13</v>
      </c>
      <c r="AT58" s="247">
        <f>IFERROR(((+'Sim_Dm_MIP(IxI)'!AT58/'MIP(IxI)_TFEVP'!AT58)-1)*100,0)</f>
        <v>-4.8849813083506888E-13</v>
      </c>
      <c r="AU58" s="247">
        <f>IFERROR(((+'Sim_Dm_MIP(IxI)'!AU58/'MIP(IxI)_TFEVP'!AU58)-1)*100,0)</f>
        <v>1.1102230246251565E-13</v>
      </c>
      <c r="AV58" s="247">
        <f>IFERROR(((+'Sim_Dm_MIP(IxI)'!AV58/'MIP(IxI)_TFEVP'!AV58)-1)*100,0)</f>
        <v>-6.6613381477509392E-14</v>
      </c>
      <c r="AW58" s="247">
        <f>IFERROR(((+'Sim_Dm_MIP(IxI)'!AW58/'MIP(IxI)_TFEVP'!AW58)-1)*100,0)</f>
        <v>1.3322676295501878E-13</v>
      </c>
      <c r="AX58" s="247">
        <f>IFERROR(((+'Sim_Dm_MIP(IxI)'!AX58/'MIP(IxI)_TFEVP'!AX58)-1)*100,0)</f>
        <v>-5.5511151231257827E-14</v>
      </c>
      <c r="AY58" s="247">
        <f>IFERROR(((+'Sim_Dm_MIP(IxI)'!AY58/'MIP(IxI)_TFEVP'!AY58)-1)*100,0)</f>
        <v>0</v>
      </c>
      <c r="AZ58" s="247">
        <f>IFERROR(((+'Sim_Dm_MIP(IxI)'!AZ58/'MIP(IxI)_TFEVP'!AZ58)-1)*100,0)</f>
        <v>-3.219646771412954E-13</v>
      </c>
      <c r="BA58" s="247">
        <f>IFERROR(((+'Sim_Dm_MIP(IxI)'!BA58/'MIP(IxI)_TFEVP'!BA58)-1)*100,0)</f>
        <v>-4.5519144009631418E-13</v>
      </c>
      <c r="BB58" s="247">
        <f>IFERROR(((+'Sim_Dm_MIP(IxI)'!BB58/'MIP(IxI)_TFEVP'!BB58)-1)*100,0)</f>
        <v>-2.7755575615628914E-13</v>
      </c>
      <c r="BC58" s="247">
        <f>IFERROR(((+'Sim_Dm_MIP(IxI)'!BC58/'MIP(IxI)_TFEVP'!BC58)-1)*100,0)</f>
        <v>2.2204460492503131E-13</v>
      </c>
      <c r="BD58" s="247">
        <f>IFERROR(((+'Sim_Dm_MIP(IxI)'!BD58/'MIP(IxI)_TFEVP'!BD58)-1)*100,0)</f>
        <v>-9.9920072216264089E-14</v>
      </c>
      <c r="BE58" s="247">
        <f>IFERROR(((+'Sim_Dm_MIP(IxI)'!BE58/'MIP(IxI)_TFEVP'!BE58)-1)*100,0)</f>
        <v>1.9984014443252818E-13</v>
      </c>
      <c r="BF58" s="247">
        <f>IFERROR(((+'Sim_Dm_MIP(IxI)'!BF58/'MIP(IxI)_TFEVP'!BF58)-1)*100,0)</f>
        <v>2.886579864025407E-13</v>
      </c>
      <c r="BG58" s="247">
        <f>IFERROR(((+'Sim_Dm_MIP(IxI)'!BG58/'MIP(IxI)_TFEVP'!BG58)-1)*100,0)</f>
        <v>-2.2204460492503131E-14</v>
      </c>
      <c r="BH58" s="247">
        <f>IFERROR(((+'Sim_Dm_MIP(IxI)'!BH58/'MIP(IxI)_TFEVP'!BH58)-1)*100,0)</f>
        <v>2.6645352591003757E-13</v>
      </c>
      <c r="BI58" s="247">
        <f>IFERROR(((+'Sim_Dm_MIP(IxI)'!BI58/'MIP(IxI)_TFEVP'!BI58)-1)*100,0)</f>
        <v>2.2204460492503131E-14</v>
      </c>
      <c r="BJ58" s="247">
        <f>IFERROR(((+'Sim_Dm_MIP(IxI)'!BJ58/'MIP(IxI)_TFEVP'!BJ58)-1)*100,0)</f>
        <v>-4.7739590058881731E-13</v>
      </c>
      <c r="BK58" s="247">
        <f>IFERROR(((+'Sim_Dm_MIP(IxI)'!BK58/'MIP(IxI)_TFEVP'!BK58)-1)*100,0)</f>
        <v>-1.1102230246251565E-14</v>
      </c>
      <c r="BL58" s="247">
        <f>IFERROR(((+'Sim_Dm_MIP(IxI)'!BL58/'MIP(IxI)_TFEVP'!BL58)-1)*100,0)</f>
        <v>2.6645352591003757E-13</v>
      </c>
      <c r="BM58" s="247">
        <f>IFERROR(((+'Sim_Dm_MIP(IxI)'!BM58/'MIP(IxI)_TFEVP'!BM58)-1)*100,0)</f>
        <v>-3.3306690738754696E-14</v>
      </c>
      <c r="BN58" s="247">
        <f>IFERROR(((+'Sim_Dm_MIP(IxI)'!BN58/'MIP(IxI)_TFEVP'!BN58)-1)*100,0)</f>
        <v>1.7763568394002505E-13</v>
      </c>
      <c r="BO58" s="247">
        <f>IFERROR(((+'Sim_Dm_MIP(IxI)'!BO58/'MIP(IxI)_TFEVP'!BO58)-1)*100,0)</f>
        <v>1.1102230246251565E-13</v>
      </c>
      <c r="BP58" s="247">
        <f>IFERROR(((+'Sim_Dm_MIP(IxI)'!BP58/'MIP(IxI)_TFEVP'!BP58)-1)*100,0)</f>
        <v>-3.3306690738754696E-13</v>
      </c>
      <c r="BQ58" s="247">
        <f>IFERROR(((+'Sim_Dm_MIP(IxI)'!BQ58/'MIP(IxI)_TFEVP'!BQ58)-1)*100,0)</f>
        <v>1.1102230246251565E-13</v>
      </c>
      <c r="BR58" s="247">
        <f>IFERROR(((+'Sim_Dm_MIP(IxI)'!BR58/'MIP(IxI)_TFEVP'!BR58)-1)*100,0)</f>
        <v>2.2204460492503131E-14</v>
      </c>
      <c r="BS58" s="247">
        <f>IFERROR(((+'Sim_Dm_MIP(IxI)'!BS58/'MIP(IxI)_TFEVP'!BS58)-1)*100,0)</f>
        <v>4.4408920985006262E-14</v>
      </c>
      <c r="BT58" s="247">
        <f>IFERROR(((+'Sim_Dm_MIP(IxI)'!BT58/'MIP(IxI)_TFEVP'!BT58)-1)*100,0)</f>
        <v>-1.3322676295501878E-13</v>
      </c>
      <c r="BU58" s="247">
        <f>IFERROR(((+'Sim_Dm_MIP(IxI)'!BU58/'MIP(IxI)_TFEVP'!BU58)-1)*100,0)</f>
        <v>-2.7755575615628914E-13</v>
      </c>
      <c r="BV58" s="247">
        <f>IFERROR(((+'Sim_Dm_MIP(IxI)'!BV58/'MIP(IxI)_TFEVP'!BV58)-1)*100,0)</f>
        <v>-6.6613381477509392E-14</v>
      </c>
      <c r="BW58" s="247">
        <f>IFERROR(((+'Sim_Dm_MIP(IxI)'!BW58/'MIP(IxI)_TFEVP'!BW58)-1)*100,0)</f>
        <v>8.8817841970012523E-14</v>
      </c>
      <c r="BX58" s="247">
        <f>IFERROR(((+'Sim_Dm_MIP(IxI)'!BX58/'MIP(IxI)_TFEVP'!BX58)-1)*100,0)</f>
        <v>-2.886579864025407E-13</v>
      </c>
      <c r="BY58" s="247">
        <f>IFERROR(((+'Sim_Dm_MIP(IxI)'!BY58/'MIP(IxI)_TFEVP'!BY58)-1)*100,0)</f>
        <v>2.2204460492503131E-14</v>
      </c>
      <c r="BZ58" s="247">
        <f>IFERROR(((+'Sim_Dm_MIP(IxI)'!BZ58/'MIP(IxI)_TFEVP'!BZ58)-1)*100,0)</f>
        <v>-3.5527136788005009E-13</v>
      </c>
      <c r="CA58" s="265">
        <f>IFERROR(((+'Sim_Dm_MIP(IxI)'!CA58/'MIP(IxI)_TFEVP'!CA58)-1)*100,0)</f>
        <v>0</v>
      </c>
      <c r="CB58" s="256">
        <f>IFERROR(((+'Sim_Dm_MIP(IxI)'!CB58/'MIP(IxI)_TFEVP'!CB58)-1)*100,0)</f>
        <v>-1.5543122344752192E-13</v>
      </c>
      <c r="CC58" s="246">
        <f>IFERROR(((+'Sim_Dm_MIP(IxI)'!CC58/'MIP(IxI)_TFEVP'!CC58)-1)*100,0)</f>
        <v>0</v>
      </c>
      <c r="CD58" s="247">
        <f>IFERROR(((+'Sim_Dm_MIP(IxI)'!CD58/'MIP(IxI)_TFEVP'!CD58)-1)*100,0)</f>
        <v>0</v>
      </c>
      <c r="CE58" s="247">
        <f>IFERROR(((+'Sim_Dm_MIP(IxI)'!CE58/'MIP(IxI)_TFEVP'!CE58)-1)*100,0)</f>
        <v>0</v>
      </c>
      <c r="CF58" s="247">
        <f>IFERROR(((+'Sim_Dm_MIP(IxI)'!CF58/'MIP(IxI)_TFEVP'!CF58)-1)*100,0)</f>
        <v>0</v>
      </c>
      <c r="CG58" s="247">
        <f>IFERROR(((+'Sim_Dm_MIP(IxI)'!CG58/'MIP(IxI)_TFEVP'!CG58)-1)*100,0)</f>
        <v>0</v>
      </c>
      <c r="CH58" s="248">
        <f>IFERROR(((+'Sim_Dm_MIP(IxI)'!CH58/'MIP(IxI)_TFEVP'!CH58)-1)*100,0)</f>
        <v>0</v>
      </c>
      <c r="CI58" s="279">
        <f>IFERROR(((+'Sim_Dm_MIP(IxI)'!CI58/'MIP(IxI)_TFEVP'!CI58)-1)*100,0)</f>
        <v>-6.6613381477509392E-14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IFERROR(((+'Sim_Dm_MIP(IxI)'!D59/'MIP(IxI)_TFEVP'!D59)-1)*100,0)</f>
        <v>-2.6645352591003757E-13</v>
      </c>
      <c r="E59" s="247">
        <f>IFERROR(((+'Sim_Dm_MIP(IxI)'!E59/'MIP(IxI)_TFEVP'!E59)-1)*100,0)</f>
        <v>2.2204460492503131E-13</v>
      </c>
      <c r="F59" s="247">
        <f>IFERROR(((+'Sim_Dm_MIP(IxI)'!F59/'MIP(IxI)_TFEVP'!F59)-1)*100,0)</f>
        <v>-1.9984014443252818E-13</v>
      </c>
      <c r="G59" s="247">
        <f>IFERROR(((+'Sim_Dm_MIP(IxI)'!G59/'MIP(IxI)_TFEVP'!G59)-1)*100,0)</f>
        <v>6.6613381477509392E-14</v>
      </c>
      <c r="H59" s="247">
        <f>IFERROR(((+'Sim_Dm_MIP(IxI)'!H59/'MIP(IxI)_TFEVP'!H59)-1)*100,0)</f>
        <v>-3.3306690738754696E-13</v>
      </c>
      <c r="I59" s="247">
        <f>IFERROR(((+'Sim_Dm_MIP(IxI)'!I59/'MIP(IxI)_TFEVP'!I59)-1)*100,0)</f>
        <v>-1.6653345369377348E-13</v>
      </c>
      <c r="J59" s="247">
        <f>IFERROR(((+'Sim_Dm_MIP(IxI)'!J59/'MIP(IxI)_TFEVP'!J59)-1)*100,0)</f>
        <v>1.7763568394002505E-13</v>
      </c>
      <c r="K59" s="247">
        <f>IFERROR(((+'Sim_Dm_MIP(IxI)'!K59/'MIP(IxI)_TFEVP'!K59)-1)*100,0)</f>
        <v>4.6629367034256575E-13</v>
      </c>
      <c r="L59" s="247">
        <f>IFERROR(((+'Sim_Dm_MIP(IxI)'!L59/'MIP(IxI)_TFEVP'!L59)-1)*100,0)</f>
        <v>6.6613381477509392E-14</v>
      </c>
      <c r="M59" s="247">
        <f>IFERROR(((+'Sim_Dm_MIP(IxI)'!M59/'MIP(IxI)_TFEVP'!M59)-1)*100,0)</f>
        <v>0</v>
      </c>
      <c r="N59" s="247">
        <f>IFERROR(((+'Sim_Dm_MIP(IxI)'!N59/'MIP(IxI)_TFEVP'!N59)-1)*100,0)</f>
        <v>-6.6613381477509392E-14</v>
      </c>
      <c r="O59" s="247">
        <f>IFERROR(((+'Sim_Dm_MIP(IxI)'!O59/'MIP(IxI)_TFEVP'!O59)-1)*100,0)</f>
        <v>-1.9984014443252818E-13</v>
      </c>
      <c r="P59" s="247">
        <f>IFERROR(((+'Sim_Dm_MIP(IxI)'!P59/'MIP(IxI)_TFEVP'!P59)-1)*100,0)</f>
        <v>2.2204460492503131E-13</v>
      </c>
      <c r="Q59" s="247">
        <f>IFERROR(((+'Sim_Dm_MIP(IxI)'!Q59/'MIP(IxI)_TFEVP'!Q59)-1)*100,0)</f>
        <v>-1.4432899320127035E-13</v>
      </c>
      <c r="R59" s="247">
        <f>IFERROR(((+'Sim_Dm_MIP(IxI)'!R59/'MIP(IxI)_TFEVP'!R59)-1)*100,0)</f>
        <v>-1.1102230246251565E-13</v>
      </c>
      <c r="S59" s="247">
        <f>IFERROR(((+'Sim_Dm_MIP(IxI)'!S59/'MIP(IxI)_TFEVP'!S59)-1)*100,0)</f>
        <v>-4.4408920985006262E-14</v>
      </c>
      <c r="T59" s="247">
        <f>IFERROR(((+'Sim_Dm_MIP(IxI)'!T59/'MIP(IxI)_TFEVP'!T59)-1)*100,0)</f>
        <v>1.1102230246251565E-13</v>
      </c>
      <c r="U59" s="247">
        <f>IFERROR(((+'Sim_Dm_MIP(IxI)'!U59/'MIP(IxI)_TFEVP'!U59)-1)*100,0)</f>
        <v>-4.8849813083506888E-13</v>
      </c>
      <c r="V59" s="247">
        <f>IFERROR(((+'Sim_Dm_MIP(IxI)'!V59/'MIP(IxI)_TFEVP'!V59)-1)*100,0)</f>
        <v>-2.7755575615628914E-13</v>
      </c>
      <c r="W59" s="247">
        <f>IFERROR(((+'Sim_Dm_MIP(IxI)'!W59/'MIP(IxI)_TFEVP'!W59)-1)*100,0)</f>
        <v>2.886579864025407E-13</v>
      </c>
      <c r="X59" s="247">
        <f>IFERROR(((+'Sim_Dm_MIP(IxI)'!X59/'MIP(IxI)_TFEVP'!X59)-1)*100,0)</f>
        <v>2.6645352591003757E-13</v>
      </c>
      <c r="Y59" s="247">
        <f>IFERROR(((+'Sim_Dm_MIP(IxI)'!Y59/'MIP(IxI)_TFEVP'!Y59)-1)*100,0)</f>
        <v>-3.5527136788005009E-13</v>
      </c>
      <c r="Z59" s="247">
        <f>IFERROR(((+'Sim_Dm_MIP(IxI)'!Z59/'MIP(IxI)_TFEVP'!Z59)-1)*100,0)</f>
        <v>3.7747582837255322E-13</v>
      </c>
      <c r="AA59" s="247">
        <f>IFERROR(((+'Sim_Dm_MIP(IxI)'!AA59/'MIP(IxI)_TFEVP'!AA59)-1)*100,0)</f>
        <v>1.7763568394002505E-13</v>
      </c>
      <c r="AB59" s="247">
        <f>IFERROR(((+'Sim_Dm_MIP(IxI)'!AB59/'MIP(IxI)_TFEVP'!AB59)-1)*100,0)</f>
        <v>3.9968028886505635E-13</v>
      </c>
      <c r="AC59" s="247">
        <f>IFERROR(((+'Sim_Dm_MIP(IxI)'!AC59/'MIP(IxI)_TFEVP'!AC59)-1)*100,0)</f>
        <v>-4.8849813083506888E-13</v>
      </c>
      <c r="AD59" s="247">
        <f>IFERROR(((+'Sim_Dm_MIP(IxI)'!AD59/'MIP(IxI)_TFEVP'!AD59)-1)*100,0)</f>
        <v>-1.2212453270876722E-13</v>
      </c>
      <c r="AE59" s="247">
        <f>IFERROR(((+'Sim_Dm_MIP(IxI)'!AE59/'MIP(IxI)_TFEVP'!AE59)-1)*100,0)</f>
        <v>1.5543122344752192E-13</v>
      </c>
      <c r="AF59" s="247">
        <f>IFERROR(((+'Sim_Dm_MIP(IxI)'!AF59/'MIP(IxI)_TFEVP'!AF59)-1)*100,0)</f>
        <v>-5.5511151231257827E-14</v>
      </c>
      <c r="AG59" s="247">
        <f>IFERROR(((+'Sim_Dm_MIP(IxI)'!AG59/'MIP(IxI)_TFEVP'!AG59)-1)*100,0)</f>
        <v>5.5511151231257827E-13</v>
      </c>
      <c r="AH59" s="247">
        <f>IFERROR(((+'Sim_Dm_MIP(IxI)'!AH59/'MIP(IxI)_TFEVP'!AH59)-1)*100,0)</f>
        <v>1.9984014443252818E-13</v>
      </c>
      <c r="AI59" s="247">
        <f>IFERROR(((+'Sim_Dm_MIP(IxI)'!AI59/'MIP(IxI)_TFEVP'!AI59)-1)*100,0)</f>
        <v>2.2204460492503131E-14</v>
      </c>
      <c r="AJ59" s="247">
        <f>IFERROR(((+'Sim_Dm_MIP(IxI)'!AJ59/'MIP(IxI)_TFEVP'!AJ59)-1)*100,0)</f>
        <v>-1.6653345369377348E-13</v>
      </c>
      <c r="AK59" s="247">
        <f>IFERROR(((+'Sim_Dm_MIP(IxI)'!AK59/'MIP(IxI)_TFEVP'!AK59)-1)*100,0)</f>
        <v>-7.7715611723760958E-14</v>
      </c>
      <c r="AL59" s="247">
        <f>IFERROR(((+'Sim_Dm_MIP(IxI)'!AL59/'MIP(IxI)_TFEVP'!AL59)-1)*100,0)</f>
        <v>2.886579864025407E-13</v>
      </c>
      <c r="AM59" s="247">
        <f>IFERROR(((+'Sim_Dm_MIP(IxI)'!AM59/'MIP(IxI)_TFEVP'!AM59)-1)*100,0)</f>
        <v>2.2204460492503131E-13</v>
      </c>
      <c r="AN59" s="247">
        <f>IFERROR(((+'Sim_Dm_MIP(IxI)'!AN59/'MIP(IxI)_TFEVP'!AN59)-1)*100,0)</f>
        <v>8.8817841970012523E-14</v>
      </c>
      <c r="AO59" s="247">
        <f>IFERROR(((+'Sim_Dm_MIP(IxI)'!AO59/'MIP(IxI)_TFEVP'!AO59)-1)*100,0)</f>
        <v>-3.4416913763379853E-13</v>
      </c>
      <c r="AP59" s="247">
        <f>IFERROR(((+'Sim_Dm_MIP(IxI)'!AP59/'MIP(IxI)_TFEVP'!AP59)-1)*100,0)</f>
        <v>8.8817841970012523E-14</v>
      </c>
      <c r="AQ59" s="247">
        <f>IFERROR(((+'Sim_Dm_MIP(IxI)'!AQ59/'MIP(IxI)_TFEVP'!AQ59)-1)*100,0)</f>
        <v>5.3290705182007514E-13</v>
      </c>
      <c r="AR59" s="247">
        <f>IFERROR(((+'Sim_Dm_MIP(IxI)'!AR59/'MIP(IxI)_TFEVP'!AR59)-1)*100,0)</f>
        <v>2.886579864025407E-13</v>
      </c>
      <c r="AS59" s="247">
        <f>IFERROR(((+'Sim_Dm_MIP(IxI)'!AS59/'MIP(IxI)_TFEVP'!AS59)-1)*100,0)</f>
        <v>2.2204460492503131E-14</v>
      </c>
      <c r="AT59" s="247">
        <f>IFERROR(((+'Sim_Dm_MIP(IxI)'!AT59/'MIP(IxI)_TFEVP'!AT59)-1)*100,0)</f>
        <v>-6.106226635438361E-13</v>
      </c>
      <c r="AU59" s="247">
        <f>IFERROR(((+'Sim_Dm_MIP(IxI)'!AU59/'MIP(IxI)_TFEVP'!AU59)-1)*100,0)</f>
        <v>-1.6653345369377348E-13</v>
      </c>
      <c r="AV59" s="247">
        <f>IFERROR(((+'Sim_Dm_MIP(IxI)'!AV59/'MIP(IxI)_TFEVP'!AV59)-1)*100,0)</f>
        <v>-4.4408920985006262E-14</v>
      </c>
      <c r="AW59" s="247">
        <f>IFERROR(((+'Sim_Dm_MIP(IxI)'!AW59/'MIP(IxI)_TFEVP'!AW59)-1)*100,0)</f>
        <v>1.7763568394002505E-13</v>
      </c>
      <c r="AX59" s="247">
        <f>IFERROR(((+'Sim_Dm_MIP(IxI)'!AX59/'MIP(IxI)_TFEVP'!AX59)-1)*100,0)</f>
        <v>-1.4432899320127035E-13</v>
      </c>
      <c r="AY59" s="247">
        <f>IFERROR(((+'Sim_Dm_MIP(IxI)'!AY59/'MIP(IxI)_TFEVP'!AY59)-1)*100,0)</f>
        <v>-1.6653345369377348E-13</v>
      </c>
      <c r="AZ59" s="247">
        <f>IFERROR(((+'Sim_Dm_MIP(IxI)'!AZ59/'MIP(IxI)_TFEVP'!AZ59)-1)*100,0)</f>
        <v>-1.8873791418627661E-13</v>
      </c>
      <c r="BA59" s="247">
        <f>IFERROR(((+'Sim_Dm_MIP(IxI)'!BA59/'MIP(IxI)_TFEVP'!BA59)-1)*100,0)</f>
        <v>-4.2188474935755949E-13</v>
      </c>
      <c r="BB59" s="247">
        <f>IFERROR(((+'Sim_Dm_MIP(IxI)'!BB59/'MIP(IxI)_TFEVP'!BB59)-1)*100,0)</f>
        <v>1.7763568394002505E-13</v>
      </c>
      <c r="BC59" s="247">
        <f>IFERROR(((+'Sim_Dm_MIP(IxI)'!BC59/'MIP(IxI)_TFEVP'!BC59)-1)*100,0)</f>
        <v>2.6645352591003757E-13</v>
      </c>
      <c r="BD59" s="247">
        <f>IFERROR(((+'Sim_Dm_MIP(IxI)'!BD59/'MIP(IxI)_TFEVP'!BD59)-1)*100,0)</f>
        <v>-4.1078251911130792E-13</v>
      </c>
      <c r="BE59" s="247">
        <f>IFERROR(((+'Sim_Dm_MIP(IxI)'!BE59/'MIP(IxI)_TFEVP'!BE59)-1)*100,0)</f>
        <v>1.7763568394002505E-13</v>
      </c>
      <c r="BF59" s="247">
        <f>IFERROR(((+'Sim_Dm_MIP(IxI)'!BF59/'MIP(IxI)_TFEVP'!BF59)-1)*100,0)</f>
        <v>3.3306690738754696E-13</v>
      </c>
      <c r="BG59" s="247">
        <f>IFERROR(((+'Sim_Dm_MIP(IxI)'!BG59/'MIP(IxI)_TFEVP'!BG59)-1)*100,0)</f>
        <v>2.2204460492503131E-14</v>
      </c>
      <c r="BH59" s="247">
        <f>IFERROR(((+'Sim_Dm_MIP(IxI)'!BH59/'MIP(IxI)_TFEVP'!BH59)-1)*100,0)</f>
        <v>2.2204460492503131E-13</v>
      </c>
      <c r="BI59" s="247">
        <f>IFERROR(((+'Sim_Dm_MIP(IxI)'!BI59/'MIP(IxI)_TFEVP'!BI59)-1)*100,0)</f>
        <v>3.9968028886505635E-13</v>
      </c>
      <c r="BJ59" s="247">
        <f>IFERROR(((+'Sim_Dm_MIP(IxI)'!BJ59/'MIP(IxI)_TFEVP'!BJ59)-1)*100,0)</f>
        <v>-2.6645352591003757E-13</v>
      </c>
      <c r="BK59" s="247">
        <f>IFERROR(((+'Sim_Dm_MIP(IxI)'!BK59/'MIP(IxI)_TFEVP'!BK59)-1)*100,0)</f>
        <v>1.5543122344752192E-13</v>
      </c>
      <c r="BL59" s="247">
        <f>IFERROR(((+'Sim_Dm_MIP(IxI)'!BL59/'MIP(IxI)_TFEVP'!BL59)-1)*100,0)</f>
        <v>-9.9920072216264089E-14</v>
      </c>
      <c r="BM59" s="247">
        <f>IFERROR(((+'Sim_Dm_MIP(IxI)'!BM59/'MIP(IxI)_TFEVP'!BM59)-1)*100,0)</f>
        <v>0</v>
      </c>
      <c r="BN59" s="247">
        <f>IFERROR(((+'Sim_Dm_MIP(IxI)'!BN59/'MIP(IxI)_TFEVP'!BN59)-1)*100,0)</f>
        <v>3.7747582837255322E-13</v>
      </c>
      <c r="BO59" s="247">
        <f>IFERROR(((+'Sim_Dm_MIP(IxI)'!BO59/'MIP(IxI)_TFEVP'!BO59)-1)*100,0)</f>
        <v>4.2188474935755949E-13</v>
      </c>
      <c r="BP59" s="247">
        <f>IFERROR(((+'Sim_Dm_MIP(IxI)'!BP59/'MIP(IxI)_TFEVP'!BP59)-1)*100,0)</f>
        <v>-2.6645352591003757E-13</v>
      </c>
      <c r="BQ59" s="247">
        <f>IFERROR(((+'Sim_Dm_MIP(IxI)'!BQ59/'MIP(IxI)_TFEVP'!BQ59)-1)*100,0)</f>
        <v>-9.9920072216264089E-14</v>
      </c>
      <c r="BR59" s="247">
        <f>IFERROR(((+'Sim_Dm_MIP(IxI)'!BR59/'MIP(IxI)_TFEVP'!BR59)-1)*100,0)</f>
        <v>-2.1094237467877974E-13</v>
      </c>
      <c r="BS59" s="247">
        <f>IFERROR(((+'Sim_Dm_MIP(IxI)'!BS59/'MIP(IxI)_TFEVP'!BS59)-1)*100,0)</f>
        <v>-3.4416913763379853E-13</v>
      </c>
      <c r="BT59" s="247">
        <f>IFERROR(((+'Sim_Dm_MIP(IxI)'!BT59/'MIP(IxI)_TFEVP'!BT59)-1)*100,0)</f>
        <v>1.5543122344752192E-13</v>
      </c>
      <c r="BU59" s="247">
        <f>IFERROR(((+'Sim_Dm_MIP(IxI)'!BU59/'MIP(IxI)_TFEVP'!BU59)-1)*100,0)</f>
        <v>6.6613381477509392E-14</v>
      </c>
      <c r="BV59" s="247">
        <f>IFERROR(((+'Sim_Dm_MIP(IxI)'!BV59/'MIP(IxI)_TFEVP'!BV59)-1)*100,0)</f>
        <v>-2.2204460492503131E-14</v>
      </c>
      <c r="BW59" s="247">
        <f>IFERROR(((+'Sim_Dm_MIP(IxI)'!BW59/'MIP(IxI)_TFEVP'!BW59)-1)*100,0)</f>
        <v>-1.4432899320127035E-13</v>
      </c>
      <c r="BX59" s="247">
        <f>IFERROR(((+'Sim_Dm_MIP(IxI)'!BX59/'MIP(IxI)_TFEVP'!BX59)-1)*100,0)</f>
        <v>2.2204460492503131E-14</v>
      </c>
      <c r="BY59" s="247">
        <f>IFERROR(((+'Sim_Dm_MIP(IxI)'!BY59/'MIP(IxI)_TFEVP'!BY59)-1)*100,0)</f>
        <v>-1.9984014443252818E-13</v>
      </c>
      <c r="BZ59" s="247">
        <f>IFERROR(((+'Sim_Dm_MIP(IxI)'!BZ59/'MIP(IxI)_TFEVP'!BZ59)-1)*100,0)</f>
        <v>-1.7763568394002505E-13</v>
      </c>
      <c r="CA59" s="265">
        <f>IFERROR(((+'Sim_Dm_MIP(IxI)'!CA59/'MIP(IxI)_TFEVP'!CA59)-1)*100,0)</f>
        <v>0</v>
      </c>
      <c r="CB59" s="256">
        <f>IFERROR(((+'Sim_Dm_MIP(IxI)'!CB59/'MIP(IxI)_TFEVP'!CB59)-1)*100,0)</f>
        <v>4.4408920985006262E-14</v>
      </c>
      <c r="CC59" s="246">
        <f>IFERROR(((+'Sim_Dm_MIP(IxI)'!CC59/'MIP(IxI)_TFEVP'!CC59)-1)*100,0)</f>
        <v>0</v>
      </c>
      <c r="CD59" s="247">
        <f>IFERROR(((+'Sim_Dm_MIP(IxI)'!CD59/'MIP(IxI)_TFEVP'!CD59)-1)*100,0)</f>
        <v>0</v>
      </c>
      <c r="CE59" s="247">
        <f>IFERROR(((+'Sim_Dm_MIP(IxI)'!CE59/'MIP(IxI)_TFEVP'!CE59)-1)*100,0)</f>
        <v>0</v>
      </c>
      <c r="CF59" s="247">
        <f>IFERROR(((+'Sim_Dm_MIP(IxI)'!CF59/'MIP(IxI)_TFEVP'!CF59)-1)*100,0)</f>
        <v>0</v>
      </c>
      <c r="CG59" s="247">
        <f>IFERROR(((+'Sim_Dm_MIP(IxI)'!CG59/'MIP(IxI)_TFEVP'!CG59)-1)*100,0)</f>
        <v>0</v>
      </c>
      <c r="CH59" s="248">
        <f>IFERROR(((+'Sim_Dm_MIP(IxI)'!CH59/'MIP(IxI)_TFEVP'!CH59)-1)*100,0)</f>
        <v>0</v>
      </c>
      <c r="CI59" s="279">
        <f>IFERROR(((+'Sim_Dm_MIP(IxI)'!CI59/'MIP(IxI)_TFEVP'!CI59)-1)*100,0)</f>
        <v>0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IFERROR(((+'Sim_Dm_MIP(IxI)'!D60/'MIP(IxI)_TFEVP'!D60)-1)*100,0)</f>
        <v>-1.8873791418627661E-13</v>
      </c>
      <c r="E60" s="247">
        <f>IFERROR(((+'Sim_Dm_MIP(IxI)'!E60/'MIP(IxI)_TFEVP'!E60)-1)*100,0)</f>
        <v>3.1086244689504383E-13</v>
      </c>
      <c r="F60" s="247">
        <f>IFERROR(((+'Sim_Dm_MIP(IxI)'!F60/'MIP(IxI)_TFEVP'!F60)-1)*100,0)</f>
        <v>-2.3314683517128287E-13</v>
      </c>
      <c r="G60" s="247">
        <f>IFERROR(((+'Sim_Dm_MIP(IxI)'!G60/'MIP(IxI)_TFEVP'!G60)-1)*100,0)</f>
        <v>3.9968028886505635E-13</v>
      </c>
      <c r="H60" s="247">
        <f>IFERROR(((+'Sim_Dm_MIP(IxI)'!H60/'MIP(IxI)_TFEVP'!H60)-1)*100,0)</f>
        <v>1.9984014443252818E-13</v>
      </c>
      <c r="I60" s="247">
        <f>IFERROR(((+'Sim_Dm_MIP(IxI)'!I60/'MIP(IxI)_TFEVP'!I60)-1)*100,0)</f>
        <v>-2.9976021664879227E-13</v>
      </c>
      <c r="J60" s="247">
        <f>IFERROR(((+'Sim_Dm_MIP(IxI)'!J60/'MIP(IxI)_TFEVP'!J60)-1)*100,0)</f>
        <v>1.3322676295501878E-13</v>
      </c>
      <c r="K60" s="247">
        <f>IFERROR(((+'Sim_Dm_MIP(IxI)'!K60/'MIP(IxI)_TFEVP'!K60)-1)*100,0)</f>
        <v>2.2204460492503131E-13</v>
      </c>
      <c r="L60" s="247">
        <f>IFERROR(((+'Sim_Dm_MIP(IxI)'!L60/'MIP(IxI)_TFEVP'!L60)-1)*100,0)</f>
        <v>2.2204460492503131E-14</v>
      </c>
      <c r="M60" s="247">
        <f>IFERROR(((+'Sim_Dm_MIP(IxI)'!M60/'MIP(IxI)_TFEVP'!M60)-1)*100,0)</f>
        <v>-1.4432899320127035E-13</v>
      </c>
      <c r="N60" s="247">
        <f>IFERROR(((+'Sim_Dm_MIP(IxI)'!N60/'MIP(IxI)_TFEVP'!N60)-1)*100,0)</f>
        <v>-5.5511151231257827E-14</v>
      </c>
      <c r="O60" s="247">
        <f>IFERROR(((+'Sim_Dm_MIP(IxI)'!O60/'MIP(IxI)_TFEVP'!O60)-1)*100,0)</f>
        <v>4.4408920985006262E-14</v>
      </c>
      <c r="P60" s="247">
        <f>IFERROR(((+'Sim_Dm_MIP(IxI)'!P60/'MIP(IxI)_TFEVP'!P60)-1)*100,0)</f>
        <v>4.4408920985006262E-14</v>
      </c>
      <c r="Q60" s="247">
        <f>IFERROR(((+'Sim_Dm_MIP(IxI)'!Q60/'MIP(IxI)_TFEVP'!Q60)-1)*100,0)</f>
        <v>4.4408920985006262E-14</v>
      </c>
      <c r="R60" s="247">
        <f>IFERROR(((+'Sim_Dm_MIP(IxI)'!R60/'MIP(IxI)_TFEVP'!R60)-1)*100,0)</f>
        <v>-2.3314683517128287E-13</v>
      </c>
      <c r="S60" s="247">
        <f>IFERROR(((+'Sim_Dm_MIP(IxI)'!S60/'MIP(IxI)_TFEVP'!S60)-1)*100,0)</f>
        <v>-1.1102230246251565E-13</v>
      </c>
      <c r="T60" s="247">
        <f>IFERROR(((+'Sim_Dm_MIP(IxI)'!T60/'MIP(IxI)_TFEVP'!T60)-1)*100,0)</f>
        <v>1.5543122344752192E-13</v>
      </c>
      <c r="U60" s="247">
        <f>IFERROR(((+'Sim_Dm_MIP(IxI)'!U60/'MIP(IxI)_TFEVP'!U60)-1)*100,0)</f>
        <v>-2.6645352591003757E-13</v>
      </c>
      <c r="V60" s="247">
        <f>IFERROR(((+'Sim_Dm_MIP(IxI)'!V60/'MIP(IxI)_TFEVP'!V60)-1)*100,0)</f>
        <v>2.2204460492503131E-14</v>
      </c>
      <c r="W60" s="247">
        <f>IFERROR(((+'Sim_Dm_MIP(IxI)'!W60/'MIP(IxI)_TFEVP'!W60)-1)*100,0)</f>
        <v>3.9968028886505635E-13</v>
      </c>
      <c r="X60" s="247">
        <f>IFERROR(((+'Sim_Dm_MIP(IxI)'!X60/'MIP(IxI)_TFEVP'!X60)-1)*100,0)</f>
        <v>2.2204460492503131E-14</v>
      </c>
      <c r="Y60" s="247">
        <f>IFERROR(((+'Sim_Dm_MIP(IxI)'!Y60/'MIP(IxI)_TFEVP'!Y60)-1)*100,0)</f>
        <v>-3.5527136788005009E-13</v>
      </c>
      <c r="Z60" s="247">
        <f>IFERROR(((+'Sim_Dm_MIP(IxI)'!Z60/'MIP(IxI)_TFEVP'!Z60)-1)*100,0)</f>
        <v>-3.3306690738754696E-14</v>
      </c>
      <c r="AA60" s="247">
        <f>IFERROR(((+'Sim_Dm_MIP(IxI)'!AA60/'MIP(IxI)_TFEVP'!AA60)-1)*100,0)</f>
        <v>0</v>
      </c>
      <c r="AB60" s="247">
        <f>IFERROR(((+'Sim_Dm_MIP(IxI)'!AB60/'MIP(IxI)_TFEVP'!AB60)-1)*100,0)</f>
        <v>4.4408920985006262E-13</v>
      </c>
      <c r="AC60" s="247">
        <f>IFERROR(((+'Sim_Dm_MIP(IxI)'!AC60/'MIP(IxI)_TFEVP'!AC60)-1)*100,0)</f>
        <v>-6.8833827526759706E-13</v>
      </c>
      <c r="AD60" s="247">
        <f>IFERROR(((+'Sim_Dm_MIP(IxI)'!AD60/'MIP(IxI)_TFEVP'!AD60)-1)*100,0)</f>
        <v>-2.2204460492503131E-13</v>
      </c>
      <c r="AE60" s="247">
        <f>IFERROR(((+'Sim_Dm_MIP(IxI)'!AE60/'MIP(IxI)_TFEVP'!AE60)-1)*100,0)</f>
        <v>-5.5511151231257827E-14</v>
      </c>
      <c r="AF60" s="247">
        <f>IFERROR(((+'Sim_Dm_MIP(IxI)'!AF60/'MIP(IxI)_TFEVP'!AF60)-1)*100,0)</f>
        <v>-1.9984014443252818E-13</v>
      </c>
      <c r="AG60" s="247">
        <f>IFERROR(((+'Sim_Dm_MIP(IxI)'!AG60/'MIP(IxI)_TFEVP'!AG60)-1)*100,0)</f>
        <v>6.4392935428259079E-13</v>
      </c>
      <c r="AH60" s="247">
        <f>IFERROR(((+'Sim_Dm_MIP(IxI)'!AH60/'MIP(IxI)_TFEVP'!AH60)-1)*100,0)</f>
        <v>2.886579864025407E-13</v>
      </c>
      <c r="AI60" s="247">
        <f>IFERROR(((+'Sim_Dm_MIP(IxI)'!AI60/'MIP(IxI)_TFEVP'!AI60)-1)*100,0)</f>
        <v>-1.3322676295501878E-13</v>
      </c>
      <c r="AJ60" s="247">
        <f>IFERROR(((+'Sim_Dm_MIP(IxI)'!AJ60/'MIP(IxI)_TFEVP'!AJ60)-1)*100,0)</f>
        <v>-8.8817841970012523E-14</v>
      </c>
      <c r="AK60" s="247">
        <f>IFERROR(((+'Sim_Dm_MIP(IxI)'!AK60/'MIP(IxI)_TFEVP'!AK60)-1)*100,0)</f>
        <v>-4.4408920985006262E-14</v>
      </c>
      <c r="AL60" s="247">
        <f>IFERROR(((+'Sim_Dm_MIP(IxI)'!AL60/'MIP(IxI)_TFEVP'!AL60)-1)*100,0)</f>
        <v>9.3258734068513149E-13</v>
      </c>
      <c r="AM60" s="247">
        <f>IFERROR(((+'Sim_Dm_MIP(IxI)'!AM60/'MIP(IxI)_TFEVP'!AM60)-1)*100,0)</f>
        <v>2.6645352591003757E-13</v>
      </c>
      <c r="AN60" s="247">
        <f>IFERROR(((+'Sim_Dm_MIP(IxI)'!AN60/'MIP(IxI)_TFEVP'!AN60)-1)*100,0)</f>
        <v>6.6613381477509392E-14</v>
      </c>
      <c r="AO60" s="247">
        <f>IFERROR(((+'Sim_Dm_MIP(IxI)'!AO60/'MIP(IxI)_TFEVP'!AO60)-1)*100,0)</f>
        <v>-2.1094237467877974E-13</v>
      </c>
      <c r="AP60" s="247">
        <f>IFERROR(((+'Sim_Dm_MIP(IxI)'!AP60/'MIP(IxI)_TFEVP'!AP60)-1)*100,0)</f>
        <v>-9.9920072216264089E-14</v>
      </c>
      <c r="AQ60" s="247">
        <f>IFERROR(((+'Sim_Dm_MIP(IxI)'!AQ60/'MIP(IxI)_TFEVP'!AQ60)-1)*100,0)</f>
        <v>3.1086244689504383E-13</v>
      </c>
      <c r="AR60" s="247">
        <f>IFERROR(((+'Sim_Dm_MIP(IxI)'!AR60/'MIP(IxI)_TFEVP'!AR60)-1)*100,0)</f>
        <v>2.4424906541753444E-13</v>
      </c>
      <c r="AS60" s="247">
        <f>IFERROR(((+'Sim_Dm_MIP(IxI)'!AS60/'MIP(IxI)_TFEVP'!AS60)-1)*100,0)</f>
        <v>3.3306690738754696E-13</v>
      </c>
      <c r="AT60" s="247">
        <f>IFERROR(((+'Sim_Dm_MIP(IxI)'!AT60/'MIP(IxI)_TFEVP'!AT60)-1)*100,0)</f>
        <v>-2.2204460492503131E-13</v>
      </c>
      <c r="AU60" s="247">
        <f>IFERROR(((+'Sim_Dm_MIP(IxI)'!AU60/'MIP(IxI)_TFEVP'!AU60)-1)*100,0)</f>
        <v>-1.3322676295501878E-13</v>
      </c>
      <c r="AV60" s="247">
        <f>IFERROR(((+'Sim_Dm_MIP(IxI)'!AV60/'MIP(IxI)_TFEVP'!AV60)-1)*100,0)</f>
        <v>-1.2212453270876722E-13</v>
      </c>
      <c r="AW60" s="247">
        <f>IFERROR(((+'Sim_Dm_MIP(IxI)'!AW60/'MIP(IxI)_TFEVP'!AW60)-1)*100,0)</f>
        <v>-2.4424906541753444E-13</v>
      </c>
      <c r="AX60" s="247">
        <f>IFERROR(((+'Sim_Dm_MIP(IxI)'!AX60/'MIP(IxI)_TFEVP'!AX60)-1)*100,0)</f>
        <v>-1.2212453270876722E-13</v>
      </c>
      <c r="AY60" s="247">
        <f>IFERROR(((+'Sim_Dm_MIP(IxI)'!AY60/'MIP(IxI)_TFEVP'!AY60)-1)*100,0)</f>
        <v>-6.6613381477509392E-14</v>
      </c>
      <c r="AZ60" s="247">
        <f>IFERROR(((+'Sim_Dm_MIP(IxI)'!AZ60/'MIP(IxI)_TFEVP'!AZ60)-1)*100,0)</f>
        <v>-1.4432899320127035E-13</v>
      </c>
      <c r="BA60" s="247">
        <f>IFERROR(((+'Sim_Dm_MIP(IxI)'!BA60/'MIP(IxI)_TFEVP'!BA60)-1)*100,0)</f>
        <v>-6.6613381477509392E-13</v>
      </c>
      <c r="BB60" s="247">
        <f>IFERROR(((+'Sim_Dm_MIP(IxI)'!BB60/'MIP(IxI)_TFEVP'!BB60)-1)*100,0)</f>
        <v>-2.55351295663786E-13</v>
      </c>
      <c r="BC60" s="247">
        <f>IFERROR(((+'Sim_Dm_MIP(IxI)'!BC60/'MIP(IxI)_TFEVP'!BC60)-1)*100,0)</f>
        <v>2.2204460492503131E-13</v>
      </c>
      <c r="BD60" s="247">
        <f>IFERROR(((+'Sim_Dm_MIP(IxI)'!BD60/'MIP(IxI)_TFEVP'!BD60)-1)*100,0)</f>
        <v>-1.5543122344752192E-13</v>
      </c>
      <c r="BE60" s="247">
        <f>IFERROR(((+'Sim_Dm_MIP(IxI)'!BE60/'MIP(IxI)_TFEVP'!BE60)-1)*100,0)</f>
        <v>-3.6637359812630166E-13</v>
      </c>
      <c r="BF60" s="247">
        <f>IFERROR(((+'Sim_Dm_MIP(IxI)'!BF60/'MIP(IxI)_TFEVP'!BF60)-1)*100,0)</f>
        <v>3.3306690738754696E-13</v>
      </c>
      <c r="BG60" s="247">
        <f>IFERROR(((+'Sim_Dm_MIP(IxI)'!BG60/'MIP(IxI)_TFEVP'!BG60)-1)*100,0)</f>
        <v>0</v>
      </c>
      <c r="BH60" s="247">
        <f>IFERROR(((+'Sim_Dm_MIP(IxI)'!BH60/'MIP(IxI)_TFEVP'!BH60)-1)*100,0)</f>
        <v>-4.4408920985006262E-14</v>
      </c>
      <c r="BI60" s="247">
        <f>IFERROR(((+'Sim_Dm_MIP(IxI)'!BI60/'MIP(IxI)_TFEVP'!BI60)-1)*100,0)</f>
        <v>2.2204460492503131E-13</v>
      </c>
      <c r="BJ60" s="247">
        <f>IFERROR(((+'Sim_Dm_MIP(IxI)'!BJ60/'MIP(IxI)_TFEVP'!BJ60)-1)*100,0)</f>
        <v>-4.5519144009631418E-13</v>
      </c>
      <c r="BK60" s="247">
        <f>IFERROR(((+'Sim_Dm_MIP(IxI)'!BK60/'MIP(IxI)_TFEVP'!BK60)-1)*100,0)</f>
        <v>-1.2212453270876722E-13</v>
      </c>
      <c r="BL60" s="247">
        <f>IFERROR(((+'Sim_Dm_MIP(IxI)'!BL60/'MIP(IxI)_TFEVP'!BL60)-1)*100,0)</f>
        <v>-9.9920072216264089E-14</v>
      </c>
      <c r="BM60" s="247">
        <f>IFERROR(((+'Sim_Dm_MIP(IxI)'!BM60/'MIP(IxI)_TFEVP'!BM60)-1)*100,0)</f>
        <v>5.1070259132757201E-13</v>
      </c>
      <c r="BN60" s="247">
        <f>IFERROR(((+'Sim_Dm_MIP(IxI)'!BN60/'MIP(IxI)_TFEVP'!BN60)-1)*100,0)</f>
        <v>3.1086244689504383E-13</v>
      </c>
      <c r="BO60" s="247">
        <f>IFERROR(((+'Sim_Dm_MIP(IxI)'!BO60/'MIP(IxI)_TFEVP'!BO60)-1)*100,0)</f>
        <v>4.4408920985006262E-14</v>
      </c>
      <c r="BP60" s="247">
        <f>IFERROR(((+'Sim_Dm_MIP(IxI)'!BP60/'MIP(IxI)_TFEVP'!BP60)-1)*100,0)</f>
        <v>-5.2180482157382357E-13</v>
      </c>
      <c r="BQ60" s="247">
        <f>IFERROR(((+'Sim_Dm_MIP(IxI)'!BQ60/'MIP(IxI)_TFEVP'!BQ60)-1)*100,0)</f>
        <v>4.4408920985006262E-14</v>
      </c>
      <c r="BR60" s="247">
        <f>IFERROR(((+'Sim_Dm_MIP(IxI)'!BR60/'MIP(IxI)_TFEVP'!BR60)-1)*100,0)</f>
        <v>1.5543122344752192E-13</v>
      </c>
      <c r="BS60" s="247">
        <f>IFERROR(((+'Sim_Dm_MIP(IxI)'!BS60/'MIP(IxI)_TFEVP'!BS60)-1)*100,0)</f>
        <v>-1.1102230246251565E-14</v>
      </c>
      <c r="BT60" s="247">
        <f>IFERROR(((+'Sim_Dm_MIP(IxI)'!BT60/'MIP(IxI)_TFEVP'!BT60)-1)*100,0)</f>
        <v>-8.8817841970012523E-14</v>
      </c>
      <c r="BU60" s="247">
        <f>IFERROR(((+'Sim_Dm_MIP(IxI)'!BU60/'MIP(IxI)_TFEVP'!BU60)-1)*100,0)</f>
        <v>-2.4424906541753444E-13</v>
      </c>
      <c r="BV60" s="247">
        <f>IFERROR(((+'Sim_Dm_MIP(IxI)'!BV60/'MIP(IxI)_TFEVP'!BV60)-1)*100,0)</f>
        <v>-1.1102230246251565E-13</v>
      </c>
      <c r="BW60" s="247">
        <f>IFERROR(((+'Sim_Dm_MIP(IxI)'!BW60/'MIP(IxI)_TFEVP'!BW60)-1)*100,0)</f>
        <v>4.4408920985006262E-14</v>
      </c>
      <c r="BX60" s="247">
        <f>IFERROR(((+'Sim_Dm_MIP(IxI)'!BX60/'MIP(IxI)_TFEVP'!BX60)-1)*100,0)</f>
        <v>-1.9984014443252818E-13</v>
      </c>
      <c r="BY60" s="247">
        <f>IFERROR(((+'Sim_Dm_MIP(IxI)'!BY60/'MIP(IxI)_TFEVP'!BY60)-1)*100,0)</f>
        <v>1.5543122344752192E-13</v>
      </c>
      <c r="BZ60" s="247">
        <f>IFERROR(((+'Sim_Dm_MIP(IxI)'!BZ60/'MIP(IxI)_TFEVP'!BZ60)-1)*100,0)</f>
        <v>4.4408920985006262E-14</v>
      </c>
      <c r="CA60" s="265">
        <f>IFERROR(((+'Sim_Dm_MIP(IxI)'!CA60/'MIP(IxI)_TFEVP'!CA60)-1)*100,0)</f>
        <v>0</v>
      </c>
      <c r="CB60" s="256">
        <f>IFERROR(((+'Sim_Dm_MIP(IxI)'!CB60/'MIP(IxI)_TFEVP'!CB60)-1)*100,0)</f>
        <v>0</v>
      </c>
      <c r="CC60" s="246">
        <f>IFERROR(((+'Sim_Dm_MIP(IxI)'!CC60/'MIP(IxI)_TFEVP'!CC60)-1)*100,0)</f>
        <v>0</v>
      </c>
      <c r="CD60" s="247">
        <f>IFERROR(((+'Sim_Dm_MIP(IxI)'!CD60/'MIP(IxI)_TFEVP'!CD60)-1)*100,0)</f>
        <v>0</v>
      </c>
      <c r="CE60" s="247">
        <f>IFERROR(((+'Sim_Dm_MIP(IxI)'!CE60/'MIP(IxI)_TFEVP'!CE60)-1)*100,0)</f>
        <v>0</v>
      </c>
      <c r="CF60" s="247">
        <f>IFERROR(((+'Sim_Dm_MIP(IxI)'!CF60/'MIP(IxI)_TFEVP'!CF60)-1)*100,0)</f>
        <v>0</v>
      </c>
      <c r="CG60" s="247">
        <f>IFERROR(((+'Sim_Dm_MIP(IxI)'!CG60/'MIP(IxI)_TFEVP'!CG60)-1)*100,0)</f>
        <v>0</v>
      </c>
      <c r="CH60" s="248">
        <f>IFERROR(((+'Sim_Dm_MIP(IxI)'!CH60/'MIP(IxI)_TFEVP'!CH60)-1)*100,0)</f>
        <v>0</v>
      </c>
      <c r="CI60" s="279">
        <f>IFERROR(((+'Sim_Dm_MIP(IxI)'!CI60/'MIP(IxI)_TFEVP'!CI60)-1)*100,0)</f>
        <v>2.2204460492503131E-14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IFERROR(((+'Sim_Dm_MIP(IxI)'!D61/'MIP(IxI)_TFEVP'!D61)-1)*100,0)</f>
        <v>-2.55351295663786E-13</v>
      </c>
      <c r="E61" s="247">
        <f>IFERROR(((+'Sim_Dm_MIP(IxI)'!E61/'MIP(IxI)_TFEVP'!E61)-1)*100,0)</f>
        <v>-1.1102230246251565E-13</v>
      </c>
      <c r="F61" s="247">
        <f>IFERROR(((+'Sim_Dm_MIP(IxI)'!F61/'MIP(IxI)_TFEVP'!F61)-1)*100,0)</f>
        <v>1.3322676295501878E-13</v>
      </c>
      <c r="G61" s="247">
        <f>IFERROR(((+'Sim_Dm_MIP(IxI)'!G61/'MIP(IxI)_TFEVP'!G61)-1)*100,0)</f>
        <v>2.886579864025407E-13</v>
      </c>
      <c r="H61" s="247">
        <f>IFERROR(((+'Sim_Dm_MIP(IxI)'!H61/'MIP(IxI)_TFEVP'!H61)-1)*100,0)</f>
        <v>-1.3322676295501878E-13</v>
      </c>
      <c r="I61" s="247">
        <f>IFERROR(((+'Sim_Dm_MIP(IxI)'!I61/'MIP(IxI)_TFEVP'!I61)-1)*100,0)</f>
        <v>-6.6613381477509392E-14</v>
      </c>
      <c r="J61" s="247">
        <f>IFERROR(((+'Sim_Dm_MIP(IxI)'!J61/'MIP(IxI)_TFEVP'!J61)-1)*100,0)</f>
        <v>1.5543122344752192E-13</v>
      </c>
      <c r="K61" s="247">
        <f>IFERROR(((+'Sim_Dm_MIP(IxI)'!K61/'MIP(IxI)_TFEVP'!K61)-1)*100,0)</f>
        <v>8.8817841970012523E-14</v>
      </c>
      <c r="L61" s="247">
        <f>IFERROR(((+'Sim_Dm_MIP(IxI)'!L61/'MIP(IxI)_TFEVP'!L61)-1)*100,0)</f>
        <v>2.6645352591003757E-13</v>
      </c>
      <c r="M61" s="247">
        <f>IFERROR(((+'Sim_Dm_MIP(IxI)'!M61/'MIP(IxI)_TFEVP'!M61)-1)*100,0)</f>
        <v>-1.8873791418627661E-13</v>
      </c>
      <c r="N61" s="247">
        <f>IFERROR(((+'Sim_Dm_MIP(IxI)'!N61/'MIP(IxI)_TFEVP'!N61)-1)*100,0)</f>
        <v>-4.4408920985006262E-14</v>
      </c>
      <c r="O61" s="247">
        <f>IFERROR(((+'Sim_Dm_MIP(IxI)'!O61/'MIP(IxI)_TFEVP'!O61)-1)*100,0)</f>
        <v>1.9984014443252818E-13</v>
      </c>
      <c r="P61" s="247">
        <f>IFERROR(((+'Sim_Dm_MIP(IxI)'!P61/'MIP(IxI)_TFEVP'!P61)-1)*100,0)</f>
        <v>-2.55351295663786E-13</v>
      </c>
      <c r="Q61" s="247">
        <f>IFERROR(((+'Sim_Dm_MIP(IxI)'!Q61/'MIP(IxI)_TFEVP'!Q61)-1)*100,0)</f>
        <v>6.6613381477509392E-14</v>
      </c>
      <c r="R61" s="247">
        <f>IFERROR(((+'Sim_Dm_MIP(IxI)'!R61/'MIP(IxI)_TFEVP'!R61)-1)*100,0)</f>
        <v>-6.6613381477509392E-13</v>
      </c>
      <c r="S61" s="247">
        <f>IFERROR(((+'Sim_Dm_MIP(IxI)'!S61/'MIP(IxI)_TFEVP'!S61)-1)*100,0)</f>
        <v>-6.6613381477509392E-14</v>
      </c>
      <c r="T61" s="247">
        <f>IFERROR(((+'Sim_Dm_MIP(IxI)'!T61/'MIP(IxI)_TFEVP'!T61)-1)*100,0)</f>
        <v>3.3306690738754696E-13</v>
      </c>
      <c r="U61" s="247">
        <f>IFERROR(((+'Sim_Dm_MIP(IxI)'!U61/'MIP(IxI)_TFEVP'!U61)-1)*100,0)</f>
        <v>-8.4376949871511897E-13</v>
      </c>
      <c r="V61" s="247">
        <f>IFERROR(((+'Sim_Dm_MIP(IxI)'!V61/'MIP(IxI)_TFEVP'!V61)-1)*100,0)</f>
        <v>-2.1094237467877974E-13</v>
      </c>
      <c r="W61" s="247">
        <f>IFERROR(((+'Sim_Dm_MIP(IxI)'!W61/'MIP(IxI)_TFEVP'!W61)-1)*100,0)</f>
        <v>3.9968028886505635E-13</v>
      </c>
      <c r="X61" s="247">
        <f>IFERROR(((+'Sim_Dm_MIP(IxI)'!X61/'MIP(IxI)_TFEVP'!X61)-1)*100,0)</f>
        <v>6.6613381477509392E-14</v>
      </c>
      <c r="Y61" s="247">
        <f>IFERROR(((+'Sim_Dm_MIP(IxI)'!Y61/'MIP(IxI)_TFEVP'!Y61)-1)*100,0)</f>
        <v>1.1102230246251565E-13</v>
      </c>
      <c r="Z61" s="247">
        <f>IFERROR(((+'Sim_Dm_MIP(IxI)'!Z61/'MIP(IxI)_TFEVP'!Z61)-1)*100,0)</f>
        <v>1.7763568394002505E-13</v>
      </c>
      <c r="AA61" s="247">
        <f>IFERROR(((+'Sim_Dm_MIP(IxI)'!AA61/'MIP(IxI)_TFEVP'!AA61)-1)*100,0)</f>
        <v>5.3290705182007514E-13</v>
      </c>
      <c r="AB61" s="247">
        <f>IFERROR(((+'Sim_Dm_MIP(IxI)'!AB61/'MIP(IxI)_TFEVP'!AB61)-1)*100,0)</f>
        <v>2.886579864025407E-13</v>
      </c>
      <c r="AC61" s="247">
        <f>IFERROR(((+'Sim_Dm_MIP(IxI)'!AC61/'MIP(IxI)_TFEVP'!AC61)-1)*100,0)</f>
        <v>-6.6613381477509392E-13</v>
      </c>
      <c r="AD61" s="247">
        <f>IFERROR(((+'Sim_Dm_MIP(IxI)'!AD61/'MIP(IxI)_TFEVP'!AD61)-1)*100,0)</f>
        <v>4.4408920985006262E-14</v>
      </c>
      <c r="AE61" s="247">
        <f>IFERROR(((+'Sim_Dm_MIP(IxI)'!AE61/'MIP(IxI)_TFEVP'!AE61)-1)*100,0)</f>
        <v>2.6645352591003757E-13</v>
      </c>
      <c r="AF61" s="247">
        <f>IFERROR(((+'Sim_Dm_MIP(IxI)'!AF61/'MIP(IxI)_TFEVP'!AF61)-1)*100,0)</f>
        <v>-1.1102230246251565E-14</v>
      </c>
      <c r="AG61" s="247">
        <f>IFERROR(((+'Sim_Dm_MIP(IxI)'!AG61/'MIP(IxI)_TFEVP'!AG61)-1)*100,0)</f>
        <v>6.4392935428259079E-13</v>
      </c>
      <c r="AH61" s="247">
        <f>IFERROR(((+'Sim_Dm_MIP(IxI)'!AH61/'MIP(IxI)_TFEVP'!AH61)-1)*100,0)</f>
        <v>8.8817841970012523E-14</v>
      </c>
      <c r="AI61" s="247">
        <f>IFERROR(((+'Sim_Dm_MIP(IxI)'!AI61/'MIP(IxI)_TFEVP'!AI61)-1)*100,0)</f>
        <v>2.6645352591003757E-13</v>
      </c>
      <c r="AJ61" s="247">
        <f>IFERROR(((+'Sim_Dm_MIP(IxI)'!AJ61/'MIP(IxI)_TFEVP'!AJ61)-1)*100,0)</f>
        <v>-2.3314683517128287E-13</v>
      </c>
      <c r="AK61" s="247">
        <f>IFERROR(((+'Sim_Dm_MIP(IxI)'!AK61/'MIP(IxI)_TFEVP'!AK61)-1)*100,0)</f>
        <v>-1.1102230246251565E-13</v>
      </c>
      <c r="AL61" s="247">
        <f>IFERROR(((+'Sim_Dm_MIP(IxI)'!AL61/'MIP(IxI)_TFEVP'!AL61)-1)*100,0)</f>
        <v>4.4408920985006262E-14</v>
      </c>
      <c r="AM61" s="247">
        <f>IFERROR(((+'Sim_Dm_MIP(IxI)'!AM61/'MIP(IxI)_TFEVP'!AM61)-1)*100,0)</f>
        <v>1.1102230246251565E-13</v>
      </c>
      <c r="AN61" s="247">
        <f>IFERROR(((+'Sim_Dm_MIP(IxI)'!AN61/'MIP(IxI)_TFEVP'!AN61)-1)*100,0)</f>
        <v>1.7763568394002505E-13</v>
      </c>
      <c r="AO61" s="247">
        <f>IFERROR(((+'Sim_Dm_MIP(IxI)'!AO61/'MIP(IxI)_TFEVP'!AO61)-1)*100,0)</f>
        <v>-1.4432899320127035E-13</v>
      </c>
      <c r="AP61" s="247">
        <f>IFERROR(((+'Sim_Dm_MIP(IxI)'!AP61/'MIP(IxI)_TFEVP'!AP61)-1)*100,0)</f>
        <v>1.7763568394002505E-13</v>
      </c>
      <c r="AQ61" s="247">
        <f>IFERROR(((+'Sim_Dm_MIP(IxI)'!AQ61/'MIP(IxI)_TFEVP'!AQ61)-1)*100,0)</f>
        <v>-1.1102230246251565E-14</v>
      </c>
      <c r="AR61" s="247">
        <f>IFERROR(((+'Sim_Dm_MIP(IxI)'!AR61/'MIP(IxI)_TFEVP'!AR61)-1)*100,0)</f>
        <v>1.7763568394002505E-13</v>
      </c>
      <c r="AS61" s="247">
        <f>IFERROR(((+'Sim_Dm_MIP(IxI)'!AS61/'MIP(IxI)_TFEVP'!AS61)-1)*100,0)</f>
        <v>4.4408920985006262E-13</v>
      </c>
      <c r="AT61" s="247">
        <f>IFERROR(((+'Sim_Dm_MIP(IxI)'!AT61/'MIP(IxI)_TFEVP'!AT61)-1)*100,0)</f>
        <v>-2.55351295663786E-13</v>
      </c>
      <c r="AU61" s="247">
        <f>IFERROR(((+'Sim_Dm_MIP(IxI)'!AU61/'MIP(IxI)_TFEVP'!AU61)-1)*100,0)</f>
        <v>-2.9976021664879227E-13</v>
      </c>
      <c r="AV61" s="247">
        <f>IFERROR(((+'Sim_Dm_MIP(IxI)'!AV61/'MIP(IxI)_TFEVP'!AV61)-1)*100,0)</f>
        <v>1.3322676295501878E-13</v>
      </c>
      <c r="AW61" s="247">
        <f>IFERROR(((+'Sim_Dm_MIP(IxI)'!AW61/'MIP(IxI)_TFEVP'!AW61)-1)*100,0)</f>
        <v>2.2204460492503131E-14</v>
      </c>
      <c r="AX61" s="247">
        <f>IFERROR(((+'Sim_Dm_MIP(IxI)'!AX61/'MIP(IxI)_TFEVP'!AX61)-1)*100,0)</f>
        <v>4.6629367034256575E-13</v>
      </c>
      <c r="AY61" s="247">
        <f>IFERROR(((+'Sim_Dm_MIP(IxI)'!AY61/'MIP(IxI)_TFEVP'!AY61)-1)*100,0)</f>
        <v>-1.1102230246251565E-13</v>
      </c>
      <c r="AZ61" s="247">
        <f>IFERROR(((+'Sim_Dm_MIP(IxI)'!AZ61/'MIP(IxI)_TFEVP'!AZ61)-1)*100,0)</f>
        <v>0</v>
      </c>
      <c r="BA61" s="247">
        <f>IFERROR(((+'Sim_Dm_MIP(IxI)'!BA61/'MIP(IxI)_TFEVP'!BA61)-1)*100,0)</f>
        <v>-4.4408920985006262E-13</v>
      </c>
      <c r="BB61" s="247">
        <f>IFERROR(((+'Sim_Dm_MIP(IxI)'!BB61/'MIP(IxI)_TFEVP'!BB61)-1)*100,0)</f>
        <v>4.4408920985006262E-14</v>
      </c>
      <c r="BC61" s="247">
        <f>IFERROR(((+'Sim_Dm_MIP(IxI)'!BC61/'MIP(IxI)_TFEVP'!BC61)-1)*100,0)</f>
        <v>3.7747582837255322E-13</v>
      </c>
      <c r="BD61" s="247">
        <f>IFERROR(((+'Sim_Dm_MIP(IxI)'!BD61/'MIP(IxI)_TFEVP'!BD61)-1)*100,0)</f>
        <v>-1.3322676295501878E-13</v>
      </c>
      <c r="BE61" s="247">
        <f>IFERROR(((+'Sim_Dm_MIP(IxI)'!BE61/'MIP(IxI)_TFEVP'!BE61)-1)*100,0)</f>
        <v>1.5543122344752192E-13</v>
      </c>
      <c r="BF61" s="247">
        <f>IFERROR(((+'Sim_Dm_MIP(IxI)'!BF61/'MIP(IxI)_TFEVP'!BF61)-1)*100,0)</f>
        <v>3.5527136788005009E-13</v>
      </c>
      <c r="BG61" s="247">
        <f>IFERROR(((+'Sim_Dm_MIP(IxI)'!BG61/'MIP(IxI)_TFEVP'!BG61)-1)*100,0)</f>
        <v>-4.3298697960381105E-13</v>
      </c>
      <c r="BH61" s="247">
        <f>IFERROR(((+'Sim_Dm_MIP(IxI)'!BH61/'MIP(IxI)_TFEVP'!BH61)-1)*100,0)</f>
        <v>8.8817841970012523E-14</v>
      </c>
      <c r="BI61" s="247">
        <f>IFERROR(((+'Sim_Dm_MIP(IxI)'!BI61/'MIP(IxI)_TFEVP'!BI61)-1)*100,0)</f>
        <v>-6.6613381477509392E-14</v>
      </c>
      <c r="BJ61" s="247">
        <f>IFERROR(((+'Sim_Dm_MIP(IxI)'!BJ61/'MIP(IxI)_TFEVP'!BJ61)-1)*100,0)</f>
        <v>-4.7739590058881731E-13</v>
      </c>
      <c r="BK61" s="247">
        <f>IFERROR(((+'Sim_Dm_MIP(IxI)'!BK61/'MIP(IxI)_TFEVP'!BK61)-1)*100,0)</f>
        <v>-7.7715611723760958E-14</v>
      </c>
      <c r="BL61" s="247">
        <f>IFERROR(((+'Sim_Dm_MIP(IxI)'!BL61/'MIP(IxI)_TFEVP'!BL61)-1)*100,0)</f>
        <v>-1.8873791418627661E-13</v>
      </c>
      <c r="BM61" s="247">
        <f>IFERROR(((+'Sim_Dm_MIP(IxI)'!BM61/'MIP(IxI)_TFEVP'!BM61)-1)*100,0)</f>
        <v>6.6613381477509392E-14</v>
      </c>
      <c r="BN61" s="247">
        <f>IFERROR(((+'Sim_Dm_MIP(IxI)'!BN61/'MIP(IxI)_TFEVP'!BN61)-1)*100,0)</f>
        <v>-1.1102230246251565E-13</v>
      </c>
      <c r="BO61" s="247">
        <f>IFERROR(((+'Sim_Dm_MIP(IxI)'!BO61/'MIP(IxI)_TFEVP'!BO61)-1)*100,0)</f>
        <v>1.5543122344752192E-13</v>
      </c>
      <c r="BP61" s="247">
        <f>IFERROR(((+'Sim_Dm_MIP(IxI)'!BP61/'MIP(IxI)_TFEVP'!BP61)-1)*100,0)</f>
        <v>-5.8841820305133297E-13</v>
      </c>
      <c r="BQ61" s="247">
        <f>IFERROR(((+'Sim_Dm_MIP(IxI)'!BQ61/'MIP(IxI)_TFEVP'!BQ61)-1)*100,0)</f>
        <v>2.2204460492503131E-14</v>
      </c>
      <c r="BR61" s="247">
        <f>IFERROR(((+'Sim_Dm_MIP(IxI)'!BR61/'MIP(IxI)_TFEVP'!BR61)-1)*100,0)</f>
        <v>-2.6645352591003757E-13</v>
      </c>
      <c r="BS61" s="247">
        <f>IFERROR(((+'Sim_Dm_MIP(IxI)'!BS61/'MIP(IxI)_TFEVP'!BS61)-1)*100,0)</f>
        <v>6.6613381477509392E-14</v>
      </c>
      <c r="BT61" s="247">
        <f>IFERROR(((+'Sim_Dm_MIP(IxI)'!BT61/'MIP(IxI)_TFEVP'!BT61)-1)*100,0)</f>
        <v>-3.3306690738754696E-14</v>
      </c>
      <c r="BU61" s="247">
        <f>IFERROR(((+'Sim_Dm_MIP(IxI)'!BU61/'MIP(IxI)_TFEVP'!BU61)-1)*100,0)</f>
        <v>-5.773159728050814E-13</v>
      </c>
      <c r="BV61" s="247">
        <f>IFERROR(((+'Sim_Dm_MIP(IxI)'!BV61/'MIP(IxI)_TFEVP'!BV61)-1)*100,0)</f>
        <v>4.4408920985006262E-14</v>
      </c>
      <c r="BW61" s="247">
        <f>IFERROR(((+'Sim_Dm_MIP(IxI)'!BW61/'MIP(IxI)_TFEVP'!BW61)-1)*100,0)</f>
        <v>8.8817841970012523E-14</v>
      </c>
      <c r="BX61" s="247">
        <f>IFERROR(((+'Sim_Dm_MIP(IxI)'!BX61/'MIP(IxI)_TFEVP'!BX61)-1)*100,0)</f>
        <v>1.3322676295501878E-13</v>
      </c>
      <c r="BY61" s="247">
        <f>IFERROR(((+'Sim_Dm_MIP(IxI)'!BY61/'MIP(IxI)_TFEVP'!BY61)-1)*100,0)</f>
        <v>-1.3322676295501878E-13</v>
      </c>
      <c r="BZ61" s="247">
        <f>IFERROR(((+'Sim_Dm_MIP(IxI)'!BZ61/'MIP(IxI)_TFEVP'!BZ61)-1)*100,0)</f>
        <v>-4.5519144009631418E-13</v>
      </c>
      <c r="CA61" s="265">
        <f>IFERROR(((+'Sim_Dm_MIP(IxI)'!CA61/'MIP(IxI)_TFEVP'!CA61)-1)*100,0)</f>
        <v>0</v>
      </c>
      <c r="CB61" s="256">
        <f>IFERROR(((+'Sim_Dm_MIP(IxI)'!CB61/'MIP(IxI)_TFEVP'!CB61)-1)*100,0)</f>
        <v>-6.6613381477509392E-14</v>
      </c>
      <c r="CC61" s="246">
        <f>IFERROR(((+'Sim_Dm_MIP(IxI)'!CC61/'MIP(IxI)_TFEVP'!CC61)-1)*100,0)</f>
        <v>0</v>
      </c>
      <c r="CD61" s="247">
        <f>IFERROR(((+'Sim_Dm_MIP(IxI)'!CD61/'MIP(IxI)_TFEVP'!CD61)-1)*100,0)</f>
        <v>0</v>
      </c>
      <c r="CE61" s="247">
        <f>IFERROR(((+'Sim_Dm_MIP(IxI)'!CE61/'MIP(IxI)_TFEVP'!CE61)-1)*100,0)</f>
        <v>0</v>
      </c>
      <c r="CF61" s="247">
        <f>IFERROR(((+'Sim_Dm_MIP(IxI)'!CF61/'MIP(IxI)_TFEVP'!CF61)-1)*100,0)</f>
        <v>0</v>
      </c>
      <c r="CG61" s="247">
        <f>IFERROR(((+'Sim_Dm_MIP(IxI)'!CG61/'MIP(IxI)_TFEVP'!CG61)-1)*100,0)</f>
        <v>0</v>
      </c>
      <c r="CH61" s="248">
        <f>IFERROR(((+'Sim_Dm_MIP(IxI)'!CH61/'MIP(IxI)_TFEVP'!CH61)-1)*100,0)</f>
        <v>0</v>
      </c>
      <c r="CI61" s="279">
        <f>IFERROR(((+'Sim_Dm_MIP(IxI)'!CI61/'MIP(IxI)_TFEVP'!CI61)-1)*100,0)</f>
        <v>-2.2204460492503131E-14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IFERROR(((+'Sim_Dm_MIP(IxI)'!D62/'MIP(IxI)_TFEVP'!D62)-1)*100,0)</f>
        <v>-1.4432899320127035E-13</v>
      </c>
      <c r="E62" s="247">
        <f>IFERROR(((+'Sim_Dm_MIP(IxI)'!E62/'MIP(IxI)_TFEVP'!E62)-1)*100,0)</f>
        <v>-1.7763568394002505E-13</v>
      </c>
      <c r="F62" s="247">
        <f>IFERROR(((+'Sim_Dm_MIP(IxI)'!F62/'MIP(IxI)_TFEVP'!F62)-1)*100,0)</f>
        <v>-7.7715611723760958E-14</v>
      </c>
      <c r="G62" s="247">
        <f>IFERROR(((+'Sim_Dm_MIP(IxI)'!G62/'MIP(IxI)_TFEVP'!G62)-1)*100,0)</f>
        <v>1.5543122344752192E-13</v>
      </c>
      <c r="H62" s="247">
        <f>IFERROR(((+'Sim_Dm_MIP(IxI)'!H62/'MIP(IxI)_TFEVP'!H62)-1)*100,0)</f>
        <v>-7.7715611723760958E-14</v>
      </c>
      <c r="I62" s="247">
        <f>IFERROR(((+'Sim_Dm_MIP(IxI)'!I62/'MIP(IxI)_TFEVP'!I62)-1)*100,0)</f>
        <v>-1.4432899320127035E-13</v>
      </c>
      <c r="J62" s="247">
        <f>IFERROR(((+'Sim_Dm_MIP(IxI)'!J62/'MIP(IxI)_TFEVP'!J62)-1)*100,0)</f>
        <v>1.3322676295501878E-13</v>
      </c>
      <c r="K62" s="247">
        <f>IFERROR(((+'Sim_Dm_MIP(IxI)'!K62/'MIP(IxI)_TFEVP'!K62)-1)*100,0)</f>
        <v>8.8817841970012523E-14</v>
      </c>
      <c r="L62" s="247">
        <f>IFERROR(((+'Sim_Dm_MIP(IxI)'!L62/'MIP(IxI)_TFEVP'!L62)-1)*100,0)</f>
        <v>8.8817841970012523E-14</v>
      </c>
      <c r="M62" s="247">
        <f>IFERROR(((+'Sim_Dm_MIP(IxI)'!M62/'MIP(IxI)_TFEVP'!M62)-1)*100,0)</f>
        <v>0</v>
      </c>
      <c r="N62" s="247">
        <f>IFERROR(((+'Sim_Dm_MIP(IxI)'!N62/'MIP(IxI)_TFEVP'!N62)-1)*100,0)</f>
        <v>2.6645352591003757E-13</v>
      </c>
      <c r="O62" s="247">
        <f>IFERROR(((+'Sim_Dm_MIP(IxI)'!O62/'MIP(IxI)_TFEVP'!O62)-1)*100,0)</f>
        <v>-2.55351295663786E-13</v>
      </c>
      <c r="P62" s="247">
        <f>IFERROR(((+'Sim_Dm_MIP(IxI)'!P62/'MIP(IxI)_TFEVP'!P62)-1)*100,0)</f>
        <v>-7.7715611723760958E-14</v>
      </c>
      <c r="Q62" s="247">
        <f>IFERROR(((+'Sim_Dm_MIP(IxI)'!Q62/'MIP(IxI)_TFEVP'!Q62)-1)*100,0)</f>
        <v>-1.9984014443252818E-13</v>
      </c>
      <c r="R62" s="247">
        <f>IFERROR(((+'Sim_Dm_MIP(IxI)'!R62/'MIP(IxI)_TFEVP'!R62)-1)*100,0)</f>
        <v>-2.4424906541753444E-13</v>
      </c>
      <c r="S62" s="247">
        <f>IFERROR(((+'Sim_Dm_MIP(IxI)'!S62/'MIP(IxI)_TFEVP'!S62)-1)*100,0)</f>
        <v>-1.7763568394002505E-13</v>
      </c>
      <c r="T62" s="247">
        <f>IFERROR(((+'Sim_Dm_MIP(IxI)'!T62/'MIP(IxI)_TFEVP'!T62)-1)*100,0)</f>
        <v>3.1086244689504383E-13</v>
      </c>
      <c r="U62" s="247">
        <f>IFERROR(((+'Sim_Dm_MIP(IxI)'!U62/'MIP(IxI)_TFEVP'!U62)-1)*100,0)</f>
        <v>-2.2204460492503131E-13</v>
      </c>
      <c r="V62" s="247">
        <f>IFERROR(((+'Sim_Dm_MIP(IxI)'!V62/'MIP(IxI)_TFEVP'!V62)-1)*100,0)</f>
        <v>4.4408920985006262E-14</v>
      </c>
      <c r="W62" s="247">
        <f>IFERROR(((+'Sim_Dm_MIP(IxI)'!W62/'MIP(IxI)_TFEVP'!W62)-1)*100,0)</f>
        <v>1.3322676295501878E-13</v>
      </c>
      <c r="X62" s="247">
        <f>IFERROR(((+'Sim_Dm_MIP(IxI)'!X62/'MIP(IxI)_TFEVP'!X62)-1)*100,0)</f>
        <v>-1.5543122344752192E-13</v>
      </c>
      <c r="Y62" s="247">
        <f>IFERROR(((+'Sim_Dm_MIP(IxI)'!Y62/'MIP(IxI)_TFEVP'!Y62)-1)*100,0)</f>
        <v>-2.9976021664879227E-13</v>
      </c>
      <c r="Z62" s="247">
        <f>IFERROR(((+'Sim_Dm_MIP(IxI)'!Z62/'MIP(IxI)_TFEVP'!Z62)-1)*100,0)</f>
        <v>3.3306690738754696E-13</v>
      </c>
      <c r="AA62" s="247">
        <f>IFERROR(((+'Sim_Dm_MIP(IxI)'!AA62/'MIP(IxI)_TFEVP'!AA62)-1)*100,0)</f>
        <v>3.9968028886505635E-13</v>
      </c>
      <c r="AB62" s="247">
        <f>IFERROR(((+'Sim_Dm_MIP(IxI)'!AB62/'MIP(IxI)_TFEVP'!AB62)-1)*100,0)</f>
        <v>5.9952043329758453E-13</v>
      </c>
      <c r="AC62" s="247">
        <f>IFERROR(((+'Sim_Dm_MIP(IxI)'!AC62/'MIP(IxI)_TFEVP'!AC62)-1)*100,0)</f>
        <v>-5.440092820663267E-13</v>
      </c>
      <c r="AD62" s="247">
        <f>IFERROR(((+'Sim_Dm_MIP(IxI)'!AD62/'MIP(IxI)_TFEVP'!AD62)-1)*100,0)</f>
        <v>2.2204460492503131E-14</v>
      </c>
      <c r="AE62" s="247">
        <f>IFERROR(((+'Sim_Dm_MIP(IxI)'!AE62/'MIP(IxI)_TFEVP'!AE62)-1)*100,0)</f>
        <v>2.4424906541753444E-13</v>
      </c>
      <c r="AF62" s="247">
        <f>IFERROR(((+'Sim_Dm_MIP(IxI)'!AF62/'MIP(IxI)_TFEVP'!AF62)-1)*100,0)</f>
        <v>0</v>
      </c>
      <c r="AG62" s="247">
        <f>IFERROR(((+'Sim_Dm_MIP(IxI)'!AG62/'MIP(IxI)_TFEVP'!AG62)-1)*100,0)</f>
        <v>4.6629367034256575E-13</v>
      </c>
      <c r="AH62" s="247">
        <f>IFERROR(((+'Sim_Dm_MIP(IxI)'!AH62/'MIP(IxI)_TFEVP'!AH62)-1)*100,0)</f>
        <v>6.6613381477509392E-14</v>
      </c>
      <c r="AI62" s="247">
        <f>IFERROR(((+'Sim_Dm_MIP(IxI)'!AI62/'MIP(IxI)_TFEVP'!AI62)-1)*100,0)</f>
        <v>-1.3322676295501878E-13</v>
      </c>
      <c r="AJ62" s="247">
        <f>IFERROR(((+'Sim_Dm_MIP(IxI)'!AJ62/'MIP(IxI)_TFEVP'!AJ62)-1)*100,0)</f>
        <v>-2.4424906541753444E-13</v>
      </c>
      <c r="AK62" s="247">
        <f>IFERROR(((+'Sim_Dm_MIP(IxI)'!AK62/'MIP(IxI)_TFEVP'!AK62)-1)*100,0)</f>
        <v>3.1086244689504383E-13</v>
      </c>
      <c r="AL62" s="247">
        <f>IFERROR(((+'Sim_Dm_MIP(IxI)'!AL62/'MIP(IxI)_TFEVP'!AL62)-1)*100,0)</f>
        <v>4.4408920985006262E-13</v>
      </c>
      <c r="AM62" s="247">
        <f>IFERROR(((+'Sim_Dm_MIP(IxI)'!AM62/'MIP(IxI)_TFEVP'!AM62)-1)*100,0)</f>
        <v>-1.2212453270876722E-13</v>
      </c>
      <c r="AN62" s="247">
        <f>IFERROR(((+'Sim_Dm_MIP(IxI)'!AN62/'MIP(IxI)_TFEVP'!AN62)-1)*100,0)</f>
        <v>-2.7755575615628914E-13</v>
      </c>
      <c r="AO62" s="247">
        <f>IFERROR(((+'Sim_Dm_MIP(IxI)'!AO62/'MIP(IxI)_TFEVP'!AO62)-1)*100,0)</f>
        <v>3.5527136788005009E-13</v>
      </c>
      <c r="AP62" s="247">
        <f>IFERROR(((+'Sim_Dm_MIP(IxI)'!AP62/'MIP(IxI)_TFEVP'!AP62)-1)*100,0)</f>
        <v>1.7763568394002505E-13</v>
      </c>
      <c r="AQ62" s="247">
        <f>IFERROR(((+'Sim_Dm_MIP(IxI)'!AQ62/'MIP(IxI)_TFEVP'!AQ62)-1)*100,0)</f>
        <v>2.6645352591003757E-13</v>
      </c>
      <c r="AR62" s="247">
        <f>IFERROR(((+'Sim_Dm_MIP(IxI)'!AR62/'MIP(IxI)_TFEVP'!AR62)-1)*100,0)</f>
        <v>1.5543122344752192E-13</v>
      </c>
      <c r="AS62" s="247">
        <f>IFERROR(((+'Sim_Dm_MIP(IxI)'!AS62/'MIP(IxI)_TFEVP'!AS62)-1)*100,0)</f>
        <v>6.6613381477509392E-14</v>
      </c>
      <c r="AT62" s="247">
        <f>IFERROR(((+'Sim_Dm_MIP(IxI)'!AT62/'MIP(IxI)_TFEVP'!AT62)-1)*100,0)</f>
        <v>-1.6653345369377348E-13</v>
      </c>
      <c r="AU62" s="247">
        <f>IFERROR(((+'Sim_Dm_MIP(IxI)'!AU62/'MIP(IxI)_TFEVP'!AU62)-1)*100,0)</f>
        <v>-1.1102230246251565E-13</v>
      </c>
      <c r="AV62" s="247">
        <f>IFERROR(((+'Sim_Dm_MIP(IxI)'!AV62/'MIP(IxI)_TFEVP'!AV62)-1)*100,0)</f>
        <v>-6.2172489379008766E-13</v>
      </c>
      <c r="AW62" s="247">
        <f>IFERROR(((+'Sim_Dm_MIP(IxI)'!AW62/'MIP(IxI)_TFEVP'!AW62)-1)*100,0)</f>
        <v>-2.2204460492503131E-13</v>
      </c>
      <c r="AX62" s="247">
        <f>IFERROR(((+'Sim_Dm_MIP(IxI)'!AX62/'MIP(IxI)_TFEVP'!AX62)-1)*100,0)</f>
        <v>6.6613381477509392E-14</v>
      </c>
      <c r="AY62" s="247">
        <f>IFERROR(((+'Sim_Dm_MIP(IxI)'!AY62/'MIP(IxI)_TFEVP'!AY62)-1)*100,0)</f>
        <v>-3.6637359812630166E-13</v>
      </c>
      <c r="AZ62" s="247">
        <f>IFERROR(((+'Sim_Dm_MIP(IxI)'!AZ62/'MIP(IxI)_TFEVP'!AZ62)-1)*100,0)</f>
        <v>-6.6613381477509392E-14</v>
      </c>
      <c r="BA62" s="247">
        <f>IFERROR(((+'Sim_Dm_MIP(IxI)'!BA62/'MIP(IxI)_TFEVP'!BA62)-1)*100,0)</f>
        <v>-5.440092820663267E-13</v>
      </c>
      <c r="BB62" s="247">
        <f>IFERROR(((+'Sim_Dm_MIP(IxI)'!BB62/'MIP(IxI)_TFEVP'!BB62)-1)*100,0)</f>
        <v>-1.6653345369377348E-13</v>
      </c>
      <c r="BC62" s="247">
        <f>IFERROR(((+'Sim_Dm_MIP(IxI)'!BC62/'MIP(IxI)_TFEVP'!BC62)-1)*100,0)</f>
        <v>1.5543122344752192E-13</v>
      </c>
      <c r="BD62" s="247">
        <f>IFERROR(((+'Sim_Dm_MIP(IxI)'!BD62/'MIP(IxI)_TFEVP'!BD62)-1)*100,0)</f>
        <v>-3.3306690738754696E-13</v>
      </c>
      <c r="BE62" s="247">
        <f>IFERROR(((+'Sim_Dm_MIP(IxI)'!BE62/'MIP(IxI)_TFEVP'!BE62)-1)*100,0)</f>
        <v>2.886579864025407E-13</v>
      </c>
      <c r="BF62" s="247">
        <f>IFERROR(((+'Sim_Dm_MIP(IxI)'!BF62/'MIP(IxI)_TFEVP'!BF62)-1)*100,0)</f>
        <v>-2.2204460492503131E-14</v>
      </c>
      <c r="BG62" s="247">
        <f>IFERROR(((+'Sim_Dm_MIP(IxI)'!BG62/'MIP(IxI)_TFEVP'!BG62)-1)*100,0)</f>
        <v>1.9984014443252818E-13</v>
      </c>
      <c r="BH62" s="247">
        <f>IFERROR(((+'Sim_Dm_MIP(IxI)'!BH62/'MIP(IxI)_TFEVP'!BH62)-1)*100,0)</f>
        <v>-2.4424906541753444E-13</v>
      </c>
      <c r="BI62" s="247">
        <f>IFERROR(((+'Sim_Dm_MIP(IxI)'!BI62/'MIP(IxI)_TFEVP'!BI62)-1)*100,0)</f>
        <v>2.6645352591003757E-13</v>
      </c>
      <c r="BJ62" s="247">
        <f>IFERROR(((+'Sim_Dm_MIP(IxI)'!BJ62/'MIP(IxI)_TFEVP'!BJ62)-1)*100,0)</f>
        <v>-3.9968028886505635E-13</v>
      </c>
      <c r="BK62" s="247">
        <f>IFERROR(((+'Sim_Dm_MIP(IxI)'!BK62/'MIP(IxI)_TFEVP'!BK62)-1)*100,0)</f>
        <v>-1.1102230246251565E-14</v>
      </c>
      <c r="BL62" s="247">
        <f>IFERROR(((+'Sim_Dm_MIP(IxI)'!BL62/'MIP(IxI)_TFEVP'!BL62)-1)*100,0)</f>
        <v>-5.3290705182007514E-13</v>
      </c>
      <c r="BM62" s="247">
        <f>IFERROR(((+'Sim_Dm_MIP(IxI)'!BM62/'MIP(IxI)_TFEVP'!BM62)-1)*100,0)</f>
        <v>8.8817841970012523E-14</v>
      </c>
      <c r="BN62" s="247">
        <f>IFERROR(((+'Sim_Dm_MIP(IxI)'!BN62/'MIP(IxI)_TFEVP'!BN62)-1)*100,0)</f>
        <v>1.7763568394002505E-13</v>
      </c>
      <c r="BO62" s="247">
        <f>IFERROR(((+'Sim_Dm_MIP(IxI)'!BO62/'MIP(IxI)_TFEVP'!BO62)-1)*100,0)</f>
        <v>2.2204460492503131E-14</v>
      </c>
      <c r="BP62" s="247">
        <f>IFERROR(((+'Sim_Dm_MIP(IxI)'!BP62/'MIP(IxI)_TFEVP'!BP62)-1)*100,0)</f>
        <v>-2.2204460492503131E-13</v>
      </c>
      <c r="BQ62" s="247">
        <f>IFERROR(((+'Sim_Dm_MIP(IxI)'!BQ62/'MIP(IxI)_TFEVP'!BQ62)-1)*100,0)</f>
        <v>8.8817841970012523E-14</v>
      </c>
      <c r="BR62" s="247">
        <f>IFERROR(((+'Sim_Dm_MIP(IxI)'!BR62/'MIP(IxI)_TFEVP'!BR62)-1)*100,0)</f>
        <v>4.4408920985006262E-14</v>
      </c>
      <c r="BS62" s="247">
        <f>IFERROR(((+'Sim_Dm_MIP(IxI)'!BS62/'MIP(IxI)_TFEVP'!BS62)-1)*100,0)</f>
        <v>-1.1102230246251565E-14</v>
      </c>
      <c r="BT62" s="247">
        <f>IFERROR(((+'Sim_Dm_MIP(IxI)'!BT62/'MIP(IxI)_TFEVP'!BT62)-1)*100,0)</f>
        <v>-1.4432899320127035E-13</v>
      </c>
      <c r="BU62" s="247">
        <f>IFERROR(((+'Sim_Dm_MIP(IxI)'!BU62/'MIP(IxI)_TFEVP'!BU62)-1)*100,0)</f>
        <v>-1.4432899320127035E-13</v>
      </c>
      <c r="BV62" s="247">
        <f>IFERROR(((+'Sim_Dm_MIP(IxI)'!BV62/'MIP(IxI)_TFEVP'!BV62)-1)*100,0)</f>
        <v>1.1102230246251565E-13</v>
      </c>
      <c r="BW62" s="247">
        <f>IFERROR(((+'Sim_Dm_MIP(IxI)'!BW62/'MIP(IxI)_TFEVP'!BW62)-1)*100,0)</f>
        <v>-1.6653345369377348E-13</v>
      </c>
      <c r="BX62" s="247">
        <f>IFERROR(((+'Sim_Dm_MIP(IxI)'!BX62/'MIP(IxI)_TFEVP'!BX62)-1)*100,0)</f>
        <v>-5.5511151231257827E-14</v>
      </c>
      <c r="BY62" s="247">
        <f>IFERROR(((+'Sim_Dm_MIP(IxI)'!BY62/'MIP(IxI)_TFEVP'!BY62)-1)*100,0)</f>
        <v>8.8817841970012523E-14</v>
      </c>
      <c r="BZ62" s="247">
        <f>IFERROR(((+'Sim_Dm_MIP(IxI)'!BZ62/'MIP(IxI)_TFEVP'!BZ62)-1)*100,0)</f>
        <v>-2.4424906541753444E-13</v>
      </c>
      <c r="CA62" s="265">
        <f>IFERROR(((+'Sim_Dm_MIP(IxI)'!CA62/'MIP(IxI)_TFEVP'!CA62)-1)*100,0)</f>
        <v>0</v>
      </c>
      <c r="CB62" s="256">
        <f>IFERROR(((+'Sim_Dm_MIP(IxI)'!CB62/'MIP(IxI)_TFEVP'!CB62)-1)*100,0)</f>
        <v>-5.5511151231257827E-14</v>
      </c>
      <c r="CC62" s="246">
        <f>IFERROR(((+'Sim_Dm_MIP(IxI)'!CC62/'MIP(IxI)_TFEVP'!CC62)-1)*100,0)</f>
        <v>0</v>
      </c>
      <c r="CD62" s="247">
        <f>IFERROR(((+'Sim_Dm_MIP(IxI)'!CD62/'MIP(IxI)_TFEVP'!CD62)-1)*100,0)</f>
        <v>0</v>
      </c>
      <c r="CE62" s="247">
        <f>IFERROR(((+'Sim_Dm_MIP(IxI)'!CE62/'MIP(IxI)_TFEVP'!CE62)-1)*100,0)</f>
        <v>0</v>
      </c>
      <c r="CF62" s="247">
        <f>IFERROR(((+'Sim_Dm_MIP(IxI)'!CF62/'MIP(IxI)_TFEVP'!CF62)-1)*100,0)</f>
        <v>0</v>
      </c>
      <c r="CG62" s="247">
        <f>IFERROR(((+'Sim_Dm_MIP(IxI)'!CG62/'MIP(IxI)_TFEVP'!CG62)-1)*100,0)</f>
        <v>0</v>
      </c>
      <c r="CH62" s="248">
        <f>IFERROR(((+'Sim_Dm_MIP(IxI)'!CH62/'MIP(IxI)_TFEVP'!CH62)-1)*100,0)</f>
        <v>0</v>
      </c>
      <c r="CI62" s="279">
        <f>IFERROR(((+'Sim_Dm_MIP(IxI)'!CI62/'MIP(IxI)_TFEVP'!CI62)-1)*100,0)</f>
        <v>2.2204460492503131E-14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IFERROR(((+'Sim_Dm_MIP(IxI)'!D63/'MIP(IxI)_TFEVP'!D63)-1)*100,0)</f>
        <v>-2.2204460492503131E-13</v>
      </c>
      <c r="E63" s="247">
        <f>IFERROR(((+'Sim_Dm_MIP(IxI)'!E63/'MIP(IxI)_TFEVP'!E63)-1)*100,0)</f>
        <v>0</v>
      </c>
      <c r="F63" s="247">
        <f>IFERROR(((+'Sim_Dm_MIP(IxI)'!F63/'MIP(IxI)_TFEVP'!F63)-1)*100,0)</f>
        <v>-7.7715611723760958E-14</v>
      </c>
      <c r="G63" s="247">
        <f>IFERROR(((+'Sim_Dm_MIP(IxI)'!G63/'MIP(IxI)_TFEVP'!G63)-1)*100,0)</f>
        <v>1.5543122344752192E-13</v>
      </c>
      <c r="H63" s="247">
        <f>IFERROR(((+'Sim_Dm_MIP(IxI)'!H63/'MIP(IxI)_TFEVP'!H63)-1)*100,0)</f>
        <v>-2.7755575615628914E-13</v>
      </c>
      <c r="I63" s="247">
        <f>IFERROR(((+'Sim_Dm_MIP(IxI)'!I63/'MIP(IxI)_TFEVP'!I63)-1)*100,0)</f>
        <v>-6.6613381477509392E-14</v>
      </c>
      <c r="J63" s="247">
        <f>IFERROR(((+'Sim_Dm_MIP(IxI)'!J63/'MIP(IxI)_TFEVP'!J63)-1)*100,0)</f>
        <v>-4.4408920985006262E-14</v>
      </c>
      <c r="K63" s="247">
        <f>IFERROR(((+'Sim_Dm_MIP(IxI)'!K63/'MIP(IxI)_TFEVP'!K63)-1)*100,0)</f>
        <v>3.5527136788005009E-13</v>
      </c>
      <c r="L63" s="247">
        <f>IFERROR(((+'Sim_Dm_MIP(IxI)'!L63/'MIP(IxI)_TFEVP'!L63)-1)*100,0)</f>
        <v>1.1102230246251565E-13</v>
      </c>
      <c r="M63" s="247">
        <f>IFERROR(((+'Sim_Dm_MIP(IxI)'!M63/'MIP(IxI)_TFEVP'!M63)-1)*100,0)</f>
        <v>-3.8857805861880479E-13</v>
      </c>
      <c r="N63" s="247">
        <f>IFERROR(((+'Sim_Dm_MIP(IxI)'!N63/'MIP(IxI)_TFEVP'!N63)-1)*100,0)</f>
        <v>-1.1102230246251565E-14</v>
      </c>
      <c r="O63" s="247">
        <f>IFERROR(((+'Sim_Dm_MIP(IxI)'!O63/'MIP(IxI)_TFEVP'!O63)-1)*100,0)</f>
        <v>2.4424906541753444E-13</v>
      </c>
      <c r="P63" s="247">
        <f>IFERROR(((+'Sim_Dm_MIP(IxI)'!P63/'MIP(IxI)_TFEVP'!P63)-1)*100,0)</f>
        <v>-1.1102230246251565E-14</v>
      </c>
      <c r="Q63" s="247">
        <f>IFERROR(((+'Sim_Dm_MIP(IxI)'!Q63/'MIP(IxI)_TFEVP'!Q63)-1)*100,0)</f>
        <v>2.2204460492503131E-14</v>
      </c>
      <c r="R63" s="247">
        <f>IFERROR(((+'Sim_Dm_MIP(IxI)'!R63/'MIP(IxI)_TFEVP'!R63)-1)*100,0)</f>
        <v>-6.6613381477509392E-14</v>
      </c>
      <c r="S63" s="247">
        <f>IFERROR(((+'Sim_Dm_MIP(IxI)'!S63/'MIP(IxI)_TFEVP'!S63)-1)*100,0)</f>
        <v>-2.55351295663786E-13</v>
      </c>
      <c r="T63" s="247">
        <f>IFERROR(((+'Sim_Dm_MIP(IxI)'!T63/'MIP(IxI)_TFEVP'!T63)-1)*100,0)</f>
        <v>1.7763568394002505E-13</v>
      </c>
      <c r="U63" s="247">
        <f>IFERROR(((+'Sim_Dm_MIP(IxI)'!U63/'MIP(IxI)_TFEVP'!U63)-1)*100,0)</f>
        <v>-5.6621374255882984E-13</v>
      </c>
      <c r="V63" s="247">
        <f>IFERROR(((+'Sim_Dm_MIP(IxI)'!V63/'MIP(IxI)_TFEVP'!V63)-1)*100,0)</f>
        <v>-4.1078251911130792E-13</v>
      </c>
      <c r="W63" s="247">
        <f>IFERROR(((+'Sim_Dm_MIP(IxI)'!W63/'MIP(IxI)_TFEVP'!W63)-1)*100,0)</f>
        <v>4.8849813083506888E-13</v>
      </c>
      <c r="X63" s="247">
        <f>IFERROR(((+'Sim_Dm_MIP(IxI)'!X63/'MIP(IxI)_TFEVP'!X63)-1)*100,0)</f>
        <v>2.886579864025407E-13</v>
      </c>
      <c r="Y63" s="247">
        <f>IFERROR(((+'Sim_Dm_MIP(IxI)'!Y63/'MIP(IxI)_TFEVP'!Y63)-1)*100,0)</f>
        <v>-2.9976021664879227E-13</v>
      </c>
      <c r="Z63" s="247">
        <f>IFERROR(((+'Sim_Dm_MIP(IxI)'!Z63/'MIP(IxI)_TFEVP'!Z63)-1)*100,0)</f>
        <v>3.5527136788005009E-13</v>
      </c>
      <c r="AA63" s="247">
        <f>IFERROR(((+'Sim_Dm_MIP(IxI)'!AA63/'MIP(IxI)_TFEVP'!AA63)-1)*100,0)</f>
        <v>6.6613381477509392E-14</v>
      </c>
      <c r="AB63" s="247">
        <f>IFERROR(((+'Sim_Dm_MIP(IxI)'!AB63/'MIP(IxI)_TFEVP'!AB63)-1)*100,0)</f>
        <v>2.886579864025407E-13</v>
      </c>
      <c r="AC63" s="247">
        <f>IFERROR(((+'Sim_Dm_MIP(IxI)'!AC63/'MIP(IxI)_TFEVP'!AC63)-1)*100,0)</f>
        <v>-2.9976021664879227E-13</v>
      </c>
      <c r="AD63" s="247">
        <f>IFERROR(((+'Sim_Dm_MIP(IxI)'!AD63/'MIP(IxI)_TFEVP'!AD63)-1)*100,0)</f>
        <v>-2.9976021664879227E-13</v>
      </c>
      <c r="AE63" s="247">
        <f>IFERROR(((+'Sim_Dm_MIP(IxI)'!AE63/'MIP(IxI)_TFEVP'!AE63)-1)*100,0)</f>
        <v>2.2204460492503131E-13</v>
      </c>
      <c r="AF63" s="247">
        <f>IFERROR(((+'Sim_Dm_MIP(IxI)'!AF63/'MIP(IxI)_TFEVP'!AF63)-1)*100,0)</f>
        <v>1.7763568394002505E-13</v>
      </c>
      <c r="AG63" s="247">
        <f>IFERROR(((+'Sim_Dm_MIP(IxI)'!AG63/'MIP(IxI)_TFEVP'!AG63)-1)*100,0)</f>
        <v>5.1070259132757201E-13</v>
      </c>
      <c r="AH63" s="247">
        <f>IFERROR(((+'Sim_Dm_MIP(IxI)'!AH63/'MIP(IxI)_TFEVP'!AH63)-1)*100,0)</f>
        <v>0</v>
      </c>
      <c r="AI63" s="247">
        <f>IFERROR(((+'Sim_Dm_MIP(IxI)'!AI63/'MIP(IxI)_TFEVP'!AI63)-1)*100,0)</f>
        <v>8.8817841970012523E-14</v>
      </c>
      <c r="AJ63" s="247">
        <f>IFERROR(((+'Sim_Dm_MIP(IxI)'!AJ63/'MIP(IxI)_TFEVP'!AJ63)-1)*100,0)</f>
        <v>-2.2204460492503131E-13</v>
      </c>
      <c r="AK63" s="247">
        <f>IFERROR(((+'Sim_Dm_MIP(IxI)'!AK63/'MIP(IxI)_TFEVP'!AK63)-1)*100,0)</f>
        <v>2.2204460492503131E-13</v>
      </c>
      <c r="AL63" s="247">
        <f>IFERROR(((+'Sim_Dm_MIP(IxI)'!AL63/'MIP(IxI)_TFEVP'!AL63)-1)*100,0)</f>
        <v>1.1102230246251565E-13</v>
      </c>
      <c r="AM63" s="247">
        <f>IFERROR(((+'Sim_Dm_MIP(IxI)'!AM63/'MIP(IxI)_TFEVP'!AM63)-1)*100,0)</f>
        <v>4.6629367034256575E-13</v>
      </c>
      <c r="AN63" s="247">
        <f>IFERROR(((+'Sim_Dm_MIP(IxI)'!AN63/'MIP(IxI)_TFEVP'!AN63)-1)*100,0)</f>
        <v>2.4424906541753444E-13</v>
      </c>
      <c r="AO63" s="247">
        <f>IFERROR(((+'Sim_Dm_MIP(IxI)'!AO63/'MIP(IxI)_TFEVP'!AO63)-1)*100,0)</f>
        <v>-5.9952043329758453E-13</v>
      </c>
      <c r="AP63" s="247">
        <f>IFERROR(((+'Sim_Dm_MIP(IxI)'!AP63/'MIP(IxI)_TFEVP'!AP63)-1)*100,0)</f>
        <v>-2.2204460492503131E-14</v>
      </c>
      <c r="AQ63" s="247">
        <f>IFERROR(((+'Sim_Dm_MIP(IxI)'!AQ63/'MIP(IxI)_TFEVP'!AQ63)-1)*100,0)</f>
        <v>2.2204460492503131E-14</v>
      </c>
      <c r="AR63" s="247">
        <f>IFERROR(((+'Sim_Dm_MIP(IxI)'!AR63/'MIP(IxI)_TFEVP'!AR63)-1)*100,0)</f>
        <v>7.1054273576010019E-13</v>
      </c>
      <c r="AS63" s="247">
        <f>IFERROR(((+'Sim_Dm_MIP(IxI)'!AS63/'MIP(IxI)_TFEVP'!AS63)-1)*100,0)</f>
        <v>2.4424906541753444E-13</v>
      </c>
      <c r="AT63" s="247">
        <f>IFERROR(((+'Sim_Dm_MIP(IxI)'!AT63/'MIP(IxI)_TFEVP'!AT63)-1)*100,0)</f>
        <v>-4.3298697960381105E-13</v>
      </c>
      <c r="AU63" s="247">
        <f>IFERROR(((+'Sim_Dm_MIP(IxI)'!AU63/'MIP(IxI)_TFEVP'!AU63)-1)*100,0)</f>
        <v>-3.3306690738754696E-14</v>
      </c>
      <c r="AV63" s="247">
        <f>IFERROR(((+'Sim_Dm_MIP(IxI)'!AV63/'MIP(IxI)_TFEVP'!AV63)-1)*100,0)</f>
        <v>-8.8817841970012523E-14</v>
      </c>
      <c r="AW63" s="247">
        <f>IFERROR(((+'Sim_Dm_MIP(IxI)'!AW63/'MIP(IxI)_TFEVP'!AW63)-1)*100,0)</f>
        <v>-2.9976021664879227E-13</v>
      </c>
      <c r="AX63" s="247">
        <f>IFERROR(((+'Sim_Dm_MIP(IxI)'!AX63/'MIP(IxI)_TFEVP'!AX63)-1)*100,0)</f>
        <v>6.4392935428259079E-13</v>
      </c>
      <c r="AY63" s="247">
        <f>IFERROR(((+'Sim_Dm_MIP(IxI)'!AY63/'MIP(IxI)_TFEVP'!AY63)-1)*100,0)</f>
        <v>4.4408920985006262E-13</v>
      </c>
      <c r="AZ63" s="247">
        <f>IFERROR(((+'Sim_Dm_MIP(IxI)'!AZ63/'MIP(IxI)_TFEVP'!AZ63)-1)*100,0)</f>
        <v>1.1102230246251565E-13</v>
      </c>
      <c r="BA63" s="247">
        <f>IFERROR(((+'Sim_Dm_MIP(IxI)'!BA63/'MIP(IxI)_TFEVP'!BA63)-1)*100,0)</f>
        <v>-1.6653345369377348E-13</v>
      </c>
      <c r="BB63" s="247">
        <f>IFERROR(((+'Sim_Dm_MIP(IxI)'!BB63/'MIP(IxI)_TFEVP'!BB63)-1)*100,0)</f>
        <v>-8.2156503822261584E-13</v>
      </c>
      <c r="BC63" s="247">
        <f>IFERROR(((+'Sim_Dm_MIP(IxI)'!BC63/'MIP(IxI)_TFEVP'!BC63)-1)*100,0)</f>
        <v>6.6613381477509392E-14</v>
      </c>
      <c r="BD63" s="247">
        <f>IFERROR(((+'Sim_Dm_MIP(IxI)'!BD63/'MIP(IxI)_TFEVP'!BD63)-1)*100,0)</f>
        <v>-5.8841820305133297E-13</v>
      </c>
      <c r="BE63" s="247">
        <f>IFERROR(((+'Sim_Dm_MIP(IxI)'!BE63/'MIP(IxI)_TFEVP'!BE63)-1)*100,0)</f>
        <v>1.5543122344752192E-13</v>
      </c>
      <c r="BF63" s="247">
        <f>IFERROR(((+'Sim_Dm_MIP(IxI)'!BF63/'MIP(IxI)_TFEVP'!BF63)-1)*100,0)</f>
        <v>2.2204460492503131E-14</v>
      </c>
      <c r="BG63" s="247">
        <f>IFERROR(((+'Sim_Dm_MIP(IxI)'!BG63/'MIP(IxI)_TFEVP'!BG63)-1)*100,0)</f>
        <v>-5.8841820305133297E-13</v>
      </c>
      <c r="BH63" s="247">
        <f>IFERROR(((+'Sim_Dm_MIP(IxI)'!BH63/'MIP(IxI)_TFEVP'!BH63)-1)*100,0)</f>
        <v>4.8849813083506888E-13</v>
      </c>
      <c r="BI63" s="247">
        <f>IFERROR(((+'Sim_Dm_MIP(IxI)'!BI63/'MIP(IxI)_TFEVP'!BI63)-1)*100,0)</f>
        <v>4.2188474935755949E-13</v>
      </c>
      <c r="BJ63" s="247">
        <f>IFERROR(((+'Sim_Dm_MIP(IxI)'!BJ63/'MIP(IxI)_TFEVP'!BJ63)-1)*100,0)</f>
        <v>-3.7747582837255322E-13</v>
      </c>
      <c r="BK63" s="247">
        <f>IFERROR(((+'Sim_Dm_MIP(IxI)'!BK63/'MIP(IxI)_TFEVP'!BK63)-1)*100,0)</f>
        <v>1.5543122344752192E-13</v>
      </c>
      <c r="BL63" s="247">
        <f>IFERROR(((+'Sim_Dm_MIP(IxI)'!BL63/'MIP(IxI)_TFEVP'!BL63)-1)*100,0)</f>
        <v>-2.2204460492503131E-13</v>
      </c>
      <c r="BM63" s="247">
        <f>IFERROR(((+'Sim_Dm_MIP(IxI)'!BM63/'MIP(IxI)_TFEVP'!BM63)-1)*100,0)</f>
        <v>-1.1102230246251565E-14</v>
      </c>
      <c r="BN63" s="247">
        <f>IFERROR(((+'Sim_Dm_MIP(IxI)'!BN63/'MIP(IxI)_TFEVP'!BN63)-1)*100,0)</f>
        <v>5.773159728050814E-13</v>
      </c>
      <c r="BO63" s="247">
        <f>IFERROR(((+'Sim_Dm_MIP(IxI)'!BO63/'MIP(IxI)_TFEVP'!BO63)-1)*100,0)</f>
        <v>-1.6653345369377348E-13</v>
      </c>
      <c r="BP63" s="247">
        <f>IFERROR(((+'Sim_Dm_MIP(IxI)'!BP63/'MIP(IxI)_TFEVP'!BP63)-1)*100,0)</f>
        <v>-2.3314683517128287E-13</v>
      </c>
      <c r="BQ63" s="247">
        <f>IFERROR(((+'Sim_Dm_MIP(IxI)'!BQ63/'MIP(IxI)_TFEVP'!BQ63)-1)*100,0)</f>
        <v>2.2204460492503131E-13</v>
      </c>
      <c r="BR63" s="247">
        <f>IFERROR(((+'Sim_Dm_MIP(IxI)'!BR63/'MIP(IxI)_TFEVP'!BR63)-1)*100,0)</f>
        <v>-1.3322676295501878E-13</v>
      </c>
      <c r="BS63" s="247">
        <f>IFERROR(((+'Sim_Dm_MIP(IxI)'!BS63/'MIP(IxI)_TFEVP'!BS63)-1)*100,0)</f>
        <v>-1.2212453270876722E-13</v>
      </c>
      <c r="BT63" s="247">
        <f>IFERROR(((+'Sim_Dm_MIP(IxI)'!BT63/'MIP(IxI)_TFEVP'!BT63)-1)*100,0)</f>
        <v>-6.6613381477509392E-14</v>
      </c>
      <c r="BU63" s="247">
        <f>IFERROR(((+'Sim_Dm_MIP(IxI)'!BU63/'MIP(IxI)_TFEVP'!BU63)-1)*100,0)</f>
        <v>-3.219646771412954E-13</v>
      </c>
      <c r="BV63" s="247">
        <f>IFERROR(((+'Sim_Dm_MIP(IxI)'!BV63/'MIP(IxI)_TFEVP'!BV63)-1)*100,0)</f>
        <v>-1.5543122344752192E-13</v>
      </c>
      <c r="BW63" s="247">
        <f>IFERROR(((+'Sim_Dm_MIP(IxI)'!BW63/'MIP(IxI)_TFEVP'!BW63)-1)*100,0)</f>
        <v>3.7747582837255322E-13</v>
      </c>
      <c r="BX63" s="247">
        <f>IFERROR(((+'Sim_Dm_MIP(IxI)'!BX63/'MIP(IxI)_TFEVP'!BX63)-1)*100,0)</f>
        <v>-2.2204460492503131E-13</v>
      </c>
      <c r="BY63" s="247">
        <f>IFERROR(((+'Sim_Dm_MIP(IxI)'!BY63/'MIP(IxI)_TFEVP'!BY63)-1)*100,0)</f>
        <v>-2.55351295663786E-13</v>
      </c>
      <c r="BZ63" s="247">
        <f>IFERROR(((+'Sim_Dm_MIP(IxI)'!BZ63/'MIP(IxI)_TFEVP'!BZ63)-1)*100,0)</f>
        <v>6.6613381477509392E-14</v>
      </c>
      <c r="CA63" s="265">
        <f>IFERROR(((+'Sim_Dm_MIP(IxI)'!CA63/'MIP(IxI)_TFEVP'!CA63)-1)*100,0)</f>
        <v>0</v>
      </c>
      <c r="CB63" s="256">
        <f>IFERROR(((+'Sim_Dm_MIP(IxI)'!CB63/'MIP(IxI)_TFEVP'!CB63)-1)*100,0)</f>
        <v>-7.7715611723760958E-14</v>
      </c>
      <c r="CC63" s="246">
        <f>IFERROR(((+'Sim_Dm_MIP(IxI)'!CC63/'MIP(IxI)_TFEVP'!CC63)-1)*100,0)</f>
        <v>0</v>
      </c>
      <c r="CD63" s="247">
        <f>IFERROR(((+'Sim_Dm_MIP(IxI)'!CD63/'MIP(IxI)_TFEVP'!CD63)-1)*100,0)</f>
        <v>0</v>
      </c>
      <c r="CE63" s="247">
        <f>IFERROR(((+'Sim_Dm_MIP(IxI)'!CE63/'MIP(IxI)_TFEVP'!CE63)-1)*100,0)</f>
        <v>0</v>
      </c>
      <c r="CF63" s="247">
        <f>IFERROR(((+'Sim_Dm_MIP(IxI)'!CF63/'MIP(IxI)_TFEVP'!CF63)-1)*100,0)</f>
        <v>0</v>
      </c>
      <c r="CG63" s="247">
        <f>IFERROR(((+'Sim_Dm_MIP(IxI)'!CG63/'MIP(IxI)_TFEVP'!CG63)-1)*100,0)</f>
        <v>0</v>
      </c>
      <c r="CH63" s="248">
        <f>IFERROR(((+'Sim_Dm_MIP(IxI)'!CH63/'MIP(IxI)_TFEVP'!CH63)-1)*100,0)</f>
        <v>0</v>
      </c>
      <c r="CI63" s="279">
        <f>IFERROR(((+'Sim_Dm_MIP(IxI)'!CI63/'MIP(IxI)_TFEVP'!CI63)-1)*100,0)</f>
        <v>-2.2204460492503131E-14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IFERROR(((+'Sim_Dm_MIP(IxI)'!D64/'MIP(IxI)_TFEVP'!D64)-1)*100,0)</f>
        <v>-2.6645352591003757E-13</v>
      </c>
      <c r="E64" s="247">
        <f>IFERROR(((+'Sim_Dm_MIP(IxI)'!E64/'MIP(IxI)_TFEVP'!E64)-1)*100,0)</f>
        <v>5.3290705182007514E-13</v>
      </c>
      <c r="F64" s="247">
        <f>IFERROR(((+'Sim_Dm_MIP(IxI)'!F64/'MIP(IxI)_TFEVP'!F64)-1)*100,0)</f>
        <v>-3.6637359812630166E-13</v>
      </c>
      <c r="G64" s="247">
        <f>IFERROR(((+'Sim_Dm_MIP(IxI)'!G64/'MIP(IxI)_TFEVP'!G64)-1)*100,0)</f>
        <v>-1.1102230246251565E-13</v>
      </c>
      <c r="H64" s="247">
        <f>IFERROR(((+'Sim_Dm_MIP(IxI)'!H64/'MIP(IxI)_TFEVP'!H64)-1)*100,0)</f>
        <v>3.3306690738754696E-13</v>
      </c>
      <c r="I64" s="247">
        <f>IFERROR(((+'Sim_Dm_MIP(IxI)'!I64/'MIP(IxI)_TFEVP'!I64)-1)*100,0)</f>
        <v>-8.8817841970012523E-14</v>
      </c>
      <c r="J64" s="247">
        <f>IFERROR(((+'Sim_Dm_MIP(IxI)'!J64/'MIP(IxI)_TFEVP'!J64)-1)*100,0)</f>
        <v>0</v>
      </c>
      <c r="K64" s="247">
        <f>IFERROR(((+'Sim_Dm_MIP(IxI)'!K64/'MIP(IxI)_TFEVP'!K64)-1)*100,0)</f>
        <v>1.7763568394002505E-13</v>
      </c>
      <c r="L64" s="247">
        <f>IFERROR(((+'Sim_Dm_MIP(IxI)'!L64/'MIP(IxI)_TFEVP'!L64)-1)*100,0)</f>
        <v>1.9984014443252818E-13</v>
      </c>
      <c r="M64" s="247">
        <f>IFERROR(((+'Sim_Dm_MIP(IxI)'!M64/'MIP(IxI)_TFEVP'!M64)-1)*100,0)</f>
        <v>-5.8841820305133297E-13</v>
      </c>
      <c r="N64" s="247">
        <f>IFERROR(((+'Sim_Dm_MIP(IxI)'!N64/'MIP(IxI)_TFEVP'!N64)-1)*100,0)</f>
        <v>4.4408920985006262E-14</v>
      </c>
      <c r="O64" s="247">
        <f>IFERROR(((+'Sim_Dm_MIP(IxI)'!O64/'MIP(IxI)_TFEVP'!O64)-1)*100,0)</f>
        <v>-8.8817841970012523E-14</v>
      </c>
      <c r="P64" s="247">
        <f>IFERROR(((+'Sim_Dm_MIP(IxI)'!P64/'MIP(IxI)_TFEVP'!P64)-1)*100,0)</f>
        <v>-3.9968028886505635E-13</v>
      </c>
      <c r="Q64" s="247">
        <f>IFERROR(((+'Sim_Dm_MIP(IxI)'!Q64/'MIP(IxI)_TFEVP'!Q64)-1)*100,0)</f>
        <v>-6.2172489379008766E-13</v>
      </c>
      <c r="R64" s="247">
        <f>IFERROR(((+'Sim_Dm_MIP(IxI)'!R64/'MIP(IxI)_TFEVP'!R64)-1)*100,0)</f>
        <v>-5.8841820305133297E-13</v>
      </c>
      <c r="S64" s="247">
        <f>IFERROR(((+'Sim_Dm_MIP(IxI)'!S64/'MIP(IxI)_TFEVP'!S64)-1)*100,0)</f>
        <v>-2.3314683517128287E-13</v>
      </c>
      <c r="T64" s="247">
        <f>IFERROR(((+'Sim_Dm_MIP(IxI)'!T64/'MIP(IxI)_TFEVP'!T64)-1)*100,0)</f>
        <v>-2.2204460492503131E-14</v>
      </c>
      <c r="U64" s="247">
        <f>IFERROR(((+'Sim_Dm_MIP(IxI)'!U64/'MIP(IxI)_TFEVP'!U64)-1)*100,0)</f>
        <v>-7.7715611723760958E-14</v>
      </c>
      <c r="V64" s="247">
        <f>IFERROR(((+'Sim_Dm_MIP(IxI)'!V64/'MIP(IxI)_TFEVP'!V64)-1)*100,0)</f>
        <v>-1.4432899320127035E-13</v>
      </c>
      <c r="W64" s="247">
        <f>IFERROR(((+'Sim_Dm_MIP(IxI)'!W64/'MIP(IxI)_TFEVP'!W64)-1)*100,0)</f>
        <v>3.7747582837255322E-13</v>
      </c>
      <c r="X64" s="247">
        <f>IFERROR(((+'Sim_Dm_MIP(IxI)'!X64/'MIP(IxI)_TFEVP'!X64)-1)*100,0)</f>
        <v>0</v>
      </c>
      <c r="Y64" s="247">
        <f>IFERROR(((+'Sim_Dm_MIP(IxI)'!Y64/'MIP(IxI)_TFEVP'!Y64)-1)*100,0)</f>
        <v>-2.6645352591003757E-13</v>
      </c>
      <c r="Z64" s="247">
        <f>IFERROR(((+'Sim_Dm_MIP(IxI)'!Z64/'MIP(IxI)_TFEVP'!Z64)-1)*100,0)</f>
        <v>3.9968028886505635E-13</v>
      </c>
      <c r="AA64" s="247">
        <f>IFERROR(((+'Sim_Dm_MIP(IxI)'!AA64/'MIP(IxI)_TFEVP'!AA64)-1)*100,0)</f>
        <v>-2.2204460492503131E-14</v>
      </c>
      <c r="AB64" s="247">
        <f>IFERROR(((+'Sim_Dm_MIP(IxI)'!AB64/'MIP(IxI)_TFEVP'!AB64)-1)*100,0)</f>
        <v>3.9968028886505635E-13</v>
      </c>
      <c r="AC64" s="247">
        <f>IFERROR(((+'Sim_Dm_MIP(IxI)'!AC64/'MIP(IxI)_TFEVP'!AC64)-1)*100,0)</f>
        <v>-6.4392935428259079E-13</v>
      </c>
      <c r="AD64" s="247">
        <f>IFERROR(((+'Sim_Dm_MIP(IxI)'!AD64/'MIP(IxI)_TFEVP'!AD64)-1)*100,0)</f>
        <v>6.6613381477509392E-14</v>
      </c>
      <c r="AE64" s="247">
        <f>IFERROR(((+'Sim_Dm_MIP(IxI)'!AE64/'MIP(IxI)_TFEVP'!AE64)-1)*100,0)</f>
        <v>-1.2212453270876722E-13</v>
      </c>
      <c r="AF64" s="247">
        <f>IFERROR(((+'Sim_Dm_MIP(IxI)'!AF64/'MIP(IxI)_TFEVP'!AF64)-1)*100,0)</f>
        <v>4.4408920985006262E-14</v>
      </c>
      <c r="AG64" s="247">
        <f>IFERROR(((+'Sim_Dm_MIP(IxI)'!AG64/'MIP(IxI)_TFEVP'!AG64)-1)*100,0)</f>
        <v>4.6629367034256575E-13</v>
      </c>
      <c r="AH64" s="247">
        <f>IFERROR(((+'Sim_Dm_MIP(IxI)'!AH64/'MIP(IxI)_TFEVP'!AH64)-1)*100,0)</f>
        <v>1.3322676295501878E-13</v>
      </c>
      <c r="AI64" s="247">
        <f>IFERROR(((+'Sim_Dm_MIP(IxI)'!AI64/'MIP(IxI)_TFEVP'!AI64)-1)*100,0)</f>
        <v>1.1102230246251565E-13</v>
      </c>
      <c r="AJ64" s="247">
        <f>IFERROR(((+'Sim_Dm_MIP(IxI)'!AJ64/'MIP(IxI)_TFEVP'!AJ64)-1)*100,0)</f>
        <v>-2.9976021664879227E-13</v>
      </c>
      <c r="AK64" s="247">
        <f>IFERROR(((+'Sim_Dm_MIP(IxI)'!AK64/'MIP(IxI)_TFEVP'!AK64)-1)*100,0)</f>
        <v>-7.7715611723760958E-14</v>
      </c>
      <c r="AL64" s="247">
        <f>IFERROR(((+'Sim_Dm_MIP(IxI)'!AL64/'MIP(IxI)_TFEVP'!AL64)-1)*100,0)</f>
        <v>5.3290705182007514E-13</v>
      </c>
      <c r="AM64" s="247">
        <f>IFERROR(((+'Sim_Dm_MIP(IxI)'!AM64/'MIP(IxI)_TFEVP'!AM64)-1)*100,0)</f>
        <v>1.1102230246251565E-13</v>
      </c>
      <c r="AN64" s="247">
        <f>IFERROR(((+'Sim_Dm_MIP(IxI)'!AN64/'MIP(IxI)_TFEVP'!AN64)-1)*100,0)</f>
        <v>6.6613381477509392E-14</v>
      </c>
      <c r="AO64" s="247">
        <f>IFERROR(((+'Sim_Dm_MIP(IxI)'!AO64/'MIP(IxI)_TFEVP'!AO64)-1)*100,0)</f>
        <v>-3.6637359812630166E-13</v>
      </c>
      <c r="AP64" s="247">
        <f>IFERROR(((+'Sim_Dm_MIP(IxI)'!AP64/'MIP(IxI)_TFEVP'!AP64)-1)*100,0)</f>
        <v>2.2204460492503131E-14</v>
      </c>
      <c r="AQ64" s="247">
        <f>IFERROR(((+'Sim_Dm_MIP(IxI)'!AQ64/'MIP(IxI)_TFEVP'!AQ64)-1)*100,0)</f>
        <v>2.4424906541753444E-13</v>
      </c>
      <c r="AR64" s="247">
        <f>IFERROR(((+'Sim_Dm_MIP(IxI)'!AR64/'MIP(IxI)_TFEVP'!AR64)-1)*100,0)</f>
        <v>3.7747582837255322E-13</v>
      </c>
      <c r="AS64" s="247">
        <f>IFERROR(((+'Sim_Dm_MIP(IxI)'!AS64/'MIP(IxI)_TFEVP'!AS64)-1)*100,0)</f>
        <v>1.5543122344752192E-13</v>
      </c>
      <c r="AT64" s="247">
        <f>IFERROR(((+'Sim_Dm_MIP(IxI)'!AT64/'MIP(IxI)_TFEVP'!AT64)-1)*100,0)</f>
        <v>-3.4416913763379853E-13</v>
      </c>
      <c r="AU64" s="247">
        <f>IFERROR(((+'Sim_Dm_MIP(IxI)'!AU64/'MIP(IxI)_TFEVP'!AU64)-1)*100,0)</f>
        <v>2.4424906541753444E-13</v>
      </c>
      <c r="AV64" s="247">
        <f>IFERROR(((+'Sim_Dm_MIP(IxI)'!AV64/'MIP(IxI)_TFEVP'!AV64)-1)*100,0)</f>
        <v>-1.4432899320127035E-13</v>
      </c>
      <c r="AW64" s="247">
        <f>IFERROR(((+'Sim_Dm_MIP(IxI)'!AW64/'MIP(IxI)_TFEVP'!AW64)-1)*100,0)</f>
        <v>-7.8825834748386114E-13</v>
      </c>
      <c r="AX64" s="247">
        <f>IFERROR(((+'Sim_Dm_MIP(IxI)'!AX64/'MIP(IxI)_TFEVP'!AX64)-1)*100,0)</f>
        <v>1.5543122344752192E-13</v>
      </c>
      <c r="AY64" s="247">
        <f>IFERROR(((+'Sim_Dm_MIP(IxI)'!AY64/'MIP(IxI)_TFEVP'!AY64)-1)*100,0)</f>
        <v>1.5543122344752192E-13</v>
      </c>
      <c r="AZ64" s="247">
        <f>IFERROR(((+'Sim_Dm_MIP(IxI)'!AZ64/'MIP(IxI)_TFEVP'!AZ64)-1)*100,0)</f>
        <v>-3.3306690738754696E-14</v>
      </c>
      <c r="BA64" s="247">
        <f>IFERROR(((+'Sim_Dm_MIP(IxI)'!BA64/'MIP(IxI)_TFEVP'!BA64)-1)*100,0)</f>
        <v>-4.3298697960381105E-13</v>
      </c>
      <c r="BB64" s="247">
        <f>IFERROR(((+'Sim_Dm_MIP(IxI)'!BB64/'MIP(IxI)_TFEVP'!BB64)-1)*100,0)</f>
        <v>-8.8817841970012523E-14</v>
      </c>
      <c r="BC64" s="247">
        <f>IFERROR(((+'Sim_Dm_MIP(IxI)'!BC64/'MIP(IxI)_TFEVP'!BC64)-1)*100,0)</f>
        <v>1.3322676295501878E-13</v>
      </c>
      <c r="BD64" s="247">
        <f>IFERROR(((+'Sim_Dm_MIP(IxI)'!BD64/'MIP(IxI)_TFEVP'!BD64)-1)*100,0)</f>
        <v>-5.3290705182007514E-13</v>
      </c>
      <c r="BE64" s="247">
        <f>IFERROR(((+'Sim_Dm_MIP(IxI)'!BE64/'MIP(IxI)_TFEVP'!BE64)-1)*100,0)</f>
        <v>2.6645352591003757E-13</v>
      </c>
      <c r="BF64" s="247">
        <f>IFERROR(((+'Sim_Dm_MIP(IxI)'!BF64/'MIP(IxI)_TFEVP'!BF64)-1)*100,0)</f>
        <v>2.4424906541753444E-13</v>
      </c>
      <c r="BG64" s="247">
        <f>IFERROR(((+'Sim_Dm_MIP(IxI)'!BG64/'MIP(IxI)_TFEVP'!BG64)-1)*100,0)</f>
        <v>-2.2204460492503131E-13</v>
      </c>
      <c r="BH64" s="247">
        <f>IFERROR(((+'Sim_Dm_MIP(IxI)'!BH64/'MIP(IxI)_TFEVP'!BH64)-1)*100,0)</f>
        <v>-2.2204460492503131E-14</v>
      </c>
      <c r="BI64" s="247">
        <f>IFERROR(((+'Sim_Dm_MIP(IxI)'!BI64/'MIP(IxI)_TFEVP'!BI64)-1)*100,0)</f>
        <v>-1.7763568394002505E-13</v>
      </c>
      <c r="BJ64" s="247">
        <f>IFERROR(((+'Sim_Dm_MIP(IxI)'!BJ64/'MIP(IxI)_TFEVP'!BJ64)-1)*100,0)</f>
        <v>-1.9984014443252818E-13</v>
      </c>
      <c r="BK64" s="247">
        <f>IFERROR(((+'Sim_Dm_MIP(IxI)'!BK64/'MIP(IxI)_TFEVP'!BK64)-1)*100,0)</f>
        <v>1.1102230246251565E-13</v>
      </c>
      <c r="BL64" s="247">
        <f>IFERROR(((+'Sim_Dm_MIP(IxI)'!BL64/'MIP(IxI)_TFEVP'!BL64)-1)*100,0)</f>
        <v>-3.8857805861880479E-13</v>
      </c>
      <c r="BM64" s="247">
        <f>IFERROR(((+'Sim_Dm_MIP(IxI)'!BM64/'MIP(IxI)_TFEVP'!BM64)-1)*100,0)</f>
        <v>-2.2204460492503131E-14</v>
      </c>
      <c r="BN64" s="247">
        <f>IFERROR(((+'Sim_Dm_MIP(IxI)'!BN64/'MIP(IxI)_TFEVP'!BN64)-1)*100,0)</f>
        <v>2.4424906541753444E-13</v>
      </c>
      <c r="BO64" s="247">
        <f>IFERROR(((+'Sim_Dm_MIP(IxI)'!BO64/'MIP(IxI)_TFEVP'!BO64)-1)*100,0)</f>
        <v>-8.8817841970012523E-14</v>
      </c>
      <c r="BP64" s="247">
        <f>IFERROR(((+'Sim_Dm_MIP(IxI)'!BP64/'MIP(IxI)_TFEVP'!BP64)-1)*100,0)</f>
        <v>-1.1102230246251565E-13</v>
      </c>
      <c r="BQ64" s="247">
        <f>IFERROR(((+'Sim_Dm_MIP(IxI)'!BQ64/'MIP(IxI)_TFEVP'!BQ64)-1)*100,0)</f>
        <v>-4.4408920985006262E-14</v>
      </c>
      <c r="BR64" s="247">
        <f>IFERROR(((+'Sim_Dm_MIP(IxI)'!BR64/'MIP(IxI)_TFEVP'!BR64)-1)*100,0)</f>
        <v>2.886579864025407E-13</v>
      </c>
      <c r="BS64" s="247">
        <f>IFERROR(((+'Sim_Dm_MIP(IxI)'!BS64/'MIP(IxI)_TFEVP'!BS64)-1)*100,0)</f>
        <v>-7.2164496600635175E-13</v>
      </c>
      <c r="BT64" s="247">
        <f>IFERROR(((+'Sim_Dm_MIP(IxI)'!BT64/'MIP(IxI)_TFEVP'!BT64)-1)*100,0)</f>
        <v>3.1086244689504383E-13</v>
      </c>
      <c r="BU64" s="247">
        <f>IFERROR(((+'Sim_Dm_MIP(IxI)'!BU64/'MIP(IxI)_TFEVP'!BU64)-1)*100,0)</f>
        <v>-2.55351295663786E-13</v>
      </c>
      <c r="BV64" s="247">
        <f>IFERROR(((+'Sim_Dm_MIP(IxI)'!BV64/'MIP(IxI)_TFEVP'!BV64)-1)*100,0)</f>
        <v>-1.2212453270876722E-13</v>
      </c>
      <c r="BW64" s="247">
        <f>IFERROR(((+'Sim_Dm_MIP(IxI)'!BW64/'MIP(IxI)_TFEVP'!BW64)-1)*100,0)</f>
        <v>-1.9984014443252818E-13</v>
      </c>
      <c r="BX64" s="247">
        <f>IFERROR(((+'Sim_Dm_MIP(IxI)'!BX64/'MIP(IxI)_TFEVP'!BX64)-1)*100,0)</f>
        <v>-2.3314683517128287E-13</v>
      </c>
      <c r="BY64" s="247">
        <f>IFERROR(((+'Sim_Dm_MIP(IxI)'!BY64/'MIP(IxI)_TFEVP'!BY64)-1)*100,0)</f>
        <v>1.9984014443252818E-13</v>
      </c>
      <c r="BZ64" s="247">
        <f>IFERROR(((+'Sim_Dm_MIP(IxI)'!BZ64/'MIP(IxI)_TFEVP'!BZ64)-1)*100,0)</f>
        <v>2.2204460492503131E-14</v>
      </c>
      <c r="CA64" s="265">
        <f>IFERROR(((+'Sim_Dm_MIP(IxI)'!CA64/'MIP(IxI)_TFEVP'!CA64)-1)*100,0)</f>
        <v>0</v>
      </c>
      <c r="CB64" s="256">
        <f>IFERROR(((+'Sim_Dm_MIP(IxI)'!CB64/'MIP(IxI)_TFEVP'!CB64)-1)*100,0)</f>
        <v>0</v>
      </c>
      <c r="CC64" s="246">
        <f>IFERROR(((+'Sim_Dm_MIP(IxI)'!CC64/'MIP(IxI)_TFEVP'!CC64)-1)*100,0)</f>
        <v>0</v>
      </c>
      <c r="CD64" s="247">
        <f>IFERROR(((+'Sim_Dm_MIP(IxI)'!CD64/'MIP(IxI)_TFEVP'!CD64)-1)*100,0)</f>
        <v>0</v>
      </c>
      <c r="CE64" s="247">
        <f>IFERROR(((+'Sim_Dm_MIP(IxI)'!CE64/'MIP(IxI)_TFEVP'!CE64)-1)*100,0)</f>
        <v>0</v>
      </c>
      <c r="CF64" s="247">
        <f>IFERROR(((+'Sim_Dm_MIP(IxI)'!CF64/'MIP(IxI)_TFEVP'!CF64)-1)*100,0)</f>
        <v>0</v>
      </c>
      <c r="CG64" s="247">
        <f>IFERROR(((+'Sim_Dm_MIP(IxI)'!CG64/'MIP(IxI)_TFEVP'!CG64)-1)*100,0)</f>
        <v>0</v>
      </c>
      <c r="CH64" s="248">
        <f>IFERROR(((+'Sim_Dm_MIP(IxI)'!CH64/'MIP(IxI)_TFEVP'!CH64)-1)*100,0)</f>
        <v>0</v>
      </c>
      <c r="CI64" s="279">
        <f>IFERROR(((+'Sim_Dm_MIP(IxI)'!CI64/'MIP(IxI)_TFEVP'!CI64)-1)*100,0)</f>
        <v>-1.3322676295501878E-13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IFERROR(((+'Sim_Dm_MIP(IxI)'!D65/'MIP(IxI)_TFEVP'!D65)-1)*100,0)</f>
        <v>-2.2204460492503131E-13</v>
      </c>
      <c r="E65" s="247">
        <f>IFERROR(((+'Sim_Dm_MIP(IxI)'!E65/'MIP(IxI)_TFEVP'!E65)-1)*100,0)</f>
        <v>5.1070259132757201E-13</v>
      </c>
      <c r="F65" s="247">
        <f>IFERROR(((+'Sim_Dm_MIP(IxI)'!F65/'MIP(IxI)_TFEVP'!F65)-1)*100,0)</f>
        <v>-6.6613381477509392E-14</v>
      </c>
      <c r="G65" s="247">
        <f>IFERROR(((+'Sim_Dm_MIP(IxI)'!G65/'MIP(IxI)_TFEVP'!G65)-1)*100,0)</f>
        <v>2.2204460492503131E-13</v>
      </c>
      <c r="H65" s="247">
        <f>IFERROR(((+'Sim_Dm_MIP(IxI)'!H65/'MIP(IxI)_TFEVP'!H65)-1)*100,0)</f>
        <v>1.7763568394002505E-13</v>
      </c>
      <c r="I65" s="247">
        <f>IFERROR(((+'Sim_Dm_MIP(IxI)'!I65/'MIP(IxI)_TFEVP'!I65)-1)*100,0)</f>
        <v>0</v>
      </c>
      <c r="J65" s="247">
        <f>IFERROR(((+'Sim_Dm_MIP(IxI)'!J65/'MIP(IxI)_TFEVP'!J65)-1)*100,0)</f>
        <v>1.5543122344752192E-13</v>
      </c>
      <c r="K65" s="247">
        <f>IFERROR(((+'Sim_Dm_MIP(IxI)'!K65/'MIP(IxI)_TFEVP'!K65)-1)*100,0)</f>
        <v>1.7763568394002505E-13</v>
      </c>
      <c r="L65" s="247">
        <f>IFERROR(((+'Sim_Dm_MIP(IxI)'!L65/'MIP(IxI)_TFEVP'!L65)-1)*100,0)</f>
        <v>-9.9920072216264089E-14</v>
      </c>
      <c r="M65" s="247">
        <f>IFERROR(((+'Sim_Dm_MIP(IxI)'!M65/'MIP(IxI)_TFEVP'!M65)-1)*100,0)</f>
        <v>-9.9920072216264089E-14</v>
      </c>
      <c r="N65" s="247">
        <f>IFERROR(((+'Sim_Dm_MIP(IxI)'!N65/'MIP(IxI)_TFEVP'!N65)-1)*100,0)</f>
        <v>-3.3306690738754696E-14</v>
      </c>
      <c r="O65" s="247">
        <f>IFERROR(((+'Sim_Dm_MIP(IxI)'!O65/'MIP(IxI)_TFEVP'!O65)-1)*100,0)</f>
        <v>1.9984014443252818E-13</v>
      </c>
      <c r="P65" s="247">
        <f>IFERROR(((+'Sim_Dm_MIP(IxI)'!P65/'MIP(IxI)_TFEVP'!P65)-1)*100,0)</f>
        <v>-1.7763568394002505E-13</v>
      </c>
      <c r="Q65" s="247">
        <f>IFERROR(((+'Sim_Dm_MIP(IxI)'!Q65/'MIP(IxI)_TFEVP'!Q65)-1)*100,0)</f>
        <v>-6.6613381477509392E-14</v>
      </c>
      <c r="R65" s="247">
        <f>IFERROR(((+'Sim_Dm_MIP(IxI)'!R65/'MIP(IxI)_TFEVP'!R65)-1)*100,0)</f>
        <v>-3.3306690738754696E-13</v>
      </c>
      <c r="S65" s="247">
        <f>IFERROR(((+'Sim_Dm_MIP(IxI)'!S65/'MIP(IxI)_TFEVP'!S65)-1)*100,0)</f>
        <v>-4.2188474935755949E-13</v>
      </c>
      <c r="T65" s="247">
        <f>IFERROR(((+'Sim_Dm_MIP(IxI)'!T65/'MIP(IxI)_TFEVP'!T65)-1)*100,0)</f>
        <v>1.3322676295501878E-13</v>
      </c>
      <c r="U65" s="247">
        <f>IFERROR(((+'Sim_Dm_MIP(IxI)'!U65/'MIP(IxI)_TFEVP'!U65)-1)*100,0)</f>
        <v>-2.7755575615628914E-13</v>
      </c>
      <c r="V65" s="247">
        <f>IFERROR(((+'Sim_Dm_MIP(IxI)'!V65/'MIP(IxI)_TFEVP'!V65)-1)*100,0)</f>
        <v>-4.4408920985006262E-13</v>
      </c>
      <c r="W65" s="247">
        <f>IFERROR(((+'Sim_Dm_MIP(IxI)'!W65/'MIP(IxI)_TFEVP'!W65)-1)*100,0)</f>
        <v>3.1086244689504383E-13</v>
      </c>
      <c r="X65" s="247">
        <f>IFERROR(((+'Sim_Dm_MIP(IxI)'!X65/'MIP(IxI)_TFEVP'!X65)-1)*100,0)</f>
        <v>2.2204460492503131E-14</v>
      </c>
      <c r="Y65" s="247">
        <f>IFERROR(((+'Sim_Dm_MIP(IxI)'!Y65/'MIP(IxI)_TFEVP'!Y65)-1)*100,0)</f>
        <v>-2.6645352591003757E-13</v>
      </c>
      <c r="Z65" s="247">
        <f>IFERROR(((+'Sim_Dm_MIP(IxI)'!Z65/'MIP(IxI)_TFEVP'!Z65)-1)*100,0)</f>
        <v>8.8817841970012523E-14</v>
      </c>
      <c r="AA65" s="247">
        <f>IFERROR(((+'Sim_Dm_MIP(IxI)'!AA65/'MIP(IxI)_TFEVP'!AA65)-1)*100,0)</f>
        <v>-1.2212453270876722E-13</v>
      </c>
      <c r="AB65" s="247">
        <f>IFERROR(((+'Sim_Dm_MIP(IxI)'!AB65/'MIP(IxI)_TFEVP'!AB65)-1)*100,0)</f>
        <v>2.6645352591003757E-13</v>
      </c>
      <c r="AC65" s="247">
        <f>IFERROR(((+'Sim_Dm_MIP(IxI)'!AC65/'MIP(IxI)_TFEVP'!AC65)-1)*100,0)</f>
        <v>-5.5511151231257827E-13</v>
      </c>
      <c r="AD65" s="247">
        <f>IFERROR(((+'Sim_Dm_MIP(IxI)'!AD65/'MIP(IxI)_TFEVP'!AD65)-1)*100,0)</f>
        <v>0</v>
      </c>
      <c r="AE65" s="247">
        <f>IFERROR(((+'Sim_Dm_MIP(IxI)'!AE65/'MIP(IxI)_TFEVP'!AE65)-1)*100,0)</f>
        <v>2.2204460492503131E-14</v>
      </c>
      <c r="AF65" s="247">
        <f>IFERROR(((+'Sim_Dm_MIP(IxI)'!AF65/'MIP(IxI)_TFEVP'!AF65)-1)*100,0)</f>
        <v>4.4408920985006262E-14</v>
      </c>
      <c r="AG65" s="247">
        <f>IFERROR(((+'Sim_Dm_MIP(IxI)'!AG65/'MIP(IxI)_TFEVP'!AG65)-1)*100,0)</f>
        <v>5.3290705182007514E-13</v>
      </c>
      <c r="AH65" s="247">
        <f>IFERROR(((+'Sim_Dm_MIP(IxI)'!AH65/'MIP(IxI)_TFEVP'!AH65)-1)*100,0)</f>
        <v>2.2204460492503131E-14</v>
      </c>
      <c r="AI65" s="247">
        <f>IFERROR(((+'Sim_Dm_MIP(IxI)'!AI65/'MIP(IxI)_TFEVP'!AI65)-1)*100,0)</f>
        <v>-4.4408920985006262E-14</v>
      </c>
      <c r="AJ65" s="247">
        <f>IFERROR(((+'Sim_Dm_MIP(IxI)'!AJ65/'MIP(IxI)_TFEVP'!AJ65)-1)*100,0)</f>
        <v>-2.2204460492503131E-13</v>
      </c>
      <c r="AK65" s="247">
        <f>IFERROR(((+'Sim_Dm_MIP(IxI)'!AK65/'MIP(IxI)_TFEVP'!AK65)-1)*100,0)</f>
        <v>3.9968028886505635E-13</v>
      </c>
      <c r="AL65" s="247">
        <f>IFERROR(((+'Sim_Dm_MIP(IxI)'!AL65/'MIP(IxI)_TFEVP'!AL65)-1)*100,0)</f>
        <v>7.5495165674510645E-13</v>
      </c>
      <c r="AM65" s="247">
        <f>IFERROR(((+'Sim_Dm_MIP(IxI)'!AM65/'MIP(IxI)_TFEVP'!AM65)-1)*100,0)</f>
        <v>0</v>
      </c>
      <c r="AN65" s="247">
        <f>IFERROR(((+'Sim_Dm_MIP(IxI)'!AN65/'MIP(IxI)_TFEVP'!AN65)-1)*100,0)</f>
        <v>1.3322676295501878E-13</v>
      </c>
      <c r="AO65" s="247">
        <f>IFERROR(((+'Sim_Dm_MIP(IxI)'!AO65/'MIP(IxI)_TFEVP'!AO65)-1)*100,0)</f>
        <v>-1.5543122344752192E-13</v>
      </c>
      <c r="AP65" s="247">
        <f>IFERROR(((+'Sim_Dm_MIP(IxI)'!AP65/'MIP(IxI)_TFEVP'!AP65)-1)*100,0)</f>
        <v>-1.3322676295501878E-13</v>
      </c>
      <c r="AQ65" s="247">
        <f>IFERROR(((+'Sim_Dm_MIP(IxI)'!AQ65/'MIP(IxI)_TFEVP'!AQ65)-1)*100,0)</f>
        <v>5.5511151231257827E-13</v>
      </c>
      <c r="AR65" s="247">
        <f>IFERROR(((+'Sim_Dm_MIP(IxI)'!AR65/'MIP(IxI)_TFEVP'!AR65)-1)*100,0)</f>
        <v>5.1070259132757201E-13</v>
      </c>
      <c r="AS65" s="247">
        <f>IFERROR(((+'Sim_Dm_MIP(IxI)'!AS65/'MIP(IxI)_TFEVP'!AS65)-1)*100,0)</f>
        <v>3.3306690738754696E-13</v>
      </c>
      <c r="AT65" s="247">
        <f>IFERROR(((+'Sim_Dm_MIP(IxI)'!AT65/'MIP(IxI)_TFEVP'!AT65)-1)*100,0)</f>
        <v>-3.5527136788005009E-13</v>
      </c>
      <c r="AU65" s="247">
        <f>IFERROR(((+'Sim_Dm_MIP(IxI)'!AU65/'MIP(IxI)_TFEVP'!AU65)-1)*100,0)</f>
        <v>-8.8817841970012523E-14</v>
      </c>
      <c r="AV65" s="247">
        <f>IFERROR(((+'Sim_Dm_MIP(IxI)'!AV65/'MIP(IxI)_TFEVP'!AV65)-1)*100,0)</f>
        <v>2.2204460492503131E-14</v>
      </c>
      <c r="AW65" s="247">
        <f>IFERROR(((+'Sim_Dm_MIP(IxI)'!AW65/'MIP(IxI)_TFEVP'!AW65)-1)*100,0)</f>
        <v>-2.7755575615628914E-13</v>
      </c>
      <c r="AX65" s="247">
        <f>IFERROR(((+'Sim_Dm_MIP(IxI)'!AX65/'MIP(IxI)_TFEVP'!AX65)-1)*100,0)</f>
        <v>1.7763568394002505E-13</v>
      </c>
      <c r="AY65" s="247">
        <f>IFERROR(((+'Sim_Dm_MIP(IxI)'!AY65/'MIP(IxI)_TFEVP'!AY65)-1)*100,0)</f>
        <v>0</v>
      </c>
      <c r="AZ65" s="247">
        <f>IFERROR(((+'Sim_Dm_MIP(IxI)'!AZ65/'MIP(IxI)_TFEVP'!AZ65)-1)*100,0)</f>
        <v>-1.3322676295501878E-13</v>
      </c>
      <c r="BA65" s="247">
        <f>IFERROR(((+'Sim_Dm_MIP(IxI)'!BA65/'MIP(IxI)_TFEVP'!BA65)-1)*100,0)</f>
        <v>-2.3314683517128287E-13</v>
      </c>
      <c r="BB65" s="247">
        <f>IFERROR(((+'Sim_Dm_MIP(IxI)'!BB65/'MIP(IxI)_TFEVP'!BB65)-1)*100,0)</f>
        <v>-1.8873791418627661E-13</v>
      </c>
      <c r="BC65" s="247">
        <f>IFERROR(((+'Sim_Dm_MIP(IxI)'!BC65/'MIP(IxI)_TFEVP'!BC65)-1)*100,0)</f>
        <v>-2.55351295663786E-13</v>
      </c>
      <c r="BD65" s="247">
        <f>IFERROR(((+'Sim_Dm_MIP(IxI)'!BD65/'MIP(IxI)_TFEVP'!BD65)-1)*100,0)</f>
        <v>-1.1102230246251565E-14</v>
      </c>
      <c r="BE65" s="247">
        <f>IFERROR(((+'Sim_Dm_MIP(IxI)'!BE65/'MIP(IxI)_TFEVP'!BE65)-1)*100,0)</f>
        <v>1.7763568394002505E-13</v>
      </c>
      <c r="BF65" s="247">
        <f>IFERROR(((+'Sim_Dm_MIP(IxI)'!BF65/'MIP(IxI)_TFEVP'!BF65)-1)*100,0)</f>
        <v>2.886579864025407E-13</v>
      </c>
      <c r="BG65" s="247">
        <f>IFERROR(((+'Sim_Dm_MIP(IxI)'!BG65/'MIP(IxI)_TFEVP'!BG65)-1)*100,0)</f>
        <v>-2.4424906541753444E-13</v>
      </c>
      <c r="BH65" s="247">
        <f>IFERROR(((+'Sim_Dm_MIP(IxI)'!BH65/'MIP(IxI)_TFEVP'!BH65)-1)*100,0)</f>
        <v>-1.1102230246251565E-14</v>
      </c>
      <c r="BI65" s="247">
        <f>IFERROR(((+'Sim_Dm_MIP(IxI)'!BI65/'MIP(IxI)_TFEVP'!BI65)-1)*100,0)</f>
        <v>-2.2204460492503131E-14</v>
      </c>
      <c r="BJ65" s="247">
        <f>IFERROR(((+'Sim_Dm_MIP(IxI)'!BJ65/'MIP(IxI)_TFEVP'!BJ65)-1)*100,0)</f>
        <v>-3.7747582837255322E-13</v>
      </c>
      <c r="BK65" s="247">
        <f>IFERROR(((+'Sim_Dm_MIP(IxI)'!BK65/'MIP(IxI)_TFEVP'!BK65)-1)*100,0)</f>
        <v>-2.6645352591003757E-13</v>
      </c>
      <c r="BL65" s="247">
        <f>IFERROR(((+'Sim_Dm_MIP(IxI)'!BL65/'MIP(IxI)_TFEVP'!BL65)-1)*100,0)</f>
        <v>-4.1078251911130792E-13</v>
      </c>
      <c r="BM65" s="247">
        <f>IFERROR(((+'Sim_Dm_MIP(IxI)'!BM65/'MIP(IxI)_TFEVP'!BM65)-1)*100,0)</f>
        <v>3.3306690738754696E-13</v>
      </c>
      <c r="BN65" s="247">
        <f>IFERROR(((+'Sim_Dm_MIP(IxI)'!BN65/'MIP(IxI)_TFEVP'!BN65)-1)*100,0)</f>
        <v>-2.7755575615628914E-13</v>
      </c>
      <c r="BO65" s="247">
        <f>IFERROR(((+'Sim_Dm_MIP(IxI)'!BO65/'MIP(IxI)_TFEVP'!BO65)-1)*100,0)</f>
        <v>-3.1086244689504383E-13</v>
      </c>
      <c r="BP65" s="247">
        <f>IFERROR(((+'Sim_Dm_MIP(IxI)'!BP65/'MIP(IxI)_TFEVP'!BP65)-1)*100,0)</f>
        <v>-5.5511151231257827E-14</v>
      </c>
      <c r="BQ65" s="247">
        <f>IFERROR(((+'Sim_Dm_MIP(IxI)'!BQ65/'MIP(IxI)_TFEVP'!BQ65)-1)*100,0)</f>
        <v>-4.4408920985006262E-14</v>
      </c>
      <c r="BR65" s="247">
        <f>IFERROR(((+'Sim_Dm_MIP(IxI)'!BR65/'MIP(IxI)_TFEVP'!BR65)-1)*100,0)</f>
        <v>2.6645352591003757E-13</v>
      </c>
      <c r="BS65" s="247">
        <f>IFERROR(((+'Sim_Dm_MIP(IxI)'!BS65/'MIP(IxI)_TFEVP'!BS65)-1)*100,0)</f>
        <v>4.4408920985006262E-14</v>
      </c>
      <c r="BT65" s="247">
        <f>IFERROR(((+'Sim_Dm_MIP(IxI)'!BT65/'MIP(IxI)_TFEVP'!BT65)-1)*100,0)</f>
        <v>-5.5511151231257827E-13</v>
      </c>
      <c r="BU65" s="247">
        <f>IFERROR(((+'Sim_Dm_MIP(IxI)'!BU65/'MIP(IxI)_TFEVP'!BU65)-1)*100,0)</f>
        <v>1.7763568394002505E-13</v>
      </c>
      <c r="BV65" s="247">
        <f>IFERROR(((+'Sim_Dm_MIP(IxI)'!BV65/'MIP(IxI)_TFEVP'!BV65)-1)*100,0)</f>
        <v>-3.3306690738754696E-13</v>
      </c>
      <c r="BW65" s="247">
        <f>IFERROR(((+'Sim_Dm_MIP(IxI)'!BW65/'MIP(IxI)_TFEVP'!BW65)-1)*100,0)</f>
        <v>-2.7755575615628914E-13</v>
      </c>
      <c r="BX65" s="247">
        <f>IFERROR(((+'Sim_Dm_MIP(IxI)'!BX65/'MIP(IxI)_TFEVP'!BX65)-1)*100,0)</f>
        <v>1.9984014443252818E-13</v>
      </c>
      <c r="BY65" s="247">
        <f>IFERROR(((+'Sim_Dm_MIP(IxI)'!BY65/'MIP(IxI)_TFEVP'!BY65)-1)*100,0)</f>
        <v>2.6645352591003757E-13</v>
      </c>
      <c r="BZ65" s="247">
        <f>IFERROR(((+'Sim_Dm_MIP(IxI)'!BZ65/'MIP(IxI)_TFEVP'!BZ65)-1)*100,0)</f>
        <v>1.3322676295501878E-13</v>
      </c>
      <c r="CA65" s="265">
        <f>IFERROR(((+'Sim_Dm_MIP(IxI)'!CA65/'MIP(IxI)_TFEVP'!CA65)-1)*100,0)</f>
        <v>0</v>
      </c>
      <c r="CB65" s="256">
        <f>IFERROR(((+'Sim_Dm_MIP(IxI)'!CB65/'MIP(IxI)_TFEVP'!CB65)-1)*100,0)</f>
        <v>-7.7715611723760958E-14</v>
      </c>
      <c r="CC65" s="246">
        <f>IFERROR(((+'Sim_Dm_MIP(IxI)'!CC65/'MIP(IxI)_TFEVP'!CC65)-1)*100,0)</f>
        <v>0</v>
      </c>
      <c r="CD65" s="247">
        <f>IFERROR(((+'Sim_Dm_MIP(IxI)'!CD65/'MIP(IxI)_TFEVP'!CD65)-1)*100,0)</f>
        <v>0</v>
      </c>
      <c r="CE65" s="247">
        <f>IFERROR(((+'Sim_Dm_MIP(IxI)'!CE65/'MIP(IxI)_TFEVP'!CE65)-1)*100,0)</f>
        <v>0</v>
      </c>
      <c r="CF65" s="247">
        <f>IFERROR(((+'Sim_Dm_MIP(IxI)'!CF65/'MIP(IxI)_TFEVP'!CF65)-1)*100,0)</f>
        <v>0</v>
      </c>
      <c r="CG65" s="247">
        <f>IFERROR(((+'Sim_Dm_MIP(IxI)'!CG65/'MIP(IxI)_TFEVP'!CG65)-1)*100,0)</f>
        <v>0</v>
      </c>
      <c r="CH65" s="248">
        <f>IFERROR(((+'Sim_Dm_MIP(IxI)'!CH65/'MIP(IxI)_TFEVP'!CH65)-1)*100,0)</f>
        <v>0</v>
      </c>
      <c r="CI65" s="279">
        <f>IFERROR(((+'Sim_Dm_MIP(IxI)'!CI65/'MIP(IxI)_TFEVP'!CI65)-1)*100,0)</f>
        <v>-2.2204460492503131E-14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IFERROR(((+'Sim_Dm_MIP(IxI)'!D66/'MIP(IxI)_TFEVP'!D66)-1)*100,0)</f>
        <v>-1.5543122344752192E-13</v>
      </c>
      <c r="E66" s="247">
        <f>IFERROR(((+'Sim_Dm_MIP(IxI)'!E66/'MIP(IxI)_TFEVP'!E66)-1)*100,0)</f>
        <v>3.9968028886505635E-13</v>
      </c>
      <c r="F66" s="247">
        <f>IFERROR(((+'Sim_Dm_MIP(IxI)'!F66/'MIP(IxI)_TFEVP'!F66)-1)*100,0)</f>
        <v>-2.886579864025407E-13</v>
      </c>
      <c r="G66" s="247">
        <f>IFERROR(((+'Sim_Dm_MIP(IxI)'!G66/'MIP(IxI)_TFEVP'!G66)-1)*100,0)</f>
        <v>1.7763568394002505E-13</v>
      </c>
      <c r="H66" s="247">
        <f>IFERROR(((+'Sim_Dm_MIP(IxI)'!H66/'MIP(IxI)_TFEVP'!H66)-1)*100,0)</f>
        <v>-7.7715611723760958E-14</v>
      </c>
      <c r="I66" s="247">
        <f>IFERROR(((+'Sim_Dm_MIP(IxI)'!I66/'MIP(IxI)_TFEVP'!I66)-1)*100,0)</f>
        <v>-3.3306690738754696E-14</v>
      </c>
      <c r="J66" s="247">
        <f>IFERROR(((+'Sim_Dm_MIP(IxI)'!J66/'MIP(IxI)_TFEVP'!J66)-1)*100,0)</f>
        <v>1.1102230246251565E-13</v>
      </c>
      <c r="K66" s="247">
        <f>IFERROR(((+'Sim_Dm_MIP(IxI)'!K66/'MIP(IxI)_TFEVP'!K66)-1)*100,0)</f>
        <v>-4.6629367034256575E-13</v>
      </c>
      <c r="L66" s="247">
        <f>IFERROR(((+'Sim_Dm_MIP(IxI)'!L66/'MIP(IxI)_TFEVP'!L66)-1)*100,0)</f>
        <v>2.4424906541753444E-13</v>
      </c>
      <c r="M66" s="247">
        <f>IFERROR(((+'Sim_Dm_MIP(IxI)'!M66/'MIP(IxI)_TFEVP'!M66)-1)*100,0)</f>
        <v>-3.219646771412954E-13</v>
      </c>
      <c r="N66" s="247">
        <f>IFERROR(((+'Sim_Dm_MIP(IxI)'!N66/'MIP(IxI)_TFEVP'!N66)-1)*100,0)</f>
        <v>4.4408920985006262E-14</v>
      </c>
      <c r="O66" s="247">
        <f>IFERROR(((+'Sim_Dm_MIP(IxI)'!O66/'MIP(IxI)_TFEVP'!O66)-1)*100,0)</f>
        <v>3.3306690738754696E-13</v>
      </c>
      <c r="P66" s="247">
        <f>IFERROR(((+'Sim_Dm_MIP(IxI)'!P66/'MIP(IxI)_TFEVP'!P66)-1)*100,0)</f>
        <v>4.4408920985006262E-14</v>
      </c>
      <c r="Q66" s="247">
        <f>IFERROR(((+'Sim_Dm_MIP(IxI)'!Q66/'MIP(IxI)_TFEVP'!Q66)-1)*100,0)</f>
        <v>-3.3306690738754696E-14</v>
      </c>
      <c r="R66" s="247">
        <f>IFERROR(((+'Sim_Dm_MIP(IxI)'!R66/'MIP(IxI)_TFEVP'!R66)-1)*100,0)</f>
        <v>-6.4392935428259079E-13</v>
      </c>
      <c r="S66" s="247">
        <f>IFERROR(((+'Sim_Dm_MIP(IxI)'!S66/'MIP(IxI)_TFEVP'!S66)-1)*100,0)</f>
        <v>-3.1086244689504383E-13</v>
      </c>
      <c r="T66" s="247">
        <f>IFERROR(((+'Sim_Dm_MIP(IxI)'!T66/'MIP(IxI)_TFEVP'!T66)-1)*100,0)</f>
        <v>1.9984014443252818E-13</v>
      </c>
      <c r="U66" s="247">
        <f>IFERROR(((+'Sim_Dm_MIP(IxI)'!U66/'MIP(IxI)_TFEVP'!U66)-1)*100,0)</f>
        <v>-7.2164496600635175E-13</v>
      </c>
      <c r="V66" s="247">
        <f>IFERROR(((+'Sim_Dm_MIP(IxI)'!V66/'MIP(IxI)_TFEVP'!V66)-1)*100,0)</f>
        <v>-4.9960036108132044E-13</v>
      </c>
      <c r="W66" s="247">
        <f>IFERROR(((+'Sim_Dm_MIP(IxI)'!W66/'MIP(IxI)_TFEVP'!W66)-1)*100,0)</f>
        <v>3.1086244689504383E-13</v>
      </c>
      <c r="X66" s="247">
        <f>IFERROR(((+'Sim_Dm_MIP(IxI)'!X66/'MIP(IxI)_TFEVP'!X66)-1)*100,0)</f>
        <v>4.4408920985006262E-14</v>
      </c>
      <c r="Y66" s="247">
        <f>IFERROR(((+'Sim_Dm_MIP(IxI)'!Y66/'MIP(IxI)_TFEVP'!Y66)-1)*100,0)</f>
        <v>4.4408920985006262E-14</v>
      </c>
      <c r="Z66" s="247">
        <f>IFERROR(((+'Sim_Dm_MIP(IxI)'!Z66/'MIP(IxI)_TFEVP'!Z66)-1)*100,0)</f>
        <v>4.2188474935755949E-13</v>
      </c>
      <c r="AA66" s="247">
        <f>IFERROR(((+'Sim_Dm_MIP(IxI)'!AA66/'MIP(IxI)_TFEVP'!AA66)-1)*100,0)</f>
        <v>1.7763568394002505E-13</v>
      </c>
      <c r="AB66" s="247">
        <f>IFERROR(((+'Sim_Dm_MIP(IxI)'!AB66/'MIP(IxI)_TFEVP'!AB66)-1)*100,0)</f>
        <v>4.6629367034256575E-13</v>
      </c>
      <c r="AC66" s="247">
        <f>IFERROR(((+'Sim_Dm_MIP(IxI)'!AC66/'MIP(IxI)_TFEVP'!AC66)-1)*100,0)</f>
        <v>-5.6621374255882984E-13</v>
      </c>
      <c r="AD66" s="247">
        <f>IFERROR(((+'Sim_Dm_MIP(IxI)'!AD66/'MIP(IxI)_TFEVP'!AD66)-1)*100,0)</f>
        <v>4.4408920985006262E-14</v>
      </c>
      <c r="AE66" s="247">
        <f>IFERROR(((+'Sim_Dm_MIP(IxI)'!AE66/'MIP(IxI)_TFEVP'!AE66)-1)*100,0)</f>
        <v>1.9984014443252818E-13</v>
      </c>
      <c r="AF66" s="247">
        <f>IFERROR(((+'Sim_Dm_MIP(IxI)'!AF66/'MIP(IxI)_TFEVP'!AF66)-1)*100,0)</f>
        <v>-9.9920072216264089E-14</v>
      </c>
      <c r="AG66" s="247">
        <f>IFERROR(((+'Sim_Dm_MIP(IxI)'!AG66/'MIP(IxI)_TFEVP'!AG66)-1)*100,0)</f>
        <v>5.5511151231257827E-13</v>
      </c>
      <c r="AH66" s="247">
        <f>IFERROR(((+'Sim_Dm_MIP(IxI)'!AH66/'MIP(IxI)_TFEVP'!AH66)-1)*100,0)</f>
        <v>-2.4424906541753444E-13</v>
      </c>
      <c r="AI66" s="247">
        <f>IFERROR(((+'Sim_Dm_MIP(IxI)'!AI66/'MIP(IxI)_TFEVP'!AI66)-1)*100,0)</f>
        <v>1.3322676295501878E-13</v>
      </c>
      <c r="AJ66" s="247">
        <f>IFERROR(((+'Sim_Dm_MIP(IxI)'!AJ66/'MIP(IxI)_TFEVP'!AJ66)-1)*100,0)</f>
        <v>-5.5511151231257827E-14</v>
      </c>
      <c r="AK66" s="247">
        <f>IFERROR(((+'Sim_Dm_MIP(IxI)'!AK66/'MIP(IxI)_TFEVP'!AK66)-1)*100,0)</f>
        <v>-1.4432899320127035E-13</v>
      </c>
      <c r="AL66" s="247">
        <f>IFERROR(((+'Sim_Dm_MIP(IxI)'!AL66/'MIP(IxI)_TFEVP'!AL66)-1)*100,0)</f>
        <v>2.6645352591003757E-13</v>
      </c>
      <c r="AM66" s="247">
        <f>IFERROR(((+'Sim_Dm_MIP(IxI)'!AM66/'MIP(IxI)_TFEVP'!AM66)-1)*100,0)</f>
        <v>1.9984014443252818E-13</v>
      </c>
      <c r="AN66" s="247">
        <f>IFERROR(((+'Sim_Dm_MIP(IxI)'!AN66/'MIP(IxI)_TFEVP'!AN66)-1)*100,0)</f>
        <v>3.5527136788005009E-13</v>
      </c>
      <c r="AO66" s="247">
        <f>IFERROR(((+'Sim_Dm_MIP(IxI)'!AO66/'MIP(IxI)_TFEVP'!AO66)-1)*100,0)</f>
        <v>8.8817841970012523E-14</v>
      </c>
      <c r="AP66" s="247">
        <f>IFERROR(((+'Sim_Dm_MIP(IxI)'!AP66/'MIP(IxI)_TFEVP'!AP66)-1)*100,0)</f>
        <v>1.7763568394002505E-13</v>
      </c>
      <c r="AQ66" s="247">
        <f>IFERROR(((+'Sim_Dm_MIP(IxI)'!AQ66/'MIP(IxI)_TFEVP'!AQ66)-1)*100,0)</f>
        <v>1.3322676295501878E-13</v>
      </c>
      <c r="AR66" s="247">
        <f>IFERROR(((+'Sim_Dm_MIP(IxI)'!AR66/'MIP(IxI)_TFEVP'!AR66)-1)*100,0)</f>
        <v>-4.4408920985006262E-14</v>
      </c>
      <c r="AS66" s="247">
        <f>IFERROR(((+'Sim_Dm_MIP(IxI)'!AS66/'MIP(IxI)_TFEVP'!AS66)-1)*100,0)</f>
        <v>1.7763568394002505E-13</v>
      </c>
      <c r="AT66" s="247">
        <f>IFERROR(((+'Sim_Dm_MIP(IxI)'!AT66/'MIP(IxI)_TFEVP'!AT66)-1)*100,0)</f>
        <v>-4.1078251911130792E-13</v>
      </c>
      <c r="AU66" s="247">
        <f>IFERROR(((+'Sim_Dm_MIP(IxI)'!AU66/'MIP(IxI)_TFEVP'!AU66)-1)*100,0)</f>
        <v>1.3322676295501878E-13</v>
      </c>
      <c r="AV66" s="247">
        <f>IFERROR(((+'Sim_Dm_MIP(IxI)'!AV66/'MIP(IxI)_TFEVP'!AV66)-1)*100,0)</f>
        <v>4.4408920985006262E-14</v>
      </c>
      <c r="AW66" s="247">
        <f>IFERROR(((+'Sim_Dm_MIP(IxI)'!AW66/'MIP(IxI)_TFEVP'!AW66)-1)*100,0)</f>
        <v>-1.7763568394002505E-13</v>
      </c>
      <c r="AX66" s="247">
        <f>IFERROR(((+'Sim_Dm_MIP(IxI)'!AX66/'MIP(IxI)_TFEVP'!AX66)-1)*100,0)</f>
        <v>8.8817841970012523E-14</v>
      </c>
      <c r="AY66" s="247">
        <f>IFERROR(((+'Sim_Dm_MIP(IxI)'!AY66/'MIP(IxI)_TFEVP'!AY66)-1)*100,0)</f>
        <v>2.886579864025407E-13</v>
      </c>
      <c r="AZ66" s="247">
        <f>IFERROR(((+'Sim_Dm_MIP(IxI)'!AZ66/'MIP(IxI)_TFEVP'!AZ66)-1)*100,0)</f>
        <v>-7.3274719625260332E-13</v>
      </c>
      <c r="BA66" s="247">
        <f>IFERROR(((+'Sim_Dm_MIP(IxI)'!BA66/'MIP(IxI)_TFEVP'!BA66)-1)*100,0)</f>
        <v>2.2204460492503131E-14</v>
      </c>
      <c r="BB66" s="247">
        <f>IFERROR(((+'Sim_Dm_MIP(IxI)'!BB66/'MIP(IxI)_TFEVP'!BB66)-1)*100,0)</f>
        <v>-4.4408920985006262E-14</v>
      </c>
      <c r="BC66" s="247">
        <f>IFERROR(((+'Sim_Dm_MIP(IxI)'!BC66/'MIP(IxI)_TFEVP'!BC66)-1)*100,0)</f>
        <v>3.1086244689504383E-13</v>
      </c>
      <c r="BD66" s="247">
        <f>IFERROR(((+'Sim_Dm_MIP(IxI)'!BD66/'MIP(IxI)_TFEVP'!BD66)-1)*100,0)</f>
        <v>-5.5511151231257827E-14</v>
      </c>
      <c r="BE66" s="247">
        <f>IFERROR(((+'Sim_Dm_MIP(IxI)'!BE66/'MIP(IxI)_TFEVP'!BE66)-1)*100,0)</f>
        <v>4.2188474935755949E-13</v>
      </c>
      <c r="BF66" s="247">
        <f>IFERROR(((+'Sim_Dm_MIP(IxI)'!BF66/'MIP(IxI)_TFEVP'!BF66)-1)*100,0)</f>
        <v>3.3306690738754696E-13</v>
      </c>
      <c r="BG66" s="247">
        <f>IFERROR(((+'Sim_Dm_MIP(IxI)'!BG66/'MIP(IxI)_TFEVP'!BG66)-1)*100,0)</f>
        <v>-5.773159728050814E-13</v>
      </c>
      <c r="BH66" s="247">
        <f>IFERROR(((+'Sim_Dm_MIP(IxI)'!BH66/'MIP(IxI)_TFEVP'!BH66)-1)*100,0)</f>
        <v>2.2204460492503131E-14</v>
      </c>
      <c r="BI66" s="247">
        <f>IFERROR(((+'Sim_Dm_MIP(IxI)'!BI66/'MIP(IxI)_TFEVP'!BI66)-1)*100,0)</f>
        <v>-3.3306690738754696E-14</v>
      </c>
      <c r="BJ66" s="247">
        <f>IFERROR(((+'Sim_Dm_MIP(IxI)'!BJ66/'MIP(IxI)_TFEVP'!BJ66)-1)*100,0)</f>
        <v>-2.9976021664879227E-13</v>
      </c>
      <c r="BK66" s="247">
        <f>IFERROR(((+'Sim_Dm_MIP(IxI)'!BK66/'MIP(IxI)_TFEVP'!BK66)-1)*100,0)</f>
        <v>1.3322676295501878E-13</v>
      </c>
      <c r="BL66" s="247">
        <f>IFERROR(((+'Sim_Dm_MIP(IxI)'!BL66/'MIP(IxI)_TFEVP'!BL66)-1)*100,0)</f>
        <v>-2.1094237467877974E-13</v>
      </c>
      <c r="BM66" s="247">
        <f>IFERROR(((+'Sim_Dm_MIP(IxI)'!BM66/'MIP(IxI)_TFEVP'!BM66)-1)*100,0)</f>
        <v>2.2204460492503131E-14</v>
      </c>
      <c r="BN66" s="247">
        <f>IFERROR(((+'Sim_Dm_MIP(IxI)'!BN66/'MIP(IxI)_TFEVP'!BN66)-1)*100,0)</f>
        <v>1.7763568394002505E-13</v>
      </c>
      <c r="BO66" s="247">
        <f>IFERROR(((+'Sim_Dm_MIP(IxI)'!BO66/'MIP(IxI)_TFEVP'!BO66)-1)*100,0)</f>
        <v>-1.7763568394002505E-13</v>
      </c>
      <c r="BP66" s="247">
        <f>IFERROR(((+'Sim_Dm_MIP(IxI)'!BP66/'MIP(IxI)_TFEVP'!BP66)-1)*100,0)</f>
        <v>-2.3314683517128287E-13</v>
      </c>
      <c r="BQ66" s="247">
        <f>IFERROR(((+'Sim_Dm_MIP(IxI)'!BQ66/'MIP(IxI)_TFEVP'!BQ66)-1)*100,0)</f>
        <v>-8.8817841970012523E-14</v>
      </c>
      <c r="BR66" s="247">
        <f>IFERROR(((+'Sim_Dm_MIP(IxI)'!BR66/'MIP(IxI)_TFEVP'!BR66)-1)*100,0)</f>
        <v>-2.2204460492503131E-14</v>
      </c>
      <c r="BS66" s="247">
        <f>IFERROR(((+'Sim_Dm_MIP(IxI)'!BS66/'MIP(IxI)_TFEVP'!BS66)-1)*100,0)</f>
        <v>-1.6653345369377348E-13</v>
      </c>
      <c r="BT66" s="247">
        <f>IFERROR(((+'Sim_Dm_MIP(IxI)'!BT66/'MIP(IxI)_TFEVP'!BT66)-1)*100,0)</f>
        <v>-1.9984014443252818E-13</v>
      </c>
      <c r="BU66" s="247">
        <f>IFERROR(((+'Sim_Dm_MIP(IxI)'!BU66/'MIP(IxI)_TFEVP'!BU66)-1)*100,0)</f>
        <v>2.2204460492503131E-14</v>
      </c>
      <c r="BV66" s="247">
        <f>IFERROR(((+'Sim_Dm_MIP(IxI)'!BV66/'MIP(IxI)_TFEVP'!BV66)-1)*100,0)</f>
        <v>-2.3314683517128287E-13</v>
      </c>
      <c r="BW66" s="247">
        <f>IFERROR(((+'Sim_Dm_MIP(IxI)'!BW66/'MIP(IxI)_TFEVP'!BW66)-1)*100,0)</f>
        <v>-4.3298697960381105E-13</v>
      </c>
      <c r="BX66" s="247">
        <f>IFERROR(((+'Sim_Dm_MIP(IxI)'!BX66/'MIP(IxI)_TFEVP'!BX66)-1)*100,0)</f>
        <v>8.8817841970012523E-14</v>
      </c>
      <c r="BY66" s="247">
        <f>IFERROR(((+'Sim_Dm_MIP(IxI)'!BY66/'MIP(IxI)_TFEVP'!BY66)-1)*100,0)</f>
        <v>2.6645352591003757E-13</v>
      </c>
      <c r="BZ66" s="247">
        <f>IFERROR(((+'Sim_Dm_MIP(IxI)'!BZ66/'MIP(IxI)_TFEVP'!BZ66)-1)*100,0)</f>
        <v>-2.886579864025407E-13</v>
      </c>
      <c r="CA66" s="265">
        <f>IFERROR(((+'Sim_Dm_MIP(IxI)'!CA66/'MIP(IxI)_TFEVP'!CA66)-1)*100,0)</f>
        <v>0</v>
      </c>
      <c r="CB66" s="256">
        <f>IFERROR(((+'Sim_Dm_MIP(IxI)'!CB66/'MIP(IxI)_TFEVP'!CB66)-1)*100,0)</f>
        <v>0</v>
      </c>
      <c r="CC66" s="246">
        <f>IFERROR(((+'Sim_Dm_MIP(IxI)'!CC66/'MIP(IxI)_TFEVP'!CC66)-1)*100,0)</f>
        <v>0</v>
      </c>
      <c r="CD66" s="247">
        <f>IFERROR(((+'Sim_Dm_MIP(IxI)'!CD66/'MIP(IxI)_TFEVP'!CD66)-1)*100,0)</f>
        <v>0</v>
      </c>
      <c r="CE66" s="247">
        <f>IFERROR(((+'Sim_Dm_MIP(IxI)'!CE66/'MIP(IxI)_TFEVP'!CE66)-1)*100,0)</f>
        <v>0</v>
      </c>
      <c r="CF66" s="247">
        <f>IFERROR(((+'Sim_Dm_MIP(IxI)'!CF66/'MIP(IxI)_TFEVP'!CF66)-1)*100,0)</f>
        <v>0</v>
      </c>
      <c r="CG66" s="247">
        <f>IFERROR(((+'Sim_Dm_MIP(IxI)'!CG66/'MIP(IxI)_TFEVP'!CG66)-1)*100,0)</f>
        <v>0</v>
      </c>
      <c r="CH66" s="248">
        <f>IFERROR(((+'Sim_Dm_MIP(IxI)'!CH66/'MIP(IxI)_TFEVP'!CH66)-1)*100,0)</f>
        <v>0</v>
      </c>
      <c r="CI66" s="279">
        <f>IFERROR(((+'Sim_Dm_MIP(IxI)'!CI66/'MIP(IxI)_TFEVP'!CI66)-1)*100,0)</f>
        <v>-2.2204460492503131E-14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IFERROR(((+'Sim_Dm_MIP(IxI)'!D67/'MIP(IxI)_TFEVP'!D67)-1)*100,0)</f>
        <v>-4.4408920985006262E-14</v>
      </c>
      <c r="E67" s="247">
        <f>IFERROR(((+'Sim_Dm_MIP(IxI)'!E67/'MIP(IxI)_TFEVP'!E67)-1)*100,0)</f>
        <v>1.5543122344752192E-13</v>
      </c>
      <c r="F67" s="247">
        <f>IFERROR(((+'Sim_Dm_MIP(IxI)'!F67/'MIP(IxI)_TFEVP'!F67)-1)*100,0)</f>
        <v>5.5511151231257827E-13</v>
      </c>
      <c r="G67" s="247">
        <f>IFERROR(((+'Sim_Dm_MIP(IxI)'!G67/'MIP(IxI)_TFEVP'!G67)-1)*100,0)</f>
        <v>-5.5511151231257827E-14</v>
      </c>
      <c r="H67" s="247">
        <f>IFERROR(((+'Sim_Dm_MIP(IxI)'!H67/'MIP(IxI)_TFEVP'!H67)-1)*100,0)</f>
        <v>-2.2204460492503131E-14</v>
      </c>
      <c r="I67" s="247">
        <f>IFERROR(((+'Sim_Dm_MIP(IxI)'!I67/'MIP(IxI)_TFEVP'!I67)-1)*100,0)</f>
        <v>0</v>
      </c>
      <c r="J67" s="247">
        <f>IFERROR(((+'Sim_Dm_MIP(IxI)'!J67/'MIP(IxI)_TFEVP'!J67)-1)*100,0)</f>
        <v>5.5511151231257827E-13</v>
      </c>
      <c r="K67" s="247">
        <f>IFERROR(((+'Sim_Dm_MIP(IxI)'!K67/'MIP(IxI)_TFEVP'!K67)-1)*100,0)</f>
        <v>1.7763568394002505E-13</v>
      </c>
      <c r="L67" s="247">
        <f>IFERROR(((+'Sim_Dm_MIP(IxI)'!L67/'MIP(IxI)_TFEVP'!L67)-1)*100,0)</f>
        <v>-4.4408920985006262E-14</v>
      </c>
      <c r="M67" s="247">
        <f>IFERROR(((+'Sim_Dm_MIP(IxI)'!M67/'MIP(IxI)_TFEVP'!M67)-1)*100,0)</f>
        <v>-2.55351295663786E-13</v>
      </c>
      <c r="N67" s="247">
        <f>IFERROR(((+'Sim_Dm_MIP(IxI)'!N67/'MIP(IxI)_TFEVP'!N67)-1)*100,0)</f>
        <v>2.886579864025407E-13</v>
      </c>
      <c r="O67" s="247">
        <f>IFERROR(((+'Sim_Dm_MIP(IxI)'!O67/'MIP(IxI)_TFEVP'!O67)-1)*100,0)</f>
        <v>3.5527136788005009E-13</v>
      </c>
      <c r="P67" s="247">
        <f>IFERROR(((+'Sim_Dm_MIP(IxI)'!P67/'MIP(IxI)_TFEVP'!P67)-1)*100,0)</f>
        <v>-1.1102230246251565E-13</v>
      </c>
      <c r="Q67" s="247">
        <f>IFERROR(((+'Sim_Dm_MIP(IxI)'!Q67/'MIP(IxI)_TFEVP'!Q67)-1)*100,0)</f>
        <v>2.2204460492503131E-13</v>
      </c>
      <c r="R67" s="247">
        <f>IFERROR(((+'Sim_Dm_MIP(IxI)'!R67/'MIP(IxI)_TFEVP'!R67)-1)*100,0)</f>
        <v>-1.4432899320127035E-13</v>
      </c>
      <c r="S67" s="247">
        <f>IFERROR(((+'Sim_Dm_MIP(IxI)'!S67/'MIP(IxI)_TFEVP'!S67)-1)*100,0)</f>
        <v>4.4408920985006262E-14</v>
      </c>
      <c r="T67" s="247">
        <f>IFERROR(((+'Sim_Dm_MIP(IxI)'!T67/'MIP(IxI)_TFEVP'!T67)-1)*100,0)</f>
        <v>3.9968028886505635E-13</v>
      </c>
      <c r="U67" s="247">
        <f>IFERROR(((+'Sim_Dm_MIP(IxI)'!U67/'MIP(IxI)_TFEVP'!U67)-1)*100,0)</f>
        <v>-3.4416913763379853E-13</v>
      </c>
      <c r="V67" s="247">
        <f>IFERROR(((+'Sim_Dm_MIP(IxI)'!V67/'MIP(IxI)_TFEVP'!V67)-1)*100,0)</f>
        <v>-3.219646771412954E-13</v>
      </c>
      <c r="W67" s="247">
        <f>IFERROR(((+'Sim_Dm_MIP(IxI)'!W67/'MIP(IxI)_TFEVP'!W67)-1)*100,0)</f>
        <v>1.7763568394002505E-13</v>
      </c>
      <c r="X67" s="247">
        <f>IFERROR(((+'Sim_Dm_MIP(IxI)'!X67/'MIP(IxI)_TFEVP'!X67)-1)*100,0)</f>
        <v>2.2204460492503131E-13</v>
      </c>
      <c r="Y67" s="247">
        <f>IFERROR(((+'Sim_Dm_MIP(IxI)'!Y67/'MIP(IxI)_TFEVP'!Y67)-1)*100,0)</f>
        <v>-1.9984014443252818E-13</v>
      </c>
      <c r="Z67" s="247">
        <f>IFERROR(((+'Sim_Dm_MIP(IxI)'!Z67/'MIP(IxI)_TFEVP'!Z67)-1)*100,0)</f>
        <v>3.1086244689504383E-13</v>
      </c>
      <c r="AA67" s="247">
        <f>IFERROR(((+'Sim_Dm_MIP(IxI)'!AA67/'MIP(IxI)_TFEVP'!AA67)-1)*100,0)</f>
        <v>3.3306690738754696E-13</v>
      </c>
      <c r="AB67" s="247">
        <f>IFERROR(((+'Sim_Dm_MIP(IxI)'!AB67/'MIP(IxI)_TFEVP'!AB67)-1)*100,0)</f>
        <v>5.3290705182007514E-13</v>
      </c>
      <c r="AC67" s="247">
        <f>IFERROR(((+'Sim_Dm_MIP(IxI)'!AC67/'MIP(IxI)_TFEVP'!AC67)-1)*100,0)</f>
        <v>-5.2180482157382357E-13</v>
      </c>
      <c r="AD67" s="247">
        <f>IFERROR(((+'Sim_Dm_MIP(IxI)'!AD67/'MIP(IxI)_TFEVP'!AD67)-1)*100,0)</f>
        <v>-2.7755575615628914E-13</v>
      </c>
      <c r="AE67" s="247">
        <f>IFERROR(((+'Sim_Dm_MIP(IxI)'!AE67/'MIP(IxI)_TFEVP'!AE67)-1)*100,0)</f>
        <v>-1.1102230246251565E-14</v>
      </c>
      <c r="AF67" s="247">
        <f>IFERROR(((+'Sim_Dm_MIP(IxI)'!AF67/'MIP(IxI)_TFEVP'!AF67)-1)*100,0)</f>
        <v>5.9952043329758453E-13</v>
      </c>
      <c r="AG67" s="247">
        <f>IFERROR(((+'Sim_Dm_MIP(IxI)'!AG67/'MIP(IxI)_TFEVP'!AG67)-1)*100,0)</f>
        <v>3.5527136788005009E-13</v>
      </c>
      <c r="AH67" s="247">
        <f>IFERROR(((+'Sim_Dm_MIP(IxI)'!AH67/'MIP(IxI)_TFEVP'!AH67)-1)*100,0)</f>
        <v>6.6613381477509392E-14</v>
      </c>
      <c r="AI67" s="247">
        <f>IFERROR(((+'Sim_Dm_MIP(IxI)'!AI67/'MIP(IxI)_TFEVP'!AI67)-1)*100,0)</f>
        <v>-1.1102230246251565E-13</v>
      </c>
      <c r="AJ67" s="247">
        <f>IFERROR(((+'Sim_Dm_MIP(IxI)'!AJ67/'MIP(IxI)_TFEVP'!AJ67)-1)*100,0)</f>
        <v>-1.7763568394002505E-13</v>
      </c>
      <c r="AK67" s="247">
        <f>IFERROR(((+'Sim_Dm_MIP(IxI)'!AK67/'MIP(IxI)_TFEVP'!AK67)-1)*100,0)</f>
        <v>2.4424906541753444E-13</v>
      </c>
      <c r="AL67" s="247">
        <f>IFERROR(((+'Sim_Dm_MIP(IxI)'!AL67/'MIP(IxI)_TFEVP'!AL67)-1)*100,0)</f>
        <v>2.4424906541753444E-13</v>
      </c>
      <c r="AM67" s="247">
        <f>IFERROR(((+'Sim_Dm_MIP(IxI)'!AM67/'MIP(IxI)_TFEVP'!AM67)-1)*100,0)</f>
        <v>3.9968028886505635E-13</v>
      </c>
      <c r="AN67" s="247">
        <f>IFERROR(((+'Sim_Dm_MIP(IxI)'!AN67/'MIP(IxI)_TFEVP'!AN67)-1)*100,0)</f>
        <v>0</v>
      </c>
      <c r="AO67" s="247">
        <f>IFERROR(((+'Sim_Dm_MIP(IxI)'!AO67/'MIP(IxI)_TFEVP'!AO67)-1)*100,0)</f>
        <v>-3.7747582837255322E-13</v>
      </c>
      <c r="AP67" s="247">
        <f>IFERROR(((+'Sim_Dm_MIP(IxI)'!AP67/'MIP(IxI)_TFEVP'!AP67)-1)*100,0)</f>
        <v>2.4424906541753444E-13</v>
      </c>
      <c r="AQ67" s="247">
        <f>IFERROR(((+'Sim_Dm_MIP(IxI)'!AQ67/'MIP(IxI)_TFEVP'!AQ67)-1)*100,0)</f>
        <v>3.1086244689504383E-13</v>
      </c>
      <c r="AR67" s="247">
        <f>IFERROR(((+'Sim_Dm_MIP(IxI)'!AR67/'MIP(IxI)_TFEVP'!AR67)-1)*100,0)</f>
        <v>2.4424906541753444E-13</v>
      </c>
      <c r="AS67" s="247">
        <f>IFERROR(((+'Sim_Dm_MIP(IxI)'!AS67/'MIP(IxI)_TFEVP'!AS67)-1)*100,0)</f>
        <v>4.4408920985006262E-14</v>
      </c>
      <c r="AT67" s="247">
        <f>IFERROR(((+'Sim_Dm_MIP(IxI)'!AT67/'MIP(IxI)_TFEVP'!AT67)-1)*100,0)</f>
        <v>-2.7755575615628914E-13</v>
      </c>
      <c r="AU67" s="247">
        <f>IFERROR(((+'Sim_Dm_MIP(IxI)'!AU67/'MIP(IxI)_TFEVP'!AU67)-1)*100,0)</f>
        <v>2.6645352591003757E-13</v>
      </c>
      <c r="AV67" s="247">
        <f>IFERROR(((+'Sim_Dm_MIP(IxI)'!AV67/'MIP(IxI)_TFEVP'!AV67)-1)*100,0)</f>
        <v>-3.8857805861880479E-13</v>
      </c>
      <c r="AW67" s="247">
        <f>IFERROR(((+'Sim_Dm_MIP(IxI)'!AW67/'MIP(IxI)_TFEVP'!AW67)-1)*100,0)</f>
        <v>-1.4432899320127035E-13</v>
      </c>
      <c r="AX67" s="247">
        <f>IFERROR(((+'Sim_Dm_MIP(IxI)'!AX67/'MIP(IxI)_TFEVP'!AX67)-1)*100,0)</f>
        <v>1.3322676295501878E-13</v>
      </c>
      <c r="AY67" s="247">
        <f>IFERROR(((+'Sim_Dm_MIP(IxI)'!AY67/'MIP(IxI)_TFEVP'!AY67)-1)*100,0)</f>
        <v>6.6613381477509392E-14</v>
      </c>
      <c r="AZ67" s="247">
        <f>IFERROR(((+'Sim_Dm_MIP(IxI)'!AZ67/'MIP(IxI)_TFEVP'!AZ67)-1)*100,0)</f>
        <v>-8.8817841970012523E-14</v>
      </c>
      <c r="BA67" s="247">
        <f>IFERROR(((+'Sim_Dm_MIP(IxI)'!BA67/'MIP(IxI)_TFEVP'!BA67)-1)*100,0)</f>
        <v>-6.8833827526759706E-13</v>
      </c>
      <c r="BB67" s="247">
        <f>IFERROR(((+'Sim_Dm_MIP(IxI)'!BB67/'MIP(IxI)_TFEVP'!BB67)-1)*100,0)</f>
        <v>-1.5543122344752192E-13</v>
      </c>
      <c r="BC67" s="247">
        <f>IFERROR(((+'Sim_Dm_MIP(IxI)'!BC67/'MIP(IxI)_TFEVP'!BC67)-1)*100,0)</f>
        <v>3.1086244689504383E-13</v>
      </c>
      <c r="BD67" s="247">
        <f>IFERROR(((+'Sim_Dm_MIP(IxI)'!BD67/'MIP(IxI)_TFEVP'!BD67)-1)*100,0)</f>
        <v>-4.4408920985006262E-14</v>
      </c>
      <c r="BE67" s="247">
        <f>IFERROR(((+'Sim_Dm_MIP(IxI)'!BE67/'MIP(IxI)_TFEVP'!BE67)-1)*100,0)</f>
        <v>1.9984014443252818E-13</v>
      </c>
      <c r="BF67" s="247">
        <f>IFERROR(((+'Sim_Dm_MIP(IxI)'!BF67/'MIP(IxI)_TFEVP'!BF67)-1)*100,0)</f>
        <v>8.8817841970012523E-14</v>
      </c>
      <c r="BG67" s="247">
        <f>IFERROR(((+'Sim_Dm_MIP(IxI)'!BG67/'MIP(IxI)_TFEVP'!BG67)-1)*100,0)</f>
        <v>-5.5511151231257827E-14</v>
      </c>
      <c r="BH67" s="247">
        <f>IFERROR(((+'Sim_Dm_MIP(IxI)'!BH67/'MIP(IxI)_TFEVP'!BH67)-1)*100,0)</f>
        <v>-9.9920072216264089E-14</v>
      </c>
      <c r="BI67" s="247">
        <f>IFERROR(((+'Sim_Dm_MIP(IxI)'!BI67/'MIP(IxI)_TFEVP'!BI67)-1)*100,0)</f>
        <v>-2.2204460492503131E-14</v>
      </c>
      <c r="BJ67" s="247">
        <f>IFERROR(((+'Sim_Dm_MIP(IxI)'!BJ67/'MIP(IxI)_TFEVP'!BJ67)-1)*100,0)</f>
        <v>-5.2180482157382357E-13</v>
      </c>
      <c r="BK67" s="247">
        <f>IFERROR(((+'Sim_Dm_MIP(IxI)'!BK67/'MIP(IxI)_TFEVP'!BK67)-1)*100,0)</f>
        <v>-8.1046280797636427E-13</v>
      </c>
      <c r="BL67" s="247">
        <f>IFERROR(((+'Sim_Dm_MIP(IxI)'!BL67/'MIP(IxI)_TFEVP'!BL67)-1)*100,0)</f>
        <v>-1.8873791418627661E-13</v>
      </c>
      <c r="BM67" s="247">
        <f>IFERROR(((+'Sim_Dm_MIP(IxI)'!BM67/'MIP(IxI)_TFEVP'!BM67)-1)*100,0)</f>
        <v>-2.2204460492503131E-14</v>
      </c>
      <c r="BN67" s="247">
        <f>IFERROR(((+'Sim_Dm_MIP(IxI)'!BN67/'MIP(IxI)_TFEVP'!BN67)-1)*100,0)</f>
        <v>4.2188474935755949E-13</v>
      </c>
      <c r="BO67" s="247">
        <f>IFERROR(((+'Sim_Dm_MIP(IxI)'!BO67/'MIP(IxI)_TFEVP'!BO67)-1)*100,0)</f>
        <v>-6.6613381477509392E-14</v>
      </c>
      <c r="BP67" s="247">
        <f>IFERROR(((+'Sim_Dm_MIP(IxI)'!BP67/'MIP(IxI)_TFEVP'!BP67)-1)*100,0)</f>
        <v>-1.9984014443252818E-13</v>
      </c>
      <c r="BQ67" s="247">
        <f>IFERROR(((+'Sim_Dm_MIP(IxI)'!BQ67/'MIP(IxI)_TFEVP'!BQ67)-1)*100,0)</f>
        <v>-1.1102230246251565E-13</v>
      </c>
      <c r="BR67" s="247">
        <f>IFERROR(((+'Sim_Dm_MIP(IxI)'!BR67/'MIP(IxI)_TFEVP'!BR67)-1)*100,0)</f>
        <v>1.1102230246251565E-13</v>
      </c>
      <c r="BS67" s="247">
        <f>IFERROR(((+'Sim_Dm_MIP(IxI)'!BS67/'MIP(IxI)_TFEVP'!BS67)-1)*100,0)</f>
        <v>2.886579864025407E-13</v>
      </c>
      <c r="BT67" s="247">
        <f>IFERROR(((+'Sim_Dm_MIP(IxI)'!BT67/'MIP(IxI)_TFEVP'!BT67)-1)*100,0)</f>
        <v>-7.7715611723760958E-14</v>
      </c>
      <c r="BU67" s="247">
        <f>IFERROR(((+'Sim_Dm_MIP(IxI)'!BU67/'MIP(IxI)_TFEVP'!BU67)-1)*100,0)</f>
        <v>1.3322676295501878E-13</v>
      </c>
      <c r="BV67" s="247">
        <f>IFERROR(((+'Sim_Dm_MIP(IxI)'!BV67/'MIP(IxI)_TFEVP'!BV67)-1)*100,0)</f>
        <v>-9.9920072216264089E-14</v>
      </c>
      <c r="BW67" s="247">
        <f>IFERROR(((+'Sim_Dm_MIP(IxI)'!BW67/'MIP(IxI)_TFEVP'!BW67)-1)*100,0)</f>
        <v>-2.4424906541753444E-13</v>
      </c>
      <c r="BX67" s="247">
        <f>IFERROR(((+'Sim_Dm_MIP(IxI)'!BX67/'MIP(IxI)_TFEVP'!BX67)-1)*100,0)</f>
        <v>-4.3298697960381105E-13</v>
      </c>
      <c r="BY67" s="247">
        <f>IFERROR(((+'Sim_Dm_MIP(IxI)'!BY67/'MIP(IxI)_TFEVP'!BY67)-1)*100,0)</f>
        <v>-2.2204460492503131E-14</v>
      </c>
      <c r="BZ67" s="247">
        <f>IFERROR(((+'Sim_Dm_MIP(IxI)'!BZ67/'MIP(IxI)_TFEVP'!BZ67)-1)*100,0)</f>
        <v>-1.2212453270876722E-13</v>
      </c>
      <c r="CA67" s="265">
        <f>IFERROR(((+'Sim_Dm_MIP(IxI)'!CA67/'MIP(IxI)_TFEVP'!CA67)-1)*100,0)</f>
        <v>0</v>
      </c>
      <c r="CB67" s="256">
        <f>IFERROR(((+'Sim_Dm_MIP(IxI)'!CB67/'MIP(IxI)_TFEVP'!CB67)-1)*100,0)</f>
        <v>2.6645352591003757E-13</v>
      </c>
      <c r="CC67" s="246">
        <f>IFERROR(((+'Sim_Dm_MIP(IxI)'!CC67/'MIP(IxI)_TFEVP'!CC67)-1)*100,0)</f>
        <v>0</v>
      </c>
      <c r="CD67" s="247">
        <f>IFERROR(((+'Sim_Dm_MIP(IxI)'!CD67/'MIP(IxI)_TFEVP'!CD67)-1)*100,0)</f>
        <v>0</v>
      </c>
      <c r="CE67" s="247">
        <f>IFERROR(((+'Sim_Dm_MIP(IxI)'!CE67/'MIP(IxI)_TFEVP'!CE67)-1)*100,0)</f>
        <v>0</v>
      </c>
      <c r="CF67" s="247">
        <f>IFERROR(((+'Sim_Dm_MIP(IxI)'!CF67/'MIP(IxI)_TFEVP'!CF67)-1)*100,0)</f>
        <v>0</v>
      </c>
      <c r="CG67" s="247">
        <f>IFERROR(((+'Sim_Dm_MIP(IxI)'!CG67/'MIP(IxI)_TFEVP'!CG67)-1)*100,0)</f>
        <v>0</v>
      </c>
      <c r="CH67" s="248">
        <f>IFERROR(((+'Sim_Dm_MIP(IxI)'!CH67/'MIP(IxI)_TFEVP'!CH67)-1)*100,0)</f>
        <v>0</v>
      </c>
      <c r="CI67" s="279">
        <f>IFERROR(((+'Sim_Dm_MIP(IxI)'!CI67/'MIP(IxI)_TFEVP'!CI67)-1)*100,0)</f>
        <v>-8.8817841970012523E-14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IFERROR(((+'Sim_Dm_MIP(IxI)'!D68/'MIP(IxI)_TFEVP'!D68)-1)*100,0)</f>
        <v>-2.1094237467877974E-13</v>
      </c>
      <c r="E68" s="247">
        <f>IFERROR(((+'Sim_Dm_MIP(IxI)'!E68/'MIP(IxI)_TFEVP'!E68)-1)*100,0)</f>
        <v>2.2204460492503131E-14</v>
      </c>
      <c r="F68" s="247">
        <f>IFERROR(((+'Sim_Dm_MIP(IxI)'!F68/'MIP(IxI)_TFEVP'!F68)-1)*100,0)</f>
        <v>-8.8817841970012523E-14</v>
      </c>
      <c r="G68" s="247">
        <f>IFERROR(((+'Sim_Dm_MIP(IxI)'!G68/'MIP(IxI)_TFEVP'!G68)-1)*100,0)</f>
        <v>-2.2204460492503131E-14</v>
      </c>
      <c r="H68" s="247">
        <f>IFERROR(((+'Sim_Dm_MIP(IxI)'!H68/'MIP(IxI)_TFEVP'!H68)-1)*100,0)</f>
        <v>0</v>
      </c>
      <c r="I68" s="247">
        <f>IFERROR(((+'Sim_Dm_MIP(IxI)'!I68/'MIP(IxI)_TFEVP'!I68)-1)*100,0)</f>
        <v>-9.9920072216264089E-14</v>
      </c>
      <c r="J68" s="247">
        <f>IFERROR(((+'Sim_Dm_MIP(IxI)'!J68/'MIP(IxI)_TFEVP'!J68)-1)*100,0)</f>
        <v>0</v>
      </c>
      <c r="K68" s="247">
        <f>IFERROR(((+'Sim_Dm_MIP(IxI)'!K68/'MIP(IxI)_TFEVP'!K68)-1)*100,0)</f>
        <v>-3.3306690738754696E-14</v>
      </c>
      <c r="L68" s="247">
        <f>IFERROR(((+'Sim_Dm_MIP(IxI)'!L68/'MIP(IxI)_TFEVP'!L68)-1)*100,0)</f>
        <v>-3.3306690738754696E-13</v>
      </c>
      <c r="M68" s="247">
        <f>IFERROR(((+'Sim_Dm_MIP(IxI)'!M68/'MIP(IxI)_TFEVP'!M68)-1)*100,0)</f>
        <v>-9.9920072216264089E-14</v>
      </c>
      <c r="N68" s="247">
        <f>IFERROR(((+'Sim_Dm_MIP(IxI)'!N68/'MIP(IxI)_TFEVP'!N68)-1)*100,0)</f>
        <v>-8.8817841970012523E-14</v>
      </c>
      <c r="O68" s="247">
        <f>IFERROR(((+'Sim_Dm_MIP(IxI)'!O68/'MIP(IxI)_TFEVP'!O68)-1)*100,0)</f>
        <v>1.1102230246251565E-13</v>
      </c>
      <c r="P68" s="247">
        <f>IFERROR(((+'Sim_Dm_MIP(IxI)'!P68/'MIP(IxI)_TFEVP'!P68)-1)*100,0)</f>
        <v>-2.4424906541753444E-13</v>
      </c>
      <c r="Q68" s="247">
        <f>IFERROR(((+'Sim_Dm_MIP(IxI)'!Q68/'MIP(IxI)_TFEVP'!Q68)-1)*100,0)</f>
        <v>-1.8873791418627661E-13</v>
      </c>
      <c r="R68" s="247">
        <f>IFERROR(((+'Sim_Dm_MIP(IxI)'!R68/'MIP(IxI)_TFEVP'!R68)-1)*100,0)</f>
        <v>-4.2188474935755949E-13</v>
      </c>
      <c r="S68" s="247">
        <f>IFERROR(((+'Sim_Dm_MIP(IxI)'!S68/'MIP(IxI)_TFEVP'!S68)-1)*100,0)</f>
        <v>-4.4408920985006262E-14</v>
      </c>
      <c r="T68" s="247">
        <f>IFERROR(((+'Sim_Dm_MIP(IxI)'!T68/'MIP(IxI)_TFEVP'!T68)-1)*100,0)</f>
        <v>2.2204460492503131E-13</v>
      </c>
      <c r="U68" s="247">
        <f>IFERROR(((+'Sim_Dm_MIP(IxI)'!U68/'MIP(IxI)_TFEVP'!U68)-1)*100,0)</f>
        <v>-4.2188474935755949E-13</v>
      </c>
      <c r="V68" s="247">
        <f>IFERROR(((+'Sim_Dm_MIP(IxI)'!V68/'MIP(IxI)_TFEVP'!V68)-1)*100,0)</f>
        <v>-2.9976021664879227E-13</v>
      </c>
      <c r="W68" s="247">
        <f>IFERROR(((+'Sim_Dm_MIP(IxI)'!W68/'MIP(IxI)_TFEVP'!W68)-1)*100,0)</f>
        <v>2.886579864025407E-13</v>
      </c>
      <c r="X68" s="247">
        <f>IFERROR(((+'Sim_Dm_MIP(IxI)'!X68/'MIP(IxI)_TFEVP'!X68)-1)*100,0)</f>
        <v>0</v>
      </c>
      <c r="Y68" s="247">
        <f>IFERROR(((+'Sim_Dm_MIP(IxI)'!Y68/'MIP(IxI)_TFEVP'!Y68)-1)*100,0)</f>
        <v>-2.7755575615628914E-13</v>
      </c>
      <c r="Z68" s="247">
        <f>IFERROR(((+'Sim_Dm_MIP(IxI)'!Z68/'MIP(IxI)_TFEVP'!Z68)-1)*100,0)</f>
        <v>2.4424906541753444E-13</v>
      </c>
      <c r="AA68" s="247">
        <f>IFERROR(((+'Sim_Dm_MIP(IxI)'!AA68/'MIP(IxI)_TFEVP'!AA68)-1)*100,0)</f>
        <v>4.4408920985006262E-14</v>
      </c>
      <c r="AB68" s="247">
        <f>IFERROR(((+'Sim_Dm_MIP(IxI)'!AB68/'MIP(IxI)_TFEVP'!AB68)-1)*100,0)</f>
        <v>5.773159728050814E-13</v>
      </c>
      <c r="AC68" s="247">
        <f>IFERROR(((+'Sim_Dm_MIP(IxI)'!AC68/'MIP(IxI)_TFEVP'!AC68)-1)*100,0)</f>
        <v>-4.3298697960381105E-13</v>
      </c>
      <c r="AD68" s="247">
        <f>IFERROR(((+'Sim_Dm_MIP(IxI)'!AD68/'MIP(IxI)_TFEVP'!AD68)-1)*100,0)</f>
        <v>-3.5527136788005009E-13</v>
      </c>
      <c r="AE68" s="247">
        <f>IFERROR(((+'Sim_Dm_MIP(IxI)'!AE68/'MIP(IxI)_TFEVP'!AE68)-1)*100,0)</f>
        <v>0</v>
      </c>
      <c r="AF68" s="247">
        <f>IFERROR(((+'Sim_Dm_MIP(IxI)'!AF68/'MIP(IxI)_TFEVP'!AF68)-1)*100,0)</f>
        <v>-6.6613381477509392E-14</v>
      </c>
      <c r="AG68" s="247">
        <f>IFERROR(((+'Sim_Dm_MIP(IxI)'!AG68/'MIP(IxI)_TFEVP'!AG68)-1)*100,0)</f>
        <v>5.1070259132757201E-13</v>
      </c>
      <c r="AH68" s="247">
        <f>IFERROR(((+'Sim_Dm_MIP(IxI)'!AH68/'MIP(IxI)_TFEVP'!AH68)-1)*100,0)</f>
        <v>2.2204460492503131E-14</v>
      </c>
      <c r="AI68" s="247">
        <f>IFERROR(((+'Sim_Dm_MIP(IxI)'!AI68/'MIP(IxI)_TFEVP'!AI68)-1)*100,0)</f>
        <v>-1.9984014443252818E-13</v>
      </c>
      <c r="AJ68" s="247">
        <f>IFERROR(((+'Sim_Dm_MIP(IxI)'!AJ68/'MIP(IxI)_TFEVP'!AJ68)-1)*100,0)</f>
        <v>-4.2188474935755949E-13</v>
      </c>
      <c r="AK68" s="247">
        <f>IFERROR(((+'Sim_Dm_MIP(IxI)'!AK68/'MIP(IxI)_TFEVP'!AK68)-1)*100,0)</f>
        <v>2.2204460492503131E-13</v>
      </c>
      <c r="AL68" s="247">
        <f>IFERROR(((+'Sim_Dm_MIP(IxI)'!AL68/'MIP(IxI)_TFEVP'!AL68)-1)*100,0)</f>
        <v>4.2188474935755949E-13</v>
      </c>
      <c r="AM68" s="247">
        <f>IFERROR(((+'Sim_Dm_MIP(IxI)'!AM68/'MIP(IxI)_TFEVP'!AM68)-1)*100,0)</f>
        <v>1.5543122344752192E-13</v>
      </c>
      <c r="AN68" s="247">
        <f>IFERROR(((+'Sim_Dm_MIP(IxI)'!AN68/'MIP(IxI)_TFEVP'!AN68)-1)*100,0)</f>
        <v>4.4408920985006262E-14</v>
      </c>
      <c r="AO68" s="247">
        <f>IFERROR(((+'Sim_Dm_MIP(IxI)'!AO68/'MIP(IxI)_TFEVP'!AO68)-1)*100,0)</f>
        <v>-5.3290705182007514E-13</v>
      </c>
      <c r="AP68" s="247">
        <f>IFERROR(((+'Sim_Dm_MIP(IxI)'!AP68/'MIP(IxI)_TFEVP'!AP68)-1)*100,0)</f>
        <v>-9.9920072216264089E-14</v>
      </c>
      <c r="AQ68" s="247">
        <f>IFERROR(((+'Sim_Dm_MIP(IxI)'!AQ68/'MIP(IxI)_TFEVP'!AQ68)-1)*100,0)</f>
        <v>1.5543122344752192E-13</v>
      </c>
      <c r="AR68" s="247">
        <f>IFERROR(((+'Sim_Dm_MIP(IxI)'!AR68/'MIP(IxI)_TFEVP'!AR68)-1)*100,0)</f>
        <v>2.4424906541753444E-13</v>
      </c>
      <c r="AS68" s="247">
        <f>IFERROR(((+'Sim_Dm_MIP(IxI)'!AS68/'MIP(IxI)_TFEVP'!AS68)-1)*100,0)</f>
        <v>-1.3322676295501878E-13</v>
      </c>
      <c r="AT68" s="247">
        <f>IFERROR(((+'Sim_Dm_MIP(IxI)'!AT68/'MIP(IxI)_TFEVP'!AT68)-1)*100,0)</f>
        <v>-5.773159728050814E-13</v>
      </c>
      <c r="AU68" s="247">
        <f>IFERROR(((+'Sim_Dm_MIP(IxI)'!AU68/'MIP(IxI)_TFEVP'!AU68)-1)*100,0)</f>
        <v>-1.3322676295501878E-13</v>
      </c>
      <c r="AV68" s="247">
        <f>IFERROR(((+'Sim_Dm_MIP(IxI)'!AV68/'MIP(IxI)_TFEVP'!AV68)-1)*100,0)</f>
        <v>-5.5511151231257827E-14</v>
      </c>
      <c r="AW68" s="247">
        <f>IFERROR(((+'Sim_Dm_MIP(IxI)'!AW68/'MIP(IxI)_TFEVP'!AW68)-1)*100,0)</f>
        <v>-2.3314683517128287E-13</v>
      </c>
      <c r="AX68" s="247">
        <f>IFERROR(((+'Sim_Dm_MIP(IxI)'!AX68/'MIP(IxI)_TFEVP'!AX68)-1)*100,0)</f>
        <v>-7.5495165674510645E-13</v>
      </c>
      <c r="AY68" s="247">
        <f>IFERROR(((+'Sim_Dm_MIP(IxI)'!AY68/'MIP(IxI)_TFEVP'!AY68)-1)*100,0)</f>
        <v>-6.6613381477509392E-14</v>
      </c>
      <c r="AZ68" s="247">
        <f>IFERROR(((+'Sim_Dm_MIP(IxI)'!AZ68/'MIP(IxI)_TFEVP'!AZ68)-1)*100,0)</f>
        <v>-9.9920072216264089E-14</v>
      </c>
      <c r="BA68" s="247">
        <f>IFERROR(((+'Sim_Dm_MIP(IxI)'!BA68/'MIP(IxI)_TFEVP'!BA68)-1)*100,0)</f>
        <v>-3.8857805861880479E-13</v>
      </c>
      <c r="BB68" s="247">
        <f>IFERROR(((+'Sim_Dm_MIP(IxI)'!BB68/'MIP(IxI)_TFEVP'!BB68)-1)*100,0)</f>
        <v>-2.55351295663786E-13</v>
      </c>
      <c r="BC68" s="247">
        <f>IFERROR(((+'Sim_Dm_MIP(IxI)'!BC68/'MIP(IxI)_TFEVP'!BC68)-1)*100,0)</f>
        <v>1.1102230246251565E-13</v>
      </c>
      <c r="BD68" s="247">
        <f>IFERROR(((+'Sim_Dm_MIP(IxI)'!BD68/'MIP(IxI)_TFEVP'!BD68)-1)*100,0)</f>
        <v>-6.106226635438361E-13</v>
      </c>
      <c r="BE68" s="247">
        <f>IFERROR(((+'Sim_Dm_MIP(IxI)'!BE68/'MIP(IxI)_TFEVP'!BE68)-1)*100,0)</f>
        <v>4.2188474935755949E-13</v>
      </c>
      <c r="BF68" s="247">
        <f>IFERROR(((+'Sim_Dm_MIP(IxI)'!BF68/'MIP(IxI)_TFEVP'!BF68)-1)*100,0)</f>
        <v>2.2204460492503131E-13</v>
      </c>
      <c r="BG68" s="247">
        <f>IFERROR(((+'Sim_Dm_MIP(IxI)'!BG68/'MIP(IxI)_TFEVP'!BG68)-1)*100,0)</f>
        <v>-2.1094237467877974E-13</v>
      </c>
      <c r="BH68" s="247">
        <f>IFERROR(((+'Sim_Dm_MIP(IxI)'!BH68/'MIP(IxI)_TFEVP'!BH68)-1)*100,0)</f>
        <v>1.9984014443252818E-13</v>
      </c>
      <c r="BI68" s="247">
        <f>IFERROR(((+'Sim_Dm_MIP(IxI)'!BI68/'MIP(IxI)_TFEVP'!BI68)-1)*100,0)</f>
        <v>2.6645352591003757E-13</v>
      </c>
      <c r="BJ68" s="247">
        <f>IFERROR(((+'Sim_Dm_MIP(IxI)'!BJ68/'MIP(IxI)_TFEVP'!BJ68)-1)*100,0)</f>
        <v>-1.4432899320127035E-13</v>
      </c>
      <c r="BK68" s="247">
        <f>IFERROR(((+'Sim_Dm_MIP(IxI)'!BK68/'MIP(IxI)_TFEVP'!BK68)-1)*100,0)</f>
        <v>6.6613381477509392E-14</v>
      </c>
      <c r="BL68" s="247">
        <f>IFERROR(((+'Sim_Dm_MIP(IxI)'!BL68/'MIP(IxI)_TFEVP'!BL68)-1)*100,0)</f>
        <v>-2.7755575615628914E-13</v>
      </c>
      <c r="BM68" s="247">
        <f>IFERROR(((+'Sim_Dm_MIP(IxI)'!BM68/'MIP(IxI)_TFEVP'!BM68)-1)*100,0)</f>
        <v>1.3322676295501878E-13</v>
      </c>
      <c r="BN68" s="247">
        <f>IFERROR(((+'Sim_Dm_MIP(IxI)'!BN68/'MIP(IxI)_TFEVP'!BN68)-1)*100,0)</f>
        <v>5.5511151231257827E-13</v>
      </c>
      <c r="BO68" s="247">
        <f>IFERROR(((+'Sim_Dm_MIP(IxI)'!BO68/'MIP(IxI)_TFEVP'!BO68)-1)*100,0)</f>
        <v>-8.8817841970012523E-14</v>
      </c>
      <c r="BP68" s="247">
        <f>IFERROR(((+'Sim_Dm_MIP(IxI)'!BP68/'MIP(IxI)_TFEVP'!BP68)-1)*100,0)</f>
        <v>-2.7755575615628914E-13</v>
      </c>
      <c r="BQ68" s="247">
        <f>IFERROR(((+'Sim_Dm_MIP(IxI)'!BQ68/'MIP(IxI)_TFEVP'!BQ68)-1)*100,0)</f>
        <v>-9.9920072216264089E-14</v>
      </c>
      <c r="BR68" s="247">
        <f>IFERROR(((+'Sim_Dm_MIP(IxI)'!BR68/'MIP(IxI)_TFEVP'!BR68)-1)*100,0)</f>
        <v>3.7747582837255322E-13</v>
      </c>
      <c r="BS68" s="247">
        <f>IFERROR(((+'Sim_Dm_MIP(IxI)'!BS68/'MIP(IxI)_TFEVP'!BS68)-1)*100,0)</f>
        <v>-1.8873791418627661E-13</v>
      </c>
      <c r="BT68" s="247">
        <f>IFERROR(((+'Sim_Dm_MIP(IxI)'!BT68/'MIP(IxI)_TFEVP'!BT68)-1)*100,0)</f>
        <v>-2.2204460492503131E-13</v>
      </c>
      <c r="BU68" s="247">
        <f>IFERROR(((+'Sim_Dm_MIP(IxI)'!BU68/'MIP(IxI)_TFEVP'!BU68)-1)*100,0)</f>
        <v>2.2204460492503131E-14</v>
      </c>
      <c r="BV68" s="247">
        <f>IFERROR(((+'Sim_Dm_MIP(IxI)'!BV68/'MIP(IxI)_TFEVP'!BV68)-1)*100,0)</f>
        <v>4.4408920985006262E-14</v>
      </c>
      <c r="BW68" s="247">
        <f>IFERROR(((+'Sim_Dm_MIP(IxI)'!BW68/'MIP(IxI)_TFEVP'!BW68)-1)*100,0)</f>
        <v>4.4408920985006262E-14</v>
      </c>
      <c r="BX68" s="247">
        <f>IFERROR(((+'Sim_Dm_MIP(IxI)'!BX68/'MIP(IxI)_TFEVP'!BX68)-1)*100,0)</f>
        <v>-2.55351295663786E-13</v>
      </c>
      <c r="BY68" s="247">
        <f>IFERROR(((+'Sim_Dm_MIP(IxI)'!BY68/'MIP(IxI)_TFEVP'!BY68)-1)*100,0)</f>
        <v>3.1086244689504383E-13</v>
      </c>
      <c r="BZ68" s="247">
        <f>IFERROR(((+'Sim_Dm_MIP(IxI)'!BZ68/'MIP(IxI)_TFEVP'!BZ68)-1)*100,0)</f>
        <v>6.6613381477509392E-14</v>
      </c>
      <c r="CA68" s="265">
        <f>IFERROR(((+'Sim_Dm_MIP(IxI)'!CA68/'MIP(IxI)_TFEVP'!CA68)-1)*100,0)</f>
        <v>0</v>
      </c>
      <c r="CB68" s="256">
        <f>IFERROR(((+'Sim_Dm_MIP(IxI)'!CB68/'MIP(IxI)_TFEVP'!CB68)-1)*100,0)</f>
        <v>-1.3322676295501878E-13</v>
      </c>
      <c r="CC68" s="246">
        <f>IFERROR(((+'Sim_Dm_MIP(IxI)'!CC68/'MIP(IxI)_TFEVP'!CC68)-1)*100,0)</f>
        <v>0</v>
      </c>
      <c r="CD68" s="247">
        <f>IFERROR(((+'Sim_Dm_MIP(IxI)'!CD68/'MIP(IxI)_TFEVP'!CD68)-1)*100,0)</f>
        <v>0</v>
      </c>
      <c r="CE68" s="247">
        <f>IFERROR(((+'Sim_Dm_MIP(IxI)'!CE68/'MIP(IxI)_TFEVP'!CE68)-1)*100,0)</f>
        <v>0</v>
      </c>
      <c r="CF68" s="247">
        <f>IFERROR(((+'Sim_Dm_MIP(IxI)'!CF68/'MIP(IxI)_TFEVP'!CF68)-1)*100,0)</f>
        <v>0</v>
      </c>
      <c r="CG68" s="247">
        <f>IFERROR(((+'Sim_Dm_MIP(IxI)'!CG68/'MIP(IxI)_TFEVP'!CG68)-1)*100,0)</f>
        <v>0</v>
      </c>
      <c r="CH68" s="248">
        <f>IFERROR(((+'Sim_Dm_MIP(IxI)'!CH68/'MIP(IxI)_TFEVP'!CH68)-1)*100,0)</f>
        <v>0</v>
      </c>
      <c r="CI68" s="279">
        <f>IFERROR(((+'Sim_Dm_MIP(IxI)'!CI68/'MIP(IxI)_TFEVP'!CI68)-1)*100,0)</f>
        <v>-6.6613381477509392E-14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IFERROR(((+'Sim_Dm_MIP(IxI)'!D69/'MIP(IxI)_TFEVP'!D69)-1)*100,0)</f>
        <v>-2.7755575615628914E-13</v>
      </c>
      <c r="E69" s="247">
        <f>IFERROR(((+'Sim_Dm_MIP(IxI)'!E69/'MIP(IxI)_TFEVP'!E69)-1)*100,0)</f>
        <v>1.9984014443252818E-13</v>
      </c>
      <c r="F69" s="247">
        <f>IFERROR(((+'Sim_Dm_MIP(IxI)'!F69/'MIP(IxI)_TFEVP'!F69)-1)*100,0)</f>
        <v>-1.9984014443252818E-13</v>
      </c>
      <c r="G69" s="247">
        <f>IFERROR(((+'Sim_Dm_MIP(IxI)'!G69/'MIP(IxI)_TFEVP'!G69)-1)*100,0)</f>
        <v>1.3322676295501878E-13</v>
      </c>
      <c r="H69" s="247">
        <f>IFERROR(((+'Sim_Dm_MIP(IxI)'!H69/'MIP(IxI)_TFEVP'!H69)-1)*100,0)</f>
        <v>-4.1078251911130792E-13</v>
      </c>
      <c r="I69" s="247">
        <f>IFERROR(((+'Sim_Dm_MIP(IxI)'!I69/'MIP(IxI)_TFEVP'!I69)-1)*100,0)</f>
        <v>-4.4408920985006262E-14</v>
      </c>
      <c r="J69" s="247">
        <f>IFERROR(((+'Sim_Dm_MIP(IxI)'!J69/'MIP(IxI)_TFEVP'!J69)-1)*100,0)</f>
        <v>4.4408920985006262E-14</v>
      </c>
      <c r="K69" s="247">
        <f>IFERROR(((+'Sim_Dm_MIP(IxI)'!K69/'MIP(IxI)_TFEVP'!K69)-1)*100,0)</f>
        <v>2.4424906541753444E-13</v>
      </c>
      <c r="L69" s="247">
        <f>IFERROR(((+'Sim_Dm_MIP(IxI)'!L69/'MIP(IxI)_TFEVP'!L69)-1)*100,0)</f>
        <v>8.8817841970012523E-14</v>
      </c>
      <c r="M69" s="247">
        <f>IFERROR(((+'Sim_Dm_MIP(IxI)'!M69/'MIP(IxI)_TFEVP'!M69)-1)*100,0)</f>
        <v>-2.2204460492503131E-14</v>
      </c>
      <c r="N69" s="247">
        <f>IFERROR(((+'Sim_Dm_MIP(IxI)'!N69/'MIP(IxI)_TFEVP'!N69)-1)*100,0)</f>
        <v>1.3322676295501878E-13</v>
      </c>
      <c r="O69" s="247">
        <f>IFERROR(((+'Sim_Dm_MIP(IxI)'!O69/'MIP(IxI)_TFEVP'!O69)-1)*100,0)</f>
        <v>-1.4432899320127035E-13</v>
      </c>
      <c r="P69" s="247">
        <f>IFERROR(((+'Sim_Dm_MIP(IxI)'!P69/'MIP(IxI)_TFEVP'!P69)-1)*100,0)</f>
        <v>-1.8873791418627661E-13</v>
      </c>
      <c r="Q69" s="247">
        <f>IFERROR(((+'Sim_Dm_MIP(IxI)'!Q69/'MIP(IxI)_TFEVP'!Q69)-1)*100,0)</f>
        <v>-7.7715611723760958E-14</v>
      </c>
      <c r="R69" s="247">
        <f>IFERROR(((+'Sim_Dm_MIP(IxI)'!R69/'MIP(IxI)_TFEVP'!R69)-1)*100,0)</f>
        <v>-3.6637359812630166E-13</v>
      </c>
      <c r="S69" s="247">
        <f>IFERROR(((+'Sim_Dm_MIP(IxI)'!S69/'MIP(IxI)_TFEVP'!S69)-1)*100,0)</f>
        <v>-4.8849813083506888E-13</v>
      </c>
      <c r="T69" s="247">
        <f>IFERROR(((+'Sim_Dm_MIP(IxI)'!T69/'MIP(IxI)_TFEVP'!T69)-1)*100,0)</f>
        <v>6.6613381477509392E-14</v>
      </c>
      <c r="U69" s="247">
        <f>IFERROR(((+'Sim_Dm_MIP(IxI)'!U69/'MIP(IxI)_TFEVP'!U69)-1)*100,0)</f>
        <v>-3.219646771412954E-13</v>
      </c>
      <c r="V69" s="247">
        <f>IFERROR(((+'Sim_Dm_MIP(IxI)'!V69/'MIP(IxI)_TFEVP'!V69)-1)*100,0)</f>
        <v>-3.9968028886505635E-13</v>
      </c>
      <c r="W69" s="247">
        <f>IFERROR(((+'Sim_Dm_MIP(IxI)'!W69/'MIP(IxI)_TFEVP'!W69)-1)*100,0)</f>
        <v>4.2188474935755949E-13</v>
      </c>
      <c r="X69" s="247">
        <f>IFERROR(((+'Sim_Dm_MIP(IxI)'!X69/'MIP(IxI)_TFEVP'!X69)-1)*100,0)</f>
        <v>3.3306690738754696E-13</v>
      </c>
      <c r="Y69" s="247">
        <f>IFERROR(((+'Sim_Dm_MIP(IxI)'!Y69/'MIP(IxI)_TFEVP'!Y69)-1)*100,0)</f>
        <v>-3.5527136788005009E-13</v>
      </c>
      <c r="Z69" s="247">
        <f>IFERROR(((+'Sim_Dm_MIP(IxI)'!Z69/'MIP(IxI)_TFEVP'!Z69)-1)*100,0)</f>
        <v>3.5527136788005009E-13</v>
      </c>
      <c r="AA69" s="247">
        <f>IFERROR(((+'Sim_Dm_MIP(IxI)'!AA69/'MIP(IxI)_TFEVP'!AA69)-1)*100,0)</f>
        <v>-5.5511151231257827E-14</v>
      </c>
      <c r="AB69" s="247">
        <f>IFERROR(((+'Sim_Dm_MIP(IxI)'!AB69/'MIP(IxI)_TFEVP'!AB69)-1)*100,0)</f>
        <v>5.3290705182007514E-13</v>
      </c>
      <c r="AC69" s="247">
        <f>IFERROR(((+'Sim_Dm_MIP(IxI)'!AC69/'MIP(IxI)_TFEVP'!AC69)-1)*100,0)</f>
        <v>-8.4376949871511897E-13</v>
      </c>
      <c r="AD69" s="247">
        <f>IFERROR(((+'Sim_Dm_MIP(IxI)'!AD69/'MIP(IxI)_TFEVP'!AD69)-1)*100,0)</f>
        <v>-5.5511151231257827E-14</v>
      </c>
      <c r="AE69" s="247">
        <f>IFERROR(((+'Sim_Dm_MIP(IxI)'!AE69/'MIP(IxI)_TFEVP'!AE69)-1)*100,0)</f>
        <v>2.6645352591003757E-13</v>
      </c>
      <c r="AF69" s="247">
        <f>IFERROR(((+'Sim_Dm_MIP(IxI)'!AF69/'MIP(IxI)_TFEVP'!AF69)-1)*100,0)</f>
        <v>-2.1094237467877974E-13</v>
      </c>
      <c r="AG69" s="247">
        <f>IFERROR(((+'Sim_Dm_MIP(IxI)'!AG69/'MIP(IxI)_TFEVP'!AG69)-1)*100,0)</f>
        <v>4.8849813083506888E-13</v>
      </c>
      <c r="AH69" s="247">
        <f>IFERROR(((+'Sim_Dm_MIP(IxI)'!AH69/'MIP(IxI)_TFEVP'!AH69)-1)*100,0)</f>
        <v>1.1102230246251565E-13</v>
      </c>
      <c r="AI69" s="247">
        <f>IFERROR(((+'Sim_Dm_MIP(IxI)'!AI69/'MIP(IxI)_TFEVP'!AI69)-1)*100,0)</f>
        <v>0</v>
      </c>
      <c r="AJ69" s="247">
        <f>IFERROR(((+'Sim_Dm_MIP(IxI)'!AJ69/'MIP(IxI)_TFEVP'!AJ69)-1)*100,0)</f>
        <v>-3.6637359812630166E-13</v>
      </c>
      <c r="AK69" s="247">
        <f>IFERROR(((+'Sim_Dm_MIP(IxI)'!AK69/'MIP(IxI)_TFEVP'!AK69)-1)*100,0)</f>
        <v>-3.1086244689504383E-13</v>
      </c>
      <c r="AL69" s="247">
        <f>IFERROR(((+'Sim_Dm_MIP(IxI)'!AL69/'MIP(IxI)_TFEVP'!AL69)-1)*100,0)</f>
        <v>2.2204460492503131E-14</v>
      </c>
      <c r="AM69" s="247">
        <f>IFERROR(((+'Sim_Dm_MIP(IxI)'!AM69/'MIP(IxI)_TFEVP'!AM69)-1)*100,0)</f>
        <v>4.2188474935755949E-13</v>
      </c>
      <c r="AN69" s="247">
        <f>IFERROR(((+'Sim_Dm_MIP(IxI)'!AN69/'MIP(IxI)_TFEVP'!AN69)-1)*100,0)</f>
        <v>6.6613381477509392E-14</v>
      </c>
      <c r="AO69" s="247">
        <f>IFERROR(((+'Sim_Dm_MIP(IxI)'!AO69/'MIP(IxI)_TFEVP'!AO69)-1)*100,0)</f>
        <v>-3.3306690738754696E-13</v>
      </c>
      <c r="AP69" s="247">
        <f>IFERROR(((+'Sim_Dm_MIP(IxI)'!AP69/'MIP(IxI)_TFEVP'!AP69)-1)*100,0)</f>
        <v>2.2204460492503131E-14</v>
      </c>
      <c r="AQ69" s="247">
        <f>IFERROR(((+'Sim_Dm_MIP(IxI)'!AQ69/'MIP(IxI)_TFEVP'!AQ69)-1)*100,0)</f>
        <v>0</v>
      </c>
      <c r="AR69" s="247">
        <f>IFERROR(((+'Sim_Dm_MIP(IxI)'!AR69/'MIP(IxI)_TFEVP'!AR69)-1)*100,0)</f>
        <v>2.6645352591003757E-13</v>
      </c>
      <c r="AS69" s="247">
        <f>IFERROR(((+'Sim_Dm_MIP(IxI)'!AS69/'MIP(IxI)_TFEVP'!AS69)-1)*100,0)</f>
        <v>2.6645352591003757E-13</v>
      </c>
      <c r="AT69" s="247">
        <f>IFERROR(((+'Sim_Dm_MIP(IxI)'!AT69/'MIP(IxI)_TFEVP'!AT69)-1)*100,0)</f>
        <v>-2.9976021664879227E-13</v>
      </c>
      <c r="AU69" s="247">
        <f>IFERROR(((+'Sim_Dm_MIP(IxI)'!AU69/'MIP(IxI)_TFEVP'!AU69)-1)*100,0)</f>
        <v>4.4408920985006262E-14</v>
      </c>
      <c r="AV69" s="247">
        <f>IFERROR(((+'Sim_Dm_MIP(IxI)'!AV69/'MIP(IxI)_TFEVP'!AV69)-1)*100,0)</f>
        <v>-4.8849813083506888E-13</v>
      </c>
      <c r="AW69" s="247">
        <f>IFERROR(((+'Sim_Dm_MIP(IxI)'!AW69/'MIP(IxI)_TFEVP'!AW69)-1)*100,0)</f>
        <v>-2.886579864025407E-13</v>
      </c>
      <c r="AX69" s="247">
        <f>IFERROR(((+'Sim_Dm_MIP(IxI)'!AX69/'MIP(IxI)_TFEVP'!AX69)-1)*100,0)</f>
        <v>8.8817841970012523E-14</v>
      </c>
      <c r="AY69" s="247">
        <f>IFERROR(((+'Sim_Dm_MIP(IxI)'!AY69/'MIP(IxI)_TFEVP'!AY69)-1)*100,0)</f>
        <v>0</v>
      </c>
      <c r="AZ69" s="247">
        <f>IFERROR(((+'Sim_Dm_MIP(IxI)'!AZ69/'MIP(IxI)_TFEVP'!AZ69)-1)*100,0)</f>
        <v>-1.5543122344752192E-13</v>
      </c>
      <c r="BA69" s="247">
        <f>IFERROR(((+'Sim_Dm_MIP(IxI)'!BA69/'MIP(IxI)_TFEVP'!BA69)-1)*100,0)</f>
        <v>-1.9984014443252818E-13</v>
      </c>
      <c r="BB69" s="247">
        <f>IFERROR(((+'Sim_Dm_MIP(IxI)'!BB69/'MIP(IxI)_TFEVP'!BB69)-1)*100,0)</f>
        <v>4.4408920985006262E-14</v>
      </c>
      <c r="BC69" s="247">
        <f>IFERROR(((+'Sim_Dm_MIP(IxI)'!BC69/'MIP(IxI)_TFEVP'!BC69)-1)*100,0)</f>
        <v>8.8817841970012523E-14</v>
      </c>
      <c r="BD69" s="247">
        <f>IFERROR(((+'Sim_Dm_MIP(IxI)'!BD69/'MIP(IxI)_TFEVP'!BD69)-1)*100,0)</f>
        <v>-2.886579864025407E-13</v>
      </c>
      <c r="BE69" s="247">
        <f>IFERROR(((+'Sim_Dm_MIP(IxI)'!BE69/'MIP(IxI)_TFEVP'!BE69)-1)*100,0)</f>
        <v>1.9984014443252818E-13</v>
      </c>
      <c r="BF69" s="247">
        <f>IFERROR(((+'Sim_Dm_MIP(IxI)'!BF69/'MIP(IxI)_TFEVP'!BF69)-1)*100,0)</f>
        <v>4.4408920985006262E-14</v>
      </c>
      <c r="BG69" s="247">
        <f>IFERROR(((+'Sim_Dm_MIP(IxI)'!BG69/'MIP(IxI)_TFEVP'!BG69)-1)*100,0)</f>
        <v>-1.7763568394002505E-13</v>
      </c>
      <c r="BH69" s="247">
        <f>IFERROR(((+'Sim_Dm_MIP(IxI)'!BH69/'MIP(IxI)_TFEVP'!BH69)-1)*100,0)</f>
        <v>-1.4432899320127035E-13</v>
      </c>
      <c r="BI69" s="247">
        <f>IFERROR(((+'Sim_Dm_MIP(IxI)'!BI69/'MIP(IxI)_TFEVP'!BI69)-1)*100,0)</f>
        <v>-7.7715611723760958E-14</v>
      </c>
      <c r="BJ69" s="247">
        <f>IFERROR(((+'Sim_Dm_MIP(IxI)'!BJ69/'MIP(IxI)_TFEVP'!BJ69)-1)*100,0)</f>
        <v>-1.8873791418627661E-13</v>
      </c>
      <c r="BK69" s="247">
        <f>IFERROR(((+'Sim_Dm_MIP(IxI)'!BK69/'MIP(IxI)_TFEVP'!BK69)-1)*100,0)</f>
        <v>4.4408920985006262E-14</v>
      </c>
      <c r="BL69" s="247">
        <f>IFERROR(((+'Sim_Dm_MIP(IxI)'!BL69/'MIP(IxI)_TFEVP'!BL69)-1)*100,0)</f>
        <v>4.4408920985006262E-13</v>
      </c>
      <c r="BM69" s="247">
        <f>IFERROR(((+'Sim_Dm_MIP(IxI)'!BM69/'MIP(IxI)_TFEVP'!BM69)-1)*100,0)</f>
        <v>-3.219646771412954E-13</v>
      </c>
      <c r="BN69" s="247">
        <f>IFERROR(((+'Sim_Dm_MIP(IxI)'!BN69/'MIP(IxI)_TFEVP'!BN69)-1)*100,0)</f>
        <v>8.8817841970012523E-14</v>
      </c>
      <c r="BO69" s="247">
        <f>IFERROR(((+'Sim_Dm_MIP(IxI)'!BO69/'MIP(IxI)_TFEVP'!BO69)-1)*100,0)</f>
        <v>1.7763568394002505E-13</v>
      </c>
      <c r="BP69" s="247">
        <f>IFERROR(((+'Sim_Dm_MIP(IxI)'!BP69/'MIP(IxI)_TFEVP'!BP69)-1)*100,0)</f>
        <v>-2.55351295663786E-13</v>
      </c>
      <c r="BQ69" s="247">
        <f>IFERROR(((+'Sim_Dm_MIP(IxI)'!BQ69/'MIP(IxI)_TFEVP'!BQ69)-1)*100,0)</f>
        <v>-1.1102230246251565E-13</v>
      </c>
      <c r="BR69" s="247">
        <f>IFERROR(((+'Sim_Dm_MIP(IxI)'!BR69/'MIP(IxI)_TFEVP'!BR69)-1)*100,0)</f>
        <v>-1.5543122344752192E-13</v>
      </c>
      <c r="BS69" s="247">
        <f>IFERROR(((+'Sim_Dm_MIP(IxI)'!BS69/'MIP(IxI)_TFEVP'!BS69)-1)*100,0)</f>
        <v>-2.7755575615628914E-13</v>
      </c>
      <c r="BT69" s="247">
        <f>IFERROR(((+'Sim_Dm_MIP(IxI)'!BT69/'MIP(IxI)_TFEVP'!BT69)-1)*100,0)</f>
        <v>-4.6629367034256575E-13</v>
      </c>
      <c r="BU69" s="247">
        <f>IFERROR(((+'Sim_Dm_MIP(IxI)'!BU69/'MIP(IxI)_TFEVP'!BU69)-1)*100,0)</f>
        <v>8.8817841970012523E-14</v>
      </c>
      <c r="BV69" s="247">
        <f>IFERROR(((+'Sim_Dm_MIP(IxI)'!BV69/'MIP(IxI)_TFEVP'!BV69)-1)*100,0)</f>
        <v>-1.6653345369377348E-13</v>
      </c>
      <c r="BW69" s="247">
        <f>IFERROR(((+'Sim_Dm_MIP(IxI)'!BW69/'MIP(IxI)_TFEVP'!BW69)-1)*100,0)</f>
        <v>4.4408920985006262E-14</v>
      </c>
      <c r="BX69" s="247">
        <f>IFERROR(((+'Sim_Dm_MIP(IxI)'!BX69/'MIP(IxI)_TFEVP'!BX69)-1)*100,0)</f>
        <v>-2.2204460492503131E-14</v>
      </c>
      <c r="BY69" s="247">
        <f>IFERROR(((+'Sim_Dm_MIP(IxI)'!BY69/'MIP(IxI)_TFEVP'!BY69)-1)*100,0)</f>
        <v>-7.7715611723760958E-14</v>
      </c>
      <c r="BZ69" s="247">
        <f>IFERROR(((+'Sim_Dm_MIP(IxI)'!BZ69/'MIP(IxI)_TFEVP'!BZ69)-1)*100,0)</f>
        <v>2.2204460492503131E-14</v>
      </c>
      <c r="CA69" s="265">
        <f>IFERROR(((+'Sim_Dm_MIP(IxI)'!CA69/'MIP(IxI)_TFEVP'!CA69)-1)*100,0)</f>
        <v>0</v>
      </c>
      <c r="CB69" s="256">
        <f>IFERROR(((+'Sim_Dm_MIP(IxI)'!CB69/'MIP(IxI)_TFEVP'!CB69)-1)*100,0)</f>
        <v>8.8817841970012523E-14</v>
      </c>
      <c r="CC69" s="246">
        <f>IFERROR(((+'Sim_Dm_MIP(IxI)'!CC69/'MIP(IxI)_TFEVP'!CC69)-1)*100,0)</f>
        <v>0</v>
      </c>
      <c r="CD69" s="247">
        <f>IFERROR(((+'Sim_Dm_MIP(IxI)'!CD69/'MIP(IxI)_TFEVP'!CD69)-1)*100,0)</f>
        <v>0</v>
      </c>
      <c r="CE69" s="247">
        <f>IFERROR(((+'Sim_Dm_MIP(IxI)'!CE69/'MIP(IxI)_TFEVP'!CE69)-1)*100,0)</f>
        <v>0</v>
      </c>
      <c r="CF69" s="247">
        <f>IFERROR(((+'Sim_Dm_MIP(IxI)'!CF69/'MIP(IxI)_TFEVP'!CF69)-1)*100,0)</f>
        <v>0</v>
      </c>
      <c r="CG69" s="247">
        <f>IFERROR(((+'Sim_Dm_MIP(IxI)'!CG69/'MIP(IxI)_TFEVP'!CG69)-1)*100,0)</f>
        <v>0</v>
      </c>
      <c r="CH69" s="248">
        <f>IFERROR(((+'Sim_Dm_MIP(IxI)'!CH69/'MIP(IxI)_TFEVP'!CH69)-1)*100,0)</f>
        <v>0</v>
      </c>
      <c r="CI69" s="279">
        <f>IFERROR(((+'Sim_Dm_MIP(IxI)'!CI69/'MIP(IxI)_TFEVP'!CI69)-1)*100,0)</f>
        <v>-1.6653345369377348E-13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IFERROR(((+'Sim_Dm_MIP(IxI)'!D70/'MIP(IxI)_TFEVP'!D70)-1)*100,0)</f>
        <v>1.1102230246251565E-13</v>
      </c>
      <c r="E70" s="247">
        <f>IFERROR(((+'Sim_Dm_MIP(IxI)'!E70/'MIP(IxI)_TFEVP'!E70)-1)*100,0)</f>
        <v>1.5543122344752192E-13</v>
      </c>
      <c r="F70" s="247">
        <f>IFERROR(((+'Sim_Dm_MIP(IxI)'!F70/'MIP(IxI)_TFEVP'!F70)-1)*100,0)</f>
        <v>-1.1102230246251565E-13</v>
      </c>
      <c r="G70" s="247">
        <f>IFERROR(((+'Sim_Dm_MIP(IxI)'!G70/'MIP(IxI)_TFEVP'!G70)-1)*100,0)</f>
        <v>8.8817841970012523E-14</v>
      </c>
      <c r="H70" s="247">
        <f>IFERROR(((+'Sim_Dm_MIP(IxI)'!H70/'MIP(IxI)_TFEVP'!H70)-1)*100,0)</f>
        <v>-3.4416913763379853E-13</v>
      </c>
      <c r="I70" s="247">
        <f>IFERROR(((+'Sim_Dm_MIP(IxI)'!I70/'MIP(IxI)_TFEVP'!I70)-1)*100,0)</f>
        <v>2.2204460492503131E-14</v>
      </c>
      <c r="J70" s="247">
        <f>IFERROR(((+'Sim_Dm_MIP(IxI)'!J70/'MIP(IxI)_TFEVP'!J70)-1)*100,0)</f>
        <v>1.1102230246251565E-13</v>
      </c>
      <c r="K70" s="247">
        <f>IFERROR(((+'Sim_Dm_MIP(IxI)'!K70/'MIP(IxI)_TFEVP'!K70)-1)*100,0)</f>
        <v>1.1102230246251565E-13</v>
      </c>
      <c r="L70" s="247">
        <f>IFERROR(((+'Sim_Dm_MIP(IxI)'!L70/'MIP(IxI)_TFEVP'!L70)-1)*100,0)</f>
        <v>2.2204460492503131E-13</v>
      </c>
      <c r="M70" s="247">
        <f>IFERROR(((+'Sim_Dm_MIP(IxI)'!M70/'MIP(IxI)_TFEVP'!M70)-1)*100,0)</f>
        <v>-4.9960036108132044E-13</v>
      </c>
      <c r="N70" s="247">
        <f>IFERROR(((+'Sim_Dm_MIP(IxI)'!N70/'MIP(IxI)_TFEVP'!N70)-1)*100,0)</f>
        <v>-1.8873791418627661E-13</v>
      </c>
      <c r="O70" s="247">
        <f>IFERROR(((+'Sim_Dm_MIP(IxI)'!O70/'MIP(IxI)_TFEVP'!O70)-1)*100,0)</f>
        <v>-2.1094237467877974E-13</v>
      </c>
      <c r="P70" s="247">
        <f>IFERROR(((+'Sim_Dm_MIP(IxI)'!P70/'MIP(IxI)_TFEVP'!P70)-1)*100,0)</f>
        <v>-1.8873791418627661E-13</v>
      </c>
      <c r="Q70" s="247">
        <f>IFERROR(((+'Sim_Dm_MIP(IxI)'!Q70/'MIP(IxI)_TFEVP'!Q70)-1)*100,0)</f>
        <v>-5.5511151231257827E-14</v>
      </c>
      <c r="R70" s="247">
        <f>IFERROR(((+'Sim_Dm_MIP(IxI)'!R70/'MIP(IxI)_TFEVP'!R70)-1)*100,0)</f>
        <v>-1.8873791418627661E-13</v>
      </c>
      <c r="S70" s="247">
        <f>IFERROR(((+'Sim_Dm_MIP(IxI)'!S70/'MIP(IxI)_TFEVP'!S70)-1)*100,0)</f>
        <v>0</v>
      </c>
      <c r="T70" s="247">
        <f>IFERROR(((+'Sim_Dm_MIP(IxI)'!T70/'MIP(IxI)_TFEVP'!T70)-1)*100,0)</f>
        <v>3.5527136788005009E-13</v>
      </c>
      <c r="U70" s="247">
        <f>IFERROR(((+'Sim_Dm_MIP(IxI)'!U70/'MIP(IxI)_TFEVP'!U70)-1)*100,0)</f>
        <v>-3.219646771412954E-13</v>
      </c>
      <c r="V70" s="247">
        <f>IFERROR(((+'Sim_Dm_MIP(IxI)'!V70/'MIP(IxI)_TFEVP'!V70)-1)*100,0)</f>
        <v>-2.2204460492503131E-13</v>
      </c>
      <c r="W70" s="247">
        <f>IFERROR(((+'Sim_Dm_MIP(IxI)'!W70/'MIP(IxI)_TFEVP'!W70)-1)*100,0)</f>
        <v>1.5543122344752192E-13</v>
      </c>
      <c r="X70" s="247">
        <f>IFERROR(((+'Sim_Dm_MIP(IxI)'!X70/'MIP(IxI)_TFEVP'!X70)-1)*100,0)</f>
        <v>-5.5511151231257827E-14</v>
      </c>
      <c r="Y70" s="247">
        <f>IFERROR(((+'Sim_Dm_MIP(IxI)'!Y70/'MIP(IxI)_TFEVP'!Y70)-1)*100,0)</f>
        <v>-3.9968028886505635E-13</v>
      </c>
      <c r="Z70" s="247">
        <f>IFERROR(((+'Sim_Dm_MIP(IxI)'!Z70/'MIP(IxI)_TFEVP'!Z70)-1)*100,0)</f>
        <v>5.3290705182007514E-13</v>
      </c>
      <c r="AA70" s="247">
        <f>IFERROR(((+'Sim_Dm_MIP(IxI)'!AA70/'MIP(IxI)_TFEVP'!AA70)-1)*100,0)</f>
        <v>-3.1086244689504383E-13</v>
      </c>
      <c r="AB70" s="247">
        <f>IFERROR(((+'Sim_Dm_MIP(IxI)'!AB70/'MIP(IxI)_TFEVP'!AB70)-1)*100,0)</f>
        <v>3.1086244689504383E-13</v>
      </c>
      <c r="AC70" s="247">
        <f>IFERROR(((+'Sim_Dm_MIP(IxI)'!AC70/'MIP(IxI)_TFEVP'!AC70)-1)*100,0)</f>
        <v>-6.8833827526759706E-13</v>
      </c>
      <c r="AD70" s="247">
        <f>IFERROR(((+'Sim_Dm_MIP(IxI)'!AD70/'MIP(IxI)_TFEVP'!AD70)-1)*100,0)</f>
        <v>-2.7755575615628914E-13</v>
      </c>
      <c r="AE70" s="247">
        <f>IFERROR(((+'Sim_Dm_MIP(IxI)'!AE70/'MIP(IxI)_TFEVP'!AE70)-1)*100,0)</f>
        <v>4.6629367034256575E-13</v>
      </c>
      <c r="AF70" s="247">
        <f>IFERROR(((+'Sim_Dm_MIP(IxI)'!AF70/'MIP(IxI)_TFEVP'!AF70)-1)*100,0)</f>
        <v>-7.7715611723760958E-14</v>
      </c>
      <c r="AG70" s="247">
        <f>IFERROR(((+'Sim_Dm_MIP(IxI)'!AG70/'MIP(IxI)_TFEVP'!AG70)-1)*100,0)</f>
        <v>4.8849813083506888E-13</v>
      </c>
      <c r="AH70" s="247">
        <f>IFERROR(((+'Sim_Dm_MIP(IxI)'!AH70/'MIP(IxI)_TFEVP'!AH70)-1)*100,0)</f>
        <v>1.3322676295501878E-13</v>
      </c>
      <c r="AI70" s="247">
        <f>IFERROR(((+'Sim_Dm_MIP(IxI)'!AI70/'MIP(IxI)_TFEVP'!AI70)-1)*100,0)</f>
        <v>-1.5543122344752192E-13</v>
      </c>
      <c r="AJ70" s="247">
        <f>IFERROR(((+'Sim_Dm_MIP(IxI)'!AJ70/'MIP(IxI)_TFEVP'!AJ70)-1)*100,0)</f>
        <v>-4.4408920985006262E-14</v>
      </c>
      <c r="AK70" s="247">
        <f>IFERROR(((+'Sim_Dm_MIP(IxI)'!AK70/'MIP(IxI)_TFEVP'!AK70)-1)*100,0)</f>
        <v>2.6645352591003757E-13</v>
      </c>
      <c r="AL70" s="247">
        <f>IFERROR(((+'Sim_Dm_MIP(IxI)'!AL70/'MIP(IxI)_TFEVP'!AL70)-1)*100,0)</f>
        <v>2.6645352591003757E-13</v>
      </c>
      <c r="AM70" s="247">
        <f>IFERROR(((+'Sim_Dm_MIP(IxI)'!AM70/'MIP(IxI)_TFEVP'!AM70)-1)*100,0)</f>
        <v>6.6613381477509392E-14</v>
      </c>
      <c r="AN70" s="247">
        <f>IFERROR(((+'Sim_Dm_MIP(IxI)'!AN70/'MIP(IxI)_TFEVP'!AN70)-1)*100,0)</f>
        <v>-3.3306690738754696E-13</v>
      </c>
      <c r="AO70" s="247">
        <f>IFERROR(((+'Sim_Dm_MIP(IxI)'!AO70/'MIP(IxI)_TFEVP'!AO70)-1)*100,0)</f>
        <v>-1.1102230246251565E-13</v>
      </c>
      <c r="AP70" s="247">
        <f>IFERROR(((+'Sim_Dm_MIP(IxI)'!AP70/'MIP(IxI)_TFEVP'!AP70)-1)*100,0)</f>
        <v>4.4408920985006262E-14</v>
      </c>
      <c r="AQ70" s="247">
        <f>IFERROR(((+'Sim_Dm_MIP(IxI)'!AQ70/'MIP(IxI)_TFEVP'!AQ70)-1)*100,0)</f>
        <v>5.5511151231257827E-13</v>
      </c>
      <c r="AR70" s="247">
        <f>IFERROR(((+'Sim_Dm_MIP(IxI)'!AR70/'MIP(IxI)_TFEVP'!AR70)-1)*100,0)</f>
        <v>-1.2212453270876722E-13</v>
      </c>
      <c r="AS70" s="247">
        <f>IFERROR(((+'Sim_Dm_MIP(IxI)'!AS70/'MIP(IxI)_TFEVP'!AS70)-1)*100,0)</f>
        <v>5.3290705182007514E-13</v>
      </c>
      <c r="AT70" s="247">
        <f>IFERROR(((+'Sim_Dm_MIP(IxI)'!AT70/'MIP(IxI)_TFEVP'!AT70)-1)*100,0)</f>
        <v>1.7763568394002505E-13</v>
      </c>
      <c r="AU70" s="247">
        <f>IFERROR(((+'Sim_Dm_MIP(IxI)'!AU70/'MIP(IxI)_TFEVP'!AU70)-1)*100,0)</f>
        <v>4.2188474935755949E-13</v>
      </c>
      <c r="AV70" s="247">
        <f>IFERROR(((+'Sim_Dm_MIP(IxI)'!AV70/'MIP(IxI)_TFEVP'!AV70)-1)*100,0)</f>
        <v>-2.2204460492503131E-13</v>
      </c>
      <c r="AW70" s="247">
        <f>IFERROR(((+'Sim_Dm_MIP(IxI)'!AW70/'MIP(IxI)_TFEVP'!AW70)-1)*100,0)</f>
        <v>-5.5511151231257827E-14</v>
      </c>
      <c r="AX70" s="247">
        <f>IFERROR(((+'Sim_Dm_MIP(IxI)'!AX70/'MIP(IxI)_TFEVP'!AX70)-1)*100,0)</f>
        <v>6.6613381477509392E-14</v>
      </c>
      <c r="AY70" s="247">
        <f>IFERROR(((+'Sim_Dm_MIP(IxI)'!AY70/'MIP(IxI)_TFEVP'!AY70)-1)*100,0)</f>
        <v>-8.8817841970012523E-14</v>
      </c>
      <c r="AZ70" s="247">
        <f>IFERROR(((+'Sim_Dm_MIP(IxI)'!AZ70/'MIP(IxI)_TFEVP'!AZ70)-1)*100,0)</f>
        <v>-1.2212453270876722E-13</v>
      </c>
      <c r="BA70" s="247">
        <f>IFERROR(((+'Sim_Dm_MIP(IxI)'!BA70/'MIP(IxI)_TFEVP'!BA70)-1)*100,0)</f>
        <v>-1.6653345369377348E-13</v>
      </c>
      <c r="BB70" s="247">
        <f>IFERROR(((+'Sim_Dm_MIP(IxI)'!BB70/'MIP(IxI)_TFEVP'!BB70)-1)*100,0)</f>
        <v>-1.7763568394002505E-13</v>
      </c>
      <c r="BC70" s="247">
        <f>IFERROR(((+'Sim_Dm_MIP(IxI)'!BC70/'MIP(IxI)_TFEVP'!BC70)-1)*100,0)</f>
        <v>-8.8817841970012523E-14</v>
      </c>
      <c r="BD70" s="247">
        <f>IFERROR(((+'Sim_Dm_MIP(IxI)'!BD70/'MIP(IxI)_TFEVP'!BD70)-1)*100,0)</f>
        <v>-3.3306690738754696E-14</v>
      </c>
      <c r="BE70" s="247">
        <f>IFERROR(((+'Sim_Dm_MIP(IxI)'!BE70/'MIP(IxI)_TFEVP'!BE70)-1)*100,0)</f>
        <v>1.7763568394002505E-13</v>
      </c>
      <c r="BF70" s="247">
        <f>IFERROR(((+'Sim_Dm_MIP(IxI)'!BF70/'MIP(IxI)_TFEVP'!BF70)-1)*100,0)</f>
        <v>3.5527136788005009E-13</v>
      </c>
      <c r="BG70" s="247">
        <f>IFERROR(((+'Sim_Dm_MIP(IxI)'!BG70/'MIP(IxI)_TFEVP'!BG70)-1)*100,0)</f>
        <v>-9.9920072216264089E-14</v>
      </c>
      <c r="BH70" s="247">
        <f>IFERROR(((+'Sim_Dm_MIP(IxI)'!BH70/'MIP(IxI)_TFEVP'!BH70)-1)*100,0)</f>
        <v>-7.7715611723760958E-14</v>
      </c>
      <c r="BI70" s="247">
        <f>IFERROR(((+'Sim_Dm_MIP(IxI)'!BI70/'MIP(IxI)_TFEVP'!BI70)-1)*100,0)</f>
        <v>6.6613381477509392E-14</v>
      </c>
      <c r="BJ70" s="247">
        <f>IFERROR(((+'Sim_Dm_MIP(IxI)'!BJ70/'MIP(IxI)_TFEVP'!BJ70)-1)*100,0)</f>
        <v>-2.1094237467877974E-13</v>
      </c>
      <c r="BK70" s="247">
        <f>IFERROR(((+'Sim_Dm_MIP(IxI)'!BK70/'MIP(IxI)_TFEVP'!BK70)-1)*100,0)</f>
        <v>1.3322676295501878E-13</v>
      </c>
      <c r="BL70" s="247">
        <f>IFERROR(((+'Sim_Dm_MIP(IxI)'!BL70/'MIP(IxI)_TFEVP'!BL70)-1)*100,0)</f>
        <v>-4.9960036108132044E-13</v>
      </c>
      <c r="BM70" s="247">
        <f>IFERROR(((+'Sim_Dm_MIP(IxI)'!BM70/'MIP(IxI)_TFEVP'!BM70)-1)*100,0)</f>
        <v>2.886579864025407E-13</v>
      </c>
      <c r="BN70" s="247">
        <f>IFERROR(((+'Sim_Dm_MIP(IxI)'!BN70/'MIP(IxI)_TFEVP'!BN70)-1)*100,0)</f>
        <v>2.4424906541753444E-13</v>
      </c>
      <c r="BO70" s="247">
        <f>IFERROR(((+'Sim_Dm_MIP(IxI)'!BO70/'MIP(IxI)_TFEVP'!BO70)-1)*100,0)</f>
        <v>-1.4432899320127035E-13</v>
      </c>
      <c r="BP70" s="247">
        <f>IFERROR(((+'Sim_Dm_MIP(IxI)'!BP70/'MIP(IxI)_TFEVP'!BP70)-1)*100,0)</f>
        <v>-1.5543122344752192E-13</v>
      </c>
      <c r="BQ70" s="247">
        <f>IFERROR(((+'Sim_Dm_MIP(IxI)'!BQ70/'MIP(IxI)_TFEVP'!BQ70)-1)*100,0)</f>
        <v>1.7763568394002505E-13</v>
      </c>
      <c r="BR70" s="247">
        <f>IFERROR(((+'Sim_Dm_MIP(IxI)'!BR70/'MIP(IxI)_TFEVP'!BR70)-1)*100,0)</f>
        <v>4.4408920985006262E-14</v>
      </c>
      <c r="BS70" s="247">
        <f>IFERROR(((+'Sim_Dm_MIP(IxI)'!BS70/'MIP(IxI)_TFEVP'!BS70)-1)*100,0)</f>
        <v>1.3322676295501878E-13</v>
      </c>
      <c r="BT70" s="247">
        <f>IFERROR(((+'Sim_Dm_MIP(IxI)'!BT70/'MIP(IxI)_TFEVP'!BT70)-1)*100,0)</f>
        <v>0</v>
      </c>
      <c r="BU70" s="247">
        <f>IFERROR(((+'Sim_Dm_MIP(IxI)'!BU70/'MIP(IxI)_TFEVP'!BU70)-1)*100,0)</f>
        <v>1.1102230246251565E-13</v>
      </c>
      <c r="BV70" s="247">
        <f>IFERROR(((+'Sim_Dm_MIP(IxI)'!BV70/'MIP(IxI)_TFEVP'!BV70)-1)*100,0)</f>
        <v>1.9984014443252818E-13</v>
      </c>
      <c r="BW70" s="247">
        <f>IFERROR(((+'Sim_Dm_MIP(IxI)'!BW70/'MIP(IxI)_TFEVP'!BW70)-1)*100,0)</f>
        <v>3.1086244689504383E-13</v>
      </c>
      <c r="BX70" s="247">
        <f>IFERROR(((+'Sim_Dm_MIP(IxI)'!BX70/'MIP(IxI)_TFEVP'!BX70)-1)*100,0)</f>
        <v>-3.3306690738754696E-13</v>
      </c>
      <c r="BY70" s="247">
        <f>IFERROR(((+'Sim_Dm_MIP(IxI)'!BY70/'MIP(IxI)_TFEVP'!BY70)-1)*100,0)</f>
        <v>2.2204460492503131E-14</v>
      </c>
      <c r="BZ70" s="247">
        <f>IFERROR(((+'Sim_Dm_MIP(IxI)'!BZ70/'MIP(IxI)_TFEVP'!BZ70)-1)*100,0)</f>
        <v>-1.8873791418627661E-13</v>
      </c>
      <c r="CA70" s="265">
        <f>IFERROR(((+'Sim_Dm_MIP(IxI)'!CA70/'MIP(IxI)_TFEVP'!CA70)-1)*100,0)</f>
        <v>0</v>
      </c>
      <c r="CB70" s="256">
        <f>IFERROR(((+'Sim_Dm_MIP(IxI)'!CB70/'MIP(IxI)_TFEVP'!CB70)-1)*100,0)</f>
        <v>-1.9984014443252818E-13</v>
      </c>
      <c r="CC70" s="246">
        <f>IFERROR(((+'Sim_Dm_MIP(IxI)'!CC70/'MIP(IxI)_TFEVP'!CC70)-1)*100,0)</f>
        <v>0</v>
      </c>
      <c r="CD70" s="247">
        <f>IFERROR(((+'Sim_Dm_MIP(IxI)'!CD70/'MIP(IxI)_TFEVP'!CD70)-1)*100,0)</f>
        <v>0</v>
      </c>
      <c r="CE70" s="247">
        <f>IFERROR(((+'Sim_Dm_MIP(IxI)'!CE70/'MIP(IxI)_TFEVP'!CE70)-1)*100,0)</f>
        <v>0</v>
      </c>
      <c r="CF70" s="247">
        <f>IFERROR(((+'Sim_Dm_MIP(IxI)'!CF70/'MIP(IxI)_TFEVP'!CF70)-1)*100,0)</f>
        <v>0</v>
      </c>
      <c r="CG70" s="247">
        <f>IFERROR(((+'Sim_Dm_MIP(IxI)'!CG70/'MIP(IxI)_TFEVP'!CG70)-1)*100,0)</f>
        <v>0</v>
      </c>
      <c r="CH70" s="248">
        <f>IFERROR(((+'Sim_Dm_MIP(IxI)'!CH70/'MIP(IxI)_TFEVP'!CH70)-1)*100,0)</f>
        <v>0</v>
      </c>
      <c r="CI70" s="279">
        <f>IFERROR(((+'Sim_Dm_MIP(IxI)'!CI70/'MIP(IxI)_TFEVP'!CI70)-1)*100,0)</f>
        <v>-2.2204460492503131E-14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IFERROR(((+'Sim_Dm_MIP(IxI)'!D71/'MIP(IxI)_TFEVP'!D71)-1)*100,0)</f>
        <v>-2.1094237467877974E-13</v>
      </c>
      <c r="E71" s="247">
        <f>IFERROR(((+'Sim_Dm_MIP(IxI)'!E71/'MIP(IxI)_TFEVP'!E71)-1)*100,0)</f>
        <v>2.6645352591003757E-13</v>
      </c>
      <c r="F71" s="247">
        <f>IFERROR(((+'Sim_Dm_MIP(IxI)'!F71/'MIP(IxI)_TFEVP'!F71)-1)*100,0)</f>
        <v>-2.1094237467877974E-13</v>
      </c>
      <c r="G71" s="247">
        <f>IFERROR(((+'Sim_Dm_MIP(IxI)'!G71/'MIP(IxI)_TFEVP'!G71)-1)*100,0)</f>
        <v>2.4424906541753444E-13</v>
      </c>
      <c r="H71" s="247">
        <f>IFERROR(((+'Sim_Dm_MIP(IxI)'!H71/'MIP(IxI)_TFEVP'!H71)-1)*100,0)</f>
        <v>-1.2212453270876722E-13</v>
      </c>
      <c r="I71" s="247">
        <f>IFERROR(((+'Sim_Dm_MIP(IxI)'!I71/'MIP(IxI)_TFEVP'!I71)-1)*100,0)</f>
        <v>-3.3306690738754696E-14</v>
      </c>
      <c r="J71" s="247">
        <f>IFERROR(((+'Sim_Dm_MIP(IxI)'!J71/'MIP(IxI)_TFEVP'!J71)-1)*100,0)</f>
        <v>8.8817841970012523E-14</v>
      </c>
      <c r="K71" s="247">
        <f>IFERROR(((+'Sim_Dm_MIP(IxI)'!K71/'MIP(IxI)_TFEVP'!K71)-1)*100,0)</f>
        <v>1.9984014443252818E-13</v>
      </c>
      <c r="L71" s="247">
        <f>IFERROR(((+'Sim_Dm_MIP(IxI)'!L71/'MIP(IxI)_TFEVP'!L71)-1)*100,0)</f>
        <v>-2.2204460492503131E-14</v>
      </c>
      <c r="M71" s="247">
        <f>IFERROR(((+'Sim_Dm_MIP(IxI)'!M71/'MIP(IxI)_TFEVP'!M71)-1)*100,0)</f>
        <v>-1.8873791418627661E-13</v>
      </c>
      <c r="N71" s="247">
        <f>IFERROR(((+'Sim_Dm_MIP(IxI)'!N71/'MIP(IxI)_TFEVP'!N71)-1)*100,0)</f>
        <v>-5.5511151231257827E-14</v>
      </c>
      <c r="O71" s="247">
        <f>IFERROR(((+'Sim_Dm_MIP(IxI)'!O71/'MIP(IxI)_TFEVP'!O71)-1)*100,0)</f>
        <v>1.1102230246251565E-13</v>
      </c>
      <c r="P71" s="247">
        <f>IFERROR(((+'Sim_Dm_MIP(IxI)'!P71/'MIP(IxI)_TFEVP'!P71)-1)*100,0)</f>
        <v>2.2204460492503131E-14</v>
      </c>
      <c r="Q71" s="247">
        <f>IFERROR(((+'Sim_Dm_MIP(IxI)'!Q71/'MIP(IxI)_TFEVP'!Q71)-1)*100,0)</f>
        <v>2.886579864025407E-13</v>
      </c>
      <c r="R71" s="247">
        <f>IFERROR(((+'Sim_Dm_MIP(IxI)'!R71/'MIP(IxI)_TFEVP'!R71)-1)*100,0)</f>
        <v>-3.5527136788005009E-13</v>
      </c>
      <c r="S71" s="247">
        <f>IFERROR(((+'Sim_Dm_MIP(IxI)'!S71/'MIP(IxI)_TFEVP'!S71)-1)*100,0)</f>
        <v>-6.6613381477509392E-14</v>
      </c>
      <c r="T71" s="247">
        <f>IFERROR(((+'Sim_Dm_MIP(IxI)'!T71/'MIP(IxI)_TFEVP'!T71)-1)*100,0)</f>
        <v>5.9952043329758453E-13</v>
      </c>
      <c r="U71" s="247">
        <f>IFERROR(((+'Sim_Dm_MIP(IxI)'!U71/'MIP(IxI)_TFEVP'!U71)-1)*100,0)</f>
        <v>-3.219646771412954E-13</v>
      </c>
      <c r="V71" s="247">
        <f>IFERROR(((+'Sim_Dm_MIP(IxI)'!V71/'MIP(IxI)_TFEVP'!V71)-1)*100,0)</f>
        <v>-3.3306690738754696E-13</v>
      </c>
      <c r="W71" s="247">
        <f>IFERROR(((+'Sim_Dm_MIP(IxI)'!W71/'MIP(IxI)_TFEVP'!W71)-1)*100,0)</f>
        <v>6.2172489379008766E-13</v>
      </c>
      <c r="X71" s="247">
        <f>IFERROR(((+'Sim_Dm_MIP(IxI)'!X71/'MIP(IxI)_TFEVP'!X71)-1)*100,0)</f>
        <v>1.5543122344752192E-13</v>
      </c>
      <c r="Y71" s="247">
        <f>IFERROR(((+'Sim_Dm_MIP(IxI)'!Y71/'MIP(IxI)_TFEVP'!Y71)-1)*100,0)</f>
        <v>-2.3314683517128287E-13</v>
      </c>
      <c r="Z71" s="247">
        <f>IFERROR(((+'Sim_Dm_MIP(IxI)'!Z71/'MIP(IxI)_TFEVP'!Z71)-1)*100,0)</f>
        <v>3.9968028886505635E-13</v>
      </c>
      <c r="AA71" s="247">
        <f>IFERROR(((+'Sim_Dm_MIP(IxI)'!AA71/'MIP(IxI)_TFEVP'!AA71)-1)*100,0)</f>
        <v>4.4408920985006262E-13</v>
      </c>
      <c r="AB71" s="247">
        <f>IFERROR(((+'Sim_Dm_MIP(IxI)'!AB71/'MIP(IxI)_TFEVP'!AB71)-1)*100,0)</f>
        <v>4.6629367034256575E-13</v>
      </c>
      <c r="AC71" s="247">
        <f>IFERROR(((+'Sim_Dm_MIP(IxI)'!AC71/'MIP(IxI)_TFEVP'!AC71)-1)*100,0)</f>
        <v>-2.2204460492503131E-13</v>
      </c>
      <c r="AD71" s="247">
        <f>IFERROR(((+'Sim_Dm_MIP(IxI)'!AD71/'MIP(IxI)_TFEVP'!AD71)-1)*100,0)</f>
        <v>-5.5511151231257827E-13</v>
      </c>
      <c r="AE71" s="247">
        <f>IFERROR(((+'Sim_Dm_MIP(IxI)'!AE71/'MIP(IxI)_TFEVP'!AE71)-1)*100,0)</f>
        <v>2.2204460492503131E-13</v>
      </c>
      <c r="AF71" s="247">
        <f>IFERROR(((+'Sim_Dm_MIP(IxI)'!AF71/'MIP(IxI)_TFEVP'!AF71)-1)*100,0)</f>
        <v>7.1054273576010019E-13</v>
      </c>
      <c r="AG71" s="247">
        <f>IFERROR(((+'Sim_Dm_MIP(IxI)'!AG71/'MIP(IxI)_TFEVP'!AG71)-1)*100,0)</f>
        <v>4.4408920985006262E-13</v>
      </c>
      <c r="AH71" s="247">
        <f>IFERROR(((+'Sim_Dm_MIP(IxI)'!AH71/'MIP(IxI)_TFEVP'!AH71)-1)*100,0)</f>
        <v>1.5543122344752192E-13</v>
      </c>
      <c r="AI71" s="247">
        <f>IFERROR(((+'Sim_Dm_MIP(IxI)'!AI71/'MIP(IxI)_TFEVP'!AI71)-1)*100,0)</f>
        <v>-1.9984014443252818E-13</v>
      </c>
      <c r="AJ71" s="247">
        <f>IFERROR(((+'Sim_Dm_MIP(IxI)'!AJ71/'MIP(IxI)_TFEVP'!AJ71)-1)*100,0)</f>
        <v>-4.4408920985006262E-14</v>
      </c>
      <c r="AK71" s="247">
        <f>IFERROR(((+'Sim_Dm_MIP(IxI)'!AK71/'MIP(IxI)_TFEVP'!AK71)-1)*100,0)</f>
        <v>1.7763568394002505E-13</v>
      </c>
      <c r="AL71" s="247">
        <f>IFERROR(((+'Sim_Dm_MIP(IxI)'!AL71/'MIP(IxI)_TFEVP'!AL71)-1)*100,0)</f>
        <v>3.9968028886505635E-13</v>
      </c>
      <c r="AM71" s="247">
        <f>IFERROR(((+'Sim_Dm_MIP(IxI)'!AM71/'MIP(IxI)_TFEVP'!AM71)-1)*100,0)</f>
        <v>3.3306690738754696E-13</v>
      </c>
      <c r="AN71" s="247">
        <f>IFERROR(((+'Sim_Dm_MIP(IxI)'!AN71/'MIP(IxI)_TFEVP'!AN71)-1)*100,0)</f>
        <v>2.2204460492503131E-14</v>
      </c>
      <c r="AO71" s="247">
        <f>IFERROR(((+'Sim_Dm_MIP(IxI)'!AO71/'MIP(IxI)_TFEVP'!AO71)-1)*100,0)</f>
        <v>1.3322676295501878E-13</v>
      </c>
      <c r="AP71" s="247">
        <f>IFERROR(((+'Sim_Dm_MIP(IxI)'!AP71/'MIP(IxI)_TFEVP'!AP71)-1)*100,0)</f>
        <v>4.4408920985006262E-14</v>
      </c>
      <c r="AQ71" s="247">
        <f>IFERROR(((+'Sim_Dm_MIP(IxI)'!AQ71/'MIP(IxI)_TFEVP'!AQ71)-1)*100,0)</f>
        <v>1.3322676295501878E-13</v>
      </c>
      <c r="AR71" s="247">
        <f>IFERROR(((+'Sim_Dm_MIP(IxI)'!AR71/'MIP(IxI)_TFEVP'!AR71)-1)*100,0)</f>
        <v>1.9984014443252818E-13</v>
      </c>
      <c r="AS71" s="247">
        <f>IFERROR(((+'Sim_Dm_MIP(IxI)'!AS71/'MIP(IxI)_TFEVP'!AS71)-1)*100,0)</f>
        <v>2.2204460492503131E-14</v>
      </c>
      <c r="AT71" s="247">
        <f>IFERROR(((+'Sim_Dm_MIP(IxI)'!AT71/'MIP(IxI)_TFEVP'!AT71)-1)*100,0)</f>
        <v>-2.1094237467877974E-13</v>
      </c>
      <c r="AU71" s="247">
        <f>IFERROR(((+'Sim_Dm_MIP(IxI)'!AU71/'MIP(IxI)_TFEVP'!AU71)-1)*100,0)</f>
        <v>0</v>
      </c>
      <c r="AV71" s="247">
        <f>IFERROR(((+'Sim_Dm_MIP(IxI)'!AV71/'MIP(IxI)_TFEVP'!AV71)-1)*100,0)</f>
        <v>-6.6613381477509392E-14</v>
      </c>
      <c r="AW71" s="247">
        <f>IFERROR(((+'Sim_Dm_MIP(IxI)'!AW71/'MIP(IxI)_TFEVP'!AW71)-1)*100,0)</f>
        <v>-3.6637359812630166E-13</v>
      </c>
      <c r="AX71" s="247">
        <f>IFERROR(((+'Sim_Dm_MIP(IxI)'!AX71/'MIP(IxI)_TFEVP'!AX71)-1)*100,0)</f>
        <v>0</v>
      </c>
      <c r="AY71" s="247">
        <f>IFERROR(((+'Sim_Dm_MIP(IxI)'!AY71/'MIP(IxI)_TFEVP'!AY71)-1)*100,0)</f>
        <v>-2.2204460492503131E-14</v>
      </c>
      <c r="AZ71" s="247">
        <f>IFERROR(((+'Sim_Dm_MIP(IxI)'!AZ71/'MIP(IxI)_TFEVP'!AZ71)-1)*100,0)</f>
        <v>-8.8817841970012523E-14</v>
      </c>
      <c r="BA71" s="247">
        <f>IFERROR(((+'Sim_Dm_MIP(IxI)'!BA71/'MIP(IxI)_TFEVP'!BA71)-1)*100,0)</f>
        <v>-4.7739590058881731E-13</v>
      </c>
      <c r="BB71" s="247">
        <f>IFERROR(((+'Sim_Dm_MIP(IxI)'!BB71/'MIP(IxI)_TFEVP'!BB71)-1)*100,0)</f>
        <v>-5.5511151231257827E-14</v>
      </c>
      <c r="BC71" s="247">
        <f>IFERROR(((+'Sim_Dm_MIP(IxI)'!BC71/'MIP(IxI)_TFEVP'!BC71)-1)*100,0)</f>
        <v>-8.8817841970012523E-14</v>
      </c>
      <c r="BD71" s="247">
        <f>IFERROR(((+'Sim_Dm_MIP(IxI)'!BD71/'MIP(IxI)_TFEVP'!BD71)-1)*100,0)</f>
        <v>-2.4424906541753444E-13</v>
      </c>
      <c r="BE71" s="247">
        <f>IFERROR(((+'Sim_Dm_MIP(IxI)'!BE71/'MIP(IxI)_TFEVP'!BE71)-1)*100,0)</f>
        <v>3.5527136788005009E-13</v>
      </c>
      <c r="BF71" s="247">
        <f>IFERROR(((+'Sim_Dm_MIP(IxI)'!BF71/'MIP(IxI)_TFEVP'!BF71)-1)*100,0)</f>
        <v>1.7763568394002505E-13</v>
      </c>
      <c r="BG71" s="247">
        <f>IFERROR(((+'Sim_Dm_MIP(IxI)'!BG71/'MIP(IxI)_TFEVP'!BG71)-1)*100,0)</f>
        <v>-2.1094237467877974E-13</v>
      </c>
      <c r="BH71" s="247">
        <f>IFERROR(((+'Sim_Dm_MIP(IxI)'!BH71/'MIP(IxI)_TFEVP'!BH71)-1)*100,0)</f>
        <v>4.4408920985006262E-14</v>
      </c>
      <c r="BI71" s="247">
        <f>IFERROR(((+'Sim_Dm_MIP(IxI)'!BI71/'MIP(IxI)_TFEVP'!BI71)-1)*100,0)</f>
        <v>-3.1086244689504383E-13</v>
      </c>
      <c r="BJ71" s="247">
        <f>IFERROR(((+'Sim_Dm_MIP(IxI)'!BJ71/'MIP(IxI)_TFEVP'!BJ71)-1)*100,0)</f>
        <v>-2.886579864025407E-13</v>
      </c>
      <c r="BK71" s="247">
        <f>IFERROR(((+'Sim_Dm_MIP(IxI)'!BK71/'MIP(IxI)_TFEVP'!BK71)-1)*100,0)</f>
        <v>6.6613381477509392E-14</v>
      </c>
      <c r="BL71" s="247">
        <f>IFERROR(((+'Sim_Dm_MIP(IxI)'!BL71/'MIP(IxI)_TFEVP'!BL71)-1)*100,0)</f>
        <v>-2.55351295663786E-13</v>
      </c>
      <c r="BM71" s="247">
        <f>IFERROR(((+'Sim_Dm_MIP(IxI)'!BM71/'MIP(IxI)_TFEVP'!BM71)-1)*100,0)</f>
        <v>-3.1086244689504383E-13</v>
      </c>
      <c r="BN71" s="247">
        <f>IFERROR(((+'Sim_Dm_MIP(IxI)'!BN71/'MIP(IxI)_TFEVP'!BN71)-1)*100,0)</f>
        <v>1.9984014443252818E-13</v>
      </c>
      <c r="BO71" s="247">
        <f>IFERROR(((+'Sim_Dm_MIP(IxI)'!BO71/'MIP(IxI)_TFEVP'!BO71)-1)*100,0)</f>
        <v>4.2188474935755949E-13</v>
      </c>
      <c r="BP71" s="247">
        <f>IFERROR(((+'Sim_Dm_MIP(IxI)'!BP71/'MIP(IxI)_TFEVP'!BP71)-1)*100,0)</f>
        <v>-2.1094237467877974E-13</v>
      </c>
      <c r="BQ71" s="247">
        <f>IFERROR(((+'Sim_Dm_MIP(IxI)'!BQ71/'MIP(IxI)_TFEVP'!BQ71)-1)*100,0)</f>
        <v>6.6613381477509392E-14</v>
      </c>
      <c r="BR71" s="247">
        <f>IFERROR(((+'Sim_Dm_MIP(IxI)'!BR71/'MIP(IxI)_TFEVP'!BR71)-1)*100,0)</f>
        <v>-4.4408920985006262E-14</v>
      </c>
      <c r="BS71" s="247">
        <f>IFERROR(((+'Sim_Dm_MIP(IxI)'!BS71/'MIP(IxI)_TFEVP'!BS71)-1)*100,0)</f>
        <v>-1.5543122344752192E-13</v>
      </c>
      <c r="BT71" s="247">
        <f>IFERROR(((+'Sim_Dm_MIP(IxI)'!BT71/'MIP(IxI)_TFEVP'!BT71)-1)*100,0)</f>
        <v>-7.2164496600635175E-13</v>
      </c>
      <c r="BU71" s="247">
        <f>IFERROR(((+'Sim_Dm_MIP(IxI)'!BU71/'MIP(IxI)_TFEVP'!BU71)-1)*100,0)</f>
        <v>-4.2188474935755949E-13</v>
      </c>
      <c r="BV71" s="247">
        <f>IFERROR(((+'Sim_Dm_MIP(IxI)'!BV71/'MIP(IxI)_TFEVP'!BV71)-1)*100,0)</f>
        <v>-8.8817841970012523E-14</v>
      </c>
      <c r="BW71" s="247">
        <f>IFERROR(((+'Sim_Dm_MIP(IxI)'!BW71/'MIP(IxI)_TFEVP'!BW71)-1)*100,0)</f>
        <v>-1.1102230246251565E-14</v>
      </c>
      <c r="BX71" s="247">
        <f>IFERROR(((+'Sim_Dm_MIP(IxI)'!BX71/'MIP(IxI)_TFEVP'!BX71)-1)*100,0)</f>
        <v>-2.7755575615628914E-13</v>
      </c>
      <c r="BY71" s="247">
        <f>IFERROR(((+'Sim_Dm_MIP(IxI)'!BY71/'MIP(IxI)_TFEVP'!BY71)-1)*100,0)</f>
        <v>-1.1102230246251565E-14</v>
      </c>
      <c r="BZ71" s="247">
        <f>IFERROR(((+'Sim_Dm_MIP(IxI)'!BZ71/'MIP(IxI)_TFEVP'!BZ71)-1)*100,0)</f>
        <v>-2.2204460492503131E-13</v>
      </c>
      <c r="CA71" s="265">
        <f>IFERROR(((+'Sim_Dm_MIP(IxI)'!CA71/'MIP(IxI)_TFEVP'!CA71)-1)*100,0)</f>
        <v>0</v>
      </c>
      <c r="CB71" s="256">
        <f>IFERROR(((+'Sim_Dm_MIP(IxI)'!CB71/'MIP(IxI)_TFEVP'!CB71)-1)*100,0)</f>
        <v>-1.3322676295501878E-13</v>
      </c>
      <c r="CC71" s="246">
        <f>IFERROR(((+'Sim_Dm_MIP(IxI)'!CC71/'MIP(IxI)_TFEVP'!CC71)-1)*100,0)</f>
        <v>0</v>
      </c>
      <c r="CD71" s="247">
        <f>IFERROR(((+'Sim_Dm_MIP(IxI)'!CD71/'MIP(IxI)_TFEVP'!CD71)-1)*100,0)</f>
        <v>0</v>
      </c>
      <c r="CE71" s="247">
        <f>IFERROR(((+'Sim_Dm_MIP(IxI)'!CE71/'MIP(IxI)_TFEVP'!CE71)-1)*100,0)</f>
        <v>0</v>
      </c>
      <c r="CF71" s="247">
        <f>IFERROR(((+'Sim_Dm_MIP(IxI)'!CF71/'MIP(IxI)_TFEVP'!CF71)-1)*100,0)</f>
        <v>0</v>
      </c>
      <c r="CG71" s="247">
        <f>IFERROR(((+'Sim_Dm_MIP(IxI)'!CG71/'MIP(IxI)_TFEVP'!CG71)-1)*100,0)</f>
        <v>0</v>
      </c>
      <c r="CH71" s="248">
        <f>IFERROR(((+'Sim_Dm_MIP(IxI)'!CH71/'MIP(IxI)_TFEVP'!CH71)-1)*100,0)</f>
        <v>0</v>
      </c>
      <c r="CI71" s="279">
        <f>IFERROR(((+'Sim_Dm_MIP(IxI)'!CI71/'MIP(IxI)_TFEVP'!CI71)-1)*100,0)</f>
        <v>1.3322676295501878E-13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IFERROR(((+'Sim_Dm_MIP(IxI)'!D72/'MIP(IxI)_TFEVP'!D72)-1)*100,0)</f>
        <v>-2.1094237467877974E-13</v>
      </c>
      <c r="E72" s="247">
        <f>IFERROR(((+'Sim_Dm_MIP(IxI)'!E72/'MIP(IxI)_TFEVP'!E72)-1)*100,0)</f>
        <v>2.2204460492503131E-14</v>
      </c>
      <c r="F72" s="247">
        <f>IFERROR(((+'Sim_Dm_MIP(IxI)'!F72/'MIP(IxI)_TFEVP'!F72)-1)*100,0)</f>
        <v>-1.4432899320127035E-13</v>
      </c>
      <c r="G72" s="247">
        <f>IFERROR(((+'Sim_Dm_MIP(IxI)'!G72/'MIP(IxI)_TFEVP'!G72)-1)*100,0)</f>
        <v>8.8817841970012523E-14</v>
      </c>
      <c r="H72" s="247">
        <f>IFERROR(((+'Sim_Dm_MIP(IxI)'!H72/'MIP(IxI)_TFEVP'!H72)-1)*100,0)</f>
        <v>-1.1102230246251565E-13</v>
      </c>
      <c r="I72" s="247">
        <f>IFERROR(((+'Sim_Dm_MIP(IxI)'!I72/'MIP(IxI)_TFEVP'!I72)-1)*100,0)</f>
        <v>5.1070259132757201E-13</v>
      </c>
      <c r="J72" s="247">
        <f>IFERROR(((+'Sim_Dm_MIP(IxI)'!J72/'MIP(IxI)_TFEVP'!J72)-1)*100,0)</f>
        <v>-6.6613381477509392E-14</v>
      </c>
      <c r="K72" s="247">
        <f>IFERROR(((+'Sim_Dm_MIP(IxI)'!K72/'MIP(IxI)_TFEVP'!K72)-1)*100,0)</f>
        <v>4.4408920985006262E-14</v>
      </c>
      <c r="L72" s="247">
        <f>IFERROR(((+'Sim_Dm_MIP(IxI)'!L72/'MIP(IxI)_TFEVP'!L72)-1)*100,0)</f>
        <v>4.4408920985006262E-14</v>
      </c>
      <c r="M72" s="247">
        <f>IFERROR(((+'Sim_Dm_MIP(IxI)'!M72/'MIP(IxI)_TFEVP'!M72)-1)*100,0)</f>
        <v>-1.1102230246251565E-13</v>
      </c>
      <c r="N72" s="247">
        <f>IFERROR(((+'Sim_Dm_MIP(IxI)'!N72/'MIP(IxI)_TFEVP'!N72)-1)*100,0)</f>
        <v>3.1086244689504383E-13</v>
      </c>
      <c r="O72" s="247">
        <f>IFERROR(((+'Sim_Dm_MIP(IxI)'!O72/'MIP(IxI)_TFEVP'!O72)-1)*100,0)</f>
        <v>-1.9984014443252818E-13</v>
      </c>
      <c r="P72" s="247">
        <f>IFERROR(((+'Sim_Dm_MIP(IxI)'!P72/'MIP(IxI)_TFEVP'!P72)-1)*100,0)</f>
        <v>2.6645352591003757E-13</v>
      </c>
      <c r="Q72" s="247">
        <f>IFERROR(((+'Sim_Dm_MIP(IxI)'!Q72/'MIP(IxI)_TFEVP'!Q72)-1)*100,0)</f>
        <v>-3.1086244689504383E-13</v>
      </c>
      <c r="R72" s="247">
        <f>IFERROR(((+'Sim_Dm_MIP(IxI)'!R72/'MIP(IxI)_TFEVP'!R72)-1)*100,0)</f>
        <v>-4.4408920985006262E-13</v>
      </c>
      <c r="S72" s="247">
        <f>IFERROR(((+'Sim_Dm_MIP(IxI)'!S72/'MIP(IxI)_TFEVP'!S72)-1)*100,0)</f>
        <v>-1.3322676295501878E-13</v>
      </c>
      <c r="T72" s="247">
        <f>IFERROR(((+'Sim_Dm_MIP(IxI)'!T72/'MIP(IxI)_TFEVP'!T72)-1)*100,0)</f>
        <v>8.8817841970012523E-14</v>
      </c>
      <c r="U72" s="247">
        <f>IFERROR(((+'Sim_Dm_MIP(IxI)'!U72/'MIP(IxI)_TFEVP'!U72)-1)*100,0)</f>
        <v>-4.9960036108132044E-13</v>
      </c>
      <c r="V72" s="247">
        <f>IFERROR(((+'Sim_Dm_MIP(IxI)'!V72/'MIP(IxI)_TFEVP'!V72)-1)*100,0)</f>
        <v>-1.6653345369377348E-13</v>
      </c>
      <c r="W72" s="247">
        <f>IFERROR(((+'Sim_Dm_MIP(IxI)'!W72/'MIP(IxI)_TFEVP'!W72)-1)*100,0)</f>
        <v>3.1086244689504383E-13</v>
      </c>
      <c r="X72" s="247">
        <f>IFERROR(((+'Sim_Dm_MIP(IxI)'!X72/'MIP(IxI)_TFEVP'!X72)-1)*100,0)</f>
        <v>6.6613381477509392E-14</v>
      </c>
      <c r="Y72" s="247">
        <f>IFERROR(((+'Sim_Dm_MIP(IxI)'!Y72/'MIP(IxI)_TFEVP'!Y72)-1)*100,0)</f>
        <v>-3.3306690738754696E-14</v>
      </c>
      <c r="Z72" s="247">
        <f>IFERROR(((+'Sim_Dm_MIP(IxI)'!Z72/'MIP(IxI)_TFEVP'!Z72)-1)*100,0)</f>
        <v>2.886579864025407E-13</v>
      </c>
      <c r="AA72" s="247">
        <f>IFERROR(((+'Sim_Dm_MIP(IxI)'!AA72/'MIP(IxI)_TFEVP'!AA72)-1)*100,0)</f>
        <v>1.1102230246251565E-13</v>
      </c>
      <c r="AB72" s="247">
        <f>IFERROR(((+'Sim_Dm_MIP(IxI)'!AB72/'MIP(IxI)_TFEVP'!AB72)-1)*100,0)</f>
        <v>3.1086244689504383E-13</v>
      </c>
      <c r="AC72" s="247">
        <f>IFERROR(((+'Sim_Dm_MIP(IxI)'!AC72/'MIP(IxI)_TFEVP'!AC72)-1)*100,0)</f>
        <v>-5.440092820663267E-13</v>
      </c>
      <c r="AD72" s="247">
        <f>IFERROR(((+'Sim_Dm_MIP(IxI)'!AD72/'MIP(IxI)_TFEVP'!AD72)-1)*100,0)</f>
        <v>-4.9960036108132044E-13</v>
      </c>
      <c r="AE72" s="247">
        <f>IFERROR(((+'Sim_Dm_MIP(IxI)'!AE72/'MIP(IxI)_TFEVP'!AE72)-1)*100,0)</f>
        <v>-2.2204460492503131E-13</v>
      </c>
      <c r="AF72" s="247">
        <f>IFERROR(((+'Sim_Dm_MIP(IxI)'!AF72/'MIP(IxI)_TFEVP'!AF72)-1)*100,0)</f>
        <v>-1.6653345369377348E-13</v>
      </c>
      <c r="AG72" s="247">
        <f>IFERROR(((+'Sim_Dm_MIP(IxI)'!AG72/'MIP(IxI)_TFEVP'!AG72)-1)*100,0)</f>
        <v>4.6629367034256575E-13</v>
      </c>
      <c r="AH72" s="247">
        <f>IFERROR(((+'Sim_Dm_MIP(IxI)'!AH72/'MIP(IxI)_TFEVP'!AH72)-1)*100,0)</f>
        <v>2.2204460492503131E-13</v>
      </c>
      <c r="AI72" s="247">
        <f>IFERROR(((+'Sim_Dm_MIP(IxI)'!AI72/'MIP(IxI)_TFEVP'!AI72)-1)*100,0)</f>
        <v>-3.3306690738754696E-14</v>
      </c>
      <c r="AJ72" s="247">
        <f>IFERROR(((+'Sim_Dm_MIP(IxI)'!AJ72/'MIP(IxI)_TFEVP'!AJ72)-1)*100,0)</f>
        <v>2.2204460492503131E-14</v>
      </c>
      <c r="AK72" s="247">
        <f>IFERROR(((+'Sim_Dm_MIP(IxI)'!AK72/'MIP(IxI)_TFEVP'!AK72)-1)*100,0)</f>
        <v>8.8817841970012523E-14</v>
      </c>
      <c r="AL72" s="247">
        <f>IFERROR(((+'Sim_Dm_MIP(IxI)'!AL72/'MIP(IxI)_TFEVP'!AL72)-1)*100,0)</f>
        <v>6.6613381477509392E-14</v>
      </c>
      <c r="AM72" s="247">
        <f>IFERROR(((+'Sim_Dm_MIP(IxI)'!AM72/'MIP(IxI)_TFEVP'!AM72)-1)*100,0)</f>
        <v>4.6629367034256575E-13</v>
      </c>
      <c r="AN72" s="247">
        <f>IFERROR(((+'Sim_Dm_MIP(IxI)'!AN72/'MIP(IxI)_TFEVP'!AN72)-1)*100,0)</f>
        <v>-2.2204460492503131E-14</v>
      </c>
      <c r="AO72" s="247">
        <f>IFERROR(((+'Sim_Dm_MIP(IxI)'!AO72/'MIP(IxI)_TFEVP'!AO72)-1)*100,0)</f>
        <v>-5.1070259132757201E-13</v>
      </c>
      <c r="AP72" s="247">
        <f>IFERROR(((+'Sim_Dm_MIP(IxI)'!AP72/'MIP(IxI)_TFEVP'!AP72)-1)*100,0)</f>
        <v>-9.9920072216264089E-14</v>
      </c>
      <c r="AQ72" s="247">
        <f>IFERROR(((+'Sim_Dm_MIP(IxI)'!AQ72/'MIP(IxI)_TFEVP'!AQ72)-1)*100,0)</f>
        <v>-2.2204460492503131E-13</v>
      </c>
      <c r="AR72" s="247">
        <f>IFERROR(((+'Sim_Dm_MIP(IxI)'!AR72/'MIP(IxI)_TFEVP'!AR72)-1)*100,0)</f>
        <v>2.6645352591003757E-13</v>
      </c>
      <c r="AS72" s="247">
        <f>IFERROR(((+'Sim_Dm_MIP(IxI)'!AS72/'MIP(IxI)_TFEVP'!AS72)-1)*100,0)</f>
        <v>-3.3306690738754696E-14</v>
      </c>
      <c r="AT72" s="247">
        <f>IFERROR(((+'Sim_Dm_MIP(IxI)'!AT72/'MIP(IxI)_TFEVP'!AT72)-1)*100,0)</f>
        <v>8.8817841970012523E-14</v>
      </c>
      <c r="AU72" s="247">
        <f>IFERROR(((+'Sim_Dm_MIP(IxI)'!AU72/'MIP(IxI)_TFEVP'!AU72)-1)*100,0)</f>
        <v>2.2204460492503131E-14</v>
      </c>
      <c r="AV72" s="247">
        <f>IFERROR(((+'Sim_Dm_MIP(IxI)'!AV72/'MIP(IxI)_TFEVP'!AV72)-1)*100,0)</f>
        <v>4.4408920985006262E-14</v>
      </c>
      <c r="AW72" s="247">
        <f>IFERROR(((+'Sim_Dm_MIP(IxI)'!AW72/'MIP(IxI)_TFEVP'!AW72)-1)*100,0)</f>
        <v>-3.1086244689504383E-13</v>
      </c>
      <c r="AX72" s="247">
        <f>IFERROR(((+'Sim_Dm_MIP(IxI)'!AX72/'MIP(IxI)_TFEVP'!AX72)-1)*100,0)</f>
        <v>-2.886579864025407E-13</v>
      </c>
      <c r="AY72" s="247">
        <f>IFERROR(((+'Sim_Dm_MIP(IxI)'!AY72/'MIP(IxI)_TFEVP'!AY72)-1)*100,0)</f>
        <v>6.6613381477509392E-14</v>
      </c>
      <c r="AZ72" s="247">
        <f>IFERROR(((+'Sim_Dm_MIP(IxI)'!AZ72/'MIP(IxI)_TFEVP'!AZ72)-1)*100,0)</f>
        <v>-3.7747582837255322E-13</v>
      </c>
      <c r="BA72" s="247">
        <f>IFERROR(((+'Sim_Dm_MIP(IxI)'!BA72/'MIP(IxI)_TFEVP'!BA72)-1)*100,0)</f>
        <v>-5.9952043329758453E-13</v>
      </c>
      <c r="BB72" s="247">
        <f>IFERROR(((+'Sim_Dm_MIP(IxI)'!BB72/'MIP(IxI)_TFEVP'!BB72)-1)*100,0)</f>
        <v>0</v>
      </c>
      <c r="BC72" s="247">
        <f>IFERROR(((+'Sim_Dm_MIP(IxI)'!BC72/'MIP(IxI)_TFEVP'!BC72)-1)*100,0)</f>
        <v>2.886579864025407E-13</v>
      </c>
      <c r="BD72" s="247">
        <f>IFERROR(((+'Sim_Dm_MIP(IxI)'!BD72/'MIP(IxI)_TFEVP'!BD72)-1)*100,0)</f>
        <v>-1.2212453270876722E-13</v>
      </c>
      <c r="BE72" s="247">
        <f>IFERROR(((+'Sim_Dm_MIP(IxI)'!BE72/'MIP(IxI)_TFEVP'!BE72)-1)*100,0)</f>
        <v>2.2204460492503131E-14</v>
      </c>
      <c r="BF72" s="247">
        <f>IFERROR(((+'Sim_Dm_MIP(IxI)'!BF72/'MIP(IxI)_TFEVP'!BF72)-1)*100,0)</f>
        <v>2.2204460492503131E-13</v>
      </c>
      <c r="BG72" s="247">
        <f>IFERROR(((+'Sim_Dm_MIP(IxI)'!BG72/'MIP(IxI)_TFEVP'!BG72)-1)*100,0)</f>
        <v>-1.5543122344752192E-13</v>
      </c>
      <c r="BH72" s="247">
        <f>IFERROR(((+'Sim_Dm_MIP(IxI)'!BH72/'MIP(IxI)_TFEVP'!BH72)-1)*100,0)</f>
        <v>-3.3306690738754696E-14</v>
      </c>
      <c r="BI72" s="247">
        <f>IFERROR(((+'Sim_Dm_MIP(IxI)'!BI72/'MIP(IxI)_TFEVP'!BI72)-1)*100,0)</f>
        <v>4.2188474935755949E-13</v>
      </c>
      <c r="BJ72" s="247">
        <f>IFERROR(((+'Sim_Dm_MIP(IxI)'!BJ72/'MIP(IxI)_TFEVP'!BJ72)-1)*100,0)</f>
        <v>-4.3298697960381105E-13</v>
      </c>
      <c r="BK72" s="247">
        <f>IFERROR(((+'Sim_Dm_MIP(IxI)'!BK72/'MIP(IxI)_TFEVP'!BK72)-1)*100,0)</f>
        <v>-1.1102230246251565E-14</v>
      </c>
      <c r="BL72" s="247">
        <f>IFERROR(((+'Sim_Dm_MIP(IxI)'!BL72/'MIP(IxI)_TFEVP'!BL72)-1)*100,0)</f>
        <v>4.4408920985006262E-14</v>
      </c>
      <c r="BM72" s="247">
        <f>IFERROR(((+'Sim_Dm_MIP(IxI)'!BM72/'MIP(IxI)_TFEVP'!BM72)-1)*100,0)</f>
        <v>-2.4424906541753444E-13</v>
      </c>
      <c r="BN72" s="247">
        <f>IFERROR(((+'Sim_Dm_MIP(IxI)'!BN72/'MIP(IxI)_TFEVP'!BN72)-1)*100,0)</f>
        <v>2.6645352591003757E-13</v>
      </c>
      <c r="BO72" s="247">
        <f>IFERROR(((+'Sim_Dm_MIP(IxI)'!BO72/'MIP(IxI)_TFEVP'!BO72)-1)*100,0)</f>
        <v>3.7747582837255322E-13</v>
      </c>
      <c r="BP72" s="247">
        <f>IFERROR(((+'Sim_Dm_MIP(IxI)'!BP72/'MIP(IxI)_TFEVP'!BP72)-1)*100,0)</f>
        <v>-2.9976021664879227E-13</v>
      </c>
      <c r="BQ72" s="247">
        <f>IFERROR(((+'Sim_Dm_MIP(IxI)'!BQ72/'MIP(IxI)_TFEVP'!BQ72)-1)*100,0)</f>
        <v>-6.6613381477509392E-14</v>
      </c>
      <c r="BR72" s="247">
        <f>IFERROR(((+'Sim_Dm_MIP(IxI)'!BR72/'MIP(IxI)_TFEVP'!BR72)-1)*100,0)</f>
        <v>2.2204460492503131E-13</v>
      </c>
      <c r="BS72" s="247">
        <f>IFERROR(((+'Sim_Dm_MIP(IxI)'!BS72/'MIP(IxI)_TFEVP'!BS72)-1)*100,0)</f>
        <v>-1.6653345369377348E-13</v>
      </c>
      <c r="BT72" s="247">
        <f>IFERROR(((+'Sim_Dm_MIP(IxI)'!BT72/'MIP(IxI)_TFEVP'!BT72)-1)*100,0)</f>
        <v>-2.2204460492503131E-13</v>
      </c>
      <c r="BU72" s="247">
        <f>IFERROR(((+'Sim_Dm_MIP(IxI)'!BU72/'MIP(IxI)_TFEVP'!BU72)-1)*100,0)</f>
        <v>-2.6645352591003757E-13</v>
      </c>
      <c r="BV72" s="247">
        <f>IFERROR(((+'Sim_Dm_MIP(IxI)'!BV72/'MIP(IxI)_TFEVP'!BV72)-1)*100,0)</f>
        <v>-2.4424906541753444E-13</v>
      </c>
      <c r="BW72" s="247">
        <f>IFERROR(((+'Sim_Dm_MIP(IxI)'!BW72/'MIP(IxI)_TFEVP'!BW72)-1)*100,0)</f>
        <v>-1.3322676295501878E-13</v>
      </c>
      <c r="BX72" s="247">
        <f>IFERROR(((+'Sim_Dm_MIP(IxI)'!BX72/'MIP(IxI)_TFEVP'!BX72)-1)*100,0)</f>
        <v>6.6613381477509392E-14</v>
      </c>
      <c r="BY72" s="247">
        <f>IFERROR(((+'Sim_Dm_MIP(IxI)'!BY72/'MIP(IxI)_TFEVP'!BY72)-1)*100,0)</f>
        <v>-1.5543122344752192E-13</v>
      </c>
      <c r="BZ72" s="247">
        <f>IFERROR(((+'Sim_Dm_MIP(IxI)'!BZ72/'MIP(IxI)_TFEVP'!BZ72)-1)*100,0)</f>
        <v>-5.5511151231257827E-14</v>
      </c>
      <c r="CA72" s="265">
        <f>IFERROR(((+'Sim_Dm_MIP(IxI)'!CA72/'MIP(IxI)_TFEVP'!CA72)-1)*100,0)</f>
        <v>0</v>
      </c>
      <c r="CB72" s="256">
        <f>IFERROR(((+'Sim_Dm_MIP(IxI)'!CB72/'MIP(IxI)_TFEVP'!CB72)-1)*100,0)</f>
        <v>-1.3322676295501878E-13</v>
      </c>
      <c r="CC72" s="246">
        <f>IFERROR(((+'Sim_Dm_MIP(IxI)'!CC72/'MIP(IxI)_TFEVP'!CC72)-1)*100,0)</f>
        <v>0</v>
      </c>
      <c r="CD72" s="247">
        <f>IFERROR(((+'Sim_Dm_MIP(IxI)'!CD72/'MIP(IxI)_TFEVP'!CD72)-1)*100,0)</f>
        <v>0</v>
      </c>
      <c r="CE72" s="247">
        <f>IFERROR(((+'Sim_Dm_MIP(IxI)'!CE72/'MIP(IxI)_TFEVP'!CE72)-1)*100,0)</f>
        <v>0</v>
      </c>
      <c r="CF72" s="247">
        <f>IFERROR(((+'Sim_Dm_MIP(IxI)'!CF72/'MIP(IxI)_TFEVP'!CF72)-1)*100,0)</f>
        <v>0</v>
      </c>
      <c r="CG72" s="247">
        <f>IFERROR(((+'Sim_Dm_MIP(IxI)'!CG72/'MIP(IxI)_TFEVP'!CG72)-1)*100,0)</f>
        <v>0</v>
      </c>
      <c r="CH72" s="248">
        <f>IFERROR(((+'Sim_Dm_MIP(IxI)'!CH72/'MIP(IxI)_TFEVP'!CH72)-1)*100,0)</f>
        <v>0</v>
      </c>
      <c r="CI72" s="279">
        <f>IFERROR(((+'Sim_Dm_MIP(IxI)'!CI72/'MIP(IxI)_TFEVP'!CI72)-1)*100,0)</f>
        <v>-9.9920072216264089E-14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IFERROR(((+'Sim_Dm_MIP(IxI)'!D73/'MIP(IxI)_TFEVP'!D73)-1)*100,0)</f>
        <v>-4.5519144009631418E-13</v>
      </c>
      <c r="E73" s="247">
        <f>IFERROR(((+'Sim_Dm_MIP(IxI)'!E73/'MIP(IxI)_TFEVP'!E73)-1)*100,0)</f>
        <v>-5.5511151231257827E-14</v>
      </c>
      <c r="F73" s="247">
        <f>IFERROR(((+'Sim_Dm_MIP(IxI)'!F73/'MIP(IxI)_TFEVP'!F73)-1)*100,0)</f>
        <v>-3.3306690738754696E-14</v>
      </c>
      <c r="G73" s="247">
        <f>IFERROR(((+'Sim_Dm_MIP(IxI)'!G73/'MIP(IxI)_TFEVP'!G73)-1)*100,0)</f>
        <v>1.7763568394002505E-13</v>
      </c>
      <c r="H73" s="247">
        <f>IFERROR(((+'Sim_Dm_MIP(IxI)'!H73/'MIP(IxI)_TFEVP'!H73)-1)*100,0)</f>
        <v>1.1102230246251565E-13</v>
      </c>
      <c r="I73" s="247">
        <f>IFERROR(((+'Sim_Dm_MIP(IxI)'!I73/'MIP(IxI)_TFEVP'!I73)-1)*100,0)</f>
        <v>-1.2212453270876722E-13</v>
      </c>
      <c r="J73" s="247">
        <f>IFERROR(((+'Sim_Dm_MIP(IxI)'!J73/'MIP(IxI)_TFEVP'!J73)-1)*100,0)</f>
        <v>1.3322676295501878E-13</v>
      </c>
      <c r="K73" s="247">
        <f>IFERROR(((+'Sim_Dm_MIP(IxI)'!K73/'MIP(IxI)_TFEVP'!K73)-1)*100,0)</f>
        <v>1.3322676295501878E-13</v>
      </c>
      <c r="L73" s="247">
        <f>IFERROR(((+'Sim_Dm_MIP(IxI)'!L73/'MIP(IxI)_TFEVP'!L73)-1)*100,0)</f>
        <v>-1.1102230246251565E-13</v>
      </c>
      <c r="M73" s="247">
        <f>IFERROR(((+'Sim_Dm_MIP(IxI)'!M73/'MIP(IxI)_TFEVP'!M73)-1)*100,0)</f>
        <v>-2.3314683517128287E-13</v>
      </c>
      <c r="N73" s="247">
        <f>IFERROR(((+'Sim_Dm_MIP(IxI)'!N73/'MIP(IxI)_TFEVP'!N73)-1)*100,0)</f>
        <v>1.5543122344752192E-13</v>
      </c>
      <c r="O73" s="247">
        <f>IFERROR(((+'Sim_Dm_MIP(IxI)'!O73/'MIP(IxI)_TFEVP'!O73)-1)*100,0)</f>
        <v>1.7763568394002505E-13</v>
      </c>
      <c r="P73" s="247">
        <f>IFERROR(((+'Sim_Dm_MIP(IxI)'!P73/'MIP(IxI)_TFEVP'!P73)-1)*100,0)</f>
        <v>-3.3306690738754696E-14</v>
      </c>
      <c r="Q73" s="247">
        <f>IFERROR(((+'Sim_Dm_MIP(IxI)'!Q73/'MIP(IxI)_TFEVP'!Q73)-1)*100,0)</f>
        <v>1.7763568394002505E-13</v>
      </c>
      <c r="R73" s="247">
        <f>IFERROR(((+'Sim_Dm_MIP(IxI)'!R73/'MIP(IxI)_TFEVP'!R73)-1)*100,0)</f>
        <v>-3.6637359812630166E-13</v>
      </c>
      <c r="S73" s="247">
        <f>IFERROR(((+'Sim_Dm_MIP(IxI)'!S73/'MIP(IxI)_TFEVP'!S73)-1)*100,0)</f>
        <v>-2.4424906541753444E-13</v>
      </c>
      <c r="T73" s="247">
        <f>IFERROR(((+'Sim_Dm_MIP(IxI)'!T73/'MIP(IxI)_TFEVP'!T73)-1)*100,0)</f>
        <v>-2.2204460492503131E-14</v>
      </c>
      <c r="U73" s="247">
        <f>IFERROR(((+'Sim_Dm_MIP(IxI)'!U73/'MIP(IxI)_TFEVP'!U73)-1)*100,0)</f>
        <v>-4.8849813083506888E-13</v>
      </c>
      <c r="V73" s="247">
        <f>IFERROR(((+'Sim_Dm_MIP(IxI)'!V73/'MIP(IxI)_TFEVP'!V73)-1)*100,0)</f>
        <v>-3.4416913763379853E-13</v>
      </c>
      <c r="W73" s="247">
        <f>IFERROR(((+'Sim_Dm_MIP(IxI)'!W73/'MIP(IxI)_TFEVP'!W73)-1)*100,0)</f>
        <v>1.9984014443252818E-13</v>
      </c>
      <c r="X73" s="247">
        <f>IFERROR(((+'Sim_Dm_MIP(IxI)'!X73/'MIP(IxI)_TFEVP'!X73)-1)*100,0)</f>
        <v>2.6645352591003757E-13</v>
      </c>
      <c r="Y73" s="247">
        <f>IFERROR(((+'Sim_Dm_MIP(IxI)'!Y73/'MIP(IxI)_TFEVP'!Y73)-1)*100,0)</f>
        <v>-3.5527136788005009E-13</v>
      </c>
      <c r="Z73" s="247">
        <f>IFERROR(((+'Sim_Dm_MIP(IxI)'!Z73/'MIP(IxI)_TFEVP'!Z73)-1)*100,0)</f>
        <v>-5.5511151231257827E-14</v>
      </c>
      <c r="AA73" s="247">
        <f>IFERROR(((+'Sim_Dm_MIP(IxI)'!AA73/'MIP(IxI)_TFEVP'!AA73)-1)*100,0)</f>
        <v>2.6645352591003757E-13</v>
      </c>
      <c r="AB73" s="247">
        <f>IFERROR(((+'Sim_Dm_MIP(IxI)'!AB73/'MIP(IxI)_TFEVP'!AB73)-1)*100,0)</f>
        <v>4.8849813083506888E-13</v>
      </c>
      <c r="AC73" s="247">
        <f>IFERROR(((+'Sim_Dm_MIP(IxI)'!AC73/'MIP(IxI)_TFEVP'!AC73)-1)*100,0)</f>
        <v>-3.8857805861880479E-13</v>
      </c>
      <c r="AD73" s="247">
        <f>IFERROR(((+'Sim_Dm_MIP(IxI)'!AD73/'MIP(IxI)_TFEVP'!AD73)-1)*100,0)</f>
        <v>-4.9960036108132044E-13</v>
      </c>
      <c r="AE73" s="247">
        <f>IFERROR(((+'Sim_Dm_MIP(IxI)'!AE73/'MIP(IxI)_TFEVP'!AE73)-1)*100,0)</f>
        <v>3.5527136788005009E-13</v>
      </c>
      <c r="AF73" s="247">
        <f>IFERROR(((+'Sim_Dm_MIP(IxI)'!AF73/'MIP(IxI)_TFEVP'!AF73)-1)*100,0)</f>
        <v>-8.8817841970012523E-14</v>
      </c>
      <c r="AG73" s="247">
        <f>IFERROR(((+'Sim_Dm_MIP(IxI)'!AG73/'MIP(IxI)_TFEVP'!AG73)-1)*100,0)</f>
        <v>3.1086244689504383E-13</v>
      </c>
      <c r="AH73" s="247">
        <f>IFERROR(((+'Sim_Dm_MIP(IxI)'!AH73/'MIP(IxI)_TFEVP'!AH73)-1)*100,0)</f>
        <v>2.2204460492503131E-13</v>
      </c>
      <c r="AI73" s="247">
        <f>IFERROR(((+'Sim_Dm_MIP(IxI)'!AI73/'MIP(IxI)_TFEVP'!AI73)-1)*100,0)</f>
        <v>-2.2204460492503131E-14</v>
      </c>
      <c r="AJ73" s="247">
        <f>IFERROR(((+'Sim_Dm_MIP(IxI)'!AJ73/'MIP(IxI)_TFEVP'!AJ73)-1)*100,0)</f>
        <v>-1.4432899320127035E-13</v>
      </c>
      <c r="AK73" s="247">
        <f>IFERROR(((+'Sim_Dm_MIP(IxI)'!AK73/'MIP(IxI)_TFEVP'!AK73)-1)*100,0)</f>
        <v>1.5543122344752192E-13</v>
      </c>
      <c r="AL73" s="247">
        <f>IFERROR(((+'Sim_Dm_MIP(IxI)'!AL73/'MIP(IxI)_TFEVP'!AL73)-1)*100,0)</f>
        <v>3.7747582837255322E-13</v>
      </c>
      <c r="AM73" s="247">
        <f>IFERROR(((+'Sim_Dm_MIP(IxI)'!AM73/'MIP(IxI)_TFEVP'!AM73)-1)*100,0)</f>
        <v>2.4424906541753444E-13</v>
      </c>
      <c r="AN73" s="247">
        <f>IFERROR(((+'Sim_Dm_MIP(IxI)'!AN73/'MIP(IxI)_TFEVP'!AN73)-1)*100,0)</f>
        <v>1.3322676295501878E-13</v>
      </c>
      <c r="AO73" s="247">
        <f>IFERROR(((+'Sim_Dm_MIP(IxI)'!AO73/'MIP(IxI)_TFEVP'!AO73)-1)*100,0)</f>
        <v>-1.8873791418627661E-13</v>
      </c>
      <c r="AP73" s="247">
        <f>IFERROR(((+'Sim_Dm_MIP(IxI)'!AP73/'MIP(IxI)_TFEVP'!AP73)-1)*100,0)</f>
        <v>-9.9920072216264089E-14</v>
      </c>
      <c r="AQ73" s="247">
        <f>IFERROR(((+'Sim_Dm_MIP(IxI)'!AQ73/'MIP(IxI)_TFEVP'!AQ73)-1)*100,0)</f>
        <v>4.4408920985006262E-14</v>
      </c>
      <c r="AR73" s="247">
        <f>IFERROR(((+'Sim_Dm_MIP(IxI)'!AR73/'MIP(IxI)_TFEVP'!AR73)-1)*100,0)</f>
        <v>1.3322676295501878E-13</v>
      </c>
      <c r="AS73" s="247">
        <f>IFERROR(((+'Sim_Dm_MIP(IxI)'!AS73/'MIP(IxI)_TFEVP'!AS73)-1)*100,0)</f>
        <v>4.2188474935755949E-13</v>
      </c>
      <c r="AT73" s="247">
        <f>IFERROR(((+'Sim_Dm_MIP(IxI)'!AT73/'MIP(IxI)_TFEVP'!AT73)-1)*100,0)</f>
        <v>-2.55351295663786E-13</v>
      </c>
      <c r="AU73" s="247">
        <f>IFERROR(((+'Sim_Dm_MIP(IxI)'!AU73/'MIP(IxI)_TFEVP'!AU73)-1)*100,0)</f>
        <v>2.2204460492503131E-14</v>
      </c>
      <c r="AV73" s="247">
        <f>IFERROR(((+'Sim_Dm_MIP(IxI)'!AV73/'MIP(IxI)_TFEVP'!AV73)-1)*100,0)</f>
        <v>-6.2172489379008766E-13</v>
      </c>
      <c r="AW73" s="247">
        <f>IFERROR(((+'Sim_Dm_MIP(IxI)'!AW73/'MIP(IxI)_TFEVP'!AW73)-1)*100,0)</f>
        <v>-3.3306690738754696E-13</v>
      </c>
      <c r="AX73" s="247">
        <f>IFERROR(((+'Sim_Dm_MIP(IxI)'!AX73/'MIP(IxI)_TFEVP'!AX73)-1)*100,0)</f>
        <v>6.6613381477509392E-14</v>
      </c>
      <c r="AY73" s="247">
        <f>IFERROR(((+'Sim_Dm_MIP(IxI)'!AY73/'MIP(IxI)_TFEVP'!AY73)-1)*100,0)</f>
        <v>0</v>
      </c>
      <c r="AZ73" s="247">
        <f>IFERROR(((+'Sim_Dm_MIP(IxI)'!AZ73/'MIP(IxI)_TFEVP'!AZ73)-1)*100,0)</f>
        <v>-5.773159728050814E-13</v>
      </c>
      <c r="BA73" s="247">
        <f>IFERROR(((+'Sim_Dm_MIP(IxI)'!BA73/'MIP(IxI)_TFEVP'!BA73)-1)*100,0)</f>
        <v>-4.4408920985006262E-14</v>
      </c>
      <c r="BB73" s="247">
        <f>IFERROR(((+'Sim_Dm_MIP(IxI)'!BB73/'MIP(IxI)_TFEVP'!BB73)-1)*100,0)</f>
        <v>-1.4432899320127035E-13</v>
      </c>
      <c r="BC73" s="247">
        <f>IFERROR(((+'Sim_Dm_MIP(IxI)'!BC73/'MIP(IxI)_TFEVP'!BC73)-1)*100,0)</f>
        <v>4.4408920985006262E-14</v>
      </c>
      <c r="BD73" s="247">
        <f>IFERROR(((+'Sim_Dm_MIP(IxI)'!BD73/'MIP(IxI)_TFEVP'!BD73)-1)*100,0)</f>
        <v>-2.9976021664879227E-13</v>
      </c>
      <c r="BE73" s="247">
        <f>IFERROR(((+'Sim_Dm_MIP(IxI)'!BE73/'MIP(IxI)_TFEVP'!BE73)-1)*100,0)</f>
        <v>6.6613381477509392E-14</v>
      </c>
      <c r="BF73" s="247">
        <f>IFERROR(((+'Sim_Dm_MIP(IxI)'!BF73/'MIP(IxI)_TFEVP'!BF73)-1)*100,0)</f>
        <v>4.2188474935755949E-13</v>
      </c>
      <c r="BG73" s="247">
        <f>IFERROR(((+'Sim_Dm_MIP(IxI)'!BG73/'MIP(IxI)_TFEVP'!BG73)-1)*100,0)</f>
        <v>2.886579864025407E-13</v>
      </c>
      <c r="BH73" s="247">
        <f>IFERROR(((+'Sim_Dm_MIP(IxI)'!BH73/'MIP(IxI)_TFEVP'!BH73)-1)*100,0)</f>
        <v>-5.2180482157382357E-13</v>
      </c>
      <c r="BI73" s="247">
        <f>IFERROR(((+'Sim_Dm_MIP(IxI)'!BI73/'MIP(IxI)_TFEVP'!BI73)-1)*100,0)</f>
        <v>7.3274719625260332E-13</v>
      </c>
      <c r="BJ73" s="247">
        <f>IFERROR(((+'Sim_Dm_MIP(IxI)'!BJ73/'MIP(IxI)_TFEVP'!BJ73)-1)*100,0)</f>
        <v>-1.4432899320127035E-13</v>
      </c>
      <c r="BK73" s="247">
        <f>IFERROR(((+'Sim_Dm_MIP(IxI)'!BK73/'MIP(IxI)_TFEVP'!BK73)-1)*100,0)</f>
        <v>2.2204460492503131E-14</v>
      </c>
      <c r="BL73" s="247">
        <f>IFERROR(((+'Sim_Dm_MIP(IxI)'!BL73/'MIP(IxI)_TFEVP'!BL73)-1)*100,0)</f>
        <v>-3.9968028886505635E-13</v>
      </c>
      <c r="BM73" s="247">
        <f>IFERROR(((+'Sim_Dm_MIP(IxI)'!BM73/'MIP(IxI)_TFEVP'!BM73)-1)*100,0)</f>
        <v>-2.2204460492503131E-14</v>
      </c>
      <c r="BN73" s="247">
        <f>IFERROR(((+'Sim_Dm_MIP(IxI)'!BN73/'MIP(IxI)_TFEVP'!BN73)-1)*100,0)</f>
        <v>1.9984014443252818E-13</v>
      </c>
      <c r="BO73" s="247">
        <f>IFERROR(((+'Sim_Dm_MIP(IxI)'!BO73/'MIP(IxI)_TFEVP'!BO73)-1)*100,0)</f>
        <v>1.1102230246251565E-13</v>
      </c>
      <c r="BP73" s="247">
        <f>IFERROR(((+'Sim_Dm_MIP(IxI)'!BP73/'MIP(IxI)_TFEVP'!BP73)-1)*100,0)</f>
        <v>-3.7747582837255322E-13</v>
      </c>
      <c r="BQ73" s="247">
        <f>IFERROR(((+'Sim_Dm_MIP(IxI)'!BQ73/'MIP(IxI)_TFEVP'!BQ73)-1)*100,0)</f>
        <v>4.4408920985006262E-14</v>
      </c>
      <c r="BR73" s="247">
        <f>IFERROR(((+'Sim_Dm_MIP(IxI)'!BR73/'MIP(IxI)_TFEVP'!BR73)-1)*100,0)</f>
        <v>6.6613381477509392E-14</v>
      </c>
      <c r="BS73" s="247">
        <f>IFERROR(((+'Sim_Dm_MIP(IxI)'!BS73/'MIP(IxI)_TFEVP'!BS73)-1)*100,0)</f>
        <v>-7.7715611723760958E-14</v>
      </c>
      <c r="BT73" s="247">
        <f>IFERROR(((+'Sim_Dm_MIP(IxI)'!BT73/'MIP(IxI)_TFEVP'!BT73)-1)*100,0)</f>
        <v>1.7763568394002505E-13</v>
      </c>
      <c r="BU73" s="247">
        <f>IFERROR(((+'Sim_Dm_MIP(IxI)'!BU73/'MIP(IxI)_TFEVP'!BU73)-1)*100,0)</f>
        <v>-2.886579864025407E-13</v>
      </c>
      <c r="BV73" s="247">
        <f>IFERROR(((+'Sim_Dm_MIP(IxI)'!BV73/'MIP(IxI)_TFEVP'!BV73)-1)*100,0)</f>
        <v>6.6613381477509392E-14</v>
      </c>
      <c r="BW73" s="247">
        <f>IFERROR(((+'Sim_Dm_MIP(IxI)'!BW73/'MIP(IxI)_TFEVP'!BW73)-1)*100,0)</f>
        <v>-2.2204460492503131E-14</v>
      </c>
      <c r="BX73" s="247">
        <f>IFERROR(((+'Sim_Dm_MIP(IxI)'!BX73/'MIP(IxI)_TFEVP'!BX73)-1)*100,0)</f>
        <v>4.4408920985006262E-14</v>
      </c>
      <c r="BY73" s="247">
        <f>IFERROR(((+'Sim_Dm_MIP(IxI)'!BY73/'MIP(IxI)_TFEVP'!BY73)-1)*100,0)</f>
        <v>-2.4424906541753444E-13</v>
      </c>
      <c r="BZ73" s="247">
        <f>IFERROR(((+'Sim_Dm_MIP(IxI)'!BZ73/'MIP(IxI)_TFEVP'!BZ73)-1)*100,0)</f>
        <v>1.3322676295501878E-13</v>
      </c>
      <c r="CA73" s="265">
        <f>IFERROR(((+'Sim_Dm_MIP(IxI)'!CA73/'MIP(IxI)_TFEVP'!CA73)-1)*100,0)</f>
        <v>0</v>
      </c>
      <c r="CB73" s="256">
        <f>IFERROR(((+'Sim_Dm_MIP(IxI)'!CB73/'MIP(IxI)_TFEVP'!CB73)-1)*100,0)</f>
        <v>4.4408920985006262E-14</v>
      </c>
      <c r="CC73" s="246">
        <f>IFERROR(((+'Sim_Dm_MIP(IxI)'!CC73/'MIP(IxI)_TFEVP'!CC73)-1)*100,0)</f>
        <v>0</v>
      </c>
      <c r="CD73" s="247">
        <f>IFERROR(((+'Sim_Dm_MIP(IxI)'!CD73/'MIP(IxI)_TFEVP'!CD73)-1)*100,0)</f>
        <v>0</v>
      </c>
      <c r="CE73" s="247">
        <f>IFERROR(((+'Sim_Dm_MIP(IxI)'!CE73/'MIP(IxI)_TFEVP'!CE73)-1)*100,0)</f>
        <v>0</v>
      </c>
      <c r="CF73" s="247">
        <f>IFERROR(((+'Sim_Dm_MIP(IxI)'!CF73/'MIP(IxI)_TFEVP'!CF73)-1)*100,0)</f>
        <v>0</v>
      </c>
      <c r="CG73" s="247">
        <f>IFERROR(((+'Sim_Dm_MIP(IxI)'!CG73/'MIP(IxI)_TFEVP'!CG73)-1)*100,0)</f>
        <v>0</v>
      </c>
      <c r="CH73" s="248">
        <f>IFERROR(((+'Sim_Dm_MIP(IxI)'!CH73/'MIP(IxI)_TFEVP'!CH73)-1)*100,0)</f>
        <v>0</v>
      </c>
      <c r="CI73" s="279">
        <f>IFERROR(((+'Sim_Dm_MIP(IxI)'!CI73/'MIP(IxI)_TFEVP'!CI73)-1)*100,0)</f>
        <v>-6.6613381477509392E-14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IFERROR(((+'Sim_Dm_MIP(IxI)'!D74/'MIP(IxI)_TFEVP'!D74)-1)*100,0)</f>
        <v>-1.7763568394002505E-13</v>
      </c>
      <c r="E74" s="247">
        <f>IFERROR(((+'Sim_Dm_MIP(IxI)'!E74/'MIP(IxI)_TFEVP'!E74)-1)*100,0)</f>
        <v>1.7763568394002505E-13</v>
      </c>
      <c r="F74" s="247">
        <f>IFERROR(((+'Sim_Dm_MIP(IxI)'!F74/'MIP(IxI)_TFEVP'!F74)-1)*100,0)</f>
        <v>-2.2204460492503131E-14</v>
      </c>
      <c r="G74" s="247">
        <f>IFERROR(((+'Sim_Dm_MIP(IxI)'!G74/'MIP(IxI)_TFEVP'!G74)-1)*100,0)</f>
        <v>1.1102230246251565E-13</v>
      </c>
      <c r="H74" s="247">
        <f>IFERROR(((+'Sim_Dm_MIP(IxI)'!H74/'MIP(IxI)_TFEVP'!H74)-1)*100,0)</f>
        <v>6.6613381477509392E-14</v>
      </c>
      <c r="I74" s="247">
        <f>IFERROR(((+'Sim_Dm_MIP(IxI)'!I74/'MIP(IxI)_TFEVP'!I74)-1)*100,0)</f>
        <v>-5.2180482157382357E-13</v>
      </c>
      <c r="J74" s="247">
        <f>IFERROR(((+'Sim_Dm_MIP(IxI)'!J74/'MIP(IxI)_TFEVP'!J74)-1)*100,0)</f>
        <v>8.8817841970012523E-14</v>
      </c>
      <c r="K74" s="247">
        <f>IFERROR(((+'Sim_Dm_MIP(IxI)'!K74/'MIP(IxI)_TFEVP'!K74)-1)*100,0)</f>
        <v>2.886579864025407E-13</v>
      </c>
      <c r="L74" s="247">
        <f>IFERROR(((+'Sim_Dm_MIP(IxI)'!L74/'MIP(IxI)_TFEVP'!L74)-1)*100,0)</f>
        <v>-1.3322676295501878E-13</v>
      </c>
      <c r="M74" s="247">
        <f>IFERROR(((+'Sim_Dm_MIP(IxI)'!M74/'MIP(IxI)_TFEVP'!M74)-1)*100,0)</f>
        <v>-4.4408920985006262E-13</v>
      </c>
      <c r="N74" s="247">
        <f>IFERROR(((+'Sim_Dm_MIP(IxI)'!N74/'MIP(IxI)_TFEVP'!N74)-1)*100,0)</f>
        <v>-9.9920072216264089E-14</v>
      </c>
      <c r="O74" s="247">
        <f>IFERROR(((+'Sim_Dm_MIP(IxI)'!O74/'MIP(IxI)_TFEVP'!O74)-1)*100,0)</f>
        <v>-2.4424906541753444E-13</v>
      </c>
      <c r="P74" s="247">
        <f>IFERROR(((+'Sim_Dm_MIP(IxI)'!P74/'MIP(IxI)_TFEVP'!P74)-1)*100,0)</f>
        <v>-1.1102230246251565E-13</v>
      </c>
      <c r="Q74" s="247">
        <f>IFERROR(((+'Sim_Dm_MIP(IxI)'!Q74/'MIP(IxI)_TFEVP'!Q74)-1)*100,0)</f>
        <v>-1.1102230246251565E-14</v>
      </c>
      <c r="R74" s="247">
        <f>IFERROR(((+'Sim_Dm_MIP(IxI)'!R74/'MIP(IxI)_TFEVP'!R74)-1)*100,0)</f>
        <v>-5.2180482157382357E-13</v>
      </c>
      <c r="S74" s="247">
        <f>IFERROR(((+'Sim_Dm_MIP(IxI)'!S74/'MIP(IxI)_TFEVP'!S74)-1)*100,0)</f>
        <v>-4.4408920985006262E-13</v>
      </c>
      <c r="T74" s="247">
        <f>IFERROR(((+'Sim_Dm_MIP(IxI)'!T74/'MIP(IxI)_TFEVP'!T74)-1)*100,0)</f>
        <v>8.8817841970012523E-14</v>
      </c>
      <c r="U74" s="247">
        <f>IFERROR(((+'Sim_Dm_MIP(IxI)'!U74/'MIP(IxI)_TFEVP'!U74)-1)*100,0)</f>
        <v>1.5543122344752192E-13</v>
      </c>
      <c r="V74" s="247">
        <f>IFERROR(((+'Sim_Dm_MIP(IxI)'!V74/'MIP(IxI)_TFEVP'!V74)-1)*100,0)</f>
        <v>-9.9920072216264089E-14</v>
      </c>
      <c r="W74" s="247">
        <f>IFERROR(((+'Sim_Dm_MIP(IxI)'!W74/'MIP(IxI)_TFEVP'!W74)-1)*100,0)</f>
        <v>2.886579864025407E-13</v>
      </c>
      <c r="X74" s="247">
        <f>IFERROR(((+'Sim_Dm_MIP(IxI)'!X74/'MIP(IxI)_TFEVP'!X74)-1)*100,0)</f>
        <v>-1.1102230246251565E-13</v>
      </c>
      <c r="Y74" s="247">
        <f>IFERROR(((+'Sim_Dm_MIP(IxI)'!Y74/'MIP(IxI)_TFEVP'!Y74)-1)*100,0)</f>
        <v>0</v>
      </c>
      <c r="Z74" s="247">
        <f>IFERROR(((+'Sim_Dm_MIP(IxI)'!Z74/'MIP(IxI)_TFEVP'!Z74)-1)*100,0)</f>
        <v>5.1070259132757201E-13</v>
      </c>
      <c r="AA74" s="247">
        <f>IFERROR(((+'Sim_Dm_MIP(IxI)'!AA74/'MIP(IxI)_TFEVP'!AA74)-1)*100,0)</f>
        <v>1.5543122344752192E-13</v>
      </c>
      <c r="AB74" s="247">
        <f>IFERROR(((+'Sim_Dm_MIP(IxI)'!AB74/'MIP(IxI)_TFEVP'!AB74)-1)*100,0)</f>
        <v>5.773159728050814E-13</v>
      </c>
      <c r="AC74" s="247">
        <f>IFERROR(((+'Sim_Dm_MIP(IxI)'!AC74/'MIP(IxI)_TFEVP'!AC74)-1)*100,0)</f>
        <v>-2.886579864025407E-13</v>
      </c>
      <c r="AD74" s="247">
        <f>IFERROR(((+'Sim_Dm_MIP(IxI)'!AD74/'MIP(IxI)_TFEVP'!AD74)-1)*100,0)</f>
        <v>-1.5543122344752192E-13</v>
      </c>
      <c r="AE74" s="247">
        <f>IFERROR(((+'Sim_Dm_MIP(IxI)'!AE74/'MIP(IxI)_TFEVP'!AE74)-1)*100,0)</f>
        <v>4.4408920985006262E-14</v>
      </c>
      <c r="AF74" s="247">
        <f>IFERROR(((+'Sim_Dm_MIP(IxI)'!AF74/'MIP(IxI)_TFEVP'!AF74)-1)*100,0)</f>
        <v>8.8817841970012523E-14</v>
      </c>
      <c r="AG74" s="247">
        <f>IFERROR(((+'Sim_Dm_MIP(IxI)'!AG74/'MIP(IxI)_TFEVP'!AG74)-1)*100,0)</f>
        <v>3.5527136788005009E-13</v>
      </c>
      <c r="AH74" s="247">
        <f>IFERROR(((+'Sim_Dm_MIP(IxI)'!AH74/'MIP(IxI)_TFEVP'!AH74)-1)*100,0)</f>
        <v>-3.5527136788005009E-13</v>
      </c>
      <c r="AI74" s="247">
        <f>IFERROR(((+'Sim_Dm_MIP(IxI)'!AI74/'MIP(IxI)_TFEVP'!AI74)-1)*100,0)</f>
        <v>-2.2204460492503131E-14</v>
      </c>
      <c r="AJ74" s="247">
        <f>IFERROR(((+'Sim_Dm_MIP(IxI)'!AJ74/'MIP(IxI)_TFEVP'!AJ74)-1)*100,0)</f>
        <v>-9.9920072216264089E-14</v>
      </c>
      <c r="AK74" s="247">
        <f>IFERROR(((+'Sim_Dm_MIP(IxI)'!AK74/'MIP(IxI)_TFEVP'!AK74)-1)*100,0)</f>
        <v>1.9984014443252818E-13</v>
      </c>
      <c r="AL74" s="247">
        <f>IFERROR(((+'Sim_Dm_MIP(IxI)'!AL74/'MIP(IxI)_TFEVP'!AL74)-1)*100,0)</f>
        <v>6.6613381477509392E-13</v>
      </c>
      <c r="AM74" s="247">
        <f>IFERROR(((+'Sim_Dm_MIP(IxI)'!AM74/'MIP(IxI)_TFEVP'!AM74)-1)*100,0)</f>
        <v>2.4424906541753444E-13</v>
      </c>
      <c r="AN74" s="247">
        <f>IFERROR(((+'Sim_Dm_MIP(IxI)'!AN74/'MIP(IxI)_TFEVP'!AN74)-1)*100,0)</f>
        <v>2.2204460492503131E-14</v>
      </c>
      <c r="AO74" s="247">
        <f>IFERROR(((+'Sim_Dm_MIP(IxI)'!AO74/'MIP(IxI)_TFEVP'!AO74)-1)*100,0)</f>
        <v>-3.3306690738754696E-13</v>
      </c>
      <c r="AP74" s="247">
        <f>IFERROR(((+'Sim_Dm_MIP(IxI)'!AP74/'MIP(IxI)_TFEVP'!AP74)-1)*100,0)</f>
        <v>1.1102230246251565E-13</v>
      </c>
      <c r="AQ74" s="247">
        <f>IFERROR(((+'Sim_Dm_MIP(IxI)'!AQ74/'MIP(IxI)_TFEVP'!AQ74)-1)*100,0)</f>
        <v>2.2204460492503131E-13</v>
      </c>
      <c r="AR74" s="247">
        <f>IFERROR(((+'Sim_Dm_MIP(IxI)'!AR74/'MIP(IxI)_TFEVP'!AR74)-1)*100,0)</f>
        <v>-2.4424906541753444E-13</v>
      </c>
      <c r="AS74" s="247">
        <f>IFERROR(((+'Sim_Dm_MIP(IxI)'!AS74/'MIP(IxI)_TFEVP'!AS74)-1)*100,0)</f>
        <v>4.4408920985006262E-14</v>
      </c>
      <c r="AT74" s="247">
        <f>IFERROR(((+'Sim_Dm_MIP(IxI)'!AT74/'MIP(IxI)_TFEVP'!AT74)-1)*100,0)</f>
        <v>-1.2212453270876722E-13</v>
      </c>
      <c r="AU74" s="247">
        <f>IFERROR(((+'Sim_Dm_MIP(IxI)'!AU74/'MIP(IxI)_TFEVP'!AU74)-1)*100,0)</f>
        <v>-1.2212453270876722E-13</v>
      </c>
      <c r="AV74" s="247">
        <f>IFERROR(((+'Sim_Dm_MIP(IxI)'!AV74/'MIP(IxI)_TFEVP'!AV74)-1)*100,0)</f>
        <v>-3.4416913763379853E-13</v>
      </c>
      <c r="AW74" s="247">
        <f>IFERROR(((+'Sim_Dm_MIP(IxI)'!AW74/'MIP(IxI)_TFEVP'!AW74)-1)*100,0)</f>
        <v>-1.7763568394002505E-13</v>
      </c>
      <c r="AX74" s="247">
        <f>IFERROR(((+'Sim_Dm_MIP(IxI)'!AX74/'MIP(IxI)_TFEVP'!AX74)-1)*100,0)</f>
        <v>-1.4432899320127035E-13</v>
      </c>
      <c r="AY74" s="247">
        <f>IFERROR(((+'Sim_Dm_MIP(IxI)'!AY74/'MIP(IxI)_TFEVP'!AY74)-1)*100,0)</f>
        <v>-3.3306690738754696E-13</v>
      </c>
      <c r="AZ74" s="247">
        <f>IFERROR(((+'Sim_Dm_MIP(IxI)'!AZ74/'MIP(IxI)_TFEVP'!AZ74)-1)*100,0)</f>
        <v>-2.1094237467877974E-13</v>
      </c>
      <c r="BA74" s="247">
        <f>IFERROR(((+'Sim_Dm_MIP(IxI)'!BA74/'MIP(IxI)_TFEVP'!BA74)-1)*100,0)</f>
        <v>-1.2212453270876722E-13</v>
      </c>
      <c r="BB74" s="247">
        <f>IFERROR(((+'Sim_Dm_MIP(IxI)'!BB74/'MIP(IxI)_TFEVP'!BB74)-1)*100,0)</f>
        <v>-2.6645352591003757E-13</v>
      </c>
      <c r="BC74" s="247">
        <f>IFERROR(((+'Sim_Dm_MIP(IxI)'!BC74/'MIP(IxI)_TFEVP'!BC74)-1)*100,0)</f>
        <v>2.886579864025407E-13</v>
      </c>
      <c r="BD74" s="247">
        <f>IFERROR(((+'Sim_Dm_MIP(IxI)'!BD74/'MIP(IxI)_TFEVP'!BD74)-1)*100,0)</f>
        <v>0</v>
      </c>
      <c r="BE74" s="247">
        <f>IFERROR(((+'Sim_Dm_MIP(IxI)'!BE74/'MIP(IxI)_TFEVP'!BE74)-1)*100,0)</f>
        <v>-4.4408920985006262E-14</v>
      </c>
      <c r="BF74" s="247">
        <f>IFERROR(((+'Sim_Dm_MIP(IxI)'!BF74/'MIP(IxI)_TFEVP'!BF74)-1)*100,0)</f>
        <v>1.5543122344752192E-13</v>
      </c>
      <c r="BG74" s="247">
        <f>IFERROR(((+'Sim_Dm_MIP(IxI)'!BG74/'MIP(IxI)_TFEVP'!BG74)-1)*100,0)</f>
        <v>-2.6645352591003757E-13</v>
      </c>
      <c r="BH74" s="247">
        <f>IFERROR(((+'Sim_Dm_MIP(IxI)'!BH74/'MIP(IxI)_TFEVP'!BH74)-1)*100,0)</f>
        <v>-4.4408920985006262E-14</v>
      </c>
      <c r="BI74" s="247">
        <f>IFERROR(((+'Sim_Dm_MIP(IxI)'!BI74/'MIP(IxI)_TFEVP'!BI74)-1)*100,0)</f>
        <v>-1.1102230246251565E-14</v>
      </c>
      <c r="BJ74" s="247">
        <f>IFERROR(((+'Sim_Dm_MIP(IxI)'!BJ74/'MIP(IxI)_TFEVP'!BJ74)-1)*100,0)</f>
        <v>-3.4416913763379853E-13</v>
      </c>
      <c r="BK74" s="247">
        <f>IFERROR(((+'Sim_Dm_MIP(IxI)'!BK74/'MIP(IxI)_TFEVP'!BK74)-1)*100,0)</f>
        <v>1.1102230246251565E-13</v>
      </c>
      <c r="BL74" s="247">
        <f>IFERROR(((+'Sim_Dm_MIP(IxI)'!BL74/'MIP(IxI)_TFEVP'!BL74)-1)*100,0)</f>
        <v>-2.55351295663786E-13</v>
      </c>
      <c r="BM74" s="247">
        <f>IFERROR(((+'Sim_Dm_MIP(IxI)'!BM74/'MIP(IxI)_TFEVP'!BM74)-1)*100,0)</f>
        <v>1.1102230246251565E-13</v>
      </c>
      <c r="BN74" s="247">
        <f>IFERROR(((+'Sim_Dm_MIP(IxI)'!BN74/'MIP(IxI)_TFEVP'!BN74)-1)*100,0)</f>
        <v>1.3322676295501878E-13</v>
      </c>
      <c r="BO74" s="247">
        <f>IFERROR(((+'Sim_Dm_MIP(IxI)'!BO74/'MIP(IxI)_TFEVP'!BO74)-1)*100,0)</f>
        <v>-1.8873791418627661E-13</v>
      </c>
      <c r="BP74" s="247">
        <f>IFERROR(((+'Sim_Dm_MIP(IxI)'!BP74/'MIP(IxI)_TFEVP'!BP74)-1)*100,0)</f>
        <v>-1.4432899320127035E-13</v>
      </c>
      <c r="BQ74" s="247">
        <f>IFERROR(((+'Sim_Dm_MIP(IxI)'!BQ74/'MIP(IxI)_TFEVP'!BQ74)-1)*100,0)</f>
        <v>6.6613381477509392E-14</v>
      </c>
      <c r="BR74" s="247">
        <f>IFERROR(((+'Sim_Dm_MIP(IxI)'!BR74/'MIP(IxI)_TFEVP'!BR74)-1)*100,0)</f>
        <v>2.4424906541753444E-13</v>
      </c>
      <c r="BS74" s="247">
        <f>IFERROR(((+'Sim_Dm_MIP(IxI)'!BS74/'MIP(IxI)_TFEVP'!BS74)-1)*100,0)</f>
        <v>-1.7763568394002505E-13</v>
      </c>
      <c r="BT74" s="247">
        <f>IFERROR(((+'Sim_Dm_MIP(IxI)'!BT74/'MIP(IxI)_TFEVP'!BT74)-1)*100,0)</f>
        <v>-7.7715611723760958E-14</v>
      </c>
      <c r="BU74" s="247">
        <f>IFERROR(((+'Sim_Dm_MIP(IxI)'!BU74/'MIP(IxI)_TFEVP'!BU74)-1)*100,0)</f>
        <v>-3.1086244689504383E-13</v>
      </c>
      <c r="BV74" s="247">
        <f>IFERROR(((+'Sim_Dm_MIP(IxI)'!BV74/'MIP(IxI)_TFEVP'!BV74)-1)*100,0)</f>
        <v>1.7763568394002505E-13</v>
      </c>
      <c r="BW74" s="247">
        <f>IFERROR(((+'Sim_Dm_MIP(IxI)'!BW74/'MIP(IxI)_TFEVP'!BW74)-1)*100,0)</f>
        <v>-1.1102230246251565E-14</v>
      </c>
      <c r="BX74" s="247">
        <f>IFERROR(((+'Sim_Dm_MIP(IxI)'!BX74/'MIP(IxI)_TFEVP'!BX74)-1)*100,0)</f>
        <v>4.2188474935755949E-13</v>
      </c>
      <c r="BY74" s="247">
        <f>IFERROR(((+'Sim_Dm_MIP(IxI)'!BY74/'MIP(IxI)_TFEVP'!BY74)-1)*100,0)</f>
        <v>8.8817841970012523E-14</v>
      </c>
      <c r="BZ74" s="247">
        <f>IFERROR(((+'Sim_Dm_MIP(IxI)'!BZ74/'MIP(IxI)_TFEVP'!BZ74)-1)*100,0)</f>
        <v>-2.2204460492503131E-14</v>
      </c>
      <c r="CA74" s="265">
        <f>IFERROR(((+'Sim_Dm_MIP(IxI)'!CA74/'MIP(IxI)_TFEVP'!CA74)-1)*100,0)</f>
        <v>0</v>
      </c>
      <c r="CB74" s="256">
        <f>IFERROR(((+'Sim_Dm_MIP(IxI)'!CB74/'MIP(IxI)_TFEVP'!CB74)-1)*100,0)</f>
        <v>-5.5511151231257827E-13</v>
      </c>
      <c r="CC74" s="246">
        <f>IFERROR(((+'Sim_Dm_MIP(IxI)'!CC74/'MIP(IxI)_TFEVP'!CC74)-1)*100,0)</f>
        <v>0</v>
      </c>
      <c r="CD74" s="247">
        <f>IFERROR(((+'Sim_Dm_MIP(IxI)'!CD74/'MIP(IxI)_TFEVP'!CD74)-1)*100,0)</f>
        <v>0</v>
      </c>
      <c r="CE74" s="247">
        <f>IFERROR(((+'Sim_Dm_MIP(IxI)'!CE74/'MIP(IxI)_TFEVP'!CE74)-1)*100,0)</f>
        <v>0</v>
      </c>
      <c r="CF74" s="247">
        <f>IFERROR(((+'Sim_Dm_MIP(IxI)'!CF74/'MIP(IxI)_TFEVP'!CF74)-1)*100,0)</f>
        <v>0</v>
      </c>
      <c r="CG74" s="247">
        <f>IFERROR(((+'Sim_Dm_MIP(IxI)'!CG74/'MIP(IxI)_TFEVP'!CG74)-1)*100,0)</f>
        <v>0</v>
      </c>
      <c r="CH74" s="248">
        <f>IFERROR(((+'Sim_Dm_MIP(IxI)'!CH74/'MIP(IxI)_TFEVP'!CH74)-1)*100,0)</f>
        <v>0</v>
      </c>
      <c r="CI74" s="279">
        <f>IFERROR(((+'Sim_Dm_MIP(IxI)'!CI74/'MIP(IxI)_TFEVP'!CI74)-1)*100,0)</f>
        <v>-9.9920072216264089E-14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IFERROR(((+'Sim_Dm_MIP(IxI)'!D75/'MIP(IxI)_TFEVP'!D75)-1)*100,0)</f>
        <v>-1.2212453270876722E-13</v>
      </c>
      <c r="E75" s="247">
        <f>IFERROR(((+'Sim_Dm_MIP(IxI)'!E75/'MIP(IxI)_TFEVP'!E75)-1)*100,0)</f>
        <v>6.6613381477509392E-14</v>
      </c>
      <c r="F75" s="247">
        <f>IFERROR(((+'Sim_Dm_MIP(IxI)'!F75/'MIP(IxI)_TFEVP'!F75)-1)*100,0)</f>
        <v>0</v>
      </c>
      <c r="G75" s="247">
        <f>IFERROR(((+'Sim_Dm_MIP(IxI)'!G75/'MIP(IxI)_TFEVP'!G75)-1)*100,0)</f>
        <v>2.2204460492503131E-13</v>
      </c>
      <c r="H75" s="247">
        <f>IFERROR(((+'Sim_Dm_MIP(IxI)'!H75/'MIP(IxI)_TFEVP'!H75)-1)*100,0)</f>
        <v>-2.886579864025407E-13</v>
      </c>
      <c r="I75" s="247">
        <f>IFERROR(((+'Sim_Dm_MIP(IxI)'!I75/'MIP(IxI)_TFEVP'!I75)-1)*100,0)</f>
        <v>-9.9920072216264089E-14</v>
      </c>
      <c r="J75" s="247">
        <f>IFERROR(((+'Sim_Dm_MIP(IxI)'!J75/'MIP(IxI)_TFEVP'!J75)-1)*100,0)</f>
        <v>1.5543122344752192E-13</v>
      </c>
      <c r="K75" s="247">
        <f>IFERROR(((+'Sim_Dm_MIP(IxI)'!K75/'MIP(IxI)_TFEVP'!K75)-1)*100,0)</f>
        <v>8.8817841970012523E-14</v>
      </c>
      <c r="L75" s="247">
        <f>IFERROR(((+'Sim_Dm_MIP(IxI)'!L75/'MIP(IxI)_TFEVP'!L75)-1)*100,0)</f>
        <v>-1.1102230246251565E-13</v>
      </c>
      <c r="M75" s="247">
        <f>IFERROR(((+'Sim_Dm_MIP(IxI)'!M75/'MIP(IxI)_TFEVP'!M75)-1)*100,0)</f>
        <v>4.4408920985006262E-14</v>
      </c>
      <c r="N75" s="247">
        <f>IFERROR(((+'Sim_Dm_MIP(IxI)'!N75/'MIP(IxI)_TFEVP'!N75)-1)*100,0)</f>
        <v>-3.8857805861880479E-13</v>
      </c>
      <c r="O75" s="247">
        <f>IFERROR(((+'Sim_Dm_MIP(IxI)'!O75/'MIP(IxI)_TFEVP'!O75)-1)*100,0)</f>
        <v>4.4408920985006262E-14</v>
      </c>
      <c r="P75" s="247">
        <f>IFERROR(((+'Sim_Dm_MIP(IxI)'!P75/'MIP(IxI)_TFEVP'!P75)-1)*100,0)</f>
        <v>0</v>
      </c>
      <c r="Q75" s="247">
        <f>IFERROR(((+'Sim_Dm_MIP(IxI)'!Q75/'MIP(IxI)_TFEVP'!Q75)-1)*100,0)</f>
        <v>0</v>
      </c>
      <c r="R75" s="247">
        <f>IFERROR(((+'Sim_Dm_MIP(IxI)'!R75/'MIP(IxI)_TFEVP'!R75)-1)*100,0)</f>
        <v>-5.2180482157382357E-13</v>
      </c>
      <c r="S75" s="247">
        <f>IFERROR(((+'Sim_Dm_MIP(IxI)'!S75/'MIP(IxI)_TFEVP'!S75)-1)*100,0)</f>
        <v>0</v>
      </c>
      <c r="T75" s="247">
        <f>IFERROR(((+'Sim_Dm_MIP(IxI)'!T75/'MIP(IxI)_TFEVP'!T75)-1)*100,0)</f>
        <v>-2.886579864025407E-13</v>
      </c>
      <c r="U75" s="247">
        <f>IFERROR(((+'Sim_Dm_MIP(IxI)'!U75/'MIP(IxI)_TFEVP'!U75)-1)*100,0)</f>
        <v>-4.5519144009631418E-13</v>
      </c>
      <c r="V75" s="247">
        <f>IFERROR(((+'Sim_Dm_MIP(IxI)'!V75/'MIP(IxI)_TFEVP'!V75)-1)*100,0)</f>
        <v>-2.4424906541753444E-13</v>
      </c>
      <c r="W75" s="247">
        <f>IFERROR(((+'Sim_Dm_MIP(IxI)'!W75/'MIP(IxI)_TFEVP'!W75)-1)*100,0)</f>
        <v>3.3306690738754696E-13</v>
      </c>
      <c r="X75" s="247">
        <f>IFERROR(((+'Sim_Dm_MIP(IxI)'!X75/'MIP(IxI)_TFEVP'!X75)-1)*100,0)</f>
        <v>2.2204460492503131E-14</v>
      </c>
      <c r="Y75" s="247">
        <f>IFERROR(((+'Sim_Dm_MIP(IxI)'!Y75/'MIP(IxI)_TFEVP'!Y75)-1)*100,0)</f>
        <v>-2.886579864025407E-13</v>
      </c>
      <c r="Z75" s="247">
        <f>IFERROR(((+'Sim_Dm_MIP(IxI)'!Z75/'MIP(IxI)_TFEVP'!Z75)-1)*100,0)</f>
        <v>2.886579864025407E-13</v>
      </c>
      <c r="AA75" s="247">
        <f>IFERROR(((+'Sim_Dm_MIP(IxI)'!AA75/'MIP(IxI)_TFEVP'!AA75)-1)*100,0)</f>
        <v>4.4408920985006262E-14</v>
      </c>
      <c r="AB75" s="247">
        <f>IFERROR(((+'Sim_Dm_MIP(IxI)'!AB75/'MIP(IxI)_TFEVP'!AB75)-1)*100,0)</f>
        <v>2.6645352591003757E-13</v>
      </c>
      <c r="AC75" s="247">
        <f>IFERROR(((+'Sim_Dm_MIP(IxI)'!AC75/'MIP(IxI)_TFEVP'!AC75)-1)*100,0)</f>
        <v>-5.6621374255882984E-13</v>
      </c>
      <c r="AD75" s="247">
        <f>IFERROR(((+'Sim_Dm_MIP(IxI)'!AD75/'MIP(IxI)_TFEVP'!AD75)-1)*100,0)</f>
        <v>-1.9984014443252818E-13</v>
      </c>
      <c r="AE75" s="247">
        <f>IFERROR(((+'Sim_Dm_MIP(IxI)'!AE75/'MIP(IxI)_TFEVP'!AE75)-1)*100,0)</f>
        <v>2.4424906541753444E-13</v>
      </c>
      <c r="AF75" s="247">
        <f>IFERROR(((+'Sim_Dm_MIP(IxI)'!AF75/'MIP(IxI)_TFEVP'!AF75)-1)*100,0)</f>
        <v>-5.5511151231257827E-14</v>
      </c>
      <c r="AG75" s="247">
        <f>IFERROR(((+'Sim_Dm_MIP(IxI)'!AG75/'MIP(IxI)_TFEVP'!AG75)-1)*100,0)</f>
        <v>3.7747582837255322E-13</v>
      </c>
      <c r="AH75" s="247">
        <f>IFERROR(((+'Sim_Dm_MIP(IxI)'!AH75/'MIP(IxI)_TFEVP'!AH75)-1)*100,0)</f>
        <v>2.2204460492503131E-13</v>
      </c>
      <c r="AI75" s="247">
        <f>IFERROR(((+'Sim_Dm_MIP(IxI)'!AI75/'MIP(IxI)_TFEVP'!AI75)-1)*100,0)</f>
        <v>-8.8817841970012523E-14</v>
      </c>
      <c r="AJ75" s="247">
        <f>IFERROR(((+'Sim_Dm_MIP(IxI)'!AJ75/'MIP(IxI)_TFEVP'!AJ75)-1)*100,0)</f>
        <v>0</v>
      </c>
      <c r="AK75" s="247">
        <f>IFERROR(((+'Sim_Dm_MIP(IxI)'!AK75/'MIP(IxI)_TFEVP'!AK75)-1)*100,0)</f>
        <v>8.8817841970012523E-14</v>
      </c>
      <c r="AL75" s="247">
        <f>IFERROR(((+'Sim_Dm_MIP(IxI)'!AL75/'MIP(IxI)_TFEVP'!AL75)-1)*100,0)</f>
        <v>2.886579864025407E-13</v>
      </c>
      <c r="AM75" s="247">
        <f>IFERROR(((+'Sim_Dm_MIP(IxI)'!AM75/'MIP(IxI)_TFEVP'!AM75)-1)*100,0)</f>
        <v>6.6613381477509392E-14</v>
      </c>
      <c r="AN75" s="247">
        <f>IFERROR(((+'Sim_Dm_MIP(IxI)'!AN75/'MIP(IxI)_TFEVP'!AN75)-1)*100,0)</f>
        <v>2.6645352591003757E-13</v>
      </c>
      <c r="AO75" s="247">
        <f>IFERROR(((+'Sim_Dm_MIP(IxI)'!AO75/'MIP(IxI)_TFEVP'!AO75)-1)*100,0)</f>
        <v>-5.773159728050814E-13</v>
      </c>
      <c r="AP75" s="247">
        <f>IFERROR(((+'Sim_Dm_MIP(IxI)'!AP75/'MIP(IxI)_TFEVP'!AP75)-1)*100,0)</f>
        <v>6.6613381477509392E-14</v>
      </c>
      <c r="AQ75" s="247">
        <f>IFERROR(((+'Sim_Dm_MIP(IxI)'!AQ75/'MIP(IxI)_TFEVP'!AQ75)-1)*100,0)</f>
        <v>0</v>
      </c>
      <c r="AR75" s="247">
        <f>IFERROR(((+'Sim_Dm_MIP(IxI)'!AR75/'MIP(IxI)_TFEVP'!AR75)-1)*100,0)</f>
        <v>1.5543122344752192E-13</v>
      </c>
      <c r="AS75" s="247">
        <f>IFERROR(((+'Sim_Dm_MIP(IxI)'!AS75/'MIP(IxI)_TFEVP'!AS75)-1)*100,0)</f>
        <v>1.3322676295501878E-13</v>
      </c>
      <c r="AT75" s="247">
        <f>IFERROR(((+'Sim_Dm_MIP(IxI)'!AT75/'MIP(IxI)_TFEVP'!AT75)-1)*100,0)</f>
        <v>-2.55351295663786E-13</v>
      </c>
      <c r="AU75" s="247">
        <f>IFERROR(((+'Sim_Dm_MIP(IxI)'!AU75/'MIP(IxI)_TFEVP'!AU75)-1)*100,0)</f>
        <v>-7.7715611723760958E-14</v>
      </c>
      <c r="AV75" s="247">
        <f>IFERROR(((+'Sim_Dm_MIP(IxI)'!AV75/'MIP(IxI)_TFEVP'!AV75)-1)*100,0)</f>
        <v>-3.219646771412954E-13</v>
      </c>
      <c r="AW75" s="247">
        <f>IFERROR(((+'Sim_Dm_MIP(IxI)'!AW75/'MIP(IxI)_TFEVP'!AW75)-1)*100,0)</f>
        <v>3.1086244689504383E-13</v>
      </c>
      <c r="AX75" s="247">
        <f>IFERROR(((+'Sim_Dm_MIP(IxI)'!AX75/'MIP(IxI)_TFEVP'!AX75)-1)*100,0)</f>
        <v>1.3322676295501878E-13</v>
      </c>
      <c r="AY75" s="247">
        <f>IFERROR(((+'Sim_Dm_MIP(IxI)'!AY75/'MIP(IxI)_TFEVP'!AY75)-1)*100,0)</f>
        <v>8.8817841970012523E-14</v>
      </c>
      <c r="AZ75" s="247">
        <f>IFERROR(((+'Sim_Dm_MIP(IxI)'!AZ75/'MIP(IxI)_TFEVP'!AZ75)-1)*100,0)</f>
        <v>-1.6653345369377348E-13</v>
      </c>
      <c r="BA75" s="247">
        <f>IFERROR(((+'Sim_Dm_MIP(IxI)'!BA75/'MIP(IxI)_TFEVP'!BA75)-1)*100,0)</f>
        <v>0</v>
      </c>
      <c r="BB75" s="247">
        <f>IFERROR(((+'Sim_Dm_MIP(IxI)'!BB75/'MIP(IxI)_TFEVP'!BB75)-1)*100,0)</f>
        <v>-4.1078251911130792E-13</v>
      </c>
      <c r="BC75" s="247">
        <f>IFERROR(((+'Sim_Dm_MIP(IxI)'!BC75/'MIP(IxI)_TFEVP'!BC75)-1)*100,0)</f>
        <v>3.9968028886505635E-13</v>
      </c>
      <c r="BD75" s="247">
        <f>IFERROR(((+'Sim_Dm_MIP(IxI)'!BD75/'MIP(IxI)_TFEVP'!BD75)-1)*100,0)</f>
        <v>-1.9984014443252818E-13</v>
      </c>
      <c r="BE75" s="247">
        <f>IFERROR(((+'Sim_Dm_MIP(IxI)'!BE75/'MIP(IxI)_TFEVP'!BE75)-1)*100,0)</f>
        <v>3.1086244689504383E-13</v>
      </c>
      <c r="BF75" s="247">
        <f>IFERROR(((+'Sim_Dm_MIP(IxI)'!BF75/'MIP(IxI)_TFEVP'!BF75)-1)*100,0)</f>
        <v>4.2188474935755949E-13</v>
      </c>
      <c r="BG75" s="247">
        <f>IFERROR(((+'Sim_Dm_MIP(IxI)'!BG75/'MIP(IxI)_TFEVP'!BG75)-1)*100,0)</f>
        <v>-5.5511151231257827E-14</v>
      </c>
      <c r="BH75" s="247">
        <f>IFERROR(((+'Sim_Dm_MIP(IxI)'!BH75/'MIP(IxI)_TFEVP'!BH75)-1)*100,0)</f>
        <v>-1.4432899320127035E-13</v>
      </c>
      <c r="BI75" s="247">
        <f>IFERROR(((+'Sim_Dm_MIP(IxI)'!BI75/'MIP(IxI)_TFEVP'!BI75)-1)*100,0)</f>
        <v>2.2204460492503131E-14</v>
      </c>
      <c r="BJ75" s="247">
        <f>IFERROR(((+'Sim_Dm_MIP(IxI)'!BJ75/'MIP(IxI)_TFEVP'!BJ75)-1)*100,0)</f>
        <v>4.4408920985006262E-14</v>
      </c>
      <c r="BK75" s="247">
        <f>IFERROR(((+'Sim_Dm_MIP(IxI)'!BK75/'MIP(IxI)_TFEVP'!BK75)-1)*100,0)</f>
        <v>-1.8873791418627661E-13</v>
      </c>
      <c r="BL75" s="247">
        <f>IFERROR(((+'Sim_Dm_MIP(IxI)'!BL75/'MIP(IxI)_TFEVP'!BL75)-1)*100,0)</f>
        <v>-2.1094237467877974E-13</v>
      </c>
      <c r="BM75" s="247">
        <f>IFERROR(((+'Sim_Dm_MIP(IxI)'!BM75/'MIP(IxI)_TFEVP'!BM75)-1)*100,0)</f>
        <v>-5.5511151231257827E-14</v>
      </c>
      <c r="BN75" s="247">
        <f>IFERROR(((+'Sim_Dm_MIP(IxI)'!BN75/'MIP(IxI)_TFEVP'!BN75)-1)*100,0)</f>
        <v>4.4408920985006262E-13</v>
      </c>
      <c r="BO75" s="247">
        <f>IFERROR(((+'Sim_Dm_MIP(IxI)'!BO75/'MIP(IxI)_TFEVP'!BO75)-1)*100,0)</f>
        <v>1.9984014443252818E-13</v>
      </c>
      <c r="BP75" s="247">
        <f>IFERROR(((+'Sim_Dm_MIP(IxI)'!BP75/'MIP(IxI)_TFEVP'!BP75)-1)*100,0)</f>
        <v>-3.3306690738754696E-14</v>
      </c>
      <c r="BQ75" s="247">
        <f>IFERROR(((+'Sim_Dm_MIP(IxI)'!BQ75/'MIP(IxI)_TFEVP'!BQ75)-1)*100,0)</f>
        <v>-1.1102230246251565E-13</v>
      </c>
      <c r="BR75" s="247">
        <f>IFERROR(((+'Sim_Dm_MIP(IxI)'!BR75/'MIP(IxI)_TFEVP'!BR75)-1)*100,0)</f>
        <v>3.1086244689504383E-13</v>
      </c>
      <c r="BS75" s="247">
        <f>IFERROR(((+'Sim_Dm_MIP(IxI)'!BS75/'MIP(IxI)_TFEVP'!BS75)-1)*100,0)</f>
        <v>-1.7763568394002505E-13</v>
      </c>
      <c r="BT75" s="247">
        <f>IFERROR(((+'Sim_Dm_MIP(IxI)'!BT75/'MIP(IxI)_TFEVP'!BT75)-1)*100,0)</f>
        <v>-1.3322676295501878E-13</v>
      </c>
      <c r="BU75" s="247">
        <f>IFERROR(((+'Sim_Dm_MIP(IxI)'!BU75/'MIP(IxI)_TFEVP'!BU75)-1)*100,0)</f>
        <v>0</v>
      </c>
      <c r="BV75" s="247">
        <f>IFERROR(((+'Sim_Dm_MIP(IxI)'!BV75/'MIP(IxI)_TFEVP'!BV75)-1)*100,0)</f>
        <v>-1.7763568394002505E-13</v>
      </c>
      <c r="BW75" s="247">
        <f>IFERROR(((+'Sim_Dm_MIP(IxI)'!BW75/'MIP(IxI)_TFEVP'!BW75)-1)*100,0)</f>
        <v>0</v>
      </c>
      <c r="BX75" s="247">
        <f>IFERROR(((+'Sim_Dm_MIP(IxI)'!BX75/'MIP(IxI)_TFEVP'!BX75)-1)*100,0)</f>
        <v>-2.4424906541753444E-13</v>
      </c>
      <c r="BY75" s="247">
        <f>IFERROR(((+'Sim_Dm_MIP(IxI)'!BY75/'MIP(IxI)_TFEVP'!BY75)-1)*100,0)</f>
        <v>0</v>
      </c>
      <c r="BZ75" s="247">
        <f>IFERROR(((+'Sim_Dm_MIP(IxI)'!BZ75/'MIP(IxI)_TFEVP'!BZ75)-1)*100,0)</f>
        <v>-4.1078251911130792E-13</v>
      </c>
      <c r="CA75" s="265">
        <f>IFERROR(((+'Sim_Dm_MIP(IxI)'!CA75/'MIP(IxI)_TFEVP'!CA75)-1)*100,0)</f>
        <v>0</v>
      </c>
      <c r="CB75" s="256">
        <f>IFERROR(((+'Sim_Dm_MIP(IxI)'!CB75/'MIP(IxI)_TFEVP'!CB75)-1)*100,0)</f>
        <v>-8.8817841970012523E-14</v>
      </c>
      <c r="CC75" s="246">
        <f>IFERROR(((+'Sim_Dm_MIP(IxI)'!CC75/'MIP(IxI)_TFEVP'!CC75)-1)*100,0)</f>
        <v>0</v>
      </c>
      <c r="CD75" s="247">
        <f>IFERROR(((+'Sim_Dm_MIP(IxI)'!CD75/'MIP(IxI)_TFEVP'!CD75)-1)*100,0)</f>
        <v>0</v>
      </c>
      <c r="CE75" s="247">
        <f>IFERROR(((+'Sim_Dm_MIP(IxI)'!CE75/'MIP(IxI)_TFEVP'!CE75)-1)*100,0)</f>
        <v>0</v>
      </c>
      <c r="CF75" s="247">
        <f>IFERROR(((+'Sim_Dm_MIP(IxI)'!CF75/'MIP(IxI)_TFEVP'!CF75)-1)*100,0)</f>
        <v>0</v>
      </c>
      <c r="CG75" s="247">
        <f>IFERROR(((+'Sim_Dm_MIP(IxI)'!CG75/'MIP(IxI)_TFEVP'!CG75)-1)*100,0)</f>
        <v>0</v>
      </c>
      <c r="CH75" s="248">
        <f>IFERROR(((+'Sim_Dm_MIP(IxI)'!CH75/'MIP(IxI)_TFEVP'!CH75)-1)*100,0)</f>
        <v>0</v>
      </c>
      <c r="CI75" s="279">
        <f>IFERROR(((+'Sim_Dm_MIP(IxI)'!CI75/'MIP(IxI)_TFEVP'!CI75)-1)*100,0)</f>
        <v>-8.8817841970012523E-14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IFERROR(((+'Sim_Dm_MIP(IxI)'!D76/'MIP(IxI)_TFEVP'!D76)-1)*100,0)</f>
        <v>2.4424906541753444E-13</v>
      </c>
      <c r="E76" s="247">
        <f>IFERROR(((+'Sim_Dm_MIP(IxI)'!E76/'MIP(IxI)_TFEVP'!E76)-1)*100,0)</f>
        <v>-4.1078251911130792E-13</v>
      </c>
      <c r="F76" s="247">
        <f>IFERROR(((+'Sim_Dm_MIP(IxI)'!F76/'MIP(IxI)_TFEVP'!F76)-1)*100,0)</f>
        <v>8.8817841970012523E-14</v>
      </c>
      <c r="G76" s="247">
        <f>IFERROR(((+'Sim_Dm_MIP(IxI)'!G76/'MIP(IxI)_TFEVP'!G76)-1)*100,0)</f>
        <v>1.5543122344752192E-13</v>
      </c>
      <c r="H76" s="247">
        <f>IFERROR(((+'Sim_Dm_MIP(IxI)'!H76/'MIP(IxI)_TFEVP'!H76)-1)*100,0)</f>
        <v>-2.3314683517128287E-13</v>
      </c>
      <c r="I76" s="247">
        <f>IFERROR(((+'Sim_Dm_MIP(IxI)'!I76/'MIP(IxI)_TFEVP'!I76)-1)*100,0)</f>
        <v>-4.4408920985006262E-14</v>
      </c>
      <c r="J76" s="247">
        <f>IFERROR(((+'Sim_Dm_MIP(IxI)'!J76/'MIP(IxI)_TFEVP'!J76)-1)*100,0)</f>
        <v>1.9984014443252818E-13</v>
      </c>
      <c r="K76" s="247">
        <f>IFERROR(((+'Sim_Dm_MIP(IxI)'!K76/'MIP(IxI)_TFEVP'!K76)-1)*100,0)</f>
        <v>1.3322676295501878E-13</v>
      </c>
      <c r="L76" s="247">
        <f>IFERROR(((+'Sim_Dm_MIP(IxI)'!L76/'MIP(IxI)_TFEVP'!L76)-1)*100,0)</f>
        <v>-4.4408920985006262E-14</v>
      </c>
      <c r="M76" s="247">
        <f>IFERROR(((+'Sim_Dm_MIP(IxI)'!M76/'MIP(IxI)_TFEVP'!M76)-1)*100,0)</f>
        <v>-1.6653345369377348E-13</v>
      </c>
      <c r="N76" s="247">
        <f>IFERROR(((+'Sim_Dm_MIP(IxI)'!N76/'MIP(IxI)_TFEVP'!N76)-1)*100,0)</f>
        <v>-2.2204460492503131E-14</v>
      </c>
      <c r="O76" s="247">
        <f>IFERROR(((+'Sim_Dm_MIP(IxI)'!O76/'MIP(IxI)_TFEVP'!O76)-1)*100,0)</f>
        <v>-1.4432899320127035E-13</v>
      </c>
      <c r="P76" s="247">
        <f>IFERROR(((+'Sim_Dm_MIP(IxI)'!P76/'MIP(IxI)_TFEVP'!P76)-1)*100,0)</f>
        <v>1.3322676295501878E-13</v>
      </c>
      <c r="Q76" s="247">
        <f>IFERROR(((+'Sim_Dm_MIP(IxI)'!Q76/'MIP(IxI)_TFEVP'!Q76)-1)*100,0)</f>
        <v>-5.5511151231257827E-14</v>
      </c>
      <c r="R76" s="247">
        <f>IFERROR(((+'Sim_Dm_MIP(IxI)'!R76/'MIP(IxI)_TFEVP'!R76)-1)*100,0)</f>
        <v>-4.9960036108132044E-13</v>
      </c>
      <c r="S76" s="247">
        <f>IFERROR(((+'Sim_Dm_MIP(IxI)'!S76/'MIP(IxI)_TFEVP'!S76)-1)*100,0)</f>
        <v>-6.6613381477509392E-14</v>
      </c>
      <c r="T76" s="247">
        <f>IFERROR(((+'Sim_Dm_MIP(IxI)'!T76/'MIP(IxI)_TFEVP'!T76)-1)*100,0)</f>
        <v>2.2204460492503131E-14</v>
      </c>
      <c r="U76" s="247">
        <f>IFERROR(((+'Sim_Dm_MIP(IxI)'!U76/'MIP(IxI)_TFEVP'!U76)-1)*100,0)</f>
        <v>-5.3290705182007514E-13</v>
      </c>
      <c r="V76" s="247">
        <f>IFERROR(((+'Sim_Dm_MIP(IxI)'!V76/'MIP(IxI)_TFEVP'!V76)-1)*100,0)</f>
        <v>-2.9976021664879227E-13</v>
      </c>
      <c r="W76" s="247">
        <f>IFERROR(((+'Sim_Dm_MIP(IxI)'!W76/'MIP(IxI)_TFEVP'!W76)-1)*100,0)</f>
        <v>3.3306690738754696E-13</v>
      </c>
      <c r="X76" s="247">
        <f>IFERROR(((+'Sim_Dm_MIP(IxI)'!X76/'MIP(IxI)_TFEVP'!X76)-1)*100,0)</f>
        <v>6.6613381477509392E-14</v>
      </c>
      <c r="Y76" s="247">
        <f>IFERROR(((+'Sim_Dm_MIP(IxI)'!Y76/'MIP(IxI)_TFEVP'!Y76)-1)*100,0)</f>
        <v>-3.3306690738754696E-13</v>
      </c>
      <c r="Z76" s="247">
        <f>IFERROR(((+'Sim_Dm_MIP(IxI)'!Z76/'MIP(IxI)_TFEVP'!Z76)-1)*100,0)</f>
        <v>5.1070259132757201E-13</v>
      </c>
      <c r="AA76" s="247">
        <f>IFERROR(((+'Sim_Dm_MIP(IxI)'!AA76/'MIP(IxI)_TFEVP'!AA76)-1)*100,0)</f>
        <v>8.8817841970012523E-14</v>
      </c>
      <c r="AB76" s="247">
        <f>IFERROR(((+'Sim_Dm_MIP(IxI)'!AB76/'MIP(IxI)_TFEVP'!AB76)-1)*100,0)</f>
        <v>6.2172489379008766E-13</v>
      </c>
      <c r="AC76" s="247">
        <f>IFERROR(((+'Sim_Dm_MIP(IxI)'!AC76/'MIP(IxI)_TFEVP'!AC76)-1)*100,0)</f>
        <v>-7.2164496600635175E-13</v>
      </c>
      <c r="AD76" s="247">
        <f>IFERROR(((+'Sim_Dm_MIP(IxI)'!AD76/'MIP(IxI)_TFEVP'!AD76)-1)*100,0)</f>
        <v>1.1102230246251565E-13</v>
      </c>
      <c r="AE76" s="247">
        <f>IFERROR(((+'Sim_Dm_MIP(IxI)'!AE76/'MIP(IxI)_TFEVP'!AE76)-1)*100,0)</f>
        <v>5.1070259132757201E-13</v>
      </c>
      <c r="AF76" s="247">
        <f>IFERROR(((+'Sim_Dm_MIP(IxI)'!AF76/'MIP(IxI)_TFEVP'!AF76)-1)*100,0)</f>
        <v>4.4408920985006262E-14</v>
      </c>
      <c r="AG76" s="247">
        <f>IFERROR(((+'Sim_Dm_MIP(IxI)'!AG76/'MIP(IxI)_TFEVP'!AG76)-1)*100,0)</f>
        <v>3.1086244689504383E-13</v>
      </c>
      <c r="AH76" s="247">
        <f>IFERROR(((+'Sim_Dm_MIP(IxI)'!AH76/'MIP(IxI)_TFEVP'!AH76)-1)*100,0)</f>
        <v>-1.3322676295501878E-13</v>
      </c>
      <c r="AI76" s="247">
        <f>IFERROR(((+'Sim_Dm_MIP(IxI)'!AI76/'MIP(IxI)_TFEVP'!AI76)-1)*100,0)</f>
        <v>-2.886579864025407E-13</v>
      </c>
      <c r="AJ76" s="247">
        <f>IFERROR(((+'Sim_Dm_MIP(IxI)'!AJ76/'MIP(IxI)_TFEVP'!AJ76)-1)*100,0)</f>
        <v>-6.6613381477509392E-14</v>
      </c>
      <c r="AK76" s="247">
        <f>IFERROR(((+'Sim_Dm_MIP(IxI)'!AK76/'MIP(IxI)_TFEVP'!AK76)-1)*100,0)</f>
        <v>5.1070259132757201E-13</v>
      </c>
      <c r="AL76" s="247">
        <f>IFERROR(((+'Sim_Dm_MIP(IxI)'!AL76/'MIP(IxI)_TFEVP'!AL76)-1)*100,0)</f>
        <v>2.4424906541753444E-13</v>
      </c>
      <c r="AM76" s="247">
        <f>IFERROR(((+'Sim_Dm_MIP(IxI)'!AM76/'MIP(IxI)_TFEVP'!AM76)-1)*100,0)</f>
        <v>4.2188474935755949E-13</v>
      </c>
      <c r="AN76" s="247">
        <f>IFERROR(((+'Sim_Dm_MIP(IxI)'!AN76/'MIP(IxI)_TFEVP'!AN76)-1)*100,0)</f>
        <v>1.1102230246251565E-13</v>
      </c>
      <c r="AO76" s="247">
        <f>IFERROR(((+'Sim_Dm_MIP(IxI)'!AO76/'MIP(IxI)_TFEVP'!AO76)-1)*100,0)</f>
        <v>-4.7739590058881731E-13</v>
      </c>
      <c r="AP76" s="247">
        <f>IFERROR(((+'Sim_Dm_MIP(IxI)'!AP76/'MIP(IxI)_TFEVP'!AP76)-1)*100,0)</f>
        <v>0</v>
      </c>
      <c r="AQ76" s="247">
        <f>IFERROR(((+'Sim_Dm_MIP(IxI)'!AQ76/'MIP(IxI)_TFEVP'!AQ76)-1)*100,0)</f>
        <v>2.2204460492503131E-14</v>
      </c>
      <c r="AR76" s="247">
        <f>IFERROR(((+'Sim_Dm_MIP(IxI)'!AR76/'MIP(IxI)_TFEVP'!AR76)-1)*100,0)</f>
        <v>2.4424906541753444E-13</v>
      </c>
      <c r="AS76" s="247">
        <f>IFERROR(((+'Sim_Dm_MIP(IxI)'!AS76/'MIP(IxI)_TFEVP'!AS76)-1)*100,0)</f>
        <v>8.8817841970012523E-14</v>
      </c>
      <c r="AT76" s="247">
        <f>IFERROR(((+'Sim_Dm_MIP(IxI)'!AT76/'MIP(IxI)_TFEVP'!AT76)-1)*100,0)</f>
        <v>-5.6621374255882984E-13</v>
      </c>
      <c r="AU76" s="247">
        <f>IFERROR(((+'Sim_Dm_MIP(IxI)'!AU76/'MIP(IxI)_TFEVP'!AU76)-1)*100,0)</f>
        <v>2.2204460492503131E-14</v>
      </c>
      <c r="AV76" s="247">
        <f>IFERROR(((+'Sim_Dm_MIP(IxI)'!AV76/'MIP(IxI)_TFEVP'!AV76)-1)*100,0)</f>
        <v>-1.4432899320127035E-13</v>
      </c>
      <c r="AW76" s="247">
        <f>IFERROR(((+'Sim_Dm_MIP(IxI)'!AW76/'MIP(IxI)_TFEVP'!AW76)-1)*100,0)</f>
        <v>-3.3306690738754696E-14</v>
      </c>
      <c r="AX76" s="247">
        <f>IFERROR(((+'Sim_Dm_MIP(IxI)'!AX76/'MIP(IxI)_TFEVP'!AX76)-1)*100,0)</f>
        <v>6.6613381477509392E-14</v>
      </c>
      <c r="AY76" s="247">
        <f>IFERROR(((+'Sim_Dm_MIP(IxI)'!AY76/'MIP(IxI)_TFEVP'!AY76)-1)*100,0)</f>
        <v>-3.3306690738754696E-13</v>
      </c>
      <c r="AZ76" s="247">
        <f>IFERROR(((+'Sim_Dm_MIP(IxI)'!AZ76/'MIP(IxI)_TFEVP'!AZ76)-1)*100,0)</f>
        <v>-1.9984014443252818E-13</v>
      </c>
      <c r="BA76" s="247">
        <f>IFERROR(((+'Sim_Dm_MIP(IxI)'!BA76/'MIP(IxI)_TFEVP'!BA76)-1)*100,0)</f>
        <v>4.4408920985006262E-14</v>
      </c>
      <c r="BB76" s="247">
        <f>IFERROR(((+'Sim_Dm_MIP(IxI)'!BB76/'MIP(IxI)_TFEVP'!BB76)-1)*100,0)</f>
        <v>-2.2204460492503131E-14</v>
      </c>
      <c r="BC76" s="247">
        <f>IFERROR(((+'Sim_Dm_MIP(IxI)'!BC76/'MIP(IxI)_TFEVP'!BC76)-1)*100,0)</f>
        <v>0</v>
      </c>
      <c r="BD76" s="247">
        <f>IFERROR(((+'Sim_Dm_MIP(IxI)'!BD76/'MIP(IxI)_TFEVP'!BD76)-1)*100,0)</f>
        <v>-3.7747582837255322E-13</v>
      </c>
      <c r="BE76" s="247">
        <f>IFERROR(((+'Sim_Dm_MIP(IxI)'!BE76/'MIP(IxI)_TFEVP'!BE76)-1)*100,0)</f>
        <v>1.3322676295501878E-13</v>
      </c>
      <c r="BF76" s="247">
        <f>IFERROR(((+'Sim_Dm_MIP(IxI)'!BF76/'MIP(IxI)_TFEVP'!BF76)-1)*100,0)</f>
        <v>5.3290705182007514E-13</v>
      </c>
      <c r="BG76" s="247">
        <f>IFERROR(((+'Sim_Dm_MIP(IxI)'!BG76/'MIP(IxI)_TFEVP'!BG76)-1)*100,0)</f>
        <v>-2.3314683517128287E-13</v>
      </c>
      <c r="BH76" s="247">
        <f>IFERROR(((+'Sim_Dm_MIP(IxI)'!BH76/'MIP(IxI)_TFEVP'!BH76)-1)*100,0)</f>
        <v>2.2204460492503131E-14</v>
      </c>
      <c r="BI76" s="247">
        <f>IFERROR(((+'Sim_Dm_MIP(IxI)'!BI76/'MIP(IxI)_TFEVP'!BI76)-1)*100,0)</f>
        <v>-4.4408920985006262E-14</v>
      </c>
      <c r="BJ76" s="247">
        <f>IFERROR(((+'Sim_Dm_MIP(IxI)'!BJ76/'MIP(IxI)_TFEVP'!BJ76)-1)*100,0)</f>
        <v>-3.6637359812630166E-13</v>
      </c>
      <c r="BK76" s="247">
        <f>IFERROR(((+'Sim_Dm_MIP(IxI)'!BK76/'MIP(IxI)_TFEVP'!BK76)-1)*100,0)</f>
        <v>2.6645352591003757E-13</v>
      </c>
      <c r="BL76" s="247">
        <f>IFERROR(((+'Sim_Dm_MIP(IxI)'!BL76/'MIP(IxI)_TFEVP'!BL76)-1)*100,0)</f>
        <v>-1.1102230246251565E-13</v>
      </c>
      <c r="BM76" s="247">
        <f>IFERROR(((+'Sim_Dm_MIP(IxI)'!BM76/'MIP(IxI)_TFEVP'!BM76)-1)*100,0)</f>
        <v>1.7763568394002505E-13</v>
      </c>
      <c r="BN76" s="247">
        <f>IFERROR(((+'Sim_Dm_MIP(IxI)'!BN76/'MIP(IxI)_TFEVP'!BN76)-1)*100,0)</f>
        <v>3.3306690738754696E-13</v>
      </c>
      <c r="BO76" s="247">
        <f>IFERROR(((+'Sim_Dm_MIP(IxI)'!BO76/'MIP(IxI)_TFEVP'!BO76)-1)*100,0)</f>
        <v>2.4424906541753444E-13</v>
      </c>
      <c r="BP76" s="247">
        <f>IFERROR(((+'Sim_Dm_MIP(IxI)'!BP76/'MIP(IxI)_TFEVP'!BP76)-1)*100,0)</f>
        <v>-1.9984014443252818E-13</v>
      </c>
      <c r="BQ76" s="247">
        <f>IFERROR(((+'Sim_Dm_MIP(IxI)'!BQ76/'MIP(IxI)_TFEVP'!BQ76)-1)*100,0)</f>
        <v>1.9984014443252818E-13</v>
      </c>
      <c r="BR76" s="247">
        <f>IFERROR(((+'Sim_Dm_MIP(IxI)'!BR76/'MIP(IxI)_TFEVP'!BR76)-1)*100,0)</f>
        <v>-2.1094237467877974E-13</v>
      </c>
      <c r="BS76" s="247">
        <f>IFERROR(((+'Sim_Dm_MIP(IxI)'!BS76/'MIP(IxI)_TFEVP'!BS76)-1)*100,0)</f>
        <v>-1.2212453270876722E-13</v>
      </c>
      <c r="BT76" s="247">
        <f>IFERROR(((+'Sim_Dm_MIP(IxI)'!BT76/'MIP(IxI)_TFEVP'!BT76)-1)*100,0)</f>
        <v>-3.6637359812630166E-13</v>
      </c>
      <c r="BU76" s="247">
        <f>IFERROR(((+'Sim_Dm_MIP(IxI)'!BU76/'MIP(IxI)_TFEVP'!BU76)-1)*100,0)</f>
        <v>0</v>
      </c>
      <c r="BV76" s="247">
        <f>IFERROR(((+'Sim_Dm_MIP(IxI)'!BV76/'MIP(IxI)_TFEVP'!BV76)-1)*100,0)</f>
        <v>4.4408920985006262E-14</v>
      </c>
      <c r="BW76" s="247">
        <f>IFERROR(((+'Sim_Dm_MIP(IxI)'!BW76/'MIP(IxI)_TFEVP'!BW76)-1)*100,0)</f>
        <v>2.2204460492503131E-14</v>
      </c>
      <c r="BX76" s="247">
        <f>IFERROR(((+'Sim_Dm_MIP(IxI)'!BX76/'MIP(IxI)_TFEVP'!BX76)-1)*100,0)</f>
        <v>-5.1070259132757201E-13</v>
      </c>
      <c r="BY76" s="247">
        <f>IFERROR(((+'Sim_Dm_MIP(IxI)'!BY76/'MIP(IxI)_TFEVP'!BY76)-1)*100,0)</f>
        <v>-3.3306690738754696E-14</v>
      </c>
      <c r="BZ76" s="247">
        <f>IFERROR(((+'Sim_Dm_MIP(IxI)'!BZ76/'MIP(IxI)_TFEVP'!BZ76)-1)*100,0)</f>
        <v>-2.3314683517128287E-13</v>
      </c>
      <c r="CA76" s="265">
        <f>IFERROR(((+'Sim_Dm_MIP(IxI)'!CA76/'MIP(IxI)_TFEVP'!CA76)-1)*100,0)</f>
        <v>0</v>
      </c>
      <c r="CB76" s="256">
        <f>IFERROR(((+'Sim_Dm_MIP(IxI)'!CB76/'MIP(IxI)_TFEVP'!CB76)-1)*100,0)</f>
        <v>-3.8857805861880479E-13</v>
      </c>
      <c r="CC76" s="246">
        <f>IFERROR(((+'Sim_Dm_MIP(IxI)'!CC76/'MIP(IxI)_TFEVP'!CC76)-1)*100,0)</f>
        <v>0</v>
      </c>
      <c r="CD76" s="247">
        <f>IFERROR(((+'Sim_Dm_MIP(IxI)'!CD76/'MIP(IxI)_TFEVP'!CD76)-1)*100,0)</f>
        <v>0</v>
      </c>
      <c r="CE76" s="247">
        <f>IFERROR(((+'Sim_Dm_MIP(IxI)'!CE76/'MIP(IxI)_TFEVP'!CE76)-1)*100,0)</f>
        <v>0</v>
      </c>
      <c r="CF76" s="247">
        <f>IFERROR(((+'Sim_Dm_MIP(IxI)'!CF76/'MIP(IxI)_TFEVP'!CF76)-1)*100,0)</f>
        <v>0</v>
      </c>
      <c r="CG76" s="247">
        <f>IFERROR(((+'Sim_Dm_MIP(IxI)'!CG76/'MIP(IxI)_TFEVP'!CG76)-1)*100,0)</f>
        <v>0</v>
      </c>
      <c r="CH76" s="248">
        <f>IFERROR(((+'Sim_Dm_MIP(IxI)'!CH76/'MIP(IxI)_TFEVP'!CH76)-1)*100,0)</f>
        <v>0</v>
      </c>
      <c r="CI76" s="279">
        <f>IFERROR(((+'Sim_Dm_MIP(IxI)'!CI76/'MIP(IxI)_TFEVP'!CI76)-1)*100,0)</f>
        <v>2.2204460492503131E-14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IFERROR(((+'Sim_Dm_MIP(IxI)'!D77/'MIP(IxI)_TFEVP'!D77)-1)*100,0)</f>
        <v>-3.219646771412954E-13</v>
      </c>
      <c r="E77" s="247">
        <f>IFERROR(((+'Sim_Dm_MIP(IxI)'!E77/'MIP(IxI)_TFEVP'!E77)-1)*100,0)</f>
        <v>1.5543122344752192E-13</v>
      </c>
      <c r="F77" s="247">
        <f>IFERROR(((+'Sim_Dm_MIP(IxI)'!F77/'MIP(IxI)_TFEVP'!F77)-1)*100,0)</f>
        <v>-1.6653345369377348E-13</v>
      </c>
      <c r="G77" s="247">
        <f>IFERROR(((+'Sim_Dm_MIP(IxI)'!G77/'MIP(IxI)_TFEVP'!G77)-1)*100,0)</f>
        <v>5.1070259132757201E-13</v>
      </c>
      <c r="H77" s="247">
        <f>IFERROR(((+'Sim_Dm_MIP(IxI)'!H77/'MIP(IxI)_TFEVP'!H77)-1)*100,0)</f>
        <v>-3.219646771412954E-13</v>
      </c>
      <c r="I77" s="247">
        <f>IFERROR(((+'Sim_Dm_MIP(IxI)'!I77/'MIP(IxI)_TFEVP'!I77)-1)*100,0)</f>
        <v>2.886579864025407E-13</v>
      </c>
      <c r="J77" s="247">
        <f>IFERROR(((+'Sim_Dm_MIP(IxI)'!J77/'MIP(IxI)_TFEVP'!J77)-1)*100,0)</f>
        <v>-2.1094237467877974E-13</v>
      </c>
      <c r="K77" s="247">
        <f>IFERROR(((+'Sim_Dm_MIP(IxI)'!K77/'MIP(IxI)_TFEVP'!K77)-1)*100,0)</f>
        <v>6.6613381477509392E-14</v>
      </c>
      <c r="L77" s="247">
        <f>IFERROR(((+'Sim_Dm_MIP(IxI)'!L77/'MIP(IxI)_TFEVP'!L77)-1)*100,0)</f>
        <v>1.9984014443252818E-13</v>
      </c>
      <c r="M77" s="247">
        <f>IFERROR(((+'Sim_Dm_MIP(IxI)'!M77/'MIP(IxI)_TFEVP'!M77)-1)*100,0)</f>
        <v>1.1102230246251565E-13</v>
      </c>
      <c r="N77" s="247">
        <f>IFERROR(((+'Sim_Dm_MIP(IxI)'!N77/'MIP(IxI)_TFEVP'!N77)-1)*100,0)</f>
        <v>6.6613381477509392E-14</v>
      </c>
      <c r="O77" s="247">
        <f>IFERROR(((+'Sim_Dm_MIP(IxI)'!O77/'MIP(IxI)_TFEVP'!O77)-1)*100,0)</f>
        <v>3.5527136788005009E-13</v>
      </c>
      <c r="P77" s="247">
        <f>IFERROR(((+'Sim_Dm_MIP(IxI)'!P77/'MIP(IxI)_TFEVP'!P77)-1)*100,0)</f>
        <v>-1.7763568394002505E-13</v>
      </c>
      <c r="Q77" s="247">
        <f>IFERROR(((+'Sim_Dm_MIP(IxI)'!Q77/'MIP(IxI)_TFEVP'!Q77)-1)*100,0)</f>
        <v>6.6613381477509392E-14</v>
      </c>
      <c r="R77" s="247">
        <f>IFERROR(((+'Sim_Dm_MIP(IxI)'!R77/'MIP(IxI)_TFEVP'!R77)-1)*100,0)</f>
        <v>-4.7739590058881731E-13</v>
      </c>
      <c r="S77" s="247">
        <f>IFERROR(((+'Sim_Dm_MIP(IxI)'!S77/'MIP(IxI)_TFEVP'!S77)-1)*100,0)</f>
        <v>-1.5543122344752192E-13</v>
      </c>
      <c r="T77" s="247">
        <f>IFERROR(((+'Sim_Dm_MIP(IxI)'!T77/'MIP(IxI)_TFEVP'!T77)-1)*100,0)</f>
        <v>3.5527136788005009E-13</v>
      </c>
      <c r="U77" s="247">
        <f>IFERROR(((+'Sim_Dm_MIP(IxI)'!U77/'MIP(IxI)_TFEVP'!U77)-1)*100,0)</f>
        <v>-3.7747582837255322E-13</v>
      </c>
      <c r="V77" s="247">
        <f>IFERROR(((+'Sim_Dm_MIP(IxI)'!V77/'MIP(IxI)_TFEVP'!V77)-1)*100,0)</f>
        <v>-1.8873791418627661E-13</v>
      </c>
      <c r="W77" s="247">
        <f>IFERROR(((+'Sim_Dm_MIP(IxI)'!W77/'MIP(IxI)_TFEVP'!W77)-1)*100,0)</f>
        <v>3.9968028886505635E-13</v>
      </c>
      <c r="X77" s="247">
        <f>IFERROR(((+'Sim_Dm_MIP(IxI)'!X77/'MIP(IxI)_TFEVP'!X77)-1)*100,0)</f>
        <v>2.2204460492503131E-13</v>
      </c>
      <c r="Y77" s="247">
        <f>IFERROR(((+'Sim_Dm_MIP(IxI)'!Y77/'MIP(IxI)_TFEVP'!Y77)-1)*100,0)</f>
        <v>-7.4384942649885488E-13</v>
      </c>
      <c r="Z77" s="247">
        <f>IFERROR(((+'Sim_Dm_MIP(IxI)'!Z77/'MIP(IxI)_TFEVP'!Z77)-1)*100,0)</f>
        <v>4.6629367034256575E-13</v>
      </c>
      <c r="AA77" s="247">
        <f>IFERROR(((+'Sim_Dm_MIP(IxI)'!AA77/'MIP(IxI)_TFEVP'!AA77)-1)*100,0)</f>
        <v>-1.5543122344752192E-13</v>
      </c>
      <c r="AB77" s="247">
        <f>IFERROR(((+'Sim_Dm_MIP(IxI)'!AB77/'MIP(IxI)_TFEVP'!AB77)-1)*100,0)</f>
        <v>3.7747582837255322E-13</v>
      </c>
      <c r="AC77" s="247">
        <f>IFERROR(((+'Sim_Dm_MIP(IxI)'!AC77/'MIP(IxI)_TFEVP'!AC77)-1)*100,0)</f>
        <v>-3.7747582837255322E-13</v>
      </c>
      <c r="AD77" s="247">
        <f>IFERROR(((+'Sim_Dm_MIP(IxI)'!AD77/'MIP(IxI)_TFEVP'!AD77)-1)*100,0)</f>
        <v>-2.3314683517128287E-13</v>
      </c>
      <c r="AE77" s="247">
        <f>IFERROR(((+'Sim_Dm_MIP(IxI)'!AE77/'MIP(IxI)_TFEVP'!AE77)-1)*100,0)</f>
        <v>3.1086244689504383E-13</v>
      </c>
      <c r="AF77" s="247">
        <f>IFERROR(((+'Sim_Dm_MIP(IxI)'!AF77/'MIP(IxI)_TFEVP'!AF77)-1)*100,0)</f>
        <v>4.2188474935755949E-13</v>
      </c>
      <c r="AG77" s="247">
        <f>IFERROR(((+'Sim_Dm_MIP(IxI)'!AG77/'MIP(IxI)_TFEVP'!AG77)-1)*100,0)</f>
        <v>2.886579864025407E-13</v>
      </c>
      <c r="AH77" s="247">
        <f>IFERROR(((+'Sim_Dm_MIP(IxI)'!AH77/'MIP(IxI)_TFEVP'!AH77)-1)*100,0)</f>
        <v>-2.6645352591003757E-13</v>
      </c>
      <c r="AI77" s="247">
        <f>IFERROR(((+'Sim_Dm_MIP(IxI)'!AI77/'MIP(IxI)_TFEVP'!AI77)-1)*100,0)</f>
        <v>2.2204460492503131E-14</v>
      </c>
      <c r="AJ77" s="247">
        <f>IFERROR(((+'Sim_Dm_MIP(IxI)'!AJ77/'MIP(IxI)_TFEVP'!AJ77)-1)*100,0)</f>
        <v>-1.1102230246251565E-13</v>
      </c>
      <c r="AK77" s="247">
        <f>IFERROR(((+'Sim_Dm_MIP(IxI)'!AK77/'MIP(IxI)_TFEVP'!AK77)-1)*100,0)</f>
        <v>2.4424906541753444E-13</v>
      </c>
      <c r="AL77" s="247">
        <f>IFERROR(((+'Sim_Dm_MIP(IxI)'!AL77/'MIP(IxI)_TFEVP'!AL77)-1)*100,0)</f>
        <v>4.4408920985006262E-13</v>
      </c>
      <c r="AM77" s="247">
        <f>IFERROR(((+'Sim_Dm_MIP(IxI)'!AM77/'MIP(IxI)_TFEVP'!AM77)-1)*100,0)</f>
        <v>4.2188474935755949E-13</v>
      </c>
      <c r="AN77" s="247">
        <f>IFERROR(((+'Sim_Dm_MIP(IxI)'!AN77/'MIP(IxI)_TFEVP'!AN77)-1)*100,0)</f>
        <v>6.6613381477509392E-14</v>
      </c>
      <c r="AO77" s="247">
        <f>IFERROR(((+'Sim_Dm_MIP(IxI)'!AO77/'MIP(IxI)_TFEVP'!AO77)-1)*100,0)</f>
        <v>-4.2188474935755949E-13</v>
      </c>
      <c r="AP77" s="247">
        <f>IFERROR(((+'Sim_Dm_MIP(IxI)'!AP77/'MIP(IxI)_TFEVP'!AP77)-1)*100,0)</f>
        <v>-1.2212453270876722E-13</v>
      </c>
      <c r="AQ77" s="247">
        <f>IFERROR(((+'Sim_Dm_MIP(IxI)'!AQ77/'MIP(IxI)_TFEVP'!AQ77)-1)*100,0)</f>
        <v>-6.6613381477509392E-14</v>
      </c>
      <c r="AR77" s="247">
        <f>IFERROR(((+'Sim_Dm_MIP(IxI)'!AR77/'MIP(IxI)_TFEVP'!AR77)-1)*100,0)</f>
        <v>6.6613381477509392E-14</v>
      </c>
      <c r="AS77" s="247">
        <f>IFERROR(((+'Sim_Dm_MIP(IxI)'!AS77/'MIP(IxI)_TFEVP'!AS77)-1)*100,0)</f>
        <v>4.4408920985006262E-14</v>
      </c>
      <c r="AT77" s="247">
        <f>IFERROR(((+'Sim_Dm_MIP(IxI)'!AT77/'MIP(IxI)_TFEVP'!AT77)-1)*100,0)</f>
        <v>3.7747582837255322E-13</v>
      </c>
      <c r="AU77" s="247">
        <f>IFERROR(((+'Sim_Dm_MIP(IxI)'!AU77/'MIP(IxI)_TFEVP'!AU77)-1)*100,0)</f>
        <v>6.6613381477509392E-14</v>
      </c>
      <c r="AV77" s="247">
        <f>IFERROR(((+'Sim_Dm_MIP(IxI)'!AV77/'MIP(IxI)_TFEVP'!AV77)-1)*100,0)</f>
        <v>-2.55351295663786E-13</v>
      </c>
      <c r="AW77" s="247">
        <f>IFERROR(((+'Sim_Dm_MIP(IxI)'!AW77/'MIP(IxI)_TFEVP'!AW77)-1)*100,0)</f>
        <v>1.3322676295501878E-13</v>
      </c>
      <c r="AX77" s="247">
        <f>IFERROR(((+'Sim_Dm_MIP(IxI)'!AX77/'MIP(IxI)_TFEVP'!AX77)-1)*100,0)</f>
        <v>-5.5511151231257827E-14</v>
      </c>
      <c r="AY77" s="247">
        <f>IFERROR(((+'Sim_Dm_MIP(IxI)'!AY77/'MIP(IxI)_TFEVP'!AY77)-1)*100,0)</f>
        <v>3.5527136788005009E-13</v>
      </c>
      <c r="AZ77" s="247">
        <f>IFERROR(((+'Sim_Dm_MIP(IxI)'!AZ77/'MIP(IxI)_TFEVP'!AZ77)-1)*100,0)</f>
        <v>-1.5543122344752192E-13</v>
      </c>
      <c r="BA77" s="247">
        <f>IFERROR(((+'Sim_Dm_MIP(IxI)'!BA77/'MIP(IxI)_TFEVP'!BA77)-1)*100,0)</f>
        <v>8.8817841970012523E-14</v>
      </c>
      <c r="BB77" s="247">
        <f>IFERROR(((+'Sim_Dm_MIP(IxI)'!BB77/'MIP(IxI)_TFEVP'!BB77)-1)*100,0)</f>
        <v>-2.7755575615628914E-13</v>
      </c>
      <c r="BC77" s="247">
        <f>IFERROR(((+'Sim_Dm_MIP(IxI)'!BC77/'MIP(IxI)_TFEVP'!BC77)-1)*100,0)</f>
        <v>2.2204460492503131E-13</v>
      </c>
      <c r="BD77" s="247">
        <f>IFERROR(((+'Sim_Dm_MIP(IxI)'!BD77/'MIP(IxI)_TFEVP'!BD77)-1)*100,0)</f>
        <v>-2.2204460492503131E-14</v>
      </c>
      <c r="BE77" s="247">
        <f>IFERROR(((+'Sim_Dm_MIP(IxI)'!BE77/'MIP(IxI)_TFEVP'!BE77)-1)*100,0)</f>
        <v>2.2204460492503131E-13</v>
      </c>
      <c r="BF77" s="247">
        <f>IFERROR(((+'Sim_Dm_MIP(IxI)'!BF77/'MIP(IxI)_TFEVP'!BF77)-1)*100,0)</f>
        <v>2.6645352591003757E-13</v>
      </c>
      <c r="BG77" s="247">
        <f>IFERROR(((+'Sim_Dm_MIP(IxI)'!BG77/'MIP(IxI)_TFEVP'!BG77)-1)*100,0)</f>
        <v>1.1102230246251565E-13</v>
      </c>
      <c r="BH77" s="247">
        <f>IFERROR(((+'Sim_Dm_MIP(IxI)'!BH77/'MIP(IxI)_TFEVP'!BH77)-1)*100,0)</f>
        <v>4.4408920985006262E-14</v>
      </c>
      <c r="BI77" s="247">
        <f>IFERROR(((+'Sim_Dm_MIP(IxI)'!BI77/'MIP(IxI)_TFEVP'!BI77)-1)*100,0)</f>
        <v>-7.7715611723760958E-14</v>
      </c>
      <c r="BJ77" s="247">
        <f>IFERROR(((+'Sim_Dm_MIP(IxI)'!BJ77/'MIP(IxI)_TFEVP'!BJ77)-1)*100,0)</f>
        <v>-6.6613381477509392E-14</v>
      </c>
      <c r="BK77" s="247">
        <f>IFERROR(((+'Sim_Dm_MIP(IxI)'!BK77/'MIP(IxI)_TFEVP'!BK77)-1)*100,0)</f>
        <v>6.6613381477509392E-14</v>
      </c>
      <c r="BL77" s="247">
        <f>IFERROR(((+'Sim_Dm_MIP(IxI)'!BL77/'MIP(IxI)_TFEVP'!BL77)-1)*100,0)</f>
        <v>2.2204460492503131E-14</v>
      </c>
      <c r="BM77" s="247">
        <f>IFERROR(((+'Sim_Dm_MIP(IxI)'!BM77/'MIP(IxI)_TFEVP'!BM77)-1)*100,0)</f>
        <v>-2.9976021664879227E-13</v>
      </c>
      <c r="BN77" s="247">
        <f>IFERROR(((+'Sim_Dm_MIP(IxI)'!BN77/'MIP(IxI)_TFEVP'!BN77)-1)*100,0)</f>
        <v>2.886579864025407E-13</v>
      </c>
      <c r="BO77" s="247">
        <f>IFERROR(((+'Sim_Dm_MIP(IxI)'!BO77/'MIP(IxI)_TFEVP'!BO77)-1)*100,0)</f>
        <v>1.7763568394002505E-13</v>
      </c>
      <c r="BP77" s="247">
        <f>IFERROR(((+'Sim_Dm_MIP(IxI)'!BP77/'MIP(IxI)_TFEVP'!BP77)-1)*100,0)</f>
        <v>-3.1086244689504383E-13</v>
      </c>
      <c r="BQ77" s="247">
        <f>IFERROR(((+'Sim_Dm_MIP(IxI)'!BQ77/'MIP(IxI)_TFEVP'!BQ77)-1)*100,0)</f>
        <v>8.8817841970012523E-14</v>
      </c>
      <c r="BR77" s="247">
        <f>IFERROR(((+'Sim_Dm_MIP(IxI)'!BR77/'MIP(IxI)_TFEVP'!BR77)-1)*100,0)</f>
        <v>1.1102230246251565E-13</v>
      </c>
      <c r="BS77" s="247">
        <f>IFERROR(((+'Sim_Dm_MIP(IxI)'!BS77/'MIP(IxI)_TFEVP'!BS77)-1)*100,0)</f>
        <v>2.6645352591003757E-13</v>
      </c>
      <c r="BT77" s="247">
        <f>IFERROR(((+'Sim_Dm_MIP(IxI)'!BT77/'MIP(IxI)_TFEVP'!BT77)-1)*100,0)</f>
        <v>-1.3322676295501878E-13</v>
      </c>
      <c r="BU77" s="247">
        <f>IFERROR(((+'Sim_Dm_MIP(IxI)'!BU77/'MIP(IxI)_TFEVP'!BU77)-1)*100,0)</f>
        <v>0</v>
      </c>
      <c r="BV77" s="247">
        <f>IFERROR(((+'Sim_Dm_MIP(IxI)'!BV77/'MIP(IxI)_TFEVP'!BV77)-1)*100,0)</f>
        <v>5.1070259132757201E-13</v>
      </c>
      <c r="BW77" s="247">
        <f>IFERROR(((+'Sim_Dm_MIP(IxI)'!BW77/'MIP(IxI)_TFEVP'!BW77)-1)*100,0)</f>
        <v>1.1102230246251565E-13</v>
      </c>
      <c r="BX77" s="247">
        <f>IFERROR(((+'Sim_Dm_MIP(IxI)'!BX77/'MIP(IxI)_TFEVP'!BX77)-1)*100,0)</f>
        <v>-6.6613381477509392E-14</v>
      </c>
      <c r="BY77" s="247">
        <f>IFERROR(((+'Sim_Dm_MIP(IxI)'!BY77/'MIP(IxI)_TFEVP'!BY77)-1)*100,0)</f>
        <v>-2.55351295663786E-13</v>
      </c>
      <c r="BZ77" s="247">
        <f>IFERROR(((+'Sim_Dm_MIP(IxI)'!BZ77/'MIP(IxI)_TFEVP'!BZ77)-1)*100,0)</f>
        <v>-3.219646771412954E-13</v>
      </c>
      <c r="CA77" s="265">
        <f>IFERROR(((+'Sim_Dm_MIP(IxI)'!CA77/'MIP(IxI)_TFEVP'!CA77)-1)*100,0)</f>
        <v>0</v>
      </c>
      <c r="CB77" s="256">
        <f>IFERROR(((+'Sim_Dm_MIP(IxI)'!CB77/'MIP(IxI)_TFEVP'!CB77)-1)*100,0)</f>
        <v>6.6613381477509392E-14</v>
      </c>
      <c r="CC77" s="246">
        <f>IFERROR(((+'Sim_Dm_MIP(IxI)'!CC77/'MIP(IxI)_TFEVP'!CC77)-1)*100,0)</f>
        <v>0</v>
      </c>
      <c r="CD77" s="247">
        <f>IFERROR(((+'Sim_Dm_MIP(IxI)'!CD77/'MIP(IxI)_TFEVP'!CD77)-1)*100,0)</f>
        <v>0</v>
      </c>
      <c r="CE77" s="247">
        <f>IFERROR(((+'Sim_Dm_MIP(IxI)'!CE77/'MIP(IxI)_TFEVP'!CE77)-1)*100,0)</f>
        <v>0</v>
      </c>
      <c r="CF77" s="247">
        <f>IFERROR(((+'Sim_Dm_MIP(IxI)'!CF77/'MIP(IxI)_TFEVP'!CF77)-1)*100,0)</f>
        <v>0</v>
      </c>
      <c r="CG77" s="247">
        <f>IFERROR(((+'Sim_Dm_MIP(IxI)'!CG77/'MIP(IxI)_TFEVP'!CG77)-1)*100,0)</f>
        <v>0</v>
      </c>
      <c r="CH77" s="248">
        <f>IFERROR(((+'Sim_Dm_MIP(IxI)'!CH77/'MIP(IxI)_TFEVP'!CH77)-1)*100,0)</f>
        <v>0</v>
      </c>
      <c r="CI77" s="279">
        <f>IFERROR(((+'Sim_Dm_MIP(IxI)'!CI77/'MIP(IxI)_TFEVP'!CI77)-1)*100,0)</f>
        <v>-7.7715611723760958E-14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IFERROR(((+'Sim_Dm_MIP(IxI)'!D78/'MIP(IxI)_TFEVP'!D78)-1)*100,0)</f>
        <v>-2.9976021664879227E-13</v>
      </c>
      <c r="E78" s="247">
        <f>IFERROR(((+'Sim_Dm_MIP(IxI)'!E78/'MIP(IxI)_TFEVP'!E78)-1)*100,0)</f>
        <v>6.6613381477509392E-14</v>
      </c>
      <c r="F78" s="247">
        <f>IFERROR(((+'Sim_Dm_MIP(IxI)'!F78/'MIP(IxI)_TFEVP'!F78)-1)*100,0)</f>
        <v>2.2204460492503131E-13</v>
      </c>
      <c r="G78" s="247">
        <f>IFERROR(((+'Sim_Dm_MIP(IxI)'!G78/'MIP(IxI)_TFEVP'!G78)-1)*100,0)</f>
        <v>1.1102230246251565E-13</v>
      </c>
      <c r="H78" s="247">
        <f>IFERROR(((+'Sim_Dm_MIP(IxI)'!H78/'MIP(IxI)_TFEVP'!H78)-1)*100,0)</f>
        <v>0</v>
      </c>
      <c r="I78" s="247">
        <f>IFERROR(((+'Sim_Dm_MIP(IxI)'!I78/'MIP(IxI)_TFEVP'!I78)-1)*100,0)</f>
        <v>-4.4408920985006262E-14</v>
      </c>
      <c r="J78" s="247">
        <f>IFERROR(((+'Sim_Dm_MIP(IxI)'!J78/'MIP(IxI)_TFEVP'!J78)-1)*100,0)</f>
        <v>-1.3322676295501878E-13</v>
      </c>
      <c r="K78" s="247">
        <f>IFERROR(((+'Sim_Dm_MIP(IxI)'!K78/'MIP(IxI)_TFEVP'!K78)-1)*100,0)</f>
        <v>3.1086244689504383E-13</v>
      </c>
      <c r="L78" s="247">
        <f>IFERROR(((+'Sim_Dm_MIP(IxI)'!L78/'MIP(IxI)_TFEVP'!L78)-1)*100,0)</f>
        <v>2.886579864025407E-13</v>
      </c>
      <c r="M78" s="247">
        <f>IFERROR(((+'Sim_Dm_MIP(IxI)'!M78/'MIP(IxI)_TFEVP'!M78)-1)*100,0)</f>
        <v>-1.2212453270876722E-13</v>
      </c>
      <c r="N78" s="247">
        <f>IFERROR(((+'Sim_Dm_MIP(IxI)'!N78/'MIP(IxI)_TFEVP'!N78)-1)*100,0)</f>
        <v>-1.9984014443252818E-13</v>
      </c>
      <c r="O78" s="247">
        <f>IFERROR(((+'Sim_Dm_MIP(IxI)'!O78/'MIP(IxI)_TFEVP'!O78)-1)*100,0)</f>
        <v>0</v>
      </c>
      <c r="P78" s="247">
        <f>IFERROR(((+'Sim_Dm_MIP(IxI)'!P78/'MIP(IxI)_TFEVP'!P78)-1)*100,0)</f>
        <v>-4.7739590058881731E-13</v>
      </c>
      <c r="Q78" s="247">
        <f>IFERROR(((+'Sim_Dm_MIP(IxI)'!Q78/'MIP(IxI)_TFEVP'!Q78)-1)*100,0)</f>
        <v>-2.4424906541753444E-13</v>
      </c>
      <c r="R78" s="247">
        <f>IFERROR(((+'Sim_Dm_MIP(IxI)'!R78/'MIP(IxI)_TFEVP'!R78)-1)*100,0)</f>
        <v>-1.2212453270876722E-13</v>
      </c>
      <c r="S78" s="247">
        <f>IFERROR(((+'Sim_Dm_MIP(IxI)'!S78/'MIP(IxI)_TFEVP'!S78)-1)*100,0)</f>
        <v>-2.1094237467877974E-13</v>
      </c>
      <c r="T78" s="247">
        <f>IFERROR(((+'Sim_Dm_MIP(IxI)'!T78/'MIP(IxI)_TFEVP'!T78)-1)*100,0)</f>
        <v>6.6613381477509392E-14</v>
      </c>
      <c r="U78" s="247">
        <f>IFERROR(((+'Sim_Dm_MIP(IxI)'!U78/'MIP(IxI)_TFEVP'!U78)-1)*100,0)</f>
        <v>-3.3306690738754696E-13</v>
      </c>
      <c r="V78" s="247">
        <f>IFERROR(((+'Sim_Dm_MIP(IxI)'!V78/'MIP(IxI)_TFEVP'!V78)-1)*100,0)</f>
        <v>-2.55351295663786E-13</v>
      </c>
      <c r="W78" s="247">
        <f>IFERROR(((+'Sim_Dm_MIP(IxI)'!W78/'MIP(IxI)_TFEVP'!W78)-1)*100,0)</f>
        <v>1.1102230246251565E-13</v>
      </c>
      <c r="X78" s="247">
        <f>IFERROR(((+'Sim_Dm_MIP(IxI)'!X78/'MIP(IxI)_TFEVP'!X78)-1)*100,0)</f>
        <v>1.3322676295501878E-13</v>
      </c>
      <c r="Y78" s="247">
        <f>IFERROR(((+'Sim_Dm_MIP(IxI)'!Y78/'MIP(IxI)_TFEVP'!Y78)-1)*100,0)</f>
        <v>-3.7747582837255322E-13</v>
      </c>
      <c r="Z78" s="247">
        <f>IFERROR(((+'Sim_Dm_MIP(IxI)'!Z78/'MIP(IxI)_TFEVP'!Z78)-1)*100,0)</f>
        <v>4.2188474935755949E-13</v>
      </c>
      <c r="AA78" s="247">
        <f>IFERROR(((+'Sim_Dm_MIP(IxI)'!AA78/'MIP(IxI)_TFEVP'!AA78)-1)*100,0)</f>
        <v>-1.5543122344752192E-13</v>
      </c>
      <c r="AB78" s="247">
        <f>IFERROR(((+'Sim_Dm_MIP(IxI)'!AB78/'MIP(IxI)_TFEVP'!AB78)-1)*100,0)</f>
        <v>2.6645352591003757E-13</v>
      </c>
      <c r="AC78" s="247">
        <f>IFERROR(((+'Sim_Dm_MIP(IxI)'!AC78/'MIP(IxI)_TFEVP'!AC78)-1)*100,0)</f>
        <v>-5.773159728050814E-13</v>
      </c>
      <c r="AD78" s="247">
        <f>IFERROR(((+'Sim_Dm_MIP(IxI)'!AD78/'MIP(IxI)_TFEVP'!AD78)-1)*100,0)</f>
        <v>-2.1094237467877974E-13</v>
      </c>
      <c r="AE78" s="247">
        <f>IFERROR(((+'Sim_Dm_MIP(IxI)'!AE78/'MIP(IxI)_TFEVP'!AE78)-1)*100,0)</f>
        <v>3.7747582837255322E-13</v>
      </c>
      <c r="AF78" s="247">
        <f>IFERROR(((+'Sim_Dm_MIP(IxI)'!AF78/'MIP(IxI)_TFEVP'!AF78)-1)*100,0)</f>
        <v>-1.3322676295501878E-13</v>
      </c>
      <c r="AG78" s="247">
        <f>IFERROR(((+'Sim_Dm_MIP(IxI)'!AG78/'MIP(IxI)_TFEVP'!AG78)-1)*100,0)</f>
        <v>8.8817841970012523E-14</v>
      </c>
      <c r="AH78" s="247">
        <f>IFERROR(((+'Sim_Dm_MIP(IxI)'!AH78/'MIP(IxI)_TFEVP'!AH78)-1)*100,0)</f>
        <v>4.4408920985006262E-13</v>
      </c>
      <c r="AI78" s="247">
        <f>IFERROR(((+'Sim_Dm_MIP(IxI)'!AI78/'MIP(IxI)_TFEVP'!AI78)-1)*100,0)</f>
        <v>-1.2212453270876722E-13</v>
      </c>
      <c r="AJ78" s="247">
        <f>IFERROR(((+'Sim_Dm_MIP(IxI)'!AJ78/'MIP(IxI)_TFEVP'!AJ78)-1)*100,0)</f>
        <v>-7.1054273576010019E-13</v>
      </c>
      <c r="AK78" s="247">
        <f>IFERROR(((+'Sim_Dm_MIP(IxI)'!AK78/'MIP(IxI)_TFEVP'!AK78)-1)*100,0)</f>
        <v>6.6613381477509392E-14</v>
      </c>
      <c r="AL78" s="247">
        <f>IFERROR(((+'Sim_Dm_MIP(IxI)'!AL78/'MIP(IxI)_TFEVP'!AL78)-1)*100,0)</f>
        <v>2.2204460492503131E-14</v>
      </c>
      <c r="AM78" s="247">
        <f>IFERROR(((+'Sim_Dm_MIP(IxI)'!AM78/'MIP(IxI)_TFEVP'!AM78)-1)*100,0)</f>
        <v>4.4408920985006262E-13</v>
      </c>
      <c r="AN78" s="247">
        <f>IFERROR(((+'Sim_Dm_MIP(IxI)'!AN78/'MIP(IxI)_TFEVP'!AN78)-1)*100,0)</f>
        <v>1.1102230246251565E-13</v>
      </c>
      <c r="AO78" s="247">
        <f>IFERROR(((+'Sim_Dm_MIP(IxI)'!AO78/'MIP(IxI)_TFEVP'!AO78)-1)*100,0)</f>
        <v>-3.9968028886505635E-13</v>
      </c>
      <c r="AP78" s="247">
        <f>IFERROR(((+'Sim_Dm_MIP(IxI)'!AP78/'MIP(IxI)_TFEVP'!AP78)-1)*100,0)</f>
        <v>1.1102230246251565E-13</v>
      </c>
      <c r="AQ78" s="247">
        <f>IFERROR(((+'Sim_Dm_MIP(IxI)'!AQ78/'MIP(IxI)_TFEVP'!AQ78)-1)*100,0)</f>
        <v>-6.6613381477509392E-14</v>
      </c>
      <c r="AR78" s="247">
        <f>IFERROR(((+'Sim_Dm_MIP(IxI)'!AR78/'MIP(IxI)_TFEVP'!AR78)-1)*100,0)</f>
        <v>2.6645352591003757E-13</v>
      </c>
      <c r="AS78" s="247">
        <f>IFERROR(((+'Sim_Dm_MIP(IxI)'!AS78/'MIP(IxI)_TFEVP'!AS78)-1)*100,0)</f>
        <v>-2.3314683517128287E-13</v>
      </c>
      <c r="AT78" s="247">
        <f>IFERROR(((+'Sim_Dm_MIP(IxI)'!AT78/'MIP(IxI)_TFEVP'!AT78)-1)*100,0)</f>
        <v>-1.5543122344752192E-13</v>
      </c>
      <c r="AU78" s="247">
        <f>IFERROR(((+'Sim_Dm_MIP(IxI)'!AU78/'MIP(IxI)_TFEVP'!AU78)-1)*100,0)</f>
        <v>6.6613381477509392E-14</v>
      </c>
      <c r="AV78" s="247">
        <f>IFERROR(((+'Sim_Dm_MIP(IxI)'!AV78/'MIP(IxI)_TFEVP'!AV78)-1)*100,0)</f>
        <v>6.6613381477509392E-14</v>
      </c>
      <c r="AW78" s="247">
        <f>IFERROR(((+'Sim_Dm_MIP(IxI)'!AW78/'MIP(IxI)_TFEVP'!AW78)-1)*100,0)</f>
        <v>-3.3306690738754696E-14</v>
      </c>
      <c r="AX78" s="247">
        <f>IFERROR(((+'Sim_Dm_MIP(IxI)'!AX78/'MIP(IxI)_TFEVP'!AX78)-1)*100,0)</f>
        <v>8.8817841970012523E-14</v>
      </c>
      <c r="AY78" s="247">
        <f>IFERROR(((+'Sim_Dm_MIP(IxI)'!AY78/'MIP(IxI)_TFEVP'!AY78)-1)*100,0)</f>
        <v>1.1102230246251565E-13</v>
      </c>
      <c r="AZ78" s="247">
        <f>IFERROR(((+'Sim_Dm_MIP(IxI)'!AZ78/'MIP(IxI)_TFEVP'!AZ78)-1)*100,0)</f>
        <v>-5.1070259132757201E-13</v>
      </c>
      <c r="BA78" s="247">
        <f>IFERROR(((+'Sim_Dm_MIP(IxI)'!BA78/'MIP(IxI)_TFEVP'!BA78)-1)*100,0)</f>
        <v>-4.1078251911130792E-13</v>
      </c>
      <c r="BB78" s="247">
        <f>IFERROR(((+'Sim_Dm_MIP(IxI)'!BB78/'MIP(IxI)_TFEVP'!BB78)-1)*100,0)</f>
        <v>-1.4432899320127035E-13</v>
      </c>
      <c r="BC78" s="247">
        <f>IFERROR(((+'Sim_Dm_MIP(IxI)'!BC78/'MIP(IxI)_TFEVP'!BC78)-1)*100,0)</f>
        <v>2.2204460492503131E-13</v>
      </c>
      <c r="BD78" s="247">
        <f>IFERROR(((+'Sim_Dm_MIP(IxI)'!BD78/'MIP(IxI)_TFEVP'!BD78)-1)*100,0)</f>
        <v>-5.440092820663267E-13</v>
      </c>
      <c r="BE78" s="247">
        <f>IFERROR(((+'Sim_Dm_MIP(IxI)'!BE78/'MIP(IxI)_TFEVP'!BE78)-1)*100,0)</f>
        <v>2.2204460492503131E-13</v>
      </c>
      <c r="BF78" s="247">
        <f>IFERROR(((+'Sim_Dm_MIP(IxI)'!BF78/'MIP(IxI)_TFEVP'!BF78)-1)*100,0)</f>
        <v>2.6645352591003757E-13</v>
      </c>
      <c r="BG78" s="247">
        <f>IFERROR(((+'Sim_Dm_MIP(IxI)'!BG78/'MIP(IxI)_TFEVP'!BG78)-1)*100,0)</f>
        <v>-2.886579864025407E-13</v>
      </c>
      <c r="BH78" s="247">
        <f>IFERROR(((+'Sim_Dm_MIP(IxI)'!BH78/'MIP(IxI)_TFEVP'!BH78)-1)*100,0)</f>
        <v>-1.4432899320127035E-13</v>
      </c>
      <c r="BI78" s="247">
        <f>IFERROR(((+'Sim_Dm_MIP(IxI)'!BI78/'MIP(IxI)_TFEVP'!BI78)-1)*100,0)</f>
        <v>4.2188474935755949E-13</v>
      </c>
      <c r="BJ78" s="247">
        <f>IFERROR(((+'Sim_Dm_MIP(IxI)'!BJ78/'MIP(IxI)_TFEVP'!BJ78)-1)*100,0)</f>
        <v>1.3322676295501878E-13</v>
      </c>
      <c r="BK78" s="247">
        <f>IFERROR(((+'Sim_Dm_MIP(IxI)'!BK78/'MIP(IxI)_TFEVP'!BK78)-1)*100,0)</f>
        <v>2.2204460492503131E-14</v>
      </c>
      <c r="BL78" s="247">
        <f>IFERROR(((+'Sim_Dm_MIP(IxI)'!BL78/'MIP(IxI)_TFEVP'!BL78)-1)*100,0)</f>
        <v>-1.7763568394002505E-13</v>
      </c>
      <c r="BM78" s="247">
        <f>IFERROR(((+'Sim_Dm_MIP(IxI)'!BM78/'MIP(IxI)_TFEVP'!BM78)-1)*100,0)</f>
        <v>6.6613381477509392E-14</v>
      </c>
      <c r="BN78" s="247">
        <f>IFERROR(((+'Sim_Dm_MIP(IxI)'!BN78/'MIP(IxI)_TFEVP'!BN78)-1)*100,0)</f>
        <v>1.1102230246251565E-13</v>
      </c>
      <c r="BO78" s="247">
        <f>IFERROR(((+'Sim_Dm_MIP(IxI)'!BO78/'MIP(IxI)_TFEVP'!BO78)-1)*100,0)</f>
        <v>1.3322676295501878E-13</v>
      </c>
      <c r="BP78" s="247">
        <f>IFERROR(((+'Sim_Dm_MIP(IxI)'!BP78/'MIP(IxI)_TFEVP'!BP78)-1)*100,0)</f>
        <v>-2.886579864025407E-13</v>
      </c>
      <c r="BQ78" s="247">
        <f>IFERROR(((+'Sim_Dm_MIP(IxI)'!BQ78/'MIP(IxI)_TFEVP'!BQ78)-1)*100,0)</f>
        <v>8.8817841970012523E-14</v>
      </c>
      <c r="BR78" s="247">
        <f>IFERROR(((+'Sim_Dm_MIP(IxI)'!BR78/'MIP(IxI)_TFEVP'!BR78)-1)*100,0)</f>
        <v>3.5527136788005009E-13</v>
      </c>
      <c r="BS78" s="247">
        <f>IFERROR(((+'Sim_Dm_MIP(IxI)'!BS78/'MIP(IxI)_TFEVP'!BS78)-1)*100,0)</f>
        <v>-1.2212453270876722E-13</v>
      </c>
      <c r="BT78" s="247">
        <f>IFERROR(((+'Sim_Dm_MIP(IxI)'!BT78/'MIP(IxI)_TFEVP'!BT78)-1)*100,0)</f>
        <v>-2.886579864025407E-13</v>
      </c>
      <c r="BU78" s="247">
        <f>IFERROR(((+'Sim_Dm_MIP(IxI)'!BU78/'MIP(IxI)_TFEVP'!BU78)-1)*100,0)</f>
        <v>-2.7755575615628914E-13</v>
      </c>
      <c r="BV78" s="247">
        <f>IFERROR(((+'Sim_Dm_MIP(IxI)'!BV78/'MIP(IxI)_TFEVP'!BV78)-1)*100,0)</f>
        <v>1.1102230246251565E-13</v>
      </c>
      <c r="BW78" s="247">
        <f>IFERROR(((+'Sim_Dm_MIP(IxI)'!BW78/'MIP(IxI)_TFEVP'!BW78)-1)*100,0)</f>
        <v>4.8849813083506888E-13</v>
      </c>
      <c r="BX78" s="247">
        <f>IFERROR(((+'Sim_Dm_MIP(IxI)'!BX78/'MIP(IxI)_TFEVP'!BX78)-1)*100,0)</f>
        <v>-1.6653345369377348E-13</v>
      </c>
      <c r="BY78" s="247">
        <f>IFERROR(((+'Sim_Dm_MIP(IxI)'!BY78/'MIP(IxI)_TFEVP'!BY78)-1)*100,0)</f>
        <v>2.6645352591003757E-13</v>
      </c>
      <c r="BZ78" s="247">
        <f>IFERROR(((+'Sim_Dm_MIP(IxI)'!BZ78/'MIP(IxI)_TFEVP'!BZ78)-1)*100,0)</f>
        <v>4.4408920985006262E-14</v>
      </c>
      <c r="CA78" s="265">
        <f>IFERROR(((+'Sim_Dm_MIP(IxI)'!CA78/'MIP(IxI)_TFEVP'!CA78)-1)*100,0)</f>
        <v>0</v>
      </c>
      <c r="CB78" s="256">
        <f>IFERROR(((+'Sim_Dm_MIP(IxI)'!CB78/'MIP(IxI)_TFEVP'!CB78)-1)*100,0)</f>
        <v>6.6613381477509392E-14</v>
      </c>
      <c r="CC78" s="246">
        <f>IFERROR(((+'Sim_Dm_MIP(IxI)'!CC78/'MIP(IxI)_TFEVP'!CC78)-1)*100,0)</f>
        <v>0</v>
      </c>
      <c r="CD78" s="247">
        <f>IFERROR(((+'Sim_Dm_MIP(IxI)'!CD78/'MIP(IxI)_TFEVP'!CD78)-1)*100,0)</f>
        <v>0</v>
      </c>
      <c r="CE78" s="247">
        <f>IFERROR(((+'Sim_Dm_MIP(IxI)'!CE78/'MIP(IxI)_TFEVP'!CE78)-1)*100,0)</f>
        <v>0</v>
      </c>
      <c r="CF78" s="247">
        <f>IFERROR(((+'Sim_Dm_MIP(IxI)'!CF78/'MIP(IxI)_TFEVP'!CF78)-1)*100,0)</f>
        <v>0</v>
      </c>
      <c r="CG78" s="247">
        <f>IFERROR(((+'Sim_Dm_MIP(IxI)'!CG78/'MIP(IxI)_TFEVP'!CG78)-1)*100,0)</f>
        <v>0</v>
      </c>
      <c r="CH78" s="248">
        <f>IFERROR(((+'Sim_Dm_MIP(IxI)'!CH78/'MIP(IxI)_TFEVP'!CH78)-1)*100,0)</f>
        <v>0</v>
      </c>
      <c r="CI78" s="279">
        <f>IFERROR(((+'Sim_Dm_MIP(IxI)'!CI78/'MIP(IxI)_TFEVP'!CI78)-1)*100,0)</f>
        <v>2.2204460492503131E-14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IFERROR(((+'Sim_Dm_MIP(IxI)'!D79/'MIP(IxI)_TFEVP'!D79)-1)*100,0)</f>
        <v>-4.8849813083506888E-13</v>
      </c>
      <c r="E79" s="247">
        <f>IFERROR(((+'Sim_Dm_MIP(IxI)'!E79/'MIP(IxI)_TFEVP'!E79)-1)*100,0)</f>
        <v>1.9984014443252818E-13</v>
      </c>
      <c r="F79" s="247">
        <f>IFERROR(((+'Sim_Dm_MIP(IxI)'!F79/'MIP(IxI)_TFEVP'!F79)-1)*100,0)</f>
        <v>-2.2204460492503131E-13</v>
      </c>
      <c r="G79" s="247">
        <f>IFERROR(((+'Sim_Dm_MIP(IxI)'!G79/'MIP(IxI)_TFEVP'!G79)-1)*100,0)</f>
        <v>6.6613381477509392E-14</v>
      </c>
      <c r="H79" s="247">
        <f>IFERROR(((+'Sim_Dm_MIP(IxI)'!H79/'MIP(IxI)_TFEVP'!H79)-1)*100,0)</f>
        <v>-2.4424906541753444E-13</v>
      </c>
      <c r="I79" s="247">
        <f>IFERROR(((+'Sim_Dm_MIP(IxI)'!I79/'MIP(IxI)_TFEVP'!I79)-1)*100,0)</f>
        <v>-3.9968028886505635E-13</v>
      </c>
      <c r="J79" s="247">
        <f>IFERROR(((+'Sim_Dm_MIP(IxI)'!J79/'MIP(IxI)_TFEVP'!J79)-1)*100,0)</f>
        <v>-7.7715611723760958E-14</v>
      </c>
      <c r="K79" s="247">
        <f>IFERROR(((+'Sim_Dm_MIP(IxI)'!K79/'MIP(IxI)_TFEVP'!K79)-1)*100,0)</f>
        <v>8.8817841970012523E-14</v>
      </c>
      <c r="L79" s="247">
        <f>IFERROR(((+'Sim_Dm_MIP(IxI)'!L79/'MIP(IxI)_TFEVP'!L79)-1)*100,0)</f>
        <v>-5.5511151231257827E-14</v>
      </c>
      <c r="M79" s="247">
        <f>IFERROR(((+'Sim_Dm_MIP(IxI)'!M79/'MIP(IxI)_TFEVP'!M79)-1)*100,0)</f>
        <v>1.3322676295501878E-13</v>
      </c>
      <c r="N79" s="247">
        <f>IFERROR(((+'Sim_Dm_MIP(IxI)'!N79/'MIP(IxI)_TFEVP'!N79)-1)*100,0)</f>
        <v>4.8849813083506888E-13</v>
      </c>
      <c r="O79" s="247">
        <f>IFERROR(((+'Sim_Dm_MIP(IxI)'!O79/'MIP(IxI)_TFEVP'!O79)-1)*100,0)</f>
        <v>1.1102230246251565E-13</v>
      </c>
      <c r="P79" s="247">
        <f>IFERROR(((+'Sim_Dm_MIP(IxI)'!P79/'MIP(IxI)_TFEVP'!P79)-1)*100,0)</f>
        <v>-3.1086244689504383E-13</v>
      </c>
      <c r="Q79" s="247">
        <f>IFERROR(((+'Sim_Dm_MIP(IxI)'!Q79/'MIP(IxI)_TFEVP'!Q79)-1)*100,0)</f>
        <v>6.2172489379008766E-13</v>
      </c>
      <c r="R79" s="247">
        <f>IFERROR(((+'Sim_Dm_MIP(IxI)'!R79/'MIP(IxI)_TFEVP'!R79)-1)*100,0)</f>
        <v>-2.9976021664879227E-13</v>
      </c>
      <c r="S79" s="247">
        <f>IFERROR(((+'Sim_Dm_MIP(IxI)'!S79/'MIP(IxI)_TFEVP'!S79)-1)*100,0)</f>
        <v>-2.1094237467877974E-13</v>
      </c>
      <c r="T79" s="247">
        <f>IFERROR(((+'Sim_Dm_MIP(IxI)'!T79/'MIP(IxI)_TFEVP'!T79)-1)*100,0)</f>
        <v>1.3322676295501878E-13</v>
      </c>
      <c r="U79" s="247">
        <f>IFERROR(((+'Sim_Dm_MIP(IxI)'!U79/'MIP(IxI)_TFEVP'!U79)-1)*100,0)</f>
        <v>-2.2204460492503131E-14</v>
      </c>
      <c r="V79" s="247">
        <f>IFERROR(((+'Sim_Dm_MIP(IxI)'!V79/'MIP(IxI)_TFEVP'!V79)-1)*100,0)</f>
        <v>-5.440092820663267E-13</v>
      </c>
      <c r="W79" s="247">
        <f>IFERROR(((+'Sim_Dm_MIP(IxI)'!W79/'MIP(IxI)_TFEVP'!W79)-1)*100,0)</f>
        <v>4.6629367034256575E-13</v>
      </c>
      <c r="X79" s="247">
        <f>IFERROR(((+'Sim_Dm_MIP(IxI)'!X79/'MIP(IxI)_TFEVP'!X79)-1)*100,0)</f>
        <v>4.4408920985006262E-13</v>
      </c>
      <c r="Y79" s="247">
        <f>IFERROR(((+'Sim_Dm_MIP(IxI)'!Y79/'MIP(IxI)_TFEVP'!Y79)-1)*100,0)</f>
        <v>4.4408920985006262E-14</v>
      </c>
      <c r="Z79" s="247">
        <f>IFERROR(((+'Sim_Dm_MIP(IxI)'!Z79/'MIP(IxI)_TFEVP'!Z79)-1)*100,0)</f>
        <v>5.773159728050814E-13</v>
      </c>
      <c r="AA79" s="247">
        <f>IFERROR(((+'Sim_Dm_MIP(IxI)'!AA79/'MIP(IxI)_TFEVP'!AA79)-1)*100,0)</f>
        <v>5.1070259132757201E-13</v>
      </c>
      <c r="AB79" s="247">
        <f>IFERROR(((+'Sim_Dm_MIP(IxI)'!AB79/'MIP(IxI)_TFEVP'!AB79)-1)*100,0)</f>
        <v>5.773159728050814E-13</v>
      </c>
      <c r="AC79" s="247">
        <f>IFERROR(((+'Sim_Dm_MIP(IxI)'!AC79/'MIP(IxI)_TFEVP'!AC79)-1)*100,0)</f>
        <v>-5.5511151231257827E-13</v>
      </c>
      <c r="AD79" s="247">
        <f>IFERROR(((+'Sim_Dm_MIP(IxI)'!AD79/'MIP(IxI)_TFEVP'!AD79)-1)*100,0)</f>
        <v>-1.9984014443252818E-13</v>
      </c>
      <c r="AE79" s="247">
        <f>IFERROR(((+'Sim_Dm_MIP(IxI)'!AE79/'MIP(IxI)_TFEVP'!AE79)-1)*100,0)</f>
        <v>4.2188474935755949E-13</v>
      </c>
      <c r="AF79" s="247">
        <f>IFERROR(((+'Sim_Dm_MIP(IxI)'!AF79/'MIP(IxI)_TFEVP'!AF79)-1)*100,0)</f>
        <v>6.6613381477509392E-14</v>
      </c>
      <c r="AG79" s="247">
        <f>IFERROR(((+'Sim_Dm_MIP(IxI)'!AG79/'MIP(IxI)_TFEVP'!AG79)-1)*100,0)</f>
        <v>6.2172489379008766E-13</v>
      </c>
      <c r="AH79" s="247">
        <f>IFERROR(((+'Sim_Dm_MIP(IxI)'!AH79/'MIP(IxI)_TFEVP'!AH79)-1)*100,0)</f>
        <v>1.9984014443252818E-13</v>
      </c>
      <c r="AI79" s="247">
        <f>IFERROR(((+'Sim_Dm_MIP(IxI)'!AI79/'MIP(IxI)_TFEVP'!AI79)-1)*100,0)</f>
        <v>-2.4424906541753444E-13</v>
      </c>
      <c r="AJ79" s="247">
        <f>IFERROR(((+'Sim_Dm_MIP(IxI)'!AJ79/'MIP(IxI)_TFEVP'!AJ79)-1)*100,0)</f>
        <v>-3.3306690738754696E-14</v>
      </c>
      <c r="AK79" s="247">
        <f>IFERROR(((+'Sim_Dm_MIP(IxI)'!AK79/'MIP(IxI)_TFEVP'!AK79)-1)*100,0)</f>
        <v>8.8817841970012523E-14</v>
      </c>
      <c r="AL79" s="247">
        <f>IFERROR(((+'Sim_Dm_MIP(IxI)'!AL79/'MIP(IxI)_TFEVP'!AL79)-1)*100,0)</f>
        <v>1.3322676295501878E-13</v>
      </c>
      <c r="AM79" s="247">
        <f>IFERROR(((+'Sim_Dm_MIP(IxI)'!AM79/'MIP(IxI)_TFEVP'!AM79)-1)*100,0)</f>
        <v>6.6613381477509392E-14</v>
      </c>
      <c r="AN79" s="247">
        <f>IFERROR(((+'Sim_Dm_MIP(IxI)'!AN79/'MIP(IxI)_TFEVP'!AN79)-1)*100,0)</f>
        <v>1.7763568394002505E-13</v>
      </c>
      <c r="AO79" s="247">
        <f>IFERROR(((+'Sim_Dm_MIP(IxI)'!AO79/'MIP(IxI)_TFEVP'!AO79)-1)*100,0)</f>
        <v>-2.7755575615628914E-13</v>
      </c>
      <c r="AP79" s="247">
        <f>IFERROR(((+'Sim_Dm_MIP(IxI)'!AP79/'MIP(IxI)_TFEVP'!AP79)-1)*100,0)</f>
        <v>1.3322676295501878E-13</v>
      </c>
      <c r="AQ79" s="247">
        <f>IFERROR(((+'Sim_Dm_MIP(IxI)'!AQ79/'MIP(IxI)_TFEVP'!AQ79)-1)*100,0)</f>
        <v>1.9984014443252818E-13</v>
      </c>
      <c r="AR79" s="247">
        <f>IFERROR(((+'Sim_Dm_MIP(IxI)'!AR79/'MIP(IxI)_TFEVP'!AR79)-1)*100,0)</f>
        <v>1.1102230246251565E-13</v>
      </c>
      <c r="AS79" s="247">
        <f>IFERROR(((+'Sim_Dm_MIP(IxI)'!AS79/'MIP(IxI)_TFEVP'!AS79)-1)*100,0)</f>
        <v>-3.3306690738754696E-14</v>
      </c>
      <c r="AT79" s="247">
        <f>IFERROR(((+'Sim_Dm_MIP(IxI)'!AT79/'MIP(IxI)_TFEVP'!AT79)-1)*100,0)</f>
        <v>-4.1078251911130792E-13</v>
      </c>
      <c r="AU79" s="247">
        <f>IFERROR(((+'Sim_Dm_MIP(IxI)'!AU79/'MIP(IxI)_TFEVP'!AU79)-1)*100,0)</f>
        <v>1.7763568394002505E-13</v>
      </c>
      <c r="AV79" s="247">
        <f>IFERROR(((+'Sim_Dm_MIP(IxI)'!AV79/'MIP(IxI)_TFEVP'!AV79)-1)*100,0)</f>
        <v>-1.7763568394002505E-13</v>
      </c>
      <c r="AW79" s="247">
        <f>IFERROR(((+'Sim_Dm_MIP(IxI)'!AW79/'MIP(IxI)_TFEVP'!AW79)-1)*100,0)</f>
        <v>-1.8873791418627661E-13</v>
      </c>
      <c r="AX79" s="247">
        <f>IFERROR(((+'Sim_Dm_MIP(IxI)'!AX79/'MIP(IxI)_TFEVP'!AX79)-1)*100,0)</f>
        <v>-2.2204460492503131E-14</v>
      </c>
      <c r="AY79" s="247">
        <f>IFERROR(((+'Sim_Dm_MIP(IxI)'!AY79/'MIP(IxI)_TFEVP'!AY79)-1)*100,0)</f>
        <v>-1.1102230246251565E-14</v>
      </c>
      <c r="AZ79" s="247">
        <f>IFERROR(((+'Sim_Dm_MIP(IxI)'!AZ79/'MIP(IxI)_TFEVP'!AZ79)-1)*100,0)</f>
        <v>-1.9984014443252818E-13</v>
      </c>
      <c r="BA79" s="247">
        <f>IFERROR(((+'Sim_Dm_MIP(IxI)'!BA79/'MIP(IxI)_TFEVP'!BA79)-1)*100,0)</f>
        <v>-4.3298697960381105E-13</v>
      </c>
      <c r="BB79" s="247">
        <f>IFERROR(((+'Sim_Dm_MIP(IxI)'!BB79/'MIP(IxI)_TFEVP'!BB79)-1)*100,0)</f>
        <v>-3.4416913763379853E-13</v>
      </c>
      <c r="BC79" s="247">
        <f>IFERROR(((+'Sim_Dm_MIP(IxI)'!BC79/'MIP(IxI)_TFEVP'!BC79)-1)*100,0)</f>
        <v>3.1086244689504383E-13</v>
      </c>
      <c r="BD79" s="247">
        <f>IFERROR(((+'Sim_Dm_MIP(IxI)'!BD79/'MIP(IxI)_TFEVP'!BD79)-1)*100,0)</f>
        <v>-1.3322676295501878E-13</v>
      </c>
      <c r="BE79" s="247">
        <f>IFERROR(((+'Sim_Dm_MIP(IxI)'!BE79/'MIP(IxI)_TFEVP'!BE79)-1)*100,0)</f>
        <v>6.6613381477509392E-14</v>
      </c>
      <c r="BF79" s="247">
        <f>IFERROR(((+'Sim_Dm_MIP(IxI)'!BF79/'MIP(IxI)_TFEVP'!BF79)-1)*100,0)</f>
        <v>1.7763568394002505E-13</v>
      </c>
      <c r="BG79" s="247">
        <f>IFERROR(((+'Sim_Dm_MIP(IxI)'!BG79/'MIP(IxI)_TFEVP'!BG79)-1)*100,0)</f>
        <v>-1.1102230246251565E-14</v>
      </c>
      <c r="BH79" s="247">
        <f>IFERROR(((+'Sim_Dm_MIP(IxI)'!BH79/'MIP(IxI)_TFEVP'!BH79)-1)*100,0)</f>
        <v>-1.7763568394002505E-13</v>
      </c>
      <c r="BI79" s="247">
        <f>IFERROR(((+'Sim_Dm_MIP(IxI)'!BI79/'MIP(IxI)_TFEVP'!BI79)-1)*100,0)</f>
        <v>-4.3298697960381105E-13</v>
      </c>
      <c r="BJ79" s="247">
        <f>IFERROR(((+'Sim_Dm_MIP(IxI)'!BJ79/'MIP(IxI)_TFEVP'!BJ79)-1)*100,0)</f>
        <v>-1.4432899320127035E-13</v>
      </c>
      <c r="BK79" s="247">
        <f>IFERROR(((+'Sim_Dm_MIP(IxI)'!BK79/'MIP(IxI)_TFEVP'!BK79)-1)*100,0)</f>
        <v>1.3322676295501878E-13</v>
      </c>
      <c r="BL79" s="247">
        <f>IFERROR(((+'Sim_Dm_MIP(IxI)'!BL79/'MIP(IxI)_TFEVP'!BL79)-1)*100,0)</f>
        <v>-1.1102230246251565E-13</v>
      </c>
      <c r="BM79" s="247">
        <f>IFERROR(((+'Sim_Dm_MIP(IxI)'!BM79/'MIP(IxI)_TFEVP'!BM79)-1)*100,0)</f>
        <v>6.6613381477509392E-14</v>
      </c>
      <c r="BN79" s="247">
        <f>IFERROR(((+'Sim_Dm_MIP(IxI)'!BN79/'MIP(IxI)_TFEVP'!BN79)-1)*100,0)</f>
        <v>1.9984014443252818E-13</v>
      </c>
      <c r="BO79" s="247">
        <f>IFERROR(((+'Sim_Dm_MIP(IxI)'!BO79/'MIP(IxI)_TFEVP'!BO79)-1)*100,0)</f>
        <v>3.3306690738754696E-13</v>
      </c>
      <c r="BP79" s="247">
        <f>IFERROR(((+'Sim_Dm_MIP(IxI)'!BP79/'MIP(IxI)_TFEVP'!BP79)-1)*100,0)</f>
        <v>-1.1102230246251565E-13</v>
      </c>
      <c r="BQ79" s="247">
        <f>IFERROR(((+'Sim_Dm_MIP(IxI)'!BQ79/'MIP(IxI)_TFEVP'!BQ79)-1)*100,0)</f>
        <v>2.886579864025407E-13</v>
      </c>
      <c r="BR79" s="247">
        <f>IFERROR(((+'Sim_Dm_MIP(IxI)'!BR79/'MIP(IxI)_TFEVP'!BR79)-1)*100,0)</f>
        <v>1.1102230246251565E-13</v>
      </c>
      <c r="BS79" s="247">
        <f>IFERROR(((+'Sim_Dm_MIP(IxI)'!BS79/'MIP(IxI)_TFEVP'!BS79)-1)*100,0)</f>
        <v>-2.7755575615628914E-13</v>
      </c>
      <c r="BT79" s="247">
        <f>IFERROR(((+'Sim_Dm_MIP(IxI)'!BT79/'MIP(IxI)_TFEVP'!BT79)-1)*100,0)</f>
        <v>-8.8817841970012523E-14</v>
      </c>
      <c r="BU79" s="247">
        <f>IFERROR(((+'Sim_Dm_MIP(IxI)'!BU79/'MIP(IxI)_TFEVP'!BU79)-1)*100,0)</f>
        <v>-2.55351295663786E-13</v>
      </c>
      <c r="BV79" s="247">
        <f>IFERROR(((+'Sim_Dm_MIP(IxI)'!BV79/'MIP(IxI)_TFEVP'!BV79)-1)*100,0)</f>
        <v>2.2204460492503131E-13</v>
      </c>
      <c r="BW79" s="247">
        <f>IFERROR(((+'Sim_Dm_MIP(IxI)'!BW79/'MIP(IxI)_TFEVP'!BW79)-1)*100,0)</f>
        <v>-9.9920072216264089E-14</v>
      </c>
      <c r="BX79" s="247">
        <f>IFERROR(((+'Sim_Dm_MIP(IxI)'!BX79/'MIP(IxI)_TFEVP'!BX79)-1)*100,0)</f>
        <v>1.9984014443252818E-13</v>
      </c>
      <c r="BY79" s="247">
        <f>IFERROR(((+'Sim_Dm_MIP(IxI)'!BY79/'MIP(IxI)_TFEVP'!BY79)-1)*100,0)</f>
        <v>-1.1102230246251565E-13</v>
      </c>
      <c r="BZ79" s="247">
        <f>IFERROR(((+'Sim_Dm_MIP(IxI)'!BZ79/'MIP(IxI)_TFEVP'!BZ79)-1)*100,0)</f>
        <v>-6.6613381477509392E-14</v>
      </c>
      <c r="CA79" s="265">
        <f>IFERROR(((+'Sim_Dm_MIP(IxI)'!CA79/'MIP(IxI)_TFEVP'!CA79)-1)*100,0)</f>
        <v>0</v>
      </c>
      <c r="CB79" s="256">
        <f>IFERROR(((+'Sim_Dm_MIP(IxI)'!CB79/'MIP(IxI)_TFEVP'!CB79)-1)*100,0)</f>
        <v>2.2204460492503131E-14</v>
      </c>
      <c r="CC79" s="246">
        <f>IFERROR(((+'Sim_Dm_MIP(IxI)'!CC79/'MIP(IxI)_TFEVP'!CC79)-1)*100,0)</f>
        <v>0</v>
      </c>
      <c r="CD79" s="247">
        <f>IFERROR(((+'Sim_Dm_MIP(IxI)'!CD79/'MIP(IxI)_TFEVP'!CD79)-1)*100,0)</f>
        <v>0</v>
      </c>
      <c r="CE79" s="247">
        <f>IFERROR(((+'Sim_Dm_MIP(IxI)'!CE79/'MIP(IxI)_TFEVP'!CE79)-1)*100,0)</f>
        <v>0</v>
      </c>
      <c r="CF79" s="247">
        <f>IFERROR(((+'Sim_Dm_MIP(IxI)'!CF79/'MIP(IxI)_TFEVP'!CF79)-1)*100,0)</f>
        <v>0</v>
      </c>
      <c r="CG79" s="247">
        <f>IFERROR(((+'Sim_Dm_MIP(IxI)'!CG79/'MIP(IxI)_TFEVP'!CG79)-1)*100,0)</f>
        <v>0</v>
      </c>
      <c r="CH79" s="248">
        <f>IFERROR(((+'Sim_Dm_MIP(IxI)'!CH79/'MIP(IxI)_TFEVP'!CH79)-1)*100,0)</f>
        <v>0</v>
      </c>
      <c r="CI79" s="279">
        <f>IFERROR(((+'Sim_Dm_MIP(IxI)'!CI79/'MIP(IxI)_TFEVP'!CI79)-1)*100,0)</f>
        <v>-1.8873791418627661E-13</v>
      </c>
    </row>
    <row r="80" spans="1:87" ht="19.5" x14ac:dyDescent="0.25">
      <c r="B80" s="42" t="s">
        <v>71</v>
      </c>
      <c r="C80" s="43" t="s">
        <v>182</v>
      </c>
      <c r="D80" s="246">
        <f>IFERROR(((+'Sim_Dm_MIP(IxI)'!D80/'MIP(IxI)_TFEVP'!D80)-1)*100,0)</f>
        <v>0</v>
      </c>
      <c r="E80" s="247">
        <f>IFERROR(((+'Sim_Dm_MIP(IxI)'!E80/'MIP(IxI)_TFEVP'!E80)-1)*100,0)</f>
        <v>0</v>
      </c>
      <c r="F80" s="247">
        <f>IFERROR(((+'Sim_Dm_MIP(IxI)'!F80/'MIP(IxI)_TFEVP'!F80)-1)*100,0)</f>
        <v>0</v>
      </c>
      <c r="G80" s="247">
        <f>IFERROR(((+'Sim_Dm_MIP(IxI)'!G80/'MIP(IxI)_TFEVP'!G80)-1)*100,0)</f>
        <v>0</v>
      </c>
      <c r="H80" s="247">
        <f>IFERROR(((+'Sim_Dm_MIP(IxI)'!H80/'MIP(IxI)_TFEVP'!H80)-1)*100,0)</f>
        <v>0</v>
      </c>
      <c r="I80" s="247">
        <f>IFERROR(((+'Sim_Dm_MIP(IxI)'!I80/'MIP(IxI)_TFEVP'!I80)-1)*100,0)</f>
        <v>0</v>
      </c>
      <c r="J80" s="247">
        <f>IFERROR(((+'Sim_Dm_MIP(IxI)'!J80/'MIP(IxI)_TFEVP'!J80)-1)*100,0)</f>
        <v>0</v>
      </c>
      <c r="K80" s="247">
        <f>IFERROR(((+'Sim_Dm_MIP(IxI)'!K80/'MIP(IxI)_TFEVP'!K80)-1)*100,0)</f>
        <v>0</v>
      </c>
      <c r="L80" s="247">
        <f>IFERROR(((+'Sim_Dm_MIP(IxI)'!L80/'MIP(IxI)_TFEVP'!L80)-1)*100,0)</f>
        <v>0</v>
      </c>
      <c r="M80" s="247">
        <f>IFERROR(((+'Sim_Dm_MIP(IxI)'!M80/'MIP(IxI)_TFEVP'!M80)-1)*100,0)</f>
        <v>0</v>
      </c>
      <c r="N80" s="247">
        <f>IFERROR(((+'Sim_Dm_MIP(IxI)'!N80/'MIP(IxI)_TFEVP'!N80)-1)*100,0)</f>
        <v>0</v>
      </c>
      <c r="O80" s="247">
        <f>IFERROR(((+'Sim_Dm_MIP(IxI)'!O80/'MIP(IxI)_TFEVP'!O80)-1)*100,0)</f>
        <v>0</v>
      </c>
      <c r="P80" s="247">
        <f>IFERROR(((+'Sim_Dm_MIP(IxI)'!P80/'MIP(IxI)_TFEVP'!P80)-1)*100,0)</f>
        <v>0</v>
      </c>
      <c r="Q80" s="247">
        <f>IFERROR(((+'Sim_Dm_MIP(IxI)'!Q80/'MIP(IxI)_TFEVP'!Q80)-1)*100,0)</f>
        <v>0</v>
      </c>
      <c r="R80" s="247">
        <f>IFERROR(((+'Sim_Dm_MIP(IxI)'!R80/'MIP(IxI)_TFEVP'!R80)-1)*100,0)</f>
        <v>0</v>
      </c>
      <c r="S80" s="247">
        <f>IFERROR(((+'Sim_Dm_MIP(IxI)'!S80/'MIP(IxI)_TFEVP'!S80)-1)*100,0)</f>
        <v>0</v>
      </c>
      <c r="T80" s="247">
        <f>IFERROR(((+'Sim_Dm_MIP(IxI)'!T80/'MIP(IxI)_TFEVP'!T80)-1)*100,0)</f>
        <v>0</v>
      </c>
      <c r="U80" s="247">
        <f>IFERROR(((+'Sim_Dm_MIP(IxI)'!U80/'MIP(IxI)_TFEVP'!U80)-1)*100,0)</f>
        <v>0</v>
      </c>
      <c r="V80" s="247">
        <f>IFERROR(((+'Sim_Dm_MIP(IxI)'!V80/'MIP(IxI)_TFEVP'!V80)-1)*100,0)</f>
        <v>0</v>
      </c>
      <c r="W80" s="247">
        <f>IFERROR(((+'Sim_Dm_MIP(IxI)'!W80/'MIP(IxI)_TFEVP'!W80)-1)*100,0)</f>
        <v>0</v>
      </c>
      <c r="X80" s="247">
        <f>IFERROR(((+'Sim_Dm_MIP(IxI)'!X80/'MIP(IxI)_TFEVP'!X80)-1)*100,0)</f>
        <v>0</v>
      </c>
      <c r="Y80" s="247">
        <f>IFERROR(((+'Sim_Dm_MIP(IxI)'!Y80/'MIP(IxI)_TFEVP'!Y80)-1)*100,0)</f>
        <v>0</v>
      </c>
      <c r="Z80" s="247">
        <f>IFERROR(((+'Sim_Dm_MIP(IxI)'!Z80/'MIP(IxI)_TFEVP'!Z80)-1)*100,0)</f>
        <v>0</v>
      </c>
      <c r="AA80" s="247">
        <f>IFERROR(((+'Sim_Dm_MIP(IxI)'!AA80/'MIP(IxI)_TFEVP'!AA80)-1)*100,0)</f>
        <v>0</v>
      </c>
      <c r="AB80" s="247">
        <f>IFERROR(((+'Sim_Dm_MIP(IxI)'!AB80/'MIP(IxI)_TFEVP'!AB80)-1)*100,0)</f>
        <v>0</v>
      </c>
      <c r="AC80" s="247">
        <f>IFERROR(((+'Sim_Dm_MIP(IxI)'!AC80/'MIP(IxI)_TFEVP'!AC80)-1)*100,0)</f>
        <v>0</v>
      </c>
      <c r="AD80" s="247">
        <f>IFERROR(((+'Sim_Dm_MIP(IxI)'!AD80/'MIP(IxI)_TFEVP'!AD80)-1)*100,0)</f>
        <v>0</v>
      </c>
      <c r="AE80" s="247">
        <f>IFERROR(((+'Sim_Dm_MIP(IxI)'!AE80/'MIP(IxI)_TFEVP'!AE80)-1)*100,0)</f>
        <v>0</v>
      </c>
      <c r="AF80" s="247">
        <f>IFERROR(((+'Sim_Dm_MIP(IxI)'!AF80/'MIP(IxI)_TFEVP'!AF80)-1)*100,0)</f>
        <v>0</v>
      </c>
      <c r="AG80" s="247">
        <f>IFERROR(((+'Sim_Dm_MIP(IxI)'!AG80/'MIP(IxI)_TFEVP'!AG80)-1)*100,0)</f>
        <v>0</v>
      </c>
      <c r="AH80" s="247">
        <f>IFERROR(((+'Sim_Dm_MIP(IxI)'!AH80/'MIP(IxI)_TFEVP'!AH80)-1)*100,0)</f>
        <v>0</v>
      </c>
      <c r="AI80" s="247">
        <f>IFERROR(((+'Sim_Dm_MIP(IxI)'!AI80/'MIP(IxI)_TFEVP'!AI80)-1)*100,0)</f>
        <v>0</v>
      </c>
      <c r="AJ80" s="247">
        <f>IFERROR(((+'Sim_Dm_MIP(IxI)'!AJ80/'MIP(IxI)_TFEVP'!AJ80)-1)*100,0)</f>
        <v>0</v>
      </c>
      <c r="AK80" s="247">
        <f>IFERROR(((+'Sim_Dm_MIP(IxI)'!AK80/'MIP(IxI)_TFEVP'!AK80)-1)*100,0)</f>
        <v>0</v>
      </c>
      <c r="AL80" s="247">
        <f>IFERROR(((+'Sim_Dm_MIP(IxI)'!AL80/'MIP(IxI)_TFEVP'!AL80)-1)*100,0)</f>
        <v>0</v>
      </c>
      <c r="AM80" s="247">
        <f>IFERROR(((+'Sim_Dm_MIP(IxI)'!AM80/'MIP(IxI)_TFEVP'!AM80)-1)*100,0)</f>
        <v>0</v>
      </c>
      <c r="AN80" s="247">
        <f>IFERROR(((+'Sim_Dm_MIP(IxI)'!AN80/'MIP(IxI)_TFEVP'!AN80)-1)*100,0)</f>
        <v>0</v>
      </c>
      <c r="AO80" s="247">
        <f>IFERROR(((+'Sim_Dm_MIP(IxI)'!AO80/'MIP(IxI)_TFEVP'!AO80)-1)*100,0)</f>
        <v>0</v>
      </c>
      <c r="AP80" s="247">
        <f>IFERROR(((+'Sim_Dm_MIP(IxI)'!AP80/'MIP(IxI)_TFEVP'!AP80)-1)*100,0)</f>
        <v>0</v>
      </c>
      <c r="AQ80" s="247">
        <f>IFERROR(((+'Sim_Dm_MIP(IxI)'!AQ80/'MIP(IxI)_TFEVP'!AQ80)-1)*100,0)</f>
        <v>0</v>
      </c>
      <c r="AR80" s="247">
        <f>IFERROR(((+'Sim_Dm_MIP(IxI)'!AR80/'MIP(IxI)_TFEVP'!AR80)-1)*100,0)</f>
        <v>0</v>
      </c>
      <c r="AS80" s="247">
        <f>IFERROR(((+'Sim_Dm_MIP(IxI)'!AS80/'MIP(IxI)_TFEVP'!AS80)-1)*100,0)</f>
        <v>0</v>
      </c>
      <c r="AT80" s="247">
        <f>IFERROR(((+'Sim_Dm_MIP(IxI)'!AT80/'MIP(IxI)_TFEVP'!AT80)-1)*100,0)</f>
        <v>0</v>
      </c>
      <c r="AU80" s="247">
        <f>IFERROR(((+'Sim_Dm_MIP(IxI)'!AU80/'MIP(IxI)_TFEVP'!AU80)-1)*100,0)</f>
        <v>0</v>
      </c>
      <c r="AV80" s="247">
        <f>IFERROR(((+'Sim_Dm_MIP(IxI)'!AV80/'MIP(IxI)_TFEVP'!AV80)-1)*100,0)</f>
        <v>0</v>
      </c>
      <c r="AW80" s="247">
        <f>IFERROR(((+'Sim_Dm_MIP(IxI)'!AW80/'MIP(IxI)_TFEVP'!AW80)-1)*100,0)</f>
        <v>0</v>
      </c>
      <c r="AX80" s="247">
        <f>IFERROR(((+'Sim_Dm_MIP(IxI)'!AX80/'MIP(IxI)_TFEVP'!AX80)-1)*100,0)</f>
        <v>0</v>
      </c>
      <c r="AY80" s="247">
        <f>IFERROR(((+'Sim_Dm_MIP(IxI)'!AY80/'MIP(IxI)_TFEVP'!AY80)-1)*100,0)</f>
        <v>0</v>
      </c>
      <c r="AZ80" s="247">
        <f>IFERROR(((+'Sim_Dm_MIP(IxI)'!AZ80/'MIP(IxI)_TFEVP'!AZ80)-1)*100,0)</f>
        <v>0</v>
      </c>
      <c r="BA80" s="247">
        <f>IFERROR(((+'Sim_Dm_MIP(IxI)'!BA80/'MIP(IxI)_TFEVP'!BA80)-1)*100,0)</f>
        <v>0</v>
      </c>
      <c r="BB80" s="247">
        <f>IFERROR(((+'Sim_Dm_MIP(IxI)'!BB80/'MIP(IxI)_TFEVP'!BB80)-1)*100,0)</f>
        <v>0</v>
      </c>
      <c r="BC80" s="247">
        <f>IFERROR(((+'Sim_Dm_MIP(IxI)'!BC80/'MIP(IxI)_TFEVP'!BC80)-1)*100,0)</f>
        <v>0</v>
      </c>
      <c r="BD80" s="247">
        <f>IFERROR(((+'Sim_Dm_MIP(IxI)'!BD80/'MIP(IxI)_TFEVP'!BD80)-1)*100,0)</f>
        <v>0</v>
      </c>
      <c r="BE80" s="247">
        <f>IFERROR(((+'Sim_Dm_MIP(IxI)'!BE80/'MIP(IxI)_TFEVP'!BE80)-1)*100,0)</f>
        <v>0</v>
      </c>
      <c r="BF80" s="247">
        <f>IFERROR(((+'Sim_Dm_MIP(IxI)'!BF80/'MIP(IxI)_TFEVP'!BF80)-1)*100,0)</f>
        <v>0</v>
      </c>
      <c r="BG80" s="247">
        <f>IFERROR(((+'Sim_Dm_MIP(IxI)'!BG80/'MIP(IxI)_TFEVP'!BG80)-1)*100,0)</f>
        <v>0</v>
      </c>
      <c r="BH80" s="247">
        <f>IFERROR(((+'Sim_Dm_MIP(IxI)'!BH80/'MIP(IxI)_TFEVP'!BH80)-1)*100,0)</f>
        <v>0</v>
      </c>
      <c r="BI80" s="247">
        <f>IFERROR(((+'Sim_Dm_MIP(IxI)'!BI80/'MIP(IxI)_TFEVP'!BI80)-1)*100,0)</f>
        <v>0</v>
      </c>
      <c r="BJ80" s="247">
        <f>IFERROR(((+'Sim_Dm_MIP(IxI)'!BJ80/'MIP(IxI)_TFEVP'!BJ80)-1)*100,0)</f>
        <v>0</v>
      </c>
      <c r="BK80" s="247">
        <f>IFERROR(((+'Sim_Dm_MIP(IxI)'!BK80/'MIP(IxI)_TFEVP'!BK80)-1)*100,0)</f>
        <v>0</v>
      </c>
      <c r="BL80" s="247">
        <f>IFERROR(((+'Sim_Dm_MIP(IxI)'!BL80/'MIP(IxI)_TFEVP'!BL80)-1)*100,0)</f>
        <v>0</v>
      </c>
      <c r="BM80" s="247">
        <f>IFERROR(((+'Sim_Dm_MIP(IxI)'!BM80/'MIP(IxI)_TFEVP'!BM80)-1)*100,0)</f>
        <v>0</v>
      </c>
      <c r="BN80" s="247">
        <f>IFERROR(((+'Sim_Dm_MIP(IxI)'!BN80/'MIP(IxI)_TFEVP'!BN80)-1)*100,0)</f>
        <v>0</v>
      </c>
      <c r="BO80" s="247">
        <f>IFERROR(((+'Sim_Dm_MIP(IxI)'!BO80/'MIP(IxI)_TFEVP'!BO80)-1)*100,0)</f>
        <v>0</v>
      </c>
      <c r="BP80" s="247">
        <f>IFERROR(((+'Sim_Dm_MIP(IxI)'!BP80/'MIP(IxI)_TFEVP'!BP80)-1)*100,0)</f>
        <v>0</v>
      </c>
      <c r="BQ80" s="247">
        <f>IFERROR(((+'Sim_Dm_MIP(IxI)'!BQ80/'MIP(IxI)_TFEVP'!BQ80)-1)*100,0)</f>
        <v>0</v>
      </c>
      <c r="BR80" s="247">
        <f>IFERROR(((+'Sim_Dm_MIP(IxI)'!BR80/'MIP(IxI)_TFEVP'!BR80)-1)*100,0)</f>
        <v>0</v>
      </c>
      <c r="BS80" s="247">
        <f>IFERROR(((+'Sim_Dm_MIP(IxI)'!BS80/'MIP(IxI)_TFEVP'!BS80)-1)*100,0)</f>
        <v>0</v>
      </c>
      <c r="BT80" s="247">
        <f>IFERROR(((+'Sim_Dm_MIP(IxI)'!BT80/'MIP(IxI)_TFEVP'!BT80)-1)*100,0)</f>
        <v>0</v>
      </c>
      <c r="BU80" s="247">
        <f>IFERROR(((+'Sim_Dm_MIP(IxI)'!BU80/'MIP(IxI)_TFEVP'!BU80)-1)*100,0)</f>
        <v>0</v>
      </c>
      <c r="BV80" s="247">
        <f>IFERROR(((+'Sim_Dm_MIP(IxI)'!BV80/'MIP(IxI)_TFEVP'!BV80)-1)*100,0)</f>
        <v>0</v>
      </c>
      <c r="BW80" s="247">
        <f>IFERROR(((+'Sim_Dm_MIP(IxI)'!BW80/'MIP(IxI)_TFEVP'!BW80)-1)*100,0)</f>
        <v>0</v>
      </c>
      <c r="BX80" s="247">
        <f>IFERROR(((+'Sim_Dm_MIP(IxI)'!BX80/'MIP(IxI)_TFEVP'!BX80)-1)*100,0)</f>
        <v>0</v>
      </c>
      <c r="BY80" s="247">
        <f>IFERROR(((+'Sim_Dm_MIP(IxI)'!BY80/'MIP(IxI)_TFEVP'!BY80)-1)*100,0)</f>
        <v>0</v>
      </c>
      <c r="BZ80" s="247">
        <f>IFERROR(((+'Sim_Dm_MIP(IxI)'!BZ80/'MIP(IxI)_TFEVP'!BZ80)-1)*100,0)</f>
        <v>0</v>
      </c>
      <c r="CA80" s="265">
        <f>IFERROR(((+'Sim_Dm_MIP(IxI)'!CA80/'MIP(IxI)_TFEVP'!CA80)-1)*100,0)</f>
        <v>0</v>
      </c>
      <c r="CB80" s="256">
        <f>IFERROR(((+'Sim_Dm_MIP(IxI)'!CB80/'MIP(IxI)_TFEVP'!CB80)-1)*100,0)</f>
        <v>0</v>
      </c>
      <c r="CC80" s="246">
        <f>IFERROR(((+'Sim_Dm_MIP(IxI)'!CC80/'MIP(IxI)_TFEVP'!CC80)-1)*100,0)</f>
        <v>0</v>
      </c>
      <c r="CD80" s="247">
        <f>IFERROR(((+'Sim_Dm_MIP(IxI)'!CD80/'MIP(IxI)_TFEVP'!CD80)-1)*100,0)</f>
        <v>0</v>
      </c>
      <c r="CE80" s="247">
        <f>IFERROR(((+'Sim_Dm_MIP(IxI)'!CE80/'MIP(IxI)_TFEVP'!CE80)-1)*100,0)</f>
        <v>0</v>
      </c>
      <c r="CF80" s="247">
        <f>IFERROR(((+'Sim_Dm_MIP(IxI)'!CF80/'MIP(IxI)_TFEVP'!CF80)-1)*100,0)</f>
        <v>0</v>
      </c>
      <c r="CG80" s="247">
        <f>IFERROR(((+'Sim_Dm_MIP(IxI)'!CG80/'MIP(IxI)_TFEVP'!CG80)-1)*100,0)</f>
        <v>0</v>
      </c>
      <c r="CH80" s="248">
        <f>IFERROR(((+'Sim_Dm_MIP(IxI)'!CH80/'MIP(IxI)_TFEVP'!CH80)-1)*100,0)</f>
        <v>0</v>
      </c>
      <c r="CI80" s="279">
        <f>IFERROR(((+'Sim_Dm_MIP(IxI)'!CI80/'MIP(IxI)_TFEVP'!CI80)-1)*100,0)</f>
        <v>0</v>
      </c>
    </row>
    <row r="81" spans="1:90" ht="19.5" x14ac:dyDescent="0.25">
      <c r="B81" s="42" t="s">
        <v>72</v>
      </c>
      <c r="C81" s="43" t="s">
        <v>183</v>
      </c>
      <c r="D81" s="246">
        <f>IFERROR(((+'Sim_Dm_MIP(IxI)'!D81/'MIP(IxI)_TFEVP'!D81)-1)*100,0)</f>
        <v>2.886579864025407E-13</v>
      </c>
      <c r="E81" s="247">
        <f>IFERROR(((+'Sim_Dm_MIP(IxI)'!E81/'MIP(IxI)_TFEVP'!E81)-1)*100,0)</f>
        <v>2.2204460492503131E-13</v>
      </c>
      <c r="F81" s="247">
        <f>IFERROR(((+'Sim_Dm_MIP(IxI)'!F81/'MIP(IxI)_TFEVP'!F81)-1)*100,0)</f>
        <v>-2.2204460492503131E-13</v>
      </c>
      <c r="G81" s="247">
        <f>IFERROR(((+'Sim_Dm_MIP(IxI)'!G81/'MIP(IxI)_TFEVP'!G81)-1)*100,0)</f>
        <v>-8.8817841970012523E-14</v>
      </c>
      <c r="H81" s="247">
        <f>IFERROR(((+'Sim_Dm_MIP(IxI)'!H81/'MIP(IxI)_TFEVP'!H81)-1)*100,0)</f>
        <v>-3.8857805861880479E-13</v>
      </c>
      <c r="I81" s="247">
        <f>IFERROR(((+'Sim_Dm_MIP(IxI)'!I81/'MIP(IxI)_TFEVP'!I81)-1)*100,0)</f>
        <v>1.9984014443252818E-13</v>
      </c>
      <c r="J81" s="247">
        <f>IFERROR(((+'Sim_Dm_MIP(IxI)'!J81/'MIP(IxI)_TFEVP'!J81)-1)*100,0)</f>
        <v>-1.7763568394002505E-13</v>
      </c>
      <c r="K81" s="247">
        <f>IFERROR(((+'Sim_Dm_MIP(IxI)'!K81/'MIP(IxI)_TFEVP'!K81)-1)*100,0)</f>
        <v>4.4408920985006262E-14</v>
      </c>
      <c r="L81" s="247">
        <f>IFERROR(((+'Sim_Dm_MIP(IxI)'!L81/'MIP(IxI)_TFEVP'!L81)-1)*100,0)</f>
        <v>2.2204460492503131E-13</v>
      </c>
      <c r="M81" s="247">
        <f>IFERROR(((+'Sim_Dm_MIP(IxI)'!M81/'MIP(IxI)_TFEVP'!M81)-1)*100,0)</f>
        <v>-1.7763568394002505E-13</v>
      </c>
      <c r="N81" s="247">
        <f>IFERROR(((+'Sim_Dm_MIP(IxI)'!N81/'MIP(IxI)_TFEVP'!N81)-1)*100,0)</f>
        <v>3.9968028886505635E-13</v>
      </c>
      <c r="O81" s="247">
        <f>IFERROR(((+'Sim_Dm_MIP(IxI)'!O81/'MIP(IxI)_TFEVP'!O81)-1)*100,0)</f>
        <v>-8.8817841970012523E-14</v>
      </c>
      <c r="P81" s="247">
        <f>IFERROR(((+'Sim_Dm_MIP(IxI)'!P81/'MIP(IxI)_TFEVP'!P81)-1)*100,0)</f>
        <v>-2.4424906541753444E-13</v>
      </c>
      <c r="Q81" s="247">
        <f>IFERROR(((+'Sim_Dm_MIP(IxI)'!Q81/'MIP(IxI)_TFEVP'!Q81)-1)*100,0)</f>
        <v>0</v>
      </c>
      <c r="R81" s="247">
        <f>IFERROR(((+'Sim_Dm_MIP(IxI)'!R81/'MIP(IxI)_TFEVP'!R81)-1)*100,0)</f>
        <v>-5.3290705182007514E-13</v>
      </c>
      <c r="S81" s="247">
        <f>IFERROR(((+'Sim_Dm_MIP(IxI)'!S81/'MIP(IxI)_TFEVP'!S81)-1)*100,0)</f>
        <v>-4.6629367034256575E-13</v>
      </c>
      <c r="T81" s="247">
        <f>IFERROR(((+'Sim_Dm_MIP(IxI)'!T81/'MIP(IxI)_TFEVP'!T81)-1)*100,0)</f>
        <v>1.9984014443252818E-13</v>
      </c>
      <c r="U81" s="247">
        <f>IFERROR(((+'Sim_Dm_MIP(IxI)'!U81/'MIP(IxI)_TFEVP'!U81)-1)*100,0)</f>
        <v>-3.5527136788005009E-13</v>
      </c>
      <c r="V81" s="247">
        <f>IFERROR(((+'Sim_Dm_MIP(IxI)'!V81/'MIP(IxI)_TFEVP'!V81)-1)*100,0)</f>
        <v>-4.1078251911130792E-13</v>
      </c>
      <c r="W81" s="247">
        <f>IFERROR(((+'Sim_Dm_MIP(IxI)'!W81/'MIP(IxI)_TFEVP'!W81)-1)*100,0)</f>
        <v>-1.3322676295501878E-13</v>
      </c>
      <c r="X81" s="247">
        <f>IFERROR(((+'Sim_Dm_MIP(IxI)'!X81/'MIP(IxI)_TFEVP'!X81)-1)*100,0)</f>
        <v>1.5543122344752192E-13</v>
      </c>
      <c r="Y81" s="247">
        <f>IFERROR(((+'Sim_Dm_MIP(IxI)'!Y81/'MIP(IxI)_TFEVP'!Y81)-1)*100,0)</f>
        <v>-2.4424906541753444E-13</v>
      </c>
      <c r="Z81" s="247">
        <f>IFERROR(((+'Sim_Dm_MIP(IxI)'!Z81/'MIP(IxI)_TFEVP'!Z81)-1)*100,0)</f>
        <v>7.1054273576010019E-13</v>
      </c>
      <c r="AA81" s="247">
        <f>IFERROR(((+'Sim_Dm_MIP(IxI)'!AA81/'MIP(IxI)_TFEVP'!AA81)-1)*100,0)</f>
        <v>6.6613381477509392E-14</v>
      </c>
      <c r="AB81" s="247">
        <f>IFERROR(((+'Sim_Dm_MIP(IxI)'!AB81/'MIP(IxI)_TFEVP'!AB81)-1)*100,0)</f>
        <v>1.7763568394002505E-13</v>
      </c>
      <c r="AC81" s="247">
        <f>IFERROR(((+'Sim_Dm_MIP(IxI)'!AC81/'MIP(IxI)_TFEVP'!AC81)-1)*100,0)</f>
        <v>-3.4416913763379853E-13</v>
      </c>
      <c r="AD81" s="247">
        <f>IFERROR(((+'Sim_Dm_MIP(IxI)'!AD81/'MIP(IxI)_TFEVP'!AD81)-1)*100,0)</f>
        <v>-1.5543122344752192E-13</v>
      </c>
      <c r="AE81" s="247">
        <f>IFERROR(((+'Sim_Dm_MIP(IxI)'!AE81/'MIP(IxI)_TFEVP'!AE81)-1)*100,0)</f>
        <v>-6.6613381477509392E-14</v>
      </c>
      <c r="AF81" s="247">
        <f>IFERROR(((+'Sim_Dm_MIP(IxI)'!AF81/'MIP(IxI)_TFEVP'!AF81)-1)*100,0)</f>
        <v>2.2204460492503131E-14</v>
      </c>
      <c r="AG81" s="247">
        <f>IFERROR(((+'Sim_Dm_MIP(IxI)'!AG81/'MIP(IxI)_TFEVP'!AG81)-1)*100,0)</f>
        <v>1.3322676295501878E-13</v>
      </c>
      <c r="AH81" s="247">
        <f>IFERROR(((+'Sim_Dm_MIP(IxI)'!AH81/'MIP(IxI)_TFEVP'!AH81)-1)*100,0)</f>
        <v>1.5543122344752192E-13</v>
      </c>
      <c r="AI81" s="247">
        <f>IFERROR(((+'Sim_Dm_MIP(IxI)'!AI81/'MIP(IxI)_TFEVP'!AI81)-1)*100,0)</f>
        <v>3.7747582837255322E-13</v>
      </c>
      <c r="AJ81" s="247">
        <f>IFERROR(((+'Sim_Dm_MIP(IxI)'!AJ81/'MIP(IxI)_TFEVP'!AJ81)-1)*100,0)</f>
        <v>-7.5495165674510645E-13</v>
      </c>
      <c r="AK81" s="247">
        <f>IFERROR(((+'Sim_Dm_MIP(IxI)'!AK81/'MIP(IxI)_TFEVP'!AK81)-1)*100,0)</f>
        <v>2.2204460492503131E-13</v>
      </c>
      <c r="AL81" s="247">
        <f>IFERROR(((+'Sim_Dm_MIP(IxI)'!AL81/'MIP(IxI)_TFEVP'!AL81)-1)*100,0)</f>
        <v>2.2204460492503131E-14</v>
      </c>
      <c r="AM81" s="247">
        <f>IFERROR(((+'Sim_Dm_MIP(IxI)'!AM81/'MIP(IxI)_TFEVP'!AM81)-1)*100,0)</f>
        <v>5.773159728050814E-13</v>
      </c>
      <c r="AN81" s="247">
        <f>IFERROR(((+'Sim_Dm_MIP(IxI)'!AN81/'MIP(IxI)_TFEVP'!AN81)-1)*100,0)</f>
        <v>-2.2204460492503131E-14</v>
      </c>
      <c r="AO81" s="247">
        <f>IFERROR(((+'Sim_Dm_MIP(IxI)'!AO81/'MIP(IxI)_TFEVP'!AO81)-1)*100,0)</f>
        <v>-4.3298697960381105E-13</v>
      </c>
      <c r="AP81" s="247">
        <f>IFERROR(((+'Sim_Dm_MIP(IxI)'!AP81/'MIP(IxI)_TFEVP'!AP81)-1)*100,0)</f>
        <v>3.3306690738754696E-13</v>
      </c>
      <c r="AQ81" s="247">
        <f>IFERROR(((+'Sim_Dm_MIP(IxI)'!AQ81/'MIP(IxI)_TFEVP'!AQ81)-1)*100,0)</f>
        <v>5.9952043329758453E-13</v>
      </c>
      <c r="AR81" s="247">
        <f>IFERROR(((+'Sim_Dm_MIP(IxI)'!AR81/'MIP(IxI)_TFEVP'!AR81)-1)*100,0)</f>
        <v>2.886579864025407E-13</v>
      </c>
      <c r="AS81" s="247">
        <f>IFERROR(((+'Sim_Dm_MIP(IxI)'!AS81/'MIP(IxI)_TFEVP'!AS81)-1)*100,0)</f>
        <v>2.6645352591003757E-13</v>
      </c>
      <c r="AT81" s="247">
        <f>IFERROR(((+'Sim_Dm_MIP(IxI)'!AT81/'MIP(IxI)_TFEVP'!AT81)-1)*100,0)</f>
        <v>-2.3314683517128287E-13</v>
      </c>
      <c r="AU81" s="247">
        <f>IFERROR(((+'Sim_Dm_MIP(IxI)'!AU81/'MIP(IxI)_TFEVP'!AU81)-1)*100,0)</f>
        <v>2.2204460492503131E-14</v>
      </c>
      <c r="AV81" s="247">
        <f>IFERROR(((+'Sim_Dm_MIP(IxI)'!AV81/'MIP(IxI)_TFEVP'!AV81)-1)*100,0)</f>
        <v>-1.4432899320127035E-13</v>
      </c>
      <c r="AW81" s="247">
        <f>IFERROR(((+'Sim_Dm_MIP(IxI)'!AW81/'MIP(IxI)_TFEVP'!AW81)-1)*100,0)</f>
        <v>-2.886579864025407E-13</v>
      </c>
      <c r="AX81" s="247">
        <f>IFERROR(((+'Sim_Dm_MIP(IxI)'!AX81/'MIP(IxI)_TFEVP'!AX81)-1)*100,0)</f>
        <v>8.8817841970012523E-14</v>
      </c>
      <c r="AY81" s="247">
        <f>IFERROR(((+'Sim_Dm_MIP(IxI)'!AY81/'MIP(IxI)_TFEVP'!AY81)-1)*100,0)</f>
        <v>-1.7763568394002505E-13</v>
      </c>
      <c r="AZ81" s="247">
        <f>IFERROR(((+'Sim_Dm_MIP(IxI)'!AZ81/'MIP(IxI)_TFEVP'!AZ81)-1)*100,0)</f>
        <v>-1.9984014443252818E-13</v>
      </c>
      <c r="BA81" s="247">
        <f>IFERROR(((+'Sim_Dm_MIP(IxI)'!BA81/'MIP(IxI)_TFEVP'!BA81)-1)*100,0)</f>
        <v>-4.4408920985006262E-13</v>
      </c>
      <c r="BB81" s="247">
        <f>IFERROR(((+'Sim_Dm_MIP(IxI)'!BB81/'MIP(IxI)_TFEVP'!BB81)-1)*100,0)</f>
        <v>-3.4416913763379853E-13</v>
      </c>
      <c r="BC81" s="247">
        <f>IFERROR(((+'Sim_Dm_MIP(IxI)'!BC81/'MIP(IxI)_TFEVP'!BC81)-1)*100,0)</f>
        <v>2.4424906541753444E-13</v>
      </c>
      <c r="BD81" s="247">
        <f>IFERROR(((+'Sim_Dm_MIP(IxI)'!BD81/'MIP(IxI)_TFEVP'!BD81)-1)*100,0)</f>
        <v>-7.7715611723760958E-14</v>
      </c>
      <c r="BE81" s="247">
        <f>IFERROR(((+'Sim_Dm_MIP(IxI)'!BE81/'MIP(IxI)_TFEVP'!BE81)-1)*100,0)</f>
        <v>2.2204460492503131E-13</v>
      </c>
      <c r="BF81" s="247">
        <f>IFERROR(((+'Sim_Dm_MIP(IxI)'!BF81/'MIP(IxI)_TFEVP'!BF81)-1)*100,0)</f>
        <v>-1.1102230246251565E-14</v>
      </c>
      <c r="BG81" s="247">
        <f>IFERROR(((+'Sim_Dm_MIP(IxI)'!BG81/'MIP(IxI)_TFEVP'!BG81)-1)*100,0)</f>
        <v>-2.3314683517128287E-13</v>
      </c>
      <c r="BH81" s="247">
        <f>IFERROR(((+'Sim_Dm_MIP(IxI)'!BH81/'MIP(IxI)_TFEVP'!BH81)-1)*100,0)</f>
        <v>-4.4408920985006262E-13</v>
      </c>
      <c r="BI81" s="247">
        <f>IFERROR(((+'Sim_Dm_MIP(IxI)'!BI81/'MIP(IxI)_TFEVP'!BI81)-1)*100,0)</f>
        <v>-2.55351295663786E-13</v>
      </c>
      <c r="BJ81" s="247">
        <f>IFERROR(((+'Sim_Dm_MIP(IxI)'!BJ81/'MIP(IxI)_TFEVP'!BJ81)-1)*100,0)</f>
        <v>-5.440092820663267E-13</v>
      </c>
      <c r="BK81" s="247">
        <f>IFERROR(((+'Sim_Dm_MIP(IxI)'!BK81/'MIP(IxI)_TFEVP'!BK81)-1)*100,0)</f>
        <v>2.2204460492503131E-13</v>
      </c>
      <c r="BL81" s="247">
        <f>IFERROR(((+'Sim_Dm_MIP(IxI)'!BL81/'MIP(IxI)_TFEVP'!BL81)-1)*100,0)</f>
        <v>4.4408920985006262E-14</v>
      </c>
      <c r="BM81" s="247">
        <f>IFERROR(((+'Sim_Dm_MIP(IxI)'!BM81/'MIP(IxI)_TFEVP'!BM81)-1)*100,0)</f>
        <v>-1.3322676295501878E-13</v>
      </c>
      <c r="BN81" s="247">
        <f>IFERROR(((+'Sim_Dm_MIP(IxI)'!BN81/'MIP(IxI)_TFEVP'!BN81)-1)*100,0)</f>
        <v>2.4424906541753444E-13</v>
      </c>
      <c r="BO81" s="247">
        <f>IFERROR(((+'Sim_Dm_MIP(IxI)'!BO81/'MIP(IxI)_TFEVP'!BO81)-1)*100,0)</f>
        <v>-1.9984014443252818E-13</v>
      </c>
      <c r="BP81" s="247">
        <f>IFERROR(((+'Sim_Dm_MIP(IxI)'!BP81/'MIP(IxI)_TFEVP'!BP81)-1)*100,0)</f>
        <v>-1.4432899320127035E-13</v>
      </c>
      <c r="BQ81" s="247">
        <f>IFERROR(((+'Sim_Dm_MIP(IxI)'!BQ81/'MIP(IxI)_TFEVP'!BQ81)-1)*100,0)</f>
        <v>0</v>
      </c>
      <c r="BR81" s="247">
        <f>IFERROR(((+'Sim_Dm_MIP(IxI)'!BR81/'MIP(IxI)_TFEVP'!BR81)-1)*100,0)</f>
        <v>2.4424906541753444E-13</v>
      </c>
      <c r="BS81" s="247">
        <f>IFERROR(((+'Sim_Dm_MIP(IxI)'!BS81/'MIP(IxI)_TFEVP'!BS81)-1)*100,0)</f>
        <v>-1.9984014443252818E-13</v>
      </c>
      <c r="BT81" s="247">
        <f>IFERROR(((+'Sim_Dm_MIP(IxI)'!BT81/'MIP(IxI)_TFEVP'!BT81)-1)*100,0)</f>
        <v>6.6613381477509392E-14</v>
      </c>
      <c r="BU81" s="247">
        <f>IFERROR(((+'Sim_Dm_MIP(IxI)'!BU81/'MIP(IxI)_TFEVP'!BU81)-1)*100,0)</f>
        <v>-5.440092820663267E-13</v>
      </c>
      <c r="BV81" s="247">
        <f>IFERROR(((+'Sim_Dm_MIP(IxI)'!BV81/'MIP(IxI)_TFEVP'!BV81)-1)*100,0)</f>
        <v>-1.1102230246251565E-14</v>
      </c>
      <c r="BW81" s="247">
        <f>IFERROR(((+'Sim_Dm_MIP(IxI)'!BW81/'MIP(IxI)_TFEVP'!BW81)-1)*100,0)</f>
        <v>2.6645352591003757E-13</v>
      </c>
      <c r="BX81" s="247">
        <f>IFERROR(((+'Sim_Dm_MIP(IxI)'!BX81/'MIP(IxI)_TFEVP'!BX81)-1)*100,0)</f>
        <v>-2.55351295663786E-13</v>
      </c>
      <c r="BY81" s="247">
        <f>IFERROR(((+'Sim_Dm_MIP(IxI)'!BY81/'MIP(IxI)_TFEVP'!BY81)-1)*100,0)</f>
        <v>-7.7715611723760958E-14</v>
      </c>
      <c r="BZ81" s="247">
        <f>IFERROR(((+'Sim_Dm_MIP(IxI)'!BZ81/'MIP(IxI)_TFEVP'!BZ81)-1)*100,0)</f>
        <v>-3.3306690738754696E-13</v>
      </c>
      <c r="CA81" s="265">
        <f>IFERROR(((+'Sim_Dm_MIP(IxI)'!CA81/'MIP(IxI)_TFEVP'!CA81)-1)*100,0)</f>
        <v>0</v>
      </c>
      <c r="CB81" s="256">
        <f>IFERROR(((+'Sim_Dm_MIP(IxI)'!CB81/'MIP(IxI)_TFEVP'!CB81)-1)*100,0)</f>
        <v>-1.4432899320127035E-13</v>
      </c>
      <c r="CC81" s="246">
        <f>IFERROR(((+'Sim_Dm_MIP(IxI)'!CC81/'MIP(IxI)_TFEVP'!CC81)-1)*100,0)</f>
        <v>0</v>
      </c>
      <c r="CD81" s="247">
        <f>IFERROR(((+'Sim_Dm_MIP(IxI)'!CD81/'MIP(IxI)_TFEVP'!CD81)-1)*100,0)</f>
        <v>0</v>
      </c>
      <c r="CE81" s="247">
        <f>IFERROR(((+'Sim_Dm_MIP(IxI)'!CE81/'MIP(IxI)_TFEVP'!CE81)-1)*100,0)</f>
        <v>0</v>
      </c>
      <c r="CF81" s="247">
        <f>IFERROR(((+'Sim_Dm_MIP(IxI)'!CF81/'MIP(IxI)_TFEVP'!CF81)-1)*100,0)</f>
        <v>0</v>
      </c>
      <c r="CG81" s="247">
        <f>IFERROR(((+'Sim_Dm_MIP(IxI)'!CG81/'MIP(IxI)_TFEVP'!CG81)-1)*100,0)</f>
        <v>0</v>
      </c>
      <c r="CH81" s="248">
        <f>IFERROR(((+'Sim_Dm_MIP(IxI)'!CH81/'MIP(IxI)_TFEVP'!CH81)-1)*100,0)</f>
        <v>0</v>
      </c>
      <c r="CI81" s="279">
        <f>IFERROR(((+'Sim_Dm_MIP(IxI)'!CI81/'MIP(IxI)_TFEVP'!CI81)-1)*100,0)</f>
        <v>-7.7715611723760958E-14</v>
      </c>
    </row>
    <row r="82" spans="1:90" ht="19.5" x14ac:dyDescent="0.25">
      <c r="B82" s="42" t="s">
        <v>73</v>
      </c>
      <c r="C82" s="43" t="s">
        <v>184</v>
      </c>
      <c r="D82" s="246">
        <f>IFERROR(((+'Sim_Dm_MIP(IxI)'!D82/'MIP(IxI)_TFEVP'!D82)-1)*100,0)</f>
        <v>0</v>
      </c>
      <c r="E82" s="247">
        <f>IFERROR(((+'Sim_Dm_MIP(IxI)'!E82/'MIP(IxI)_TFEVP'!E82)-1)*100,0)</f>
        <v>0</v>
      </c>
      <c r="F82" s="247">
        <f>IFERROR(((+'Sim_Dm_MIP(IxI)'!F82/'MIP(IxI)_TFEVP'!F82)-1)*100,0)</f>
        <v>0</v>
      </c>
      <c r="G82" s="247">
        <f>IFERROR(((+'Sim_Dm_MIP(IxI)'!G82/'MIP(IxI)_TFEVP'!G82)-1)*100,0)</f>
        <v>0</v>
      </c>
      <c r="H82" s="247">
        <f>IFERROR(((+'Sim_Dm_MIP(IxI)'!H82/'MIP(IxI)_TFEVP'!H82)-1)*100,0)</f>
        <v>0</v>
      </c>
      <c r="I82" s="247">
        <f>IFERROR(((+'Sim_Dm_MIP(IxI)'!I82/'MIP(IxI)_TFEVP'!I82)-1)*100,0)</f>
        <v>0</v>
      </c>
      <c r="J82" s="247">
        <f>IFERROR(((+'Sim_Dm_MIP(IxI)'!J82/'MIP(IxI)_TFEVP'!J82)-1)*100,0)</f>
        <v>0</v>
      </c>
      <c r="K82" s="247">
        <f>IFERROR(((+'Sim_Dm_MIP(IxI)'!K82/'MIP(IxI)_TFEVP'!K82)-1)*100,0)</f>
        <v>0</v>
      </c>
      <c r="L82" s="247">
        <f>IFERROR(((+'Sim_Dm_MIP(IxI)'!L82/'MIP(IxI)_TFEVP'!L82)-1)*100,0)</f>
        <v>0</v>
      </c>
      <c r="M82" s="247">
        <f>IFERROR(((+'Sim_Dm_MIP(IxI)'!M82/'MIP(IxI)_TFEVP'!M82)-1)*100,0)</f>
        <v>0</v>
      </c>
      <c r="N82" s="247">
        <f>IFERROR(((+'Sim_Dm_MIP(IxI)'!N82/'MIP(IxI)_TFEVP'!N82)-1)*100,0)</f>
        <v>0</v>
      </c>
      <c r="O82" s="247">
        <f>IFERROR(((+'Sim_Dm_MIP(IxI)'!O82/'MIP(IxI)_TFEVP'!O82)-1)*100,0)</f>
        <v>0</v>
      </c>
      <c r="P82" s="247">
        <f>IFERROR(((+'Sim_Dm_MIP(IxI)'!P82/'MIP(IxI)_TFEVP'!P82)-1)*100,0)</f>
        <v>0</v>
      </c>
      <c r="Q82" s="247">
        <f>IFERROR(((+'Sim_Dm_MIP(IxI)'!Q82/'MIP(IxI)_TFEVP'!Q82)-1)*100,0)</f>
        <v>0</v>
      </c>
      <c r="R82" s="247">
        <f>IFERROR(((+'Sim_Dm_MIP(IxI)'!R82/'MIP(IxI)_TFEVP'!R82)-1)*100,0)</f>
        <v>0</v>
      </c>
      <c r="S82" s="247">
        <f>IFERROR(((+'Sim_Dm_MIP(IxI)'!S82/'MIP(IxI)_TFEVP'!S82)-1)*100,0)</f>
        <v>0</v>
      </c>
      <c r="T82" s="247">
        <f>IFERROR(((+'Sim_Dm_MIP(IxI)'!T82/'MIP(IxI)_TFEVP'!T82)-1)*100,0)</f>
        <v>0</v>
      </c>
      <c r="U82" s="247">
        <f>IFERROR(((+'Sim_Dm_MIP(IxI)'!U82/'MIP(IxI)_TFEVP'!U82)-1)*100,0)</f>
        <v>0</v>
      </c>
      <c r="V82" s="247">
        <f>IFERROR(((+'Sim_Dm_MIP(IxI)'!V82/'MIP(IxI)_TFEVP'!V82)-1)*100,0)</f>
        <v>0</v>
      </c>
      <c r="W82" s="247">
        <f>IFERROR(((+'Sim_Dm_MIP(IxI)'!W82/'MIP(IxI)_TFEVP'!W82)-1)*100,0)</f>
        <v>0</v>
      </c>
      <c r="X82" s="247">
        <f>IFERROR(((+'Sim_Dm_MIP(IxI)'!X82/'MIP(IxI)_TFEVP'!X82)-1)*100,0)</f>
        <v>0</v>
      </c>
      <c r="Y82" s="247">
        <f>IFERROR(((+'Sim_Dm_MIP(IxI)'!Y82/'MIP(IxI)_TFEVP'!Y82)-1)*100,0)</f>
        <v>0</v>
      </c>
      <c r="Z82" s="247">
        <f>IFERROR(((+'Sim_Dm_MIP(IxI)'!Z82/'MIP(IxI)_TFEVP'!Z82)-1)*100,0)</f>
        <v>0</v>
      </c>
      <c r="AA82" s="247">
        <f>IFERROR(((+'Sim_Dm_MIP(IxI)'!AA82/'MIP(IxI)_TFEVP'!AA82)-1)*100,0)</f>
        <v>0</v>
      </c>
      <c r="AB82" s="247">
        <f>IFERROR(((+'Sim_Dm_MIP(IxI)'!AB82/'MIP(IxI)_TFEVP'!AB82)-1)*100,0)</f>
        <v>0</v>
      </c>
      <c r="AC82" s="247">
        <f>IFERROR(((+'Sim_Dm_MIP(IxI)'!AC82/'MIP(IxI)_TFEVP'!AC82)-1)*100,0)</f>
        <v>0</v>
      </c>
      <c r="AD82" s="247">
        <f>IFERROR(((+'Sim_Dm_MIP(IxI)'!AD82/'MIP(IxI)_TFEVP'!AD82)-1)*100,0)</f>
        <v>0</v>
      </c>
      <c r="AE82" s="247">
        <f>IFERROR(((+'Sim_Dm_MIP(IxI)'!AE82/'MIP(IxI)_TFEVP'!AE82)-1)*100,0)</f>
        <v>0</v>
      </c>
      <c r="AF82" s="247">
        <f>IFERROR(((+'Sim_Dm_MIP(IxI)'!AF82/'MIP(IxI)_TFEVP'!AF82)-1)*100,0)</f>
        <v>0</v>
      </c>
      <c r="AG82" s="247">
        <f>IFERROR(((+'Sim_Dm_MIP(IxI)'!AG82/'MIP(IxI)_TFEVP'!AG82)-1)*100,0)</f>
        <v>0</v>
      </c>
      <c r="AH82" s="247">
        <f>IFERROR(((+'Sim_Dm_MIP(IxI)'!AH82/'MIP(IxI)_TFEVP'!AH82)-1)*100,0)</f>
        <v>0</v>
      </c>
      <c r="AI82" s="247">
        <f>IFERROR(((+'Sim_Dm_MIP(IxI)'!AI82/'MIP(IxI)_TFEVP'!AI82)-1)*100,0)</f>
        <v>0</v>
      </c>
      <c r="AJ82" s="247">
        <f>IFERROR(((+'Sim_Dm_MIP(IxI)'!AJ82/'MIP(IxI)_TFEVP'!AJ82)-1)*100,0)</f>
        <v>0</v>
      </c>
      <c r="AK82" s="247">
        <f>IFERROR(((+'Sim_Dm_MIP(IxI)'!AK82/'MIP(IxI)_TFEVP'!AK82)-1)*100,0)</f>
        <v>0</v>
      </c>
      <c r="AL82" s="247">
        <f>IFERROR(((+'Sim_Dm_MIP(IxI)'!AL82/'MIP(IxI)_TFEVP'!AL82)-1)*100,0)</f>
        <v>0</v>
      </c>
      <c r="AM82" s="247">
        <f>IFERROR(((+'Sim_Dm_MIP(IxI)'!AM82/'MIP(IxI)_TFEVP'!AM82)-1)*100,0)</f>
        <v>0</v>
      </c>
      <c r="AN82" s="247">
        <f>IFERROR(((+'Sim_Dm_MIP(IxI)'!AN82/'MIP(IxI)_TFEVP'!AN82)-1)*100,0)</f>
        <v>0</v>
      </c>
      <c r="AO82" s="247">
        <f>IFERROR(((+'Sim_Dm_MIP(IxI)'!AO82/'MIP(IxI)_TFEVP'!AO82)-1)*100,0)</f>
        <v>0</v>
      </c>
      <c r="AP82" s="247">
        <f>IFERROR(((+'Sim_Dm_MIP(IxI)'!AP82/'MIP(IxI)_TFEVP'!AP82)-1)*100,0)</f>
        <v>0</v>
      </c>
      <c r="AQ82" s="247">
        <f>IFERROR(((+'Sim_Dm_MIP(IxI)'!AQ82/'MIP(IxI)_TFEVP'!AQ82)-1)*100,0)</f>
        <v>0</v>
      </c>
      <c r="AR82" s="247">
        <f>IFERROR(((+'Sim_Dm_MIP(IxI)'!AR82/'MIP(IxI)_TFEVP'!AR82)-1)*100,0)</f>
        <v>0</v>
      </c>
      <c r="AS82" s="247">
        <f>IFERROR(((+'Sim_Dm_MIP(IxI)'!AS82/'MIP(IxI)_TFEVP'!AS82)-1)*100,0)</f>
        <v>0</v>
      </c>
      <c r="AT82" s="247">
        <f>IFERROR(((+'Sim_Dm_MIP(IxI)'!AT82/'MIP(IxI)_TFEVP'!AT82)-1)*100,0)</f>
        <v>0</v>
      </c>
      <c r="AU82" s="247">
        <f>IFERROR(((+'Sim_Dm_MIP(IxI)'!AU82/'MIP(IxI)_TFEVP'!AU82)-1)*100,0)</f>
        <v>0</v>
      </c>
      <c r="AV82" s="247">
        <f>IFERROR(((+'Sim_Dm_MIP(IxI)'!AV82/'MIP(IxI)_TFEVP'!AV82)-1)*100,0)</f>
        <v>0</v>
      </c>
      <c r="AW82" s="247">
        <f>IFERROR(((+'Sim_Dm_MIP(IxI)'!AW82/'MIP(IxI)_TFEVP'!AW82)-1)*100,0)</f>
        <v>0</v>
      </c>
      <c r="AX82" s="247">
        <f>IFERROR(((+'Sim_Dm_MIP(IxI)'!AX82/'MIP(IxI)_TFEVP'!AX82)-1)*100,0)</f>
        <v>0</v>
      </c>
      <c r="AY82" s="247">
        <f>IFERROR(((+'Sim_Dm_MIP(IxI)'!AY82/'MIP(IxI)_TFEVP'!AY82)-1)*100,0)</f>
        <v>0</v>
      </c>
      <c r="AZ82" s="247">
        <f>IFERROR(((+'Sim_Dm_MIP(IxI)'!AZ82/'MIP(IxI)_TFEVP'!AZ82)-1)*100,0)</f>
        <v>0</v>
      </c>
      <c r="BA82" s="247">
        <f>IFERROR(((+'Sim_Dm_MIP(IxI)'!BA82/'MIP(IxI)_TFEVP'!BA82)-1)*100,0)</f>
        <v>0</v>
      </c>
      <c r="BB82" s="247">
        <f>IFERROR(((+'Sim_Dm_MIP(IxI)'!BB82/'MIP(IxI)_TFEVP'!BB82)-1)*100,0)</f>
        <v>0</v>
      </c>
      <c r="BC82" s="247">
        <f>IFERROR(((+'Sim_Dm_MIP(IxI)'!BC82/'MIP(IxI)_TFEVP'!BC82)-1)*100,0)</f>
        <v>0</v>
      </c>
      <c r="BD82" s="247">
        <f>IFERROR(((+'Sim_Dm_MIP(IxI)'!BD82/'MIP(IxI)_TFEVP'!BD82)-1)*100,0)</f>
        <v>0</v>
      </c>
      <c r="BE82" s="247">
        <f>IFERROR(((+'Sim_Dm_MIP(IxI)'!BE82/'MIP(IxI)_TFEVP'!BE82)-1)*100,0)</f>
        <v>0</v>
      </c>
      <c r="BF82" s="247">
        <f>IFERROR(((+'Sim_Dm_MIP(IxI)'!BF82/'MIP(IxI)_TFEVP'!BF82)-1)*100,0)</f>
        <v>0</v>
      </c>
      <c r="BG82" s="247">
        <f>IFERROR(((+'Sim_Dm_MIP(IxI)'!BG82/'MIP(IxI)_TFEVP'!BG82)-1)*100,0)</f>
        <v>0</v>
      </c>
      <c r="BH82" s="247">
        <f>IFERROR(((+'Sim_Dm_MIP(IxI)'!BH82/'MIP(IxI)_TFEVP'!BH82)-1)*100,0)</f>
        <v>0</v>
      </c>
      <c r="BI82" s="247">
        <f>IFERROR(((+'Sim_Dm_MIP(IxI)'!BI82/'MIP(IxI)_TFEVP'!BI82)-1)*100,0)</f>
        <v>0</v>
      </c>
      <c r="BJ82" s="247">
        <f>IFERROR(((+'Sim_Dm_MIP(IxI)'!BJ82/'MIP(IxI)_TFEVP'!BJ82)-1)*100,0)</f>
        <v>0</v>
      </c>
      <c r="BK82" s="247">
        <f>IFERROR(((+'Sim_Dm_MIP(IxI)'!BK82/'MIP(IxI)_TFEVP'!BK82)-1)*100,0)</f>
        <v>0</v>
      </c>
      <c r="BL82" s="247">
        <f>IFERROR(((+'Sim_Dm_MIP(IxI)'!BL82/'MIP(IxI)_TFEVP'!BL82)-1)*100,0)</f>
        <v>0</v>
      </c>
      <c r="BM82" s="247">
        <f>IFERROR(((+'Sim_Dm_MIP(IxI)'!BM82/'MIP(IxI)_TFEVP'!BM82)-1)*100,0)</f>
        <v>0</v>
      </c>
      <c r="BN82" s="247">
        <f>IFERROR(((+'Sim_Dm_MIP(IxI)'!BN82/'MIP(IxI)_TFEVP'!BN82)-1)*100,0)</f>
        <v>0</v>
      </c>
      <c r="BO82" s="247">
        <f>IFERROR(((+'Sim_Dm_MIP(IxI)'!BO82/'MIP(IxI)_TFEVP'!BO82)-1)*100,0)</f>
        <v>0</v>
      </c>
      <c r="BP82" s="247">
        <f>IFERROR(((+'Sim_Dm_MIP(IxI)'!BP82/'MIP(IxI)_TFEVP'!BP82)-1)*100,0)</f>
        <v>0</v>
      </c>
      <c r="BQ82" s="247">
        <f>IFERROR(((+'Sim_Dm_MIP(IxI)'!BQ82/'MIP(IxI)_TFEVP'!BQ82)-1)*100,0)</f>
        <v>0</v>
      </c>
      <c r="BR82" s="247">
        <f>IFERROR(((+'Sim_Dm_MIP(IxI)'!BR82/'MIP(IxI)_TFEVP'!BR82)-1)*100,0)</f>
        <v>0</v>
      </c>
      <c r="BS82" s="247">
        <f>IFERROR(((+'Sim_Dm_MIP(IxI)'!BS82/'MIP(IxI)_TFEVP'!BS82)-1)*100,0)</f>
        <v>0</v>
      </c>
      <c r="BT82" s="247">
        <f>IFERROR(((+'Sim_Dm_MIP(IxI)'!BT82/'MIP(IxI)_TFEVP'!BT82)-1)*100,0)</f>
        <v>0</v>
      </c>
      <c r="BU82" s="247">
        <f>IFERROR(((+'Sim_Dm_MIP(IxI)'!BU82/'MIP(IxI)_TFEVP'!BU82)-1)*100,0)</f>
        <v>0</v>
      </c>
      <c r="BV82" s="247">
        <f>IFERROR(((+'Sim_Dm_MIP(IxI)'!BV82/'MIP(IxI)_TFEVP'!BV82)-1)*100,0)</f>
        <v>0</v>
      </c>
      <c r="BW82" s="247">
        <f>IFERROR(((+'Sim_Dm_MIP(IxI)'!BW82/'MIP(IxI)_TFEVP'!BW82)-1)*100,0)</f>
        <v>0</v>
      </c>
      <c r="BX82" s="247">
        <f>IFERROR(((+'Sim_Dm_MIP(IxI)'!BX82/'MIP(IxI)_TFEVP'!BX82)-1)*100,0)</f>
        <v>0</v>
      </c>
      <c r="BY82" s="247">
        <f>IFERROR(((+'Sim_Dm_MIP(IxI)'!BY82/'MIP(IxI)_TFEVP'!BY82)-1)*100,0)</f>
        <v>0</v>
      </c>
      <c r="BZ82" s="247">
        <f>IFERROR(((+'Sim_Dm_MIP(IxI)'!BZ82/'MIP(IxI)_TFEVP'!BZ82)-1)*100,0)</f>
        <v>0</v>
      </c>
      <c r="CA82" s="265">
        <f>IFERROR(((+'Sim_Dm_MIP(IxI)'!CA82/'MIP(IxI)_TFEVP'!CA82)-1)*100,0)</f>
        <v>0</v>
      </c>
      <c r="CB82" s="256">
        <f>IFERROR(((+'Sim_Dm_MIP(IxI)'!CB82/'MIP(IxI)_TFEVP'!CB82)-1)*100,0)</f>
        <v>0</v>
      </c>
      <c r="CC82" s="246">
        <f>IFERROR(((+'Sim_Dm_MIP(IxI)'!CC82/'MIP(IxI)_TFEVP'!CC82)-1)*100,0)</f>
        <v>0</v>
      </c>
      <c r="CD82" s="247">
        <f>IFERROR(((+'Sim_Dm_MIP(IxI)'!CD82/'MIP(IxI)_TFEVP'!CD82)-1)*100,0)</f>
        <v>0</v>
      </c>
      <c r="CE82" s="247">
        <f>IFERROR(((+'Sim_Dm_MIP(IxI)'!CE82/'MIP(IxI)_TFEVP'!CE82)-1)*100,0)</f>
        <v>0</v>
      </c>
      <c r="CF82" s="247">
        <f>IFERROR(((+'Sim_Dm_MIP(IxI)'!CF82/'MIP(IxI)_TFEVP'!CF82)-1)*100,0)</f>
        <v>0</v>
      </c>
      <c r="CG82" s="247">
        <f>IFERROR(((+'Sim_Dm_MIP(IxI)'!CG82/'MIP(IxI)_TFEVP'!CG82)-1)*100,0)</f>
        <v>0</v>
      </c>
      <c r="CH82" s="248">
        <f>IFERROR(((+'Sim_Dm_MIP(IxI)'!CH82/'MIP(IxI)_TFEVP'!CH82)-1)*100,0)</f>
        <v>0</v>
      </c>
      <c r="CI82" s="279">
        <f>IFERROR(((+'Sim_Dm_MIP(IxI)'!CI82/'MIP(IxI)_TFEVP'!CI82)-1)*100,0)</f>
        <v>0</v>
      </c>
    </row>
    <row r="83" spans="1:90" ht="19.5" x14ac:dyDescent="0.25">
      <c r="B83" s="56" t="s">
        <v>74</v>
      </c>
      <c r="C83" s="43" t="s">
        <v>185</v>
      </c>
      <c r="D83" s="246">
        <f>IFERROR(((+'Sim_Dm_MIP(IxI)'!D83/'MIP(IxI)_TFEVP'!D83)-1)*100,0)</f>
        <v>-1.8873791418627661E-13</v>
      </c>
      <c r="E83" s="247">
        <f>IFERROR(((+'Sim_Dm_MIP(IxI)'!E83/'MIP(IxI)_TFEVP'!E83)-1)*100,0)</f>
        <v>2.2204460492503131E-13</v>
      </c>
      <c r="F83" s="247">
        <f>IFERROR(((+'Sim_Dm_MIP(IxI)'!F83/'MIP(IxI)_TFEVP'!F83)-1)*100,0)</f>
        <v>-2.4424906541753444E-13</v>
      </c>
      <c r="G83" s="247">
        <f>IFERROR(((+'Sim_Dm_MIP(IxI)'!G83/'MIP(IxI)_TFEVP'!G83)-1)*100,0)</f>
        <v>3.5527136788005009E-13</v>
      </c>
      <c r="H83" s="247">
        <f>IFERROR(((+'Sim_Dm_MIP(IxI)'!H83/'MIP(IxI)_TFEVP'!H83)-1)*100,0)</f>
        <v>-1.7763568394002505E-13</v>
      </c>
      <c r="I83" s="247">
        <f>IFERROR(((+'Sim_Dm_MIP(IxI)'!I83/'MIP(IxI)_TFEVP'!I83)-1)*100,0)</f>
        <v>-3.3306690738754696E-14</v>
      </c>
      <c r="J83" s="247">
        <f>IFERROR(((+'Sim_Dm_MIP(IxI)'!J83/'MIP(IxI)_TFEVP'!J83)-1)*100,0)</f>
        <v>6.6613381477509392E-14</v>
      </c>
      <c r="K83" s="247">
        <f>IFERROR(((+'Sim_Dm_MIP(IxI)'!K83/'MIP(IxI)_TFEVP'!K83)-1)*100,0)</f>
        <v>-2.55351295663786E-13</v>
      </c>
      <c r="L83" s="247">
        <f>IFERROR(((+'Sim_Dm_MIP(IxI)'!L83/'MIP(IxI)_TFEVP'!L83)-1)*100,0)</f>
        <v>-1.3322676295501878E-13</v>
      </c>
      <c r="M83" s="247">
        <f>IFERROR(((+'Sim_Dm_MIP(IxI)'!M83/'MIP(IxI)_TFEVP'!M83)-1)*100,0)</f>
        <v>-2.4424906541753444E-13</v>
      </c>
      <c r="N83" s="247">
        <f>IFERROR(((+'Sim_Dm_MIP(IxI)'!N83/'MIP(IxI)_TFEVP'!N83)-1)*100,0)</f>
        <v>4.4408920985006262E-14</v>
      </c>
      <c r="O83" s="247">
        <f>IFERROR(((+'Sim_Dm_MIP(IxI)'!O83/'MIP(IxI)_TFEVP'!O83)-1)*100,0)</f>
        <v>1.1102230246251565E-13</v>
      </c>
      <c r="P83" s="247">
        <f>IFERROR(((+'Sim_Dm_MIP(IxI)'!P83/'MIP(IxI)_TFEVP'!P83)-1)*100,0)</f>
        <v>-2.3314683517128287E-13</v>
      </c>
      <c r="Q83" s="247">
        <f>IFERROR(((+'Sim_Dm_MIP(IxI)'!Q83/'MIP(IxI)_TFEVP'!Q83)-1)*100,0)</f>
        <v>-4.4408920985006262E-14</v>
      </c>
      <c r="R83" s="247">
        <f>IFERROR(((+'Sim_Dm_MIP(IxI)'!R83/'MIP(IxI)_TFEVP'!R83)-1)*100,0)</f>
        <v>-5.1070259132757201E-13</v>
      </c>
      <c r="S83" s="247">
        <f>IFERROR(((+'Sim_Dm_MIP(IxI)'!S83/'MIP(IxI)_TFEVP'!S83)-1)*100,0)</f>
        <v>2.2204460492503131E-14</v>
      </c>
      <c r="T83" s="247">
        <f>IFERROR(((+'Sim_Dm_MIP(IxI)'!T83/'MIP(IxI)_TFEVP'!T83)-1)*100,0)</f>
        <v>2.4424906541753444E-13</v>
      </c>
      <c r="U83" s="247">
        <f>IFERROR(((+'Sim_Dm_MIP(IxI)'!U83/'MIP(IxI)_TFEVP'!U83)-1)*100,0)</f>
        <v>-3.6637359812630166E-13</v>
      </c>
      <c r="V83" s="247">
        <f>IFERROR(((+'Sim_Dm_MIP(IxI)'!V83/'MIP(IxI)_TFEVP'!V83)-1)*100,0)</f>
        <v>-1.1102230246251565E-13</v>
      </c>
      <c r="W83" s="247">
        <f>IFERROR(((+'Sim_Dm_MIP(IxI)'!W83/'MIP(IxI)_TFEVP'!W83)-1)*100,0)</f>
        <v>2.2204460492503131E-13</v>
      </c>
      <c r="X83" s="247">
        <f>IFERROR(((+'Sim_Dm_MIP(IxI)'!X83/'MIP(IxI)_TFEVP'!X83)-1)*100,0)</f>
        <v>1.7763568394002505E-13</v>
      </c>
      <c r="Y83" s="247">
        <f>IFERROR(((+'Sim_Dm_MIP(IxI)'!Y83/'MIP(IxI)_TFEVP'!Y83)-1)*100,0)</f>
        <v>-4.6629367034256575E-13</v>
      </c>
      <c r="Z83" s="247">
        <f>IFERROR(((+'Sim_Dm_MIP(IxI)'!Z83/'MIP(IxI)_TFEVP'!Z83)-1)*100,0)</f>
        <v>2.2204460492503131E-14</v>
      </c>
      <c r="AA83" s="247">
        <f>IFERROR(((+'Sim_Dm_MIP(IxI)'!AA83/'MIP(IxI)_TFEVP'!AA83)-1)*100,0)</f>
        <v>-1.8873791418627661E-13</v>
      </c>
      <c r="AB83" s="247">
        <f>IFERROR(((+'Sim_Dm_MIP(IxI)'!AB83/'MIP(IxI)_TFEVP'!AB83)-1)*100,0)</f>
        <v>5.9952043329758453E-13</v>
      </c>
      <c r="AC83" s="247">
        <f>IFERROR(((+'Sim_Dm_MIP(IxI)'!AC83/'MIP(IxI)_TFEVP'!AC83)-1)*100,0)</f>
        <v>-3.7747582837255322E-13</v>
      </c>
      <c r="AD83" s="247">
        <f>IFERROR(((+'Sim_Dm_MIP(IxI)'!AD83/'MIP(IxI)_TFEVP'!AD83)-1)*100,0)</f>
        <v>-1.3322676295501878E-13</v>
      </c>
      <c r="AE83" s="247">
        <f>IFERROR(((+'Sim_Dm_MIP(IxI)'!AE83/'MIP(IxI)_TFEVP'!AE83)-1)*100,0)</f>
        <v>-6.6613381477509392E-14</v>
      </c>
      <c r="AF83" s="247">
        <f>IFERROR(((+'Sim_Dm_MIP(IxI)'!AF83/'MIP(IxI)_TFEVP'!AF83)-1)*100,0)</f>
        <v>5.5511151231257827E-13</v>
      </c>
      <c r="AG83" s="247">
        <f>IFERROR(((+'Sim_Dm_MIP(IxI)'!AG83/'MIP(IxI)_TFEVP'!AG83)-1)*100,0)</f>
        <v>4.2188474935755949E-13</v>
      </c>
      <c r="AH83" s="247">
        <f>IFERROR(((+'Sim_Dm_MIP(IxI)'!AH83/'MIP(IxI)_TFEVP'!AH83)-1)*100,0)</f>
        <v>8.8817841970012523E-14</v>
      </c>
      <c r="AI83" s="247">
        <f>IFERROR(((+'Sim_Dm_MIP(IxI)'!AI83/'MIP(IxI)_TFEVP'!AI83)-1)*100,0)</f>
        <v>4.4408920985006262E-14</v>
      </c>
      <c r="AJ83" s="247">
        <f>IFERROR(((+'Sim_Dm_MIP(IxI)'!AJ83/'MIP(IxI)_TFEVP'!AJ83)-1)*100,0)</f>
        <v>-4.4408920985006262E-13</v>
      </c>
      <c r="AK83" s="247">
        <f>IFERROR(((+'Sim_Dm_MIP(IxI)'!AK83/'MIP(IxI)_TFEVP'!AK83)-1)*100,0)</f>
        <v>4.4408920985006262E-14</v>
      </c>
      <c r="AL83" s="247">
        <f>IFERROR(((+'Sim_Dm_MIP(IxI)'!AL83/'MIP(IxI)_TFEVP'!AL83)-1)*100,0)</f>
        <v>1.5543122344752192E-13</v>
      </c>
      <c r="AM83" s="247">
        <f>IFERROR(((+'Sim_Dm_MIP(IxI)'!AM83/'MIP(IxI)_TFEVP'!AM83)-1)*100,0)</f>
        <v>2.6645352591003757E-13</v>
      </c>
      <c r="AN83" s="247">
        <f>IFERROR(((+'Sim_Dm_MIP(IxI)'!AN83/'MIP(IxI)_TFEVP'!AN83)-1)*100,0)</f>
        <v>1.3322676295501878E-13</v>
      </c>
      <c r="AO83" s="247">
        <f>IFERROR(((+'Sim_Dm_MIP(IxI)'!AO83/'MIP(IxI)_TFEVP'!AO83)-1)*100,0)</f>
        <v>-2.4424906541753444E-13</v>
      </c>
      <c r="AP83" s="247">
        <f>IFERROR(((+'Sim_Dm_MIP(IxI)'!AP83/'MIP(IxI)_TFEVP'!AP83)-1)*100,0)</f>
        <v>6.6613381477509392E-14</v>
      </c>
      <c r="AQ83" s="247">
        <f>IFERROR(((+'Sim_Dm_MIP(IxI)'!AQ83/'MIP(IxI)_TFEVP'!AQ83)-1)*100,0)</f>
        <v>1.9984014443252818E-13</v>
      </c>
      <c r="AR83" s="247">
        <f>IFERROR(((+'Sim_Dm_MIP(IxI)'!AR83/'MIP(IxI)_TFEVP'!AR83)-1)*100,0)</f>
        <v>6.6613381477509392E-14</v>
      </c>
      <c r="AS83" s="247">
        <f>IFERROR(((+'Sim_Dm_MIP(IxI)'!AS83/'MIP(IxI)_TFEVP'!AS83)-1)*100,0)</f>
        <v>-2.2204460492503131E-14</v>
      </c>
      <c r="AT83" s="247">
        <f>IFERROR(((+'Sim_Dm_MIP(IxI)'!AT83/'MIP(IxI)_TFEVP'!AT83)-1)*100,0)</f>
        <v>-3.219646771412954E-13</v>
      </c>
      <c r="AU83" s="247">
        <f>IFERROR(((+'Sim_Dm_MIP(IxI)'!AU83/'MIP(IxI)_TFEVP'!AU83)-1)*100,0)</f>
        <v>0</v>
      </c>
      <c r="AV83" s="247">
        <f>IFERROR(((+'Sim_Dm_MIP(IxI)'!AV83/'MIP(IxI)_TFEVP'!AV83)-1)*100,0)</f>
        <v>-1.1102230246251565E-14</v>
      </c>
      <c r="AW83" s="247">
        <f>IFERROR(((+'Sim_Dm_MIP(IxI)'!AW83/'MIP(IxI)_TFEVP'!AW83)-1)*100,0)</f>
        <v>-8.8817841970012523E-14</v>
      </c>
      <c r="AX83" s="247">
        <f>IFERROR(((+'Sim_Dm_MIP(IxI)'!AX83/'MIP(IxI)_TFEVP'!AX83)-1)*100,0)</f>
        <v>1.5543122344752192E-13</v>
      </c>
      <c r="AY83" s="247">
        <f>IFERROR(((+'Sim_Dm_MIP(IxI)'!AY83/'MIP(IxI)_TFEVP'!AY83)-1)*100,0)</f>
        <v>4.4408920985006262E-14</v>
      </c>
      <c r="AZ83" s="247">
        <f>IFERROR(((+'Sim_Dm_MIP(IxI)'!AZ83/'MIP(IxI)_TFEVP'!AZ83)-1)*100,0)</f>
        <v>-2.6645352591003757E-13</v>
      </c>
      <c r="BA83" s="247">
        <f>IFERROR(((+'Sim_Dm_MIP(IxI)'!BA83/'MIP(IxI)_TFEVP'!BA83)-1)*100,0)</f>
        <v>-5.2180482157382357E-13</v>
      </c>
      <c r="BB83" s="247">
        <f>IFERROR(((+'Sim_Dm_MIP(IxI)'!BB83/'MIP(IxI)_TFEVP'!BB83)-1)*100,0)</f>
        <v>-1.6653345369377348E-13</v>
      </c>
      <c r="BC83" s="247">
        <f>IFERROR(((+'Sim_Dm_MIP(IxI)'!BC83/'MIP(IxI)_TFEVP'!BC83)-1)*100,0)</f>
        <v>3.1086244689504383E-13</v>
      </c>
      <c r="BD83" s="247">
        <f>IFERROR(((+'Sim_Dm_MIP(IxI)'!BD83/'MIP(IxI)_TFEVP'!BD83)-1)*100,0)</f>
        <v>-2.6645352591003757E-13</v>
      </c>
      <c r="BE83" s="247">
        <f>IFERROR(((+'Sim_Dm_MIP(IxI)'!BE83/'MIP(IxI)_TFEVP'!BE83)-1)*100,0)</f>
        <v>1.5543122344752192E-13</v>
      </c>
      <c r="BF83" s="247">
        <f>IFERROR(((+'Sim_Dm_MIP(IxI)'!BF83/'MIP(IxI)_TFEVP'!BF83)-1)*100,0)</f>
        <v>1.7763568394002505E-13</v>
      </c>
      <c r="BG83" s="247">
        <f>IFERROR(((+'Sim_Dm_MIP(IxI)'!BG83/'MIP(IxI)_TFEVP'!BG83)-1)*100,0)</f>
        <v>-1.5543122344752192E-13</v>
      </c>
      <c r="BH83" s="247">
        <f>IFERROR(((+'Sim_Dm_MIP(IxI)'!BH83/'MIP(IxI)_TFEVP'!BH83)-1)*100,0)</f>
        <v>-1.6653345369377348E-13</v>
      </c>
      <c r="BI83" s="247">
        <f>IFERROR(((+'Sim_Dm_MIP(IxI)'!BI83/'MIP(IxI)_TFEVP'!BI83)-1)*100,0)</f>
        <v>-2.9976021664879227E-13</v>
      </c>
      <c r="BJ83" s="247">
        <f>IFERROR(((+'Sim_Dm_MIP(IxI)'!BJ83/'MIP(IxI)_TFEVP'!BJ83)-1)*100,0)</f>
        <v>-1.8873791418627661E-13</v>
      </c>
      <c r="BK83" s="247">
        <f>IFERROR(((+'Sim_Dm_MIP(IxI)'!BK83/'MIP(IxI)_TFEVP'!BK83)-1)*100,0)</f>
        <v>-1.4432899320127035E-13</v>
      </c>
      <c r="BL83" s="247">
        <f>IFERROR(((+'Sim_Dm_MIP(IxI)'!BL83/'MIP(IxI)_TFEVP'!BL83)-1)*100,0)</f>
        <v>4.4408920985006262E-14</v>
      </c>
      <c r="BM83" s="247">
        <f>IFERROR(((+'Sim_Dm_MIP(IxI)'!BM83/'MIP(IxI)_TFEVP'!BM83)-1)*100,0)</f>
        <v>-1.2212453270876722E-13</v>
      </c>
      <c r="BN83" s="247">
        <f>IFERROR(((+'Sim_Dm_MIP(IxI)'!BN83/'MIP(IxI)_TFEVP'!BN83)-1)*100,0)</f>
        <v>-6.6613381477509392E-14</v>
      </c>
      <c r="BO83" s="247">
        <f>IFERROR(((+'Sim_Dm_MIP(IxI)'!BO83/'MIP(IxI)_TFEVP'!BO83)-1)*100,0)</f>
        <v>1.5543122344752192E-13</v>
      </c>
      <c r="BP83" s="247">
        <f>IFERROR(((+'Sim_Dm_MIP(IxI)'!BP83/'MIP(IxI)_TFEVP'!BP83)-1)*100,0)</f>
        <v>2.2204460492503131E-14</v>
      </c>
      <c r="BQ83" s="247">
        <f>IFERROR(((+'Sim_Dm_MIP(IxI)'!BQ83/'MIP(IxI)_TFEVP'!BQ83)-1)*100,0)</f>
        <v>-5.5511151231257827E-14</v>
      </c>
      <c r="BR83" s="247">
        <f>IFERROR(((+'Sim_Dm_MIP(IxI)'!BR83/'MIP(IxI)_TFEVP'!BR83)-1)*100,0)</f>
        <v>-8.8817841970012523E-14</v>
      </c>
      <c r="BS83" s="247">
        <f>IFERROR(((+'Sim_Dm_MIP(IxI)'!BS83/'MIP(IxI)_TFEVP'!BS83)-1)*100,0)</f>
        <v>-1.8873791418627661E-13</v>
      </c>
      <c r="BT83" s="247">
        <f>IFERROR(((+'Sim_Dm_MIP(IxI)'!BT83/'MIP(IxI)_TFEVP'!BT83)-1)*100,0)</f>
        <v>2.2204460492503131E-14</v>
      </c>
      <c r="BU83" s="247">
        <f>IFERROR(((+'Sim_Dm_MIP(IxI)'!BU83/'MIP(IxI)_TFEVP'!BU83)-1)*100,0)</f>
        <v>-3.219646771412954E-13</v>
      </c>
      <c r="BV83" s="247">
        <f>IFERROR(((+'Sim_Dm_MIP(IxI)'!BV83/'MIP(IxI)_TFEVP'!BV83)-1)*100,0)</f>
        <v>-3.3306690738754696E-14</v>
      </c>
      <c r="BW83" s="247">
        <f>IFERROR(((+'Sim_Dm_MIP(IxI)'!BW83/'MIP(IxI)_TFEVP'!BW83)-1)*100,0)</f>
        <v>1.7763568394002505E-13</v>
      </c>
      <c r="BX83" s="247">
        <f>IFERROR(((+'Sim_Dm_MIP(IxI)'!BX83/'MIP(IxI)_TFEVP'!BX83)-1)*100,0)</f>
        <v>1.1102230246251565E-13</v>
      </c>
      <c r="BY83" s="247">
        <f>IFERROR(((+'Sim_Dm_MIP(IxI)'!BY83/'MIP(IxI)_TFEVP'!BY83)-1)*100,0)</f>
        <v>-7.7715611723760958E-14</v>
      </c>
      <c r="BZ83" s="247">
        <f>IFERROR(((+'Sim_Dm_MIP(IxI)'!BZ83/'MIP(IxI)_TFEVP'!BZ83)-1)*100,0)</f>
        <v>2.4424906541753444E-13</v>
      </c>
      <c r="CA83" s="265">
        <f>IFERROR(((+'Sim_Dm_MIP(IxI)'!CA83/'MIP(IxI)_TFEVP'!CA83)-1)*100,0)</f>
        <v>0</v>
      </c>
      <c r="CB83" s="256">
        <f>IFERROR(((+'Sim_Dm_MIP(IxI)'!CB83/'MIP(IxI)_TFEVP'!CB83)-1)*100,0)</f>
        <v>2.2204460492503131E-14</v>
      </c>
      <c r="CC83" s="246">
        <f>IFERROR(((+'Sim_Dm_MIP(IxI)'!CC83/'MIP(IxI)_TFEVP'!CC83)-1)*100,0)</f>
        <v>0</v>
      </c>
      <c r="CD83" s="247">
        <f>IFERROR(((+'Sim_Dm_MIP(IxI)'!CD83/'MIP(IxI)_TFEVP'!CD83)-1)*100,0)</f>
        <v>0</v>
      </c>
      <c r="CE83" s="247">
        <f>IFERROR(((+'Sim_Dm_MIP(IxI)'!CE83/'MIP(IxI)_TFEVP'!CE83)-1)*100,0)</f>
        <v>0</v>
      </c>
      <c r="CF83" s="247">
        <f>IFERROR(((+'Sim_Dm_MIP(IxI)'!CF83/'MIP(IxI)_TFEVP'!CF83)-1)*100,0)</f>
        <v>0</v>
      </c>
      <c r="CG83" s="247">
        <f>IFERROR(((+'Sim_Dm_MIP(IxI)'!CG83/'MIP(IxI)_TFEVP'!CG83)-1)*100,0)</f>
        <v>0</v>
      </c>
      <c r="CH83" s="248">
        <f>IFERROR(((+'Sim_Dm_MIP(IxI)'!CH83/'MIP(IxI)_TFEVP'!CH83)-1)*100,0)</f>
        <v>0</v>
      </c>
      <c r="CI83" s="279">
        <f>IFERROR(((+'Sim_Dm_MIP(IxI)'!CI83/'MIP(IxI)_TFEVP'!CI83)-1)*100,0)</f>
        <v>-4.4408920985006262E-14</v>
      </c>
    </row>
    <row r="84" spans="1:90" ht="19.5" x14ac:dyDescent="0.25">
      <c r="B84" s="56" t="s">
        <v>75</v>
      </c>
      <c r="C84" s="43" t="s">
        <v>186</v>
      </c>
      <c r="D84" s="246">
        <f>IFERROR(((+'Sim_Dm_MIP(IxI)'!D84/'MIP(IxI)_TFEVP'!D84)-1)*100,0)</f>
        <v>0</v>
      </c>
      <c r="E84" s="247">
        <f>IFERROR(((+'Sim_Dm_MIP(IxI)'!E84/'MIP(IxI)_TFEVP'!E84)-1)*100,0)</f>
        <v>0</v>
      </c>
      <c r="F84" s="247">
        <f>IFERROR(((+'Sim_Dm_MIP(IxI)'!F84/'MIP(IxI)_TFEVP'!F84)-1)*100,0)</f>
        <v>0</v>
      </c>
      <c r="G84" s="247">
        <f>IFERROR(((+'Sim_Dm_MIP(IxI)'!G84/'MIP(IxI)_TFEVP'!G84)-1)*100,0)</f>
        <v>0</v>
      </c>
      <c r="H84" s="247">
        <f>IFERROR(((+'Sim_Dm_MIP(IxI)'!H84/'MIP(IxI)_TFEVP'!H84)-1)*100,0)</f>
        <v>0</v>
      </c>
      <c r="I84" s="247">
        <f>IFERROR(((+'Sim_Dm_MIP(IxI)'!I84/'MIP(IxI)_TFEVP'!I84)-1)*100,0)</f>
        <v>0</v>
      </c>
      <c r="J84" s="247">
        <f>IFERROR(((+'Sim_Dm_MIP(IxI)'!J84/'MIP(IxI)_TFEVP'!J84)-1)*100,0)</f>
        <v>0</v>
      </c>
      <c r="K84" s="247">
        <f>IFERROR(((+'Sim_Dm_MIP(IxI)'!K84/'MIP(IxI)_TFEVP'!K84)-1)*100,0)</f>
        <v>0</v>
      </c>
      <c r="L84" s="247">
        <f>IFERROR(((+'Sim_Dm_MIP(IxI)'!L84/'MIP(IxI)_TFEVP'!L84)-1)*100,0)</f>
        <v>0</v>
      </c>
      <c r="M84" s="247">
        <f>IFERROR(((+'Sim_Dm_MIP(IxI)'!M84/'MIP(IxI)_TFEVP'!M84)-1)*100,0)</f>
        <v>0</v>
      </c>
      <c r="N84" s="247">
        <f>IFERROR(((+'Sim_Dm_MIP(IxI)'!N84/'MIP(IxI)_TFEVP'!N84)-1)*100,0)</f>
        <v>0</v>
      </c>
      <c r="O84" s="247">
        <f>IFERROR(((+'Sim_Dm_MIP(IxI)'!O84/'MIP(IxI)_TFEVP'!O84)-1)*100,0)</f>
        <v>0</v>
      </c>
      <c r="P84" s="247">
        <f>IFERROR(((+'Sim_Dm_MIP(IxI)'!P84/'MIP(IxI)_TFEVP'!P84)-1)*100,0)</f>
        <v>0</v>
      </c>
      <c r="Q84" s="247">
        <f>IFERROR(((+'Sim_Dm_MIP(IxI)'!Q84/'MIP(IxI)_TFEVP'!Q84)-1)*100,0)</f>
        <v>0</v>
      </c>
      <c r="R84" s="247">
        <f>IFERROR(((+'Sim_Dm_MIP(IxI)'!R84/'MIP(IxI)_TFEVP'!R84)-1)*100,0)</f>
        <v>0</v>
      </c>
      <c r="S84" s="247">
        <f>IFERROR(((+'Sim_Dm_MIP(IxI)'!S84/'MIP(IxI)_TFEVP'!S84)-1)*100,0)</f>
        <v>0</v>
      </c>
      <c r="T84" s="247">
        <f>IFERROR(((+'Sim_Dm_MIP(IxI)'!T84/'MIP(IxI)_TFEVP'!T84)-1)*100,0)</f>
        <v>0</v>
      </c>
      <c r="U84" s="247">
        <f>IFERROR(((+'Sim_Dm_MIP(IxI)'!U84/'MIP(IxI)_TFEVP'!U84)-1)*100,0)</f>
        <v>0</v>
      </c>
      <c r="V84" s="247">
        <f>IFERROR(((+'Sim_Dm_MIP(IxI)'!V84/'MIP(IxI)_TFEVP'!V84)-1)*100,0)</f>
        <v>0</v>
      </c>
      <c r="W84" s="247">
        <f>IFERROR(((+'Sim_Dm_MIP(IxI)'!W84/'MIP(IxI)_TFEVP'!W84)-1)*100,0)</f>
        <v>0</v>
      </c>
      <c r="X84" s="247">
        <f>IFERROR(((+'Sim_Dm_MIP(IxI)'!X84/'MIP(IxI)_TFEVP'!X84)-1)*100,0)</f>
        <v>0</v>
      </c>
      <c r="Y84" s="247">
        <f>IFERROR(((+'Sim_Dm_MIP(IxI)'!Y84/'MIP(IxI)_TFEVP'!Y84)-1)*100,0)</f>
        <v>0</v>
      </c>
      <c r="Z84" s="247">
        <f>IFERROR(((+'Sim_Dm_MIP(IxI)'!Z84/'MIP(IxI)_TFEVP'!Z84)-1)*100,0)</f>
        <v>0</v>
      </c>
      <c r="AA84" s="247">
        <f>IFERROR(((+'Sim_Dm_MIP(IxI)'!AA84/'MIP(IxI)_TFEVP'!AA84)-1)*100,0)</f>
        <v>0</v>
      </c>
      <c r="AB84" s="247">
        <f>IFERROR(((+'Sim_Dm_MIP(IxI)'!AB84/'MIP(IxI)_TFEVP'!AB84)-1)*100,0)</f>
        <v>0</v>
      </c>
      <c r="AC84" s="247">
        <f>IFERROR(((+'Sim_Dm_MIP(IxI)'!AC84/'MIP(IxI)_TFEVP'!AC84)-1)*100,0)</f>
        <v>0</v>
      </c>
      <c r="AD84" s="247">
        <f>IFERROR(((+'Sim_Dm_MIP(IxI)'!AD84/'MIP(IxI)_TFEVP'!AD84)-1)*100,0)</f>
        <v>0</v>
      </c>
      <c r="AE84" s="247">
        <f>IFERROR(((+'Sim_Dm_MIP(IxI)'!AE84/'MIP(IxI)_TFEVP'!AE84)-1)*100,0)</f>
        <v>0</v>
      </c>
      <c r="AF84" s="247">
        <f>IFERROR(((+'Sim_Dm_MIP(IxI)'!AF84/'MIP(IxI)_TFEVP'!AF84)-1)*100,0)</f>
        <v>0</v>
      </c>
      <c r="AG84" s="247">
        <f>IFERROR(((+'Sim_Dm_MIP(IxI)'!AG84/'MIP(IxI)_TFEVP'!AG84)-1)*100,0)</f>
        <v>0</v>
      </c>
      <c r="AH84" s="247">
        <f>IFERROR(((+'Sim_Dm_MIP(IxI)'!AH84/'MIP(IxI)_TFEVP'!AH84)-1)*100,0)</f>
        <v>0</v>
      </c>
      <c r="AI84" s="247">
        <f>IFERROR(((+'Sim_Dm_MIP(IxI)'!AI84/'MIP(IxI)_TFEVP'!AI84)-1)*100,0)</f>
        <v>0</v>
      </c>
      <c r="AJ84" s="247">
        <f>IFERROR(((+'Sim_Dm_MIP(IxI)'!AJ84/'MIP(IxI)_TFEVP'!AJ84)-1)*100,0)</f>
        <v>0</v>
      </c>
      <c r="AK84" s="247">
        <f>IFERROR(((+'Sim_Dm_MIP(IxI)'!AK84/'MIP(IxI)_TFEVP'!AK84)-1)*100,0)</f>
        <v>0</v>
      </c>
      <c r="AL84" s="247">
        <f>IFERROR(((+'Sim_Dm_MIP(IxI)'!AL84/'MIP(IxI)_TFEVP'!AL84)-1)*100,0)</f>
        <v>0</v>
      </c>
      <c r="AM84" s="247">
        <f>IFERROR(((+'Sim_Dm_MIP(IxI)'!AM84/'MIP(IxI)_TFEVP'!AM84)-1)*100,0)</f>
        <v>0</v>
      </c>
      <c r="AN84" s="247">
        <f>IFERROR(((+'Sim_Dm_MIP(IxI)'!AN84/'MIP(IxI)_TFEVP'!AN84)-1)*100,0)</f>
        <v>0</v>
      </c>
      <c r="AO84" s="247">
        <f>IFERROR(((+'Sim_Dm_MIP(IxI)'!AO84/'MIP(IxI)_TFEVP'!AO84)-1)*100,0)</f>
        <v>0</v>
      </c>
      <c r="AP84" s="247">
        <f>IFERROR(((+'Sim_Dm_MIP(IxI)'!AP84/'MIP(IxI)_TFEVP'!AP84)-1)*100,0)</f>
        <v>0</v>
      </c>
      <c r="AQ84" s="247">
        <f>IFERROR(((+'Sim_Dm_MIP(IxI)'!AQ84/'MIP(IxI)_TFEVP'!AQ84)-1)*100,0)</f>
        <v>0</v>
      </c>
      <c r="AR84" s="247">
        <f>IFERROR(((+'Sim_Dm_MIP(IxI)'!AR84/'MIP(IxI)_TFEVP'!AR84)-1)*100,0)</f>
        <v>0</v>
      </c>
      <c r="AS84" s="247">
        <f>IFERROR(((+'Sim_Dm_MIP(IxI)'!AS84/'MIP(IxI)_TFEVP'!AS84)-1)*100,0)</f>
        <v>0</v>
      </c>
      <c r="AT84" s="247">
        <f>IFERROR(((+'Sim_Dm_MIP(IxI)'!AT84/'MIP(IxI)_TFEVP'!AT84)-1)*100,0)</f>
        <v>0</v>
      </c>
      <c r="AU84" s="247">
        <f>IFERROR(((+'Sim_Dm_MIP(IxI)'!AU84/'MIP(IxI)_TFEVP'!AU84)-1)*100,0)</f>
        <v>0</v>
      </c>
      <c r="AV84" s="247">
        <f>IFERROR(((+'Sim_Dm_MIP(IxI)'!AV84/'MIP(IxI)_TFEVP'!AV84)-1)*100,0)</f>
        <v>0</v>
      </c>
      <c r="AW84" s="247">
        <f>IFERROR(((+'Sim_Dm_MIP(IxI)'!AW84/'MIP(IxI)_TFEVP'!AW84)-1)*100,0)</f>
        <v>0</v>
      </c>
      <c r="AX84" s="247">
        <f>IFERROR(((+'Sim_Dm_MIP(IxI)'!AX84/'MIP(IxI)_TFEVP'!AX84)-1)*100,0)</f>
        <v>0</v>
      </c>
      <c r="AY84" s="247">
        <f>IFERROR(((+'Sim_Dm_MIP(IxI)'!AY84/'MIP(IxI)_TFEVP'!AY84)-1)*100,0)</f>
        <v>0</v>
      </c>
      <c r="AZ84" s="247">
        <f>IFERROR(((+'Sim_Dm_MIP(IxI)'!AZ84/'MIP(IxI)_TFEVP'!AZ84)-1)*100,0)</f>
        <v>0</v>
      </c>
      <c r="BA84" s="247">
        <f>IFERROR(((+'Sim_Dm_MIP(IxI)'!BA84/'MIP(IxI)_TFEVP'!BA84)-1)*100,0)</f>
        <v>0</v>
      </c>
      <c r="BB84" s="247">
        <f>IFERROR(((+'Sim_Dm_MIP(IxI)'!BB84/'MIP(IxI)_TFEVP'!BB84)-1)*100,0)</f>
        <v>0</v>
      </c>
      <c r="BC84" s="247">
        <f>IFERROR(((+'Sim_Dm_MIP(IxI)'!BC84/'MIP(IxI)_TFEVP'!BC84)-1)*100,0)</f>
        <v>0</v>
      </c>
      <c r="BD84" s="247">
        <f>IFERROR(((+'Sim_Dm_MIP(IxI)'!BD84/'MIP(IxI)_TFEVP'!BD84)-1)*100,0)</f>
        <v>0</v>
      </c>
      <c r="BE84" s="247">
        <f>IFERROR(((+'Sim_Dm_MIP(IxI)'!BE84/'MIP(IxI)_TFEVP'!BE84)-1)*100,0)</f>
        <v>0</v>
      </c>
      <c r="BF84" s="247">
        <f>IFERROR(((+'Sim_Dm_MIP(IxI)'!BF84/'MIP(IxI)_TFEVP'!BF84)-1)*100,0)</f>
        <v>0</v>
      </c>
      <c r="BG84" s="247">
        <f>IFERROR(((+'Sim_Dm_MIP(IxI)'!BG84/'MIP(IxI)_TFEVP'!BG84)-1)*100,0)</f>
        <v>0</v>
      </c>
      <c r="BH84" s="247">
        <f>IFERROR(((+'Sim_Dm_MIP(IxI)'!BH84/'MIP(IxI)_TFEVP'!BH84)-1)*100,0)</f>
        <v>0</v>
      </c>
      <c r="BI84" s="247">
        <f>IFERROR(((+'Sim_Dm_MIP(IxI)'!BI84/'MIP(IxI)_TFEVP'!BI84)-1)*100,0)</f>
        <v>0</v>
      </c>
      <c r="BJ84" s="247">
        <f>IFERROR(((+'Sim_Dm_MIP(IxI)'!BJ84/'MIP(IxI)_TFEVP'!BJ84)-1)*100,0)</f>
        <v>0</v>
      </c>
      <c r="BK84" s="247">
        <f>IFERROR(((+'Sim_Dm_MIP(IxI)'!BK84/'MIP(IxI)_TFEVP'!BK84)-1)*100,0)</f>
        <v>0</v>
      </c>
      <c r="BL84" s="247">
        <f>IFERROR(((+'Sim_Dm_MIP(IxI)'!BL84/'MIP(IxI)_TFEVP'!BL84)-1)*100,0)</f>
        <v>0</v>
      </c>
      <c r="BM84" s="247">
        <f>IFERROR(((+'Sim_Dm_MIP(IxI)'!BM84/'MIP(IxI)_TFEVP'!BM84)-1)*100,0)</f>
        <v>0</v>
      </c>
      <c r="BN84" s="247">
        <f>IFERROR(((+'Sim_Dm_MIP(IxI)'!BN84/'MIP(IxI)_TFEVP'!BN84)-1)*100,0)</f>
        <v>0</v>
      </c>
      <c r="BO84" s="247">
        <f>IFERROR(((+'Sim_Dm_MIP(IxI)'!BO84/'MIP(IxI)_TFEVP'!BO84)-1)*100,0)</f>
        <v>0</v>
      </c>
      <c r="BP84" s="247">
        <f>IFERROR(((+'Sim_Dm_MIP(IxI)'!BP84/'MIP(IxI)_TFEVP'!BP84)-1)*100,0)</f>
        <v>0</v>
      </c>
      <c r="BQ84" s="247">
        <f>IFERROR(((+'Sim_Dm_MIP(IxI)'!BQ84/'MIP(IxI)_TFEVP'!BQ84)-1)*100,0)</f>
        <v>0</v>
      </c>
      <c r="BR84" s="247">
        <f>IFERROR(((+'Sim_Dm_MIP(IxI)'!BR84/'MIP(IxI)_TFEVP'!BR84)-1)*100,0)</f>
        <v>0</v>
      </c>
      <c r="BS84" s="247">
        <f>IFERROR(((+'Sim_Dm_MIP(IxI)'!BS84/'MIP(IxI)_TFEVP'!BS84)-1)*100,0)</f>
        <v>0</v>
      </c>
      <c r="BT84" s="247">
        <f>IFERROR(((+'Sim_Dm_MIP(IxI)'!BT84/'MIP(IxI)_TFEVP'!BT84)-1)*100,0)</f>
        <v>0</v>
      </c>
      <c r="BU84" s="247">
        <f>IFERROR(((+'Sim_Dm_MIP(IxI)'!BU84/'MIP(IxI)_TFEVP'!BU84)-1)*100,0)</f>
        <v>0</v>
      </c>
      <c r="BV84" s="247">
        <f>IFERROR(((+'Sim_Dm_MIP(IxI)'!BV84/'MIP(IxI)_TFEVP'!BV84)-1)*100,0)</f>
        <v>0</v>
      </c>
      <c r="BW84" s="247">
        <f>IFERROR(((+'Sim_Dm_MIP(IxI)'!BW84/'MIP(IxI)_TFEVP'!BW84)-1)*100,0)</f>
        <v>0</v>
      </c>
      <c r="BX84" s="247">
        <f>IFERROR(((+'Sim_Dm_MIP(IxI)'!BX84/'MIP(IxI)_TFEVP'!BX84)-1)*100,0)</f>
        <v>0</v>
      </c>
      <c r="BY84" s="247">
        <f>IFERROR(((+'Sim_Dm_MIP(IxI)'!BY84/'MIP(IxI)_TFEVP'!BY84)-1)*100,0)</f>
        <v>0</v>
      </c>
      <c r="BZ84" s="247">
        <f>IFERROR(((+'Sim_Dm_MIP(IxI)'!BZ84/'MIP(IxI)_TFEVP'!BZ84)-1)*100,0)</f>
        <v>0</v>
      </c>
      <c r="CA84" s="265">
        <f>IFERROR(((+'Sim_Dm_MIP(IxI)'!CA84/'MIP(IxI)_TFEVP'!CA84)-1)*100,0)</f>
        <v>0</v>
      </c>
      <c r="CB84" s="256">
        <f>IFERROR(((+'Sim_Dm_MIP(IxI)'!CB84/'MIP(IxI)_TFEVP'!CB84)-1)*100,0)</f>
        <v>0</v>
      </c>
      <c r="CC84" s="246">
        <f>IFERROR(((+'Sim_Dm_MIP(IxI)'!CC84/'MIP(IxI)_TFEVP'!CC84)-1)*100,0)</f>
        <v>0</v>
      </c>
      <c r="CD84" s="247">
        <f>IFERROR(((+'Sim_Dm_MIP(IxI)'!CD84/'MIP(IxI)_TFEVP'!CD84)-1)*100,0)</f>
        <v>0</v>
      </c>
      <c r="CE84" s="247">
        <f>IFERROR(((+'Sim_Dm_MIP(IxI)'!CE84/'MIP(IxI)_TFEVP'!CE84)-1)*100,0)</f>
        <v>0</v>
      </c>
      <c r="CF84" s="247">
        <f>IFERROR(((+'Sim_Dm_MIP(IxI)'!CF84/'MIP(IxI)_TFEVP'!CF84)-1)*100,0)</f>
        <v>0</v>
      </c>
      <c r="CG84" s="247">
        <f>IFERROR(((+'Sim_Dm_MIP(IxI)'!CG84/'MIP(IxI)_TFEVP'!CG84)-1)*100,0)</f>
        <v>0</v>
      </c>
      <c r="CH84" s="248">
        <f>IFERROR(((+'Sim_Dm_MIP(IxI)'!CH84/'MIP(IxI)_TFEVP'!CH84)-1)*100,0)</f>
        <v>0</v>
      </c>
      <c r="CI84" s="279">
        <f>IFERROR(((+'Sim_Dm_MIP(IxI)'!CI84/'MIP(IxI)_TFEVP'!CI84)-1)*100,0)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IFERROR(((+'Sim_Dm_MIP(IxI)'!D85/'MIP(IxI)_TFEVP'!D85)-1)*100,0)</f>
        <v>0</v>
      </c>
      <c r="E85" s="275">
        <f>IFERROR(((+'Sim_Dm_MIP(IxI)'!E85/'MIP(IxI)_TFEVP'!E85)-1)*100,0)</f>
        <v>0</v>
      </c>
      <c r="F85" s="275">
        <f>IFERROR(((+'Sim_Dm_MIP(IxI)'!F85/'MIP(IxI)_TFEVP'!F85)-1)*100,0)</f>
        <v>0</v>
      </c>
      <c r="G85" s="275">
        <f>IFERROR(((+'Sim_Dm_MIP(IxI)'!G85/'MIP(IxI)_TFEVP'!G85)-1)*100,0)</f>
        <v>0</v>
      </c>
      <c r="H85" s="275">
        <f>IFERROR(((+'Sim_Dm_MIP(IxI)'!H85/'MIP(IxI)_TFEVP'!H85)-1)*100,0)</f>
        <v>0</v>
      </c>
      <c r="I85" s="275">
        <f>IFERROR(((+'Sim_Dm_MIP(IxI)'!I85/'MIP(IxI)_TFEVP'!I85)-1)*100,0)</f>
        <v>0</v>
      </c>
      <c r="J85" s="275">
        <f>IFERROR(((+'Sim_Dm_MIP(IxI)'!J85/'MIP(IxI)_TFEVP'!J85)-1)*100,0)</f>
        <v>0</v>
      </c>
      <c r="K85" s="275">
        <f>IFERROR(((+'Sim_Dm_MIP(IxI)'!K85/'MIP(IxI)_TFEVP'!K85)-1)*100,0)</f>
        <v>0</v>
      </c>
      <c r="L85" s="275">
        <f>IFERROR(((+'Sim_Dm_MIP(IxI)'!L85/'MIP(IxI)_TFEVP'!L85)-1)*100,0)</f>
        <v>0</v>
      </c>
      <c r="M85" s="275">
        <f>IFERROR(((+'Sim_Dm_MIP(IxI)'!M85/'MIP(IxI)_TFEVP'!M85)-1)*100,0)</f>
        <v>0</v>
      </c>
      <c r="N85" s="275">
        <f>IFERROR(((+'Sim_Dm_MIP(IxI)'!N85/'MIP(IxI)_TFEVP'!N85)-1)*100,0)</f>
        <v>0</v>
      </c>
      <c r="O85" s="275">
        <f>IFERROR(((+'Sim_Dm_MIP(IxI)'!O85/'MIP(IxI)_TFEVP'!O85)-1)*100,0)</f>
        <v>0</v>
      </c>
      <c r="P85" s="275">
        <f>IFERROR(((+'Sim_Dm_MIP(IxI)'!P85/'MIP(IxI)_TFEVP'!P85)-1)*100,0)</f>
        <v>0</v>
      </c>
      <c r="Q85" s="275">
        <f>IFERROR(((+'Sim_Dm_MIP(IxI)'!Q85/'MIP(IxI)_TFEVP'!Q85)-1)*100,0)</f>
        <v>0</v>
      </c>
      <c r="R85" s="275">
        <f>IFERROR(((+'Sim_Dm_MIP(IxI)'!R85/'MIP(IxI)_TFEVP'!R85)-1)*100,0)</f>
        <v>0</v>
      </c>
      <c r="S85" s="275">
        <f>IFERROR(((+'Sim_Dm_MIP(IxI)'!S85/'MIP(IxI)_TFEVP'!S85)-1)*100,0)</f>
        <v>0</v>
      </c>
      <c r="T85" s="275">
        <f>IFERROR(((+'Sim_Dm_MIP(IxI)'!T85/'MIP(IxI)_TFEVP'!T85)-1)*100,0)</f>
        <v>0</v>
      </c>
      <c r="U85" s="275">
        <f>IFERROR(((+'Sim_Dm_MIP(IxI)'!U85/'MIP(IxI)_TFEVP'!U85)-1)*100,0)</f>
        <v>0</v>
      </c>
      <c r="V85" s="275">
        <f>IFERROR(((+'Sim_Dm_MIP(IxI)'!V85/'MIP(IxI)_TFEVP'!V85)-1)*100,0)</f>
        <v>0</v>
      </c>
      <c r="W85" s="275">
        <f>IFERROR(((+'Sim_Dm_MIP(IxI)'!W85/'MIP(IxI)_TFEVP'!W85)-1)*100,0)</f>
        <v>0</v>
      </c>
      <c r="X85" s="275">
        <f>IFERROR(((+'Sim_Dm_MIP(IxI)'!X85/'MIP(IxI)_TFEVP'!X85)-1)*100,0)</f>
        <v>0</v>
      </c>
      <c r="Y85" s="275">
        <f>IFERROR(((+'Sim_Dm_MIP(IxI)'!Y85/'MIP(IxI)_TFEVP'!Y85)-1)*100,0)</f>
        <v>0</v>
      </c>
      <c r="Z85" s="275">
        <f>IFERROR(((+'Sim_Dm_MIP(IxI)'!Z85/'MIP(IxI)_TFEVP'!Z85)-1)*100,0)</f>
        <v>0</v>
      </c>
      <c r="AA85" s="275">
        <f>IFERROR(((+'Sim_Dm_MIP(IxI)'!AA85/'MIP(IxI)_TFEVP'!AA85)-1)*100,0)</f>
        <v>0</v>
      </c>
      <c r="AB85" s="275">
        <f>IFERROR(((+'Sim_Dm_MIP(IxI)'!AB85/'MIP(IxI)_TFEVP'!AB85)-1)*100,0)</f>
        <v>0</v>
      </c>
      <c r="AC85" s="275">
        <f>IFERROR(((+'Sim_Dm_MIP(IxI)'!AC85/'MIP(IxI)_TFEVP'!AC85)-1)*100,0)</f>
        <v>0</v>
      </c>
      <c r="AD85" s="275">
        <f>IFERROR(((+'Sim_Dm_MIP(IxI)'!AD85/'MIP(IxI)_TFEVP'!AD85)-1)*100,0)</f>
        <v>0</v>
      </c>
      <c r="AE85" s="275">
        <f>IFERROR(((+'Sim_Dm_MIP(IxI)'!AE85/'MIP(IxI)_TFEVP'!AE85)-1)*100,0)</f>
        <v>0</v>
      </c>
      <c r="AF85" s="275">
        <f>IFERROR(((+'Sim_Dm_MIP(IxI)'!AF85/'MIP(IxI)_TFEVP'!AF85)-1)*100,0)</f>
        <v>0</v>
      </c>
      <c r="AG85" s="275">
        <f>IFERROR(((+'Sim_Dm_MIP(IxI)'!AG85/'MIP(IxI)_TFEVP'!AG85)-1)*100,0)</f>
        <v>0</v>
      </c>
      <c r="AH85" s="275">
        <f>IFERROR(((+'Sim_Dm_MIP(IxI)'!AH85/'MIP(IxI)_TFEVP'!AH85)-1)*100,0)</f>
        <v>0</v>
      </c>
      <c r="AI85" s="275">
        <f>IFERROR(((+'Sim_Dm_MIP(IxI)'!AI85/'MIP(IxI)_TFEVP'!AI85)-1)*100,0)</f>
        <v>0</v>
      </c>
      <c r="AJ85" s="275">
        <f>IFERROR(((+'Sim_Dm_MIP(IxI)'!AJ85/'MIP(IxI)_TFEVP'!AJ85)-1)*100,0)</f>
        <v>0</v>
      </c>
      <c r="AK85" s="275">
        <f>IFERROR(((+'Sim_Dm_MIP(IxI)'!AK85/'MIP(IxI)_TFEVP'!AK85)-1)*100,0)</f>
        <v>0</v>
      </c>
      <c r="AL85" s="275">
        <f>IFERROR(((+'Sim_Dm_MIP(IxI)'!AL85/'MIP(IxI)_TFEVP'!AL85)-1)*100,0)</f>
        <v>0</v>
      </c>
      <c r="AM85" s="275">
        <f>IFERROR(((+'Sim_Dm_MIP(IxI)'!AM85/'MIP(IxI)_TFEVP'!AM85)-1)*100,0)</f>
        <v>0</v>
      </c>
      <c r="AN85" s="275">
        <f>IFERROR(((+'Sim_Dm_MIP(IxI)'!AN85/'MIP(IxI)_TFEVP'!AN85)-1)*100,0)</f>
        <v>0</v>
      </c>
      <c r="AO85" s="275">
        <f>IFERROR(((+'Sim_Dm_MIP(IxI)'!AO85/'MIP(IxI)_TFEVP'!AO85)-1)*100,0)</f>
        <v>0</v>
      </c>
      <c r="AP85" s="275">
        <f>IFERROR(((+'Sim_Dm_MIP(IxI)'!AP85/'MIP(IxI)_TFEVP'!AP85)-1)*100,0)</f>
        <v>0</v>
      </c>
      <c r="AQ85" s="275">
        <f>IFERROR(((+'Sim_Dm_MIP(IxI)'!AQ85/'MIP(IxI)_TFEVP'!AQ85)-1)*100,0)</f>
        <v>0</v>
      </c>
      <c r="AR85" s="275">
        <f>IFERROR(((+'Sim_Dm_MIP(IxI)'!AR85/'MIP(IxI)_TFEVP'!AR85)-1)*100,0)</f>
        <v>0</v>
      </c>
      <c r="AS85" s="275">
        <f>IFERROR(((+'Sim_Dm_MIP(IxI)'!AS85/'MIP(IxI)_TFEVP'!AS85)-1)*100,0)</f>
        <v>0</v>
      </c>
      <c r="AT85" s="275">
        <f>IFERROR(((+'Sim_Dm_MIP(IxI)'!AT85/'MIP(IxI)_TFEVP'!AT85)-1)*100,0)</f>
        <v>0</v>
      </c>
      <c r="AU85" s="275">
        <f>IFERROR(((+'Sim_Dm_MIP(IxI)'!AU85/'MIP(IxI)_TFEVP'!AU85)-1)*100,0)</f>
        <v>0</v>
      </c>
      <c r="AV85" s="275">
        <f>IFERROR(((+'Sim_Dm_MIP(IxI)'!AV85/'MIP(IxI)_TFEVP'!AV85)-1)*100,0)</f>
        <v>0</v>
      </c>
      <c r="AW85" s="275">
        <f>IFERROR(((+'Sim_Dm_MIP(IxI)'!AW85/'MIP(IxI)_TFEVP'!AW85)-1)*100,0)</f>
        <v>0</v>
      </c>
      <c r="AX85" s="275">
        <f>IFERROR(((+'Sim_Dm_MIP(IxI)'!AX85/'MIP(IxI)_TFEVP'!AX85)-1)*100,0)</f>
        <v>0</v>
      </c>
      <c r="AY85" s="275">
        <f>IFERROR(((+'Sim_Dm_MIP(IxI)'!AY85/'MIP(IxI)_TFEVP'!AY85)-1)*100,0)</f>
        <v>0</v>
      </c>
      <c r="AZ85" s="275">
        <f>IFERROR(((+'Sim_Dm_MIP(IxI)'!AZ85/'MIP(IxI)_TFEVP'!AZ85)-1)*100,0)</f>
        <v>0</v>
      </c>
      <c r="BA85" s="275">
        <f>IFERROR(((+'Sim_Dm_MIP(IxI)'!BA85/'MIP(IxI)_TFEVP'!BA85)-1)*100,0)</f>
        <v>0</v>
      </c>
      <c r="BB85" s="275">
        <f>IFERROR(((+'Sim_Dm_MIP(IxI)'!BB85/'MIP(IxI)_TFEVP'!BB85)-1)*100,0)</f>
        <v>0</v>
      </c>
      <c r="BC85" s="275">
        <f>IFERROR(((+'Sim_Dm_MIP(IxI)'!BC85/'MIP(IxI)_TFEVP'!BC85)-1)*100,0)</f>
        <v>0</v>
      </c>
      <c r="BD85" s="275">
        <f>IFERROR(((+'Sim_Dm_MIP(IxI)'!BD85/'MIP(IxI)_TFEVP'!BD85)-1)*100,0)</f>
        <v>0</v>
      </c>
      <c r="BE85" s="275">
        <f>IFERROR(((+'Sim_Dm_MIP(IxI)'!BE85/'MIP(IxI)_TFEVP'!BE85)-1)*100,0)</f>
        <v>0</v>
      </c>
      <c r="BF85" s="275">
        <f>IFERROR(((+'Sim_Dm_MIP(IxI)'!BF85/'MIP(IxI)_TFEVP'!BF85)-1)*100,0)</f>
        <v>0</v>
      </c>
      <c r="BG85" s="275">
        <f>IFERROR(((+'Sim_Dm_MIP(IxI)'!BG85/'MIP(IxI)_TFEVP'!BG85)-1)*100,0)</f>
        <v>0</v>
      </c>
      <c r="BH85" s="275">
        <f>IFERROR(((+'Sim_Dm_MIP(IxI)'!BH85/'MIP(IxI)_TFEVP'!BH85)-1)*100,0)</f>
        <v>0</v>
      </c>
      <c r="BI85" s="275">
        <f>IFERROR(((+'Sim_Dm_MIP(IxI)'!BI85/'MIP(IxI)_TFEVP'!BI85)-1)*100,0)</f>
        <v>0</v>
      </c>
      <c r="BJ85" s="275">
        <f>IFERROR(((+'Sim_Dm_MIP(IxI)'!BJ85/'MIP(IxI)_TFEVP'!BJ85)-1)*100,0)</f>
        <v>0</v>
      </c>
      <c r="BK85" s="275">
        <f>IFERROR(((+'Sim_Dm_MIP(IxI)'!BK85/'MIP(IxI)_TFEVP'!BK85)-1)*100,0)</f>
        <v>0</v>
      </c>
      <c r="BL85" s="275">
        <f>IFERROR(((+'Sim_Dm_MIP(IxI)'!BL85/'MIP(IxI)_TFEVP'!BL85)-1)*100,0)</f>
        <v>0</v>
      </c>
      <c r="BM85" s="275">
        <f>IFERROR(((+'Sim_Dm_MIP(IxI)'!BM85/'MIP(IxI)_TFEVP'!BM85)-1)*100,0)</f>
        <v>0</v>
      </c>
      <c r="BN85" s="275">
        <f>IFERROR(((+'Sim_Dm_MIP(IxI)'!BN85/'MIP(IxI)_TFEVP'!BN85)-1)*100,0)</f>
        <v>0</v>
      </c>
      <c r="BO85" s="275">
        <f>IFERROR(((+'Sim_Dm_MIP(IxI)'!BO85/'MIP(IxI)_TFEVP'!BO85)-1)*100,0)</f>
        <v>0</v>
      </c>
      <c r="BP85" s="275">
        <f>IFERROR(((+'Sim_Dm_MIP(IxI)'!BP85/'MIP(IxI)_TFEVP'!BP85)-1)*100,0)</f>
        <v>0</v>
      </c>
      <c r="BQ85" s="275">
        <f>IFERROR(((+'Sim_Dm_MIP(IxI)'!BQ85/'MIP(IxI)_TFEVP'!BQ85)-1)*100,0)</f>
        <v>0</v>
      </c>
      <c r="BR85" s="275">
        <f>IFERROR(((+'Sim_Dm_MIP(IxI)'!BR85/'MIP(IxI)_TFEVP'!BR85)-1)*100,0)</f>
        <v>0</v>
      </c>
      <c r="BS85" s="275">
        <f>IFERROR(((+'Sim_Dm_MIP(IxI)'!BS85/'MIP(IxI)_TFEVP'!BS85)-1)*100,0)</f>
        <v>0</v>
      </c>
      <c r="BT85" s="275">
        <f>IFERROR(((+'Sim_Dm_MIP(IxI)'!BT85/'MIP(IxI)_TFEVP'!BT85)-1)*100,0)</f>
        <v>0</v>
      </c>
      <c r="BU85" s="275">
        <f>IFERROR(((+'Sim_Dm_MIP(IxI)'!BU85/'MIP(IxI)_TFEVP'!BU85)-1)*100,0)</f>
        <v>0</v>
      </c>
      <c r="BV85" s="275">
        <f>IFERROR(((+'Sim_Dm_MIP(IxI)'!BV85/'MIP(IxI)_TFEVP'!BV85)-1)*100,0)</f>
        <v>0</v>
      </c>
      <c r="BW85" s="275">
        <f>IFERROR(((+'Sim_Dm_MIP(IxI)'!BW85/'MIP(IxI)_TFEVP'!BW85)-1)*100,0)</f>
        <v>0</v>
      </c>
      <c r="BX85" s="275">
        <f>IFERROR(((+'Sim_Dm_MIP(IxI)'!BX85/'MIP(IxI)_TFEVP'!BX85)-1)*100,0)</f>
        <v>0</v>
      </c>
      <c r="BY85" s="275">
        <f>IFERROR(((+'Sim_Dm_MIP(IxI)'!BY85/'MIP(IxI)_TFEVP'!BY85)-1)*100,0)</f>
        <v>0</v>
      </c>
      <c r="BZ85" s="275">
        <f>IFERROR(((+'Sim_Dm_MIP(IxI)'!BZ85/'MIP(IxI)_TFEVP'!BZ85)-1)*100,0)</f>
        <v>0</v>
      </c>
      <c r="CA85" s="276">
        <f>IFERROR(((+'Sim_Dm_MIP(IxI)'!CA85/'MIP(IxI)_TFEVP'!CA85)-1)*100,0)</f>
        <v>0</v>
      </c>
      <c r="CB85" s="260">
        <f>IFERROR(((+'Sim_Dm_MIP(IxI)'!CB85/'MIP(IxI)_TFEVP'!CB85)-1)*100,0)</f>
        <v>0</v>
      </c>
      <c r="CC85" s="283">
        <f>IFERROR(((+'Sim_Dm_MIP(IxI)'!CC85/'MIP(IxI)_TFEVP'!CC85)-1)*100,0)</f>
        <v>0</v>
      </c>
      <c r="CD85" s="269">
        <f>IFERROR(((+'Sim_Dm_MIP(IxI)'!CD85/'MIP(IxI)_TFEVP'!CD85)-1)*100,0)</f>
        <v>0</v>
      </c>
      <c r="CE85" s="269">
        <f>IFERROR(((+'Sim_Dm_MIP(IxI)'!CE85/'MIP(IxI)_TFEVP'!CE85)-1)*100,0)</f>
        <v>0</v>
      </c>
      <c r="CF85" s="269">
        <f>IFERROR(((+'Sim_Dm_MIP(IxI)'!CF85/'MIP(IxI)_TFEVP'!CF85)-1)*100,0)</f>
        <v>0</v>
      </c>
      <c r="CG85" s="269">
        <f>IFERROR(((+'Sim_Dm_MIP(IxI)'!CG85/'MIP(IxI)_TFEVP'!CG85)-1)*100,0)</f>
        <v>0</v>
      </c>
      <c r="CH85" s="284">
        <f>IFERROR(((+'Sim_Dm_MIP(IxI)'!CH85/'MIP(IxI)_TFEVP'!CH85)-1)*100,0)</f>
        <v>0</v>
      </c>
      <c r="CI85" s="280">
        <f>IFERROR(((+'Sim_Dm_MIP(IxI)'!CI85/'MIP(IxI)_TFEVP'!CI85)-1)*100,0)</f>
        <v>0</v>
      </c>
    </row>
    <row r="86" spans="1:90" x14ac:dyDescent="0.25">
      <c r="C86" s="125" t="s">
        <v>831</v>
      </c>
      <c r="D86" s="261">
        <f>IFERROR(((+'Sim_Dm_MIP(IxI)'!D86/'MIP(IxI)_TFEVP'!D86)-1)*100,0)</f>
        <v>-3.1086244689504383E-13</v>
      </c>
      <c r="E86" s="262">
        <f>IFERROR(((+'Sim_Dm_MIP(IxI)'!E86/'MIP(IxI)_TFEVP'!E86)-1)*100,0)</f>
        <v>-3.3306690738754696E-13</v>
      </c>
      <c r="F86" s="262">
        <f>IFERROR(((+'Sim_Dm_MIP(IxI)'!F86/'MIP(IxI)_TFEVP'!F86)-1)*100,0)</f>
        <v>-8.8817841970012523E-14</v>
      </c>
      <c r="G86" s="262">
        <f>IFERROR(((+'Sim_Dm_MIP(IxI)'!G86/'MIP(IxI)_TFEVP'!G86)-1)*100,0)</f>
        <v>4.6629367034256575E-13</v>
      </c>
      <c r="H86" s="262">
        <f>IFERROR(((+'Sim_Dm_MIP(IxI)'!H86/'MIP(IxI)_TFEVP'!H86)-1)*100,0)</f>
        <v>-1.5543122344752192E-13</v>
      </c>
      <c r="I86" s="262">
        <f>IFERROR(((+'Sim_Dm_MIP(IxI)'!I86/'MIP(IxI)_TFEVP'!I86)-1)*100,0)</f>
        <v>-8.8817841970012523E-14</v>
      </c>
      <c r="J86" s="262">
        <f>IFERROR(((+'Sim_Dm_MIP(IxI)'!J86/'MIP(IxI)_TFEVP'!J86)-1)*100,0)</f>
        <v>-3.3306690738754696E-14</v>
      </c>
      <c r="K86" s="262">
        <f>IFERROR(((+'Sim_Dm_MIP(IxI)'!K86/'MIP(IxI)_TFEVP'!K86)-1)*100,0)</f>
        <v>2.4424906541753444E-13</v>
      </c>
      <c r="L86" s="262">
        <f>IFERROR(((+'Sim_Dm_MIP(IxI)'!L86/'MIP(IxI)_TFEVP'!L86)-1)*100,0)</f>
        <v>0</v>
      </c>
      <c r="M86" s="262">
        <f>IFERROR(((+'Sim_Dm_MIP(IxI)'!M86/'MIP(IxI)_TFEVP'!M86)-1)*100,0)</f>
        <v>-2.2204460492503131E-14</v>
      </c>
      <c r="N86" s="262">
        <f>IFERROR(((+'Sim_Dm_MIP(IxI)'!N86/'MIP(IxI)_TFEVP'!N86)-1)*100,0)</f>
        <v>-1.7763568394002505E-13</v>
      </c>
      <c r="O86" s="262">
        <f>IFERROR(((+'Sim_Dm_MIP(IxI)'!O86/'MIP(IxI)_TFEVP'!O86)-1)*100,0)</f>
        <v>2.2204460492503131E-13</v>
      </c>
      <c r="P86" s="262">
        <f>IFERROR(((+'Sim_Dm_MIP(IxI)'!P86/'MIP(IxI)_TFEVP'!P86)-1)*100,0)</f>
        <v>2.886579864025407E-13</v>
      </c>
      <c r="Q86" s="262">
        <f>IFERROR(((+'Sim_Dm_MIP(IxI)'!Q86/'MIP(IxI)_TFEVP'!Q86)-1)*100,0)</f>
        <v>8.8817841970012523E-14</v>
      </c>
      <c r="R86" s="262">
        <f>IFERROR(((+'Sim_Dm_MIP(IxI)'!R86/'MIP(IxI)_TFEVP'!R86)-1)*100,0)</f>
        <v>-6.8833827526759706E-13</v>
      </c>
      <c r="S86" s="262">
        <f>IFERROR(((+'Sim_Dm_MIP(IxI)'!S86/'MIP(IxI)_TFEVP'!S86)-1)*100,0)</f>
        <v>1.9984014443252818E-13</v>
      </c>
      <c r="T86" s="262">
        <f>IFERROR(((+'Sim_Dm_MIP(IxI)'!T86/'MIP(IxI)_TFEVP'!T86)-1)*100,0)</f>
        <v>1.5543122344752192E-13</v>
      </c>
      <c r="U86" s="262">
        <f>IFERROR(((+'Sim_Dm_MIP(IxI)'!U86/'MIP(IxI)_TFEVP'!U86)-1)*100,0)</f>
        <v>-1.1102230246251565E-13</v>
      </c>
      <c r="V86" s="262">
        <f>IFERROR(((+'Sim_Dm_MIP(IxI)'!V86/'MIP(IxI)_TFEVP'!V86)-1)*100,0)</f>
        <v>-2.7755575615628914E-13</v>
      </c>
      <c r="W86" s="262">
        <f>IFERROR(((+'Sim_Dm_MIP(IxI)'!W86/'MIP(IxI)_TFEVP'!W86)-1)*100,0)</f>
        <v>1.9984014443252818E-13</v>
      </c>
      <c r="X86" s="262">
        <f>IFERROR(((+'Sim_Dm_MIP(IxI)'!X86/'MIP(IxI)_TFEVP'!X86)-1)*100,0)</f>
        <v>-2.3314683517128287E-13</v>
      </c>
      <c r="Y86" s="262">
        <f>IFERROR(((+'Sim_Dm_MIP(IxI)'!Y86/'MIP(IxI)_TFEVP'!Y86)-1)*100,0)</f>
        <v>-2.6645352591003757E-13</v>
      </c>
      <c r="Z86" s="262">
        <f>IFERROR(((+'Sim_Dm_MIP(IxI)'!Z86/'MIP(IxI)_TFEVP'!Z86)-1)*100,0)</f>
        <v>3.1086244689504383E-13</v>
      </c>
      <c r="AA86" s="262">
        <f>IFERROR(((+'Sim_Dm_MIP(IxI)'!AA86/'MIP(IxI)_TFEVP'!AA86)-1)*100,0)</f>
        <v>8.8817841970012523E-14</v>
      </c>
      <c r="AB86" s="262">
        <f>IFERROR(((+'Sim_Dm_MIP(IxI)'!AB86/'MIP(IxI)_TFEVP'!AB86)-1)*100,0)</f>
        <v>5.9952043329758453E-13</v>
      </c>
      <c r="AC86" s="262">
        <f>IFERROR(((+'Sim_Dm_MIP(IxI)'!AC86/'MIP(IxI)_TFEVP'!AC86)-1)*100,0)</f>
        <v>-3.6637359812630166E-13</v>
      </c>
      <c r="AD86" s="262">
        <f>IFERROR(((+'Sim_Dm_MIP(IxI)'!AD86/'MIP(IxI)_TFEVP'!AD86)-1)*100,0)</f>
        <v>-5.6621374255882984E-13</v>
      </c>
      <c r="AE86" s="262">
        <f>IFERROR(((+'Sim_Dm_MIP(IxI)'!AE86/'MIP(IxI)_TFEVP'!AE86)-1)*100,0)</f>
        <v>-2.4424906541753444E-13</v>
      </c>
      <c r="AF86" s="262">
        <f>IFERROR(((+'Sim_Dm_MIP(IxI)'!AF86/'MIP(IxI)_TFEVP'!AF86)-1)*100,0)</f>
        <v>1.7763568394002505E-13</v>
      </c>
      <c r="AG86" s="262">
        <f>IFERROR(((+'Sim_Dm_MIP(IxI)'!AG86/'MIP(IxI)_TFEVP'!AG86)-1)*100,0)</f>
        <v>2.886579864025407E-13</v>
      </c>
      <c r="AH86" s="262">
        <f>IFERROR(((+'Sim_Dm_MIP(IxI)'!AH86/'MIP(IxI)_TFEVP'!AH86)-1)*100,0)</f>
        <v>0</v>
      </c>
      <c r="AI86" s="262">
        <f>IFERROR(((+'Sim_Dm_MIP(IxI)'!AI86/'MIP(IxI)_TFEVP'!AI86)-1)*100,0)</f>
        <v>-2.7755575615628914E-13</v>
      </c>
      <c r="AJ86" s="262">
        <f>IFERROR(((+'Sim_Dm_MIP(IxI)'!AJ86/'MIP(IxI)_TFEVP'!AJ86)-1)*100,0)</f>
        <v>-1.1102230246251565E-13</v>
      </c>
      <c r="AK86" s="262">
        <f>IFERROR(((+'Sim_Dm_MIP(IxI)'!AK86/'MIP(IxI)_TFEVP'!AK86)-1)*100,0)</f>
        <v>1.3322676295501878E-13</v>
      </c>
      <c r="AL86" s="262">
        <f>IFERROR(((+'Sim_Dm_MIP(IxI)'!AL86/'MIP(IxI)_TFEVP'!AL86)-1)*100,0)</f>
        <v>2.2204460492503131E-13</v>
      </c>
      <c r="AM86" s="262">
        <f>IFERROR(((+'Sim_Dm_MIP(IxI)'!AM86/'MIP(IxI)_TFEVP'!AM86)-1)*100,0)</f>
        <v>4.4408920985006262E-13</v>
      </c>
      <c r="AN86" s="262">
        <f>IFERROR(((+'Sim_Dm_MIP(IxI)'!AN86/'MIP(IxI)_TFEVP'!AN86)-1)*100,0)</f>
        <v>1.3322676295501878E-13</v>
      </c>
      <c r="AO86" s="262">
        <f>IFERROR(((+'Sim_Dm_MIP(IxI)'!AO86/'MIP(IxI)_TFEVP'!AO86)-1)*100,0)</f>
        <v>-3.4416913763379853E-13</v>
      </c>
      <c r="AP86" s="262">
        <f>IFERROR(((+'Sim_Dm_MIP(IxI)'!AP86/'MIP(IxI)_TFEVP'!AP86)-1)*100,0)</f>
        <v>-7.7715611723760958E-14</v>
      </c>
      <c r="AQ86" s="262">
        <f>IFERROR(((+'Sim_Dm_MIP(IxI)'!AQ86/'MIP(IxI)_TFEVP'!AQ86)-1)*100,0)</f>
        <v>1.9984014443252818E-13</v>
      </c>
      <c r="AR86" s="262">
        <f>IFERROR(((+'Sim_Dm_MIP(IxI)'!AR86/'MIP(IxI)_TFEVP'!AR86)-1)*100,0)</f>
        <v>0</v>
      </c>
      <c r="AS86" s="262">
        <f>IFERROR(((+'Sim_Dm_MIP(IxI)'!AS86/'MIP(IxI)_TFEVP'!AS86)-1)*100,0)</f>
        <v>1.5543122344752192E-13</v>
      </c>
      <c r="AT86" s="262">
        <f>IFERROR(((+'Sim_Dm_MIP(IxI)'!AT86/'MIP(IxI)_TFEVP'!AT86)-1)*100,0)</f>
        <v>-3.1086244689504383E-13</v>
      </c>
      <c r="AU86" s="262">
        <f>IFERROR(((+'Sim_Dm_MIP(IxI)'!AU86/'MIP(IxI)_TFEVP'!AU86)-1)*100,0)</f>
        <v>6.6613381477509392E-14</v>
      </c>
      <c r="AV86" s="262">
        <f>IFERROR(((+'Sim_Dm_MIP(IxI)'!AV86/'MIP(IxI)_TFEVP'!AV86)-1)*100,0)</f>
        <v>-7.7715611723760958E-14</v>
      </c>
      <c r="AW86" s="262">
        <f>IFERROR(((+'Sim_Dm_MIP(IxI)'!AW86/'MIP(IxI)_TFEVP'!AW86)-1)*100,0)</f>
        <v>4.4408920985006262E-14</v>
      </c>
      <c r="AX86" s="262">
        <f>IFERROR(((+'Sim_Dm_MIP(IxI)'!AX86/'MIP(IxI)_TFEVP'!AX86)-1)*100,0)</f>
        <v>2.2204460492503131E-14</v>
      </c>
      <c r="AY86" s="262">
        <f>IFERROR(((+'Sim_Dm_MIP(IxI)'!AY86/'MIP(IxI)_TFEVP'!AY86)-1)*100,0)</f>
        <v>8.8817841970012523E-14</v>
      </c>
      <c r="AZ86" s="262">
        <f>IFERROR(((+'Sim_Dm_MIP(IxI)'!AZ86/'MIP(IxI)_TFEVP'!AZ86)-1)*100,0)</f>
        <v>-2.2204460492503131E-13</v>
      </c>
      <c r="BA86" s="262">
        <f>IFERROR(((+'Sim_Dm_MIP(IxI)'!BA86/'MIP(IxI)_TFEVP'!BA86)-1)*100,0)</f>
        <v>-2.7755575615628914E-13</v>
      </c>
      <c r="BB86" s="262">
        <f>IFERROR(((+'Sim_Dm_MIP(IxI)'!BB86/'MIP(IxI)_TFEVP'!BB86)-1)*100,0)</f>
        <v>-1.1102230246251565E-14</v>
      </c>
      <c r="BC86" s="262">
        <f>IFERROR(((+'Sim_Dm_MIP(IxI)'!BC86/'MIP(IxI)_TFEVP'!BC86)-1)*100,0)</f>
        <v>2.4424906541753444E-13</v>
      </c>
      <c r="BD86" s="262">
        <f>IFERROR(((+'Sim_Dm_MIP(IxI)'!BD86/'MIP(IxI)_TFEVP'!BD86)-1)*100,0)</f>
        <v>-4.3298697960381105E-13</v>
      </c>
      <c r="BE86" s="262">
        <f>IFERROR(((+'Sim_Dm_MIP(IxI)'!BE86/'MIP(IxI)_TFEVP'!BE86)-1)*100,0)</f>
        <v>2.4424906541753444E-13</v>
      </c>
      <c r="BF86" s="262">
        <f>IFERROR(((+'Sim_Dm_MIP(IxI)'!BF86/'MIP(IxI)_TFEVP'!BF86)-1)*100,0)</f>
        <v>3.1086244689504383E-13</v>
      </c>
      <c r="BG86" s="262">
        <f>IFERROR(((+'Sim_Dm_MIP(IxI)'!BG86/'MIP(IxI)_TFEVP'!BG86)-1)*100,0)</f>
        <v>-4.5519144009631418E-13</v>
      </c>
      <c r="BH86" s="262">
        <f>IFERROR(((+'Sim_Dm_MIP(IxI)'!BH86/'MIP(IxI)_TFEVP'!BH86)-1)*100,0)</f>
        <v>1.1102230246251565E-13</v>
      </c>
      <c r="BI86" s="262">
        <f>IFERROR(((+'Sim_Dm_MIP(IxI)'!BI86/'MIP(IxI)_TFEVP'!BI86)-1)*100,0)</f>
        <v>-7.7715611723760958E-14</v>
      </c>
      <c r="BJ86" s="262">
        <f>IFERROR(((+'Sim_Dm_MIP(IxI)'!BJ86/'MIP(IxI)_TFEVP'!BJ86)-1)*100,0)</f>
        <v>-2.3314683517128287E-13</v>
      </c>
      <c r="BK86" s="262">
        <f>IFERROR(((+'Sim_Dm_MIP(IxI)'!BK86/'MIP(IxI)_TFEVP'!BK86)-1)*100,0)</f>
        <v>4.4408920985006262E-14</v>
      </c>
      <c r="BL86" s="262">
        <f>IFERROR(((+'Sim_Dm_MIP(IxI)'!BL86/'MIP(IxI)_TFEVP'!BL86)-1)*100,0)</f>
        <v>-7.7715611723760958E-14</v>
      </c>
      <c r="BM86" s="262">
        <f>IFERROR(((+'Sim_Dm_MIP(IxI)'!BM86/'MIP(IxI)_TFEVP'!BM86)-1)*100,0)</f>
        <v>-1.5543122344752192E-13</v>
      </c>
      <c r="BN86" s="262">
        <f>IFERROR(((+'Sim_Dm_MIP(IxI)'!BN86/'MIP(IxI)_TFEVP'!BN86)-1)*100,0)</f>
        <v>2.6645352591003757E-13</v>
      </c>
      <c r="BO86" s="262">
        <f>IFERROR(((+'Sim_Dm_MIP(IxI)'!BO86/'MIP(IxI)_TFEVP'!BO86)-1)*100,0)</f>
        <v>3.3306690738754696E-13</v>
      </c>
      <c r="BP86" s="262">
        <f>IFERROR(((+'Sim_Dm_MIP(IxI)'!BP86/'MIP(IxI)_TFEVP'!BP86)-1)*100,0)</f>
        <v>-2.7755575615628914E-13</v>
      </c>
      <c r="BQ86" s="262">
        <f>IFERROR(((+'Sim_Dm_MIP(IxI)'!BQ86/'MIP(IxI)_TFEVP'!BQ86)-1)*100,0)</f>
        <v>-6.6613381477509392E-14</v>
      </c>
      <c r="BR86" s="262">
        <f>IFERROR(((+'Sim_Dm_MIP(IxI)'!BR86/'MIP(IxI)_TFEVP'!BR86)-1)*100,0)</f>
        <v>3.5527136788005009E-13</v>
      </c>
      <c r="BS86" s="262">
        <f>IFERROR(((+'Sim_Dm_MIP(IxI)'!BS86/'MIP(IxI)_TFEVP'!BS86)-1)*100,0)</f>
        <v>-2.2204460492503131E-13</v>
      </c>
      <c r="BT86" s="262">
        <f>IFERROR(((+'Sim_Dm_MIP(IxI)'!BT86/'MIP(IxI)_TFEVP'!BT86)-1)*100,0)</f>
        <v>-1.1102230246251565E-13</v>
      </c>
      <c r="BU86" s="262">
        <f>IFERROR(((+'Sim_Dm_MIP(IxI)'!BU86/'MIP(IxI)_TFEVP'!BU86)-1)*100,0)</f>
        <v>2.2204460492503131E-14</v>
      </c>
      <c r="BV86" s="262">
        <f>IFERROR(((+'Sim_Dm_MIP(IxI)'!BV86/'MIP(IxI)_TFEVP'!BV86)-1)*100,0)</f>
        <v>1.7763568394002505E-13</v>
      </c>
      <c r="BW86" s="262">
        <f>IFERROR(((+'Sim_Dm_MIP(IxI)'!BW86/'MIP(IxI)_TFEVP'!BW86)-1)*100,0)</f>
        <v>1.7763568394002505E-13</v>
      </c>
      <c r="BX86" s="262">
        <f>IFERROR(((+'Sim_Dm_MIP(IxI)'!BX86/'MIP(IxI)_TFEVP'!BX86)-1)*100,0)</f>
        <v>1.1102230246251565E-13</v>
      </c>
      <c r="BY86" s="262">
        <f>IFERROR(((+'Sim_Dm_MIP(IxI)'!BY86/'MIP(IxI)_TFEVP'!BY86)-1)*100,0)</f>
        <v>2.2204460492503131E-14</v>
      </c>
      <c r="BZ86" s="262">
        <f>IFERROR(((+'Sim_Dm_MIP(IxI)'!BZ86/'MIP(IxI)_TFEVP'!BZ86)-1)*100,0)</f>
        <v>-1.9984014443252818E-13</v>
      </c>
      <c r="CA86" s="263">
        <f>IFERROR(((+'Sim_Dm_MIP(IxI)'!CA86/'MIP(IxI)_TFEVP'!CA86)-1)*100,0)</f>
        <v>0</v>
      </c>
      <c r="CB86" s="253">
        <f>IFERROR(((+'Sim_Dm_MIP(IxI)'!CB86/'MIP(IxI)_TFEVP'!CB86)-1)*100,0)</f>
        <v>-5.5511151231257827E-14</v>
      </c>
      <c r="CC86" s="285">
        <f>IFERROR(((+'Sim_Dm_MIP(IxI)'!CC86/'MIP(IxI)_TFEVP'!CC86)-1)*100,0)</f>
        <v>-5.5511151231257827E-14</v>
      </c>
      <c r="CD86" s="262">
        <f>IFERROR(((+'Sim_Dm_MIP(IxI)'!CD86/'MIP(IxI)_TFEVP'!CD86)-1)*100,0)</f>
        <v>0</v>
      </c>
      <c r="CE86" s="262">
        <f>IFERROR(((+'Sim_Dm_MIP(IxI)'!CE86/'MIP(IxI)_TFEVP'!CE86)-1)*100,0)</f>
        <v>-3.3306690738754696E-14</v>
      </c>
      <c r="CF86" s="262">
        <f>IFERROR(((+'Sim_Dm_MIP(IxI)'!CF86/'MIP(IxI)_TFEVP'!CF86)-1)*100,0)</f>
        <v>-1.1102230246251565E-14</v>
      </c>
      <c r="CG86" s="262">
        <f>IFERROR(((+'Sim_Dm_MIP(IxI)'!CG86/'MIP(IxI)_TFEVP'!CG86)-1)*100,0)</f>
        <v>0</v>
      </c>
      <c r="CH86" s="264">
        <f>IFERROR(((+'Sim_Dm_MIP(IxI)'!CH86/'MIP(IxI)_TFEVP'!CH86)-1)*100,0)</f>
        <v>-3.3306690738754696E-14</v>
      </c>
      <c r="CI86" s="278">
        <f>IFERROR(((+'Sim_Dm_MIP(IxI)'!CI86/'MIP(IxI)_TFEVP'!CI86)-1)*100,0)</f>
        <v>-1.1102230246251565E-14</v>
      </c>
      <c r="CK86" s="180"/>
      <c r="CL86" s="241"/>
    </row>
    <row r="87" spans="1:90" x14ac:dyDescent="0.25">
      <c r="C87" s="181" t="s">
        <v>832</v>
      </c>
      <c r="D87" s="257">
        <f>IFERROR(((+'Sim_Dm_MIP(IxI)'!D87/'MIP(IxI)_TFEVP'!D87)-1)*100,0)</f>
        <v>-1.6653345369377348E-13</v>
      </c>
      <c r="E87" s="247">
        <f>IFERROR(((+'Sim_Dm_MIP(IxI)'!E87/'MIP(IxI)_TFEVP'!E87)-1)*100,0)</f>
        <v>1.3322676295501878E-13</v>
      </c>
      <c r="F87" s="247">
        <f>IFERROR(((+'Sim_Dm_MIP(IxI)'!F87/'MIP(IxI)_TFEVP'!F87)-1)*100,0)</f>
        <v>-1.4432899320127035E-13</v>
      </c>
      <c r="G87" s="247">
        <f>IFERROR(((+'Sim_Dm_MIP(IxI)'!G87/'MIP(IxI)_TFEVP'!G87)-1)*100,0)</f>
        <v>1.7763568394002505E-13</v>
      </c>
      <c r="H87" s="247">
        <f>IFERROR(((+'Sim_Dm_MIP(IxI)'!H87/'MIP(IxI)_TFEVP'!H87)-1)*100,0)</f>
        <v>-6.6613381477509392E-14</v>
      </c>
      <c r="I87" s="247">
        <f>IFERROR(((+'Sim_Dm_MIP(IxI)'!I87/'MIP(IxI)_TFEVP'!I87)-1)*100,0)</f>
        <v>-6.6613381477509392E-14</v>
      </c>
      <c r="J87" s="247">
        <f>IFERROR(((+'Sim_Dm_MIP(IxI)'!J87/'MIP(IxI)_TFEVP'!J87)-1)*100,0)</f>
        <v>8.8817841970012523E-14</v>
      </c>
      <c r="K87" s="247">
        <f>IFERROR(((+'Sim_Dm_MIP(IxI)'!K87/'MIP(IxI)_TFEVP'!K87)-1)*100,0)</f>
        <v>1.1102230246251565E-13</v>
      </c>
      <c r="L87" s="247">
        <f>IFERROR(((+'Sim_Dm_MIP(IxI)'!L87/'MIP(IxI)_TFEVP'!L87)-1)*100,0)</f>
        <v>0</v>
      </c>
      <c r="M87" s="247">
        <f>IFERROR(((+'Sim_Dm_MIP(IxI)'!M87/'MIP(IxI)_TFEVP'!M87)-1)*100,0)</f>
        <v>-2.1094237467877974E-13</v>
      </c>
      <c r="N87" s="247">
        <f>IFERROR(((+'Sim_Dm_MIP(IxI)'!N87/'MIP(IxI)_TFEVP'!N87)-1)*100,0)</f>
        <v>6.6613381477509392E-14</v>
      </c>
      <c r="O87" s="247">
        <f>IFERROR(((+'Sim_Dm_MIP(IxI)'!O87/'MIP(IxI)_TFEVP'!O87)-1)*100,0)</f>
        <v>0</v>
      </c>
      <c r="P87" s="247">
        <f>IFERROR(((+'Sim_Dm_MIP(IxI)'!P87/'MIP(IxI)_TFEVP'!P87)-1)*100,0)</f>
        <v>-1.2212453270876722E-13</v>
      </c>
      <c r="Q87" s="247">
        <f>IFERROR(((+'Sim_Dm_MIP(IxI)'!Q87/'MIP(IxI)_TFEVP'!Q87)-1)*100,0)</f>
        <v>-2.2204460492503131E-14</v>
      </c>
      <c r="R87" s="247">
        <f>IFERROR(((+'Sim_Dm_MIP(IxI)'!R87/'MIP(IxI)_TFEVP'!R87)-1)*100,0)</f>
        <v>-3.1086244689504383E-13</v>
      </c>
      <c r="S87" s="247">
        <f>IFERROR(((+'Sim_Dm_MIP(IxI)'!S87/'MIP(IxI)_TFEVP'!S87)-1)*100,0)</f>
        <v>-7.7715611723760958E-14</v>
      </c>
      <c r="T87" s="247">
        <f>IFERROR(((+'Sim_Dm_MIP(IxI)'!T87/'MIP(IxI)_TFEVP'!T87)-1)*100,0)</f>
        <v>1.5543122344752192E-13</v>
      </c>
      <c r="U87" s="247">
        <f>IFERROR(((+'Sim_Dm_MIP(IxI)'!U87/'MIP(IxI)_TFEVP'!U87)-1)*100,0)</f>
        <v>-3.219646771412954E-13</v>
      </c>
      <c r="V87" s="247">
        <f>IFERROR(((+'Sim_Dm_MIP(IxI)'!V87/'MIP(IxI)_TFEVP'!V87)-1)*100,0)</f>
        <v>-3.219646771412954E-13</v>
      </c>
      <c r="W87" s="247">
        <f>IFERROR(((+'Sim_Dm_MIP(IxI)'!W87/'MIP(IxI)_TFEVP'!W87)-1)*100,0)</f>
        <v>3.5527136788005009E-13</v>
      </c>
      <c r="X87" s="247">
        <f>IFERROR(((+'Sim_Dm_MIP(IxI)'!X87/'MIP(IxI)_TFEVP'!X87)-1)*100,0)</f>
        <v>1.1102230246251565E-13</v>
      </c>
      <c r="Y87" s="247">
        <f>IFERROR(((+'Sim_Dm_MIP(IxI)'!Y87/'MIP(IxI)_TFEVP'!Y87)-1)*100,0)</f>
        <v>-2.886579864025407E-13</v>
      </c>
      <c r="Z87" s="247">
        <f>IFERROR(((+'Sim_Dm_MIP(IxI)'!Z87/'MIP(IxI)_TFEVP'!Z87)-1)*100,0)</f>
        <v>3.3306690738754696E-13</v>
      </c>
      <c r="AA87" s="247">
        <f>IFERROR(((+'Sim_Dm_MIP(IxI)'!AA87/'MIP(IxI)_TFEVP'!AA87)-1)*100,0)</f>
        <v>1.3322676295501878E-13</v>
      </c>
      <c r="AB87" s="247">
        <f>IFERROR(((+'Sim_Dm_MIP(IxI)'!AB87/'MIP(IxI)_TFEVP'!AB87)-1)*100,0)</f>
        <v>3.9968028886505635E-13</v>
      </c>
      <c r="AC87" s="247">
        <f>IFERROR(((+'Sim_Dm_MIP(IxI)'!AC87/'MIP(IxI)_TFEVP'!AC87)-1)*100,0)</f>
        <v>-4.3298697960381105E-13</v>
      </c>
      <c r="AD87" s="247">
        <f>IFERROR(((+'Sim_Dm_MIP(IxI)'!AD87/'MIP(IxI)_TFEVP'!AD87)-1)*100,0)</f>
        <v>-2.1094237467877974E-13</v>
      </c>
      <c r="AE87" s="247">
        <f>IFERROR(((+'Sim_Dm_MIP(IxI)'!AE87/'MIP(IxI)_TFEVP'!AE87)-1)*100,0)</f>
        <v>1.9984014443252818E-13</v>
      </c>
      <c r="AF87" s="247">
        <f>IFERROR(((+'Sim_Dm_MIP(IxI)'!AF87/'MIP(IxI)_TFEVP'!AF87)-1)*100,0)</f>
        <v>0</v>
      </c>
      <c r="AG87" s="247">
        <f>IFERROR(((+'Sim_Dm_MIP(IxI)'!AG87/'MIP(IxI)_TFEVP'!AG87)-1)*100,0)</f>
        <v>5.1070259132757201E-13</v>
      </c>
      <c r="AH87" s="247">
        <f>IFERROR(((+'Sim_Dm_MIP(IxI)'!AH87/'MIP(IxI)_TFEVP'!AH87)-1)*100,0)</f>
        <v>1.5543122344752192E-13</v>
      </c>
      <c r="AI87" s="247">
        <f>IFERROR(((+'Sim_Dm_MIP(IxI)'!AI87/'MIP(IxI)_TFEVP'!AI87)-1)*100,0)</f>
        <v>-6.6613381477509392E-14</v>
      </c>
      <c r="AJ87" s="247">
        <f>IFERROR(((+'Sim_Dm_MIP(IxI)'!AJ87/'MIP(IxI)_TFEVP'!AJ87)-1)*100,0)</f>
        <v>-1.4432899320127035E-13</v>
      </c>
      <c r="AK87" s="247">
        <f>IFERROR(((+'Sim_Dm_MIP(IxI)'!AK87/'MIP(IxI)_TFEVP'!AK87)-1)*100,0)</f>
        <v>8.8817841970012523E-14</v>
      </c>
      <c r="AL87" s="247">
        <f>IFERROR(((+'Sim_Dm_MIP(IxI)'!AL87/'MIP(IxI)_TFEVP'!AL87)-1)*100,0)</f>
        <v>2.4424906541753444E-13</v>
      </c>
      <c r="AM87" s="247">
        <f>IFERROR(((+'Sim_Dm_MIP(IxI)'!AM87/'MIP(IxI)_TFEVP'!AM87)-1)*100,0)</f>
        <v>2.886579864025407E-13</v>
      </c>
      <c r="AN87" s="247">
        <f>IFERROR(((+'Sim_Dm_MIP(IxI)'!AN87/'MIP(IxI)_TFEVP'!AN87)-1)*100,0)</f>
        <v>6.6613381477509392E-14</v>
      </c>
      <c r="AO87" s="247">
        <f>IFERROR(((+'Sim_Dm_MIP(IxI)'!AO87/'MIP(IxI)_TFEVP'!AO87)-1)*100,0)</f>
        <v>-2.886579864025407E-13</v>
      </c>
      <c r="AP87" s="247">
        <f>IFERROR(((+'Sim_Dm_MIP(IxI)'!AP87/'MIP(IxI)_TFEVP'!AP87)-1)*100,0)</f>
        <v>6.6613381477509392E-14</v>
      </c>
      <c r="AQ87" s="247">
        <f>IFERROR(((+'Sim_Dm_MIP(IxI)'!AQ87/'MIP(IxI)_TFEVP'!AQ87)-1)*100,0)</f>
        <v>1.9984014443252818E-13</v>
      </c>
      <c r="AR87" s="247">
        <f>IFERROR(((+'Sim_Dm_MIP(IxI)'!AR87/'MIP(IxI)_TFEVP'!AR87)-1)*100,0)</f>
        <v>1.7763568394002505E-13</v>
      </c>
      <c r="AS87" s="247">
        <f>IFERROR(((+'Sim_Dm_MIP(IxI)'!AS87/'MIP(IxI)_TFEVP'!AS87)-1)*100,0)</f>
        <v>4.4408920985006262E-14</v>
      </c>
      <c r="AT87" s="247">
        <f>IFERROR(((+'Sim_Dm_MIP(IxI)'!AT87/'MIP(IxI)_TFEVP'!AT87)-1)*100,0)</f>
        <v>-2.3314683517128287E-13</v>
      </c>
      <c r="AU87" s="247">
        <f>IFERROR(((+'Sim_Dm_MIP(IxI)'!AU87/'MIP(IxI)_TFEVP'!AU87)-1)*100,0)</f>
        <v>0</v>
      </c>
      <c r="AV87" s="247">
        <f>IFERROR(((+'Sim_Dm_MIP(IxI)'!AV87/'MIP(IxI)_TFEVP'!AV87)-1)*100,0)</f>
        <v>-7.7715611723760958E-14</v>
      </c>
      <c r="AW87" s="247">
        <f>IFERROR(((+'Sim_Dm_MIP(IxI)'!AW87/'MIP(IxI)_TFEVP'!AW87)-1)*100,0)</f>
        <v>-8.8817841970012523E-14</v>
      </c>
      <c r="AX87" s="247">
        <f>IFERROR(((+'Sim_Dm_MIP(IxI)'!AX87/'MIP(IxI)_TFEVP'!AX87)-1)*100,0)</f>
        <v>6.6613381477509392E-14</v>
      </c>
      <c r="AY87" s="247">
        <f>IFERROR(((+'Sim_Dm_MIP(IxI)'!AY87/'MIP(IxI)_TFEVP'!AY87)-1)*100,0)</f>
        <v>2.2204460492503131E-14</v>
      </c>
      <c r="AZ87" s="247">
        <f>IFERROR(((+'Sim_Dm_MIP(IxI)'!AZ87/'MIP(IxI)_TFEVP'!AZ87)-1)*100,0)</f>
        <v>-1.3322676295501878E-13</v>
      </c>
      <c r="BA87" s="247">
        <f>IFERROR(((+'Sim_Dm_MIP(IxI)'!BA87/'MIP(IxI)_TFEVP'!BA87)-1)*100,0)</f>
        <v>-3.6637359812630166E-13</v>
      </c>
      <c r="BB87" s="247">
        <f>IFERROR(((+'Sim_Dm_MIP(IxI)'!BB87/'MIP(IxI)_TFEVP'!BB87)-1)*100,0)</f>
        <v>-1.3322676295501878E-13</v>
      </c>
      <c r="BC87" s="247">
        <f>IFERROR(((+'Sim_Dm_MIP(IxI)'!BC87/'MIP(IxI)_TFEVP'!BC87)-1)*100,0)</f>
        <v>1.9984014443252818E-13</v>
      </c>
      <c r="BD87" s="247">
        <f>IFERROR(((+'Sim_Dm_MIP(IxI)'!BD87/'MIP(IxI)_TFEVP'!BD87)-1)*100,0)</f>
        <v>-2.6645352591003757E-13</v>
      </c>
      <c r="BE87" s="247">
        <f>IFERROR(((+'Sim_Dm_MIP(IxI)'!BE87/'MIP(IxI)_TFEVP'!BE87)-1)*100,0)</f>
        <v>1.9984014443252818E-13</v>
      </c>
      <c r="BF87" s="247">
        <f>IFERROR(((+'Sim_Dm_MIP(IxI)'!BF87/'MIP(IxI)_TFEVP'!BF87)-1)*100,0)</f>
        <v>1.5543122344752192E-13</v>
      </c>
      <c r="BG87" s="247">
        <f>IFERROR(((+'Sim_Dm_MIP(IxI)'!BG87/'MIP(IxI)_TFEVP'!BG87)-1)*100,0)</f>
        <v>-1.5543122344752192E-13</v>
      </c>
      <c r="BH87" s="247">
        <f>IFERROR(((+'Sim_Dm_MIP(IxI)'!BH87/'MIP(IxI)_TFEVP'!BH87)-1)*100,0)</f>
        <v>0</v>
      </c>
      <c r="BI87" s="247">
        <f>IFERROR(((+'Sim_Dm_MIP(IxI)'!BI87/'MIP(IxI)_TFEVP'!BI87)-1)*100,0)</f>
        <v>0</v>
      </c>
      <c r="BJ87" s="247">
        <f>IFERROR(((+'Sim_Dm_MIP(IxI)'!BJ87/'MIP(IxI)_TFEVP'!BJ87)-1)*100,0)</f>
        <v>-2.7755575615628914E-13</v>
      </c>
      <c r="BK87" s="247">
        <f>IFERROR(((+'Sim_Dm_MIP(IxI)'!BK87/'MIP(IxI)_TFEVP'!BK87)-1)*100,0)</f>
        <v>6.6613381477509392E-14</v>
      </c>
      <c r="BL87" s="247">
        <f>IFERROR(((+'Sim_Dm_MIP(IxI)'!BL87/'MIP(IxI)_TFEVP'!BL87)-1)*100,0)</f>
        <v>-1.7763568394002505E-13</v>
      </c>
      <c r="BM87" s="247">
        <f>IFERROR(((+'Sim_Dm_MIP(IxI)'!BM87/'MIP(IxI)_TFEVP'!BM87)-1)*100,0)</f>
        <v>2.2204460492503131E-14</v>
      </c>
      <c r="BN87" s="247">
        <f>IFERROR(((+'Sim_Dm_MIP(IxI)'!BN87/'MIP(IxI)_TFEVP'!BN87)-1)*100,0)</f>
        <v>2.4424906541753444E-13</v>
      </c>
      <c r="BO87" s="247">
        <f>IFERROR(((+'Sim_Dm_MIP(IxI)'!BO87/'MIP(IxI)_TFEVP'!BO87)-1)*100,0)</f>
        <v>-4.4408920985006262E-14</v>
      </c>
      <c r="BP87" s="247">
        <f>IFERROR(((+'Sim_Dm_MIP(IxI)'!BP87/'MIP(IxI)_TFEVP'!BP87)-1)*100,0)</f>
        <v>-2.886579864025407E-13</v>
      </c>
      <c r="BQ87" s="247">
        <f>IFERROR(((+'Sim_Dm_MIP(IxI)'!BQ87/'MIP(IxI)_TFEVP'!BQ87)-1)*100,0)</f>
        <v>4.4408920985006262E-14</v>
      </c>
      <c r="BR87" s="247">
        <f>IFERROR(((+'Sim_Dm_MIP(IxI)'!BR87/'MIP(IxI)_TFEVP'!BR87)-1)*100,0)</f>
        <v>6.6613381477509392E-14</v>
      </c>
      <c r="BS87" s="247">
        <f>IFERROR(((+'Sim_Dm_MIP(IxI)'!BS87/'MIP(IxI)_TFEVP'!BS87)-1)*100,0)</f>
        <v>-1.5543122344752192E-13</v>
      </c>
      <c r="BT87" s="247">
        <f>IFERROR(((+'Sim_Dm_MIP(IxI)'!BT87/'MIP(IxI)_TFEVP'!BT87)-1)*100,0)</f>
        <v>-7.7715611723760958E-14</v>
      </c>
      <c r="BU87" s="247">
        <f>IFERROR(((+'Sim_Dm_MIP(IxI)'!BU87/'MIP(IxI)_TFEVP'!BU87)-1)*100,0)</f>
        <v>-2.4424906541753444E-13</v>
      </c>
      <c r="BV87" s="247">
        <f>IFERROR(((+'Sim_Dm_MIP(IxI)'!BV87/'MIP(IxI)_TFEVP'!BV87)-1)*100,0)</f>
        <v>4.4408920985006262E-14</v>
      </c>
      <c r="BW87" s="247">
        <f>IFERROR(((+'Sim_Dm_MIP(IxI)'!BW87/'MIP(IxI)_TFEVP'!BW87)-1)*100,0)</f>
        <v>0</v>
      </c>
      <c r="BX87" s="247">
        <f>IFERROR(((+'Sim_Dm_MIP(IxI)'!BX87/'MIP(IxI)_TFEVP'!BX87)-1)*100,0)</f>
        <v>-5.5511151231257827E-14</v>
      </c>
      <c r="BY87" s="247">
        <f>IFERROR(((+'Sim_Dm_MIP(IxI)'!BY87/'MIP(IxI)_TFEVP'!BY87)-1)*100,0)</f>
        <v>0</v>
      </c>
      <c r="BZ87" s="247">
        <f>IFERROR(((+'Sim_Dm_MIP(IxI)'!BZ87/'MIP(IxI)_TFEVP'!BZ87)-1)*100,0)</f>
        <v>-4.4408920985006262E-14</v>
      </c>
      <c r="CA87" s="265">
        <f>IFERROR(((+'Sim_Dm_MIP(IxI)'!CA87/'MIP(IxI)_TFEVP'!CA87)-1)*100,0)</f>
        <v>0</v>
      </c>
      <c r="CB87" s="256">
        <f>IFERROR(((+'Sim_Dm_MIP(IxI)'!CB87/'MIP(IxI)_TFEVP'!CB87)-1)*100,0)</f>
        <v>6.6613381477509392E-14</v>
      </c>
      <c r="CC87" s="246">
        <f>IFERROR(((+'Sim_Dm_MIP(IxI)'!CC87/'MIP(IxI)_TFEVP'!CC87)-1)*100,0)</f>
        <v>0</v>
      </c>
      <c r="CD87" s="247">
        <f>IFERROR(((+'Sim_Dm_MIP(IxI)'!CD87/'MIP(IxI)_TFEVP'!CD87)-1)*100,0)</f>
        <v>0</v>
      </c>
      <c r="CE87" s="247">
        <f>IFERROR(((+'Sim_Dm_MIP(IxI)'!CE87/'MIP(IxI)_TFEVP'!CE87)-1)*100,0)</f>
        <v>0</v>
      </c>
      <c r="CF87" s="247">
        <f>IFERROR(((+'Sim_Dm_MIP(IxI)'!CF87/'MIP(IxI)_TFEVP'!CF87)-1)*100,0)</f>
        <v>0</v>
      </c>
      <c r="CG87" s="247">
        <f>IFERROR(((+'Sim_Dm_MIP(IxI)'!CG87/'MIP(IxI)_TFEVP'!CG87)-1)*100,0)</f>
        <v>0</v>
      </c>
      <c r="CH87" s="248">
        <f>IFERROR(((+'Sim_Dm_MIP(IxI)'!CH87/'MIP(IxI)_TFEVP'!CH87)-1)*100,0)</f>
        <v>0</v>
      </c>
      <c r="CI87" s="281">
        <f>IFERROR(((+'Sim_Dm_MIP(IxI)'!CI87/'MIP(IxI)_TFEVP'!CI87)-1)*100,0)</f>
        <v>0</v>
      </c>
      <c r="CK87" s="180"/>
      <c r="CL87" s="182"/>
    </row>
    <row r="88" spans="1:90" x14ac:dyDescent="0.25">
      <c r="C88" s="183" t="s">
        <v>833</v>
      </c>
      <c r="D88" s="258">
        <f>IFERROR(((+'Sim_Dm_MIP(IxI)'!D88/'MIP(IxI)_TFEVP'!D88)-1)*100,0)</f>
        <v>-2.2204460492503131E-14</v>
      </c>
      <c r="E88" s="249">
        <f>IFERROR(((+'Sim_Dm_MIP(IxI)'!E88/'MIP(IxI)_TFEVP'!E88)-1)*100,0)</f>
        <v>-2.1094237467877974E-13</v>
      </c>
      <c r="F88" s="249">
        <f>IFERROR(((+'Sim_Dm_MIP(IxI)'!F88/'MIP(IxI)_TFEVP'!F88)-1)*100,0)</f>
        <v>-2.2204460492503131E-14</v>
      </c>
      <c r="G88" s="249">
        <f>IFERROR(((+'Sim_Dm_MIP(IxI)'!G88/'MIP(IxI)_TFEVP'!G88)-1)*100,0)</f>
        <v>5.3290705182007514E-13</v>
      </c>
      <c r="H88" s="249">
        <f>IFERROR(((+'Sim_Dm_MIP(IxI)'!H88/'MIP(IxI)_TFEVP'!H88)-1)*100,0)</f>
        <v>-1.4432899320127035E-13</v>
      </c>
      <c r="I88" s="249">
        <f>IFERROR(((+'Sim_Dm_MIP(IxI)'!I88/'MIP(IxI)_TFEVP'!I88)-1)*100,0)</f>
        <v>-2.2204460492503131E-14</v>
      </c>
      <c r="J88" s="249">
        <f>IFERROR(((+'Sim_Dm_MIP(IxI)'!J88/'MIP(IxI)_TFEVP'!J88)-1)*100,0)</f>
        <v>1.3322676295501878E-13</v>
      </c>
      <c r="K88" s="249">
        <f>IFERROR(((+'Sim_Dm_MIP(IxI)'!K88/'MIP(IxI)_TFEVP'!K88)-1)*100,0)</f>
        <v>1.9984014443252818E-13</v>
      </c>
      <c r="L88" s="249">
        <f>IFERROR(((+'Sim_Dm_MIP(IxI)'!L88/'MIP(IxI)_TFEVP'!L88)-1)*100,0)</f>
        <v>1.9984014443252818E-13</v>
      </c>
      <c r="M88" s="249">
        <f>IFERROR(((+'Sim_Dm_MIP(IxI)'!M88/'MIP(IxI)_TFEVP'!M88)-1)*100,0)</f>
        <v>-4.9960036108132044E-13</v>
      </c>
      <c r="N88" s="249">
        <f>IFERROR(((+'Sim_Dm_MIP(IxI)'!N88/'MIP(IxI)_TFEVP'!N88)-1)*100,0)</f>
        <v>3.1086244689504383E-13</v>
      </c>
      <c r="O88" s="249">
        <f>IFERROR(((+'Sim_Dm_MIP(IxI)'!O88/'MIP(IxI)_TFEVP'!O88)-1)*100,0)</f>
        <v>6.6613381477509392E-14</v>
      </c>
      <c r="P88" s="249">
        <f>IFERROR(((+'Sim_Dm_MIP(IxI)'!P88/'MIP(IxI)_TFEVP'!P88)-1)*100,0)</f>
        <v>2.4424906541753444E-13</v>
      </c>
      <c r="Q88" s="249">
        <f>IFERROR(((+'Sim_Dm_MIP(IxI)'!Q88/'MIP(IxI)_TFEVP'!Q88)-1)*100,0)</f>
        <v>6.6613381477509392E-14</v>
      </c>
      <c r="R88" s="249">
        <f>IFERROR(((+'Sim_Dm_MIP(IxI)'!R88/'MIP(IxI)_TFEVP'!R88)-1)*100,0)</f>
        <v>-8.3266726846886741E-13</v>
      </c>
      <c r="S88" s="249">
        <f>IFERROR(((+'Sim_Dm_MIP(IxI)'!S88/'MIP(IxI)_TFEVP'!S88)-1)*100,0)</f>
        <v>-2.55351295663786E-13</v>
      </c>
      <c r="T88" s="249">
        <f>IFERROR(((+'Sim_Dm_MIP(IxI)'!T88/'MIP(IxI)_TFEVP'!T88)-1)*100,0)</f>
        <v>3.3306690738754696E-13</v>
      </c>
      <c r="U88" s="249">
        <f>IFERROR(((+'Sim_Dm_MIP(IxI)'!U88/'MIP(IxI)_TFEVP'!U88)-1)*100,0)</f>
        <v>-4.1078251911130792E-13</v>
      </c>
      <c r="V88" s="249">
        <f>IFERROR(((+'Sim_Dm_MIP(IxI)'!V88/'MIP(IxI)_TFEVP'!V88)-1)*100,0)</f>
        <v>-2.6645352591003757E-13</v>
      </c>
      <c r="W88" s="249">
        <f>IFERROR(((+'Sim_Dm_MIP(IxI)'!W88/'MIP(IxI)_TFEVP'!W88)-1)*100,0)</f>
        <v>0</v>
      </c>
      <c r="X88" s="249">
        <f>IFERROR(((+'Sim_Dm_MIP(IxI)'!X88/'MIP(IxI)_TFEVP'!X88)-1)*100,0)</f>
        <v>3.1086244689504383E-13</v>
      </c>
      <c r="Y88" s="249">
        <f>IFERROR(((+'Sim_Dm_MIP(IxI)'!Y88/'MIP(IxI)_TFEVP'!Y88)-1)*100,0)</f>
        <v>-5.1070259132757201E-13</v>
      </c>
      <c r="Z88" s="249">
        <f>IFERROR(((+'Sim_Dm_MIP(IxI)'!Z88/'MIP(IxI)_TFEVP'!Z88)-1)*100,0)</f>
        <v>1.5543122344752192E-13</v>
      </c>
      <c r="AA88" s="249">
        <f>IFERROR(((+'Sim_Dm_MIP(IxI)'!AA88/'MIP(IxI)_TFEVP'!AA88)-1)*100,0)</f>
        <v>4.4408920985006262E-14</v>
      </c>
      <c r="AB88" s="249">
        <f>IFERROR(((+'Sim_Dm_MIP(IxI)'!AB88/'MIP(IxI)_TFEVP'!AB88)-1)*100,0)</f>
        <v>5.9952043329758453E-13</v>
      </c>
      <c r="AC88" s="249">
        <f>IFERROR(((+'Sim_Dm_MIP(IxI)'!AC88/'MIP(IxI)_TFEVP'!AC88)-1)*100,0)</f>
        <v>-3.7747582837255322E-13</v>
      </c>
      <c r="AD88" s="249">
        <f>IFERROR(((+'Sim_Dm_MIP(IxI)'!AD88/'MIP(IxI)_TFEVP'!AD88)-1)*100,0)</f>
        <v>0</v>
      </c>
      <c r="AE88" s="249">
        <f>IFERROR(((+'Sim_Dm_MIP(IxI)'!AE88/'MIP(IxI)_TFEVP'!AE88)-1)*100,0)</f>
        <v>2.2204460492503131E-14</v>
      </c>
      <c r="AF88" s="249">
        <f>IFERROR(((+'Sim_Dm_MIP(IxI)'!AF88/'MIP(IxI)_TFEVP'!AF88)-1)*100,0)</f>
        <v>1.3322676295501878E-13</v>
      </c>
      <c r="AG88" s="249">
        <f>IFERROR(((+'Sim_Dm_MIP(IxI)'!AG88/'MIP(IxI)_TFEVP'!AG88)-1)*100,0)</f>
        <v>8.659739592076221E-13</v>
      </c>
      <c r="AH88" s="249">
        <f>IFERROR(((+'Sim_Dm_MIP(IxI)'!AH88/'MIP(IxI)_TFEVP'!AH88)-1)*100,0)</f>
        <v>4.4408920985006262E-14</v>
      </c>
      <c r="AI88" s="249">
        <f>IFERROR(((+'Sim_Dm_MIP(IxI)'!AI88/'MIP(IxI)_TFEVP'!AI88)-1)*100,0)</f>
        <v>-2.2204460492503131E-14</v>
      </c>
      <c r="AJ88" s="249">
        <f>IFERROR(((+'Sim_Dm_MIP(IxI)'!AJ88/'MIP(IxI)_TFEVP'!AJ88)-1)*100,0)</f>
        <v>-1.3322676295501878E-13</v>
      </c>
      <c r="AK88" s="249">
        <f>IFERROR(((+'Sim_Dm_MIP(IxI)'!AK88/'MIP(IxI)_TFEVP'!AK88)-1)*100,0)</f>
        <v>-1.6653345369377348E-13</v>
      </c>
      <c r="AL88" s="249">
        <f>IFERROR(((+'Sim_Dm_MIP(IxI)'!AL88/'MIP(IxI)_TFEVP'!AL88)-1)*100,0)</f>
        <v>2.4424906541753444E-13</v>
      </c>
      <c r="AM88" s="249">
        <f>IFERROR(((+'Sim_Dm_MIP(IxI)'!AM88/'MIP(IxI)_TFEVP'!AM88)-1)*100,0)</f>
        <v>3.5527136788005009E-13</v>
      </c>
      <c r="AN88" s="249">
        <f>IFERROR(((+'Sim_Dm_MIP(IxI)'!AN88/'MIP(IxI)_TFEVP'!AN88)-1)*100,0)</f>
        <v>1.1102230246251565E-13</v>
      </c>
      <c r="AO88" s="249">
        <f>IFERROR(((+'Sim_Dm_MIP(IxI)'!AO88/'MIP(IxI)_TFEVP'!AO88)-1)*100,0)</f>
        <v>-3.9968028886505635E-13</v>
      </c>
      <c r="AP88" s="249">
        <f>IFERROR(((+'Sim_Dm_MIP(IxI)'!AP88/'MIP(IxI)_TFEVP'!AP88)-1)*100,0)</f>
        <v>1.9984014443252818E-13</v>
      </c>
      <c r="AQ88" s="249">
        <f>IFERROR(((+'Sim_Dm_MIP(IxI)'!AQ88/'MIP(IxI)_TFEVP'!AQ88)-1)*100,0)</f>
        <v>1.9984014443252818E-13</v>
      </c>
      <c r="AR88" s="249">
        <f>IFERROR(((+'Sim_Dm_MIP(IxI)'!AR88/'MIP(IxI)_TFEVP'!AR88)-1)*100,0)</f>
        <v>8.8817841970012523E-14</v>
      </c>
      <c r="AS88" s="249">
        <f>IFERROR(((+'Sim_Dm_MIP(IxI)'!AS88/'MIP(IxI)_TFEVP'!AS88)-1)*100,0)</f>
        <v>-3.3306690738754696E-14</v>
      </c>
      <c r="AT88" s="249">
        <f>IFERROR(((+'Sim_Dm_MIP(IxI)'!AT88/'MIP(IxI)_TFEVP'!AT88)-1)*100,0)</f>
        <v>4.4408920985006262E-14</v>
      </c>
      <c r="AU88" s="249">
        <f>IFERROR(((+'Sim_Dm_MIP(IxI)'!AU88/'MIP(IxI)_TFEVP'!AU88)-1)*100,0)</f>
        <v>-2.2204460492503131E-14</v>
      </c>
      <c r="AV88" s="249">
        <f>IFERROR(((+'Sim_Dm_MIP(IxI)'!AV88/'MIP(IxI)_TFEVP'!AV88)-1)*100,0)</f>
        <v>2.2204460492503131E-13</v>
      </c>
      <c r="AW88" s="249">
        <f>IFERROR(((+'Sim_Dm_MIP(IxI)'!AW88/'MIP(IxI)_TFEVP'!AW88)-1)*100,0)</f>
        <v>-2.2204460492503131E-13</v>
      </c>
      <c r="AX88" s="249">
        <f>IFERROR(((+'Sim_Dm_MIP(IxI)'!AX88/'MIP(IxI)_TFEVP'!AX88)-1)*100,0)</f>
        <v>-4.4408920985006262E-14</v>
      </c>
      <c r="AY88" s="249">
        <f>IFERROR(((+'Sim_Dm_MIP(IxI)'!AY88/'MIP(IxI)_TFEVP'!AY88)-1)*100,0)</f>
        <v>1.3322676295501878E-13</v>
      </c>
      <c r="AZ88" s="249">
        <f>IFERROR(((+'Sim_Dm_MIP(IxI)'!AZ88/'MIP(IxI)_TFEVP'!AZ88)-1)*100,0)</f>
        <v>-1.7763568394002505E-13</v>
      </c>
      <c r="BA88" s="249">
        <f>IFERROR(((+'Sim_Dm_MIP(IxI)'!BA88/'MIP(IxI)_TFEVP'!BA88)-1)*100,0)</f>
        <v>-4.8849813083506888E-13</v>
      </c>
      <c r="BB88" s="249">
        <f>IFERROR(((+'Sim_Dm_MIP(IxI)'!BB88/'MIP(IxI)_TFEVP'!BB88)-1)*100,0)</f>
        <v>-8.8817841970012523E-14</v>
      </c>
      <c r="BC88" s="249">
        <f>IFERROR(((+'Sim_Dm_MIP(IxI)'!BC88/'MIP(IxI)_TFEVP'!BC88)-1)*100,0)</f>
        <v>2.4424906541753444E-13</v>
      </c>
      <c r="BD88" s="249">
        <f>IFERROR(((+'Sim_Dm_MIP(IxI)'!BD88/'MIP(IxI)_TFEVP'!BD88)-1)*100,0)</f>
        <v>-3.3306690738754696E-13</v>
      </c>
      <c r="BE88" s="249">
        <f>IFERROR(((+'Sim_Dm_MIP(IxI)'!BE88/'MIP(IxI)_TFEVP'!BE88)-1)*100,0)</f>
        <v>-3.3306690738754696E-14</v>
      </c>
      <c r="BF88" s="249">
        <f>IFERROR(((+'Sim_Dm_MIP(IxI)'!BF88/'MIP(IxI)_TFEVP'!BF88)-1)*100,0)</f>
        <v>2.2204460492503131E-13</v>
      </c>
      <c r="BG88" s="249">
        <f>IFERROR(((+'Sim_Dm_MIP(IxI)'!BG88/'MIP(IxI)_TFEVP'!BG88)-1)*100,0)</f>
        <v>-4.7739590058881731E-13</v>
      </c>
      <c r="BH88" s="249">
        <f>IFERROR(((+'Sim_Dm_MIP(IxI)'!BH88/'MIP(IxI)_TFEVP'!BH88)-1)*100,0)</f>
        <v>2.2204460492503131E-14</v>
      </c>
      <c r="BI88" s="249">
        <f>IFERROR(((+'Sim_Dm_MIP(IxI)'!BI88/'MIP(IxI)_TFEVP'!BI88)-1)*100,0)</f>
        <v>0</v>
      </c>
      <c r="BJ88" s="249">
        <f>IFERROR(((+'Sim_Dm_MIP(IxI)'!BJ88/'MIP(IxI)_TFEVP'!BJ88)-1)*100,0)</f>
        <v>-1.8873791418627661E-13</v>
      </c>
      <c r="BK88" s="249">
        <f>IFERROR(((+'Sim_Dm_MIP(IxI)'!BK88/'MIP(IxI)_TFEVP'!BK88)-1)*100,0)</f>
        <v>4.4408920985006262E-14</v>
      </c>
      <c r="BL88" s="249">
        <f>IFERROR(((+'Sim_Dm_MIP(IxI)'!BL88/'MIP(IxI)_TFEVP'!BL88)-1)*100,0)</f>
        <v>-2.6645352591003757E-13</v>
      </c>
      <c r="BM88" s="249">
        <f>IFERROR(((+'Sim_Dm_MIP(IxI)'!BM88/'MIP(IxI)_TFEVP'!BM88)-1)*100,0)</f>
        <v>1.3322676295501878E-13</v>
      </c>
      <c r="BN88" s="249">
        <f>IFERROR(((+'Sim_Dm_MIP(IxI)'!BN88/'MIP(IxI)_TFEVP'!BN88)-1)*100,0)</f>
        <v>1.7763568394002505E-13</v>
      </c>
      <c r="BO88" s="249">
        <f>IFERROR(((+'Sim_Dm_MIP(IxI)'!BO88/'MIP(IxI)_TFEVP'!BO88)-1)*100,0)</f>
        <v>-2.2204460492503131E-14</v>
      </c>
      <c r="BP88" s="249">
        <f>IFERROR(((+'Sim_Dm_MIP(IxI)'!BP88/'MIP(IxI)_TFEVP'!BP88)-1)*100,0)</f>
        <v>-3.4416913763379853E-13</v>
      </c>
      <c r="BQ88" s="249">
        <f>IFERROR(((+'Sim_Dm_MIP(IxI)'!BQ88/'MIP(IxI)_TFEVP'!BQ88)-1)*100,0)</f>
        <v>-2.3314683517128287E-13</v>
      </c>
      <c r="BR88" s="249">
        <f>IFERROR(((+'Sim_Dm_MIP(IxI)'!BR88/'MIP(IxI)_TFEVP'!BR88)-1)*100,0)</f>
        <v>2.4424906541753444E-13</v>
      </c>
      <c r="BS88" s="249">
        <f>IFERROR(((+'Sim_Dm_MIP(IxI)'!BS88/'MIP(IxI)_TFEVP'!BS88)-1)*100,0)</f>
        <v>-2.6645352591003757E-13</v>
      </c>
      <c r="BT88" s="249">
        <f>IFERROR(((+'Sim_Dm_MIP(IxI)'!BT88/'MIP(IxI)_TFEVP'!BT88)-1)*100,0)</f>
        <v>-2.1094237467877974E-13</v>
      </c>
      <c r="BU88" s="249">
        <f>IFERROR(((+'Sim_Dm_MIP(IxI)'!BU88/'MIP(IxI)_TFEVP'!BU88)-1)*100,0)</f>
        <v>1.7763568394002505E-13</v>
      </c>
      <c r="BV88" s="249">
        <f>IFERROR(((+'Sim_Dm_MIP(IxI)'!BV88/'MIP(IxI)_TFEVP'!BV88)-1)*100,0)</f>
        <v>8.8817841970012523E-14</v>
      </c>
      <c r="BW88" s="249">
        <f>IFERROR(((+'Sim_Dm_MIP(IxI)'!BW88/'MIP(IxI)_TFEVP'!BW88)-1)*100,0)</f>
        <v>2.2204460492503131E-14</v>
      </c>
      <c r="BX88" s="249">
        <f>IFERROR(((+'Sim_Dm_MIP(IxI)'!BX88/'MIP(IxI)_TFEVP'!BX88)-1)*100,0)</f>
        <v>-1.6653345369377348E-13</v>
      </c>
      <c r="BY88" s="249">
        <f>IFERROR(((+'Sim_Dm_MIP(IxI)'!BY88/'MIP(IxI)_TFEVP'!BY88)-1)*100,0)</f>
        <v>1.3322676295501878E-13</v>
      </c>
      <c r="BZ88" s="249">
        <f>IFERROR(((+'Sim_Dm_MIP(IxI)'!BZ88/'MIP(IxI)_TFEVP'!BZ88)-1)*100,0)</f>
        <v>2.6645352591003757E-13</v>
      </c>
      <c r="CA88" s="266">
        <f>IFERROR(((+'Sim_Dm_MIP(IxI)'!CA88/'MIP(IxI)_TFEVP'!CA88)-1)*100,0)</f>
        <v>0</v>
      </c>
      <c r="CB88" s="256">
        <f>IFERROR(((+'Sim_Dm_MIP(IxI)'!CB88/'MIP(IxI)_TFEVP'!CB88)-1)*100,0)</f>
        <v>-8.8817841970012523E-14</v>
      </c>
      <c r="CC88" s="286">
        <f>IFERROR(((+'Sim_Dm_MIP(IxI)'!CC88/'MIP(IxI)_TFEVP'!CC88)-1)*100,0)</f>
        <v>-4.4408920985006262E-14</v>
      </c>
      <c r="CD88" s="249">
        <f>IFERROR(((+'Sim_Dm_MIP(IxI)'!CD88/'MIP(IxI)_TFEVP'!CD88)-1)*100,0)</f>
        <v>0</v>
      </c>
      <c r="CE88" s="249">
        <f>IFERROR(((+'Sim_Dm_MIP(IxI)'!CE88/'MIP(IxI)_TFEVP'!CE88)-1)*100,0)</f>
        <v>-3.3306690738754696E-14</v>
      </c>
      <c r="CF88" s="249">
        <f>IFERROR(((+'Sim_Dm_MIP(IxI)'!CF88/'MIP(IxI)_TFEVP'!CF88)-1)*100,0)</f>
        <v>0</v>
      </c>
      <c r="CG88" s="249">
        <f>IFERROR(((+'Sim_Dm_MIP(IxI)'!CG88/'MIP(IxI)_TFEVP'!CG88)-1)*100,0)</f>
        <v>0</v>
      </c>
      <c r="CH88" s="250">
        <f>IFERROR(((+'Sim_Dm_MIP(IxI)'!CH88/'MIP(IxI)_TFEVP'!CH88)-1)*100,0)</f>
        <v>-3.3306690738754696E-14</v>
      </c>
      <c r="CI88" s="279">
        <f>IFERROR(((+'Sim_Dm_MIP(IxI)'!CI88/'MIP(IxI)_TFEVP'!CI88)-1)*100,0)</f>
        <v>-1.1102230246251565E-14</v>
      </c>
      <c r="CK88" s="180"/>
      <c r="CL88" s="182"/>
    </row>
    <row r="89" spans="1:90" x14ac:dyDescent="0.25">
      <c r="C89" s="181" t="s">
        <v>834</v>
      </c>
      <c r="D89" s="257">
        <f>IFERROR(((+'Sim_Dm_MIP(IxI)'!D89/'MIP(IxI)_TFEVP'!D89)-1)*100,0)</f>
        <v>-1.5543122344752192E-13</v>
      </c>
      <c r="E89" s="247">
        <f>IFERROR(((+'Sim_Dm_MIP(IxI)'!E89/'MIP(IxI)_TFEVP'!E89)-1)*100,0)</f>
        <v>1.3322676295501878E-13</v>
      </c>
      <c r="F89" s="247">
        <f>IFERROR(((+'Sim_Dm_MIP(IxI)'!F89/'MIP(IxI)_TFEVP'!F89)-1)*100,0)</f>
        <v>-1.2212453270876722E-13</v>
      </c>
      <c r="G89" s="247">
        <f>IFERROR(((+'Sim_Dm_MIP(IxI)'!G89/'MIP(IxI)_TFEVP'!G89)-1)*100,0)</f>
        <v>1.7763568394002505E-13</v>
      </c>
      <c r="H89" s="247">
        <f>IFERROR(((+'Sim_Dm_MIP(IxI)'!H89/'MIP(IxI)_TFEVP'!H89)-1)*100,0)</f>
        <v>-7.7715611723760958E-14</v>
      </c>
      <c r="I89" s="247">
        <f>IFERROR(((+'Sim_Dm_MIP(IxI)'!I89/'MIP(IxI)_TFEVP'!I89)-1)*100,0)</f>
        <v>-6.6613381477509392E-14</v>
      </c>
      <c r="J89" s="247">
        <f>IFERROR(((+'Sim_Dm_MIP(IxI)'!J89/'MIP(IxI)_TFEVP'!J89)-1)*100,0)</f>
        <v>8.8817841970012523E-14</v>
      </c>
      <c r="K89" s="247">
        <f>IFERROR(((+'Sim_Dm_MIP(IxI)'!K89/'MIP(IxI)_TFEVP'!K89)-1)*100,0)</f>
        <v>1.1102230246251565E-13</v>
      </c>
      <c r="L89" s="247">
        <f>IFERROR(((+'Sim_Dm_MIP(IxI)'!L89/'MIP(IxI)_TFEVP'!L89)-1)*100,0)</f>
        <v>0</v>
      </c>
      <c r="M89" s="247">
        <f>IFERROR(((+'Sim_Dm_MIP(IxI)'!M89/'MIP(IxI)_TFEVP'!M89)-1)*100,0)</f>
        <v>-2.2204460492503131E-13</v>
      </c>
      <c r="N89" s="247">
        <f>IFERROR(((+'Sim_Dm_MIP(IxI)'!N89/'MIP(IxI)_TFEVP'!N89)-1)*100,0)</f>
        <v>6.6613381477509392E-14</v>
      </c>
      <c r="O89" s="247">
        <f>IFERROR(((+'Sim_Dm_MIP(IxI)'!O89/'MIP(IxI)_TFEVP'!O89)-1)*100,0)</f>
        <v>-1.1102230246251565E-14</v>
      </c>
      <c r="P89" s="247">
        <f>IFERROR(((+'Sim_Dm_MIP(IxI)'!P89/'MIP(IxI)_TFEVP'!P89)-1)*100,0)</f>
        <v>-1.2212453270876722E-13</v>
      </c>
      <c r="Q89" s="247">
        <f>IFERROR(((+'Sim_Dm_MIP(IxI)'!Q89/'MIP(IxI)_TFEVP'!Q89)-1)*100,0)</f>
        <v>-3.3306690738754696E-14</v>
      </c>
      <c r="R89" s="247">
        <f>IFERROR(((+'Sim_Dm_MIP(IxI)'!R89/'MIP(IxI)_TFEVP'!R89)-1)*100,0)</f>
        <v>-3.1086244689504383E-13</v>
      </c>
      <c r="S89" s="247">
        <f>IFERROR(((+'Sim_Dm_MIP(IxI)'!S89/'MIP(IxI)_TFEVP'!S89)-1)*100,0)</f>
        <v>-7.7715611723760958E-14</v>
      </c>
      <c r="T89" s="247">
        <f>IFERROR(((+'Sim_Dm_MIP(IxI)'!T89/'MIP(IxI)_TFEVP'!T89)-1)*100,0)</f>
        <v>1.5543122344752192E-13</v>
      </c>
      <c r="U89" s="247">
        <f>IFERROR(((+'Sim_Dm_MIP(IxI)'!U89/'MIP(IxI)_TFEVP'!U89)-1)*100,0)</f>
        <v>-3.3306690738754696E-13</v>
      </c>
      <c r="V89" s="247">
        <f>IFERROR(((+'Sim_Dm_MIP(IxI)'!V89/'MIP(IxI)_TFEVP'!V89)-1)*100,0)</f>
        <v>-3.219646771412954E-13</v>
      </c>
      <c r="W89" s="247">
        <f>IFERROR(((+'Sim_Dm_MIP(IxI)'!W89/'MIP(IxI)_TFEVP'!W89)-1)*100,0)</f>
        <v>3.3306690738754696E-13</v>
      </c>
      <c r="X89" s="247">
        <f>IFERROR(((+'Sim_Dm_MIP(IxI)'!X89/'MIP(IxI)_TFEVP'!X89)-1)*100,0)</f>
        <v>1.1102230246251565E-13</v>
      </c>
      <c r="Y89" s="247">
        <f>IFERROR(((+'Sim_Dm_MIP(IxI)'!Y89/'MIP(IxI)_TFEVP'!Y89)-1)*100,0)</f>
        <v>-2.7755575615628914E-13</v>
      </c>
      <c r="Z89" s="247">
        <f>IFERROR(((+'Sim_Dm_MIP(IxI)'!Z89/'MIP(IxI)_TFEVP'!Z89)-1)*100,0)</f>
        <v>3.3306690738754696E-13</v>
      </c>
      <c r="AA89" s="247">
        <f>IFERROR(((+'Sim_Dm_MIP(IxI)'!AA89/'MIP(IxI)_TFEVP'!AA89)-1)*100,0)</f>
        <v>1.3322676295501878E-13</v>
      </c>
      <c r="AB89" s="247">
        <f>IFERROR(((+'Sim_Dm_MIP(IxI)'!AB89/'MIP(IxI)_TFEVP'!AB89)-1)*100,0)</f>
        <v>3.9968028886505635E-13</v>
      </c>
      <c r="AC89" s="247">
        <f>IFERROR(((+'Sim_Dm_MIP(IxI)'!AC89/'MIP(IxI)_TFEVP'!AC89)-1)*100,0)</f>
        <v>-4.4408920985006262E-13</v>
      </c>
      <c r="AD89" s="247">
        <f>IFERROR(((+'Sim_Dm_MIP(IxI)'!AD89/'MIP(IxI)_TFEVP'!AD89)-1)*100,0)</f>
        <v>-2.2204460492503131E-13</v>
      </c>
      <c r="AE89" s="247">
        <f>IFERROR(((+'Sim_Dm_MIP(IxI)'!AE89/'MIP(IxI)_TFEVP'!AE89)-1)*100,0)</f>
        <v>1.9984014443252818E-13</v>
      </c>
      <c r="AF89" s="247">
        <f>IFERROR(((+'Sim_Dm_MIP(IxI)'!AF89/'MIP(IxI)_TFEVP'!AF89)-1)*100,0)</f>
        <v>-2.2204460492503131E-14</v>
      </c>
      <c r="AG89" s="247">
        <f>IFERROR(((+'Sim_Dm_MIP(IxI)'!AG89/'MIP(IxI)_TFEVP'!AG89)-1)*100,0)</f>
        <v>5.3290705182007514E-13</v>
      </c>
      <c r="AH89" s="247">
        <f>IFERROR(((+'Sim_Dm_MIP(IxI)'!AH89/'MIP(IxI)_TFEVP'!AH89)-1)*100,0)</f>
        <v>1.5543122344752192E-13</v>
      </c>
      <c r="AI89" s="247">
        <f>IFERROR(((+'Sim_Dm_MIP(IxI)'!AI89/'MIP(IxI)_TFEVP'!AI89)-1)*100,0)</f>
        <v>-6.6613381477509392E-14</v>
      </c>
      <c r="AJ89" s="247">
        <f>IFERROR(((+'Sim_Dm_MIP(IxI)'!AJ89/'MIP(IxI)_TFEVP'!AJ89)-1)*100,0)</f>
        <v>-1.5543122344752192E-13</v>
      </c>
      <c r="AK89" s="247">
        <f>IFERROR(((+'Sim_Dm_MIP(IxI)'!AK89/'MIP(IxI)_TFEVP'!AK89)-1)*100,0)</f>
        <v>1.1102230246251565E-13</v>
      </c>
      <c r="AL89" s="247">
        <f>IFERROR(((+'Sim_Dm_MIP(IxI)'!AL89/'MIP(IxI)_TFEVP'!AL89)-1)*100,0)</f>
        <v>2.2204460492503131E-13</v>
      </c>
      <c r="AM89" s="247">
        <f>IFERROR(((+'Sim_Dm_MIP(IxI)'!AM89/'MIP(IxI)_TFEVP'!AM89)-1)*100,0)</f>
        <v>3.1086244689504383E-13</v>
      </c>
      <c r="AN89" s="247">
        <f>IFERROR(((+'Sim_Dm_MIP(IxI)'!AN89/'MIP(IxI)_TFEVP'!AN89)-1)*100,0)</f>
        <v>6.6613381477509392E-14</v>
      </c>
      <c r="AO89" s="247">
        <f>IFERROR(((+'Sim_Dm_MIP(IxI)'!AO89/'MIP(IxI)_TFEVP'!AO89)-1)*100,0)</f>
        <v>-2.7755575615628914E-13</v>
      </c>
      <c r="AP89" s="247">
        <f>IFERROR(((+'Sim_Dm_MIP(IxI)'!AP89/'MIP(IxI)_TFEVP'!AP89)-1)*100,0)</f>
        <v>6.6613381477509392E-14</v>
      </c>
      <c r="AQ89" s="247">
        <f>IFERROR(((+'Sim_Dm_MIP(IxI)'!AQ89/'MIP(IxI)_TFEVP'!AQ89)-1)*100,0)</f>
        <v>2.2204460492503131E-13</v>
      </c>
      <c r="AR89" s="247">
        <f>IFERROR(((+'Sim_Dm_MIP(IxI)'!AR89/'MIP(IxI)_TFEVP'!AR89)-1)*100,0)</f>
        <v>1.7763568394002505E-13</v>
      </c>
      <c r="AS89" s="247">
        <f>IFERROR(((+'Sim_Dm_MIP(IxI)'!AS89/'MIP(IxI)_TFEVP'!AS89)-1)*100,0)</f>
        <v>4.4408920985006262E-14</v>
      </c>
      <c r="AT89" s="247">
        <f>IFERROR(((+'Sim_Dm_MIP(IxI)'!AT89/'MIP(IxI)_TFEVP'!AT89)-1)*100,0)</f>
        <v>-2.4424906541753444E-13</v>
      </c>
      <c r="AU89" s="247">
        <f>IFERROR(((+'Sim_Dm_MIP(IxI)'!AU89/'MIP(IxI)_TFEVP'!AU89)-1)*100,0)</f>
        <v>0</v>
      </c>
      <c r="AV89" s="247">
        <f>IFERROR(((+'Sim_Dm_MIP(IxI)'!AV89/'MIP(IxI)_TFEVP'!AV89)-1)*100,0)</f>
        <v>-6.6613381477509392E-14</v>
      </c>
      <c r="AW89" s="247">
        <f>IFERROR(((+'Sim_Dm_MIP(IxI)'!AW89/'MIP(IxI)_TFEVP'!AW89)-1)*100,0)</f>
        <v>-1.1102230246251565E-13</v>
      </c>
      <c r="AX89" s="247">
        <f>IFERROR(((+'Sim_Dm_MIP(IxI)'!AX89/'MIP(IxI)_TFEVP'!AX89)-1)*100,0)</f>
        <v>6.6613381477509392E-14</v>
      </c>
      <c r="AY89" s="247">
        <f>IFERROR(((+'Sim_Dm_MIP(IxI)'!AY89/'MIP(IxI)_TFEVP'!AY89)-1)*100,0)</f>
        <v>2.2204460492503131E-14</v>
      </c>
      <c r="AZ89" s="247">
        <f>IFERROR(((+'Sim_Dm_MIP(IxI)'!AZ89/'MIP(IxI)_TFEVP'!AZ89)-1)*100,0)</f>
        <v>-1.4432899320127035E-13</v>
      </c>
      <c r="BA89" s="247">
        <f>IFERROR(((+'Sim_Dm_MIP(IxI)'!BA89/'MIP(IxI)_TFEVP'!BA89)-1)*100,0)</f>
        <v>-3.6637359812630166E-13</v>
      </c>
      <c r="BB89" s="247">
        <f>IFERROR(((+'Sim_Dm_MIP(IxI)'!BB89/'MIP(IxI)_TFEVP'!BB89)-1)*100,0)</f>
        <v>-1.3322676295501878E-13</v>
      </c>
      <c r="BC89" s="247">
        <f>IFERROR(((+'Sim_Dm_MIP(IxI)'!BC89/'MIP(IxI)_TFEVP'!BC89)-1)*100,0)</f>
        <v>1.9984014443252818E-13</v>
      </c>
      <c r="BD89" s="247">
        <f>IFERROR(((+'Sim_Dm_MIP(IxI)'!BD89/'MIP(IxI)_TFEVP'!BD89)-1)*100,0)</f>
        <v>-2.886579864025407E-13</v>
      </c>
      <c r="BE89" s="247">
        <f>IFERROR(((+'Sim_Dm_MIP(IxI)'!BE89/'MIP(IxI)_TFEVP'!BE89)-1)*100,0)</f>
        <v>1.9984014443252818E-13</v>
      </c>
      <c r="BF89" s="247">
        <f>IFERROR(((+'Sim_Dm_MIP(IxI)'!BF89/'MIP(IxI)_TFEVP'!BF89)-1)*100,0)</f>
        <v>1.5543122344752192E-13</v>
      </c>
      <c r="BG89" s="247">
        <f>IFERROR(((+'Sim_Dm_MIP(IxI)'!BG89/'MIP(IxI)_TFEVP'!BG89)-1)*100,0)</f>
        <v>-1.5543122344752192E-13</v>
      </c>
      <c r="BH89" s="247">
        <f>IFERROR(((+'Sim_Dm_MIP(IxI)'!BH89/'MIP(IxI)_TFEVP'!BH89)-1)*100,0)</f>
        <v>0</v>
      </c>
      <c r="BI89" s="247">
        <f>IFERROR(((+'Sim_Dm_MIP(IxI)'!BI89/'MIP(IxI)_TFEVP'!BI89)-1)*100,0)</f>
        <v>0</v>
      </c>
      <c r="BJ89" s="247">
        <f>IFERROR(((+'Sim_Dm_MIP(IxI)'!BJ89/'MIP(IxI)_TFEVP'!BJ89)-1)*100,0)</f>
        <v>-2.7755575615628914E-13</v>
      </c>
      <c r="BK89" s="247">
        <f>IFERROR(((+'Sim_Dm_MIP(IxI)'!BK89/'MIP(IxI)_TFEVP'!BK89)-1)*100,0)</f>
        <v>6.6613381477509392E-14</v>
      </c>
      <c r="BL89" s="247">
        <f>IFERROR(((+'Sim_Dm_MIP(IxI)'!BL89/'MIP(IxI)_TFEVP'!BL89)-1)*100,0)</f>
        <v>-1.6653345369377348E-13</v>
      </c>
      <c r="BM89" s="247">
        <f>IFERROR(((+'Sim_Dm_MIP(IxI)'!BM89/'MIP(IxI)_TFEVP'!BM89)-1)*100,0)</f>
        <v>2.2204460492503131E-14</v>
      </c>
      <c r="BN89" s="247">
        <f>IFERROR(((+'Sim_Dm_MIP(IxI)'!BN89/'MIP(IxI)_TFEVP'!BN89)-1)*100,0)</f>
        <v>2.4424906541753444E-13</v>
      </c>
      <c r="BO89" s="247">
        <f>IFERROR(((+'Sim_Dm_MIP(IxI)'!BO89/'MIP(IxI)_TFEVP'!BO89)-1)*100,0)</f>
        <v>-3.3306690738754696E-14</v>
      </c>
      <c r="BP89" s="247">
        <f>IFERROR(((+'Sim_Dm_MIP(IxI)'!BP89/'MIP(IxI)_TFEVP'!BP89)-1)*100,0)</f>
        <v>-2.7755575615628914E-13</v>
      </c>
      <c r="BQ89" s="247">
        <f>IFERROR(((+'Sim_Dm_MIP(IxI)'!BQ89/'MIP(IxI)_TFEVP'!BQ89)-1)*100,0)</f>
        <v>2.2204460492503131E-14</v>
      </c>
      <c r="BR89" s="247">
        <f>IFERROR(((+'Sim_Dm_MIP(IxI)'!BR89/'MIP(IxI)_TFEVP'!BR89)-1)*100,0)</f>
        <v>6.6613381477509392E-14</v>
      </c>
      <c r="BS89" s="247">
        <f>IFERROR(((+'Sim_Dm_MIP(IxI)'!BS89/'MIP(IxI)_TFEVP'!BS89)-1)*100,0)</f>
        <v>-1.5543122344752192E-13</v>
      </c>
      <c r="BT89" s="247">
        <f>IFERROR(((+'Sim_Dm_MIP(IxI)'!BT89/'MIP(IxI)_TFEVP'!BT89)-1)*100,0)</f>
        <v>-6.6613381477509392E-14</v>
      </c>
      <c r="BU89" s="247">
        <f>IFERROR(((+'Sim_Dm_MIP(IxI)'!BU89/'MIP(IxI)_TFEVP'!BU89)-1)*100,0)</f>
        <v>-2.55351295663786E-13</v>
      </c>
      <c r="BV89" s="247">
        <f>IFERROR(((+'Sim_Dm_MIP(IxI)'!BV89/'MIP(IxI)_TFEVP'!BV89)-1)*100,0)</f>
        <v>4.4408920985006262E-14</v>
      </c>
      <c r="BW89" s="247">
        <f>IFERROR(((+'Sim_Dm_MIP(IxI)'!BW89/'MIP(IxI)_TFEVP'!BW89)-1)*100,0)</f>
        <v>0</v>
      </c>
      <c r="BX89" s="247">
        <f>IFERROR(((+'Sim_Dm_MIP(IxI)'!BX89/'MIP(IxI)_TFEVP'!BX89)-1)*100,0)</f>
        <v>-6.6613381477509392E-14</v>
      </c>
      <c r="BY89" s="247">
        <f>IFERROR(((+'Sim_Dm_MIP(IxI)'!BY89/'MIP(IxI)_TFEVP'!BY89)-1)*100,0)</f>
        <v>0</v>
      </c>
      <c r="BZ89" s="247">
        <f>IFERROR(((+'Sim_Dm_MIP(IxI)'!BZ89/'MIP(IxI)_TFEVP'!BZ89)-1)*100,0)</f>
        <v>-3.3306690738754696E-14</v>
      </c>
      <c r="CA89" s="265">
        <f>IFERROR(((+'Sim_Dm_MIP(IxI)'!CA89/'MIP(IxI)_TFEVP'!CA89)-1)*100,0)</f>
        <v>0</v>
      </c>
      <c r="CB89" s="256">
        <f>IFERROR(((+'Sim_Dm_MIP(IxI)'!CB89/'MIP(IxI)_TFEVP'!CB89)-1)*100,0)</f>
        <v>-2.1094237467877974E-13</v>
      </c>
      <c r="CC89" s="246">
        <f>IFERROR(((+'Sim_Dm_MIP(IxI)'!CC89/'MIP(IxI)_TFEVP'!CC89)-1)*100,0)</f>
        <v>0</v>
      </c>
      <c r="CD89" s="247">
        <f>IFERROR(((+'Sim_Dm_MIP(IxI)'!CD89/'MIP(IxI)_TFEVP'!CD89)-1)*100,0)</f>
        <v>0</v>
      </c>
      <c r="CE89" s="247">
        <f>IFERROR(((+'Sim_Dm_MIP(IxI)'!CE89/'MIP(IxI)_TFEVP'!CE89)-1)*100,0)</f>
        <v>0</v>
      </c>
      <c r="CF89" s="247">
        <f>IFERROR(((+'Sim_Dm_MIP(IxI)'!CF89/'MIP(IxI)_TFEVP'!CF89)-1)*100,0)</f>
        <v>0</v>
      </c>
      <c r="CG89" s="247">
        <f>IFERROR(((+'Sim_Dm_MIP(IxI)'!CG89/'MIP(IxI)_TFEVP'!CG89)-1)*100,0)</f>
        <v>0</v>
      </c>
      <c r="CH89" s="248">
        <f>IFERROR(((+'Sim_Dm_MIP(IxI)'!CH89/'MIP(IxI)_TFEVP'!CH89)-1)*100,0)</f>
        <v>0</v>
      </c>
      <c r="CI89" s="281">
        <f>IFERROR(((+'Sim_Dm_MIP(IxI)'!CI89/'MIP(IxI)_TFEVP'!CI89)-1)*100,0)</f>
        <v>0</v>
      </c>
      <c r="CK89" s="180"/>
      <c r="CL89" s="182"/>
    </row>
    <row r="90" spans="1:90" x14ac:dyDescent="0.25">
      <c r="C90" s="115" t="s">
        <v>835</v>
      </c>
      <c r="D90" s="259">
        <f>IFERROR(((+'Sim_Dm_MIP(IxI)'!D90/'MIP(IxI)_TFEVP'!D90)-1)*100,0)</f>
        <v>-1.3322676295501878E-13</v>
      </c>
      <c r="E90" s="251">
        <f>IFERROR(((+'Sim_Dm_MIP(IxI)'!E90/'MIP(IxI)_TFEVP'!E90)-1)*100,0)</f>
        <v>4.4408920985006262E-14</v>
      </c>
      <c r="F90" s="251">
        <f>IFERROR(((+'Sim_Dm_MIP(IxI)'!F90/'MIP(IxI)_TFEVP'!F90)-1)*100,0)</f>
        <v>-4.4408920985006262E-14</v>
      </c>
      <c r="G90" s="251">
        <f>IFERROR(((+'Sim_Dm_MIP(IxI)'!G90/'MIP(IxI)_TFEVP'!G90)-1)*100,0)</f>
        <v>1.7763568394002505E-13</v>
      </c>
      <c r="H90" s="251">
        <f>IFERROR(((+'Sim_Dm_MIP(IxI)'!H90/'MIP(IxI)_TFEVP'!H90)-1)*100,0)</f>
        <v>-1.1102230246251565E-13</v>
      </c>
      <c r="I90" s="251">
        <f>IFERROR(((+'Sim_Dm_MIP(IxI)'!I90/'MIP(IxI)_TFEVP'!I90)-1)*100,0)</f>
        <v>-7.7715611723760958E-14</v>
      </c>
      <c r="J90" s="251">
        <f>IFERROR(((+'Sim_Dm_MIP(IxI)'!J90/'MIP(IxI)_TFEVP'!J90)-1)*100,0)</f>
        <v>1.5543122344752192E-13</v>
      </c>
      <c r="K90" s="251">
        <f>IFERROR(((+'Sim_Dm_MIP(IxI)'!K90/'MIP(IxI)_TFEVP'!K90)-1)*100,0)</f>
        <v>6.6613381477509392E-14</v>
      </c>
      <c r="L90" s="251">
        <f>IFERROR(((+'Sim_Dm_MIP(IxI)'!L90/'MIP(IxI)_TFEVP'!L90)-1)*100,0)</f>
        <v>-1.1102230246251565E-14</v>
      </c>
      <c r="M90" s="251">
        <f>IFERROR(((+'Sim_Dm_MIP(IxI)'!M90/'MIP(IxI)_TFEVP'!M90)-1)*100,0)</f>
        <v>-1.7763568394002505E-13</v>
      </c>
      <c r="N90" s="251">
        <f>IFERROR(((+'Sim_Dm_MIP(IxI)'!N90/'MIP(IxI)_TFEVP'!N90)-1)*100,0)</f>
        <v>2.2204460492503131E-14</v>
      </c>
      <c r="O90" s="251">
        <f>IFERROR(((+'Sim_Dm_MIP(IxI)'!O90/'MIP(IxI)_TFEVP'!O90)-1)*100,0)</f>
        <v>1.1102230246251565E-13</v>
      </c>
      <c r="P90" s="251">
        <f>IFERROR(((+'Sim_Dm_MIP(IxI)'!P90/'MIP(IxI)_TFEVP'!P90)-1)*100,0)</f>
        <v>-5.5511151231257827E-14</v>
      </c>
      <c r="Q90" s="251">
        <f>IFERROR(((+'Sim_Dm_MIP(IxI)'!Q90/'MIP(IxI)_TFEVP'!Q90)-1)*100,0)</f>
        <v>0</v>
      </c>
      <c r="R90" s="251">
        <f>IFERROR(((+'Sim_Dm_MIP(IxI)'!R90/'MIP(IxI)_TFEVP'!R90)-1)*100,0)</f>
        <v>-4.1078251911130792E-13</v>
      </c>
      <c r="S90" s="251">
        <f>IFERROR(((+'Sim_Dm_MIP(IxI)'!S90/'MIP(IxI)_TFEVP'!S90)-1)*100,0)</f>
        <v>-5.5511151231257827E-14</v>
      </c>
      <c r="T90" s="251">
        <f>IFERROR(((+'Sim_Dm_MIP(IxI)'!T90/'MIP(IxI)_TFEVP'!T90)-1)*100,0)</f>
        <v>2.2204460492503131E-13</v>
      </c>
      <c r="U90" s="251">
        <f>IFERROR(((+'Sim_Dm_MIP(IxI)'!U90/'MIP(IxI)_TFEVP'!U90)-1)*100,0)</f>
        <v>-3.3306690738754696E-13</v>
      </c>
      <c r="V90" s="251">
        <f>IFERROR(((+'Sim_Dm_MIP(IxI)'!V90/'MIP(IxI)_TFEVP'!V90)-1)*100,0)</f>
        <v>-3.8857805861880479E-13</v>
      </c>
      <c r="W90" s="251">
        <f>IFERROR(((+'Sim_Dm_MIP(IxI)'!W90/'MIP(IxI)_TFEVP'!W90)-1)*100,0)</f>
        <v>2.6645352591003757E-13</v>
      </c>
      <c r="X90" s="251">
        <f>IFERROR(((+'Sim_Dm_MIP(IxI)'!X90/'MIP(IxI)_TFEVP'!X90)-1)*100,0)</f>
        <v>1.1102230246251565E-13</v>
      </c>
      <c r="Y90" s="251">
        <f>IFERROR(((+'Sim_Dm_MIP(IxI)'!Y90/'MIP(IxI)_TFEVP'!Y90)-1)*100,0)</f>
        <v>-3.8857805861880479E-13</v>
      </c>
      <c r="Z90" s="251">
        <f>IFERROR(((+'Sim_Dm_MIP(IxI)'!Z90/'MIP(IxI)_TFEVP'!Z90)-1)*100,0)</f>
        <v>4.2188474935755949E-13</v>
      </c>
      <c r="AA90" s="251">
        <f>IFERROR(((+'Sim_Dm_MIP(IxI)'!AA90/'MIP(IxI)_TFEVP'!AA90)-1)*100,0)</f>
        <v>1.1102230246251565E-13</v>
      </c>
      <c r="AB90" s="251">
        <f>IFERROR(((+'Sim_Dm_MIP(IxI)'!AB90/'MIP(IxI)_TFEVP'!AB90)-1)*100,0)</f>
        <v>4.4408920985006262E-13</v>
      </c>
      <c r="AC90" s="251">
        <f>IFERROR(((+'Sim_Dm_MIP(IxI)'!AC90/'MIP(IxI)_TFEVP'!AC90)-1)*100,0)</f>
        <v>-3.9968028886505635E-13</v>
      </c>
      <c r="AD90" s="251">
        <f>IFERROR(((+'Sim_Dm_MIP(IxI)'!AD90/'MIP(IxI)_TFEVP'!AD90)-1)*100,0)</f>
        <v>-2.886579864025407E-13</v>
      </c>
      <c r="AE90" s="251">
        <f>IFERROR(((+'Sim_Dm_MIP(IxI)'!AE90/'MIP(IxI)_TFEVP'!AE90)-1)*100,0)</f>
        <v>1.1102230246251565E-13</v>
      </c>
      <c r="AF90" s="251">
        <f>IFERROR(((+'Sim_Dm_MIP(IxI)'!AF90/'MIP(IxI)_TFEVP'!AF90)-1)*100,0)</f>
        <v>6.6613381477509392E-14</v>
      </c>
      <c r="AG90" s="251">
        <f>IFERROR(((+'Sim_Dm_MIP(IxI)'!AG90/'MIP(IxI)_TFEVP'!AG90)-1)*100,0)</f>
        <v>5.5511151231257827E-13</v>
      </c>
      <c r="AH90" s="251">
        <f>IFERROR(((+'Sim_Dm_MIP(IxI)'!AH90/'MIP(IxI)_TFEVP'!AH90)-1)*100,0)</f>
        <v>2.2204460492503131E-14</v>
      </c>
      <c r="AI90" s="251">
        <f>IFERROR(((+'Sim_Dm_MIP(IxI)'!AI90/'MIP(IxI)_TFEVP'!AI90)-1)*100,0)</f>
        <v>-9.9920072216264089E-14</v>
      </c>
      <c r="AJ90" s="251">
        <f>IFERROR(((+'Sim_Dm_MIP(IxI)'!AJ90/'MIP(IxI)_TFEVP'!AJ90)-1)*100,0)</f>
        <v>-1.4432899320127035E-13</v>
      </c>
      <c r="AK90" s="251">
        <f>IFERROR(((+'Sim_Dm_MIP(IxI)'!AK90/'MIP(IxI)_TFEVP'!AK90)-1)*100,0)</f>
        <v>-3.3306690738754696E-14</v>
      </c>
      <c r="AL90" s="251">
        <f>IFERROR(((+'Sim_Dm_MIP(IxI)'!AL90/'MIP(IxI)_TFEVP'!AL90)-1)*100,0)</f>
        <v>1.7763568394002505E-13</v>
      </c>
      <c r="AM90" s="251">
        <f>IFERROR(((+'Sim_Dm_MIP(IxI)'!AM90/'MIP(IxI)_TFEVP'!AM90)-1)*100,0)</f>
        <v>2.6645352591003757E-13</v>
      </c>
      <c r="AN90" s="251">
        <f>IFERROR(((+'Sim_Dm_MIP(IxI)'!AN90/'MIP(IxI)_TFEVP'!AN90)-1)*100,0)</f>
        <v>1.3322676295501878E-13</v>
      </c>
      <c r="AO90" s="251">
        <f>IFERROR(((+'Sim_Dm_MIP(IxI)'!AO90/'MIP(IxI)_TFEVP'!AO90)-1)*100,0)</f>
        <v>-3.5527136788005009E-13</v>
      </c>
      <c r="AP90" s="251">
        <f>IFERROR(((+'Sim_Dm_MIP(IxI)'!AP90/'MIP(IxI)_TFEVP'!AP90)-1)*100,0)</f>
        <v>4.4408920985006262E-14</v>
      </c>
      <c r="AQ90" s="251">
        <f>IFERROR(((+'Sim_Dm_MIP(IxI)'!AQ90/'MIP(IxI)_TFEVP'!AQ90)-1)*100,0)</f>
        <v>2.2204460492503131E-13</v>
      </c>
      <c r="AR90" s="251">
        <f>IFERROR(((+'Sim_Dm_MIP(IxI)'!AR90/'MIP(IxI)_TFEVP'!AR90)-1)*100,0)</f>
        <v>8.8817841970012523E-14</v>
      </c>
      <c r="AS90" s="251">
        <f>IFERROR(((+'Sim_Dm_MIP(IxI)'!AS90/'MIP(IxI)_TFEVP'!AS90)-1)*100,0)</f>
        <v>4.4408920985006262E-14</v>
      </c>
      <c r="AT90" s="251">
        <f>IFERROR(((+'Sim_Dm_MIP(IxI)'!AT90/'MIP(IxI)_TFEVP'!AT90)-1)*100,0)</f>
        <v>-1.2212453270876722E-13</v>
      </c>
      <c r="AU90" s="251">
        <f>IFERROR(((+'Sim_Dm_MIP(IxI)'!AU90/'MIP(IxI)_TFEVP'!AU90)-1)*100,0)</f>
        <v>4.4408920985006262E-14</v>
      </c>
      <c r="AV90" s="251">
        <f>IFERROR(((+'Sim_Dm_MIP(IxI)'!AV90/'MIP(IxI)_TFEVP'!AV90)-1)*100,0)</f>
        <v>-4.4408920985006262E-14</v>
      </c>
      <c r="AW90" s="251">
        <f>IFERROR(((+'Sim_Dm_MIP(IxI)'!AW90/'MIP(IxI)_TFEVP'!AW90)-1)*100,0)</f>
        <v>-1.2212453270876722E-13</v>
      </c>
      <c r="AX90" s="251">
        <f>IFERROR(((+'Sim_Dm_MIP(IxI)'!AX90/'MIP(IxI)_TFEVP'!AX90)-1)*100,0)</f>
        <v>0</v>
      </c>
      <c r="AY90" s="251">
        <f>IFERROR(((+'Sim_Dm_MIP(IxI)'!AY90/'MIP(IxI)_TFEVP'!AY90)-1)*100,0)</f>
        <v>4.4408920985006262E-14</v>
      </c>
      <c r="AZ90" s="251">
        <f>IFERROR(((+'Sim_Dm_MIP(IxI)'!AZ90/'MIP(IxI)_TFEVP'!AZ90)-1)*100,0)</f>
        <v>-1.8873791418627661E-13</v>
      </c>
      <c r="BA90" s="251">
        <f>IFERROR(((+'Sim_Dm_MIP(IxI)'!BA90/'MIP(IxI)_TFEVP'!BA90)-1)*100,0)</f>
        <v>-3.1086244689504383E-13</v>
      </c>
      <c r="BB90" s="251">
        <f>IFERROR(((+'Sim_Dm_MIP(IxI)'!BB90/'MIP(IxI)_TFEVP'!BB90)-1)*100,0)</f>
        <v>-6.6613381477509392E-14</v>
      </c>
      <c r="BC90" s="251">
        <f>IFERROR(((+'Sim_Dm_MIP(IxI)'!BC90/'MIP(IxI)_TFEVP'!BC90)-1)*100,0)</f>
        <v>2.886579864025407E-13</v>
      </c>
      <c r="BD90" s="251">
        <f>IFERROR(((+'Sim_Dm_MIP(IxI)'!BD90/'MIP(IxI)_TFEVP'!BD90)-1)*100,0)</f>
        <v>-2.55351295663786E-13</v>
      </c>
      <c r="BE90" s="251">
        <f>IFERROR(((+'Sim_Dm_MIP(IxI)'!BE90/'MIP(IxI)_TFEVP'!BE90)-1)*100,0)</f>
        <v>4.4408920985006262E-14</v>
      </c>
      <c r="BF90" s="251">
        <f>IFERROR(((+'Sim_Dm_MIP(IxI)'!BF90/'MIP(IxI)_TFEVP'!BF90)-1)*100,0)</f>
        <v>1.9984014443252818E-13</v>
      </c>
      <c r="BG90" s="251">
        <f>IFERROR(((+'Sim_Dm_MIP(IxI)'!BG90/'MIP(IxI)_TFEVP'!BG90)-1)*100,0)</f>
        <v>-2.3314683517128287E-13</v>
      </c>
      <c r="BH90" s="251">
        <f>IFERROR(((+'Sim_Dm_MIP(IxI)'!BH90/'MIP(IxI)_TFEVP'!BH90)-1)*100,0)</f>
        <v>4.4408920985006262E-14</v>
      </c>
      <c r="BI90" s="251">
        <f>IFERROR(((+'Sim_Dm_MIP(IxI)'!BI90/'MIP(IxI)_TFEVP'!BI90)-1)*100,0)</f>
        <v>2.2204460492503131E-14</v>
      </c>
      <c r="BJ90" s="251">
        <f>IFERROR(((+'Sim_Dm_MIP(IxI)'!BJ90/'MIP(IxI)_TFEVP'!BJ90)-1)*100,0)</f>
        <v>-2.6645352591003757E-13</v>
      </c>
      <c r="BK90" s="251">
        <f>IFERROR(((+'Sim_Dm_MIP(IxI)'!BK90/'MIP(IxI)_TFEVP'!BK90)-1)*100,0)</f>
        <v>2.2204460492503131E-14</v>
      </c>
      <c r="BL90" s="251">
        <f>IFERROR(((+'Sim_Dm_MIP(IxI)'!BL90/'MIP(IxI)_TFEVP'!BL90)-1)*100,0)</f>
        <v>-1.6653345369377348E-13</v>
      </c>
      <c r="BM90" s="251">
        <f>IFERROR(((+'Sim_Dm_MIP(IxI)'!BM90/'MIP(IxI)_TFEVP'!BM90)-1)*100,0)</f>
        <v>-4.4408920985006262E-14</v>
      </c>
      <c r="BN90" s="251">
        <f>IFERROR(((+'Sim_Dm_MIP(IxI)'!BN90/'MIP(IxI)_TFEVP'!BN90)-1)*100,0)</f>
        <v>2.886579864025407E-13</v>
      </c>
      <c r="BO90" s="251">
        <f>IFERROR(((+'Sim_Dm_MIP(IxI)'!BO90/'MIP(IxI)_TFEVP'!BO90)-1)*100,0)</f>
        <v>1.1102230246251565E-13</v>
      </c>
      <c r="BP90" s="251">
        <f>IFERROR(((+'Sim_Dm_MIP(IxI)'!BP90/'MIP(IxI)_TFEVP'!BP90)-1)*100,0)</f>
        <v>-3.6637359812630166E-13</v>
      </c>
      <c r="BQ90" s="251">
        <f>IFERROR(((+'Sim_Dm_MIP(IxI)'!BQ90/'MIP(IxI)_TFEVP'!BQ90)-1)*100,0)</f>
        <v>-4.4408920985006262E-14</v>
      </c>
      <c r="BR90" s="251">
        <f>IFERROR(((+'Sim_Dm_MIP(IxI)'!BR90/'MIP(IxI)_TFEVP'!BR90)-1)*100,0)</f>
        <v>1.9984014443252818E-13</v>
      </c>
      <c r="BS90" s="251">
        <f>IFERROR(((+'Sim_Dm_MIP(IxI)'!BS90/'MIP(IxI)_TFEVP'!BS90)-1)*100,0)</f>
        <v>-9.9920072216264089E-14</v>
      </c>
      <c r="BT90" s="251">
        <f>IFERROR(((+'Sim_Dm_MIP(IxI)'!BT90/'MIP(IxI)_TFEVP'!BT90)-1)*100,0)</f>
        <v>-1.7763568394002505E-13</v>
      </c>
      <c r="BU90" s="251">
        <f>IFERROR(((+'Sim_Dm_MIP(IxI)'!BU90/'MIP(IxI)_TFEVP'!BU90)-1)*100,0)</f>
        <v>-1.4432899320127035E-13</v>
      </c>
      <c r="BV90" s="251">
        <f>IFERROR(((+'Sim_Dm_MIP(IxI)'!BV90/'MIP(IxI)_TFEVP'!BV90)-1)*100,0)</f>
        <v>1.3322676295501878E-13</v>
      </c>
      <c r="BW90" s="251">
        <f>IFERROR(((+'Sim_Dm_MIP(IxI)'!BW90/'MIP(IxI)_TFEVP'!BW90)-1)*100,0)</f>
        <v>2.2204460492503131E-14</v>
      </c>
      <c r="BX90" s="251">
        <f>IFERROR(((+'Sim_Dm_MIP(IxI)'!BX90/'MIP(IxI)_TFEVP'!BX90)-1)*100,0)</f>
        <v>-1.5543122344752192E-13</v>
      </c>
      <c r="BY90" s="251">
        <f>IFERROR(((+'Sim_Dm_MIP(IxI)'!BY90/'MIP(IxI)_TFEVP'!BY90)-1)*100,0)</f>
        <v>2.2204460492503131E-14</v>
      </c>
      <c r="BZ90" s="251">
        <f>IFERROR(((+'Sim_Dm_MIP(IxI)'!BZ90/'MIP(IxI)_TFEVP'!BZ90)-1)*100,0)</f>
        <v>-1.3322676295501878E-13</v>
      </c>
      <c r="CA90" s="267">
        <f>IFERROR(((+'Sim_Dm_MIP(IxI)'!CA90/'MIP(IxI)_TFEVP'!CA90)-1)*100,0)</f>
        <v>0</v>
      </c>
      <c r="CB90" s="260">
        <f>IFERROR(((+'Sim_Dm_MIP(IxI)'!CB90/'MIP(IxI)_TFEVP'!CB90)-1)*100,0)</f>
        <v>-4.4408920985006262E-14</v>
      </c>
      <c r="CC90" s="287">
        <f>IFERROR(((+'Sim_Dm_MIP(IxI)'!CC90/'MIP(IxI)_TFEVP'!CC90)-1)*100,0)</f>
        <v>-4.4408920985006262E-14</v>
      </c>
      <c r="CD90" s="251">
        <f>IFERROR(((+'Sim_Dm_MIP(IxI)'!CD90/'MIP(IxI)_TFEVP'!CD90)-1)*100,0)</f>
        <v>0</v>
      </c>
      <c r="CE90" s="251">
        <f>IFERROR(((+'Sim_Dm_MIP(IxI)'!CE90/'MIP(IxI)_TFEVP'!CE90)-1)*100,0)</f>
        <v>-3.3306690738754696E-14</v>
      </c>
      <c r="CF90" s="251">
        <f>IFERROR(((+'Sim_Dm_MIP(IxI)'!CF90/'MIP(IxI)_TFEVP'!CF90)-1)*100,0)</f>
        <v>0</v>
      </c>
      <c r="CG90" s="251">
        <f>IFERROR(((+'Sim_Dm_MIP(IxI)'!CG90/'MIP(IxI)_TFEVP'!CG90)-1)*100,0)</f>
        <v>0</v>
      </c>
      <c r="CH90" s="252">
        <f>IFERROR(((+'Sim_Dm_MIP(IxI)'!CH90/'MIP(IxI)_TFEVP'!CH90)-1)*100,0)</f>
        <v>-3.3306690738754696E-14</v>
      </c>
      <c r="CI90" s="280">
        <f>IFERROR(((+'Sim_Dm_MIP(IxI)'!CI90/'MIP(IxI)_TFEVP'!CI90)-1)*100,0)</f>
        <v>-1.1102230246251565E-14</v>
      </c>
      <c r="CK90" s="180"/>
      <c r="CL90" s="182"/>
    </row>
    <row r="91" spans="1:90" x14ac:dyDescent="0.25">
      <c r="C91" s="125" t="s">
        <v>836</v>
      </c>
      <c r="D91" s="261">
        <f>IFERROR(((+'Sim_Dm_MIP(IxI)'!D91/'MIP(IxI)_TFEVP'!D91)-1)*100,0)</f>
        <v>-1.6653345369377348E-13</v>
      </c>
      <c r="E91" s="262">
        <f>IFERROR(((+'Sim_Dm_MIP(IxI)'!E91/'MIP(IxI)_TFEVP'!E91)-1)*100,0)</f>
        <v>1.5543122344752192E-13</v>
      </c>
      <c r="F91" s="262">
        <f>IFERROR(((+'Sim_Dm_MIP(IxI)'!F91/'MIP(IxI)_TFEVP'!F91)-1)*100,0)</f>
        <v>-1.3322676295501878E-13</v>
      </c>
      <c r="G91" s="262">
        <f>IFERROR(((+'Sim_Dm_MIP(IxI)'!G91/'MIP(IxI)_TFEVP'!G91)-1)*100,0)</f>
        <v>1.7763568394002505E-13</v>
      </c>
      <c r="H91" s="262">
        <f>IFERROR(((+'Sim_Dm_MIP(IxI)'!H91/'MIP(IxI)_TFEVP'!H91)-1)*100,0)</f>
        <v>-6.6613381477509392E-14</v>
      </c>
      <c r="I91" s="262">
        <f>IFERROR(((+'Sim_Dm_MIP(IxI)'!I91/'MIP(IxI)_TFEVP'!I91)-1)*100,0)</f>
        <v>-6.6613381477509392E-14</v>
      </c>
      <c r="J91" s="262">
        <f>IFERROR(((+'Sim_Dm_MIP(IxI)'!J91/'MIP(IxI)_TFEVP'!J91)-1)*100,0)</f>
        <v>8.8817841970012523E-14</v>
      </c>
      <c r="K91" s="262">
        <f>IFERROR(((+'Sim_Dm_MIP(IxI)'!K91/'MIP(IxI)_TFEVP'!K91)-1)*100,0)</f>
        <v>1.1102230246251565E-13</v>
      </c>
      <c r="L91" s="262">
        <f>IFERROR(((+'Sim_Dm_MIP(IxI)'!L91/'MIP(IxI)_TFEVP'!L91)-1)*100,0)</f>
        <v>0</v>
      </c>
      <c r="M91" s="262">
        <f>IFERROR(((+'Sim_Dm_MIP(IxI)'!M91/'MIP(IxI)_TFEVP'!M91)-1)*100,0)</f>
        <v>-2.2204460492503131E-13</v>
      </c>
      <c r="N91" s="262">
        <f>IFERROR(((+'Sim_Dm_MIP(IxI)'!N91/'MIP(IxI)_TFEVP'!N91)-1)*100,0)</f>
        <v>4.4408920985006262E-14</v>
      </c>
      <c r="O91" s="262">
        <f>IFERROR(((+'Sim_Dm_MIP(IxI)'!O91/'MIP(IxI)_TFEVP'!O91)-1)*100,0)</f>
        <v>0</v>
      </c>
      <c r="P91" s="262">
        <f>IFERROR(((+'Sim_Dm_MIP(IxI)'!P91/'MIP(IxI)_TFEVP'!P91)-1)*100,0)</f>
        <v>-1.2212453270876722E-13</v>
      </c>
      <c r="Q91" s="262">
        <f>IFERROR(((+'Sim_Dm_MIP(IxI)'!Q91/'MIP(IxI)_TFEVP'!Q91)-1)*100,0)</f>
        <v>-2.2204460492503131E-14</v>
      </c>
      <c r="R91" s="262">
        <f>IFERROR(((+'Sim_Dm_MIP(IxI)'!R91/'MIP(IxI)_TFEVP'!R91)-1)*100,0)</f>
        <v>-2.886579864025407E-13</v>
      </c>
      <c r="S91" s="262">
        <f>IFERROR(((+'Sim_Dm_MIP(IxI)'!S91/'MIP(IxI)_TFEVP'!S91)-1)*100,0)</f>
        <v>-7.7715611723760958E-14</v>
      </c>
      <c r="T91" s="262">
        <f>IFERROR(((+'Sim_Dm_MIP(IxI)'!T91/'MIP(IxI)_TFEVP'!T91)-1)*100,0)</f>
        <v>1.5543122344752192E-13</v>
      </c>
      <c r="U91" s="262">
        <f>IFERROR(((+'Sim_Dm_MIP(IxI)'!U91/'MIP(IxI)_TFEVP'!U91)-1)*100,0)</f>
        <v>-3.3306690738754696E-13</v>
      </c>
      <c r="V91" s="262">
        <f>IFERROR(((+'Sim_Dm_MIP(IxI)'!V91/'MIP(IxI)_TFEVP'!V91)-1)*100,0)</f>
        <v>-3.3306690738754696E-13</v>
      </c>
      <c r="W91" s="262">
        <f>IFERROR(((+'Sim_Dm_MIP(IxI)'!W91/'MIP(IxI)_TFEVP'!W91)-1)*100,0)</f>
        <v>3.3306690738754696E-13</v>
      </c>
      <c r="X91" s="262">
        <f>IFERROR(((+'Sim_Dm_MIP(IxI)'!X91/'MIP(IxI)_TFEVP'!X91)-1)*100,0)</f>
        <v>8.8817841970012523E-14</v>
      </c>
      <c r="Y91" s="262">
        <f>IFERROR(((+'Sim_Dm_MIP(IxI)'!Y91/'MIP(IxI)_TFEVP'!Y91)-1)*100,0)</f>
        <v>-2.7755575615628914E-13</v>
      </c>
      <c r="Z91" s="262">
        <f>IFERROR(((+'Sim_Dm_MIP(IxI)'!Z91/'MIP(IxI)_TFEVP'!Z91)-1)*100,0)</f>
        <v>3.3306690738754696E-13</v>
      </c>
      <c r="AA91" s="262">
        <f>IFERROR(((+'Sim_Dm_MIP(IxI)'!AA91/'MIP(IxI)_TFEVP'!AA91)-1)*100,0)</f>
        <v>1.3322676295501878E-13</v>
      </c>
      <c r="AB91" s="262">
        <f>IFERROR(((+'Sim_Dm_MIP(IxI)'!AB91/'MIP(IxI)_TFEVP'!AB91)-1)*100,0)</f>
        <v>3.9968028886505635E-13</v>
      </c>
      <c r="AC91" s="262">
        <f>IFERROR(((+'Sim_Dm_MIP(IxI)'!AC91/'MIP(IxI)_TFEVP'!AC91)-1)*100,0)</f>
        <v>-4.2188474935755949E-13</v>
      </c>
      <c r="AD91" s="262">
        <f>IFERROR(((+'Sim_Dm_MIP(IxI)'!AD91/'MIP(IxI)_TFEVP'!AD91)-1)*100,0)</f>
        <v>-2.1094237467877974E-13</v>
      </c>
      <c r="AE91" s="262">
        <f>IFERROR(((+'Sim_Dm_MIP(IxI)'!AE91/'MIP(IxI)_TFEVP'!AE91)-1)*100,0)</f>
        <v>1.9984014443252818E-13</v>
      </c>
      <c r="AF91" s="262">
        <f>IFERROR(((+'Sim_Dm_MIP(IxI)'!AF91/'MIP(IxI)_TFEVP'!AF91)-1)*100,0)</f>
        <v>0</v>
      </c>
      <c r="AG91" s="262">
        <f>IFERROR(((+'Sim_Dm_MIP(IxI)'!AG91/'MIP(IxI)_TFEVP'!AG91)-1)*100,0)</f>
        <v>5.3290705182007514E-13</v>
      </c>
      <c r="AH91" s="262">
        <f>IFERROR(((+'Sim_Dm_MIP(IxI)'!AH91/'MIP(IxI)_TFEVP'!AH91)-1)*100,0)</f>
        <v>1.5543122344752192E-13</v>
      </c>
      <c r="AI91" s="262">
        <f>IFERROR(((+'Sim_Dm_MIP(IxI)'!AI91/'MIP(IxI)_TFEVP'!AI91)-1)*100,0)</f>
        <v>-7.7715611723760958E-14</v>
      </c>
      <c r="AJ91" s="262">
        <f>IFERROR(((+'Sim_Dm_MIP(IxI)'!AJ91/'MIP(IxI)_TFEVP'!AJ91)-1)*100,0)</f>
        <v>-9.9920072216264089E-14</v>
      </c>
      <c r="AK91" s="262">
        <f>IFERROR(((+'Sim_Dm_MIP(IxI)'!AK91/'MIP(IxI)_TFEVP'!AK91)-1)*100,0)</f>
        <v>8.8817841970012523E-14</v>
      </c>
      <c r="AL91" s="262">
        <f>IFERROR(((+'Sim_Dm_MIP(IxI)'!AL91/'MIP(IxI)_TFEVP'!AL91)-1)*100,0)</f>
        <v>2.4424906541753444E-13</v>
      </c>
      <c r="AM91" s="262">
        <f>IFERROR(((+'Sim_Dm_MIP(IxI)'!AM91/'MIP(IxI)_TFEVP'!AM91)-1)*100,0)</f>
        <v>2.886579864025407E-13</v>
      </c>
      <c r="AN91" s="262">
        <f>IFERROR(((+'Sim_Dm_MIP(IxI)'!AN91/'MIP(IxI)_TFEVP'!AN91)-1)*100,0)</f>
        <v>6.6613381477509392E-14</v>
      </c>
      <c r="AO91" s="262">
        <f>IFERROR(((+'Sim_Dm_MIP(IxI)'!AO91/'MIP(IxI)_TFEVP'!AO91)-1)*100,0)</f>
        <v>-2.886579864025407E-13</v>
      </c>
      <c r="AP91" s="262">
        <f>IFERROR(((+'Sim_Dm_MIP(IxI)'!AP91/'MIP(IxI)_TFEVP'!AP91)-1)*100,0)</f>
        <v>6.6613381477509392E-14</v>
      </c>
      <c r="AQ91" s="262">
        <f>IFERROR(((+'Sim_Dm_MIP(IxI)'!AQ91/'MIP(IxI)_TFEVP'!AQ91)-1)*100,0)</f>
        <v>1.9984014443252818E-13</v>
      </c>
      <c r="AR91" s="262">
        <f>IFERROR(((+'Sim_Dm_MIP(IxI)'!AR91/'MIP(IxI)_TFEVP'!AR91)-1)*100,0)</f>
        <v>1.5543122344752192E-13</v>
      </c>
      <c r="AS91" s="262">
        <f>IFERROR(((+'Sim_Dm_MIP(IxI)'!AS91/'MIP(IxI)_TFEVP'!AS91)-1)*100,0)</f>
        <v>4.4408920985006262E-14</v>
      </c>
      <c r="AT91" s="262">
        <f>IFERROR(((+'Sim_Dm_MIP(IxI)'!AT91/'MIP(IxI)_TFEVP'!AT91)-1)*100,0)</f>
        <v>-2.3314683517128287E-13</v>
      </c>
      <c r="AU91" s="262">
        <f>IFERROR(((+'Sim_Dm_MIP(IxI)'!AU91/'MIP(IxI)_TFEVP'!AU91)-1)*100,0)</f>
        <v>0</v>
      </c>
      <c r="AV91" s="262">
        <f>IFERROR(((+'Sim_Dm_MIP(IxI)'!AV91/'MIP(IxI)_TFEVP'!AV91)-1)*100,0)</f>
        <v>-7.7715611723760958E-14</v>
      </c>
      <c r="AW91" s="262">
        <f>IFERROR(((+'Sim_Dm_MIP(IxI)'!AW91/'MIP(IxI)_TFEVP'!AW91)-1)*100,0)</f>
        <v>-1.2212453270876722E-13</v>
      </c>
      <c r="AX91" s="262">
        <f>IFERROR(((+'Sim_Dm_MIP(IxI)'!AX91/'MIP(IxI)_TFEVP'!AX91)-1)*100,0)</f>
        <v>4.4408920985006262E-14</v>
      </c>
      <c r="AY91" s="262">
        <f>IFERROR(((+'Sim_Dm_MIP(IxI)'!AY91/'MIP(IxI)_TFEVP'!AY91)-1)*100,0)</f>
        <v>2.2204460492503131E-14</v>
      </c>
      <c r="AZ91" s="262">
        <f>IFERROR(((+'Sim_Dm_MIP(IxI)'!AZ91/'MIP(IxI)_TFEVP'!AZ91)-1)*100,0)</f>
        <v>-1.2212453270876722E-13</v>
      </c>
      <c r="BA91" s="262">
        <f>IFERROR(((+'Sim_Dm_MIP(IxI)'!BA91/'MIP(IxI)_TFEVP'!BA91)-1)*100,0)</f>
        <v>-3.6637359812630166E-13</v>
      </c>
      <c r="BB91" s="262">
        <f>IFERROR(((+'Sim_Dm_MIP(IxI)'!BB91/'MIP(IxI)_TFEVP'!BB91)-1)*100,0)</f>
        <v>-1.4432899320127035E-13</v>
      </c>
      <c r="BC91" s="262">
        <f>IFERROR(((+'Sim_Dm_MIP(IxI)'!BC91/'MIP(IxI)_TFEVP'!BC91)-1)*100,0)</f>
        <v>2.2204460492503131E-13</v>
      </c>
      <c r="BD91" s="262">
        <f>IFERROR(((+'Sim_Dm_MIP(IxI)'!BD91/'MIP(IxI)_TFEVP'!BD91)-1)*100,0)</f>
        <v>-2.7755575615628914E-13</v>
      </c>
      <c r="BE91" s="262">
        <f>IFERROR(((+'Sim_Dm_MIP(IxI)'!BE91/'MIP(IxI)_TFEVP'!BE91)-1)*100,0)</f>
        <v>1.9984014443252818E-13</v>
      </c>
      <c r="BF91" s="262">
        <f>IFERROR(((+'Sim_Dm_MIP(IxI)'!BF91/'MIP(IxI)_TFEVP'!BF91)-1)*100,0)</f>
        <v>1.7763568394002505E-13</v>
      </c>
      <c r="BG91" s="262">
        <f>IFERROR(((+'Sim_Dm_MIP(IxI)'!BG91/'MIP(IxI)_TFEVP'!BG91)-1)*100,0)</f>
        <v>-1.4432899320127035E-13</v>
      </c>
      <c r="BH91" s="262">
        <f>IFERROR(((+'Sim_Dm_MIP(IxI)'!BH91/'MIP(IxI)_TFEVP'!BH91)-1)*100,0)</f>
        <v>0</v>
      </c>
      <c r="BI91" s="262">
        <f>IFERROR(((+'Sim_Dm_MIP(IxI)'!BI91/'MIP(IxI)_TFEVP'!BI91)-1)*100,0)</f>
        <v>0</v>
      </c>
      <c r="BJ91" s="262">
        <f>IFERROR(((+'Sim_Dm_MIP(IxI)'!BJ91/'MIP(IxI)_TFEVP'!BJ91)-1)*100,0)</f>
        <v>-2.7755575615628914E-13</v>
      </c>
      <c r="BK91" s="262">
        <f>IFERROR(((+'Sim_Dm_MIP(IxI)'!BK91/'MIP(IxI)_TFEVP'!BK91)-1)*100,0)</f>
        <v>6.6613381477509392E-14</v>
      </c>
      <c r="BL91" s="262">
        <f>IFERROR(((+'Sim_Dm_MIP(IxI)'!BL91/'MIP(IxI)_TFEVP'!BL91)-1)*100,0)</f>
        <v>-1.7763568394002505E-13</v>
      </c>
      <c r="BM91" s="262">
        <f>IFERROR(((+'Sim_Dm_MIP(IxI)'!BM91/'MIP(IxI)_TFEVP'!BM91)-1)*100,0)</f>
        <v>2.2204460492503131E-14</v>
      </c>
      <c r="BN91" s="262">
        <f>IFERROR(((+'Sim_Dm_MIP(IxI)'!BN91/'MIP(IxI)_TFEVP'!BN91)-1)*100,0)</f>
        <v>2.4424906541753444E-13</v>
      </c>
      <c r="BO91" s="262">
        <f>IFERROR(((+'Sim_Dm_MIP(IxI)'!BO91/'MIP(IxI)_TFEVP'!BO91)-1)*100,0)</f>
        <v>-4.4408920985006262E-14</v>
      </c>
      <c r="BP91" s="262">
        <f>IFERROR(((+'Sim_Dm_MIP(IxI)'!BP91/'MIP(IxI)_TFEVP'!BP91)-1)*100,0)</f>
        <v>-2.9976021664879227E-13</v>
      </c>
      <c r="BQ91" s="262">
        <f>IFERROR(((+'Sim_Dm_MIP(IxI)'!BQ91/'MIP(IxI)_TFEVP'!BQ91)-1)*100,0)</f>
        <v>4.4408920985006262E-14</v>
      </c>
      <c r="BR91" s="262">
        <f>IFERROR(((+'Sim_Dm_MIP(IxI)'!BR91/'MIP(IxI)_TFEVP'!BR91)-1)*100,0)</f>
        <v>6.6613381477509392E-14</v>
      </c>
      <c r="BS91" s="262">
        <f>IFERROR(((+'Sim_Dm_MIP(IxI)'!BS91/'MIP(IxI)_TFEVP'!BS91)-1)*100,0)</f>
        <v>-1.4432899320127035E-13</v>
      </c>
      <c r="BT91" s="262">
        <f>IFERROR(((+'Sim_Dm_MIP(IxI)'!BT91/'MIP(IxI)_TFEVP'!BT91)-1)*100,0)</f>
        <v>-6.6613381477509392E-14</v>
      </c>
      <c r="BU91" s="262">
        <f>IFERROR(((+'Sim_Dm_MIP(IxI)'!BU91/'MIP(IxI)_TFEVP'!BU91)-1)*100,0)</f>
        <v>-2.4424906541753444E-13</v>
      </c>
      <c r="BV91" s="262">
        <f>IFERROR(((+'Sim_Dm_MIP(IxI)'!BV91/'MIP(IxI)_TFEVP'!BV91)-1)*100,0)</f>
        <v>2.2204460492503131E-14</v>
      </c>
      <c r="BW91" s="262">
        <f>IFERROR(((+'Sim_Dm_MIP(IxI)'!BW91/'MIP(IxI)_TFEVP'!BW91)-1)*100,0)</f>
        <v>0</v>
      </c>
      <c r="BX91" s="262">
        <f>IFERROR(((+'Sim_Dm_MIP(IxI)'!BX91/'MIP(IxI)_TFEVP'!BX91)-1)*100,0)</f>
        <v>-5.5511151231257827E-14</v>
      </c>
      <c r="BY91" s="262">
        <f>IFERROR(((+'Sim_Dm_MIP(IxI)'!BY91/'MIP(IxI)_TFEVP'!BY91)-1)*100,0)</f>
        <v>0</v>
      </c>
      <c r="BZ91" s="262">
        <f>IFERROR(((+'Sim_Dm_MIP(IxI)'!BZ91/'MIP(IxI)_TFEVP'!BZ91)-1)*100,0)</f>
        <v>-4.4408920985006262E-14</v>
      </c>
      <c r="CA91" s="263">
        <f>IFERROR(((+'Sim_Dm_MIP(IxI)'!CA91/'MIP(IxI)_TFEVP'!CA91)-1)*100,0)</f>
        <v>0</v>
      </c>
      <c r="CB91" s="253">
        <f>IFERROR(((+'Sim_Dm_MIP(IxI)'!CB91/'MIP(IxI)_TFEVP'!CB91)-1)*100,0)</f>
        <v>-9.9920072216264089E-14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IFERROR(((+'Sim_Dm_MIP(IxI)'!D92/'MIP(IxI)_TFEVP'!D92)-1)*100,0)</f>
        <v>-1.5543122344752192E-13</v>
      </c>
      <c r="E92" s="247">
        <f>IFERROR(((+'Sim_Dm_MIP(IxI)'!E92/'MIP(IxI)_TFEVP'!E92)-1)*100,0)</f>
        <v>1.3322676295501878E-13</v>
      </c>
      <c r="F92" s="247">
        <f>IFERROR(((+'Sim_Dm_MIP(IxI)'!F92/'MIP(IxI)_TFEVP'!F92)-1)*100,0)</f>
        <v>-1.4432899320127035E-13</v>
      </c>
      <c r="G92" s="247">
        <f>IFERROR(((+'Sim_Dm_MIP(IxI)'!G92/'MIP(IxI)_TFEVP'!G92)-1)*100,0)</f>
        <v>1.5543122344752192E-13</v>
      </c>
      <c r="H92" s="247">
        <f>IFERROR(((+'Sim_Dm_MIP(IxI)'!H92/'MIP(IxI)_TFEVP'!H92)-1)*100,0)</f>
        <v>-7.7715611723760958E-14</v>
      </c>
      <c r="I92" s="247">
        <f>IFERROR(((+'Sim_Dm_MIP(IxI)'!I92/'MIP(IxI)_TFEVP'!I92)-1)*100,0)</f>
        <v>-7.7715611723760958E-14</v>
      </c>
      <c r="J92" s="247">
        <f>IFERROR(((+'Sim_Dm_MIP(IxI)'!J92/'MIP(IxI)_TFEVP'!J92)-1)*100,0)</f>
        <v>8.8817841970012523E-14</v>
      </c>
      <c r="K92" s="247">
        <f>IFERROR(((+'Sim_Dm_MIP(IxI)'!K92/'MIP(IxI)_TFEVP'!K92)-1)*100,0)</f>
        <v>1.1102230246251565E-13</v>
      </c>
      <c r="L92" s="247">
        <f>IFERROR(((+'Sim_Dm_MIP(IxI)'!L92/'MIP(IxI)_TFEVP'!L92)-1)*100,0)</f>
        <v>0</v>
      </c>
      <c r="M92" s="247">
        <f>IFERROR(((+'Sim_Dm_MIP(IxI)'!M92/'MIP(IxI)_TFEVP'!M92)-1)*100,0)</f>
        <v>-2.2204460492503131E-13</v>
      </c>
      <c r="N92" s="247">
        <f>IFERROR(((+'Sim_Dm_MIP(IxI)'!N92/'MIP(IxI)_TFEVP'!N92)-1)*100,0)</f>
        <v>6.6613381477509392E-14</v>
      </c>
      <c r="O92" s="247">
        <f>IFERROR(((+'Sim_Dm_MIP(IxI)'!O92/'MIP(IxI)_TFEVP'!O92)-1)*100,0)</f>
        <v>0</v>
      </c>
      <c r="P92" s="247">
        <f>IFERROR(((+'Sim_Dm_MIP(IxI)'!P92/'MIP(IxI)_TFEVP'!P92)-1)*100,0)</f>
        <v>-1.2212453270876722E-13</v>
      </c>
      <c r="Q92" s="247">
        <f>IFERROR(((+'Sim_Dm_MIP(IxI)'!Q92/'MIP(IxI)_TFEVP'!Q92)-1)*100,0)</f>
        <v>-2.2204460492503131E-14</v>
      </c>
      <c r="R92" s="247">
        <f>IFERROR(((+'Sim_Dm_MIP(IxI)'!R92/'MIP(IxI)_TFEVP'!R92)-1)*100,0)</f>
        <v>-2.9976021664879227E-13</v>
      </c>
      <c r="S92" s="247">
        <f>IFERROR(((+'Sim_Dm_MIP(IxI)'!S92/'MIP(IxI)_TFEVP'!S92)-1)*100,0)</f>
        <v>-6.6613381477509392E-14</v>
      </c>
      <c r="T92" s="247">
        <f>IFERROR(((+'Sim_Dm_MIP(IxI)'!T92/'MIP(IxI)_TFEVP'!T92)-1)*100,0)</f>
        <v>1.5543122344752192E-13</v>
      </c>
      <c r="U92" s="247">
        <f>IFERROR(((+'Sim_Dm_MIP(IxI)'!U92/'MIP(IxI)_TFEVP'!U92)-1)*100,0)</f>
        <v>-3.219646771412954E-13</v>
      </c>
      <c r="V92" s="247">
        <f>IFERROR(((+'Sim_Dm_MIP(IxI)'!V92/'MIP(IxI)_TFEVP'!V92)-1)*100,0)</f>
        <v>-3.219646771412954E-13</v>
      </c>
      <c r="W92" s="247">
        <f>IFERROR(((+'Sim_Dm_MIP(IxI)'!W92/'MIP(IxI)_TFEVP'!W92)-1)*100,0)</f>
        <v>3.3306690738754696E-13</v>
      </c>
      <c r="X92" s="247">
        <f>IFERROR(((+'Sim_Dm_MIP(IxI)'!X92/'MIP(IxI)_TFEVP'!X92)-1)*100,0)</f>
        <v>1.1102230246251565E-13</v>
      </c>
      <c r="Y92" s="247">
        <f>IFERROR(((+'Sim_Dm_MIP(IxI)'!Y92/'MIP(IxI)_TFEVP'!Y92)-1)*100,0)</f>
        <v>-2.886579864025407E-13</v>
      </c>
      <c r="Z92" s="247">
        <f>IFERROR(((+'Sim_Dm_MIP(IxI)'!Z92/'MIP(IxI)_TFEVP'!Z92)-1)*100,0)</f>
        <v>3.1086244689504383E-13</v>
      </c>
      <c r="AA92" s="247">
        <f>IFERROR(((+'Sim_Dm_MIP(IxI)'!AA92/'MIP(IxI)_TFEVP'!AA92)-1)*100,0)</f>
        <v>1.3322676295501878E-13</v>
      </c>
      <c r="AB92" s="247">
        <f>IFERROR(((+'Sim_Dm_MIP(IxI)'!AB92/'MIP(IxI)_TFEVP'!AB92)-1)*100,0)</f>
        <v>3.9968028886505635E-13</v>
      </c>
      <c r="AC92" s="247">
        <f>IFERROR(((+'Sim_Dm_MIP(IxI)'!AC92/'MIP(IxI)_TFEVP'!AC92)-1)*100,0)</f>
        <v>-4.3298697960381105E-13</v>
      </c>
      <c r="AD92" s="247">
        <f>IFERROR(((+'Sim_Dm_MIP(IxI)'!AD92/'MIP(IxI)_TFEVP'!AD92)-1)*100,0)</f>
        <v>-2.2204460492503131E-13</v>
      </c>
      <c r="AE92" s="247">
        <f>IFERROR(((+'Sim_Dm_MIP(IxI)'!AE92/'MIP(IxI)_TFEVP'!AE92)-1)*100,0)</f>
        <v>1.9984014443252818E-13</v>
      </c>
      <c r="AF92" s="247">
        <f>IFERROR(((+'Sim_Dm_MIP(IxI)'!AF92/'MIP(IxI)_TFEVP'!AF92)-1)*100,0)</f>
        <v>0</v>
      </c>
      <c r="AG92" s="247">
        <f>IFERROR(((+'Sim_Dm_MIP(IxI)'!AG92/'MIP(IxI)_TFEVP'!AG92)-1)*100,0)</f>
        <v>5.1070259132757201E-13</v>
      </c>
      <c r="AH92" s="247">
        <f>IFERROR(((+'Sim_Dm_MIP(IxI)'!AH92/'MIP(IxI)_TFEVP'!AH92)-1)*100,0)</f>
        <v>1.5543122344752192E-13</v>
      </c>
      <c r="AI92" s="247">
        <f>IFERROR(((+'Sim_Dm_MIP(IxI)'!AI92/'MIP(IxI)_TFEVP'!AI92)-1)*100,0)</f>
        <v>-5.5511151231257827E-14</v>
      </c>
      <c r="AJ92" s="247">
        <f>IFERROR(((+'Sim_Dm_MIP(IxI)'!AJ92/'MIP(IxI)_TFEVP'!AJ92)-1)*100,0)</f>
        <v>-1.5543122344752192E-13</v>
      </c>
      <c r="AK92" s="247">
        <f>IFERROR(((+'Sim_Dm_MIP(IxI)'!AK92/'MIP(IxI)_TFEVP'!AK92)-1)*100,0)</f>
        <v>1.1102230246251565E-13</v>
      </c>
      <c r="AL92" s="247">
        <f>IFERROR(((+'Sim_Dm_MIP(IxI)'!AL92/'MIP(IxI)_TFEVP'!AL92)-1)*100,0)</f>
        <v>2.4424906541753444E-13</v>
      </c>
      <c r="AM92" s="247">
        <f>IFERROR(((+'Sim_Dm_MIP(IxI)'!AM92/'MIP(IxI)_TFEVP'!AM92)-1)*100,0)</f>
        <v>2.886579864025407E-13</v>
      </c>
      <c r="AN92" s="247">
        <f>IFERROR(((+'Sim_Dm_MIP(IxI)'!AN92/'MIP(IxI)_TFEVP'!AN92)-1)*100,0)</f>
        <v>6.6613381477509392E-14</v>
      </c>
      <c r="AO92" s="247">
        <f>IFERROR(((+'Sim_Dm_MIP(IxI)'!AO92/'MIP(IxI)_TFEVP'!AO92)-1)*100,0)</f>
        <v>-2.7755575615628914E-13</v>
      </c>
      <c r="AP92" s="247">
        <f>IFERROR(((+'Sim_Dm_MIP(IxI)'!AP92/'MIP(IxI)_TFEVP'!AP92)-1)*100,0)</f>
        <v>8.8817841970012523E-14</v>
      </c>
      <c r="AQ92" s="247">
        <f>IFERROR(((+'Sim_Dm_MIP(IxI)'!AQ92/'MIP(IxI)_TFEVP'!AQ92)-1)*100,0)</f>
        <v>2.2204460492503131E-13</v>
      </c>
      <c r="AR92" s="247">
        <f>IFERROR(((+'Sim_Dm_MIP(IxI)'!AR92/'MIP(IxI)_TFEVP'!AR92)-1)*100,0)</f>
        <v>1.5543122344752192E-13</v>
      </c>
      <c r="AS92" s="247">
        <f>IFERROR(((+'Sim_Dm_MIP(IxI)'!AS92/'MIP(IxI)_TFEVP'!AS92)-1)*100,0)</f>
        <v>4.4408920985006262E-14</v>
      </c>
      <c r="AT92" s="247">
        <f>IFERROR(((+'Sim_Dm_MIP(IxI)'!AT92/'MIP(IxI)_TFEVP'!AT92)-1)*100,0)</f>
        <v>-2.3314683517128287E-13</v>
      </c>
      <c r="AU92" s="247">
        <f>IFERROR(((+'Sim_Dm_MIP(IxI)'!AU92/'MIP(IxI)_TFEVP'!AU92)-1)*100,0)</f>
        <v>0</v>
      </c>
      <c r="AV92" s="247">
        <f>IFERROR(((+'Sim_Dm_MIP(IxI)'!AV92/'MIP(IxI)_TFEVP'!AV92)-1)*100,0)</f>
        <v>-8.8817841970012523E-14</v>
      </c>
      <c r="AW92" s="247">
        <f>IFERROR(((+'Sim_Dm_MIP(IxI)'!AW92/'MIP(IxI)_TFEVP'!AW92)-1)*100,0)</f>
        <v>-1.1102230246251565E-13</v>
      </c>
      <c r="AX92" s="247">
        <f>IFERROR(((+'Sim_Dm_MIP(IxI)'!AX92/'MIP(IxI)_TFEVP'!AX92)-1)*100,0)</f>
        <v>6.6613381477509392E-14</v>
      </c>
      <c r="AY92" s="247">
        <f>IFERROR(((+'Sim_Dm_MIP(IxI)'!AY92/'MIP(IxI)_TFEVP'!AY92)-1)*100,0)</f>
        <v>2.2204460492503131E-14</v>
      </c>
      <c r="AZ92" s="247">
        <f>IFERROR(((+'Sim_Dm_MIP(IxI)'!AZ92/'MIP(IxI)_TFEVP'!AZ92)-1)*100,0)</f>
        <v>-1.3322676295501878E-13</v>
      </c>
      <c r="BA92" s="247">
        <f>IFERROR(((+'Sim_Dm_MIP(IxI)'!BA92/'MIP(IxI)_TFEVP'!BA92)-1)*100,0)</f>
        <v>-3.6637359812630166E-13</v>
      </c>
      <c r="BB92" s="247">
        <f>IFERROR(((+'Sim_Dm_MIP(IxI)'!BB92/'MIP(IxI)_TFEVP'!BB92)-1)*100,0)</f>
        <v>-1.4432899320127035E-13</v>
      </c>
      <c r="BC92" s="247">
        <f>IFERROR(((+'Sim_Dm_MIP(IxI)'!BC92/'MIP(IxI)_TFEVP'!BC92)-1)*100,0)</f>
        <v>1.9984014443252818E-13</v>
      </c>
      <c r="BD92" s="247">
        <f>IFERROR(((+'Sim_Dm_MIP(IxI)'!BD92/'MIP(IxI)_TFEVP'!BD92)-1)*100,0)</f>
        <v>-2.6645352591003757E-13</v>
      </c>
      <c r="BE92" s="247">
        <f>IFERROR(((+'Sim_Dm_MIP(IxI)'!BE92/'MIP(IxI)_TFEVP'!BE92)-1)*100,0)</f>
        <v>1.7763568394002505E-13</v>
      </c>
      <c r="BF92" s="247">
        <f>IFERROR(((+'Sim_Dm_MIP(IxI)'!BF92/'MIP(IxI)_TFEVP'!BF92)-1)*100,0)</f>
        <v>1.5543122344752192E-13</v>
      </c>
      <c r="BG92" s="247">
        <f>IFERROR(((+'Sim_Dm_MIP(IxI)'!BG92/'MIP(IxI)_TFEVP'!BG92)-1)*100,0)</f>
        <v>-1.5543122344752192E-13</v>
      </c>
      <c r="BH92" s="247">
        <f>IFERROR(((+'Sim_Dm_MIP(IxI)'!BH92/'MIP(IxI)_TFEVP'!BH92)-1)*100,0)</f>
        <v>0</v>
      </c>
      <c r="BI92" s="247">
        <f>IFERROR(((+'Sim_Dm_MIP(IxI)'!BI92/'MIP(IxI)_TFEVP'!BI92)-1)*100,0)</f>
        <v>0</v>
      </c>
      <c r="BJ92" s="247">
        <f>IFERROR(((+'Sim_Dm_MIP(IxI)'!BJ92/'MIP(IxI)_TFEVP'!BJ92)-1)*100,0)</f>
        <v>-2.6645352591003757E-13</v>
      </c>
      <c r="BK92" s="247">
        <f>IFERROR(((+'Sim_Dm_MIP(IxI)'!BK92/'MIP(IxI)_TFEVP'!BK92)-1)*100,0)</f>
        <v>6.6613381477509392E-14</v>
      </c>
      <c r="BL92" s="247">
        <f>IFERROR(((+'Sim_Dm_MIP(IxI)'!BL92/'MIP(IxI)_TFEVP'!BL92)-1)*100,0)</f>
        <v>-1.7763568394002505E-13</v>
      </c>
      <c r="BM92" s="247">
        <f>IFERROR(((+'Sim_Dm_MIP(IxI)'!BM92/'MIP(IxI)_TFEVP'!BM92)-1)*100,0)</f>
        <v>2.2204460492503131E-14</v>
      </c>
      <c r="BN92" s="247">
        <f>IFERROR(((+'Sim_Dm_MIP(IxI)'!BN92/'MIP(IxI)_TFEVP'!BN92)-1)*100,0)</f>
        <v>2.4424906541753444E-13</v>
      </c>
      <c r="BO92" s="247">
        <f>IFERROR(((+'Sim_Dm_MIP(IxI)'!BO92/'MIP(IxI)_TFEVP'!BO92)-1)*100,0)</f>
        <v>-3.3306690738754696E-14</v>
      </c>
      <c r="BP92" s="247">
        <f>IFERROR(((+'Sim_Dm_MIP(IxI)'!BP92/'MIP(IxI)_TFEVP'!BP92)-1)*100,0)</f>
        <v>-2.9976021664879227E-13</v>
      </c>
      <c r="BQ92" s="247">
        <f>IFERROR(((+'Sim_Dm_MIP(IxI)'!BQ92/'MIP(IxI)_TFEVP'!BQ92)-1)*100,0)</f>
        <v>4.4408920985006262E-14</v>
      </c>
      <c r="BR92" s="247">
        <f>IFERROR(((+'Sim_Dm_MIP(IxI)'!BR92/'MIP(IxI)_TFEVP'!BR92)-1)*100,0)</f>
        <v>6.6613381477509392E-14</v>
      </c>
      <c r="BS92" s="247">
        <f>IFERROR(((+'Sim_Dm_MIP(IxI)'!BS92/'MIP(IxI)_TFEVP'!BS92)-1)*100,0)</f>
        <v>-1.5543122344752192E-13</v>
      </c>
      <c r="BT92" s="247">
        <f>IFERROR(((+'Sim_Dm_MIP(IxI)'!BT92/'MIP(IxI)_TFEVP'!BT92)-1)*100,0)</f>
        <v>-6.6613381477509392E-14</v>
      </c>
      <c r="BU92" s="247">
        <f>IFERROR(((+'Sim_Dm_MIP(IxI)'!BU92/'MIP(IxI)_TFEVP'!BU92)-1)*100,0)</f>
        <v>-2.55351295663786E-13</v>
      </c>
      <c r="BV92" s="247">
        <f>IFERROR(((+'Sim_Dm_MIP(IxI)'!BV92/'MIP(IxI)_TFEVP'!BV92)-1)*100,0)</f>
        <v>4.4408920985006262E-14</v>
      </c>
      <c r="BW92" s="247">
        <f>IFERROR(((+'Sim_Dm_MIP(IxI)'!BW92/'MIP(IxI)_TFEVP'!BW92)-1)*100,0)</f>
        <v>0</v>
      </c>
      <c r="BX92" s="247">
        <f>IFERROR(((+'Sim_Dm_MIP(IxI)'!BX92/'MIP(IxI)_TFEVP'!BX92)-1)*100,0)</f>
        <v>-4.4408920985006262E-14</v>
      </c>
      <c r="BY92" s="247">
        <f>IFERROR(((+'Sim_Dm_MIP(IxI)'!BY92/'MIP(IxI)_TFEVP'!BY92)-1)*100,0)</f>
        <v>0</v>
      </c>
      <c r="BZ92" s="247">
        <f>IFERROR(((+'Sim_Dm_MIP(IxI)'!BZ92/'MIP(IxI)_TFEVP'!BZ92)-1)*100,0)</f>
        <v>-5.5511151231257827E-14</v>
      </c>
      <c r="CA92" s="265">
        <f>IFERROR(((+'Sim_Dm_MIP(IxI)'!CA92/'MIP(IxI)_TFEVP'!CA92)-1)*100,0)</f>
        <v>0</v>
      </c>
      <c r="CB92" s="256">
        <f>IFERROR(((+'Sim_Dm_MIP(IxI)'!CB92/'MIP(IxI)_TFEVP'!CB92)-1)*100,0)</f>
        <v>-1.1102230246251565E-13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IFERROR(((+'Sim_Dm_MIP(IxI)'!D93/'MIP(IxI)_TFEVP'!D93)-1)*100,0)</f>
        <v>-1.5543122344752192E-13</v>
      </c>
      <c r="E93" s="247">
        <f>IFERROR(((+'Sim_Dm_MIP(IxI)'!E93/'MIP(IxI)_TFEVP'!E93)-1)*100,0)</f>
        <v>1.3322676295501878E-13</v>
      </c>
      <c r="F93" s="247">
        <f>IFERROR(((+'Sim_Dm_MIP(IxI)'!F93/'MIP(IxI)_TFEVP'!F93)-1)*100,0)</f>
        <v>-1.4432899320127035E-13</v>
      </c>
      <c r="G93" s="247">
        <f>IFERROR(((+'Sim_Dm_MIP(IxI)'!G93/'MIP(IxI)_TFEVP'!G93)-1)*100,0)</f>
        <v>1.7763568394002505E-13</v>
      </c>
      <c r="H93" s="247">
        <f>IFERROR(((+'Sim_Dm_MIP(IxI)'!H93/'MIP(IxI)_TFEVP'!H93)-1)*100,0)</f>
        <v>-6.6613381477509392E-14</v>
      </c>
      <c r="I93" s="247">
        <f>IFERROR(((+'Sim_Dm_MIP(IxI)'!I93/'MIP(IxI)_TFEVP'!I93)-1)*100,0)</f>
        <v>-6.6613381477509392E-14</v>
      </c>
      <c r="J93" s="247">
        <f>IFERROR(((+'Sim_Dm_MIP(IxI)'!J93/'MIP(IxI)_TFEVP'!J93)-1)*100,0)</f>
        <v>8.8817841970012523E-14</v>
      </c>
      <c r="K93" s="247">
        <f>IFERROR(((+'Sim_Dm_MIP(IxI)'!K93/'MIP(IxI)_TFEVP'!K93)-1)*100,0)</f>
        <v>1.1102230246251565E-13</v>
      </c>
      <c r="L93" s="247">
        <f>IFERROR(((+'Sim_Dm_MIP(IxI)'!L93/'MIP(IxI)_TFEVP'!L93)-1)*100,0)</f>
        <v>0</v>
      </c>
      <c r="M93" s="247">
        <f>IFERROR(((+'Sim_Dm_MIP(IxI)'!M93/'MIP(IxI)_TFEVP'!M93)-1)*100,0)</f>
        <v>-2.3314683517128287E-13</v>
      </c>
      <c r="N93" s="247">
        <f>IFERROR(((+'Sim_Dm_MIP(IxI)'!N93/'MIP(IxI)_TFEVP'!N93)-1)*100,0)</f>
        <v>6.6613381477509392E-14</v>
      </c>
      <c r="O93" s="247">
        <f>IFERROR(((+'Sim_Dm_MIP(IxI)'!O93/'MIP(IxI)_TFEVP'!O93)-1)*100,0)</f>
        <v>0</v>
      </c>
      <c r="P93" s="247">
        <f>IFERROR(((+'Sim_Dm_MIP(IxI)'!P93/'MIP(IxI)_TFEVP'!P93)-1)*100,0)</f>
        <v>-1.1102230246251565E-13</v>
      </c>
      <c r="Q93" s="247">
        <f>IFERROR(((+'Sim_Dm_MIP(IxI)'!Q93/'MIP(IxI)_TFEVP'!Q93)-1)*100,0)</f>
        <v>-1.1102230246251565E-14</v>
      </c>
      <c r="R93" s="247">
        <f>IFERROR(((+'Sim_Dm_MIP(IxI)'!R93/'MIP(IxI)_TFEVP'!R93)-1)*100,0)</f>
        <v>-3.1086244689504383E-13</v>
      </c>
      <c r="S93" s="247">
        <f>IFERROR(((+'Sim_Dm_MIP(IxI)'!S93/'MIP(IxI)_TFEVP'!S93)-1)*100,0)</f>
        <v>-7.7715611723760958E-14</v>
      </c>
      <c r="T93" s="247">
        <f>IFERROR(((+'Sim_Dm_MIP(IxI)'!T93/'MIP(IxI)_TFEVP'!T93)-1)*100,0)</f>
        <v>1.5543122344752192E-13</v>
      </c>
      <c r="U93" s="247">
        <f>IFERROR(((+'Sim_Dm_MIP(IxI)'!U93/'MIP(IxI)_TFEVP'!U93)-1)*100,0)</f>
        <v>-3.219646771412954E-13</v>
      </c>
      <c r="V93" s="247">
        <f>IFERROR(((+'Sim_Dm_MIP(IxI)'!V93/'MIP(IxI)_TFEVP'!V93)-1)*100,0)</f>
        <v>-3.1086244689504383E-13</v>
      </c>
      <c r="W93" s="247">
        <f>IFERROR(((+'Sim_Dm_MIP(IxI)'!W93/'MIP(IxI)_TFEVP'!W93)-1)*100,0)</f>
        <v>3.5527136788005009E-13</v>
      </c>
      <c r="X93" s="247">
        <f>IFERROR(((+'Sim_Dm_MIP(IxI)'!X93/'MIP(IxI)_TFEVP'!X93)-1)*100,0)</f>
        <v>1.3322676295501878E-13</v>
      </c>
      <c r="Y93" s="247">
        <f>IFERROR(((+'Sim_Dm_MIP(IxI)'!Y93/'MIP(IxI)_TFEVP'!Y93)-1)*100,0)</f>
        <v>-2.7755575615628914E-13</v>
      </c>
      <c r="Z93" s="247">
        <f>IFERROR(((+'Sim_Dm_MIP(IxI)'!Z93/'MIP(IxI)_TFEVP'!Z93)-1)*100,0)</f>
        <v>3.3306690738754696E-13</v>
      </c>
      <c r="AA93" s="247">
        <f>IFERROR(((+'Sim_Dm_MIP(IxI)'!AA93/'MIP(IxI)_TFEVP'!AA93)-1)*100,0)</f>
        <v>1.3322676295501878E-13</v>
      </c>
      <c r="AB93" s="247">
        <f>IFERROR(((+'Sim_Dm_MIP(IxI)'!AB93/'MIP(IxI)_TFEVP'!AB93)-1)*100,0)</f>
        <v>3.9968028886505635E-13</v>
      </c>
      <c r="AC93" s="247">
        <f>IFERROR(((+'Sim_Dm_MIP(IxI)'!AC93/'MIP(IxI)_TFEVP'!AC93)-1)*100,0)</f>
        <v>-4.3298697960381105E-13</v>
      </c>
      <c r="AD93" s="247">
        <f>IFERROR(((+'Sim_Dm_MIP(IxI)'!AD93/'MIP(IxI)_TFEVP'!AD93)-1)*100,0)</f>
        <v>-2.2204460492503131E-13</v>
      </c>
      <c r="AE93" s="247">
        <f>IFERROR(((+'Sim_Dm_MIP(IxI)'!AE93/'MIP(IxI)_TFEVP'!AE93)-1)*100,0)</f>
        <v>1.9984014443252818E-13</v>
      </c>
      <c r="AF93" s="247">
        <f>IFERROR(((+'Sim_Dm_MIP(IxI)'!AF93/'MIP(IxI)_TFEVP'!AF93)-1)*100,0)</f>
        <v>-1.1102230246251565E-14</v>
      </c>
      <c r="AG93" s="247">
        <f>IFERROR(((+'Sim_Dm_MIP(IxI)'!AG93/'MIP(IxI)_TFEVP'!AG93)-1)*100,0)</f>
        <v>5.3290705182007514E-13</v>
      </c>
      <c r="AH93" s="247">
        <f>IFERROR(((+'Sim_Dm_MIP(IxI)'!AH93/'MIP(IxI)_TFEVP'!AH93)-1)*100,0)</f>
        <v>1.5543122344752192E-13</v>
      </c>
      <c r="AI93" s="247">
        <f>IFERROR(((+'Sim_Dm_MIP(IxI)'!AI93/'MIP(IxI)_TFEVP'!AI93)-1)*100,0)</f>
        <v>-6.6613381477509392E-14</v>
      </c>
      <c r="AJ93" s="247">
        <f>IFERROR(((+'Sim_Dm_MIP(IxI)'!AJ93/'MIP(IxI)_TFEVP'!AJ93)-1)*100,0)</f>
        <v>-1.3322676295501878E-13</v>
      </c>
      <c r="AK93" s="247">
        <f>IFERROR(((+'Sim_Dm_MIP(IxI)'!AK93/'MIP(IxI)_TFEVP'!AK93)-1)*100,0)</f>
        <v>1.1102230246251565E-13</v>
      </c>
      <c r="AL93" s="247">
        <f>IFERROR(((+'Sim_Dm_MIP(IxI)'!AL93/'MIP(IxI)_TFEVP'!AL93)-1)*100,0)</f>
        <v>2.4424906541753444E-13</v>
      </c>
      <c r="AM93" s="247">
        <f>IFERROR(((+'Sim_Dm_MIP(IxI)'!AM93/'MIP(IxI)_TFEVP'!AM93)-1)*100,0)</f>
        <v>2.886579864025407E-13</v>
      </c>
      <c r="AN93" s="247">
        <f>IFERROR(((+'Sim_Dm_MIP(IxI)'!AN93/'MIP(IxI)_TFEVP'!AN93)-1)*100,0)</f>
        <v>6.6613381477509392E-14</v>
      </c>
      <c r="AO93" s="247">
        <f>IFERROR(((+'Sim_Dm_MIP(IxI)'!AO93/'MIP(IxI)_TFEVP'!AO93)-1)*100,0)</f>
        <v>-2.7755575615628914E-13</v>
      </c>
      <c r="AP93" s="247">
        <f>IFERROR(((+'Sim_Dm_MIP(IxI)'!AP93/'MIP(IxI)_TFEVP'!AP93)-1)*100,0)</f>
        <v>6.6613381477509392E-14</v>
      </c>
      <c r="AQ93" s="247">
        <f>IFERROR(((+'Sim_Dm_MIP(IxI)'!AQ93/'MIP(IxI)_TFEVP'!AQ93)-1)*100,0)</f>
        <v>2.2204460492503131E-13</v>
      </c>
      <c r="AR93" s="247">
        <f>IFERROR(((+'Sim_Dm_MIP(IxI)'!AR93/'MIP(IxI)_TFEVP'!AR93)-1)*100,0)</f>
        <v>1.7763568394002505E-13</v>
      </c>
      <c r="AS93" s="247">
        <f>IFERROR(((+'Sim_Dm_MIP(IxI)'!AS93/'MIP(IxI)_TFEVP'!AS93)-1)*100,0)</f>
        <v>4.4408920985006262E-14</v>
      </c>
      <c r="AT93" s="247">
        <f>IFERROR(((+'Sim_Dm_MIP(IxI)'!AT93/'MIP(IxI)_TFEVP'!AT93)-1)*100,0)</f>
        <v>-2.3314683517128287E-13</v>
      </c>
      <c r="AU93" s="247">
        <f>IFERROR(((+'Sim_Dm_MIP(IxI)'!AU93/'MIP(IxI)_TFEVP'!AU93)-1)*100,0)</f>
        <v>0</v>
      </c>
      <c r="AV93" s="247">
        <f>IFERROR(((+'Sim_Dm_MIP(IxI)'!AV93/'MIP(IxI)_TFEVP'!AV93)-1)*100,0)</f>
        <v>-7.7715611723760958E-14</v>
      </c>
      <c r="AW93" s="247">
        <f>IFERROR(((+'Sim_Dm_MIP(IxI)'!AW93/'MIP(IxI)_TFEVP'!AW93)-1)*100,0)</f>
        <v>-9.9920072216264089E-14</v>
      </c>
      <c r="AX93" s="247">
        <f>IFERROR(((+'Sim_Dm_MIP(IxI)'!AX93/'MIP(IxI)_TFEVP'!AX93)-1)*100,0)</f>
        <v>8.8817841970012523E-14</v>
      </c>
      <c r="AY93" s="247">
        <f>IFERROR(((+'Sim_Dm_MIP(IxI)'!AY93/'MIP(IxI)_TFEVP'!AY93)-1)*100,0)</f>
        <v>2.2204460492503131E-14</v>
      </c>
      <c r="AZ93" s="247">
        <f>IFERROR(((+'Sim_Dm_MIP(IxI)'!AZ93/'MIP(IxI)_TFEVP'!AZ93)-1)*100,0)</f>
        <v>-1.4432899320127035E-13</v>
      </c>
      <c r="BA93" s="247">
        <f>IFERROR(((+'Sim_Dm_MIP(IxI)'!BA93/'MIP(IxI)_TFEVP'!BA93)-1)*100,0)</f>
        <v>-3.7747582837255322E-13</v>
      </c>
      <c r="BB93" s="247">
        <f>IFERROR(((+'Sim_Dm_MIP(IxI)'!BB93/'MIP(IxI)_TFEVP'!BB93)-1)*100,0)</f>
        <v>-1.4432899320127035E-13</v>
      </c>
      <c r="BC93" s="247">
        <f>IFERROR(((+'Sim_Dm_MIP(IxI)'!BC93/'MIP(IxI)_TFEVP'!BC93)-1)*100,0)</f>
        <v>2.2204460492503131E-13</v>
      </c>
      <c r="BD93" s="247">
        <f>IFERROR(((+'Sim_Dm_MIP(IxI)'!BD93/'MIP(IxI)_TFEVP'!BD93)-1)*100,0)</f>
        <v>-2.6645352591003757E-13</v>
      </c>
      <c r="BE93" s="247">
        <f>IFERROR(((+'Sim_Dm_MIP(IxI)'!BE93/'MIP(IxI)_TFEVP'!BE93)-1)*100,0)</f>
        <v>1.9984014443252818E-13</v>
      </c>
      <c r="BF93" s="247">
        <f>IFERROR(((+'Sim_Dm_MIP(IxI)'!BF93/'MIP(IxI)_TFEVP'!BF93)-1)*100,0)</f>
        <v>1.5543122344752192E-13</v>
      </c>
      <c r="BG93" s="247">
        <f>IFERROR(((+'Sim_Dm_MIP(IxI)'!BG93/'MIP(IxI)_TFEVP'!BG93)-1)*100,0)</f>
        <v>-1.4432899320127035E-13</v>
      </c>
      <c r="BH93" s="247">
        <f>IFERROR(((+'Sim_Dm_MIP(IxI)'!BH93/'MIP(IxI)_TFEVP'!BH93)-1)*100,0)</f>
        <v>0</v>
      </c>
      <c r="BI93" s="247">
        <f>IFERROR(((+'Sim_Dm_MIP(IxI)'!BI93/'MIP(IxI)_TFEVP'!BI93)-1)*100,0)</f>
        <v>-1.1102230246251565E-14</v>
      </c>
      <c r="BJ93" s="247">
        <f>IFERROR(((+'Sim_Dm_MIP(IxI)'!BJ93/'MIP(IxI)_TFEVP'!BJ93)-1)*100,0)</f>
        <v>-2.7755575615628914E-13</v>
      </c>
      <c r="BK93" s="247">
        <f>IFERROR(((+'Sim_Dm_MIP(IxI)'!BK93/'MIP(IxI)_TFEVP'!BK93)-1)*100,0)</f>
        <v>6.6613381477509392E-14</v>
      </c>
      <c r="BL93" s="247">
        <f>IFERROR(((+'Sim_Dm_MIP(IxI)'!BL93/'MIP(IxI)_TFEVP'!BL93)-1)*100,0)</f>
        <v>-1.7763568394002505E-13</v>
      </c>
      <c r="BM93" s="247">
        <f>IFERROR(((+'Sim_Dm_MIP(IxI)'!BM93/'MIP(IxI)_TFEVP'!BM93)-1)*100,0)</f>
        <v>2.2204460492503131E-14</v>
      </c>
      <c r="BN93" s="247">
        <f>IFERROR(((+'Sim_Dm_MIP(IxI)'!BN93/'MIP(IxI)_TFEVP'!BN93)-1)*100,0)</f>
        <v>2.4424906541753444E-13</v>
      </c>
      <c r="BO93" s="247">
        <f>IFERROR(((+'Sim_Dm_MIP(IxI)'!BO93/'MIP(IxI)_TFEVP'!BO93)-1)*100,0)</f>
        <v>-3.3306690738754696E-14</v>
      </c>
      <c r="BP93" s="247">
        <f>IFERROR(((+'Sim_Dm_MIP(IxI)'!BP93/'MIP(IxI)_TFEVP'!BP93)-1)*100,0)</f>
        <v>-2.9976021664879227E-13</v>
      </c>
      <c r="BQ93" s="247">
        <f>IFERROR(((+'Sim_Dm_MIP(IxI)'!BQ93/'MIP(IxI)_TFEVP'!BQ93)-1)*100,0)</f>
        <v>4.4408920985006262E-14</v>
      </c>
      <c r="BR93" s="247">
        <f>IFERROR(((+'Sim_Dm_MIP(IxI)'!BR93/'MIP(IxI)_TFEVP'!BR93)-1)*100,0)</f>
        <v>6.6613381477509392E-14</v>
      </c>
      <c r="BS93" s="247">
        <f>IFERROR(((+'Sim_Dm_MIP(IxI)'!BS93/'MIP(IxI)_TFEVP'!BS93)-1)*100,0)</f>
        <v>-1.4432899320127035E-13</v>
      </c>
      <c r="BT93" s="247">
        <f>IFERROR(((+'Sim_Dm_MIP(IxI)'!BT93/'MIP(IxI)_TFEVP'!BT93)-1)*100,0)</f>
        <v>-7.7715611723760958E-14</v>
      </c>
      <c r="BU93" s="247">
        <f>IFERROR(((+'Sim_Dm_MIP(IxI)'!BU93/'MIP(IxI)_TFEVP'!BU93)-1)*100,0)</f>
        <v>-2.4424906541753444E-13</v>
      </c>
      <c r="BV93" s="247">
        <f>IFERROR(((+'Sim_Dm_MIP(IxI)'!BV93/'MIP(IxI)_TFEVP'!BV93)-1)*100,0)</f>
        <v>4.4408920985006262E-14</v>
      </c>
      <c r="BW93" s="247">
        <f>IFERROR(((+'Sim_Dm_MIP(IxI)'!BW93/'MIP(IxI)_TFEVP'!BW93)-1)*100,0)</f>
        <v>0</v>
      </c>
      <c r="BX93" s="247">
        <f>IFERROR(((+'Sim_Dm_MIP(IxI)'!BX93/'MIP(IxI)_TFEVP'!BX93)-1)*100,0)</f>
        <v>-4.4408920985006262E-14</v>
      </c>
      <c r="BY93" s="247">
        <f>IFERROR(((+'Sim_Dm_MIP(IxI)'!BY93/'MIP(IxI)_TFEVP'!BY93)-1)*100,0)</f>
        <v>0</v>
      </c>
      <c r="BZ93" s="247">
        <f>IFERROR(((+'Sim_Dm_MIP(IxI)'!BZ93/'MIP(IxI)_TFEVP'!BZ93)-1)*100,0)</f>
        <v>-4.4408920985006262E-14</v>
      </c>
      <c r="CA93" s="265">
        <f>IFERROR(((+'Sim_Dm_MIP(IxI)'!CA93/'MIP(IxI)_TFEVP'!CA93)-1)*100,0)</f>
        <v>0</v>
      </c>
      <c r="CB93" s="256">
        <f>IFERROR(((+'Sim_Dm_MIP(IxI)'!CB93/'MIP(IxI)_TFEVP'!CB93)-1)*100,0)</f>
        <v>-1.4432899320127035E-13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IFERROR(((+'Sim_Dm_MIP(IxI)'!D94/'MIP(IxI)_TFEVP'!D94)-1)*100,0)</f>
        <v>-1.6653345369377348E-13</v>
      </c>
      <c r="E94" s="247">
        <f>IFERROR(((+'Sim_Dm_MIP(IxI)'!E94/'MIP(IxI)_TFEVP'!E94)-1)*100,0)</f>
        <v>1.5543122344752192E-13</v>
      </c>
      <c r="F94" s="247">
        <f>IFERROR(((+'Sim_Dm_MIP(IxI)'!F94/'MIP(IxI)_TFEVP'!F94)-1)*100,0)</f>
        <v>-1.3322676295501878E-13</v>
      </c>
      <c r="G94" s="247">
        <f>IFERROR(((+'Sim_Dm_MIP(IxI)'!G94/'MIP(IxI)_TFEVP'!G94)-1)*100,0)</f>
        <v>1.7763568394002505E-13</v>
      </c>
      <c r="H94" s="247">
        <f>IFERROR(((+'Sim_Dm_MIP(IxI)'!H94/'MIP(IxI)_TFEVP'!H94)-1)*100,0)</f>
        <v>-6.6613381477509392E-14</v>
      </c>
      <c r="I94" s="247">
        <f>IFERROR(((+'Sim_Dm_MIP(IxI)'!I94/'MIP(IxI)_TFEVP'!I94)-1)*100,0)</f>
        <v>-6.6613381477509392E-14</v>
      </c>
      <c r="J94" s="247">
        <f>IFERROR(((+'Sim_Dm_MIP(IxI)'!J94/'MIP(IxI)_TFEVP'!J94)-1)*100,0)</f>
        <v>8.8817841970012523E-14</v>
      </c>
      <c r="K94" s="247">
        <f>IFERROR(((+'Sim_Dm_MIP(IxI)'!K94/'MIP(IxI)_TFEVP'!K94)-1)*100,0)</f>
        <v>1.1102230246251565E-13</v>
      </c>
      <c r="L94" s="247">
        <f>IFERROR(((+'Sim_Dm_MIP(IxI)'!L94/'MIP(IxI)_TFEVP'!L94)-1)*100,0)</f>
        <v>0</v>
      </c>
      <c r="M94" s="247">
        <f>IFERROR(((+'Sim_Dm_MIP(IxI)'!M94/'MIP(IxI)_TFEVP'!M94)-1)*100,0)</f>
        <v>-2.2204460492503131E-13</v>
      </c>
      <c r="N94" s="247">
        <f>IFERROR(((+'Sim_Dm_MIP(IxI)'!N94/'MIP(IxI)_TFEVP'!N94)-1)*100,0)</f>
        <v>6.6613381477509392E-14</v>
      </c>
      <c r="O94" s="247">
        <f>IFERROR(((+'Sim_Dm_MIP(IxI)'!O94/'MIP(IxI)_TFEVP'!O94)-1)*100,0)</f>
        <v>0</v>
      </c>
      <c r="P94" s="247">
        <f>IFERROR(((+'Sim_Dm_MIP(IxI)'!P94/'MIP(IxI)_TFEVP'!P94)-1)*100,0)</f>
        <v>-1.2212453270876722E-13</v>
      </c>
      <c r="Q94" s="247">
        <f>IFERROR(((+'Sim_Dm_MIP(IxI)'!Q94/'MIP(IxI)_TFEVP'!Q94)-1)*100,0)</f>
        <v>-2.2204460492503131E-14</v>
      </c>
      <c r="R94" s="247">
        <f>IFERROR(((+'Sim_Dm_MIP(IxI)'!R94/'MIP(IxI)_TFEVP'!R94)-1)*100,0)</f>
        <v>-2.886579864025407E-13</v>
      </c>
      <c r="S94" s="247">
        <f>IFERROR(((+'Sim_Dm_MIP(IxI)'!S94/'MIP(IxI)_TFEVP'!S94)-1)*100,0)</f>
        <v>-6.6613381477509392E-14</v>
      </c>
      <c r="T94" s="247">
        <f>IFERROR(((+'Sim_Dm_MIP(IxI)'!T94/'MIP(IxI)_TFEVP'!T94)-1)*100,0)</f>
        <v>1.5543122344752192E-13</v>
      </c>
      <c r="U94" s="247">
        <f>IFERROR(((+'Sim_Dm_MIP(IxI)'!U94/'MIP(IxI)_TFEVP'!U94)-1)*100,0)</f>
        <v>-3.3306690738754696E-13</v>
      </c>
      <c r="V94" s="247">
        <f>IFERROR(((+'Sim_Dm_MIP(IxI)'!V94/'MIP(IxI)_TFEVP'!V94)-1)*100,0)</f>
        <v>-3.3306690738754696E-13</v>
      </c>
      <c r="W94" s="247">
        <f>IFERROR(((+'Sim_Dm_MIP(IxI)'!W94/'MIP(IxI)_TFEVP'!W94)-1)*100,0)</f>
        <v>3.5527136788005009E-13</v>
      </c>
      <c r="X94" s="247">
        <f>IFERROR(((+'Sim_Dm_MIP(IxI)'!X94/'MIP(IxI)_TFEVP'!X94)-1)*100,0)</f>
        <v>1.1102230246251565E-13</v>
      </c>
      <c r="Y94" s="247">
        <f>IFERROR(((+'Sim_Dm_MIP(IxI)'!Y94/'MIP(IxI)_TFEVP'!Y94)-1)*100,0)</f>
        <v>-2.886579864025407E-13</v>
      </c>
      <c r="Z94" s="247">
        <f>IFERROR(((+'Sim_Dm_MIP(IxI)'!Z94/'MIP(IxI)_TFEVP'!Z94)-1)*100,0)</f>
        <v>3.3306690738754696E-13</v>
      </c>
      <c r="AA94" s="247">
        <f>IFERROR(((+'Sim_Dm_MIP(IxI)'!AA94/'MIP(IxI)_TFEVP'!AA94)-1)*100,0)</f>
        <v>1.1102230246251565E-13</v>
      </c>
      <c r="AB94" s="247">
        <f>IFERROR(((+'Sim_Dm_MIP(IxI)'!AB94/'MIP(IxI)_TFEVP'!AB94)-1)*100,0)</f>
        <v>3.9968028886505635E-13</v>
      </c>
      <c r="AC94" s="247">
        <f>IFERROR(((+'Sim_Dm_MIP(IxI)'!AC94/'MIP(IxI)_TFEVP'!AC94)-1)*100,0)</f>
        <v>-4.3298697960381105E-13</v>
      </c>
      <c r="AD94" s="247">
        <f>IFERROR(((+'Sim_Dm_MIP(IxI)'!AD94/'MIP(IxI)_TFEVP'!AD94)-1)*100,0)</f>
        <v>-2.1094237467877974E-13</v>
      </c>
      <c r="AE94" s="247">
        <f>IFERROR(((+'Sim_Dm_MIP(IxI)'!AE94/'MIP(IxI)_TFEVP'!AE94)-1)*100,0)</f>
        <v>1.9984014443252818E-13</v>
      </c>
      <c r="AF94" s="247">
        <f>IFERROR(((+'Sim_Dm_MIP(IxI)'!AF94/'MIP(IxI)_TFEVP'!AF94)-1)*100,0)</f>
        <v>-1.1102230246251565E-14</v>
      </c>
      <c r="AG94" s="247">
        <f>IFERROR(((+'Sim_Dm_MIP(IxI)'!AG94/'MIP(IxI)_TFEVP'!AG94)-1)*100,0)</f>
        <v>5.3290705182007514E-13</v>
      </c>
      <c r="AH94" s="247">
        <f>IFERROR(((+'Sim_Dm_MIP(IxI)'!AH94/'MIP(IxI)_TFEVP'!AH94)-1)*100,0)</f>
        <v>1.5543122344752192E-13</v>
      </c>
      <c r="AI94" s="247">
        <f>IFERROR(((+'Sim_Dm_MIP(IxI)'!AI94/'MIP(IxI)_TFEVP'!AI94)-1)*100,0)</f>
        <v>-7.7715611723760958E-14</v>
      </c>
      <c r="AJ94" s="247">
        <f>IFERROR(((+'Sim_Dm_MIP(IxI)'!AJ94/'MIP(IxI)_TFEVP'!AJ94)-1)*100,0)</f>
        <v>-1.5543122344752192E-13</v>
      </c>
      <c r="AK94" s="247">
        <f>IFERROR(((+'Sim_Dm_MIP(IxI)'!AK94/'MIP(IxI)_TFEVP'!AK94)-1)*100,0)</f>
        <v>1.1102230246251565E-13</v>
      </c>
      <c r="AL94" s="247">
        <f>IFERROR(((+'Sim_Dm_MIP(IxI)'!AL94/'MIP(IxI)_TFEVP'!AL94)-1)*100,0)</f>
        <v>2.4424906541753444E-13</v>
      </c>
      <c r="AM94" s="247">
        <f>IFERROR(((+'Sim_Dm_MIP(IxI)'!AM94/'MIP(IxI)_TFEVP'!AM94)-1)*100,0)</f>
        <v>2.886579864025407E-13</v>
      </c>
      <c r="AN94" s="247">
        <f>IFERROR(((+'Sim_Dm_MIP(IxI)'!AN94/'MIP(IxI)_TFEVP'!AN94)-1)*100,0)</f>
        <v>6.6613381477509392E-14</v>
      </c>
      <c r="AO94" s="247">
        <f>IFERROR(((+'Sim_Dm_MIP(IxI)'!AO94/'MIP(IxI)_TFEVP'!AO94)-1)*100,0)</f>
        <v>-2.886579864025407E-13</v>
      </c>
      <c r="AP94" s="247">
        <f>IFERROR(((+'Sim_Dm_MIP(IxI)'!AP94/'MIP(IxI)_TFEVP'!AP94)-1)*100,0)</f>
        <v>6.6613381477509392E-14</v>
      </c>
      <c r="AQ94" s="247">
        <f>IFERROR(((+'Sim_Dm_MIP(IxI)'!AQ94/'MIP(IxI)_TFEVP'!AQ94)-1)*100,0)</f>
        <v>1.9984014443252818E-13</v>
      </c>
      <c r="AR94" s="247">
        <f>IFERROR(((+'Sim_Dm_MIP(IxI)'!AR94/'MIP(IxI)_TFEVP'!AR94)-1)*100,0)</f>
        <v>1.5543122344752192E-13</v>
      </c>
      <c r="AS94" s="247">
        <f>IFERROR(((+'Sim_Dm_MIP(IxI)'!AS94/'MIP(IxI)_TFEVP'!AS94)-1)*100,0)</f>
        <v>4.4408920985006262E-14</v>
      </c>
      <c r="AT94" s="247">
        <f>IFERROR(((+'Sim_Dm_MIP(IxI)'!AT94/'MIP(IxI)_TFEVP'!AT94)-1)*100,0)</f>
        <v>-2.3314683517128287E-13</v>
      </c>
      <c r="AU94" s="247">
        <f>IFERROR(((+'Sim_Dm_MIP(IxI)'!AU94/'MIP(IxI)_TFEVP'!AU94)-1)*100,0)</f>
        <v>0</v>
      </c>
      <c r="AV94" s="247">
        <f>IFERROR(((+'Sim_Dm_MIP(IxI)'!AV94/'MIP(IxI)_TFEVP'!AV94)-1)*100,0)</f>
        <v>-7.7715611723760958E-14</v>
      </c>
      <c r="AW94" s="247">
        <f>IFERROR(((+'Sim_Dm_MIP(IxI)'!AW94/'MIP(IxI)_TFEVP'!AW94)-1)*100,0)</f>
        <v>-1.1102230246251565E-13</v>
      </c>
      <c r="AX94" s="247">
        <f>IFERROR(((+'Sim_Dm_MIP(IxI)'!AX94/'MIP(IxI)_TFEVP'!AX94)-1)*100,0)</f>
        <v>6.6613381477509392E-14</v>
      </c>
      <c r="AY94" s="247">
        <f>IFERROR(((+'Sim_Dm_MIP(IxI)'!AY94/'MIP(IxI)_TFEVP'!AY94)-1)*100,0)</f>
        <v>2.2204460492503131E-14</v>
      </c>
      <c r="AZ94" s="247">
        <f>IFERROR(((+'Sim_Dm_MIP(IxI)'!AZ94/'MIP(IxI)_TFEVP'!AZ94)-1)*100,0)</f>
        <v>-1.3322676295501878E-13</v>
      </c>
      <c r="BA94" s="247">
        <f>IFERROR(((+'Sim_Dm_MIP(IxI)'!BA94/'MIP(IxI)_TFEVP'!BA94)-1)*100,0)</f>
        <v>-3.6637359812630166E-13</v>
      </c>
      <c r="BB94" s="247">
        <f>IFERROR(((+'Sim_Dm_MIP(IxI)'!BB94/'MIP(IxI)_TFEVP'!BB94)-1)*100,0)</f>
        <v>-1.3322676295501878E-13</v>
      </c>
      <c r="BC94" s="247">
        <f>IFERROR(((+'Sim_Dm_MIP(IxI)'!BC94/'MIP(IxI)_TFEVP'!BC94)-1)*100,0)</f>
        <v>1.9984014443252818E-13</v>
      </c>
      <c r="BD94" s="247">
        <f>IFERROR(((+'Sim_Dm_MIP(IxI)'!BD94/'MIP(IxI)_TFEVP'!BD94)-1)*100,0)</f>
        <v>-2.6645352591003757E-13</v>
      </c>
      <c r="BE94" s="247">
        <f>IFERROR(((+'Sim_Dm_MIP(IxI)'!BE94/'MIP(IxI)_TFEVP'!BE94)-1)*100,0)</f>
        <v>1.9984014443252818E-13</v>
      </c>
      <c r="BF94" s="247">
        <f>IFERROR(((+'Sim_Dm_MIP(IxI)'!BF94/'MIP(IxI)_TFEVP'!BF94)-1)*100,0)</f>
        <v>1.7763568394002505E-13</v>
      </c>
      <c r="BG94" s="247">
        <f>IFERROR(((+'Sim_Dm_MIP(IxI)'!BG94/'MIP(IxI)_TFEVP'!BG94)-1)*100,0)</f>
        <v>-1.5543122344752192E-13</v>
      </c>
      <c r="BH94" s="247">
        <f>IFERROR(((+'Sim_Dm_MIP(IxI)'!BH94/'MIP(IxI)_TFEVP'!BH94)-1)*100,0)</f>
        <v>0</v>
      </c>
      <c r="BI94" s="247">
        <f>IFERROR(((+'Sim_Dm_MIP(IxI)'!BI94/'MIP(IxI)_TFEVP'!BI94)-1)*100,0)</f>
        <v>0</v>
      </c>
      <c r="BJ94" s="247">
        <f>IFERROR(((+'Sim_Dm_MIP(IxI)'!BJ94/'MIP(IxI)_TFEVP'!BJ94)-1)*100,0)</f>
        <v>-2.7755575615628914E-13</v>
      </c>
      <c r="BK94" s="247">
        <f>IFERROR(((+'Sim_Dm_MIP(IxI)'!BK94/'MIP(IxI)_TFEVP'!BK94)-1)*100,0)</f>
        <v>6.6613381477509392E-14</v>
      </c>
      <c r="BL94" s="247">
        <f>IFERROR(((+'Sim_Dm_MIP(IxI)'!BL94/'MIP(IxI)_TFEVP'!BL94)-1)*100,0)</f>
        <v>-1.6653345369377348E-13</v>
      </c>
      <c r="BM94" s="247">
        <f>IFERROR(((+'Sim_Dm_MIP(IxI)'!BM94/'MIP(IxI)_TFEVP'!BM94)-1)*100,0)</f>
        <v>2.2204460492503131E-14</v>
      </c>
      <c r="BN94" s="247">
        <f>IFERROR(((+'Sim_Dm_MIP(IxI)'!BN94/'MIP(IxI)_TFEVP'!BN94)-1)*100,0)</f>
        <v>2.4424906541753444E-13</v>
      </c>
      <c r="BO94" s="247">
        <f>IFERROR(((+'Sim_Dm_MIP(IxI)'!BO94/'MIP(IxI)_TFEVP'!BO94)-1)*100,0)</f>
        <v>-3.3306690738754696E-14</v>
      </c>
      <c r="BP94" s="247">
        <f>IFERROR(((+'Sim_Dm_MIP(IxI)'!BP94/'MIP(IxI)_TFEVP'!BP94)-1)*100,0)</f>
        <v>-2.7755575615628914E-13</v>
      </c>
      <c r="BQ94" s="247">
        <f>IFERROR(((+'Sim_Dm_MIP(IxI)'!BQ94/'MIP(IxI)_TFEVP'!BQ94)-1)*100,0)</f>
        <v>2.2204460492503131E-14</v>
      </c>
      <c r="BR94" s="247">
        <f>IFERROR(((+'Sim_Dm_MIP(IxI)'!BR94/'MIP(IxI)_TFEVP'!BR94)-1)*100,0)</f>
        <v>6.6613381477509392E-14</v>
      </c>
      <c r="BS94" s="247">
        <f>IFERROR(((+'Sim_Dm_MIP(IxI)'!BS94/'MIP(IxI)_TFEVP'!BS94)-1)*100,0)</f>
        <v>-1.3322676295501878E-13</v>
      </c>
      <c r="BT94" s="247">
        <f>IFERROR(((+'Sim_Dm_MIP(IxI)'!BT94/'MIP(IxI)_TFEVP'!BT94)-1)*100,0)</f>
        <v>-6.6613381477509392E-14</v>
      </c>
      <c r="BU94" s="247">
        <f>IFERROR(((+'Sim_Dm_MIP(IxI)'!BU94/'MIP(IxI)_TFEVP'!BU94)-1)*100,0)</f>
        <v>-2.3314683517128287E-13</v>
      </c>
      <c r="BV94" s="247">
        <f>IFERROR(((+'Sim_Dm_MIP(IxI)'!BV94/'MIP(IxI)_TFEVP'!BV94)-1)*100,0)</f>
        <v>2.2204460492503131E-14</v>
      </c>
      <c r="BW94" s="247">
        <f>IFERROR(((+'Sim_Dm_MIP(IxI)'!BW94/'MIP(IxI)_TFEVP'!BW94)-1)*100,0)</f>
        <v>0</v>
      </c>
      <c r="BX94" s="247">
        <f>IFERROR(((+'Sim_Dm_MIP(IxI)'!BX94/'MIP(IxI)_TFEVP'!BX94)-1)*100,0)</f>
        <v>-5.5511151231257827E-14</v>
      </c>
      <c r="BY94" s="247">
        <f>IFERROR(((+'Sim_Dm_MIP(IxI)'!BY94/'MIP(IxI)_TFEVP'!BY94)-1)*100,0)</f>
        <v>0</v>
      </c>
      <c r="BZ94" s="247">
        <f>IFERROR(((+'Sim_Dm_MIP(IxI)'!BZ94/'MIP(IxI)_TFEVP'!BZ94)-1)*100,0)</f>
        <v>-5.5511151231257827E-14</v>
      </c>
      <c r="CA94" s="265">
        <f>IFERROR(((+'Sim_Dm_MIP(IxI)'!CA94/'MIP(IxI)_TFEVP'!CA94)-1)*100,0)</f>
        <v>0</v>
      </c>
      <c r="CB94" s="256">
        <f>IFERROR(((+'Sim_Dm_MIP(IxI)'!CB94/'MIP(IxI)_TFEVP'!CB94)-1)*100,0)</f>
        <v>-9.9920072216264089E-14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IFERROR(((+'Sim_Dm_MIP(IxI)'!D95/'MIP(IxI)_TFEVP'!D95)-1)*100,0)</f>
        <v>-1.5543122344752192E-13</v>
      </c>
      <c r="E95" s="249">
        <f>IFERROR(((+'Sim_Dm_MIP(IxI)'!E95/'MIP(IxI)_TFEVP'!E95)-1)*100,0)</f>
        <v>8.8817841970012523E-14</v>
      </c>
      <c r="F95" s="249">
        <f>IFERROR(((+'Sim_Dm_MIP(IxI)'!F95/'MIP(IxI)_TFEVP'!F95)-1)*100,0)</f>
        <v>-9.9920072216264089E-14</v>
      </c>
      <c r="G95" s="249">
        <f>IFERROR(((+'Sim_Dm_MIP(IxI)'!G95/'MIP(IxI)_TFEVP'!G95)-1)*100,0)</f>
        <v>1.7763568394002505E-13</v>
      </c>
      <c r="H95" s="249">
        <f>IFERROR(((+'Sim_Dm_MIP(IxI)'!H95/'MIP(IxI)_TFEVP'!H95)-1)*100,0)</f>
        <v>-8.8817841970012523E-14</v>
      </c>
      <c r="I95" s="249">
        <f>IFERROR(((+'Sim_Dm_MIP(IxI)'!I95/'MIP(IxI)_TFEVP'!I95)-1)*100,0)</f>
        <v>-6.6613381477509392E-14</v>
      </c>
      <c r="J95" s="249">
        <f>IFERROR(((+'Sim_Dm_MIP(IxI)'!J95/'MIP(IxI)_TFEVP'!J95)-1)*100,0)</f>
        <v>1.3322676295501878E-13</v>
      </c>
      <c r="K95" s="249">
        <f>IFERROR(((+'Sim_Dm_MIP(IxI)'!K95/'MIP(IxI)_TFEVP'!K95)-1)*100,0)</f>
        <v>8.8817841970012523E-14</v>
      </c>
      <c r="L95" s="249">
        <f>IFERROR(((+'Sim_Dm_MIP(IxI)'!L95/'MIP(IxI)_TFEVP'!L95)-1)*100,0)</f>
        <v>0</v>
      </c>
      <c r="M95" s="249">
        <f>IFERROR(((+'Sim_Dm_MIP(IxI)'!M95/'MIP(IxI)_TFEVP'!M95)-1)*100,0)</f>
        <v>-1.8873791418627661E-13</v>
      </c>
      <c r="N95" s="249">
        <f>IFERROR(((+'Sim_Dm_MIP(IxI)'!N95/'MIP(IxI)_TFEVP'!N95)-1)*100,0)</f>
        <v>4.4408920985006262E-14</v>
      </c>
      <c r="O95" s="249">
        <f>IFERROR(((+'Sim_Dm_MIP(IxI)'!O95/'MIP(IxI)_TFEVP'!O95)-1)*100,0)</f>
        <v>6.6613381477509392E-14</v>
      </c>
      <c r="P95" s="249">
        <f>IFERROR(((+'Sim_Dm_MIP(IxI)'!P95/'MIP(IxI)_TFEVP'!P95)-1)*100,0)</f>
        <v>-9.9920072216264089E-14</v>
      </c>
      <c r="Q95" s="249">
        <f>IFERROR(((+'Sim_Dm_MIP(IxI)'!Q95/'MIP(IxI)_TFEVP'!Q95)-1)*100,0)</f>
        <v>0</v>
      </c>
      <c r="R95" s="249">
        <f>IFERROR(((+'Sim_Dm_MIP(IxI)'!R95/'MIP(IxI)_TFEVP'!R95)-1)*100,0)</f>
        <v>-3.4416913763379853E-13</v>
      </c>
      <c r="S95" s="249">
        <f>IFERROR(((+'Sim_Dm_MIP(IxI)'!S95/'MIP(IxI)_TFEVP'!S95)-1)*100,0)</f>
        <v>-7.7715611723760958E-14</v>
      </c>
      <c r="T95" s="249">
        <f>IFERROR(((+'Sim_Dm_MIP(IxI)'!T95/'MIP(IxI)_TFEVP'!T95)-1)*100,0)</f>
        <v>1.9984014443252818E-13</v>
      </c>
      <c r="U95" s="249">
        <f>IFERROR(((+'Sim_Dm_MIP(IxI)'!U95/'MIP(IxI)_TFEVP'!U95)-1)*100,0)</f>
        <v>-3.4416913763379853E-13</v>
      </c>
      <c r="V95" s="249">
        <f>IFERROR(((+'Sim_Dm_MIP(IxI)'!V95/'MIP(IxI)_TFEVP'!V95)-1)*100,0)</f>
        <v>-3.6637359812630166E-13</v>
      </c>
      <c r="W95" s="249">
        <f>IFERROR(((+'Sim_Dm_MIP(IxI)'!W95/'MIP(IxI)_TFEVP'!W95)-1)*100,0)</f>
        <v>2.886579864025407E-13</v>
      </c>
      <c r="X95" s="249">
        <f>IFERROR(((+'Sim_Dm_MIP(IxI)'!X95/'MIP(IxI)_TFEVP'!X95)-1)*100,0)</f>
        <v>1.1102230246251565E-13</v>
      </c>
      <c r="Y95" s="249">
        <f>IFERROR(((+'Sim_Dm_MIP(IxI)'!Y95/'MIP(IxI)_TFEVP'!Y95)-1)*100,0)</f>
        <v>-3.4416913763379853E-13</v>
      </c>
      <c r="Z95" s="249">
        <f>IFERROR(((+'Sim_Dm_MIP(IxI)'!Z95/'MIP(IxI)_TFEVP'!Z95)-1)*100,0)</f>
        <v>3.9968028886505635E-13</v>
      </c>
      <c r="AA95" s="249">
        <f>IFERROR(((+'Sim_Dm_MIP(IxI)'!AA95/'MIP(IxI)_TFEVP'!AA95)-1)*100,0)</f>
        <v>1.1102230246251565E-13</v>
      </c>
      <c r="AB95" s="249">
        <f>IFERROR(((+'Sim_Dm_MIP(IxI)'!AB95/'MIP(IxI)_TFEVP'!AB95)-1)*100,0)</f>
        <v>4.2188474935755949E-13</v>
      </c>
      <c r="AC95" s="249">
        <f>IFERROR(((+'Sim_Dm_MIP(IxI)'!AC95/'MIP(IxI)_TFEVP'!AC95)-1)*100,0)</f>
        <v>-4.1078251911130792E-13</v>
      </c>
      <c r="AD95" s="249">
        <f>IFERROR(((+'Sim_Dm_MIP(IxI)'!AD95/'MIP(IxI)_TFEVP'!AD95)-1)*100,0)</f>
        <v>-2.4424906541753444E-13</v>
      </c>
      <c r="AE95" s="249">
        <f>IFERROR(((+'Sim_Dm_MIP(IxI)'!AE95/'MIP(IxI)_TFEVP'!AE95)-1)*100,0)</f>
        <v>1.1102230246251565E-13</v>
      </c>
      <c r="AF95" s="249">
        <f>IFERROR(((+'Sim_Dm_MIP(IxI)'!AF95/'MIP(IxI)_TFEVP'!AF95)-1)*100,0)</f>
        <v>4.4408920985006262E-14</v>
      </c>
      <c r="AG95" s="249">
        <f>IFERROR(((+'Sim_Dm_MIP(IxI)'!AG95/'MIP(IxI)_TFEVP'!AG95)-1)*100,0)</f>
        <v>5.773159728050814E-13</v>
      </c>
      <c r="AH95" s="249">
        <f>IFERROR(((+'Sim_Dm_MIP(IxI)'!AH95/'MIP(IxI)_TFEVP'!AH95)-1)*100,0)</f>
        <v>6.6613381477509392E-14</v>
      </c>
      <c r="AI95" s="249">
        <f>IFERROR(((+'Sim_Dm_MIP(IxI)'!AI95/'MIP(IxI)_TFEVP'!AI95)-1)*100,0)</f>
        <v>-7.7715611723760958E-14</v>
      </c>
      <c r="AJ95" s="249">
        <f>IFERROR(((+'Sim_Dm_MIP(IxI)'!AJ95/'MIP(IxI)_TFEVP'!AJ95)-1)*100,0)</f>
        <v>-1.5543122344752192E-13</v>
      </c>
      <c r="AK95" s="249">
        <f>IFERROR(((+'Sim_Dm_MIP(IxI)'!AK95/'MIP(IxI)_TFEVP'!AK95)-1)*100,0)</f>
        <v>0</v>
      </c>
      <c r="AL95" s="249">
        <f>IFERROR(((+'Sim_Dm_MIP(IxI)'!AL95/'MIP(IxI)_TFEVP'!AL95)-1)*100,0)</f>
        <v>2.2204460492503131E-13</v>
      </c>
      <c r="AM95" s="249">
        <f>IFERROR(((+'Sim_Dm_MIP(IxI)'!AM95/'MIP(IxI)_TFEVP'!AM95)-1)*100,0)</f>
        <v>2.6645352591003757E-13</v>
      </c>
      <c r="AN95" s="249">
        <f>IFERROR(((+'Sim_Dm_MIP(IxI)'!AN95/'MIP(IxI)_TFEVP'!AN95)-1)*100,0)</f>
        <v>1.1102230246251565E-13</v>
      </c>
      <c r="AO95" s="249">
        <f>IFERROR(((+'Sim_Dm_MIP(IxI)'!AO95/'MIP(IxI)_TFEVP'!AO95)-1)*100,0)</f>
        <v>-3.4416913763379853E-13</v>
      </c>
      <c r="AP95" s="249">
        <f>IFERROR(((+'Sim_Dm_MIP(IxI)'!AP95/'MIP(IxI)_TFEVP'!AP95)-1)*100,0)</f>
        <v>6.6613381477509392E-14</v>
      </c>
      <c r="AQ95" s="249">
        <f>IFERROR(((+'Sim_Dm_MIP(IxI)'!AQ95/'MIP(IxI)_TFEVP'!AQ95)-1)*100,0)</f>
        <v>2.2204460492503131E-13</v>
      </c>
      <c r="AR95" s="249">
        <f>IFERROR(((+'Sim_Dm_MIP(IxI)'!AR95/'MIP(IxI)_TFEVP'!AR95)-1)*100,0)</f>
        <v>1.1102230246251565E-13</v>
      </c>
      <c r="AS95" s="249">
        <f>IFERROR(((+'Sim_Dm_MIP(IxI)'!AS95/'MIP(IxI)_TFEVP'!AS95)-1)*100,0)</f>
        <v>4.4408920985006262E-14</v>
      </c>
      <c r="AT95" s="249">
        <f>IFERROR(((+'Sim_Dm_MIP(IxI)'!AT95/'MIP(IxI)_TFEVP'!AT95)-1)*100,0)</f>
        <v>-1.5543122344752192E-13</v>
      </c>
      <c r="AU95" s="249">
        <f>IFERROR(((+'Sim_Dm_MIP(IxI)'!AU95/'MIP(IxI)_TFEVP'!AU95)-1)*100,0)</f>
        <v>2.2204460492503131E-14</v>
      </c>
      <c r="AV95" s="249">
        <f>IFERROR(((+'Sim_Dm_MIP(IxI)'!AV95/'MIP(IxI)_TFEVP'!AV95)-1)*100,0)</f>
        <v>-6.6613381477509392E-14</v>
      </c>
      <c r="AW95" s="249">
        <f>IFERROR(((+'Sim_Dm_MIP(IxI)'!AW95/'MIP(IxI)_TFEVP'!AW95)-1)*100,0)</f>
        <v>-1.2212453270876722E-13</v>
      </c>
      <c r="AX95" s="249">
        <f>IFERROR(((+'Sim_Dm_MIP(IxI)'!AX95/'MIP(IxI)_TFEVP'!AX95)-1)*100,0)</f>
        <v>2.2204460492503131E-14</v>
      </c>
      <c r="AY95" s="249">
        <f>IFERROR(((+'Sim_Dm_MIP(IxI)'!AY95/'MIP(IxI)_TFEVP'!AY95)-1)*100,0)</f>
        <v>4.4408920985006262E-14</v>
      </c>
      <c r="AZ95" s="249">
        <f>IFERROR(((+'Sim_Dm_MIP(IxI)'!AZ95/'MIP(IxI)_TFEVP'!AZ95)-1)*100,0)</f>
        <v>-1.5543122344752192E-13</v>
      </c>
      <c r="BA95" s="249">
        <f>IFERROR(((+'Sim_Dm_MIP(IxI)'!BA95/'MIP(IxI)_TFEVP'!BA95)-1)*100,0)</f>
        <v>-3.219646771412954E-13</v>
      </c>
      <c r="BB95" s="249">
        <f>IFERROR(((+'Sim_Dm_MIP(IxI)'!BB95/'MIP(IxI)_TFEVP'!BB95)-1)*100,0)</f>
        <v>-8.8817841970012523E-14</v>
      </c>
      <c r="BC95" s="249">
        <f>IFERROR(((+'Sim_Dm_MIP(IxI)'!BC95/'MIP(IxI)_TFEVP'!BC95)-1)*100,0)</f>
        <v>2.4424906541753444E-13</v>
      </c>
      <c r="BD95" s="249">
        <f>IFERROR(((+'Sim_Dm_MIP(IxI)'!BD95/'MIP(IxI)_TFEVP'!BD95)-1)*100,0)</f>
        <v>-2.4424906541753444E-13</v>
      </c>
      <c r="BE95" s="249">
        <f>IFERROR(((+'Sim_Dm_MIP(IxI)'!BE95/'MIP(IxI)_TFEVP'!BE95)-1)*100,0)</f>
        <v>1.1102230246251565E-13</v>
      </c>
      <c r="BF95" s="249">
        <f>IFERROR(((+'Sim_Dm_MIP(IxI)'!BF95/'MIP(IxI)_TFEVP'!BF95)-1)*100,0)</f>
        <v>1.7763568394002505E-13</v>
      </c>
      <c r="BG95" s="249">
        <f>IFERROR(((+'Sim_Dm_MIP(IxI)'!BG95/'MIP(IxI)_TFEVP'!BG95)-1)*100,0)</f>
        <v>-1.7763568394002505E-13</v>
      </c>
      <c r="BH95" s="249">
        <f>IFERROR(((+'Sim_Dm_MIP(IxI)'!BH95/'MIP(IxI)_TFEVP'!BH95)-1)*100,0)</f>
        <v>2.2204460492503131E-14</v>
      </c>
      <c r="BI95" s="249">
        <f>IFERROR(((+'Sim_Dm_MIP(IxI)'!BI95/'MIP(IxI)_TFEVP'!BI95)-1)*100,0)</f>
        <v>0</v>
      </c>
      <c r="BJ95" s="249">
        <f>IFERROR(((+'Sim_Dm_MIP(IxI)'!BJ95/'MIP(IxI)_TFEVP'!BJ95)-1)*100,0)</f>
        <v>-2.6645352591003757E-13</v>
      </c>
      <c r="BK95" s="249">
        <f>IFERROR(((+'Sim_Dm_MIP(IxI)'!BK95/'MIP(IxI)_TFEVP'!BK95)-1)*100,0)</f>
        <v>4.4408920985006262E-14</v>
      </c>
      <c r="BL95" s="249">
        <f>IFERROR(((+'Sim_Dm_MIP(IxI)'!BL95/'MIP(IxI)_TFEVP'!BL95)-1)*100,0)</f>
        <v>-1.6653345369377348E-13</v>
      </c>
      <c r="BM95" s="249">
        <f>IFERROR(((+'Sim_Dm_MIP(IxI)'!BM95/'MIP(IxI)_TFEVP'!BM95)-1)*100,0)</f>
        <v>0</v>
      </c>
      <c r="BN95" s="249">
        <f>IFERROR(((+'Sim_Dm_MIP(IxI)'!BN95/'MIP(IxI)_TFEVP'!BN95)-1)*100,0)</f>
        <v>2.6645352591003757E-13</v>
      </c>
      <c r="BO95" s="249">
        <f>IFERROR(((+'Sim_Dm_MIP(IxI)'!BO95/'MIP(IxI)_TFEVP'!BO95)-1)*100,0)</f>
        <v>4.4408920985006262E-14</v>
      </c>
      <c r="BP95" s="249">
        <f>IFERROR(((+'Sim_Dm_MIP(IxI)'!BP95/'MIP(IxI)_TFEVP'!BP95)-1)*100,0)</f>
        <v>-3.219646771412954E-13</v>
      </c>
      <c r="BQ95" s="249">
        <f>IFERROR(((+'Sim_Dm_MIP(IxI)'!BQ95/'MIP(IxI)_TFEVP'!BQ95)-1)*100,0)</f>
        <v>-3.3306690738754696E-14</v>
      </c>
      <c r="BR95" s="249">
        <f>IFERROR(((+'Sim_Dm_MIP(IxI)'!BR95/'MIP(IxI)_TFEVP'!BR95)-1)*100,0)</f>
        <v>1.3322676295501878E-13</v>
      </c>
      <c r="BS95" s="249">
        <f>IFERROR(((+'Sim_Dm_MIP(IxI)'!BS95/'MIP(IxI)_TFEVP'!BS95)-1)*100,0)</f>
        <v>-1.3322676295501878E-13</v>
      </c>
      <c r="BT95" s="249">
        <f>IFERROR(((+'Sim_Dm_MIP(IxI)'!BT95/'MIP(IxI)_TFEVP'!BT95)-1)*100,0)</f>
        <v>-1.1102230246251565E-13</v>
      </c>
      <c r="BU95" s="249">
        <f>IFERROR(((+'Sim_Dm_MIP(IxI)'!BU95/'MIP(IxI)_TFEVP'!BU95)-1)*100,0)</f>
        <v>-2.4424906541753444E-13</v>
      </c>
      <c r="BV95" s="249">
        <f>IFERROR(((+'Sim_Dm_MIP(IxI)'!BV95/'MIP(IxI)_TFEVP'!BV95)-1)*100,0)</f>
        <v>6.6613381477509392E-14</v>
      </c>
      <c r="BW95" s="249">
        <f>IFERROR(((+'Sim_Dm_MIP(IxI)'!BW95/'MIP(IxI)_TFEVP'!BW95)-1)*100,0)</f>
        <v>0</v>
      </c>
      <c r="BX95" s="249">
        <f>IFERROR(((+'Sim_Dm_MIP(IxI)'!BX95/'MIP(IxI)_TFEVP'!BX95)-1)*100,0)</f>
        <v>-9.9920072216264089E-14</v>
      </c>
      <c r="BY95" s="249">
        <f>IFERROR(((+'Sim_Dm_MIP(IxI)'!BY95/'MIP(IxI)_TFEVP'!BY95)-1)*100,0)</f>
        <v>0</v>
      </c>
      <c r="BZ95" s="249">
        <f>IFERROR(((+'Sim_Dm_MIP(IxI)'!BZ95/'MIP(IxI)_TFEVP'!BZ95)-1)*100,0)</f>
        <v>-8.8817841970012523E-14</v>
      </c>
      <c r="CA95" s="266">
        <f>IFERROR(((+'Sim_Dm_MIP(IxI)'!CA95/'MIP(IxI)_TFEVP'!CA95)-1)*100,0)</f>
        <v>0</v>
      </c>
      <c r="CB95" s="256">
        <f>IFERROR(((+'Sim_Dm_MIP(IxI)'!CB95/'MIP(IxI)_TFEVP'!CB95)-1)*100,0)</f>
        <v>-7.7715611723760958E-14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IFERROR(((+'Sim_Dm_MIP(IxI)'!D96/'MIP(IxI)_TFEVP'!D96)-1)*100,0)</f>
        <v>0</v>
      </c>
      <c r="E96" s="269">
        <f>IFERROR(((+'Sim_Dm_MIP(IxI)'!E96/'MIP(IxI)_TFEVP'!E96)-1)*100,0)</f>
        <v>0</v>
      </c>
      <c r="F96" s="269">
        <f>IFERROR(((+'Sim_Dm_MIP(IxI)'!F96/'MIP(IxI)_TFEVP'!F96)-1)*100,0)</f>
        <v>0</v>
      </c>
      <c r="G96" s="269">
        <f>IFERROR(((+'Sim_Dm_MIP(IxI)'!G96/'MIP(IxI)_TFEVP'!G96)-1)*100,0)</f>
        <v>0</v>
      </c>
      <c r="H96" s="269">
        <f>IFERROR(((+'Sim_Dm_MIP(IxI)'!H96/'MIP(IxI)_TFEVP'!H96)-1)*100,0)</f>
        <v>0</v>
      </c>
      <c r="I96" s="269">
        <f>IFERROR(((+'Sim_Dm_MIP(IxI)'!I96/'MIP(IxI)_TFEVP'!I96)-1)*100,0)</f>
        <v>0</v>
      </c>
      <c r="J96" s="269">
        <f>IFERROR(((+'Sim_Dm_MIP(IxI)'!J96/'MIP(IxI)_TFEVP'!J96)-1)*100,0)</f>
        <v>0</v>
      </c>
      <c r="K96" s="269">
        <f>IFERROR(((+'Sim_Dm_MIP(IxI)'!K96/'MIP(IxI)_TFEVP'!K96)-1)*100,0)</f>
        <v>0</v>
      </c>
      <c r="L96" s="269">
        <f>IFERROR(((+'Sim_Dm_MIP(IxI)'!L96/'MIP(IxI)_TFEVP'!L96)-1)*100,0)</f>
        <v>0</v>
      </c>
      <c r="M96" s="269">
        <f>IFERROR(((+'Sim_Dm_MIP(IxI)'!M96/'MIP(IxI)_TFEVP'!M96)-1)*100,0)</f>
        <v>0</v>
      </c>
      <c r="N96" s="269">
        <f>IFERROR(((+'Sim_Dm_MIP(IxI)'!N96/'MIP(IxI)_TFEVP'!N96)-1)*100,0)</f>
        <v>0</v>
      </c>
      <c r="O96" s="269">
        <f>IFERROR(((+'Sim_Dm_MIP(IxI)'!O96/'MIP(IxI)_TFEVP'!O96)-1)*100,0)</f>
        <v>0</v>
      </c>
      <c r="P96" s="269">
        <f>IFERROR(((+'Sim_Dm_MIP(IxI)'!P96/'MIP(IxI)_TFEVP'!P96)-1)*100,0)</f>
        <v>0</v>
      </c>
      <c r="Q96" s="269">
        <f>IFERROR(((+'Sim_Dm_MIP(IxI)'!Q96/'MIP(IxI)_TFEVP'!Q96)-1)*100,0)</f>
        <v>0</v>
      </c>
      <c r="R96" s="269">
        <f>IFERROR(((+'Sim_Dm_MIP(IxI)'!R96/'MIP(IxI)_TFEVP'!R96)-1)*100,0)</f>
        <v>0</v>
      </c>
      <c r="S96" s="269">
        <f>IFERROR(((+'Sim_Dm_MIP(IxI)'!S96/'MIP(IxI)_TFEVP'!S96)-1)*100,0)</f>
        <v>0</v>
      </c>
      <c r="T96" s="269">
        <f>IFERROR(((+'Sim_Dm_MIP(IxI)'!T96/'MIP(IxI)_TFEVP'!T96)-1)*100,0)</f>
        <v>0</v>
      </c>
      <c r="U96" s="269">
        <f>IFERROR(((+'Sim_Dm_MIP(IxI)'!U96/'MIP(IxI)_TFEVP'!U96)-1)*100,0)</f>
        <v>0</v>
      </c>
      <c r="V96" s="269">
        <f>IFERROR(((+'Sim_Dm_MIP(IxI)'!V96/'MIP(IxI)_TFEVP'!V96)-1)*100,0)</f>
        <v>0</v>
      </c>
      <c r="W96" s="269">
        <f>IFERROR(((+'Sim_Dm_MIP(IxI)'!W96/'MIP(IxI)_TFEVP'!W96)-1)*100,0)</f>
        <v>0</v>
      </c>
      <c r="X96" s="269">
        <f>IFERROR(((+'Sim_Dm_MIP(IxI)'!X96/'MIP(IxI)_TFEVP'!X96)-1)*100,0)</f>
        <v>0</v>
      </c>
      <c r="Y96" s="269">
        <f>IFERROR(((+'Sim_Dm_MIP(IxI)'!Y96/'MIP(IxI)_TFEVP'!Y96)-1)*100,0)</f>
        <v>0</v>
      </c>
      <c r="Z96" s="269">
        <f>IFERROR(((+'Sim_Dm_MIP(IxI)'!Z96/'MIP(IxI)_TFEVP'!Z96)-1)*100,0)</f>
        <v>0</v>
      </c>
      <c r="AA96" s="269">
        <f>IFERROR(((+'Sim_Dm_MIP(IxI)'!AA96/'MIP(IxI)_TFEVP'!AA96)-1)*100,0)</f>
        <v>0</v>
      </c>
      <c r="AB96" s="269">
        <f>IFERROR(((+'Sim_Dm_MIP(IxI)'!AB96/'MIP(IxI)_TFEVP'!AB96)-1)*100,0)</f>
        <v>0</v>
      </c>
      <c r="AC96" s="269">
        <f>IFERROR(((+'Sim_Dm_MIP(IxI)'!AC96/'MIP(IxI)_TFEVP'!AC96)-1)*100,0)</f>
        <v>0</v>
      </c>
      <c r="AD96" s="269">
        <f>IFERROR(((+'Sim_Dm_MIP(IxI)'!AD96/'MIP(IxI)_TFEVP'!AD96)-1)*100,0)</f>
        <v>0</v>
      </c>
      <c r="AE96" s="269">
        <f>IFERROR(((+'Sim_Dm_MIP(IxI)'!AE96/'MIP(IxI)_TFEVP'!AE96)-1)*100,0)</f>
        <v>0</v>
      </c>
      <c r="AF96" s="269">
        <f>IFERROR(((+'Sim_Dm_MIP(IxI)'!AF96/'MIP(IxI)_TFEVP'!AF96)-1)*100,0)</f>
        <v>0</v>
      </c>
      <c r="AG96" s="269">
        <f>IFERROR(((+'Sim_Dm_MIP(IxI)'!AG96/'MIP(IxI)_TFEVP'!AG96)-1)*100,0)</f>
        <v>0</v>
      </c>
      <c r="AH96" s="269">
        <f>IFERROR(((+'Sim_Dm_MIP(IxI)'!AH96/'MIP(IxI)_TFEVP'!AH96)-1)*100,0)</f>
        <v>0</v>
      </c>
      <c r="AI96" s="269">
        <f>IFERROR(((+'Sim_Dm_MIP(IxI)'!AI96/'MIP(IxI)_TFEVP'!AI96)-1)*100,0)</f>
        <v>0</v>
      </c>
      <c r="AJ96" s="269">
        <f>IFERROR(((+'Sim_Dm_MIP(IxI)'!AJ96/'MIP(IxI)_TFEVP'!AJ96)-1)*100,0)</f>
        <v>0</v>
      </c>
      <c r="AK96" s="269">
        <f>IFERROR(((+'Sim_Dm_MIP(IxI)'!AK96/'MIP(IxI)_TFEVP'!AK96)-1)*100,0)</f>
        <v>0</v>
      </c>
      <c r="AL96" s="269">
        <f>IFERROR(((+'Sim_Dm_MIP(IxI)'!AL96/'MIP(IxI)_TFEVP'!AL96)-1)*100,0)</f>
        <v>0</v>
      </c>
      <c r="AM96" s="269">
        <f>IFERROR(((+'Sim_Dm_MIP(IxI)'!AM96/'MIP(IxI)_TFEVP'!AM96)-1)*100,0)</f>
        <v>0</v>
      </c>
      <c r="AN96" s="269">
        <f>IFERROR(((+'Sim_Dm_MIP(IxI)'!AN96/'MIP(IxI)_TFEVP'!AN96)-1)*100,0)</f>
        <v>0</v>
      </c>
      <c r="AO96" s="269">
        <f>IFERROR(((+'Sim_Dm_MIP(IxI)'!AO96/'MIP(IxI)_TFEVP'!AO96)-1)*100,0)</f>
        <v>0</v>
      </c>
      <c r="AP96" s="269">
        <f>IFERROR(((+'Sim_Dm_MIP(IxI)'!AP96/'MIP(IxI)_TFEVP'!AP96)-1)*100,0)</f>
        <v>0</v>
      </c>
      <c r="AQ96" s="269">
        <f>IFERROR(((+'Sim_Dm_MIP(IxI)'!AQ96/'MIP(IxI)_TFEVP'!AQ96)-1)*100,0)</f>
        <v>0</v>
      </c>
      <c r="AR96" s="269">
        <f>IFERROR(((+'Sim_Dm_MIP(IxI)'!AR96/'MIP(IxI)_TFEVP'!AR96)-1)*100,0)</f>
        <v>0</v>
      </c>
      <c r="AS96" s="269">
        <f>IFERROR(((+'Sim_Dm_MIP(IxI)'!AS96/'MIP(IxI)_TFEVP'!AS96)-1)*100,0)</f>
        <v>0</v>
      </c>
      <c r="AT96" s="269">
        <f>IFERROR(((+'Sim_Dm_MIP(IxI)'!AT96/'MIP(IxI)_TFEVP'!AT96)-1)*100,0)</f>
        <v>0</v>
      </c>
      <c r="AU96" s="269">
        <f>IFERROR(((+'Sim_Dm_MIP(IxI)'!AU96/'MIP(IxI)_TFEVP'!AU96)-1)*100,0)</f>
        <v>0</v>
      </c>
      <c r="AV96" s="269">
        <f>IFERROR(((+'Sim_Dm_MIP(IxI)'!AV96/'MIP(IxI)_TFEVP'!AV96)-1)*100,0)</f>
        <v>0</v>
      </c>
      <c r="AW96" s="269">
        <f>IFERROR(((+'Sim_Dm_MIP(IxI)'!AW96/'MIP(IxI)_TFEVP'!AW96)-1)*100,0)</f>
        <v>0</v>
      </c>
      <c r="AX96" s="269">
        <f>IFERROR(((+'Sim_Dm_MIP(IxI)'!AX96/'MIP(IxI)_TFEVP'!AX96)-1)*100,0)</f>
        <v>0</v>
      </c>
      <c r="AY96" s="269">
        <f>IFERROR(((+'Sim_Dm_MIP(IxI)'!AY96/'MIP(IxI)_TFEVP'!AY96)-1)*100,0)</f>
        <v>0</v>
      </c>
      <c r="AZ96" s="269">
        <f>IFERROR(((+'Sim_Dm_MIP(IxI)'!AZ96/'MIP(IxI)_TFEVP'!AZ96)-1)*100,0)</f>
        <v>0</v>
      </c>
      <c r="BA96" s="269">
        <f>IFERROR(((+'Sim_Dm_MIP(IxI)'!BA96/'MIP(IxI)_TFEVP'!BA96)-1)*100,0)</f>
        <v>0</v>
      </c>
      <c r="BB96" s="269">
        <f>IFERROR(((+'Sim_Dm_MIP(IxI)'!BB96/'MIP(IxI)_TFEVP'!BB96)-1)*100,0)</f>
        <v>0</v>
      </c>
      <c r="BC96" s="269">
        <f>IFERROR(((+'Sim_Dm_MIP(IxI)'!BC96/'MIP(IxI)_TFEVP'!BC96)-1)*100,0)</f>
        <v>0</v>
      </c>
      <c r="BD96" s="269">
        <f>IFERROR(((+'Sim_Dm_MIP(IxI)'!BD96/'MIP(IxI)_TFEVP'!BD96)-1)*100,0)</f>
        <v>0</v>
      </c>
      <c r="BE96" s="269">
        <f>IFERROR(((+'Sim_Dm_MIP(IxI)'!BE96/'MIP(IxI)_TFEVP'!BE96)-1)*100,0)</f>
        <v>0</v>
      </c>
      <c r="BF96" s="269">
        <f>IFERROR(((+'Sim_Dm_MIP(IxI)'!BF96/'MIP(IxI)_TFEVP'!BF96)-1)*100,0)</f>
        <v>0</v>
      </c>
      <c r="BG96" s="269">
        <f>IFERROR(((+'Sim_Dm_MIP(IxI)'!BG96/'MIP(IxI)_TFEVP'!BG96)-1)*100,0)</f>
        <v>0</v>
      </c>
      <c r="BH96" s="269">
        <f>IFERROR(((+'Sim_Dm_MIP(IxI)'!BH96/'MIP(IxI)_TFEVP'!BH96)-1)*100,0)</f>
        <v>0</v>
      </c>
      <c r="BI96" s="269">
        <f>IFERROR(((+'Sim_Dm_MIP(IxI)'!BI96/'MIP(IxI)_TFEVP'!BI96)-1)*100,0)</f>
        <v>0</v>
      </c>
      <c r="BJ96" s="269">
        <f>IFERROR(((+'Sim_Dm_MIP(IxI)'!BJ96/'MIP(IxI)_TFEVP'!BJ96)-1)*100,0)</f>
        <v>0</v>
      </c>
      <c r="BK96" s="269">
        <f>IFERROR(((+'Sim_Dm_MIP(IxI)'!BK96/'MIP(IxI)_TFEVP'!BK96)-1)*100,0)</f>
        <v>0</v>
      </c>
      <c r="BL96" s="269">
        <f>IFERROR(((+'Sim_Dm_MIP(IxI)'!BL96/'MIP(IxI)_TFEVP'!BL96)-1)*100,0)</f>
        <v>0</v>
      </c>
      <c r="BM96" s="269">
        <f>IFERROR(((+'Sim_Dm_MIP(IxI)'!BM96/'MIP(IxI)_TFEVP'!BM96)-1)*100,0)</f>
        <v>0</v>
      </c>
      <c r="BN96" s="269">
        <f>IFERROR(((+'Sim_Dm_MIP(IxI)'!BN96/'MIP(IxI)_TFEVP'!BN96)-1)*100,0)</f>
        <v>0</v>
      </c>
      <c r="BO96" s="269">
        <f>IFERROR(((+'Sim_Dm_MIP(IxI)'!BO96/'MIP(IxI)_TFEVP'!BO96)-1)*100,0)</f>
        <v>0</v>
      </c>
      <c r="BP96" s="269">
        <f>IFERROR(((+'Sim_Dm_MIP(IxI)'!BP96/'MIP(IxI)_TFEVP'!BP96)-1)*100,0)</f>
        <v>0</v>
      </c>
      <c r="BQ96" s="269">
        <f>IFERROR(((+'Sim_Dm_MIP(IxI)'!BQ96/'MIP(IxI)_TFEVP'!BQ96)-1)*100,0)</f>
        <v>0</v>
      </c>
      <c r="BR96" s="269">
        <f>IFERROR(((+'Sim_Dm_MIP(IxI)'!BR96/'MIP(IxI)_TFEVP'!BR96)-1)*100,0)</f>
        <v>0</v>
      </c>
      <c r="BS96" s="269">
        <f>IFERROR(((+'Sim_Dm_MIP(IxI)'!BS96/'MIP(IxI)_TFEVP'!BS96)-1)*100,0)</f>
        <v>0</v>
      </c>
      <c r="BT96" s="269">
        <f>IFERROR(((+'Sim_Dm_MIP(IxI)'!BT96/'MIP(IxI)_TFEVP'!BT96)-1)*100,0)</f>
        <v>0</v>
      </c>
      <c r="BU96" s="269">
        <f>IFERROR(((+'Sim_Dm_MIP(IxI)'!BU96/'MIP(IxI)_TFEVP'!BU96)-1)*100,0)</f>
        <v>0</v>
      </c>
      <c r="BV96" s="269">
        <f>IFERROR(((+'Sim_Dm_MIP(IxI)'!BV96/'MIP(IxI)_TFEVP'!BV96)-1)*100,0)</f>
        <v>0</v>
      </c>
      <c r="BW96" s="269">
        <f>IFERROR(((+'Sim_Dm_MIP(IxI)'!BW96/'MIP(IxI)_TFEVP'!BW96)-1)*100,0)</f>
        <v>0</v>
      </c>
      <c r="BX96" s="269">
        <f>IFERROR(((+'Sim_Dm_MIP(IxI)'!BX96/'MIP(IxI)_TFEVP'!BX96)-1)*100,0)</f>
        <v>0</v>
      </c>
      <c r="BY96" s="269">
        <f>IFERROR(((+'Sim_Dm_MIP(IxI)'!BY96/'MIP(IxI)_TFEVP'!BY96)-1)*100,0)</f>
        <v>0</v>
      </c>
      <c r="BZ96" s="269">
        <f>IFERROR(((+'Sim_Dm_MIP(IxI)'!BZ96/'MIP(IxI)_TFEVP'!BZ96)-1)*100,0)</f>
        <v>0</v>
      </c>
      <c r="CA96" s="270">
        <f>IFERROR(((+'Sim_Dm_MIP(IxI)'!CA96/'MIP(IxI)_TFEVP'!CA96)-1)*100,0)</f>
        <v>0</v>
      </c>
      <c r="CB96" s="277">
        <f>IFERROR(((+'Sim_Dm_MIP(IxI)'!CB96/'MIP(IxI)_TFEVP'!CB96)-1)*100,0)</f>
        <v>0</v>
      </c>
      <c r="CC96" s="255"/>
      <c r="CD96" s="255"/>
      <c r="CE96" s="255"/>
      <c r="CF96" s="255"/>
      <c r="CG96" s="255"/>
      <c r="CH96" s="255"/>
      <c r="CI96" s="255"/>
    </row>
    <row r="97" spans="1:93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81"/>
      <c r="CC97" s="81"/>
      <c r="CD97" s="81"/>
      <c r="CE97" s="81"/>
      <c r="CF97" s="81"/>
      <c r="CG97" s="81"/>
      <c r="CH97" s="81"/>
      <c r="CI97" s="81"/>
      <c r="CK97" s="109"/>
      <c r="CL97" s="109"/>
      <c r="CM97" s="109"/>
      <c r="CN97" s="109"/>
      <c r="CO97" s="109"/>
    </row>
    <row r="98" spans="1:93" x14ac:dyDescent="0.25">
      <c r="A98" s="109"/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  <c r="CK98" s="109"/>
      <c r="CL98" s="109"/>
      <c r="CM98" s="109"/>
      <c r="CN98" s="109"/>
      <c r="CO98" s="109"/>
    </row>
    <row r="100" spans="1:93" x14ac:dyDescent="0.25">
      <c r="D100" s="245"/>
    </row>
    <row r="102" spans="1:93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  <c r="CK102" s="109"/>
      <c r="CL102" s="109"/>
      <c r="CM102" s="109"/>
      <c r="CN102" s="109"/>
      <c r="CO102" s="109"/>
    </row>
    <row r="103" spans="1:93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K103" s="109"/>
      <c r="CL103" s="109"/>
      <c r="CM103" s="109"/>
      <c r="CN103" s="109"/>
      <c r="CO103" s="109"/>
    </row>
    <row r="104" spans="1:93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K104" s="109"/>
      <c r="CL104" s="109"/>
      <c r="CM104" s="109"/>
      <c r="CN104" s="109"/>
      <c r="CO104" s="109"/>
    </row>
    <row r="105" spans="1:93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K105" s="109"/>
      <c r="CL105" s="109"/>
      <c r="CM105" s="109"/>
      <c r="CN105" s="109"/>
      <c r="CO105" s="109"/>
    </row>
    <row r="106" spans="1:93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K106" s="109"/>
      <c r="CL106" s="109"/>
      <c r="CM106" s="109"/>
      <c r="CN106" s="109"/>
      <c r="CO106" s="109"/>
    </row>
    <row r="107" spans="1:93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K107" s="109"/>
      <c r="CL107" s="109"/>
      <c r="CM107" s="109"/>
      <c r="CN107" s="109"/>
      <c r="CO107" s="109"/>
    </row>
    <row r="108" spans="1:93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K108" s="109"/>
      <c r="CL108" s="109"/>
      <c r="CM108" s="109"/>
      <c r="CN108" s="109"/>
      <c r="CO108" s="109"/>
    </row>
    <row r="109" spans="1:93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K109" s="109"/>
      <c r="CL109" s="109"/>
      <c r="CM109" s="109"/>
      <c r="CN109" s="109"/>
      <c r="CO109" s="109"/>
    </row>
    <row r="110" spans="1:93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K110" s="109"/>
      <c r="CL110" s="109"/>
      <c r="CM110" s="109"/>
      <c r="CN110" s="109"/>
      <c r="CO110" s="109"/>
    </row>
    <row r="111" spans="1:93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K111" s="109"/>
      <c r="CL111" s="109"/>
      <c r="CM111" s="109"/>
      <c r="CN111" s="109"/>
      <c r="CO111" s="109"/>
    </row>
    <row r="112" spans="1:93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K112" s="109"/>
      <c r="CL112" s="109"/>
      <c r="CM112" s="109"/>
      <c r="CN112" s="109"/>
      <c r="CO112" s="109"/>
    </row>
    <row r="113" spans="1:93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K113" s="109"/>
      <c r="CL113" s="109"/>
      <c r="CM113" s="109"/>
      <c r="CN113" s="109"/>
      <c r="CO113" s="109"/>
    </row>
  </sheetData>
  <sheetProtection password="9453" sheet="1" formatColumns="0" formatRows="0"/>
  <autoFilter ref="A8:CO8" xr:uid="{00000000-0001-0000-5E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67" priority="18" operator="lessThan">
      <formula>0</formula>
    </cfRule>
  </conditionalFormatting>
  <conditionalFormatting sqref="B9:C85">
    <cfRule type="cellIs" dxfId="66" priority="17" operator="lessThan">
      <formula>0</formula>
    </cfRule>
  </conditionalFormatting>
  <conditionalFormatting sqref="C86:C98">
    <cfRule type="cellIs" dxfId="65" priority="10" operator="lessThan">
      <formula>0</formula>
    </cfRule>
  </conditionalFormatting>
  <conditionalFormatting sqref="C7:CA8">
    <cfRule type="cellIs" dxfId="64" priority="1" operator="lessThan">
      <formula>0</formula>
    </cfRule>
  </conditionalFormatting>
  <conditionalFormatting sqref="D97:CI98">
    <cfRule type="cellIs" dxfId="63" priority="8" operator="lessThan">
      <formula>0</formula>
    </cfRule>
  </conditionalFormatting>
  <conditionalFormatting sqref="D102:CI113">
    <cfRule type="cellIs" dxfId="62" priority="7" operator="notEqual">
      <formula>0</formula>
    </cfRule>
  </conditionalFormatting>
  <conditionalFormatting sqref="CB7:CI7">
    <cfRule type="cellIs" dxfId="61" priority="3" operator="lessThan">
      <formula>0</formula>
    </cfRule>
  </conditionalFormatting>
  <conditionalFormatting sqref="CJ7:XFD8">
    <cfRule type="cellIs" dxfId="60" priority="14" operator="lessThan">
      <formula>0</formula>
    </cfRule>
  </conditionalFormatting>
  <conditionalFormatting sqref="CL9:CL86">
    <cfRule type="cellIs" dxfId="59" priority="11" operator="lessThan">
      <formula>-0.05</formula>
    </cfRule>
    <cfRule type="cellIs" dxfId="58" priority="12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47"/>
  <dimension ref="B9:AU98"/>
  <sheetViews>
    <sheetView showGridLines="0" zoomScale="60" zoomScaleNormal="60" workbookViewId="0">
      <pane xSplit="4" ySplit="12" topLeftCell="E65" activePane="bottomRight" state="frozen"/>
      <selection pane="topRight" activeCell="E1" sqref="E1"/>
      <selection pane="bottomLeft" activeCell="A13" sqref="A13"/>
      <selection pane="bottomRight" activeCell="H4" sqref="H4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23.25" x14ac:dyDescent="0.25">
      <c r="B9" s="422" t="s">
        <v>933</v>
      </c>
      <c r="C9" s="422"/>
      <c r="D9" s="206" t="s">
        <v>934</v>
      </c>
      <c r="K9" s="110"/>
    </row>
    <row r="10" spans="2:47" x14ac:dyDescent="0.25">
      <c r="E10" s="487" t="s">
        <v>879</v>
      </c>
      <c r="F10" s="488"/>
      <c r="G10" s="488"/>
      <c r="H10" s="488"/>
      <c r="I10" s="488"/>
      <c r="J10" s="488"/>
      <c r="K10" s="488"/>
      <c r="L10" s="488"/>
      <c r="M10" s="488"/>
      <c r="N10" s="488"/>
      <c r="O10" s="488"/>
      <c r="P10" s="488"/>
      <c r="Q10" s="488"/>
      <c r="R10" s="489"/>
      <c r="S10" s="491" t="s">
        <v>880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513" t="s">
        <v>875</v>
      </c>
      <c r="AA10" s="493">
        <v>0</v>
      </c>
      <c r="AB10" s="493">
        <v>0</v>
      </c>
      <c r="AC10" s="494" t="s">
        <v>876</v>
      </c>
      <c r="AD10" s="495">
        <v>0</v>
      </c>
      <c r="AE10" s="495">
        <v>0</v>
      </c>
      <c r="AF10" s="479" t="s">
        <v>877</v>
      </c>
      <c r="AG10" s="480">
        <v>0</v>
      </c>
      <c r="AH10" s="480">
        <v>0</v>
      </c>
      <c r="AI10" s="481" t="s">
        <v>719</v>
      </c>
      <c r="AJ10" s="482">
        <v>0</v>
      </c>
      <c r="AK10" s="482">
        <v>0</v>
      </c>
      <c r="AL10" s="483" t="s">
        <v>735</v>
      </c>
      <c r="AM10" s="484">
        <v>0</v>
      </c>
      <c r="AN10" s="484">
        <v>0</v>
      </c>
      <c r="AO10" s="484">
        <v>0</v>
      </c>
      <c r="AP10" s="485" t="s">
        <v>878</v>
      </c>
      <c r="AQ10" s="486">
        <v>0</v>
      </c>
      <c r="AR10" s="486">
        <v>0</v>
      </c>
      <c r="AS10" s="463" t="s">
        <v>838</v>
      </c>
      <c r="AT10" s="464">
        <v>0</v>
      </c>
      <c r="AU10" s="465">
        <v>0</v>
      </c>
    </row>
    <row r="11" spans="2:47" x14ac:dyDescent="0.25">
      <c r="B11" s="438" t="s">
        <v>918</v>
      </c>
      <c r="C11" s="467" t="s">
        <v>935</v>
      </c>
      <c r="D11" s="468"/>
      <c r="E11" s="516" t="s">
        <v>885</v>
      </c>
      <c r="F11" s="471" t="s">
        <v>886</v>
      </c>
      <c r="G11" s="471" t="s">
        <v>731</v>
      </c>
      <c r="H11" s="471" t="s">
        <v>887</v>
      </c>
      <c r="I11" s="471" t="s">
        <v>733</v>
      </c>
      <c r="J11" s="471" t="s">
        <v>888</v>
      </c>
      <c r="K11" s="520" t="s">
        <v>728</v>
      </c>
      <c r="L11" s="477" t="s">
        <v>889</v>
      </c>
      <c r="M11" s="471" t="s">
        <v>890</v>
      </c>
      <c r="N11" s="471" t="s">
        <v>891</v>
      </c>
      <c r="O11" s="471" t="s">
        <v>718</v>
      </c>
      <c r="P11" s="471" t="s">
        <v>735</v>
      </c>
      <c r="Q11" s="471" t="s">
        <v>878</v>
      </c>
      <c r="R11" s="473" t="s">
        <v>838</v>
      </c>
      <c r="S11" s="518" t="s">
        <v>892</v>
      </c>
      <c r="T11" s="461" t="s">
        <v>886</v>
      </c>
      <c r="U11" s="461" t="s">
        <v>731</v>
      </c>
      <c r="V11" s="461" t="s">
        <v>887</v>
      </c>
      <c r="W11" s="461" t="s">
        <v>733</v>
      </c>
      <c r="X11" s="461" t="s">
        <v>888</v>
      </c>
      <c r="Y11" s="514" t="s">
        <v>728</v>
      </c>
      <c r="Z11" s="459" t="s">
        <v>893</v>
      </c>
      <c r="AA11" s="452" t="s">
        <v>955</v>
      </c>
      <c r="AB11" s="454" t="s">
        <v>894</v>
      </c>
      <c r="AC11" s="459" t="s">
        <v>895</v>
      </c>
      <c r="AD11" s="452" t="s">
        <v>956</v>
      </c>
      <c r="AE11" s="454" t="s">
        <v>881</v>
      </c>
      <c r="AF11" s="459" t="s">
        <v>896</v>
      </c>
      <c r="AG11" s="452" t="s">
        <v>957</v>
      </c>
      <c r="AH11" s="454" t="s">
        <v>882</v>
      </c>
      <c r="AI11" s="459" t="s">
        <v>897</v>
      </c>
      <c r="AJ11" s="452" t="s">
        <v>964</v>
      </c>
      <c r="AK11" s="454" t="s">
        <v>883</v>
      </c>
      <c r="AL11" s="459" t="s">
        <v>898</v>
      </c>
      <c r="AM11" s="452" t="s">
        <v>959</v>
      </c>
      <c r="AN11" s="471" t="s">
        <v>886</v>
      </c>
      <c r="AO11" s="454" t="s">
        <v>882</v>
      </c>
      <c r="AP11" s="459" t="s">
        <v>899</v>
      </c>
      <c r="AQ11" s="452" t="s">
        <v>960</v>
      </c>
      <c r="AR11" s="454" t="s">
        <v>884</v>
      </c>
      <c r="AS11" s="450" t="s">
        <v>900</v>
      </c>
      <c r="AT11" s="452" t="s">
        <v>961</v>
      </c>
      <c r="AU11" s="454" t="s">
        <v>963</v>
      </c>
    </row>
    <row r="12" spans="2:47" x14ac:dyDescent="0.25">
      <c r="B12" s="466">
        <v>0</v>
      </c>
      <c r="C12" s="469">
        <v>0</v>
      </c>
      <c r="D12" s="470"/>
      <c r="E12" s="517">
        <v>0</v>
      </c>
      <c r="F12" s="472">
        <v>0</v>
      </c>
      <c r="G12" s="472">
        <v>0</v>
      </c>
      <c r="H12" s="472">
        <v>0</v>
      </c>
      <c r="I12" s="472">
        <v>0</v>
      </c>
      <c r="J12" s="472">
        <v>0</v>
      </c>
      <c r="K12" s="521">
        <v>0</v>
      </c>
      <c r="L12" s="478">
        <v>0</v>
      </c>
      <c r="M12" s="472">
        <v>0</v>
      </c>
      <c r="N12" s="472"/>
      <c r="O12" s="472"/>
      <c r="P12" s="472"/>
      <c r="Q12" s="472"/>
      <c r="R12" s="474">
        <v>19</v>
      </c>
      <c r="S12" s="519">
        <v>0</v>
      </c>
      <c r="T12" s="462">
        <v>0</v>
      </c>
      <c r="U12" s="462">
        <v>0</v>
      </c>
      <c r="V12" s="462">
        <v>0</v>
      </c>
      <c r="W12" s="462">
        <v>0</v>
      </c>
      <c r="X12" s="462">
        <v>0</v>
      </c>
      <c r="Y12" s="515">
        <v>0</v>
      </c>
      <c r="Z12" s="460"/>
      <c r="AA12" s="453">
        <v>0</v>
      </c>
      <c r="AB12" s="455">
        <v>0</v>
      </c>
      <c r="AC12" s="460"/>
      <c r="AD12" s="453">
        <v>0</v>
      </c>
      <c r="AE12" s="455">
        <v>0</v>
      </c>
      <c r="AF12" s="460"/>
      <c r="AG12" s="453"/>
      <c r="AH12" s="455"/>
      <c r="AI12" s="460">
        <v>0</v>
      </c>
      <c r="AJ12" s="453">
        <v>0</v>
      </c>
      <c r="AK12" s="455">
        <v>0</v>
      </c>
      <c r="AL12" s="460">
        <v>0</v>
      </c>
      <c r="AM12" s="453">
        <v>0</v>
      </c>
      <c r="AN12" s="472">
        <v>0</v>
      </c>
      <c r="AO12" s="455">
        <v>0</v>
      </c>
      <c r="AP12" s="460">
        <v>0</v>
      </c>
      <c r="AQ12" s="453">
        <v>0</v>
      </c>
      <c r="AR12" s="455">
        <v>0</v>
      </c>
      <c r="AS12" s="451">
        <v>0</v>
      </c>
      <c r="AT12" s="453">
        <v>0</v>
      </c>
      <c r="AU12" s="455">
        <v>0</v>
      </c>
    </row>
    <row r="13" spans="2:47" x14ac:dyDescent="0.25">
      <c r="B13" s="290" t="s">
        <v>0</v>
      </c>
      <c r="C13" s="456" t="s">
        <v>111</v>
      </c>
      <c r="D13" s="457"/>
      <c r="E13" s="66">
        <f>++SUM('MIP(IxI)_TFEVP'!CC9:CH9)</f>
        <v>481402.35469898488</v>
      </c>
      <c r="F13" s="53">
        <f>+'MIP(IxI)_TFEVP'!CC9</f>
        <v>426397.64541368402</v>
      </c>
      <c r="G13" s="53">
        <f>+'MIP(IxI)_TFEVP'!CD9</f>
        <v>0</v>
      </c>
      <c r="H13" s="53">
        <f>+'MIP(IxI)_TFEVP'!CE9</f>
        <v>0</v>
      </c>
      <c r="I13" s="53">
        <f>+'MIP(IxI)_TFEVP'!CF9</f>
        <v>41272.702905199498</v>
      </c>
      <c r="J13" s="53">
        <f>+'MIP(IxI)_TFEVP'!CG9</f>
        <v>-26</v>
      </c>
      <c r="K13" s="54">
        <f>+'MIP(IxI)_TFEVP'!CH9</f>
        <v>13758.0063801014</v>
      </c>
      <c r="L13" s="52">
        <f>+'MIP(IxI)_TFEVP'!CI9</f>
        <v>732640</v>
      </c>
      <c r="M13" s="53">
        <f t="array" ref="M13:M88">+TRANSPOSE('MIP(IxI)_TFEVP'!$D$96:$CA$96)</f>
        <v>139874</v>
      </c>
      <c r="N13" s="53">
        <f t="array" ref="N13:N88">+TRANSPOSE('MIP(IxI)_TFEVP'!$D$87:$CA$87)</f>
        <v>47953.7378356357</v>
      </c>
      <c r="O13" s="53">
        <f t="array" ref="O13:O88">+TRANSPOSE('MIP(IxI)_TFEVP'!$D$91:$CA$91)</f>
        <v>432450</v>
      </c>
      <c r="P13" s="53">
        <f t="array" ref="P13:P88">+TRANSPOSE('MIP(IxI)_TFEVP'!$D$92:$CA$92)</f>
        <v>81754</v>
      </c>
      <c r="Q13" s="53">
        <f t="array" ref="Q13:Q88">+TRANSPOSE('MIP(IxI)_TFEVP'!$D$93:$CA$93)</f>
        <v>1299</v>
      </c>
      <c r="R13" s="242">
        <f t="array" ref="R13:R88">+TRANSPOSE('MIP(IxI)_TFEVP'!$D$94:$CA$94)</f>
        <v>349397</v>
      </c>
      <c r="S13" s="52">
        <f>+SUM(T13:Y13)</f>
        <v>481402.35469898488</v>
      </c>
      <c r="T13" s="53">
        <f>+'Sim_F(IxI)'!B3</f>
        <v>426397.64541368402</v>
      </c>
      <c r="U13" s="53">
        <f>+'Sim_F(IxI)'!C3</f>
        <v>0</v>
      </c>
      <c r="V13" s="53">
        <f>+'Sim_F(IxI)'!D3</f>
        <v>0</v>
      </c>
      <c r="W13" s="53">
        <f>+'Sim_F(IxI)'!E3</f>
        <v>41272.702905199498</v>
      </c>
      <c r="X13" s="53">
        <f>+'Sim_F(IxI)'!F3</f>
        <v>-26</v>
      </c>
      <c r="Y13" s="54">
        <f>+'Sim_F(IxI)'!G3</f>
        <v>13758.0063801014</v>
      </c>
      <c r="Z13" s="52">
        <f t="array" ref="Z13:Z88">+TRANSPOSE('Sim_Dm_MIP(IxI)'!$D$95:$CA$95)</f>
        <v>732639.99999999884</v>
      </c>
      <c r="AA13" s="53">
        <f>+Z13-L13</f>
        <v>-1.1641532182693481E-9</v>
      </c>
      <c r="AB13" s="291">
        <f>+IFERROR(((Z13/L13)-1),0)</f>
        <v>-1.5543122344752192E-15</v>
      </c>
      <c r="AC13" s="66">
        <f t="array" ref="AC13:AC88">+TRANSPOSE('Sim_Dm_MIP(IxI)'!$D$96:$CA$96)</f>
        <v>139874</v>
      </c>
      <c r="AD13" s="53">
        <f t="shared" ref="AD13:AD76" si="0">+AC13-M13</f>
        <v>0</v>
      </c>
      <c r="AE13" s="291">
        <f>+IFERROR(((AC13/M13)-1),0)</f>
        <v>0</v>
      </c>
      <c r="AF13" s="66">
        <f t="array" ref="AF13:AF88">+TRANSPOSE('Sim_Dm_MIP(IxI)'!$D$87:$CA$87)</f>
        <v>47953.73783563562</v>
      </c>
      <c r="AG13" s="53">
        <f t="shared" ref="AG13:AG76" si="1">+AF13-N13</f>
        <v>-8.0035533756017685E-11</v>
      </c>
      <c r="AH13" s="291">
        <f>+IFERROR(((AF13/N13)-1),0)</f>
        <v>-1.6653345369377348E-15</v>
      </c>
      <c r="AI13" s="52">
        <f t="array" ref="AI13:AI88">+TRANSPOSE('Sim_Dm_MIP(IxI)'!$D$91:$CA$91)</f>
        <v>432449.9999999993</v>
      </c>
      <c r="AJ13" s="53">
        <f t="shared" ref="AJ13:AJ76" si="2">AI13-O13</f>
        <v>-6.9849193096160889E-10</v>
      </c>
      <c r="AK13" s="291">
        <f>+IFERROR(((AI13/O13)-1),0)</f>
        <v>-1.6653345369377348E-15</v>
      </c>
      <c r="AL13" s="66">
        <f t="array" ref="AL13:AL88">+TRANSPOSE('Sim_Dm_MIP(IxI)'!$D$92:$CA$92)</f>
        <v>81753.999999999869</v>
      </c>
      <c r="AM13" s="53">
        <f t="shared" ref="AM13:AM76" si="3">+AL13-P13</f>
        <v>-1.3096723705530167E-10</v>
      </c>
      <c r="AN13" s="53">
        <f>+IFERROR(Sim_Demanda!$E13/Sim_Demanda!$K13*AM13,0)</f>
        <v>0</v>
      </c>
      <c r="AO13" s="291">
        <f>+IFERROR(((AL13/P13)-1),0)</f>
        <v>-1.5543122344752192E-15</v>
      </c>
      <c r="AP13" s="52">
        <f t="array" ref="AP13:AP88">+TRANSPOSE('Sim_Dm_MIP(IxI)'!$D$93:$CA$93)</f>
        <v>1298.999999999998</v>
      </c>
      <c r="AQ13" s="53">
        <f t="shared" ref="AQ13:AQ76" si="4">+AP13-Q13</f>
        <v>-2.0463630789890885E-12</v>
      </c>
      <c r="AR13" s="291">
        <f>+IFERROR(((AP13/Q13)-1),0)</f>
        <v>-1.5543122344752192E-15</v>
      </c>
      <c r="AS13" s="66">
        <f t="array" ref="AS13:AS88">+TRANSPOSE('Sim_Dm_MIP(IxI)'!$D$94:$CA$94)</f>
        <v>349396.99999999942</v>
      </c>
      <c r="AT13" s="53">
        <f t="shared" ref="AT13:AT76" si="5">+AS13-R13</f>
        <v>-5.8207660913467407E-10</v>
      </c>
      <c r="AU13" s="291">
        <f>+IFERROR(((AS13/R13)-1),0)</f>
        <v>-1.6653345369377348E-15</v>
      </c>
    </row>
    <row r="14" spans="2:47" x14ac:dyDescent="0.25">
      <c r="B14" s="292" t="s">
        <v>1</v>
      </c>
      <c r="C14" s="458" t="s">
        <v>112</v>
      </c>
      <c r="D14" s="445"/>
      <c r="E14" s="61">
        <f>++SUM('MIP(IxI)_TFEVP'!CC10:CH10)</f>
        <v>25863.772346093421</v>
      </c>
      <c r="F14" s="48">
        <f>+'MIP(IxI)_TFEVP'!CC10</f>
        <v>23185.479703949499</v>
      </c>
      <c r="G14" s="48">
        <f>+'MIP(IxI)_TFEVP'!CD10</f>
        <v>0</v>
      </c>
      <c r="H14" s="48">
        <f>+'MIP(IxI)_TFEVP'!CE10</f>
        <v>0</v>
      </c>
      <c r="I14" s="48">
        <f>+'MIP(IxI)_TFEVP'!CF10</f>
        <v>1347.9128475438799</v>
      </c>
      <c r="J14" s="48">
        <f>+'MIP(IxI)_TFEVP'!CG10</f>
        <v>-141</v>
      </c>
      <c r="K14" s="55">
        <f>+'MIP(IxI)_TFEVP'!CH10</f>
        <v>1471.37979460004</v>
      </c>
      <c r="L14" s="51">
        <f>+'MIP(IxI)_TFEVP'!CI10</f>
        <v>246190</v>
      </c>
      <c r="M14" s="48">
        <v>24985</v>
      </c>
      <c r="N14" s="48">
        <v>11988.337703859101</v>
      </c>
      <c r="O14" s="48">
        <v>98774</v>
      </c>
      <c r="P14" s="48">
        <v>30474</v>
      </c>
      <c r="Q14" s="48">
        <v>979</v>
      </c>
      <c r="R14" s="82">
        <v>67321</v>
      </c>
      <c r="S14" s="51">
        <f t="shared" ref="S14:S77" si="6">+SUM(T14:Y14)</f>
        <v>25863.772346093421</v>
      </c>
      <c r="T14" s="48">
        <f>+'Sim_F(IxI)'!B4</f>
        <v>23185.479703949499</v>
      </c>
      <c r="U14" s="48">
        <f>+'Sim_F(IxI)'!C4</f>
        <v>0</v>
      </c>
      <c r="V14" s="48">
        <f>+'Sim_F(IxI)'!D4</f>
        <v>0</v>
      </c>
      <c r="W14" s="48">
        <f>+'Sim_F(IxI)'!E4</f>
        <v>1347.9128475438799</v>
      </c>
      <c r="X14" s="48">
        <f>+'Sim_F(IxI)'!F4</f>
        <v>-141</v>
      </c>
      <c r="Y14" s="55">
        <f>+'Sim_F(IxI)'!G4</f>
        <v>1471.37979460004</v>
      </c>
      <c r="Z14" s="51">
        <v>246190.0000000002</v>
      </c>
      <c r="AA14" s="48">
        <f t="shared" ref="AA14:AA77" si="7">+Z14-L14</f>
        <v>0</v>
      </c>
      <c r="AB14" s="293">
        <f t="shared" ref="AB14:AB77" si="8">+IFERROR(((Z14/L14)-1),0)</f>
        <v>8.8817841970012523E-16</v>
      </c>
      <c r="AC14" s="61">
        <v>24985</v>
      </c>
      <c r="AD14" s="48">
        <f t="shared" si="0"/>
        <v>0</v>
      </c>
      <c r="AE14" s="293">
        <f t="shared" ref="AE14:AE77" si="9">+IFERROR(((AC14/M14)-1),0)</f>
        <v>0</v>
      </c>
      <c r="AF14" s="61">
        <v>11988.337703859117</v>
      </c>
      <c r="AG14" s="48">
        <f t="shared" si="1"/>
        <v>1.6370904631912708E-11</v>
      </c>
      <c r="AH14" s="293">
        <f t="shared" ref="AH14:AH77" si="10">+IFERROR(((AF14/N14)-1),0)</f>
        <v>1.3322676295501878E-15</v>
      </c>
      <c r="AI14" s="51">
        <v>98774.000000000146</v>
      </c>
      <c r="AJ14" s="48">
        <f t="shared" si="2"/>
        <v>1.4551915228366852E-10</v>
      </c>
      <c r="AK14" s="293">
        <f t="shared" ref="AK14:AK77" si="11">+IFERROR(((AI14/O14)-1),0)</f>
        <v>1.5543122344752192E-15</v>
      </c>
      <c r="AL14" s="61">
        <v>30474.000000000044</v>
      </c>
      <c r="AM14" s="48">
        <f t="shared" si="3"/>
        <v>4.3655745685100555E-11</v>
      </c>
      <c r="AN14" s="48">
        <f>+IFERROR(Sim_Demanda!$E14/Sim_Demanda!$K14*AM14,0)</f>
        <v>0</v>
      </c>
      <c r="AO14" s="293">
        <f t="shared" ref="AO14:AO77" si="12">+IFERROR(((AL14/P14)-1),0)</f>
        <v>1.3322676295501878E-15</v>
      </c>
      <c r="AP14" s="51">
        <v>979.00000000000136</v>
      </c>
      <c r="AQ14" s="48">
        <f t="shared" si="4"/>
        <v>1.3642420526593924E-12</v>
      </c>
      <c r="AR14" s="293">
        <f t="shared" ref="AR14:AR77" si="13">+IFERROR(((AP14/Q14)-1),0)</f>
        <v>1.3322676295501878E-15</v>
      </c>
      <c r="AS14" s="61">
        <v>67321.000000000102</v>
      </c>
      <c r="AT14" s="48">
        <f t="shared" si="5"/>
        <v>0</v>
      </c>
      <c r="AU14" s="293">
        <f t="shared" ref="AU14:AU77" si="14">+IFERROR(((AS14/R14)-1),0)</f>
        <v>1.5543122344752192E-15</v>
      </c>
    </row>
    <row r="15" spans="2:47" x14ac:dyDescent="0.25">
      <c r="B15" s="292" t="s">
        <v>2</v>
      </c>
      <c r="C15" s="444" t="s">
        <v>113</v>
      </c>
      <c r="D15" s="445"/>
      <c r="E15" s="61">
        <f>++SUM('MIP(IxI)_TFEVP'!CC11:CH11)</f>
        <v>713188.37525729241</v>
      </c>
      <c r="F15" s="48">
        <f>+'MIP(IxI)_TFEVP'!CC11</f>
        <v>662992.67120451003</v>
      </c>
      <c r="G15" s="48">
        <f>+'MIP(IxI)_TFEVP'!CD11</f>
        <v>0</v>
      </c>
      <c r="H15" s="48">
        <f>+'MIP(IxI)_TFEVP'!CE11</f>
        <v>0</v>
      </c>
      <c r="I15" s="48">
        <f>+'MIP(IxI)_TFEVP'!CF11</f>
        <v>1390.00015885535</v>
      </c>
      <c r="J15" s="48">
        <f>+'MIP(IxI)_TFEVP'!CG11</f>
        <v>0</v>
      </c>
      <c r="K15" s="55">
        <f>+'MIP(IxI)_TFEVP'!CH11</f>
        <v>48805.703893926999</v>
      </c>
      <c r="L15" s="51">
        <f>+'MIP(IxI)_TFEVP'!CI11</f>
        <v>835426</v>
      </c>
      <c r="M15" s="48">
        <v>100397</v>
      </c>
      <c r="N15" s="48">
        <v>23021.7481391193</v>
      </c>
      <c r="O15" s="48">
        <v>478945</v>
      </c>
      <c r="P15" s="48">
        <v>81136</v>
      </c>
      <c r="Q15" s="48">
        <v>357</v>
      </c>
      <c r="R15" s="82">
        <v>397452</v>
      </c>
      <c r="S15" s="51">
        <f t="shared" si="6"/>
        <v>713188.37525729241</v>
      </c>
      <c r="T15" s="48">
        <f>+'Sim_F(IxI)'!B5</f>
        <v>662992.67120451003</v>
      </c>
      <c r="U15" s="48">
        <f>+'Sim_F(IxI)'!C5</f>
        <v>0</v>
      </c>
      <c r="V15" s="48">
        <f>+'Sim_F(IxI)'!D5</f>
        <v>0</v>
      </c>
      <c r="W15" s="48">
        <f>+'Sim_F(IxI)'!E5</f>
        <v>1390.00015885535</v>
      </c>
      <c r="X15" s="48">
        <f>+'Sim_F(IxI)'!F5</f>
        <v>0</v>
      </c>
      <c r="Y15" s="55">
        <f>+'Sim_F(IxI)'!G5</f>
        <v>48805.703893926999</v>
      </c>
      <c r="Z15" s="51">
        <v>835425.99999999919</v>
      </c>
      <c r="AA15" s="48">
        <f t="shared" si="7"/>
        <v>0</v>
      </c>
      <c r="AB15" s="293">
        <f t="shared" si="8"/>
        <v>-9.9920072216264089E-16</v>
      </c>
      <c r="AC15" s="61">
        <v>100397</v>
      </c>
      <c r="AD15" s="48">
        <f t="shared" si="0"/>
        <v>0</v>
      </c>
      <c r="AE15" s="293">
        <f t="shared" si="9"/>
        <v>0</v>
      </c>
      <c r="AF15" s="61">
        <v>23021.748139119267</v>
      </c>
      <c r="AG15" s="48">
        <f t="shared" si="1"/>
        <v>-3.2741809263825417E-11</v>
      </c>
      <c r="AH15" s="293">
        <f t="shared" si="10"/>
        <v>-1.4432899320127035E-15</v>
      </c>
      <c r="AI15" s="51">
        <v>478944.99999999936</v>
      </c>
      <c r="AJ15" s="48">
        <f t="shared" si="2"/>
        <v>-6.4028427004814148E-10</v>
      </c>
      <c r="AK15" s="293">
        <f t="shared" si="11"/>
        <v>-1.3322676295501878E-15</v>
      </c>
      <c r="AL15" s="61">
        <v>81135.999999999884</v>
      </c>
      <c r="AM15" s="48">
        <f t="shared" si="3"/>
        <v>-1.1641532182693481E-10</v>
      </c>
      <c r="AN15" s="48">
        <f>+IFERROR(Sim_Demanda!$E15/Sim_Demanda!$K15*AM15,0)</f>
        <v>0</v>
      </c>
      <c r="AO15" s="293">
        <f t="shared" si="12"/>
        <v>-1.4432899320127035E-15</v>
      </c>
      <c r="AP15" s="51">
        <v>356.99999999999949</v>
      </c>
      <c r="AQ15" s="48">
        <f t="shared" si="4"/>
        <v>-5.1159076974727213E-13</v>
      </c>
      <c r="AR15" s="293">
        <f t="shared" si="13"/>
        <v>-1.4432899320127035E-15</v>
      </c>
      <c r="AS15" s="61">
        <v>397451.99999999948</v>
      </c>
      <c r="AT15" s="48">
        <f t="shared" si="5"/>
        <v>-5.2386894822120667E-10</v>
      </c>
      <c r="AU15" s="293">
        <f t="shared" si="14"/>
        <v>-1.3322676295501878E-15</v>
      </c>
    </row>
    <row r="16" spans="2:47" x14ac:dyDescent="0.25">
      <c r="B16" s="292" t="s">
        <v>3</v>
      </c>
      <c r="C16" s="444" t="s">
        <v>114</v>
      </c>
      <c r="D16" s="445"/>
      <c r="E16" s="61">
        <f>++SUM('MIP(IxI)_TFEVP'!CC12:CH12)</f>
        <v>78263.425001009804</v>
      </c>
      <c r="F16" s="48">
        <f>+'MIP(IxI)_TFEVP'!CC12</f>
        <v>77115.714986739302</v>
      </c>
      <c r="G16" s="48">
        <f>+'MIP(IxI)_TFEVP'!CD12</f>
        <v>0</v>
      </c>
      <c r="H16" s="48">
        <f>+'MIP(IxI)_TFEVP'!CE12</f>
        <v>0</v>
      </c>
      <c r="I16" s="48">
        <f>+'MIP(IxI)_TFEVP'!CF12</f>
        <v>1138.9394490484699</v>
      </c>
      <c r="J16" s="48">
        <f>+'MIP(IxI)_TFEVP'!CG12</f>
        <v>0</v>
      </c>
      <c r="K16" s="55">
        <f>+'MIP(IxI)_TFEVP'!CH12</f>
        <v>8.7705652220341808</v>
      </c>
      <c r="L16" s="51">
        <f>+'MIP(IxI)_TFEVP'!CI12</f>
        <v>220251</v>
      </c>
      <c r="M16" s="48">
        <v>7127</v>
      </c>
      <c r="N16" s="48">
        <v>7961.9870782190901</v>
      </c>
      <c r="O16" s="48">
        <v>86843</v>
      </c>
      <c r="P16" s="48">
        <v>29187</v>
      </c>
      <c r="Q16" s="48">
        <v>2006</v>
      </c>
      <c r="R16" s="82">
        <v>55650</v>
      </c>
      <c r="S16" s="51">
        <f t="shared" si="6"/>
        <v>78263.425001009804</v>
      </c>
      <c r="T16" s="48">
        <f>+'Sim_F(IxI)'!B6</f>
        <v>77115.714986739302</v>
      </c>
      <c r="U16" s="48">
        <f>+'Sim_F(IxI)'!C6</f>
        <v>0</v>
      </c>
      <c r="V16" s="48">
        <f>+'Sim_F(IxI)'!D6</f>
        <v>0</v>
      </c>
      <c r="W16" s="48">
        <f>+'Sim_F(IxI)'!E6</f>
        <v>1138.9394490484699</v>
      </c>
      <c r="X16" s="48">
        <f>+'Sim_F(IxI)'!F6</f>
        <v>0</v>
      </c>
      <c r="Y16" s="55">
        <f>+'Sim_F(IxI)'!G6</f>
        <v>8.7705652220341808</v>
      </c>
      <c r="Z16" s="51">
        <v>220251.00000000038</v>
      </c>
      <c r="AA16" s="48">
        <f t="shared" si="7"/>
        <v>3.7834979593753815E-10</v>
      </c>
      <c r="AB16" s="293">
        <f t="shared" si="8"/>
        <v>1.7763568394002505E-15</v>
      </c>
      <c r="AC16" s="61">
        <v>7127</v>
      </c>
      <c r="AD16" s="48">
        <f t="shared" si="0"/>
        <v>0</v>
      </c>
      <c r="AE16" s="293">
        <f t="shared" si="9"/>
        <v>0</v>
      </c>
      <c r="AF16" s="61">
        <v>7961.9870782191038</v>
      </c>
      <c r="AG16" s="48">
        <f t="shared" si="1"/>
        <v>1.3642420526593924E-11</v>
      </c>
      <c r="AH16" s="293">
        <f t="shared" si="10"/>
        <v>1.7763568394002505E-15</v>
      </c>
      <c r="AI16" s="51">
        <v>86843.000000000146</v>
      </c>
      <c r="AJ16" s="48">
        <f t="shared" si="2"/>
        <v>1.4551915228366852E-10</v>
      </c>
      <c r="AK16" s="293">
        <f t="shared" si="11"/>
        <v>1.7763568394002505E-15</v>
      </c>
      <c r="AL16" s="61">
        <v>29187.000000000047</v>
      </c>
      <c r="AM16" s="48">
        <f t="shared" si="3"/>
        <v>4.7293724492192268E-11</v>
      </c>
      <c r="AN16" s="48">
        <f>+IFERROR(Sim_Demanda!$E16/Sim_Demanda!$K16*AM16,0)</f>
        <v>0</v>
      </c>
      <c r="AO16" s="293">
        <f t="shared" si="12"/>
        <v>1.5543122344752192E-15</v>
      </c>
      <c r="AP16" s="51">
        <v>2006.0000000000036</v>
      </c>
      <c r="AQ16" s="48">
        <f t="shared" si="4"/>
        <v>3.637978807091713E-12</v>
      </c>
      <c r="AR16" s="293">
        <f t="shared" si="13"/>
        <v>1.7763568394002505E-15</v>
      </c>
      <c r="AS16" s="61">
        <v>55650.000000000102</v>
      </c>
      <c r="AT16" s="48">
        <f t="shared" si="5"/>
        <v>1.0186340659856796E-10</v>
      </c>
      <c r="AU16" s="293">
        <f t="shared" si="14"/>
        <v>1.7763568394002505E-15</v>
      </c>
    </row>
    <row r="17" spans="2:47" x14ac:dyDescent="0.25">
      <c r="B17" s="292" t="s">
        <v>4</v>
      </c>
      <c r="C17" s="444" t="s">
        <v>115</v>
      </c>
      <c r="D17" s="445"/>
      <c r="E17" s="61">
        <f>++SUM('MIP(IxI)_TFEVP'!CC13:CH13)</f>
        <v>5038641.5020382125</v>
      </c>
      <c r="F17" s="48">
        <f>+'MIP(IxI)_TFEVP'!CC13</f>
        <v>1214129.8772668999</v>
      </c>
      <c r="G17" s="48">
        <f>+'MIP(IxI)_TFEVP'!CD13</f>
        <v>0</v>
      </c>
      <c r="H17" s="48">
        <f>+'MIP(IxI)_TFEVP'!CE13</f>
        <v>0</v>
      </c>
      <c r="I17" s="48">
        <f>+'MIP(IxI)_TFEVP'!CF13</f>
        <v>9160.6037645567594</v>
      </c>
      <c r="J17" s="48">
        <f>+'MIP(IxI)_TFEVP'!CG13</f>
        <v>-1844.2397451439599</v>
      </c>
      <c r="K17" s="55">
        <f>+'MIP(IxI)_TFEVP'!CH13</f>
        <v>3817195.2607518998</v>
      </c>
      <c r="L17" s="51">
        <f>+'MIP(IxI)_TFEVP'!CI13</f>
        <v>5187418</v>
      </c>
      <c r="M17" s="48">
        <v>273909</v>
      </c>
      <c r="N17" s="48">
        <v>458966.14678800001</v>
      </c>
      <c r="O17" s="48">
        <v>2620144</v>
      </c>
      <c r="P17" s="48">
        <v>989262</v>
      </c>
      <c r="Q17" s="48">
        <v>10805</v>
      </c>
      <c r="R17" s="82">
        <v>1620077</v>
      </c>
      <c r="S17" s="51">
        <f t="shared" si="6"/>
        <v>5038641.5020382125</v>
      </c>
      <c r="T17" s="48">
        <f>+'Sim_F(IxI)'!B7</f>
        <v>1214129.8772668999</v>
      </c>
      <c r="U17" s="48">
        <f>+'Sim_F(IxI)'!C7</f>
        <v>0</v>
      </c>
      <c r="V17" s="48">
        <f>+'Sim_F(IxI)'!D7</f>
        <v>0</v>
      </c>
      <c r="W17" s="48">
        <f>+'Sim_F(IxI)'!E7</f>
        <v>9160.6037645567594</v>
      </c>
      <c r="X17" s="48">
        <f>+'Sim_F(IxI)'!F7</f>
        <v>-1844.2397451439599</v>
      </c>
      <c r="Y17" s="55">
        <f>+'Sim_F(IxI)'!G7</f>
        <v>3817195.2607518998</v>
      </c>
      <c r="Z17" s="51">
        <v>5187417.9999999953</v>
      </c>
      <c r="AA17" s="48">
        <f t="shared" si="7"/>
        <v>0</v>
      </c>
      <c r="AB17" s="293">
        <f t="shared" si="8"/>
        <v>-8.8817841970012523E-16</v>
      </c>
      <c r="AC17" s="61">
        <v>273909</v>
      </c>
      <c r="AD17" s="48">
        <f t="shared" si="0"/>
        <v>0</v>
      </c>
      <c r="AE17" s="293">
        <f t="shared" si="9"/>
        <v>0</v>
      </c>
      <c r="AF17" s="61">
        <v>458966.14678799972</v>
      </c>
      <c r="AG17" s="48">
        <f t="shared" si="1"/>
        <v>0</v>
      </c>
      <c r="AH17" s="293">
        <f t="shared" si="10"/>
        <v>-6.6613381477509392E-16</v>
      </c>
      <c r="AI17" s="51">
        <v>2620143.9999999981</v>
      </c>
      <c r="AJ17" s="48">
        <f t="shared" si="2"/>
        <v>0</v>
      </c>
      <c r="AK17" s="293">
        <f t="shared" si="11"/>
        <v>-6.6613381477509392E-16</v>
      </c>
      <c r="AL17" s="61">
        <v>989261.99999999919</v>
      </c>
      <c r="AM17" s="48">
        <f t="shared" si="3"/>
        <v>0</v>
      </c>
      <c r="AN17" s="48">
        <f>+IFERROR(Sim_Demanda!$E17/Sim_Demanda!$K17*AM17,0)</f>
        <v>0</v>
      </c>
      <c r="AO17" s="293">
        <f t="shared" si="12"/>
        <v>-7.7715611723760958E-16</v>
      </c>
      <c r="AP17" s="51">
        <v>10804.999999999993</v>
      </c>
      <c r="AQ17" s="48">
        <f t="shared" si="4"/>
        <v>0</v>
      </c>
      <c r="AR17" s="293">
        <f t="shared" si="13"/>
        <v>-6.6613381477509392E-16</v>
      </c>
      <c r="AS17" s="61">
        <v>1620076.9999999988</v>
      </c>
      <c r="AT17" s="48">
        <f t="shared" si="5"/>
        <v>0</v>
      </c>
      <c r="AU17" s="293">
        <f t="shared" si="14"/>
        <v>-6.6613381477509392E-16</v>
      </c>
    </row>
    <row r="18" spans="2:47" x14ac:dyDescent="0.25">
      <c r="B18" s="292" t="s">
        <v>5</v>
      </c>
      <c r="C18" s="444" t="s">
        <v>116</v>
      </c>
      <c r="D18" s="445"/>
      <c r="E18" s="61">
        <f>++SUM('MIP(IxI)_TFEVP'!CC14:CH14)</f>
        <v>1222566.3452313528</v>
      </c>
      <c r="F18" s="48">
        <f>+'MIP(IxI)_TFEVP'!CC14</f>
        <v>117880.128659446</v>
      </c>
      <c r="G18" s="48">
        <f>+'MIP(IxI)_TFEVP'!CD14</f>
        <v>0</v>
      </c>
      <c r="H18" s="48">
        <f>+'MIP(IxI)_TFEVP'!CE14</f>
        <v>0</v>
      </c>
      <c r="I18" s="48">
        <f>+'MIP(IxI)_TFEVP'!CF14</f>
        <v>153312.38695397499</v>
      </c>
      <c r="J18" s="48">
        <f>+'MIP(IxI)_TFEVP'!CG14</f>
        <v>0</v>
      </c>
      <c r="K18" s="55">
        <f>+'MIP(IxI)_TFEVP'!CH14</f>
        <v>951373.82961793197</v>
      </c>
      <c r="L18" s="51">
        <f>+'MIP(IxI)_TFEVP'!CI14</f>
        <v>1367678</v>
      </c>
      <c r="M18" s="48">
        <v>74653</v>
      </c>
      <c r="N18" s="48">
        <v>20967.891217661301</v>
      </c>
      <c r="O18" s="48">
        <v>756860</v>
      </c>
      <c r="P18" s="48">
        <v>483854</v>
      </c>
      <c r="Q18" s="48">
        <v>5697</v>
      </c>
      <c r="R18" s="82">
        <v>267309</v>
      </c>
      <c r="S18" s="51">
        <f t="shared" si="6"/>
        <v>1222566.3452313528</v>
      </c>
      <c r="T18" s="48">
        <f>+'Sim_F(IxI)'!B8</f>
        <v>117880.128659446</v>
      </c>
      <c r="U18" s="48">
        <f>+'Sim_F(IxI)'!C8</f>
        <v>0</v>
      </c>
      <c r="V18" s="48">
        <f>+'Sim_F(IxI)'!D8</f>
        <v>0</v>
      </c>
      <c r="W18" s="48">
        <f>+'Sim_F(IxI)'!E8</f>
        <v>153312.38695397499</v>
      </c>
      <c r="X18" s="48">
        <f>+'Sim_F(IxI)'!F8</f>
        <v>0</v>
      </c>
      <c r="Y18" s="55">
        <f>+'Sim_F(IxI)'!G8</f>
        <v>951373.82961793197</v>
      </c>
      <c r="Z18" s="51">
        <v>1367677.9999999991</v>
      </c>
      <c r="AA18" s="48">
        <f t="shared" si="7"/>
        <v>0</v>
      </c>
      <c r="AB18" s="293">
        <f t="shared" si="8"/>
        <v>-6.6613381477509392E-16</v>
      </c>
      <c r="AC18" s="61">
        <v>74653</v>
      </c>
      <c r="AD18" s="48">
        <f t="shared" si="0"/>
        <v>0</v>
      </c>
      <c r="AE18" s="293">
        <f t="shared" si="9"/>
        <v>0</v>
      </c>
      <c r="AF18" s="61">
        <v>20967.891217661287</v>
      </c>
      <c r="AG18" s="48">
        <f t="shared" si="1"/>
        <v>0</v>
      </c>
      <c r="AH18" s="293">
        <f t="shared" si="10"/>
        <v>-6.6613381477509392E-16</v>
      </c>
      <c r="AI18" s="51">
        <v>756859.99999999953</v>
      </c>
      <c r="AJ18" s="48">
        <f t="shared" si="2"/>
        <v>0</v>
      </c>
      <c r="AK18" s="293">
        <f t="shared" si="11"/>
        <v>-6.6613381477509392E-16</v>
      </c>
      <c r="AL18" s="61">
        <v>483853.99999999965</v>
      </c>
      <c r="AM18" s="48">
        <f t="shared" si="3"/>
        <v>0</v>
      </c>
      <c r="AN18" s="48">
        <f>+IFERROR(Sim_Demanda!$E18/Sim_Demanda!$K18*AM18,0)</f>
        <v>0</v>
      </c>
      <c r="AO18" s="293">
        <f t="shared" si="12"/>
        <v>-7.7715611723760958E-16</v>
      </c>
      <c r="AP18" s="51">
        <v>5696.9999999999964</v>
      </c>
      <c r="AQ18" s="48">
        <f t="shared" si="4"/>
        <v>0</v>
      </c>
      <c r="AR18" s="293">
        <f t="shared" si="13"/>
        <v>-6.6613381477509392E-16</v>
      </c>
      <c r="AS18" s="61">
        <v>267308.99999999983</v>
      </c>
      <c r="AT18" s="48">
        <f t="shared" si="5"/>
        <v>0</v>
      </c>
      <c r="AU18" s="293">
        <f t="shared" si="14"/>
        <v>-6.6613381477509392E-16</v>
      </c>
    </row>
    <row r="19" spans="2:47" x14ac:dyDescent="0.25">
      <c r="B19" s="292" t="s">
        <v>6</v>
      </c>
      <c r="C19" s="444" t="s">
        <v>117</v>
      </c>
      <c r="D19" s="445"/>
      <c r="E19" s="61">
        <f>++SUM('MIP(IxI)_TFEVP'!CC15:CH15)</f>
        <v>16350.652082372937</v>
      </c>
      <c r="F19" s="48">
        <f>+'MIP(IxI)_TFEVP'!CC15</f>
        <v>14324.532230720301</v>
      </c>
      <c r="G19" s="48">
        <f>+'MIP(IxI)_TFEVP'!CD15</f>
        <v>0</v>
      </c>
      <c r="H19" s="48">
        <f>+'MIP(IxI)_TFEVP'!CE15</f>
        <v>0</v>
      </c>
      <c r="I19" s="48">
        <f>+'MIP(IxI)_TFEVP'!CF15</f>
        <v>1911.4008376383599</v>
      </c>
      <c r="J19" s="48">
        <f>+'MIP(IxI)_TFEVP'!CG15</f>
        <v>0</v>
      </c>
      <c r="K19" s="55">
        <f>+'MIP(IxI)_TFEVP'!CH15</f>
        <v>114.719014014278</v>
      </c>
      <c r="L19" s="51">
        <f>+'MIP(IxI)_TFEVP'!CI15</f>
        <v>447472</v>
      </c>
      <c r="M19" s="48">
        <v>12599</v>
      </c>
      <c r="N19" s="48">
        <v>44596.868926884301</v>
      </c>
      <c r="O19" s="48">
        <v>205917</v>
      </c>
      <c r="P19" s="48">
        <v>78129</v>
      </c>
      <c r="Q19" s="48">
        <v>1722</v>
      </c>
      <c r="R19" s="82">
        <v>126066</v>
      </c>
      <c r="S19" s="51">
        <f t="shared" si="6"/>
        <v>16350.652082372937</v>
      </c>
      <c r="T19" s="48">
        <f>+'Sim_F(IxI)'!B9</f>
        <v>14324.532230720301</v>
      </c>
      <c r="U19" s="48">
        <f>+'Sim_F(IxI)'!C9</f>
        <v>0</v>
      </c>
      <c r="V19" s="48">
        <f>+'Sim_F(IxI)'!D9</f>
        <v>0</v>
      </c>
      <c r="W19" s="48">
        <f>+'Sim_F(IxI)'!E9</f>
        <v>1911.4008376383599</v>
      </c>
      <c r="X19" s="48">
        <f>+'Sim_F(IxI)'!F9</f>
        <v>0</v>
      </c>
      <c r="Y19" s="55">
        <f>+'Sim_F(IxI)'!G9</f>
        <v>114.719014014278</v>
      </c>
      <c r="Z19" s="51">
        <v>447472.00000000058</v>
      </c>
      <c r="AA19" s="48">
        <f t="shared" si="7"/>
        <v>5.8207660913467407E-10</v>
      </c>
      <c r="AB19" s="293">
        <f t="shared" si="8"/>
        <v>1.3322676295501878E-15</v>
      </c>
      <c r="AC19" s="61">
        <v>12599</v>
      </c>
      <c r="AD19" s="48">
        <f t="shared" si="0"/>
        <v>0</v>
      </c>
      <c r="AE19" s="293">
        <f t="shared" si="9"/>
        <v>0</v>
      </c>
      <c r="AF19" s="61">
        <v>44596.868926884337</v>
      </c>
      <c r="AG19" s="48">
        <f t="shared" si="1"/>
        <v>0</v>
      </c>
      <c r="AH19" s="293">
        <f t="shared" si="10"/>
        <v>8.8817841970012523E-16</v>
      </c>
      <c r="AI19" s="51">
        <v>205917.00000000017</v>
      </c>
      <c r="AJ19" s="48">
        <f t="shared" si="2"/>
        <v>0</v>
      </c>
      <c r="AK19" s="293">
        <f t="shared" si="11"/>
        <v>8.8817841970012523E-16</v>
      </c>
      <c r="AL19" s="61">
        <v>78129.000000000073</v>
      </c>
      <c r="AM19" s="48">
        <f t="shared" si="3"/>
        <v>0</v>
      </c>
      <c r="AN19" s="48">
        <f>+IFERROR(Sim_Demanda!$E19/Sim_Demanda!$K19*AM19,0)</f>
        <v>0</v>
      </c>
      <c r="AO19" s="293">
        <f t="shared" si="12"/>
        <v>8.8817841970012523E-16</v>
      </c>
      <c r="AP19" s="51">
        <v>1722.0000000000016</v>
      </c>
      <c r="AQ19" s="48">
        <f t="shared" si="4"/>
        <v>0</v>
      </c>
      <c r="AR19" s="293">
        <f t="shared" si="13"/>
        <v>8.8817841970012523E-16</v>
      </c>
      <c r="AS19" s="61">
        <v>126066.00000000012</v>
      </c>
      <c r="AT19" s="48">
        <f t="shared" si="5"/>
        <v>1.1641532182693481E-10</v>
      </c>
      <c r="AU19" s="293">
        <f t="shared" si="14"/>
        <v>8.8817841970012523E-16</v>
      </c>
    </row>
    <row r="20" spans="2:47" x14ac:dyDescent="0.25">
      <c r="B20" s="292" t="s">
        <v>7</v>
      </c>
      <c r="C20" s="444" t="s">
        <v>118</v>
      </c>
      <c r="D20" s="445"/>
      <c r="E20" s="61">
        <f>++SUM('MIP(IxI)_TFEVP'!CC16:CH16)</f>
        <v>862572.22832023446</v>
      </c>
      <c r="F20" s="48">
        <f>+'MIP(IxI)_TFEVP'!CC16</f>
        <v>5982.3617428871703</v>
      </c>
      <c r="G20" s="48">
        <f>+'MIP(IxI)_TFEVP'!CD16</f>
        <v>0</v>
      </c>
      <c r="H20" s="48">
        <f>+'MIP(IxI)_TFEVP'!CE16</f>
        <v>0</v>
      </c>
      <c r="I20" s="48">
        <f>+'MIP(IxI)_TFEVP'!CF16</f>
        <v>5670.9217118695497</v>
      </c>
      <c r="J20" s="48">
        <f>+'MIP(IxI)_TFEVP'!CG16</f>
        <v>3570.6853008787598</v>
      </c>
      <c r="K20" s="55">
        <f>+'MIP(IxI)_TFEVP'!CH16</f>
        <v>847348.25956459902</v>
      </c>
      <c r="L20" s="51">
        <f>+'MIP(IxI)_TFEVP'!CI16</f>
        <v>1017100</v>
      </c>
      <c r="M20" s="48">
        <v>136866</v>
      </c>
      <c r="N20" s="48">
        <v>54496.2872820509</v>
      </c>
      <c r="O20" s="48">
        <v>622111</v>
      </c>
      <c r="P20" s="48">
        <v>95362</v>
      </c>
      <c r="Q20" s="48">
        <v>981</v>
      </c>
      <c r="R20" s="82">
        <v>525768</v>
      </c>
      <c r="S20" s="51">
        <f t="shared" si="6"/>
        <v>862572.22832023446</v>
      </c>
      <c r="T20" s="48">
        <f>+'Sim_F(IxI)'!B10</f>
        <v>5982.3617428871703</v>
      </c>
      <c r="U20" s="48">
        <f>+'Sim_F(IxI)'!C10</f>
        <v>0</v>
      </c>
      <c r="V20" s="48">
        <f>+'Sim_F(IxI)'!D10</f>
        <v>0</v>
      </c>
      <c r="W20" s="48">
        <f>+'Sim_F(IxI)'!E10</f>
        <v>5670.9217118695497</v>
      </c>
      <c r="X20" s="48">
        <f>+'Sim_F(IxI)'!F10</f>
        <v>3570.6853008787598</v>
      </c>
      <c r="Y20" s="55">
        <f>+'Sim_F(IxI)'!G10</f>
        <v>847348.25956459902</v>
      </c>
      <c r="Z20" s="51">
        <v>1017100.0000000009</v>
      </c>
      <c r="AA20" s="48">
        <f t="shared" si="7"/>
        <v>9.3132257461547852E-10</v>
      </c>
      <c r="AB20" s="293">
        <f t="shared" si="8"/>
        <v>8.8817841970012523E-16</v>
      </c>
      <c r="AC20" s="61">
        <v>136866</v>
      </c>
      <c r="AD20" s="48">
        <f t="shared" si="0"/>
        <v>0</v>
      </c>
      <c r="AE20" s="293">
        <f t="shared" si="9"/>
        <v>0</v>
      </c>
      <c r="AF20" s="61">
        <v>54496.287282050958</v>
      </c>
      <c r="AG20" s="48">
        <f t="shared" si="1"/>
        <v>5.8207660913467407E-11</v>
      </c>
      <c r="AH20" s="293">
        <f t="shared" si="10"/>
        <v>1.1102230246251565E-15</v>
      </c>
      <c r="AI20" s="51">
        <v>622111.0000000007</v>
      </c>
      <c r="AJ20" s="48">
        <f t="shared" si="2"/>
        <v>0</v>
      </c>
      <c r="AK20" s="293">
        <f t="shared" si="11"/>
        <v>1.1102230246251565E-15</v>
      </c>
      <c r="AL20" s="61">
        <v>95362.000000000102</v>
      </c>
      <c r="AM20" s="48">
        <f t="shared" si="3"/>
        <v>0</v>
      </c>
      <c r="AN20" s="48">
        <f>+IFERROR(Sim_Demanda!$E20/Sim_Demanda!$K20*AM20,0)</f>
        <v>0</v>
      </c>
      <c r="AO20" s="293">
        <f t="shared" si="12"/>
        <v>1.1102230246251565E-15</v>
      </c>
      <c r="AP20" s="51">
        <v>981.00000000000114</v>
      </c>
      <c r="AQ20" s="48">
        <f t="shared" si="4"/>
        <v>1.1368683772161603E-12</v>
      </c>
      <c r="AR20" s="293">
        <f t="shared" si="13"/>
        <v>1.1102230246251565E-15</v>
      </c>
      <c r="AS20" s="61">
        <v>525768.00000000058</v>
      </c>
      <c r="AT20" s="48">
        <f t="shared" si="5"/>
        <v>0</v>
      </c>
      <c r="AU20" s="293">
        <f t="shared" si="14"/>
        <v>1.1102230246251565E-15</v>
      </c>
    </row>
    <row r="21" spans="2:47" x14ac:dyDescent="0.25">
      <c r="B21" s="292" t="s">
        <v>8</v>
      </c>
      <c r="C21" s="444" t="s">
        <v>119</v>
      </c>
      <c r="D21" s="445"/>
      <c r="E21" s="61">
        <f>++SUM('MIP(IxI)_TFEVP'!CC17:CH17)</f>
        <v>17213.961021825249</v>
      </c>
      <c r="F21" s="48">
        <f>+'MIP(IxI)_TFEVP'!CC17</f>
        <v>14559.908717231299</v>
      </c>
      <c r="G21" s="48">
        <f>+'MIP(IxI)_TFEVP'!CD17</f>
        <v>0</v>
      </c>
      <c r="H21" s="48">
        <f>+'MIP(IxI)_TFEVP'!CE17</f>
        <v>0</v>
      </c>
      <c r="I21" s="48">
        <f>+'MIP(IxI)_TFEVP'!CF17</f>
        <v>2633.7705796366899</v>
      </c>
      <c r="J21" s="48">
        <f>+'MIP(IxI)_TFEVP'!CG17</f>
        <v>0</v>
      </c>
      <c r="K21" s="55">
        <f>+'MIP(IxI)_TFEVP'!CH17</f>
        <v>20.281724957263499</v>
      </c>
      <c r="L21" s="51">
        <f>+'MIP(IxI)_TFEVP'!CI17</f>
        <v>640778</v>
      </c>
      <c r="M21" s="48">
        <v>29412</v>
      </c>
      <c r="N21" s="48">
        <v>2818.7097020604801</v>
      </c>
      <c r="O21" s="48">
        <v>387355</v>
      </c>
      <c r="P21" s="48">
        <v>115526</v>
      </c>
      <c r="Q21" s="48">
        <v>1597</v>
      </c>
      <c r="R21" s="82">
        <v>270232</v>
      </c>
      <c r="S21" s="51">
        <f t="shared" si="6"/>
        <v>17213.961021825249</v>
      </c>
      <c r="T21" s="48">
        <f>+'Sim_F(IxI)'!B11</f>
        <v>14559.908717231299</v>
      </c>
      <c r="U21" s="48">
        <f>+'Sim_F(IxI)'!C11</f>
        <v>0</v>
      </c>
      <c r="V21" s="48">
        <f>+'Sim_F(IxI)'!D11</f>
        <v>0</v>
      </c>
      <c r="W21" s="48">
        <f>+'Sim_F(IxI)'!E11</f>
        <v>2633.7705796366899</v>
      </c>
      <c r="X21" s="48">
        <f>+'Sim_F(IxI)'!F11</f>
        <v>0</v>
      </c>
      <c r="Y21" s="55">
        <f>+'Sim_F(IxI)'!G11</f>
        <v>20.281724957263499</v>
      </c>
      <c r="Z21" s="51">
        <v>640778</v>
      </c>
      <c r="AA21" s="48">
        <f t="shared" si="7"/>
        <v>0</v>
      </c>
      <c r="AB21" s="293">
        <f t="shared" si="8"/>
        <v>0</v>
      </c>
      <c r="AC21" s="61">
        <v>29412</v>
      </c>
      <c r="AD21" s="48">
        <f t="shared" si="0"/>
        <v>0</v>
      </c>
      <c r="AE21" s="293">
        <f t="shared" si="9"/>
        <v>0</v>
      </c>
      <c r="AF21" s="61">
        <v>2818.7097020604801</v>
      </c>
      <c r="AG21" s="48">
        <f t="shared" si="1"/>
        <v>0</v>
      </c>
      <c r="AH21" s="293">
        <f t="shared" si="10"/>
        <v>0</v>
      </c>
      <c r="AI21" s="51">
        <v>387355</v>
      </c>
      <c r="AJ21" s="48">
        <f t="shared" si="2"/>
        <v>0</v>
      </c>
      <c r="AK21" s="293">
        <f t="shared" si="11"/>
        <v>0</v>
      </c>
      <c r="AL21" s="61">
        <v>115526</v>
      </c>
      <c r="AM21" s="48">
        <f t="shared" si="3"/>
        <v>0</v>
      </c>
      <c r="AN21" s="48">
        <f>+IFERROR(Sim_Demanda!$E21/Sim_Demanda!$K21*AM21,0)</f>
        <v>0</v>
      </c>
      <c r="AO21" s="293">
        <f t="shared" si="12"/>
        <v>0</v>
      </c>
      <c r="AP21" s="51">
        <v>1597</v>
      </c>
      <c r="AQ21" s="48">
        <f t="shared" si="4"/>
        <v>0</v>
      </c>
      <c r="AR21" s="293">
        <f t="shared" si="13"/>
        <v>0</v>
      </c>
      <c r="AS21" s="61">
        <v>270232</v>
      </c>
      <c r="AT21" s="48">
        <f t="shared" si="5"/>
        <v>0</v>
      </c>
      <c r="AU21" s="293">
        <f t="shared" si="14"/>
        <v>0</v>
      </c>
    </row>
    <row r="22" spans="2:47" x14ac:dyDescent="0.25">
      <c r="B22" s="292" t="s">
        <v>9</v>
      </c>
      <c r="C22" s="444" t="s">
        <v>120</v>
      </c>
      <c r="D22" s="445"/>
      <c r="E22" s="61">
        <f>++SUM('MIP(IxI)_TFEVP'!CC18:CH18)</f>
        <v>1152032.5365226108</v>
      </c>
      <c r="F22" s="48">
        <f>+'MIP(IxI)_TFEVP'!CC18</f>
        <v>721298.65400608804</v>
      </c>
      <c r="G22" s="48">
        <f>+'MIP(IxI)_TFEVP'!CD18</f>
        <v>0</v>
      </c>
      <c r="H22" s="48">
        <f>+'MIP(IxI)_TFEVP'!CE18</f>
        <v>0</v>
      </c>
      <c r="I22" s="48">
        <f>+'MIP(IxI)_TFEVP'!CF18</f>
        <v>421175.14181052003</v>
      </c>
      <c r="J22" s="48">
        <f>+'MIP(IxI)_TFEVP'!CG18</f>
        <v>7525.87891072396</v>
      </c>
      <c r="K22" s="55">
        <f>+'MIP(IxI)_TFEVP'!CH18</f>
        <v>2032.8617952786899</v>
      </c>
      <c r="L22" s="51">
        <f>+'MIP(IxI)_TFEVP'!CI18</f>
        <v>2483153</v>
      </c>
      <c r="M22" s="48">
        <v>1488306.5</v>
      </c>
      <c r="N22" s="48">
        <v>37779.217172193101</v>
      </c>
      <c r="O22" s="48">
        <v>1060096</v>
      </c>
      <c r="P22" s="48">
        <v>333332</v>
      </c>
      <c r="Q22" s="48">
        <v>7421</v>
      </c>
      <c r="R22" s="82">
        <v>719343</v>
      </c>
      <c r="S22" s="51">
        <f t="shared" si="6"/>
        <v>1152032.5365226108</v>
      </c>
      <c r="T22" s="48">
        <f>+'Sim_F(IxI)'!B12</f>
        <v>721298.65400608804</v>
      </c>
      <c r="U22" s="48">
        <f>+'Sim_F(IxI)'!C12</f>
        <v>0</v>
      </c>
      <c r="V22" s="48">
        <f>+'Sim_F(IxI)'!D12</f>
        <v>0</v>
      </c>
      <c r="W22" s="48">
        <f>+'Sim_F(IxI)'!E12</f>
        <v>421175.14181052003</v>
      </c>
      <c r="X22" s="48">
        <f>+'Sim_F(IxI)'!F12</f>
        <v>7525.87891072396</v>
      </c>
      <c r="Y22" s="55">
        <f>+'Sim_F(IxI)'!G12</f>
        <v>2032.8617952786899</v>
      </c>
      <c r="Z22" s="51">
        <v>2483152.9999999953</v>
      </c>
      <c r="AA22" s="48">
        <f t="shared" si="7"/>
        <v>-4.6566128730773926E-9</v>
      </c>
      <c r="AB22" s="293">
        <f t="shared" si="8"/>
        <v>-1.8873791418627661E-15</v>
      </c>
      <c r="AC22" s="61">
        <v>1488306.5</v>
      </c>
      <c r="AD22" s="48">
        <f t="shared" si="0"/>
        <v>0</v>
      </c>
      <c r="AE22" s="293">
        <f t="shared" si="9"/>
        <v>0</v>
      </c>
      <c r="AF22" s="61">
        <v>37779.217172193021</v>
      </c>
      <c r="AG22" s="48">
        <f t="shared" si="1"/>
        <v>-8.0035533756017685E-11</v>
      </c>
      <c r="AH22" s="293">
        <f t="shared" si="10"/>
        <v>-2.1094237467877974E-15</v>
      </c>
      <c r="AI22" s="51">
        <v>1060095.9999999977</v>
      </c>
      <c r="AJ22" s="48">
        <f t="shared" si="2"/>
        <v>-2.3283064365386963E-9</v>
      </c>
      <c r="AK22" s="293">
        <f t="shared" si="11"/>
        <v>-2.2204460492503131E-15</v>
      </c>
      <c r="AL22" s="61">
        <v>333331.99999999924</v>
      </c>
      <c r="AM22" s="48">
        <f t="shared" si="3"/>
        <v>-7.5669959187507629E-10</v>
      </c>
      <c r="AN22" s="48">
        <f>+IFERROR(Sim_Demanda!$E22/Sim_Demanda!$K22*AM22,0)</f>
        <v>0</v>
      </c>
      <c r="AO22" s="293">
        <f t="shared" si="12"/>
        <v>-2.2204460492503131E-15</v>
      </c>
      <c r="AP22" s="51">
        <v>7420.9999999999827</v>
      </c>
      <c r="AQ22" s="48">
        <f t="shared" si="4"/>
        <v>-1.7280399333685637E-11</v>
      </c>
      <c r="AR22" s="293">
        <f t="shared" si="13"/>
        <v>-2.3314683517128287E-15</v>
      </c>
      <c r="AS22" s="61">
        <v>719342.99999999837</v>
      </c>
      <c r="AT22" s="48">
        <f t="shared" si="5"/>
        <v>-1.6298145055770874E-9</v>
      </c>
      <c r="AU22" s="293">
        <f t="shared" si="14"/>
        <v>-2.2204460492503131E-15</v>
      </c>
    </row>
    <row r="23" spans="2:47" x14ac:dyDescent="0.25">
      <c r="B23" s="292" t="s">
        <v>10</v>
      </c>
      <c r="C23" s="444" t="s">
        <v>121</v>
      </c>
      <c r="D23" s="445"/>
      <c r="E23" s="61">
        <f>++SUM('MIP(IxI)_TFEVP'!CC19:CH19)</f>
        <v>99393.608760438132</v>
      </c>
      <c r="F23" s="48">
        <f>+'MIP(IxI)_TFEVP'!CC19</f>
        <v>29811.000545036499</v>
      </c>
      <c r="G23" s="48">
        <f>+'MIP(IxI)_TFEVP'!CD19</f>
        <v>0</v>
      </c>
      <c r="H23" s="48">
        <f>+'MIP(IxI)_TFEVP'!CE19</f>
        <v>0</v>
      </c>
      <c r="I23" s="48">
        <f>+'MIP(IxI)_TFEVP'!CF19</f>
        <v>616.93629341641702</v>
      </c>
      <c r="J23" s="48">
        <f>+'MIP(IxI)_TFEVP'!CG19</f>
        <v>-33400.445555734797</v>
      </c>
      <c r="K23" s="55">
        <f>+'MIP(IxI)_TFEVP'!CH19</f>
        <v>102366.11747772001</v>
      </c>
      <c r="L23" s="51">
        <f>+'MIP(IxI)_TFEVP'!CI19</f>
        <v>462153</v>
      </c>
      <c r="M23" s="48">
        <v>24802</v>
      </c>
      <c r="N23" s="48">
        <v>18420.133661618602</v>
      </c>
      <c r="O23" s="48">
        <v>316332</v>
      </c>
      <c r="P23" s="48">
        <v>58500</v>
      </c>
      <c r="Q23" s="48">
        <v>590</v>
      </c>
      <c r="R23" s="82">
        <v>257242</v>
      </c>
      <c r="S23" s="51">
        <f t="shared" si="6"/>
        <v>99393.608760438132</v>
      </c>
      <c r="T23" s="48">
        <f>+'Sim_F(IxI)'!B13</f>
        <v>29811.000545036499</v>
      </c>
      <c r="U23" s="48">
        <f>+'Sim_F(IxI)'!C13</f>
        <v>0</v>
      </c>
      <c r="V23" s="48">
        <f>+'Sim_F(IxI)'!D13</f>
        <v>0</v>
      </c>
      <c r="W23" s="48">
        <f>+'Sim_F(IxI)'!E13</f>
        <v>616.93629341641702</v>
      </c>
      <c r="X23" s="48">
        <f>+'Sim_F(IxI)'!F13</f>
        <v>-33400.445555734797</v>
      </c>
      <c r="Y23" s="55">
        <f>+'Sim_F(IxI)'!G13</f>
        <v>102366.11747772001</v>
      </c>
      <c r="Z23" s="51">
        <v>462153.00000000023</v>
      </c>
      <c r="AA23" s="48">
        <f t="shared" si="7"/>
        <v>0</v>
      </c>
      <c r="AB23" s="293">
        <f t="shared" si="8"/>
        <v>4.4408920985006262E-16</v>
      </c>
      <c r="AC23" s="61">
        <v>24802</v>
      </c>
      <c r="AD23" s="48">
        <f t="shared" si="0"/>
        <v>0</v>
      </c>
      <c r="AE23" s="293">
        <f t="shared" si="9"/>
        <v>0</v>
      </c>
      <c r="AF23" s="61">
        <v>18420.133661618613</v>
      </c>
      <c r="AG23" s="48">
        <f t="shared" si="1"/>
        <v>0</v>
      </c>
      <c r="AH23" s="293">
        <f t="shared" si="10"/>
        <v>6.6613381477509392E-16</v>
      </c>
      <c r="AI23" s="51">
        <v>316332.00000000017</v>
      </c>
      <c r="AJ23" s="48">
        <f t="shared" si="2"/>
        <v>0</v>
      </c>
      <c r="AK23" s="293">
        <f t="shared" si="11"/>
        <v>4.4408920985006262E-16</v>
      </c>
      <c r="AL23" s="61">
        <v>58500.000000000036</v>
      </c>
      <c r="AM23" s="48">
        <f t="shared" si="3"/>
        <v>0</v>
      </c>
      <c r="AN23" s="48">
        <f>+IFERROR(Sim_Demanda!$E23/Sim_Demanda!$K23*AM23,0)</f>
        <v>0</v>
      </c>
      <c r="AO23" s="293">
        <f t="shared" si="12"/>
        <v>6.6613381477509392E-16</v>
      </c>
      <c r="AP23" s="51">
        <v>590.00000000000034</v>
      </c>
      <c r="AQ23" s="48">
        <f t="shared" si="4"/>
        <v>0</v>
      </c>
      <c r="AR23" s="293">
        <f t="shared" si="13"/>
        <v>6.6613381477509392E-16</v>
      </c>
      <c r="AS23" s="61">
        <v>257242.00000000015</v>
      </c>
      <c r="AT23" s="48">
        <f t="shared" si="5"/>
        <v>0</v>
      </c>
      <c r="AU23" s="293">
        <f t="shared" si="14"/>
        <v>6.6613381477509392E-16</v>
      </c>
    </row>
    <row r="24" spans="2:47" x14ac:dyDescent="0.25">
      <c r="B24" s="292" t="s">
        <v>11</v>
      </c>
      <c r="C24" s="444" t="s">
        <v>122</v>
      </c>
      <c r="D24" s="445"/>
      <c r="E24" s="61">
        <f>++SUM('MIP(IxI)_TFEVP'!CC20:CH20)</f>
        <v>1534593.4725111509</v>
      </c>
      <c r="F24" s="48">
        <f>+'MIP(IxI)_TFEVP'!CC20</f>
        <v>1429937.4439170801</v>
      </c>
      <c r="G24" s="48">
        <f>+'MIP(IxI)_TFEVP'!CD20</f>
        <v>0</v>
      </c>
      <c r="H24" s="48">
        <f>+'MIP(IxI)_TFEVP'!CE20</f>
        <v>0</v>
      </c>
      <c r="I24" s="48">
        <f>+'MIP(IxI)_TFEVP'!CF20</f>
        <v>1280.2552784286599</v>
      </c>
      <c r="J24" s="48">
        <f>+'MIP(IxI)_TFEVP'!CG20</f>
        <v>7.0481469852907797</v>
      </c>
      <c r="K24" s="55">
        <f>+'MIP(IxI)_TFEVP'!CH20</f>
        <v>103368.72516865699</v>
      </c>
      <c r="L24" s="51">
        <f>+'MIP(IxI)_TFEVP'!CI20</f>
        <v>5303558</v>
      </c>
      <c r="M24" s="48">
        <v>107136</v>
      </c>
      <c r="N24" s="48">
        <v>567897.64988017594</v>
      </c>
      <c r="O24" s="48">
        <v>1594242</v>
      </c>
      <c r="P24" s="48">
        <v>665932</v>
      </c>
      <c r="Q24" s="48">
        <v>19195</v>
      </c>
      <c r="R24" s="82">
        <v>909115</v>
      </c>
      <c r="S24" s="51">
        <f t="shared" si="6"/>
        <v>1534593.4725111509</v>
      </c>
      <c r="T24" s="48">
        <f>+'Sim_F(IxI)'!B14</f>
        <v>1429937.4439170801</v>
      </c>
      <c r="U24" s="48">
        <f>+'Sim_F(IxI)'!C14</f>
        <v>0</v>
      </c>
      <c r="V24" s="48">
        <f>+'Sim_F(IxI)'!D14</f>
        <v>0</v>
      </c>
      <c r="W24" s="48">
        <f>+'Sim_F(IxI)'!E14</f>
        <v>1280.2552784286599</v>
      </c>
      <c r="X24" s="48">
        <f>+'Sim_F(IxI)'!F14</f>
        <v>7.0481469852907797</v>
      </c>
      <c r="Y24" s="55">
        <f>+'Sim_F(IxI)'!G14</f>
        <v>103368.72516865699</v>
      </c>
      <c r="Z24" s="51">
        <v>5303558.0000000037</v>
      </c>
      <c r="AA24" s="48">
        <f t="shared" si="7"/>
        <v>0</v>
      </c>
      <c r="AB24" s="293">
        <f t="shared" si="8"/>
        <v>6.6613381477509392E-16</v>
      </c>
      <c r="AC24" s="61">
        <v>107136</v>
      </c>
      <c r="AD24" s="48">
        <f t="shared" si="0"/>
        <v>0</v>
      </c>
      <c r="AE24" s="293">
        <f t="shared" si="9"/>
        <v>0</v>
      </c>
      <c r="AF24" s="61">
        <v>567897.64988017594</v>
      </c>
      <c r="AG24" s="48">
        <f t="shared" si="1"/>
        <v>0</v>
      </c>
      <c r="AH24" s="293">
        <f t="shared" si="10"/>
        <v>0</v>
      </c>
      <c r="AI24" s="51">
        <v>1594242</v>
      </c>
      <c r="AJ24" s="48">
        <f t="shared" si="2"/>
        <v>0</v>
      </c>
      <c r="AK24" s="293">
        <f t="shared" si="11"/>
        <v>0</v>
      </c>
      <c r="AL24" s="61">
        <v>665932</v>
      </c>
      <c r="AM24" s="48">
        <f t="shared" si="3"/>
        <v>0</v>
      </c>
      <c r="AN24" s="48">
        <f>+IFERROR(Sim_Demanda!$E24/Sim_Demanda!$K24*AM24,0)</f>
        <v>0</v>
      </c>
      <c r="AO24" s="293">
        <f t="shared" si="12"/>
        <v>0</v>
      </c>
      <c r="AP24" s="51">
        <v>19195</v>
      </c>
      <c r="AQ24" s="48">
        <f t="shared" si="4"/>
        <v>0</v>
      </c>
      <c r="AR24" s="293">
        <f t="shared" si="13"/>
        <v>0</v>
      </c>
      <c r="AS24" s="61">
        <v>909115</v>
      </c>
      <c r="AT24" s="48">
        <f t="shared" si="5"/>
        <v>0</v>
      </c>
      <c r="AU24" s="293">
        <f t="shared" si="14"/>
        <v>0</v>
      </c>
    </row>
    <row r="25" spans="2:47" x14ac:dyDescent="0.25">
      <c r="B25" s="292" t="s">
        <v>12</v>
      </c>
      <c r="C25" s="444" t="s">
        <v>123</v>
      </c>
      <c r="D25" s="445"/>
      <c r="E25" s="61">
        <f>++SUM('MIP(IxI)_TFEVP'!CC21:CH21)</f>
        <v>0</v>
      </c>
      <c r="F25" s="48">
        <f>+'MIP(IxI)_TFEVP'!CC21</f>
        <v>0</v>
      </c>
      <c r="G25" s="48">
        <f>+'MIP(IxI)_TFEVP'!CD21</f>
        <v>0</v>
      </c>
      <c r="H25" s="48">
        <f>+'MIP(IxI)_TFEVP'!CE21</f>
        <v>0</v>
      </c>
      <c r="I25" s="48">
        <f>+'MIP(IxI)_TFEVP'!CF21</f>
        <v>0</v>
      </c>
      <c r="J25" s="48">
        <f>+'MIP(IxI)_TFEVP'!CG21</f>
        <v>0</v>
      </c>
      <c r="K25" s="55">
        <f>+'MIP(IxI)_TFEVP'!CH21</f>
        <v>0</v>
      </c>
      <c r="L25" s="51">
        <f>+'MIP(IxI)_TFEVP'!CI21</f>
        <v>3813581</v>
      </c>
      <c r="M25" s="48">
        <v>23207</v>
      </c>
      <c r="N25" s="48">
        <v>13123.151159369399</v>
      </c>
      <c r="O25" s="48">
        <v>2633410</v>
      </c>
      <c r="P25" s="48">
        <v>560253</v>
      </c>
      <c r="Q25" s="48">
        <v>156639</v>
      </c>
      <c r="R25" s="82">
        <v>1916518</v>
      </c>
      <c r="S25" s="51">
        <f t="shared" si="6"/>
        <v>0</v>
      </c>
      <c r="T25" s="48">
        <f>+'Sim_F(IxI)'!B15</f>
        <v>0</v>
      </c>
      <c r="U25" s="48">
        <f>+'Sim_F(IxI)'!C15</f>
        <v>0</v>
      </c>
      <c r="V25" s="48">
        <f>+'Sim_F(IxI)'!D15</f>
        <v>0</v>
      </c>
      <c r="W25" s="48">
        <f>+'Sim_F(IxI)'!E15</f>
        <v>0</v>
      </c>
      <c r="X25" s="48">
        <f>+'Sim_F(IxI)'!F15</f>
        <v>0</v>
      </c>
      <c r="Y25" s="55">
        <f>+'Sim_F(IxI)'!G15</f>
        <v>0</v>
      </c>
      <c r="Z25" s="51">
        <v>3813580.9999999963</v>
      </c>
      <c r="AA25" s="48">
        <f t="shared" si="7"/>
        <v>-3.7252902984619141E-9</v>
      </c>
      <c r="AB25" s="293">
        <f t="shared" si="8"/>
        <v>-9.9920072216264089E-16</v>
      </c>
      <c r="AC25" s="61">
        <v>23207</v>
      </c>
      <c r="AD25" s="48">
        <f t="shared" si="0"/>
        <v>0</v>
      </c>
      <c r="AE25" s="293">
        <f t="shared" si="9"/>
        <v>0</v>
      </c>
      <c r="AF25" s="61">
        <v>13123.151159369383</v>
      </c>
      <c r="AG25" s="48">
        <f t="shared" si="1"/>
        <v>-1.6370904631912708E-11</v>
      </c>
      <c r="AH25" s="293">
        <f t="shared" si="10"/>
        <v>-1.2212453270876722E-15</v>
      </c>
      <c r="AI25" s="51">
        <v>2633409.9999999967</v>
      </c>
      <c r="AJ25" s="48">
        <f t="shared" si="2"/>
        <v>0</v>
      </c>
      <c r="AK25" s="293">
        <f t="shared" si="11"/>
        <v>-1.2212453270876722E-15</v>
      </c>
      <c r="AL25" s="61">
        <v>560252.9999999993</v>
      </c>
      <c r="AM25" s="48">
        <f t="shared" si="3"/>
        <v>0</v>
      </c>
      <c r="AN25" s="48">
        <f>+IFERROR(Sim_Demanda!$E25/Sim_Demanda!$K25*AM25,0)</f>
        <v>0</v>
      </c>
      <c r="AO25" s="293">
        <f t="shared" si="12"/>
        <v>-1.2212453270876722E-15</v>
      </c>
      <c r="AP25" s="51">
        <v>156638.99999999983</v>
      </c>
      <c r="AQ25" s="48">
        <f t="shared" si="4"/>
        <v>0</v>
      </c>
      <c r="AR25" s="293">
        <f t="shared" si="13"/>
        <v>-1.1102230246251565E-15</v>
      </c>
      <c r="AS25" s="61">
        <v>1916517.9999999977</v>
      </c>
      <c r="AT25" s="48">
        <f t="shared" si="5"/>
        <v>-2.3283064365386963E-9</v>
      </c>
      <c r="AU25" s="293">
        <f t="shared" si="14"/>
        <v>-1.2212453270876722E-15</v>
      </c>
    </row>
    <row r="26" spans="2:47" x14ac:dyDescent="0.25">
      <c r="B26" s="292" t="s">
        <v>13</v>
      </c>
      <c r="C26" s="444" t="s">
        <v>124</v>
      </c>
      <c r="D26" s="445"/>
      <c r="E26" s="61">
        <f>++SUM('MIP(IxI)_TFEVP'!CC22:CH22)</f>
        <v>7347777.1270414889</v>
      </c>
      <c r="F26" s="48">
        <f>+'MIP(IxI)_TFEVP'!CC22</f>
        <v>56227.0762054894</v>
      </c>
      <c r="G26" s="48">
        <f>+'MIP(IxI)_TFEVP'!CD22</f>
        <v>0</v>
      </c>
      <c r="H26" s="48">
        <f>+'MIP(IxI)_TFEVP'!CE22</f>
        <v>0</v>
      </c>
      <c r="I26" s="48">
        <f>+'MIP(IxI)_TFEVP'!CF22</f>
        <v>0</v>
      </c>
      <c r="J26" s="48">
        <f>+'MIP(IxI)_TFEVP'!CG22</f>
        <v>12075</v>
      </c>
      <c r="K26" s="55">
        <f>+'MIP(IxI)_TFEVP'!CH22</f>
        <v>7279475.0508359997</v>
      </c>
      <c r="L26" s="51">
        <f>+'MIP(IxI)_TFEVP'!CI22</f>
        <v>8450177</v>
      </c>
      <c r="M26" s="48">
        <v>8554</v>
      </c>
      <c r="N26" s="48">
        <v>20651.5923776893</v>
      </c>
      <c r="O26" s="48">
        <v>4965936</v>
      </c>
      <c r="P26" s="48">
        <v>244428</v>
      </c>
      <c r="Q26" s="48">
        <v>6866</v>
      </c>
      <c r="R26" s="82">
        <v>4714642</v>
      </c>
      <c r="S26" s="51">
        <f t="shared" si="6"/>
        <v>7347777.1270414889</v>
      </c>
      <c r="T26" s="48">
        <f>+'Sim_F(IxI)'!B16</f>
        <v>56227.0762054894</v>
      </c>
      <c r="U26" s="48">
        <f>+'Sim_F(IxI)'!C16</f>
        <v>0</v>
      </c>
      <c r="V26" s="48">
        <f>+'Sim_F(IxI)'!D16</f>
        <v>0</v>
      </c>
      <c r="W26" s="48">
        <f>+'Sim_F(IxI)'!E16</f>
        <v>0</v>
      </c>
      <c r="X26" s="48">
        <f>+'Sim_F(IxI)'!F16</f>
        <v>12075</v>
      </c>
      <c r="Y26" s="55">
        <f>+'Sim_F(IxI)'!G16</f>
        <v>7279475.0508359997</v>
      </c>
      <c r="Z26" s="51">
        <v>8450177</v>
      </c>
      <c r="AA26" s="48">
        <f t="shared" si="7"/>
        <v>0</v>
      </c>
      <c r="AB26" s="293">
        <f t="shared" si="8"/>
        <v>0</v>
      </c>
      <c r="AC26" s="61">
        <v>8554</v>
      </c>
      <c r="AD26" s="48">
        <f t="shared" si="0"/>
        <v>0</v>
      </c>
      <c r="AE26" s="293">
        <f t="shared" si="9"/>
        <v>0</v>
      </c>
      <c r="AF26" s="61">
        <v>20651.592377689296</v>
      </c>
      <c r="AG26" s="48">
        <f t="shared" si="1"/>
        <v>0</v>
      </c>
      <c r="AH26" s="293">
        <f t="shared" si="10"/>
        <v>-2.2204460492503131E-16</v>
      </c>
      <c r="AI26" s="51">
        <v>4965935.9999999991</v>
      </c>
      <c r="AJ26" s="48">
        <f t="shared" si="2"/>
        <v>0</v>
      </c>
      <c r="AK26" s="293">
        <f t="shared" si="11"/>
        <v>-2.2204460492503131E-16</v>
      </c>
      <c r="AL26" s="61">
        <v>244427.99999999994</v>
      </c>
      <c r="AM26" s="48">
        <f t="shared" si="3"/>
        <v>0</v>
      </c>
      <c r="AN26" s="48">
        <f>+IFERROR(Sim_Demanda!$E26/Sim_Demanda!$K26*AM26,0)</f>
        <v>0</v>
      </c>
      <c r="AO26" s="293">
        <f t="shared" si="12"/>
        <v>-2.2204460492503131E-16</v>
      </c>
      <c r="AP26" s="51">
        <v>6865.9999999999991</v>
      </c>
      <c r="AQ26" s="48">
        <f t="shared" si="4"/>
        <v>0</v>
      </c>
      <c r="AR26" s="293">
        <f t="shared" si="13"/>
        <v>-1.1102230246251565E-16</v>
      </c>
      <c r="AS26" s="61">
        <v>4714641.9999999991</v>
      </c>
      <c r="AT26" s="48">
        <f t="shared" si="5"/>
        <v>0</v>
      </c>
      <c r="AU26" s="293">
        <f t="shared" si="14"/>
        <v>-2.2204460492503131E-16</v>
      </c>
    </row>
    <row r="27" spans="2:47" x14ac:dyDescent="0.25">
      <c r="B27" s="292" t="s">
        <v>14</v>
      </c>
      <c r="C27" s="444" t="s">
        <v>125</v>
      </c>
      <c r="D27" s="445"/>
      <c r="E27" s="61">
        <f>++SUM('MIP(IxI)_TFEVP'!CC23:CH23)</f>
        <v>2134217.7317594318</v>
      </c>
      <c r="F27" s="48">
        <f>+'MIP(IxI)_TFEVP'!CC23</f>
        <v>10844.874330638</v>
      </c>
      <c r="G27" s="48">
        <f>+'MIP(IxI)_TFEVP'!CD23</f>
        <v>0</v>
      </c>
      <c r="H27" s="48">
        <f>+'MIP(IxI)_TFEVP'!CE23</f>
        <v>0</v>
      </c>
      <c r="I27" s="48">
        <f>+'MIP(IxI)_TFEVP'!CF23</f>
        <v>1961.7506885938001</v>
      </c>
      <c r="J27" s="48">
        <f>+'MIP(IxI)_TFEVP'!CG23</f>
        <v>35888</v>
      </c>
      <c r="K27" s="55">
        <f>+'MIP(IxI)_TFEVP'!CH23</f>
        <v>2085523.1067402</v>
      </c>
      <c r="L27" s="51">
        <f>+'MIP(IxI)_TFEVP'!CI23</f>
        <v>2446401</v>
      </c>
      <c r="M27" s="48">
        <v>38195</v>
      </c>
      <c r="N27" s="48">
        <v>9441.1299784084204</v>
      </c>
      <c r="O27" s="48">
        <v>1310685</v>
      </c>
      <c r="P27" s="48">
        <v>292687</v>
      </c>
      <c r="Q27" s="48">
        <v>66336</v>
      </c>
      <c r="R27" s="82">
        <v>951662</v>
      </c>
      <c r="S27" s="51">
        <f t="shared" si="6"/>
        <v>2134217.7317594318</v>
      </c>
      <c r="T27" s="48">
        <f>+'Sim_F(IxI)'!B17</f>
        <v>10844.874330638</v>
      </c>
      <c r="U27" s="48">
        <f>+'Sim_F(IxI)'!C17</f>
        <v>0</v>
      </c>
      <c r="V27" s="48">
        <f>+'Sim_F(IxI)'!D17</f>
        <v>0</v>
      </c>
      <c r="W27" s="48">
        <f>+'Sim_F(IxI)'!E17</f>
        <v>1961.7506885938001</v>
      </c>
      <c r="X27" s="48">
        <f>+'Sim_F(IxI)'!F17</f>
        <v>35888</v>
      </c>
      <c r="Y27" s="55">
        <f>+'Sim_F(IxI)'!G17</f>
        <v>2085523.1067402</v>
      </c>
      <c r="Z27" s="51">
        <v>2446400.9999999916</v>
      </c>
      <c r="AA27" s="48">
        <f t="shared" si="7"/>
        <v>-8.3819031715393066E-9</v>
      </c>
      <c r="AB27" s="293">
        <f t="shared" si="8"/>
        <v>-3.4416913763379853E-15</v>
      </c>
      <c r="AC27" s="61">
        <v>38195</v>
      </c>
      <c r="AD27" s="48">
        <f t="shared" si="0"/>
        <v>0</v>
      </c>
      <c r="AE27" s="293">
        <f t="shared" si="9"/>
        <v>0</v>
      </c>
      <c r="AF27" s="61">
        <v>9441.1299784083913</v>
      </c>
      <c r="AG27" s="48">
        <f t="shared" si="1"/>
        <v>-2.9103830456733704E-11</v>
      </c>
      <c r="AH27" s="293">
        <f t="shared" si="10"/>
        <v>-3.1086244689504383E-15</v>
      </c>
      <c r="AI27" s="51">
        <v>1310684.9999999963</v>
      </c>
      <c r="AJ27" s="48">
        <f t="shared" si="2"/>
        <v>-3.7252902984619141E-9</v>
      </c>
      <c r="AK27" s="293">
        <f t="shared" si="11"/>
        <v>-2.886579864025407E-15</v>
      </c>
      <c r="AL27" s="61">
        <v>292686.99999999913</v>
      </c>
      <c r="AM27" s="48">
        <f t="shared" si="3"/>
        <v>-8.7311491370201111E-10</v>
      </c>
      <c r="AN27" s="48">
        <f>+IFERROR(Sim_Demanda!$E27/Sim_Demanda!$K27*AM27,0)</f>
        <v>0</v>
      </c>
      <c r="AO27" s="293">
        <f t="shared" si="12"/>
        <v>-2.9976021664879227E-15</v>
      </c>
      <c r="AP27" s="51">
        <v>66335.999999999796</v>
      </c>
      <c r="AQ27" s="48">
        <f t="shared" si="4"/>
        <v>-2.0372681319713593E-10</v>
      </c>
      <c r="AR27" s="293">
        <f t="shared" si="13"/>
        <v>-3.1086244689504383E-15</v>
      </c>
      <c r="AS27" s="61">
        <v>951661.99999999721</v>
      </c>
      <c r="AT27" s="48">
        <f t="shared" si="5"/>
        <v>-2.7939677238464355E-9</v>
      </c>
      <c r="AU27" s="293">
        <f t="shared" si="14"/>
        <v>-2.886579864025407E-15</v>
      </c>
    </row>
    <row r="28" spans="2:47" x14ac:dyDescent="0.25">
      <c r="B28" s="292" t="s">
        <v>15</v>
      </c>
      <c r="C28" s="444" t="s">
        <v>126</v>
      </c>
      <c r="D28" s="445"/>
      <c r="E28" s="61">
        <f>++SUM('MIP(IxI)_TFEVP'!CC24:CH24)</f>
        <v>15897.655600512964</v>
      </c>
      <c r="F28" s="48">
        <f>+'MIP(IxI)_TFEVP'!CC24</f>
        <v>3253.3721278451098</v>
      </c>
      <c r="G28" s="48">
        <f>+'MIP(IxI)_TFEVP'!CD24</f>
        <v>0</v>
      </c>
      <c r="H28" s="48">
        <f>+'MIP(IxI)_TFEVP'!CE24</f>
        <v>0</v>
      </c>
      <c r="I28" s="48">
        <f>+'MIP(IxI)_TFEVP'!CF24</f>
        <v>423.97156548120398</v>
      </c>
      <c r="J28" s="48">
        <f>+'MIP(IxI)_TFEVP'!CG24</f>
        <v>10560.6167610745</v>
      </c>
      <c r="K28" s="55">
        <f>+'MIP(IxI)_TFEVP'!CH24</f>
        <v>1659.69514611215</v>
      </c>
      <c r="L28" s="51">
        <f>+'MIP(IxI)_TFEVP'!CI24</f>
        <v>311333</v>
      </c>
      <c r="M28" s="48">
        <v>6464</v>
      </c>
      <c r="N28" s="48">
        <v>4685.4107543171503</v>
      </c>
      <c r="O28" s="48">
        <v>117367</v>
      </c>
      <c r="P28" s="48">
        <v>47547</v>
      </c>
      <c r="Q28" s="48">
        <v>5902</v>
      </c>
      <c r="R28" s="82">
        <v>63918</v>
      </c>
      <c r="S28" s="51">
        <f t="shared" si="6"/>
        <v>15897.655600512964</v>
      </c>
      <c r="T28" s="48">
        <f>+'Sim_F(IxI)'!B18</f>
        <v>3253.3721278451098</v>
      </c>
      <c r="U28" s="48">
        <f>+'Sim_F(IxI)'!C18</f>
        <v>0</v>
      </c>
      <c r="V28" s="48">
        <f>+'Sim_F(IxI)'!D18</f>
        <v>0</v>
      </c>
      <c r="W28" s="48">
        <f>+'Sim_F(IxI)'!E18</f>
        <v>423.97156548120398</v>
      </c>
      <c r="X28" s="48">
        <f>+'Sim_F(IxI)'!F18</f>
        <v>10560.6167610745</v>
      </c>
      <c r="Y28" s="55">
        <f>+'Sim_F(IxI)'!G18</f>
        <v>1659.69514611215</v>
      </c>
      <c r="Z28" s="51">
        <v>311332.99999999977</v>
      </c>
      <c r="AA28" s="48">
        <f t="shared" si="7"/>
        <v>0</v>
      </c>
      <c r="AB28" s="293">
        <f t="shared" si="8"/>
        <v>-7.7715611723760958E-16</v>
      </c>
      <c r="AC28" s="61">
        <v>6464</v>
      </c>
      <c r="AD28" s="48">
        <f t="shared" si="0"/>
        <v>0</v>
      </c>
      <c r="AE28" s="293">
        <f t="shared" si="9"/>
        <v>0</v>
      </c>
      <c r="AF28" s="61">
        <v>4685.4107543171467</v>
      </c>
      <c r="AG28" s="48">
        <f t="shared" si="1"/>
        <v>0</v>
      </c>
      <c r="AH28" s="293">
        <f t="shared" si="10"/>
        <v>-7.7715611723760958E-16</v>
      </c>
      <c r="AI28" s="51">
        <v>117366.99999999991</v>
      </c>
      <c r="AJ28" s="48">
        <f t="shared" si="2"/>
        <v>0</v>
      </c>
      <c r="AK28" s="293">
        <f t="shared" si="11"/>
        <v>-7.7715611723760958E-16</v>
      </c>
      <c r="AL28" s="61">
        <v>47546.999999999971</v>
      </c>
      <c r="AM28" s="48">
        <f t="shared" si="3"/>
        <v>0</v>
      </c>
      <c r="AN28" s="48">
        <f>+IFERROR(Sim_Demanda!$E28/Sim_Demanda!$K28*AM28,0)</f>
        <v>0</v>
      </c>
      <c r="AO28" s="293">
        <f t="shared" si="12"/>
        <v>-6.6613381477509392E-16</v>
      </c>
      <c r="AP28" s="51">
        <v>5901.9999999999955</v>
      </c>
      <c r="AQ28" s="48">
        <f t="shared" si="4"/>
        <v>0</v>
      </c>
      <c r="AR28" s="293">
        <f t="shared" si="13"/>
        <v>-7.7715611723760958E-16</v>
      </c>
      <c r="AS28" s="61">
        <v>63917.999999999956</v>
      </c>
      <c r="AT28" s="48">
        <f t="shared" si="5"/>
        <v>0</v>
      </c>
      <c r="AU28" s="293">
        <f t="shared" si="14"/>
        <v>-6.6613381477509392E-16</v>
      </c>
    </row>
    <row r="29" spans="2:47" x14ac:dyDescent="0.25">
      <c r="B29" s="292" t="s">
        <v>16</v>
      </c>
      <c r="C29" s="444" t="s">
        <v>127</v>
      </c>
      <c r="D29" s="445"/>
      <c r="E29" s="61">
        <f>++SUM('MIP(IxI)_TFEVP'!CC25:CH25)</f>
        <v>2064317.6853119622</v>
      </c>
      <c r="F29" s="48">
        <f>+'MIP(IxI)_TFEVP'!CC25</f>
        <v>1974076.62362438</v>
      </c>
      <c r="G29" s="48">
        <f>+'MIP(IxI)_TFEVP'!CD25</f>
        <v>0</v>
      </c>
      <c r="H29" s="48">
        <f>+'MIP(IxI)_TFEVP'!CE25</f>
        <v>0</v>
      </c>
      <c r="I29" s="48">
        <f>+'MIP(IxI)_TFEVP'!CF25</f>
        <v>6838.0074125569799</v>
      </c>
      <c r="J29" s="48">
        <f>+'MIP(IxI)_TFEVP'!CG25</f>
        <v>36938.929603475699</v>
      </c>
      <c r="K29" s="55">
        <f>+'MIP(IxI)_TFEVP'!CH25</f>
        <v>46464.1246715495</v>
      </c>
      <c r="L29" s="51">
        <f>+'MIP(IxI)_TFEVP'!CI25</f>
        <v>2669144</v>
      </c>
      <c r="M29" s="48">
        <v>67926</v>
      </c>
      <c r="N29" s="48">
        <v>149150.46739058301</v>
      </c>
      <c r="O29" s="48">
        <v>1025370</v>
      </c>
      <c r="P29" s="48">
        <v>365719</v>
      </c>
      <c r="Q29" s="48">
        <v>6084</v>
      </c>
      <c r="R29" s="82">
        <v>653567</v>
      </c>
      <c r="S29" s="51">
        <f t="shared" si="6"/>
        <v>2064317.6853119622</v>
      </c>
      <c r="T29" s="48">
        <f>+'Sim_F(IxI)'!B19</f>
        <v>1974076.62362438</v>
      </c>
      <c r="U29" s="48">
        <f>+'Sim_F(IxI)'!C19</f>
        <v>0</v>
      </c>
      <c r="V29" s="48">
        <f>+'Sim_F(IxI)'!D19</f>
        <v>0</v>
      </c>
      <c r="W29" s="48">
        <f>+'Sim_F(IxI)'!E19</f>
        <v>6838.0074125569799</v>
      </c>
      <c r="X29" s="48">
        <f>+'Sim_F(IxI)'!F19</f>
        <v>36938.929603475699</v>
      </c>
      <c r="Y29" s="55">
        <f>+'Sim_F(IxI)'!G19</f>
        <v>46464.1246715495</v>
      </c>
      <c r="Z29" s="51">
        <v>2669144.0000000051</v>
      </c>
      <c r="AA29" s="48">
        <f t="shared" si="7"/>
        <v>5.1222741603851318E-9</v>
      </c>
      <c r="AB29" s="293">
        <f t="shared" si="8"/>
        <v>1.9984014443252818E-15</v>
      </c>
      <c r="AC29" s="61">
        <v>67926</v>
      </c>
      <c r="AD29" s="48">
        <f t="shared" si="0"/>
        <v>0</v>
      </c>
      <c r="AE29" s="293">
        <f t="shared" si="9"/>
        <v>0</v>
      </c>
      <c r="AF29" s="61">
        <v>149150.46739058325</v>
      </c>
      <c r="AG29" s="48">
        <f t="shared" si="1"/>
        <v>2.3283064365386963E-10</v>
      </c>
      <c r="AH29" s="293">
        <f t="shared" si="10"/>
        <v>1.5543122344752192E-15</v>
      </c>
      <c r="AI29" s="51">
        <v>1025370.0000000016</v>
      </c>
      <c r="AJ29" s="48">
        <f t="shared" si="2"/>
        <v>1.6298145055770874E-9</v>
      </c>
      <c r="AK29" s="293">
        <f t="shared" si="11"/>
        <v>1.5543122344752192E-15</v>
      </c>
      <c r="AL29" s="61">
        <v>365719.00000000058</v>
      </c>
      <c r="AM29" s="48">
        <f t="shared" si="3"/>
        <v>5.8207660913467407E-10</v>
      </c>
      <c r="AN29" s="48">
        <f>+IFERROR(Sim_Demanda!$E29/Sim_Demanda!$K29*AM29,0)</f>
        <v>0</v>
      </c>
      <c r="AO29" s="293">
        <f t="shared" si="12"/>
        <v>1.5543122344752192E-15</v>
      </c>
      <c r="AP29" s="51">
        <v>6084.00000000001</v>
      </c>
      <c r="AQ29" s="48">
        <f t="shared" si="4"/>
        <v>1.0004441719502211E-11</v>
      </c>
      <c r="AR29" s="293">
        <f t="shared" si="13"/>
        <v>1.5543122344752192E-15</v>
      </c>
      <c r="AS29" s="61">
        <v>653567.00000000105</v>
      </c>
      <c r="AT29" s="48">
        <f t="shared" si="5"/>
        <v>1.0477378964424133E-9</v>
      </c>
      <c r="AU29" s="293">
        <f t="shared" si="14"/>
        <v>1.5543122344752192E-15</v>
      </c>
    </row>
    <row r="30" spans="2:47" x14ac:dyDescent="0.25">
      <c r="B30" s="292" t="s">
        <v>17</v>
      </c>
      <c r="C30" s="444" t="s">
        <v>128</v>
      </c>
      <c r="D30" s="445"/>
      <c r="E30" s="61">
        <f>++SUM('MIP(IxI)_TFEVP'!CC26:CH26)</f>
        <v>2295615.9729530443</v>
      </c>
      <c r="F30" s="48">
        <f>+'MIP(IxI)_TFEVP'!CC26</f>
        <v>551140.29964725405</v>
      </c>
      <c r="G30" s="48">
        <f>+'MIP(IxI)_TFEVP'!CD26</f>
        <v>0</v>
      </c>
      <c r="H30" s="48">
        <f>+'MIP(IxI)_TFEVP'!CE26</f>
        <v>0</v>
      </c>
      <c r="I30" s="48">
        <f>+'MIP(IxI)_TFEVP'!CF26</f>
        <v>11418.932828819199</v>
      </c>
      <c r="J30" s="48">
        <f>+'MIP(IxI)_TFEVP'!CG26</f>
        <v>41496.897514751101</v>
      </c>
      <c r="K30" s="55">
        <f>+'MIP(IxI)_TFEVP'!CH26</f>
        <v>1691559.8429622201</v>
      </c>
      <c r="L30" s="51">
        <f>+'MIP(IxI)_TFEVP'!CI26</f>
        <v>2600914</v>
      </c>
      <c r="M30" s="48">
        <v>86070</v>
      </c>
      <c r="N30" s="48">
        <v>89744.645266374006</v>
      </c>
      <c r="O30" s="48">
        <v>521199</v>
      </c>
      <c r="P30" s="48">
        <v>362325</v>
      </c>
      <c r="Q30" s="48">
        <v>10141</v>
      </c>
      <c r="R30" s="82">
        <v>148733</v>
      </c>
      <c r="S30" s="51">
        <f t="shared" si="6"/>
        <v>2295615.9729530443</v>
      </c>
      <c r="T30" s="48">
        <f>+'Sim_F(IxI)'!B20</f>
        <v>551140.29964725405</v>
      </c>
      <c r="U30" s="48">
        <f>+'Sim_F(IxI)'!C20</f>
        <v>0</v>
      </c>
      <c r="V30" s="48">
        <f>+'Sim_F(IxI)'!D20</f>
        <v>0</v>
      </c>
      <c r="W30" s="48">
        <f>+'Sim_F(IxI)'!E20</f>
        <v>11418.932828819199</v>
      </c>
      <c r="X30" s="48">
        <f>+'Sim_F(IxI)'!F20</f>
        <v>41496.897514751101</v>
      </c>
      <c r="Y30" s="55">
        <f>+'Sim_F(IxI)'!G20</f>
        <v>1691559.8429622201</v>
      </c>
      <c r="Z30" s="51">
        <v>2600913.9999999912</v>
      </c>
      <c r="AA30" s="48">
        <f t="shared" si="7"/>
        <v>-8.8475644588470459E-9</v>
      </c>
      <c r="AB30" s="293">
        <f t="shared" si="8"/>
        <v>-3.4416913763379853E-15</v>
      </c>
      <c r="AC30" s="61">
        <v>86070</v>
      </c>
      <c r="AD30" s="48">
        <f t="shared" si="0"/>
        <v>0</v>
      </c>
      <c r="AE30" s="293">
        <f t="shared" si="9"/>
        <v>0</v>
      </c>
      <c r="AF30" s="61">
        <v>89744.645266373715</v>
      </c>
      <c r="AG30" s="48">
        <f t="shared" si="1"/>
        <v>-2.9103830456733704E-10</v>
      </c>
      <c r="AH30" s="293">
        <f t="shared" si="10"/>
        <v>-3.219646771412954E-15</v>
      </c>
      <c r="AI30" s="51">
        <v>521198.99999999825</v>
      </c>
      <c r="AJ30" s="48">
        <f t="shared" si="2"/>
        <v>-1.7462298274040222E-9</v>
      </c>
      <c r="AK30" s="293">
        <f t="shared" si="11"/>
        <v>-3.3306690738754696E-15</v>
      </c>
      <c r="AL30" s="61">
        <v>362324.99999999884</v>
      </c>
      <c r="AM30" s="48">
        <f t="shared" si="3"/>
        <v>-1.1641532182693481E-9</v>
      </c>
      <c r="AN30" s="48">
        <f>+IFERROR(Sim_Demanda!$E30/Sim_Demanda!$K30*AM30,0)</f>
        <v>0</v>
      </c>
      <c r="AO30" s="293">
        <f t="shared" si="12"/>
        <v>-3.219646771412954E-15</v>
      </c>
      <c r="AP30" s="51">
        <v>10140.999999999967</v>
      </c>
      <c r="AQ30" s="48">
        <f t="shared" si="4"/>
        <v>-3.2741809263825417E-11</v>
      </c>
      <c r="AR30" s="293">
        <f t="shared" si="13"/>
        <v>-3.219646771412954E-15</v>
      </c>
      <c r="AS30" s="61">
        <v>148732.99999999951</v>
      </c>
      <c r="AT30" s="48">
        <f t="shared" si="5"/>
        <v>-4.9476511776447296E-10</v>
      </c>
      <c r="AU30" s="293">
        <f t="shared" si="14"/>
        <v>-3.3306690738754696E-15</v>
      </c>
    </row>
    <row r="31" spans="2:47" x14ac:dyDescent="0.25">
      <c r="B31" s="292" t="s">
        <v>18</v>
      </c>
      <c r="C31" s="444" t="s">
        <v>129</v>
      </c>
      <c r="D31" s="445"/>
      <c r="E31" s="61">
        <f>++SUM('MIP(IxI)_TFEVP'!CC27:CH27)</f>
        <v>5571614</v>
      </c>
      <c r="F31" s="48">
        <f>+'MIP(IxI)_TFEVP'!CC27</f>
        <v>164040</v>
      </c>
      <c r="G31" s="48">
        <f>+'MIP(IxI)_TFEVP'!CD27</f>
        <v>0</v>
      </c>
      <c r="H31" s="48">
        <f>+'MIP(IxI)_TFEVP'!CE27</f>
        <v>0</v>
      </c>
      <c r="I31" s="48">
        <f>+'MIP(IxI)_TFEVP'!CF27</f>
        <v>0</v>
      </c>
      <c r="J31" s="48">
        <f>+'MIP(IxI)_TFEVP'!CG27</f>
        <v>25810</v>
      </c>
      <c r="K31" s="55">
        <f>+'MIP(IxI)_TFEVP'!CH27</f>
        <v>5381764</v>
      </c>
      <c r="L31" s="51">
        <f>+'MIP(IxI)_TFEVP'!CI27</f>
        <v>5572066</v>
      </c>
      <c r="M31" s="48">
        <v>127430</v>
      </c>
      <c r="N31" s="48">
        <v>16863.358199000599</v>
      </c>
      <c r="O31" s="48">
        <v>1895380</v>
      </c>
      <c r="P31" s="48">
        <v>339914</v>
      </c>
      <c r="Q31" s="48">
        <v>4074</v>
      </c>
      <c r="R31" s="82">
        <v>1551392</v>
      </c>
      <c r="S31" s="51">
        <f t="shared" si="6"/>
        <v>5571614</v>
      </c>
      <c r="T31" s="48">
        <f>+'Sim_F(IxI)'!B21</f>
        <v>164040</v>
      </c>
      <c r="U31" s="48">
        <f>+'Sim_F(IxI)'!C21</f>
        <v>0</v>
      </c>
      <c r="V31" s="48">
        <f>+'Sim_F(IxI)'!D21</f>
        <v>0</v>
      </c>
      <c r="W31" s="48">
        <f>+'Sim_F(IxI)'!E21</f>
        <v>0</v>
      </c>
      <c r="X31" s="48">
        <f>+'Sim_F(IxI)'!F21</f>
        <v>25810</v>
      </c>
      <c r="Y31" s="55">
        <f>+'Sim_F(IxI)'!G21</f>
        <v>5381764</v>
      </c>
      <c r="Z31" s="51">
        <v>5572065.9999999795</v>
      </c>
      <c r="AA31" s="48">
        <f t="shared" si="7"/>
        <v>-2.0489096641540527E-8</v>
      </c>
      <c r="AB31" s="293">
        <f t="shared" si="8"/>
        <v>-3.6637359812630166E-15</v>
      </c>
      <c r="AC31" s="61">
        <v>127430</v>
      </c>
      <c r="AD31" s="48">
        <f t="shared" si="0"/>
        <v>0</v>
      </c>
      <c r="AE31" s="293">
        <f t="shared" si="9"/>
        <v>0</v>
      </c>
      <c r="AF31" s="61">
        <v>16863.358199000544</v>
      </c>
      <c r="AG31" s="48">
        <f t="shared" si="1"/>
        <v>-5.4569682106375694E-11</v>
      </c>
      <c r="AH31" s="293">
        <f t="shared" si="10"/>
        <v>-3.219646771412954E-15</v>
      </c>
      <c r="AI31" s="51">
        <v>1895379.9999999937</v>
      </c>
      <c r="AJ31" s="48">
        <f t="shared" si="2"/>
        <v>-6.28642737865448E-9</v>
      </c>
      <c r="AK31" s="293">
        <f t="shared" si="11"/>
        <v>-3.3306690738754696E-15</v>
      </c>
      <c r="AL31" s="61">
        <v>339913.99999999889</v>
      </c>
      <c r="AM31" s="48">
        <f t="shared" si="3"/>
        <v>-1.1059455573558807E-9</v>
      </c>
      <c r="AN31" s="48">
        <f>+IFERROR(Sim_Demanda!$E31/Sim_Demanda!$K31*AM31,0)</f>
        <v>0</v>
      </c>
      <c r="AO31" s="293">
        <f t="shared" si="12"/>
        <v>-3.219646771412954E-15</v>
      </c>
      <c r="AP31" s="51">
        <v>4073.9999999999873</v>
      </c>
      <c r="AQ31" s="48">
        <f t="shared" si="4"/>
        <v>-1.2732925824820995E-11</v>
      </c>
      <c r="AR31" s="293">
        <f t="shared" si="13"/>
        <v>-3.1086244689504383E-15</v>
      </c>
      <c r="AS31" s="61">
        <v>1551391.9999999949</v>
      </c>
      <c r="AT31" s="48">
        <f t="shared" si="5"/>
        <v>-5.1222741603851318E-9</v>
      </c>
      <c r="AU31" s="293">
        <f t="shared" si="14"/>
        <v>-3.3306690738754696E-15</v>
      </c>
    </row>
    <row r="32" spans="2:47" x14ac:dyDescent="0.25">
      <c r="B32" s="292" t="s">
        <v>19</v>
      </c>
      <c r="C32" s="444" t="s">
        <v>130</v>
      </c>
      <c r="D32" s="445"/>
      <c r="E32" s="61">
        <f>++SUM('MIP(IxI)_TFEVP'!CC28:CH28)</f>
        <v>1206146.6128723838</v>
      </c>
      <c r="F32" s="48">
        <f>+'MIP(IxI)_TFEVP'!CC28</f>
        <v>973405.66083748103</v>
      </c>
      <c r="G32" s="48">
        <f>+'MIP(IxI)_TFEVP'!CD28</f>
        <v>0</v>
      </c>
      <c r="H32" s="48">
        <f>+'MIP(IxI)_TFEVP'!CE28</f>
        <v>0</v>
      </c>
      <c r="I32" s="48">
        <f>+'MIP(IxI)_TFEVP'!CF28</f>
        <v>504.45130907918201</v>
      </c>
      <c r="J32" s="48">
        <f>+'MIP(IxI)_TFEVP'!CG28</f>
        <v>19010.516446870501</v>
      </c>
      <c r="K32" s="55">
        <f>+'MIP(IxI)_TFEVP'!CH28</f>
        <v>213225.98427895299</v>
      </c>
      <c r="L32" s="51">
        <f>+'MIP(IxI)_TFEVP'!CI28</f>
        <v>1632694</v>
      </c>
      <c r="M32" s="48">
        <v>35457.5</v>
      </c>
      <c r="N32" s="48">
        <v>199917.22240964699</v>
      </c>
      <c r="O32" s="48">
        <v>311051</v>
      </c>
      <c r="P32" s="48">
        <v>161135</v>
      </c>
      <c r="Q32" s="48">
        <v>10992</v>
      </c>
      <c r="R32" s="82">
        <v>138924</v>
      </c>
      <c r="S32" s="51">
        <f t="shared" si="6"/>
        <v>1206146.6128723838</v>
      </c>
      <c r="T32" s="48">
        <f>+'Sim_F(IxI)'!B22</f>
        <v>973405.66083748103</v>
      </c>
      <c r="U32" s="48">
        <f>+'Sim_F(IxI)'!C22</f>
        <v>0</v>
      </c>
      <c r="V32" s="48">
        <f>+'Sim_F(IxI)'!D22</f>
        <v>0</v>
      </c>
      <c r="W32" s="48">
        <f>+'Sim_F(IxI)'!E22</f>
        <v>504.45130907918201</v>
      </c>
      <c r="X32" s="48">
        <f>+'Sim_F(IxI)'!F22</f>
        <v>19010.516446870501</v>
      </c>
      <c r="Y32" s="55">
        <f>+'Sim_F(IxI)'!G22</f>
        <v>213225.98427895299</v>
      </c>
      <c r="Z32" s="51">
        <v>1632694.0000000047</v>
      </c>
      <c r="AA32" s="48">
        <f t="shared" si="7"/>
        <v>4.6566128730773926E-9</v>
      </c>
      <c r="AB32" s="293">
        <f t="shared" si="8"/>
        <v>2.886579864025407E-15</v>
      </c>
      <c r="AC32" s="61">
        <v>35457.5</v>
      </c>
      <c r="AD32" s="48">
        <f t="shared" si="0"/>
        <v>0</v>
      </c>
      <c r="AE32" s="293">
        <f t="shared" si="9"/>
        <v>0</v>
      </c>
      <c r="AF32" s="61">
        <v>199917.22240964769</v>
      </c>
      <c r="AG32" s="48">
        <f t="shared" si="1"/>
        <v>6.9849193096160889E-10</v>
      </c>
      <c r="AH32" s="293">
        <f t="shared" si="10"/>
        <v>3.5527136788005009E-15</v>
      </c>
      <c r="AI32" s="51">
        <v>311051.00000000105</v>
      </c>
      <c r="AJ32" s="48">
        <f t="shared" si="2"/>
        <v>1.0477378964424133E-9</v>
      </c>
      <c r="AK32" s="293">
        <f t="shared" si="11"/>
        <v>3.3306690738754696E-15</v>
      </c>
      <c r="AL32" s="61">
        <v>161135.00000000055</v>
      </c>
      <c r="AM32" s="48">
        <f t="shared" si="3"/>
        <v>5.5297277867794037E-10</v>
      </c>
      <c r="AN32" s="48">
        <f>+IFERROR(Sim_Demanda!$E32/Sim_Demanda!$K32*AM32,0)</f>
        <v>0</v>
      </c>
      <c r="AO32" s="293">
        <f t="shared" si="12"/>
        <v>3.3306690738754696E-15</v>
      </c>
      <c r="AP32" s="51">
        <v>10992.000000000038</v>
      </c>
      <c r="AQ32" s="48">
        <f t="shared" si="4"/>
        <v>3.8198777474462986E-11</v>
      </c>
      <c r="AR32" s="293">
        <f t="shared" si="13"/>
        <v>3.5527136788005009E-15</v>
      </c>
      <c r="AS32" s="61">
        <v>138924.00000000049</v>
      </c>
      <c r="AT32" s="48">
        <f t="shared" si="5"/>
        <v>4.9476511776447296E-10</v>
      </c>
      <c r="AU32" s="293">
        <f t="shared" si="14"/>
        <v>3.5527136788005009E-15</v>
      </c>
    </row>
    <row r="33" spans="2:47" x14ac:dyDescent="0.25">
      <c r="B33" s="292" t="s">
        <v>20</v>
      </c>
      <c r="C33" s="444" t="s">
        <v>131</v>
      </c>
      <c r="D33" s="445"/>
      <c r="E33" s="61">
        <f>++SUM('MIP(IxI)_TFEVP'!CC29:CH29)</f>
        <v>1408571.8099939527</v>
      </c>
      <c r="F33" s="48">
        <f>+'MIP(IxI)_TFEVP'!CC29</f>
        <v>1395980.63799638</v>
      </c>
      <c r="G33" s="48">
        <f>+'MIP(IxI)_TFEVP'!CD29</f>
        <v>0</v>
      </c>
      <c r="H33" s="48">
        <f>+'MIP(IxI)_TFEVP'!CE29</f>
        <v>0</v>
      </c>
      <c r="I33" s="48">
        <f>+'MIP(IxI)_TFEVP'!CF29</f>
        <v>712.10681140295003</v>
      </c>
      <c r="J33" s="48">
        <f>+'MIP(IxI)_TFEVP'!CG29</f>
        <v>9471.6077709388392</v>
      </c>
      <c r="K33" s="55">
        <f>+'MIP(IxI)_TFEVP'!CH29</f>
        <v>2407.4574152309101</v>
      </c>
      <c r="L33" s="51">
        <f>+'MIP(IxI)_TFEVP'!CI29</f>
        <v>1705994</v>
      </c>
      <c r="M33" s="48">
        <v>45130</v>
      </c>
      <c r="N33" s="48">
        <v>19943.334969505999</v>
      </c>
      <c r="O33" s="48">
        <v>582972</v>
      </c>
      <c r="P33" s="48">
        <v>192534</v>
      </c>
      <c r="Q33" s="48">
        <v>4460</v>
      </c>
      <c r="R33" s="82">
        <v>385978</v>
      </c>
      <c r="S33" s="51">
        <f t="shared" si="6"/>
        <v>1408571.8099939527</v>
      </c>
      <c r="T33" s="48">
        <f>+'Sim_F(IxI)'!B23</f>
        <v>1395980.63799638</v>
      </c>
      <c r="U33" s="48">
        <f>+'Sim_F(IxI)'!C23</f>
        <v>0</v>
      </c>
      <c r="V33" s="48">
        <f>+'Sim_F(IxI)'!D23</f>
        <v>0</v>
      </c>
      <c r="W33" s="48">
        <f>+'Sim_F(IxI)'!E23</f>
        <v>712.10681140295003</v>
      </c>
      <c r="X33" s="48">
        <f>+'Sim_F(IxI)'!F23</f>
        <v>9471.6077709388392</v>
      </c>
      <c r="Y33" s="55">
        <f>+'Sim_F(IxI)'!G23</f>
        <v>2407.4574152309101</v>
      </c>
      <c r="Z33" s="51">
        <v>1705994.0000000019</v>
      </c>
      <c r="AA33" s="48">
        <f t="shared" si="7"/>
        <v>1.862645149230957E-9</v>
      </c>
      <c r="AB33" s="293">
        <f t="shared" si="8"/>
        <v>1.1102230246251565E-15</v>
      </c>
      <c r="AC33" s="61">
        <v>45130</v>
      </c>
      <c r="AD33" s="48">
        <f t="shared" si="0"/>
        <v>0</v>
      </c>
      <c r="AE33" s="293">
        <f t="shared" si="9"/>
        <v>0</v>
      </c>
      <c r="AF33" s="61">
        <v>19943.334969506021</v>
      </c>
      <c r="AG33" s="48">
        <f t="shared" si="1"/>
        <v>0</v>
      </c>
      <c r="AH33" s="293">
        <f t="shared" si="10"/>
        <v>1.1102230246251565E-15</v>
      </c>
      <c r="AI33" s="51">
        <v>582972.00000000058</v>
      </c>
      <c r="AJ33" s="48">
        <f t="shared" si="2"/>
        <v>0</v>
      </c>
      <c r="AK33" s="293">
        <f t="shared" si="11"/>
        <v>8.8817841970012523E-16</v>
      </c>
      <c r="AL33" s="61">
        <v>192534.0000000002</v>
      </c>
      <c r="AM33" s="48">
        <f t="shared" si="3"/>
        <v>0</v>
      </c>
      <c r="AN33" s="48">
        <f>+IFERROR(Sim_Demanda!$E33/Sim_Demanda!$K33*AM33,0)</f>
        <v>0</v>
      </c>
      <c r="AO33" s="293">
        <f t="shared" si="12"/>
        <v>1.1102230246251565E-15</v>
      </c>
      <c r="AP33" s="51">
        <v>4460.0000000000055</v>
      </c>
      <c r="AQ33" s="48">
        <f t="shared" si="4"/>
        <v>0</v>
      </c>
      <c r="AR33" s="293">
        <f t="shared" si="13"/>
        <v>1.3322676295501878E-15</v>
      </c>
      <c r="AS33" s="61">
        <v>385978.00000000041</v>
      </c>
      <c r="AT33" s="48">
        <f t="shared" si="5"/>
        <v>0</v>
      </c>
      <c r="AU33" s="293">
        <f t="shared" si="14"/>
        <v>1.1102230246251565E-15</v>
      </c>
    </row>
    <row r="34" spans="2:47" x14ac:dyDescent="0.25">
      <c r="B34" s="292" t="s">
        <v>21</v>
      </c>
      <c r="C34" s="444" t="s">
        <v>132</v>
      </c>
      <c r="D34" s="445"/>
      <c r="E34" s="61">
        <f>++SUM('MIP(IxI)_TFEVP'!CC30:CH30)</f>
        <v>600343.08871883876</v>
      </c>
      <c r="F34" s="48">
        <f>+'MIP(IxI)_TFEVP'!CC30</f>
        <v>580065.80269439495</v>
      </c>
      <c r="G34" s="48">
        <f>+'MIP(IxI)_TFEVP'!CD30</f>
        <v>0</v>
      </c>
      <c r="H34" s="48">
        <f>+'MIP(IxI)_TFEVP'!CE30</f>
        <v>0</v>
      </c>
      <c r="I34" s="48">
        <f>+'MIP(IxI)_TFEVP'!CF30</f>
        <v>465.19849095184702</v>
      </c>
      <c r="J34" s="48">
        <f>+'MIP(IxI)_TFEVP'!CG30</f>
        <v>539.60978877319496</v>
      </c>
      <c r="K34" s="55">
        <f>+'MIP(IxI)_TFEVP'!CH30</f>
        <v>19272.477744718799</v>
      </c>
      <c r="L34" s="51">
        <f>+'MIP(IxI)_TFEVP'!CI30</f>
        <v>665953</v>
      </c>
      <c r="M34" s="48">
        <v>64027</v>
      </c>
      <c r="N34" s="48">
        <v>18924.350497729101</v>
      </c>
      <c r="O34" s="48">
        <v>289205</v>
      </c>
      <c r="P34" s="48">
        <v>122991</v>
      </c>
      <c r="Q34" s="48">
        <v>1773</v>
      </c>
      <c r="R34" s="82">
        <v>164441</v>
      </c>
      <c r="S34" s="51">
        <f t="shared" si="6"/>
        <v>600343.08871883876</v>
      </c>
      <c r="T34" s="48">
        <f>+'Sim_F(IxI)'!B24</f>
        <v>580065.80269439495</v>
      </c>
      <c r="U34" s="48">
        <f>+'Sim_F(IxI)'!C24</f>
        <v>0</v>
      </c>
      <c r="V34" s="48">
        <f>+'Sim_F(IxI)'!D24</f>
        <v>0</v>
      </c>
      <c r="W34" s="48">
        <f>+'Sim_F(IxI)'!E24</f>
        <v>465.19849095184702</v>
      </c>
      <c r="X34" s="48">
        <f>+'Sim_F(IxI)'!F24</f>
        <v>539.60978877319496</v>
      </c>
      <c r="Y34" s="55">
        <f>+'Sim_F(IxI)'!G24</f>
        <v>19272.477744718799</v>
      </c>
      <c r="Z34" s="51">
        <v>665952.99999999767</v>
      </c>
      <c r="AA34" s="48">
        <f t="shared" si="7"/>
        <v>-2.3283064365386963E-9</v>
      </c>
      <c r="AB34" s="293">
        <f t="shared" si="8"/>
        <v>-3.4416913763379853E-15</v>
      </c>
      <c r="AC34" s="61">
        <v>64027</v>
      </c>
      <c r="AD34" s="48">
        <f t="shared" si="0"/>
        <v>0</v>
      </c>
      <c r="AE34" s="293">
        <f t="shared" si="9"/>
        <v>0</v>
      </c>
      <c r="AF34" s="61">
        <v>18924.350497729047</v>
      </c>
      <c r="AG34" s="48">
        <f t="shared" si="1"/>
        <v>-5.4569682106375694E-11</v>
      </c>
      <c r="AH34" s="293">
        <f t="shared" si="10"/>
        <v>-2.886579864025407E-15</v>
      </c>
      <c r="AI34" s="51">
        <v>289204.99999999919</v>
      </c>
      <c r="AJ34" s="48">
        <f t="shared" si="2"/>
        <v>-8.149072527885437E-10</v>
      </c>
      <c r="AK34" s="293">
        <f t="shared" si="11"/>
        <v>-2.7755575615628914E-15</v>
      </c>
      <c r="AL34" s="61">
        <v>122990.99999999965</v>
      </c>
      <c r="AM34" s="48">
        <f t="shared" si="3"/>
        <v>-3.4924596548080444E-10</v>
      </c>
      <c r="AN34" s="48">
        <f>+IFERROR(Sim_Demanda!$E34/Sim_Demanda!$K34*AM34,0)</f>
        <v>0</v>
      </c>
      <c r="AO34" s="293">
        <f t="shared" si="12"/>
        <v>-2.886579864025407E-15</v>
      </c>
      <c r="AP34" s="51">
        <v>1772.999999999995</v>
      </c>
      <c r="AQ34" s="48">
        <f t="shared" si="4"/>
        <v>-5.0022208597511053E-12</v>
      </c>
      <c r="AR34" s="293">
        <f t="shared" si="13"/>
        <v>-2.7755575615628914E-15</v>
      </c>
      <c r="AS34" s="61">
        <v>164440.99999999953</v>
      </c>
      <c r="AT34" s="48">
        <f t="shared" si="5"/>
        <v>-4.6566128730773926E-10</v>
      </c>
      <c r="AU34" s="293">
        <f t="shared" si="14"/>
        <v>-2.886579864025407E-15</v>
      </c>
    </row>
    <row r="35" spans="2:47" x14ac:dyDescent="0.25">
      <c r="B35" s="292" t="s">
        <v>22</v>
      </c>
      <c r="C35" s="444" t="s">
        <v>133</v>
      </c>
      <c r="D35" s="445"/>
      <c r="E35" s="61">
        <f>++SUM('MIP(IxI)_TFEVP'!CC31:CH31)</f>
        <v>1422311.0997887466</v>
      </c>
      <c r="F35" s="48">
        <f>+'MIP(IxI)_TFEVP'!CC31</f>
        <v>1368221.17117534</v>
      </c>
      <c r="G35" s="48">
        <f>+'MIP(IxI)_TFEVP'!CD31</f>
        <v>0</v>
      </c>
      <c r="H35" s="48">
        <f>+'MIP(IxI)_TFEVP'!CE31</f>
        <v>0</v>
      </c>
      <c r="I35" s="48">
        <f>+'MIP(IxI)_TFEVP'!CF31</f>
        <v>3339.7525929448798</v>
      </c>
      <c r="J35" s="48">
        <f>+'MIP(IxI)_TFEVP'!CG31</f>
        <v>27891.2361084351</v>
      </c>
      <c r="K35" s="55">
        <f>+'MIP(IxI)_TFEVP'!CH31</f>
        <v>22858.939912026701</v>
      </c>
      <c r="L35" s="51">
        <f>+'MIP(IxI)_TFEVP'!CI31</f>
        <v>1795688</v>
      </c>
      <c r="M35" s="48">
        <v>49759</v>
      </c>
      <c r="N35" s="48">
        <v>359062.13457776001</v>
      </c>
      <c r="O35" s="48">
        <v>623053</v>
      </c>
      <c r="P35" s="48">
        <v>175872</v>
      </c>
      <c r="Q35" s="48">
        <v>4733</v>
      </c>
      <c r="R35" s="82">
        <v>442448</v>
      </c>
      <c r="S35" s="51">
        <f t="shared" si="6"/>
        <v>1422311.0997887466</v>
      </c>
      <c r="T35" s="48">
        <f>+'Sim_F(IxI)'!B25</f>
        <v>1368221.17117534</v>
      </c>
      <c r="U35" s="48">
        <f>+'Sim_F(IxI)'!C25</f>
        <v>0</v>
      </c>
      <c r="V35" s="48">
        <f>+'Sim_F(IxI)'!D25</f>
        <v>0</v>
      </c>
      <c r="W35" s="48">
        <f>+'Sim_F(IxI)'!E25</f>
        <v>3339.7525929448798</v>
      </c>
      <c r="X35" s="48">
        <f>+'Sim_F(IxI)'!F25</f>
        <v>27891.2361084351</v>
      </c>
      <c r="Y35" s="55">
        <f>+'Sim_F(IxI)'!G25</f>
        <v>22858.939912026701</v>
      </c>
      <c r="Z35" s="51">
        <v>1795688.000000007</v>
      </c>
      <c r="AA35" s="48">
        <f t="shared" si="7"/>
        <v>6.9849193096160889E-9</v>
      </c>
      <c r="AB35" s="293">
        <f t="shared" si="8"/>
        <v>3.9968028886505635E-15</v>
      </c>
      <c r="AC35" s="61">
        <v>49759</v>
      </c>
      <c r="AD35" s="48">
        <f t="shared" si="0"/>
        <v>0</v>
      </c>
      <c r="AE35" s="293">
        <f t="shared" si="9"/>
        <v>0</v>
      </c>
      <c r="AF35" s="61">
        <v>359062.13457776117</v>
      </c>
      <c r="AG35" s="48">
        <f t="shared" si="1"/>
        <v>1.1641532182693481E-9</v>
      </c>
      <c r="AH35" s="293">
        <f t="shared" si="10"/>
        <v>3.3306690738754696E-15</v>
      </c>
      <c r="AI35" s="51">
        <v>623053.0000000021</v>
      </c>
      <c r="AJ35" s="48">
        <f t="shared" si="2"/>
        <v>2.0954757928848267E-9</v>
      </c>
      <c r="AK35" s="293">
        <f t="shared" si="11"/>
        <v>3.3306690738754696E-15</v>
      </c>
      <c r="AL35" s="61">
        <v>175872.00000000055</v>
      </c>
      <c r="AM35" s="48">
        <f t="shared" si="3"/>
        <v>5.5297277867794037E-10</v>
      </c>
      <c r="AN35" s="48">
        <f>+IFERROR(Sim_Demanda!$E35/Sim_Demanda!$K35*AM35,0)</f>
        <v>0</v>
      </c>
      <c r="AO35" s="293">
        <f t="shared" si="12"/>
        <v>3.1086244689504383E-15</v>
      </c>
      <c r="AP35" s="51">
        <v>4733.0000000000155</v>
      </c>
      <c r="AQ35" s="48">
        <f t="shared" si="4"/>
        <v>1.546140993013978E-11</v>
      </c>
      <c r="AR35" s="293">
        <f t="shared" si="13"/>
        <v>3.3306690738754696E-15</v>
      </c>
      <c r="AS35" s="61">
        <v>442448.00000000146</v>
      </c>
      <c r="AT35" s="48">
        <f t="shared" si="5"/>
        <v>1.4551915228366852E-9</v>
      </c>
      <c r="AU35" s="293">
        <f t="shared" si="14"/>
        <v>3.3306690738754696E-15</v>
      </c>
    </row>
    <row r="36" spans="2:47" x14ac:dyDescent="0.25">
      <c r="B36" s="292" t="s">
        <v>23</v>
      </c>
      <c r="C36" s="444" t="s">
        <v>134</v>
      </c>
      <c r="D36" s="445"/>
      <c r="E36" s="61">
        <f>++SUM('MIP(IxI)_TFEVP'!CC32:CH32)</f>
        <v>277653.81441164226</v>
      </c>
      <c r="F36" s="48">
        <f>+'MIP(IxI)_TFEVP'!CC32</f>
        <v>261651.70530054701</v>
      </c>
      <c r="G36" s="48">
        <f>+'MIP(IxI)_TFEVP'!CD32</f>
        <v>0</v>
      </c>
      <c r="H36" s="48">
        <f>+'MIP(IxI)_TFEVP'!CE32</f>
        <v>0</v>
      </c>
      <c r="I36" s="48">
        <f>+'MIP(IxI)_TFEVP'!CF32</f>
        <v>317.41923132250901</v>
      </c>
      <c r="J36" s="48">
        <f>+'MIP(IxI)_TFEVP'!CG32</f>
        <v>541</v>
      </c>
      <c r="K36" s="55">
        <f>+'MIP(IxI)_TFEVP'!CH32</f>
        <v>15143.689879772701</v>
      </c>
      <c r="L36" s="51">
        <f>+'MIP(IxI)_TFEVP'!CI32</f>
        <v>461450</v>
      </c>
      <c r="M36" s="48">
        <v>19169</v>
      </c>
      <c r="N36" s="48">
        <v>1797.22526779688</v>
      </c>
      <c r="O36" s="48">
        <v>183771</v>
      </c>
      <c r="P36" s="48">
        <v>127620</v>
      </c>
      <c r="Q36" s="48">
        <v>7717</v>
      </c>
      <c r="R36" s="82">
        <v>48434</v>
      </c>
      <c r="S36" s="51">
        <f t="shared" si="6"/>
        <v>277653.81441164226</v>
      </c>
      <c r="T36" s="48">
        <f>+'Sim_F(IxI)'!B26</f>
        <v>261651.70530054701</v>
      </c>
      <c r="U36" s="48">
        <f>+'Sim_F(IxI)'!C26</f>
        <v>0</v>
      </c>
      <c r="V36" s="48">
        <f>+'Sim_F(IxI)'!D26</f>
        <v>0</v>
      </c>
      <c r="W36" s="48">
        <f>+'Sim_F(IxI)'!E26</f>
        <v>317.41923132250901</v>
      </c>
      <c r="X36" s="48">
        <f>+'Sim_F(IxI)'!F26</f>
        <v>541</v>
      </c>
      <c r="Y36" s="55">
        <f>+'Sim_F(IxI)'!G26</f>
        <v>15143.689879772701</v>
      </c>
      <c r="Z36" s="51">
        <v>461450.00000000052</v>
      </c>
      <c r="AA36" s="48">
        <f t="shared" si="7"/>
        <v>5.2386894822120667E-10</v>
      </c>
      <c r="AB36" s="293">
        <f t="shared" si="8"/>
        <v>1.1102230246251565E-15</v>
      </c>
      <c r="AC36" s="61">
        <v>19169</v>
      </c>
      <c r="AD36" s="48">
        <f t="shared" si="0"/>
        <v>0</v>
      </c>
      <c r="AE36" s="293">
        <f t="shared" si="9"/>
        <v>0</v>
      </c>
      <c r="AF36" s="61">
        <v>1797.2252677968822</v>
      </c>
      <c r="AG36" s="48">
        <f t="shared" si="1"/>
        <v>2.2737367544323206E-12</v>
      </c>
      <c r="AH36" s="293">
        <f t="shared" si="10"/>
        <v>1.3322676295501878E-15</v>
      </c>
      <c r="AI36" s="51">
        <v>183771.00000000023</v>
      </c>
      <c r="AJ36" s="48">
        <f t="shared" si="2"/>
        <v>2.3283064365386963E-10</v>
      </c>
      <c r="AK36" s="293">
        <f t="shared" si="11"/>
        <v>1.3322676295501878E-15</v>
      </c>
      <c r="AL36" s="61">
        <v>127620.00000000016</v>
      </c>
      <c r="AM36" s="48">
        <f t="shared" si="3"/>
        <v>1.6007106751203537E-10</v>
      </c>
      <c r="AN36" s="48">
        <f>+IFERROR(Sim_Demanda!$E36/Sim_Demanda!$K36*AM36,0)</f>
        <v>0</v>
      </c>
      <c r="AO36" s="293">
        <f t="shared" si="12"/>
        <v>1.3322676295501878E-15</v>
      </c>
      <c r="AP36" s="51">
        <v>7717.00000000001</v>
      </c>
      <c r="AQ36" s="48">
        <f t="shared" si="4"/>
        <v>1.0004441719502211E-11</v>
      </c>
      <c r="AR36" s="293">
        <f t="shared" si="13"/>
        <v>1.3322676295501878E-15</v>
      </c>
      <c r="AS36" s="61">
        <v>48434.000000000058</v>
      </c>
      <c r="AT36" s="48">
        <f t="shared" si="5"/>
        <v>5.8207660913467407E-11</v>
      </c>
      <c r="AU36" s="293">
        <f t="shared" si="14"/>
        <v>1.1102230246251565E-15</v>
      </c>
    </row>
    <row r="37" spans="2:47" x14ac:dyDescent="0.25">
      <c r="B37" s="292" t="s">
        <v>24</v>
      </c>
      <c r="C37" s="444" t="s">
        <v>135</v>
      </c>
      <c r="D37" s="445"/>
      <c r="E37" s="61">
        <f>++SUM('MIP(IxI)_TFEVP'!CC33:CH33)</f>
        <v>313311.74238169758</v>
      </c>
      <c r="F37" s="48">
        <f>+'MIP(IxI)_TFEVP'!CC33</f>
        <v>158737.640470574</v>
      </c>
      <c r="G37" s="48">
        <f>+'MIP(IxI)_TFEVP'!CD33</f>
        <v>0</v>
      </c>
      <c r="H37" s="48">
        <f>+'MIP(IxI)_TFEVP'!CE33</f>
        <v>0</v>
      </c>
      <c r="I37" s="48">
        <f>+'MIP(IxI)_TFEVP'!CF33</f>
        <v>656.49610253298897</v>
      </c>
      <c r="J37" s="48">
        <f>+'MIP(IxI)_TFEVP'!CG33</f>
        <v>4772.2741748355902</v>
      </c>
      <c r="K37" s="55">
        <f>+'MIP(IxI)_TFEVP'!CH33</f>
        <v>149145.33163375501</v>
      </c>
      <c r="L37" s="51">
        <f>+'MIP(IxI)_TFEVP'!CI33</f>
        <v>355682</v>
      </c>
      <c r="M37" s="48">
        <v>13272</v>
      </c>
      <c r="N37" s="48">
        <v>22292.377542702001</v>
      </c>
      <c r="O37" s="48">
        <v>107361</v>
      </c>
      <c r="P37" s="48">
        <v>49055</v>
      </c>
      <c r="Q37" s="48">
        <v>1225</v>
      </c>
      <c r="R37" s="82">
        <v>57081</v>
      </c>
      <c r="S37" s="51">
        <f t="shared" si="6"/>
        <v>313311.74238169758</v>
      </c>
      <c r="T37" s="48">
        <f>+'Sim_F(IxI)'!B27</f>
        <v>158737.640470574</v>
      </c>
      <c r="U37" s="48">
        <f>+'Sim_F(IxI)'!C27</f>
        <v>0</v>
      </c>
      <c r="V37" s="48">
        <f>+'Sim_F(IxI)'!D27</f>
        <v>0</v>
      </c>
      <c r="W37" s="48">
        <f>+'Sim_F(IxI)'!E27</f>
        <v>656.49610253298897</v>
      </c>
      <c r="X37" s="48">
        <f>+'Sim_F(IxI)'!F27</f>
        <v>4772.2741748355902</v>
      </c>
      <c r="Y37" s="55">
        <f>+'Sim_F(IxI)'!G27</f>
        <v>149145.33163375501</v>
      </c>
      <c r="Z37" s="51">
        <v>355682.00000000151</v>
      </c>
      <c r="AA37" s="48">
        <f t="shared" si="7"/>
        <v>1.5133991837501526E-9</v>
      </c>
      <c r="AB37" s="293">
        <f t="shared" si="8"/>
        <v>4.2188474935755949E-15</v>
      </c>
      <c r="AC37" s="61">
        <v>13272</v>
      </c>
      <c r="AD37" s="48">
        <f t="shared" si="0"/>
        <v>0</v>
      </c>
      <c r="AE37" s="293">
        <f t="shared" si="9"/>
        <v>0</v>
      </c>
      <c r="AF37" s="61">
        <v>22292.377542702088</v>
      </c>
      <c r="AG37" s="48">
        <f t="shared" si="1"/>
        <v>8.7311491370201111E-11</v>
      </c>
      <c r="AH37" s="293">
        <f t="shared" si="10"/>
        <v>3.9968028886505635E-15</v>
      </c>
      <c r="AI37" s="51">
        <v>107361.00000000044</v>
      </c>
      <c r="AJ37" s="48">
        <f t="shared" si="2"/>
        <v>4.3655745685100555E-10</v>
      </c>
      <c r="AK37" s="293">
        <f t="shared" si="11"/>
        <v>3.9968028886505635E-15</v>
      </c>
      <c r="AL37" s="61">
        <v>49055.000000000196</v>
      </c>
      <c r="AM37" s="48">
        <f t="shared" si="3"/>
        <v>1.964508555829525E-10</v>
      </c>
      <c r="AN37" s="48">
        <f>+IFERROR(Sim_Demanda!$E37/Sim_Demanda!$K37*AM37,0)</f>
        <v>0</v>
      </c>
      <c r="AO37" s="293">
        <f t="shared" si="12"/>
        <v>3.9968028886505635E-15</v>
      </c>
      <c r="AP37" s="51">
        <v>1225.0000000000048</v>
      </c>
      <c r="AQ37" s="48">
        <f t="shared" si="4"/>
        <v>4.7748471843078732E-12</v>
      </c>
      <c r="AR37" s="293">
        <f t="shared" si="13"/>
        <v>3.9968028886505635E-15</v>
      </c>
      <c r="AS37" s="61">
        <v>57081.000000000226</v>
      </c>
      <c r="AT37" s="48">
        <f t="shared" si="5"/>
        <v>2.255546860396862E-10</v>
      </c>
      <c r="AU37" s="293">
        <f t="shared" si="14"/>
        <v>3.9968028886505635E-15</v>
      </c>
    </row>
    <row r="38" spans="2:47" x14ac:dyDescent="0.25">
      <c r="B38" s="292" t="s">
        <v>25</v>
      </c>
      <c r="C38" s="444" t="s">
        <v>136</v>
      </c>
      <c r="D38" s="445"/>
      <c r="E38" s="61">
        <f>++SUM('MIP(IxI)_TFEVP'!CC34:CH34)</f>
        <v>225137.50700610896</v>
      </c>
      <c r="F38" s="48">
        <f>+'MIP(IxI)_TFEVP'!CC34</f>
        <v>221503.13798278401</v>
      </c>
      <c r="G38" s="48">
        <f>+'MIP(IxI)_TFEVP'!CD34</f>
        <v>0</v>
      </c>
      <c r="H38" s="48">
        <f>+'MIP(IxI)_TFEVP'!CE34</f>
        <v>0</v>
      </c>
      <c r="I38" s="48">
        <f>+'MIP(IxI)_TFEVP'!CF34</f>
        <v>1119.7462580004999</v>
      </c>
      <c r="J38" s="48">
        <f>+'MIP(IxI)_TFEVP'!CG34</f>
        <v>0</v>
      </c>
      <c r="K38" s="55">
        <f>+'MIP(IxI)_TFEVP'!CH34</f>
        <v>2514.62276532447</v>
      </c>
      <c r="L38" s="51">
        <f>+'MIP(IxI)_TFEVP'!CI34</f>
        <v>234094</v>
      </c>
      <c r="M38" s="48">
        <v>4586</v>
      </c>
      <c r="N38" s="48">
        <v>37026.095026212999</v>
      </c>
      <c r="O38" s="48">
        <v>68675</v>
      </c>
      <c r="P38" s="48">
        <v>45041</v>
      </c>
      <c r="Q38" s="48">
        <v>1774</v>
      </c>
      <c r="R38" s="82">
        <v>21860</v>
      </c>
      <c r="S38" s="51">
        <f t="shared" si="6"/>
        <v>225137.50700610896</v>
      </c>
      <c r="T38" s="48">
        <f>+'Sim_F(IxI)'!B28</f>
        <v>221503.13798278401</v>
      </c>
      <c r="U38" s="48">
        <f>+'Sim_F(IxI)'!C28</f>
        <v>0</v>
      </c>
      <c r="V38" s="48">
        <f>+'Sim_F(IxI)'!D28</f>
        <v>0</v>
      </c>
      <c r="W38" s="48">
        <f>+'Sim_F(IxI)'!E28</f>
        <v>1119.7462580004999</v>
      </c>
      <c r="X38" s="48">
        <f>+'Sim_F(IxI)'!F28</f>
        <v>0</v>
      </c>
      <c r="Y38" s="55">
        <f>+'Sim_F(IxI)'!G28</f>
        <v>2514.62276532447</v>
      </c>
      <c r="Z38" s="51">
        <v>234093.99999999904</v>
      </c>
      <c r="AA38" s="48">
        <f t="shared" si="7"/>
        <v>-9.6042640507221222E-10</v>
      </c>
      <c r="AB38" s="293">
        <f t="shared" si="8"/>
        <v>-4.1078251911130792E-15</v>
      </c>
      <c r="AC38" s="61">
        <v>4586</v>
      </c>
      <c r="AD38" s="48">
        <f t="shared" si="0"/>
        <v>0</v>
      </c>
      <c r="AE38" s="293">
        <f t="shared" si="9"/>
        <v>0</v>
      </c>
      <c r="AF38" s="61">
        <v>37026.095026212839</v>
      </c>
      <c r="AG38" s="48">
        <f t="shared" si="1"/>
        <v>-1.6007106751203537E-10</v>
      </c>
      <c r="AH38" s="293">
        <f t="shared" si="10"/>
        <v>-4.3298697960381105E-15</v>
      </c>
      <c r="AI38" s="51">
        <v>68674.999999999709</v>
      </c>
      <c r="AJ38" s="48">
        <f t="shared" si="2"/>
        <v>-2.9103830456733704E-10</v>
      </c>
      <c r="AK38" s="293">
        <f t="shared" si="11"/>
        <v>-4.2188474935755949E-15</v>
      </c>
      <c r="AL38" s="61">
        <v>45040.999999999804</v>
      </c>
      <c r="AM38" s="48">
        <f t="shared" si="3"/>
        <v>-1.964508555829525E-10</v>
      </c>
      <c r="AN38" s="48">
        <f>+IFERROR(Sim_Demanda!$E38/Sim_Demanda!$K38*AM38,0)</f>
        <v>0</v>
      </c>
      <c r="AO38" s="293">
        <f t="shared" si="12"/>
        <v>-4.3298697960381105E-15</v>
      </c>
      <c r="AP38" s="51">
        <v>1773.9999999999923</v>
      </c>
      <c r="AQ38" s="48">
        <f t="shared" si="4"/>
        <v>-7.73070496506989E-12</v>
      </c>
      <c r="AR38" s="293">
        <f t="shared" si="13"/>
        <v>-4.3298697960381105E-15</v>
      </c>
      <c r="AS38" s="61">
        <v>21859.999999999905</v>
      </c>
      <c r="AT38" s="48">
        <f t="shared" si="5"/>
        <v>-9.4587448984384537E-11</v>
      </c>
      <c r="AU38" s="293">
        <f t="shared" si="14"/>
        <v>-4.3298697960381105E-15</v>
      </c>
    </row>
    <row r="39" spans="2:47" x14ac:dyDescent="0.25">
      <c r="B39" s="292" t="s">
        <v>26</v>
      </c>
      <c r="C39" s="444" t="s">
        <v>137</v>
      </c>
      <c r="D39" s="445"/>
      <c r="E39" s="61">
        <f>++SUM('MIP(IxI)_TFEVP'!CC35:CH35)</f>
        <v>156151.14403965909</v>
      </c>
      <c r="F39" s="48">
        <f>+'MIP(IxI)_TFEVP'!CC35</f>
        <v>92338.292327301402</v>
      </c>
      <c r="G39" s="48">
        <f>+'MIP(IxI)_TFEVP'!CD35</f>
        <v>0</v>
      </c>
      <c r="H39" s="48">
        <f>+'MIP(IxI)_TFEVP'!CE35</f>
        <v>0</v>
      </c>
      <c r="I39" s="48">
        <f>+'MIP(IxI)_TFEVP'!CF35</f>
        <v>239.01117282608701</v>
      </c>
      <c r="J39" s="48">
        <f>+'MIP(IxI)_TFEVP'!CG35</f>
        <v>-65</v>
      </c>
      <c r="K39" s="55">
        <f>+'MIP(IxI)_TFEVP'!CH35</f>
        <v>63638.8405395316</v>
      </c>
      <c r="L39" s="51">
        <f>+'MIP(IxI)_TFEVP'!CI35</f>
        <v>187692</v>
      </c>
      <c r="M39" s="48">
        <v>18215</v>
      </c>
      <c r="N39" s="48">
        <v>74.815155679646395</v>
      </c>
      <c r="O39" s="48">
        <v>70434</v>
      </c>
      <c r="P39" s="48">
        <v>22686</v>
      </c>
      <c r="Q39" s="48">
        <v>341</v>
      </c>
      <c r="R39" s="82">
        <v>47407</v>
      </c>
      <c r="S39" s="51">
        <f t="shared" si="6"/>
        <v>156151.14403965909</v>
      </c>
      <c r="T39" s="48">
        <f>+'Sim_F(IxI)'!B29</f>
        <v>92338.292327301402</v>
      </c>
      <c r="U39" s="48">
        <f>+'Sim_F(IxI)'!C29</f>
        <v>0</v>
      </c>
      <c r="V39" s="48">
        <f>+'Sim_F(IxI)'!D29</f>
        <v>0</v>
      </c>
      <c r="W39" s="48">
        <f>+'Sim_F(IxI)'!E29</f>
        <v>239.01117282608701</v>
      </c>
      <c r="X39" s="48">
        <f>+'Sim_F(IxI)'!F29</f>
        <v>-65</v>
      </c>
      <c r="Y39" s="55">
        <f>+'Sim_F(IxI)'!G29</f>
        <v>63638.8405395316</v>
      </c>
      <c r="Z39" s="51">
        <v>187691.99999999953</v>
      </c>
      <c r="AA39" s="48">
        <f t="shared" si="7"/>
        <v>-4.6566128730773926E-10</v>
      </c>
      <c r="AB39" s="293">
        <f t="shared" si="8"/>
        <v>-2.4424906541753444E-15</v>
      </c>
      <c r="AC39" s="61">
        <v>18215</v>
      </c>
      <c r="AD39" s="48">
        <f t="shared" si="0"/>
        <v>0</v>
      </c>
      <c r="AE39" s="293">
        <f t="shared" si="9"/>
        <v>0</v>
      </c>
      <c r="AF39" s="61">
        <v>74.815155679646239</v>
      </c>
      <c r="AG39" s="48">
        <f t="shared" si="1"/>
        <v>-1.5631940186722204E-13</v>
      </c>
      <c r="AH39" s="293">
        <f t="shared" si="10"/>
        <v>-2.1094237467877974E-15</v>
      </c>
      <c r="AI39" s="51">
        <v>70433.999999999854</v>
      </c>
      <c r="AJ39" s="48">
        <f t="shared" si="2"/>
        <v>-1.4551915228366852E-10</v>
      </c>
      <c r="AK39" s="293">
        <f t="shared" si="11"/>
        <v>-2.1094237467877974E-15</v>
      </c>
      <c r="AL39" s="61">
        <v>22685.999999999949</v>
      </c>
      <c r="AM39" s="48">
        <f t="shared" si="3"/>
        <v>-5.0931703299283981E-11</v>
      </c>
      <c r="AN39" s="48">
        <f>+IFERROR(Sim_Demanda!$E39/Sim_Demanda!$K39*AM39,0)</f>
        <v>0</v>
      </c>
      <c r="AO39" s="293">
        <f t="shared" si="12"/>
        <v>-2.2204460492503131E-15</v>
      </c>
      <c r="AP39" s="51">
        <v>340.99999999999926</v>
      </c>
      <c r="AQ39" s="48">
        <f t="shared" si="4"/>
        <v>-7.3896444519050419E-13</v>
      </c>
      <c r="AR39" s="293">
        <f t="shared" si="13"/>
        <v>-2.2204460492503131E-15</v>
      </c>
      <c r="AS39" s="61">
        <v>47406.999999999898</v>
      </c>
      <c r="AT39" s="48">
        <f t="shared" si="5"/>
        <v>-1.0186340659856796E-10</v>
      </c>
      <c r="AU39" s="293">
        <f t="shared" si="14"/>
        <v>-2.1094237467877974E-15</v>
      </c>
    </row>
    <row r="40" spans="2:47" x14ac:dyDescent="0.25">
      <c r="B40" s="292" t="s">
        <v>27</v>
      </c>
      <c r="C40" s="444" t="s">
        <v>138</v>
      </c>
      <c r="D40" s="445"/>
      <c r="E40" s="61">
        <f>++SUM('MIP(IxI)_TFEVP'!CC36:CH36)</f>
        <v>832390.65199441498</v>
      </c>
      <c r="F40" s="48">
        <f>+'MIP(IxI)_TFEVP'!CC36</f>
        <v>446193.593705985</v>
      </c>
      <c r="G40" s="48">
        <f>+'MIP(IxI)_TFEVP'!CD36</f>
        <v>0</v>
      </c>
      <c r="H40" s="48">
        <f>+'MIP(IxI)_TFEVP'!CE36</f>
        <v>0</v>
      </c>
      <c r="I40" s="48">
        <f>+'MIP(IxI)_TFEVP'!CF36</f>
        <v>3346.8089875280498</v>
      </c>
      <c r="J40" s="48">
        <f>+'MIP(IxI)_TFEVP'!CG36</f>
        <v>314896.27435072698</v>
      </c>
      <c r="K40" s="55">
        <f>+'MIP(IxI)_TFEVP'!CH36</f>
        <v>67953.974950174903</v>
      </c>
      <c r="L40" s="51">
        <f>+'MIP(IxI)_TFEVP'!CI36</f>
        <v>2416318</v>
      </c>
      <c r="M40" s="48">
        <v>10821</v>
      </c>
      <c r="N40" s="48">
        <v>862142.02724321105</v>
      </c>
      <c r="O40" s="48">
        <v>462561</v>
      </c>
      <c r="P40" s="48">
        <v>163962</v>
      </c>
      <c r="Q40" s="48">
        <v>7202</v>
      </c>
      <c r="R40" s="82">
        <v>291397</v>
      </c>
      <c r="S40" s="51">
        <f t="shared" si="6"/>
        <v>832390.65199441498</v>
      </c>
      <c r="T40" s="48">
        <f>+'Sim_F(IxI)'!B30</f>
        <v>446193.593705985</v>
      </c>
      <c r="U40" s="48">
        <f>+'Sim_F(IxI)'!C30</f>
        <v>0</v>
      </c>
      <c r="V40" s="48">
        <f>+'Sim_F(IxI)'!D30</f>
        <v>0</v>
      </c>
      <c r="W40" s="48">
        <f>+'Sim_F(IxI)'!E30</f>
        <v>3346.8089875280498</v>
      </c>
      <c r="X40" s="48">
        <f>+'Sim_F(IxI)'!F30</f>
        <v>314896.27435072698</v>
      </c>
      <c r="Y40" s="55">
        <f>+'Sim_F(IxI)'!G30</f>
        <v>67953.974950174903</v>
      </c>
      <c r="Z40" s="51">
        <v>2416318.0000000028</v>
      </c>
      <c r="AA40" s="48">
        <f t="shared" si="7"/>
        <v>0</v>
      </c>
      <c r="AB40" s="293">
        <f t="shared" si="8"/>
        <v>1.1102230246251565E-15</v>
      </c>
      <c r="AC40" s="61">
        <v>10821</v>
      </c>
      <c r="AD40" s="48">
        <f t="shared" si="0"/>
        <v>0</v>
      </c>
      <c r="AE40" s="293">
        <f t="shared" si="9"/>
        <v>0</v>
      </c>
      <c r="AF40" s="61">
        <v>862142.02724321268</v>
      </c>
      <c r="AG40" s="48">
        <f t="shared" si="1"/>
        <v>1.6298145055770874E-9</v>
      </c>
      <c r="AH40" s="293">
        <f t="shared" si="10"/>
        <v>1.9984014443252818E-15</v>
      </c>
      <c r="AI40" s="51">
        <v>462561.00000000093</v>
      </c>
      <c r="AJ40" s="48">
        <f t="shared" si="2"/>
        <v>9.3132257461547852E-10</v>
      </c>
      <c r="AK40" s="293">
        <f t="shared" si="11"/>
        <v>1.9984014443252818E-15</v>
      </c>
      <c r="AL40" s="61">
        <v>163962.00000000032</v>
      </c>
      <c r="AM40" s="48">
        <f t="shared" si="3"/>
        <v>3.2014213502407074E-10</v>
      </c>
      <c r="AN40" s="48">
        <f>+IFERROR(Sim_Demanda!$E40/Sim_Demanda!$K40*AM40,0)</f>
        <v>0</v>
      </c>
      <c r="AO40" s="293">
        <f t="shared" si="12"/>
        <v>1.9984014443252818E-15</v>
      </c>
      <c r="AP40" s="51">
        <v>7202.0000000000146</v>
      </c>
      <c r="AQ40" s="48">
        <f t="shared" si="4"/>
        <v>1.4551915228366852E-11</v>
      </c>
      <c r="AR40" s="293">
        <f t="shared" si="13"/>
        <v>1.9984014443252818E-15</v>
      </c>
      <c r="AS40" s="61">
        <v>291397.00000000058</v>
      </c>
      <c r="AT40" s="48">
        <f t="shared" si="5"/>
        <v>5.8207660913467407E-10</v>
      </c>
      <c r="AU40" s="293">
        <f t="shared" si="14"/>
        <v>1.9984014443252818E-15</v>
      </c>
    </row>
    <row r="41" spans="2:47" x14ac:dyDescent="0.25">
      <c r="B41" s="292" t="s">
        <v>28</v>
      </c>
      <c r="C41" s="444" t="s">
        <v>139</v>
      </c>
      <c r="D41" s="445"/>
      <c r="E41" s="61">
        <f>++SUM('MIP(IxI)_TFEVP'!CC37:CH37)</f>
        <v>865094.49655165465</v>
      </c>
      <c r="F41" s="48">
        <f>+'MIP(IxI)_TFEVP'!CC37</f>
        <v>441358.26085084199</v>
      </c>
      <c r="G41" s="48">
        <f>+'MIP(IxI)_TFEVP'!CD37</f>
        <v>0</v>
      </c>
      <c r="H41" s="48">
        <f>+'MIP(IxI)_TFEVP'!CE37</f>
        <v>0</v>
      </c>
      <c r="I41" s="48">
        <f>+'MIP(IxI)_TFEVP'!CF37</f>
        <v>7639.5866747425898</v>
      </c>
      <c r="J41" s="48">
        <f>+'MIP(IxI)_TFEVP'!CG37</f>
        <v>22485.504862110101</v>
      </c>
      <c r="K41" s="55">
        <f>+'MIP(IxI)_TFEVP'!CH37</f>
        <v>393611.14416396001</v>
      </c>
      <c r="L41" s="51">
        <f>+'MIP(IxI)_TFEVP'!CI37</f>
        <v>1001408</v>
      </c>
      <c r="M41" s="48">
        <v>44537</v>
      </c>
      <c r="N41" s="48">
        <v>71483.280308296904</v>
      </c>
      <c r="O41" s="48">
        <v>410944</v>
      </c>
      <c r="P41" s="48">
        <v>218360</v>
      </c>
      <c r="Q41" s="48">
        <v>3496</v>
      </c>
      <c r="R41" s="82">
        <v>189088</v>
      </c>
      <c r="S41" s="51">
        <f t="shared" si="6"/>
        <v>865094.49655165465</v>
      </c>
      <c r="T41" s="48">
        <f>+'Sim_F(IxI)'!B31</f>
        <v>441358.26085084199</v>
      </c>
      <c r="U41" s="48">
        <f>+'Sim_F(IxI)'!C31</f>
        <v>0</v>
      </c>
      <c r="V41" s="48">
        <f>+'Sim_F(IxI)'!D31</f>
        <v>0</v>
      </c>
      <c r="W41" s="48">
        <f>+'Sim_F(IxI)'!E31</f>
        <v>7639.5866747425898</v>
      </c>
      <c r="X41" s="48">
        <f>+'Sim_F(IxI)'!F31</f>
        <v>22485.504862110101</v>
      </c>
      <c r="Y41" s="55">
        <f>+'Sim_F(IxI)'!G31</f>
        <v>393611.14416396001</v>
      </c>
      <c r="Z41" s="51">
        <v>1001408.0000000003</v>
      </c>
      <c r="AA41" s="48">
        <f t="shared" si="7"/>
        <v>0</v>
      </c>
      <c r="AB41" s="293">
        <f t="shared" si="8"/>
        <v>4.4408920985006262E-16</v>
      </c>
      <c r="AC41" s="61">
        <v>44537</v>
      </c>
      <c r="AD41" s="48">
        <f t="shared" si="0"/>
        <v>0</v>
      </c>
      <c r="AE41" s="293">
        <f t="shared" si="9"/>
        <v>0</v>
      </c>
      <c r="AF41" s="61">
        <v>71483.280308296904</v>
      </c>
      <c r="AG41" s="48">
        <f t="shared" si="1"/>
        <v>0</v>
      </c>
      <c r="AH41" s="293">
        <f t="shared" si="10"/>
        <v>0</v>
      </c>
      <c r="AI41" s="51">
        <v>410944</v>
      </c>
      <c r="AJ41" s="48">
        <f t="shared" si="2"/>
        <v>0</v>
      </c>
      <c r="AK41" s="293">
        <f t="shared" si="11"/>
        <v>0</v>
      </c>
      <c r="AL41" s="61">
        <v>218360</v>
      </c>
      <c r="AM41" s="48">
        <f t="shared" si="3"/>
        <v>0</v>
      </c>
      <c r="AN41" s="48">
        <f>+IFERROR(Sim_Demanda!$E41/Sim_Demanda!$K41*AM41,0)</f>
        <v>0</v>
      </c>
      <c r="AO41" s="293">
        <f t="shared" si="12"/>
        <v>0</v>
      </c>
      <c r="AP41" s="51">
        <v>3495.9999999999995</v>
      </c>
      <c r="AQ41" s="48">
        <f t="shared" si="4"/>
        <v>0</v>
      </c>
      <c r="AR41" s="293">
        <f t="shared" si="13"/>
        <v>-1.1102230246251565E-16</v>
      </c>
      <c r="AS41" s="61">
        <v>189087.99999999997</v>
      </c>
      <c r="AT41" s="48">
        <f t="shared" si="5"/>
        <v>0</v>
      </c>
      <c r="AU41" s="293">
        <f t="shared" si="14"/>
        <v>-1.1102230246251565E-16</v>
      </c>
    </row>
    <row r="42" spans="2:47" x14ac:dyDescent="0.25">
      <c r="B42" s="292" t="s">
        <v>29</v>
      </c>
      <c r="C42" s="444" t="s">
        <v>140</v>
      </c>
      <c r="D42" s="445"/>
      <c r="E42" s="61">
        <f>++SUM('MIP(IxI)_TFEVP'!CC38:CH38)</f>
        <v>134517.83554466371</v>
      </c>
      <c r="F42" s="48">
        <f>+'MIP(IxI)_TFEVP'!CC38</f>
        <v>21456.676663980299</v>
      </c>
      <c r="G42" s="48">
        <f>+'MIP(IxI)_TFEVP'!CD38</f>
        <v>0</v>
      </c>
      <c r="H42" s="48">
        <f>+'MIP(IxI)_TFEVP'!CE38</f>
        <v>0</v>
      </c>
      <c r="I42" s="48">
        <f>+'MIP(IxI)_TFEVP'!CF38</f>
        <v>109.995059010349</v>
      </c>
      <c r="J42" s="48">
        <f>+'MIP(IxI)_TFEVP'!CG38</f>
        <v>1415.2034627830701</v>
      </c>
      <c r="K42" s="55">
        <f>+'MIP(IxI)_TFEVP'!CH38</f>
        <v>111535.96035889001</v>
      </c>
      <c r="L42" s="51">
        <f>+'MIP(IxI)_TFEVP'!CI38</f>
        <v>143787</v>
      </c>
      <c r="M42" s="48">
        <v>37459</v>
      </c>
      <c r="N42" s="48">
        <v>1286.9072092236599</v>
      </c>
      <c r="O42" s="48">
        <v>30391</v>
      </c>
      <c r="P42" s="48">
        <v>17463</v>
      </c>
      <c r="Q42" s="48">
        <v>633</v>
      </c>
      <c r="R42" s="82">
        <v>12295</v>
      </c>
      <c r="S42" s="51">
        <f t="shared" si="6"/>
        <v>134517.83554466371</v>
      </c>
      <c r="T42" s="48">
        <f>+'Sim_F(IxI)'!B32</f>
        <v>21456.676663980299</v>
      </c>
      <c r="U42" s="48">
        <f>+'Sim_F(IxI)'!C32</f>
        <v>0</v>
      </c>
      <c r="V42" s="48">
        <f>+'Sim_F(IxI)'!D32</f>
        <v>0</v>
      </c>
      <c r="W42" s="48">
        <f>+'Sim_F(IxI)'!E32</f>
        <v>109.995059010349</v>
      </c>
      <c r="X42" s="48">
        <f>+'Sim_F(IxI)'!F32</f>
        <v>1415.2034627830701</v>
      </c>
      <c r="Y42" s="55">
        <f>+'Sim_F(IxI)'!G32</f>
        <v>111535.96035889001</v>
      </c>
      <c r="Z42" s="51">
        <v>143787.00000000081</v>
      </c>
      <c r="AA42" s="48">
        <f t="shared" si="7"/>
        <v>8.149072527885437E-10</v>
      </c>
      <c r="AB42" s="293">
        <f t="shared" si="8"/>
        <v>5.773159728050814E-15</v>
      </c>
      <c r="AC42" s="61">
        <v>37459</v>
      </c>
      <c r="AD42" s="48">
        <f t="shared" si="0"/>
        <v>0</v>
      </c>
      <c r="AE42" s="293">
        <f t="shared" si="9"/>
        <v>0</v>
      </c>
      <c r="AF42" s="61">
        <v>1286.9072092236665</v>
      </c>
      <c r="AG42" s="48">
        <f t="shared" si="1"/>
        <v>6.5938365878537297E-12</v>
      </c>
      <c r="AH42" s="293">
        <f t="shared" si="10"/>
        <v>5.1070259132757201E-15</v>
      </c>
      <c r="AI42" s="51">
        <v>30391.00000000016</v>
      </c>
      <c r="AJ42" s="48">
        <f t="shared" si="2"/>
        <v>1.6007106751203537E-10</v>
      </c>
      <c r="AK42" s="293">
        <f t="shared" si="11"/>
        <v>5.3290705182007514E-15</v>
      </c>
      <c r="AL42" s="61">
        <v>17463.000000000091</v>
      </c>
      <c r="AM42" s="48">
        <f t="shared" si="3"/>
        <v>9.0949470177292824E-11</v>
      </c>
      <c r="AN42" s="48">
        <f>+IFERROR(Sim_Demanda!$E42/Sim_Demanda!$K42*AM42,0)</f>
        <v>0</v>
      </c>
      <c r="AO42" s="293">
        <f t="shared" si="12"/>
        <v>5.1070259132757201E-15</v>
      </c>
      <c r="AP42" s="51">
        <v>633.00000000000341</v>
      </c>
      <c r="AQ42" s="48">
        <f t="shared" si="4"/>
        <v>3.4106051316484809E-12</v>
      </c>
      <c r="AR42" s="293">
        <f t="shared" si="13"/>
        <v>5.3290705182007514E-15</v>
      </c>
      <c r="AS42" s="61">
        <v>12295.000000000065</v>
      </c>
      <c r="AT42" s="48">
        <f t="shared" si="5"/>
        <v>6.5483618527650833E-11</v>
      </c>
      <c r="AU42" s="293">
        <f t="shared" si="14"/>
        <v>5.3290705182007514E-15</v>
      </c>
    </row>
    <row r="43" spans="2:47" x14ac:dyDescent="0.25">
      <c r="B43" s="292" t="s">
        <v>30</v>
      </c>
      <c r="C43" s="444" t="s">
        <v>141</v>
      </c>
      <c r="D43" s="445"/>
      <c r="E43" s="61">
        <f>++SUM('MIP(IxI)_TFEVP'!CC39:CH39)</f>
        <v>723890.52496547869</v>
      </c>
      <c r="F43" s="48">
        <f>+'MIP(IxI)_TFEVP'!CC39</f>
        <v>715940.89910478902</v>
      </c>
      <c r="G43" s="48">
        <f>+'MIP(IxI)_TFEVP'!CD39</f>
        <v>0</v>
      </c>
      <c r="H43" s="48">
        <f>+'MIP(IxI)_TFEVP'!CE39</f>
        <v>0</v>
      </c>
      <c r="I43" s="48">
        <f>+'MIP(IxI)_TFEVP'!CF39</f>
        <v>223.59174125050799</v>
      </c>
      <c r="J43" s="48">
        <f>+'MIP(IxI)_TFEVP'!CG39</f>
        <v>4576.1723554032496</v>
      </c>
      <c r="K43" s="55">
        <f>+'MIP(IxI)_TFEVP'!CH39</f>
        <v>3149.8617640360198</v>
      </c>
      <c r="L43" s="51">
        <f>+'MIP(IxI)_TFEVP'!CI39</f>
        <v>757935</v>
      </c>
      <c r="M43" s="48">
        <v>14655</v>
      </c>
      <c r="N43" s="48">
        <v>143414.758354294</v>
      </c>
      <c r="O43" s="48">
        <v>210665</v>
      </c>
      <c r="P43" s="48">
        <v>119606</v>
      </c>
      <c r="Q43" s="48">
        <v>3851</v>
      </c>
      <c r="R43" s="82">
        <v>87208</v>
      </c>
      <c r="S43" s="51">
        <f t="shared" si="6"/>
        <v>723890.52496547869</v>
      </c>
      <c r="T43" s="48">
        <f>+'Sim_F(IxI)'!B33</f>
        <v>715940.89910478902</v>
      </c>
      <c r="U43" s="48">
        <f>+'Sim_F(IxI)'!C33</f>
        <v>0</v>
      </c>
      <c r="V43" s="48">
        <f>+'Sim_F(IxI)'!D33</f>
        <v>0</v>
      </c>
      <c r="W43" s="48">
        <f>+'Sim_F(IxI)'!E33</f>
        <v>223.59174125050799</v>
      </c>
      <c r="X43" s="48">
        <f>+'Sim_F(IxI)'!F33</f>
        <v>4576.1723554032496</v>
      </c>
      <c r="Y43" s="55">
        <f>+'Sim_F(IxI)'!G33</f>
        <v>3149.8617640360198</v>
      </c>
      <c r="Z43" s="51">
        <v>757935.00000000047</v>
      </c>
      <c r="AA43" s="48">
        <f t="shared" si="7"/>
        <v>0</v>
      </c>
      <c r="AB43" s="293">
        <f t="shared" si="8"/>
        <v>6.6613381477509392E-16</v>
      </c>
      <c r="AC43" s="61">
        <v>14655</v>
      </c>
      <c r="AD43" s="48">
        <f t="shared" si="0"/>
        <v>0</v>
      </c>
      <c r="AE43" s="293">
        <f t="shared" si="9"/>
        <v>0</v>
      </c>
      <c r="AF43" s="61">
        <v>143414.75835429423</v>
      </c>
      <c r="AG43" s="48">
        <f t="shared" si="1"/>
        <v>2.3283064365386963E-10</v>
      </c>
      <c r="AH43" s="293">
        <f t="shared" si="10"/>
        <v>1.5543122344752192E-15</v>
      </c>
      <c r="AI43" s="51">
        <v>210665.00000000032</v>
      </c>
      <c r="AJ43" s="48">
        <f t="shared" si="2"/>
        <v>3.2014213502407074E-10</v>
      </c>
      <c r="AK43" s="293">
        <f t="shared" si="11"/>
        <v>1.5543122344752192E-15</v>
      </c>
      <c r="AL43" s="61">
        <v>119606.00000000019</v>
      </c>
      <c r="AM43" s="48">
        <f t="shared" si="3"/>
        <v>1.8917489796876907E-10</v>
      </c>
      <c r="AN43" s="48">
        <f>+IFERROR(Sim_Demanda!$E43/Sim_Demanda!$K43*AM43,0)</f>
        <v>0</v>
      </c>
      <c r="AO43" s="293">
        <f t="shared" si="12"/>
        <v>1.5543122344752192E-15</v>
      </c>
      <c r="AP43" s="51">
        <v>3851.0000000000059</v>
      </c>
      <c r="AQ43" s="48">
        <f t="shared" si="4"/>
        <v>5.9117155615240335E-12</v>
      </c>
      <c r="AR43" s="293">
        <f t="shared" si="13"/>
        <v>1.5543122344752192E-15</v>
      </c>
      <c r="AS43" s="61">
        <v>87208.000000000131</v>
      </c>
      <c r="AT43" s="48">
        <f t="shared" si="5"/>
        <v>1.3096723705530167E-10</v>
      </c>
      <c r="AU43" s="293">
        <f t="shared" si="14"/>
        <v>1.5543122344752192E-15</v>
      </c>
    </row>
    <row r="44" spans="2:47" x14ac:dyDescent="0.25">
      <c r="B44" s="292" t="s">
        <v>31</v>
      </c>
      <c r="C44" s="444" t="s">
        <v>142</v>
      </c>
      <c r="D44" s="445"/>
      <c r="E44" s="61">
        <f>++SUM('MIP(IxI)_TFEVP'!CC40:CH40)</f>
        <v>571333.28140696744</v>
      </c>
      <c r="F44" s="48">
        <f>+'MIP(IxI)_TFEVP'!CC40</f>
        <v>554409.32710731495</v>
      </c>
      <c r="G44" s="48">
        <f>+'MIP(IxI)_TFEVP'!CD40</f>
        <v>0</v>
      </c>
      <c r="H44" s="48">
        <f>+'MIP(IxI)_TFEVP'!CE40</f>
        <v>0</v>
      </c>
      <c r="I44" s="48">
        <f>+'MIP(IxI)_TFEVP'!CF40</f>
        <v>215.97315440698901</v>
      </c>
      <c r="J44" s="48">
        <f>+'MIP(IxI)_TFEVP'!CG40</f>
        <v>5236.9477535823098</v>
      </c>
      <c r="K44" s="55">
        <f>+'MIP(IxI)_TFEVP'!CH40</f>
        <v>11471.033391663201</v>
      </c>
      <c r="L44" s="51">
        <f>+'MIP(IxI)_TFEVP'!CI40</f>
        <v>598672</v>
      </c>
      <c r="M44" s="48">
        <v>18620</v>
      </c>
      <c r="N44" s="48">
        <v>57627.091067523601</v>
      </c>
      <c r="O44" s="48">
        <v>299539</v>
      </c>
      <c r="P44" s="48">
        <v>98931</v>
      </c>
      <c r="Q44" s="48">
        <v>1763</v>
      </c>
      <c r="R44" s="82">
        <v>198845</v>
      </c>
      <c r="S44" s="51">
        <f t="shared" si="6"/>
        <v>571333.28140696744</v>
      </c>
      <c r="T44" s="48">
        <f>+'Sim_F(IxI)'!B34</f>
        <v>554409.32710731495</v>
      </c>
      <c r="U44" s="48">
        <f>+'Sim_F(IxI)'!C34</f>
        <v>0</v>
      </c>
      <c r="V44" s="48">
        <f>+'Sim_F(IxI)'!D34</f>
        <v>0</v>
      </c>
      <c r="W44" s="48">
        <f>+'Sim_F(IxI)'!E34</f>
        <v>215.97315440698901</v>
      </c>
      <c r="X44" s="48">
        <f>+'Sim_F(IxI)'!F34</f>
        <v>5236.9477535823098</v>
      </c>
      <c r="Y44" s="55">
        <f>+'Sim_F(IxI)'!G34</f>
        <v>11471.033391663201</v>
      </c>
      <c r="Z44" s="51">
        <v>598671.99999999953</v>
      </c>
      <c r="AA44" s="48">
        <f t="shared" si="7"/>
        <v>0</v>
      </c>
      <c r="AB44" s="293">
        <f t="shared" si="8"/>
        <v>-7.7715611723760958E-16</v>
      </c>
      <c r="AC44" s="61">
        <v>18620</v>
      </c>
      <c r="AD44" s="48">
        <f t="shared" si="0"/>
        <v>0</v>
      </c>
      <c r="AE44" s="293">
        <f t="shared" si="9"/>
        <v>0</v>
      </c>
      <c r="AF44" s="61">
        <v>57627.091067523565</v>
      </c>
      <c r="AG44" s="48">
        <f t="shared" si="1"/>
        <v>0</v>
      </c>
      <c r="AH44" s="293">
        <f t="shared" si="10"/>
        <v>-6.6613381477509392E-16</v>
      </c>
      <c r="AI44" s="51">
        <v>299538.99999999977</v>
      </c>
      <c r="AJ44" s="48">
        <f t="shared" si="2"/>
        <v>0</v>
      </c>
      <c r="AK44" s="293">
        <f t="shared" si="11"/>
        <v>-7.7715611723760958E-16</v>
      </c>
      <c r="AL44" s="61">
        <v>98930.999999999942</v>
      </c>
      <c r="AM44" s="48">
        <f t="shared" si="3"/>
        <v>0</v>
      </c>
      <c r="AN44" s="48">
        <f>+IFERROR(Sim_Demanda!$E44/Sim_Demanda!$K44*AM44,0)</f>
        <v>0</v>
      </c>
      <c r="AO44" s="293">
        <f t="shared" si="12"/>
        <v>-5.5511151231257827E-16</v>
      </c>
      <c r="AP44" s="51">
        <v>1762.9999999999989</v>
      </c>
      <c r="AQ44" s="48">
        <f t="shared" si="4"/>
        <v>0</v>
      </c>
      <c r="AR44" s="293">
        <f t="shared" si="13"/>
        <v>-6.6613381477509392E-16</v>
      </c>
      <c r="AS44" s="61">
        <v>198844.99999999985</v>
      </c>
      <c r="AT44" s="48">
        <f t="shared" si="5"/>
        <v>0</v>
      </c>
      <c r="AU44" s="293">
        <f t="shared" si="14"/>
        <v>-7.7715611723760958E-16</v>
      </c>
    </row>
    <row r="45" spans="2:47" x14ac:dyDescent="0.25">
      <c r="B45" s="292" t="s">
        <v>32</v>
      </c>
      <c r="C45" s="444" t="s">
        <v>143</v>
      </c>
      <c r="D45" s="445"/>
      <c r="E45" s="61">
        <f>++SUM('MIP(IxI)_TFEVP'!CC41:CH41)</f>
        <v>9102.1288171248398</v>
      </c>
      <c r="F45" s="48">
        <f>+'MIP(IxI)_TFEVP'!CC41</f>
        <v>7857.8537999816999</v>
      </c>
      <c r="G45" s="48">
        <f>+'MIP(IxI)_TFEVP'!CD41</f>
        <v>0</v>
      </c>
      <c r="H45" s="48">
        <f>+'MIP(IxI)_TFEVP'!CE41</f>
        <v>0</v>
      </c>
      <c r="I45" s="48">
        <f>+'MIP(IxI)_TFEVP'!CF41</f>
        <v>11.1888557678759</v>
      </c>
      <c r="J45" s="48">
        <f>+'MIP(IxI)_TFEVP'!CG41</f>
        <v>354</v>
      </c>
      <c r="K45" s="55">
        <f>+'MIP(IxI)_TFEVP'!CH41</f>
        <v>879.08616137526406</v>
      </c>
      <c r="L45" s="51">
        <f>+'MIP(IxI)_TFEVP'!CI41</f>
        <v>9666</v>
      </c>
      <c r="M45" s="48">
        <v>447</v>
      </c>
      <c r="N45" s="48">
        <v>251.541971342388</v>
      </c>
      <c r="O45" s="48">
        <v>891</v>
      </c>
      <c r="P45" s="48">
        <v>4236</v>
      </c>
      <c r="Q45" s="48">
        <v>146</v>
      </c>
      <c r="R45" s="82">
        <v>-3491</v>
      </c>
      <c r="S45" s="51">
        <f t="shared" si="6"/>
        <v>9102.1288171248398</v>
      </c>
      <c r="T45" s="48">
        <f>+'Sim_F(IxI)'!B35</f>
        <v>7857.8537999816999</v>
      </c>
      <c r="U45" s="48">
        <f>+'Sim_F(IxI)'!C35</f>
        <v>0</v>
      </c>
      <c r="V45" s="48">
        <f>+'Sim_F(IxI)'!D35</f>
        <v>0</v>
      </c>
      <c r="W45" s="48">
        <f>+'Sim_F(IxI)'!E35</f>
        <v>11.1888557678759</v>
      </c>
      <c r="X45" s="48">
        <f>+'Sim_F(IxI)'!F35</f>
        <v>354</v>
      </c>
      <c r="Y45" s="55">
        <f>+'Sim_F(IxI)'!G35</f>
        <v>879.08616137526406</v>
      </c>
      <c r="Z45" s="51">
        <v>9665.9999999999854</v>
      </c>
      <c r="AA45" s="48">
        <f t="shared" si="7"/>
        <v>-1.4551915228366852E-11</v>
      </c>
      <c r="AB45" s="293">
        <f t="shared" si="8"/>
        <v>-1.5543122344752192E-15</v>
      </c>
      <c r="AC45" s="61">
        <v>447</v>
      </c>
      <c r="AD45" s="48">
        <f t="shared" si="0"/>
        <v>0</v>
      </c>
      <c r="AE45" s="293">
        <f t="shared" si="9"/>
        <v>0</v>
      </c>
      <c r="AF45" s="61">
        <v>251.54197134238763</v>
      </c>
      <c r="AG45" s="48">
        <f t="shared" si="1"/>
        <v>-3.694822225952521E-13</v>
      </c>
      <c r="AH45" s="293">
        <f t="shared" si="10"/>
        <v>-1.4432899320127035E-15</v>
      </c>
      <c r="AI45" s="51">
        <v>890.99999999999909</v>
      </c>
      <c r="AJ45" s="48">
        <f t="shared" si="2"/>
        <v>-9.0949470177292824E-13</v>
      </c>
      <c r="AK45" s="293">
        <f t="shared" si="11"/>
        <v>-9.9920072216264089E-16</v>
      </c>
      <c r="AL45" s="61">
        <v>4235.9999999999936</v>
      </c>
      <c r="AM45" s="48">
        <f t="shared" si="3"/>
        <v>0</v>
      </c>
      <c r="AN45" s="48">
        <f>+IFERROR(Sim_Demanda!$E45/Sim_Demanda!$K45*AM45,0)</f>
        <v>0</v>
      </c>
      <c r="AO45" s="293">
        <f t="shared" si="12"/>
        <v>-1.5543122344752192E-15</v>
      </c>
      <c r="AP45" s="51">
        <v>145.9999999999998</v>
      </c>
      <c r="AQ45" s="48">
        <f t="shared" si="4"/>
        <v>0</v>
      </c>
      <c r="AR45" s="293">
        <f t="shared" si="13"/>
        <v>-1.3322676295501878E-15</v>
      </c>
      <c r="AS45" s="61">
        <v>-3490.9999999999945</v>
      </c>
      <c r="AT45" s="48">
        <f t="shared" si="5"/>
        <v>5.4569682106375694E-12</v>
      </c>
      <c r="AU45" s="293">
        <f t="shared" si="14"/>
        <v>-1.5543122344752192E-15</v>
      </c>
    </row>
    <row r="46" spans="2:47" x14ac:dyDescent="0.25">
      <c r="B46" s="292" t="s">
        <v>33</v>
      </c>
      <c r="C46" s="444" t="s">
        <v>144</v>
      </c>
      <c r="D46" s="445"/>
      <c r="E46" s="61">
        <f>++SUM('MIP(IxI)_TFEVP'!CC42:CH42)</f>
        <v>202901.34568088676</v>
      </c>
      <c r="F46" s="48">
        <f>+'MIP(IxI)_TFEVP'!CC42</f>
        <v>99778.970993223105</v>
      </c>
      <c r="G46" s="48">
        <f>+'MIP(IxI)_TFEVP'!CD42</f>
        <v>0</v>
      </c>
      <c r="H46" s="48">
        <f>+'MIP(IxI)_TFEVP'!CE42</f>
        <v>0</v>
      </c>
      <c r="I46" s="48">
        <f>+'MIP(IxI)_TFEVP'!CF42</f>
        <v>5609.85715530993</v>
      </c>
      <c r="J46" s="48">
        <f>+'MIP(IxI)_TFEVP'!CG42</f>
        <v>16917.7962954131</v>
      </c>
      <c r="K46" s="55">
        <f>+'MIP(IxI)_TFEVP'!CH42</f>
        <v>80594.721236940604</v>
      </c>
      <c r="L46" s="51">
        <f>+'MIP(IxI)_TFEVP'!CI42</f>
        <v>541870</v>
      </c>
      <c r="M46" s="48">
        <v>25056</v>
      </c>
      <c r="N46" s="48">
        <v>152052.277751888</v>
      </c>
      <c r="O46" s="48">
        <v>179829</v>
      </c>
      <c r="P46" s="48">
        <v>115132</v>
      </c>
      <c r="Q46" s="48">
        <v>4358</v>
      </c>
      <c r="R46" s="82">
        <v>60339</v>
      </c>
      <c r="S46" s="51">
        <f t="shared" si="6"/>
        <v>202901.34568088676</v>
      </c>
      <c r="T46" s="48">
        <f>+'Sim_F(IxI)'!B36</f>
        <v>99778.970993223105</v>
      </c>
      <c r="U46" s="48">
        <f>+'Sim_F(IxI)'!C36</f>
        <v>0</v>
      </c>
      <c r="V46" s="48">
        <f>+'Sim_F(IxI)'!D36</f>
        <v>0</v>
      </c>
      <c r="W46" s="48">
        <f>+'Sim_F(IxI)'!E36</f>
        <v>5609.85715530993</v>
      </c>
      <c r="X46" s="48">
        <f>+'Sim_F(IxI)'!F36</f>
        <v>16917.7962954131</v>
      </c>
      <c r="Y46" s="55">
        <f>+'Sim_F(IxI)'!G36</f>
        <v>80594.721236940604</v>
      </c>
      <c r="Z46" s="51">
        <v>541870</v>
      </c>
      <c r="AA46" s="48">
        <f t="shared" si="7"/>
        <v>0</v>
      </c>
      <c r="AB46" s="293">
        <f t="shared" si="8"/>
        <v>0</v>
      </c>
      <c r="AC46" s="61">
        <v>25056</v>
      </c>
      <c r="AD46" s="48">
        <f t="shared" si="0"/>
        <v>0</v>
      </c>
      <c r="AE46" s="293">
        <f t="shared" si="9"/>
        <v>0</v>
      </c>
      <c r="AF46" s="61">
        <v>152052.27775188815</v>
      </c>
      <c r="AG46" s="48">
        <f t="shared" si="1"/>
        <v>0</v>
      </c>
      <c r="AH46" s="293">
        <f t="shared" si="10"/>
        <v>8.8817841970012523E-16</v>
      </c>
      <c r="AI46" s="51">
        <v>179829.00000000017</v>
      </c>
      <c r="AJ46" s="48">
        <f t="shared" si="2"/>
        <v>0</v>
      </c>
      <c r="AK46" s="293">
        <f t="shared" si="11"/>
        <v>8.8817841970012523E-16</v>
      </c>
      <c r="AL46" s="61">
        <v>115132.00000000012</v>
      </c>
      <c r="AM46" s="48">
        <f t="shared" si="3"/>
        <v>1.1641532182693481E-10</v>
      </c>
      <c r="AN46" s="48">
        <f>+IFERROR(Sim_Demanda!$E46/Sim_Demanda!$K46*AM46,0)</f>
        <v>0</v>
      </c>
      <c r="AO46" s="293">
        <f t="shared" si="12"/>
        <v>1.1102230246251565E-15</v>
      </c>
      <c r="AP46" s="51">
        <v>4358.0000000000045</v>
      </c>
      <c r="AQ46" s="48">
        <f t="shared" si="4"/>
        <v>0</v>
      </c>
      <c r="AR46" s="293">
        <f t="shared" si="13"/>
        <v>1.1102230246251565E-15</v>
      </c>
      <c r="AS46" s="61">
        <v>60339.000000000065</v>
      </c>
      <c r="AT46" s="48">
        <f t="shared" si="5"/>
        <v>6.5483618527650833E-11</v>
      </c>
      <c r="AU46" s="293">
        <f t="shared" si="14"/>
        <v>1.1102230246251565E-15</v>
      </c>
    </row>
    <row r="47" spans="2:47" x14ac:dyDescent="0.25">
      <c r="B47" s="292" t="s">
        <v>34</v>
      </c>
      <c r="C47" s="444" t="s">
        <v>145</v>
      </c>
      <c r="D47" s="445"/>
      <c r="E47" s="61">
        <f>++SUM('MIP(IxI)_TFEVP'!CC43:CH43)</f>
        <v>688397.16539247974</v>
      </c>
      <c r="F47" s="48">
        <f>+'MIP(IxI)_TFEVP'!CC43</f>
        <v>573284.01565730805</v>
      </c>
      <c r="G47" s="48">
        <f>+'MIP(IxI)_TFEVP'!CD43</f>
        <v>0</v>
      </c>
      <c r="H47" s="48">
        <f>+'MIP(IxI)_TFEVP'!CE43</f>
        <v>0</v>
      </c>
      <c r="I47" s="48">
        <f>+'MIP(IxI)_TFEVP'!CF43</f>
        <v>37339.377756454604</v>
      </c>
      <c r="J47" s="48">
        <f>+'MIP(IxI)_TFEVP'!CG43</f>
        <v>27011.5694639576</v>
      </c>
      <c r="K47" s="55">
        <f>+'MIP(IxI)_TFEVP'!CH43</f>
        <v>50762.202514759498</v>
      </c>
      <c r="L47" s="51">
        <f>+'MIP(IxI)_TFEVP'!CI43</f>
        <v>969667</v>
      </c>
      <c r="M47" s="48">
        <v>103476</v>
      </c>
      <c r="N47" s="48">
        <v>178137.306422069</v>
      </c>
      <c r="O47" s="48">
        <v>413105</v>
      </c>
      <c r="P47" s="48">
        <v>166456</v>
      </c>
      <c r="Q47" s="48">
        <v>3431</v>
      </c>
      <c r="R47" s="82">
        <v>243218</v>
      </c>
      <c r="S47" s="51">
        <f t="shared" si="6"/>
        <v>688397.16539247974</v>
      </c>
      <c r="T47" s="48">
        <f>+'Sim_F(IxI)'!B37</f>
        <v>573284.01565730805</v>
      </c>
      <c r="U47" s="48">
        <f>+'Sim_F(IxI)'!C37</f>
        <v>0</v>
      </c>
      <c r="V47" s="48">
        <f>+'Sim_F(IxI)'!D37</f>
        <v>0</v>
      </c>
      <c r="W47" s="48">
        <f>+'Sim_F(IxI)'!E37</f>
        <v>37339.377756454604</v>
      </c>
      <c r="X47" s="48">
        <f>+'Sim_F(IxI)'!F37</f>
        <v>27011.5694639576</v>
      </c>
      <c r="Y47" s="55">
        <f>+'Sim_F(IxI)'!G37</f>
        <v>50762.202514759498</v>
      </c>
      <c r="Z47" s="51">
        <v>969667.0000000021</v>
      </c>
      <c r="AA47" s="48">
        <f t="shared" si="7"/>
        <v>2.0954757928848267E-9</v>
      </c>
      <c r="AB47" s="293">
        <f t="shared" si="8"/>
        <v>2.2204460492503131E-15</v>
      </c>
      <c r="AC47" s="61">
        <v>103476</v>
      </c>
      <c r="AD47" s="48">
        <f t="shared" si="0"/>
        <v>0</v>
      </c>
      <c r="AE47" s="293">
        <f t="shared" si="9"/>
        <v>0</v>
      </c>
      <c r="AF47" s="61">
        <v>178137.30642206944</v>
      </c>
      <c r="AG47" s="48">
        <f t="shared" si="1"/>
        <v>4.3655745685100555E-10</v>
      </c>
      <c r="AH47" s="293">
        <f t="shared" si="10"/>
        <v>2.4424906541753444E-15</v>
      </c>
      <c r="AI47" s="51">
        <v>413105.00000000099</v>
      </c>
      <c r="AJ47" s="48">
        <f t="shared" si="2"/>
        <v>9.8953023552894592E-10</v>
      </c>
      <c r="AK47" s="293">
        <f t="shared" si="11"/>
        <v>2.4424906541753444E-15</v>
      </c>
      <c r="AL47" s="61">
        <v>166456.00000000041</v>
      </c>
      <c r="AM47" s="48">
        <f t="shared" si="3"/>
        <v>4.0745362639427185E-10</v>
      </c>
      <c r="AN47" s="48">
        <f>+IFERROR(Sim_Demanda!$E47/Sim_Demanda!$K47*AM47,0)</f>
        <v>0</v>
      </c>
      <c r="AO47" s="293">
        <f t="shared" si="12"/>
        <v>2.4424906541753444E-15</v>
      </c>
      <c r="AP47" s="51">
        <v>3431.0000000000086</v>
      </c>
      <c r="AQ47" s="48">
        <f t="shared" si="4"/>
        <v>8.6401996668428183E-12</v>
      </c>
      <c r="AR47" s="293">
        <f t="shared" si="13"/>
        <v>2.4424906541753444E-15</v>
      </c>
      <c r="AS47" s="61">
        <v>243218.00000000058</v>
      </c>
      <c r="AT47" s="48">
        <f t="shared" si="5"/>
        <v>5.8207660913467407E-10</v>
      </c>
      <c r="AU47" s="293">
        <f t="shared" si="14"/>
        <v>2.4424906541753444E-15</v>
      </c>
    </row>
    <row r="48" spans="2:47" x14ac:dyDescent="0.25">
      <c r="B48" s="292" t="s">
        <v>35</v>
      </c>
      <c r="C48" s="444" t="s">
        <v>146</v>
      </c>
      <c r="D48" s="445"/>
      <c r="E48" s="61">
        <f>++SUM('MIP(IxI)_TFEVP'!CC44:CH44)</f>
        <v>227540.54558963818</v>
      </c>
      <c r="F48" s="48">
        <f>+'MIP(IxI)_TFEVP'!CC44</f>
        <v>178690.73332279499</v>
      </c>
      <c r="G48" s="48">
        <f>+'MIP(IxI)_TFEVP'!CD44</f>
        <v>0</v>
      </c>
      <c r="H48" s="48">
        <f>+'MIP(IxI)_TFEVP'!CE44</f>
        <v>0</v>
      </c>
      <c r="I48" s="48">
        <f>+'MIP(IxI)_TFEVP'!CF44</f>
        <v>383.84701888121901</v>
      </c>
      <c r="J48" s="48">
        <f>+'MIP(IxI)_TFEVP'!CG44</f>
        <v>6101.7421028073904</v>
      </c>
      <c r="K48" s="55">
        <f>+'MIP(IxI)_TFEVP'!CH44</f>
        <v>42364.223145154603</v>
      </c>
      <c r="L48" s="51">
        <f>+'MIP(IxI)_TFEVP'!CI44</f>
        <v>294029</v>
      </c>
      <c r="M48" s="48">
        <v>18494</v>
      </c>
      <c r="N48" s="48">
        <v>44290.970792231899</v>
      </c>
      <c r="O48" s="48">
        <v>99635</v>
      </c>
      <c r="P48" s="48">
        <v>43310</v>
      </c>
      <c r="Q48" s="48">
        <v>949</v>
      </c>
      <c r="R48" s="82">
        <v>55376</v>
      </c>
      <c r="S48" s="51">
        <f t="shared" si="6"/>
        <v>227540.54558963818</v>
      </c>
      <c r="T48" s="48">
        <f>+'Sim_F(IxI)'!B38</f>
        <v>178690.73332279499</v>
      </c>
      <c r="U48" s="48">
        <f>+'Sim_F(IxI)'!C38</f>
        <v>0</v>
      </c>
      <c r="V48" s="48">
        <f>+'Sim_F(IxI)'!D38</f>
        <v>0</v>
      </c>
      <c r="W48" s="48">
        <f>+'Sim_F(IxI)'!E38</f>
        <v>383.84701888121901</v>
      </c>
      <c r="X48" s="48">
        <f>+'Sim_F(IxI)'!F38</f>
        <v>6101.7421028073904</v>
      </c>
      <c r="Y48" s="55">
        <f>+'Sim_F(IxI)'!G38</f>
        <v>42364.223145154603</v>
      </c>
      <c r="Z48" s="51">
        <v>294029.00000000081</v>
      </c>
      <c r="AA48" s="48">
        <f t="shared" si="7"/>
        <v>8.149072527885437E-10</v>
      </c>
      <c r="AB48" s="293">
        <f t="shared" si="8"/>
        <v>2.6645352591003757E-15</v>
      </c>
      <c r="AC48" s="61">
        <v>18494</v>
      </c>
      <c r="AD48" s="48">
        <f t="shared" si="0"/>
        <v>0</v>
      </c>
      <c r="AE48" s="293">
        <f t="shared" si="9"/>
        <v>0</v>
      </c>
      <c r="AF48" s="61">
        <v>44290.97079223203</v>
      </c>
      <c r="AG48" s="48">
        <f t="shared" si="1"/>
        <v>1.3096723705530167E-10</v>
      </c>
      <c r="AH48" s="293">
        <f t="shared" si="10"/>
        <v>2.886579864025407E-15</v>
      </c>
      <c r="AI48" s="51">
        <v>99635.000000000291</v>
      </c>
      <c r="AJ48" s="48">
        <f t="shared" si="2"/>
        <v>2.9103830456733704E-10</v>
      </c>
      <c r="AK48" s="293">
        <f t="shared" si="11"/>
        <v>2.886579864025407E-15</v>
      </c>
      <c r="AL48" s="61">
        <v>43310.000000000124</v>
      </c>
      <c r="AM48" s="48">
        <f t="shared" si="3"/>
        <v>1.2369127944111824E-10</v>
      </c>
      <c r="AN48" s="48">
        <f>+IFERROR(Sim_Demanda!$E48/Sim_Demanda!$K48*AM48,0)</f>
        <v>0</v>
      </c>
      <c r="AO48" s="293">
        <f t="shared" si="12"/>
        <v>2.886579864025407E-15</v>
      </c>
      <c r="AP48" s="51">
        <v>949.00000000000273</v>
      </c>
      <c r="AQ48" s="48">
        <f t="shared" si="4"/>
        <v>2.7284841053187847E-12</v>
      </c>
      <c r="AR48" s="293">
        <f t="shared" si="13"/>
        <v>2.886579864025407E-15</v>
      </c>
      <c r="AS48" s="61">
        <v>55376.00000000016</v>
      </c>
      <c r="AT48" s="48">
        <f t="shared" si="5"/>
        <v>1.6007106751203537E-10</v>
      </c>
      <c r="AU48" s="293">
        <f t="shared" si="14"/>
        <v>2.886579864025407E-15</v>
      </c>
    </row>
    <row r="49" spans="2:47" x14ac:dyDescent="0.25">
      <c r="B49" s="292" t="s">
        <v>36</v>
      </c>
      <c r="C49" s="444" t="s">
        <v>147</v>
      </c>
      <c r="D49" s="445"/>
      <c r="E49" s="61">
        <f>++SUM('MIP(IxI)_TFEVP'!CC45:CH45)</f>
        <v>556465.85600611346</v>
      </c>
      <c r="F49" s="48">
        <f>+'MIP(IxI)_TFEVP'!CC45</f>
        <v>44943.740466213501</v>
      </c>
      <c r="G49" s="48">
        <f>+'MIP(IxI)_TFEVP'!CD45</f>
        <v>0</v>
      </c>
      <c r="H49" s="48">
        <f>+'MIP(IxI)_TFEVP'!CE45</f>
        <v>0</v>
      </c>
      <c r="I49" s="48">
        <f>+'MIP(IxI)_TFEVP'!CF45</f>
        <v>5001.8729230896397</v>
      </c>
      <c r="J49" s="48">
        <f>+'MIP(IxI)_TFEVP'!CG45</f>
        <v>19073.1696472863</v>
      </c>
      <c r="K49" s="55">
        <f>+'MIP(IxI)_TFEVP'!CH45</f>
        <v>487447.07296952402</v>
      </c>
      <c r="L49" s="51">
        <f>+'MIP(IxI)_TFEVP'!CI45</f>
        <v>1047601</v>
      </c>
      <c r="M49" s="48">
        <v>45008</v>
      </c>
      <c r="N49" s="48">
        <v>78096.056326650898</v>
      </c>
      <c r="O49" s="48">
        <v>379135</v>
      </c>
      <c r="P49" s="48">
        <v>151098</v>
      </c>
      <c r="Q49" s="48">
        <v>3795</v>
      </c>
      <c r="R49" s="82">
        <v>224242</v>
      </c>
      <c r="S49" s="51">
        <f t="shared" si="6"/>
        <v>556465.85600611346</v>
      </c>
      <c r="T49" s="48">
        <f>+'Sim_F(IxI)'!B39</f>
        <v>44943.740466213501</v>
      </c>
      <c r="U49" s="48">
        <f>+'Sim_F(IxI)'!C39</f>
        <v>0</v>
      </c>
      <c r="V49" s="48">
        <f>+'Sim_F(IxI)'!D39</f>
        <v>0</v>
      </c>
      <c r="W49" s="48">
        <f>+'Sim_F(IxI)'!E39</f>
        <v>5001.8729230896397</v>
      </c>
      <c r="X49" s="48">
        <f>+'Sim_F(IxI)'!F39</f>
        <v>19073.1696472863</v>
      </c>
      <c r="Y49" s="55">
        <f>+'Sim_F(IxI)'!G39</f>
        <v>487447.07296952402</v>
      </c>
      <c r="Z49" s="51">
        <v>1047601.0000000012</v>
      </c>
      <c r="AA49" s="48">
        <f t="shared" si="7"/>
        <v>1.1641532182693481E-9</v>
      </c>
      <c r="AB49" s="293">
        <f t="shared" si="8"/>
        <v>1.1102230246251565E-15</v>
      </c>
      <c r="AC49" s="61">
        <v>45008</v>
      </c>
      <c r="AD49" s="48">
        <f t="shared" si="0"/>
        <v>0</v>
      </c>
      <c r="AE49" s="293">
        <f t="shared" si="9"/>
        <v>0</v>
      </c>
      <c r="AF49" s="61">
        <v>78096.056326650942</v>
      </c>
      <c r="AG49" s="48">
        <f t="shared" si="1"/>
        <v>0</v>
      </c>
      <c r="AH49" s="293">
        <f t="shared" si="10"/>
        <v>6.6613381477509392E-16</v>
      </c>
      <c r="AI49" s="51">
        <v>379135.00000000023</v>
      </c>
      <c r="AJ49" s="48">
        <f t="shared" si="2"/>
        <v>0</v>
      </c>
      <c r="AK49" s="293">
        <f t="shared" si="11"/>
        <v>6.6613381477509392E-16</v>
      </c>
      <c r="AL49" s="61">
        <v>151098.00000000009</v>
      </c>
      <c r="AM49" s="48">
        <f t="shared" si="3"/>
        <v>0</v>
      </c>
      <c r="AN49" s="48">
        <f>+IFERROR(Sim_Demanda!$E49/Sim_Demanda!$K49*AM49,0)</f>
        <v>0</v>
      </c>
      <c r="AO49" s="293">
        <f t="shared" si="12"/>
        <v>6.6613381477509392E-16</v>
      </c>
      <c r="AP49" s="51">
        <v>3795.0000000000027</v>
      </c>
      <c r="AQ49" s="48">
        <f t="shared" si="4"/>
        <v>0</v>
      </c>
      <c r="AR49" s="293">
        <f t="shared" si="13"/>
        <v>6.6613381477509392E-16</v>
      </c>
      <c r="AS49" s="61">
        <v>224242.00000000015</v>
      </c>
      <c r="AT49" s="48">
        <f t="shared" si="5"/>
        <v>0</v>
      </c>
      <c r="AU49" s="293">
        <f t="shared" si="14"/>
        <v>6.6613381477509392E-16</v>
      </c>
    </row>
    <row r="50" spans="2:47" x14ac:dyDescent="0.25">
      <c r="B50" s="292" t="s">
        <v>37</v>
      </c>
      <c r="C50" s="444" t="s">
        <v>148</v>
      </c>
      <c r="D50" s="445"/>
      <c r="E50" s="61">
        <f>++SUM('MIP(IxI)_TFEVP'!CC46:CH46)</f>
        <v>500197.21446327324</v>
      </c>
      <c r="F50" s="48">
        <f>+'MIP(IxI)_TFEVP'!CC46</f>
        <v>424182.72395209502</v>
      </c>
      <c r="G50" s="48">
        <f>+'MIP(IxI)_TFEVP'!CD46</f>
        <v>0</v>
      </c>
      <c r="H50" s="48">
        <f>+'MIP(IxI)_TFEVP'!CE46</f>
        <v>0</v>
      </c>
      <c r="I50" s="48">
        <f>+'MIP(IxI)_TFEVP'!CF46</f>
        <v>4703.6888060250403</v>
      </c>
      <c r="J50" s="48">
        <f>+'MIP(IxI)_TFEVP'!CG46</f>
        <v>-5116.1565676343398</v>
      </c>
      <c r="K50" s="55">
        <f>+'MIP(IxI)_TFEVP'!CH46</f>
        <v>76426.958272787495</v>
      </c>
      <c r="L50" s="51">
        <f>+'MIP(IxI)_TFEVP'!CI46</f>
        <v>1913621</v>
      </c>
      <c r="M50" s="48">
        <v>20439</v>
      </c>
      <c r="N50" s="48">
        <v>381936.54113355099</v>
      </c>
      <c r="O50" s="48">
        <v>528274</v>
      </c>
      <c r="P50" s="48">
        <v>218629</v>
      </c>
      <c r="Q50" s="48">
        <v>9683</v>
      </c>
      <c r="R50" s="82">
        <v>299962</v>
      </c>
      <c r="S50" s="51">
        <f t="shared" si="6"/>
        <v>500197.21446327324</v>
      </c>
      <c r="T50" s="48">
        <f>+'Sim_F(IxI)'!B40</f>
        <v>424182.72395209502</v>
      </c>
      <c r="U50" s="48">
        <f>+'Sim_F(IxI)'!C40</f>
        <v>0</v>
      </c>
      <c r="V50" s="48">
        <f>+'Sim_F(IxI)'!D40</f>
        <v>0</v>
      </c>
      <c r="W50" s="48">
        <f>+'Sim_F(IxI)'!E40</f>
        <v>4703.6888060250403</v>
      </c>
      <c r="X50" s="48">
        <f>+'Sim_F(IxI)'!F40</f>
        <v>-5116.1565676343398</v>
      </c>
      <c r="Y50" s="55">
        <f>+'Sim_F(IxI)'!G40</f>
        <v>76426.958272787495</v>
      </c>
      <c r="Z50" s="51">
        <v>1913620.9999999935</v>
      </c>
      <c r="AA50" s="48">
        <f t="shared" si="7"/>
        <v>-6.5192580223083496E-9</v>
      </c>
      <c r="AB50" s="293">
        <f t="shared" si="8"/>
        <v>-3.4416913763379853E-15</v>
      </c>
      <c r="AC50" s="61">
        <v>20439</v>
      </c>
      <c r="AD50" s="48">
        <f t="shared" si="0"/>
        <v>0</v>
      </c>
      <c r="AE50" s="293">
        <f t="shared" si="9"/>
        <v>0</v>
      </c>
      <c r="AF50" s="61">
        <v>381936.54113354988</v>
      </c>
      <c r="AG50" s="48">
        <f t="shared" si="1"/>
        <v>-1.1059455573558807E-9</v>
      </c>
      <c r="AH50" s="293">
        <f t="shared" si="10"/>
        <v>-2.886579864025407E-15</v>
      </c>
      <c r="AI50" s="51">
        <v>528273.99999999849</v>
      </c>
      <c r="AJ50" s="48">
        <f t="shared" si="2"/>
        <v>-1.5133991837501526E-9</v>
      </c>
      <c r="AK50" s="293">
        <f t="shared" si="11"/>
        <v>-2.886579864025407E-15</v>
      </c>
      <c r="AL50" s="61">
        <v>218628.99999999939</v>
      </c>
      <c r="AM50" s="48">
        <f t="shared" si="3"/>
        <v>-6.1118043959140778E-10</v>
      </c>
      <c r="AN50" s="48">
        <f>+IFERROR(Sim_Demanda!$E50/Sim_Demanda!$K50*AM50,0)</f>
        <v>0</v>
      </c>
      <c r="AO50" s="293">
        <f t="shared" si="12"/>
        <v>-2.7755575615628914E-15</v>
      </c>
      <c r="AP50" s="51">
        <v>9682.9999999999727</v>
      </c>
      <c r="AQ50" s="48">
        <f t="shared" si="4"/>
        <v>-2.7284841053187847E-11</v>
      </c>
      <c r="AR50" s="293">
        <f t="shared" si="13"/>
        <v>-2.7755575615628914E-15</v>
      </c>
      <c r="AS50" s="61">
        <v>299961.99999999913</v>
      </c>
      <c r="AT50" s="48">
        <f t="shared" si="5"/>
        <v>-8.7311491370201111E-10</v>
      </c>
      <c r="AU50" s="293">
        <f t="shared" si="14"/>
        <v>-2.886579864025407E-15</v>
      </c>
    </row>
    <row r="51" spans="2:47" x14ac:dyDescent="0.25">
      <c r="B51" s="292" t="s">
        <v>38</v>
      </c>
      <c r="C51" s="444" t="s">
        <v>149</v>
      </c>
      <c r="D51" s="445"/>
      <c r="E51" s="61">
        <f>++SUM('MIP(IxI)_TFEVP'!CC47:CH47)</f>
        <v>138642.11999330894</v>
      </c>
      <c r="F51" s="48">
        <f>+'MIP(IxI)_TFEVP'!CC47</f>
        <v>136038.81961555401</v>
      </c>
      <c r="G51" s="48">
        <f>+'MIP(IxI)_TFEVP'!CD47</f>
        <v>0</v>
      </c>
      <c r="H51" s="48">
        <f>+'MIP(IxI)_TFEVP'!CE47</f>
        <v>0</v>
      </c>
      <c r="I51" s="48">
        <f>+'MIP(IxI)_TFEVP'!CF47</f>
        <v>1472.79769153763</v>
      </c>
      <c r="J51" s="48">
        <f>+'MIP(IxI)_TFEVP'!CG47</f>
        <v>-3416.3868152934401</v>
      </c>
      <c r="K51" s="55">
        <f>+'MIP(IxI)_TFEVP'!CH47</f>
        <v>4546.8895015107501</v>
      </c>
      <c r="L51" s="51">
        <f>+'MIP(IxI)_TFEVP'!CI47</f>
        <v>523481</v>
      </c>
      <c r="M51" s="48">
        <v>21475</v>
      </c>
      <c r="N51" s="48">
        <v>76286.617520442596</v>
      </c>
      <c r="O51" s="48">
        <v>230915</v>
      </c>
      <c r="P51" s="48">
        <v>92220</v>
      </c>
      <c r="Q51" s="48">
        <v>3378</v>
      </c>
      <c r="R51" s="82">
        <v>135317</v>
      </c>
      <c r="S51" s="51">
        <f t="shared" si="6"/>
        <v>138642.11999330894</v>
      </c>
      <c r="T51" s="48">
        <f>+'Sim_F(IxI)'!B41</f>
        <v>136038.81961555401</v>
      </c>
      <c r="U51" s="48">
        <f>+'Sim_F(IxI)'!C41</f>
        <v>0</v>
      </c>
      <c r="V51" s="48">
        <f>+'Sim_F(IxI)'!D41</f>
        <v>0</v>
      </c>
      <c r="W51" s="48">
        <f>+'Sim_F(IxI)'!E41</f>
        <v>1472.79769153763</v>
      </c>
      <c r="X51" s="48">
        <f>+'Sim_F(IxI)'!F41</f>
        <v>-3416.3868152934401</v>
      </c>
      <c r="Y51" s="55">
        <f>+'Sim_F(IxI)'!G41</f>
        <v>4546.8895015107501</v>
      </c>
      <c r="Z51" s="51">
        <v>523481.00000000029</v>
      </c>
      <c r="AA51" s="48">
        <f t="shared" si="7"/>
        <v>0</v>
      </c>
      <c r="AB51" s="293">
        <f t="shared" si="8"/>
        <v>6.6613381477509392E-16</v>
      </c>
      <c r="AC51" s="61">
        <v>21475</v>
      </c>
      <c r="AD51" s="48">
        <f t="shared" si="0"/>
        <v>0</v>
      </c>
      <c r="AE51" s="293">
        <f t="shared" si="9"/>
        <v>0</v>
      </c>
      <c r="AF51" s="61">
        <v>76286.617520442654</v>
      </c>
      <c r="AG51" s="48">
        <f t="shared" si="1"/>
        <v>0</v>
      </c>
      <c r="AH51" s="293">
        <f t="shared" si="10"/>
        <v>6.6613381477509392E-16</v>
      </c>
      <c r="AI51" s="51">
        <v>230915.00000000017</v>
      </c>
      <c r="AJ51" s="48">
        <f t="shared" si="2"/>
        <v>0</v>
      </c>
      <c r="AK51" s="293">
        <f t="shared" si="11"/>
        <v>6.6613381477509392E-16</v>
      </c>
      <c r="AL51" s="61">
        <v>92220.000000000073</v>
      </c>
      <c r="AM51" s="48">
        <f t="shared" si="3"/>
        <v>0</v>
      </c>
      <c r="AN51" s="48">
        <f>+IFERROR(Sim_Demanda!$E51/Sim_Demanda!$K51*AM51,0)</f>
        <v>0</v>
      </c>
      <c r="AO51" s="293">
        <f t="shared" si="12"/>
        <v>8.8817841970012523E-16</v>
      </c>
      <c r="AP51" s="51">
        <v>3378.0000000000023</v>
      </c>
      <c r="AQ51" s="48">
        <f t="shared" si="4"/>
        <v>0</v>
      </c>
      <c r="AR51" s="293">
        <f t="shared" si="13"/>
        <v>6.6613381477509392E-16</v>
      </c>
      <c r="AS51" s="61">
        <v>135317.00000000009</v>
      </c>
      <c r="AT51" s="48">
        <f t="shared" si="5"/>
        <v>0</v>
      </c>
      <c r="AU51" s="293">
        <f t="shared" si="14"/>
        <v>6.6613381477509392E-16</v>
      </c>
    </row>
    <row r="52" spans="2:47" x14ac:dyDescent="0.25">
      <c r="B52" s="292" t="s">
        <v>39</v>
      </c>
      <c r="C52" s="444" t="s">
        <v>150</v>
      </c>
      <c r="D52" s="445"/>
      <c r="E52" s="61">
        <f>++SUM('MIP(IxI)_TFEVP'!CC48:CH48)</f>
        <v>2002361.1718513418</v>
      </c>
      <c r="F52" s="48">
        <f>+'MIP(IxI)_TFEVP'!CC48</f>
        <v>489079.5534721</v>
      </c>
      <c r="G52" s="48">
        <f>+'MIP(IxI)_TFEVP'!CD48</f>
        <v>0</v>
      </c>
      <c r="H52" s="48">
        <f>+'MIP(IxI)_TFEVP'!CE48</f>
        <v>0</v>
      </c>
      <c r="I52" s="48">
        <f>+'MIP(IxI)_TFEVP'!CF48</f>
        <v>0</v>
      </c>
      <c r="J52" s="48">
        <f>+'MIP(IxI)_TFEVP'!CG48</f>
        <v>15501.9858467418</v>
      </c>
      <c r="K52" s="55">
        <f>+'MIP(IxI)_TFEVP'!CH48</f>
        <v>1497779.6325325</v>
      </c>
      <c r="L52" s="51">
        <f>+'MIP(IxI)_TFEVP'!CI48</f>
        <v>4381178</v>
      </c>
      <c r="M52" s="48">
        <v>5930</v>
      </c>
      <c r="N52" s="48">
        <v>2236710.3027371699</v>
      </c>
      <c r="O52" s="48">
        <v>955474</v>
      </c>
      <c r="P52" s="48">
        <v>141319</v>
      </c>
      <c r="Q52" s="48">
        <v>2571</v>
      </c>
      <c r="R52" s="82">
        <v>811584</v>
      </c>
      <c r="S52" s="51">
        <f t="shared" si="6"/>
        <v>2002361.1718513418</v>
      </c>
      <c r="T52" s="48">
        <f>+'Sim_F(IxI)'!B42</f>
        <v>489079.5534721</v>
      </c>
      <c r="U52" s="48">
        <f>+'Sim_F(IxI)'!C42</f>
        <v>0</v>
      </c>
      <c r="V52" s="48">
        <f>+'Sim_F(IxI)'!D42</f>
        <v>0</v>
      </c>
      <c r="W52" s="48">
        <f>+'Sim_F(IxI)'!E42</f>
        <v>0</v>
      </c>
      <c r="X52" s="48">
        <f>+'Sim_F(IxI)'!F42</f>
        <v>15501.9858467418</v>
      </c>
      <c r="Y52" s="55">
        <f>+'Sim_F(IxI)'!G42</f>
        <v>1497779.6325325</v>
      </c>
      <c r="Z52" s="51">
        <v>4381178.0000000093</v>
      </c>
      <c r="AA52" s="48">
        <f t="shared" si="7"/>
        <v>9.3132257461547852E-9</v>
      </c>
      <c r="AB52" s="293">
        <f t="shared" si="8"/>
        <v>2.2204460492503131E-15</v>
      </c>
      <c r="AC52" s="61">
        <v>5930</v>
      </c>
      <c r="AD52" s="48">
        <f t="shared" si="0"/>
        <v>0</v>
      </c>
      <c r="AE52" s="293">
        <f t="shared" si="9"/>
        <v>0</v>
      </c>
      <c r="AF52" s="61">
        <v>2236710.3027371746</v>
      </c>
      <c r="AG52" s="48">
        <f t="shared" si="1"/>
        <v>4.6566128730773926E-9</v>
      </c>
      <c r="AH52" s="293">
        <f t="shared" si="10"/>
        <v>1.9984014443252818E-15</v>
      </c>
      <c r="AI52" s="51">
        <v>955474.00000000198</v>
      </c>
      <c r="AJ52" s="48">
        <f t="shared" si="2"/>
        <v>1.9790604710578918E-9</v>
      </c>
      <c r="AK52" s="293">
        <f t="shared" si="11"/>
        <v>1.9984014443252818E-15</v>
      </c>
      <c r="AL52" s="61">
        <v>141319.00000000032</v>
      </c>
      <c r="AM52" s="48">
        <f t="shared" si="3"/>
        <v>3.2014213502407074E-10</v>
      </c>
      <c r="AN52" s="48">
        <f>+IFERROR(Sim_Demanda!$E52/Sim_Demanda!$K52*AM52,0)</f>
        <v>0</v>
      </c>
      <c r="AO52" s="293">
        <f t="shared" si="12"/>
        <v>2.2204460492503131E-15</v>
      </c>
      <c r="AP52" s="51">
        <v>2571.0000000000055</v>
      </c>
      <c r="AQ52" s="48">
        <f t="shared" si="4"/>
        <v>5.4569682106375694E-12</v>
      </c>
      <c r="AR52" s="293">
        <f t="shared" si="13"/>
        <v>2.2204460492503131E-15</v>
      </c>
      <c r="AS52" s="61">
        <v>811584.00000000163</v>
      </c>
      <c r="AT52" s="48">
        <f t="shared" si="5"/>
        <v>1.6298145055770874E-9</v>
      </c>
      <c r="AU52" s="293">
        <f t="shared" si="14"/>
        <v>1.9984014443252818E-15</v>
      </c>
    </row>
    <row r="53" spans="2:47" x14ac:dyDescent="0.25">
      <c r="B53" s="292" t="s">
        <v>40</v>
      </c>
      <c r="C53" s="444" t="s">
        <v>151</v>
      </c>
      <c r="D53" s="445"/>
      <c r="E53" s="61">
        <f>++SUM('MIP(IxI)_TFEVP'!CC49:CH49)</f>
        <v>230028.06061376299</v>
      </c>
      <c r="F53" s="48">
        <f>+'MIP(IxI)_TFEVP'!CC49</f>
        <v>57742.771065178</v>
      </c>
      <c r="G53" s="48">
        <f>+'MIP(IxI)_TFEVP'!CD49</f>
        <v>0</v>
      </c>
      <c r="H53" s="48">
        <f>+'MIP(IxI)_TFEVP'!CE49</f>
        <v>0</v>
      </c>
      <c r="I53" s="48">
        <f>+'MIP(IxI)_TFEVP'!CF49</f>
        <v>1193.23634758409</v>
      </c>
      <c r="J53" s="48">
        <f>+'MIP(IxI)_TFEVP'!CG49</f>
        <v>70319.784143318902</v>
      </c>
      <c r="K53" s="55">
        <f>+'MIP(IxI)_TFEVP'!CH49</f>
        <v>100772.269057682</v>
      </c>
      <c r="L53" s="51">
        <f>+'MIP(IxI)_TFEVP'!CI49</f>
        <v>695512</v>
      </c>
      <c r="M53" s="48">
        <v>16545.5</v>
      </c>
      <c r="N53" s="48">
        <v>225550.058813293</v>
      </c>
      <c r="O53" s="48">
        <v>239997</v>
      </c>
      <c r="P53" s="48">
        <v>103676</v>
      </c>
      <c r="Q53" s="48">
        <v>5129</v>
      </c>
      <c r="R53" s="82">
        <v>131192</v>
      </c>
      <c r="S53" s="51">
        <f t="shared" si="6"/>
        <v>230028.06061376299</v>
      </c>
      <c r="T53" s="48">
        <f>+'Sim_F(IxI)'!B43</f>
        <v>57742.771065178</v>
      </c>
      <c r="U53" s="48">
        <f>+'Sim_F(IxI)'!C43</f>
        <v>0</v>
      </c>
      <c r="V53" s="48">
        <f>+'Sim_F(IxI)'!D43</f>
        <v>0</v>
      </c>
      <c r="W53" s="48">
        <f>+'Sim_F(IxI)'!E43</f>
        <v>1193.23634758409</v>
      </c>
      <c r="X53" s="48">
        <f>+'Sim_F(IxI)'!F43</f>
        <v>70319.784143318902</v>
      </c>
      <c r="Y53" s="55">
        <f>+'Sim_F(IxI)'!G43</f>
        <v>100772.269057682</v>
      </c>
      <c r="Z53" s="51">
        <v>695512.00000000081</v>
      </c>
      <c r="AA53" s="48">
        <f t="shared" si="7"/>
        <v>0</v>
      </c>
      <c r="AB53" s="293">
        <f t="shared" si="8"/>
        <v>1.1102230246251565E-15</v>
      </c>
      <c r="AC53" s="61">
        <v>16545.5</v>
      </c>
      <c r="AD53" s="48">
        <f t="shared" si="0"/>
        <v>0</v>
      </c>
      <c r="AE53" s="293">
        <f t="shared" si="9"/>
        <v>0</v>
      </c>
      <c r="AF53" s="61">
        <v>225550.05881329338</v>
      </c>
      <c r="AG53" s="48">
        <f t="shared" si="1"/>
        <v>3.7834979593753815E-10</v>
      </c>
      <c r="AH53" s="293">
        <f t="shared" si="10"/>
        <v>1.7763568394002505E-15</v>
      </c>
      <c r="AI53" s="51">
        <v>239997.00000000038</v>
      </c>
      <c r="AJ53" s="48">
        <f t="shared" si="2"/>
        <v>3.7834979593753815E-10</v>
      </c>
      <c r="AK53" s="293">
        <f t="shared" si="11"/>
        <v>1.5543122344752192E-15</v>
      </c>
      <c r="AL53" s="61">
        <v>103676.00000000016</v>
      </c>
      <c r="AM53" s="48">
        <f t="shared" si="3"/>
        <v>1.6007106751203537E-10</v>
      </c>
      <c r="AN53" s="48">
        <f>+IFERROR(Sim_Demanda!$E53/Sim_Demanda!$K53*AM53,0)</f>
        <v>0</v>
      </c>
      <c r="AO53" s="293">
        <f t="shared" si="12"/>
        <v>1.5543122344752192E-15</v>
      </c>
      <c r="AP53" s="51">
        <v>5129.0000000000091</v>
      </c>
      <c r="AQ53" s="48">
        <f t="shared" si="4"/>
        <v>9.0949470177292824E-12</v>
      </c>
      <c r="AR53" s="293">
        <f t="shared" si="13"/>
        <v>1.7763568394002505E-15</v>
      </c>
      <c r="AS53" s="61">
        <v>131192.0000000002</v>
      </c>
      <c r="AT53" s="48">
        <f t="shared" si="5"/>
        <v>0</v>
      </c>
      <c r="AU53" s="293">
        <f t="shared" si="14"/>
        <v>1.5543122344752192E-15</v>
      </c>
    </row>
    <row r="54" spans="2:47" x14ac:dyDescent="0.25">
      <c r="B54" s="292" t="s">
        <v>41</v>
      </c>
      <c r="C54" s="444" t="s">
        <v>152</v>
      </c>
      <c r="D54" s="445"/>
      <c r="E54" s="61">
        <f>++SUM('MIP(IxI)_TFEVP'!CC50:CH50)</f>
        <v>699803.00676671404</v>
      </c>
      <c r="F54" s="48">
        <f>+'MIP(IxI)_TFEVP'!CC50</f>
        <v>578362.72633691295</v>
      </c>
      <c r="G54" s="48">
        <f>+'MIP(IxI)_TFEVP'!CD50</f>
        <v>0</v>
      </c>
      <c r="H54" s="48">
        <f>+'MIP(IxI)_TFEVP'!CE50</f>
        <v>0</v>
      </c>
      <c r="I54" s="48">
        <f>+'MIP(IxI)_TFEVP'!CF50</f>
        <v>1314.1984035646601</v>
      </c>
      <c r="J54" s="48">
        <f>+'MIP(IxI)_TFEVP'!CG50</f>
        <v>59099.829310989699</v>
      </c>
      <c r="K54" s="55">
        <f>+'MIP(IxI)_TFEVP'!CH50</f>
        <v>61026.252715246803</v>
      </c>
      <c r="L54" s="51">
        <f>+'MIP(IxI)_TFEVP'!CI50</f>
        <v>1105968</v>
      </c>
      <c r="M54" s="48">
        <v>28624</v>
      </c>
      <c r="N54" s="48">
        <v>278359.695002547</v>
      </c>
      <c r="O54" s="48">
        <v>412967</v>
      </c>
      <c r="P54" s="48">
        <v>196541</v>
      </c>
      <c r="Q54" s="48">
        <v>4387</v>
      </c>
      <c r="R54" s="82">
        <v>212039</v>
      </c>
      <c r="S54" s="51">
        <f t="shared" si="6"/>
        <v>699803.00676671404</v>
      </c>
      <c r="T54" s="48">
        <f>+'Sim_F(IxI)'!B44</f>
        <v>578362.72633691295</v>
      </c>
      <c r="U54" s="48">
        <f>+'Sim_F(IxI)'!C44</f>
        <v>0</v>
      </c>
      <c r="V54" s="48">
        <f>+'Sim_F(IxI)'!D44</f>
        <v>0</v>
      </c>
      <c r="W54" s="48">
        <f>+'Sim_F(IxI)'!E44</f>
        <v>1314.1984035646601</v>
      </c>
      <c r="X54" s="48">
        <f>+'Sim_F(IxI)'!F44</f>
        <v>59099.829310989699</v>
      </c>
      <c r="Y54" s="55">
        <f>+'Sim_F(IxI)'!G44</f>
        <v>61026.252715246803</v>
      </c>
      <c r="Z54" s="51">
        <v>1105968.0000000005</v>
      </c>
      <c r="AA54" s="48">
        <f t="shared" si="7"/>
        <v>0</v>
      </c>
      <c r="AB54" s="293">
        <f t="shared" si="8"/>
        <v>4.4408920985006262E-16</v>
      </c>
      <c r="AC54" s="61">
        <v>28624</v>
      </c>
      <c r="AD54" s="48">
        <f t="shared" si="0"/>
        <v>0</v>
      </c>
      <c r="AE54" s="293">
        <f t="shared" si="9"/>
        <v>0</v>
      </c>
      <c r="AF54" s="61">
        <v>278359.69500254712</v>
      </c>
      <c r="AG54" s="48">
        <f t="shared" si="1"/>
        <v>0</v>
      </c>
      <c r="AH54" s="293">
        <f t="shared" si="10"/>
        <v>4.4408920985006262E-16</v>
      </c>
      <c r="AI54" s="51">
        <v>412967.00000000017</v>
      </c>
      <c r="AJ54" s="48">
        <f t="shared" si="2"/>
        <v>0</v>
      </c>
      <c r="AK54" s="293">
        <f t="shared" si="11"/>
        <v>4.4408920985006262E-16</v>
      </c>
      <c r="AL54" s="61">
        <v>196541.00000000009</v>
      </c>
      <c r="AM54" s="48">
        <f t="shared" si="3"/>
        <v>0</v>
      </c>
      <c r="AN54" s="48">
        <f>+IFERROR(Sim_Demanda!$E54/Sim_Demanda!$K54*AM54,0)</f>
        <v>0</v>
      </c>
      <c r="AO54" s="293">
        <f t="shared" si="12"/>
        <v>4.4408920985006262E-16</v>
      </c>
      <c r="AP54" s="51">
        <v>4387.0000000000018</v>
      </c>
      <c r="AQ54" s="48">
        <f t="shared" si="4"/>
        <v>0</v>
      </c>
      <c r="AR54" s="293">
        <f t="shared" si="13"/>
        <v>4.4408920985006262E-16</v>
      </c>
      <c r="AS54" s="61">
        <v>212039.00000000009</v>
      </c>
      <c r="AT54" s="48">
        <f t="shared" si="5"/>
        <v>0</v>
      </c>
      <c r="AU54" s="293">
        <f t="shared" si="14"/>
        <v>4.4408920985006262E-16</v>
      </c>
    </row>
    <row r="55" spans="2:47" x14ac:dyDescent="0.25">
      <c r="B55" s="292" t="s">
        <v>42</v>
      </c>
      <c r="C55" s="444" t="s">
        <v>153</v>
      </c>
      <c r="D55" s="445"/>
      <c r="E55" s="61">
        <f>++SUM('MIP(IxI)_TFEVP'!CC51:CH51)</f>
        <v>301890.69208907202</v>
      </c>
      <c r="F55" s="48">
        <f>+'MIP(IxI)_TFEVP'!CC51</f>
        <v>272124.824307431</v>
      </c>
      <c r="G55" s="48">
        <f>+'MIP(IxI)_TFEVP'!CD51</f>
        <v>0</v>
      </c>
      <c r="H55" s="48">
        <f>+'MIP(IxI)_TFEVP'!CE51</f>
        <v>0</v>
      </c>
      <c r="I55" s="48">
        <f>+'MIP(IxI)_TFEVP'!CF51</f>
        <v>2676.5469871651399</v>
      </c>
      <c r="J55" s="48">
        <f>+'MIP(IxI)_TFEVP'!CG51</f>
        <v>-5366.2988227492697</v>
      </c>
      <c r="K55" s="55">
        <f>+'MIP(IxI)_TFEVP'!CH51</f>
        <v>32455.619617225198</v>
      </c>
      <c r="L55" s="51">
        <f>+'MIP(IxI)_TFEVP'!CI51</f>
        <v>586602</v>
      </c>
      <c r="M55" s="48">
        <v>9570</v>
      </c>
      <c r="N55" s="48">
        <v>177581.55113017699</v>
      </c>
      <c r="O55" s="48">
        <v>245250</v>
      </c>
      <c r="P55" s="48">
        <v>135833</v>
      </c>
      <c r="Q55" s="48">
        <v>4012</v>
      </c>
      <c r="R55" s="82">
        <v>105405</v>
      </c>
      <c r="S55" s="51">
        <f t="shared" si="6"/>
        <v>301890.69208907202</v>
      </c>
      <c r="T55" s="48">
        <f>+'Sim_F(IxI)'!B45</f>
        <v>272124.824307431</v>
      </c>
      <c r="U55" s="48">
        <f>+'Sim_F(IxI)'!C45</f>
        <v>0</v>
      </c>
      <c r="V55" s="48">
        <f>+'Sim_F(IxI)'!D45</f>
        <v>0</v>
      </c>
      <c r="W55" s="48">
        <f>+'Sim_F(IxI)'!E45</f>
        <v>2676.5469871651399</v>
      </c>
      <c r="X55" s="48">
        <f>+'Sim_F(IxI)'!F45</f>
        <v>-5366.2988227492697</v>
      </c>
      <c r="Y55" s="55">
        <f>+'Sim_F(IxI)'!G45</f>
        <v>32455.619617225198</v>
      </c>
      <c r="Z55" s="51">
        <v>586601.99999999907</v>
      </c>
      <c r="AA55" s="48">
        <f t="shared" si="7"/>
        <v>-9.3132257461547852E-10</v>
      </c>
      <c r="AB55" s="293">
        <f t="shared" si="8"/>
        <v>-1.5543122344752192E-15</v>
      </c>
      <c r="AC55" s="61">
        <v>9570</v>
      </c>
      <c r="AD55" s="48">
        <f t="shared" si="0"/>
        <v>0</v>
      </c>
      <c r="AE55" s="293">
        <f t="shared" si="9"/>
        <v>0</v>
      </c>
      <c r="AF55" s="61">
        <v>177581.55113017658</v>
      </c>
      <c r="AG55" s="48">
        <f t="shared" si="1"/>
        <v>-4.0745362639427185E-10</v>
      </c>
      <c r="AH55" s="293">
        <f t="shared" si="10"/>
        <v>-2.3314683517128287E-15</v>
      </c>
      <c r="AI55" s="51">
        <v>245249.99999999942</v>
      </c>
      <c r="AJ55" s="48">
        <f t="shared" si="2"/>
        <v>-5.8207660913467407E-10</v>
      </c>
      <c r="AK55" s="293">
        <f t="shared" si="11"/>
        <v>-2.3314683517128287E-15</v>
      </c>
      <c r="AL55" s="61">
        <v>135832.99999999968</v>
      </c>
      <c r="AM55" s="48">
        <f t="shared" si="3"/>
        <v>-3.2014213502407074E-10</v>
      </c>
      <c r="AN55" s="48">
        <f>+IFERROR(Sim_Demanda!$E55/Sim_Demanda!$K55*AM55,0)</f>
        <v>0</v>
      </c>
      <c r="AO55" s="293">
        <f t="shared" si="12"/>
        <v>-2.3314683517128287E-15</v>
      </c>
      <c r="AP55" s="51">
        <v>4011.9999999999905</v>
      </c>
      <c r="AQ55" s="48">
        <f t="shared" si="4"/>
        <v>-9.5496943686157465E-12</v>
      </c>
      <c r="AR55" s="293">
        <f t="shared" si="13"/>
        <v>-2.3314683517128287E-15</v>
      </c>
      <c r="AS55" s="61">
        <v>105404.99999999975</v>
      </c>
      <c r="AT55" s="48">
        <f t="shared" si="5"/>
        <v>-2.4738255888223648E-10</v>
      </c>
      <c r="AU55" s="293">
        <f t="shared" si="14"/>
        <v>-2.3314683517128287E-15</v>
      </c>
    </row>
    <row r="56" spans="2:47" x14ac:dyDescent="0.25">
      <c r="B56" s="292" t="s">
        <v>43</v>
      </c>
      <c r="C56" s="444" t="s">
        <v>154</v>
      </c>
      <c r="D56" s="445"/>
      <c r="E56" s="61">
        <f>++SUM('MIP(IxI)_TFEVP'!CC52:CH52)</f>
        <v>114456.57669548574</v>
      </c>
      <c r="F56" s="48">
        <f>+'MIP(IxI)_TFEVP'!CC52</f>
        <v>44108.292989991503</v>
      </c>
      <c r="G56" s="48">
        <f>+'MIP(IxI)_TFEVP'!CD52</f>
        <v>0</v>
      </c>
      <c r="H56" s="48">
        <f>+'MIP(IxI)_TFEVP'!CE52</f>
        <v>0</v>
      </c>
      <c r="I56" s="48">
        <f>+'MIP(IxI)_TFEVP'!CF52</f>
        <v>469.31726627681002</v>
      </c>
      <c r="J56" s="48">
        <f>+'MIP(IxI)_TFEVP'!CG52</f>
        <v>5763.6906571343297</v>
      </c>
      <c r="K56" s="55">
        <f>+'MIP(IxI)_TFEVP'!CH52</f>
        <v>64115.275782083103</v>
      </c>
      <c r="L56" s="51">
        <f>+'MIP(IxI)_TFEVP'!CI52</f>
        <v>207133</v>
      </c>
      <c r="M56" s="48">
        <v>3346</v>
      </c>
      <c r="N56" s="48">
        <v>72504.441368987304</v>
      </c>
      <c r="O56" s="48">
        <v>65494</v>
      </c>
      <c r="P56" s="48">
        <v>42729</v>
      </c>
      <c r="Q56" s="48">
        <v>931</v>
      </c>
      <c r="R56" s="82">
        <v>21834</v>
      </c>
      <c r="S56" s="51">
        <f t="shared" si="6"/>
        <v>114456.57669548574</v>
      </c>
      <c r="T56" s="48">
        <f>+'Sim_F(IxI)'!B46</f>
        <v>44108.292989991503</v>
      </c>
      <c r="U56" s="48">
        <f>+'Sim_F(IxI)'!C46</f>
        <v>0</v>
      </c>
      <c r="V56" s="48">
        <f>+'Sim_F(IxI)'!D46</f>
        <v>0</v>
      </c>
      <c r="W56" s="48">
        <f>+'Sim_F(IxI)'!E46</f>
        <v>469.31726627681002</v>
      </c>
      <c r="X56" s="48">
        <f>+'Sim_F(IxI)'!F46</f>
        <v>5763.6906571343297</v>
      </c>
      <c r="Y56" s="55">
        <f>+'Sim_F(IxI)'!G46</f>
        <v>64115.275782083103</v>
      </c>
      <c r="Z56" s="51">
        <v>207133.00000000006</v>
      </c>
      <c r="AA56" s="48">
        <f t="shared" si="7"/>
        <v>0</v>
      </c>
      <c r="AB56" s="293">
        <f t="shared" si="8"/>
        <v>2.2204460492503131E-16</v>
      </c>
      <c r="AC56" s="61">
        <v>3346</v>
      </c>
      <c r="AD56" s="48">
        <f t="shared" si="0"/>
        <v>0</v>
      </c>
      <c r="AE56" s="293">
        <f t="shared" si="9"/>
        <v>0</v>
      </c>
      <c r="AF56" s="61">
        <v>72504.441368987304</v>
      </c>
      <c r="AG56" s="48">
        <f t="shared" si="1"/>
        <v>0</v>
      </c>
      <c r="AH56" s="293">
        <f t="shared" si="10"/>
        <v>0</v>
      </c>
      <c r="AI56" s="51">
        <v>65494</v>
      </c>
      <c r="AJ56" s="48">
        <f t="shared" si="2"/>
        <v>0</v>
      </c>
      <c r="AK56" s="293">
        <f t="shared" si="11"/>
        <v>0</v>
      </c>
      <c r="AL56" s="61">
        <v>42729</v>
      </c>
      <c r="AM56" s="48">
        <f t="shared" si="3"/>
        <v>0</v>
      </c>
      <c r="AN56" s="48">
        <f>+IFERROR(Sim_Demanda!$E56/Sim_Demanda!$K56*AM56,0)</f>
        <v>0</v>
      </c>
      <c r="AO56" s="293">
        <f t="shared" si="12"/>
        <v>0</v>
      </c>
      <c r="AP56" s="51">
        <v>931</v>
      </c>
      <c r="AQ56" s="48">
        <f t="shared" si="4"/>
        <v>0</v>
      </c>
      <c r="AR56" s="293">
        <f t="shared" si="13"/>
        <v>0</v>
      </c>
      <c r="AS56" s="61">
        <v>21834</v>
      </c>
      <c r="AT56" s="48">
        <f t="shared" si="5"/>
        <v>0</v>
      </c>
      <c r="AU56" s="293">
        <f t="shared" si="14"/>
        <v>0</v>
      </c>
    </row>
    <row r="57" spans="2:47" x14ac:dyDescent="0.25">
      <c r="B57" s="292" t="s">
        <v>44</v>
      </c>
      <c r="C57" s="444" t="s">
        <v>155</v>
      </c>
      <c r="D57" s="445"/>
      <c r="E57" s="61">
        <f>++SUM('MIP(IxI)_TFEVP'!CC53:CH53)</f>
        <v>182238.46403900572</v>
      </c>
      <c r="F57" s="48">
        <f>+'MIP(IxI)_TFEVP'!CC53</f>
        <v>50496.209885944299</v>
      </c>
      <c r="G57" s="48">
        <f>+'MIP(IxI)_TFEVP'!CD53</f>
        <v>0</v>
      </c>
      <c r="H57" s="48">
        <f>+'MIP(IxI)_TFEVP'!CE53</f>
        <v>0</v>
      </c>
      <c r="I57" s="48">
        <f>+'MIP(IxI)_TFEVP'!CF53</f>
        <v>2047.3080737925</v>
      </c>
      <c r="J57" s="48">
        <f>+'MIP(IxI)_TFEVP'!CG53</f>
        <v>1612.2918975449099</v>
      </c>
      <c r="K57" s="55">
        <f>+'MIP(IxI)_TFEVP'!CH53</f>
        <v>128082.65418172401</v>
      </c>
      <c r="L57" s="51">
        <f>+'MIP(IxI)_TFEVP'!CI53</f>
        <v>1521714</v>
      </c>
      <c r="M57" s="48">
        <v>19520</v>
      </c>
      <c r="N57" s="48">
        <v>604707.25156677398</v>
      </c>
      <c r="O57" s="48">
        <v>434466</v>
      </c>
      <c r="P57" s="48">
        <v>235052</v>
      </c>
      <c r="Q57" s="48">
        <v>7764</v>
      </c>
      <c r="R57" s="82">
        <v>191650</v>
      </c>
      <c r="S57" s="51">
        <f t="shared" si="6"/>
        <v>182238.46403900572</v>
      </c>
      <c r="T57" s="48">
        <f>+'Sim_F(IxI)'!B47</f>
        <v>50496.209885944299</v>
      </c>
      <c r="U57" s="48">
        <f>+'Sim_F(IxI)'!C47</f>
        <v>0</v>
      </c>
      <c r="V57" s="48">
        <f>+'Sim_F(IxI)'!D47</f>
        <v>0</v>
      </c>
      <c r="W57" s="48">
        <f>+'Sim_F(IxI)'!E47</f>
        <v>2047.3080737925</v>
      </c>
      <c r="X57" s="48">
        <f>+'Sim_F(IxI)'!F47</f>
        <v>1612.2918975449099</v>
      </c>
      <c r="Y57" s="55">
        <f>+'Sim_F(IxI)'!G47</f>
        <v>128082.65418172401</v>
      </c>
      <c r="Z57" s="51">
        <v>1521713.9999999991</v>
      </c>
      <c r="AA57" s="48">
        <f t="shared" si="7"/>
        <v>0</v>
      </c>
      <c r="AB57" s="293">
        <f t="shared" si="8"/>
        <v>-6.6613381477509392E-16</v>
      </c>
      <c r="AC57" s="61">
        <v>19520</v>
      </c>
      <c r="AD57" s="48">
        <f t="shared" si="0"/>
        <v>0</v>
      </c>
      <c r="AE57" s="293">
        <f t="shared" si="9"/>
        <v>0</v>
      </c>
      <c r="AF57" s="61">
        <v>604707.25156677351</v>
      </c>
      <c r="AG57" s="48">
        <f t="shared" si="1"/>
        <v>0</v>
      </c>
      <c r="AH57" s="293">
        <f t="shared" si="10"/>
        <v>-7.7715611723760958E-16</v>
      </c>
      <c r="AI57" s="51">
        <v>434465.99999999965</v>
      </c>
      <c r="AJ57" s="48">
        <f t="shared" si="2"/>
        <v>0</v>
      </c>
      <c r="AK57" s="293">
        <f t="shared" si="11"/>
        <v>-7.7715611723760958E-16</v>
      </c>
      <c r="AL57" s="61">
        <v>235051.9999999998</v>
      </c>
      <c r="AM57" s="48">
        <f t="shared" si="3"/>
        <v>0</v>
      </c>
      <c r="AN57" s="48">
        <f>+IFERROR(Sim_Demanda!$E57/Sim_Demanda!$K57*AM57,0)</f>
        <v>0</v>
      </c>
      <c r="AO57" s="293">
        <f t="shared" si="12"/>
        <v>-8.8817841970012523E-16</v>
      </c>
      <c r="AP57" s="51">
        <v>7763.9999999999936</v>
      </c>
      <c r="AQ57" s="48">
        <f t="shared" si="4"/>
        <v>0</v>
      </c>
      <c r="AR57" s="293">
        <f t="shared" si="13"/>
        <v>-7.7715611723760958E-16</v>
      </c>
      <c r="AS57" s="61">
        <v>191649.99999999985</v>
      </c>
      <c r="AT57" s="48">
        <f t="shared" si="5"/>
        <v>0</v>
      </c>
      <c r="AU57" s="293">
        <f t="shared" si="14"/>
        <v>-7.7715611723760958E-16</v>
      </c>
    </row>
    <row r="58" spans="2:47" x14ac:dyDescent="0.25">
      <c r="B58" s="292" t="s">
        <v>45</v>
      </c>
      <c r="C58" s="444" t="s">
        <v>156</v>
      </c>
      <c r="D58" s="445"/>
      <c r="E58" s="61">
        <f>++SUM('MIP(IxI)_TFEVP'!CC54:CH54)</f>
        <v>126078.70800887242</v>
      </c>
      <c r="F58" s="48">
        <f>+'MIP(IxI)_TFEVP'!CC54</f>
        <v>26250.3570589392</v>
      </c>
      <c r="G58" s="48">
        <f>+'MIP(IxI)_TFEVP'!CD54</f>
        <v>0</v>
      </c>
      <c r="H58" s="48">
        <f>+'MIP(IxI)_TFEVP'!CE54</f>
        <v>0</v>
      </c>
      <c r="I58" s="48">
        <f>+'MIP(IxI)_TFEVP'!CF54</f>
        <v>2710.1042255621201</v>
      </c>
      <c r="J58" s="48">
        <f>+'MIP(IxI)_TFEVP'!CG54</f>
        <v>44103.510388393799</v>
      </c>
      <c r="K58" s="55">
        <f>+'MIP(IxI)_TFEVP'!CH54</f>
        <v>53014.736335977301</v>
      </c>
      <c r="L58" s="51">
        <f>+'MIP(IxI)_TFEVP'!CI54</f>
        <v>393557</v>
      </c>
      <c r="M58" s="48">
        <v>8937</v>
      </c>
      <c r="N58" s="48">
        <v>79371.241344714494</v>
      </c>
      <c r="O58" s="48">
        <v>147567</v>
      </c>
      <c r="P58" s="48">
        <v>78940</v>
      </c>
      <c r="Q58" s="48">
        <v>2847</v>
      </c>
      <c r="R58" s="82">
        <v>65780</v>
      </c>
      <c r="S58" s="51">
        <f t="shared" si="6"/>
        <v>126078.70800887242</v>
      </c>
      <c r="T58" s="48">
        <f>+'Sim_F(IxI)'!B48</f>
        <v>26250.3570589392</v>
      </c>
      <c r="U58" s="48">
        <f>+'Sim_F(IxI)'!C48</f>
        <v>0</v>
      </c>
      <c r="V58" s="48">
        <f>+'Sim_F(IxI)'!D48</f>
        <v>0</v>
      </c>
      <c r="W58" s="48">
        <f>+'Sim_F(IxI)'!E48</f>
        <v>2710.1042255621201</v>
      </c>
      <c r="X58" s="48">
        <f>+'Sim_F(IxI)'!F48</f>
        <v>44103.510388393799</v>
      </c>
      <c r="Y58" s="55">
        <f>+'Sim_F(IxI)'!G48</f>
        <v>53014.736335977301</v>
      </c>
      <c r="Z58" s="51">
        <v>393556.99999999953</v>
      </c>
      <c r="AA58" s="48">
        <f t="shared" si="7"/>
        <v>-4.6566128730773926E-10</v>
      </c>
      <c r="AB58" s="293">
        <f t="shared" si="8"/>
        <v>-1.2212453270876722E-15</v>
      </c>
      <c r="AC58" s="61">
        <v>8937</v>
      </c>
      <c r="AD58" s="48">
        <f t="shared" si="0"/>
        <v>0</v>
      </c>
      <c r="AE58" s="293">
        <f t="shared" si="9"/>
        <v>0</v>
      </c>
      <c r="AF58" s="61">
        <v>79371.241344714421</v>
      </c>
      <c r="AG58" s="48">
        <f t="shared" si="1"/>
        <v>0</v>
      </c>
      <c r="AH58" s="293">
        <f t="shared" si="10"/>
        <v>-8.8817841970012523E-16</v>
      </c>
      <c r="AI58" s="51">
        <v>147566.99999999983</v>
      </c>
      <c r="AJ58" s="48">
        <f t="shared" si="2"/>
        <v>0</v>
      </c>
      <c r="AK58" s="293">
        <f t="shared" si="11"/>
        <v>-1.2212453270876722E-15</v>
      </c>
      <c r="AL58" s="61">
        <v>78939.999999999913</v>
      </c>
      <c r="AM58" s="48">
        <f t="shared" si="3"/>
        <v>0</v>
      </c>
      <c r="AN58" s="48">
        <f>+IFERROR(Sim_Demanda!$E58/Sim_Demanda!$K58*AM58,0)</f>
        <v>0</v>
      </c>
      <c r="AO58" s="293">
        <f t="shared" si="12"/>
        <v>-1.1102230246251565E-15</v>
      </c>
      <c r="AP58" s="51">
        <v>2846.9999999999973</v>
      </c>
      <c r="AQ58" s="48">
        <f t="shared" si="4"/>
        <v>0</v>
      </c>
      <c r="AR58" s="293">
        <f t="shared" si="13"/>
        <v>-9.9920072216264089E-16</v>
      </c>
      <c r="AS58" s="61">
        <v>65779.999999999927</v>
      </c>
      <c r="AT58" s="48">
        <f t="shared" si="5"/>
        <v>0</v>
      </c>
      <c r="AU58" s="293">
        <f t="shared" si="14"/>
        <v>-1.1102230246251565E-15</v>
      </c>
    </row>
    <row r="59" spans="2:47" x14ac:dyDescent="0.25">
      <c r="B59" s="292" t="s">
        <v>46</v>
      </c>
      <c r="C59" s="444" t="s">
        <v>157</v>
      </c>
      <c r="D59" s="445"/>
      <c r="E59" s="61">
        <f>++SUM('MIP(IxI)_TFEVP'!CC55:CH55)</f>
        <v>80335.479973156966</v>
      </c>
      <c r="F59" s="48">
        <f>+'MIP(IxI)_TFEVP'!CC55</f>
        <v>8368.0871467968609</v>
      </c>
      <c r="G59" s="48">
        <f>+'MIP(IxI)_TFEVP'!CD55</f>
        <v>0</v>
      </c>
      <c r="H59" s="48">
        <f>+'MIP(IxI)_TFEVP'!CE55</f>
        <v>0</v>
      </c>
      <c r="I59" s="48">
        <f>+'MIP(IxI)_TFEVP'!CF55</f>
        <v>17258.140915029398</v>
      </c>
      <c r="J59" s="48">
        <f>+'MIP(IxI)_TFEVP'!CG55</f>
        <v>14125.3542257099</v>
      </c>
      <c r="K59" s="55">
        <f>+'MIP(IxI)_TFEVP'!CH55</f>
        <v>40583.897685620803</v>
      </c>
      <c r="L59" s="51">
        <f>+'MIP(IxI)_TFEVP'!CI55</f>
        <v>980633</v>
      </c>
      <c r="M59" s="48">
        <v>20880</v>
      </c>
      <c r="N59" s="48">
        <v>89208.396430433597</v>
      </c>
      <c r="O59" s="48">
        <v>425286</v>
      </c>
      <c r="P59" s="48">
        <v>131574</v>
      </c>
      <c r="Q59" s="48">
        <v>9207</v>
      </c>
      <c r="R59" s="82">
        <v>284505</v>
      </c>
      <c r="S59" s="51">
        <f t="shared" si="6"/>
        <v>80335.479973156966</v>
      </c>
      <c r="T59" s="48">
        <f>+'Sim_F(IxI)'!B49</f>
        <v>8368.0871467968609</v>
      </c>
      <c r="U59" s="48">
        <f>+'Sim_F(IxI)'!C49</f>
        <v>0</v>
      </c>
      <c r="V59" s="48">
        <f>+'Sim_F(IxI)'!D49</f>
        <v>0</v>
      </c>
      <c r="W59" s="48">
        <f>+'Sim_F(IxI)'!E49</f>
        <v>17258.140915029398</v>
      </c>
      <c r="X59" s="48">
        <f>+'Sim_F(IxI)'!F49</f>
        <v>14125.3542257099</v>
      </c>
      <c r="Y59" s="55">
        <f>+'Sim_F(IxI)'!G49</f>
        <v>40583.897685620803</v>
      </c>
      <c r="Z59" s="51">
        <v>980633.00000000023</v>
      </c>
      <c r="AA59" s="48">
        <f t="shared" si="7"/>
        <v>0</v>
      </c>
      <c r="AB59" s="293">
        <f t="shared" si="8"/>
        <v>2.2204460492503131E-16</v>
      </c>
      <c r="AC59" s="61">
        <v>20880</v>
      </c>
      <c r="AD59" s="48">
        <f t="shared" si="0"/>
        <v>0</v>
      </c>
      <c r="AE59" s="293">
        <f t="shared" si="9"/>
        <v>0</v>
      </c>
      <c r="AF59" s="61">
        <v>89208.396430433655</v>
      </c>
      <c r="AG59" s="48">
        <f t="shared" si="1"/>
        <v>0</v>
      </c>
      <c r="AH59" s="293">
        <f t="shared" si="10"/>
        <v>6.6613381477509392E-16</v>
      </c>
      <c r="AI59" s="51">
        <v>425286.00000000023</v>
      </c>
      <c r="AJ59" s="48">
        <f t="shared" si="2"/>
        <v>0</v>
      </c>
      <c r="AK59" s="293">
        <f t="shared" si="11"/>
        <v>4.4408920985006262E-16</v>
      </c>
      <c r="AL59" s="61">
        <v>131574.00000000009</v>
      </c>
      <c r="AM59" s="48">
        <f t="shared" si="3"/>
        <v>0</v>
      </c>
      <c r="AN59" s="48">
        <f>+IFERROR(Sim_Demanda!$E59/Sim_Demanda!$K59*AM59,0)</f>
        <v>0</v>
      </c>
      <c r="AO59" s="293">
        <f t="shared" si="12"/>
        <v>6.6613381477509392E-16</v>
      </c>
      <c r="AP59" s="51">
        <v>9207.0000000000073</v>
      </c>
      <c r="AQ59" s="48">
        <f t="shared" si="4"/>
        <v>0</v>
      </c>
      <c r="AR59" s="293">
        <f t="shared" si="13"/>
        <v>8.8817841970012523E-16</v>
      </c>
      <c r="AS59" s="61">
        <v>284505.00000000017</v>
      </c>
      <c r="AT59" s="48">
        <f t="shared" si="5"/>
        <v>0</v>
      </c>
      <c r="AU59" s="293">
        <f t="shared" si="14"/>
        <v>6.6613381477509392E-16</v>
      </c>
    </row>
    <row r="60" spans="2:47" x14ac:dyDescent="0.25">
      <c r="B60" s="292" t="s">
        <v>47</v>
      </c>
      <c r="C60" s="444" t="s">
        <v>158</v>
      </c>
      <c r="D60" s="445"/>
      <c r="E60" s="61">
        <f>++SUM('MIP(IxI)_TFEVP'!CC56:CH56)</f>
        <v>326470.92971689207</v>
      </c>
      <c r="F60" s="48">
        <f>+'MIP(IxI)_TFEVP'!CC56</f>
        <v>47225.534913183197</v>
      </c>
      <c r="G60" s="48">
        <f>+'MIP(IxI)_TFEVP'!CD56</f>
        <v>0</v>
      </c>
      <c r="H60" s="48">
        <f>+'MIP(IxI)_TFEVP'!CE56</f>
        <v>0</v>
      </c>
      <c r="I60" s="48">
        <f>+'MIP(IxI)_TFEVP'!CF56</f>
        <v>22115.4694111928</v>
      </c>
      <c r="J60" s="48">
        <f>+'MIP(IxI)_TFEVP'!CG56</f>
        <v>36212.494054035102</v>
      </c>
      <c r="K60" s="55">
        <f>+'MIP(IxI)_TFEVP'!CH56</f>
        <v>220917.43133848099</v>
      </c>
      <c r="L60" s="51">
        <f>+'MIP(IxI)_TFEVP'!CI56</f>
        <v>1746679</v>
      </c>
      <c r="M60" s="48">
        <v>7771</v>
      </c>
      <c r="N60" s="48">
        <v>434658.700839545</v>
      </c>
      <c r="O60" s="48">
        <v>441529</v>
      </c>
      <c r="P60" s="48">
        <v>162598</v>
      </c>
      <c r="Q60" s="48">
        <v>6193</v>
      </c>
      <c r="R60" s="82">
        <v>272738</v>
      </c>
      <c r="S60" s="51">
        <f t="shared" si="6"/>
        <v>326470.92971689207</v>
      </c>
      <c r="T60" s="48">
        <f>+'Sim_F(IxI)'!B50</f>
        <v>47225.534913183197</v>
      </c>
      <c r="U60" s="48">
        <f>+'Sim_F(IxI)'!C50</f>
        <v>0</v>
      </c>
      <c r="V60" s="48">
        <f>+'Sim_F(IxI)'!D50</f>
        <v>0</v>
      </c>
      <c r="W60" s="48">
        <f>+'Sim_F(IxI)'!E50</f>
        <v>22115.4694111928</v>
      </c>
      <c r="X60" s="48">
        <f>+'Sim_F(IxI)'!F50</f>
        <v>36212.494054035102</v>
      </c>
      <c r="Y60" s="55">
        <f>+'Sim_F(IxI)'!G50</f>
        <v>220917.43133848099</v>
      </c>
      <c r="Z60" s="51">
        <v>1746679.0000000009</v>
      </c>
      <c r="AA60" s="48">
        <f t="shared" si="7"/>
        <v>0</v>
      </c>
      <c r="AB60" s="293">
        <f t="shared" si="8"/>
        <v>4.4408920985006262E-16</v>
      </c>
      <c r="AC60" s="61">
        <v>7771</v>
      </c>
      <c r="AD60" s="48">
        <f t="shared" si="0"/>
        <v>0</v>
      </c>
      <c r="AE60" s="293">
        <f t="shared" si="9"/>
        <v>0</v>
      </c>
      <c r="AF60" s="61">
        <v>434658.70083954511</v>
      </c>
      <c r="AG60" s="48">
        <f t="shared" si="1"/>
        <v>0</v>
      </c>
      <c r="AH60" s="293">
        <f t="shared" si="10"/>
        <v>2.2204460492503131E-16</v>
      </c>
      <c r="AI60" s="51">
        <v>441529.00000000012</v>
      </c>
      <c r="AJ60" s="48">
        <f t="shared" si="2"/>
        <v>0</v>
      </c>
      <c r="AK60" s="293">
        <f t="shared" si="11"/>
        <v>2.2204460492503131E-16</v>
      </c>
      <c r="AL60" s="61">
        <v>162598.00000000003</v>
      </c>
      <c r="AM60" s="48">
        <f t="shared" si="3"/>
        <v>0</v>
      </c>
      <c r="AN60" s="48">
        <f>+IFERROR(Sim_Demanda!$E60/Sim_Demanda!$K60*AM60,0)</f>
        <v>0</v>
      </c>
      <c r="AO60" s="293">
        <f t="shared" si="12"/>
        <v>2.2204460492503131E-16</v>
      </c>
      <c r="AP60" s="51">
        <v>6193.0000000000018</v>
      </c>
      <c r="AQ60" s="48">
        <f t="shared" si="4"/>
        <v>0</v>
      </c>
      <c r="AR60" s="293">
        <f t="shared" si="13"/>
        <v>2.2204460492503131E-16</v>
      </c>
      <c r="AS60" s="61">
        <v>272738.00000000006</v>
      </c>
      <c r="AT60" s="48">
        <f t="shared" si="5"/>
        <v>0</v>
      </c>
      <c r="AU60" s="293">
        <f t="shared" si="14"/>
        <v>2.2204460492503131E-16</v>
      </c>
    </row>
    <row r="61" spans="2:47" x14ac:dyDescent="0.25">
      <c r="B61" s="292" t="s">
        <v>48</v>
      </c>
      <c r="C61" s="444" t="s">
        <v>159</v>
      </c>
      <c r="D61" s="445"/>
      <c r="E61" s="61">
        <f>++SUM('MIP(IxI)_TFEVP'!CC57:CH57)</f>
        <v>741702.21823341702</v>
      </c>
      <c r="F61" s="48">
        <f>+'MIP(IxI)_TFEVP'!CC57</f>
        <v>438338.85615919199</v>
      </c>
      <c r="G61" s="48">
        <f>+'MIP(IxI)_TFEVP'!CD57</f>
        <v>0</v>
      </c>
      <c r="H61" s="48">
        <f>+'MIP(IxI)_TFEVP'!CE57</f>
        <v>0</v>
      </c>
      <c r="I61" s="48">
        <f>+'MIP(IxI)_TFEVP'!CF57</f>
        <v>235886.40505540001</v>
      </c>
      <c r="J61" s="48">
        <f>+'MIP(IxI)_TFEVP'!CG57</f>
        <v>21545.099220034299</v>
      </c>
      <c r="K61" s="55">
        <f>+'MIP(IxI)_TFEVP'!CH57</f>
        <v>45931.857798790697</v>
      </c>
      <c r="L61" s="51">
        <f>+'MIP(IxI)_TFEVP'!CI57</f>
        <v>1304031</v>
      </c>
      <c r="M61" s="48">
        <v>65229</v>
      </c>
      <c r="N61" s="48">
        <v>294521.73236754502</v>
      </c>
      <c r="O61" s="48">
        <v>555760</v>
      </c>
      <c r="P61" s="48">
        <v>197941</v>
      </c>
      <c r="Q61" s="48">
        <v>4996</v>
      </c>
      <c r="R61" s="82">
        <v>352823</v>
      </c>
      <c r="S61" s="51">
        <f t="shared" si="6"/>
        <v>741702.21823341702</v>
      </c>
      <c r="T61" s="48">
        <f>+'Sim_F(IxI)'!B51</f>
        <v>438338.85615919199</v>
      </c>
      <c r="U61" s="48">
        <f>+'Sim_F(IxI)'!C51</f>
        <v>0</v>
      </c>
      <c r="V61" s="48">
        <f>+'Sim_F(IxI)'!D51</f>
        <v>0</v>
      </c>
      <c r="W61" s="48">
        <f>+'Sim_F(IxI)'!E51</f>
        <v>235886.40505540001</v>
      </c>
      <c r="X61" s="48">
        <f>+'Sim_F(IxI)'!F51</f>
        <v>21545.099220034299</v>
      </c>
      <c r="Y61" s="55">
        <f>+'Sim_F(IxI)'!G51</f>
        <v>45931.857798790697</v>
      </c>
      <c r="Z61" s="51">
        <v>1304030.9999999979</v>
      </c>
      <c r="AA61" s="48">
        <f t="shared" si="7"/>
        <v>-2.0954757928848267E-9</v>
      </c>
      <c r="AB61" s="293">
        <f t="shared" si="8"/>
        <v>-1.5543122344752192E-15</v>
      </c>
      <c r="AC61" s="61">
        <v>65229</v>
      </c>
      <c r="AD61" s="48">
        <f t="shared" si="0"/>
        <v>0</v>
      </c>
      <c r="AE61" s="293">
        <f t="shared" si="9"/>
        <v>0</v>
      </c>
      <c r="AF61" s="61">
        <v>294521.73236754461</v>
      </c>
      <c r="AG61" s="48">
        <f t="shared" si="1"/>
        <v>0</v>
      </c>
      <c r="AH61" s="293">
        <f t="shared" si="10"/>
        <v>-1.3322676295501878E-15</v>
      </c>
      <c r="AI61" s="51">
        <v>555759.9999999993</v>
      </c>
      <c r="AJ61" s="48">
        <f t="shared" si="2"/>
        <v>0</v>
      </c>
      <c r="AK61" s="293">
        <f t="shared" si="11"/>
        <v>-1.2212453270876722E-15</v>
      </c>
      <c r="AL61" s="61">
        <v>197940.99999999974</v>
      </c>
      <c r="AM61" s="48">
        <f t="shared" si="3"/>
        <v>-2.6193447411060333E-10</v>
      </c>
      <c r="AN61" s="48">
        <f>+IFERROR(Sim_Demanda!$E61/Sim_Demanda!$K61*AM61,0)</f>
        <v>0</v>
      </c>
      <c r="AO61" s="293">
        <f t="shared" si="12"/>
        <v>-1.3322676295501878E-15</v>
      </c>
      <c r="AP61" s="51">
        <v>4995.9999999999927</v>
      </c>
      <c r="AQ61" s="48">
        <f t="shared" si="4"/>
        <v>-7.2759576141834259E-12</v>
      </c>
      <c r="AR61" s="293">
        <f t="shared" si="13"/>
        <v>-1.4432899320127035E-15</v>
      </c>
      <c r="AS61" s="61">
        <v>352822.99999999953</v>
      </c>
      <c r="AT61" s="48">
        <f t="shared" si="5"/>
        <v>-4.6566128730773926E-10</v>
      </c>
      <c r="AU61" s="293">
        <f t="shared" si="14"/>
        <v>-1.3322676295501878E-15</v>
      </c>
    </row>
    <row r="62" spans="2:47" x14ac:dyDescent="0.25">
      <c r="B62" s="292" t="s">
        <v>49</v>
      </c>
      <c r="C62" s="444" t="s">
        <v>160</v>
      </c>
      <c r="D62" s="445"/>
      <c r="E62" s="61">
        <f>++SUM('MIP(IxI)_TFEVP'!CC58:CH58)</f>
        <v>207145.54310754073</v>
      </c>
      <c r="F62" s="48">
        <f>+'MIP(IxI)_TFEVP'!CC58</f>
        <v>97206.011943515405</v>
      </c>
      <c r="G62" s="48">
        <f>+'MIP(IxI)_TFEVP'!CD58</f>
        <v>0</v>
      </c>
      <c r="H62" s="48">
        <f>+'MIP(IxI)_TFEVP'!CE58</f>
        <v>0</v>
      </c>
      <c r="I62" s="48">
        <f>+'MIP(IxI)_TFEVP'!CF58</f>
        <v>68995.786869444506</v>
      </c>
      <c r="J62" s="48">
        <f>+'MIP(IxI)_TFEVP'!CG58</f>
        <v>24026.390734914799</v>
      </c>
      <c r="K62" s="55">
        <f>+'MIP(IxI)_TFEVP'!CH58</f>
        <v>16917.353559666</v>
      </c>
      <c r="L62" s="51">
        <f>+'MIP(IxI)_TFEVP'!CI58</f>
        <v>235370</v>
      </c>
      <c r="M62" s="48">
        <v>3088</v>
      </c>
      <c r="N62" s="48">
        <v>71009.062032165704</v>
      </c>
      <c r="O62" s="48">
        <v>66903</v>
      </c>
      <c r="P62" s="48">
        <v>23797</v>
      </c>
      <c r="Q62" s="48">
        <v>881</v>
      </c>
      <c r="R62" s="82">
        <v>42225</v>
      </c>
      <c r="S62" s="51">
        <f t="shared" si="6"/>
        <v>207145.54310754073</v>
      </c>
      <c r="T62" s="48">
        <f>+'Sim_F(IxI)'!B52</f>
        <v>97206.011943515405</v>
      </c>
      <c r="U62" s="48">
        <f>+'Sim_F(IxI)'!C52</f>
        <v>0</v>
      </c>
      <c r="V62" s="48">
        <f>+'Sim_F(IxI)'!D52</f>
        <v>0</v>
      </c>
      <c r="W62" s="48">
        <f>+'Sim_F(IxI)'!E52</f>
        <v>68995.786869444506</v>
      </c>
      <c r="X62" s="48">
        <f>+'Sim_F(IxI)'!F52</f>
        <v>24026.390734914799</v>
      </c>
      <c r="Y62" s="55">
        <f>+'Sim_F(IxI)'!G52</f>
        <v>16917.353559666</v>
      </c>
      <c r="Z62" s="51">
        <v>235369.99999999924</v>
      </c>
      <c r="AA62" s="48">
        <f t="shared" si="7"/>
        <v>-7.5669959187507629E-10</v>
      </c>
      <c r="AB62" s="293">
        <f t="shared" si="8"/>
        <v>-3.219646771412954E-15</v>
      </c>
      <c r="AC62" s="61">
        <v>3088</v>
      </c>
      <c r="AD62" s="48">
        <f t="shared" si="0"/>
        <v>0</v>
      </c>
      <c r="AE62" s="293">
        <f t="shared" si="9"/>
        <v>0</v>
      </c>
      <c r="AF62" s="61">
        <v>71009.062032165442</v>
      </c>
      <c r="AG62" s="48">
        <f t="shared" si="1"/>
        <v>-2.6193447411060333E-10</v>
      </c>
      <c r="AH62" s="293">
        <f t="shared" si="10"/>
        <v>-3.6637359812630166E-15</v>
      </c>
      <c r="AI62" s="51">
        <v>66902.999999999753</v>
      </c>
      <c r="AJ62" s="48">
        <f t="shared" si="2"/>
        <v>-2.4738255888223648E-10</v>
      </c>
      <c r="AK62" s="293">
        <f t="shared" si="11"/>
        <v>-3.6637359812630166E-15</v>
      </c>
      <c r="AL62" s="61">
        <v>23796.999999999913</v>
      </c>
      <c r="AM62" s="48">
        <f t="shared" si="3"/>
        <v>-8.7311491370201111E-11</v>
      </c>
      <c r="AN62" s="48">
        <f>+IFERROR(Sim_Demanda!$E62/Sim_Demanda!$K62*AM62,0)</f>
        <v>0</v>
      </c>
      <c r="AO62" s="293">
        <f t="shared" si="12"/>
        <v>-3.6637359812630166E-15</v>
      </c>
      <c r="AP62" s="51">
        <v>880.9999999999967</v>
      </c>
      <c r="AQ62" s="48">
        <f t="shared" si="4"/>
        <v>-3.2969182939268649E-12</v>
      </c>
      <c r="AR62" s="293">
        <f t="shared" si="13"/>
        <v>-3.7747582837255322E-15</v>
      </c>
      <c r="AS62" s="61">
        <v>42224.999999999847</v>
      </c>
      <c r="AT62" s="48">
        <f t="shared" si="5"/>
        <v>-1.5279510989785194E-10</v>
      </c>
      <c r="AU62" s="293">
        <f t="shared" si="14"/>
        <v>-3.6637359812630166E-15</v>
      </c>
    </row>
    <row r="63" spans="2:47" x14ac:dyDescent="0.25">
      <c r="B63" s="292" t="s">
        <v>50</v>
      </c>
      <c r="C63" s="444" t="s">
        <v>161</v>
      </c>
      <c r="D63" s="445"/>
      <c r="E63" s="61">
        <f>++SUM('MIP(IxI)_TFEVP'!CC59:CH59)</f>
        <v>708323.98765550298</v>
      </c>
      <c r="F63" s="48">
        <f>+'MIP(IxI)_TFEVP'!CC59</f>
        <v>155032.87164190001</v>
      </c>
      <c r="G63" s="48">
        <f>+'MIP(IxI)_TFEVP'!CD59</f>
        <v>0</v>
      </c>
      <c r="H63" s="48">
        <f>+'MIP(IxI)_TFEVP'!CE59</f>
        <v>0</v>
      </c>
      <c r="I63" s="48">
        <f>+'MIP(IxI)_TFEVP'!CF59</f>
        <v>329888.68219469598</v>
      </c>
      <c r="J63" s="48">
        <f>+'MIP(IxI)_TFEVP'!CG59</f>
        <v>17638.729202908999</v>
      </c>
      <c r="K63" s="55">
        <f>+'MIP(IxI)_TFEVP'!CH59</f>
        <v>205763.70461599799</v>
      </c>
      <c r="L63" s="51">
        <f>+'MIP(IxI)_TFEVP'!CI59</f>
        <v>758397</v>
      </c>
      <c r="M63" s="48">
        <v>11639</v>
      </c>
      <c r="N63" s="48">
        <v>272492.772514351</v>
      </c>
      <c r="O63" s="48">
        <v>203311</v>
      </c>
      <c r="P63" s="48">
        <v>111141</v>
      </c>
      <c r="Q63" s="48">
        <v>2835</v>
      </c>
      <c r="R63" s="82">
        <v>89335</v>
      </c>
      <c r="S63" s="51">
        <f t="shared" si="6"/>
        <v>708323.98765550298</v>
      </c>
      <c r="T63" s="48">
        <f>+'Sim_F(IxI)'!B53</f>
        <v>155032.87164190001</v>
      </c>
      <c r="U63" s="48">
        <f>+'Sim_F(IxI)'!C53</f>
        <v>0</v>
      </c>
      <c r="V63" s="48">
        <f>+'Sim_F(IxI)'!D53</f>
        <v>0</v>
      </c>
      <c r="W63" s="48">
        <f>+'Sim_F(IxI)'!E53</f>
        <v>329888.68219469598</v>
      </c>
      <c r="X63" s="48">
        <f>+'Sim_F(IxI)'!F53</f>
        <v>17638.729202908999</v>
      </c>
      <c r="Y63" s="55">
        <f>+'Sim_F(IxI)'!G53</f>
        <v>205763.70461599799</v>
      </c>
      <c r="Z63" s="51">
        <v>758396.9999999993</v>
      </c>
      <c r="AA63" s="48">
        <f t="shared" si="7"/>
        <v>0</v>
      </c>
      <c r="AB63" s="293">
        <f t="shared" si="8"/>
        <v>-8.8817841970012523E-16</v>
      </c>
      <c r="AC63" s="61">
        <v>11639</v>
      </c>
      <c r="AD63" s="48">
        <f t="shared" si="0"/>
        <v>0</v>
      </c>
      <c r="AE63" s="293">
        <f t="shared" si="9"/>
        <v>0</v>
      </c>
      <c r="AF63" s="61">
        <v>272492.77251435065</v>
      </c>
      <c r="AG63" s="48">
        <f t="shared" si="1"/>
        <v>0</v>
      </c>
      <c r="AH63" s="293">
        <f t="shared" si="10"/>
        <v>-1.3322676295501878E-15</v>
      </c>
      <c r="AI63" s="51">
        <v>203310.99999999971</v>
      </c>
      <c r="AJ63" s="48">
        <f t="shared" si="2"/>
        <v>-2.9103830456733704E-10</v>
      </c>
      <c r="AK63" s="293">
        <f t="shared" si="11"/>
        <v>-1.4432899320127035E-15</v>
      </c>
      <c r="AL63" s="61">
        <v>111140.99999999984</v>
      </c>
      <c r="AM63" s="48">
        <f t="shared" si="3"/>
        <v>-1.6007106751203537E-10</v>
      </c>
      <c r="AN63" s="48">
        <f>+IFERROR(Sim_Demanda!$E63/Sim_Demanda!$K63*AM63,0)</f>
        <v>0</v>
      </c>
      <c r="AO63" s="293">
        <f t="shared" si="12"/>
        <v>-1.4432899320127035E-15</v>
      </c>
      <c r="AP63" s="51">
        <v>2834.9999999999959</v>
      </c>
      <c r="AQ63" s="48">
        <f t="shared" si="4"/>
        <v>-4.0927261579781771E-12</v>
      </c>
      <c r="AR63" s="293">
        <f t="shared" si="13"/>
        <v>-1.4432899320127035E-15</v>
      </c>
      <c r="AS63" s="61">
        <v>89334.999999999884</v>
      </c>
      <c r="AT63" s="48">
        <f t="shared" si="5"/>
        <v>-1.1641532182693481E-10</v>
      </c>
      <c r="AU63" s="293">
        <f t="shared" si="14"/>
        <v>-1.3322676295501878E-15</v>
      </c>
    </row>
    <row r="64" spans="2:47" x14ac:dyDescent="0.25">
      <c r="B64" s="292" t="s">
        <v>51</v>
      </c>
      <c r="C64" s="444" t="s">
        <v>162</v>
      </c>
      <c r="D64" s="445"/>
      <c r="E64" s="61">
        <f>++SUM('MIP(IxI)_TFEVP'!CC60:CH60)</f>
        <v>189915.13077961447</v>
      </c>
      <c r="F64" s="48">
        <f>+'MIP(IxI)_TFEVP'!CC60</f>
        <v>32444.1679507183</v>
      </c>
      <c r="G64" s="48">
        <f>+'MIP(IxI)_TFEVP'!CD60</f>
        <v>0</v>
      </c>
      <c r="H64" s="48">
        <f>+'MIP(IxI)_TFEVP'!CE60</f>
        <v>0</v>
      </c>
      <c r="I64" s="48">
        <f>+'MIP(IxI)_TFEVP'!CF60</f>
        <v>86800.539725970593</v>
      </c>
      <c r="J64" s="48">
        <f>+'MIP(IxI)_TFEVP'!CG60</f>
        <v>6750.1805175545796</v>
      </c>
      <c r="K64" s="55">
        <f>+'MIP(IxI)_TFEVP'!CH60</f>
        <v>63920.242585371001</v>
      </c>
      <c r="L64" s="51">
        <f>+'MIP(IxI)_TFEVP'!CI60</f>
        <v>254222</v>
      </c>
      <c r="M64" s="48">
        <v>9224</v>
      </c>
      <c r="N64" s="48">
        <v>49167.222468214502</v>
      </c>
      <c r="O64" s="48">
        <v>122267</v>
      </c>
      <c r="P64" s="48">
        <v>57154</v>
      </c>
      <c r="Q64" s="48">
        <v>2545</v>
      </c>
      <c r="R64" s="82">
        <v>62568</v>
      </c>
      <c r="S64" s="51">
        <f t="shared" si="6"/>
        <v>189915.13077961447</v>
      </c>
      <c r="T64" s="48">
        <f>+'Sim_F(IxI)'!B54</f>
        <v>32444.1679507183</v>
      </c>
      <c r="U64" s="48">
        <f>+'Sim_F(IxI)'!C54</f>
        <v>0</v>
      </c>
      <c r="V64" s="48">
        <f>+'Sim_F(IxI)'!D54</f>
        <v>0</v>
      </c>
      <c r="W64" s="48">
        <f>+'Sim_F(IxI)'!E54</f>
        <v>86800.539725970593</v>
      </c>
      <c r="X64" s="48">
        <f>+'Sim_F(IxI)'!F54</f>
        <v>6750.1805175545796</v>
      </c>
      <c r="Y64" s="55">
        <f>+'Sim_F(IxI)'!G54</f>
        <v>63920.242585371001</v>
      </c>
      <c r="Z64" s="51">
        <v>254222.00000000064</v>
      </c>
      <c r="AA64" s="48">
        <f t="shared" si="7"/>
        <v>6.4028427004814148E-10</v>
      </c>
      <c r="AB64" s="293">
        <f t="shared" si="8"/>
        <v>2.4424906541753444E-15</v>
      </c>
      <c r="AC64" s="61">
        <v>9224</v>
      </c>
      <c r="AD64" s="48">
        <f t="shared" si="0"/>
        <v>0</v>
      </c>
      <c r="AE64" s="293">
        <f t="shared" si="9"/>
        <v>0</v>
      </c>
      <c r="AF64" s="61">
        <v>49167.222468214604</v>
      </c>
      <c r="AG64" s="48">
        <f t="shared" si="1"/>
        <v>1.0186340659856796E-10</v>
      </c>
      <c r="AH64" s="293">
        <f t="shared" si="10"/>
        <v>1.9984014443252818E-15</v>
      </c>
      <c r="AI64" s="51">
        <v>122267.00000000026</v>
      </c>
      <c r="AJ64" s="48">
        <f t="shared" si="2"/>
        <v>2.6193447411060333E-10</v>
      </c>
      <c r="AK64" s="293">
        <f t="shared" si="11"/>
        <v>2.2204460492503131E-15</v>
      </c>
      <c r="AL64" s="61">
        <v>57154.000000000116</v>
      </c>
      <c r="AM64" s="48">
        <f t="shared" si="3"/>
        <v>1.1641532182693481E-10</v>
      </c>
      <c r="AN64" s="48">
        <f>+IFERROR(Sim_Demanda!$E64/Sim_Demanda!$K64*AM64,0)</f>
        <v>0</v>
      </c>
      <c r="AO64" s="293">
        <f t="shared" si="12"/>
        <v>1.9984014443252818E-15</v>
      </c>
      <c r="AP64" s="51">
        <v>2545.0000000000055</v>
      </c>
      <c r="AQ64" s="48">
        <f t="shared" si="4"/>
        <v>5.4569682106375694E-12</v>
      </c>
      <c r="AR64" s="293">
        <f t="shared" si="13"/>
        <v>2.2204460492503131E-15</v>
      </c>
      <c r="AS64" s="61">
        <v>62568.000000000131</v>
      </c>
      <c r="AT64" s="48">
        <f t="shared" si="5"/>
        <v>1.3096723705530167E-10</v>
      </c>
      <c r="AU64" s="293">
        <f t="shared" si="14"/>
        <v>1.9984014443252818E-15</v>
      </c>
    </row>
    <row r="65" spans="2:47" x14ac:dyDescent="0.25">
      <c r="B65" s="292" t="s">
        <v>52</v>
      </c>
      <c r="C65" s="444" t="s">
        <v>163</v>
      </c>
      <c r="D65" s="445"/>
      <c r="E65" s="61">
        <f>++SUM('MIP(IxI)_TFEVP'!CC61:CH61)</f>
        <v>496316.30011566146</v>
      </c>
      <c r="F65" s="48">
        <f>+'MIP(IxI)_TFEVP'!CC61</f>
        <v>289200.83947114402</v>
      </c>
      <c r="G65" s="48">
        <f>+'MIP(IxI)_TFEVP'!CD61</f>
        <v>0</v>
      </c>
      <c r="H65" s="48">
        <f>+'MIP(IxI)_TFEVP'!CE61</f>
        <v>0</v>
      </c>
      <c r="I65" s="48">
        <f>+'MIP(IxI)_TFEVP'!CF61</f>
        <v>168196.68187903101</v>
      </c>
      <c r="J65" s="48">
        <f>+'MIP(IxI)_TFEVP'!CG61</f>
        <v>243.44123745400799</v>
      </c>
      <c r="K65" s="55">
        <f>+'MIP(IxI)_TFEVP'!CH61</f>
        <v>38675.337528032403</v>
      </c>
      <c r="L65" s="51">
        <f>+'MIP(IxI)_TFEVP'!CI61</f>
        <v>559320</v>
      </c>
      <c r="M65" s="48">
        <v>7538</v>
      </c>
      <c r="N65" s="48">
        <v>235501.409937066</v>
      </c>
      <c r="O65" s="48">
        <v>117332</v>
      </c>
      <c r="P65" s="48">
        <v>70091</v>
      </c>
      <c r="Q65" s="48">
        <v>3401</v>
      </c>
      <c r="R65" s="82">
        <v>43840</v>
      </c>
      <c r="S65" s="51">
        <f t="shared" si="6"/>
        <v>496316.30011566146</v>
      </c>
      <c r="T65" s="48">
        <f>+'Sim_F(IxI)'!B55</f>
        <v>289200.83947114402</v>
      </c>
      <c r="U65" s="48">
        <f>+'Sim_F(IxI)'!C55</f>
        <v>0</v>
      </c>
      <c r="V65" s="48">
        <f>+'Sim_F(IxI)'!D55</f>
        <v>0</v>
      </c>
      <c r="W65" s="48">
        <f>+'Sim_F(IxI)'!E55</f>
        <v>168196.68187903101</v>
      </c>
      <c r="X65" s="48">
        <f>+'Sim_F(IxI)'!F55</f>
        <v>243.44123745400799</v>
      </c>
      <c r="Y65" s="55">
        <f>+'Sim_F(IxI)'!G55</f>
        <v>38675.337528032403</v>
      </c>
      <c r="Z65" s="51">
        <v>559319.9999999986</v>
      </c>
      <c r="AA65" s="48">
        <f t="shared" si="7"/>
        <v>-1.3969838619232178E-9</v>
      </c>
      <c r="AB65" s="293">
        <f t="shared" si="8"/>
        <v>-2.4424906541753444E-15</v>
      </c>
      <c r="AC65" s="61">
        <v>7538</v>
      </c>
      <c r="AD65" s="48">
        <f t="shared" si="0"/>
        <v>0</v>
      </c>
      <c r="AE65" s="293">
        <f t="shared" si="9"/>
        <v>0</v>
      </c>
      <c r="AF65" s="61">
        <v>235501.40993706536</v>
      </c>
      <c r="AG65" s="48">
        <f t="shared" si="1"/>
        <v>-6.4028427004814148E-10</v>
      </c>
      <c r="AH65" s="293">
        <f t="shared" si="10"/>
        <v>-2.6645352591003757E-15</v>
      </c>
      <c r="AI65" s="51">
        <v>117331.99999999968</v>
      </c>
      <c r="AJ65" s="48">
        <f t="shared" si="2"/>
        <v>-3.2014213502407074E-10</v>
      </c>
      <c r="AK65" s="293">
        <f t="shared" si="11"/>
        <v>-2.7755575615628914E-15</v>
      </c>
      <c r="AL65" s="61">
        <v>70090.999999999811</v>
      </c>
      <c r="AM65" s="48">
        <f t="shared" si="3"/>
        <v>-1.8917489796876907E-10</v>
      </c>
      <c r="AN65" s="48">
        <f>+IFERROR(Sim_Demanda!$E65/Sim_Demanda!$K65*AM65,0)</f>
        <v>0</v>
      </c>
      <c r="AO65" s="293">
        <f t="shared" si="12"/>
        <v>-2.6645352591003757E-15</v>
      </c>
      <c r="AP65" s="51">
        <v>3400.9999999999909</v>
      </c>
      <c r="AQ65" s="48">
        <f t="shared" si="4"/>
        <v>-9.0949470177292824E-12</v>
      </c>
      <c r="AR65" s="293">
        <f t="shared" si="13"/>
        <v>-2.6645352591003757E-15</v>
      </c>
      <c r="AS65" s="61">
        <v>43839.999999999884</v>
      </c>
      <c r="AT65" s="48">
        <f t="shared" si="5"/>
        <v>-1.1641532182693481E-10</v>
      </c>
      <c r="AU65" s="293">
        <f t="shared" si="14"/>
        <v>-2.6645352591003757E-15</v>
      </c>
    </row>
    <row r="66" spans="2:47" x14ac:dyDescent="0.25">
      <c r="B66" s="292" t="s">
        <v>53</v>
      </c>
      <c r="C66" s="444" t="s">
        <v>164</v>
      </c>
      <c r="D66" s="445"/>
      <c r="E66" s="61">
        <f>++SUM('MIP(IxI)_TFEVP'!CC62:CH62)</f>
        <v>585014.88328270975</v>
      </c>
      <c r="F66" s="48">
        <f>+'MIP(IxI)_TFEVP'!CC62</f>
        <v>435779.205928282</v>
      </c>
      <c r="G66" s="48">
        <f>+'MIP(IxI)_TFEVP'!CD62</f>
        <v>0</v>
      </c>
      <c r="H66" s="48">
        <f>+'MIP(IxI)_TFEVP'!CE62</f>
        <v>0</v>
      </c>
      <c r="I66" s="48">
        <f>+'MIP(IxI)_TFEVP'!CF62</f>
        <v>127408.80938289101</v>
      </c>
      <c r="J66" s="48">
        <f>+'MIP(IxI)_TFEVP'!CG62</f>
        <v>4401.1335718213604</v>
      </c>
      <c r="K66" s="55">
        <f>+'MIP(IxI)_TFEVP'!CH62</f>
        <v>17425.7343997153</v>
      </c>
      <c r="L66" s="51">
        <f>+'MIP(IxI)_TFEVP'!CI62</f>
        <v>666720</v>
      </c>
      <c r="M66" s="48">
        <v>49357</v>
      </c>
      <c r="N66" s="48">
        <v>129024.89761966</v>
      </c>
      <c r="O66" s="48">
        <v>245063</v>
      </c>
      <c r="P66" s="48">
        <v>104240</v>
      </c>
      <c r="Q66" s="48">
        <v>3111</v>
      </c>
      <c r="R66" s="82">
        <v>137712</v>
      </c>
      <c r="S66" s="51">
        <f t="shared" si="6"/>
        <v>585014.88328270975</v>
      </c>
      <c r="T66" s="48">
        <f>+'Sim_F(IxI)'!B56</f>
        <v>435779.205928282</v>
      </c>
      <c r="U66" s="48">
        <f>+'Sim_F(IxI)'!C56</f>
        <v>0</v>
      </c>
      <c r="V66" s="48">
        <f>+'Sim_F(IxI)'!D56</f>
        <v>0</v>
      </c>
      <c r="W66" s="48">
        <f>+'Sim_F(IxI)'!E56</f>
        <v>127408.80938289101</v>
      </c>
      <c r="X66" s="48">
        <f>+'Sim_F(IxI)'!F56</f>
        <v>4401.1335718213604</v>
      </c>
      <c r="Y66" s="55">
        <f>+'Sim_F(IxI)'!G56</f>
        <v>17425.7343997153</v>
      </c>
      <c r="Z66" s="51">
        <v>666720.0000000007</v>
      </c>
      <c r="AA66" s="48">
        <f t="shared" si="7"/>
        <v>0</v>
      </c>
      <c r="AB66" s="293">
        <f t="shared" si="8"/>
        <v>1.1102230246251565E-15</v>
      </c>
      <c r="AC66" s="61">
        <v>49357</v>
      </c>
      <c r="AD66" s="48">
        <f t="shared" si="0"/>
        <v>0</v>
      </c>
      <c r="AE66" s="293">
        <f t="shared" si="9"/>
        <v>0</v>
      </c>
      <c r="AF66" s="61">
        <v>129024.89761966025</v>
      </c>
      <c r="AG66" s="48">
        <f t="shared" si="1"/>
        <v>2.4738255888223648E-10</v>
      </c>
      <c r="AH66" s="293">
        <f t="shared" si="10"/>
        <v>1.9984014443252818E-15</v>
      </c>
      <c r="AI66" s="51">
        <v>245063.00000000047</v>
      </c>
      <c r="AJ66" s="48">
        <f t="shared" si="2"/>
        <v>4.6566128730773926E-10</v>
      </c>
      <c r="AK66" s="293">
        <f t="shared" si="11"/>
        <v>1.9984014443252818E-15</v>
      </c>
      <c r="AL66" s="61">
        <v>104240.00000000019</v>
      </c>
      <c r="AM66" s="48">
        <f t="shared" si="3"/>
        <v>1.8917489796876907E-10</v>
      </c>
      <c r="AN66" s="48">
        <f>+IFERROR(Sim_Demanda!$E66/Sim_Demanda!$K66*AM66,0)</f>
        <v>0</v>
      </c>
      <c r="AO66" s="293">
        <f t="shared" si="12"/>
        <v>1.7763568394002505E-15</v>
      </c>
      <c r="AP66" s="51">
        <v>3111.0000000000064</v>
      </c>
      <c r="AQ66" s="48">
        <f t="shared" si="4"/>
        <v>6.3664629124104977E-12</v>
      </c>
      <c r="AR66" s="293">
        <f t="shared" si="13"/>
        <v>1.9984014443252818E-15</v>
      </c>
      <c r="AS66" s="61">
        <v>137712.00000000026</v>
      </c>
      <c r="AT66" s="48">
        <f t="shared" si="5"/>
        <v>2.6193447411060333E-10</v>
      </c>
      <c r="AU66" s="293">
        <f t="shared" si="14"/>
        <v>1.9984014443252818E-15</v>
      </c>
    </row>
    <row r="67" spans="2:47" x14ac:dyDescent="0.25">
      <c r="B67" s="292" t="s">
        <v>54</v>
      </c>
      <c r="C67" s="444" t="s">
        <v>165</v>
      </c>
      <c r="D67" s="445"/>
      <c r="E67" s="61">
        <f>++SUM('MIP(IxI)_TFEVP'!CC63:CH63)</f>
        <v>367634.87760550325</v>
      </c>
      <c r="F67" s="48">
        <f>+'MIP(IxI)_TFEVP'!CC63</f>
        <v>275799.88474379299</v>
      </c>
      <c r="G67" s="48">
        <f>+'MIP(IxI)_TFEVP'!CD63</f>
        <v>0</v>
      </c>
      <c r="H67" s="48">
        <f>+'MIP(IxI)_TFEVP'!CE63</f>
        <v>0</v>
      </c>
      <c r="I67" s="48">
        <f>+'MIP(IxI)_TFEVP'!CF63</f>
        <v>42968.262851154002</v>
      </c>
      <c r="J67" s="48">
        <f>+'MIP(IxI)_TFEVP'!CG63</f>
        <v>6391.7022043384904</v>
      </c>
      <c r="K67" s="55">
        <f>+'MIP(IxI)_TFEVP'!CH63</f>
        <v>42475.027806217702</v>
      </c>
      <c r="L67" s="51">
        <f>+'MIP(IxI)_TFEVP'!CI63</f>
        <v>656024</v>
      </c>
      <c r="M67" s="48">
        <v>47118</v>
      </c>
      <c r="N67" s="48">
        <v>51078.595604270799</v>
      </c>
      <c r="O67" s="48">
        <v>341020</v>
      </c>
      <c r="P67" s="48">
        <v>166344</v>
      </c>
      <c r="Q67" s="48">
        <v>4413</v>
      </c>
      <c r="R67" s="82">
        <v>170263</v>
      </c>
      <c r="S67" s="51">
        <f t="shared" si="6"/>
        <v>367634.87760550325</v>
      </c>
      <c r="T67" s="48">
        <f>+'Sim_F(IxI)'!B57</f>
        <v>275799.88474379299</v>
      </c>
      <c r="U67" s="48">
        <f>+'Sim_F(IxI)'!C57</f>
        <v>0</v>
      </c>
      <c r="V67" s="48">
        <f>+'Sim_F(IxI)'!D57</f>
        <v>0</v>
      </c>
      <c r="W67" s="48">
        <f>+'Sim_F(IxI)'!E57</f>
        <v>42968.262851154002</v>
      </c>
      <c r="X67" s="48">
        <f>+'Sim_F(IxI)'!F57</f>
        <v>6391.7022043384904</v>
      </c>
      <c r="Y67" s="55">
        <f>+'Sim_F(IxI)'!G57</f>
        <v>42475.027806217702</v>
      </c>
      <c r="Z67" s="51">
        <v>656024.00000000116</v>
      </c>
      <c r="AA67" s="48">
        <f t="shared" si="7"/>
        <v>1.1641532182693481E-9</v>
      </c>
      <c r="AB67" s="293">
        <f t="shared" si="8"/>
        <v>1.7763568394002505E-15</v>
      </c>
      <c r="AC67" s="61">
        <v>47118</v>
      </c>
      <c r="AD67" s="48">
        <f t="shared" si="0"/>
        <v>0</v>
      </c>
      <c r="AE67" s="293">
        <f t="shared" si="9"/>
        <v>0</v>
      </c>
      <c r="AF67" s="61">
        <v>51078.595604270879</v>
      </c>
      <c r="AG67" s="48">
        <f t="shared" si="1"/>
        <v>8.0035533756017685E-11</v>
      </c>
      <c r="AH67" s="293">
        <f t="shared" si="10"/>
        <v>1.5543122344752192E-15</v>
      </c>
      <c r="AI67" s="51">
        <v>341020.00000000058</v>
      </c>
      <c r="AJ67" s="48">
        <f t="shared" si="2"/>
        <v>5.8207660913467407E-10</v>
      </c>
      <c r="AK67" s="293">
        <f t="shared" si="11"/>
        <v>1.7763568394002505E-15</v>
      </c>
      <c r="AL67" s="61">
        <v>166344.00000000026</v>
      </c>
      <c r="AM67" s="48">
        <f t="shared" si="3"/>
        <v>2.6193447411060333E-10</v>
      </c>
      <c r="AN67" s="48">
        <f>+IFERROR(Sim_Demanda!$E67/Sim_Demanda!$K67*AM67,0)</f>
        <v>0</v>
      </c>
      <c r="AO67" s="293">
        <f t="shared" si="12"/>
        <v>1.5543122344752192E-15</v>
      </c>
      <c r="AP67" s="51">
        <v>4413.0000000000073</v>
      </c>
      <c r="AQ67" s="48">
        <f t="shared" si="4"/>
        <v>7.2759576141834259E-12</v>
      </c>
      <c r="AR67" s="293">
        <f t="shared" si="13"/>
        <v>1.5543122344752192E-15</v>
      </c>
      <c r="AS67" s="61">
        <v>170263.00000000029</v>
      </c>
      <c r="AT67" s="48">
        <f t="shared" si="5"/>
        <v>2.9103830456733704E-10</v>
      </c>
      <c r="AU67" s="293">
        <f t="shared" si="14"/>
        <v>1.7763568394002505E-15</v>
      </c>
    </row>
    <row r="68" spans="2:47" x14ac:dyDescent="0.25">
      <c r="B68" s="292" t="s">
        <v>55</v>
      </c>
      <c r="C68" s="444" t="s">
        <v>166</v>
      </c>
      <c r="D68" s="445"/>
      <c r="E68" s="61">
        <f>++SUM('MIP(IxI)_TFEVP'!CC64:CH64)</f>
        <v>660310.42534485564</v>
      </c>
      <c r="F68" s="48">
        <f>+'MIP(IxI)_TFEVP'!CC64</f>
        <v>644893.40499247401</v>
      </c>
      <c r="G68" s="48">
        <f>+'MIP(IxI)_TFEVP'!CD64</f>
        <v>0</v>
      </c>
      <c r="H68" s="48">
        <f>+'MIP(IxI)_TFEVP'!CE64</f>
        <v>0</v>
      </c>
      <c r="I68" s="48">
        <f>+'MIP(IxI)_TFEVP'!CF64</f>
        <v>0</v>
      </c>
      <c r="J68" s="48">
        <f>+'MIP(IxI)_TFEVP'!CG64</f>
        <v>1.4153258184663399E-2</v>
      </c>
      <c r="K68" s="55">
        <f>+'MIP(IxI)_TFEVP'!CH64</f>
        <v>15417.0061991235</v>
      </c>
      <c r="L68" s="51">
        <f>+'MIP(IxI)_TFEVP'!CI64</f>
        <v>3092821</v>
      </c>
      <c r="M68" s="48">
        <v>36037</v>
      </c>
      <c r="N68" s="48">
        <v>33943.892081849503</v>
      </c>
      <c r="O68" s="48">
        <v>1601494</v>
      </c>
      <c r="P68" s="48">
        <v>674542</v>
      </c>
      <c r="Q68" s="48">
        <v>17454</v>
      </c>
      <c r="R68" s="82">
        <v>909498</v>
      </c>
      <c r="S68" s="51">
        <f t="shared" si="6"/>
        <v>660310.42534485564</v>
      </c>
      <c r="T68" s="48">
        <f>+'Sim_F(IxI)'!B58</f>
        <v>644893.40499247401</v>
      </c>
      <c r="U68" s="48">
        <f>+'Sim_F(IxI)'!C58</f>
        <v>0</v>
      </c>
      <c r="V68" s="48">
        <f>+'Sim_F(IxI)'!D58</f>
        <v>0</v>
      </c>
      <c r="W68" s="48">
        <f>+'Sim_F(IxI)'!E58</f>
        <v>0</v>
      </c>
      <c r="X68" s="48">
        <f>+'Sim_F(IxI)'!F58</f>
        <v>1.4153258184663399E-2</v>
      </c>
      <c r="Y68" s="55">
        <f>+'Sim_F(IxI)'!G58</f>
        <v>15417.0061991235</v>
      </c>
      <c r="Z68" s="51">
        <v>3092820.9999999944</v>
      </c>
      <c r="AA68" s="48">
        <f t="shared" si="7"/>
        <v>-5.5879354476928711E-9</v>
      </c>
      <c r="AB68" s="293">
        <f t="shared" si="8"/>
        <v>-1.7763568394002505E-15</v>
      </c>
      <c r="AC68" s="61">
        <v>36037</v>
      </c>
      <c r="AD68" s="48">
        <f t="shared" si="0"/>
        <v>0</v>
      </c>
      <c r="AE68" s="293">
        <f t="shared" si="9"/>
        <v>0</v>
      </c>
      <c r="AF68" s="61">
        <v>33943.892081849452</v>
      </c>
      <c r="AG68" s="48">
        <f t="shared" si="1"/>
        <v>0</v>
      </c>
      <c r="AH68" s="293">
        <f t="shared" si="10"/>
        <v>-1.5543122344752192E-15</v>
      </c>
      <c r="AI68" s="51">
        <v>1601493.9999999977</v>
      </c>
      <c r="AJ68" s="48">
        <f t="shared" si="2"/>
        <v>-2.3283064365386963E-9</v>
      </c>
      <c r="AK68" s="293">
        <f t="shared" si="11"/>
        <v>-1.4432899320127035E-15</v>
      </c>
      <c r="AL68" s="61">
        <v>674541.99999999895</v>
      </c>
      <c r="AM68" s="48">
        <f t="shared" si="3"/>
        <v>-1.0477378964424133E-9</v>
      </c>
      <c r="AN68" s="48">
        <f>+IFERROR(Sim_Demanda!$E68/Sim_Demanda!$K68*AM68,0)</f>
        <v>0</v>
      </c>
      <c r="AO68" s="293">
        <f t="shared" si="12"/>
        <v>-1.5543122344752192E-15</v>
      </c>
      <c r="AP68" s="51">
        <v>17453.999999999975</v>
      </c>
      <c r="AQ68" s="48">
        <f t="shared" si="4"/>
        <v>0</v>
      </c>
      <c r="AR68" s="293">
        <f t="shared" si="13"/>
        <v>-1.4432899320127035E-15</v>
      </c>
      <c r="AS68" s="61">
        <v>909497.9999999986</v>
      </c>
      <c r="AT68" s="48">
        <f t="shared" si="5"/>
        <v>-1.3969838619232178E-9</v>
      </c>
      <c r="AU68" s="293">
        <f t="shared" si="14"/>
        <v>-1.5543122344752192E-15</v>
      </c>
    </row>
    <row r="69" spans="2:47" x14ac:dyDescent="0.25">
      <c r="B69" s="292" t="s">
        <v>56</v>
      </c>
      <c r="C69" s="444" t="s">
        <v>167</v>
      </c>
      <c r="D69" s="445"/>
      <c r="E69" s="61">
        <f>++SUM('MIP(IxI)_TFEVP'!CC65:CH65)</f>
        <v>407722.7028229672</v>
      </c>
      <c r="F69" s="48">
        <f>+'MIP(IxI)_TFEVP'!CC65</f>
        <v>284413.968246178</v>
      </c>
      <c r="G69" s="48">
        <f>+'MIP(IxI)_TFEVP'!CD65</f>
        <v>0</v>
      </c>
      <c r="H69" s="48">
        <f>+'MIP(IxI)_TFEVP'!CE65</f>
        <v>141.39606748630399</v>
      </c>
      <c r="I69" s="48">
        <f>+'MIP(IxI)_TFEVP'!CF65</f>
        <v>1732.2070091097701</v>
      </c>
      <c r="J69" s="48">
        <f>+'MIP(IxI)_TFEVP'!CG65</f>
        <v>-7337.6849520968799</v>
      </c>
      <c r="K69" s="55">
        <f>+'MIP(IxI)_TFEVP'!CH65</f>
        <v>128772.81645229</v>
      </c>
      <c r="L69" s="51">
        <f>+'MIP(IxI)_TFEVP'!CI65</f>
        <v>897364</v>
      </c>
      <c r="M69" s="48">
        <v>28344</v>
      </c>
      <c r="N69" s="48">
        <v>4651.7060407935496</v>
      </c>
      <c r="O69" s="48">
        <v>414422</v>
      </c>
      <c r="P69" s="48">
        <v>273697</v>
      </c>
      <c r="Q69" s="48">
        <v>6396</v>
      </c>
      <c r="R69" s="82">
        <v>134329</v>
      </c>
      <c r="S69" s="51">
        <f t="shared" si="6"/>
        <v>407722.7028229672</v>
      </c>
      <c r="T69" s="48">
        <f>+'Sim_F(IxI)'!B59</f>
        <v>284413.968246178</v>
      </c>
      <c r="U69" s="48">
        <f>+'Sim_F(IxI)'!C59</f>
        <v>0</v>
      </c>
      <c r="V69" s="48">
        <f>+'Sim_F(IxI)'!D59</f>
        <v>141.39606748630399</v>
      </c>
      <c r="W69" s="48">
        <f>+'Sim_F(IxI)'!E59</f>
        <v>1732.2070091097701</v>
      </c>
      <c r="X69" s="48">
        <f>+'Sim_F(IxI)'!F59</f>
        <v>-7337.6849520968799</v>
      </c>
      <c r="Y69" s="55">
        <f>+'Sim_F(IxI)'!G59</f>
        <v>128772.81645229</v>
      </c>
      <c r="Z69" s="51">
        <v>897364.00000000023</v>
      </c>
      <c r="AA69" s="48">
        <f t="shared" si="7"/>
        <v>0</v>
      </c>
      <c r="AB69" s="293">
        <f t="shared" si="8"/>
        <v>2.2204460492503131E-16</v>
      </c>
      <c r="AC69" s="61">
        <v>28344</v>
      </c>
      <c r="AD69" s="48">
        <f t="shared" si="0"/>
        <v>0</v>
      </c>
      <c r="AE69" s="293">
        <f t="shared" si="9"/>
        <v>0</v>
      </c>
      <c r="AF69" s="61">
        <v>4651.7060407935496</v>
      </c>
      <c r="AG69" s="48">
        <f t="shared" si="1"/>
        <v>0</v>
      </c>
      <c r="AH69" s="293">
        <f t="shared" si="10"/>
        <v>0</v>
      </c>
      <c r="AI69" s="51">
        <v>414422</v>
      </c>
      <c r="AJ69" s="48">
        <f t="shared" si="2"/>
        <v>0</v>
      </c>
      <c r="AK69" s="293">
        <f t="shared" si="11"/>
        <v>0</v>
      </c>
      <c r="AL69" s="61">
        <v>273697</v>
      </c>
      <c r="AM69" s="48">
        <f t="shared" si="3"/>
        <v>0</v>
      </c>
      <c r="AN69" s="48">
        <f>+IFERROR(Sim_Demanda!$E69/Sim_Demanda!$K69*AM69,0)</f>
        <v>0</v>
      </c>
      <c r="AO69" s="293">
        <f t="shared" si="12"/>
        <v>0</v>
      </c>
      <c r="AP69" s="51">
        <v>6396</v>
      </c>
      <c r="AQ69" s="48">
        <f t="shared" si="4"/>
        <v>0</v>
      </c>
      <c r="AR69" s="293">
        <f t="shared" si="13"/>
        <v>0</v>
      </c>
      <c r="AS69" s="61">
        <v>134329</v>
      </c>
      <c r="AT69" s="48">
        <f t="shared" si="5"/>
        <v>0</v>
      </c>
      <c r="AU69" s="293">
        <f t="shared" si="14"/>
        <v>0</v>
      </c>
    </row>
    <row r="70" spans="2:47" x14ac:dyDescent="0.25">
      <c r="B70" s="292" t="s">
        <v>57</v>
      </c>
      <c r="C70" s="444" t="s">
        <v>168</v>
      </c>
      <c r="D70" s="445"/>
      <c r="E70" s="61">
        <f>++SUM('MIP(IxI)_TFEVP'!CC66:CH66)</f>
        <v>9533187.1942149717</v>
      </c>
      <c r="F70" s="48">
        <f>+'MIP(IxI)_TFEVP'!CC66</f>
        <v>149196.49321430299</v>
      </c>
      <c r="G70" s="48">
        <f>+'MIP(IxI)_TFEVP'!CD66</f>
        <v>0</v>
      </c>
      <c r="H70" s="48">
        <f>+'MIP(IxI)_TFEVP'!CE66</f>
        <v>0</v>
      </c>
      <c r="I70" s="48">
        <f>+'MIP(IxI)_TFEVP'!CF66</f>
        <v>9385600.6041360497</v>
      </c>
      <c r="J70" s="48">
        <f>+'MIP(IxI)_TFEVP'!CG66</f>
        <v>-2112.6230944508602</v>
      </c>
      <c r="K70" s="55">
        <f>+'MIP(IxI)_TFEVP'!CH66</f>
        <v>502.71995906856102</v>
      </c>
      <c r="L70" s="51">
        <f>+'MIP(IxI)_TFEVP'!CI66</f>
        <v>10171401</v>
      </c>
      <c r="M70" s="48">
        <v>357274</v>
      </c>
      <c r="N70" s="48">
        <v>770590.20638920402</v>
      </c>
      <c r="O70" s="48">
        <v>4325575</v>
      </c>
      <c r="P70" s="48">
        <v>1571070</v>
      </c>
      <c r="Q70" s="48">
        <v>47203</v>
      </c>
      <c r="R70" s="82">
        <v>2707302</v>
      </c>
      <c r="S70" s="51">
        <f t="shared" si="6"/>
        <v>9533187.1942149717</v>
      </c>
      <c r="T70" s="48">
        <f>+'Sim_F(IxI)'!B60</f>
        <v>149196.49321430299</v>
      </c>
      <c r="U70" s="48">
        <f>+'Sim_F(IxI)'!C60</f>
        <v>0</v>
      </c>
      <c r="V70" s="48">
        <f>+'Sim_F(IxI)'!D60</f>
        <v>0</v>
      </c>
      <c r="W70" s="48">
        <f>+'Sim_F(IxI)'!E60</f>
        <v>9385600.6041360497</v>
      </c>
      <c r="X70" s="48">
        <f>+'Sim_F(IxI)'!F60</f>
        <v>-2112.6230944508602</v>
      </c>
      <c r="Y70" s="55">
        <f>+'Sim_F(IxI)'!G60</f>
        <v>502.71995906856102</v>
      </c>
      <c r="Z70" s="51">
        <v>10171401</v>
      </c>
      <c r="AA70" s="48">
        <f t="shared" si="7"/>
        <v>0</v>
      </c>
      <c r="AB70" s="293">
        <f t="shared" si="8"/>
        <v>0</v>
      </c>
      <c r="AC70" s="61">
        <v>357274</v>
      </c>
      <c r="AD70" s="48">
        <f t="shared" si="0"/>
        <v>0</v>
      </c>
      <c r="AE70" s="293">
        <f t="shared" si="9"/>
        <v>0</v>
      </c>
      <c r="AF70" s="61">
        <v>770590.20638920402</v>
      </c>
      <c r="AG70" s="48">
        <f t="shared" si="1"/>
        <v>0</v>
      </c>
      <c r="AH70" s="293">
        <f t="shared" si="10"/>
        <v>0</v>
      </c>
      <c r="AI70" s="51">
        <v>4325575</v>
      </c>
      <c r="AJ70" s="48">
        <f t="shared" si="2"/>
        <v>0</v>
      </c>
      <c r="AK70" s="293">
        <f t="shared" si="11"/>
        <v>0</v>
      </c>
      <c r="AL70" s="61">
        <v>1571070</v>
      </c>
      <c r="AM70" s="48">
        <f t="shared" si="3"/>
        <v>0</v>
      </c>
      <c r="AN70" s="48">
        <f>+IFERROR(Sim_Demanda!$E70/Sim_Demanda!$K70*AM70,0)</f>
        <v>0</v>
      </c>
      <c r="AO70" s="293">
        <f t="shared" si="12"/>
        <v>0</v>
      </c>
      <c r="AP70" s="51">
        <v>47202.999999999993</v>
      </c>
      <c r="AQ70" s="48">
        <f t="shared" si="4"/>
        <v>0</v>
      </c>
      <c r="AR70" s="293">
        <f t="shared" si="13"/>
        <v>-1.1102230246251565E-16</v>
      </c>
      <c r="AS70" s="61">
        <v>2707302</v>
      </c>
      <c r="AT70" s="48">
        <f t="shared" si="5"/>
        <v>0</v>
      </c>
      <c r="AU70" s="293">
        <f t="shared" si="14"/>
        <v>0</v>
      </c>
    </row>
    <row r="71" spans="2:47" x14ac:dyDescent="0.25">
      <c r="B71" s="292" t="s">
        <v>58</v>
      </c>
      <c r="C71" s="444" t="s">
        <v>169</v>
      </c>
      <c r="D71" s="445"/>
      <c r="E71" s="61">
        <f>++SUM('MIP(IxI)_TFEVP'!CC67:CH67)</f>
        <v>14254771.372694848</v>
      </c>
      <c r="F71" s="48">
        <f>+'MIP(IxI)_TFEVP'!CC67</f>
        <v>12056967.580459399</v>
      </c>
      <c r="G71" s="48">
        <f>+'MIP(IxI)_TFEVP'!CD67</f>
        <v>0</v>
      </c>
      <c r="H71" s="48">
        <f>+'MIP(IxI)_TFEVP'!CE67</f>
        <v>0</v>
      </c>
      <c r="I71" s="48">
        <f>+'MIP(IxI)_TFEVP'!CF67</f>
        <v>2181008.6251066802</v>
      </c>
      <c r="J71" s="48">
        <f>+'MIP(IxI)_TFEVP'!CG67</f>
        <v>0</v>
      </c>
      <c r="K71" s="55">
        <f>+'MIP(IxI)_TFEVP'!CH67</f>
        <v>16795.167128769001</v>
      </c>
      <c r="L71" s="51">
        <f>+'MIP(IxI)_TFEVP'!CI67</f>
        <v>25340493</v>
      </c>
      <c r="M71" s="48">
        <v>1514009</v>
      </c>
      <c r="N71" s="48">
        <v>549189.25047590397</v>
      </c>
      <c r="O71" s="48">
        <v>16230150</v>
      </c>
      <c r="P71" s="48">
        <v>6414617</v>
      </c>
      <c r="Q71" s="48">
        <v>256386</v>
      </c>
      <c r="R71" s="82">
        <v>9559147</v>
      </c>
      <c r="S71" s="51">
        <f t="shared" si="6"/>
        <v>14254771.372694848</v>
      </c>
      <c r="T71" s="48">
        <f>+'Sim_F(IxI)'!B61</f>
        <v>12056967.580459399</v>
      </c>
      <c r="U71" s="48">
        <f>+'Sim_F(IxI)'!C61</f>
        <v>0</v>
      </c>
      <c r="V71" s="48">
        <f>+'Sim_F(IxI)'!D61</f>
        <v>0</v>
      </c>
      <c r="W71" s="48">
        <f>+'Sim_F(IxI)'!E61</f>
        <v>2181008.6251066802</v>
      </c>
      <c r="X71" s="48">
        <f>+'Sim_F(IxI)'!F61</f>
        <v>0</v>
      </c>
      <c r="Y71" s="55">
        <f>+'Sim_F(IxI)'!G61</f>
        <v>16795.167128769001</v>
      </c>
      <c r="Z71" s="51">
        <v>25340492.999999933</v>
      </c>
      <c r="AA71" s="48">
        <f t="shared" si="7"/>
        <v>-6.7055225372314453E-8</v>
      </c>
      <c r="AB71" s="293">
        <f t="shared" si="8"/>
        <v>-2.6645352591003757E-15</v>
      </c>
      <c r="AC71" s="61">
        <v>1514009</v>
      </c>
      <c r="AD71" s="48">
        <f t="shared" si="0"/>
        <v>0</v>
      </c>
      <c r="AE71" s="293">
        <f t="shared" si="9"/>
        <v>0</v>
      </c>
      <c r="AF71" s="61">
        <v>549189.25047590246</v>
      </c>
      <c r="AG71" s="48">
        <f t="shared" si="1"/>
        <v>-1.5133991837501526E-9</v>
      </c>
      <c r="AH71" s="293">
        <f t="shared" si="10"/>
        <v>-2.7755575615628914E-15</v>
      </c>
      <c r="AI71" s="51">
        <v>16230149.999999955</v>
      </c>
      <c r="AJ71" s="48">
        <f t="shared" si="2"/>
        <v>-4.4703483581542969E-8</v>
      </c>
      <c r="AK71" s="293">
        <f t="shared" si="11"/>
        <v>-2.7755575615628914E-15</v>
      </c>
      <c r="AL71" s="61">
        <v>6414616.9999999832</v>
      </c>
      <c r="AM71" s="48">
        <f t="shared" si="3"/>
        <v>-1.6763806343078613E-8</v>
      </c>
      <c r="AN71" s="48">
        <f>+IFERROR(Sim_Demanda!$E71/Sim_Demanda!$K71*AM71,0)</f>
        <v>0</v>
      </c>
      <c r="AO71" s="293">
        <f t="shared" si="12"/>
        <v>-2.6645352591003757E-15</v>
      </c>
      <c r="AP71" s="51">
        <v>256385.9999999993</v>
      </c>
      <c r="AQ71" s="48">
        <f t="shared" si="4"/>
        <v>-6.9849193096160889E-10</v>
      </c>
      <c r="AR71" s="293">
        <f t="shared" si="13"/>
        <v>-2.7755575615628914E-15</v>
      </c>
      <c r="AS71" s="61">
        <v>9559146.9999999739</v>
      </c>
      <c r="AT71" s="48">
        <f t="shared" si="5"/>
        <v>-2.6077032089233398E-8</v>
      </c>
      <c r="AU71" s="293">
        <f t="shared" si="14"/>
        <v>-2.7755575615628914E-15</v>
      </c>
    </row>
    <row r="72" spans="2:47" x14ac:dyDescent="0.25">
      <c r="B72" s="292" t="s">
        <v>59</v>
      </c>
      <c r="C72" s="444" t="s">
        <v>170</v>
      </c>
      <c r="D72" s="445"/>
      <c r="E72" s="61">
        <f>++SUM('MIP(IxI)_TFEVP'!CC68:CH68)</f>
        <v>3420105.2765502944</v>
      </c>
      <c r="F72" s="48">
        <f>+'MIP(IxI)_TFEVP'!CC68</f>
        <v>2800806.5052232202</v>
      </c>
      <c r="G72" s="48">
        <f>+'MIP(IxI)_TFEVP'!CD68</f>
        <v>0</v>
      </c>
      <c r="H72" s="48">
        <f>+'MIP(IxI)_TFEVP'!CE68</f>
        <v>0</v>
      </c>
      <c r="I72" s="48">
        <f>+'MIP(IxI)_TFEVP'!CF68</f>
        <v>1408.2466005691099</v>
      </c>
      <c r="J72" s="48">
        <f>+'MIP(IxI)_TFEVP'!CG68</f>
        <v>0</v>
      </c>
      <c r="K72" s="55">
        <f>+'MIP(IxI)_TFEVP'!CH68</f>
        <v>617890.52472650504</v>
      </c>
      <c r="L72" s="51">
        <f>+'MIP(IxI)_TFEVP'!CI68</f>
        <v>10872538</v>
      </c>
      <c r="M72" s="48">
        <v>458133</v>
      </c>
      <c r="N72" s="48">
        <v>1557051.6042036701</v>
      </c>
      <c r="O72" s="48">
        <v>4822491</v>
      </c>
      <c r="P72" s="48">
        <v>1318765</v>
      </c>
      <c r="Q72" s="48">
        <v>74031</v>
      </c>
      <c r="R72" s="82">
        <v>3429695</v>
      </c>
      <c r="S72" s="51">
        <f t="shared" si="6"/>
        <v>3420105.2765502944</v>
      </c>
      <c r="T72" s="48">
        <f>+'Sim_F(IxI)'!B62</f>
        <v>2800806.5052232202</v>
      </c>
      <c r="U72" s="48">
        <f>+'Sim_F(IxI)'!C62</f>
        <v>0</v>
      </c>
      <c r="V72" s="48">
        <f>+'Sim_F(IxI)'!D62</f>
        <v>0</v>
      </c>
      <c r="W72" s="48">
        <f>+'Sim_F(IxI)'!E62</f>
        <v>1408.2466005691099</v>
      </c>
      <c r="X72" s="48">
        <f>+'Sim_F(IxI)'!F62</f>
        <v>0</v>
      </c>
      <c r="Y72" s="55">
        <f>+'Sim_F(IxI)'!G62</f>
        <v>617890.52472650504</v>
      </c>
      <c r="Z72" s="51">
        <v>10872538.000000004</v>
      </c>
      <c r="AA72" s="48">
        <f t="shared" si="7"/>
        <v>0</v>
      </c>
      <c r="AB72" s="293">
        <f t="shared" si="8"/>
        <v>4.4408920985006262E-16</v>
      </c>
      <c r="AC72" s="61">
        <v>458133</v>
      </c>
      <c r="AD72" s="48">
        <f t="shared" si="0"/>
        <v>0</v>
      </c>
      <c r="AE72" s="293">
        <f t="shared" si="9"/>
        <v>0</v>
      </c>
      <c r="AF72" s="61">
        <v>1557051.6042036712</v>
      </c>
      <c r="AG72" s="48">
        <f t="shared" si="1"/>
        <v>0</v>
      </c>
      <c r="AH72" s="293">
        <f t="shared" si="10"/>
        <v>6.6613381477509392E-16</v>
      </c>
      <c r="AI72" s="51">
        <v>4822491.0000000037</v>
      </c>
      <c r="AJ72" s="48">
        <f t="shared" si="2"/>
        <v>0</v>
      </c>
      <c r="AK72" s="293">
        <f t="shared" si="11"/>
        <v>6.6613381477509392E-16</v>
      </c>
      <c r="AL72" s="61">
        <v>1318765.0000000009</v>
      </c>
      <c r="AM72" s="48">
        <f t="shared" si="3"/>
        <v>0</v>
      </c>
      <c r="AN72" s="48">
        <f>+IFERROR(Sim_Demanda!$E72/Sim_Demanda!$K72*AM72,0)</f>
        <v>0</v>
      </c>
      <c r="AO72" s="293">
        <f t="shared" si="12"/>
        <v>6.6613381477509392E-16</v>
      </c>
      <c r="AP72" s="51">
        <v>74031.000000000044</v>
      </c>
      <c r="AQ72" s="48">
        <f t="shared" si="4"/>
        <v>0</v>
      </c>
      <c r="AR72" s="293">
        <f t="shared" si="13"/>
        <v>6.6613381477509392E-16</v>
      </c>
      <c r="AS72" s="61">
        <v>3429695.0000000023</v>
      </c>
      <c r="AT72" s="48">
        <f t="shared" si="5"/>
        <v>0</v>
      </c>
      <c r="AU72" s="293">
        <f t="shared" si="14"/>
        <v>6.6613381477509392E-16</v>
      </c>
    </row>
    <row r="73" spans="2:47" x14ac:dyDescent="0.25">
      <c r="B73" s="292" t="s">
        <v>60</v>
      </c>
      <c r="C73" s="444" t="s">
        <v>171</v>
      </c>
      <c r="D73" s="445"/>
      <c r="E73" s="61">
        <f>++SUM('MIP(IxI)_TFEVP'!CC69:CH69)</f>
        <v>154154.27926295425</v>
      </c>
      <c r="F73" s="48">
        <f>+'MIP(IxI)_TFEVP'!CC69</f>
        <v>150442.68352613901</v>
      </c>
      <c r="G73" s="48">
        <f>+'MIP(IxI)_TFEVP'!CD69</f>
        <v>0</v>
      </c>
      <c r="H73" s="48">
        <f>+'MIP(IxI)_TFEVP'!CE69</f>
        <v>0</v>
      </c>
      <c r="I73" s="48">
        <f>+'MIP(IxI)_TFEVP'!CF69</f>
        <v>201.14119945789099</v>
      </c>
      <c r="J73" s="48">
        <f>+'MIP(IxI)_TFEVP'!CG69</f>
        <v>0</v>
      </c>
      <c r="K73" s="55">
        <f>+'MIP(IxI)_TFEVP'!CH69</f>
        <v>3510.4545373573401</v>
      </c>
      <c r="L73" s="51">
        <f>+'MIP(IxI)_TFEVP'!CI69</f>
        <v>379880</v>
      </c>
      <c r="M73" s="48">
        <v>26192</v>
      </c>
      <c r="N73" s="48">
        <v>354.32610849860799</v>
      </c>
      <c r="O73" s="48">
        <v>166171</v>
      </c>
      <c r="P73" s="48">
        <v>74184</v>
      </c>
      <c r="Q73" s="48">
        <v>2368</v>
      </c>
      <c r="R73" s="82">
        <v>89619</v>
      </c>
      <c r="S73" s="51">
        <f t="shared" si="6"/>
        <v>154154.27926295425</v>
      </c>
      <c r="T73" s="48">
        <f>+'Sim_F(IxI)'!B63</f>
        <v>150442.68352613901</v>
      </c>
      <c r="U73" s="48">
        <f>+'Sim_F(IxI)'!C63</f>
        <v>0</v>
      </c>
      <c r="V73" s="48">
        <f>+'Sim_F(IxI)'!D63</f>
        <v>0</v>
      </c>
      <c r="W73" s="48">
        <f>+'Sim_F(IxI)'!E63</f>
        <v>201.14119945789099</v>
      </c>
      <c r="X73" s="48">
        <f>+'Sim_F(IxI)'!F63</f>
        <v>0</v>
      </c>
      <c r="Y73" s="55">
        <f>+'Sim_F(IxI)'!G63</f>
        <v>3510.4545373573401</v>
      </c>
      <c r="Z73" s="51">
        <v>379879.99999999936</v>
      </c>
      <c r="AA73" s="48">
        <f t="shared" si="7"/>
        <v>-6.4028427004814148E-10</v>
      </c>
      <c r="AB73" s="293">
        <f t="shared" si="8"/>
        <v>-1.6653345369377348E-15</v>
      </c>
      <c r="AC73" s="61">
        <v>26192</v>
      </c>
      <c r="AD73" s="48">
        <f t="shared" si="0"/>
        <v>0</v>
      </c>
      <c r="AE73" s="293">
        <f t="shared" si="9"/>
        <v>0</v>
      </c>
      <c r="AF73" s="61">
        <v>354.32610849860737</v>
      </c>
      <c r="AG73" s="48">
        <f t="shared" si="1"/>
        <v>-6.2527760746888816E-13</v>
      </c>
      <c r="AH73" s="293">
        <f t="shared" si="10"/>
        <v>-1.7763568394002505E-15</v>
      </c>
      <c r="AI73" s="51">
        <v>166170.99999999971</v>
      </c>
      <c r="AJ73" s="48">
        <f t="shared" si="2"/>
        <v>-2.9103830456733704E-10</v>
      </c>
      <c r="AK73" s="293">
        <f t="shared" si="11"/>
        <v>-1.7763568394002505E-15</v>
      </c>
      <c r="AL73" s="61">
        <v>74183.999999999869</v>
      </c>
      <c r="AM73" s="48">
        <f t="shared" si="3"/>
        <v>-1.3096723705530167E-10</v>
      </c>
      <c r="AN73" s="48">
        <f>+IFERROR(Sim_Demanda!$E73/Sim_Demanda!$K73*AM73,0)</f>
        <v>0</v>
      </c>
      <c r="AO73" s="293">
        <f t="shared" si="12"/>
        <v>-1.7763568394002505E-15</v>
      </c>
      <c r="AP73" s="51">
        <v>2367.9999999999959</v>
      </c>
      <c r="AQ73" s="48">
        <f t="shared" si="4"/>
        <v>-4.0927261579781771E-12</v>
      </c>
      <c r="AR73" s="293">
        <f t="shared" si="13"/>
        <v>-1.7763568394002505E-15</v>
      </c>
      <c r="AS73" s="61">
        <v>89618.999999999854</v>
      </c>
      <c r="AT73" s="48">
        <f t="shared" si="5"/>
        <v>-1.4551915228366852E-10</v>
      </c>
      <c r="AU73" s="293">
        <f t="shared" si="14"/>
        <v>-1.6653345369377348E-15</v>
      </c>
    </row>
    <row r="74" spans="2:47" x14ac:dyDescent="0.25">
      <c r="B74" s="292" t="s">
        <v>61</v>
      </c>
      <c r="C74" s="444" t="s">
        <v>172</v>
      </c>
      <c r="D74" s="445"/>
      <c r="E74" s="61">
        <f>++SUM('MIP(IxI)_TFEVP'!CC70:CH70)</f>
        <v>204419.62698586349</v>
      </c>
      <c r="F74" s="48">
        <f>+'MIP(IxI)_TFEVP'!CC70</f>
        <v>192505.486434903</v>
      </c>
      <c r="G74" s="48">
        <f>+'MIP(IxI)_TFEVP'!CD70</f>
        <v>0</v>
      </c>
      <c r="H74" s="48">
        <f>+'MIP(IxI)_TFEVP'!CE70</f>
        <v>9291.1730773788404</v>
      </c>
      <c r="I74" s="48">
        <f>+'MIP(IxI)_TFEVP'!CF70</f>
        <v>2547.0999814962902</v>
      </c>
      <c r="J74" s="48">
        <f>+'MIP(IxI)_TFEVP'!CG70</f>
        <v>0</v>
      </c>
      <c r="K74" s="55">
        <f>+'MIP(IxI)_TFEVP'!CH70</f>
        <v>75.867492085367203</v>
      </c>
      <c r="L74" s="51">
        <f>+'MIP(IxI)_TFEVP'!CI70</f>
        <v>533020</v>
      </c>
      <c r="M74" s="48">
        <v>27387</v>
      </c>
      <c r="N74" s="48">
        <v>13814.794861861699</v>
      </c>
      <c r="O74" s="48">
        <v>275211</v>
      </c>
      <c r="P74" s="48">
        <v>107573</v>
      </c>
      <c r="Q74" s="48">
        <v>6566</v>
      </c>
      <c r="R74" s="82">
        <v>161072</v>
      </c>
      <c r="S74" s="51">
        <f t="shared" si="6"/>
        <v>204419.62698586349</v>
      </c>
      <c r="T74" s="48">
        <f>+'Sim_F(IxI)'!B64</f>
        <v>192505.486434903</v>
      </c>
      <c r="U74" s="48">
        <f>+'Sim_F(IxI)'!C64</f>
        <v>0</v>
      </c>
      <c r="V74" s="48">
        <f>+'Sim_F(IxI)'!D64</f>
        <v>9291.1730773788404</v>
      </c>
      <c r="W74" s="48">
        <f>+'Sim_F(IxI)'!E64</f>
        <v>2547.0999814962902</v>
      </c>
      <c r="X74" s="48">
        <f>+'Sim_F(IxI)'!F64</f>
        <v>0</v>
      </c>
      <c r="Y74" s="55">
        <f>+'Sim_F(IxI)'!G64</f>
        <v>75.867492085367203</v>
      </c>
      <c r="Z74" s="51">
        <v>533020</v>
      </c>
      <c r="AA74" s="48">
        <f t="shared" si="7"/>
        <v>0</v>
      </c>
      <c r="AB74" s="293">
        <f t="shared" si="8"/>
        <v>0</v>
      </c>
      <c r="AC74" s="61">
        <v>27387</v>
      </c>
      <c r="AD74" s="48">
        <f t="shared" si="0"/>
        <v>0</v>
      </c>
      <c r="AE74" s="293">
        <f t="shared" si="9"/>
        <v>0</v>
      </c>
      <c r="AF74" s="61">
        <v>13814.794861861701</v>
      </c>
      <c r="AG74" s="48">
        <f t="shared" si="1"/>
        <v>0</v>
      </c>
      <c r="AH74" s="293">
        <f t="shared" si="10"/>
        <v>2.2204460492503131E-16</v>
      </c>
      <c r="AI74" s="51">
        <v>275211.00000000006</v>
      </c>
      <c r="AJ74" s="48">
        <f t="shared" si="2"/>
        <v>0</v>
      </c>
      <c r="AK74" s="293">
        <f t="shared" si="11"/>
        <v>2.2204460492503131E-16</v>
      </c>
      <c r="AL74" s="61">
        <v>107573.00000000003</v>
      </c>
      <c r="AM74" s="48">
        <f t="shared" si="3"/>
        <v>0</v>
      </c>
      <c r="AN74" s="48">
        <f>+IFERROR(Sim_Demanda!$E74/Sim_Demanda!$K74*AM74,0)</f>
        <v>0</v>
      </c>
      <c r="AO74" s="293">
        <f t="shared" si="12"/>
        <v>2.2204460492503131E-16</v>
      </c>
      <c r="AP74" s="51">
        <v>6566.0000000000009</v>
      </c>
      <c r="AQ74" s="48">
        <f t="shared" si="4"/>
        <v>0</v>
      </c>
      <c r="AR74" s="293">
        <f t="shared" si="13"/>
        <v>2.2204460492503131E-16</v>
      </c>
      <c r="AS74" s="61">
        <v>161072.00000000003</v>
      </c>
      <c r="AT74" s="48">
        <f t="shared" si="5"/>
        <v>0</v>
      </c>
      <c r="AU74" s="293">
        <f t="shared" si="14"/>
        <v>2.2204460492503131E-16</v>
      </c>
    </row>
    <row r="75" spans="2:47" x14ac:dyDescent="0.25">
      <c r="B75" s="292" t="s">
        <v>62</v>
      </c>
      <c r="C75" s="444" t="s">
        <v>173</v>
      </c>
      <c r="D75" s="445"/>
      <c r="E75" s="61">
        <f>++SUM('MIP(IxI)_TFEVP'!CC71:CH71)</f>
        <v>1571583.4443136866</v>
      </c>
      <c r="F75" s="48">
        <f>+'MIP(IxI)_TFEVP'!CC71</f>
        <v>1569837.3778127199</v>
      </c>
      <c r="G75" s="48">
        <f>+'MIP(IxI)_TFEVP'!CD71</f>
        <v>0</v>
      </c>
      <c r="H75" s="48">
        <f>+'MIP(IxI)_TFEVP'!CE71</f>
        <v>0</v>
      </c>
      <c r="I75" s="48">
        <f>+'MIP(IxI)_TFEVP'!CF71</f>
        <v>1732.7234178375099</v>
      </c>
      <c r="J75" s="48">
        <f>+'MIP(IxI)_TFEVP'!CG71</f>
        <v>0</v>
      </c>
      <c r="K75" s="55">
        <f>+'MIP(IxI)_TFEVP'!CH71</f>
        <v>13.343083129297399</v>
      </c>
      <c r="L75" s="51">
        <f>+'MIP(IxI)_TFEVP'!CI71</f>
        <v>2269989</v>
      </c>
      <c r="M75" s="48">
        <v>394713</v>
      </c>
      <c r="N75" s="48">
        <v>300017.49900325702</v>
      </c>
      <c r="O75" s="48">
        <v>1021494</v>
      </c>
      <c r="P75" s="48">
        <v>536559</v>
      </c>
      <c r="Q75" s="48">
        <v>10057</v>
      </c>
      <c r="R75" s="82">
        <v>474878</v>
      </c>
      <c r="S75" s="51">
        <f t="shared" si="6"/>
        <v>1571583.4443136866</v>
      </c>
      <c r="T75" s="48">
        <f>+'Sim_F(IxI)'!B65</f>
        <v>1569837.3778127199</v>
      </c>
      <c r="U75" s="48">
        <f>+'Sim_F(IxI)'!C65</f>
        <v>0</v>
      </c>
      <c r="V75" s="48">
        <f>+'Sim_F(IxI)'!D65</f>
        <v>0</v>
      </c>
      <c r="W75" s="48">
        <f>+'Sim_F(IxI)'!E65</f>
        <v>1732.7234178375099</v>
      </c>
      <c r="X75" s="48">
        <f>+'Sim_F(IxI)'!F65</f>
        <v>0</v>
      </c>
      <c r="Y75" s="55">
        <f>+'Sim_F(IxI)'!G65</f>
        <v>13.343083129297399</v>
      </c>
      <c r="Z75" s="51">
        <v>2269989.0000000061</v>
      </c>
      <c r="AA75" s="48">
        <f t="shared" si="7"/>
        <v>6.0535967350006104E-9</v>
      </c>
      <c r="AB75" s="293">
        <f t="shared" si="8"/>
        <v>2.6645352591003757E-15</v>
      </c>
      <c r="AC75" s="61">
        <v>394713</v>
      </c>
      <c r="AD75" s="48">
        <f t="shared" si="0"/>
        <v>0</v>
      </c>
      <c r="AE75" s="293">
        <f t="shared" si="9"/>
        <v>0</v>
      </c>
      <c r="AF75" s="61">
        <v>300017.49900325778</v>
      </c>
      <c r="AG75" s="48">
        <f t="shared" si="1"/>
        <v>7.5669959187507629E-10</v>
      </c>
      <c r="AH75" s="293">
        <f t="shared" si="10"/>
        <v>2.4424906541753444E-15</v>
      </c>
      <c r="AI75" s="51">
        <v>1021494.0000000024</v>
      </c>
      <c r="AJ75" s="48">
        <f t="shared" si="2"/>
        <v>2.4447217583656311E-9</v>
      </c>
      <c r="AK75" s="293">
        <f t="shared" si="11"/>
        <v>2.4424906541753444E-15</v>
      </c>
      <c r="AL75" s="61">
        <v>536559.00000000128</v>
      </c>
      <c r="AM75" s="48">
        <f t="shared" si="3"/>
        <v>1.280568540096283E-9</v>
      </c>
      <c r="AN75" s="48">
        <f>+IFERROR(Sim_Demanda!$E75/Sim_Demanda!$K75*AM75,0)</f>
        <v>0</v>
      </c>
      <c r="AO75" s="293">
        <f t="shared" si="12"/>
        <v>2.4424906541753444E-15</v>
      </c>
      <c r="AP75" s="51">
        <v>10057.000000000024</v>
      </c>
      <c r="AQ75" s="48">
        <f t="shared" si="4"/>
        <v>2.3646862246096134E-11</v>
      </c>
      <c r="AR75" s="293">
        <f t="shared" si="13"/>
        <v>2.4424906541753444E-15</v>
      </c>
      <c r="AS75" s="61">
        <v>474878.00000000116</v>
      </c>
      <c r="AT75" s="48">
        <f t="shared" si="5"/>
        <v>1.1641532182693481E-9</v>
      </c>
      <c r="AU75" s="293">
        <f t="shared" si="14"/>
        <v>2.4424906541753444E-15</v>
      </c>
    </row>
    <row r="76" spans="2:47" x14ac:dyDescent="0.25">
      <c r="B76" s="292" t="s">
        <v>63</v>
      </c>
      <c r="C76" s="444" t="s">
        <v>174</v>
      </c>
      <c r="D76" s="445"/>
      <c r="E76" s="61">
        <f>++SUM('MIP(IxI)_TFEVP'!CC72:CH72)</f>
        <v>2004699.8083541698</v>
      </c>
      <c r="F76" s="48">
        <f>+'MIP(IxI)_TFEVP'!CC72</f>
        <v>1763180.00722514</v>
      </c>
      <c r="G76" s="48">
        <f>+'MIP(IxI)_TFEVP'!CD72</f>
        <v>0</v>
      </c>
      <c r="H76" s="48">
        <f>+'MIP(IxI)_TFEVP'!CE72</f>
        <v>31848.944882094998</v>
      </c>
      <c r="I76" s="48">
        <f>+'MIP(IxI)_TFEVP'!CF72</f>
        <v>132949.36867238299</v>
      </c>
      <c r="J76" s="48">
        <f>+'MIP(IxI)_TFEVP'!CG72</f>
        <v>1882.3027546621599</v>
      </c>
      <c r="K76" s="55">
        <f>+'MIP(IxI)_TFEVP'!CH72</f>
        <v>74839.184819889502</v>
      </c>
      <c r="L76" s="51">
        <f>+'MIP(IxI)_TFEVP'!CI72</f>
        <v>4511020</v>
      </c>
      <c r="M76" s="48">
        <v>75667</v>
      </c>
      <c r="N76" s="48">
        <v>133683.538837103</v>
      </c>
      <c r="O76" s="48">
        <v>2310112</v>
      </c>
      <c r="P76" s="48">
        <v>922522</v>
      </c>
      <c r="Q76" s="48">
        <v>88324</v>
      </c>
      <c r="R76" s="82">
        <v>1299266</v>
      </c>
      <c r="S76" s="51">
        <f t="shared" si="6"/>
        <v>2004699.8083541698</v>
      </c>
      <c r="T76" s="48">
        <f>+'Sim_F(IxI)'!B66</f>
        <v>1763180.00722514</v>
      </c>
      <c r="U76" s="48">
        <f>+'Sim_F(IxI)'!C66</f>
        <v>0</v>
      </c>
      <c r="V76" s="48">
        <f>+'Sim_F(IxI)'!D66</f>
        <v>31848.944882094998</v>
      </c>
      <c r="W76" s="48">
        <f>+'Sim_F(IxI)'!E66</f>
        <v>132949.36867238299</v>
      </c>
      <c r="X76" s="48">
        <f>+'Sim_F(IxI)'!F66</f>
        <v>1882.3027546621599</v>
      </c>
      <c r="Y76" s="55">
        <f>+'Sim_F(IxI)'!G66</f>
        <v>74839.184819889502</v>
      </c>
      <c r="Z76" s="51">
        <v>4511020.0000000019</v>
      </c>
      <c r="AA76" s="48">
        <f t="shared" si="7"/>
        <v>0</v>
      </c>
      <c r="AB76" s="293">
        <f t="shared" si="8"/>
        <v>4.4408920985006262E-16</v>
      </c>
      <c r="AC76" s="61">
        <v>75667</v>
      </c>
      <c r="AD76" s="48">
        <f t="shared" si="0"/>
        <v>0</v>
      </c>
      <c r="AE76" s="293">
        <f t="shared" si="9"/>
        <v>0</v>
      </c>
      <c r="AF76" s="61">
        <v>133683.53883710294</v>
      </c>
      <c r="AG76" s="48">
        <f t="shared" si="1"/>
        <v>0</v>
      </c>
      <c r="AH76" s="293">
        <f t="shared" si="10"/>
        <v>-4.4408920985006262E-16</v>
      </c>
      <c r="AI76" s="51">
        <v>2310111.9999999991</v>
      </c>
      <c r="AJ76" s="48">
        <f t="shared" si="2"/>
        <v>0</v>
      </c>
      <c r="AK76" s="293">
        <f t="shared" si="11"/>
        <v>-4.4408920985006262E-16</v>
      </c>
      <c r="AL76" s="61">
        <v>922521.99999999965</v>
      </c>
      <c r="AM76" s="48">
        <f t="shared" si="3"/>
        <v>0</v>
      </c>
      <c r="AN76" s="48">
        <f>+IFERROR(Sim_Demanda!$E76/Sim_Demanda!$K76*AM76,0)</f>
        <v>0</v>
      </c>
      <c r="AO76" s="293">
        <f t="shared" si="12"/>
        <v>-3.3306690738754696E-16</v>
      </c>
      <c r="AP76" s="51">
        <v>88323.999999999971</v>
      </c>
      <c r="AQ76" s="48">
        <f t="shared" si="4"/>
        <v>0</v>
      </c>
      <c r="AR76" s="293">
        <f t="shared" si="13"/>
        <v>-3.3306690738754696E-16</v>
      </c>
      <c r="AS76" s="61">
        <v>1299265.9999999995</v>
      </c>
      <c r="AT76" s="48">
        <f t="shared" si="5"/>
        <v>0</v>
      </c>
      <c r="AU76" s="293">
        <f t="shared" si="14"/>
        <v>-3.3306690738754696E-16</v>
      </c>
    </row>
    <row r="77" spans="2:47" x14ac:dyDescent="0.25">
      <c r="B77" s="292" t="s">
        <v>64</v>
      </c>
      <c r="C77" s="444" t="s">
        <v>175</v>
      </c>
      <c r="D77" s="445"/>
      <c r="E77" s="61">
        <f>++SUM('MIP(IxI)_TFEVP'!CC73:CH73)</f>
        <v>2753248.0397805148</v>
      </c>
      <c r="F77" s="48">
        <f>+'MIP(IxI)_TFEVP'!CC73</f>
        <v>2742023.19411973</v>
      </c>
      <c r="G77" s="48">
        <f>+'MIP(IxI)_TFEVP'!CD73</f>
        <v>0</v>
      </c>
      <c r="H77" s="48">
        <f>+'MIP(IxI)_TFEVP'!CE73</f>
        <v>0</v>
      </c>
      <c r="I77" s="48">
        <f>+'MIP(IxI)_TFEVP'!CF73</f>
        <v>1.80743054711841</v>
      </c>
      <c r="J77" s="48">
        <f>+'MIP(IxI)_TFEVP'!CG73</f>
        <v>-7.4215157263236603E-2</v>
      </c>
      <c r="K77" s="55">
        <f>+'MIP(IxI)_TFEVP'!CH73</f>
        <v>11223.1124453951</v>
      </c>
      <c r="L77" s="51">
        <f>+'MIP(IxI)_TFEVP'!CI73</f>
        <v>5483725</v>
      </c>
      <c r="M77" s="48">
        <v>73173</v>
      </c>
      <c r="N77" s="48">
        <v>110679.12046454901</v>
      </c>
      <c r="O77" s="48">
        <v>3768773</v>
      </c>
      <c r="P77" s="48">
        <v>1254832</v>
      </c>
      <c r="Q77" s="48">
        <v>205429</v>
      </c>
      <c r="R77" s="82">
        <v>2308512</v>
      </c>
      <c r="S77" s="51">
        <f t="shared" si="6"/>
        <v>2753248.0397805148</v>
      </c>
      <c r="T77" s="48">
        <f>+'Sim_F(IxI)'!B67</f>
        <v>2742023.19411973</v>
      </c>
      <c r="U77" s="48">
        <f>+'Sim_F(IxI)'!C67</f>
        <v>0</v>
      </c>
      <c r="V77" s="48">
        <f>+'Sim_F(IxI)'!D67</f>
        <v>0</v>
      </c>
      <c r="W77" s="48">
        <f>+'Sim_F(IxI)'!E67</f>
        <v>1.80743054711841</v>
      </c>
      <c r="X77" s="48">
        <f>+'Sim_F(IxI)'!F67</f>
        <v>-7.4215157263236603E-2</v>
      </c>
      <c r="Y77" s="55">
        <f>+'Sim_F(IxI)'!G67</f>
        <v>11223.1124453951</v>
      </c>
      <c r="Z77" s="51">
        <v>5483724.9999999823</v>
      </c>
      <c r="AA77" s="48">
        <f t="shared" si="7"/>
        <v>-1.7695128917694092E-8</v>
      </c>
      <c r="AB77" s="293">
        <f t="shared" si="8"/>
        <v>-3.219646771412954E-15</v>
      </c>
      <c r="AC77" s="61">
        <v>73173</v>
      </c>
      <c r="AD77" s="48">
        <f t="shared" ref="AD77:AD90" si="15">+AC77-M77</f>
        <v>0</v>
      </c>
      <c r="AE77" s="293">
        <f t="shared" si="9"/>
        <v>0</v>
      </c>
      <c r="AF77" s="61">
        <v>110679.12046454869</v>
      </c>
      <c r="AG77" s="48">
        <f t="shared" ref="AG77:AG90" si="16">+AF77-N77</f>
        <v>-3.2014213502407074E-10</v>
      </c>
      <c r="AH77" s="293">
        <f t="shared" si="10"/>
        <v>-2.886579864025407E-15</v>
      </c>
      <c r="AI77" s="51">
        <v>3768772.9999999888</v>
      </c>
      <c r="AJ77" s="48">
        <f t="shared" ref="AJ77:AJ90" si="17">AI77-O77</f>
        <v>-1.1175870895385742E-8</v>
      </c>
      <c r="AK77" s="293">
        <f t="shared" si="11"/>
        <v>-2.9976021664879227E-15</v>
      </c>
      <c r="AL77" s="61">
        <v>1254831.9999999963</v>
      </c>
      <c r="AM77" s="48">
        <f t="shared" ref="AM77:AM90" si="18">+AL77-P77</f>
        <v>-3.7252902984619141E-9</v>
      </c>
      <c r="AN77" s="48">
        <f>+IFERROR(Sim_Demanda!$E77/Sim_Demanda!$K77*AM77,0)</f>
        <v>0</v>
      </c>
      <c r="AO77" s="293">
        <f t="shared" si="12"/>
        <v>-2.9976021664879227E-15</v>
      </c>
      <c r="AP77" s="51">
        <v>205428.99999999939</v>
      </c>
      <c r="AQ77" s="48">
        <f t="shared" ref="AQ77:AQ90" si="19">+AP77-Q77</f>
        <v>-6.1118043959140778E-10</v>
      </c>
      <c r="AR77" s="293">
        <f t="shared" si="13"/>
        <v>-2.9976021664879227E-15</v>
      </c>
      <c r="AS77" s="61">
        <v>2308511.9999999935</v>
      </c>
      <c r="AT77" s="48">
        <f t="shared" ref="AT77:AT90" si="20">+AS77-R77</f>
        <v>-6.5192580223083496E-9</v>
      </c>
      <c r="AU77" s="293">
        <f t="shared" si="14"/>
        <v>-2.7755575615628914E-15</v>
      </c>
    </row>
    <row r="78" spans="2:47" x14ac:dyDescent="0.25">
      <c r="B78" s="292" t="s">
        <v>65</v>
      </c>
      <c r="C78" s="444" t="s">
        <v>176</v>
      </c>
      <c r="D78" s="445"/>
      <c r="E78" s="61">
        <f>++SUM('MIP(IxI)_TFEVP'!CC74:CH74)</f>
        <v>266700.92446752498</v>
      </c>
      <c r="F78" s="48">
        <f>+'MIP(IxI)_TFEVP'!CC74</f>
        <v>266700.92446752498</v>
      </c>
      <c r="G78" s="48">
        <f>+'MIP(IxI)_TFEVP'!CD74</f>
        <v>0</v>
      </c>
      <c r="H78" s="48">
        <f>+'MIP(IxI)_TFEVP'!CE74</f>
        <v>0</v>
      </c>
      <c r="I78" s="48">
        <f>+'MIP(IxI)_TFEVP'!CF74</f>
        <v>0</v>
      </c>
      <c r="J78" s="48">
        <f>+'MIP(IxI)_TFEVP'!CG74</f>
        <v>0</v>
      </c>
      <c r="K78" s="55">
        <f>+'MIP(IxI)_TFEVP'!CH74</f>
        <v>0</v>
      </c>
      <c r="L78" s="51">
        <f>+'MIP(IxI)_TFEVP'!CI74</f>
        <v>1397900</v>
      </c>
      <c r="M78" s="48">
        <v>8233</v>
      </c>
      <c r="N78" s="48">
        <v>125295.450041472</v>
      </c>
      <c r="O78" s="48">
        <v>276153</v>
      </c>
      <c r="P78" s="48">
        <v>217158</v>
      </c>
      <c r="Q78" s="48">
        <v>56240</v>
      </c>
      <c r="R78" s="82">
        <v>2755</v>
      </c>
      <c r="S78" s="51">
        <f t="shared" ref="S78:S90" si="21">+SUM(T78:Y78)</f>
        <v>266700.92446752498</v>
      </c>
      <c r="T78" s="48">
        <f>+'Sim_F(IxI)'!B68</f>
        <v>266700.92446752498</v>
      </c>
      <c r="U78" s="48">
        <f>+'Sim_F(IxI)'!C68</f>
        <v>0</v>
      </c>
      <c r="V78" s="48">
        <f>+'Sim_F(IxI)'!D68</f>
        <v>0</v>
      </c>
      <c r="W78" s="48">
        <f>+'Sim_F(IxI)'!E68</f>
        <v>0</v>
      </c>
      <c r="X78" s="48">
        <f>+'Sim_F(IxI)'!F68</f>
        <v>0</v>
      </c>
      <c r="Y78" s="55">
        <f>+'Sim_F(IxI)'!G68</f>
        <v>0</v>
      </c>
      <c r="Z78" s="51">
        <v>1397899.9999999995</v>
      </c>
      <c r="AA78" s="48">
        <f t="shared" ref="AA78:AA90" si="22">+Z78-L78</f>
        <v>0</v>
      </c>
      <c r="AB78" s="293">
        <f t="shared" ref="AB78:AB91" si="23">+IFERROR(((Z78/L78)-1),0)</f>
        <v>-3.3306690738754696E-16</v>
      </c>
      <c r="AC78" s="61">
        <v>8233</v>
      </c>
      <c r="AD78" s="48">
        <f t="shared" si="15"/>
        <v>0</v>
      </c>
      <c r="AE78" s="293">
        <f t="shared" ref="AE78:AE91" si="24">+IFERROR(((AC78/M78)-1),0)</f>
        <v>0</v>
      </c>
      <c r="AF78" s="61">
        <v>125295.45004147204</v>
      </c>
      <c r="AG78" s="48">
        <f t="shared" si="16"/>
        <v>0</v>
      </c>
      <c r="AH78" s="293">
        <f t="shared" ref="AH78:AH91" si="25">+IFERROR(((AF78/N78)-1),0)</f>
        <v>4.4408920985006262E-16</v>
      </c>
      <c r="AI78" s="51">
        <v>276153.00000000012</v>
      </c>
      <c r="AJ78" s="48">
        <f t="shared" si="17"/>
        <v>0</v>
      </c>
      <c r="AK78" s="293">
        <f t="shared" ref="AK78:AK91" si="26">+IFERROR(((AI78/O78)-1),0)</f>
        <v>4.4408920985006262E-16</v>
      </c>
      <c r="AL78" s="61">
        <v>217158.00000000009</v>
      </c>
      <c r="AM78" s="48">
        <f t="shared" si="18"/>
        <v>0</v>
      </c>
      <c r="AN78" s="48">
        <f>+IFERROR(Sim_Demanda!$E78/Sim_Demanda!$K78*AM78,0)</f>
        <v>0</v>
      </c>
      <c r="AO78" s="293">
        <f t="shared" ref="AO78:AO91" si="27">+IFERROR(((AL78/P78)-1),0)</f>
        <v>4.4408920985006262E-16</v>
      </c>
      <c r="AP78" s="51">
        <v>56240.000000000022</v>
      </c>
      <c r="AQ78" s="48">
        <f t="shared" si="19"/>
        <v>0</v>
      </c>
      <c r="AR78" s="293">
        <f t="shared" ref="AR78:AR91" si="28">+IFERROR(((AP78/Q78)-1),0)</f>
        <v>4.4408920985006262E-16</v>
      </c>
      <c r="AS78" s="61">
        <v>2755.0000000000009</v>
      </c>
      <c r="AT78" s="48">
        <f t="shared" si="20"/>
        <v>0</v>
      </c>
      <c r="AU78" s="293">
        <f t="shared" ref="AU78:AU91" si="29">+IFERROR(((AS78/R78)-1),0)</f>
        <v>2.2204460492503131E-16</v>
      </c>
    </row>
    <row r="79" spans="2:47" x14ac:dyDescent="0.25">
      <c r="B79" s="292" t="s">
        <v>66</v>
      </c>
      <c r="C79" s="444" t="s">
        <v>177</v>
      </c>
      <c r="D79" s="445"/>
      <c r="E79" s="61">
        <f>++SUM('MIP(IxI)_TFEVP'!CC75:CH75)</f>
        <v>36072</v>
      </c>
      <c r="F79" s="48">
        <f>+'MIP(IxI)_TFEVP'!CC75</f>
        <v>36072</v>
      </c>
      <c r="G79" s="48">
        <f>+'MIP(IxI)_TFEVP'!CD75</f>
        <v>0</v>
      </c>
      <c r="H79" s="48">
        <f>+'MIP(IxI)_TFEVP'!CE75</f>
        <v>0</v>
      </c>
      <c r="I79" s="48">
        <f>+'MIP(IxI)_TFEVP'!CF75</f>
        <v>0</v>
      </c>
      <c r="J79" s="48">
        <f>+'MIP(IxI)_TFEVP'!CG75</f>
        <v>0</v>
      </c>
      <c r="K79" s="55">
        <f>+'MIP(IxI)_TFEVP'!CH75</f>
        <v>0</v>
      </c>
      <c r="L79" s="51">
        <f>+'MIP(IxI)_TFEVP'!CI75</f>
        <v>541971</v>
      </c>
      <c r="M79" s="48">
        <v>13019</v>
      </c>
      <c r="N79" s="48">
        <v>140.01868330371701</v>
      </c>
      <c r="O79" s="48">
        <v>264717</v>
      </c>
      <c r="P79" s="48">
        <v>193232</v>
      </c>
      <c r="Q79" s="48">
        <v>12195</v>
      </c>
      <c r="R79" s="82">
        <v>59290</v>
      </c>
      <c r="S79" s="51">
        <f t="shared" si="21"/>
        <v>36072</v>
      </c>
      <c r="T79" s="48">
        <f>+'Sim_F(IxI)'!B69</f>
        <v>36072</v>
      </c>
      <c r="U79" s="48">
        <f>+'Sim_F(IxI)'!C69</f>
        <v>0</v>
      </c>
      <c r="V79" s="48">
        <f>+'Sim_F(IxI)'!D69</f>
        <v>0</v>
      </c>
      <c r="W79" s="48">
        <f>+'Sim_F(IxI)'!E69</f>
        <v>0</v>
      </c>
      <c r="X79" s="48">
        <f>+'Sim_F(IxI)'!F69</f>
        <v>0</v>
      </c>
      <c r="Y79" s="55">
        <f>+'Sim_F(IxI)'!G69</f>
        <v>0</v>
      </c>
      <c r="Z79" s="51">
        <v>541971.0000000007</v>
      </c>
      <c r="AA79" s="48">
        <f t="shared" si="22"/>
        <v>0</v>
      </c>
      <c r="AB79" s="293">
        <f t="shared" si="23"/>
        <v>1.3322676295501878E-15</v>
      </c>
      <c r="AC79" s="61">
        <v>13019</v>
      </c>
      <c r="AD79" s="48">
        <f t="shared" si="15"/>
        <v>0</v>
      </c>
      <c r="AE79" s="293">
        <f t="shared" si="24"/>
        <v>0</v>
      </c>
      <c r="AF79" s="61">
        <v>140.0186833037171</v>
      </c>
      <c r="AG79" s="48">
        <f t="shared" si="16"/>
        <v>0</v>
      </c>
      <c r="AH79" s="293">
        <f t="shared" si="25"/>
        <v>6.6613381477509392E-16</v>
      </c>
      <c r="AI79" s="51">
        <v>264717.00000000017</v>
      </c>
      <c r="AJ79" s="48">
        <f t="shared" si="17"/>
        <v>0</v>
      </c>
      <c r="AK79" s="293">
        <f t="shared" si="26"/>
        <v>6.6613381477509392E-16</v>
      </c>
      <c r="AL79" s="61">
        <v>193232.00000000012</v>
      </c>
      <c r="AM79" s="48">
        <f t="shared" si="18"/>
        <v>0</v>
      </c>
      <c r="AN79" s="48">
        <f>+IFERROR(Sim_Demanda!$E79/Sim_Demanda!$K79*AM79,0)</f>
        <v>0</v>
      </c>
      <c r="AO79" s="293">
        <f t="shared" si="27"/>
        <v>6.6613381477509392E-16</v>
      </c>
      <c r="AP79" s="51">
        <v>12195.000000000007</v>
      </c>
      <c r="AQ79" s="48">
        <f t="shared" si="19"/>
        <v>0</v>
      </c>
      <c r="AR79" s="293">
        <f t="shared" si="28"/>
        <v>6.6613381477509392E-16</v>
      </c>
      <c r="AS79" s="61">
        <v>59290.000000000036</v>
      </c>
      <c r="AT79" s="48">
        <f t="shared" si="20"/>
        <v>0</v>
      </c>
      <c r="AU79" s="293">
        <f t="shared" si="29"/>
        <v>6.6613381477509392E-16</v>
      </c>
    </row>
    <row r="80" spans="2:47" x14ac:dyDescent="0.25">
      <c r="B80" s="292" t="s">
        <v>67</v>
      </c>
      <c r="C80" s="444" t="s">
        <v>178</v>
      </c>
      <c r="D80" s="445"/>
      <c r="E80" s="61">
        <f>++SUM('MIP(IxI)_TFEVP'!CC76:CH76)</f>
        <v>8154135.6046832679</v>
      </c>
      <c r="F80" s="48">
        <f>+'MIP(IxI)_TFEVP'!CC76</f>
        <v>8153521.3764416697</v>
      </c>
      <c r="G80" s="48">
        <f>+'MIP(IxI)_TFEVP'!CD76</f>
        <v>0</v>
      </c>
      <c r="H80" s="48">
        <f>+'MIP(IxI)_TFEVP'!CE76</f>
        <v>0</v>
      </c>
      <c r="I80" s="48">
        <f>+'MIP(IxI)_TFEVP'!CF76</f>
        <v>609.53443498536001</v>
      </c>
      <c r="J80" s="48">
        <f>+'MIP(IxI)_TFEVP'!CG76</f>
        <v>0</v>
      </c>
      <c r="K80" s="55">
        <f>+'MIP(IxI)_TFEVP'!CH76</f>
        <v>4.6938066124420796</v>
      </c>
      <c r="L80" s="51">
        <f>+'MIP(IxI)_TFEVP'!CI76</f>
        <v>9829935</v>
      </c>
      <c r="M80" s="48">
        <v>26013</v>
      </c>
      <c r="N80" s="48">
        <v>14135.5681864092</v>
      </c>
      <c r="O80" s="48">
        <v>7106948</v>
      </c>
      <c r="P80" s="48">
        <v>250490</v>
      </c>
      <c r="Q80" s="48">
        <v>100556</v>
      </c>
      <c r="R80" s="82">
        <v>6755902</v>
      </c>
      <c r="S80" s="51">
        <f t="shared" si="21"/>
        <v>8154135.6046832679</v>
      </c>
      <c r="T80" s="48">
        <f>+'Sim_F(IxI)'!B70</f>
        <v>8153521.3764416697</v>
      </c>
      <c r="U80" s="48">
        <f>+'Sim_F(IxI)'!C70</f>
        <v>0</v>
      </c>
      <c r="V80" s="48">
        <f>+'Sim_F(IxI)'!D70</f>
        <v>0</v>
      </c>
      <c r="W80" s="48">
        <f>+'Sim_F(IxI)'!E70</f>
        <v>609.53443498536001</v>
      </c>
      <c r="X80" s="48">
        <f>+'Sim_F(IxI)'!F70</f>
        <v>0</v>
      </c>
      <c r="Y80" s="55">
        <f>+'Sim_F(IxI)'!G70</f>
        <v>4.6938066124420796</v>
      </c>
      <c r="Z80" s="51">
        <v>9829934.999999987</v>
      </c>
      <c r="AA80" s="48">
        <f t="shared" si="22"/>
        <v>0</v>
      </c>
      <c r="AB80" s="293">
        <f t="shared" si="23"/>
        <v>-1.3322676295501878E-15</v>
      </c>
      <c r="AC80" s="61">
        <v>26013</v>
      </c>
      <c r="AD80" s="48">
        <f t="shared" si="15"/>
        <v>0</v>
      </c>
      <c r="AE80" s="293">
        <f t="shared" si="24"/>
        <v>0</v>
      </c>
      <c r="AF80" s="61">
        <v>14135.568186409178</v>
      </c>
      <c r="AG80" s="48">
        <f t="shared" si="16"/>
        <v>-2.1827872842550278E-11</v>
      </c>
      <c r="AH80" s="293">
        <f t="shared" si="25"/>
        <v>-1.5543122344752192E-15</v>
      </c>
      <c r="AI80" s="51">
        <v>7106947.9999999898</v>
      </c>
      <c r="AJ80" s="48">
        <f t="shared" si="17"/>
        <v>-1.0244548320770264E-8</v>
      </c>
      <c r="AK80" s="293">
        <f t="shared" si="26"/>
        <v>-1.4432899320127035E-15</v>
      </c>
      <c r="AL80" s="61">
        <v>250489.99999999962</v>
      </c>
      <c r="AM80" s="48">
        <f t="shared" si="18"/>
        <v>-3.7834979593753815E-10</v>
      </c>
      <c r="AN80" s="48">
        <f>+IFERROR(Sim_Demanda!$E80/Sim_Demanda!$K80*AM80,0)</f>
        <v>0</v>
      </c>
      <c r="AO80" s="293">
        <f t="shared" si="27"/>
        <v>-1.5543122344752192E-15</v>
      </c>
      <c r="AP80" s="51">
        <v>100555.99999999985</v>
      </c>
      <c r="AQ80" s="48">
        <f t="shared" si="19"/>
        <v>-1.4551915228366852E-10</v>
      </c>
      <c r="AR80" s="293">
        <f t="shared" si="28"/>
        <v>-1.4432899320127035E-15</v>
      </c>
      <c r="AS80" s="61">
        <v>6755901.9999999907</v>
      </c>
      <c r="AT80" s="48">
        <f t="shared" si="20"/>
        <v>-9.3132257461547852E-9</v>
      </c>
      <c r="AU80" s="293">
        <f t="shared" si="29"/>
        <v>-1.3322676295501878E-15</v>
      </c>
    </row>
    <row r="81" spans="2:47" x14ac:dyDescent="0.25">
      <c r="B81" s="292" t="s">
        <v>68</v>
      </c>
      <c r="C81" s="444" t="s">
        <v>179</v>
      </c>
      <c r="D81" s="445"/>
      <c r="E81" s="61">
        <f>++SUM('MIP(IxI)_TFEVP'!CC77:CH77)</f>
        <v>935515.61324978177</v>
      </c>
      <c r="F81" s="48">
        <f>+'MIP(IxI)_TFEVP'!CC77</f>
        <v>471736.92539779103</v>
      </c>
      <c r="G81" s="48">
        <f>+'MIP(IxI)_TFEVP'!CD77</f>
        <v>0</v>
      </c>
      <c r="H81" s="48">
        <f>+'MIP(IxI)_TFEVP'!CE77</f>
        <v>0.89616962242406695</v>
      </c>
      <c r="I81" s="48">
        <f>+'MIP(IxI)_TFEVP'!CF77</f>
        <v>325312.62476452201</v>
      </c>
      <c r="J81" s="48">
        <f>+'MIP(IxI)_TFEVP'!CG77</f>
        <v>-46.294077743610998</v>
      </c>
      <c r="K81" s="55">
        <f>+'MIP(IxI)_TFEVP'!CH77</f>
        <v>138511.46099558999</v>
      </c>
      <c r="L81" s="51">
        <f>+'MIP(IxI)_TFEVP'!CI77</f>
        <v>11930274</v>
      </c>
      <c r="M81" s="48">
        <v>481066</v>
      </c>
      <c r="N81" s="48">
        <v>320331.940104965</v>
      </c>
      <c r="O81" s="48">
        <v>7310324</v>
      </c>
      <c r="P81" s="48">
        <v>2841076</v>
      </c>
      <c r="Q81" s="48">
        <v>76854</v>
      </c>
      <c r="R81" s="82">
        <v>4392394</v>
      </c>
      <c r="S81" s="51">
        <f t="shared" si="21"/>
        <v>935515.61324978177</v>
      </c>
      <c r="T81" s="48">
        <f>+'Sim_F(IxI)'!B71</f>
        <v>471736.92539779103</v>
      </c>
      <c r="U81" s="48">
        <f>+'Sim_F(IxI)'!C71</f>
        <v>0</v>
      </c>
      <c r="V81" s="48">
        <f>+'Sim_F(IxI)'!D71</f>
        <v>0.89616962242406695</v>
      </c>
      <c r="W81" s="48">
        <f>+'Sim_F(IxI)'!E71</f>
        <v>325312.62476452201</v>
      </c>
      <c r="X81" s="48">
        <f>+'Sim_F(IxI)'!F71</f>
        <v>-46.294077743610998</v>
      </c>
      <c r="Y81" s="55">
        <f>+'Sim_F(IxI)'!G71</f>
        <v>138511.46099558999</v>
      </c>
      <c r="Z81" s="51">
        <v>11930273.999999987</v>
      </c>
      <c r="AA81" s="48">
        <f t="shared" si="22"/>
        <v>0</v>
      </c>
      <c r="AB81" s="293">
        <f t="shared" si="23"/>
        <v>-1.1102230246251565E-15</v>
      </c>
      <c r="AC81" s="61">
        <v>481066</v>
      </c>
      <c r="AD81" s="48">
        <f t="shared" si="15"/>
        <v>0</v>
      </c>
      <c r="AE81" s="293">
        <f t="shared" si="24"/>
        <v>0</v>
      </c>
      <c r="AF81" s="61">
        <v>320331.94010496477</v>
      </c>
      <c r="AG81" s="48">
        <f t="shared" si="16"/>
        <v>0</v>
      </c>
      <c r="AH81" s="293">
        <f t="shared" si="25"/>
        <v>-7.7715611723760958E-16</v>
      </c>
      <c r="AI81" s="51">
        <v>7310323.9999999953</v>
      </c>
      <c r="AJ81" s="48">
        <f t="shared" si="17"/>
        <v>0</v>
      </c>
      <c r="AK81" s="293">
        <f t="shared" si="26"/>
        <v>-6.6613381477509392E-16</v>
      </c>
      <c r="AL81" s="61">
        <v>2841075.9999999981</v>
      </c>
      <c r="AM81" s="48">
        <f t="shared" si="18"/>
        <v>0</v>
      </c>
      <c r="AN81" s="48">
        <f>+IFERROR(Sim_Demanda!$E81/Sim_Demanda!$K81*AM81,0)</f>
        <v>0</v>
      </c>
      <c r="AO81" s="293">
        <f t="shared" si="27"/>
        <v>-6.6613381477509392E-16</v>
      </c>
      <c r="AP81" s="51">
        <v>76853.999999999942</v>
      </c>
      <c r="AQ81" s="48">
        <f t="shared" si="19"/>
        <v>0</v>
      </c>
      <c r="AR81" s="293">
        <f t="shared" si="28"/>
        <v>-7.7715611723760958E-16</v>
      </c>
      <c r="AS81" s="61">
        <v>4392393.9999999972</v>
      </c>
      <c r="AT81" s="48">
        <f t="shared" si="20"/>
        <v>0</v>
      </c>
      <c r="AU81" s="293">
        <f t="shared" si="29"/>
        <v>-6.6613381477509392E-16</v>
      </c>
    </row>
    <row r="82" spans="2:47" x14ac:dyDescent="0.25">
      <c r="B82" s="292" t="s">
        <v>69</v>
      </c>
      <c r="C82" s="444" t="s">
        <v>180</v>
      </c>
      <c r="D82" s="445"/>
      <c r="E82" s="61">
        <f>++SUM('MIP(IxI)_TFEVP'!CC78:CH78)</f>
        <v>9093880.7859531268</v>
      </c>
      <c r="F82" s="48">
        <f>+'MIP(IxI)_TFEVP'!CC78</f>
        <v>1478836.4527864701</v>
      </c>
      <c r="G82" s="48">
        <f>+'MIP(IxI)_TFEVP'!CD78</f>
        <v>7575732</v>
      </c>
      <c r="H82" s="48">
        <f>+'MIP(IxI)_TFEVP'!CE78</f>
        <v>42.277218987965398</v>
      </c>
      <c r="I82" s="48">
        <f>+'MIP(IxI)_TFEVP'!CF78</f>
        <v>31675.976715805999</v>
      </c>
      <c r="J82" s="48">
        <f>+'MIP(IxI)_TFEVP'!CG78</f>
        <v>-109.41109662300499</v>
      </c>
      <c r="K82" s="55">
        <f>+'MIP(IxI)_TFEVP'!CH78</f>
        <v>7703.4903284856</v>
      </c>
      <c r="L82" s="51">
        <f>+'MIP(IxI)_TFEVP'!CI78</f>
        <v>9131982</v>
      </c>
      <c r="M82" s="48">
        <v>221176</v>
      </c>
      <c r="N82" s="48">
        <v>120305.592209022</v>
      </c>
      <c r="O82" s="48">
        <v>7881308</v>
      </c>
      <c r="P82" s="48">
        <v>5806625</v>
      </c>
      <c r="Q82" s="48">
        <v>6457</v>
      </c>
      <c r="R82" s="82">
        <v>2068226</v>
      </c>
      <c r="S82" s="51">
        <f t="shared" si="21"/>
        <v>9093880.7859531268</v>
      </c>
      <c r="T82" s="48">
        <f>+'Sim_F(IxI)'!B72</f>
        <v>1478836.4527864701</v>
      </c>
      <c r="U82" s="48">
        <f>+'Sim_F(IxI)'!C72</f>
        <v>7575732</v>
      </c>
      <c r="V82" s="48">
        <f>+'Sim_F(IxI)'!D72</f>
        <v>42.277218987965398</v>
      </c>
      <c r="W82" s="48">
        <f>+'Sim_F(IxI)'!E72</f>
        <v>31675.976715805999</v>
      </c>
      <c r="X82" s="48">
        <f>+'Sim_F(IxI)'!F72</f>
        <v>-109.41109662300499</v>
      </c>
      <c r="Y82" s="55">
        <f>+'Sim_F(IxI)'!G72</f>
        <v>7703.4903284856</v>
      </c>
      <c r="Z82" s="51">
        <v>9131981.9999999776</v>
      </c>
      <c r="AA82" s="48">
        <f t="shared" si="22"/>
        <v>-2.2351741790771484E-8</v>
      </c>
      <c r="AB82" s="293">
        <f t="shared" si="23"/>
        <v>-2.4424906541753444E-15</v>
      </c>
      <c r="AC82" s="61">
        <v>221176</v>
      </c>
      <c r="AD82" s="48">
        <f t="shared" si="15"/>
        <v>0</v>
      </c>
      <c r="AE82" s="293">
        <f t="shared" si="24"/>
        <v>0</v>
      </c>
      <c r="AF82" s="61">
        <v>120305.59220902171</v>
      </c>
      <c r="AG82" s="48">
        <f t="shared" si="16"/>
        <v>-2.9103830456733704E-10</v>
      </c>
      <c r="AH82" s="293">
        <f t="shared" si="25"/>
        <v>-2.4424906541753444E-15</v>
      </c>
      <c r="AI82" s="51">
        <v>7881307.9999999804</v>
      </c>
      <c r="AJ82" s="48">
        <f t="shared" si="17"/>
        <v>-1.9557774066925049E-8</v>
      </c>
      <c r="AK82" s="293">
        <f t="shared" si="26"/>
        <v>-2.4424906541753444E-15</v>
      </c>
      <c r="AL82" s="61">
        <v>5806624.9999999851</v>
      </c>
      <c r="AM82" s="48">
        <f t="shared" si="18"/>
        <v>-1.4901161193847656E-8</v>
      </c>
      <c r="AN82" s="48">
        <f>+IFERROR(Sim_Demanda!$E82/Sim_Demanda!$K82*AM82,0)</f>
        <v>0</v>
      </c>
      <c r="AO82" s="293">
        <f t="shared" si="27"/>
        <v>-2.55351295663786E-15</v>
      </c>
      <c r="AP82" s="51">
        <v>6456.9999999999845</v>
      </c>
      <c r="AQ82" s="48">
        <f t="shared" si="19"/>
        <v>-1.546140993013978E-11</v>
      </c>
      <c r="AR82" s="293">
        <f t="shared" si="28"/>
        <v>-2.4424906541753444E-15</v>
      </c>
      <c r="AS82" s="61">
        <v>2068225.9999999951</v>
      </c>
      <c r="AT82" s="48">
        <f t="shared" si="20"/>
        <v>-4.8894435167312622E-9</v>
      </c>
      <c r="AU82" s="293">
        <f t="shared" si="29"/>
        <v>-2.3314683517128287E-15</v>
      </c>
    </row>
    <row r="83" spans="2:47" x14ac:dyDescent="0.25">
      <c r="B83" s="292" t="s">
        <v>70</v>
      </c>
      <c r="C83" s="444" t="s">
        <v>181</v>
      </c>
      <c r="D83" s="445"/>
      <c r="E83" s="61">
        <f>++SUM('MIP(IxI)_TFEVP'!CC79:CH79)</f>
        <v>2270019.3626855807</v>
      </c>
      <c r="F83" s="48">
        <f>+'MIP(IxI)_TFEVP'!CC79</f>
        <v>2039260.06259518</v>
      </c>
      <c r="G83" s="48">
        <f>+'MIP(IxI)_TFEVP'!CD79</f>
        <v>0</v>
      </c>
      <c r="H83" s="48">
        <f>+'MIP(IxI)_TFEVP'!CE79</f>
        <v>229688</v>
      </c>
      <c r="I83" s="48">
        <f>+'MIP(IxI)_TFEVP'!CF79</f>
        <v>1063.11343419079</v>
      </c>
      <c r="J83" s="48">
        <f>+'MIP(IxI)_TFEVP'!CG79</f>
        <v>0</v>
      </c>
      <c r="K83" s="55">
        <f>+'MIP(IxI)_TFEVP'!CH79</f>
        <v>8.1866562096702307</v>
      </c>
      <c r="L83" s="51">
        <f>+'MIP(IxI)_TFEVP'!CI79</f>
        <v>2435339</v>
      </c>
      <c r="M83" s="48">
        <v>140587.5</v>
      </c>
      <c r="N83" s="48">
        <v>4772.4305748244096</v>
      </c>
      <c r="O83" s="48">
        <v>1594325</v>
      </c>
      <c r="P83" s="48">
        <v>1209850</v>
      </c>
      <c r="Q83" s="48">
        <v>20431</v>
      </c>
      <c r="R83" s="82">
        <v>364044</v>
      </c>
      <c r="S83" s="51">
        <f t="shared" si="21"/>
        <v>2270019.3626855807</v>
      </c>
      <c r="T83" s="48">
        <f>+'Sim_F(IxI)'!B73</f>
        <v>2039260.06259518</v>
      </c>
      <c r="U83" s="48">
        <f>+'Sim_F(IxI)'!C73</f>
        <v>0</v>
      </c>
      <c r="V83" s="48">
        <f>+'Sim_F(IxI)'!D73</f>
        <v>229688</v>
      </c>
      <c r="W83" s="48">
        <f>+'Sim_F(IxI)'!E73</f>
        <v>1063.11343419079</v>
      </c>
      <c r="X83" s="48">
        <f>+'Sim_F(IxI)'!F73</f>
        <v>0</v>
      </c>
      <c r="Y83" s="55">
        <f>+'Sim_F(IxI)'!G73</f>
        <v>8.1866562096702307</v>
      </c>
      <c r="Z83" s="51">
        <v>2435339.0000000014</v>
      </c>
      <c r="AA83" s="48">
        <f t="shared" si="22"/>
        <v>0</v>
      </c>
      <c r="AB83" s="293">
        <f t="shared" si="23"/>
        <v>6.6613381477509392E-16</v>
      </c>
      <c r="AC83" s="61">
        <v>140587.5</v>
      </c>
      <c r="AD83" s="48">
        <f t="shared" si="15"/>
        <v>0</v>
      </c>
      <c r="AE83" s="293">
        <f t="shared" si="24"/>
        <v>0</v>
      </c>
      <c r="AF83" s="61">
        <v>4772.4305748244115</v>
      </c>
      <c r="AG83" s="48">
        <f t="shared" si="16"/>
        <v>0</v>
      </c>
      <c r="AH83" s="293">
        <f t="shared" si="25"/>
        <v>4.4408920985006262E-16</v>
      </c>
      <c r="AI83" s="51">
        <v>1594325.0000000005</v>
      </c>
      <c r="AJ83" s="48">
        <f t="shared" si="17"/>
        <v>0</v>
      </c>
      <c r="AK83" s="293">
        <f t="shared" si="26"/>
        <v>2.2204460492503131E-16</v>
      </c>
      <c r="AL83" s="61">
        <v>1209850.0000000005</v>
      </c>
      <c r="AM83" s="48">
        <f t="shared" si="18"/>
        <v>0</v>
      </c>
      <c r="AN83" s="48">
        <f>+IFERROR(Sim_Demanda!$E83/Sim_Demanda!$K83*AM83,0)</f>
        <v>0</v>
      </c>
      <c r="AO83" s="293">
        <f t="shared" si="27"/>
        <v>4.4408920985006262E-16</v>
      </c>
      <c r="AP83" s="51">
        <v>20431.000000000007</v>
      </c>
      <c r="AQ83" s="48">
        <f t="shared" si="19"/>
        <v>0</v>
      </c>
      <c r="AR83" s="293">
        <f t="shared" si="28"/>
        <v>4.4408920985006262E-16</v>
      </c>
      <c r="AS83" s="61">
        <v>364044.00000000012</v>
      </c>
      <c r="AT83" s="48">
        <f t="shared" si="20"/>
        <v>0</v>
      </c>
      <c r="AU83" s="293">
        <f t="shared" si="29"/>
        <v>2.2204460492503131E-16</v>
      </c>
    </row>
    <row r="84" spans="2:47" x14ac:dyDescent="0.25">
      <c r="B84" s="292" t="s">
        <v>71</v>
      </c>
      <c r="C84" s="444" t="s">
        <v>182</v>
      </c>
      <c r="D84" s="445"/>
      <c r="E84" s="61">
        <f>++SUM('MIP(IxI)_TFEVP'!CC80:CH80)</f>
        <v>3804164</v>
      </c>
      <c r="F84" s="48">
        <f>+'MIP(IxI)_TFEVP'!CC80</f>
        <v>75477</v>
      </c>
      <c r="G84" s="48">
        <f>+'MIP(IxI)_TFEVP'!CD80</f>
        <v>3728687</v>
      </c>
      <c r="H84" s="48">
        <f>+'MIP(IxI)_TFEVP'!CE80</f>
        <v>0</v>
      </c>
      <c r="I84" s="48">
        <f>+'MIP(IxI)_TFEVP'!CF80</f>
        <v>0</v>
      </c>
      <c r="J84" s="48">
        <f>+'MIP(IxI)_TFEVP'!CG80</f>
        <v>0</v>
      </c>
      <c r="K84" s="55">
        <f>+'MIP(IxI)_TFEVP'!CH80</f>
        <v>0</v>
      </c>
      <c r="L84" s="51">
        <f>+'MIP(IxI)_TFEVP'!CI80</f>
        <v>3804164</v>
      </c>
      <c r="M84" s="48">
        <v>214783</v>
      </c>
      <c r="N84" s="48">
        <v>3687.47906480455</v>
      </c>
      <c r="O84" s="48">
        <v>3489889</v>
      </c>
      <c r="P84" s="48">
        <v>3087051</v>
      </c>
      <c r="Q84" s="48">
        <v>163</v>
      </c>
      <c r="R84" s="82">
        <v>402675</v>
      </c>
      <c r="S84" s="51">
        <f t="shared" si="21"/>
        <v>3804164</v>
      </c>
      <c r="T84" s="48">
        <f>+'Sim_F(IxI)'!B74</f>
        <v>75477</v>
      </c>
      <c r="U84" s="48">
        <f>+'Sim_F(IxI)'!C74</f>
        <v>3728687</v>
      </c>
      <c r="V84" s="48">
        <f>+'Sim_F(IxI)'!D74</f>
        <v>0</v>
      </c>
      <c r="W84" s="48">
        <f>+'Sim_F(IxI)'!E74</f>
        <v>0</v>
      </c>
      <c r="X84" s="48">
        <f>+'Sim_F(IxI)'!F74</f>
        <v>0</v>
      </c>
      <c r="Y84" s="55">
        <f>+'Sim_F(IxI)'!G74</f>
        <v>0</v>
      </c>
      <c r="Z84" s="51">
        <v>3804164</v>
      </c>
      <c r="AA84" s="48">
        <f t="shared" si="22"/>
        <v>0</v>
      </c>
      <c r="AB84" s="293">
        <f t="shared" si="23"/>
        <v>0</v>
      </c>
      <c r="AC84" s="61">
        <v>214783</v>
      </c>
      <c r="AD84" s="48">
        <f t="shared" si="15"/>
        <v>0</v>
      </c>
      <c r="AE84" s="293">
        <f t="shared" si="24"/>
        <v>0</v>
      </c>
      <c r="AF84" s="61">
        <v>3687.47906480455</v>
      </c>
      <c r="AG84" s="48">
        <f t="shared" si="16"/>
        <v>0</v>
      </c>
      <c r="AH84" s="293">
        <f t="shared" si="25"/>
        <v>0</v>
      </c>
      <c r="AI84" s="51">
        <v>3489889</v>
      </c>
      <c r="AJ84" s="48">
        <f t="shared" si="17"/>
        <v>0</v>
      </c>
      <c r="AK84" s="293">
        <f t="shared" si="26"/>
        <v>0</v>
      </c>
      <c r="AL84" s="61">
        <v>3087051</v>
      </c>
      <c r="AM84" s="48">
        <f t="shared" si="18"/>
        <v>0</v>
      </c>
      <c r="AN84" s="48">
        <f>+IFERROR(Sim_Demanda!$E84/Sim_Demanda!$K84*AM84,0)</f>
        <v>0</v>
      </c>
      <c r="AO84" s="293">
        <f t="shared" si="27"/>
        <v>0</v>
      </c>
      <c r="AP84" s="51">
        <v>163</v>
      </c>
      <c r="AQ84" s="48">
        <f t="shared" si="19"/>
        <v>0</v>
      </c>
      <c r="AR84" s="293">
        <f t="shared" si="28"/>
        <v>0</v>
      </c>
      <c r="AS84" s="61">
        <v>402675</v>
      </c>
      <c r="AT84" s="48">
        <f t="shared" si="20"/>
        <v>0</v>
      </c>
      <c r="AU84" s="293">
        <f t="shared" si="29"/>
        <v>0</v>
      </c>
    </row>
    <row r="85" spans="2:47" x14ac:dyDescent="0.25">
      <c r="B85" s="292" t="s">
        <v>72</v>
      </c>
      <c r="C85" s="444" t="s">
        <v>183</v>
      </c>
      <c r="D85" s="445"/>
      <c r="E85" s="61">
        <f>++SUM('MIP(IxI)_TFEVP'!CC81:CH81)</f>
        <v>2503185.8646107488</v>
      </c>
      <c r="F85" s="48">
        <f>+'MIP(IxI)_TFEVP'!CC81</f>
        <v>1982092.4903693199</v>
      </c>
      <c r="G85" s="48">
        <f>+'MIP(IxI)_TFEVP'!CD81</f>
        <v>0</v>
      </c>
      <c r="H85" s="48">
        <f>+'MIP(IxI)_TFEVP'!CE81</f>
        <v>520201</v>
      </c>
      <c r="I85" s="48">
        <f>+'MIP(IxI)_TFEVP'!CF81</f>
        <v>885.55489996672895</v>
      </c>
      <c r="J85" s="48">
        <f>+'MIP(IxI)_TFEVP'!CG81</f>
        <v>0</v>
      </c>
      <c r="K85" s="55">
        <f>+'MIP(IxI)_TFEVP'!CH81</f>
        <v>6.8193414622163999</v>
      </c>
      <c r="L85" s="51">
        <f>+'MIP(IxI)_TFEVP'!CI81</f>
        <v>3649148</v>
      </c>
      <c r="M85" s="48">
        <v>134624</v>
      </c>
      <c r="N85" s="48">
        <v>150950.185256075</v>
      </c>
      <c r="O85" s="48">
        <v>1726811</v>
      </c>
      <c r="P85" s="48">
        <v>1011032</v>
      </c>
      <c r="Q85" s="48">
        <v>22691</v>
      </c>
      <c r="R85" s="82">
        <v>693088</v>
      </c>
      <c r="S85" s="51">
        <f t="shared" si="21"/>
        <v>2503185.8646107488</v>
      </c>
      <c r="T85" s="48">
        <f>+'Sim_F(IxI)'!B75</f>
        <v>1982092.4903693199</v>
      </c>
      <c r="U85" s="48">
        <f>+'Sim_F(IxI)'!C75</f>
        <v>0</v>
      </c>
      <c r="V85" s="48">
        <f>+'Sim_F(IxI)'!D75</f>
        <v>520201</v>
      </c>
      <c r="W85" s="48">
        <f>+'Sim_F(IxI)'!E75</f>
        <v>885.55489996672895</v>
      </c>
      <c r="X85" s="48">
        <f>+'Sim_F(IxI)'!F75</f>
        <v>0</v>
      </c>
      <c r="Y85" s="55">
        <f>+'Sim_F(IxI)'!G75</f>
        <v>6.8193414622163999</v>
      </c>
      <c r="Z85" s="51">
        <v>3649147.9999999963</v>
      </c>
      <c r="AA85" s="48">
        <f t="shared" si="22"/>
        <v>-3.7252902984619141E-9</v>
      </c>
      <c r="AB85" s="293">
        <f t="shared" si="23"/>
        <v>-9.9920072216264089E-16</v>
      </c>
      <c r="AC85" s="61">
        <v>134624</v>
      </c>
      <c r="AD85" s="48">
        <f t="shared" si="15"/>
        <v>0</v>
      </c>
      <c r="AE85" s="293">
        <f t="shared" si="24"/>
        <v>0</v>
      </c>
      <c r="AF85" s="61">
        <v>150950.18525607491</v>
      </c>
      <c r="AG85" s="48">
        <f t="shared" si="16"/>
        <v>0</v>
      </c>
      <c r="AH85" s="293">
        <f t="shared" si="25"/>
        <v>-5.5511151231257827E-16</v>
      </c>
      <c r="AI85" s="51">
        <v>1726810.9999999991</v>
      </c>
      <c r="AJ85" s="48">
        <f t="shared" si="17"/>
        <v>0</v>
      </c>
      <c r="AK85" s="293">
        <f t="shared" si="26"/>
        <v>-5.5511151231257827E-16</v>
      </c>
      <c r="AL85" s="61">
        <v>1011031.9999999995</v>
      </c>
      <c r="AM85" s="48">
        <f t="shared" si="18"/>
        <v>0</v>
      </c>
      <c r="AN85" s="48">
        <f>+IFERROR(Sim_Demanda!$E85/Sim_Demanda!$K85*AM85,0)</f>
        <v>0</v>
      </c>
      <c r="AO85" s="293">
        <f t="shared" si="27"/>
        <v>-4.4408920985006262E-16</v>
      </c>
      <c r="AP85" s="51">
        <v>22690.999999999989</v>
      </c>
      <c r="AQ85" s="48">
        <f t="shared" si="19"/>
        <v>0</v>
      </c>
      <c r="AR85" s="293">
        <f t="shared" si="28"/>
        <v>-4.4408920985006262E-16</v>
      </c>
      <c r="AS85" s="61">
        <v>693087.99999999965</v>
      </c>
      <c r="AT85" s="48">
        <f t="shared" si="20"/>
        <v>0</v>
      </c>
      <c r="AU85" s="293">
        <f t="shared" si="29"/>
        <v>-5.5511151231257827E-16</v>
      </c>
    </row>
    <row r="86" spans="2:47" x14ac:dyDescent="0.25">
      <c r="B86" s="292" t="s">
        <v>73</v>
      </c>
      <c r="C86" s="444" t="s">
        <v>184</v>
      </c>
      <c r="D86" s="445"/>
      <c r="E86" s="61">
        <f>++SUM('MIP(IxI)_TFEVP'!CC82:CH82)</f>
        <v>4247688</v>
      </c>
      <c r="F86" s="48">
        <f>+'MIP(IxI)_TFEVP'!CC82</f>
        <v>71816</v>
      </c>
      <c r="G86" s="48">
        <f>+'MIP(IxI)_TFEVP'!CD82</f>
        <v>4175872</v>
      </c>
      <c r="H86" s="48">
        <f>+'MIP(IxI)_TFEVP'!CE82</f>
        <v>0</v>
      </c>
      <c r="I86" s="48">
        <f>+'MIP(IxI)_TFEVP'!CF82</f>
        <v>0</v>
      </c>
      <c r="J86" s="48">
        <f>+'MIP(IxI)_TFEVP'!CG82</f>
        <v>0</v>
      </c>
      <c r="K86" s="55">
        <f>+'MIP(IxI)_TFEVP'!CH82</f>
        <v>0</v>
      </c>
      <c r="L86" s="51">
        <f>+'MIP(IxI)_TFEVP'!CI82</f>
        <v>4247688</v>
      </c>
      <c r="M86" s="48">
        <v>78373</v>
      </c>
      <c r="N86" s="48">
        <v>716374.88431238802</v>
      </c>
      <c r="O86" s="48">
        <v>2619934</v>
      </c>
      <c r="P86" s="48">
        <v>2333877</v>
      </c>
      <c r="Q86" s="48">
        <v>35</v>
      </c>
      <c r="R86" s="82">
        <v>286022</v>
      </c>
      <c r="S86" s="51">
        <f t="shared" si="21"/>
        <v>4247688</v>
      </c>
      <c r="T86" s="48">
        <f>+'Sim_F(IxI)'!B76</f>
        <v>71816</v>
      </c>
      <c r="U86" s="48">
        <f>+'Sim_F(IxI)'!C76</f>
        <v>4175872</v>
      </c>
      <c r="V86" s="48">
        <f>+'Sim_F(IxI)'!D76</f>
        <v>0</v>
      </c>
      <c r="W86" s="48">
        <f>+'Sim_F(IxI)'!E76</f>
        <v>0</v>
      </c>
      <c r="X86" s="48">
        <f>+'Sim_F(IxI)'!F76</f>
        <v>0</v>
      </c>
      <c r="Y86" s="55">
        <f>+'Sim_F(IxI)'!G76</f>
        <v>0</v>
      </c>
      <c r="Z86" s="51">
        <v>4247688</v>
      </c>
      <c r="AA86" s="48">
        <f t="shared" si="22"/>
        <v>0</v>
      </c>
      <c r="AB86" s="293">
        <f t="shared" si="23"/>
        <v>0</v>
      </c>
      <c r="AC86" s="61">
        <v>78373</v>
      </c>
      <c r="AD86" s="48">
        <f t="shared" si="15"/>
        <v>0</v>
      </c>
      <c r="AE86" s="293">
        <f t="shared" si="24"/>
        <v>0</v>
      </c>
      <c r="AF86" s="61">
        <v>716374.88431238802</v>
      </c>
      <c r="AG86" s="48">
        <f t="shared" si="16"/>
        <v>0</v>
      </c>
      <c r="AH86" s="293">
        <f t="shared" si="25"/>
        <v>0</v>
      </c>
      <c r="AI86" s="51">
        <v>2619934</v>
      </c>
      <c r="AJ86" s="48">
        <f t="shared" si="17"/>
        <v>0</v>
      </c>
      <c r="AK86" s="293">
        <f t="shared" si="26"/>
        <v>0</v>
      </c>
      <c r="AL86" s="61">
        <v>2333877</v>
      </c>
      <c r="AM86" s="48">
        <f t="shared" si="18"/>
        <v>0</v>
      </c>
      <c r="AN86" s="48">
        <f>+IFERROR(Sim_Demanda!$E86/Sim_Demanda!$K86*AM86,0)</f>
        <v>0</v>
      </c>
      <c r="AO86" s="293">
        <f t="shared" si="27"/>
        <v>0</v>
      </c>
      <c r="AP86" s="51">
        <v>35</v>
      </c>
      <c r="AQ86" s="48">
        <f t="shared" si="19"/>
        <v>0</v>
      </c>
      <c r="AR86" s="293">
        <f t="shared" si="28"/>
        <v>0</v>
      </c>
      <c r="AS86" s="61">
        <v>286022</v>
      </c>
      <c r="AT86" s="48">
        <f t="shared" si="20"/>
        <v>0</v>
      </c>
      <c r="AU86" s="293">
        <f t="shared" si="29"/>
        <v>0</v>
      </c>
    </row>
    <row r="87" spans="2:47" x14ac:dyDescent="0.25">
      <c r="B87" s="292" t="s">
        <v>74</v>
      </c>
      <c r="C87" s="444" t="s">
        <v>185</v>
      </c>
      <c r="D87" s="445"/>
      <c r="E87" s="61">
        <f>++SUM('MIP(IxI)_TFEVP'!CC83:CH83)</f>
        <v>1351226.2514135181</v>
      </c>
      <c r="F87" s="48">
        <f>+'MIP(IxI)_TFEVP'!CC83</f>
        <v>805627.54331803601</v>
      </c>
      <c r="G87" s="48">
        <f>+'MIP(IxI)_TFEVP'!CD83</f>
        <v>0</v>
      </c>
      <c r="H87" s="48">
        <f>+'MIP(IxI)_TFEVP'!CE83</f>
        <v>527329.31258442905</v>
      </c>
      <c r="I87" s="48">
        <f>+'MIP(IxI)_TFEVP'!CF83</f>
        <v>14961.479728439699</v>
      </c>
      <c r="J87" s="48">
        <f>+'MIP(IxI)_TFEVP'!CG83</f>
        <v>0</v>
      </c>
      <c r="K87" s="55">
        <f>+'MIP(IxI)_TFEVP'!CH83</f>
        <v>3307.9157826134101</v>
      </c>
      <c r="L87" s="51">
        <f>+'MIP(IxI)_TFEVP'!CI83</f>
        <v>2134503</v>
      </c>
      <c r="M87" s="48">
        <v>252112</v>
      </c>
      <c r="N87" s="48">
        <v>13032.7792621546</v>
      </c>
      <c r="O87" s="48">
        <v>1081417</v>
      </c>
      <c r="P87" s="48">
        <v>584986</v>
      </c>
      <c r="Q87" s="48">
        <v>35579</v>
      </c>
      <c r="R87" s="82">
        <v>460852</v>
      </c>
      <c r="S87" s="51">
        <f t="shared" si="21"/>
        <v>1351226.2514135181</v>
      </c>
      <c r="T87" s="48">
        <f>+'Sim_F(IxI)'!B77</f>
        <v>805627.54331803601</v>
      </c>
      <c r="U87" s="48">
        <f>+'Sim_F(IxI)'!C77</f>
        <v>0</v>
      </c>
      <c r="V87" s="48">
        <f>+'Sim_F(IxI)'!D77</f>
        <v>527329.31258442905</v>
      </c>
      <c r="W87" s="48">
        <f>+'Sim_F(IxI)'!E77</f>
        <v>14961.479728439699</v>
      </c>
      <c r="X87" s="48">
        <f>+'Sim_F(IxI)'!F77</f>
        <v>0</v>
      </c>
      <c r="Y87" s="55">
        <f>+'Sim_F(IxI)'!G77</f>
        <v>3307.9157826134101</v>
      </c>
      <c r="Z87" s="51">
        <v>2134502.9999999981</v>
      </c>
      <c r="AA87" s="48">
        <f t="shared" si="22"/>
        <v>0</v>
      </c>
      <c r="AB87" s="293">
        <f t="shared" si="23"/>
        <v>-8.8817841970012523E-16</v>
      </c>
      <c r="AC87" s="61">
        <v>252112</v>
      </c>
      <c r="AD87" s="48">
        <f t="shared" si="15"/>
        <v>0</v>
      </c>
      <c r="AE87" s="293">
        <f t="shared" si="24"/>
        <v>0</v>
      </c>
      <c r="AF87" s="61">
        <v>13032.779262154594</v>
      </c>
      <c r="AG87" s="48">
        <f t="shared" si="16"/>
        <v>0</v>
      </c>
      <c r="AH87" s="293">
        <f t="shared" si="25"/>
        <v>-4.4408920985006262E-16</v>
      </c>
      <c r="AI87" s="51">
        <v>1081416.9999999995</v>
      </c>
      <c r="AJ87" s="48">
        <f t="shared" si="17"/>
        <v>0</v>
      </c>
      <c r="AK87" s="293">
        <f t="shared" si="26"/>
        <v>-4.4408920985006262E-16</v>
      </c>
      <c r="AL87" s="61">
        <v>584985.99999999965</v>
      </c>
      <c r="AM87" s="48">
        <f t="shared" si="18"/>
        <v>0</v>
      </c>
      <c r="AN87" s="48">
        <f>+IFERROR(Sim_Demanda!$E87/Sim_Demanda!$K87*AM87,0)</f>
        <v>0</v>
      </c>
      <c r="AO87" s="293">
        <f t="shared" si="27"/>
        <v>-5.5511151231257827E-16</v>
      </c>
      <c r="AP87" s="51">
        <v>35578.999999999985</v>
      </c>
      <c r="AQ87" s="48">
        <f t="shared" si="19"/>
        <v>0</v>
      </c>
      <c r="AR87" s="293">
        <f t="shared" si="28"/>
        <v>-4.4408920985006262E-16</v>
      </c>
      <c r="AS87" s="61">
        <v>460851.99999999977</v>
      </c>
      <c r="AT87" s="48">
        <f t="shared" si="20"/>
        <v>0</v>
      </c>
      <c r="AU87" s="293">
        <f t="shared" si="29"/>
        <v>-5.5511151231257827E-16</v>
      </c>
    </row>
    <row r="88" spans="2:47" x14ac:dyDescent="0.25">
      <c r="B88" s="292" t="s">
        <v>75</v>
      </c>
      <c r="C88" s="444" t="s">
        <v>186</v>
      </c>
      <c r="D88" s="445"/>
      <c r="E88" s="61">
        <f>++SUM('MIP(IxI)_TFEVP'!CC84:CH84)</f>
        <v>709587</v>
      </c>
      <c r="F88" s="48">
        <f>+'MIP(IxI)_TFEVP'!CC84</f>
        <v>709587</v>
      </c>
      <c r="G88" s="48">
        <f>+'MIP(IxI)_TFEVP'!CD84</f>
        <v>0</v>
      </c>
      <c r="H88" s="48">
        <f>+'MIP(IxI)_TFEVP'!CE84</f>
        <v>0</v>
      </c>
      <c r="I88" s="48">
        <f>+'MIP(IxI)_TFEVP'!CF84</f>
        <v>0</v>
      </c>
      <c r="J88" s="48">
        <f>+'MIP(IxI)_TFEVP'!CG84</f>
        <v>0</v>
      </c>
      <c r="K88" s="55">
        <f>+'MIP(IxI)_TFEVP'!CH84</f>
        <v>0</v>
      </c>
      <c r="L88" s="51">
        <f>+'MIP(IxI)_TFEVP'!CI84</f>
        <v>709587</v>
      </c>
      <c r="M88" s="48">
        <v>197459</v>
      </c>
      <c r="N88" s="48">
        <v>0</v>
      </c>
      <c r="O88" s="48">
        <v>709587</v>
      </c>
      <c r="P88" s="48">
        <v>709587</v>
      </c>
      <c r="Q88" s="48">
        <v>0</v>
      </c>
      <c r="R88" s="82">
        <v>0</v>
      </c>
      <c r="S88" s="51">
        <f t="shared" si="21"/>
        <v>709587</v>
      </c>
      <c r="T88" s="48">
        <f>+'Sim_F(IxI)'!B78</f>
        <v>709587</v>
      </c>
      <c r="U88" s="48">
        <f>+'Sim_F(IxI)'!C78</f>
        <v>0</v>
      </c>
      <c r="V88" s="48">
        <f>+'Sim_F(IxI)'!D78</f>
        <v>0</v>
      </c>
      <c r="W88" s="48">
        <f>+'Sim_F(IxI)'!E78</f>
        <v>0</v>
      </c>
      <c r="X88" s="48">
        <f>+'Sim_F(IxI)'!F78</f>
        <v>0</v>
      </c>
      <c r="Y88" s="55">
        <f>+'Sim_F(IxI)'!G78</f>
        <v>0</v>
      </c>
      <c r="Z88" s="51">
        <v>709587</v>
      </c>
      <c r="AA88" s="48">
        <f t="shared" si="22"/>
        <v>0</v>
      </c>
      <c r="AB88" s="293">
        <f t="shared" si="23"/>
        <v>0</v>
      </c>
      <c r="AC88" s="61">
        <v>197459</v>
      </c>
      <c r="AD88" s="48">
        <f t="shared" si="15"/>
        <v>0</v>
      </c>
      <c r="AE88" s="293">
        <f t="shared" si="24"/>
        <v>0</v>
      </c>
      <c r="AF88" s="61">
        <v>0</v>
      </c>
      <c r="AG88" s="48">
        <f t="shared" si="16"/>
        <v>0</v>
      </c>
      <c r="AH88" s="293">
        <f t="shared" si="25"/>
        <v>0</v>
      </c>
      <c r="AI88" s="51">
        <v>709587</v>
      </c>
      <c r="AJ88" s="48">
        <f t="shared" si="17"/>
        <v>0</v>
      </c>
      <c r="AK88" s="293">
        <f t="shared" si="26"/>
        <v>0</v>
      </c>
      <c r="AL88" s="61">
        <v>709587</v>
      </c>
      <c r="AM88" s="48">
        <f t="shared" si="18"/>
        <v>0</v>
      </c>
      <c r="AN88" s="48">
        <f>+IFERROR(Sim_Demanda!$E88/Sim_Demanda!$K88*AM88,0)</f>
        <v>0</v>
      </c>
      <c r="AO88" s="293">
        <f t="shared" si="27"/>
        <v>0</v>
      </c>
      <c r="AP88" s="51">
        <v>0</v>
      </c>
      <c r="AQ88" s="48">
        <f t="shared" si="19"/>
        <v>0</v>
      </c>
      <c r="AR88" s="293">
        <f t="shared" si="28"/>
        <v>0</v>
      </c>
      <c r="AS88" s="61">
        <v>0</v>
      </c>
      <c r="AT88" s="48">
        <f t="shared" si="20"/>
        <v>0</v>
      </c>
      <c r="AU88" s="293">
        <f t="shared" si="29"/>
        <v>0</v>
      </c>
    </row>
    <row r="89" spans="2:47" x14ac:dyDescent="0.25">
      <c r="B89" s="295"/>
      <c r="C89" s="302"/>
      <c r="D89" s="303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">
        <v>720</v>
      </c>
      <c r="C90" s="446" t="s">
        <v>710</v>
      </c>
      <c r="D90" s="447"/>
      <c r="E90" s="67">
        <f>++SUM('MIP(IxI)_TFEVP'!CC85:CH85)</f>
        <v>0</v>
      </c>
      <c r="F90" s="59">
        <f>+'MIP(IxI)_TFEVP'!CC85</f>
        <v>-1167362</v>
      </c>
      <c r="G90" s="59">
        <f>+'MIP(IxI)_TFEVP'!CD85</f>
        <v>0</v>
      </c>
      <c r="H90" s="59">
        <f>+'MIP(IxI)_TFEVP'!CE85</f>
        <v>0</v>
      </c>
      <c r="I90" s="59">
        <f>+'MIP(IxI)_TFEVP'!CF85</f>
        <v>0</v>
      </c>
      <c r="J90" s="59">
        <f>+'MIP(IxI)_TFEVP'!CG85</f>
        <v>0</v>
      </c>
      <c r="K90" s="60">
        <f>+'MIP(IxI)_TFEVP'!CH85</f>
        <v>1167362</v>
      </c>
      <c r="L90" s="58">
        <f>+'MIP(IxI)_TFEVP'!CI85</f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348">
        <v>0</v>
      </c>
      <c r="S90" s="58">
        <f t="shared" si="21"/>
        <v>0</v>
      </c>
      <c r="T90" s="59">
        <f>+'Sim_F(IxI)'!B79</f>
        <v>0</v>
      </c>
      <c r="U90" s="59">
        <f>+'Sim_F(IxI)'!C79</f>
        <v>0</v>
      </c>
      <c r="V90" s="59">
        <f>+'Sim_F(IxI)'!D79</f>
        <v>0</v>
      </c>
      <c r="W90" s="59">
        <f>+'Sim_F(IxI)'!E79</f>
        <v>0</v>
      </c>
      <c r="X90" s="59">
        <f>+'Sim_F(IxI)'!F79</f>
        <v>0</v>
      </c>
      <c r="Y90" s="60">
        <f>+'Sim_F(IxI)'!G79</f>
        <v>0</v>
      </c>
      <c r="Z90" s="295">
        <v>0</v>
      </c>
      <c r="AA90" s="59">
        <f t="shared" si="22"/>
        <v>0</v>
      </c>
      <c r="AB90" s="296">
        <f t="shared" si="23"/>
        <v>0</v>
      </c>
      <c r="AC90" s="297">
        <v>0</v>
      </c>
      <c r="AD90" s="59">
        <f t="shared" si="15"/>
        <v>0</v>
      </c>
      <c r="AE90" s="296">
        <f t="shared" si="24"/>
        <v>0</v>
      </c>
      <c r="AF90" s="297">
        <v>0</v>
      </c>
      <c r="AG90" s="59">
        <f t="shared" si="16"/>
        <v>0</v>
      </c>
      <c r="AH90" s="296">
        <f t="shared" si="25"/>
        <v>0</v>
      </c>
      <c r="AI90" s="295">
        <v>0</v>
      </c>
      <c r="AJ90" s="59">
        <f t="shared" si="17"/>
        <v>0</v>
      </c>
      <c r="AK90" s="296">
        <f t="shared" si="26"/>
        <v>0</v>
      </c>
      <c r="AL90" s="297">
        <v>0</v>
      </c>
      <c r="AM90" s="59">
        <f t="shared" si="18"/>
        <v>0</v>
      </c>
      <c r="AN90" s="59">
        <f>+IFERROR(Sim_Demanda!$E89/Sim_Demanda!$K89*AM90,0)</f>
        <v>0</v>
      </c>
      <c r="AO90" s="296">
        <f t="shared" si="27"/>
        <v>0</v>
      </c>
      <c r="AP90" s="295">
        <v>0</v>
      </c>
      <c r="AQ90" s="59">
        <f t="shared" si="19"/>
        <v>0</v>
      </c>
      <c r="AR90" s="296">
        <f t="shared" si="28"/>
        <v>0</v>
      </c>
      <c r="AS90" s="297">
        <v>0</v>
      </c>
      <c r="AT90" s="59">
        <f t="shared" si="20"/>
        <v>0</v>
      </c>
      <c r="AU90" s="296">
        <f t="shared" si="29"/>
        <v>0</v>
      </c>
    </row>
    <row r="91" spans="2:47" ht="19.5" x14ac:dyDescent="0.25">
      <c r="B91" s="289"/>
      <c r="C91" s="448" t="s">
        <v>936</v>
      </c>
      <c r="D91" s="449"/>
      <c r="E91" s="349">
        <f>+SUM(E13:E90)</f>
        <v>117427715.99999997</v>
      </c>
      <c r="F91" s="298">
        <f t="shared" ref="F91:AG91" si="30">+SUM(F13:F90)</f>
        <v>56768429.99999997</v>
      </c>
      <c r="G91" s="298">
        <f t="shared" si="30"/>
        <v>15480291</v>
      </c>
      <c r="H91" s="298">
        <f t="shared" si="30"/>
        <v>1318542.9999999995</v>
      </c>
      <c r="I91" s="298">
        <f t="shared" si="30"/>
        <v>13926585.999999998</v>
      </c>
      <c r="J91" s="298">
        <f t="shared" si="30"/>
        <v>924804</v>
      </c>
      <c r="K91" s="350">
        <f t="shared" si="30"/>
        <v>29009061.999999989</v>
      </c>
      <c r="L91" s="299">
        <f t="shared" si="30"/>
        <v>191482537</v>
      </c>
      <c r="M91" s="298">
        <f t="shared" si="30"/>
        <v>8460706</v>
      </c>
      <c r="N91" s="298">
        <f t="shared" si="30"/>
        <v>14551021.000000002</v>
      </c>
      <c r="O91" s="298">
        <f t="shared" si="30"/>
        <v>100628814</v>
      </c>
      <c r="P91" s="298">
        <f t="shared" si="30"/>
        <v>40913953</v>
      </c>
      <c r="Q91" s="298">
        <f t="shared" si="30"/>
        <v>1495029</v>
      </c>
      <c r="R91" s="300">
        <f t="shared" si="30"/>
        <v>58219832</v>
      </c>
      <c r="S91" s="301">
        <f t="shared" si="30"/>
        <v>117427715.99999997</v>
      </c>
      <c r="T91" s="298">
        <f t="shared" si="30"/>
        <v>57935791.99999997</v>
      </c>
      <c r="U91" s="298">
        <f t="shared" si="30"/>
        <v>15480291</v>
      </c>
      <c r="V91" s="298">
        <f t="shared" si="30"/>
        <v>1318542.9999999995</v>
      </c>
      <c r="W91" s="298">
        <f t="shared" si="30"/>
        <v>13926585.999999998</v>
      </c>
      <c r="X91" s="298">
        <f t="shared" si="30"/>
        <v>924804</v>
      </c>
      <c r="Y91" s="350">
        <f t="shared" si="30"/>
        <v>27841699.999999989</v>
      </c>
      <c r="Z91" s="301">
        <f t="shared" si="30"/>
        <v>191482536.99999985</v>
      </c>
      <c r="AA91" s="298">
        <f t="shared" si="30"/>
        <v>-1.3563840184360743E-7</v>
      </c>
      <c r="AB91" s="312">
        <f t="shared" si="23"/>
        <v>-7.7715611723760958E-16</v>
      </c>
      <c r="AC91" s="299">
        <f t="shared" si="30"/>
        <v>8460706</v>
      </c>
      <c r="AD91" s="298">
        <f t="shared" si="30"/>
        <v>0</v>
      </c>
      <c r="AE91" s="312">
        <f t="shared" si="24"/>
        <v>0</v>
      </c>
      <c r="AF91" s="299">
        <f t="shared" si="30"/>
        <v>14551021.000000011</v>
      </c>
      <c r="AG91" s="298">
        <f t="shared" si="30"/>
        <v>5.5692765954518109E-9</v>
      </c>
      <c r="AH91" s="312">
        <f t="shared" si="25"/>
        <v>6.6613381477509392E-16</v>
      </c>
      <c r="AI91" s="301">
        <f t="shared" ref="AI91:AT91" si="31">+SUM(AI13:AI90)</f>
        <v>100628813.9999999</v>
      </c>
      <c r="AJ91" s="298">
        <f t="shared" si="31"/>
        <v>-9.3395101430360228E-8</v>
      </c>
      <c r="AK91" s="312">
        <f t="shared" si="26"/>
        <v>-9.9920072216264089E-16</v>
      </c>
      <c r="AL91" s="299">
        <f t="shared" si="31"/>
        <v>40913952.999999955</v>
      </c>
      <c r="AM91" s="298">
        <f t="shared" si="31"/>
        <v>-3.7609424907714128E-8</v>
      </c>
      <c r="AN91" s="298">
        <f t="shared" si="31"/>
        <v>0</v>
      </c>
      <c r="AO91" s="312">
        <f t="shared" si="27"/>
        <v>-1.1102230246251565E-15</v>
      </c>
      <c r="AP91" s="301">
        <f t="shared" si="31"/>
        <v>1495028.9999999979</v>
      </c>
      <c r="AQ91" s="298">
        <f t="shared" si="31"/>
        <v>-1.6407284419983625E-9</v>
      </c>
      <c r="AR91" s="312">
        <f t="shared" si="28"/>
        <v>-1.4432899320127035E-15</v>
      </c>
      <c r="AS91" s="299">
        <f t="shared" si="31"/>
        <v>58219831.99999994</v>
      </c>
      <c r="AT91" s="298">
        <f t="shared" si="31"/>
        <v>-5.5881173466332257E-8</v>
      </c>
      <c r="AU91" s="312">
        <f t="shared" si="29"/>
        <v>-9.9920072216264089E-16</v>
      </c>
    </row>
    <row r="93" spans="2:47" x14ac:dyDescent="0.25">
      <c r="B93" s="9" t="s">
        <v>912</v>
      </c>
    </row>
    <row r="95" spans="2:47" x14ac:dyDescent="0.25">
      <c r="S95" s="351">
        <f>+S91-E91</f>
        <v>0</v>
      </c>
      <c r="Z95" s="354">
        <f>+AA91/L91</f>
        <v>-7.0835912229221936E-16</v>
      </c>
      <c r="AA95" s="353" t="str">
        <f>IFERROR(+(AA91/S95),"")</f>
        <v/>
      </c>
    </row>
    <row r="98" spans="19:27" ht="15.75" x14ac:dyDescent="0.25">
      <c r="S98" s="347" t="s">
        <v>953</v>
      </c>
      <c r="AA98" s="352" t="s">
        <v>954</v>
      </c>
    </row>
  </sheetData>
  <sheetProtection password="9C53" sheet="1" formatColumns="0" formatRows="0"/>
  <mergeCells count="133"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AS11:AS12"/>
    <mergeCell ref="AT11:AT12"/>
    <mergeCell ref="AU11:AU12"/>
    <mergeCell ref="C13:D13"/>
    <mergeCell ref="C14:D14"/>
    <mergeCell ref="C15:D15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F11:AF12"/>
    <mergeCell ref="U11:U12"/>
    <mergeCell ref="C16:D16"/>
    <mergeCell ref="C17:D17"/>
    <mergeCell ref="AS10:AU10"/>
    <mergeCell ref="B11:B12"/>
    <mergeCell ref="C11:D12"/>
    <mergeCell ref="E11:E12"/>
    <mergeCell ref="F11:F12"/>
    <mergeCell ref="G11:G12"/>
    <mergeCell ref="H11:H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AF10:AH10"/>
    <mergeCell ref="AI10:AK10"/>
    <mergeCell ref="AL10:AO10"/>
    <mergeCell ref="AP10:AR10"/>
    <mergeCell ref="B9:C9"/>
    <mergeCell ref="E10:R10"/>
    <mergeCell ref="S10:Y10"/>
    <mergeCell ref="Z10:AB10"/>
    <mergeCell ref="AC10:AE10"/>
    <mergeCell ref="V11:V12"/>
    <mergeCell ref="W11:W12"/>
    <mergeCell ref="X11:X12"/>
    <mergeCell ref="Y11:Y12"/>
    <mergeCell ref="Z11:Z12"/>
    <mergeCell ref="M11:M12"/>
    <mergeCell ref="N11:N12"/>
    <mergeCell ref="AA11:AA12"/>
    <mergeCell ref="AB11:AB12"/>
    <mergeCell ref="AC11:AC12"/>
    <mergeCell ref="AD11:AD12"/>
    <mergeCell ref="AE11:AE12"/>
  </mergeCells>
  <conditionalFormatting sqref="B13:AU88">
    <cfRule type="expression" dxfId="57" priority="73">
      <formula>$E13&lt;&gt;$S13</formula>
    </cfRule>
  </conditionalFormatting>
  <conditionalFormatting sqref="AB11:AB12">
    <cfRule type="expression" dxfId="56" priority="38">
      <formula>AB$91&lt;0</formula>
    </cfRule>
    <cfRule type="expression" dxfId="55" priority="37">
      <formula>AB$91&gt;=0</formula>
    </cfRule>
  </conditionalFormatting>
  <conditionalFormatting sqref="AB91">
    <cfRule type="cellIs" dxfId="54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53" priority="1" operator="lessThan">
      <formula>0</formula>
    </cfRule>
  </conditionalFormatting>
  <conditionalFormatting sqref="AE11:AE12">
    <cfRule type="expression" dxfId="52" priority="39">
      <formula>AE$91&gt;=0</formula>
    </cfRule>
    <cfRule type="expression" dxfId="51" priority="40">
      <formula>AE$91&lt;0</formula>
    </cfRule>
  </conditionalFormatting>
  <conditionalFormatting sqref="AE91">
    <cfRule type="cellIs" dxfId="50" priority="4" operator="lessThan">
      <formula>0</formula>
    </cfRule>
    <cfRule type="cellIs" dxfId="49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48" priority="41">
      <formula>AH$91&gt;=0</formula>
    </cfRule>
    <cfRule type="expression" dxfId="47" priority="42">
      <formula>AH$91&lt;0</formula>
    </cfRule>
  </conditionalFormatting>
  <conditionalFormatting sqref="AH91">
    <cfRule type="cellIs" dxfId="46" priority="7" operator="lessThan">
      <formula>0</formula>
    </cfRule>
    <cfRule type="cellIs" dxfId="45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44" priority="43">
      <formula>AK$91&gt;=0</formula>
    </cfRule>
    <cfRule type="expression" dxfId="43" priority="44">
      <formula>AK$91&lt;0</formula>
    </cfRule>
  </conditionalFormatting>
  <conditionalFormatting sqref="AK91">
    <cfRule type="cellIs" dxfId="42" priority="10" operator="lessThan">
      <formula>0</formula>
    </cfRule>
    <cfRule type="cellIs" dxfId="41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40" priority="45">
      <formula>AO$91&gt;=0</formula>
    </cfRule>
    <cfRule type="expression" dxfId="39" priority="46">
      <formula>AO$91&lt;0</formula>
    </cfRule>
  </conditionalFormatting>
  <conditionalFormatting sqref="AO91">
    <cfRule type="cellIs" dxfId="38" priority="13" operator="lessThan">
      <formula>0</formula>
    </cfRule>
    <cfRule type="cellIs" dxfId="37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36" priority="47">
      <formula>AR$91&gt;=0</formula>
    </cfRule>
    <cfRule type="expression" dxfId="35" priority="48">
      <formula>AR$91&lt;0</formula>
    </cfRule>
  </conditionalFormatting>
  <conditionalFormatting sqref="AR91">
    <cfRule type="cellIs" dxfId="34" priority="16" operator="lessThan">
      <formula>0</formula>
    </cfRule>
    <cfRule type="cellIs" dxfId="33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2" priority="49">
      <formula>AU$91&gt;=0</formula>
    </cfRule>
    <cfRule type="expression" dxfId="31" priority="50">
      <formula>AU$91&lt;0</formula>
    </cfRule>
  </conditionalFormatting>
  <conditionalFormatting sqref="AU91">
    <cfRule type="cellIs" dxfId="30" priority="69" operator="lessThan">
      <formula>0</formula>
    </cfRule>
    <cfRule type="cellIs" dxfId="29" priority="70" operator="greaterThanOrEqual">
      <formula>0</formula>
    </cfRule>
    <cfRule type="colorScale" priority="72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48"/>
  <dimension ref="B9:AU98"/>
  <sheetViews>
    <sheetView showGridLines="0" zoomScale="60" zoomScaleNormal="6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30" customHeight="1" x14ac:dyDescent="0.25">
      <c r="B9" s="422" t="s">
        <v>933</v>
      </c>
      <c r="C9" s="422"/>
      <c r="D9" s="206" t="s">
        <v>940</v>
      </c>
      <c r="K9" s="110"/>
    </row>
    <row r="10" spans="2:47" ht="35.1" customHeight="1" x14ac:dyDescent="0.25">
      <c r="E10" s="487" t="s">
        <v>879</v>
      </c>
      <c r="F10" s="488"/>
      <c r="G10" s="488"/>
      <c r="H10" s="488"/>
      <c r="I10" s="488"/>
      <c r="J10" s="488"/>
      <c r="K10" s="488"/>
      <c r="L10" s="488"/>
      <c r="M10" s="488"/>
      <c r="N10" s="488"/>
      <c r="O10" s="488"/>
      <c r="P10" s="488"/>
      <c r="Q10" s="488"/>
      <c r="R10" s="489"/>
      <c r="S10" s="491" t="s">
        <v>880</v>
      </c>
      <c r="T10" s="491">
        <v>0</v>
      </c>
      <c r="U10" s="491">
        <v>0</v>
      </c>
      <c r="V10" s="491">
        <v>0</v>
      </c>
      <c r="W10" s="491">
        <v>0</v>
      </c>
      <c r="X10" s="491">
        <v>0</v>
      </c>
      <c r="Y10" s="491">
        <v>0</v>
      </c>
      <c r="Z10" s="513" t="s">
        <v>875</v>
      </c>
      <c r="AA10" s="493">
        <v>0</v>
      </c>
      <c r="AB10" s="493">
        <v>0</v>
      </c>
      <c r="AC10" s="494" t="s">
        <v>876</v>
      </c>
      <c r="AD10" s="495">
        <v>0</v>
      </c>
      <c r="AE10" s="495">
        <v>0</v>
      </c>
      <c r="AF10" s="479" t="s">
        <v>877</v>
      </c>
      <c r="AG10" s="480">
        <v>0</v>
      </c>
      <c r="AH10" s="480">
        <v>0</v>
      </c>
      <c r="AI10" s="481" t="s">
        <v>719</v>
      </c>
      <c r="AJ10" s="482">
        <v>0</v>
      </c>
      <c r="AK10" s="482">
        <v>0</v>
      </c>
      <c r="AL10" s="483" t="s">
        <v>735</v>
      </c>
      <c r="AM10" s="484">
        <v>0</v>
      </c>
      <c r="AN10" s="484">
        <v>0</v>
      </c>
      <c r="AO10" s="484">
        <v>0</v>
      </c>
      <c r="AP10" s="485" t="s">
        <v>878</v>
      </c>
      <c r="AQ10" s="486">
        <v>0</v>
      </c>
      <c r="AR10" s="486">
        <v>0</v>
      </c>
      <c r="AS10" s="463" t="s">
        <v>838</v>
      </c>
      <c r="AT10" s="464">
        <v>0</v>
      </c>
      <c r="AU10" s="465">
        <v>0</v>
      </c>
    </row>
    <row r="11" spans="2:47" x14ac:dyDescent="0.25">
      <c r="B11" s="438" t="str">
        <f>+'Resumen_Sim_Dm int'!B11:B12</f>
        <v>Código</v>
      </c>
      <c r="C11" s="467" t="str">
        <f>+'Resumen_Sim_Dm int'!C11:D12</f>
        <v>Industrias</v>
      </c>
      <c r="D11" s="468"/>
      <c r="E11" s="516" t="str">
        <f>+'Resumen_Sim_Dm int'!E11:E12</f>
        <v>DEMANDA FINAL</v>
      </c>
      <c r="F11" s="471" t="str">
        <f>+'Resumen_Sim_Dm int'!F11:F12</f>
        <v>Gasto de consumo final de los Hogares Residentes (pb)</v>
      </c>
      <c r="G11" s="471" t="str">
        <f>+'Resumen_Sim_Dm int'!G11:G12</f>
        <v>Gasto de consumo final del Gobierno General (pb)</v>
      </c>
      <c r="H11" s="471" t="str">
        <f>+'Resumen_Sim_Dm int'!H11:H12</f>
        <v>Gasto de consumo final de las Instituciones sin Fines de Lucro que sirven a los hogares
(pb)</v>
      </c>
      <c r="I11" s="471" t="str">
        <f>+'Resumen_Sim_Dm int'!I11:I12</f>
        <v>Formación bruta de capital fijo (pb)</v>
      </c>
      <c r="J11" s="471" t="str">
        <f>+'Resumen_Sim_Dm int'!J11:J12</f>
        <v>Variación de existencias (pb)</v>
      </c>
      <c r="K11" s="520" t="str">
        <f>+'Resumen_Sim_Dm int'!K11:K12</f>
        <v>Exportaciones de bienes y servicios (pb)</v>
      </c>
      <c r="L11" s="477" t="str">
        <f>+'Resumen_Sim_Dm int'!L11:L12</f>
        <v>VALOR INICIAL DE LA PRODUCCIÓN</v>
      </c>
      <c r="M11" s="471" t="str">
        <f>+'Resumen_Sim_Dm int'!M11:M12</f>
        <v>EMPLEO SITUACIÓN INICIAL</v>
      </c>
      <c r="N11" s="471" t="str">
        <f>+'Resumen_Sim_Dm int'!N11:N12</f>
        <v>CI IMPORTADO</v>
      </c>
      <c r="O11" s="471" t="str">
        <f>+'Resumen_Sim_Dm int'!O11:O12</f>
        <v>VAB</v>
      </c>
      <c r="P11" s="471" t="str">
        <f>+'Resumen_Sim_Dm int'!P11:P12</f>
        <v>REMUNERACIONES</v>
      </c>
      <c r="Q11" s="471" t="str">
        <f>+'Resumen_Sim_Dm int'!Q11:Q12</f>
        <v>IMPUESTOS A LA PRODUCCIÓN</v>
      </c>
      <c r="R11" s="473" t="str">
        <f>+'Resumen_Sim_Dm int'!R11:R12</f>
        <v>EBE / IMB</v>
      </c>
      <c r="S11" s="518" t="str">
        <f>+'Resumen_Sim_Dm int'!S11:S12</f>
        <v>EFECTO DIRECTO TOTAL EN LA DEMANDA FINAL</v>
      </c>
      <c r="T11" s="461" t="str">
        <f>+'Resumen_Sim_Dm int'!T11:T12</f>
        <v>Gasto de consumo final de los Hogares Residentes (pb)</v>
      </c>
      <c r="U11" s="461" t="str">
        <f>+'Resumen_Sim_Dm int'!U11:U12</f>
        <v>Gasto de consumo final del Gobierno General (pb)</v>
      </c>
      <c r="V11" s="461" t="str">
        <f>+'Resumen_Sim_Dm int'!V11:V12</f>
        <v>Gasto de consumo final de las Instituciones sin Fines de Lucro que sirven a los hogares
(pb)</v>
      </c>
      <c r="W11" s="461" t="str">
        <f>+'Resumen_Sim_Dm int'!W11:W12</f>
        <v>Formación bruta de capital fijo (pb)</v>
      </c>
      <c r="X11" s="461" t="str">
        <f>+'Resumen_Sim_Dm int'!X11:X12</f>
        <v>Variación de existencias (pb)</v>
      </c>
      <c r="Y11" s="514" t="str">
        <f>+'Resumen_Sim_Dm int'!Y11:Y12</f>
        <v>Exportaciones de bienes y servicios (pb)</v>
      </c>
      <c r="Z11" s="459" t="str">
        <f>+'Resumen_Sim_Dm int'!Z11:Z12</f>
        <v>VALOR FINAL DE LA PRODUCCIÓN</v>
      </c>
      <c r="AA11" s="452" t="str">
        <f>+'Resumen_Sim_Dm int'!AA11:AA12</f>
        <v>VARIACIÓN ABSOLUTA DEL VALOR DE LA PRODUCCIÓN</v>
      </c>
      <c r="AB11" s="454" t="str">
        <f>+'Resumen_Sim_Dm int'!AB11:AB12</f>
        <v>TASA DE CRECIMIENTO DE LA PRODUCCIÓN</v>
      </c>
      <c r="AC11" s="459" t="str">
        <f>+'Resumen_Sim_Dm int'!AC11:AC12</f>
        <v>EMPLEO SITUACION FINAL</v>
      </c>
      <c r="AD11" s="452" t="str">
        <f>+'Resumen_Sim_Dm int'!AD11:AD12</f>
        <v>VARIACIÓN ABSOLUTA DEL EMPLEO</v>
      </c>
      <c r="AE11" s="454" t="str">
        <f>+'Resumen_Sim_Dm int'!AE11:AE12</f>
        <v>TASA DE CRECIMIENTO DEL EMPLEO</v>
      </c>
      <c r="AF11" s="459" t="str">
        <f>+'Resumen_Sim_Dm int'!AF11:AF12</f>
        <v>CI IMPORTADO 
SITUACIÓN FINAL</v>
      </c>
      <c r="AG11" s="452" t="str">
        <f>+'Resumen_Sim_Dm int'!AG11:AG12</f>
        <v>VARIACIÓN ABSOLUTA DEL CI IMPORTADO</v>
      </c>
      <c r="AH11" s="454" t="str">
        <f>+'Resumen_Sim_Dm int'!AH11:AH12</f>
        <v>TASA DE CRECIMIENTO DEL CI IMPORTADO</v>
      </c>
      <c r="AI11" s="459" t="str">
        <f>+'Resumen_Sim_Dm int'!AI11:AI12</f>
        <v>VAB 
SITUACIÓN FINAL</v>
      </c>
      <c r="AJ11" s="452" t="str">
        <f>+'Resumen_Sim_Dm int'!AJ11:AJ12</f>
        <v xml:space="preserve">VARIACIÓN ABSOLUTA DEL VAB </v>
      </c>
      <c r="AK11" s="454" t="str">
        <f>+'Resumen_Sim_Dm int'!AK11:AK12</f>
        <v>TASA DE CRECIMIENTO DEL VAB</v>
      </c>
      <c r="AL11" s="459" t="str">
        <f>+'Resumen_Sim_Dm int'!AL11:AL12</f>
        <v>REMUNERACIONES
SITUACIÓN FINAL</v>
      </c>
      <c r="AM11" s="452" t="str">
        <f>+'Resumen_Sim_Dm int'!AM11:AM12</f>
        <v>VARIACIÓN ABSOLUTA DE LAS REMUNERACIONES</v>
      </c>
      <c r="AN11" s="471" t="str">
        <f>+'Resumen_Sim_Dm int'!AN11:AN12</f>
        <v>Gasto de consumo final de los Hogares Residentes (pb)</v>
      </c>
      <c r="AO11" s="454" t="str">
        <f>+'Resumen_Sim_Dm int'!AO11:AO12</f>
        <v>TASA DE CRECIMIENTO DEL CI IMPORTADO</v>
      </c>
      <c r="AP11" s="459" t="str">
        <f>+'Resumen_Sim_Dm int'!AP11:AP12</f>
        <v>IMPUESTOS A LA PRODUCCIÓN
SITUACIÓN FINAL</v>
      </c>
      <c r="AQ11" s="452" t="str">
        <f>+'Resumen_Sim_Dm int'!AQ11:AQ12</f>
        <v>VARIACIÓN ABSOLUTA DE LOS IMPUESTOS A LA PRODUCCIÓN</v>
      </c>
      <c r="AR11" s="454" t="str">
        <f>+'Resumen_Sim_Dm int'!AR11:AR12</f>
        <v>TASA DE CRECIMIENTO DE LOS IMPUESTOS A LA PRODUCCIÓN</v>
      </c>
      <c r="AS11" s="459" t="str">
        <f>+'Resumen_Sim_Dm int'!AS11:AS12</f>
        <v>EBE
SITUACIÓN FINAL</v>
      </c>
      <c r="AT11" s="452" t="str">
        <f>+'Resumen_Sim_Dm int'!AT11:AT12</f>
        <v>VARIACIÓN ABSOLUTA DEL EBE / IMB</v>
      </c>
      <c r="AU11" s="454" t="str">
        <f>+'Resumen_Sim_Dm int'!AU11:AU12</f>
        <v>TASA DE CRECIMIENTO DEL EBE/ IMB</v>
      </c>
    </row>
    <row r="12" spans="2:47" ht="69.95" customHeight="1" x14ac:dyDescent="0.25">
      <c r="B12" s="466">
        <v>0</v>
      </c>
      <c r="C12" s="469">
        <v>0</v>
      </c>
      <c r="D12" s="470"/>
      <c r="E12" s="517">
        <v>0</v>
      </c>
      <c r="F12" s="472">
        <v>1</v>
      </c>
      <c r="G12" s="472">
        <v>2</v>
      </c>
      <c r="H12" s="472">
        <v>3</v>
      </c>
      <c r="I12" s="472">
        <v>4</v>
      </c>
      <c r="J12" s="472">
        <v>5</v>
      </c>
      <c r="K12" s="521">
        <v>6</v>
      </c>
      <c r="L12" s="478">
        <v>7</v>
      </c>
      <c r="M12" s="472">
        <v>8</v>
      </c>
      <c r="N12" s="472">
        <v>9</v>
      </c>
      <c r="O12" s="472">
        <v>10</v>
      </c>
      <c r="P12" s="472">
        <v>11</v>
      </c>
      <c r="Q12" s="472">
        <v>12</v>
      </c>
      <c r="R12" s="474">
        <v>13</v>
      </c>
      <c r="S12" s="519">
        <v>14</v>
      </c>
      <c r="T12" s="462">
        <v>15</v>
      </c>
      <c r="U12" s="462">
        <v>16</v>
      </c>
      <c r="V12" s="462">
        <v>17</v>
      </c>
      <c r="W12" s="462">
        <v>18</v>
      </c>
      <c r="X12" s="462">
        <v>19</v>
      </c>
      <c r="Y12" s="515">
        <v>20</v>
      </c>
      <c r="Z12" s="460">
        <v>21</v>
      </c>
      <c r="AA12" s="453">
        <v>22</v>
      </c>
      <c r="AB12" s="455">
        <v>23</v>
      </c>
      <c r="AC12" s="460">
        <v>24</v>
      </c>
      <c r="AD12" s="453">
        <v>25</v>
      </c>
      <c r="AE12" s="455">
        <v>26</v>
      </c>
      <c r="AF12" s="460">
        <v>27</v>
      </c>
      <c r="AG12" s="453">
        <v>28</v>
      </c>
      <c r="AH12" s="455">
        <v>29</v>
      </c>
      <c r="AI12" s="460">
        <v>30</v>
      </c>
      <c r="AJ12" s="453">
        <v>31</v>
      </c>
      <c r="AK12" s="455">
        <v>32</v>
      </c>
      <c r="AL12" s="460">
        <v>33</v>
      </c>
      <c r="AM12" s="453">
        <v>34</v>
      </c>
      <c r="AN12" s="472">
        <v>35</v>
      </c>
      <c r="AO12" s="455">
        <v>36</v>
      </c>
      <c r="AP12" s="460">
        <v>37</v>
      </c>
      <c r="AQ12" s="453">
        <v>38</v>
      </c>
      <c r="AR12" s="455">
        <v>39</v>
      </c>
      <c r="AS12" s="460">
        <v>40</v>
      </c>
      <c r="AT12" s="453">
        <v>41</v>
      </c>
      <c r="AU12" s="455">
        <v>42</v>
      </c>
    </row>
    <row r="13" spans="2:47" x14ac:dyDescent="0.25">
      <c r="B13" s="290" t="str">
        <f>+'Resumen_Sim_Dm int'!B13</f>
        <v>01</v>
      </c>
      <c r="C13" s="313" t="s">
        <v>111</v>
      </c>
      <c r="D13" s="314"/>
      <c r="E13" s="66">
        <f>+'Resumen_Sim_Dm int'!E13</f>
        <v>481402.35469898488</v>
      </c>
      <c r="F13" s="53">
        <f>+'Resumen_Sim_Dm int'!F13</f>
        <v>426397.64541368402</v>
      </c>
      <c r="G13" s="53">
        <f>+'Resumen_Sim_Dm int'!G13</f>
        <v>0</v>
      </c>
      <c r="H13" s="53">
        <f>+'Resumen_Sim_Dm int'!H13</f>
        <v>0</v>
      </c>
      <c r="I13" s="53">
        <f>+'Resumen_Sim_Dm int'!I13</f>
        <v>41272.702905199498</v>
      </c>
      <c r="J13" s="53">
        <f>+'Resumen_Sim_Dm int'!J13</f>
        <v>-26</v>
      </c>
      <c r="K13" s="54">
        <f>+'Resumen_Sim_Dm int'!K13</f>
        <v>13758.0063801014</v>
      </c>
      <c r="L13" s="52">
        <f>+'Resumen_Sim_Dm int'!L13</f>
        <v>732640</v>
      </c>
      <c r="M13" s="53">
        <f>+'Resumen_Sim_Dm int'!M13</f>
        <v>139874</v>
      </c>
      <c r="N13" s="53">
        <f>+'Resumen_Sim_Dm int'!N13</f>
        <v>47953.7378356357</v>
      </c>
      <c r="O13" s="53">
        <f>+'Resumen_Sim_Dm int'!O13</f>
        <v>432450</v>
      </c>
      <c r="P13" s="53">
        <f>+'Resumen_Sim_Dm int'!P13</f>
        <v>81754</v>
      </c>
      <c r="Q13" s="53">
        <f>+'Resumen_Sim_Dm int'!Q13</f>
        <v>1299</v>
      </c>
      <c r="R13" s="242">
        <f>+'Resumen_Sim_Dm int'!R13</f>
        <v>349397</v>
      </c>
      <c r="S13" s="52">
        <f>+'Resumen_Sim_Dm int'!S13</f>
        <v>481402.35469898488</v>
      </c>
      <c r="T13" s="53">
        <f>+'Resumen_Sim_Dm int'!T13</f>
        <v>426397.64541368402</v>
      </c>
      <c r="U13" s="53">
        <f>+'Resumen_Sim_Dm int'!U13</f>
        <v>0</v>
      </c>
      <c r="V13" s="53">
        <f>+'Resumen_Sim_Dm int'!V13</f>
        <v>0</v>
      </c>
      <c r="W13" s="53">
        <f>+'Resumen_Sim_Dm int'!W13</f>
        <v>41272.702905199498</v>
      </c>
      <c r="X13" s="53">
        <f>+'Resumen_Sim_Dm int'!X13</f>
        <v>-26</v>
      </c>
      <c r="Y13" s="54">
        <f>+'Resumen_Sim_Dm int'!Y13</f>
        <v>13758.0063801014</v>
      </c>
      <c r="Z13" s="52">
        <f>+'Resumen_Sim_Dm int'!Z13</f>
        <v>732639.99999999884</v>
      </c>
      <c r="AA13" s="88">
        <f>+ROUND('Resumen_Sim_Dm int'!AA13,5)</f>
        <v>0</v>
      </c>
      <c r="AB13" s="291">
        <f>+'Resumen_Sim_Dm int'!AB13</f>
        <v>-1.5543122344752192E-15</v>
      </c>
      <c r="AC13" s="66">
        <f>+'Resumen_Sim_Dm int'!AC13</f>
        <v>139874</v>
      </c>
      <c r="AD13" s="88">
        <f>+ROUND('Resumen_Sim_Dm int'!AD13,5)</f>
        <v>0</v>
      </c>
      <c r="AE13" s="291">
        <f>+'Resumen_Sim_Dm int'!AE13</f>
        <v>0</v>
      </c>
      <c r="AF13" s="66">
        <f>+'Resumen_Sim_Dm int'!AF13</f>
        <v>47953.73783563562</v>
      </c>
      <c r="AG13" s="88">
        <f>+ROUND('Resumen_Sim_Dm int'!AG13,5)</f>
        <v>0</v>
      </c>
      <c r="AH13" s="291">
        <f>+'Resumen_Sim_Dm int'!AH13</f>
        <v>-1.6653345369377348E-15</v>
      </c>
      <c r="AI13" s="52">
        <f>+'Resumen_Sim_Dm int'!AI13</f>
        <v>432449.9999999993</v>
      </c>
      <c r="AJ13" s="88">
        <f>+ROUND('Resumen_Sim_Dm int'!AJ13,5)</f>
        <v>0</v>
      </c>
      <c r="AK13" s="291">
        <f>+'Resumen_Sim_Dm int'!AK13</f>
        <v>-1.6653345369377348E-15</v>
      </c>
      <c r="AL13" s="66">
        <f>+'Resumen_Sim_Dm int'!AL13</f>
        <v>81753.999999999869</v>
      </c>
      <c r="AM13" s="88">
        <f>+ROUND('Resumen_Sim_Dm int'!AM13,5)</f>
        <v>0</v>
      </c>
      <c r="AN13" s="88">
        <f>+ROUND('Resumen_Sim_Dm int'!AN13,5)</f>
        <v>0</v>
      </c>
      <c r="AO13" s="291">
        <f>+'Resumen_Sim_Dm int'!AO13</f>
        <v>-1.5543122344752192E-15</v>
      </c>
      <c r="AP13" s="52">
        <f>+'Resumen_Sim_Dm int'!AP13</f>
        <v>1298.999999999998</v>
      </c>
      <c r="AQ13" s="88">
        <f>+ROUND('Resumen_Sim_Dm int'!AQ13,5)</f>
        <v>0</v>
      </c>
      <c r="AR13" s="291">
        <f>+'Resumen_Sim_Dm int'!AR13</f>
        <v>-1.5543122344752192E-15</v>
      </c>
      <c r="AS13" s="321">
        <f>+'Resumen_Sim_Dm int'!AS13</f>
        <v>349396.99999999942</v>
      </c>
      <c r="AT13" s="88">
        <f>+ROUND('Resumen_Sim_Dm int'!AT13,5)</f>
        <v>0</v>
      </c>
      <c r="AU13" s="322">
        <f>+'Resumen_Sim_Dm int'!AU13</f>
        <v>-1.6653345369377348E-15</v>
      </c>
    </row>
    <row r="14" spans="2:47" x14ac:dyDescent="0.25">
      <c r="B14" s="292" t="str">
        <f>+'Resumen_Sim_Dm int'!B14</f>
        <v>02</v>
      </c>
      <c r="C14" s="315" t="s">
        <v>112</v>
      </c>
      <c r="D14" s="316"/>
      <c r="E14" s="61">
        <f>+'Resumen_Sim_Dm int'!E14</f>
        <v>25863.772346093421</v>
      </c>
      <c r="F14" s="48">
        <f>+'Resumen_Sim_Dm int'!F14</f>
        <v>23185.479703949499</v>
      </c>
      <c r="G14" s="48">
        <f>+'Resumen_Sim_Dm int'!G14</f>
        <v>0</v>
      </c>
      <c r="H14" s="48">
        <f>+'Resumen_Sim_Dm int'!H14</f>
        <v>0</v>
      </c>
      <c r="I14" s="48">
        <f>+'Resumen_Sim_Dm int'!I14</f>
        <v>1347.9128475438799</v>
      </c>
      <c r="J14" s="48">
        <f>+'Resumen_Sim_Dm int'!J14</f>
        <v>-141</v>
      </c>
      <c r="K14" s="55">
        <f>+'Resumen_Sim_Dm int'!K14</f>
        <v>1471.37979460004</v>
      </c>
      <c r="L14" s="51">
        <f>+'Resumen_Sim_Dm int'!L14</f>
        <v>246190</v>
      </c>
      <c r="M14" s="48">
        <f>+'Resumen_Sim_Dm int'!M14</f>
        <v>24985</v>
      </c>
      <c r="N14" s="48">
        <f>+'Resumen_Sim_Dm int'!N14</f>
        <v>11988.337703859101</v>
      </c>
      <c r="O14" s="48">
        <f>+'Resumen_Sim_Dm int'!O14</f>
        <v>98774</v>
      </c>
      <c r="P14" s="48">
        <f>+'Resumen_Sim_Dm int'!P14</f>
        <v>30474</v>
      </c>
      <c r="Q14" s="48">
        <f>+'Resumen_Sim_Dm int'!Q14</f>
        <v>979</v>
      </c>
      <c r="R14" s="82">
        <f>+'Resumen_Sim_Dm int'!R14</f>
        <v>67321</v>
      </c>
      <c r="S14" s="51">
        <f>+'Resumen_Sim_Dm int'!S14</f>
        <v>25863.772346093421</v>
      </c>
      <c r="T14" s="48">
        <f>+'Resumen_Sim_Dm int'!T14</f>
        <v>23185.479703949499</v>
      </c>
      <c r="U14" s="48">
        <f>+'Resumen_Sim_Dm int'!U14</f>
        <v>0</v>
      </c>
      <c r="V14" s="48">
        <f>+'Resumen_Sim_Dm int'!V14</f>
        <v>0</v>
      </c>
      <c r="W14" s="48">
        <f>+'Resumen_Sim_Dm int'!W14</f>
        <v>1347.9128475438799</v>
      </c>
      <c r="X14" s="48">
        <f>+'Resumen_Sim_Dm int'!X14</f>
        <v>-141</v>
      </c>
      <c r="Y14" s="55">
        <f>+'Resumen_Sim_Dm int'!Y14</f>
        <v>1471.37979460004</v>
      </c>
      <c r="Z14" s="51">
        <f>+'Resumen_Sim_Dm int'!Z14</f>
        <v>246190.0000000002</v>
      </c>
      <c r="AA14" s="48">
        <f>+ROUND('Resumen_Sim_Dm int'!AA14,5)</f>
        <v>0</v>
      </c>
      <c r="AB14" s="293">
        <f>+'Resumen_Sim_Dm int'!AB14</f>
        <v>8.8817841970012523E-16</v>
      </c>
      <c r="AC14" s="61">
        <f>+'Resumen_Sim_Dm int'!AC14</f>
        <v>24985</v>
      </c>
      <c r="AD14" s="48">
        <f>+ROUND('Resumen_Sim_Dm int'!AD14,5)</f>
        <v>0</v>
      </c>
      <c r="AE14" s="293">
        <f>+'Resumen_Sim_Dm int'!AE14</f>
        <v>0</v>
      </c>
      <c r="AF14" s="61">
        <f>+'Resumen_Sim_Dm int'!AF14</f>
        <v>11988.337703859117</v>
      </c>
      <c r="AG14" s="48">
        <f>+ROUND('Resumen_Sim_Dm int'!AG14,5)</f>
        <v>0</v>
      </c>
      <c r="AH14" s="293">
        <f>+'Resumen_Sim_Dm int'!AH14</f>
        <v>1.3322676295501878E-15</v>
      </c>
      <c r="AI14" s="51">
        <f>+'Resumen_Sim_Dm int'!AI14</f>
        <v>98774.000000000146</v>
      </c>
      <c r="AJ14" s="48">
        <f>+ROUND('Resumen_Sim_Dm int'!AJ14,5)</f>
        <v>0</v>
      </c>
      <c r="AK14" s="293">
        <f>+'Resumen_Sim_Dm int'!AK14</f>
        <v>1.5543122344752192E-15</v>
      </c>
      <c r="AL14" s="61">
        <f>+'Resumen_Sim_Dm int'!AL14</f>
        <v>30474.000000000044</v>
      </c>
      <c r="AM14" s="48">
        <f>+ROUND('Resumen_Sim_Dm int'!AM14,5)</f>
        <v>0</v>
      </c>
      <c r="AN14" s="48">
        <f>+ROUND('Resumen_Sim_Dm int'!AN14,5)</f>
        <v>0</v>
      </c>
      <c r="AO14" s="293">
        <f>+'Resumen_Sim_Dm int'!AO14</f>
        <v>1.3322676295501878E-15</v>
      </c>
      <c r="AP14" s="51">
        <f>+'Resumen_Sim_Dm int'!AP14</f>
        <v>979.00000000000136</v>
      </c>
      <c r="AQ14" s="48">
        <f>+ROUND('Resumen_Sim_Dm int'!AQ14,5)</f>
        <v>0</v>
      </c>
      <c r="AR14" s="293">
        <f>+'Resumen_Sim_Dm int'!AR14</f>
        <v>1.3322676295501878E-15</v>
      </c>
      <c r="AS14" s="61">
        <f>+'Resumen_Sim_Dm int'!AS14</f>
        <v>67321.000000000102</v>
      </c>
      <c r="AT14" s="48">
        <f>+ROUND('Resumen_Sim_Dm int'!AT14,5)</f>
        <v>0</v>
      </c>
      <c r="AU14" s="293">
        <f>+'Resumen_Sim_Dm int'!AU14</f>
        <v>1.5543122344752192E-15</v>
      </c>
    </row>
    <row r="15" spans="2:47" x14ac:dyDescent="0.25">
      <c r="B15" s="292" t="str">
        <f>+'Resumen_Sim_Dm int'!B15</f>
        <v>03</v>
      </c>
      <c r="C15" s="317" t="s">
        <v>113</v>
      </c>
      <c r="D15" s="316"/>
      <c r="E15" s="61">
        <f>+'Resumen_Sim_Dm int'!E15</f>
        <v>713188.37525729241</v>
      </c>
      <c r="F15" s="48">
        <f>+'Resumen_Sim_Dm int'!F15</f>
        <v>662992.67120451003</v>
      </c>
      <c r="G15" s="48">
        <f>+'Resumen_Sim_Dm int'!G15</f>
        <v>0</v>
      </c>
      <c r="H15" s="48">
        <f>+'Resumen_Sim_Dm int'!H15</f>
        <v>0</v>
      </c>
      <c r="I15" s="48">
        <f>+'Resumen_Sim_Dm int'!I15</f>
        <v>1390.00015885535</v>
      </c>
      <c r="J15" s="48">
        <f>+'Resumen_Sim_Dm int'!J15</f>
        <v>0</v>
      </c>
      <c r="K15" s="55">
        <f>+'Resumen_Sim_Dm int'!K15</f>
        <v>48805.703893926999</v>
      </c>
      <c r="L15" s="51">
        <f>+'Resumen_Sim_Dm int'!L15</f>
        <v>835426</v>
      </c>
      <c r="M15" s="48">
        <f>+'Resumen_Sim_Dm int'!M15</f>
        <v>100397</v>
      </c>
      <c r="N15" s="48">
        <f>+'Resumen_Sim_Dm int'!N15</f>
        <v>23021.7481391193</v>
      </c>
      <c r="O15" s="48">
        <f>+'Resumen_Sim_Dm int'!O15</f>
        <v>478945</v>
      </c>
      <c r="P15" s="48">
        <f>+'Resumen_Sim_Dm int'!P15</f>
        <v>81136</v>
      </c>
      <c r="Q15" s="48">
        <f>+'Resumen_Sim_Dm int'!Q15</f>
        <v>357</v>
      </c>
      <c r="R15" s="82">
        <f>+'Resumen_Sim_Dm int'!R15</f>
        <v>397452</v>
      </c>
      <c r="S15" s="51">
        <f>+'Resumen_Sim_Dm int'!S15</f>
        <v>713188.37525729241</v>
      </c>
      <c r="T15" s="48">
        <f>+'Resumen_Sim_Dm int'!T15</f>
        <v>662992.67120451003</v>
      </c>
      <c r="U15" s="48">
        <f>+'Resumen_Sim_Dm int'!U15</f>
        <v>0</v>
      </c>
      <c r="V15" s="48">
        <f>+'Resumen_Sim_Dm int'!V15</f>
        <v>0</v>
      </c>
      <c r="W15" s="48">
        <f>+'Resumen_Sim_Dm int'!W15</f>
        <v>1390.00015885535</v>
      </c>
      <c r="X15" s="48">
        <f>+'Resumen_Sim_Dm int'!X15</f>
        <v>0</v>
      </c>
      <c r="Y15" s="55">
        <f>+'Resumen_Sim_Dm int'!Y15</f>
        <v>48805.703893926999</v>
      </c>
      <c r="Z15" s="51">
        <f>+'Resumen_Sim_Dm int'!Z15</f>
        <v>835425.99999999919</v>
      </c>
      <c r="AA15" s="48">
        <f>+ROUND('Resumen_Sim_Dm int'!AA15,5)</f>
        <v>0</v>
      </c>
      <c r="AB15" s="293">
        <f>+'Resumen_Sim_Dm int'!AB15</f>
        <v>-9.9920072216264089E-16</v>
      </c>
      <c r="AC15" s="61">
        <f>+'Resumen_Sim_Dm int'!AC15</f>
        <v>100397</v>
      </c>
      <c r="AD15" s="48">
        <f>+ROUND('Resumen_Sim_Dm int'!AD15,5)</f>
        <v>0</v>
      </c>
      <c r="AE15" s="293">
        <f>+'Resumen_Sim_Dm int'!AE15</f>
        <v>0</v>
      </c>
      <c r="AF15" s="61">
        <f>+'Resumen_Sim_Dm int'!AF15</f>
        <v>23021.748139119267</v>
      </c>
      <c r="AG15" s="48">
        <f>+ROUND('Resumen_Sim_Dm int'!AG15,5)</f>
        <v>0</v>
      </c>
      <c r="AH15" s="293">
        <f>+'Resumen_Sim_Dm int'!AH15</f>
        <v>-1.4432899320127035E-15</v>
      </c>
      <c r="AI15" s="51">
        <f>+'Resumen_Sim_Dm int'!AI15</f>
        <v>478944.99999999936</v>
      </c>
      <c r="AJ15" s="48">
        <f>+ROUND('Resumen_Sim_Dm int'!AJ15,5)</f>
        <v>0</v>
      </c>
      <c r="AK15" s="293">
        <f>+'Resumen_Sim_Dm int'!AK15</f>
        <v>-1.3322676295501878E-15</v>
      </c>
      <c r="AL15" s="61">
        <f>+'Resumen_Sim_Dm int'!AL15</f>
        <v>81135.999999999884</v>
      </c>
      <c r="AM15" s="48">
        <f>+ROUND('Resumen_Sim_Dm int'!AM15,5)</f>
        <v>0</v>
      </c>
      <c r="AN15" s="48">
        <f>+ROUND('Resumen_Sim_Dm int'!AN15,5)</f>
        <v>0</v>
      </c>
      <c r="AO15" s="293">
        <f>+'Resumen_Sim_Dm int'!AO15</f>
        <v>-1.4432899320127035E-15</v>
      </c>
      <c r="AP15" s="51">
        <f>+'Resumen_Sim_Dm int'!AP15</f>
        <v>356.99999999999949</v>
      </c>
      <c r="AQ15" s="48">
        <f>+ROUND('Resumen_Sim_Dm int'!AQ15,5)</f>
        <v>0</v>
      </c>
      <c r="AR15" s="293">
        <f>+'Resumen_Sim_Dm int'!AR15</f>
        <v>-1.4432899320127035E-15</v>
      </c>
      <c r="AS15" s="61">
        <f>+'Resumen_Sim_Dm int'!AS15</f>
        <v>397451.99999999948</v>
      </c>
      <c r="AT15" s="48">
        <f>+ROUND('Resumen_Sim_Dm int'!AT15,5)</f>
        <v>0</v>
      </c>
      <c r="AU15" s="293">
        <f>+'Resumen_Sim_Dm int'!AU15</f>
        <v>-1.3322676295501878E-15</v>
      </c>
    </row>
    <row r="16" spans="2:47" x14ac:dyDescent="0.25">
      <c r="B16" s="292" t="str">
        <f>+'Resumen_Sim_Dm int'!B16</f>
        <v>04</v>
      </c>
      <c r="C16" s="317" t="s">
        <v>114</v>
      </c>
      <c r="D16" s="316"/>
      <c r="E16" s="61">
        <f>+'Resumen_Sim_Dm int'!E16</f>
        <v>78263.425001009804</v>
      </c>
      <c r="F16" s="48">
        <f>+'Resumen_Sim_Dm int'!F16</f>
        <v>77115.714986739302</v>
      </c>
      <c r="G16" s="48">
        <f>+'Resumen_Sim_Dm int'!G16</f>
        <v>0</v>
      </c>
      <c r="H16" s="48">
        <f>+'Resumen_Sim_Dm int'!H16</f>
        <v>0</v>
      </c>
      <c r="I16" s="48">
        <f>+'Resumen_Sim_Dm int'!I16</f>
        <v>1138.9394490484699</v>
      </c>
      <c r="J16" s="48">
        <f>+'Resumen_Sim_Dm int'!J16</f>
        <v>0</v>
      </c>
      <c r="K16" s="55">
        <f>+'Resumen_Sim_Dm int'!K16</f>
        <v>8.7705652220341808</v>
      </c>
      <c r="L16" s="51">
        <f>+'Resumen_Sim_Dm int'!L16</f>
        <v>220251</v>
      </c>
      <c r="M16" s="48">
        <f>+'Resumen_Sim_Dm int'!M16</f>
        <v>7127</v>
      </c>
      <c r="N16" s="48">
        <f>+'Resumen_Sim_Dm int'!N16</f>
        <v>7961.9870782190901</v>
      </c>
      <c r="O16" s="48">
        <f>+'Resumen_Sim_Dm int'!O16</f>
        <v>86843</v>
      </c>
      <c r="P16" s="48">
        <f>+'Resumen_Sim_Dm int'!P16</f>
        <v>29187</v>
      </c>
      <c r="Q16" s="48">
        <f>+'Resumen_Sim_Dm int'!Q16</f>
        <v>2006</v>
      </c>
      <c r="R16" s="82">
        <f>+'Resumen_Sim_Dm int'!R16</f>
        <v>55650</v>
      </c>
      <c r="S16" s="51">
        <f>+'Resumen_Sim_Dm int'!S16</f>
        <v>78263.425001009804</v>
      </c>
      <c r="T16" s="48">
        <f>+'Resumen_Sim_Dm int'!T16</f>
        <v>77115.714986739302</v>
      </c>
      <c r="U16" s="48">
        <f>+'Resumen_Sim_Dm int'!U16</f>
        <v>0</v>
      </c>
      <c r="V16" s="48">
        <f>+'Resumen_Sim_Dm int'!V16</f>
        <v>0</v>
      </c>
      <c r="W16" s="48">
        <f>+'Resumen_Sim_Dm int'!W16</f>
        <v>1138.9394490484699</v>
      </c>
      <c r="X16" s="48">
        <f>+'Resumen_Sim_Dm int'!X16</f>
        <v>0</v>
      </c>
      <c r="Y16" s="55">
        <f>+'Resumen_Sim_Dm int'!Y16</f>
        <v>8.7705652220341808</v>
      </c>
      <c r="Z16" s="51">
        <f>+'Resumen_Sim_Dm int'!Z16</f>
        <v>220251.00000000038</v>
      </c>
      <c r="AA16" s="48">
        <f>+ROUND('Resumen_Sim_Dm int'!AA16,5)</f>
        <v>0</v>
      </c>
      <c r="AB16" s="293">
        <f>+'Resumen_Sim_Dm int'!AB16</f>
        <v>1.7763568394002505E-15</v>
      </c>
      <c r="AC16" s="61">
        <f>+'Resumen_Sim_Dm int'!AC16</f>
        <v>7127</v>
      </c>
      <c r="AD16" s="48">
        <f>+ROUND('Resumen_Sim_Dm int'!AD16,5)</f>
        <v>0</v>
      </c>
      <c r="AE16" s="293">
        <f>+'Resumen_Sim_Dm int'!AE16</f>
        <v>0</v>
      </c>
      <c r="AF16" s="61">
        <f>+'Resumen_Sim_Dm int'!AF16</f>
        <v>7961.9870782191038</v>
      </c>
      <c r="AG16" s="48">
        <f>+ROUND('Resumen_Sim_Dm int'!AG16,5)</f>
        <v>0</v>
      </c>
      <c r="AH16" s="293">
        <f>+'Resumen_Sim_Dm int'!AH16</f>
        <v>1.7763568394002505E-15</v>
      </c>
      <c r="AI16" s="51">
        <f>+'Resumen_Sim_Dm int'!AI16</f>
        <v>86843.000000000146</v>
      </c>
      <c r="AJ16" s="48">
        <f>+ROUND('Resumen_Sim_Dm int'!AJ16,5)</f>
        <v>0</v>
      </c>
      <c r="AK16" s="293">
        <f>+'Resumen_Sim_Dm int'!AK16</f>
        <v>1.7763568394002505E-15</v>
      </c>
      <c r="AL16" s="61">
        <f>+'Resumen_Sim_Dm int'!AL16</f>
        <v>29187.000000000047</v>
      </c>
      <c r="AM16" s="48">
        <f>+ROUND('Resumen_Sim_Dm int'!AM16,5)</f>
        <v>0</v>
      </c>
      <c r="AN16" s="48">
        <f>+ROUND('Resumen_Sim_Dm int'!AN16,5)</f>
        <v>0</v>
      </c>
      <c r="AO16" s="293">
        <f>+'Resumen_Sim_Dm int'!AO16</f>
        <v>1.5543122344752192E-15</v>
      </c>
      <c r="AP16" s="51">
        <f>+'Resumen_Sim_Dm int'!AP16</f>
        <v>2006.0000000000036</v>
      </c>
      <c r="AQ16" s="48">
        <f>+ROUND('Resumen_Sim_Dm int'!AQ16,5)</f>
        <v>0</v>
      </c>
      <c r="AR16" s="293">
        <f>+'Resumen_Sim_Dm int'!AR16</f>
        <v>1.7763568394002505E-15</v>
      </c>
      <c r="AS16" s="61">
        <f>+'Resumen_Sim_Dm int'!AS16</f>
        <v>55650.000000000102</v>
      </c>
      <c r="AT16" s="48">
        <f>+ROUND('Resumen_Sim_Dm int'!AT16,5)</f>
        <v>0</v>
      </c>
      <c r="AU16" s="293">
        <f>+'Resumen_Sim_Dm int'!AU16</f>
        <v>1.7763568394002505E-15</v>
      </c>
    </row>
    <row r="17" spans="2:47" x14ac:dyDescent="0.25">
      <c r="B17" s="292" t="str">
        <f>+'Resumen_Sim_Dm int'!B17</f>
        <v>05</v>
      </c>
      <c r="C17" s="317" t="s">
        <v>115</v>
      </c>
      <c r="D17" s="316"/>
      <c r="E17" s="61">
        <f>+'Resumen_Sim_Dm int'!E17</f>
        <v>5038641.5020382125</v>
      </c>
      <c r="F17" s="48">
        <f>+'Resumen_Sim_Dm int'!F17</f>
        <v>1214129.8772668999</v>
      </c>
      <c r="G17" s="48">
        <f>+'Resumen_Sim_Dm int'!G17</f>
        <v>0</v>
      </c>
      <c r="H17" s="48">
        <f>+'Resumen_Sim_Dm int'!H17</f>
        <v>0</v>
      </c>
      <c r="I17" s="48">
        <f>+'Resumen_Sim_Dm int'!I17</f>
        <v>9160.6037645567594</v>
      </c>
      <c r="J17" s="48">
        <f>+'Resumen_Sim_Dm int'!J17</f>
        <v>-1844.2397451439599</v>
      </c>
      <c r="K17" s="55">
        <f>+'Resumen_Sim_Dm int'!K17</f>
        <v>3817195.2607518998</v>
      </c>
      <c r="L17" s="51">
        <f>+'Resumen_Sim_Dm int'!L17</f>
        <v>5187418</v>
      </c>
      <c r="M17" s="48">
        <f>+'Resumen_Sim_Dm int'!M17</f>
        <v>273909</v>
      </c>
      <c r="N17" s="48">
        <f>+'Resumen_Sim_Dm int'!N17</f>
        <v>458966.14678800001</v>
      </c>
      <c r="O17" s="48">
        <f>+'Resumen_Sim_Dm int'!O17</f>
        <v>2620144</v>
      </c>
      <c r="P17" s="48">
        <f>+'Resumen_Sim_Dm int'!P17</f>
        <v>989262</v>
      </c>
      <c r="Q17" s="48">
        <f>+'Resumen_Sim_Dm int'!Q17</f>
        <v>10805</v>
      </c>
      <c r="R17" s="82">
        <f>+'Resumen_Sim_Dm int'!R17</f>
        <v>1620077</v>
      </c>
      <c r="S17" s="51">
        <f>+'Resumen_Sim_Dm int'!S17</f>
        <v>5038641.5020382125</v>
      </c>
      <c r="T17" s="48">
        <f>+'Resumen_Sim_Dm int'!T17</f>
        <v>1214129.8772668999</v>
      </c>
      <c r="U17" s="48">
        <f>+'Resumen_Sim_Dm int'!U17</f>
        <v>0</v>
      </c>
      <c r="V17" s="48">
        <f>+'Resumen_Sim_Dm int'!V17</f>
        <v>0</v>
      </c>
      <c r="W17" s="48">
        <f>+'Resumen_Sim_Dm int'!W17</f>
        <v>9160.6037645567594</v>
      </c>
      <c r="X17" s="48">
        <f>+'Resumen_Sim_Dm int'!X17</f>
        <v>-1844.2397451439599</v>
      </c>
      <c r="Y17" s="55">
        <f>+'Resumen_Sim_Dm int'!Y17</f>
        <v>3817195.2607518998</v>
      </c>
      <c r="Z17" s="51">
        <f>+'Resumen_Sim_Dm int'!Z17</f>
        <v>5187417.9999999953</v>
      </c>
      <c r="AA17" s="48">
        <f>+ROUND('Resumen_Sim_Dm int'!AA17,5)</f>
        <v>0</v>
      </c>
      <c r="AB17" s="293">
        <f>+'Resumen_Sim_Dm int'!AB17</f>
        <v>-8.8817841970012523E-16</v>
      </c>
      <c r="AC17" s="61">
        <f>+'Resumen_Sim_Dm int'!AC17</f>
        <v>273909</v>
      </c>
      <c r="AD17" s="48">
        <f>+ROUND('Resumen_Sim_Dm int'!AD17,5)</f>
        <v>0</v>
      </c>
      <c r="AE17" s="293">
        <f>+'Resumen_Sim_Dm int'!AE17</f>
        <v>0</v>
      </c>
      <c r="AF17" s="61">
        <f>+'Resumen_Sim_Dm int'!AF17</f>
        <v>458966.14678799972</v>
      </c>
      <c r="AG17" s="48">
        <f>+ROUND('Resumen_Sim_Dm int'!AG17,5)</f>
        <v>0</v>
      </c>
      <c r="AH17" s="293">
        <f>+'Resumen_Sim_Dm int'!AH17</f>
        <v>-6.6613381477509392E-16</v>
      </c>
      <c r="AI17" s="51">
        <f>+'Resumen_Sim_Dm int'!AI17</f>
        <v>2620143.9999999981</v>
      </c>
      <c r="AJ17" s="48">
        <f>+ROUND('Resumen_Sim_Dm int'!AJ17,5)</f>
        <v>0</v>
      </c>
      <c r="AK17" s="293">
        <f>+'Resumen_Sim_Dm int'!AK17</f>
        <v>-6.6613381477509392E-16</v>
      </c>
      <c r="AL17" s="61">
        <f>+'Resumen_Sim_Dm int'!AL17</f>
        <v>989261.99999999919</v>
      </c>
      <c r="AM17" s="48">
        <f>+ROUND('Resumen_Sim_Dm int'!AM17,5)</f>
        <v>0</v>
      </c>
      <c r="AN17" s="48">
        <f>+ROUND('Resumen_Sim_Dm int'!AN17,5)</f>
        <v>0</v>
      </c>
      <c r="AO17" s="293">
        <f>+'Resumen_Sim_Dm int'!AO17</f>
        <v>-7.7715611723760958E-16</v>
      </c>
      <c r="AP17" s="51">
        <f>+'Resumen_Sim_Dm int'!AP17</f>
        <v>10804.999999999993</v>
      </c>
      <c r="AQ17" s="48">
        <f>+ROUND('Resumen_Sim_Dm int'!AQ17,5)</f>
        <v>0</v>
      </c>
      <c r="AR17" s="293">
        <f>+'Resumen_Sim_Dm int'!AR17</f>
        <v>-6.6613381477509392E-16</v>
      </c>
      <c r="AS17" s="61">
        <f>+'Resumen_Sim_Dm int'!AS17</f>
        <v>1620076.9999999988</v>
      </c>
      <c r="AT17" s="48">
        <f>+ROUND('Resumen_Sim_Dm int'!AT17,5)</f>
        <v>0</v>
      </c>
      <c r="AU17" s="293">
        <f>+'Resumen_Sim_Dm int'!AU17</f>
        <v>-6.6613381477509392E-16</v>
      </c>
    </row>
    <row r="18" spans="2:47" x14ac:dyDescent="0.25">
      <c r="B18" s="292" t="str">
        <f>+'Resumen_Sim_Dm int'!B18</f>
        <v>06</v>
      </c>
      <c r="C18" s="317" t="s">
        <v>116</v>
      </c>
      <c r="D18" s="316"/>
      <c r="E18" s="61">
        <f>+'Resumen_Sim_Dm int'!E18</f>
        <v>1222566.3452313528</v>
      </c>
      <c r="F18" s="48">
        <f>+'Resumen_Sim_Dm int'!F18</f>
        <v>117880.128659446</v>
      </c>
      <c r="G18" s="48">
        <f>+'Resumen_Sim_Dm int'!G18</f>
        <v>0</v>
      </c>
      <c r="H18" s="48">
        <f>+'Resumen_Sim_Dm int'!H18</f>
        <v>0</v>
      </c>
      <c r="I18" s="48">
        <f>+'Resumen_Sim_Dm int'!I18</f>
        <v>153312.38695397499</v>
      </c>
      <c r="J18" s="48">
        <f>+'Resumen_Sim_Dm int'!J18</f>
        <v>0</v>
      </c>
      <c r="K18" s="55">
        <f>+'Resumen_Sim_Dm int'!K18</f>
        <v>951373.82961793197</v>
      </c>
      <c r="L18" s="51">
        <f>+'Resumen_Sim_Dm int'!L18</f>
        <v>1367678</v>
      </c>
      <c r="M18" s="48">
        <f>+'Resumen_Sim_Dm int'!M18</f>
        <v>74653</v>
      </c>
      <c r="N18" s="48">
        <f>+'Resumen_Sim_Dm int'!N18</f>
        <v>20967.891217661301</v>
      </c>
      <c r="O18" s="48">
        <f>+'Resumen_Sim_Dm int'!O18</f>
        <v>756860</v>
      </c>
      <c r="P18" s="48">
        <f>+'Resumen_Sim_Dm int'!P18</f>
        <v>483854</v>
      </c>
      <c r="Q18" s="48">
        <f>+'Resumen_Sim_Dm int'!Q18</f>
        <v>5697</v>
      </c>
      <c r="R18" s="82">
        <f>+'Resumen_Sim_Dm int'!R18</f>
        <v>267309</v>
      </c>
      <c r="S18" s="51">
        <f>+'Resumen_Sim_Dm int'!S18</f>
        <v>1222566.3452313528</v>
      </c>
      <c r="T18" s="48">
        <f>+'Resumen_Sim_Dm int'!T18</f>
        <v>117880.128659446</v>
      </c>
      <c r="U18" s="48">
        <f>+'Resumen_Sim_Dm int'!U18</f>
        <v>0</v>
      </c>
      <c r="V18" s="48">
        <f>+'Resumen_Sim_Dm int'!V18</f>
        <v>0</v>
      </c>
      <c r="W18" s="48">
        <f>+'Resumen_Sim_Dm int'!W18</f>
        <v>153312.38695397499</v>
      </c>
      <c r="X18" s="48">
        <f>+'Resumen_Sim_Dm int'!X18</f>
        <v>0</v>
      </c>
      <c r="Y18" s="55">
        <f>+'Resumen_Sim_Dm int'!Y18</f>
        <v>951373.82961793197</v>
      </c>
      <c r="Z18" s="51">
        <f>+'Resumen_Sim_Dm int'!Z18</f>
        <v>1367677.9999999991</v>
      </c>
      <c r="AA18" s="48">
        <f>+ROUND('Resumen_Sim_Dm int'!AA18,5)</f>
        <v>0</v>
      </c>
      <c r="AB18" s="293">
        <f>+'Resumen_Sim_Dm int'!AB18</f>
        <v>-6.6613381477509392E-16</v>
      </c>
      <c r="AC18" s="61">
        <f>+'Resumen_Sim_Dm int'!AC18</f>
        <v>74653</v>
      </c>
      <c r="AD18" s="48">
        <f>+ROUND('Resumen_Sim_Dm int'!AD18,5)</f>
        <v>0</v>
      </c>
      <c r="AE18" s="293">
        <f>+'Resumen_Sim_Dm int'!AE18</f>
        <v>0</v>
      </c>
      <c r="AF18" s="61">
        <f>+'Resumen_Sim_Dm int'!AF18</f>
        <v>20967.891217661287</v>
      </c>
      <c r="AG18" s="48">
        <f>+ROUND('Resumen_Sim_Dm int'!AG18,5)</f>
        <v>0</v>
      </c>
      <c r="AH18" s="293">
        <f>+'Resumen_Sim_Dm int'!AH18</f>
        <v>-6.6613381477509392E-16</v>
      </c>
      <c r="AI18" s="51">
        <f>+'Resumen_Sim_Dm int'!AI18</f>
        <v>756859.99999999953</v>
      </c>
      <c r="AJ18" s="48">
        <f>+ROUND('Resumen_Sim_Dm int'!AJ18,5)</f>
        <v>0</v>
      </c>
      <c r="AK18" s="293">
        <f>+'Resumen_Sim_Dm int'!AK18</f>
        <v>-6.6613381477509392E-16</v>
      </c>
      <c r="AL18" s="61">
        <f>+'Resumen_Sim_Dm int'!AL18</f>
        <v>483853.99999999965</v>
      </c>
      <c r="AM18" s="48">
        <f>+ROUND('Resumen_Sim_Dm int'!AM18,5)</f>
        <v>0</v>
      </c>
      <c r="AN18" s="48">
        <f>+ROUND('Resumen_Sim_Dm int'!AN18,5)</f>
        <v>0</v>
      </c>
      <c r="AO18" s="293">
        <f>+'Resumen_Sim_Dm int'!AO18</f>
        <v>-7.7715611723760958E-16</v>
      </c>
      <c r="AP18" s="51">
        <f>+'Resumen_Sim_Dm int'!AP18</f>
        <v>5696.9999999999964</v>
      </c>
      <c r="AQ18" s="48">
        <f>+ROUND('Resumen_Sim_Dm int'!AQ18,5)</f>
        <v>0</v>
      </c>
      <c r="AR18" s="293">
        <f>+'Resumen_Sim_Dm int'!AR18</f>
        <v>-6.6613381477509392E-16</v>
      </c>
      <c r="AS18" s="61">
        <f>+'Resumen_Sim_Dm int'!AS18</f>
        <v>267308.99999999983</v>
      </c>
      <c r="AT18" s="48">
        <f>+ROUND('Resumen_Sim_Dm int'!AT18,5)</f>
        <v>0</v>
      </c>
      <c r="AU18" s="293">
        <f>+'Resumen_Sim_Dm int'!AU18</f>
        <v>-6.6613381477509392E-16</v>
      </c>
    </row>
    <row r="19" spans="2:47" x14ac:dyDescent="0.25">
      <c r="B19" s="292" t="str">
        <f>+'Resumen_Sim_Dm int'!B19</f>
        <v>07</v>
      </c>
      <c r="C19" s="317" t="s">
        <v>117</v>
      </c>
      <c r="D19" s="316"/>
      <c r="E19" s="61">
        <f>+'Resumen_Sim_Dm int'!E19</f>
        <v>16350.652082372937</v>
      </c>
      <c r="F19" s="48">
        <f>+'Resumen_Sim_Dm int'!F19</f>
        <v>14324.532230720301</v>
      </c>
      <c r="G19" s="48">
        <f>+'Resumen_Sim_Dm int'!G19</f>
        <v>0</v>
      </c>
      <c r="H19" s="48">
        <f>+'Resumen_Sim_Dm int'!H19</f>
        <v>0</v>
      </c>
      <c r="I19" s="48">
        <f>+'Resumen_Sim_Dm int'!I19</f>
        <v>1911.4008376383599</v>
      </c>
      <c r="J19" s="48">
        <f>+'Resumen_Sim_Dm int'!J19</f>
        <v>0</v>
      </c>
      <c r="K19" s="55">
        <f>+'Resumen_Sim_Dm int'!K19</f>
        <v>114.719014014278</v>
      </c>
      <c r="L19" s="51">
        <f>+'Resumen_Sim_Dm int'!L19</f>
        <v>447472</v>
      </c>
      <c r="M19" s="48">
        <f>+'Resumen_Sim_Dm int'!M19</f>
        <v>12599</v>
      </c>
      <c r="N19" s="48">
        <f>+'Resumen_Sim_Dm int'!N19</f>
        <v>44596.868926884301</v>
      </c>
      <c r="O19" s="48">
        <f>+'Resumen_Sim_Dm int'!O19</f>
        <v>205917</v>
      </c>
      <c r="P19" s="48">
        <f>+'Resumen_Sim_Dm int'!P19</f>
        <v>78129</v>
      </c>
      <c r="Q19" s="48">
        <f>+'Resumen_Sim_Dm int'!Q19</f>
        <v>1722</v>
      </c>
      <c r="R19" s="82">
        <f>+'Resumen_Sim_Dm int'!R19</f>
        <v>126066</v>
      </c>
      <c r="S19" s="51">
        <f>+'Resumen_Sim_Dm int'!S19</f>
        <v>16350.652082372937</v>
      </c>
      <c r="T19" s="48">
        <f>+'Resumen_Sim_Dm int'!T19</f>
        <v>14324.532230720301</v>
      </c>
      <c r="U19" s="48">
        <f>+'Resumen_Sim_Dm int'!U19</f>
        <v>0</v>
      </c>
      <c r="V19" s="48">
        <f>+'Resumen_Sim_Dm int'!V19</f>
        <v>0</v>
      </c>
      <c r="W19" s="48">
        <f>+'Resumen_Sim_Dm int'!W19</f>
        <v>1911.4008376383599</v>
      </c>
      <c r="X19" s="48">
        <f>+'Resumen_Sim_Dm int'!X19</f>
        <v>0</v>
      </c>
      <c r="Y19" s="55">
        <f>+'Resumen_Sim_Dm int'!Y19</f>
        <v>114.719014014278</v>
      </c>
      <c r="Z19" s="51">
        <f>+'Resumen_Sim_Dm int'!Z19</f>
        <v>447472.00000000058</v>
      </c>
      <c r="AA19" s="48">
        <f>+ROUND('Resumen_Sim_Dm int'!AA19,5)</f>
        <v>0</v>
      </c>
      <c r="AB19" s="293">
        <f>+'Resumen_Sim_Dm int'!AB19</f>
        <v>1.3322676295501878E-15</v>
      </c>
      <c r="AC19" s="61">
        <f>+'Resumen_Sim_Dm int'!AC19</f>
        <v>12599</v>
      </c>
      <c r="AD19" s="48">
        <f>+ROUND('Resumen_Sim_Dm int'!AD19,5)</f>
        <v>0</v>
      </c>
      <c r="AE19" s="293">
        <f>+'Resumen_Sim_Dm int'!AE19</f>
        <v>0</v>
      </c>
      <c r="AF19" s="61">
        <f>+'Resumen_Sim_Dm int'!AF19</f>
        <v>44596.868926884337</v>
      </c>
      <c r="AG19" s="48">
        <f>+ROUND('Resumen_Sim_Dm int'!AG19,5)</f>
        <v>0</v>
      </c>
      <c r="AH19" s="293">
        <f>+'Resumen_Sim_Dm int'!AH19</f>
        <v>8.8817841970012523E-16</v>
      </c>
      <c r="AI19" s="51">
        <f>+'Resumen_Sim_Dm int'!AI19</f>
        <v>205917.00000000017</v>
      </c>
      <c r="AJ19" s="48">
        <f>+ROUND('Resumen_Sim_Dm int'!AJ19,5)</f>
        <v>0</v>
      </c>
      <c r="AK19" s="293">
        <f>+'Resumen_Sim_Dm int'!AK19</f>
        <v>8.8817841970012523E-16</v>
      </c>
      <c r="AL19" s="61">
        <f>+'Resumen_Sim_Dm int'!AL19</f>
        <v>78129.000000000073</v>
      </c>
      <c r="AM19" s="48">
        <f>+ROUND('Resumen_Sim_Dm int'!AM19,5)</f>
        <v>0</v>
      </c>
      <c r="AN19" s="48">
        <f>+ROUND('Resumen_Sim_Dm int'!AN19,5)</f>
        <v>0</v>
      </c>
      <c r="AO19" s="293">
        <f>+'Resumen_Sim_Dm int'!AO19</f>
        <v>8.8817841970012523E-16</v>
      </c>
      <c r="AP19" s="51">
        <f>+'Resumen_Sim_Dm int'!AP19</f>
        <v>1722.0000000000016</v>
      </c>
      <c r="AQ19" s="48">
        <f>+ROUND('Resumen_Sim_Dm int'!AQ19,5)</f>
        <v>0</v>
      </c>
      <c r="AR19" s="293">
        <f>+'Resumen_Sim_Dm int'!AR19</f>
        <v>8.8817841970012523E-16</v>
      </c>
      <c r="AS19" s="61">
        <f>+'Resumen_Sim_Dm int'!AS19</f>
        <v>126066.00000000012</v>
      </c>
      <c r="AT19" s="48">
        <f>+ROUND('Resumen_Sim_Dm int'!AT19,5)</f>
        <v>0</v>
      </c>
      <c r="AU19" s="293">
        <f>+'Resumen_Sim_Dm int'!AU19</f>
        <v>8.8817841970012523E-16</v>
      </c>
    </row>
    <row r="20" spans="2:47" x14ac:dyDescent="0.25">
      <c r="B20" s="292" t="str">
        <f>+'Resumen_Sim_Dm int'!B20</f>
        <v>08</v>
      </c>
      <c r="C20" s="317" t="s">
        <v>118</v>
      </c>
      <c r="D20" s="316"/>
      <c r="E20" s="61">
        <f>+'Resumen_Sim_Dm int'!E20</f>
        <v>862572.22832023446</v>
      </c>
      <c r="F20" s="48">
        <f>+'Resumen_Sim_Dm int'!F20</f>
        <v>5982.3617428871703</v>
      </c>
      <c r="G20" s="48">
        <f>+'Resumen_Sim_Dm int'!G20</f>
        <v>0</v>
      </c>
      <c r="H20" s="48">
        <f>+'Resumen_Sim_Dm int'!H20</f>
        <v>0</v>
      </c>
      <c r="I20" s="48">
        <f>+'Resumen_Sim_Dm int'!I20</f>
        <v>5670.9217118695497</v>
      </c>
      <c r="J20" s="48">
        <f>+'Resumen_Sim_Dm int'!J20</f>
        <v>3570.6853008787598</v>
      </c>
      <c r="K20" s="55">
        <f>+'Resumen_Sim_Dm int'!K20</f>
        <v>847348.25956459902</v>
      </c>
      <c r="L20" s="51">
        <f>+'Resumen_Sim_Dm int'!L20</f>
        <v>1017100</v>
      </c>
      <c r="M20" s="48">
        <f>+'Resumen_Sim_Dm int'!M20</f>
        <v>136866</v>
      </c>
      <c r="N20" s="48">
        <f>+'Resumen_Sim_Dm int'!N20</f>
        <v>54496.2872820509</v>
      </c>
      <c r="O20" s="48">
        <f>+'Resumen_Sim_Dm int'!O20</f>
        <v>622111</v>
      </c>
      <c r="P20" s="48">
        <f>+'Resumen_Sim_Dm int'!P20</f>
        <v>95362</v>
      </c>
      <c r="Q20" s="48">
        <f>+'Resumen_Sim_Dm int'!Q20</f>
        <v>981</v>
      </c>
      <c r="R20" s="82">
        <f>+'Resumen_Sim_Dm int'!R20</f>
        <v>525768</v>
      </c>
      <c r="S20" s="51">
        <f>+'Resumen_Sim_Dm int'!S20</f>
        <v>862572.22832023446</v>
      </c>
      <c r="T20" s="48">
        <f>+'Resumen_Sim_Dm int'!T20</f>
        <v>5982.3617428871703</v>
      </c>
      <c r="U20" s="48">
        <f>+'Resumen_Sim_Dm int'!U20</f>
        <v>0</v>
      </c>
      <c r="V20" s="48">
        <f>+'Resumen_Sim_Dm int'!V20</f>
        <v>0</v>
      </c>
      <c r="W20" s="48">
        <f>+'Resumen_Sim_Dm int'!W20</f>
        <v>5670.9217118695497</v>
      </c>
      <c r="X20" s="48">
        <f>+'Resumen_Sim_Dm int'!X20</f>
        <v>3570.6853008787598</v>
      </c>
      <c r="Y20" s="55">
        <f>+'Resumen_Sim_Dm int'!Y20</f>
        <v>847348.25956459902</v>
      </c>
      <c r="Z20" s="51">
        <f>+'Resumen_Sim_Dm int'!Z20</f>
        <v>1017100.0000000009</v>
      </c>
      <c r="AA20" s="48">
        <f>+ROUND('Resumen_Sim_Dm int'!AA20,5)</f>
        <v>0</v>
      </c>
      <c r="AB20" s="293">
        <f>+'Resumen_Sim_Dm int'!AB20</f>
        <v>8.8817841970012523E-16</v>
      </c>
      <c r="AC20" s="61">
        <f>+'Resumen_Sim_Dm int'!AC20</f>
        <v>136866</v>
      </c>
      <c r="AD20" s="48">
        <f>+ROUND('Resumen_Sim_Dm int'!AD20,5)</f>
        <v>0</v>
      </c>
      <c r="AE20" s="293">
        <f>+'Resumen_Sim_Dm int'!AE20</f>
        <v>0</v>
      </c>
      <c r="AF20" s="61">
        <f>+'Resumen_Sim_Dm int'!AF20</f>
        <v>54496.287282050958</v>
      </c>
      <c r="AG20" s="48">
        <f>+ROUND('Resumen_Sim_Dm int'!AG20,5)</f>
        <v>0</v>
      </c>
      <c r="AH20" s="293">
        <f>+'Resumen_Sim_Dm int'!AH20</f>
        <v>1.1102230246251565E-15</v>
      </c>
      <c r="AI20" s="51">
        <f>+'Resumen_Sim_Dm int'!AI20</f>
        <v>622111.0000000007</v>
      </c>
      <c r="AJ20" s="48">
        <f>+ROUND('Resumen_Sim_Dm int'!AJ20,5)</f>
        <v>0</v>
      </c>
      <c r="AK20" s="293">
        <f>+'Resumen_Sim_Dm int'!AK20</f>
        <v>1.1102230246251565E-15</v>
      </c>
      <c r="AL20" s="61">
        <f>+'Resumen_Sim_Dm int'!AL20</f>
        <v>95362.000000000102</v>
      </c>
      <c r="AM20" s="48">
        <f>+ROUND('Resumen_Sim_Dm int'!AM20,5)</f>
        <v>0</v>
      </c>
      <c r="AN20" s="48">
        <f>+ROUND('Resumen_Sim_Dm int'!AN20,5)</f>
        <v>0</v>
      </c>
      <c r="AO20" s="293">
        <f>+'Resumen_Sim_Dm int'!AO20</f>
        <v>1.1102230246251565E-15</v>
      </c>
      <c r="AP20" s="51">
        <f>+'Resumen_Sim_Dm int'!AP20</f>
        <v>981.00000000000114</v>
      </c>
      <c r="AQ20" s="48">
        <f>+ROUND('Resumen_Sim_Dm int'!AQ20,5)</f>
        <v>0</v>
      </c>
      <c r="AR20" s="293">
        <f>+'Resumen_Sim_Dm int'!AR20</f>
        <v>1.1102230246251565E-15</v>
      </c>
      <c r="AS20" s="61">
        <f>+'Resumen_Sim_Dm int'!AS20</f>
        <v>525768.00000000058</v>
      </c>
      <c r="AT20" s="48">
        <f>+ROUND('Resumen_Sim_Dm int'!AT20,5)</f>
        <v>0</v>
      </c>
      <c r="AU20" s="293">
        <f>+'Resumen_Sim_Dm int'!AU20</f>
        <v>1.1102230246251565E-15</v>
      </c>
    </row>
    <row r="21" spans="2:47" x14ac:dyDescent="0.25">
      <c r="B21" s="292" t="str">
        <f>+'Resumen_Sim_Dm int'!B21</f>
        <v>09</v>
      </c>
      <c r="C21" s="317" t="s">
        <v>119</v>
      </c>
      <c r="D21" s="316"/>
      <c r="E21" s="61">
        <f>+'Resumen_Sim_Dm int'!E21</f>
        <v>17213.961021825249</v>
      </c>
      <c r="F21" s="48">
        <f>+'Resumen_Sim_Dm int'!F21</f>
        <v>14559.908717231299</v>
      </c>
      <c r="G21" s="48">
        <f>+'Resumen_Sim_Dm int'!G21</f>
        <v>0</v>
      </c>
      <c r="H21" s="48">
        <f>+'Resumen_Sim_Dm int'!H21</f>
        <v>0</v>
      </c>
      <c r="I21" s="48">
        <f>+'Resumen_Sim_Dm int'!I21</f>
        <v>2633.7705796366899</v>
      </c>
      <c r="J21" s="48">
        <f>+'Resumen_Sim_Dm int'!J21</f>
        <v>0</v>
      </c>
      <c r="K21" s="55">
        <f>+'Resumen_Sim_Dm int'!K21</f>
        <v>20.281724957263499</v>
      </c>
      <c r="L21" s="51">
        <f>+'Resumen_Sim_Dm int'!L21</f>
        <v>640778</v>
      </c>
      <c r="M21" s="48">
        <f>+'Resumen_Sim_Dm int'!M21</f>
        <v>29412</v>
      </c>
      <c r="N21" s="48">
        <f>+'Resumen_Sim_Dm int'!N21</f>
        <v>2818.7097020604801</v>
      </c>
      <c r="O21" s="48">
        <f>+'Resumen_Sim_Dm int'!O21</f>
        <v>387355</v>
      </c>
      <c r="P21" s="48">
        <f>+'Resumen_Sim_Dm int'!P21</f>
        <v>115526</v>
      </c>
      <c r="Q21" s="48">
        <f>+'Resumen_Sim_Dm int'!Q21</f>
        <v>1597</v>
      </c>
      <c r="R21" s="82">
        <f>+'Resumen_Sim_Dm int'!R21</f>
        <v>270232</v>
      </c>
      <c r="S21" s="51">
        <f>+'Resumen_Sim_Dm int'!S21</f>
        <v>17213.961021825249</v>
      </c>
      <c r="T21" s="48">
        <f>+'Resumen_Sim_Dm int'!T21</f>
        <v>14559.908717231299</v>
      </c>
      <c r="U21" s="48">
        <f>+'Resumen_Sim_Dm int'!U21</f>
        <v>0</v>
      </c>
      <c r="V21" s="48">
        <f>+'Resumen_Sim_Dm int'!V21</f>
        <v>0</v>
      </c>
      <c r="W21" s="48">
        <f>+'Resumen_Sim_Dm int'!W21</f>
        <v>2633.7705796366899</v>
      </c>
      <c r="X21" s="48">
        <f>+'Resumen_Sim_Dm int'!X21</f>
        <v>0</v>
      </c>
      <c r="Y21" s="55">
        <f>+'Resumen_Sim_Dm int'!Y21</f>
        <v>20.281724957263499</v>
      </c>
      <c r="Z21" s="51">
        <f>+'Resumen_Sim_Dm int'!Z21</f>
        <v>640778</v>
      </c>
      <c r="AA21" s="48">
        <f>+ROUND('Resumen_Sim_Dm int'!AA21,5)</f>
        <v>0</v>
      </c>
      <c r="AB21" s="293">
        <f>+'Resumen_Sim_Dm int'!AB21</f>
        <v>0</v>
      </c>
      <c r="AC21" s="61">
        <f>+'Resumen_Sim_Dm int'!AC21</f>
        <v>29412</v>
      </c>
      <c r="AD21" s="48">
        <f>+ROUND('Resumen_Sim_Dm int'!AD21,5)</f>
        <v>0</v>
      </c>
      <c r="AE21" s="293">
        <f>+'Resumen_Sim_Dm int'!AE21</f>
        <v>0</v>
      </c>
      <c r="AF21" s="61">
        <f>+'Resumen_Sim_Dm int'!AF21</f>
        <v>2818.7097020604801</v>
      </c>
      <c r="AG21" s="48">
        <f>+ROUND('Resumen_Sim_Dm int'!AG21,5)</f>
        <v>0</v>
      </c>
      <c r="AH21" s="293">
        <f>+'Resumen_Sim_Dm int'!AH21</f>
        <v>0</v>
      </c>
      <c r="AI21" s="51">
        <f>+'Resumen_Sim_Dm int'!AI21</f>
        <v>387355</v>
      </c>
      <c r="AJ21" s="48">
        <f>+ROUND('Resumen_Sim_Dm int'!AJ21,5)</f>
        <v>0</v>
      </c>
      <c r="AK21" s="293">
        <f>+'Resumen_Sim_Dm int'!AK21</f>
        <v>0</v>
      </c>
      <c r="AL21" s="61">
        <f>+'Resumen_Sim_Dm int'!AL21</f>
        <v>115526</v>
      </c>
      <c r="AM21" s="48">
        <f>+ROUND('Resumen_Sim_Dm int'!AM21,5)</f>
        <v>0</v>
      </c>
      <c r="AN21" s="48">
        <f>+ROUND('Resumen_Sim_Dm int'!AN21,5)</f>
        <v>0</v>
      </c>
      <c r="AO21" s="293">
        <f>+'Resumen_Sim_Dm int'!AO21</f>
        <v>0</v>
      </c>
      <c r="AP21" s="51">
        <f>+'Resumen_Sim_Dm int'!AP21</f>
        <v>1597</v>
      </c>
      <c r="AQ21" s="48">
        <f>+ROUND('Resumen_Sim_Dm int'!AQ21,5)</f>
        <v>0</v>
      </c>
      <c r="AR21" s="293">
        <f>+'Resumen_Sim_Dm int'!AR21</f>
        <v>0</v>
      </c>
      <c r="AS21" s="61">
        <f>+'Resumen_Sim_Dm int'!AS21</f>
        <v>270232</v>
      </c>
      <c r="AT21" s="48">
        <f>+ROUND('Resumen_Sim_Dm int'!AT21,5)</f>
        <v>0</v>
      </c>
      <c r="AU21" s="293">
        <f>+'Resumen_Sim_Dm int'!AU21</f>
        <v>0</v>
      </c>
    </row>
    <row r="22" spans="2:47" x14ac:dyDescent="0.25">
      <c r="B22" s="292" t="str">
        <f>+'Resumen_Sim_Dm int'!B22</f>
        <v>10</v>
      </c>
      <c r="C22" s="317" t="s">
        <v>120</v>
      </c>
      <c r="D22" s="316"/>
      <c r="E22" s="61">
        <f>+'Resumen_Sim_Dm int'!E22</f>
        <v>1152032.5365226108</v>
      </c>
      <c r="F22" s="48">
        <f>+'Resumen_Sim_Dm int'!F22</f>
        <v>721298.65400608804</v>
      </c>
      <c r="G22" s="48">
        <f>+'Resumen_Sim_Dm int'!G22</f>
        <v>0</v>
      </c>
      <c r="H22" s="48">
        <f>+'Resumen_Sim_Dm int'!H22</f>
        <v>0</v>
      </c>
      <c r="I22" s="48">
        <f>+'Resumen_Sim_Dm int'!I22</f>
        <v>421175.14181052003</v>
      </c>
      <c r="J22" s="48">
        <f>+'Resumen_Sim_Dm int'!J22</f>
        <v>7525.87891072396</v>
      </c>
      <c r="K22" s="55">
        <f>+'Resumen_Sim_Dm int'!K22</f>
        <v>2032.8617952786899</v>
      </c>
      <c r="L22" s="51">
        <f>+'Resumen_Sim_Dm int'!L22</f>
        <v>2483153</v>
      </c>
      <c r="M22" s="48">
        <f>+'Resumen_Sim_Dm int'!M22</f>
        <v>1488306.5</v>
      </c>
      <c r="N22" s="48">
        <f>+'Resumen_Sim_Dm int'!N22</f>
        <v>37779.217172193101</v>
      </c>
      <c r="O22" s="48">
        <f>+'Resumen_Sim_Dm int'!O22</f>
        <v>1060096</v>
      </c>
      <c r="P22" s="48">
        <f>+'Resumen_Sim_Dm int'!P22</f>
        <v>333332</v>
      </c>
      <c r="Q22" s="48">
        <f>+'Resumen_Sim_Dm int'!Q22</f>
        <v>7421</v>
      </c>
      <c r="R22" s="82">
        <f>+'Resumen_Sim_Dm int'!R22</f>
        <v>719343</v>
      </c>
      <c r="S22" s="51">
        <f>+'Resumen_Sim_Dm int'!S22</f>
        <v>1152032.5365226108</v>
      </c>
      <c r="T22" s="48">
        <f>+'Resumen_Sim_Dm int'!T22</f>
        <v>721298.65400608804</v>
      </c>
      <c r="U22" s="48">
        <f>+'Resumen_Sim_Dm int'!U22</f>
        <v>0</v>
      </c>
      <c r="V22" s="48">
        <f>+'Resumen_Sim_Dm int'!V22</f>
        <v>0</v>
      </c>
      <c r="W22" s="48">
        <f>+'Resumen_Sim_Dm int'!W22</f>
        <v>421175.14181052003</v>
      </c>
      <c r="X22" s="48">
        <f>+'Resumen_Sim_Dm int'!X22</f>
        <v>7525.87891072396</v>
      </c>
      <c r="Y22" s="55">
        <f>+'Resumen_Sim_Dm int'!Y22</f>
        <v>2032.8617952786899</v>
      </c>
      <c r="Z22" s="51">
        <f>+'Resumen_Sim_Dm int'!Z22</f>
        <v>2483152.9999999953</v>
      </c>
      <c r="AA22" s="48">
        <f>+ROUND('Resumen_Sim_Dm int'!AA22,5)</f>
        <v>0</v>
      </c>
      <c r="AB22" s="293">
        <f>+'Resumen_Sim_Dm int'!AB22</f>
        <v>-1.8873791418627661E-15</v>
      </c>
      <c r="AC22" s="61">
        <f>+'Resumen_Sim_Dm int'!AC22</f>
        <v>1488306.5</v>
      </c>
      <c r="AD22" s="48">
        <f>+ROUND('Resumen_Sim_Dm int'!AD22,5)</f>
        <v>0</v>
      </c>
      <c r="AE22" s="293">
        <f>+'Resumen_Sim_Dm int'!AE22</f>
        <v>0</v>
      </c>
      <c r="AF22" s="61">
        <f>+'Resumen_Sim_Dm int'!AF22</f>
        <v>37779.217172193021</v>
      </c>
      <c r="AG22" s="48">
        <f>+ROUND('Resumen_Sim_Dm int'!AG22,5)</f>
        <v>0</v>
      </c>
      <c r="AH22" s="293">
        <f>+'Resumen_Sim_Dm int'!AH22</f>
        <v>-2.1094237467877974E-15</v>
      </c>
      <c r="AI22" s="51">
        <f>+'Resumen_Sim_Dm int'!AI22</f>
        <v>1060095.9999999977</v>
      </c>
      <c r="AJ22" s="48">
        <f>+ROUND('Resumen_Sim_Dm int'!AJ22,5)</f>
        <v>0</v>
      </c>
      <c r="AK22" s="293">
        <f>+'Resumen_Sim_Dm int'!AK22</f>
        <v>-2.2204460492503131E-15</v>
      </c>
      <c r="AL22" s="61">
        <f>+'Resumen_Sim_Dm int'!AL22</f>
        <v>333331.99999999924</v>
      </c>
      <c r="AM22" s="48">
        <f>+ROUND('Resumen_Sim_Dm int'!AM22,5)</f>
        <v>0</v>
      </c>
      <c r="AN22" s="48">
        <f>+ROUND('Resumen_Sim_Dm int'!AN22,5)</f>
        <v>0</v>
      </c>
      <c r="AO22" s="293">
        <f>+'Resumen_Sim_Dm int'!AO22</f>
        <v>-2.2204460492503131E-15</v>
      </c>
      <c r="AP22" s="51">
        <f>+'Resumen_Sim_Dm int'!AP22</f>
        <v>7420.9999999999827</v>
      </c>
      <c r="AQ22" s="48">
        <f>+ROUND('Resumen_Sim_Dm int'!AQ22,5)</f>
        <v>0</v>
      </c>
      <c r="AR22" s="293">
        <f>+'Resumen_Sim_Dm int'!AR22</f>
        <v>-2.3314683517128287E-15</v>
      </c>
      <c r="AS22" s="61">
        <f>+'Resumen_Sim_Dm int'!AS22</f>
        <v>719342.99999999837</v>
      </c>
      <c r="AT22" s="48">
        <f>+ROUND('Resumen_Sim_Dm int'!AT22,5)</f>
        <v>0</v>
      </c>
      <c r="AU22" s="293">
        <f>+'Resumen_Sim_Dm int'!AU22</f>
        <v>-2.2204460492503131E-15</v>
      </c>
    </row>
    <row r="23" spans="2:47" x14ac:dyDescent="0.25">
      <c r="B23" s="292" t="str">
        <f>+'Resumen_Sim_Dm int'!B23</f>
        <v>11</v>
      </c>
      <c r="C23" s="317" t="s">
        <v>121</v>
      </c>
      <c r="D23" s="316"/>
      <c r="E23" s="61">
        <f>+'Resumen_Sim_Dm int'!E23</f>
        <v>99393.608760438132</v>
      </c>
      <c r="F23" s="48">
        <f>+'Resumen_Sim_Dm int'!F23</f>
        <v>29811.000545036499</v>
      </c>
      <c r="G23" s="48">
        <f>+'Resumen_Sim_Dm int'!G23</f>
        <v>0</v>
      </c>
      <c r="H23" s="48">
        <f>+'Resumen_Sim_Dm int'!H23</f>
        <v>0</v>
      </c>
      <c r="I23" s="48">
        <f>+'Resumen_Sim_Dm int'!I23</f>
        <v>616.93629341641702</v>
      </c>
      <c r="J23" s="48">
        <f>+'Resumen_Sim_Dm int'!J23</f>
        <v>-33400.445555734797</v>
      </c>
      <c r="K23" s="55">
        <f>+'Resumen_Sim_Dm int'!K23</f>
        <v>102366.11747772001</v>
      </c>
      <c r="L23" s="51">
        <f>+'Resumen_Sim_Dm int'!L23</f>
        <v>462153</v>
      </c>
      <c r="M23" s="48">
        <f>+'Resumen_Sim_Dm int'!M23</f>
        <v>24802</v>
      </c>
      <c r="N23" s="48">
        <f>+'Resumen_Sim_Dm int'!N23</f>
        <v>18420.133661618602</v>
      </c>
      <c r="O23" s="48">
        <f>+'Resumen_Sim_Dm int'!O23</f>
        <v>316332</v>
      </c>
      <c r="P23" s="48">
        <f>+'Resumen_Sim_Dm int'!P23</f>
        <v>58500</v>
      </c>
      <c r="Q23" s="48">
        <f>+'Resumen_Sim_Dm int'!Q23</f>
        <v>590</v>
      </c>
      <c r="R23" s="82">
        <f>+'Resumen_Sim_Dm int'!R23</f>
        <v>257242</v>
      </c>
      <c r="S23" s="51">
        <f>+'Resumen_Sim_Dm int'!S23</f>
        <v>99393.608760438132</v>
      </c>
      <c r="T23" s="48">
        <f>+'Resumen_Sim_Dm int'!T23</f>
        <v>29811.000545036499</v>
      </c>
      <c r="U23" s="48">
        <f>+'Resumen_Sim_Dm int'!U23</f>
        <v>0</v>
      </c>
      <c r="V23" s="48">
        <f>+'Resumen_Sim_Dm int'!V23</f>
        <v>0</v>
      </c>
      <c r="W23" s="48">
        <f>+'Resumen_Sim_Dm int'!W23</f>
        <v>616.93629341641702</v>
      </c>
      <c r="X23" s="48">
        <f>+'Resumen_Sim_Dm int'!X23</f>
        <v>-33400.445555734797</v>
      </c>
      <c r="Y23" s="55">
        <f>+'Resumen_Sim_Dm int'!Y23</f>
        <v>102366.11747772001</v>
      </c>
      <c r="Z23" s="51">
        <f>+'Resumen_Sim_Dm int'!Z23</f>
        <v>462153.00000000023</v>
      </c>
      <c r="AA23" s="48">
        <f>+ROUND('Resumen_Sim_Dm int'!AA23,5)</f>
        <v>0</v>
      </c>
      <c r="AB23" s="293">
        <f>+'Resumen_Sim_Dm int'!AB23</f>
        <v>4.4408920985006262E-16</v>
      </c>
      <c r="AC23" s="61">
        <f>+'Resumen_Sim_Dm int'!AC23</f>
        <v>24802</v>
      </c>
      <c r="AD23" s="48">
        <f>+ROUND('Resumen_Sim_Dm int'!AD23,5)</f>
        <v>0</v>
      </c>
      <c r="AE23" s="293">
        <f>+'Resumen_Sim_Dm int'!AE23</f>
        <v>0</v>
      </c>
      <c r="AF23" s="61">
        <f>+'Resumen_Sim_Dm int'!AF23</f>
        <v>18420.133661618613</v>
      </c>
      <c r="AG23" s="48">
        <f>+ROUND('Resumen_Sim_Dm int'!AG23,5)</f>
        <v>0</v>
      </c>
      <c r="AH23" s="293">
        <f>+'Resumen_Sim_Dm int'!AH23</f>
        <v>6.6613381477509392E-16</v>
      </c>
      <c r="AI23" s="51">
        <f>+'Resumen_Sim_Dm int'!AI23</f>
        <v>316332.00000000017</v>
      </c>
      <c r="AJ23" s="48">
        <f>+ROUND('Resumen_Sim_Dm int'!AJ23,5)</f>
        <v>0</v>
      </c>
      <c r="AK23" s="293">
        <f>+'Resumen_Sim_Dm int'!AK23</f>
        <v>4.4408920985006262E-16</v>
      </c>
      <c r="AL23" s="61">
        <f>+'Resumen_Sim_Dm int'!AL23</f>
        <v>58500.000000000036</v>
      </c>
      <c r="AM23" s="48">
        <f>+ROUND('Resumen_Sim_Dm int'!AM23,5)</f>
        <v>0</v>
      </c>
      <c r="AN23" s="48">
        <f>+ROUND('Resumen_Sim_Dm int'!AN23,5)</f>
        <v>0</v>
      </c>
      <c r="AO23" s="293">
        <f>+'Resumen_Sim_Dm int'!AO23</f>
        <v>6.6613381477509392E-16</v>
      </c>
      <c r="AP23" s="51">
        <f>+'Resumen_Sim_Dm int'!AP23</f>
        <v>590.00000000000034</v>
      </c>
      <c r="AQ23" s="48">
        <f>+ROUND('Resumen_Sim_Dm int'!AQ23,5)</f>
        <v>0</v>
      </c>
      <c r="AR23" s="293">
        <f>+'Resumen_Sim_Dm int'!AR23</f>
        <v>6.6613381477509392E-16</v>
      </c>
      <c r="AS23" s="61">
        <f>+'Resumen_Sim_Dm int'!AS23</f>
        <v>257242.00000000015</v>
      </c>
      <c r="AT23" s="48">
        <f>+ROUND('Resumen_Sim_Dm int'!AT23,5)</f>
        <v>0</v>
      </c>
      <c r="AU23" s="293">
        <f>+'Resumen_Sim_Dm int'!AU23</f>
        <v>6.6613381477509392E-16</v>
      </c>
    </row>
    <row r="24" spans="2:47" x14ac:dyDescent="0.25">
      <c r="B24" s="292" t="str">
        <f>+'Resumen_Sim_Dm int'!B24</f>
        <v>12</v>
      </c>
      <c r="C24" s="317" t="s">
        <v>122</v>
      </c>
      <c r="D24" s="316"/>
      <c r="E24" s="61">
        <f>+'Resumen_Sim_Dm int'!E24</f>
        <v>1534593.4725111509</v>
      </c>
      <c r="F24" s="48">
        <f>+'Resumen_Sim_Dm int'!F24</f>
        <v>1429937.4439170801</v>
      </c>
      <c r="G24" s="48">
        <f>+'Resumen_Sim_Dm int'!G24</f>
        <v>0</v>
      </c>
      <c r="H24" s="48">
        <f>+'Resumen_Sim_Dm int'!H24</f>
        <v>0</v>
      </c>
      <c r="I24" s="48">
        <f>+'Resumen_Sim_Dm int'!I24</f>
        <v>1280.2552784286599</v>
      </c>
      <c r="J24" s="48">
        <f>+'Resumen_Sim_Dm int'!J24</f>
        <v>7.0481469852907797</v>
      </c>
      <c r="K24" s="55">
        <f>+'Resumen_Sim_Dm int'!K24</f>
        <v>103368.72516865699</v>
      </c>
      <c r="L24" s="51">
        <f>+'Resumen_Sim_Dm int'!L24</f>
        <v>5303558</v>
      </c>
      <c r="M24" s="48">
        <f>+'Resumen_Sim_Dm int'!M24</f>
        <v>107136</v>
      </c>
      <c r="N24" s="48">
        <f>+'Resumen_Sim_Dm int'!N24</f>
        <v>567897.64988017594</v>
      </c>
      <c r="O24" s="48">
        <f>+'Resumen_Sim_Dm int'!O24</f>
        <v>1594242</v>
      </c>
      <c r="P24" s="48">
        <f>+'Resumen_Sim_Dm int'!P24</f>
        <v>665932</v>
      </c>
      <c r="Q24" s="48">
        <f>+'Resumen_Sim_Dm int'!Q24</f>
        <v>19195</v>
      </c>
      <c r="R24" s="82">
        <f>+'Resumen_Sim_Dm int'!R24</f>
        <v>909115</v>
      </c>
      <c r="S24" s="51">
        <f>+'Resumen_Sim_Dm int'!S24</f>
        <v>1534593.4725111509</v>
      </c>
      <c r="T24" s="48">
        <f>+'Resumen_Sim_Dm int'!T24</f>
        <v>1429937.4439170801</v>
      </c>
      <c r="U24" s="48">
        <f>+'Resumen_Sim_Dm int'!U24</f>
        <v>0</v>
      </c>
      <c r="V24" s="48">
        <f>+'Resumen_Sim_Dm int'!V24</f>
        <v>0</v>
      </c>
      <c r="W24" s="48">
        <f>+'Resumen_Sim_Dm int'!W24</f>
        <v>1280.2552784286599</v>
      </c>
      <c r="X24" s="48">
        <f>+'Resumen_Sim_Dm int'!X24</f>
        <v>7.0481469852907797</v>
      </c>
      <c r="Y24" s="55">
        <f>+'Resumen_Sim_Dm int'!Y24</f>
        <v>103368.72516865699</v>
      </c>
      <c r="Z24" s="51">
        <f>+'Resumen_Sim_Dm int'!Z24</f>
        <v>5303558.0000000037</v>
      </c>
      <c r="AA24" s="48">
        <f>+ROUND('Resumen_Sim_Dm int'!AA24,5)</f>
        <v>0</v>
      </c>
      <c r="AB24" s="293">
        <f>+'Resumen_Sim_Dm int'!AB24</f>
        <v>6.6613381477509392E-16</v>
      </c>
      <c r="AC24" s="61">
        <f>+'Resumen_Sim_Dm int'!AC24</f>
        <v>107136</v>
      </c>
      <c r="AD24" s="48">
        <f>+ROUND('Resumen_Sim_Dm int'!AD24,5)</f>
        <v>0</v>
      </c>
      <c r="AE24" s="293">
        <f>+'Resumen_Sim_Dm int'!AE24</f>
        <v>0</v>
      </c>
      <c r="AF24" s="61">
        <f>+'Resumen_Sim_Dm int'!AF24</f>
        <v>567897.64988017594</v>
      </c>
      <c r="AG24" s="48">
        <f>+ROUND('Resumen_Sim_Dm int'!AG24,5)</f>
        <v>0</v>
      </c>
      <c r="AH24" s="293">
        <f>+'Resumen_Sim_Dm int'!AH24</f>
        <v>0</v>
      </c>
      <c r="AI24" s="51">
        <f>+'Resumen_Sim_Dm int'!AI24</f>
        <v>1594242</v>
      </c>
      <c r="AJ24" s="48">
        <f>+ROUND('Resumen_Sim_Dm int'!AJ24,5)</f>
        <v>0</v>
      </c>
      <c r="AK24" s="293">
        <f>+'Resumen_Sim_Dm int'!AK24</f>
        <v>0</v>
      </c>
      <c r="AL24" s="61">
        <f>+'Resumen_Sim_Dm int'!AL24</f>
        <v>665932</v>
      </c>
      <c r="AM24" s="48">
        <f>+ROUND('Resumen_Sim_Dm int'!AM24,5)</f>
        <v>0</v>
      </c>
      <c r="AN24" s="48">
        <f>+ROUND('Resumen_Sim_Dm int'!AN24,5)</f>
        <v>0</v>
      </c>
      <c r="AO24" s="293">
        <f>+'Resumen_Sim_Dm int'!AO24</f>
        <v>0</v>
      </c>
      <c r="AP24" s="51">
        <f>+'Resumen_Sim_Dm int'!AP24</f>
        <v>19195</v>
      </c>
      <c r="AQ24" s="48">
        <f>+ROUND('Resumen_Sim_Dm int'!AQ24,5)</f>
        <v>0</v>
      </c>
      <c r="AR24" s="293">
        <f>+'Resumen_Sim_Dm int'!AR24</f>
        <v>0</v>
      </c>
      <c r="AS24" s="61">
        <f>+'Resumen_Sim_Dm int'!AS24</f>
        <v>909115</v>
      </c>
      <c r="AT24" s="48">
        <f>+ROUND('Resumen_Sim_Dm int'!AT24,5)</f>
        <v>0</v>
      </c>
      <c r="AU24" s="293">
        <f>+'Resumen_Sim_Dm int'!AU24</f>
        <v>0</v>
      </c>
    </row>
    <row r="25" spans="2:47" x14ac:dyDescent="0.25">
      <c r="B25" s="292" t="str">
        <f>+'Resumen_Sim_Dm int'!B25</f>
        <v>13</v>
      </c>
      <c r="C25" s="317" t="s">
        <v>123</v>
      </c>
      <c r="D25" s="316"/>
      <c r="E25" s="61">
        <f>+'Resumen_Sim_Dm int'!E25</f>
        <v>0</v>
      </c>
      <c r="F25" s="48">
        <f>+'Resumen_Sim_Dm int'!F25</f>
        <v>0</v>
      </c>
      <c r="G25" s="48">
        <f>+'Resumen_Sim_Dm int'!G25</f>
        <v>0</v>
      </c>
      <c r="H25" s="48">
        <f>+'Resumen_Sim_Dm int'!H25</f>
        <v>0</v>
      </c>
      <c r="I25" s="48">
        <f>+'Resumen_Sim_Dm int'!I25</f>
        <v>0</v>
      </c>
      <c r="J25" s="48">
        <f>+'Resumen_Sim_Dm int'!J25</f>
        <v>0</v>
      </c>
      <c r="K25" s="55">
        <f>+'Resumen_Sim_Dm int'!K25</f>
        <v>0</v>
      </c>
      <c r="L25" s="51">
        <f>+'Resumen_Sim_Dm int'!L25</f>
        <v>3813581</v>
      </c>
      <c r="M25" s="48">
        <f>+'Resumen_Sim_Dm int'!M25</f>
        <v>23207</v>
      </c>
      <c r="N25" s="48">
        <f>+'Resumen_Sim_Dm int'!N25</f>
        <v>13123.151159369399</v>
      </c>
      <c r="O25" s="48">
        <f>+'Resumen_Sim_Dm int'!O25</f>
        <v>2633410</v>
      </c>
      <c r="P25" s="48">
        <f>+'Resumen_Sim_Dm int'!P25</f>
        <v>560253</v>
      </c>
      <c r="Q25" s="48">
        <f>+'Resumen_Sim_Dm int'!Q25</f>
        <v>156639</v>
      </c>
      <c r="R25" s="82">
        <f>+'Resumen_Sim_Dm int'!R25</f>
        <v>1916518</v>
      </c>
      <c r="S25" s="51">
        <f>+'Resumen_Sim_Dm int'!S25</f>
        <v>0</v>
      </c>
      <c r="T25" s="48">
        <f>+'Resumen_Sim_Dm int'!T25</f>
        <v>0</v>
      </c>
      <c r="U25" s="48">
        <f>+'Resumen_Sim_Dm int'!U25</f>
        <v>0</v>
      </c>
      <c r="V25" s="48">
        <f>+'Resumen_Sim_Dm int'!V25</f>
        <v>0</v>
      </c>
      <c r="W25" s="48">
        <f>+'Resumen_Sim_Dm int'!W25</f>
        <v>0</v>
      </c>
      <c r="X25" s="48">
        <f>+'Resumen_Sim_Dm int'!X25</f>
        <v>0</v>
      </c>
      <c r="Y25" s="55">
        <f>+'Resumen_Sim_Dm int'!Y25</f>
        <v>0</v>
      </c>
      <c r="Z25" s="51">
        <f>+'Resumen_Sim_Dm int'!Z25</f>
        <v>3813580.9999999963</v>
      </c>
      <c r="AA25" s="48">
        <f>+ROUND('Resumen_Sim_Dm int'!AA25,5)</f>
        <v>0</v>
      </c>
      <c r="AB25" s="293">
        <f>+'Resumen_Sim_Dm int'!AB25</f>
        <v>-9.9920072216264089E-16</v>
      </c>
      <c r="AC25" s="61">
        <f>+'Resumen_Sim_Dm int'!AC25</f>
        <v>23207</v>
      </c>
      <c r="AD25" s="48">
        <f>+ROUND('Resumen_Sim_Dm int'!AD25,5)</f>
        <v>0</v>
      </c>
      <c r="AE25" s="293">
        <f>+'Resumen_Sim_Dm int'!AE25</f>
        <v>0</v>
      </c>
      <c r="AF25" s="61">
        <f>+'Resumen_Sim_Dm int'!AF25</f>
        <v>13123.151159369383</v>
      </c>
      <c r="AG25" s="48">
        <f>+ROUND('Resumen_Sim_Dm int'!AG25,5)</f>
        <v>0</v>
      </c>
      <c r="AH25" s="293">
        <f>+'Resumen_Sim_Dm int'!AH25</f>
        <v>-1.2212453270876722E-15</v>
      </c>
      <c r="AI25" s="51">
        <f>+'Resumen_Sim_Dm int'!AI25</f>
        <v>2633409.9999999967</v>
      </c>
      <c r="AJ25" s="48">
        <f>+ROUND('Resumen_Sim_Dm int'!AJ25,5)</f>
        <v>0</v>
      </c>
      <c r="AK25" s="293">
        <f>+'Resumen_Sim_Dm int'!AK25</f>
        <v>-1.2212453270876722E-15</v>
      </c>
      <c r="AL25" s="61">
        <f>+'Resumen_Sim_Dm int'!AL25</f>
        <v>560252.9999999993</v>
      </c>
      <c r="AM25" s="48">
        <f>+ROUND('Resumen_Sim_Dm int'!AM25,5)</f>
        <v>0</v>
      </c>
      <c r="AN25" s="48">
        <f>+ROUND('Resumen_Sim_Dm int'!AN25,5)</f>
        <v>0</v>
      </c>
      <c r="AO25" s="293">
        <f>+'Resumen_Sim_Dm int'!AO25</f>
        <v>-1.2212453270876722E-15</v>
      </c>
      <c r="AP25" s="51">
        <f>+'Resumen_Sim_Dm int'!AP25</f>
        <v>156638.99999999983</v>
      </c>
      <c r="AQ25" s="48">
        <f>+ROUND('Resumen_Sim_Dm int'!AQ25,5)</f>
        <v>0</v>
      </c>
      <c r="AR25" s="293">
        <f>+'Resumen_Sim_Dm int'!AR25</f>
        <v>-1.1102230246251565E-15</v>
      </c>
      <c r="AS25" s="61">
        <f>+'Resumen_Sim_Dm int'!AS25</f>
        <v>1916517.9999999977</v>
      </c>
      <c r="AT25" s="48">
        <f>+ROUND('Resumen_Sim_Dm int'!AT25,5)</f>
        <v>0</v>
      </c>
      <c r="AU25" s="293">
        <f>+'Resumen_Sim_Dm int'!AU25</f>
        <v>-1.2212453270876722E-15</v>
      </c>
    </row>
    <row r="26" spans="2:47" x14ac:dyDescent="0.25">
      <c r="B26" s="292" t="str">
        <f>+'Resumen_Sim_Dm int'!B26</f>
        <v>14</v>
      </c>
      <c r="C26" s="317" t="s">
        <v>124</v>
      </c>
      <c r="D26" s="316"/>
      <c r="E26" s="61">
        <f>+'Resumen_Sim_Dm int'!E26</f>
        <v>7347777.1270414889</v>
      </c>
      <c r="F26" s="48">
        <f>+'Resumen_Sim_Dm int'!F26</f>
        <v>56227.0762054894</v>
      </c>
      <c r="G26" s="48">
        <f>+'Resumen_Sim_Dm int'!G26</f>
        <v>0</v>
      </c>
      <c r="H26" s="48">
        <f>+'Resumen_Sim_Dm int'!H26</f>
        <v>0</v>
      </c>
      <c r="I26" s="48">
        <f>+'Resumen_Sim_Dm int'!I26</f>
        <v>0</v>
      </c>
      <c r="J26" s="48">
        <f>+'Resumen_Sim_Dm int'!J26</f>
        <v>12075</v>
      </c>
      <c r="K26" s="55">
        <f>+'Resumen_Sim_Dm int'!K26</f>
        <v>7279475.0508359997</v>
      </c>
      <c r="L26" s="51">
        <f>+'Resumen_Sim_Dm int'!L26</f>
        <v>8450177</v>
      </c>
      <c r="M26" s="48">
        <f>+'Resumen_Sim_Dm int'!M26</f>
        <v>8554</v>
      </c>
      <c r="N26" s="48">
        <f>+'Resumen_Sim_Dm int'!N26</f>
        <v>20651.5923776893</v>
      </c>
      <c r="O26" s="48">
        <f>+'Resumen_Sim_Dm int'!O26</f>
        <v>4965936</v>
      </c>
      <c r="P26" s="48">
        <f>+'Resumen_Sim_Dm int'!P26</f>
        <v>244428</v>
      </c>
      <c r="Q26" s="48">
        <f>+'Resumen_Sim_Dm int'!Q26</f>
        <v>6866</v>
      </c>
      <c r="R26" s="82">
        <f>+'Resumen_Sim_Dm int'!R26</f>
        <v>4714642</v>
      </c>
      <c r="S26" s="51">
        <f>+'Resumen_Sim_Dm int'!S26</f>
        <v>7347777.1270414889</v>
      </c>
      <c r="T26" s="48">
        <f>+'Resumen_Sim_Dm int'!T26</f>
        <v>56227.0762054894</v>
      </c>
      <c r="U26" s="48">
        <f>+'Resumen_Sim_Dm int'!U26</f>
        <v>0</v>
      </c>
      <c r="V26" s="48">
        <f>+'Resumen_Sim_Dm int'!V26</f>
        <v>0</v>
      </c>
      <c r="W26" s="48">
        <f>+'Resumen_Sim_Dm int'!W26</f>
        <v>0</v>
      </c>
      <c r="X26" s="48">
        <f>+'Resumen_Sim_Dm int'!X26</f>
        <v>12075</v>
      </c>
      <c r="Y26" s="55">
        <f>+'Resumen_Sim_Dm int'!Y26</f>
        <v>7279475.0508359997</v>
      </c>
      <c r="Z26" s="51">
        <f>+'Resumen_Sim_Dm int'!Z26</f>
        <v>8450177</v>
      </c>
      <c r="AA26" s="48">
        <f>+ROUND('Resumen_Sim_Dm int'!AA26,5)</f>
        <v>0</v>
      </c>
      <c r="AB26" s="293">
        <f>+'Resumen_Sim_Dm int'!AB26</f>
        <v>0</v>
      </c>
      <c r="AC26" s="61">
        <f>+'Resumen_Sim_Dm int'!AC26</f>
        <v>8554</v>
      </c>
      <c r="AD26" s="48">
        <f>+ROUND('Resumen_Sim_Dm int'!AD26,5)</f>
        <v>0</v>
      </c>
      <c r="AE26" s="293">
        <f>+'Resumen_Sim_Dm int'!AE26</f>
        <v>0</v>
      </c>
      <c r="AF26" s="61">
        <f>+'Resumen_Sim_Dm int'!AF26</f>
        <v>20651.592377689296</v>
      </c>
      <c r="AG26" s="48">
        <f>+ROUND('Resumen_Sim_Dm int'!AG26,5)</f>
        <v>0</v>
      </c>
      <c r="AH26" s="293">
        <f>+'Resumen_Sim_Dm int'!AH26</f>
        <v>-2.2204460492503131E-16</v>
      </c>
      <c r="AI26" s="51">
        <f>+'Resumen_Sim_Dm int'!AI26</f>
        <v>4965935.9999999991</v>
      </c>
      <c r="AJ26" s="48">
        <f>+ROUND('Resumen_Sim_Dm int'!AJ26,5)</f>
        <v>0</v>
      </c>
      <c r="AK26" s="293">
        <f>+'Resumen_Sim_Dm int'!AK26</f>
        <v>-2.2204460492503131E-16</v>
      </c>
      <c r="AL26" s="61">
        <f>+'Resumen_Sim_Dm int'!AL26</f>
        <v>244427.99999999994</v>
      </c>
      <c r="AM26" s="48">
        <f>+ROUND('Resumen_Sim_Dm int'!AM26,5)</f>
        <v>0</v>
      </c>
      <c r="AN26" s="48">
        <f>+ROUND('Resumen_Sim_Dm int'!AN26,5)</f>
        <v>0</v>
      </c>
      <c r="AO26" s="293">
        <f>+'Resumen_Sim_Dm int'!AO26</f>
        <v>-2.2204460492503131E-16</v>
      </c>
      <c r="AP26" s="51">
        <f>+'Resumen_Sim_Dm int'!AP26</f>
        <v>6865.9999999999991</v>
      </c>
      <c r="AQ26" s="48">
        <f>+ROUND('Resumen_Sim_Dm int'!AQ26,5)</f>
        <v>0</v>
      </c>
      <c r="AR26" s="293">
        <f>+'Resumen_Sim_Dm int'!AR26</f>
        <v>-1.1102230246251565E-16</v>
      </c>
      <c r="AS26" s="61">
        <f>+'Resumen_Sim_Dm int'!AS26</f>
        <v>4714641.9999999991</v>
      </c>
      <c r="AT26" s="48">
        <f>+ROUND('Resumen_Sim_Dm int'!AT26,5)</f>
        <v>0</v>
      </c>
      <c r="AU26" s="293">
        <f>+'Resumen_Sim_Dm int'!AU26</f>
        <v>-2.2204460492503131E-16</v>
      </c>
    </row>
    <row r="27" spans="2:47" x14ac:dyDescent="0.25">
      <c r="B27" s="292" t="str">
        <f>+'Resumen_Sim_Dm int'!B27</f>
        <v>15</v>
      </c>
      <c r="C27" s="317" t="s">
        <v>125</v>
      </c>
      <c r="D27" s="316"/>
      <c r="E27" s="61">
        <f>+'Resumen_Sim_Dm int'!E27</f>
        <v>2134217.7317594318</v>
      </c>
      <c r="F27" s="48">
        <f>+'Resumen_Sim_Dm int'!F27</f>
        <v>10844.874330638</v>
      </c>
      <c r="G27" s="48">
        <f>+'Resumen_Sim_Dm int'!G27</f>
        <v>0</v>
      </c>
      <c r="H27" s="48">
        <f>+'Resumen_Sim_Dm int'!H27</f>
        <v>0</v>
      </c>
      <c r="I27" s="48">
        <f>+'Resumen_Sim_Dm int'!I27</f>
        <v>1961.7506885938001</v>
      </c>
      <c r="J27" s="48">
        <f>+'Resumen_Sim_Dm int'!J27</f>
        <v>35888</v>
      </c>
      <c r="K27" s="55">
        <f>+'Resumen_Sim_Dm int'!K27</f>
        <v>2085523.1067402</v>
      </c>
      <c r="L27" s="51">
        <f>+'Resumen_Sim_Dm int'!L27</f>
        <v>2446401</v>
      </c>
      <c r="M27" s="48">
        <f>+'Resumen_Sim_Dm int'!M27</f>
        <v>38195</v>
      </c>
      <c r="N27" s="48">
        <f>+'Resumen_Sim_Dm int'!N27</f>
        <v>9441.1299784084204</v>
      </c>
      <c r="O27" s="48">
        <f>+'Resumen_Sim_Dm int'!O27</f>
        <v>1310685</v>
      </c>
      <c r="P27" s="48">
        <f>+'Resumen_Sim_Dm int'!P27</f>
        <v>292687</v>
      </c>
      <c r="Q27" s="48">
        <f>+'Resumen_Sim_Dm int'!Q27</f>
        <v>66336</v>
      </c>
      <c r="R27" s="82">
        <f>+'Resumen_Sim_Dm int'!R27</f>
        <v>951662</v>
      </c>
      <c r="S27" s="51">
        <f>+'Resumen_Sim_Dm int'!S27</f>
        <v>2134217.7317594318</v>
      </c>
      <c r="T27" s="48">
        <f>+'Resumen_Sim_Dm int'!T27</f>
        <v>10844.874330638</v>
      </c>
      <c r="U27" s="48">
        <f>+'Resumen_Sim_Dm int'!U27</f>
        <v>0</v>
      </c>
      <c r="V27" s="48">
        <f>+'Resumen_Sim_Dm int'!V27</f>
        <v>0</v>
      </c>
      <c r="W27" s="48">
        <f>+'Resumen_Sim_Dm int'!W27</f>
        <v>1961.7506885938001</v>
      </c>
      <c r="X27" s="48">
        <f>+'Resumen_Sim_Dm int'!X27</f>
        <v>35888</v>
      </c>
      <c r="Y27" s="55">
        <f>+'Resumen_Sim_Dm int'!Y27</f>
        <v>2085523.1067402</v>
      </c>
      <c r="Z27" s="51">
        <f>+'Resumen_Sim_Dm int'!Z27</f>
        <v>2446400.9999999916</v>
      </c>
      <c r="AA27" s="48">
        <f>+ROUND('Resumen_Sim_Dm int'!AA27,5)</f>
        <v>0</v>
      </c>
      <c r="AB27" s="293">
        <f>+'Resumen_Sim_Dm int'!AB27</f>
        <v>-3.4416913763379853E-15</v>
      </c>
      <c r="AC27" s="61">
        <f>+'Resumen_Sim_Dm int'!AC27</f>
        <v>38195</v>
      </c>
      <c r="AD27" s="48">
        <f>+ROUND('Resumen_Sim_Dm int'!AD27,5)</f>
        <v>0</v>
      </c>
      <c r="AE27" s="293">
        <f>+'Resumen_Sim_Dm int'!AE27</f>
        <v>0</v>
      </c>
      <c r="AF27" s="61">
        <f>+'Resumen_Sim_Dm int'!AF27</f>
        <v>9441.1299784083913</v>
      </c>
      <c r="AG27" s="48">
        <f>+ROUND('Resumen_Sim_Dm int'!AG27,5)</f>
        <v>0</v>
      </c>
      <c r="AH27" s="293">
        <f>+'Resumen_Sim_Dm int'!AH27</f>
        <v>-3.1086244689504383E-15</v>
      </c>
      <c r="AI27" s="51">
        <f>+'Resumen_Sim_Dm int'!AI27</f>
        <v>1310684.9999999963</v>
      </c>
      <c r="AJ27" s="48">
        <f>+ROUND('Resumen_Sim_Dm int'!AJ27,5)</f>
        <v>0</v>
      </c>
      <c r="AK27" s="293">
        <f>+'Resumen_Sim_Dm int'!AK27</f>
        <v>-2.886579864025407E-15</v>
      </c>
      <c r="AL27" s="61">
        <f>+'Resumen_Sim_Dm int'!AL27</f>
        <v>292686.99999999913</v>
      </c>
      <c r="AM27" s="48">
        <f>+ROUND('Resumen_Sim_Dm int'!AM27,5)</f>
        <v>0</v>
      </c>
      <c r="AN27" s="48">
        <f>+ROUND('Resumen_Sim_Dm int'!AN27,5)</f>
        <v>0</v>
      </c>
      <c r="AO27" s="293">
        <f>+'Resumen_Sim_Dm int'!AO27</f>
        <v>-2.9976021664879227E-15</v>
      </c>
      <c r="AP27" s="51">
        <f>+'Resumen_Sim_Dm int'!AP27</f>
        <v>66335.999999999796</v>
      </c>
      <c r="AQ27" s="48">
        <f>+ROUND('Resumen_Sim_Dm int'!AQ27,5)</f>
        <v>0</v>
      </c>
      <c r="AR27" s="293">
        <f>+'Resumen_Sim_Dm int'!AR27</f>
        <v>-3.1086244689504383E-15</v>
      </c>
      <c r="AS27" s="61">
        <f>+'Resumen_Sim_Dm int'!AS27</f>
        <v>951661.99999999721</v>
      </c>
      <c r="AT27" s="48">
        <f>+ROUND('Resumen_Sim_Dm int'!AT27,5)</f>
        <v>0</v>
      </c>
      <c r="AU27" s="293">
        <f>+'Resumen_Sim_Dm int'!AU27</f>
        <v>-2.886579864025407E-15</v>
      </c>
    </row>
    <row r="28" spans="2:47" x14ac:dyDescent="0.25">
      <c r="B28" s="292" t="str">
        <f>+'Resumen_Sim_Dm int'!B28</f>
        <v>16</v>
      </c>
      <c r="C28" s="317" t="s">
        <v>126</v>
      </c>
      <c r="D28" s="316"/>
      <c r="E28" s="61">
        <f>+'Resumen_Sim_Dm int'!E28</f>
        <v>15897.655600512964</v>
      </c>
      <c r="F28" s="48">
        <f>+'Resumen_Sim_Dm int'!F28</f>
        <v>3253.3721278451098</v>
      </c>
      <c r="G28" s="48">
        <f>+'Resumen_Sim_Dm int'!G28</f>
        <v>0</v>
      </c>
      <c r="H28" s="48">
        <f>+'Resumen_Sim_Dm int'!H28</f>
        <v>0</v>
      </c>
      <c r="I28" s="48">
        <f>+'Resumen_Sim_Dm int'!I28</f>
        <v>423.97156548120398</v>
      </c>
      <c r="J28" s="48">
        <f>+'Resumen_Sim_Dm int'!J28</f>
        <v>10560.6167610745</v>
      </c>
      <c r="K28" s="55">
        <f>+'Resumen_Sim_Dm int'!K28</f>
        <v>1659.69514611215</v>
      </c>
      <c r="L28" s="51">
        <f>+'Resumen_Sim_Dm int'!L28</f>
        <v>311333</v>
      </c>
      <c r="M28" s="48">
        <f>+'Resumen_Sim_Dm int'!M28</f>
        <v>6464</v>
      </c>
      <c r="N28" s="48">
        <f>+'Resumen_Sim_Dm int'!N28</f>
        <v>4685.4107543171503</v>
      </c>
      <c r="O28" s="48">
        <f>+'Resumen_Sim_Dm int'!O28</f>
        <v>117367</v>
      </c>
      <c r="P28" s="48">
        <f>+'Resumen_Sim_Dm int'!P28</f>
        <v>47547</v>
      </c>
      <c r="Q28" s="48">
        <f>+'Resumen_Sim_Dm int'!Q28</f>
        <v>5902</v>
      </c>
      <c r="R28" s="82">
        <f>+'Resumen_Sim_Dm int'!R28</f>
        <v>63918</v>
      </c>
      <c r="S28" s="51">
        <f>+'Resumen_Sim_Dm int'!S28</f>
        <v>15897.655600512964</v>
      </c>
      <c r="T28" s="48">
        <f>+'Resumen_Sim_Dm int'!T28</f>
        <v>3253.3721278451098</v>
      </c>
      <c r="U28" s="48">
        <f>+'Resumen_Sim_Dm int'!U28</f>
        <v>0</v>
      </c>
      <c r="V28" s="48">
        <f>+'Resumen_Sim_Dm int'!V28</f>
        <v>0</v>
      </c>
      <c r="W28" s="48">
        <f>+'Resumen_Sim_Dm int'!W28</f>
        <v>423.97156548120398</v>
      </c>
      <c r="X28" s="48">
        <f>+'Resumen_Sim_Dm int'!X28</f>
        <v>10560.6167610745</v>
      </c>
      <c r="Y28" s="55">
        <f>+'Resumen_Sim_Dm int'!Y28</f>
        <v>1659.69514611215</v>
      </c>
      <c r="Z28" s="51">
        <f>+'Resumen_Sim_Dm int'!Z28</f>
        <v>311332.99999999977</v>
      </c>
      <c r="AA28" s="48">
        <f>+ROUND('Resumen_Sim_Dm int'!AA28,5)</f>
        <v>0</v>
      </c>
      <c r="AB28" s="293">
        <f>+'Resumen_Sim_Dm int'!AB28</f>
        <v>-7.7715611723760958E-16</v>
      </c>
      <c r="AC28" s="61">
        <f>+'Resumen_Sim_Dm int'!AC28</f>
        <v>6464</v>
      </c>
      <c r="AD28" s="48">
        <f>+ROUND('Resumen_Sim_Dm int'!AD28,5)</f>
        <v>0</v>
      </c>
      <c r="AE28" s="293">
        <f>+'Resumen_Sim_Dm int'!AE28</f>
        <v>0</v>
      </c>
      <c r="AF28" s="61">
        <f>+'Resumen_Sim_Dm int'!AF28</f>
        <v>4685.4107543171467</v>
      </c>
      <c r="AG28" s="48">
        <f>+ROUND('Resumen_Sim_Dm int'!AG28,5)</f>
        <v>0</v>
      </c>
      <c r="AH28" s="293">
        <f>+'Resumen_Sim_Dm int'!AH28</f>
        <v>-7.7715611723760958E-16</v>
      </c>
      <c r="AI28" s="51">
        <f>+'Resumen_Sim_Dm int'!AI28</f>
        <v>117366.99999999991</v>
      </c>
      <c r="AJ28" s="48">
        <f>+ROUND('Resumen_Sim_Dm int'!AJ28,5)</f>
        <v>0</v>
      </c>
      <c r="AK28" s="293">
        <f>+'Resumen_Sim_Dm int'!AK28</f>
        <v>-7.7715611723760958E-16</v>
      </c>
      <c r="AL28" s="61">
        <f>+'Resumen_Sim_Dm int'!AL28</f>
        <v>47546.999999999971</v>
      </c>
      <c r="AM28" s="48">
        <f>+ROUND('Resumen_Sim_Dm int'!AM28,5)</f>
        <v>0</v>
      </c>
      <c r="AN28" s="48">
        <f>+ROUND('Resumen_Sim_Dm int'!AN28,5)</f>
        <v>0</v>
      </c>
      <c r="AO28" s="293">
        <f>+'Resumen_Sim_Dm int'!AO28</f>
        <v>-6.6613381477509392E-16</v>
      </c>
      <c r="AP28" s="51">
        <f>+'Resumen_Sim_Dm int'!AP28</f>
        <v>5901.9999999999955</v>
      </c>
      <c r="AQ28" s="48">
        <f>+ROUND('Resumen_Sim_Dm int'!AQ28,5)</f>
        <v>0</v>
      </c>
      <c r="AR28" s="293">
        <f>+'Resumen_Sim_Dm int'!AR28</f>
        <v>-7.7715611723760958E-16</v>
      </c>
      <c r="AS28" s="61">
        <f>+'Resumen_Sim_Dm int'!AS28</f>
        <v>63917.999999999956</v>
      </c>
      <c r="AT28" s="48">
        <f>+ROUND('Resumen_Sim_Dm int'!AT28,5)</f>
        <v>0</v>
      </c>
      <c r="AU28" s="293">
        <f>+'Resumen_Sim_Dm int'!AU28</f>
        <v>-6.6613381477509392E-16</v>
      </c>
    </row>
    <row r="29" spans="2:47" x14ac:dyDescent="0.25">
      <c r="B29" s="292" t="str">
        <f>+'Resumen_Sim_Dm int'!B29</f>
        <v>17</v>
      </c>
      <c r="C29" s="317" t="s">
        <v>127</v>
      </c>
      <c r="D29" s="316"/>
      <c r="E29" s="61">
        <f>+'Resumen_Sim_Dm int'!E29</f>
        <v>2064317.6853119622</v>
      </c>
      <c r="F29" s="48">
        <f>+'Resumen_Sim_Dm int'!F29</f>
        <v>1974076.62362438</v>
      </c>
      <c r="G29" s="48">
        <f>+'Resumen_Sim_Dm int'!G29</f>
        <v>0</v>
      </c>
      <c r="H29" s="48">
        <f>+'Resumen_Sim_Dm int'!H29</f>
        <v>0</v>
      </c>
      <c r="I29" s="48">
        <f>+'Resumen_Sim_Dm int'!I29</f>
        <v>6838.0074125569799</v>
      </c>
      <c r="J29" s="48">
        <f>+'Resumen_Sim_Dm int'!J29</f>
        <v>36938.929603475699</v>
      </c>
      <c r="K29" s="55">
        <f>+'Resumen_Sim_Dm int'!K29</f>
        <v>46464.1246715495</v>
      </c>
      <c r="L29" s="51">
        <f>+'Resumen_Sim_Dm int'!L29</f>
        <v>2669144</v>
      </c>
      <c r="M29" s="48">
        <f>+'Resumen_Sim_Dm int'!M29</f>
        <v>67926</v>
      </c>
      <c r="N29" s="48">
        <f>+'Resumen_Sim_Dm int'!N29</f>
        <v>149150.46739058301</v>
      </c>
      <c r="O29" s="48">
        <f>+'Resumen_Sim_Dm int'!O29</f>
        <v>1025370</v>
      </c>
      <c r="P29" s="48">
        <f>+'Resumen_Sim_Dm int'!P29</f>
        <v>365719</v>
      </c>
      <c r="Q29" s="48">
        <f>+'Resumen_Sim_Dm int'!Q29</f>
        <v>6084</v>
      </c>
      <c r="R29" s="82">
        <f>+'Resumen_Sim_Dm int'!R29</f>
        <v>653567</v>
      </c>
      <c r="S29" s="51">
        <f>+'Resumen_Sim_Dm int'!S29</f>
        <v>2064317.6853119622</v>
      </c>
      <c r="T29" s="48">
        <f>+'Resumen_Sim_Dm int'!T29</f>
        <v>1974076.62362438</v>
      </c>
      <c r="U29" s="48">
        <f>+'Resumen_Sim_Dm int'!U29</f>
        <v>0</v>
      </c>
      <c r="V29" s="48">
        <f>+'Resumen_Sim_Dm int'!V29</f>
        <v>0</v>
      </c>
      <c r="W29" s="48">
        <f>+'Resumen_Sim_Dm int'!W29</f>
        <v>6838.0074125569799</v>
      </c>
      <c r="X29" s="48">
        <f>+'Resumen_Sim_Dm int'!X29</f>
        <v>36938.929603475699</v>
      </c>
      <c r="Y29" s="55">
        <f>+'Resumen_Sim_Dm int'!Y29</f>
        <v>46464.1246715495</v>
      </c>
      <c r="Z29" s="51">
        <f>+'Resumen_Sim_Dm int'!Z29</f>
        <v>2669144.0000000051</v>
      </c>
      <c r="AA29" s="48">
        <f>+ROUND('Resumen_Sim_Dm int'!AA29,5)</f>
        <v>0</v>
      </c>
      <c r="AB29" s="293">
        <f>+'Resumen_Sim_Dm int'!AB29</f>
        <v>1.9984014443252818E-15</v>
      </c>
      <c r="AC29" s="61">
        <f>+'Resumen_Sim_Dm int'!AC29</f>
        <v>67926</v>
      </c>
      <c r="AD29" s="48">
        <f>+ROUND('Resumen_Sim_Dm int'!AD29,5)</f>
        <v>0</v>
      </c>
      <c r="AE29" s="293">
        <f>+'Resumen_Sim_Dm int'!AE29</f>
        <v>0</v>
      </c>
      <c r="AF29" s="61">
        <f>+'Resumen_Sim_Dm int'!AF29</f>
        <v>149150.46739058325</v>
      </c>
      <c r="AG29" s="48">
        <f>+ROUND('Resumen_Sim_Dm int'!AG29,5)</f>
        <v>0</v>
      </c>
      <c r="AH29" s="293">
        <f>+'Resumen_Sim_Dm int'!AH29</f>
        <v>1.5543122344752192E-15</v>
      </c>
      <c r="AI29" s="51">
        <f>+'Resumen_Sim_Dm int'!AI29</f>
        <v>1025370.0000000016</v>
      </c>
      <c r="AJ29" s="48">
        <f>+ROUND('Resumen_Sim_Dm int'!AJ29,5)</f>
        <v>0</v>
      </c>
      <c r="AK29" s="293">
        <f>+'Resumen_Sim_Dm int'!AK29</f>
        <v>1.5543122344752192E-15</v>
      </c>
      <c r="AL29" s="61">
        <f>+'Resumen_Sim_Dm int'!AL29</f>
        <v>365719.00000000058</v>
      </c>
      <c r="AM29" s="48">
        <f>+ROUND('Resumen_Sim_Dm int'!AM29,5)</f>
        <v>0</v>
      </c>
      <c r="AN29" s="48">
        <f>+ROUND('Resumen_Sim_Dm int'!AN29,5)</f>
        <v>0</v>
      </c>
      <c r="AO29" s="293">
        <f>+'Resumen_Sim_Dm int'!AO29</f>
        <v>1.5543122344752192E-15</v>
      </c>
      <c r="AP29" s="51">
        <f>+'Resumen_Sim_Dm int'!AP29</f>
        <v>6084.00000000001</v>
      </c>
      <c r="AQ29" s="48">
        <f>+ROUND('Resumen_Sim_Dm int'!AQ29,5)</f>
        <v>0</v>
      </c>
      <c r="AR29" s="293">
        <f>+'Resumen_Sim_Dm int'!AR29</f>
        <v>1.5543122344752192E-15</v>
      </c>
      <c r="AS29" s="61">
        <f>+'Resumen_Sim_Dm int'!AS29</f>
        <v>653567.00000000105</v>
      </c>
      <c r="AT29" s="48">
        <f>+ROUND('Resumen_Sim_Dm int'!AT29,5)</f>
        <v>0</v>
      </c>
      <c r="AU29" s="293">
        <f>+'Resumen_Sim_Dm int'!AU29</f>
        <v>1.5543122344752192E-15</v>
      </c>
    </row>
    <row r="30" spans="2:47" x14ac:dyDescent="0.25">
      <c r="B30" s="292" t="str">
        <f>+'Resumen_Sim_Dm int'!B30</f>
        <v>18</v>
      </c>
      <c r="C30" s="317" t="s">
        <v>128</v>
      </c>
      <c r="D30" s="316"/>
      <c r="E30" s="61">
        <f>+'Resumen_Sim_Dm int'!E30</f>
        <v>2295615.9729530443</v>
      </c>
      <c r="F30" s="48">
        <f>+'Resumen_Sim_Dm int'!F30</f>
        <v>551140.29964725405</v>
      </c>
      <c r="G30" s="48">
        <f>+'Resumen_Sim_Dm int'!G30</f>
        <v>0</v>
      </c>
      <c r="H30" s="48">
        <f>+'Resumen_Sim_Dm int'!H30</f>
        <v>0</v>
      </c>
      <c r="I30" s="48">
        <f>+'Resumen_Sim_Dm int'!I30</f>
        <v>11418.932828819199</v>
      </c>
      <c r="J30" s="48">
        <f>+'Resumen_Sim_Dm int'!J30</f>
        <v>41496.897514751101</v>
      </c>
      <c r="K30" s="55">
        <f>+'Resumen_Sim_Dm int'!K30</f>
        <v>1691559.8429622201</v>
      </c>
      <c r="L30" s="51">
        <f>+'Resumen_Sim_Dm int'!L30</f>
        <v>2600914</v>
      </c>
      <c r="M30" s="48">
        <f>+'Resumen_Sim_Dm int'!M30</f>
        <v>86070</v>
      </c>
      <c r="N30" s="48">
        <f>+'Resumen_Sim_Dm int'!N30</f>
        <v>89744.645266374006</v>
      </c>
      <c r="O30" s="48">
        <f>+'Resumen_Sim_Dm int'!O30</f>
        <v>521199</v>
      </c>
      <c r="P30" s="48">
        <f>+'Resumen_Sim_Dm int'!P30</f>
        <v>362325</v>
      </c>
      <c r="Q30" s="48">
        <f>+'Resumen_Sim_Dm int'!Q30</f>
        <v>10141</v>
      </c>
      <c r="R30" s="82">
        <f>+'Resumen_Sim_Dm int'!R30</f>
        <v>148733</v>
      </c>
      <c r="S30" s="51">
        <f>+'Resumen_Sim_Dm int'!S30</f>
        <v>2295615.9729530443</v>
      </c>
      <c r="T30" s="48">
        <f>+'Resumen_Sim_Dm int'!T30</f>
        <v>551140.29964725405</v>
      </c>
      <c r="U30" s="48">
        <f>+'Resumen_Sim_Dm int'!U30</f>
        <v>0</v>
      </c>
      <c r="V30" s="48">
        <f>+'Resumen_Sim_Dm int'!V30</f>
        <v>0</v>
      </c>
      <c r="W30" s="48">
        <f>+'Resumen_Sim_Dm int'!W30</f>
        <v>11418.932828819199</v>
      </c>
      <c r="X30" s="48">
        <f>+'Resumen_Sim_Dm int'!X30</f>
        <v>41496.897514751101</v>
      </c>
      <c r="Y30" s="55">
        <f>+'Resumen_Sim_Dm int'!Y30</f>
        <v>1691559.8429622201</v>
      </c>
      <c r="Z30" s="51">
        <f>+'Resumen_Sim_Dm int'!Z30</f>
        <v>2600913.9999999912</v>
      </c>
      <c r="AA30" s="48">
        <f>+ROUND('Resumen_Sim_Dm int'!AA30,5)</f>
        <v>0</v>
      </c>
      <c r="AB30" s="293">
        <f>+'Resumen_Sim_Dm int'!AB30</f>
        <v>-3.4416913763379853E-15</v>
      </c>
      <c r="AC30" s="61">
        <f>+'Resumen_Sim_Dm int'!AC30</f>
        <v>86070</v>
      </c>
      <c r="AD30" s="48">
        <f>+ROUND('Resumen_Sim_Dm int'!AD30,5)</f>
        <v>0</v>
      </c>
      <c r="AE30" s="293">
        <f>+'Resumen_Sim_Dm int'!AE30</f>
        <v>0</v>
      </c>
      <c r="AF30" s="61">
        <f>+'Resumen_Sim_Dm int'!AF30</f>
        <v>89744.645266373715</v>
      </c>
      <c r="AG30" s="48">
        <f>+ROUND('Resumen_Sim_Dm int'!AG30,5)</f>
        <v>0</v>
      </c>
      <c r="AH30" s="293">
        <f>+'Resumen_Sim_Dm int'!AH30</f>
        <v>-3.219646771412954E-15</v>
      </c>
      <c r="AI30" s="51">
        <f>+'Resumen_Sim_Dm int'!AI30</f>
        <v>521198.99999999825</v>
      </c>
      <c r="AJ30" s="48">
        <f>+ROUND('Resumen_Sim_Dm int'!AJ30,5)</f>
        <v>0</v>
      </c>
      <c r="AK30" s="293">
        <f>+'Resumen_Sim_Dm int'!AK30</f>
        <v>-3.3306690738754696E-15</v>
      </c>
      <c r="AL30" s="61">
        <f>+'Resumen_Sim_Dm int'!AL30</f>
        <v>362324.99999999884</v>
      </c>
      <c r="AM30" s="48">
        <f>+ROUND('Resumen_Sim_Dm int'!AM30,5)</f>
        <v>0</v>
      </c>
      <c r="AN30" s="48">
        <f>+ROUND('Resumen_Sim_Dm int'!AN30,5)</f>
        <v>0</v>
      </c>
      <c r="AO30" s="293">
        <f>+'Resumen_Sim_Dm int'!AO30</f>
        <v>-3.219646771412954E-15</v>
      </c>
      <c r="AP30" s="51">
        <f>+'Resumen_Sim_Dm int'!AP30</f>
        <v>10140.999999999967</v>
      </c>
      <c r="AQ30" s="48">
        <f>+ROUND('Resumen_Sim_Dm int'!AQ30,5)</f>
        <v>0</v>
      </c>
      <c r="AR30" s="293">
        <f>+'Resumen_Sim_Dm int'!AR30</f>
        <v>-3.219646771412954E-15</v>
      </c>
      <c r="AS30" s="61">
        <f>+'Resumen_Sim_Dm int'!AS30</f>
        <v>148732.99999999951</v>
      </c>
      <c r="AT30" s="48">
        <f>+ROUND('Resumen_Sim_Dm int'!AT30,5)</f>
        <v>0</v>
      </c>
      <c r="AU30" s="293">
        <f>+'Resumen_Sim_Dm int'!AU30</f>
        <v>-3.3306690738754696E-15</v>
      </c>
    </row>
    <row r="31" spans="2:47" x14ac:dyDescent="0.25">
      <c r="B31" s="292" t="str">
        <f>+'Resumen_Sim_Dm int'!B31</f>
        <v>19</v>
      </c>
      <c r="C31" s="317" t="s">
        <v>129</v>
      </c>
      <c r="D31" s="316"/>
      <c r="E31" s="61">
        <f>+'Resumen_Sim_Dm int'!E31</f>
        <v>5571614</v>
      </c>
      <c r="F31" s="48">
        <f>+'Resumen_Sim_Dm int'!F31</f>
        <v>164040</v>
      </c>
      <c r="G31" s="48">
        <f>+'Resumen_Sim_Dm int'!G31</f>
        <v>0</v>
      </c>
      <c r="H31" s="48">
        <f>+'Resumen_Sim_Dm int'!H31</f>
        <v>0</v>
      </c>
      <c r="I31" s="48">
        <f>+'Resumen_Sim_Dm int'!I31</f>
        <v>0</v>
      </c>
      <c r="J31" s="48">
        <f>+'Resumen_Sim_Dm int'!J31</f>
        <v>25810</v>
      </c>
      <c r="K31" s="55">
        <f>+'Resumen_Sim_Dm int'!K31</f>
        <v>5381764</v>
      </c>
      <c r="L31" s="51">
        <f>+'Resumen_Sim_Dm int'!L31</f>
        <v>5572066</v>
      </c>
      <c r="M31" s="48">
        <f>+'Resumen_Sim_Dm int'!M31</f>
        <v>127430</v>
      </c>
      <c r="N31" s="48">
        <f>+'Resumen_Sim_Dm int'!N31</f>
        <v>16863.358199000599</v>
      </c>
      <c r="O31" s="48">
        <f>+'Resumen_Sim_Dm int'!O31</f>
        <v>1895380</v>
      </c>
      <c r="P31" s="48">
        <f>+'Resumen_Sim_Dm int'!P31</f>
        <v>339914</v>
      </c>
      <c r="Q31" s="48">
        <f>+'Resumen_Sim_Dm int'!Q31</f>
        <v>4074</v>
      </c>
      <c r="R31" s="82">
        <f>+'Resumen_Sim_Dm int'!R31</f>
        <v>1551392</v>
      </c>
      <c r="S31" s="51">
        <f>+'Resumen_Sim_Dm int'!S31</f>
        <v>5571614</v>
      </c>
      <c r="T31" s="48">
        <f>+'Resumen_Sim_Dm int'!T31</f>
        <v>164040</v>
      </c>
      <c r="U31" s="48">
        <f>+'Resumen_Sim_Dm int'!U31</f>
        <v>0</v>
      </c>
      <c r="V31" s="48">
        <f>+'Resumen_Sim_Dm int'!V31</f>
        <v>0</v>
      </c>
      <c r="W31" s="48">
        <f>+'Resumen_Sim_Dm int'!W31</f>
        <v>0</v>
      </c>
      <c r="X31" s="48">
        <f>+'Resumen_Sim_Dm int'!X31</f>
        <v>25810</v>
      </c>
      <c r="Y31" s="55">
        <f>+'Resumen_Sim_Dm int'!Y31</f>
        <v>5381764</v>
      </c>
      <c r="Z31" s="51">
        <f>+'Resumen_Sim_Dm int'!Z31</f>
        <v>5572065.9999999795</v>
      </c>
      <c r="AA31" s="48">
        <f>+ROUND('Resumen_Sim_Dm int'!AA31,5)</f>
        <v>0</v>
      </c>
      <c r="AB31" s="293">
        <f>+'Resumen_Sim_Dm int'!AB31</f>
        <v>-3.6637359812630166E-15</v>
      </c>
      <c r="AC31" s="61">
        <f>+'Resumen_Sim_Dm int'!AC31</f>
        <v>127430</v>
      </c>
      <c r="AD31" s="48">
        <f>+ROUND('Resumen_Sim_Dm int'!AD31,5)</f>
        <v>0</v>
      </c>
      <c r="AE31" s="293">
        <f>+'Resumen_Sim_Dm int'!AE31</f>
        <v>0</v>
      </c>
      <c r="AF31" s="61">
        <f>+'Resumen_Sim_Dm int'!AF31</f>
        <v>16863.358199000544</v>
      </c>
      <c r="AG31" s="48">
        <f>+ROUND('Resumen_Sim_Dm int'!AG31,5)</f>
        <v>0</v>
      </c>
      <c r="AH31" s="293">
        <f>+'Resumen_Sim_Dm int'!AH31</f>
        <v>-3.219646771412954E-15</v>
      </c>
      <c r="AI31" s="51">
        <f>+'Resumen_Sim_Dm int'!AI31</f>
        <v>1895379.9999999937</v>
      </c>
      <c r="AJ31" s="48">
        <f>+ROUND('Resumen_Sim_Dm int'!AJ31,5)</f>
        <v>0</v>
      </c>
      <c r="AK31" s="293">
        <f>+'Resumen_Sim_Dm int'!AK31</f>
        <v>-3.3306690738754696E-15</v>
      </c>
      <c r="AL31" s="61">
        <f>+'Resumen_Sim_Dm int'!AL31</f>
        <v>339913.99999999889</v>
      </c>
      <c r="AM31" s="48">
        <f>+ROUND('Resumen_Sim_Dm int'!AM31,5)</f>
        <v>0</v>
      </c>
      <c r="AN31" s="48">
        <f>+ROUND('Resumen_Sim_Dm int'!AN31,5)</f>
        <v>0</v>
      </c>
      <c r="AO31" s="293">
        <f>+'Resumen_Sim_Dm int'!AO31</f>
        <v>-3.219646771412954E-15</v>
      </c>
      <c r="AP31" s="51">
        <f>+'Resumen_Sim_Dm int'!AP31</f>
        <v>4073.9999999999873</v>
      </c>
      <c r="AQ31" s="48">
        <f>+ROUND('Resumen_Sim_Dm int'!AQ31,5)</f>
        <v>0</v>
      </c>
      <c r="AR31" s="293">
        <f>+'Resumen_Sim_Dm int'!AR31</f>
        <v>-3.1086244689504383E-15</v>
      </c>
      <c r="AS31" s="61">
        <f>+'Resumen_Sim_Dm int'!AS31</f>
        <v>1551391.9999999949</v>
      </c>
      <c r="AT31" s="48">
        <f>+ROUND('Resumen_Sim_Dm int'!AT31,5)</f>
        <v>0</v>
      </c>
      <c r="AU31" s="293">
        <f>+'Resumen_Sim_Dm int'!AU31</f>
        <v>-3.3306690738754696E-15</v>
      </c>
    </row>
    <row r="32" spans="2:47" x14ac:dyDescent="0.25">
      <c r="B32" s="292" t="str">
        <f>+'Resumen_Sim_Dm int'!B32</f>
        <v>20</v>
      </c>
      <c r="C32" s="317" t="s">
        <v>130</v>
      </c>
      <c r="D32" s="316"/>
      <c r="E32" s="61">
        <f>+'Resumen_Sim_Dm int'!E32</f>
        <v>1206146.6128723838</v>
      </c>
      <c r="F32" s="48">
        <f>+'Resumen_Sim_Dm int'!F32</f>
        <v>973405.66083748103</v>
      </c>
      <c r="G32" s="48">
        <f>+'Resumen_Sim_Dm int'!G32</f>
        <v>0</v>
      </c>
      <c r="H32" s="48">
        <f>+'Resumen_Sim_Dm int'!H32</f>
        <v>0</v>
      </c>
      <c r="I32" s="48">
        <f>+'Resumen_Sim_Dm int'!I32</f>
        <v>504.45130907918201</v>
      </c>
      <c r="J32" s="48">
        <f>+'Resumen_Sim_Dm int'!J32</f>
        <v>19010.516446870501</v>
      </c>
      <c r="K32" s="55">
        <f>+'Resumen_Sim_Dm int'!K32</f>
        <v>213225.98427895299</v>
      </c>
      <c r="L32" s="51">
        <f>+'Resumen_Sim_Dm int'!L32</f>
        <v>1632694</v>
      </c>
      <c r="M32" s="48">
        <f>+'Resumen_Sim_Dm int'!M32</f>
        <v>35457.5</v>
      </c>
      <c r="N32" s="48">
        <f>+'Resumen_Sim_Dm int'!N32</f>
        <v>199917.22240964699</v>
      </c>
      <c r="O32" s="48">
        <f>+'Resumen_Sim_Dm int'!O32</f>
        <v>311051</v>
      </c>
      <c r="P32" s="48">
        <f>+'Resumen_Sim_Dm int'!P32</f>
        <v>161135</v>
      </c>
      <c r="Q32" s="48">
        <f>+'Resumen_Sim_Dm int'!Q32</f>
        <v>10992</v>
      </c>
      <c r="R32" s="82">
        <f>+'Resumen_Sim_Dm int'!R32</f>
        <v>138924</v>
      </c>
      <c r="S32" s="51">
        <f>+'Resumen_Sim_Dm int'!S32</f>
        <v>1206146.6128723838</v>
      </c>
      <c r="T32" s="48">
        <f>+'Resumen_Sim_Dm int'!T32</f>
        <v>973405.66083748103</v>
      </c>
      <c r="U32" s="48">
        <f>+'Resumen_Sim_Dm int'!U32</f>
        <v>0</v>
      </c>
      <c r="V32" s="48">
        <f>+'Resumen_Sim_Dm int'!V32</f>
        <v>0</v>
      </c>
      <c r="W32" s="48">
        <f>+'Resumen_Sim_Dm int'!W32</f>
        <v>504.45130907918201</v>
      </c>
      <c r="X32" s="48">
        <f>+'Resumen_Sim_Dm int'!X32</f>
        <v>19010.516446870501</v>
      </c>
      <c r="Y32" s="55">
        <f>+'Resumen_Sim_Dm int'!Y32</f>
        <v>213225.98427895299</v>
      </c>
      <c r="Z32" s="51">
        <f>+'Resumen_Sim_Dm int'!Z32</f>
        <v>1632694.0000000047</v>
      </c>
      <c r="AA32" s="48">
        <f>+ROUND('Resumen_Sim_Dm int'!AA32,5)</f>
        <v>0</v>
      </c>
      <c r="AB32" s="293">
        <f>+'Resumen_Sim_Dm int'!AB32</f>
        <v>2.886579864025407E-15</v>
      </c>
      <c r="AC32" s="61">
        <f>+'Resumen_Sim_Dm int'!AC32</f>
        <v>35457.5</v>
      </c>
      <c r="AD32" s="48">
        <f>+ROUND('Resumen_Sim_Dm int'!AD32,5)</f>
        <v>0</v>
      </c>
      <c r="AE32" s="293">
        <f>+'Resumen_Sim_Dm int'!AE32</f>
        <v>0</v>
      </c>
      <c r="AF32" s="61">
        <f>+'Resumen_Sim_Dm int'!AF32</f>
        <v>199917.22240964769</v>
      </c>
      <c r="AG32" s="48">
        <f>+ROUND('Resumen_Sim_Dm int'!AG32,5)</f>
        <v>0</v>
      </c>
      <c r="AH32" s="293">
        <f>+'Resumen_Sim_Dm int'!AH32</f>
        <v>3.5527136788005009E-15</v>
      </c>
      <c r="AI32" s="51">
        <f>+'Resumen_Sim_Dm int'!AI32</f>
        <v>311051.00000000105</v>
      </c>
      <c r="AJ32" s="48">
        <f>+ROUND('Resumen_Sim_Dm int'!AJ32,5)</f>
        <v>0</v>
      </c>
      <c r="AK32" s="293">
        <f>+'Resumen_Sim_Dm int'!AK32</f>
        <v>3.3306690738754696E-15</v>
      </c>
      <c r="AL32" s="61">
        <f>+'Resumen_Sim_Dm int'!AL32</f>
        <v>161135.00000000055</v>
      </c>
      <c r="AM32" s="48">
        <f>+ROUND('Resumen_Sim_Dm int'!AM32,5)</f>
        <v>0</v>
      </c>
      <c r="AN32" s="48">
        <f>+ROUND('Resumen_Sim_Dm int'!AN32,5)</f>
        <v>0</v>
      </c>
      <c r="AO32" s="293">
        <f>+'Resumen_Sim_Dm int'!AO32</f>
        <v>3.3306690738754696E-15</v>
      </c>
      <c r="AP32" s="51">
        <f>+'Resumen_Sim_Dm int'!AP32</f>
        <v>10992.000000000038</v>
      </c>
      <c r="AQ32" s="48">
        <f>+ROUND('Resumen_Sim_Dm int'!AQ32,5)</f>
        <v>0</v>
      </c>
      <c r="AR32" s="293">
        <f>+'Resumen_Sim_Dm int'!AR32</f>
        <v>3.5527136788005009E-15</v>
      </c>
      <c r="AS32" s="61">
        <f>+'Resumen_Sim_Dm int'!AS32</f>
        <v>138924.00000000049</v>
      </c>
      <c r="AT32" s="48">
        <f>+ROUND('Resumen_Sim_Dm int'!AT32,5)</f>
        <v>0</v>
      </c>
      <c r="AU32" s="293">
        <f>+'Resumen_Sim_Dm int'!AU32</f>
        <v>3.5527136788005009E-15</v>
      </c>
    </row>
    <row r="33" spans="2:47" x14ac:dyDescent="0.25">
      <c r="B33" s="292" t="str">
        <f>+'Resumen_Sim_Dm int'!B33</f>
        <v>21</v>
      </c>
      <c r="C33" s="317" t="s">
        <v>131</v>
      </c>
      <c r="D33" s="316"/>
      <c r="E33" s="61">
        <f>+'Resumen_Sim_Dm int'!E33</f>
        <v>1408571.8099939527</v>
      </c>
      <c r="F33" s="48">
        <f>+'Resumen_Sim_Dm int'!F33</f>
        <v>1395980.63799638</v>
      </c>
      <c r="G33" s="48">
        <f>+'Resumen_Sim_Dm int'!G33</f>
        <v>0</v>
      </c>
      <c r="H33" s="48">
        <f>+'Resumen_Sim_Dm int'!H33</f>
        <v>0</v>
      </c>
      <c r="I33" s="48">
        <f>+'Resumen_Sim_Dm int'!I33</f>
        <v>712.10681140295003</v>
      </c>
      <c r="J33" s="48">
        <f>+'Resumen_Sim_Dm int'!J33</f>
        <v>9471.6077709388392</v>
      </c>
      <c r="K33" s="55">
        <f>+'Resumen_Sim_Dm int'!K33</f>
        <v>2407.4574152309101</v>
      </c>
      <c r="L33" s="51">
        <f>+'Resumen_Sim_Dm int'!L33</f>
        <v>1705994</v>
      </c>
      <c r="M33" s="48">
        <f>+'Resumen_Sim_Dm int'!M33</f>
        <v>45130</v>
      </c>
      <c r="N33" s="48">
        <f>+'Resumen_Sim_Dm int'!N33</f>
        <v>19943.334969505999</v>
      </c>
      <c r="O33" s="48">
        <f>+'Resumen_Sim_Dm int'!O33</f>
        <v>582972</v>
      </c>
      <c r="P33" s="48">
        <f>+'Resumen_Sim_Dm int'!P33</f>
        <v>192534</v>
      </c>
      <c r="Q33" s="48">
        <f>+'Resumen_Sim_Dm int'!Q33</f>
        <v>4460</v>
      </c>
      <c r="R33" s="82">
        <f>+'Resumen_Sim_Dm int'!R33</f>
        <v>385978</v>
      </c>
      <c r="S33" s="51">
        <f>+'Resumen_Sim_Dm int'!S33</f>
        <v>1408571.8099939527</v>
      </c>
      <c r="T33" s="48">
        <f>+'Resumen_Sim_Dm int'!T33</f>
        <v>1395980.63799638</v>
      </c>
      <c r="U33" s="48">
        <f>+'Resumen_Sim_Dm int'!U33</f>
        <v>0</v>
      </c>
      <c r="V33" s="48">
        <f>+'Resumen_Sim_Dm int'!V33</f>
        <v>0</v>
      </c>
      <c r="W33" s="48">
        <f>+'Resumen_Sim_Dm int'!W33</f>
        <v>712.10681140295003</v>
      </c>
      <c r="X33" s="48">
        <f>+'Resumen_Sim_Dm int'!X33</f>
        <v>9471.6077709388392</v>
      </c>
      <c r="Y33" s="55">
        <f>+'Resumen_Sim_Dm int'!Y33</f>
        <v>2407.4574152309101</v>
      </c>
      <c r="Z33" s="51">
        <f>+'Resumen_Sim_Dm int'!Z33</f>
        <v>1705994.0000000019</v>
      </c>
      <c r="AA33" s="48">
        <f>+ROUND('Resumen_Sim_Dm int'!AA33,5)</f>
        <v>0</v>
      </c>
      <c r="AB33" s="293">
        <f>+'Resumen_Sim_Dm int'!AB33</f>
        <v>1.1102230246251565E-15</v>
      </c>
      <c r="AC33" s="61">
        <f>+'Resumen_Sim_Dm int'!AC33</f>
        <v>45130</v>
      </c>
      <c r="AD33" s="48">
        <f>+ROUND('Resumen_Sim_Dm int'!AD33,5)</f>
        <v>0</v>
      </c>
      <c r="AE33" s="293">
        <f>+'Resumen_Sim_Dm int'!AE33</f>
        <v>0</v>
      </c>
      <c r="AF33" s="61">
        <f>+'Resumen_Sim_Dm int'!AF33</f>
        <v>19943.334969506021</v>
      </c>
      <c r="AG33" s="48">
        <f>+ROUND('Resumen_Sim_Dm int'!AG33,5)</f>
        <v>0</v>
      </c>
      <c r="AH33" s="293">
        <f>+'Resumen_Sim_Dm int'!AH33</f>
        <v>1.1102230246251565E-15</v>
      </c>
      <c r="AI33" s="51">
        <f>+'Resumen_Sim_Dm int'!AI33</f>
        <v>582972.00000000058</v>
      </c>
      <c r="AJ33" s="48">
        <f>+ROUND('Resumen_Sim_Dm int'!AJ33,5)</f>
        <v>0</v>
      </c>
      <c r="AK33" s="293">
        <f>+'Resumen_Sim_Dm int'!AK33</f>
        <v>8.8817841970012523E-16</v>
      </c>
      <c r="AL33" s="61">
        <f>+'Resumen_Sim_Dm int'!AL33</f>
        <v>192534.0000000002</v>
      </c>
      <c r="AM33" s="48">
        <f>+ROUND('Resumen_Sim_Dm int'!AM33,5)</f>
        <v>0</v>
      </c>
      <c r="AN33" s="48">
        <f>+ROUND('Resumen_Sim_Dm int'!AN33,5)</f>
        <v>0</v>
      </c>
      <c r="AO33" s="293">
        <f>+'Resumen_Sim_Dm int'!AO33</f>
        <v>1.1102230246251565E-15</v>
      </c>
      <c r="AP33" s="51">
        <f>+'Resumen_Sim_Dm int'!AP33</f>
        <v>4460.0000000000055</v>
      </c>
      <c r="AQ33" s="48">
        <f>+ROUND('Resumen_Sim_Dm int'!AQ33,5)</f>
        <v>0</v>
      </c>
      <c r="AR33" s="293">
        <f>+'Resumen_Sim_Dm int'!AR33</f>
        <v>1.3322676295501878E-15</v>
      </c>
      <c r="AS33" s="61">
        <f>+'Resumen_Sim_Dm int'!AS33</f>
        <v>385978.00000000041</v>
      </c>
      <c r="AT33" s="48">
        <f>+ROUND('Resumen_Sim_Dm int'!AT33,5)</f>
        <v>0</v>
      </c>
      <c r="AU33" s="293">
        <f>+'Resumen_Sim_Dm int'!AU33</f>
        <v>1.1102230246251565E-15</v>
      </c>
    </row>
    <row r="34" spans="2:47" x14ac:dyDescent="0.25">
      <c r="B34" s="292" t="str">
        <f>+'Resumen_Sim_Dm int'!B34</f>
        <v>22</v>
      </c>
      <c r="C34" s="317" t="s">
        <v>132</v>
      </c>
      <c r="D34" s="316"/>
      <c r="E34" s="61">
        <f>+'Resumen_Sim_Dm int'!E34</f>
        <v>600343.08871883876</v>
      </c>
      <c r="F34" s="48">
        <f>+'Resumen_Sim_Dm int'!F34</f>
        <v>580065.80269439495</v>
      </c>
      <c r="G34" s="48">
        <f>+'Resumen_Sim_Dm int'!G34</f>
        <v>0</v>
      </c>
      <c r="H34" s="48">
        <f>+'Resumen_Sim_Dm int'!H34</f>
        <v>0</v>
      </c>
      <c r="I34" s="48">
        <f>+'Resumen_Sim_Dm int'!I34</f>
        <v>465.19849095184702</v>
      </c>
      <c r="J34" s="48">
        <f>+'Resumen_Sim_Dm int'!J34</f>
        <v>539.60978877319496</v>
      </c>
      <c r="K34" s="55">
        <f>+'Resumen_Sim_Dm int'!K34</f>
        <v>19272.477744718799</v>
      </c>
      <c r="L34" s="51">
        <f>+'Resumen_Sim_Dm int'!L34</f>
        <v>665953</v>
      </c>
      <c r="M34" s="48">
        <f>+'Resumen_Sim_Dm int'!M34</f>
        <v>64027</v>
      </c>
      <c r="N34" s="48">
        <f>+'Resumen_Sim_Dm int'!N34</f>
        <v>18924.350497729101</v>
      </c>
      <c r="O34" s="48">
        <f>+'Resumen_Sim_Dm int'!O34</f>
        <v>289205</v>
      </c>
      <c r="P34" s="48">
        <f>+'Resumen_Sim_Dm int'!P34</f>
        <v>122991</v>
      </c>
      <c r="Q34" s="48">
        <f>+'Resumen_Sim_Dm int'!Q34</f>
        <v>1773</v>
      </c>
      <c r="R34" s="82">
        <f>+'Resumen_Sim_Dm int'!R34</f>
        <v>164441</v>
      </c>
      <c r="S34" s="51">
        <f>+'Resumen_Sim_Dm int'!S34</f>
        <v>600343.08871883876</v>
      </c>
      <c r="T34" s="48">
        <f>+'Resumen_Sim_Dm int'!T34</f>
        <v>580065.80269439495</v>
      </c>
      <c r="U34" s="48">
        <f>+'Resumen_Sim_Dm int'!U34</f>
        <v>0</v>
      </c>
      <c r="V34" s="48">
        <f>+'Resumen_Sim_Dm int'!V34</f>
        <v>0</v>
      </c>
      <c r="W34" s="48">
        <f>+'Resumen_Sim_Dm int'!W34</f>
        <v>465.19849095184702</v>
      </c>
      <c r="X34" s="48">
        <f>+'Resumen_Sim_Dm int'!X34</f>
        <v>539.60978877319496</v>
      </c>
      <c r="Y34" s="55">
        <f>+'Resumen_Sim_Dm int'!Y34</f>
        <v>19272.477744718799</v>
      </c>
      <c r="Z34" s="51">
        <f>+'Resumen_Sim_Dm int'!Z34</f>
        <v>665952.99999999767</v>
      </c>
      <c r="AA34" s="48">
        <f>+ROUND('Resumen_Sim_Dm int'!AA34,5)</f>
        <v>0</v>
      </c>
      <c r="AB34" s="293">
        <f>+'Resumen_Sim_Dm int'!AB34</f>
        <v>-3.4416913763379853E-15</v>
      </c>
      <c r="AC34" s="61">
        <f>+'Resumen_Sim_Dm int'!AC34</f>
        <v>64027</v>
      </c>
      <c r="AD34" s="48">
        <f>+ROUND('Resumen_Sim_Dm int'!AD34,5)</f>
        <v>0</v>
      </c>
      <c r="AE34" s="293">
        <f>+'Resumen_Sim_Dm int'!AE34</f>
        <v>0</v>
      </c>
      <c r="AF34" s="61">
        <f>+'Resumen_Sim_Dm int'!AF34</f>
        <v>18924.350497729047</v>
      </c>
      <c r="AG34" s="48">
        <f>+ROUND('Resumen_Sim_Dm int'!AG34,5)</f>
        <v>0</v>
      </c>
      <c r="AH34" s="293">
        <f>+'Resumen_Sim_Dm int'!AH34</f>
        <v>-2.886579864025407E-15</v>
      </c>
      <c r="AI34" s="51">
        <f>+'Resumen_Sim_Dm int'!AI34</f>
        <v>289204.99999999919</v>
      </c>
      <c r="AJ34" s="48">
        <f>+ROUND('Resumen_Sim_Dm int'!AJ34,5)</f>
        <v>0</v>
      </c>
      <c r="AK34" s="293">
        <f>+'Resumen_Sim_Dm int'!AK34</f>
        <v>-2.7755575615628914E-15</v>
      </c>
      <c r="AL34" s="61">
        <f>+'Resumen_Sim_Dm int'!AL34</f>
        <v>122990.99999999965</v>
      </c>
      <c r="AM34" s="48">
        <f>+ROUND('Resumen_Sim_Dm int'!AM34,5)</f>
        <v>0</v>
      </c>
      <c r="AN34" s="48">
        <f>+ROUND('Resumen_Sim_Dm int'!AN34,5)</f>
        <v>0</v>
      </c>
      <c r="AO34" s="293">
        <f>+'Resumen_Sim_Dm int'!AO34</f>
        <v>-2.886579864025407E-15</v>
      </c>
      <c r="AP34" s="51">
        <f>+'Resumen_Sim_Dm int'!AP34</f>
        <v>1772.999999999995</v>
      </c>
      <c r="AQ34" s="48">
        <f>+ROUND('Resumen_Sim_Dm int'!AQ34,5)</f>
        <v>0</v>
      </c>
      <c r="AR34" s="293">
        <f>+'Resumen_Sim_Dm int'!AR34</f>
        <v>-2.7755575615628914E-15</v>
      </c>
      <c r="AS34" s="61">
        <f>+'Resumen_Sim_Dm int'!AS34</f>
        <v>164440.99999999953</v>
      </c>
      <c r="AT34" s="48">
        <f>+ROUND('Resumen_Sim_Dm int'!AT34,5)</f>
        <v>0</v>
      </c>
      <c r="AU34" s="293">
        <f>+'Resumen_Sim_Dm int'!AU34</f>
        <v>-2.886579864025407E-15</v>
      </c>
    </row>
    <row r="35" spans="2:47" x14ac:dyDescent="0.25">
      <c r="B35" s="292" t="str">
        <f>+'Resumen_Sim_Dm int'!B35</f>
        <v>23</v>
      </c>
      <c r="C35" s="317" t="s">
        <v>133</v>
      </c>
      <c r="D35" s="316"/>
      <c r="E35" s="61">
        <f>+'Resumen_Sim_Dm int'!E35</f>
        <v>1422311.0997887466</v>
      </c>
      <c r="F35" s="48">
        <f>+'Resumen_Sim_Dm int'!F35</f>
        <v>1368221.17117534</v>
      </c>
      <c r="G35" s="48">
        <f>+'Resumen_Sim_Dm int'!G35</f>
        <v>0</v>
      </c>
      <c r="H35" s="48">
        <f>+'Resumen_Sim_Dm int'!H35</f>
        <v>0</v>
      </c>
      <c r="I35" s="48">
        <f>+'Resumen_Sim_Dm int'!I35</f>
        <v>3339.7525929448798</v>
      </c>
      <c r="J35" s="48">
        <f>+'Resumen_Sim_Dm int'!J35</f>
        <v>27891.2361084351</v>
      </c>
      <c r="K35" s="55">
        <f>+'Resumen_Sim_Dm int'!K35</f>
        <v>22858.939912026701</v>
      </c>
      <c r="L35" s="51">
        <f>+'Resumen_Sim_Dm int'!L35</f>
        <v>1795688</v>
      </c>
      <c r="M35" s="48">
        <f>+'Resumen_Sim_Dm int'!M35</f>
        <v>49759</v>
      </c>
      <c r="N35" s="48">
        <f>+'Resumen_Sim_Dm int'!N35</f>
        <v>359062.13457776001</v>
      </c>
      <c r="O35" s="48">
        <f>+'Resumen_Sim_Dm int'!O35</f>
        <v>623053</v>
      </c>
      <c r="P35" s="48">
        <f>+'Resumen_Sim_Dm int'!P35</f>
        <v>175872</v>
      </c>
      <c r="Q35" s="48">
        <f>+'Resumen_Sim_Dm int'!Q35</f>
        <v>4733</v>
      </c>
      <c r="R35" s="82">
        <f>+'Resumen_Sim_Dm int'!R35</f>
        <v>442448</v>
      </c>
      <c r="S35" s="51">
        <f>+'Resumen_Sim_Dm int'!S35</f>
        <v>1422311.0997887466</v>
      </c>
      <c r="T35" s="48">
        <f>+'Resumen_Sim_Dm int'!T35</f>
        <v>1368221.17117534</v>
      </c>
      <c r="U35" s="48">
        <f>+'Resumen_Sim_Dm int'!U35</f>
        <v>0</v>
      </c>
      <c r="V35" s="48">
        <f>+'Resumen_Sim_Dm int'!V35</f>
        <v>0</v>
      </c>
      <c r="W35" s="48">
        <f>+'Resumen_Sim_Dm int'!W35</f>
        <v>3339.7525929448798</v>
      </c>
      <c r="X35" s="48">
        <f>+'Resumen_Sim_Dm int'!X35</f>
        <v>27891.2361084351</v>
      </c>
      <c r="Y35" s="55">
        <f>+'Resumen_Sim_Dm int'!Y35</f>
        <v>22858.939912026701</v>
      </c>
      <c r="Z35" s="51">
        <f>+'Resumen_Sim_Dm int'!Z35</f>
        <v>1795688.000000007</v>
      </c>
      <c r="AA35" s="48">
        <f>+ROUND('Resumen_Sim_Dm int'!AA35,5)</f>
        <v>0</v>
      </c>
      <c r="AB35" s="293">
        <f>+'Resumen_Sim_Dm int'!AB35</f>
        <v>3.9968028886505635E-15</v>
      </c>
      <c r="AC35" s="61">
        <f>+'Resumen_Sim_Dm int'!AC35</f>
        <v>49759</v>
      </c>
      <c r="AD35" s="48">
        <f>+ROUND('Resumen_Sim_Dm int'!AD35,5)</f>
        <v>0</v>
      </c>
      <c r="AE35" s="293">
        <f>+'Resumen_Sim_Dm int'!AE35</f>
        <v>0</v>
      </c>
      <c r="AF35" s="61">
        <f>+'Resumen_Sim_Dm int'!AF35</f>
        <v>359062.13457776117</v>
      </c>
      <c r="AG35" s="48">
        <f>+ROUND('Resumen_Sim_Dm int'!AG35,5)</f>
        <v>0</v>
      </c>
      <c r="AH35" s="293">
        <f>+'Resumen_Sim_Dm int'!AH35</f>
        <v>3.3306690738754696E-15</v>
      </c>
      <c r="AI35" s="51">
        <f>+'Resumen_Sim_Dm int'!AI35</f>
        <v>623053.0000000021</v>
      </c>
      <c r="AJ35" s="48">
        <f>+ROUND('Resumen_Sim_Dm int'!AJ35,5)</f>
        <v>0</v>
      </c>
      <c r="AK35" s="293">
        <f>+'Resumen_Sim_Dm int'!AK35</f>
        <v>3.3306690738754696E-15</v>
      </c>
      <c r="AL35" s="61">
        <f>+'Resumen_Sim_Dm int'!AL35</f>
        <v>175872.00000000055</v>
      </c>
      <c r="AM35" s="48">
        <f>+ROUND('Resumen_Sim_Dm int'!AM35,5)</f>
        <v>0</v>
      </c>
      <c r="AN35" s="48">
        <f>+ROUND('Resumen_Sim_Dm int'!AN35,5)</f>
        <v>0</v>
      </c>
      <c r="AO35" s="293">
        <f>+'Resumen_Sim_Dm int'!AO35</f>
        <v>3.1086244689504383E-15</v>
      </c>
      <c r="AP35" s="51">
        <f>+'Resumen_Sim_Dm int'!AP35</f>
        <v>4733.0000000000155</v>
      </c>
      <c r="AQ35" s="48">
        <f>+ROUND('Resumen_Sim_Dm int'!AQ35,5)</f>
        <v>0</v>
      </c>
      <c r="AR35" s="293">
        <f>+'Resumen_Sim_Dm int'!AR35</f>
        <v>3.3306690738754696E-15</v>
      </c>
      <c r="AS35" s="61">
        <f>+'Resumen_Sim_Dm int'!AS35</f>
        <v>442448.00000000146</v>
      </c>
      <c r="AT35" s="48">
        <f>+ROUND('Resumen_Sim_Dm int'!AT35,5)</f>
        <v>0</v>
      </c>
      <c r="AU35" s="293">
        <f>+'Resumen_Sim_Dm int'!AU35</f>
        <v>3.3306690738754696E-15</v>
      </c>
    </row>
    <row r="36" spans="2:47" x14ac:dyDescent="0.25">
      <c r="B36" s="292" t="str">
        <f>+'Resumen_Sim_Dm int'!B36</f>
        <v>24</v>
      </c>
      <c r="C36" s="317" t="s">
        <v>134</v>
      </c>
      <c r="D36" s="316"/>
      <c r="E36" s="61">
        <f>+'Resumen_Sim_Dm int'!E36</f>
        <v>277653.81441164226</v>
      </c>
      <c r="F36" s="48">
        <f>+'Resumen_Sim_Dm int'!F36</f>
        <v>261651.70530054701</v>
      </c>
      <c r="G36" s="48">
        <f>+'Resumen_Sim_Dm int'!G36</f>
        <v>0</v>
      </c>
      <c r="H36" s="48">
        <f>+'Resumen_Sim_Dm int'!H36</f>
        <v>0</v>
      </c>
      <c r="I36" s="48">
        <f>+'Resumen_Sim_Dm int'!I36</f>
        <v>317.41923132250901</v>
      </c>
      <c r="J36" s="48">
        <f>+'Resumen_Sim_Dm int'!J36</f>
        <v>541</v>
      </c>
      <c r="K36" s="55">
        <f>+'Resumen_Sim_Dm int'!K36</f>
        <v>15143.689879772701</v>
      </c>
      <c r="L36" s="51">
        <f>+'Resumen_Sim_Dm int'!L36</f>
        <v>461450</v>
      </c>
      <c r="M36" s="48">
        <f>+'Resumen_Sim_Dm int'!M36</f>
        <v>19169</v>
      </c>
      <c r="N36" s="48">
        <f>+'Resumen_Sim_Dm int'!N36</f>
        <v>1797.22526779688</v>
      </c>
      <c r="O36" s="48">
        <f>+'Resumen_Sim_Dm int'!O36</f>
        <v>183771</v>
      </c>
      <c r="P36" s="48">
        <f>+'Resumen_Sim_Dm int'!P36</f>
        <v>127620</v>
      </c>
      <c r="Q36" s="48">
        <f>+'Resumen_Sim_Dm int'!Q36</f>
        <v>7717</v>
      </c>
      <c r="R36" s="82">
        <f>+'Resumen_Sim_Dm int'!R36</f>
        <v>48434</v>
      </c>
      <c r="S36" s="51">
        <f>+'Resumen_Sim_Dm int'!S36</f>
        <v>277653.81441164226</v>
      </c>
      <c r="T36" s="48">
        <f>+'Resumen_Sim_Dm int'!T36</f>
        <v>261651.70530054701</v>
      </c>
      <c r="U36" s="48">
        <f>+'Resumen_Sim_Dm int'!U36</f>
        <v>0</v>
      </c>
      <c r="V36" s="48">
        <f>+'Resumen_Sim_Dm int'!V36</f>
        <v>0</v>
      </c>
      <c r="W36" s="48">
        <f>+'Resumen_Sim_Dm int'!W36</f>
        <v>317.41923132250901</v>
      </c>
      <c r="X36" s="48">
        <f>+'Resumen_Sim_Dm int'!X36</f>
        <v>541</v>
      </c>
      <c r="Y36" s="55">
        <f>+'Resumen_Sim_Dm int'!Y36</f>
        <v>15143.689879772701</v>
      </c>
      <c r="Z36" s="51">
        <f>+'Resumen_Sim_Dm int'!Z36</f>
        <v>461450.00000000052</v>
      </c>
      <c r="AA36" s="48">
        <f>+ROUND('Resumen_Sim_Dm int'!AA36,5)</f>
        <v>0</v>
      </c>
      <c r="AB36" s="293">
        <f>+'Resumen_Sim_Dm int'!AB36</f>
        <v>1.1102230246251565E-15</v>
      </c>
      <c r="AC36" s="61">
        <f>+'Resumen_Sim_Dm int'!AC36</f>
        <v>19169</v>
      </c>
      <c r="AD36" s="48">
        <f>+ROUND('Resumen_Sim_Dm int'!AD36,5)</f>
        <v>0</v>
      </c>
      <c r="AE36" s="293">
        <f>+'Resumen_Sim_Dm int'!AE36</f>
        <v>0</v>
      </c>
      <c r="AF36" s="61">
        <f>+'Resumen_Sim_Dm int'!AF36</f>
        <v>1797.2252677968822</v>
      </c>
      <c r="AG36" s="48">
        <f>+ROUND('Resumen_Sim_Dm int'!AG36,5)</f>
        <v>0</v>
      </c>
      <c r="AH36" s="293">
        <f>+'Resumen_Sim_Dm int'!AH36</f>
        <v>1.3322676295501878E-15</v>
      </c>
      <c r="AI36" s="51">
        <f>+'Resumen_Sim_Dm int'!AI36</f>
        <v>183771.00000000023</v>
      </c>
      <c r="AJ36" s="48">
        <f>+ROUND('Resumen_Sim_Dm int'!AJ36,5)</f>
        <v>0</v>
      </c>
      <c r="AK36" s="293">
        <f>+'Resumen_Sim_Dm int'!AK36</f>
        <v>1.3322676295501878E-15</v>
      </c>
      <c r="AL36" s="61">
        <f>+'Resumen_Sim_Dm int'!AL36</f>
        <v>127620.00000000016</v>
      </c>
      <c r="AM36" s="48">
        <f>+ROUND('Resumen_Sim_Dm int'!AM36,5)</f>
        <v>0</v>
      </c>
      <c r="AN36" s="48">
        <f>+ROUND('Resumen_Sim_Dm int'!AN36,5)</f>
        <v>0</v>
      </c>
      <c r="AO36" s="293">
        <f>+'Resumen_Sim_Dm int'!AO36</f>
        <v>1.3322676295501878E-15</v>
      </c>
      <c r="AP36" s="51">
        <f>+'Resumen_Sim_Dm int'!AP36</f>
        <v>7717.00000000001</v>
      </c>
      <c r="AQ36" s="48">
        <f>+ROUND('Resumen_Sim_Dm int'!AQ36,5)</f>
        <v>0</v>
      </c>
      <c r="AR36" s="293">
        <f>+'Resumen_Sim_Dm int'!AR36</f>
        <v>1.3322676295501878E-15</v>
      </c>
      <c r="AS36" s="61">
        <f>+'Resumen_Sim_Dm int'!AS36</f>
        <v>48434.000000000058</v>
      </c>
      <c r="AT36" s="48">
        <f>+ROUND('Resumen_Sim_Dm int'!AT36,5)</f>
        <v>0</v>
      </c>
      <c r="AU36" s="293">
        <f>+'Resumen_Sim_Dm int'!AU36</f>
        <v>1.1102230246251565E-15</v>
      </c>
    </row>
    <row r="37" spans="2:47" x14ac:dyDescent="0.25">
      <c r="B37" s="292" t="str">
        <f>+'Resumen_Sim_Dm int'!B37</f>
        <v>25</v>
      </c>
      <c r="C37" s="317" t="s">
        <v>135</v>
      </c>
      <c r="D37" s="316"/>
      <c r="E37" s="61">
        <f>+'Resumen_Sim_Dm int'!E37</f>
        <v>313311.74238169758</v>
      </c>
      <c r="F37" s="48">
        <f>+'Resumen_Sim_Dm int'!F37</f>
        <v>158737.640470574</v>
      </c>
      <c r="G37" s="48">
        <f>+'Resumen_Sim_Dm int'!G37</f>
        <v>0</v>
      </c>
      <c r="H37" s="48">
        <f>+'Resumen_Sim_Dm int'!H37</f>
        <v>0</v>
      </c>
      <c r="I37" s="48">
        <f>+'Resumen_Sim_Dm int'!I37</f>
        <v>656.49610253298897</v>
      </c>
      <c r="J37" s="48">
        <f>+'Resumen_Sim_Dm int'!J37</f>
        <v>4772.2741748355902</v>
      </c>
      <c r="K37" s="55">
        <f>+'Resumen_Sim_Dm int'!K37</f>
        <v>149145.33163375501</v>
      </c>
      <c r="L37" s="51">
        <f>+'Resumen_Sim_Dm int'!L37</f>
        <v>355682</v>
      </c>
      <c r="M37" s="48">
        <f>+'Resumen_Sim_Dm int'!M37</f>
        <v>13272</v>
      </c>
      <c r="N37" s="48">
        <f>+'Resumen_Sim_Dm int'!N37</f>
        <v>22292.377542702001</v>
      </c>
      <c r="O37" s="48">
        <f>+'Resumen_Sim_Dm int'!O37</f>
        <v>107361</v>
      </c>
      <c r="P37" s="48">
        <f>+'Resumen_Sim_Dm int'!P37</f>
        <v>49055</v>
      </c>
      <c r="Q37" s="48">
        <f>+'Resumen_Sim_Dm int'!Q37</f>
        <v>1225</v>
      </c>
      <c r="R37" s="82">
        <f>+'Resumen_Sim_Dm int'!R37</f>
        <v>57081</v>
      </c>
      <c r="S37" s="51">
        <f>+'Resumen_Sim_Dm int'!S37</f>
        <v>313311.74238169758</v>
      </c>
      <c r="T37" s="48">
        <f>+'Resumen_Sim_Dm int'!T37</f>
        <v>158737.640470574</v>
      </c>
      <c r="U37" s="48">
        <f>+'Resumen_Sim_Dm int'!U37</f>
        <v>0</v>
      </c>
      <c r="V37" s="48">
        <f>+'Resumen_Sim_Dm int'!V37</f>
        <v>0</v>
      </c>
      <c r="W37" s="48">
        <f>+'Resumen_Sim_Dm int'!W37</f>
        <v>656.49610253298897</v>
      </c>
      <c r="X37" s="48">
        <f>+'Resumen_Sim_Dm int'!X37</f>
        <v>4772.2741748355902</v>
      </c>
      <c r="Y37" s="55">
        <f>+'Resumen_Sim_Dm int'!Y37</f>
        <v>149145.33163375501</v>
      </c>
      <c r="Z37" s="51">
        <f>+'Resumen_Sim_Dm int'!Z37</f>
        <v>355682.00000000151</v>
      </c>
      <c r="AA37" s="48">
        <f>+ROUND('Resumen_Sim_Dm int'!AA37,5)</f>
        <v>0</v>
      </c>
      <c r="AB37" s="293">
        <f>+'Resumen_Sim_Dm int'!AB37</f>
        <v>4.2188474935755949E-15</v>
      </c>
      <c r="AC37" s="61">
        <f>+'Resumen_Sim_Dm int'!AC37</f>
        <v>13272</v>
      </c>
      <c r="AD37" s="48">
        <f>+ROUND('Resumen_Sim_Dm int'!AD37,5)</f>
        <v>0</v>
      </c>
      <c r="AE37" s="293">
        <f>+'Resumen_Sim_Dm int'!AE37</f>
        <v>0</v>
      </c>
      <c r="AF37" s="61">
        <f>+'Resumen_Sim_Dm int'!AF37</f>
        <v>22292.377542702088</v>
      </c>
      <c r="AG37" s="48">
        <f>+ROUND('Resumen_Sim_Dm int'!AG37,5)</f>
        <v>0</v>
      </c>
      <c r="AH37" s="293">
        <f>+'Resumen_Sim_Dm int'!AH37</f>
        <v>3.9968028886505635E-15</v>
      </c>
      <c r="AI37" s="51">
        <f>+'Resumen_Sim_Dm int'!AI37</f>
        <v>107361.00000000044</v>
      </c>
      <c r="AJ37" s="48">
        <f>+ROUND('Resumen_Sim_Dm int'!AJ37,5)</f>
        <v>0</v>
      </c>
      <c r="AK37" s="293">
        <f>+'Resumen_Sim_Dm int'!AK37</f>
        <v>3.9968028886505635E-15</v>
      </c>
      <c r="AL37" s="61">
        <f>+'Resumen_Sim_Dm int'!AL37</f>
        <v>49055.000000000196</v>
      </c>
      <c r="AM37" s="48">
        <f>+ROUND('Resumen_Sim_Dm int'!AM37,5)</f>
        <v>0</v>
      </c>
      <c r="AN37" s="48">
        <f>+ROUND('Resumen_Sim_Dm int'!AN37,5)</f>
        <v>0</v>
      </c>
      <c r="AO37" s="293">
        <f>+'Resumen_Sim_Dm int'!AO37</f>
        <v>3.9968028886505635E-15</v>
      </c>
      <c r="AP37" s="51">
        <f>+'Resumen_Sim_Dm int'!AP37</f>
        <v>1225.0000000000048</v>
      </c>
      <c r="AQ37" s="48">
        <f>+ROUND('Resumen_Sim_Dm int'!AQ37,5)</f>
        <v>0</v>
      </c>
      <c r="AR37" s="293">
        <f>+'Resumen_Sim_Dm int'!AR37</f>
        <v>3.9968028886505635E-15</v>
      </c>
      <c r="AS37" s="61">
        <f>+'Resumen_Sim_Dm int'!AS37</f>
        <v>57081.000000000226</v>
      </c>
      <c r="AT37" s="48">
        <f>+ROUND('Resumen_Sim_Dm int'!AT37,5)</f>
        <v>0</v>
      </c>
      <c r="AU37" s="293">
        <f>+'Resumen_Sim_Dm int'!AU37</f>
        <v>3.9968028886505635E-15</v>
      </c>
    </row>
    <row r="38" spans="2:47" x14ac:dyDescent="0.25">
      <c r="B38" s="292" t="str">
        <f>+'Resumen_Sim_Dm int'!B38</f>
        <v>26</v>
      </c>
      <c r="C38" s="317" t="s">
        <v>136</v>
      </c>
      <c r="D38" s="316"/>
      <c r="E38" s="61">
        <f>+'Resumen_Sim_Dm int'!E38</f>
        <v>225137.50700610896</v>
      </c>
      <c r="F38" s="48">
        <f>+'Resumen_Sim_Dm int'!F38</f>
        <v>221503.13798278401</v>
      </c>
      <c r="G38" s="48">
        <f>+'Resumen_Sim_Dm int'!G38</f>
        <v>0</v>
      </c>
      <c r="H38" s="48">
        <f>+'Resumen_Sim_Dm int'!H38</f>
        <v>0</v>
      </c>
      <c r="I38" s="48">
        <f>+'Resumen_Sim_Dm int'!I38</f>
        <v>1119.7462580004999</v>
      </c>
      <c r="J38" s="48">
        <f>+'Resumen_Sim_Dm int'!J38</f>
        <v>0</v>
      </c>
      <c r="K38" s="55">
        <f>+'Resumen_Sim_Dm int'!K38</f>
        <v>2514.62276532447</v>
      </c>
      <c r="L38" s="51">
        <f>+'Resumen_Sim_Dm int'!L38</f>
        <v>234094</v>
      </c>
      <c r="M38" s="48">
        <f>+'Resumen_Sim_Dm int'!M38</f>
        <v>4586</v>
      </c>
      <c r="N38" s="48">
        <f>+'Resumen_Sim_Dm int'!N38</f>
        <v>37026.095026212999</v>
      </c>
      <c r="O38" s="48">
        <f>+'Resumen_Sim_Dm int'!O38</f>
        <v>68675</v>
      </c>
      <c r="P38" s="48">
        <f>+'Resumen_Sim_Dm int'!P38</f>
        <v>45041</v>
      </c>
      <c r="Q38" s="48">
        <f>+'Resumen_Sim_Dm int'!Q38</f>
        <v>1774</v>
      </c>
      <c r="R38" s="82">
        <f>+'Resumen_Sim_Dm int'!R38</f>
        <v>21860</v>
      </c>
      <c r="S38" s="51">
        <f>+'Resumen_Sim_Dm int'!S38</f>
        <v>225137.50700610896</v>
      </c>
      <c r="T38" s="48">
        <f>+'Resumen_Sim_Dm int'!T38</f>
        <v>221503.13798278401</v>
      </c>
      <c r="U38" s="48">
        <f>+'Resumen_Sim_Dm int'!U38</f>
        <v>0</v>
      </c>
      <c r="V38" s="48">
        <f>+'Resumen_Sim_Dm int'!V38</f>
        <v>0</v>
      </c>
      <c r="W38" s="48">
        <f>+'Resumen_Sim_Dm int'!W38</f>
        <v>1119.7462580004999</v>
      </c>
      <c r="X38" s="48">
        <f>+'Resumen_Sim_Dm int'!X38</f>
        <v>0</v>
      </c>
      <c r="Y38" s="55">
        <f>+'Resumen_Sim_Dm int'!Y38</f>
        <v>2514.62276532447</v>
      </c>
      <c r="Z38" s="51">
        <f>+'Resumen_Sim_Dm int'!Z38</f>
        <v>234093.99999999904</v>
      </c>
      <c r="AA38" s="48">
        <f>+ROUND('Resumen_Sim_Dm int'!AA38,5)</f>
        <v>0</v>
      </c>
      <c r="AB38" s="293">
        <f>+'Resumen_Sim_Dm int'!AB38</f>
        <v>-4.1078251911130792E-15</v>
      </c>
      <c r="AC38" s="61">
        <f>+'Resumen_Sim_Dm int'!AC38</f>
        <v>4586</v>
      </c>
      <c r="AD38" s="48">
        <f>+ROUND('Resumen_Sim_Dm int'!AD38,5)</f>
        <v>0</v>
      </c>
      <c r="AE38" s="293">
        <f>+'Resumen_Sim_Dm int'!AE38</f>
        <v>0</v>
      </c>
      <c r="AF38" s="61">
        <f>+'Resumen_Sim_Dm int'!AF38</f>
        <v>37026.095026212839</v>
      </c>
      <c r="AG38" s="48">
        <f>+ROUND('Resumen_Sim_Dm int'!AG38,5)</f>
        <v>0</v>
      </c>
      <c r="AH38" s="293">
        <f>+'Resumen_Sim_Dm int'!AH38</f>
        <v>-4.3298697960381105E-15</v>
      </c>
      <c r="AI38" s="51">
        <f>+'Resumen_Sim_Dm int'!AI38</f>
        <v>68674.999999999709</v>
      </c>
      <c r="AJ38" s="48">
        <f>+ROUND('Resumen_Sim_Dm int'!AJ38,5)</f>
        <v>0</v>
      </c>
      <c r="AK38" s="293">
        <f>+'Resumen_Sim_Dm int'!AK38</f>
        <v>-4.2188474935755949E-15</v>
      </c>
      <c r="AL38" s="61">
        <f>+'Resumen_Sim_Dm int'!AL38</f>
        <v>45040.999999999804</v>
      </c>
      <c r="AM38" s="48">
        <f>+ROUND('Resumen_Sim_Dm int'!AM38,5)</f>
        <v>0</v>
      </c>
      <c r="AN38" s="48">
        <f>+ROUND('Resumen_Sim_Dm int'!AN38,5)</f>
        <v>0</v>
      </c>
      <c r="AO38" s="293">
        <f>+'Resumen_Sim_Dm int'!AO38</f>
        <v>-4.3298697960381105E-15</v>
      </c>
      <c r="AP38" s="51">
        <f>+'Resumen_Sim_Dm int'!AP38</f>
        <v>1773.9999999999923</v>
      </c>
      <c r="AQ38" s="48">
        <f>+ROUND('Resumen_Sim_Dm int'!AQ38,5)</f>
        <v>0</v>
      </c>
      <c r="AR38" s="293">
        <f>+'Resumen_Sim_Dm int'!AR38</f>
        <v>-4.3298697960381105E-15</v>
      </c>
      <c r="AS38" s="61">
        <f>+'Resumen_Sim_Dm int'!AS38</f>
        <v>21859.999999999905</v>
      </c>
      <c r="AT38" s="48">
        <f>+ROUND('Resumen_Sim_Dm int'!AT38,5)</f>
        <v>0</v>
      </c>
      <c r="AU38" s="293">
        <f>+'Resumen_Sim_Dm int'!AU38</f>
        <v>-4.3298697960381105E-15</v>
      </c>
    </row>
    <row r="39" spans="2:47" x14ac:dyDescent="0.25">
      <c r="B39" s="292" t="str">
        <f>+'Resumen_Sim_Dm int'!B39</f>
        <v>27</v>
      </c>
      <c r="C39" s="317" t="s">
        <v>137</v>
      </c>
      <c r="D39" s="316"/>
      <c r="E39" s="61">
        <f>+'Resumen_Sim_Dm int'!E39</f>
        <v>156151.14403965909</v>
      </c>
      <c r="F39" s="48">
        <f>+'Resumen_Sim_Dm int'!F39</f>
        <v>92338.292327301402</v>
      </c>
      <c r="G39" s="48">
        <f>+'Resumen_Sim_Dm int'!G39</f>
        <v>0</v>
      </c>
      <c r="H39" s="48">
        <f>+'Resumen_Sim_Dm int'!H39</f>
        <v>0</v>
      </c>
      <c r="I39" s="48">
        <f>+'Resumen_Sim_Dm int'!I39</f>
        <v>239.01117282608701</v>
      </c>
      <c r="J39" s="48">
        <f>+'Resumen_Sim_Dm int'!J39</f>
        <v>-65</v>
      </c>
      <c r="K39" s="55">
        <f>+'Resumen_Sim_Dm int'!K39</f>
        <v>63638.8405395316</v>
      </c>
      <c r="L39" s="51">
        <f>+'Resumen_Sim_Dm int'!L39</f>
        <v>187692</v>
      </c>
      <c r="M39" s="48">
        <f>+'Resumen_Sim_Dm int'!M39</f>
        <v>18215</v>
      </c>
      <c r="N39" s="48">
        <f>+'Resumen_Sim_Dm int'!N39</f>
        <v>74.815155679646395</v>
      </c>
      <c r="O39" s="48">
        <f>+'Resumen_Sim_Dm int'!O39</f>
        <v>70434</v>
      </c>
      <c r="P39" s="48">
        <f>+'Resumen_Sim_Dm int'!P39</f>
        <v>22686</v>
      </c>
      <c r="Q39" s="48">
        <f>+'Resumen_Sim_Dm int'!Q39</f>
        <v>341</v>
      </c>
      <c r="R39" s="82">
        <f>+'Resumen_Sim_Dm int'!R39</f>
        <v>47407</v>
      </c>
      <c r="S39" s="51">
        <f>+'Resumen_Sim_Dm int'!S39</f>
        <v>156151.14403965909</v>
      </c>
      <c r="T39" s="48">
        <f>+'Resumen_Sim_Dm int'!T39</f>
        <v>92338.292327301402</v>
      </c>
      <c r="U39" s="48">
        <f>+'Resumen_Sim_Dm int'!U39</f>
        <v>0</v>
      </c>
      <c r="V39" s="48">
        <f>+'Resumen_Sim_Dm int'!V39</f>
        <v>0</v>
      </c>
      <c r="W39" s="48">
        <f>+'Resumen_Sim_Dm int'!W39</f>
        <v>239.01117282608701</v>
      </c>
      <c r="X39" s="48">
        <f>+'Resumen_Sim_Dm int'!X39</f>
        <v>-65</v>
      </c>
      <c r="Y39" s="55">
        <f>+'Resumen_Sim_Dm int'!Y39</f>
        <v>63638.8405395316</v>
      </c>
      <c r="Z39" s="51">
        <f>+'Resumen_Sim_Dm int'!Z39</f>
        <v>187691.99999999953</v>
      </c>
      <c r="AA39" s="48">
        <f>+ROUND('Resumen_Sim_Dm int'!AA39,5)</f>
        <v>0</v>
      </c>
      <c r="AB39" s="293">
        <f>+'Resumen_Sim_Dm int'!AB39</f>
        <v>-2.4424906541753444E-15</v>
      </c>
      <c r="AC39" s="61">
        <f>+'Resumen_Sim_Dm int'!AC39</f>
        <v>18215</v>
      </c>
      <c r="AD39" s="48">
        <f>+ROUND('Resumen_Sim_Dm int'!AD39,5)</f>
        <v>0</v>
      </c>
      <c r="AE39" s="293">
        <f>+'Resumen_Sim_Dm int'!AE39</f>
        <v>0</v>
      </c>
      <c r="AF39" s="61">
        <f>+'Resumen_Sim_Dm int'!AF39</f>
        <v>74.815155679646239</v>
      </c>
      <c r="AG39" s="48">
        <f>+ROUND('Resumen_Sim_Dm int'!AG39,5)</f>
        <v>0</v>
      </c>
      <c r="AH39" s="293">
        <f>+'Resumen_Sim_Dm int'!AH39</f>
        <v>-2.1094237467877974E-15</v>
      </c>
      <c r="AI39" s="51">
        <f>+'Resumen_Sim_Dm int'!AI39</f>
        <v>70433.999999999854</v>
      </c>
      <c r="AJ39" s="48">
        <f>+ROUND('Resumen_Sim_Dm int'!AJ39,5)</f>
        <v>0</v>
      </c>
      <c r="AK39" s="293">
        <f>+'Resumen_Sim_Dm int'!AK39</f>
        <v>-2.1094237467877974E-15</v>
      </c>
      <c r="AL39" s="61">
        <f>+'Resumen_Sim_Dm int'!AL39</f>
        <v>22685.999999999949</v>
      </c>
      <c r="AM39" s="48">
        <f>+ROUND('Resumen_Sim_Dm int'!AM39,5)</f>
        <v>0</v>
      </c>
      <c r="AN39" s="48">
        <f>+ROUND('Resumen_Sim_Dm int'!AN39,5)</f>
        <v>0</v>
      </c>
      <c r="AO39" s="293">
        <f>+'Resumen_Sim_Dm int'!AO39</f>
        <v>-2.2204460492503131E-15</v>
      </c>
      <c r="AP39" s="51">
        <f>+'Resumen_Sim_Dm int'!AP39</f>
        <v>340.99999999999926</v>
      </c>
      <c r="AQ39" s="48">
        <f>+ROUND('Resumen_Sim_Dm int'!AQ39,5)</f>
        <v>0</v>
      </c>
      <c r="AR39" s="293">
        <f>+'Resumen_Sim_Dm int'!AR39</f>
        <v>-2.2204460492503131E-15</v>
      </c>
      <c r="AS39" s="61">
        <f>+'Resumen_Sim_Dm int'!AS39</f>
        <v>47406.999999999898</v>
      </c>
      <c r="AT39" s="48">
        <f>+ROUND('Resumen_Sim_Dm int'!AT39,5)</f>
        <v>0</v>
      </c>
      <c r="AU39" s="293">
        <f>+'Resumen_Sim_Dm int'!AU39</f>
        <v>-2.1094237467877974E-15</v>
      </c>
    </row>
    <row r="40" spans="2:47" x14ac:dyDescent="0.25">
      <c r="B40" s="292" t="str">
        <f>+'Resumen_Sim_Dm int'!B40</f>
        <v>28</v>
      </c>
      <c r="C40" s="317" t="s">
        <v>138</v>
      </c>
      <c r="D40" s="316"/>
      <c r="E40" s="61">
        <f>+'Resumen_Sim_Dm int'!E40</f>
        <v>832390.65199441498</v>
      </c>
      <c r="F40" s="48">
        <f>+'Resumen_Sim_Dm int'!F40</f>
        <v>446193.593705985</v>
      </c>
      <c r="G40" s="48">
        <f>+'Resumen_Sim_Dm int'!G40</f>
        <v>0</v>
      </c>
      <c r="H40" s="48">
        <f>+'Resumen_Sim_Dm int'!H40</f>
        <v>0</v>
      </c>
      <c r="I40" s="48">
        <f>+'Resumen_Sim_Dm int'!I40</f>
        <v>3346.8089875280498</v>
      </c>
      <c r="J40" s="48">
        <f>+'Resumen_Sim_Dm int'!J40</f>
        <v>314896.27435072698</v>
      </c>
      <c r="K40" s="55">
        <f>+'Resumen_Sim_Dm int'!K40</f>
        <v>67953.974950174903</v>
      </c>
      <c r="L40" s="51">
        <f>+'Resumen_Sim_Dm int'!L40</f>
        <v>2416318</v>
      </c>
      <c r="M40" s="48">
        <f>+'Resumen_Sim_Dm int'!M40</f>
        <v>10821</v>
      </c>
      <c r="N40" s="48">
        <f>+'Resumen_Sim_Dm int'!N40</f>
        <v>862142.02724321105</v>
      </c>
      <c r="O40" s="48">
        <f>+'Resumen_Sim_Dm int'!O40</f>
        <v>462561</v>
      </c>
      <c r="P40" s="48">
        <f>+'Resumen_Sim_Dm int'!P40</f>
        <v>163962</v>
      </c>
      <c r="Q40" s="48">
        <f>+'Resumen_Sim_Dm int'!Q40</f>
        <v>7202</v>
      </c>
      <c r="R40" s="82">
        <f>+'Resumen_Sim_Dm int'!R40</f>
        <v>291397</v>
      </c>
      <c r="S40" s="51">
        <f>+'Resumen_Sim_Dm int'!S40</f>
        <v>832390.65199441498</v>
      </c>
      <c r="T40" s="48">
        <f>+'Resumen_Sim_Dm int'!T40</f>
        <v>446193.593705985</v>
      </c>
      <c r="U40" s="48">
        <f>+'Resumen_Sim_Dm int'!U40</f>
        <v>0</v>
      </c>
      <c r="V40" s="48">
        <f>+'Resumen_Sim_Dm int'!V40</f>
        <v>0</v>
      </c>
      <c r="W40" s="48">
        <f>+'Resumen_Sim_Dm int'!W40</f>
        <v>3346.8089875280498</v>
      </c>
      <c r="X40" s="48">
        <f>+'Resumen_Sim_Dm int'!X40</f>
        <v>314896.27435072698</v>
      </c>
      <c r="Y40" s="55">
        <f>+'Resumen_Sim_Dm int'!Y40</f>
        <v>67953.974950174903</v>
      </c>
      <c r="Z40" s="51">
        <f>+'Resumen_Sim_Dm int'!Z40</f>
        <v>2416318.0000000028</v>
      </c>
      <c r="AA40" s="48">
        <f>+ROUND('Resumen_Sim_Dm int'!AA40,5)</f>
        <v>0</v>
      </c>
      <c r="AB40" s="293">
        <f>+'Resumen_Sim_Dm int'!AB40</f>
        <v>1.1102230246251565E-15</v>
      </c>
      <c r="AC40" s="61">
        <f>+'Resumen_Sim_Dm int'!AC40</f>
        <v>10821</v>
      </c>
      <c r="AD40" s="48">
        <f>+ROUND('Resumen_Sim_Dm int'!AD40,5)</f>
        <v>0</v>
      </c>
      <c r="AE40" s="293">
        <f>+'Resumen_Sim_Dm int'!AE40</f>
        <v>0</v>
      </c>
      <c r="AF40" s="61">
        <f>+'Resumen_Sim_Dm int'!AF40</f>
        <v>862142.02724321268</v>
      </c>
      <c r="AG40" s="48">
        <f>+ROUND('Resumen_Sim_Dm int'!AG40,5)</f>
        <v>0</v>
      </c>
      <c r="AH40" s="293">
        <f>+'Resumen_Sim_Dm int'!AH40</f>
        <v>1.9984014443252818E-15</v>
      </c>
      <c r="AI40" s="51">
        <f>+'Resumen_Sim_Dm int'!AI40</f>
        <v>462561.00000000093</v>
      </c>
      <c r="AJ40" s="48">
        <f>+ROUND('Resumen_Sim_Dm int'!AJ40,5)</f>
        <v>0</v>
      </c>
      <c r="AK40" s="293">
        <f>+'Resumen_Sim_Dm int'!AK40</f>
        <v>1.9984014443252818E-15</v>
      </c>
      <c r="AL40" s="61">
        <f>+'Resumen_Sim_Dm int'!AL40</f>
        <v>163962.00000000032</v>
      </c>
      <c r="AM40" s="48">
        <f>+ROUND('Resumen_Sim_Dm int'!AM40,5)</f>
        <v>0</v>
      </c>
      <c r="AN40" s="48">
        <f>+ROUND('Resumen_Sim_Dm int'!AN40,5)</f>
        <v>0</v>
      </c>
      <c r="AO40" s="293">
        <f>+'Resumen_Sim_Dm int'!AO40</f>
        <v>1.9984014443252818E-15</v>
      </c>
      <c r="AP40" s="51">
        <f>+'Resumen_Sim_Dm int'!AP40</f>
        <v>7202.0000000000146</v>
      </c>
      <c r="AQ40" s="48">
        <f>+ROUND('Resumen_Sim_Dm int'!AQ40,5)</f>
        <v>0</v>
      </c>
      <c r="AR40" s="293">
        <f>+'Resumen_Sim_Dm int'!AR40</f>
        <v>1.9984014443252818E-15</v>
      </c>
      <c r="AS40" s="61">
        <f>+'Resumen_Sim_Dm int'!AS40</f>
        <v>291397.00000000058</v>
      </c>
      <c r="AT40" s="48">
        <f>+ROUND('Resumen_Sim_Dm int'!AT40,5)</f>
        <v>0</v>
      </c>
      <c r="AU40" s="293">
        <f>+'Resumen_Sim_Dm int'!AU40</f>
        <v>1.9984014443252818E-15</v>
      </c>
    </row>
    <row r="41" spans="2:47" x14ac:dyDescent="0.25">
      <c r="B41" s="292" t="str">
        <f>+'Resumen_Sim_Dm int'!B41</f>
        <v>29</v>
      </c>
      <c r="C41" s="317" t="s">
        <v>139</v>
      </c>
      <c r="D41" s="316"/>
      <c r="E41" s="61">
        <f>+'Resumen_Sim_Dm int'!E41</f>
        <v>865094.49655165465</v>
      </c>
      <c r="F41" s="48">
        <f>+'Resumen_Sim_Dm int'!F41</f>
        <v>441358.26085084199</v>
      </c>
      <c r="G41" s="48">
        <f>+'Resumen_Sim_Dm int'!G41</f>
        <v>0</v>
      </c>
      <c r="H41" s="48">
        <f>+'Resumen_Sim_Dm int'!H41</f>
        <v>0</v>
      </c>
      <c r="I41" s="48">
        <f>+'Resumen_Sim_Dm int'!I41</f>
        <v>7639.5866747425898</v>
      </c>
      <c r="J41" s="48">
        <f>+'Resumen_Sim_Dm int'!J41</f>
        <v>22485.504862110101</v>
      </c>
      <c r="K41" s="55">
        <f>+'Resumen_Sim_Dm int'!K41</f>
        <v>393611.14416396001</v>
      </c>
      <c r="L41" s="51">
        <f>+'Resumen_Sim_Dm int'!L41</f>
        <v>1001408</v>
      </c>
      <c r="M41" s="48">
        <f>+'Resumen_Sim_Dm int'!M41</f>
        <v>44537</v>
      </c>
      <c r="N41" s="48">
        <f>+'Resumen_Sim_Dm int'!N41</f>
        <v>71483.280308296904</v>
      </c>
      <c r="O41" s="48">
        <f>+'Resumen_Sim_Dm int'!O41</f>
        <v>410944</v>
      </c>
      <c r="P41" s="48">
        <f>+'Resumen_Sim_Dm int'!P41</f>
        <v>218360</v>
      </c>
      <c r="Q41" s="48">
        <f>+'Resumen_Sim_Dm int'!Q41</f>
        <v>3496</v>
      </c>
      <c r="R41" s="82">
        <f>+'Resumen_Sim_Dm int'!R41</f>
        <v>189088</v>
      </c>
      <c r="S41" s="51">
        <f>+'Resumen_Sim_Dm int'!S41</f>
        <v>865094.49655165465</v>
      </c>
      <c r="T41" s="48">
        <f>+'Resumen_Sim_Dm int'!T41</f>
        <v>441358.26085084199</v>
      </c>
      <c r="U41" s="48">
        <f>+'Resumen_Sim_Dm int'!U41</f>
        <v>0</v>
      </c>
      <c r="V41" s="48">
        <f>+'Resumen_Sim_Dm int'!V41</f>
        <v>0</v>
      </c>
      <c r="W41" s="48">
        <f>+'Resumen_Sim_Dm int'!W41</f>
        <v>7639.5866747425898</v>
      </c>
      <c r="X41" s="48">
        <f>+'Resumen_Sim_Dm int'!X41</f>
        <v>22485.504862110101</v>
      </c>
      <c r="Y41" s="55">
        <f>+'Resumen_Sim_Dm int'!Y41</f>
        <v>393611.14416396001</v>
      </c>
      <c r="Z41" s="51">
        <f>+'Resumen_Sim_Dm int'!Z41</f>
        <v>1001408.0000000003</v>
      </c>
      <c r="AA41" s="48">
        <f>+ROUND('Resumen_Sim_Dm int'!AA41,5)</f>
        <v>0</v>
      </c>
      <c r="AB41" s="293">
        <f>+'Resumen_Sim_Dm int'!AB41</f>
        <v>4.4408920985006262E-16</v>
      </c>
      <c r="AC41" s="61">
        <f>+'Resumen_Sim_Dm int'!AC41</f>
        <v>44537</v>
      </c>
      <c r="AD41" s="48">
        <f>+ROUND('Resumen_Sim_Dm int'!AD41,5)</f>
        <v>0</v>
      </c>
      <c r="AE41" s="293">
        <f>+'Resumen_Sim_Dm int'!AE41</f>
        <v>0</v>
      </c>
      <c r="AF41" s="61">
        <f>+'Resumen_Sim_Dm int'!AF41</f>
        <v>71483.280308296904</v>
      </c>
      <c r="AG41" s="48">
        <f>+ROUND('Resumen_Sim_Dm int'!AG41,5)</f>
        <v>0</v>
      </c>
      <c r="AH41" s="293">
        <f>+'Resumen_Sim_Dm int'!AH41</f>
        <v>0</v>
      </c>
      <c r="AI41" s="51">
        <f>+'Resumen_Sim_Dm int'!AI41</f>
        <v>410944</v>
      </c>
      <c r="AJ41" s="48">
        <f>+ROUND('Resumen_Sim_Dm int'!AJ41,5)</f>
        <v>0</v>
      </c>
      <c r="AK41" s="293">
        <f>+'Resumen_Sim_Dm int'!AK41</f>
        <v>0</v>
      </c>
      <c r="AL41" s="61">
        <f>+'Resumen_Sim_Dm int'!AL41</f>
        <v>218360</v>
      </c>
      <c r="AM41" s="48">
        <f>+ROUND('Resumen_Sim_Dm int'!AM41,5)</f>
        <v>0</v>
      </c>
      <c r="AN41" s="48">
        <f>+ROUND('Resumen_Sim_Dm int'!AN41,5)</f>
        <v>0</v>
      </c>
      <c r="AO41" s="293">
        <f>+'Resumen_Sim_Dm int'!AO41</f>
        <v>0</v>
      </c>
      <c r="AP41" s="51">
        <f>+'Resumen_Sim_Dm int'!AP41</f>
        <v>3495.9999999999995</v>
      </c>
      <c r="AQ41" s="48">
        <f>+ROUND('Resumen_Sim_Dm int'!AQ41,5)</f>
        <v>0</v>
      </c>
      <c r="AR41" s="293">
        <f>+'Resumen_Sim_Dm int'!AR41</f>
        <v>-1.1102230246251565E-16</v>
      </c>
      <c r="AS41" s="61">
        <f>+'Resumen_Sim_Dm int'!AS41</f>
        <v>189087.99999999997</v>
      </c>
      <c r="AT41" s="48">
        <f>+ROUND('Resumen_Sim_Dm int'!AT41,5)</f>
        <v>0</v>
      </c>
      <c r="AU41" s="293">
        <f>+'Resumen_Sim_Dm int'!AU41</f>
        <v>-1.1102230246251565E-16</v>
      </c>
    </row>
    <row r="42" spans="2:47" x14ac:dyDescent="0.25">
      <c r="B42" s="292" t="str">
        <f>+'Resumen_Sim_Dm int'!B42</f>
        <v>30</v>
      </c>
      <c r="C42" s="317" t="s">
        <v>140</v>
      </c>
      <c r="D42" s="316"/>
      <c r="E42" s="61">
        <f>+'Resumen_Sim_Dm int'!E42</f>
        <v>134517.83554466371</v>
      </c>
      <c r="F42" s="48">
        <f>+'Resumen_Sim_Dm int'!F42</f>
        <v>21456.676663980299</v>
      </c>
      <c r="G42" s="48">
        <f>+'Resumen_Sim_Dm int'!G42</f>
        <v>0</v>
      </c>
      <c r="H42" s="48">
        <f>+'Resumen_Sim_Dm int'!H42</f>
        <v>0</v>
      </c>
      <c r="I42" s="48">
        <f>+'Resumen_Sim_Dm int'!I42</f>
        <v>109.995059010349</v>
      </c>
      <c r="J42" s="48">
        <f>+'Resumen_Sim_Dm int'!J42</f>
        <v>1415.2034627830701</v>
      </c>
      <c r="K42" s="55">
        <f>+'Resumen_Sim_Dm int'!K42</f>
        <v>111535.96035889001</v>
      </c>
      <c r="L42" s="51">
        <f>+'Resumen_Sim_Dm int'!L42</f>
        <v>143787</v>
      </c>
      <c r="M42" s="48">
        <f>+'Resumen_Sim_Dm int'!M42</f>
        <v>37459</v>
      </c>
      <c r="N42" s="48">
        <f>+'Resumen_Sim_Dm int'!N42</f>
        <v>1286.9072092236599</v>
      </c>
      <c r="O42" s="48">
        <f>+'Resumen_Sim_Dm int'!O42</f>
        <v>30391</v>
      </c>
      <c r="P42" s="48">
        <f>+'Resumen_Sim_Dm int'!P42</f>
        <v>17463</v>
      </c>
      <c r="Q42" s="48">
        <f>+'Resumen_Sim_Dm int'!Q42</f>
        <v>633</v>
      </c>
      <c r="R42" s="82">
        <f>+'Resumen_Sim_Dm int'!R42</f>
        <v>12295</v>
      </c>
      <c r="S42" s="51">
        <f>+'Resumen_Sim_Dm int'!S42</f>
        <v>134517.83554466371</v>
      </c>
      <c r="T42" s="48">
        <f>+'Resumen_Sim_Dm int'!T42</f>
        <v>21456.676663980299</v>
      </c>
      <c r="U42" s="48">
        <f>+'Resumen_Sim_Dm int'!U42</f>
        <v>0</v>
      </c>
      <c r="V42" s="48">
        <f>+'Resumen_Sim_Dm int'!V42</f>
        <v>0</v>
      </c>
      <c r="W42" s="48">
        <f>+'Resumen_Sim_Dm int'!W42</f>
        <v>109.995059010349</v>
      </c>
      <c r="X42" s="48">
        <f>+'Resumen_Sim_Dm int'!X42</f>
        <v>1415.2034627830701</v>
      </c>
      <c r="Y42" s="55">
        <f>+'Resumen_Sim_Dm int'!Y42</f>
        <v>111535.96035889001</v>
      </c>
      <c r="Z42" s="51">
        <f>+'Resumen_Sim_Dm int'!Z42</f>
        <v>143787.00000000081</v>
      </c>
      <c r="AA42" s="48">
        <f>+ROUND('Resumen_Sim_Dm int'!AA42,5)</f>
        <v>0</v>
      </c>
      <c r="AB42" s="293">
        <f>+'Resumen_Sim_Dm int'!AB42</f>
        <v>5.773159728050814E-15</v>
      </c>
      <c r="AC42" s="61">
        <f>+'Resumen_Sim_Dm int'!AC42</f>
        <v>37459</v>
      </c>
      <c r="AD42" s="48">
        <f>+ROUND('Resumen_Sim_Dm int'!AD42,5)</f>
        <v>0</v>
      </c>
      <c r="AE42" s="293">
        <f>+'Resumen_Sim_Dm int'!AE42</f>
        <v>0</v>
      </c>
      <c r="AF42" s="61">
        <f>+'Resumen_Sim_Dm int'!AF42</f>
        <v>1286.9072092236665</v>
      </c>
      <c r="AG42" s="48">
        <f>+ROUND('Resumen_Sim_Dm int'!AG42,5)</f>
        <v>0</v>
      </c>
      <c r="AH42" s="293">
        <f>+'Resumen_Sim_Dm int'!AH42</f>
        <v>5.1070259132757201E-15</v>
      </c>
      <c r="AI42" s="51">
        <f>+'Resumen_Sim_Dm int'!AI42</f>
        <v>30391.00000000016</v>
      </c>
      <c r="AJ42" s="48">
        <f>+ROUND('Resumen_Sim_Dm int'!AJ42,5)</f>
        <v>0</v>
      </c>
      <c r="AK42" s="293">
        <f>+'Resumen_Sim_Dm int'!AK42</f>
        <v>5.3290705182007514E-15</v>
      </c>
      <c r="AL42" s="61">
        <f>+'Resumen_Sim_Dm int'!AL42</f>
        <v>17463.000000000091</v>
      </c>
      <c r="AM42" s="48">
        <f>+ROUND('Resumen_Sim_Dm int'!AM42,5)</f>
        <v>0</v>
      </c>
      <c r="AN42" s="48">
        <f>+ROUND('Resumen_Sim_Dm int'!AN42,5)</f>
        <v>0</v>
      </c>
      <c r="AO42" s="293">
        <f>+'Resumen_Sim_Dm int'!AO42</f>
        <v>5.1070259132757201E-15</v>
      </c>
      <c r="AP42" s="51">
        <f>+'Resumen_Sim_Dm int'!AP42</f>
        <v>633.00000000000341</v>
      </c>
      <c r="AQ42" s="48">
        <f>+ROUND('Resumen_Sim_Dm int'!AQ42,5)</f>
        <v>0</v>
      </c>
      <c r="AR42" s="293">
        <f>+'Resumen_Sim_Dm int'!AR42</f>
        <v>5.3290705182007514E-15</v>
      </c>
      <c r="AS42" s="61">
        <f>+'Resumen_Sim_Dm int'!AS42</f>
        <v>12295.000000000065</v>
      </c>
      <c r="AT42" s="48">
        <f>+ROUND('Resumen_Sim_Dm int'!AT42,5)</f>
        <v>0</v>
      </c>
      <c r="AU42" s="293">
        <f>+'Resumen_Sim_Dm int'!AU42</f>
        <v>5.3290705182007514E-15</v>
      </c>
    </row>
    <row r="43" spans="2:47" x14ac:dyDescent="0.25">
      <c r="B43" s="292" t="str">
        <f>+'Resumen_Sim_Dm int'!B43</f>
        <v>31</v>
      </c>
      <c r="C43" s="317" t="s">
        <v>141</v>
      </c>
      <c r="D43" s="316"/>
      <c r="E43" s="61">
        <f>+'Resumen_Sim_Dm int'!E43</f>
        <v>723890.52496547869</v>
      </c>
      <c r="F43" s="48">
        <f>+'Resumen_Sim_Dm int'!F43</f>
        <v>715940.89910478902</v>
      </c>
      <c r="G43" s="48">
        <f>+'Resumen_Sim_Dm int'!G43</f>
        <v>0</v>
      </c>
      <c r="H43" s="48">
        <f>+'Resumen_Sim_Dm int'!H43</f>
        <v>0</v>
      </c>
      <c r="I43" s="48">
        <f>+'Resumen_Sim_Dm int'!I43</f>
        <v>223.59174125050799</v>
      </c>
      <c r="J43" s="48">
        <f>+'Resumen_Sim_Dm int'!J43</f>
        <v>4576.1723554032496</v>
      </c>
      <c r="K43" s="55">
        <f>+'Resumen_Sim_Dm int'!K43</f>
        <v>3149.8617640360198</v>
      </c>
      <c r="L43" s="51">
        <f>+'Resumen_Sim_Dm int'!L43</f>
        <v>757935</v>
      </c>
      <c r="M43" s="48">
        <f>+'Resumen_Sim_Dm int'!M43</f>
        <v>14655</v>
      </c>
      <c r="N43" s="48">
        <f>+'Resumen_Sim_Dm int'!N43</f>
        <v>143414.758354294</v>
      </c>
      <c r="O43" s="48">
        <f>+'Resumen_Sim_Dm int'!O43</f>
        <v>210665</v>
      </c>
      <c r="P43" s="48">
        <f>+'Resumen_Sim_Dm int'!P43</f>
        <v>119606</v>
      </c>
      <c r="Q43" s="48">
        <f>+'Resumen_Sim_Dm int'!Q43</f>
        <v>3851</v>
      </c>
      <c r="R43" s="82">
        <f>+'Resumen_Sim_Dm int'!R43</f>
        <v>87208</v>
      </c>
      <c r="S43" s="51">
        <f>+'Resumen_Sim_Dm int'!S43</f>
        <v>723890.52496547869</v>
      </c>
      <c r="T43" s="48">
        <f>+'Resumen_Sim_Dm int'!T43</f>
        <v>715940.89910478902</v>
      </c>
      <c r="U43" s="48">
        <f>+'Resumen_Sim_Dm int'!U43</f>
        <v>0</v>
      </c>
      <c r="V43" s="48">
        <f>+'Resumen_Sim_Dm int'!V43</f>
        <v>0</v>
      </c>
      <c r="W43" s="48">
        <f>+'Resumen_Sim_Dm int'!W43</f>
        <v>223.59174125050799</v>
      </c>
      <c r="X43" s="48">
        <f>+'Resumen_Sim_Dm int'!X43</f>
        <v>4576.1723554032496</v>
      </c>
      <c r="Y43" s="55">
        <f>+'Resumen_Sim_Dm int'!Y43</f>
        <v>3149.8617640360198</v>
      </c>
      <c r="Z43" s="51">
        <f>+'Resumen_Sim_Dm int'!Z43</f>
        <v>757935.00000000047</v>
      </c>
      <c r="AA43" s="48">
        <f>+ROUND('Resumen_Sim_Dm int'!AA43,5)</f>
        <v>0</v>
      </c>
      <c r="AB43" s="293">
        <f>+'Resumen_Sim_Dm int'!AB43</f>
        <v>6.6613381477509392E-16</v>
      </c>
      <c r="AC43" s="61">
        <f>+'Resumen_Sim_Dm int'!AC43</f>
        <v>14655</v>
      </c>
      <c r="AD43" s="48">
        <f>+ROUND('Resumen_Sim_Dm int'!AD43,5)</f>
        <v>0</v>
      </c>
      <c r="AE43" s="293">
        <f>+'Resumen_Sim_Dm int'!AE43</f>
        <v>0</v>
      </c>
      <c r="AF43" s="61">
        <f>+'Resumen_Sim_Dm int'!AF43</f>
        <v>143414.75835429423</v>
      </c>
      <c r="AG43" s="48">
        <f>+ROUND('Resumen_Sim_Dm int'!AG43,5)</f>
        <v>0</v>
      </c>
      <c r="AH43" s="293">
        <f>+'Resumen_Sim_Dm int'!AH43</f>
        <v>1.5543122344752192E-15</v>
      </c>
      <c r="AI43" s="51">
        <f>+'Resumen_Sim_Dm int'!AI43</f>
        <v>210665.00000000032</v>
      </c>
      <c r="AJ43" s="48">
        <f>+ROUND('Resumen_Sim_Dm int'!AJ43,5)</f>
        <v>0</v>
      </c>
      <c r="AK43" s="293">
        <f>+'Resumen_Sim_Dm int'!AK43</f>
        <v>1.5543122344752192E-15</v>
      </c>
      <c r="AL43" s="61">
        <f>+'Resumen_Sim_Dm int'!AL43</f>
        <v>119606.00000000019</v>
      </c>
      <c r="AM43" s="48">
        <f>+ROUND('Resumen_Sim_Dm int'!AM43,5)</f>
        <v>0</v>
      </c>
      <c r="AN43" s="48">
        <f>+ROUND('Resumen_Sim_Dm int'!AN43,5)</f>
        <v>0</v>
      </c>
      <c r="AO43" s="293">
        <f>+'Resumen_Sim_Dm int'!AO43</f>
        <v>1.5543122344752192E-15</v>
      </c>
      <c r="AP43" s="51">
        <f>+'Resumen_Sim_Dm int'!AP43</f>
        <v>3851.0000000000059</v>
      </c>
      <c r="AQ43" s="48">
        <f>+ROUND('Resumen_Sim_Dm int'!AQ43,5)</f>
        <v>0</v>
      </c>
      <c r="AR43" s="293">
        <f>+'Resumen_Sim_Dm int'!AR43</f>
        <v>1.5543122344752192E-15</v>
      </c>
      <c r="AS43" s="61">
        <f>+'Resumen_Sim_Dm int'!AS43</f>
        <v>87208.000000000131</v>
      </c>
      <c r="AT43" s="48">
        <f>+ROUND('Resumen_Sim_Dm int'!AT43,5)</f>
        <v>0</v>
      </c>
      <c r="AU43" s="293">
        <f>+'Resumen_Sim_Dm int'!AU43</f>
        <v>1.5543122344752192E-15</v>
      </c>
    </row>
    <row r="44" spans="2:47" x14ac:dyDescent="0.25">
      <c r="B44" s="292" t="str">
        <f>+'Resumen_Sim_Dm int'!B44</f>
        <v>32</v>
      </c>
      <c r="C44" s="317" t="s">
        <v>142</v>
      </c>
      <c r="D44" s="316"/>
      <c r="E44" s="61">
        <f>+'Resumen_Sim_Dm int'!E44</f>
        <v>571333.28140696744</v>
      </c>
      <c r="F44" s="48">
        <f>+'Resumen_Sim_Dm int'!F44</f>
        <v>554409.32710731495</v>
      </c>
      <c r="G44" s="48">
        <f>+'Resumen_Sim_Dm int'!G44</f>
        <v>0</v>
      </c>
      <c r="H44" s="48">
        <f>+'Resumen_Sim_Dm int'!H44</f>
        <v>0</v>
      </c>
      <c r="I44" s="48">
        <f>+'Resumen_Sim_Dm int'!I44</f>
        <v>215.97315440698901</v>
      </c>
      <c r="J44" s="48">
        <f>+'Resumen_Sim_Dm int'!J44</f>
        <v>5236.9477535823098</v>
      </c>
      <c r="K44" s="55">
        <f>+'Resumen_Sim_Dm int'!K44</f>
        <v>11471.033391663201</v>
      </c>
      <c r="L44" s="51">
        <f>+'Resumen_Sim_Dm int'!L44</f>
        <v>598672</v>
      </c>
      <c r="M44" s="48">
        <f>+'Resumen_Sim_Dm int'!M44</f>
        <v>18620</v>
      </c>
      <c r="N44" s="48">
        <f>+'Resumen_Sim_Dm int'!N44</f>
        <v>57627.091067523601</v>
      </c>
      <c r="O44" s="48">
        <f>+'Resumen_Sim_Dm int'!O44</f>
        <v>299539</v>
      </c>
      <c r="P44" s="48">
        <f>+'Resumen_Sim_Dm int'!P44</f>
        <v>98931</v>
      </c>
      <c r="Q44" s="48">
        <f>+'Resumen_Sim_Dm int'!Q44</f>
        <v>1763</v>
      </c>
      <c r="R44" s="82">
        <f>+'Resumen_Sim_Dm int'!R44</f>
        <v>198845</v>
      </c>
      <c r="S44" s="51">
        <f>+'Resumen_Sim_Dm int'!S44</f>
        <v>571333.28140696744</v>
      </c>
      <c r="T44" s="48">
        <f>+'Resumen_Sim_Dm int'!T44</f>
        <v>554409.32710731495</v>
      </c>
      <c r="U44" s="48">
        <f>+'Resumen_Sim_Dm int'!U44</f>
        <v>0</v>
      </c>
      <c r="V44" s="48">
        <f>+'Resumen_Sim_Dm int'!V44</f>
        <v>0</v>
      </c>
      <c r="W44" s="48">
        <f>+'Resumen_Sim_Dm int'!W44</f>
        <v>215.97315440698901</v>
      </c>
      <c r="X44" s="48">
        <f>+'Resumen_Sim_Dm int'!X44</f>
        <v>5236.9477535823098</v>
      </c>
      <c r="Y44" s="55">
        <f>+'Resumen_Sim_Dm int'!Y44</f>
        <v>11471.033391663201</v>
      </c>
      <c r="Z44" s="51">
        <f>+'Resumen_Sim_Dm int'!Z44</f>
        <v>598671.99999999953</v>
      </c>
      <c r="AA44" s="48">
        <f>+ROUND('Resumen_Sim_Dm int'!AA44,5)</f>
        <v>0</v>
      </c>
      <c r="AB44" s="293">
        <f>+'Resumen_Sim_Dm int'!AB44</f>
        <v>-7.7715611723760958E-16</v>
      </c>
      <c r="AC44" s="61">
        <f>+'Resumen_Sim_Dm int'!AC44</f>
        <v>18620</v>
      </c>
      <c r="AD44" s="48">
        <f>+ROUND('Resumen_Sim_Dm int'!AD44,5)</f>
        <v>0</v>
      </c>
      <c r="AE44" s="293">
        <f>+'Resumen_Sim_Dm int'!AE44</f>
        <v>0</v>
      </c>
      <c r="AF44" s="61">
        <f>+'Resumen_Sim_Dm int'!AF44</f>
        <v>57627.091067523565</v>
      </c>
      <c r="AG44" s="48">
        <f>+ROUND('Resumen_Sim_Dm int'!AG44,5)</f>
        <v>0</v>
      </c>
      <c r="AH44" s="293">
        <f>+'Resumen_Sim_Dm int'!AH44</f>
        <v>-6.6613381477509392E-16</v>
      </c>
      <c r="AI44" s="51">
        <f>+'Resumen_Sim_Dm int'!AI44</f>
        <v>299538.99999999977</v>
      </c>
      <c r="AJ44" s="48">
        <f>+ROUND('Resumen_Sim_Dm int'!AJ44,5)</f>
        <v>0</v>
      </c>
      <c r="AK44" s="293">
        <f>+'Resumen_Sim_Dm int'!AK44</f>
        <v>-7.7715611723760958E-16</v>
      </c>
      <c r="AL44" s="61">
        <f>+'Resumen_Sim_Dm int'!AL44</f>
        <v>98930.999999999942</v>
      </c>
      <c r="AM44" s="48">
        <f>+ROUND('Resumen_Sim_Dm int'!AM44,5)</f>
        <v>0</v>
      </c>
      <c r="AN44" s="48">
        <f>+ROUND('Resumen_Sim_Dm int'!AN44,5)</f>
        <v>0</v>
      </c>
      <c r="AO44" s="293">
        <f>+'Resumen_Sim_Dm int'!AO44</f>
        <v>-5.5511151231257827E-16</v>
      </c>
      <c r="AP44" s="51">
        <f>+'Resumen_Sim_Dm int'!AP44</f>
        <v>1762.9999999999989</v>
      </c>
      <c r="AQ44" s="48">
        <f>+ROUND('Resumen_Sim_Dm int'!AQ44,5)</f>
        <v>0</v>
      </c>
      <c r="AR44" s="293">
        <f>+'Resumen_Sim_Dm int'!AR44</f>
        <v>-6.6613381477509392E-16</v>
      </c>
      <c r="AS44" s="61">
        <f>+'Resumen_Sim_Dm int'!AS44</f>
        <v>198844.99999999985</v>
      </c>
      <c r="AT44" s="48">
        <f>+ROUND('Resumen_Sim_Dm int'!AT44,5)</f>
        <v>0</v>
      </c>
      <c r="AU44" s="293">
        <f>+'Resumen_Sim_Dm int'!AU44</f>
        <v>-7.7715611723760958E-16</v>
      </c>
    </row>
    <row r="45" spans="2:47" x14ac:dyDescent="0.25">
      <c r="B45" s="292" t="str">
        <f>+'Resumen_Sim_Dm int'!B45</f>
        <v>33</v>
      </c>
      <c r="C45" s="317" t="s">
        <v>143</v>
      </c>
      <c r="D45" s="316"/>
      <c r="E45" s="61">
        <f>+'Resumen_Sim_Dm int'!E45</f>
        <v>9102.1288171248398</v>
      </c>
      <c r="F45" s="48">
        <f>+'Resumen_Sim_Dm int'!F45</f>
        <v>7857.8537999816999</v>
      </c>
      <c r="G45" s="48">
        <f>+'Resumen_Sim_Dm int'!G45</f>
        <v>0</v>
      </c>
      <c r="H45" s="48">
        <f>+'Resumen_Sim_Dm int'!H45</f>
        <v>0</v>
      </c>
      <c r="I45" s="48">
        <f>+'Resumen_Sim_Dm int'!I45</f>
        <v>11.1888557678759</v>
      </c>
      <c r="J45" s="48">
        <f>+'Resumen_Sim_Dm int'!J45</f>
        <v>354</v>
      </c>
      <c r="K45" s="55">
        <f>+'Resumen_Sim_Dm int'!K45</f>
        <v>879.08616137526406</v>
      </c>
      <c r="L45" s="51">
        <f>+'Resumen_Sim_Dm int'!L45</f>
        <v>9666</v>
      </c>
      <c r="M45" s="48">
        <f>+'Resumen_Sim_Dm int'!M45</f>
        <v>447</v>
      </c>
      <c r="N45" s="48">
        <f>+'Resumen_Sim_Dm int'!N45</f>
        <v>251.541971342388</v>
      </c>
      <c r="O45" s="48">
        <f>+'Resumen_Sim_Dm int'!O45</f>
        <v>891</v>
      </c>
      <c r="P45" s="48">
        <f>+'Resumen_Sim_Dm int'!P45</f>
        <v>4236</v>
      </c>
      <c r="Q45" s="48">
        <f>+'Resumen_Sim_Dm int'!Q45</f>
        <v>146</v>
      </c>
      <c r="R45" s="82">
        <f>+'Resumen_Sim_Dm int'!R45</f>
        <v>-3491</v>
      </c>
      <c r="S45" s="51">
        <f>+'Resumen_Sim_Dm int'!S45</f>
        <v>9102.1288171248398</v>
      </c>
      <c r="T45" s="48">
        <f>+'Resumen_Sim_Dm int'!T45</f>
        <v>7857.8537999816999</v>
      </c>
      <c r="U45" s="48">
        <f>+'Resumen_Sim_Dm int'!U45</f>
        <v>0</v>
      </c>
      <c r="V45" s="48">
        <f>+'Resumen_Sim_Dm int'!V45</f>
        <v>0</v>
      </c>
      <c r="W45" s="48">
        <f>+'Resumen_Sim_Dm int'!W45</f>
        <v>11.1888557678759</v>
      </c>
      <c r="X45" s="48">
        <f>+'Resumen_Sim_Dm int'!X45</f>
        <v>354</v>
      </c>
      <c r="Y45" s="55">
        <f>+'Resumen_Sim_Dm int'!Y45</f>
        <v>879.08616137526406</v>
      </c>
      <c r="Z45" s="51">
        <f>+'Resumen_Sim_Dm int'!Z45</f>
        <v>9665.9999999999854</v>
      </c>
      <c r="AA45" s="48">
        <f>+ROUND('Resumen_Sim_Dm int'!AA45,5)</f>
        <v>0</v>
      </c>
      <c r="AB45" s="293">
        <f>+'Resumen_Sim_Dm int'!AB45</f>
        <v>-1.5543122344752192E-15</v>
      </c>
      <c r="AC45" s="61">
        <f>+'Resumen_Sim_Dm int'!AC45</f>
        <v>447</v>
      </c>
      <c r="AD45" s="48">
        <f>+ROUND('Resumen_Sim_Dm int'!AD45,5)</f>
        <v>0</v>
      </c>
      <c r="AE45" s="293">
        <f>+'Resumen_Sim_Dm int'!AE45</f>
        <v>0</v>
      </c>
      <c r="AF45" s="61">
        <f>+'Resumen_Sim_Dm int'!AF45</f>
        <v>251.54197134238763</v>
      </c>
      <c r="AG45" s="48">
        <f>+ROUND('Resumen_Sim_Dm int'!AG45,5)</f>
        <v>0</v>
      </c>
      <c r="AH45" s="293">
        <f>+'Resumen_Sim_Dm int'!AH45</f>
        <v>-1.4432899320127035E-15</v>
      </c>
      <c r="AI45" s="51">
        <f>+'Resumen_Sim_Dm int'!AI45</f>
        <v>890.99999999999909</v>
      </c>
      <c r="AJ45" s="48">
        <f>+ROUND('Resumen_Sim_Dm int'!AJ45,5)</f>
        <v>0</v>
      </c>
      <c r="AK45" s="293">
        <f>+'Resumen_Sim_Dm int'!AK45</f>
        <v>-9.9920072216264089E-16</v>
      </c>
      <c r="AL45" s="61">
        <f>+'Resumen_Sim_Dm int'!AL45</f>
        <v>4235.9999999999936</v>
      </c>
      <c r="AM45" s="48">
        <f>+ROUND('Resumen_Sim_Dm int'!AM45,5)</f>
        <v>0</v>
      </c>
      <c r="AN45" s="48">
        <f>+ROUND('Resumen_Sim_Dm int'!AN45,5)</f>
        <v>0</v>
      </c>
      <c r="AO45" s="293">
        <f>+'Resumen_Sim_Dm int'!AO45</f>
        <v>-1.5543122344752192E-15</v>
      </c>
      <c r="AP45" s="51">
        <f>+'Resumen_Sim_Dm int'!AP45</f>
        <v>145.9999999999998</v>
      </c>
      <c r="AQ45" s="48">
        <f>+ROUND('Resumen_Sim_Dm int'!AQ45,5)</f>
        <v>0</v>
      </c>
      <c r="AR45" s="293">
        <f>+'Resumen_Sim_Dm int'!AR45</f>
        <v>-1.3322676295501878E-15</v>
      </c>
      <c r="AS45" s="61">
        <f>+'Resumen_Sim_Dm int'!AS45</f>
        <v>-3490.9999999999945</v>
      </c>
      <c r="AT45" s="48">
        <f>+ROUND('Resumen_Sim_Dm int'!AT45,5)</f>
        <v>0</v>
      </c>
      <c r="AU45" s="293">
        <f>+'Resumen_Sim_Dm int'!AU45</f>
        <v>-1.5543122344752192E-15</v>
      </c>
    </row>
    <row r="46" spans="2:47" x14ac:dyDescent="0.25">
      <c r="B46" s="292" t="str">
        <f>+'Resumen_Sim_Dm int'!B46</f>
        <v>34</v>
      </c>
      <c r="C46" s="317" t="s">
        <v>144</v>
      </c>
      <c r="D46" s="316"/>
      <c r="E46" s="61">
        <f>+'Resumen_Sim_Dm int'!E46</f>
        <v>202901.34568088676</v>
      </c>
      <c r="F46" s="48">
        <f>+'Resumen_Sim_Dm int'!F46</f>
        <v>99778.970993223105</v>
      </c>
      <c r="G46" s="48">
        <f>+'Resumen_Sim_Dm int'!G46</f>
        <v>0</v>
      </c>
      <c r="H46" s="48">
        <f>+'Resumen_Sim_Dm int'!H46</f>
        <v>0</v>
      </c>
      <c r="I46" s="48">
        <f>+'Resumen_Sim_Dm int'!I46</f>
        <v>5609.85715530993</v>
      </c>
      <c r="J46" s="48">
        <f>+'Resumen_Sim_Dm int'!J46</f>
        <v>16917.7962954131</v>
      </c>
      <c r="K46" s="55">
        <f>+'Resumen_Sim_Dm int'!K46</f>
        <v>80594.721236940604</v>
      </c>
      <c r="L46" s="51">
        <f>+'Resumen_Sim_Dm int'!L46</f>
        <v>541870</v>
      </c>
      <c r="M46" s="48">
        <f>+'Resumen_Sim_Dm int'!M46</f>
        <v>25056</v>
      </c>
      <c r="N46" s="48">
        <f>+'Resumen_Sim_Dm int'!N46</f>
        <v>152052.277751888</v>
      </c>
      <c r="O46" s="48">
        <f>+'Resumen_Sim_Dm int'!O46</f>
        <v>179829</v>
      </c>
      <c r="P46" s="48">
        <f>+'Resumen_Sim_Dm int'!P46</f>
        <v>115132</v>
      </c>
      <c r="Q46" s="48">
        <f>+'Resumen_Sim_Dm int'!Q46</f>
        <v>4358</v>
      </c>
      <c r="R46" s="82">
        <f>+'Resumen_Sim_Dm int'!R46</f>
        <v>60339</v>
      </c>
      <c r="S46" s="51">
        <f>+'Resumen_Sim_Dm int'!S46</f>
        <v>202901.34568088676</v>
      </c>
      <c r="T46" s="48">
        <f>+'Resumen_Sim_Dm int'!T46</f>
        <v>99778.970993223105</v>
      </c>
      <c r="U46" s="48">
        <f>+'Resumen_Sim_Dm int'!U46</f>
        <v>0</v>
      </c>
      <c r="V46" s="48">
        <f>+'Resumen_Sim_Dm int'!V46</f>
        <v>0</v>
      </c>
      <c r="W46" s="48">
        <f>+'Resumen_Sim_Dm int'!W46</f>
        <v>5609.85715530993</v>
      </c>
      <c r="X46" s="48">
        <f>+'Resumen_Sim_Dm int'!X46</f>
        <v>16917.7962954131</v>
      </c>
      <c r="Y46" s="55">
        <f>+'Resumen_Sim_Dm int'!Y46</f>
        <v>80594.721236940604</v>
      </c>
      <c r="Z46" s="51">
        <f>+'Resumen_Sim_Dm int'!Z46</f>
        <v>541870</v>
      </c>
      <c r="AA46" s="48">
        <f>+ROUND('Resumen_Sim_Dm int'!AA46,5)</f>
        <v>0</v>
      </c>
      <c r="AB46" s="293">
        <f>+'Resumen_Sim_Dm int'!AB46</f>
        <v>0</v>
      </c>
      <c r="AC46" s="61">
        <f>+'Resumen_Sim_Dm int'!AC46</f>
        <v>25056</v>
      </c>
      <c r="AD46" s="48">
        <f>+ROUND('Resumen_Sim_Dm int'!AD46,5)</f>
        <v>0</v>
      </c>
      <c r="AE46" s="293">
        <f>+'Resumen_Sim_Dm int'!AE46</f>
        <v>0</v>
      </c>
      <c r="AF46" s="61">
        <f>+'Resumen_Sim_Dm int'!AF46</f>
        <v>152052.27775188815</v>
      </c>
      <c r="AG46" s="48">
        <f>+ROUND('Resumen_Sim_Dm int'!AG46,5)</f>
        <v>0</v>
      </c>
      <c r="AH46" s="293">
        <f>+'Resumen_Sim_Dm int'!AH46</f>
        <v>8.8817841970012523E-16</v>
      </c>
      <c r="AI46" s="51">
        <f>+'Resumen_Sim_Dm int'!AI46</f>
        <v>179829.00000000017</v>
      </c>
      <c r="AJ46" s="48">
        <f>+ROUND('Resumen_Sim_Dm int'!AJ46,5)</f>
        <v>0</v>
      </c>
      <c r="AK46" s="293">
        <f>+'Resumen_Sim_Dm int'!AK46</f>
        <v>8.8817841970012523E-16</v>
      </c>
      <c r="AL46" s="61">
        <f>+'Resumen_Sim_Dm int'!AL46</f>
        <v>115132.00000000012</v>
      </c>
      <c r="AM46" s="48">
        <f>+ROUND('Resumen_Sim_Dm int'!AM46,5)</f>
        <v>0</v>
      </c>
      <c r="AN46" s="48">
        <f>+ROUND('Resumen_Sim_Dm int'!AN46,5)</f>
        <v>0</v>
      </c>
      <c r="AO46" s="293">
        <f>+'Resumen_Sim_Dm int'!AO46</f>
        <v>1.1102230246251565E-15</v>
      </c>
      <c r="AP46" s="51">
        <f>+'Resumen_Sim_Dm int'!AP46</f>
        <v>4358.0000000000045</v>
      </c>
      <c r="AQ46" s="48">
        <f>+ROUND('Resumen_Sim_Dm int'!AQ46,5)</f>
        <v>0</v>
      </c>
      <c r="AR46" s="293">
        <f>+'Resumen_Sim_Dm int'!AR46</f>
        <v>1.1102230246251565E-15</v>
      </c>
      <c r="AS46" s="61">
        <f>+'Resumen_Sim_Dm int'!AS46</f>
        <v>60339.000000000065</v>
      </c>
      <c r="AT46" s="48">
        <f>+ROUND('Resumen_Sim_Dm int'!AT46,5)</f>
        <v>0</v>
      </c>
      <c r="AU46" s="293">
        <f>+'Resumen_Sim_Dm int'!AU46</f>
        <v>1.1102230246251565E-15</v>
      </c>
    </row>
    <row r="47" spans="2:47" x14ac:dyDescent="0.25">
      <c r="B47" s="292" t="str">
        <f>+'Resumen_Sim_Dm int'!B47</f>
        <v>35</v>
      </c>
      <c r="C47" s="317" t="s">
        <v>145</v>
      </c>
      <c r="D47" s="316"/>
      <c r="E47" s="61">
        <f>+'Resumen_Sim_Dm int'!E47</f>
        <v>688397.16539247974</v>
      </c>
      <c r="F47" s="48">
        <f>+'Resumen_Sim_Dm int'!F47</f>
        <v>573284.01565730805</v>
      </c>
      <c r="G47" s="48">
        <f>+'Resumen_Sim_Dm int'!G47</f>
        <v>0</v>
      </c>
      <c r="H47" s="48">
        <f>+'Resumen_Sim_Dm int'!H47</f>
        <v>0</v>
      </c>
      <c r="I47" s="48">
        <f>+'Resumen_Sim_Dm int'!I47</f>
        <v>37339.377756454604</v>
      </c>
      <c r="J47" s="48">
        <f>+'Resumen_Sim_Dm int'!J47</f>
        <v>27011.5694639576</v>
      </c>
      <c r="K47" s="55">
        <f>+'Resumen_Sim_Dm int'!K47</f>
        <v>50762.202514759498</v>
      </c>
      <c r="L47" s="51">
        <f>+'Resumen_Sim_Dm int'!L47</f>
        <v>969667</v>
      </c>
      <c r="M47" s="48">
        <f>+'Resumen_Sim_Dm int'!M47</f>
        <v>103476</v>
      </c>
      <c r="N47" s="48">
        <f>+'Resumen_Sim_Dm int'!N47</f>
        <v>178137.306422069</v>
      </c>
      <c r="O47" s="48">
        <f>+'Resumen_Sim_Dm int'!O47</f>
        <v>413105</v>
      </c>
      <c r="P47" s="48">
        <f>+'Resumen_Sim_Dm int'!P47</f>
        <v>166456</v>
      </c>
      <c r="Q47" s="48">
        <f>+'Resumen_Sim_Dm int'!Q47</f>
        <v>3431</v>
      </c>
      <c r="R47" s="82">
        <f>+'Resumen_Sim_Dm int'!R47</f>
        <v>243218</v>
      </c>
      <c r="S47" s="51">
        <f>+'Resumen_Sim_Dm int'!S47</f>
        <v>688397.16539247974</v>
      </c>
      <c r="T47" s="48">
        <f>+'Resumen_Sim_Dm int'!T47</f>
        <v>573284.01565730805</v>
      </c>
      <c r="U47" s="48">
        <f>+'Resumen_Sim_Dm int'!U47</f>
        <v>0</v>
      </c>
      <c r="V47" s="48">
        <f>+'Resumen_Sim_Dm int'!V47</f>
        <v>0</v>
      </c>
      <c r="W47" s="48">
        <f>+'Resumen_Sim_Dm int'!W47</f>
        <v>37339.377756454604</v>
      </c>
      <c r="X47" s="48">
        <f>+'Resumen_Sim_Dm int'!X47</f>
        <v>27011.5694639576</v>
      </c>
      <c r="Y47" s="55">
        <f>+'Resumen_Sim_Dm int'!Y47</f>
        <v>50762.202514759498</v>
      </c>
      <c r="Z47" s="51">
        <f>+'Resumen_Sim_Dm int'!Z47</f>
        <v>969667.0000000021</v>
      </c>
      <c r="AA47" s="48">
        <f>+ROUND('Resumen_Sim_Dm int'!AA47,5)</f>
        <v>0</v>
      </c>
      <c r="AB47" s="293">
        <f>+'Resumen_Sim_Dm int'!AB47</f>
        <v>2.2204460492503131E-15</v>
      </c>
      <c r="AC47" s="61">
        <f>+'Resumen_Sim_Dm int'!AC47</f>
        <v>103476</v>
      </c>
      <c r="AD47" s="48">
        <f>+ROUND('Resumen_Sim_Dm int'!AD47,5)</f>
        <v>0</v>
      </c>
      <c r="AE47" s="293">
        <f>+'Resumen_Sim_Dm int'!AE47</f>
        <v>0</v>
      </c>
      <c r="AF47" s="61">
        <f>+'Resumen_Sim_Dm int'!AF47</f>
        <v>178137.30642206944</v>
      </c>
      <c r="AG47" s="48">
        <f>+ROUND('Resumen_Sim_Dm int'!AG47,5)</f>
        <v>0</v>
      </c>
      <c r="AH47" s="293">
        <f>+'Resumen_Sim_Dm int'!AH47</f>
        <v>2.4424906541753444E-15</v>
      </c>
      <c r="AI47" s="51">
        <f>+'Resumen_Sim_Dm int'!AI47</f>
        <v>413105.00000000099</v>
      </c>
      <c r="AJ47" s="48">
        <f>+ROUND('Resumen_Sim_Dm int'!AJ47,5)</f>
        <v>0</v>
      </c>
      <c r="AK47" s="293">
        <f>+'Resumen_Sim_Dm int'!AK47</f>
        <v>2.4424906541753444E-15</v>
      </c>
      <c r="AL47" s="61">
        <f>+'Resumen_Sim_Dm int'!AL47</f>
        <v>166456.00000000041</v>
      </c>
      <c r="AM47" s="48">
        <f>+ROUND('Resumen_Sim_Dm int'!AM47,5)</f>
        <v>0</v>
      </c>
      <c r="AN47" s="48">
        <f>+ROUND('Resumen_Sim_Dm int'!AN47,5)</f>
        <v>0</v>
      </c>
      <c r="AO47" s="293">
        <f>+'Resumen_Sim_Dm int'!AO47</f>
        <v>2.4424906541753444E-15</v>
      </c>
      <c r="AP47" s="51">
        <f>+'Resumen_Sim_Dm int'!AP47</f>
        <v>3431.0000000000086</v>
      </c>
      <c r="AQ47" s="48">
        <f>+ROUND('Resumen_Sim_Dm int'!AQ47,5)</f>
        <v>0</v>
      </c>
      <c r="AR47" s="293">
        <f>+'Resumen_Sim_Dm int'!AR47</f>
        <v>2.4424906541753444E-15</v>
      </c>
      <c r="AS47" s="61">
        <f>+'Resumen_Sim_Dm int'!AS47</f>
        <v>243218.00000000058</v>
      </c>
      <c r="AT47" s="48">
        <f>+ROUND('Resumen_Sim_Dm int'!AT47,5)</f>
        <v>0</v>
      </c>
      <c r="AU47" s="293">
        <f>+'Resumen_Sim_Dm int'!AU47</f>
        <v>2.4424906541753444E-15</v>
      </c>
    </row>
    <row r="48" spans="2:47" x14ac:dyDescent="0.25">
      <c r="B48" s="292" t="str">
        <f>+'Resumen_Sim_Dm int'!B48</f>
        <v>36</v>
      </c>
      <c r="C48" s="317" t="s">
        <v>146</v>
      </c>
      <c r="D48" s="316"/>
      <c r="E48" s="61">
        <f>+'Resumen_Sim_Dm int'!E48</f>
        <v>227540.54558963818</v>
      </c>
      <c r="F48" s="48">
        <f>+'Resumen_Sim_Dm int'!F48</f>
        <v>178690.73332279499</v>
      </c>
      <c r="G48" s="48">
        <f>+'Resumen_Sim_Dm int'!G48</f>
        <v>0</v>
      </c>
      <c r="H48" s="48">
        <f>+'Resumen_Sim_Dm int'!H48</f>
        <v>0</v>
      </c>
      <c r="I48" s="48">
        <f>+'Resumen_Sim_Dm int'!I48</f>
        <v>383.84701888121901</v>
      </c>
      <c r="J48" s="48">
        <f>+'Resumen_Sim_Dm int'!J48</f>
        <v>6101.7421028073904</v>
      </c>
      <c r="K48" s="55">
        <f>+'Resumen_Sim_Dm int'!K48</f>
        <v>42364.223145154603</v>
      </c>
      <c r="L48" s="51">
        <f>+'Resumen_Sim_Dm int'!L48</f>
        <v>294029</v>
      </c>
      <c r="M48" s="48">
        <f>+'Resumen_Sim_Dm int'!M48</f>
        <v>18494</v>
      </c>
      <c r="N48" s="48">
        <f>+'Resumen_Sim_Dm int'!N48</f>
        <v>44290.970792231899</v>
      </c>
      <c r="O48" s="48">
        <f>+'Resumen_Sim_Dm int'!O48</f>
        <v>99635</v>
      </c>
      <c r="P48" s="48">
        <f>+'Resumen_Sim_Dm int'!P48</f>
        <v>43310</v>
      </c>
      <c r="Q48" s="48">
        <f>+'Resumen_Sim_Dm int'!Q48</f>
        <v>949</v>
      </c>
      <c r="R48" s="82">
        <f>+'Resumen_Sim_Dm int'!R48</f>
        <v>55376</v>
      </c>
      <c r="S48" s="51">
        <f>+'Resumen_Sim_Dm int'!S48</f>
        <v>227540.54558963818</v>
      </c>
      <c r="T48" s="48">
        <f>+'Resumen_Sim_Dm int'!T48</f>
        <v>178690.73332279499</v>
      </c>
      <c r="U48" s="48">
        <f>+'Resumen_Sim_Dm int'!U48</f>
        <v>0</v>
      </c>
      <c r="V48" s="48">
        <f>+'Resumen_Sim_Dm int'!V48</f>
        <v>0</v>
      </c>
      <c r="W48" s="48">
        <f>+'Resumen_Sim_Dm int'!W48</f>
        <v>383.84701888121901</v>
      </c>
      <c r="X48" s="48">
        <f>+'Resumen_Sim_Dm int'!X48</f>
        <v>6101.7421028073904</v>
      </c>
      <c r="Y48" s="55">
        <f>+'Resumen_Sim_Dm int'!Y48</f>
        <v>42364.223145154603</v>
      </c>
      <c r="Z48" s="51">
        <f>+'Resumen_Sim_Dm int'!Z48</f>
        <v>294029.00000000081</v>
      </c>
      <c r="AA48" s="48">
        <f>+ROUND('Resumen_Sim_Dm int'!AA48,5)</f>
        <v>0</v>
      </c>
      <c r="AB48" s="293">
        <f>+'Resumen_Sim_Dm int'!AB48</f>
        <v>2.6645352591003757E-15</v>
      </c>
      <c r="AC48" s="61">
        <f>+'Resumen_Sim_Dm int'!AC48</f>
        <v>18494</v>
      </c>
      <c r="AD48" s="48">
        <f>+ROUND('Resumen_Sim_Dm int'!AD48,5)</f>
        <v>0</v>
      </c>
      <c r="AE48" s="293">
        <f>+'Resumen_Sim_Dm int'!AE48</f>
        <v>0</v>
      </c>
      <c r="AF48" s="61">
        <f>+'Resumen_Sim_Dm int'!AF48</f>
        <v>44290.97079223203</v>
      </c>
      <c r="AG48" s="48">
        <f>+ROUND('Resumen_Sim_Dm int'!AG48,5)</f>
        <v>0</v>
      </c>
      <c r="AH48" s="293">
        <f>+'Resumen_Sim_Dm int'!AH48</f>
        <v>2.886579864025407E-15</v>
      </c>
      <c r="AI48" s="51">
        <f>+'Resumen_Sim_Dm int'!AI48</f>
        <v>99635.000000000291</v>
      </c>
      <c r="AJ48" s="48">
        <f>+ROUND('Resumen_Sim_Dm int'!AJ48,5)</f>
        <v>0</v>
      </c>
      <c r="AK48" s="293">
        <f>+'Resumen_Sim_Dm int'!AK48</f>
        <v>2.886579864025407E-15</v>
      </c>
      <c r="AL48" s="61">
        <f>+'Resumen_Sim_Dm int'!AL48</f>
        <v>43310.000000000124</v>
      </c>
      <c r="AM48" s="48">
        <f>+ROUND('Resumen_Sim_Dm int'!AM48,5)</f>
        <v>0</v>
      </c>
      <c r="AN48" s="48">
        <f>+ROUND('Resumen_Sim_Dm int'!AN48,5)</f>
        <v>0</v>
      </c>
      <c r="AO48" s="293">
        <f>+'Resumen_Sim_Dm int'!AO48</f>
        <v>2.886579864025407E-15</v>
      </c>
      <c r="AP48" s="51">
        <f>+'Resumen_Sim_Dm int'!AP48</f>
        <v>949.00000000000273</v>
      </c>
      <c r="AQ48" s="48">
        <f>+ROUND('Resumen_Sim_Dm int'!AQ48,5)</f>
        <v>0</v>
      </c>
      <c r="AR48" s="293">
        <f>+'Resumen_Sim_Dm int'!AR48</f>
        <v>2.886579864025407E-15</v>
      </c>
      <c r="AS48" s="61">
        <f>+'Resumen_Sim_Dm int'!AS48</f>
        <v>55376.00000000016</v>
      </c>
      <c r="AT48" s="48">
        <f>+ROUND('Resumen_Sim_Dm int'!AT48,5)</f>
        <v>0</v>
      </c>
      <c r="AU48" s="293">
        <f>+'Resumen_Sim_Dm int'!AU48</f>
        <v>2.886579864025407E-15</v>
      </c>
    </row>
    <row r="49" spans="2:47" x14ac:dyDescent="0.25">
      <c r="B49" s="292" t="str">
        <f>+'Resumen_Sim_Dm int'!B49</f>
        <v>37</v>
      </c>
      <c r="C49" s="317" t="s">
        <v>147</v>
      </c>
      <c r="D49" s="316"/>
      <c r="E49" s="61">
        <f>+'Resumen_Sim_Dm int'!E49</f>
        <v>556465.85600611346</v>
      </c>
      <c r="F49" s="48">
        <f>+'Resumen_Sim_Dm int'!F49</f>
        <v>44943.740466213501</v>
      </c>
      <c r="G49" s="48">
        <f>+'Resumen_Sim_Dm int'!G49</f>
        <v>0</v>
      </c>
      <c r="H49" s="48">
        <f>+'Resumen_Sim_Dm int'!H49</f>
        <v>0</v>
      </c>
      <c r="I49" s="48">
        <f>+'Resumen_Sim_Dm int'!I49</f>
        <v>5001.8729230896397</v>
      </c>
      <c r="J49" s="48">
        <f>+'Resumen_Sim_Dm int'!J49</f>
        <v>19073.1696472863</v>
      </c>
      <c r="K49" s="55">
        <f>+'Resumen_Sim_Dm int'!K49</f>
        <v>487447.07296952402</v>
      </c>
      <c r="L49" s="51">
        <f>+'Resumen_Sim_Dm int'!L49</f>
        <v>1047601</v>
      </c>
      <c r="M49" s="48">
        <f>+'Resumen_Sim_Dm int'!M49</f>
        <v>45008</v>
      </c>
      <c r="N49" s="48">
        <f>+'Resumen_Sim_Dm int'!N49</f>
        <v>78096.056326650898</v>
      </c>
      <c r="O49" s="48">
        <f>+'Resumen_Sim_Dm int'!O49</f>
        <v>379135</v>
      </c>
      <c r="P49" s="48">
        <f>+'Resumen_Sim_Dm int'!P49</f>
        <v>151098</v>
      </c>
      <c r="Q49" s="48">
        <f>+'Resumen_Sim_Dm int'!Q49</f>
        <v>3795</v>
      </c>
      <c r="R49" s="82">
        <f>+'Resumen_Sim_Dm int'!R49</f>
        <v>224242</v>
      </c>
      <c r="S49" s="51">
        <f>+'Resumen_Sim_Dm int'!S49</f>
        <v>556465.85600611346</v>
      </c>
      <c r="T49" s="48">
        <f>+'Resumen_Sim_Dm int'!T49</f>
        <v>44943.740466213501</v>
      </c>
      <c r="U49" s="48">
        <f>+'Resumen_Sim_Dm int'!U49</f>
        <v>0</v>
      </c>
      <c r="V49" s="48">
        <f>+'Resumen_Sim_Dm int'!V49</f>
        <v>0</v>
      </c>
      <c r="W49" s="48">
        <f>+'Resumen_Sim_Dm int'!W49</f>
        <v>5001.8729230896397</v>
      </c>
      <c r="X49" s="48">
        <f>+'Resumen_Sim_Dm int'!X49</f>
        <v>19073.1696472863</v>
      </c>
      <c r="Y49" s="55">
        <f>+'Resumen_Sim_Dm int'!Y49</f>
        <v>487447.07296952402</v>
      </c>
      <c r="Z49" s="51">
        <f>+'Resumen_Sim_Dm int'!Z49</f>
        <v>1047601.0000000012</v>
      </c>
      <c r="AA49" s="48">
        <f>+ROUND('Resumen_Sim_Dm int'!AA49,5)</f>
        <v>0</v>
      </c>
      <c r="AB49" s="293">
        <f>+'Resumen_Sim_Dm int'!AB49</f>
        <v>1.1102230246251565E-15</v>
      </c>
      <c r="AC49" s="61">
        <f>+'Resumen_Sim_Dm int'!AC49</f>
        <v>45008</v>
      </c>
      <c r="AD49" s="48">
        <f>+ROUND('Resumen_Sim_Dm int'!AD49,5)</f>
        <v>0</v>
      </c>
      <c r="AE49" s="293">
        <f>+'Resumen_Sim_Dm int'!AE49</f>
        <v>0</v>
      </c>
      <c r="AF49" s="61">
        <f>+'Resumen_Sim_Dm int'!AF49</f>
        <v>78096.056326650942</v>
      </c>
      <c r="AG49" s="48">
        <f>+ROUND('Resumen_Sim_Dm int'!AG49,5)</f>
        <v>0</v>
      </c>
      <c r="AH49" s="293">
        <f>+'Resumen_Sim_Dm int'!AH49</f>
        <v>6.6613381477509392E-16</v>
      </c>
      <c r="AI49" s="51">
        <f>+'Resumen_Sim_Dm int'!AI49</f>
        <v>379135.00000000023</v>
      </c>
      <c r="AJ49" s="48">
        <f>+ROUND('Resumen_Sim_Dm int'!AJ49,5)</f>
        <v>0</v>
      </c>
      <c r="AK49" s="293">
        <f>+'Resumen_Sim_Dm int'!AK49</f>
        <v>6.6613381477509392E-16</v>
      </c>
      <c r="AL49" s="61">
        <f>+'Resumen_Sim_Dm int'!AL49</f>
        <v>151098.00000000009</v>
      </c>
      <c r="AM49" s="48">
        <f>+ROUND('Resumen_Sim_Dm int'!AM49,5)</f>
        <v>0</v>
      </c>
      <c r="AN49" s="48">
        <f>+ROUND('Resumen_Sim_Dm int'!AN49,5)</f>
        <v>0</v>
      </c>
      <c r="AO49" s="293">
        <f>+'Resumen_Sim_Dm int'!AO49</f>
        <v>6.6613381477509392E-16</v>
      </c>
      <c r="AP49" s="51">
        <f>+'Resumen_Sim_Dm int'!AP49</f>
        <v>3795.0000000000027</v>
      </c>
      <c r="AQ49" s="48">
        <f>+ROUND('Resumen_Sim_Dm int'!AQ49,5)</f>
        <v>0</v>
      </c>
      <c r="AR49" s="293">
        <f>+'Resumen_Sim_Dm int'!AR49</f>
        <v>6.6613381477509392E-16</v>
      </c>
      <c r="AS49" s="61">
        <f>+'Resumen_Sim_Dm int'!AS49</f>
        <v>224242.00000000015</v>
      </c>
      <c r="AT49" s="48">
        <f>+ROUND('Resumen_Sim_Dm int'!AT49,5)</f>
        <v>0</v>
      </c>
      <c r="AU49" s="293">
        <f>+'Resumen_Sim_Dm int'!AU49</f>
        <v>6.6613381477509392E-16</v>
      </c>
    </row>
    <row r="50" spans="2:47" x14ac:dyDescent="0.25">
      <c r="B50" s="292" t="str">
        <f>+'Resumen_Sim_Dm int'!B50</f>
        <v>38</v>
      </c>
      <c r="C50" s="317" t="s">
        <v>148</v>
      </c>
      <c r="D50" s="316"/>
      <c r="E50" s="61">
        <f>+'Resumen_Sim_Dm int'!E50</f>
        <v>500197.21446327324</v>
      </c>
      <c r="F50" s="48">
        <f>+'Resumen_Sim_Dm int'!F50</f>
        <v>424182.72395209502</v>
      </c>
      <c r="G50" s="48">
        <f>+'Resumen_Sim_Dm int'!G50</f>
        <v>0</v>
      </c>
      <c r="H50" s="48">
        <f>+'Resumen_Sim_Dm int'!H50</f>
        <v>0</v>
      </c>
      <c r="I50" s="48">
        <f>+'Resumen_Sim_Dm int'!I50</f>
        <v>4703.6888060250403</v>
      </c>
      <c r="J50" s="48">
        <f>+'Resumen_Sim_Dm int'!J50</f>
        <v>-5116.1565676343398</v>
      </c>
      <c r="K50" s="55">
        <f>+'Resumen_Sim_Dm int'!K50</f>
        <v>76426.958272787495</v>
      </c>
      <c r="L50" s="51">
        <f>+'Resumen_Sim_Dm int'!L50</f>
        <v>1913621</v>
      </c>
      <c r="M50" s="48">
        <f>+'Resumen_Sim_Dm int'!M50</f>
        <v>20439</v>
      </c>
      <c r="N50" s="48">
        <f>+'Resumen_Sim_Dm int'!N50</f>
        <v>381936.54113355099</v>
      </c>
      <c r="O50" s="48">
        <f>+'Resumen_Sim_Dm int'!O50</f>
        <v>528274</v>
      </c>
      <c r="P50" s="48">
        <f>+'Resumen_Sim_Dm int'!P50</f>
        <v>218629</v>
      </c>
      <c r="Q50" s="48">
        <f>+'Resumen_Sim_Dm int'!Q50</f>
        <v>9683</v>
      </c>
      <c r="R50" s="82">
        <f>+'Resumen_Sim_Dm int'!R50</f>
        <v>299962</v>
      </c>
      <c r="S50" s="51">
        <f>+'Resumen_Sim_Dm int'!S50</f>
        <v>500197.21446327324</v>
      </c>
      <c r="T50" s="48">
        <f>+'Resumen_Sim_Dm int'!T50</f>
        <v>424182.72395209502</v>
      </c>
      <c r="U50" s="48">
        <f>+'Resumen_Sim_Dm int'!U50</f>
        <v>0</v>
      </c>
      <c r="V50" s="48">
        <f>+'Resumen_Sim_Dm int'!V50</f>
        <v>0</v>
      </c>
      <c r="W50" s="48">
        <f>+'Resumen_Sim_Dm int'!W50</f>
        <v>4703.6888060250403</v>
      </c>
      <c r="X50" s="48">
        <f>+'Resumen_Sim_Dm int'!X50</f>
        <v>-5116.1565676343398</v>
      </c>
      <c r="Y50" s="55">
        <f>+'Resumen_Sim_Dm int'!Y50</f>
        <v>76426.958272787495</v>
      </c>
      <c r="Z50" s="51">
        <f>+'Resumen_Sim_Dm int'!Z50</f>
        <v>1913620.9999999935</v>
      </c>
      <c r="AA50" s="48">
        <f>+ROUND('Resumen_Sim_Dm int'!AA50,5)</f>
        <v>0</v>
      </c>
      <c r="AB50" s="293">
        <f>+'Resumen_Sim_Dm int'!AB50</f>
        <v>-3.4416913763379853E-15</v>
      </c>
      <c r="AC50" s="61">
        <f>+'Resumen_Sim_Dm int'!AC50</f>
        <v>20439</v>
      </c>
      <c r="AD50" s="48">
        <f>+ROUND('Resumen_Sim_Dm int'!AD50,5)</f>
        <v>0</v>
      </c>
      <c r="AE50" s="293">
        <f>+'Resumen_Sim_Dm int'!AE50</f>
        <v>0</v>
      </c>
      <c r="AF50" s="61">
        <f>+'Resumen_Sim_Dm int'!AF50</f>
        <v>381936.54113354988</v>
      </c>
      <c r="AG50" s="48">
        <f>+ROUND('Resumen_Sim_Dm int'!AG50,5)</f>
        <v>0</v>
      </c>
      <c r="AH50" s="293">
        <f>+'Resumen_Sim_Dm int'!AH50</f>
        <v>-2.886579864025407E-15</v>
      </c>
      <c r="AI50" s="51">
        <f>+'Resumen_Sim_Dm int'!AI50</f>
        <v>528273.99999999849</v>
      </c>
      <c r="AJ50" s="48">
        <f>+ROUND('Resumen_Sim_Dm int'!AJ50,5)</f>
        <v>0</v>
      </c>
      <c r="AK50" s="293">
        <f>+'Resumen_Sim_Dm int'!AK50</f>
        <v>-2.886579864025407E-15</v>
      </c>
      <c r="AL50" s="61">
        <f>+'Resumen_Sim_Dm int'!AL50</f>
        <v>218628.99999999939</v>
      </c>
      <c r="AM50" s="48">
        <f>+ROUND('Resumen_Sim_Dm int'!AM50,5)</f>
        <v>0</v>
      </c>
      <c r="AN50" s="48">
        <f>+ROUND('Resumen_Sim_Dm int'!AN50,5)</f>
        <v>0</v>
      </c>
      <c r="AO50" s="293">
        <f>+'Resumen_Sim_Dm int'!AO50</f>
        <v>-2.7755575615628914E-15</v>
      </c>
      <c r="AP50" s="51">
        <f>+'Resumen_Sim_Dm int'!AP50</f>
        <v>9682.9999999999727</v>
      </c>
      <c r="AQ50" s="48">
        <f>+ROUND('Resumen_Sim_Dm int'!AQ50,5)</f>
        <v>0</v>
      </c>
      <c r="AR50" s="293">
        <f>+'Resumen_Sim_Dm int'!AR50</f>
        <v>-2.7755575615628914E-15</v>
      </c>
      <c r="AS50" s="61">
        <f>+'Resumen_Sim_Dm int'!AS50</f>
        <v>299961.99999999913</v>
      </c>
      <c r="AT50" s="48">
        <f>+ROUND('Resumen_Sim_Dm int'!AT50,5)</f>
        <v>0</v>
      </c>
      <c r="AU50" s="293">
        <f>+'Resumen_Sim_Dm int'!AU50</f>
        <v>-2.886579864025407E-15</v>
      </c>
    </row>
    <row r="51" spans="2:47" x14ac:dyDescent="0.25">
      <c r="B51" s="292" t="str">
        <f>+'Resumen_Sim_Dm int'!B51</f>
        <v>39</v>
      </c>
      <c r="C51" s="317" t="s">
        <v>149</v>
      </c>
      <c r="D51" s="316"/>
      <c r="E51" s="61">
        <f>+'Resumen_Sim_Dm int'!E51</f>
        <v>138642.11999330894</v>
      </c>
      <c r="F51" s="48">
        <f>+'Resumen_Sim_Dm int'!F51</f>
        <v>136038.81961555401</v>
      </c>
      <c r="G51" s="48">
        <f>+'Resumen_Sim_Dm int'!G51</f>
        <v>0</v>
      </c>
      <c r="H51" s="48">
        <f>+'Resumen_Sim_Dm int'!H51</f>
        <v>0</v>
      </c>
      <c r="I51" s="48">
        <f>+'Resumen_Sim_Dm int'!I51</f>
        <v>1472.79769153763</v>
      </c>
      <c r="J51" s="48">
        <f>+'Resumen_Sim_Dm int'!J51</f>
        <v>-3416.3868152934401</v>
      </c>
      <c r="K51" s="55">
        <f>+'Resumen_Sim_Dm int'!K51</f>
        <v>4546.8895015107501</v>
      </c>
      <c r="L51" s="51">
        <f>+'Resumen_Sim_Dm int'!L51</f>
        <v>523481</v>
      </c>
      <c r="M51" s="48">
        <f>+'Resumen_Sim_Dm int'!M51</f>
        <v>21475</v>
      </c>
      <c r="N51" s="48">
        <f>+'Resumen_Sim_Dm int'!N51</f>
        <v>76286.617520442596</v>
      </c>
      <c r="O51" s="48">
        <f>+'Resumen_Sim_Dm int'!O51</f>
        <v>230915</v>
      </c>
      <c r="P51" s="48">
        <f>+'Resumen_Sim_Dm int'!P51</f>
        <v>92220</v>
      </c>
      <c r="Q51" s="48">
        <f>+'Resumen_Sim_Dm int'!Q51</f>
        <v>3378</v>
      </c>
      <c r="R51" s="82">
        <f>+'Resumen_Sim_Dm int'!R51</f>
        <v>135317</v>
      </c>
      <c r="S51" s="51">
        <f>+'Resumen_Sim_Dm int'!S51</f>
        <v>138642.11999330894</v>
      </c>
      <c r="T51" s="48">
        <f>+'Resumen_Sim_Dm int'!T51</f>
        <v>136038.81961555401</v>
      </c>
      <c r="U51" s="48">
        <f>+'Resumen_Sim_Dm int'!U51</f>
        <v>0</v>
      </c>
      <c r="V51" s="48">
        <f>+'Resumen_Sim_Dm int'!V51</f>
        <v>0</v>
      </c>
      <c r="W51" s="48">
        <f>+'Resumen_Sim_Dm int'!W51</f>
        <v>1472.79769153763</v>
      </c>
      <c r="X51" s="48">
        <f>+'Resumen_Sim_Dm int'!X51</f>
        <v>-3416.3868152934401</v>
      </c>
      <c r="Y51" s="55">
        <f>+'Resumen_Sim_Dm int'!Y51</f>
        <v>4546.8895015107501</v>
      </c>
      <c r="Z51" s="51">
        <f>+'Resumen_Sim_Dm int'!Z51</f>
        <v>523481.00000000029</v>
      </c>
      <c r="AA51" s="48">
        <f>+ROUND('Resumen_Sim_Dm int'!AA51,5)</f>
        <v>0</v>
      </c>
      <c r="AB51" s="293">
        <f>+'Resumen_Sim_Dm int'!AB51</f>
        <v>6.6613381477509392E-16</v>
      </c>
      <c r="AC51" s="61">
        <f>+'Resumen_Sim_Dm int'!AC51</f>
        <v>21475</v>
      </c>
      <c r="AD51" s="48">
        <f>+ROUND('Resumen_Sim_Dm int'!AD51,5)</f>
        <v>0</v>
      </c>
      <c r="AE51" s="293">
        <f>+'Resumen_Sim_Dm int'!AE51</f>
        <v>0</v>
      </c>
      <c r="AF51" s="61">
        <f>+'Resumen_Sim_Dm int'!AF51</f>
        <v>76286.617520442654</v>
      </c>
      <c r="AG51" s="48">
        <f>+ROUND('Resumen_Sim_Dm int'!AG51,5)</f>
        <v>0</v>
      </c>
      <c r="AH51" s="293">
        <f>+'Resumen_Sim_Dm int'!AH51</f>
        <v>6.6613381477509392E-16</v>
      </c>
      <c r="AI51" s="51">
        <f>+'Resumen_Sim_Dm int'!AI51</f>
        <v>230915.00000000017</v>
      </c>
      <c r="AJ51" s="48">
        <f>+ROUND('Resumen_Sim_Dm int'!AJ51,5)</f>
        <v>0</v>
      </c>
      <c r="AK51" s="293">
        <f>+'Resumen_Sim_Dm int'!AK51</f>
        <v>6.6613381477509392E-16</v>
      </c>
      <c r="AL51" s="61">
        <f>+'Resumen_Sim_Dm int'!AL51</f>
        <v>92220.000000000073</v>
      </c>
      <c r="AM51" s="48">
        <f>+ROUND('Resumen_Sim_Dm int'!AM51,5)</f>
        <v>0</v>
      </c>
      <c r="AN51" s="48">
        <f>+ROUND('Resumen_Sim_Dm int'!AN51,5)</f>
        <v>0</v>
      </c>
      <c r="AO51" s="293">
        <f>+'Resumen_Sim_Dm int'!AO51</f>
        <v>8.8817841970012523E-16</v>
      </c>
      <c r="AP51" s="51">
        <f>+'Resumen_Sim_Dm int'!AP51</f>
        <v>3378.0000000000023</v>
      </c>
      <c r="AQ51" s="48">
        <f>+ROUND('Resumen_Sim_Dm int'!AQ51,5)</f>
        <v>0</v>
      </c>
      <c r="AR51" s="293">
        <f>+'Resumen_Sim_Dm int'!AR51</f>
        <v>6.6613381477509392E-16</v>
      </c>
      <c r="AS51" s="61">
        <f>+'Resumen_Sim_Dm int'!AS51</f>
        <v>135317.00000000009</v>
      </c>
      <c r="AT51" s="48">
        <f>+ROUND('Resumen_Sim_Dm int'!AT51,5)</f>
        <v>0</v>
      </c>
      <c r="AU51" s="293">
        <f>+'Resumen_Sim_Dm int'!AU51</f>
        <v>6.6613381477509392E-16</v>
      </c>
    </row>
    <row r="52" spans="2:47" x14ac:dyDescent="0.25">
      <c r="B52" s="292" t="str">
        <f>+'Resumen_Sim_Dm int'!B52</f>
        <v>40</v>
      </c>
      <c r="C52" s="317" t="s">
        <v>150</v>
      </c>
      <c r="D52" s="316"/>
      <c r="E52" s="61">
        <f>+'Resumen_Sim_Dm int'!E52</f>
        <v>2002361.1718513418</v>
      </c>
      <c r="F52" s="48">
        <f>+'Resumen_Sim_Dm int'!F52</f>
        <v>489079.5534721</v>
      </c>
      <c r="G52" s="48">
        <f>+'Resumen_Sim_Dm int'!G52</f>
        <v>0</v>
      </c>
      <c r="H52" s="48">
        <f>+'Resumen_Sim_Dm int'!H52</f>
        <v>0</v>
      </c>
      <c r="I52" s="48">
        <f>+'Resumen_Sim_Dm int'!I52</f>
        <v>0</v>
      </c>
      <c r="J52" s="48">
        <f>+'Resumen_Sim_Dm int'!J52</f>
        <v>15501.9858467418</v>
      </c>
      <c r="K52" s="55">
        <f>+'Resumen_Sim_Dm int'!K52</f>
        <v>1497779.6325325</v>
      </c>
      <c r="L52" s="51">
        <f>+'Resumen_Sim_Dm int'!L52</f>
        <v>4381178</v>
      </c>
      <c r="M52" s="48">
        <f>+'Resumen_Sim_Dm int'!M52</f>
        <v>5930</v>
      </c>
      <c r="N52" s="48">
        <f>+'Resumen_Sim_Dm int'!N52</f>
        <v>2236710.3027371699</v>
      </c>
      <c r="O52" s="48">
        <f>+'Resumen_Sim_Dm int'!O52</f>
        <v>955474</v>
      </c>
      <c r="P52" s="48">
        <f>+'Resumen_Sim_Dm int'!P52</f>
        <v>141319</v>
      </c>
      <c r="Q52" s="48">
        <f>+'Resumen_Sim_Dm int'!Q52</f>
        <v>2571</v>
      </c>
      <c r="R52" s="82">
        <f>+'Resumen_Sim_Dm int'!R52</f>
        <v>811584</v>
      </c>
      <c r="S52" s="51">
        <f>+'Resumen_Sim_Dm int'!S52</f>
        <v>2002361.1718513418</v>
      </c>
      <c r="T52" s="48">
        <f>+'Resumen_Sim_Dm int'!T52</f>
        <v>489079.5534721</v>
      </c>
      <c r="U52" s="48">
        <f>+'Resumen_Sim_Dm int'!U52</f>
        <v>0</v>
      </c>
      <c r="V52" s="48">
        <f>+'Resumen_Sim_Dm int'!V52</f>
        <v>0</v>
      </c>
      <c r="W52" s="48">
        <f>+'Resumen_Sim_Dm int'!W52</f>
        <v>0</v>
      </c>
      <c r="X52" s="48">
        <f>+'Resumen_Sim_Dm int'!X52</f>
        <v>15501.9858467418</v>
      </c>
      <c r="Y52" s="55">
        <f>+'Resumen_Sim_Dm int'!Y52</f>
        <v>1497779.6325325</v>
      </c>
      <c r="Z52" s="51">
        <f>+'Resumen_Sim_Dm int'!Z52</f>
        <v>4381178.0000000093</v>
      </c>
      <c r="AA52" s="48">
        <f>+ROUND('Resumen_Sim_Dm int'!AA52,5)</f>
        <v>0</v>
      </c>
      <c r="AB52" s="293">
        <f>+'Resumen_Sim_Dm int'!AB52</f>
        <v>2.2204460492503131E-15</v>
      </c>
      <c r="AC52" s="61">
        <f>+'Resumen_Sim_Dm int'!AC52</f>
        <v>5930</v>
      </c>
      <c r="AD52" s="48">
        <f>+ROUND('Resumen_Sim_Dm int'!AD52,5)</f>
        <v>0</v>
      </c>
      <c r="AE52" s="293">
        <f>+'Resumen_Sim_Dm int'!AE52</f>
        <v>0</v>
      </c>
      <c r="AF52" s="61">
        <f>+'Resumen_Sim_Dm int'!AF52</f>
        <v>2236710.3027371746</v>
      </c>
      <c r="AG52" s="48">
        <f>+ROUND('Resumen_Sim_Dm int'!AG52,5)</f>
        <v>0</v>
      </c>
      <c r="AH52" s="293">
        <f>+'Resumen_Sim_Dm int'!AH52</f>
        <v>1.9984014443252818E-15</v>
      </c>
      <c r="AI52" s="51">
        <f>+'Resumen_Sim_Dm int'!AI52</f>
        <v>955474.00000000198</v>
      </c>
      <c r="AJ52" s="48">
        <f>+ROUND('Resumen_Sim_Dm int'!AJ52,5)</f>
        <v>0</v>
      </c>
      <c r="AK52" s="293">
        <f>+'Resumen_Sim_Dm int'!AK52</f>
        <v>1.9984014443252818E-15</v>
      </c>
      <c r="AL52" s="61">
        <f>+'Resumen_Sim_Dm int'!AL52</f>
        <v>141319.00000000032</v>
      </c>
      <c r="AM52" s="48">
        <f>+ROUND('Resumen_Sim_Dm int'!AM52,5)</f>
        <v>0</v>
      </c>
      <c r="AN52" s="48">
        <f>+ROUND('Resumen_Sim_Dm int'!AN52,5)</f>
        <v>0</v>
      </c>
      <c r="AO52" s="293">
        <f>+'Resumen_Sim_Dm int'!AO52</f>
        <v>2.2204460492503131E-15</v>
      </c>
      <c r="AP52" s="51">
        <f>+'Resumen_Sim_Dm int'!AP52</f>
        <v>2571.0000000000055</v>
      </c>
      <c r="AQ52" s="48">
        <f>+ROUND('Resumen_Sim_Dm int'!AQ52,5)</f>
        <v>0</v>
      </c>
      <c r="AR52" s="293">
        <f>+'Resumen_Sim_Dm int'!AR52</f>
        <v>2.2204460492503131E-15</v>
      </c>
      <c r="AS52" s="61">
        <f>+'Resumen_Sim_Dm int'!AS52</f>
        <v>811584.00000000163</v>
      </c>
      <c r="AT52" s="48">
        <f>+ROUND('Resumen_Sim_Dm int'!AT52,5)</f>
        <v>0</v>
      </c>
      <c r="AU52" s="293">
        <f>+'Resumen_Sim_Dm int'!AU52</f>
        <v>1.9984014443252818E-15</v>
      </c>
    </row>
    <row r="53" spans="2:47" x14ac:dyDescent="0.25">
      <c r="B53" s="292" t="str">
        <f>+'Resumen_Sim_Dm int'!B53</f>
        <v>41</v>
      </c>
      <c r="C53" s="317" t="s">
        <v>151</v>
      </c>
      <c r="D53" s="316"/>
      <c r="E53" s="61">
        <f>+'Resumen_Sim_Dm int'!E53</f>
        <v>230028.06061376299</v>
      </c>
      <c r="F53" s="48">
        <f>+'Resumen_Sim_Dm int'!F53</f>
        <v>57742.771065178</v>
      </c>
      <c r="G53" s="48">
        <f>+'Resumen_Sim_Dm int'!G53</f>
        <v>0</v>
      </c>
      <c r="H53" s="48">
        <f>+'Resumen_Sim_Dm int'!H53</f>
        <v>0</v>
      </c>
      <c r="I53" s="48">
        <f>+'Resumen_Sim_Dm int'!I53</f>
        <v>1193.23634758409</v>
      </c>
      <c r="J53" s="48">
        <f>+'Resumen_Sim_Dm int'!J53</f>
        <v>70319.784143318902</v>
      </c>
      <c r="K53" s="55">
        <f>+'Resumen_Sim_Dm int'!K53</f>
        <v>100772.269057682</v>
      </c>
      <c r="L53" s="51">
        <f>+'Resumen_Sim_Dm int'!L53</f>
        <v>695512</v>
      </c>
      <c r="M53" s="48">
        <f>+'Resumen_Sim_Dm int'!M53</f>
        <v>16545.5</v>
      </c>
      <c r="N53" s="48">
        <f>+'Resumen_Sim_Dm int'!N53</f>
        <v>225550.058813293</v>
      </c>
      <c r="O53" s="48">
        <f>+'Resumen_Sim_Dm int'!O53</f>
        <v>239997</v>
      </c>
      <c r="P53" s="48">
        <f>+'Resumen_Sim_Dm int'!P53</f>
        <v>103676</v>
      </c>
      <c r="Q53" s="48">
        <f>+'Resumen_Sim_Dm int'!Q53</f>
        <v>5129</v>
      </c>
      <c r="R53" s="82">
        <f>+'Resumen_Sim_Dm int'!R53</f>
        <v>131192</v>
      </c>
      <c r="S53" s="51">
        <f>+'Resumen_Sim_Dm int'!S53</f>
        <v>230028.06061376299</v>
      </c>
      <c r="T53" s="48">
        <f>+'Resumen_Sim_Dm int'!T53</f>
        <v>57742.771065178</v>
      </c>
      <c r="U53" s="48">
        <f>+'Resumen_Sim_Dm int'!U53</f>
        <v>0</v>
      </c>
      <c r="V53" s="48">
        <f>+'Resumen_Sim_Dm int'!V53</f>
        <v>0</v>
      </c>
      <c r="W53" s="48">
        <f>+'Resumen_Sim_Dm int'!W53</f>
        <v>1193.23634758409</v>
      </c>
      <c r="X53" s="48">
        <f>+'Resumen_Sim_Dm int'!X53</f>
        <v>70319.784143318902</v>
      </c>
      <c r="Y53" s="55">
        <f>+'Resumen_Sim_Dm int'!Y53</f>
        <v>100772.269057682</v>
      </c>
      <c r="Z53" s="51">
        <f>+'Resumen_Sim_Dm int'!Z53</f>
        <v>695512.00000000081</v>
      </c>
      <c r="AA53" s="48">
        <f>+ROUND('Resumen_Sim_Dm int'!AA53,5)</f>
        <v>0</v>
      </c>
      <c r="AB53" s="293">
        <f>+'Resumen_Sim_Dm int'!AB53</f>
        <v>1.1102230246251565E-15</v>
      </c>
      <c r="AC53" s="61">
        <f>+'Resumen_Sim_Dm int'!AC53</f>
        <v>16545.5</v>
      </c>
      <c r="AD53" s="48">
        <f>+ROUND('Resumen_Sim_Dm int'!AD53,5)</f>
        <v>0</v>
      </c>
      <c r="AE53" s="293">
        <f>+'Resumen_Sim_Dm int'!AE53</f>
        <v>0</v>
      </c>
      <c r="AF53" s="61">
        <f>+'Resumen_Sim_Dm int'!AF53</f>
        <v>225550.05881329338</v>
      </c>
      <c r="AG53" s="48">
        <f>+ROUND('Resumen_Sim_Dm int'!AG53,5)</f>
        <v>0</v>
      </c>
      <c r="AH53" s="293">
        <f>+'Resumen_Sim_Dm int'!AH53</f>
        <v>1.7763568394002505E-15</v>
      </c>
      <c r="AI53" s="51">
        <f>+'Resumen_Sim_Dm int'!AI53</f>
        <v>239997.00000000038</v>
      </c>
      <c r="AJ53" s="48">
        <f>+ROUND('Resumen_Sim_Dm int'!AJ53,5)</f>
        <v>0</v>
      </c>
      <c r="AK53" s="293">
        <f>+'Resumen_Sim_Dm int'!AK53</f>
        <v>1.5543122344752192E-15</v>
      </c>
      <c r="AL53" s="61">
        <f>+'Resumen_Sim_Dm int'!AL53</f>
        <v>103676.00000000016</v>
      </c>
      <c r="AM53" s="48">
        <f>+ROUND('Resumen_Sim_Dm int'!AM53,5)</f>
        <v>0</v>
      </c>
      <c r="AN53" s="48">
        <f>+ROUND('Resumen_Sim_Dm int'!AN53,5)</f>
        <v>0</v>
      </c>
      <c r="AO53" s="293">
        <f>+'Resumen_Sim_Dm int'!AO53</f>
        <v>1.5543122344752192E-15</v>
      </c>
      <c r="AP53" s="51">
        <f>+'Resumen_Sim_Dm int'!AP53</f>
        <v>5129.0000000000091</v>
      </c>
      <c r="AQ53" s="48">
        <f>+ROUND('Resumen_Sim_Dm int'!AQ53,5)</f>
        <v>0</v>
      </c>
      <c r="AR53" s="293">
        <f>+'Resumen_Sim_Dm int'!AR53</f>
        <v>1.7763568394002505E-15</v>
      </c>
      <c r="AS53" s="61">
        <f>+'Resumen_Sim_Dm int'!AS53</f>
        <v>131192.0000000002</v>
      </c>
      <c r="AT53" s="48">
        <f>+ROUND('Resumen_Sim_Dm int'!AT53,5)</f>
        <v>0</v>
      </c>
      <c r="AU53" s="293">
        <f>+'Resumen_Sim_Dm int'!AU53</f>
        <v>1.5543122344752192E-15</v>
      </c>
    </row>
    <row r="54" spans="2:47" x14ac:dyDescent="0.25">
      <c r="B54" s="292" t="str">
        <f>+'Resumen_Sim_Dm int'!B54</f>
        <v>42</v>
      </c>
      <c r="C54" s="317" t="s">
        <v>152</v>
      </c>
      <c r="D54" s="316"/>
      <c r="E54" s="61">
        <f>+'Resumen_Sim_Dm int'!E54</f>
        <v>699803.00676671404</v>
      </c>
      <c r="F54" s="48">
        <f>+'Resumen_Sim_Dm int'!F54</f>
        <v>578362.72633691295</v>
      </c>
      <c r="G54" s="48">
        <f>+'Resumen_Sim_Dm int'!G54</f>
        <v>0</v>
      </c>
      <c r="H54" s="48">
        <f>+'Resumen_Sim_Dm int'!H54</f>
        <v>0</v>
      </c>
      <c r="I54" s="48">
        <f>+'Resumen_Sim_Dm int'!I54</f>
        <v>1314.1984035646601</v>
      </c>
      <c r="J54" s="48">
        <f>+'Resumen_Sim_Dm int'!J54</f>
        <v>59099.829310989699</v>
      </c>
      <c r="K54" s="55">
        <f>+'Resumen_Sim_Dm int'!K54</f>
        <v>61026.252715246803</v>
      </c>
      <c r="L54" s="51">
        <f>+'Resumen_Sim_Dm int'!L54</f>
        <v>1105968</v>
      </c>
      <c r="M54" s="48">
        <f>+'Resumen_Sim_Dm int'!M54</f>
        <v>28624</v>
      </c>
      <c r="N54" s="48">
        <f>+'Resumen_Sim_Dm int'!N54</f>
        <v>278359.695002547</v>
      </c>
      <c r="O54" s="48">
        <f>+'Resumen_Sim_Dm int'!O54</f>
        <v>412967</v>
      </c>
      <c r="P54" s="48">
        <f>+'Resumen_Sim_Dm int'!P54</f>
        <v>196541</v>
      </c>
      <c r="Q54" s="48">
        <f>+'Resumen_Sim_Dm int'!Q54</f>
        <v>4387</v>
      </c>
      <c r="R54" s="82">
        <f>+'Resumen_Sim_Dm int'!R54</f>
        <v>212039</v>
      </c>
      <c r="S54" s="51">
        <f>+'Resumen_Sim_Dm int'!S54</f>
        <v>699803.00676671404</v>
      </c>
      <c r="T54" s="48">
        <f>+'Resumen_Sim_Dm int'!T54</f>
        <v>578362.72633691295</v>
      </c>
      <c r="U54" s="48">
        <f>+'Resumen_Sim_Dm int'!U54</f>
        <v>0</v>
      </c>
      <c r="V54" s="48">
        <f>+'Resumen_Sim_Dm int'!V54</f>
        <v>0</v>
      </c>
      <c r="W54" s="48">
        <f>+'Resumen_Sim_Dm int'!W54</f>
        <v>1314.1984035646601</v>
      </c>
      <c r="X54" s="48">
        <f>+'Resumen_Sim_Dm int'!X54</f>
        <v>59099.829310989699</v>
      </c>
      <c r="Y54" s="55">
        <f>+'Resumen_Sim_Dm int'!Y54</f>
        <v>61026.252715246803</v>
      </c>
      <c r="Z54" s="51">
        <f>+'Resumen_Sim_Dm int'!Z54</f>
        <v>1105968.0000000005</v>
      </c>
      <c r="AA54" s="48">
        <f>+ROUND('Resumen_Sim_Dm int'!AA54,5)</f>
        <v>0</v>
      </c>
      <c r="AB54" s="293">
        <f>+'Resumen_Sim_Dm int'!AB54</f>
        <v>4.4408920985006262E-16</v>
      </c>
      <c r="AC54" s="61">
        <f>+'Resumen_Sim_Dm int'!AC54</f>
        <v>28624</v>
      </c>
      <c r="AD54" s="48">
        <f>+ROUND('Resumen_Sim_Dm int'!AD54,5)</f>
        <v>0</v>
      </c>
      <c r="AE54" s="293">
        <f>+'Resumen_Sim_Dm int'!AE54</f>
        <v>0</v>
      </c>
      <c r="AF54" s="61">
        <f>+'Resumen_Sim_Dm int'!AF54</f>
        <v>278359.69500254712</v>
      </c>
      <c r="AG54" s="48">
        <f>+ROUND('Resumen_Sim_Dm int'!AG54,5)</f>
        <v>0</v>
      </c>
      <c r="AH54" s="293">
        <f>+'Resumen_Sim_Dm int'!AH54</f>
        <v>4.4408920985006262E-16</v>
      </c>
      <c r="AI54" s="51">
        <f>+'Resumen_Sim_Dm int'!AI54</f>
        <v>412967.00000000017</v>
      </c>
      <c r="AJ54" s="48">
        <f>+ROUND('Resumen_Sim_Dm int'!AJ54,5)</f>
        <v>0</v>
      </c>
      <c r="AK54" s="293">
        <f>+'Resumen_Sim_Dm int'!AK54</f>
        <v>4.4408920985006262E-16</v>
      </c>
      <c r="AL54" s="61">
        <f>+'Resumen_Sim_Dm int'!AL54</f>
        <v>196541.00000000009</v>
      </c>
      <c r="AM54" s="48">
        <f>+ROUND('Resumen_Sim_Dm int'!AM54,5)</f>
        <v>0</v>
      </c>
      <c r="AN54" s="48">
        <f>+ROUND('Resumen_Sim_Dm int'!AN54,5)</f>
        <v>0</v>
      </c>
      <c r="AO54" s="293">
        <f>+'Resumen_Sim_Dm int'!AO54</f>
        <v>4.4408920985006262E-16</v>
      </c>
      <c r="AP54" s="51">
        <f>+'Resumen_Sim_Dm int'!AP54</f>
        <v>4387.0000000000018</v>
      </c>
      <c r="AQ54" s="48">
        <f>+ROUND('Resumen_Sim_Dm int'!AQ54,5)</f>
        <v>0</v>
      </c>
      <c r="AR54" s="293">
        <f>+'Resumen_Sim_Dm int'!AR54</f>
        <v>4.4408920985006262E-16</v>
      </c>
      <c r="AS54" s="61">
        <f>+'Resumen_Sim_Dm int'!AS54</f>
        <v>212039.00000000009</v>
      </c>
      <c r="AT54" s="48">
        <f>+ROUND('Resumen_Sim_Dm int'!AT54,5)</f>
        <v>0</v>
      </c>
      <c r="AU54" s="293">
        <f>+'Resumen_Sim_Dm int'!AU54</f>
        <v>4.4408920985006262E-16</v>
      </c>
    </row>
    <row r="55" spans="2:47" x14ac:dyDescent="0.25">
      <c r="B55" s="292" t="str">
        <f>+'Resumen_Sim_Dm int'!B55</f>
        <v>43</v>
      </c>
      <c r="C55" s="317" t="s">
        <v>153</v>
      </c>
      <c r="D55" s="316"/>
      <c r="E55" s="61">
        <f>+'Resumen_Sim_Dm int'!E55</f>
        <v>301890.69208907202</v>
      </c>
      <c r="F55" s="48">
        <f>+'Resumen_Sim_Dm int'!F55</f>
        <v>272124.824307431</v>
      </c>
      <c r="G55" s="48">
        <f>+'Resumen_Sim_Dm int'!G55</f>
        <v>0</v>
      </c>
      <c r="H55" s="48">
        <f>+'Resumen_Sim_Dm int'!H55</f>
        <v>0</v>
      </c>
      <c r="I55" s="48">
        <f>+'Resumen_Sim_Dm int'!I55</f>
        <v>2676.5469871651399</v>
      </c>
      <c r="J55" s="48">
        <f>+'Resumen_Sim_Dm int'!J55</f>
        <v>-5366.2988227492697</v>
      </c>
      <c r="K55" s="55">
        <f>+'Resumen_Sim_Dm int'!K55</f>
        <v>32455.619617225198</v>
      </c>
      <c r="L55" s="51">
        <f>+'Resumen_Sim_Dm int'!L55</f>
        <v>586602</v>
      </c>
      <c r="M55" s="48">
        <f>+'Resumen_Sim_Dm int'!M55</f>
        <v>9570</v>
      </c>
      <c r="N55" s="48">
        <f>+'Resumen_Sim_Dm int'!N55</f>
        <v>177581.55113017699</v>
      </c>
      <c r="O55" s="48">
        <f>+'Resumen_Sim_Dm int'!O55</f>
        <v>245250</v>
      </c>
      <c r="P55" s="48">
        <f>+'Resumen_Sim_Dm int'!P55</f>
        <v>135833</v>
      </c>
      <c r="Q55" s="48">
        <f>+'Resumen_Sim_Dm int'!Q55</f>
        <v>4012</v>
      </c>
      <c r="R55" s="82">
        <f>+'Resumen_Sim_Dm int'!R55</f>
        <v>105405</v>
      </c>
      <c r="S55" s="51">
        <f>+'Resumen_Sim_Dm int'!S55</f>
        <v>301890.69208907202</v>
      </c>
      <c r="T55" s="48">
        <f>+'Resumen_Sim_Dm int'!T55</f>
        <v>272124.824307431</v>
      </c>
      <c r="U55" s="48">
        <f>+'Resumen_Sim_Dm int'!U55</f>
        <v>0</v>
      </c>
      <c r="V55" s="48">
        <f>+'Resumen_Sim_Dm int'!V55</f>
        <v>0</v>
      </c>
      <c r="W55" s="48">
        <f>+'Resumen_Sim_Dm int'!W55</f>
        <v>2676.5469871651399</v>
      </c>
      <c r="X55" s="48">
        <f>+'Resumen_Sim_Dm int'!X55</f>
        <v>-5366.2988227492697</v>
      </c>
      <c r="Y55" s="55">
        <f>+'Resumen_Sim_Dm int'!Y55</f>
        <v>32455.619617225198</v>
      </c>
      <c r="Z55" s="51">
        <f>+'Resumen_Sim_Dm int'!Z55</f>
        <v>586601.99999999907</v>
      </c>
      <c r="AA55" s="48">
        <f>+ROUND('Resumen_Sim_Dm int'!AA55,5)</f>
        <v>0</v>
      </c>
      <c r="AB55" s="293">
        <f>+'Resumen_Sim_Dm int'!AB55</f>
        <v>-1.5543122344752192E-15</v>
      </c>
      <c r="AC55" s="61">
        <f>+'Resumen_Sim_Dm int'!AC55</f>
        <v>9570</v>
      </c>
      <c r="AD55" s="48">
        <f>+ROUND('Resumen_Sim_Dm int'!AD55,5)</f>
        <v>0</v>
      </c>
      <c r="AE55" s="293">
        <f>+'Resumen_Sim_Dm int'!AE55</f>
        <v>0</v>
      </c>
      <c r="AF55" s="61">
        <f>+'Resumen_Sim_Dm int'!AF55</f>
        <v>177581.55113017658</v>
      </c>
      <c r="AG55" s="48">
        <f>+ROUND('Resumen_Sim_Dm int'!AG55,5)</f>
        <v>0</v>
      </c>
      <c r="AH55" s="293">
        <f>+'Resumen_Sim_Dm int'!AH55</f>
        <v>-2.3314683517128287E-15</v>
      </c>
      <c r="AI55" s="51">
        <f>+'Resumen_Sim_Dm int'!AI55</f>
        <v>245249.99999999942</v>
      </c>
      <c r="AJ55" s="48">
        <f>+ROUND('Resumen_Sim_Dm int'!AJ55,5)</f>
        <v>0</v>
      </c>
      <c r="AK55" s="293">
        <f>+'Resumen_Sim_Dm int'!AK55</f>
        <v>-2.3314683517128287E-15</v>
      </c>
      <c r="AL55" s="61">
        <f>+'Resumen_Sim_Dm int'!AL55</f>
        <v>135832.99999999968</v>
      </c>
      <c r="AM55" s="48">
        <f>+ROUND('Resumen_Sim_Dm int'!AM55,5)</f>
        <v>0</v>
      </c>
      <c r="AN55" s="48">
        <f>+ROUND('Resumen_Sim_Dm int'!AN55,5)</f>
        <v>0</v>
      </c>
      <c r="AO55" s="293">
        <f>+'Resumen_Sim_Dm int'!AO55</f>
        <v>-2.3314683517128287E-15</v>
      </c>
      <c r="AP55" s="51">
        <f>+'Resumen_Sim_Dm int'!AP55</f>
        <v>4011.9999999999905</v>
      </c>
      <c r="AQ55" s="48">
        <f>+ROUND('Resumen_Sim_Dm int'!AQ55,5)</f>
        <v>0</v>
      </c>
      <c r="AR55" s="293">
        <f>+'Resumen_Sim_Dm int'!AR55</f>
        <v>-2.3314683517128287E-15</v>
      </c>
      <c r="AS55" s="61">
        <f>+'Resumen_Sim_Dm int'!AS55</f>
        <v>105404.99999999975</v>
      </c>
      <c r="AT55" s="48">
        <f>+ROUND('Resumen_Sim_Dm int'!AT55,5)</f>
        <v>0</v>
      </c>
      <c r="AU55" s="293">
        <f>+'Resumen_Sim_Dm int'!AU55</f>
        <v>-2.3314683517128287E-15</v>
      </c>
    </row>
    <row r="56" spans="2:47" x14ac:dyDescent="0.25">
      <c r="B56" s="292" t="str">
        <f>+'Resumen_Sim_Dm int'!B56</f>
        <v>44</v>
      </c>
      <c r="C56" s="317" t="s">
        <v>154</v>
      </c>
      <c r="D56" s="316"/>
      <c r="E56" s="61">
        <f>+'Resumen_Sim_Dm int'!E56</f>
        <v>114456.57669548574</v>
      </c>
      <c r="F56" s="48">
        <f>+'Resumen_Sim_Dm int'!F56</f>
        <v>44108.292989991503</v>
      </c>
      <c r="G56" s="48">
        <f>+'Resumen_Sim_Dm int'!G56</f>
        <v>0</v>
      </c>
      <c r="H56" s="48">
        <f>+'Resumen_Sim_Dm int'!H56</f>
        <v>0</v>
      </c>
      <c r="I56" s="48">
        <f>+'Resumen_Sim_Dm int'!I56</f>
        <v>469.31726627681002</v>
      </c>
      <c r="J56" s="48">
        <f>+'Resumen_Sim_Dm int'!J56</f>
        <v>5763.6906571343297</v>
      </c>
      <c r="K56" s="55">
        <f>+'Resumen_Sim_Dm int'!K56</f>
        <v>64115.275782083103</v>
      </c>
      <c r="L56" s="51">
        <f>+'Resumen_Sim_Dm int'!L56</f>
        <v>207133</v>
      </c>
      <c r="M56" s="48">
        <f>+'Resumen_Sim_Dm int'!M56</f>
        <v>3346</v>
      </c>
      <c r="N56" s="48">
        <f>+'Resumen_Sim_Dm int'!N56</f>
        <v>72504.441368987304</v>
      </c>
      <c r="O56" s="48">
        <f>+'Resumen_Sim_Dm int'!O56</f>
        <v>65494</v>
      </c>
      <c r="P56" s="48">
        <f>+'Resumen_Sim_Dm int'!P56</f>
        <v>42729</v>
      </c>
      <c r="Q56" s="48">
        <f>+'Resumen_Sim_Dm int'!Q56</f>
        <v>931</v>
      </c>
      <c r="R56" s="82">
        <f>+'Resumen_Sim_Dm int'!R56</f>
        <v>21834</v>
      </c>
      <c r="S56" s="51">
        <f>+'Resumen_Sim_Dm int'!S56</f>
        <v>114456.57669548574</v>
      </c>
      <c r="T56" s="48">
        <f>+'Resumen_Sim_Dm int'!T56</f>
        <v>44108.292989991503</v>
      </c>
      <c r="U56" s="48">
        <f>+'Resumen_Sim_Dm int'!U56</f>
        <v>0</v>
      </c>
      <c r="V56" s="48">
        <f>+'Resumen_Sim_Dm int'!V56</f>
        <v>0</v>
      </c>
      <c r="W56" s="48">
        <f>+'Resumen_Sim_Dm int'!W56</f>
        <v>469.31726627681002</v>
      </c>
      <c r="X56" s="48">
        <f>+'Resumen_Sim_Dm int'!X56</f>
        <v>5763.6906571343297</v>
      </c>
      <c r="Y56" s="55">
        <f>+'Resumen_Sim_Dm int'!Y56</f>
        <v>64115.275782083103</v>
      </c>
      <c r="Z56" s="51">
        <f>+'Resumen_Sim_Dm int'!Z56</f>
        <v>207133.00000000006</v>
      </c>
      <c r="AA56" s="48">
        <f>+ROUND('Resumen_Sim_Dm int'!AA56,5)</f>
        <v>0</v>
      </c>
      <c r="AB56" s="293">
        <f>+'Resumen_Sim_Dm int'!AB56</f>
        <v>2.2204460492503131E-16</v>
      </c>
      <c r="AC56" s="61">
        <f>+'Resumen_Sim_Dm int'!AC56</f>
        <v>3346</v>
      </c>
      <c r="AD56" s="48">
        <f>+ROUND('Resumen_Sim_Dm int'!AD56,5)</f>
        <v>0</v>
      </c>
      <c r="AE56" s="293">
        <f>+'Resumen_Sim_Dm int'!AE56</f>
        <v>0</v>
      </c>
      <c r="AF56" s="61">
        <f>+'Resumen_Sim_Dm int'!AF56</f>
        <v>72504.441368987304</v>
      </c>
      <c r="AG56" s="48">
        <f>+ROUND('Resumen_Sim_Dm int'!AG56,5)</f>
        <v>0</v>
      </c>
      <c r="AH56" s="293">
        <f>+'Resumen_Sim_Dm int'!AH56</f>
        <v>0</v>
      </c>
      <c r="AI56" s="51">
        <f>+'Resumen_Sim_Dm int'!AI56</f>
        <v>65494</v>
      </c>
      <c r="AJ56" s="48">
        <f>+ROUND('Resumen_Sim_Dm int'!AJ56,5)</f>
        <v>0</v>
      </c>
      <c r="AK56" s="293">
        <f>+'Resumen_Sim_Dm int'!AK56</f>
        <v>0</v>
      </c>
      <c r="AL56" s="61">
        <f>+'Resumen_Sim_Dm int'!AL56</f>
        <v>42729</v>
      </c>
      <c r="AM56" s="48">
        <f>+ROUND('Resumen_Sim_Dm int'!AM56,5)</f>
        <v>0</v>
      </c>
      <c r="AN56" s="48">
        <f>+ROUND('Resumen_Sim_Dm int'!AN56,5)</f>
        <v>0</v>
      </c>
      <c r="AO56" s="293">
        <f>+'Resumen_Sim_Dm int'!AO56</f>
        <v>0</v>
      </c>
      <c r="AP56" s="51">
        <f>+'Resumen_Sim_Dm int'!AP56</f>
        <v>931</v>
      </c>
      <c r="AQ56" s="48">
        <f>+ROUND('Resumen_Sim_Dm int'!AQ56,5)</f>
        <v>0</v>
      </c>
      <c r="AR56" s="293">
        <f>+'Resumen_Sim_Dm int'!AR56</f>
        <v>0</v>
      </c>
      <c r="AS56" s="61">
        <f>+'Resumen_Sim_Dm int'!AS56</f>
        <v>21834</v>
      </c>
      <c r="AT56" s="48">
        <f>+ROUND('Resumen_Sim_Dm int'!AT56,5)</f>
        <v>0</v>
      </c>
      <c r="AU56" s="293">
        <f>+'Resumen_Sim_Dm int'!AU56</f>
        <v>0</v>
      </c>
    </row>
    <row r="57" spans="2:47" x14ac:dyDescent="0.25">
      <c r="B57" s="292" t="str">
        <f>+'Resumen_Sim_Dm int'!B57</f>
        <v>45</v>
      </c>
      <c r="C57" s="317" t="s">
        <v>155</v>
      </c>
      <c r="D57" s="316"/>
      <c r="E57" s="61">
        <f>+'Resumen_Sim_Dm int'!E57</f>
        <v>182238.46403900572</v>
      </c>
      <c r="F57" s="48">
        <f>+'Resumen_Sim_Dm int'!F57</f>
        <v>50496.209885944299</v>
      </c>
      <c r="G57" s="48">
        <f>+'Resumen_Sim_Dm int'!G57</f>
        <v>0</v>
      </c>
      <c r="H57" s="48">
        <f>+'Resumen_Sim_Dm int'!H57</f>
        <v>0</v>
      </c>
      <c r="I57" s="48">
        <f>+'Resumen_Sim_Dm int'!I57</f>
        <v>2047.3080737925</v>
      </c>
      <c r="J57" s="48">
        <f>+'Resumen_Sim_Dm int'!J57</f>
        <v>1612.2918975449099</v>
      </c>
      <c r="K57" s="55">
        <f>+'Resumen_Sim_Dm int'!K57</f>
        <v>128082.65418172401</v>
      </c>
      <c r="L57" s="51">
        <f>+'Resumen_Sim_Dm int'!L57</f>
        <v>1521714</v>
      </c>
      <c r="M57" s="48">
        <f>+'Resumen_Sim_Dm int'!M57</f>
        <v>19520</v>
      </c>
      <c r="N57" s="48">
        <f>+'Resumen_Sim_Dm int'!N57</f>
        <v>604707.25156677398</v>
      </c>
      <c r="O57" s="48">
        <f>+'Resumen_Sim_Dm int'!O57</f>
        <v>434466</v>
      </c>
      <c r="P57" s="48">
        <f>+'Resumen_Sim_Dm int'!P57</f>
        <v>235052</v>
      </c>
      <c r="Q57" s="48">
        <f>+'Resumen_Sim_Dm int'!Q57</f>
        <v>7764</v>
      </c>
      <c r="R57" s="82">
        <f>+'Resumen_Sim_Dm int'!R57</f>
        <v>191650</v>
      </c>
      <c r="S57" s="51">
        <f>+'Resumen_Sim_Dm int'!S57</f>
        <v>182238.46403900572</v>
      </c>
      <c r="T57" s="48">
        <f>+'Resumen_Sim_Dm int'!T57</f>
        <v>50496.209885944299</v>
      </c>
      <c r="U57" s="48">
        <f>+'Resumen_Sim_Dm int'!U57</f>
        <v>0</v>
      </c>
      <c r="V57" s="48">
        <f>+'Resumen_Sim_Dm int'!V57</f>
        <v>0</v>
      </c>
      <c r="W57" s="48">
        <f>+'Resumen_Sim_Dm int'!W57</f>
        <v>2047.3080737925</v>
      </c>
      <c r="X57" s="48">
        <f>+'Resumen_Sim_Dm int'!X57</f>
        <v>1612.2918975449099</v>
      </c>
      <c r="Y57" s="55">
        <f>+'Resumen_Sim_Dm int'!Y57</f>
        <v>128082.65418172401</v>
      </c>
      <c r="Z57" s="51">
        <f>+'Resumen_Sim_Dm int'!Z57</f>
        <v>1521713.9999999991</v>
      </c>
      <c r="AA57" s="48">
        <f>+ROUND('Resumen_Sim_Dm int'!AA57,5)</f>
        <v>0</v>
      </c>
      <c r="AB57" s="293">
        <f>+'Resumen_Sim_Dm int'!AB57</f>
        <v>-6.6613381477509392E-16</v>
      </c>
      <c r="AC57" s="61">
        <f>+'Resumen_Sim_Dm int'!AC57</f>
        <v>19520</v>
      </c>
      <c r="AD57" s="48">
        <f>+ROUND('Resumen_Sim_Dm int'!AD57,5)</f>
        <v>0</v>
      </c>
      <c r="AE57" s="293">
        <f>+'Resumen_Sim_Dm int'!AE57</f>
        <v>0</v>
      </c>
      <c r="AF57" s="61">
        <f>+'Resumen_Sim_Dm int'!AF57</f>
        <v>604707.25156677351</v>
      </c>
      <c r="AG57" s="48">
        <f>+ROUND('Resumen_Sim_Dm int'!AG57,5)</f>
        <v>0</v>
      </c>
      <c r="AH57" s="293">
        <f>+'Resumen_Sim_Dm int'!AH57</f>
        <v>-7.7715611723760958E-16</v>
      </c>
      <c r="AI57" s="51">
        <f>+'Resumen_Sim_Dm int'!AI57</f>
        <v>434465.99999999965</v>
      </c>
      <c r="AJ57" s="48">
        <f>+ROUND('Resumen_Sim_Dm int'!AJ57,5)</f>
        <v>0</v>
      </c>
      <c r="AK57" s="293">
        <f>+'Resumen_Sim_Dm int'!AK57</f>
        <v>-7.7715611723760958E-16</v>
      </c>
      <c r="AL57" s="61">
        <f>+'Resumen_Sim_Dm int'!AL57</f>
        <v>235051.9999999998</v>
      </c>
      <c r="AM57" s="48">
        <f>+ROUND('Resumen_Sim_Dm int'!AM57,5)</f>
        <v>0</v>
      </c>
      <c r="AN57" s="48">
        <f>+ROUND('Resumen_Sim_Dm int'!AN57,5)</f>
        <v>0</v>
      </c>
      <c r="AO57" s="293">
        <f>+'Resumen_Sim_Dm int'!AO57</f>
        <v>-8.8817841970012523E-16</v>
      </c>
      <c r="AP57" s="51">
        <f>+'Resumen_Sim_Dm int'!AP57</f>
        <v>7763.9999999999936</v>
      </c>
      <c r="AQ57" s="48">
        <f>+ROUND('Resumen_Sim_Dm int'!AQ57,5)</f>
        <v>0</v>
      </c>
      <c r="AR57" s="293">
        <f>+'Resumen_Sim_Dm int'!AR57</f>
        <v>-7.7715611723760958E-16</v>
      </c>
      <c r="AS57" s="61">
        <f>+'Resumen_Sim_Dm int'!AS57</f>
        <v>191649.99999999985</v>
      </c>
      <c r="AT57" s="48">
        <f>+ROUND('Resumen_Sim_Dm int'!AT57,5)</f>
        <v>0</v>
      </c>
      <c r="AU57" s="293">
        <f>+'Resumen_Sim_Dm int'!AU57</f>
        <v>-7.7715611723760958E-16</v>
      </c>
    </row>
    <row r="58" spans="2:47" x14ac:dyDescent="0.25">
      <c r="B58" s="292" t="str">
        <f>+'Resumen_Sim_Dm int'!B58</f>
        <v>46</v>
      </c>
      <c r="C58" s="317" t="s">
        <v>156</v>
      </c>
      <c r="D58" s="316"/>
      <c r="E58" s="61">
        <f>+'Resumen_Sim_Dm int'!E58</f>
        <v>126078.70800887242</v>
      </c>
      <c r="F58" s="48">
        <f>+'Resumen_Sim_Dm int'!F58</f>
        <v>26250.3570589392</v>
      </c>
      <c r="G58" s="48">
        <f>+'Resumen_Sim_Dm int'!G58</f>
        <v>0</v>
      </c>
      <c r="H58" s="48">
        <f>+'Resumen_Sim_Dm int'!H58</f>
        <v>0</v>
      </c>
      <c r="I58" s="48">
        <f>+'Resumen_Sim_Dm int'!I58</f>
        <v>2710.1042255621201</v>
      </c>
      <c r="J58" s="48">
        <f>+'Resumen_Sim_Dm int'!J58</f>
        <v>44103.510388393799</v>
      </c>
      <c r="K58" s="55">
        <f>+'Resumen_Sim_Dm int'!K58</f>
        <v>53014.736335977301</v>
      </c>
      <c r="L58" s="51">
        <f>+'Resumen_Sim_Dm int'!L58</f>
        <v>393557</v>
      </c>
      <c r="M58" s="48">
        <f>+'Resumen_Sim_Dm int'!M58</f>
        <v>8937</v>
      </c>
      <c r="N58" s="48">
        <f>+'Resumen_Sim_Dm int'!N58</f>
        <v>79371.241344714494</v>
      </c>
      <c r="O58" s="48">
        <f>+'Resumen_Sim_Dm int'!O58</f>
        <v>147567</v>
      </c>
      <c r="P58" s="48">
        <f>+'Resumen_Sim_Dm int'!P58</f>
        <v>78940</v>
      </c>
      <c r="Q58" s="48">
        <f>+'Resumen_Sim_Dm int'!Q58</f>
        <v>2847</v>
      </c>
      <c r="R58" s="82">
        <f>+'Resumen_Sim_Dm int'!R58</f>
        <v>65780</v>
      </c>
      <c r="S58" s="51">
        <f>+'Resumen_Sim_Dm int'!S58</f>
        <v>126078.70800887242</v>
      </c>
      <c r="T58" s="48">
        <f>+'Resumen_Sim_Dm int'!T58</f>
        <v>26250.3570589392</v>
      </c>
      <c r="U58" s="48">
        <f>+'Resumen_Sim_Dm int'!U58</f>
        <v>0</v>
      </c>
      <c r="V58" s="48">
        <f>+'Resumen_Sim_Dm int'!V58</f>
        <v>0</v>
      </c>
      <c r="W58" s="48">
        <f>+'Resumen_Sim_Dm int'!W58</f>
        <v>2710.1042255621201</v>
      </c>
      <c r="X58" s="48">
        <f>+'Resumen_Sim_Dm int'!X58</f>
        <v>44103.510388393799</v>
      </c>
      <c r="Y58" s="55">
        <f>+'Resumen_Sim_Dm int'!Y58</f>
        <v>53014.736335977301</v>
      </c>
      <c r="Z58" s="51">
        <f>+'Resumen_Sim_Dm int'!Z58</f>
        <v>393556.99999999953</v>
      </c>
      <c r="AA58" s="48">
        <f>+ROUND('Resumen_Sim_Dm int'!AA58,5)</f>
        <v>0</v>
      </c>
      <c r="AB58" s="293">
        <f>+'Resumen_Sim_Dm int'!AB58</f>
        <v>-1.2212453270876722E-15</v>
      </c>
      <c r="AC58" s="61">
        <f>+'Resumen_Sim_Dm int'!AC58</f>
        <v>8937</v>
      </c>
      <c r="AD58" s="48">
        <f>+ROUND('Resumen_Sim_Dm int'!AD58,5)</f>
        <v>0</v>
      </c>
      <c r="AE58" s="293">
        <f>+'Resumen_Sim_Dm int'!AE58</f>
        <v>0</v>
      </c>
      <c r="AF58" s="61">
        <f>+'Resumen_Sim_Dm int'!AF58</f>
        <v>79371.241344714421</v>
      </c>
      <c r="AG58" s="48">
        <f>+ROUND('Resumen_Sim_Dm int'!AG58,5)</f>
        <v>0</v>
      </c>
      <c r="AH58" s="293">
        <f>+'Resumen_Sim_Dm int'!AH58</f>
        <v>-8.8817841970012523E-16</v>
      </c>
      <c r="AI58" s="51">
        <f>+'Resumen_Sim_Dm int'!AI58</f>
        <v>147566.99999999983</v>
      </c>
      <c r="AJ58" s="48">
        <f>+ROUND('Resumen_Sim_Dm int'!AJ58,5)</f>
        <v>0</v>
      </c>
      <c r="AK58" s="293">
        <f>+'Resumen_Sim_Dm int'!AK58</f>
        <v>-1.2212453270876722E-15</v>
      </c>
      <c r="AL58" s="61">
        <f>+'Resumen_Sim_Dm int'!AL58</f>
        <v>78939.999999999913</v>
      </c>
      <c r="AM58" s="48">
        <f>+ROUND('Resumen_Sim_Dm int'!AM58,5)</f>
        <v>0</v>
      </c>
      <c r="AN58" s="48">
        <f>+ROUND('Resumen_Sim_Dm int'!AN58,5)</f>
        <v>0</v>
      </c>
      <c r="AO58" s="293">
        <f>+'Resumen_Sim_Dm int'!AO58</f>
        <v>-1.1102230246251565E-15</v>
      </c>
      <c r="AP58" s="51">
        <f>+'Resumen_Sim_Dm int'!AP58</f>
        <v>2846.9999999999973</v>
      </c>
      <c r="AQ58" s="48">
        <f>+ROUND('Resumen_Sim_Dm int'!AQ58,5)</f>
        <v>0</v>
      </c>
      <c r="AR58" s="293">
        <f>+'Resumen_Sim_Dm int'!AR58</f>
        <v>-9.9920072216264089E-16</v>
      </c>
      <c r="AS58" s="61">
        <f>+'Resumen_Sim_Dm int'!AS58</f>
        <v>65779.999999999927</v>
      </c>
      <c r="AT58" s="48">
        <f>+ROUND('Resumen_Sim_Dm int'!AT58,5)</f>
        <v>0</v>
      </c>
      <c r="AU58" s="293">
        <f>+'Resumen_Sim_Dm int'!AU58</f>
        <v>-1.1102230246251565E-15</v>
      </c>
    </row>
    <row r="59" spans="2:47" x14ac:dyDescent="0.25">
      <c r="B59" s="292" t="str">
        <f>+'Resumen_Sim_Dm int'!B59</f>
        <v>47</v>
      </c>
      <c r="C59" s="317" t="s">
        <v>157</v>
      </c>
      <c r="D59" s="316"/>
      <c r="E59" s="61">
        <f>+'Resumen_Sim_Dm int'!E59</f>
        <v>80335.479973156966</v>
      </c>
      <c r="F59" s="48">
        <f>+'Resumen_Sim_Dm int'!F59</f>
        <v>8368.0871467968609</v>
      </c>
      <c r="G59" s="48">
        <f>+'Resumen_Sim_Dm int'!G59</f>
        <v>0</v>
      </c>
      <c r="H59" s="48">
        <f>+'Resumen_Sim_Dm int'!H59</f>
        <v>0</v>
      </c>
      <c r="I59" s="48">
        <f>+'Resumen_Sim_Dm int'!I59</f>
        <v>17258.140915029398</v>
      </c>
      <c r="J59" s="48">
        <f>+'Resumen_Sim_Dm int'!J59</f>
        <v>14125.3542257099</v>
      </c>
      <c r="K59" s="55">
        <f>+'Resumen_Sim_Dm int'!K59</f>
        <v>40583.897685620803</v>
      </c>
      <c r="L59" s="51">
        <f>+'Resumen_Sim_Dm int'!L59</f>
        <v>980633</v>
      </c>
      <c r="M59" s="48">
        <f>+'Resumen_Sim_Dm int'!M59</f>
        <v>20880</v>
      </c>
      <c r="N59" s="48">
        <f>+'Resumen_Sim_Dm int'!N59</f>
        <v>89208.396430433597</v>
      </c>
      <c r="O59" s="48">
        <f>+'Resumen_Sim_Dm int'!O59</f>
        <v>425286</v>
      </c>
      <c r="P59" s="48">
        <f>+'Resumen_Sim_Dm int'!P59</f>
        <v>131574</v>
      </c>
      <c r="Q59" s="48">
        <f>+'Resumen_Sim_Dm int'!Q59</f>
        <v>9207</v>
      </c>
      <c r="R59" s="82">
        <f>+'Resumen_Sim_Dm int'!R59</f>
        <v>284505</v>
      </c>
      <c r="S59" s="51">
        <f>+'Resumen_Sim_Dm int'!S59</f>
        <v>80335.479973156966</v>
      </c>
      <c r="T59" s="48">
        <f>+'Resumen_Sim_Dm int'!T59</f>
        <v>8368.0871467968609</v>
      </c>
      <c r="U59" s="48">
        <f>+'Resumen_Sim_Dm int'!U59</f>
        <v>0</v>
      </c>
      <c r="V59" s="48">
        <f>+'Resumen_Sim_Dm int'!V59</f>
        <v>0</v>
      </c>
      <c r="W59" s="48">
        <f>+'Resumen_Sim_Dm int'!W59</f>
        <v>17258.140915029398</v>
      </c>
      <c r="X59" s="48">
        <f>+'Resumen_Sim_Dm int'!X59</f>
        <v>14125.3542257099</v>
      </c>
      <c r="Y59" s="55">
        <f>+'Resumen_Sim_Dm int'!Y59</f>
        <v>40583.897685620803</v>
      </c>
      <c r="Z59" s="51">
        <f>+'Resumen_Sim_Dm int'!Z59</f>
        <v>980633.00000000023</v>
      </c>
      <c r="AA59" s="48">
        <f>+ROUND('Resumen_Sim_Dm int'!AA59,5)</f>
        <v>0</v>
      </c>
      <c r="AB59" s="293">
        <f>+'Resumen_Sim_Dm int'!AB59</f>
        <v>2.2204460492503131E-16</v>
      </c>
      <c r="AC59" s="61">
        <f>+'Resumen_Sim_Dm int'!AC59</f>
        <v>20880</v>
      </c>
      <c r="AD59" s="48">
        <f>+ROUND('Resumen_Sim_Dm int'!AD59,5)</f>
        <v>0</v>
      </c>
      <c r="AE59" s="293">
        <f>+'Resumen_Sim_Dm int'!AE59</f>
        <v>0</v>
      </c>
      <c r="AF59" s="61">
        <f>+'Resumen_Sim_Dm int'!AF59</f>
        <v>89208.396430433655</v>
      </c>
      <c r="AG59" s="48">
        <f>+ROUND('Resumen_Sim_Dm int'!AG59,5)</f>
        <v>0</v>
      </c>
      <c r="AH59" s="293">
        <f>+'Resumen_Sim_Dm int'!AH59</f>
        <v>6.6613381477509392E-16</v>
      </c>
      <c r="AI59" s="51">
        <f>+'Resumen_Sim_Dm int'!AI59</f>
        <v>425286.00000000023</v>
      </c>
      <c r="AJ59" s="48">
        <f>+ROUND('Resumen_Sim_Dm int'!AJ59,5)</f>
        <v>0</v>
      </c>
      <c r="AK59" s="293">
        <f>+'Resumen_Sim_Dm int'!AK59</f>
        <v>4.4408920985006262E-16</v>
      </c>
      <c r="AL59" s="61">
        <f>+'Resumen_Sim_Dm int'!AL59</f>
        <v>131574.00000000009</v>
      </c>
      <c r="AM59" s="48">
        <f>+ROUND('Resumen_Sim_Dm int'!AM59,5)</f>
        <v>0</v>
      </c>
      <c r="AN59" s="48">
        <f>+ROUND('Resumen_Sim_Dm int'!AN59,5)</f>
        <v>0</v>
      </c>
      <c r="AO59" s="293">
        <f>+'Resumen_Sim_Dm int'!AO59</f>
        <v>6.6613381477509392E-16</v>
      </c>
      <c r="AP59" s="51">
        <f>+'Resumen_Sim_Dm int'!AP59</f>
        <v>9207.0000000000073</v>
      </c>
      <c r="AQ59" s="48">
        <f>+ROUND('Resumen_Sim_Dm int'!AQ59,5)</f>
        <v>0</v>
      </c>
      <c r="AR59" s="293">
        <f>+'Resumen_Sim_Dm int'!AR59</f>
        <v>8.8817841970012523E-16</v>
      </c>
      <c r="AS59" s="61">
        <f>+'Resumen_Sim_Dm int'!AS59</f>
        <v>284505.00000000017</v>
      </c>
      <c r="AT59" s="48">
        <f>+ROUND('Resumen_Sim_Dm int'!AT59,5)</f>
        <v>0</v>
      </c>
      <c r="AU59" s="293">
        <f>+'Resumen_Sim_Dm int'!AU59</f>
        <v>6.6613381477509392E-16</v>
      </c>
    </row>
    <row r="60" spans="2:47" x14ac:dyDescent="0.25">
      <c r="B60" s="292" t="str">
        <f>+'Resumen_Sim_Dm int'!B60</f>
        <v>48</v>
      </c>
      <c r="C60" s="317" t="s">
        <v>158</v>
      </c>
      <c r="D60" s="316"/>
      <c r="E60" s="61">
        <f>+'Resumen_Sim_Dm int'!E60</f>
        <v>326470.92971689207</v>
      </c>
      <c r="F60" s="48">
        <f>+'Resumen_Sim_Dm int'!F60</f>
        <v>47225.534913183197</v>
      </c>
      <c r="G60" s="48">
        <f>+'Resumen_Sim_Dm int'!G60</f>
        <v>0</v>
      </c>
      <c r="H60" s="48">
        <f>+'Resumen_Sim_Dm int'!H60</f>
        <v>0</v>
      </c>
      <c r="I60" s="48">
        <f>+'Resumen_Sim_Dm int'!I60</f>
        <v>22115.4694111928</v>
      </c>
      <c r="J60" s="48">
        <f>+'Resumen_Sim_Dm int'!J60</f>
        <v>36212.494054035102</v>
      </c>
      <c r="K60" s="55">
        <f>+'Resumen_Sim_Dm int'!K60</f>
        <v>220917.43133848099</v>
      </c>
      <c r="L60" s="51">
        <f>+'Resumen_Sim_Dm int'!L60</f>
        <v>1746679</v>
      </c>
      <c r="M60" s="48">
        <f>+'Resumen_Sim_Dm int'!M60</f>
        <v>7771</v>
      </c>
      <c r="N60" s="48">
        <f>+'Resumen_Sim_Dm int'!N60</f>
        <v>434658.700839545</v>
      </c>
      <c r="O60" s="48">
        <f>+'Resumen_Sim_Dm int'!O60</f>
        <v>441529</v>
      </c>
      <c r="P60" s="48">
        <f>+'Resumen_Sim_Dm int'!P60</f>
        <v>162598</v>
      </c>
      <c r="Q60" s="48">
        <f>+'Resumen_Sim_Dm int'!Q60</f>
        <v>6193</v>
      </c>
      <c r="R60" s="82">
        <f>+'Resumen_Sim_Dm int'!R60</f>
        <v>272738</v>
      </c>
      <c r="S60" s="51">
        <f>+'Resumen_Sim_Dm int'!S60</f>
        <v>326470.92971689207</v>
      </c>
      <c r="T60" s="48">
        <f>+'Resumen_Sim_Dm int'!T60</f>
        <v>47225.534913183197</v>
      </c>
      <c r="U60" s="48">
        <f>+'Resumen_Sim_Dm int'!U60</f>
        <v>0</v>
      </c>
      <c r="V60" s="48">
        <f>+'Resumen_Sim_Dm int'!V60</f>
        <v>0</v>
      </c>
      <c r="W60" s="48">
        <f>+'Resumen_Sim_Dm int'!W60</f>
        <v>22115.4694111928</v>
      </c>
      <c r="X60" s="48">
        <f>+'Resumen_Sim_Dm int'!X60</f>
        <v>36212.494054035102</v>
      </c>
      <c r="Y60" s="55">
        <f>+'Resumen_Sim_Dm int'!Y60</f>
        <v>220917.43133848099</v>
      </c>
      <c r="Z60" s="51">
        <f>+'Resumen_Sim_Dm int'!Z60</f>
        <v>1746679.0000000009</v>
      </c>
      <c r="AA60" s="48">
        <f>+ROUND('Resumen_Sim_Dm int'!AA60,5)</f>
        <v>0</v>
      </c>
      <c r="AB60" s="293">
        <f>+'Resumen_Sim_Dm int'!AB60</f>
        <v>4.4408920985006262E-16</v>
      </c>
      <c r="AC60" s="61">
        <f>+'Resumen_Sim_Dm int'!AC60</f>
        <v>7771</v>
      </c>
      <c r="AD60" s="48">
        <f>+ROUND('Resumen_Sim_Dm int'!AD60,5)</f>
        <v>0</v>
      </c>
      <c r="AE60" s="293">
        <f>+'Resumen_Sim_Dm int'!AE60</f>
        <v>0</v>
      </c>
      <c r="AF60" s="61">
        <f>+'Resumen_Sim_Dm int'!AF60</f>
        <v>434658.70083954511</v>
      </c>
      <c r="AG60" s="48">
        <f>+ROUND('Resumen_Sim_Dm int'!AG60,5)</f>
        <v>0</v>
      </c>
      <c r="AH60" s="293">
        <f>+'Resumen_Sim_Dm int'!AH60</f>
        <v>2.2204460492503131E-16</v>
      </c>
      <c r="AI60" s="51">
        <f>+'Resumen_Sim_Dm int'!AI60</f>
        <v>441529.00000000012</v>
      </c>
      <c r="AJ60" s="48">
        <f>+ROUND('Resumen_Sim_Dm int'!AJ60,5)</f>
        <v>0</v>
      </c>
      <c r="AK60" s="293">
        <f>+'Resumen_Sim_Dm int'!AK60</f>
        <v>2.2204460492503131E-16</v>
      </c>
      <c r="AL60" s="61">
        <f>+'Resumen_Sim_Dm int'!AL60</f>
        <v>162598.00000000003</v>
      </c>
      <c r="AM60" s="48">
        <f>+ROUND('Resumen_Sim_Dm int'!AM60,5)</f>
        <v>0</v>
      </c>
      <c r="AN60" s="48">
        <f>+ROUND('Resumen_Sim_Dm int'!AN60,5)</f>
        <v>0</v>
      </c>
      <c r="AO60" s="293">
        <f>+'Resumen_Sim_Dm int'!AO60</f>
        <v>2.2204460492503131E-16</v>
      </c>
      <c r="AP60" s="51">
        <f>+'Resumen_Sim_Dm int'!AP60</f>
        <v>6193.0000000000018</v>
      </c>
      <c r="AQ60" s="48">
        <f>+ROUND('Resumen_Sim_Dm int'!AQ60,5)</f>
        <v>0</v>
      </c>
      <c r="AR60" s="293">
        <f>+'Resumen_Sim_Dm int'!AR60</f>
        <v>2.2204460492503131E-16</v>
      </c>
      <c r="AS60" s="61">
        <f>+'Resumen_Sim_Dm int'!AS60</f>
        <v>272738.00000000006</v>
      </c>
      <c r="AT60" s="48">
        <f>+ROUND('Resumen_Sim_Dm int'!AT60,5)</f>
        <v>0</v>
      </c>
      <c r="AU60" s="293">
        <f>+'Resumen_Sim_Dm int'!AU60</f>
        <v>2.2204460492503131E-16</v>
      </c>
    </row>
    <row r="61" spans="2:47" x14ac:dyDescent="0.25">
      <c r="B61" s="292" t="str">
        <f>+'Resumen_Sim_Dm int'!B61</f>
        <v>49</v>
      </c>
      <c r="C61" s="317" t="s">
        <v>159</v>
      </c>
      <c r="D61" s="316"/>
      <c r="E61" s="61">
        <f>+'Resumen_Sim_Dm int'!E61</f>
        <v>741702.21823341702</v>
      </c>
      <c r="F61" s="48">
        <f>+'Resumen_Sim_Dm int'!F61</f>
        <v>438338.85615919199</v>
      </c>
      <c r="G61" s="48">
        <f>+'Resumen_Sim_Dm int'!G61</f>
        <v>0</v>
      </c>
      <c r="H61" s="48">
        <f>+'Resumen_Sim_Dm int'!H61</f>
        <v>0</v>
      </c>
      <c r="I61" s="48">
        <f>+'Resumen_Sim_Dm int'!I61</f>
        <v>235886.40505540001</v>
      </c>
      <c r="J61" s="48">
        <f>+'Resumen_Sim_Dm int'!J61</f>
        <v>21545.099220034299</v>
      </c>
      <c r="K61" s="55">
        <f>+'Resumen_Sim_Dm int'!K61</f>
        <v>45931.857798790697</v>
      </c>
      <c r="L61" s="51">
        <f>+'Resumen_Sim_Dm int'!L61</f>
        <v>1304031</v>
      </c>
      <c r="M61" s="48">
        <f>+'Resumen_Sim_Dm int'!M61</f>
        <v>65229</v>
      </c>
      <c r="N61" s="48">
        <f>+'Resumen_Sim_Dm int'!N61</f>
        <v>294521.73236754502</v>
      </c>
      <c r="O61" s="48">
        <f>+'Resumen_Sim_Dm int'!O61</f>
        <v>555760</v>
      </c>
      <c r="P61" s="48">
        <f>+'Resumen_Sim_Dm int'!P61</f>
        <v>197941</v>
      </c>
      <c r="Q61" s="48">
        <f>+'Resumen_Sim_Dm int'!Q61</f>
        <v>4996</v>
      </c>
      <c r="R61" s="82">
        <f>+'Resumen_Sim_Dm int'!R61</f>
        <v>352823</v>
      </c>
      <c r="S61" s="51">
        <f>+'Resumen_Sim_Dm int'!S61</f>
        <v>741702.21823341702</v>
      </c>
      <c r="T61" s="48">
        <f>+'Resumen_Sim_Dm int'!T61</f>
        <v>438338.85615919199</v>
      </c>
      <c r="U61" s="48">
        <f>+'Resumen_Sim_Dm int'!U61</f>
        <v>0</v>
      </c>
      <c r="V61" s="48">
        <f>+'Resumen_Sim_Dm int'!V61</f>
        <v>0</v>
      </c>
      <c r="W61" s="48">
        <f>+'Resumen_Sim_Dm int'!W61</f>
        <v>235886.40505540001</v>
      </c>
      <c r="X61" s="48">
        <f>+'Resumen_Sim_Dm int'!X61</f>
        <v>21545.099220034299</v>
      </c>
      <c r="Y61" s="55">
        <f>+'Resumen_Sim_Dm int'!Y61</f>
        <v>45931.857798790697</v>
      </c>
      <c r="Z61" s="51">
        <f>+'Resumen_Sim_Dm int'!Z61</f>
        <v>1304030.9999999979</v>
      </c>
      <c r="AA61" s="48">
        <f>+ROUND('Resumen_Sim_Dm int'!AA61,5)</f>
        <v>0</v>
      </c>
      <c r="AB61" s="293">
        <f>+'Resumen_Sim_Dm int'!AB61</f>
        <v>-1.5543122344752192E-15</v>
      </c>
      <c r="AC61" s="61">
        <f>+'Resumen_Sim_Dm int'!AC61</f>
        <v>65229</v>
      </c>
      <c r="AD61" s="48">
        <f>+ROUND('Resumen_Sim_Dm int'!AD61,5)</f>
        <v>0</v>
      </c>
      <c r="AE61" s="293">
        <f>+'Resumen_Sim_Dm int'!AE61</f>
        <v>0</v>
      </c>
      <c r="AF61" s="61">
        <f>+'Resumen_Sim_Dm int'!AF61</f>
        <v>294521.73236754461</v>
      </c>
      <c r="AG61" s="48">
        <f>+ROUND('Resumen_Sim_Dm int'!AG61,5)</f>
        <v>0</v>
      </c>
      <c r="AH61" s="293">
        <f>+'Resumen_Sim_Dm int'!AH61</f>
        <v>-1.3322676295501878E-15</v>
      </c>
      <c r="AI61" s="51">
        <f>+'Resumen_Sim_Dm int'!AI61</f>
        <v>555759.9999999993</v>
      </c>
      <c r="AJ61" s="48">
        <f>+ROUND('Resumen_Sim_Dm int'!AJ61,5)</f>
        <v>0</v>
      </c>
      <c r="AK61" s="293">
        <f>+'Resumen_Sim_Dm int'!AK61</f>
        <v>-1.2212453270876722E-15</v>
      </c>
      <c r="AL61" s="61">
        <f>+'Resumen_Sim_Dm int'!AL61</f>
        <v>197940.99999999974</v>
      </c>
      <c r="AM61" s="48">
        <f>+ROUND('Resumen_Sim_Dm int'!AM61,5)</f>
        <v>0</v>
      </c>
      <c r="AN61" s="48">
        <f>+ROUND('Resumen_Sim_Dm int'!AN61,5)</f>
        <v>0</v>
      </c>
      <c r="AO61" s="293">
        <f>+'Resumen_Sim_Dm int'!AO61</f>
        <v>-1.3322676295501878E-15</v>
      </c>
      <c r="AP61" s="51">
        <f>+'Resumen_Sim_Dm int'!AP61</f>
        <v>4995.9999999999927</v>
      </c>
      <c r="AQ61" s="48">
        <f>+ROUND('Resumen_Sim_Dm int'!AQ61,5)</f>
        <v>0</v>
      </c>
      <c r="AR61" s="293">
        <f>+'Resumen_Sim_Dm int'!AR61</f>
        <v>-1.4432899320127035E-15</v>
      </c>
      <c r="AS61" s="61">
        <f>+'Resumen_Sim_Dm int'!AS61</f>
        <v>352822.99999999953</v>
      </c>
      <c r="AT61" s="48">
        <f>+ROUND('Resumen_Sim_Dm int'!AT61,5)</f>
        <v>0</v>
      </c>
      <c r="AU61" s="293">
        <f>+'Resumen_Sim_Dm int'!AU61</f>
        <v>-1.3322676295501878E-15</v>
      </c>
    </row>
    <row r="62" spans="2:47" x14ac:dyDescent="0.25">
      <c r="B62" s="292" t="str">
        <f>+'Resumen_Sim_Dm int'!B62</f>
        <v>50</v>
      </c>
      <c r="C62" s="317" t="s">
        <v>160</v>
      </c>
      <c r="D62" s="316"/>
      <c r="E62" s="61">
        <f>+'Resumen_Sim_Dm int'!E62</f>
        <v>207145.54310754073</v>
      </c>
      <c r="F62" s="48">
        <f>+'Resumen_Sim_Dm int'!F62</f>
        <v>97206.011943515405</v>
      </c>
      <c r="G62" s="48">
        <f>+'Resumen_Sim_Dm int'!G62</f>
        <v>0</v>
      </c>
      <c r="H62" s="48">
        <f>+'Resumen_Sim_Dm int'!H62</f>
        <v>0</v>
      </c>
      <c r="I62" s="48">
        <f>+'Resumen_Sim_Dm int'!I62</f>
        <v>68995.786869444506</v>
      </c>
      <c r="J62" s="48">
        <f>+'Resumen_Sim_Dm int'!J62</f>
        <v>24026.390734914799</v>
      </c>
      <c r="K62" s="55">
        <f>+'Resumen_Sim_Dm int'!K62</f>
        <v>16917.353559666</v>
      </c>
      <c r="L62" s="51">
        <f>+'Resumen_Sim_Dm int'!L62</f>
        <v>235370</v>
      </c>
      <c r="M62" s="48">
        <f>+'Resumen_Sim_Dm int'!M62</f>
        <v>3088</v>
      </c>
      <c r="N62" s="48">
        <f>+'Resumen_Sim_Dm int'!N62</f>
        <v>71009.062032165704</v>
      </c>
      <c r="O62" s="48">
        <f>+'Resumen_Sim_Dm int'!O62</f>
        <v>66903</v>
      </c>
      <c r="P62" s="48">
        <f>+'Resumen_Sim_Dm int'!P62</f>
        <v>23797</v>
      </c>
      <c r="Q62" s="48">
        <f>+'Resumen_Sim_Dm int'!Q62</f>
        <v>881</v>
      </c>
      <c r="R62" s="82">
        <f>+'Resumen_Sim_Dm int'!R62</f>
        <v>42225</v>
      </c>
      <c r="S62" s="51">
        <f>+'Resumen_Sim_Dm int'!S62</f>
        <v>207145.54310754073</v>
      </c>
      <c r="T62" s="48">
        <f>+'Resumen_Sim_Dm int'!T62</f>
        <v>97206.011943515405</v>
      </c>
      <c r="U62" s="48">
        <f>+'Resumen_Sim_Dm int'!U62</f>
        <v>0</v>
      </c>
      <c r="V62" s="48">
        <f>+'Resumen_Sim_Dm int'!V62</f>
        <v>0</v>
      </c>
      <c r="W62" s="48">
        <f>+'Resumen_Sim_Dm int'!W62</f>
        <v>68995.786869444506</v>
      </c>
      <c r="X62" s="48">
        <f>+'Resumen_Sim_Dm int'!X62</f>
        <v>24026.390734914799</v>
      </c>
      <c r="Y62" s="55">
        <f>+'Resumen_Sim_Dm int'!Y62</f>
        <v>16917.353559666</v>
      </c>
      <c r="Z62" s="51">
        <f>+'Resumen_Sim_Dm int'!Z62</f>
        <v>235369.99999999924</v>
      </c>
      <c r="AA62" s="48">
        <f>+ROUND('Resumen_Sim_Dm int'!AA62,5)</f>
        <v>0</v>
      </c>
      <c r="AB62" s="293">
        <f>+'Resumen_Sim_Dm int'!AB62</f>
        <v>-3.219646771412954E-15</v>
      </c>
      <c r="AC62" s="61">
        <f>+'Resumen_Sim_Dm int'!AC62</f>
        <v>3088</v>
      </c>
      <c r="AD62" s="48">
        <f>+ROUND('Resumen_Sim_Dm int'!AD62,5)</f>
        <v>0</v>
      </c>
      <c r="AE62" s="293">
        <f>+'Resumen_Sim_Dm int'!AE62</f>
        <v>0</v>
      </c>
      <c r="AF62" s="61">
        <f>+'Resumen_Sim_Dm int'!AF62</f>
        <v>71009.062032165442</v>
      </c>
      <c r="AG62" s="48">
        <f>+ROUND('Resumen_Sim_Dm int'!AG62,5)</f>
        <v>0</v>
      </c>
      <c r="AH62" s="293">
        <f>+'Resumen_Sim_Dm int'!AH62</f>
        <v>-3.6637359812630166E-15</v>
      </c>
      <c r="AI62" s="51">
        <f>+'Resumen_Sim_Dm int'!AI62</f>
        <v>66902.999999999753</v>
      </c>
      <c r="AJ62" s="48">
        <f>+ROUND('Resumen_Sim_Dm int'!AJ62,5)</f>
        <v>0</v>
      </c>
      <c r="AK62" s="293">
        <f>+'Resumen_Sim_Dm int'!AK62</f>
        <v>-3.6637359812630166E-15</v>
      </c>
      <c r="AL62" s="61">
        <f>+'Resumen_Sim_Dm int'!AL62</f>
        <v>23796.999999999913</v>
      </c>
      <c r="AM62" s="48">
        <f>+ROUND('Resumen_Sim_Dm int'!AM62,5)</f>
        <v>0</v>
      </c>
      <c r="AN62" s="48">
        <f>+ROUND('Resumen_Sim_Dm int'!AN62,5)</f>
        <v>0</v>
      </c>
      <c r="AO62" s="293">
        <f>+'Resumen_Sim_Dm int'!AO62</f>
        <v>-3.6637359812630166E-15</v>
      </c>
      <c r="AP62" s="51">
        <f>+'Resumen_Sim_Dm int'!AP62</f>
        <v>880.9999999999967</v>
      </c>
      <c r="AQ62" s="48">
        <f>+ROUND('Resumen_Sim_Dm int'!AQ62,5)</f>
        <v>0</v>
      </c>
      <c r="AR62" s="293">
        <f>+'Resumen_Sim_Dm int'!AR62</f>
        <v>-3.7747582837255322E-15</v>
      </c>
      <c r="AS62" s="61">
        <f>+'Resumen_Sim_Dm int'!AS62</f>
        <v>42224.999999999847</v>
      </c>
      <c r="AT62" s="48">
        <f>+ROUND('Resumen_Sim_Dm int'!AT62,5)</f>
        <v>0</v>
      </c>
      <c r="AU62" s="293">
        <f>+'Resumen_Sim_Dm int'!AU62</f>
        <v>-3.6637359812630166E-15</v>
      </c>
    </row>
    <row r="63" spans="2:47" x14ac:dyDescent="0.25">
      <c r="B63" s="292" t="str">
        <f>+'Resumen_Sim_Dm int'!B63</f>
        <v>51</v>
      </c>
      <c r="C63" s="317" t="s">
        <v>161</v>
      </c>
      <c r="D63" s="316"/>
      <c r="E63" s="61">
        <f>+'Resumen_Sim_Dm int'!E63</f>
        <v>708323.98765550298</v>
      </c>
      <c r="F63" s="48">
        <f>+'Resumen_Sim_Dm int'!F63</f>
        <v>155032.87164190001</v>
      </c>
      <c r="G63" s="48">
        <f>+'Resumen_Sim_Dm int'!G63</f>
        <v>0</v>
      </c>
      <c r="H63" s="48">
        <f>+'Resumen_Sim_Dm int'!H63</f>
        <v>0</v>
      </c>
      <c r="I63" s="48">
        <f>+'Resumen_Sim_Dm int'!I63</f>
        <v>329888.68219469598</v>
      </c>
      <c r="J63" s="48">
        <f>+'Resumen_Sim_Dm int'!J63</f>
        <v>17638.729202908999</v>
      </c>
      <c r="K63" s="55">
        <f>+'Resumen_Sim_Dm int'!K63</f>
        <v>205763.70461599799</v>
      </c>
      <c r="L63" s="51">
        <f>+'Resumen_Sim_Dm int'!L63</f>
        <v>758397</v>
      </c>
      <c r="M63" s="48">
        <f>+'Resumen_Sim_Dm int'!M63</f>
        <v>11639</v>
      </c>
      <c r="N63" s="48">
        <f>+'Resumen_Sim_Dm int'!N63</f>
        <v>272492.772514351</v>
      </c>
      <c r="O63" s="48">
        <f>+'Resumen_Sim_Dm int'!O63</f>
        <v>203311</v>
      </c>
      <c r="P63" s="48">
        <f>+'Resumen_Sim_Dm int'!P63</f>
        <v>111141</v>
      </c>
      <c r="Q63" s="48">
        <f>+'Resumen_Sim_Dm int'!Q63</f>
        <v>2835</v>
      </c>
      <c r="R63" s="82">
        <f>+'Resumen_Sim_Dm int'!R63</f>
        <v>89335</v>
      </c>
      <c r="S63" s="51">
        <f>+'Resumen_Sim_Dm int'!S63</f>
        <v>708323.98765550298</v>
      </c>
      <c r="T63" s="48">
        <f>+'Resumen_Sim_Dm int'!T63</f>
        <v>155032.87164190001</v>
      </c>
      <c r="U63" s="48">
        <f>+'Resumen_Sim_Dm int'!U63</f>
        <v>0</v>
      </c>
      <c r="V63" s="48">
        <f>+'Resumen_Sim_Dm int'!V63</f>
        <v>0</v>
      </c>
      <c r="W63" s="48">
        <f>+'Resumen_Sim_Dm int'!W63</f>
        <v>329888.68219469598</v>
      </c>
      <c r="X63" s="48">
        <f>+'Resumen_Sim_Dm int'!X63</f>
        <v>17638.729202908999</v>
      </c>
      <c r="Y63" s="55">
        <f>+'Resumen_Sim_Dm int'!Y63</f>
        <v>205763.70461599799</v>
      </c>
      <c r="Z63" s="51">
        <f>+'Resumen_Sim_Dm int'!Z63</f>
        <v>758396.9999999993</v>
      </c>
      <c r="AA63" s="48">
        <f>+ROUND('Resumen_Sim_Dm int'!AA63,5)</f>
        <v>0</v>
      </c>
      <c r="AB63" s="293">
        <f>+'Resumen_Sim_Dm int'!AB63</f>
        <v>-8.8817841970012523E-16</v>
      </c>
      <c r="AC63" s="61">
        <f>+'Resumen_Sim_Dm int'!AC63</f>
        <v>11639</v>
      </c>
      <c r="AD63" s="48">
        <f>+ROUND('Resumen_Sim_Dm int'!AD63,5)</f>
        <v>0</v>
      </c>
      <c r="AE63" s="293">
        <f>+'Resumen_Sim_Dm int'!AE63</f>
        <v>0</v>
      </c>
      <c r="AF63" s="61">
        <f>+'Resumen_Sim_Dm int'!AF63</f>
        <v>272492.77251435065</v>
      </c>
      <c r="AG63" s="48">
        <f>+ROUND('Resumen_Sim_Dm int'!AG63,5)</f>
        <v>0</v>
      </c>
      <c r="AH63" s="293">
        <f>+'Resumen_Sim_Dm int'!AH63</f>
        <v>-1.3322676295501878E-15</v>
      </c>
      <c r="AI63" s="51">
        <f>+'Resumen_Sim_Dm int'!AI63</f>
        <v>203310.99999999971</v>
      </c>
      <c r="AJ63" s="48">
        <f>+ROUND('Resumen_Sim_Dm int'!AJ63,5)</f>
        <v>0</v>
      </c>
      <c r="AK63" s="293">
        <f>+'Resumen_Sim_Dm int'!AK63</f>
        <v>-1.4432899320127035E-15</v>
      </c>
      <c r="AL63" s="61">
        <f>+'Resumen_Sim_Dm int'!AL63</f>
        <v>111140.99999999984</v>
      </c>
      <c r="AM63" s="48">
        <f>+ROUND('Resumen_Sim_Dm int'!AM63,5)</f>
        <v>0</v>
      </c>
      <c r="AN63" s="48">
        <f>+ROUND('Resumen_Sim_Dm int'!AN63,5)</f>
        <v>0</v>
      </c>
      <c r="AO63" s="293">
        <f>+'Resumen_Sim_Dm int'!AO63</f>
        <v>-1.4432899320127035E-15</v>
      </c>
      <c r="AP63" s="51">
        <f>+'Resumen_Sim_Dm int'!AP63</f>
        <v>2834.9999999999959</v>
      </c>
      <c r="AQ63" s="48">
        <f>+ROUND('Resumen_Sim_Dm int'!AQ63,5)</f>
        <v>0</v>
      </c>
      <c r="AR63" s="293">
        <f>+'Resumen_Sim_Dm int'!AR63</f>
        <v>-1.4432899320127035E-15</v>
      </c>
      <c r="AS63" s="61">
        <f>+'Resumen_Sim_Dm int'!AS63</f>
        <v>89334.999999999884</v>
      </c>
      <c r="AT63" s="48">
        <f>+ROUND('Resumen_Sim_Dm int'!AT63,5)</f>
        <v>0</v>
      </c>
      <c r="AU63" s="293">
        <f>+'Resumen_Sim_Dm int'!AU63</f>
        <v>-1.3322676295501878E-15</v>
      </c>
    </row>
    <row r="64" spans="2:47" x14ac:dyDescent="0.25">
      <c r="B64" s="292" t="str">
        <f>+'Resumen_Sim_Dm int'!B64</f>
        <v>52</v>
      </c>
      <c r="C64" s="317" t="s">
        <v>162</v>
      </c>
      <c r="D64" s="316"/>
      <c r="E64" s="61">
        <f>+'Resumen_Sim_Dm int'!E64</f>
        <v>189915.13077961447</v>
      </c>
      <c r="F64" s="48">
        <f>+'Resumen_Sim_Dm int'!F64</f>
        <v>32444.1679507183</v>
      </c>
      <c r="G64" s="48">
        <f>+'Resumen_Sim_Dm int'!G64</f>
        <v>0</v>
      </c>
      <c r="H64" s="48">
        <f>+'Resumen_Sim_Dm int'!H64</f>
        <v>0</v>
      </c>
      <c r="I64" s="48">
        <f>+'Resumen_Sim_Dm int'!I64</f>
        <v>86800.539725970593</v>
      </c>
      <c r="J64" s="48">
        <f>+'Resumen_Sim_Dm int'!J64</f>
        <v>6750.1805175545796</v>
      </c>
      <c r="K64" s="55">
        <f>+'Resumen_Sim_Dm int'!K64</f>
        <v>63920.242585371001</v>
      </c>
      <c r="L64" s="51">
        <f>+'Resumen_Sim_Dm int'!L64</f>
        <v>254222</v>
      </c>
      <c r="M64" s="48">
        <f>+'Resumen_Sim_Dm int'!M64</f>
        <v>9224</v>
      </c>
      <c r="N64" s="48">
        <f>+'Resumen_Sim_Dm int'!N64</f>
        <v>49167.222468214502</v>
      </c>
      <c r="O64" s="48">
        <f>+'Resumen_Sim_Dm int'!O64</f>
        <v>122267</v>
      </c>
      <c r="P64" s="48">
        <f>+'Resumen_Sim_Dm int'!P64</f>
        <v>57154</v>
      </c>
      <c r="Q64" s="48">
        <f>+'Resumen_Sim_Dm int'!Q64</f>
        <v>2545</v>
      </c>
      <c r="R64" s="82">
        <f>+'Resumen_Sim_Dm int'!R64</f>
        <v>62568</v>
      </c>
      <c r="S64" s="51">
        <f>+'Resumen_Sim_Dm int'!S64</f>
        <v>189915.13077961447</v>
      </c>
      <c r="T64" s="48">
        <f>+'Resumen_Sim_Dm int'!T64</f>
        <v>32444.1679507183</v>
      </c>
      <c r="U64" s="48">
        <f>+'Resumen_Sim_Dm int'!U64</f>
        <v>0</v>
      </c>
      <c r="V64" s="48">
        <f>+'Resumen_Sim_Dm int'!V64</f>
        <v>0</v>
      </c>
      <c r="W64" s="48">
        <f>+'Resumen_Sim_Dm int'!W64</f>
        <v>86800.539725970593</v>
      </c>
      <c r="X64" s="48">
        <f>+'Resumen_Sim_Dm int'!X64</f>
        <v>6750.1805175545796</v>
      </c>
      <c r="Y64" s="55">
        <f>+'Resumen_Sim_Dm int'!Y64</f>
        <v>63920.242585371001</v>
      </c>
      <c r="Z64" s="51">
        <f>+'Resumen_Sim_Dm int'!Z64</f>
        <v>254222.00000000064</v>
      </c>
      <c r="AA64" s="48">
        <f>+ROUND('Resumen_Sim_Dm int'!AA64,5)</f>
        <v>0</v>
      </c>
      <c r="AB64" s="293">
        <f>+'Resumen_Sim_Dm int'!AB64</f>
        <v>2.4424906541753444E-15</v>
      </c>
      <c r="AC64" s="61">
        <f>+'Resumen_Sim_Dm int'!AC64</f>
        <v>9224</v>
      </c>
      <c r="AD64" s="48">
        <f>+ROUND('Resumen_Sim_Dm int'!AD64,5)</f>
        <v>0</v>
      </c>
      <c r="AE64" s="293">
        <f>+'Resumen_Sim_Dm int'!AE64</f>
        <v>0</v>
      </c>
      <c r="AF64" s="61">
        <f>+'Resumen_Sim_Dm int'!AF64</f>
        <v>49167.222468214604</v>
      </c>
      <c r="AG64" s="48">
        <f>+ROUND('Resumen_Sim_Dm int'!AG64,5)</f>
        <v>0</v>
      </c>
      <c r="AH64" s="293">
        <f>+'Resumen_Sim_Dm int'!AH64</f>
        <v>1.9984014443252818E-15</v>
      </c>
      <c r="AI64" s="51">
        <f>+'Resumen_Sim_Dm int'!AI64</f>
        <v>122267.00000000026</v>
      </c>
      <c r="AJ64" s="48">
        <f>+ROUND('Resumen_Sim_Dm int'!AJ64,5)</f>
        <v>0</v>
      </c>
      <c r="AK64" s="293">
        <f>+'Resumen_Sim_Dm int'!AK64</f>
        <v>2.2204460492503131E-15</v>
      </c>
      <c r="AL64" s="61">
        <f>+'Resumen_Sim_Dm int'!AL64</f>
        <v>57154.000000000116</v>
      </c>
      <c r="AM64" s="48">
        <f>+ROUND('Resumen_Sim_Dm int'!AM64,5)</f>
        <v>0</v>
      </c>
      <c r="AN64" s="48">
        <f>+ROUND('Resumen_Sim_Dm int'!AN64,5)</f>
        <v>0</v>
      </c>
      <c r="AO64" s="293">
        <f>+'Resumen_Sim_Dm int'!AO64</f>
        <v>1.9984014443252818E-15</v>
      </c>
      <c r="AP64" s="51">
        <f>+'Resumen_Sim_Dm int'!AP64</f>
        <v>2545.0000000000055</v>
      </c>
      <c r="AQ64" s="48">
        <f>+ROUND('Resumen_Sim_Dm int'!AQ64,5)</f>
        <v>0</v>
      </c>
      <c r="AR64" s="293">
        <f>+'Resumen_Sim_Dm int'!AR64</f>
        <v>2.2204460492503131E-15</v>
      </c>
      <c r="AS64" s="61">
        <f>+'Resumen_Sim_Dm int'!AS64</f>
        <v>62568.000000000131</v>
      </c>
      <c r="AT64" s="48">
        <f>+ROUND('Resumen_Sim_Dm int'!AT64,5)</f>
        <v>0</v>
      </c>
      <c r="AU64" s="293">
        <f>+'Resumen_Sim_Dm int'!AU64</f>
        <v>1.9984014443252818E-15</v>
      </c>
    </row>
    <row r="65" spans="2:47" x14ac:dyDescent="0.25">
      <c r="B65" s="292" t="str">
        <f>+'Resumen_Sim_Dm int'!B65</f>
        <v>53</v>
      </c>
      <c r="C65" s="317" t="s">
        <v>163</v>
      </c>
      <c r="D65" s="316"/>
      <c r="E65" s="61">
        <f>+'Resumen_Sim_Dm int'!E65</f>
        <v>496316.30011566146</v>
      </c>
      <c r="F65" s="48">
        <f>+'Resumen_Sim_Dm int'!F65</f>
        <v>289200.83947114402</v>
      </c>
      <c r="G65" s="48">
        <f>+'Resumen_Sim_Dm int'!G65</f>
        <v>0</v>
      </c>
      <c r="H65" s="48">
        <f>+'Resumen_Sim_Dm int'!H65</f>
        <v>0</v>
      </c>
      <c r="I65" s="48">
        <f>+'Resumen_Sim_Dm int'!I65</f>
        <v>168196.68187903101</v>
      </c>
      <c r="J65" s="48">
        <f>+'Resumen_Sim_Dm int'!J65</f>
        <v>243.44123745400799</v>
      </c>
      <c r="K65" s="55">
        <f>+'Resumen_Sim_Dm int'!K65</f>
        <v>38675.337528032403</v>
      </c>
      <c r="L65" s="51">
        <f>+'Resumen_Sim_Dm int'!L65</f>
        <v>559320</v>
      </c>
      <c r="M65" s="48">
        <f>+'Resumen_Sim_Dm int'!M65</f>
        <v>7538</v>
      </c>
      <c r="N65" s="48">
        <f>+'Resumen_Sim_Dm int'!N65</f>
        <v>235501.409937066</v>
      </c>
      <c r="O65" s="48">
        <f>+'Resumen_Sim_Dm int'!O65</f>
        <v>117332</v>
      </c>
      <c r="P65" s="48">
        <f>+'Resumen_Sim_Dm int'!P65</f>
        <v>70091</v>
      </c>
      <c r="Q65" s="48">
        <f>+'Resumen_Sim_Dm int'!Q65</f>
        <v>3401</v>
      </c>
      <c r="R65" s="82">
        <f>+'Resumen_Sim_Dm int'!R65</f>
        <v>43840</v>
      </c>
      <c r="S65" s="51">
        <f>+'Resumen_Sim_Dm int'!S65</f>
        <v>496316.30011566146</v>
      </c>
      <c r="T65" s="48">
        <f>+'Resumen_Sim_Dm int'!T65</f>
        <v>289200.83947114402</v>
      </c>
      <c r="U65" s="48">
        <f>+'Resumen_Sim_Dm int'!U65</f>
        <v>0</v>
      </c>
      <c r="V65" s="48">
        <f>+'Resumen_Sim_Dm int'!V65</f>
        <v>0</v>
      </c>
      <c r="W65" s="48">
        <f>+'Resumen_Sim_Dm int'!W65</f>
        <v>168196.68187903101</v>
      </c>
      <c r="X65" s="48">
        <f>+'Resumen_Sim_Dm int'!X65</f>
        <v>243.44123745400799</v>
      </c>
      <c r="Y65" s="55">
        <f>+'Resumen_Sim_Dm int'!Y65</f>
        <v>38675.337528032403</v>
      </c>
      <c r="Z65" s="51">
        <f>+'Resumen_Sim_Dm int'!Z65</f>
        <v>559319.9999999986</v>
      </c>
      <c r="AA65" s="48">
        <f>+ROUND('Resumen_Sim_Dm int'!AA65,5)</f>
        <v>0</v>
      </c>
      <c r="AB65" s="293">
        <f>+'Resumen_Sim_Dm int'!AB65</f>
        <v>-2.4424906541753444E-15</v>
      </c>
      <c r="AC65" s="61">
        <f>+'Resumen_Sim_Dm int'!AC65</f>
        <v>7538</v>
      </c>
      <c r="AD65" s="48">
        <f>+ROUND('Resumen_Sim_Dm int'!AD65,5)</f>
        <v>0</v>
      </c>
      <c r="AE65" s="293">
        <f>+'Resumen_Sim_Dm int'!AE65</f>
        <v>0</v>
      </c>
      <c r="AF65" s="61">
        <f>+'Resumen_Sim_Dm int'!AF65</f>
        <v>235501.40993706536</v>
      </c>
      <c r="AG65" s="48">
        <f>+ROUND('Resumen_Sim_Dm int'!AG65,5)</f>
        <v>0</v>
      </c>
      <c r="AH65" s="293">
        <f>+'Resumen_Sim_Dm int'!AH65</f>
        <v>-2.6645352591003757E-15</v>
      </c>
      <c r="AI65" s="51">
        <f>+'Resumen_Sim_Dm int'!AI65</f>
        <v>117331.99999999968</v>
      </c>
      <c r="AJ65" s="48">
        <f>+ROUND('Resumen_Sim_Dm int'!AJ65,5)</f>
        <v>0</v>
      </c>
      <c r="AK65" s="293">
        <f>+'Resumen_Sim_Dm int'!AK65</f>
        <v>-2.7755575615628914E-15</v>
      </c>
      <c r="AL65" s="61">
        <f>+'Resumen_Sim_Dm int'!AL65</f>
        <v>70090.999999999811</v>
      </c>
      <c r="AM65" s="48">
        <f>+ROUND('Resumen_Sim_Dm int'!AM65,5)</f>
        <v>0</v>
      </c>
      <c r="AN65" s="48">
        <f>+ROUND('Resumen_Sim_Dm int'!AN65,5)</f>
        <v>0</v>
      </c>
      <c r="AO65" s="293">
        <f>+'Resumen_Sim_Dm int'!AO65</f>
        <v>-2.6645352591003757E-15</v>
      </c>
      <c r="AP65" s="51">
        <f>+'Resumen_Sim_Dm int'!AP65</f>
        <v>3400.9999999999909</v>
      </c>
      <c r="AQ65" s="48">
        <f>+ROUND('Resumen_Sim_Dm int'!AQ65,5)</f>
        <v>0</v>
      </c>
      <c r="AR65" s="293">
        <f>+'Resumen_Sim_Dm int'!AR65</f>
        <v>-2.6645352591003757E-15</v>
      </c>
      <c r="AS65" s="61">
        <f>+'Resumen_Sim_Dm int'!AS65</f>
        <v>43839.999999999884</v>
      </c>
      <c r="AT65" s="48">
        <f>+ROUND('Resumen_Sim_Dm int'!AT65,5)</f>
        <v>0</v>
      </c>
      <c r="AU65" s="293">
        <f>+'Resumen_Sim_Dm int'!AU65</f>
        <v>-2.6645352591003757E-15</v>
      </c>
    </row>
    <row r="66" spans="2:47" x14ac:dyDescent="0.25">
      <c r="B66" s="292" t="str">
        <f>+'Resumen_Sim_Dm int'!B66</f>
        <v>54</v>
      </c>
      <c r="C66" s="317" t="s">
        <v>164</v>
      </c>
      <c r="D66" s="316"/>
      <c r="E66" s="61">
        <f>+'Resumen_Sim_Dm int'!E66</f>
        <v>585014.88328270975</v>
      </c>
      <c r="F66" s="48">
        <f>+'Resumen_Sim_Dm int'!F66</f>
        <v>435779.205928282</v>
      </c>
      <c r="G66" s="48">
        <f>+'Resumen_Sim_Dm int'!G66</f>
        <v>0</v>
      </c>
      <c r="H66" s="48">
        <f>+'Resumen_Sim_Dm int'!H66</f>
        <v>0</v>
      </c>
      <c r="I66" s="48">
        <f>+'Resumen_Sim_Dm int'!I66</f>
        <v>127408.80938289101</v>
      </c>
      <c r="J66" s="48">
        <f>+'Resumen_Sim_Dm int'!J66</f>
        <v>4401.1335718213604</v>
      </c>
      <c r="K66" s="55">
        <f>+'Resumen_Sim_Dm int'!K66</f>
        <v>17425.7343997153</v>
      </c>
      <c r="L66" s="51">
        <f>+'Resumen_Sim_Dm int'!L66</f>
        <v>666720</v>
      </c>
      <c r="M66" s="48">
        <f>+'Resumen_Sim_Dm int'!M66</f>
        <v>49357</v>
      </c>
      <c r="N66" s="48">
        <f>+'Resumen_Sim_Dm int'!N66</f>
        <v>129024.89761966</v>
      </c>
      <c r="O66" s="48">
        <f>+'Resumen_Sim_Dm int'!O66</f>
        <v>245063</v>
      </c>
      <c r="P66" s="48">
        <f>+'Resumen_Sim_Dm int'!P66</f>
        <v>104240</v>
      </c>
      <c r="Q66" s="48">
        <f>+'Resumen_Sim_Dm int'!Q66</f>
        <v>3111</v>
      </c>
      <c r="R66" s="82">
        <f>+'Resumen_Sim_Dm int'!R66</f>
        <v>137712</v>
      </c>
      <c r="S66" s="51">
        <f>+'Resumen_Sim_Dm int'!S66</f>
        <v>585014.88328270975</v>
      </c>
      <c r="T66" s="48">
        <f>+'Resumen_Sim_Dm int'!T66</f>
        <v>435779.205928282</v>
      </c>
      <c r="U66" s="48">
        <f>+'Resumen_Sim_Dm int'!U66</f>
        <v>0</v>
      </c>
      <c r="V66" s="48">
        <f>+'Resumen_Sim_Dm int'!V66</f>
        <v>0</v>
      </c>
      <c r="W66" s="48">
        <f>+'Resumen_Sim_Dm int'!W66</f>
        <v>127408.80938289101</v>
      </c>
      <c r="X66" s="48">
        <f>+'Resumen_Sim_Dm int'!X66</f>
        <v>4401.1335718213604</v>
      </c>
      <c r="Y66" s="55">
        <f>+'Resumen_Sim_Dm int'!Y66</f>
        <v>17425.7343997153</v>
      </c>
      <c r="Z66" s="51">
        <f>+'Resumen_Sim_Dm int'!Z66</f>
        <v>666720.0000000007</v>
      </c>
      <c r="AA66" s="48">
        <f>+ROUND('Resumen_Sim_Dm int'!AA66,5)</f>
        <v>0</v>
      </c>
      <c r="AB66" s="293">
        <f>+'Resumen_Sim_Dm int'!AB66</f>
        <v>1.1102230246251565E-15</v>
      </c>
      <c r="AC66" s="61">
        <f>+'Resumen_Sim_Dm int'!AC66</f>
        <v>49357</v>
      </c>
      <c r="AD66" s="48">
        <f>+ROUND('Resumen_Sim_Dm int'!AD66,5)</f>
        <v>0</v>
      </c>
      <c r="AE66" s="293">
        <f>+'Resumen_Sim_Dm int'!AE66</f>
        <v>0</v>
      </c>
      <c r="AF66" s="61">
        <f>+'Resumen_Sim_Dm int'!AF66</f>
        <v>129024.89761966025</v>
      </c>
      <c r="AG66" s="48">
        <f>+ROUND('Resumen_Sim_Dm int'!AG66,5)</f>
        <v>0</v>
      </c>
      <c r="AH66" s="293">
        <f>+'Resumen_Sim_Dm int'!AH66</f>
        <v>1.9984014443252818E-15</v>
      </c>
      <c r="AI66" s="51">
        <f>+'Resumen_Sim_Dm int'!AI66</f>
        <v>245063.00000000047</v>
      </c>
      <c r="AJ66" s="48">
        <f>+ROUND('Resumen_Sim_Dm int'!AJ66,5)</f>
        <v>0</v>
      </c>
      <c r="AK66" s="293">
        <f>+'Resumen_Sim_Dm int'!AK66</f>
        <v>1.9984014443252818E-15</v>
      </c>
      <c r="AL66" s="61">
        <f>+'Resumen_Sim_Dm int'!AL66</f>
        <v>104240.00000000019</v>
      </c>
      <c r="AM66" s="48">
        <f>+ROUND('Resumen_Sim_Dm int'!AM66,5)</f>
        <v>0</v>
      </c>
      <c r="AN66" s="48">
        <f>+ROUND('Resumen_Sim_Dm int'!AN66,5)</f>
        <v>0</v>
      </c>
      <c r="AO66" s="293">
        <f>+'Resumen_Sim_Dm int'!AO66</f>
        <v>1.7763568394002505E-15</v>
      </c>
      <c r="AP66" s="51">
        <f>+'Resumen_Sim_Dm int'!AP66</f>
        <v>3111.0000000000064</v>
      </c>
      <c r="AQ66" s="48">
        <f>+ROUND('Resumen_Sim_Dm int'!AQ66,5)</f>
        <v>0</v>
      </c>
      <c r="AR66" s="293">
        <f>+'Resumen_Sim_Dm int'!AR66</f>
        <v>1.9984014443252818E-15</v>
      </c>
      <c r="AS66" s="61">
        <f>+'Resumen_Sim_Dm int'!AS66</f>
        <v>137712.00000000026</v>
      </c>
      <c r="AT66" s="48">
        <f>+ROUND('Resumen_Sim_Dm int'!AT66,5)</f>
        <v>0</v>
      </c>
      <c r="AU66" s="293">
        <f>+'Resumen_Sim_Dm int'!AU66</f>
        <v>1.9984014443252818E-15</v>
      </c>
    </row>
    <row r="67" spans="2:47" x14ac:dyDescent="0.25">
      <c r="B67" s="292" t="str">
        <f>+'Resumen_Sim_Dm int'!B67</f>
        <v>55</v>
      </c>
      <c r="C67" s="317" t="s">
        <v>165</v>
      </c>
      <c r="D67" s="316"/>
      <c r="E67" s="61">
        <f>+'Resumen_Sim_Dm int'!E67</f>
        <v>367634.87760550325</v>
      </c>
      <c r="F67" s="48">
        <f>+'Resumen_Sim_Dm int'!F67</f>
        <v>275799.88474379299</v>
      </c>
      <c r="G67" s="48">
        <f>+'Resumen_Sim_Dm int'!G67</f>
        <v>0</v>
      </c>
      <c r="H67" s="48">
        <f>+'Resumen_Sim_Dm int'!H67</f>
        <v>0</v>
      </c>
      <c r="I67" s="48">
        <f>+'Resumen_Sim_Dm int'!I67</f>
        <v>42968.262851154002</v>
      </c>
      <c r="J67" s="48">
        <f>+'Resumen_Sim_Dm int'!J67</f>
        <v>6391.7022043384904</v>
      </c>
      <c r="K67" s="55">
        <f>+'Resumen_Sim_Dm int'!K67</f>
        <v>42475.027806217702</v>
      </c>
      <c r="L67" s="51">
        <f>+'Resumen_Sim_Dm int'!L67</f>
        <v>656024</v>
      </c>
      <c r="M67" s="48">
        <f>+'Resumen_Sim_Dm int'!M67</f>
        <v>47118</v>
      </c>
      <c r="N67" s="48">
        <f>+'Resumen_Sim_Dm int'!N67</f>
        <v>51078.595604270799</v>
      </c>
      <c r="O67" s="48">
        <f>+'Resumen_Sim_Dm int'!O67</f>
        <v>341020</v>
      </c>
      <c r="P67" s="48">
        <f>+'Resumen_Sim_Dm int'!P67</f>
        <v>166344</v>
      </c>
      <c r="Q67" s="48">
        <f>+'Resumen_Sim_Dm int'!Q67</f>
        <v>4413</v>
      </c>
      <c r="R67" s="82">
        <f>+'Resumen_Sim_Dm int'!R67</f>
        <v>170263</v>
      </c>
      <c r="S67" s="51">
        <f>+'Resumen_Sim_Dm int'!S67</f>
        <v>367634.87760550325</v>
      </c>
      <c r="T67" s="48">
        <f>+'Resumen_Sim_Dm int'!T67</f>
        <v>275799.88474379299</v>
      </c>
      <c r="U67" s="48">
        <f>+'Resumen_Sim_Dm int'!U67</f>
        <v>0</v>
      </c>
      <c r="V67" s="48">
        <f>+'Resumen_Sim_Dm int'!V67</f>
        <v>0</v>
      </c>
      <c r="W67" s="48">
        <f>+'Resumen_Sim_Dm int'!W67</f>
        <v>42968.262851154002</v>
      </c>
      <c r="X67" s="48">
        <f>+'Resumen_Sim_Dm int'!X67</f>
        <v>6391.7022043384904</v>
      </c>
      <c r="Y67" s="55">
        <f>+'Resumen_Sim_Dm int'!Y67</f>
        <v>42475.027806217702</v>
      </c>
      <c r="Z67" s="51">
        <f>+'Resumen_Sim_Dm int'!Z67</f>
        <v>656024.00000000116</v>
      </c>
      <c r="AA67" s="48">
        <f>+ROUND('Resumen_Sim_Dm int'!AA67,5)</f>
        <v>0</v>
      </c>
      <c r="AB67" s="293">
        <f>+'Resumen_Sim_Dm int'!AB67</f>
        <v>1.7763568394002505E-15</v>
      </c>
      <c r="AC67" s="61">
        <f>+'Resumen_Sim_Dm int'!AC67</f>
        <v>47118</v>
      </c>
      <c r="AD67" s="48">
        <f>+ROUND('Resumen_Sim_Dm int'!AD67,5)</f>
        <v>0</v>
      </c>
      <c r="AE67" s="293">
        <f>+'Resumen_Sim_Dm int'!AE67</f>
        <v>0</v>
      </c>
      <c r="AF67" s="61">
        <f>+'Resumen_Sim_Dm int'!AF67</f>
        <v>51078.595604270879</v>
      </c>
      <c r="AG67" s="48">
        <f>+ROUND('Resumen_Sim_Dm int'!AG67,5)</f>
        <v>0</v>
      </c>
      <c r="AH67" s="293">
        <f>+'Resumen_Sim_Dm int'!AH67</f>
        <v>1.5543122344752192E-15</v>
      </c>
      <c r="AI67" s="51">
        <f>+'Resumen_Sim_Dm int'!AI67</f>
        <v>341020.00000000058</v>
      </c>
      <c r="AJ67" s="48">
        <f>+ROUND('Resumen_Sim_Dm int'!AJ67,5)</f>
        <v>0</v>
      </c>
      <c r="AK67" s="293">
        <f>+'Resumen_Sim_Dm int'!AK67</f>
        <v>1.7763568394002505E-15</v>
      </c>
      <c r="AL67" s="61">
        <f>+'Resumen_Sim_Dm int'!AL67</f>
        <v>166344.00000000026</v>
      </c>
      <c r="AM67" s="48">
        <f>+ROUND('Resumen_Sim_Dm int'!AM67,5)</f>
        <v>0</v>
      </c>
      <c r="AN67" s="48">
        <f>+ROUND('Resumen_Sim_Dm int'!AN67,5)</f>
        <v>0</v>
      </c>
      <c r="AO67" s="293">
        <f>+'Resumen_Sim_Dm int'!AO67</f>
        <v>1.5543122344752192E-15</v>
      </c>
      <c r="AP67" s="51">
        <f>+'Resumen_Sim_Dm int'!AP67</f>
        <v>4413.0000000000073</v>
      </c>
      <c r="AQ67" s="48">
        <f>+ROUND('Resumen_Sim_Dm int'!AQ67,5)</f>
        <v>0</v>
      </c>
      <c r="AR67" s="293">
        <f>+'Resumen_Sim_Dm int'!AR67</f>
        <v>1.5543122344752192E-15</v>
      </c>
      <c r="AS67" s="61">
        <f>+'Resumen_Sim_Dm int'!AS67</f>
        <v>170263.00000000029</v>
      </c>
      <c r="AT67" s="48">
        <f>+ROUND('Resumen_Sim_Dm int'!AT67,5)</f>
        <v>0</v>
      </c>
      <c r="AU67" s="293">
        <f>+'Resumen_Sim_Dm int'!AU67</f>
        <v>1.7763568394002505E-15</v>
      </c>
    </row>
    <row r="68" spans="2:47" x14ac:dyDescent="0.25">
      <c r="B68" s="292" t="str">
        <f>+'Resumen_Sim_Dm int'!B68</f>
        <v>56</v>
      </c>
      <c r="C68" s="317" t="s">
        <v>166</v>
      </c>
      <c r="D68" s="316"/>
      <c r="E68" s="61">
        <f>+'Resumen_Sim_Dm int'!E68</f>
        <v>660310.42534485564</v>
      </c>
      <c r="F68" s="48">
        <f>+'Resumen_Sim_Dm int'!F68</f>
        <v>644893.40499247401</v>
      </c>
      <c r="G68" s="48">
        <f>+'Resumen_Sim_Dm int'!G68</f>
        <v>0</v>
      </c>
      <c r="H68" s="48">
        <f>+'Resumen_Sim_Dm int'!H68</f>
        <v>0</v>
      </c>
      <c r="I68" s="48">
        <f>+'Resumen_Sim_Dm int'!I68</f>
        <v>0</v>
      </c>
      <c r="J68" s="48">
        <f>+'Resumen_Sim_Dm int'!J68</f>
        <v>1.4153258184663399E-2</v>
      </c>
      <c r="K68" s="55">
        <f>+'Resumen_Sim_Dm int'!K68</f>
        <v>15417.0061991235</v>
      </c>
      <c r="L68" s="51">
        <f>+'Resumen_Sim_Dm int'!L68</f>
        <v>3092821</v>
      </c>
      <c r="M68" s="48">
        <f>+'Resumen_Sim_Dm int'!M68</f>
        <v>36037</v>
      </c>
      <c r="N68" s="48">
        <f>+'Resumen_Sim_Dm int'!N68</f>
        <v>33943.892081849503</v>
      </c>
      <c r="O68" s="48">
        <f>+'Resumen_Sim_Dm int'!O68</f>
        <v>1601494</v>
      </c>
      <c r="P68" s="48">
        <f>+'Resumen_Sim_Dm int'!P68</f>
        <v>674542</v>
      </c>
      <c r="Q68" s="48">
        <f>+'Resumen_Sim_Dm int'!Q68</f>
        <v>17454</v>
      </c>
      <c r="R68" s="82">
        <f>+'Resumen_Sim_Dm int'!R68</f>
        <v>909498</v>
      </c>
      <c r="S68" s="51">
        <f>+'Resumen_Sim_Dm int'!S68</f>
        <v>660310.42534485564</v>
      </c>
      <c r="T68" s="48">
        <f>+'Resumen_Sim_Dm int'!T68</f>
        <v>644893.40499247401</v>
      </c>
      <c r="U68" s="48">
        <f>+'Resumen_Sim_Dm int'!U68</f>
        <v>0</v>
      </c>
      <c r="V68" s="48">
        <f>+'Resumen_Sim_Dm int'!V68</f>
        <v>0</v>
      </c>
      <c r="W68" s="48">
        <f>+'Resumen_Sim_Dm int'!W68</f>
        <v>0</v>
      </c>
      <c r="X68" s="48">
        <f>+'Resumen_Sim_Dm int'!X68</f>
        <v>1.4153258184663399E-2</v>
      </c>
      <c r="Y68" s="55">
        <f>+'Resumen_Sim_Dm int'!Y68</f>
        <v>15417.0061991235</v>
      </c>
      <c r="Z68" s="51">
        <f>+'Resumen_Sim_Dm int'!Z68</f>
        <v>3092820.9999999944</v>
      </c>
      <c r="AA68" s="48">
        <f>+ROUND('Resumen_Sim_Dm int'!AA68,5)</f>
        <v>0</v>
      </c>
      <c r="AB68" s="293">
        <f>+'Resumen_Sim_Dm int'!AB68</f>
        <v>-1.7763568394002505E-15</v>
      </c>
      <c r="AC68" s="61">
        <f>+'Resumen_Sim_Dm int'!AC68</f>
        <v>36037</v>
      </c>
      <c r="AD68" s="48">
        <f>+ROUND('Resumen_Sim_Dm int'!AD68,5)</f>
        <v>0</v>
      </c>
      <c r="AE68" s="293">
        <f>+'Resumen_Sim_Dm int'!AE68</f>
        <v>0</v>
      </c>
      <c r="AF68" s="61">
        <f>+'Resumen_Sim_Dm int'!AF68</f>
        <v>33943.892081849452</v>
      </c>
      <c r="AG68" s="48">
        <f>+ROUND('Resumen_Sim_Dm int'!AG68,5)</f>
        <v>0</v>
      </c>
      <c r="AH68" s="293">
        <f>+'Resumen_Sim_Dm int'!AH68</f>
        <v>-1.5543122344752192E-15</v>
      </c>
      <c r="AI68" s="51">
        <f>+'Resumen_Sim_Dm int'!AI68</f>
        <v>1601493.9999999977</v>
      </c>
      <c r="AJ68" s="48">
        <f>+ROUND('Resumen_Sim_Dm int'!AJ68,5)</f>
        <v>0</v>
      </c>
      <c r="AK68" s="293">
        <f>+'Resumen_Sim_Dm int'!AK68</f>
        <v>-1.4432899320127035E-15</v>
      </c>
      <c r="AL68" s="61">
        <f>+'Resumen_Sim_Dm int'!AL68</f>
        <v>674541.99999999895</v>
      </c>
      <c r="AM68" s="48">
        <f>+ROUND('Resumen_Sim_Dm int'!AM68,5)</f>
        <v>0</v>
      </c>
      <c r="AN68" s="48">
        <f>+ROUND('Resumen_Sim_Dm int'!AN68,5)</f>
        <v>0</v>
      </c>
      <c r="AO68" s="293">
        <f>+'Resumen_Sim_Dm int'!AO68</f>
        <v>-1.5543122344752192E-15</v>
      </c>
      <c r="AP68" s="51">
        <f>+'Resumen_Sim_Dm int'!AP68</f>
        <v>17453.999999999975</v>
      </c>
      <c r="AQ68" s="48">
        <f>+ROUND('Resumen_Sim_Dm int'!AQ68,5)</f>
        <v>0</v>
      </c>
      <c r="AR68" s="293">
        <f>+'Resumen_Sim_Dm int'!AR68</f>
        <v>-1.4432899320127035E-15</v>
      </c>
      <c r="AS68" s="61">
        <f>+'Resumen_Sim_Dm int'!AS68</f>
        <v>909497.9999999986</v>
      </c>
      <c r="AT68" s="48">
        <f>+ROUND('Resumen_Sim_Dm int'!AT68,5)</f>
        <v>0</v>
      </c>
      <c r="AU68" s="293">
        <f>+'Resumen_Sim_Dm int'!AU68</f>
        <v>-1.5543122344752192E-15</v>
      </c>
    </row>
    <row r="69" spans="2:47" x14ac:dyDescent="0.25">
      <c r="B69" s="292" t="str">
        <f>+'Resumen_Sim_Dm int'!B69</f>
        <v>57</v>
      </c>
      <c r="C69" s="317" t="s">
        <v>167</v>
      </c>
      <c r="D69" s="316"/>
      <c r="E69" s="61">
        <f>+'Resumen_Sim_Dm int'!E69</f>
        <v>407722.7028229672</v>
      </c>
      <c r="F69" s="48">
        <f>+'Resumen_Sim_Dm int'!F69</f>
        <v>284413.968246178</v>
      </c>
      <c r="G69" s="48">
        <f>+'Resumen_Sim_Dm int'!G69</f>
        <v>0</v>
      </c>
      <c r="H69" s="48">
        <f>+'Resumen_Sim_Dm int'!H69</f>
        <v>141.39606748630399</v>
      </c>
      <c r="I69" s="48">
        <f>+'Resumen_Sim_Dm int'!I69</f>
        <v>1732.2070091097701</v>
      </c>
      <c r="J69" s="48">
        <f>+'Resumen_Sim_Dm int'!J69</f>
        <v>-7337.6849520968799</v>
      </c>
      <c r="K69" s="55">
        <f>+'Resumen_Sim_Dm int'!K69</f>
        <v>128772.81645229</v>
      </c>
      <c r="L69" s="51">
        <f>+'Resumen_Sim_Dm int'!L69</f>
        <v>897364</v>
      </c>
      <c r="M69" s="48">
        <f>+'Resumen_Sim_Dm int'!M69</f>
        <v>28344</v>
      </c>
      <c r="N69" s="48">
        <f>+'Resumen_Sim_Dm int'!N69</f>
        <v>4651.7060407935496</v>
      </c>
      <c r="O69" s="48">
        <f>+'Resumen_Sim_Dm int'!O69</f>
        <v>414422</v>
      </c>
      <c r="P69" s="48">
        <f>+'Resumen_Sim_Dm int'!P69</f>
        <v>273697</v>
      </c>
      <c r="Q69" s="48">
        <f>+'Resumen_Sim_Dm int'!Q69</f>
        <v>6396</v>
      </c>
      <c r="R69" s="82">
        <f>+'Resumen_Sim_Dm int'!R69</f>
        <v>134329</v>
      </c>
      <c r="S69" s="51">
        <f>+'Resumen_Sim_Dm int'!S69</f>
        <v>407722.7028229672</v>
      </c>
      <c r="T69" s="48">
        <f>+'Resumen_Sim_Dm int'!T69</f>
        <v>284413.968246178</v>
      </c>
      <c r="U69" s="48">
        <f>+'Resumen_Sim_Dm int'!U69</f>
        <v>0</v>
      </c>
      <c r="V69" s="48">
        <f>+'Resumen_Sim_Dm int'!V69</f>
        <v>141.39606748630399</v>
      </c>
      <c r="W69" s="48">
        <f>+'Resumen_Sim_Dm int'!W69</f>
        <v>1732.2070091097701</v>
      </c>
      <c r="X69" s="48">
        <f>+'Resumen_Sim_Dm int'!X69</f>
        <v>-7337.6849520968799</v>
      </c>
      <c r="Y69" s="55">
        <f>+'Resumen_Sim_Dm int'!Y69</f>
        <v>128772.81645229</v>
      </c>
      <c r="Z69" s="51">
        <f>+'Resumen_Sim_Dm int'!Z69</f>
        <v>897364.00000000023</v>
      </c>
      <c r="AA69" s="48">
        <f>+ROUND('Resumen_Sim_Dm int'!AA69,5)</f>
        <v>0</v>
      </c>
      <c r="AB69" s="293">
        <f>+'Resumen_Sim_Dm int'!AB69</f>
        <v>2.2204460492503131E-16</v>
      </c>
      <c r="AC69" s="61">
        <f>+'Resumen_Sim_Dm int'!AC69</f>
        <v>28344</v>
      </c>
      <c r="AD69" s="48">
        <f>+ROUND('Resumen_Sim_Dm int'!AD69,5)</f>
        <v>0</v>
      </c>
      <c r="AE69" s="293">
        <f>+'Resumen_Sim_Dm int'!AE69</f>
        <v>0</v>
      </c>
      <c r="AF69" s="61">
        <f>+'Resumen_Sim_Dm int'!AF69</f>
        <v>4651.7060407935496</v>
      </c>
      <c r="AG69" s="48">
        <f>+ROUND('Resumen_Sim_Dm int'!AG69,5)</f>
        <v>0</v>
      </c>
      <c r="AH69" s="293">
        <f>+'Resumen_Sim_Dm int'!AH69</f>
        <v>0</v>
      </c>
      <c r="AI69" s="51">
        <f>+'Resumen_Sim_Dm int'!AI69</f>
        <v>414422</v>
      </c>
      <c r="AJ69" s="48">
        <f>+ROUND('Resumen_Sim_Dm int'!AJ69,5)</f>
        <v>0</v>
      </c>
      <c r="AK69" s="293">
        <f>+'Resumen_Sim_Dm int'!AK69</f>
        <v>0</v>
      </c>
      <c r="AL69" s="61">
        <f>+'Resumen_Sim_Dm int'!AL69</f>
        <v>273697</v>
      </c>
      <c r="AM69" s="48">
        <f>+ROUND('Resumen_Sim_Dm int'!AM69,5)</f>
        <v>0</v>
      </c>
      <c r="AN69" s="48">
        <f>+ROUND('Resumen_Sim_Dm int'!AN69,5)</f>
        <v>0</v>
      </c>
      <c r="AO69" s="293">
        <f>+'Resumen_Sim_Dm int'!AO69</f>
        <v>0</v>
      </c>
      <c r="AP69" s="51">
        <f>+'Resumen_Sim_Dm int'!AP69</f>
        <v>6396</v>
      </c>
      <c r="AQ69" s="48">
        <f>+ROUND('Resumen_Sim_Dm int'!AQ69,5)</f>
        <v>0</v>
      </c>
      <c r="AR69" s="293">
        <f>+'Resumen_Sim_Dm int'!AR69</f>
        <v>0</v>
      </c>
      <c r="AS69" s="61">
        <f>+'Resumen_Sim_Dm int'!AS69</f>
        <v>134329</v>
      </c>
      <c r="AT69" s="48">
        <f>+ROUND('Resumen_Sim_Dm int'!AT69,5)</f>
        <v>0</v>
      </c>
      <c r="AU69" s="293">
        <f>+'Resumen_Sim_Dm int'!AU69</f>
        <v>0</v>
      </c>
    </row>
    <row r="70" spans="2:47" x14ac:dyDescent="0.25">
      <c r="B70" s="292" t="str">
        <f>+'Resumen_Sim_Dm int'!B70</f>
        <v>58</v>
      </c>
      <c r="C70" s="317" t="s">
        <v>168</v>
      </c>
      <c r="D70" s="316"/>
      <c r="E70" s="61">
        <f>+'Resumen_Sim_Dm int'!E70</f>
        <v>9533187.1942149717</v>
      </c>
      <c r="F70" s="48">
        <f>+'Resumen_Sim_Dm int'!F70</f>
        <v>149196.49321430299</v>
      </c>
      <c r="G70" s="48">
        <f>+'Resumen_Sim_Dm int'!G70</f>
        <v>0</v>
      </c>
      <c r="H70" s="48">
        <f>+'Resumen_Sim_Dm int'!H70</f>
        <v>0</v>
      </c>
      <c r="I70" s="48">
        <f>+'Resumen_Sim_Dm int'!I70</f>
        <v>9385600.6041360497</v>
      </c>
      <c r="J70" s="48">
        <f>+'Resumen_Sim_Dm int'!J70</f>
        <v>-2112.6230944508602</v>
      </c>
      <c r="K70" s="55">
        <f>+'Resumen_Sim_Dm int'!K70</f>
        <v>502.71995906856102</v>
      </c>
      <c r="L70" s="51">
        <f>+'Resumen_Sim_Dm int'!L70</f>
        <v>10171401</v>
      </c>
      <c r="M70" s="48">
        <f>+'Resumen_Sim_Dm int'!M70</f>
        <v>357274</v>
      </c>
      <c r="N70" s="48">
        <f>+'Resumen_Sim_Dm int'!N70</f>
        <v>770590.20638920402</v>
      </c>
      <c r="O70" s="48">
        <f>+'Resumen_Sim_Dm int'!O70</f>
        <v>4325575</v>
      </c>
      <c r="P70" s="48">
        <f>+'Resumen_Sim_Dm int'!P70</f>
        <v>1571070</v>
      </c>
      <c r="Q70" s="48">
        <f>+'Resumen_Sim_Dm int'!Q70</f>
        <v>47203</v>
      </c>
      <c r="R70" s="82">
        <f>+'Resumen_Sim_Dm int'!R70</f>
        <v>2707302</v>
      </c>
      <c r="S70" s="51">
        <f>+'Resumen_Sim_Dm int'!S70</f>
        <v>9533187.1942149717</v>
      </c>
      <c r="T70" s="48">
        <f>+'Resumen_Sim_Dm int'!T70</f>
        <v>149196.49321430299</v>
      </c>
      <c r="U70" s="48">
        <f>+'Resumen_Sim_Dm int'!U70</f>
        <v>0</v>
      </c>
      <c r="V70" s="48">
        <f>+'Resumen_Sim_Dm int'!V70</f>
        <v>0</v>
      </c>
      <c r="W70" s="48">
        <f>+'Resumen_Sim_Dm int'!W70</f>
        <v>9385600.6041360497</v>
      </c>
      <c r="X70" s="48">
        <f>+'Resumen_Sim_Dm int'!X70</f>
        <v>-2112.6230944508602</v>
      </c>
      <c r="Y70" s="55">
        <f>+'Resumen_Sim_Dm int'!Y70</f>
        <v>502.71995906856102</v>
      </c>
      <c r="Z70" s="51">
        <f>+'Resumen_Sim_Dm int'!Z70</f>
        <v>10171401</v>
      </c>
      <c r="AA70" s="48">
        <f>+ROUND('Resumen_Sim_Dm int'!AA70,5)</f>
        <v>0</v>
      </c>
      <c r="AB70" s="293">
        <f>+'Resumen_Sim_Dm int'!AB70</f>
        <v>0</v>
      </c>
      <c r="AC70" s="61">
        <f>+'Resumen_Sim_Dm int'!AC70</f>
        <v>357274</v>
      </c>
      <c r="AD70" s="48">
        <f>+ROUND('Resumen_Sim_Dm int'!AD70,5)</f>
        <v>0</v>
      </c>
      <c r="AE70" s="293">
        <f>+'Resumen_Sim_Dm int'!AE70</f>
        <v>0</v>
      </c>
      <c r="AF70" s="61">
        <f>+'Resumen_Sim_Dm int'!AF70</f>
        <v>770590.20638920402</v>
      </c>
      <c r="AG70" s="48">
        <f>+ROUND('Resumen_Sim_Dm int'!AG70,5)</f>
        <v>0</v>
      </c>
      <c r="AH70" s="293">
        <f>+'Resumen_Sim_Dm int'!AH70</f>
        <v>0</v>
      </c>
      <c r="AI70" s="51">
        <f>+'Resumen_Sim_Dm int'!AI70</f>
        <v>4325575</v>
      </c>
      <c r="AJ70" s="48">
        <f>+ROUND('Resumen_Sim_Dm int'!AJ70,5)</f>
        <v>0</v>
      </c>
      <c r="AK70" s="293">
        <f>+'Resumen_Sim_Dm int'!AK70</f>
        <v>0</v>
      </c>
      <c r="AL70" s="61">
        <f>+'Resumen_Sim_Dm int'!AL70</f>
        <v>1571070</v>
      </c>
      <c r="AM70" s="48">
        <f>+ROUND('Resumen_Sim_Dm int'!AM70,5)</f>
        <v>0</v>
      </c>
      <c r="AN70" s="48">
        <f>+ROUND('Resumen_Sim_Dm int'!AN70,5)</f>
        <v>0</v>
      </c>
      <c r="AO70" s="293">
        <f>+'Resumen_Sim_Dm int'!AO70</f>
        <v>0</v>
      </c>
      <c r="AP70" s="51">
        <f>+'Resumen_Sim_Dm int'!AP70</f>
        <v>47202.999999999993</v>
      </c>
      <c r="AQ70" s="48">
        <f>+ROUND('Resumen_Sim_Dm int'!AQ70,5)</f>
        <v>0</v>
      </c>
      <c r="AR70" s="293">
        <f>+'Resumen_Sim_Dm int'!AR70</f>
        <v>-1.1102230246251565E-16</v>
      </c>
      <c r="AS70" s="61">
        <f>+'Resumen_Sim_Dm int'!AS70</f>
        <v>2707302</v>
      </c>
      <c r="AT70" s="48">
        <f>+ROUND('Resumen_Sim_Dm int'!AT70,5)</f>
        <v>0</v>
      </c>
      <c r="AU70" s="293">
        <f>+'Resumen_Sim_Dm int'!AU70</f>
        <v>0</v>
      </c>
    </row>
    <row r="71" spans="2:47" x14ac:dyDescent="0.25">
      <c r="B71" s="292" t="str">
        <f>+'Resumen_Sim_Dm int'!B71</f>
        <v>59</v>
      </c>
      <c r="C71" s="317" t="s">
        <v>169</v>
      </c>
      <c r="D71" s="316"/>
      <c r="E71" s="61">
        <f>+'Resumen_Sim_Dm int'!E71</f>
        <v>14254771.372694848</v>
      </c>
      <c r="F71" s="48">
        <f>+'Resumen_Sim_Dm int'!F71</f>
        <v>12056967.580459399</v>
      </c>
      <c r="G71" s="48">
        <f>+'Resumen_Sim_Dm int'!G71</f>
        <v>0</v>
      </c>
      <c r="H71" s="48">
        <f>+'Resumen_Sim_Dm int'!H71</f>
        <v>0</v>
      </c>
      <c r="I71" s="48">
        <f>+'Resumen_Sim_Dm int'!I71</f>
        <v>2181008.6251066802</v>
      </c>
      <c r="J71" s="48">
        <f>+'Resumen_Sim_Dm int'!J71</f>
        <v>0</v>
      </c>
      <c r="K71" s="55">
        <f>+'Resumen_Sim_Dm int'!K71</f>
        <v>16795.167128769001</v>
      </c>
      <c r="L71" s="51">
        <f>+'Resumen_Sim_Dm int'!L71</f>
        <v>25340493</v>
      </c>
      <c r="M71" s="48">
        <f>+'Resumen_Sim_Dm int'!M71</f>
        <v>1514009</v>
      </c>
      <c r="N71" s="48">
        <f>+'Resumen_Sim_Dm int'!N71</f>
        <v>549189.25047590397</v>
      </c>
      <c r="O71" s="48">
        <f>+'Resumen_Sim_Dm int'!O71</f>
        <v>16230150</v>
      </c>
      <c r="P71" s="48">
        <f>+'Resumen_Sim_Dm int'!P71</f>
        <v>6414617</v>
      </c>
      <c r="Q71" s="48">
        <f>+'Resumen_Sim_Dm int'!Q71</f>
        <v>256386</v>
      </c>
      <c r="R71" s="82">
        <f>+'Resumen_Sim_Dm int'!R71</f>
        <v>9559147</v>
      </c>
      <c r="S71" s="51">
        <f>+'Resumen_Sim_Dm int'!S71</f>
        <v>14254771.372694848</v>
      </c>
      <c r="T71" s="48">
        <f>+'Resumen_Sim_Dm int'!T71</f>
        <v>12056967.580459399</v>
      </c>
      <c r="U71" s="48">
        <f>+'Resumen_Sim_Dm int'!U71</f>
        <v>0</v>
      </c>
      <c r="V71" s="48">
        <f>+'Resumen_Sim_Dm int'!V71</f>
        <v>0</v>
      </c>
      <c r="W71" s="48">
        <f>+'Resumen_Sim_Dm int'!W71</f>
        <v>2181008.6251066802</v>
      </c>
      <c r="X71" s="48">
        <f>+'Resumen_Sim_Dm int'!X71</f>
        <v>0</v>
      </c>
      <c r="Y71" s="55">
        <f>+'Resumen_Sim_Dm int'!Y71</f>
        <v>16795.167128769001</v>
      </c>
      <c r="Z71" s="51">
        <f>+'Resumen_Sim_Dm int'!Z71</f>
        <v>25340492.999999933</v>
      </c>
      <c r="AA71" s="48">
        <f>+ROUND('Resumen_Sim_Dm int'!AA71,5)</f>
        <v>0</v>
      </c>
      <c r="AB71" s="293">
        <f>+'Resumen_Sim_Dm int'!AB71</f>
        <v>-2.6645352591003757E-15</v>
      </c>
      <c r="AC71" s="61">
        <f>+'Resumen_Sim_Dm int'!AC71</f>
        <v>1514009</v>
      </c>
      <c r="AD71" s="48">
        <f>+ROUND('Resumen_Sim_Dm int'!AD71,5)</f>
        <v>0</v>
      </c>
      <c r="AE71" s="293">
        <f>+'Resumen_Sim_Dm int'!AE71</f>
        <v>0</v>
      </c>
      <c r="AF71" s="61">
        <f>+'Resumen_Sim_Dm int'!AF71</f>
        <v>549189.25047590246</v>
      </c>
      <c r="AG71" s="48">
        <f>+ROUND('Resumen_Sim_Dm int'!AG71,5)</f>
        <v>0</v>
      </c>
      <c r="AH71" s="293">
        <f>+'Resumen_Sim_Dm int'!AH71</f>
        <v>-2.7755575615628914E-15</v>
      </c>
      <c r="AI71" s="51">
        <f>+'Resumen_Sim_Dm int'!AI71</f>
        <v>16230149.999999955</v>
      </c>
      <c r="AJ71" s="48">
        <f>+ROUND('Resumen_Sim_Dm int'!AJ71,5)</f>
        <v>0</v>
      </c>
      <c r="AK71" s="293">
        <f>+'Resumen_Sim_Dm int'!AK71</f>
        <v>-2.7755575615628914E-15</v>
      </c>
      <c r="AL71" s="61">
        <f>+'Resumen_Sim_Dm int'!AL71</f>
        <v>6414616.9999999832</v>
      </c>
      <c r="AM71" s="48">
        <f>+ROUND('Resumen_Sim_Dm int'!AM71,5)</f>
        <v>0</v>
      </c>
      <c r="AN71" s="48">
        <f>+ROUND('Resumen_Sim_Dm int'!AN71,5)</f>
        <v>0</v>
      </c>
      <c r="AO71" s="293">
        <f>+'Resumen_Sim_Dm int'!AO71</f>
        <v>-2.6645352591003757E-15</v>
      </c>
      <c r="AP71" s="51">
        <f>+'Resumen_Sim_Dm int'!AP71</f>
        <v>256385.9999999993</v>
      </c>
      <c r="AQ71" s="48">
        <f>+ROUND('Resumen_Sim_Dm int'!AQ71,5)</f>
        <v>0</v>
      </c>
      <c r="AR71" s="293">
        <f>+'Resumen_Sim_Dm int'!AR71</f>
        <v>-2.7755575615628914E-15</v>
      </c>
      <c r="AS71" s="61">
        <f>+'Resumen_Sim_Dm int'!AS71</f>
        <v>9559146.9999999739</v>
      </c>
      <c r="AT71" s="48">
        <f>+ROUND('Resumen_Sim_Dm int'!AT71,5)</f>
        <v>0</v>
      </c>
      <c r="AU71" s="293">
        <f>+'Resumen_Sim_Dm int'!AU71</f>
        <v>-2.7755575615628914E-15</v>
      </c>
    </row>
    <row r="72" spans="2:47" x14ac:dyDescent="0.25">
      <c r="B72" s="292" t="str">
        <f>+'Resumen_Sim_Dm int'!B72</f>
        <v>60</v>
      </c>
      <c r="C72" s="317" t="s">
        <v>170</v>
      </c>
      <c r="D72" s="316"/>
      <c r="E72" s="61">
        <f>+'Resumen_Sim_Dm int'!E72</f>
        <v>3420105.2765502944</v>
      </c>
      <c r="F72" s="48">
        <f>+'Resumen_Sim_Dm int'!F72</f>
        <v>2800806.5052232202</v>
      </c>
      <c r="G72" s="48">
        <f>+'Resumen_Sim_Dm int'!G72</f>
        <v>0</v>
      </c>
      <c r="H72" s="48">
        <f>+'Resumen_Sim_Dm int'!H72</f>
        <v>0</v>
      </c>
      <c r="I72" s="48">
        <f>+'Resumen_Sim_Dm int'!I72</f>
        <v>1408.2466005691099</v>
      </c>
      <c r="J72" s="48">
        <f>+'Resumen_Sim_Dm int'!J72</f>
        <v>0</v>
      </c>
      <c r="K72" s="55">
        <f>+'Resumen_Sim_Dm int'!K72</f>
        <v>617890.52472650504</v>
      </c>
      <c r="L72" s="51">
        <f>+'Resumen_Sim_Dm int'!L72</f>
        <v>10872538</v>
      </c>
      <c r="M72" s="48">
        <f>+'Resumen_Sim_Dm int'!M72</f>
        <v>458133</v>
      </c>
      <c r="N72" s="48">
        <f>+'Resumen_Sim_Dm int'!N72</f>
        <v>1557051.6042036701</v>
      </c>
      <c r="O72" s="48">
        <f>+'Resumen_Sim_Dm int'!O72</f>
        <v>4822491</v>
      </c>
      <c r="P72" s="48">
        <f>+'Resumen_Sim_Dm int'!P72</f>
        <v>1318765</v>
      </c>
      <c r="Q72" s="48">
        <f>+'Resumen_Sim_Dm int'!Q72</f>
        <v>74031</v>
      </c>
      <c r="R72" s="82">
        <f>+'Resumen_Sim_Dm int'!R72</f>
        <v>3429695</v>
      </c>
      <c r="S72" s="51">
        <f>+'Resumen_Sim_Dm int'!S72</f>
        <v>3420105.2765502944</v>
      </c>
      <c r="T72" s="48">
        <f>+'Resumen_Sim_Dm int'!T72</f>
        <v>2800806.5052232202</v>
      </c>
      <c r="U72" s="48">
        <f>+'Resumen_Sim_Dm int'!U72</f>
        <v>0</v>
      </c>
      <c r="V72" s="48">
        <f>+'Resumen_Sim_Dm int'!V72</f>
        <v>0</v>
      </c>
      <c r="W72" s="48">
        <f>+'Resumen_Sim_Dm int'!W72</f>
        <v>1408.2466005691099</v>
      </c>
      <c r="X72" s="48">
        <f>+'Resumen_Sim_Dm int'!X72</f>
        <v>0</v>
      </c>
      <c r="Y72" s="55">
        <f>+'Resumen_Sim_Dm int'!Y72</f>
        <v>617890.52472650504</v>
      </c>
      <c r="Z72" s="51">
        <f>+'Resumen_Sim_Dm int'!Z72</f>
        <v>10872538.000000004</v>
      </c>
      <c r="AA72" s="48">
        <f>+ROUND('Resumen_Sim_Dm int'!AA72,5)</f>
        <v>0</v>
      </c>
      <c r="AB72" s="293">
        <f>+'Resumen_Sim_Dm int'!AB72</f>
        <v>4.4408920985006262E-16</v>
      </c>
      <c r="AC72" s="61">
        <f>+'Resumen_Sim_Dm int'!AC72</f>
        <v>458133</v>
      </c>
      <c r="AD72" s="48">
        <f>+ROUND('Resumen_Sim_Dm int'!AD72,5)</f>
        <v>0</v>
      </c>
      <c r="AE72" s="293">
        <f>+'Resumen_Sim_Dm int'!AE72</f>
        <v>0</v>
      </c>
      <c r="AF72" s="61">
        <f>+'Resumen_Sim_Dm int'!AF72</f>
        <v>1557051.6042036712</v>
      </c>
      <c r="AG72" s="48">
        <f>+ROUND('Resumen_Sim_Dm int'!AG72,5)</f>
        <v>0</v>
      </c>
      <c r="AH72" s="293">
        <f>+'Resumen_Sim_Dm int'!AH72</f>
        <v>6.6613381477509392E-16</v>
      </c>
      <c r="AI72" s="51">
        <f>+'Resumen_Sim_Dm int'!AI72</f>
        <v>4822491.0000000037</v>
      </c>
      <c r="AJ72" s="48">
        <f>+ROUND('Resumen_Sim_Dm int'!AJ72,5)</f>
        <v>0</v>
      </c>
      <c r="AK72" s="293">
        <f>+'Resumen_Sim_Dm int'!AK72</f>
        <v>6.6613381477509392E-16</v>
      </c>
      <c r="AL72" s="61">
        <f>+'Resumen_Sim_Dm int'!AL72</f>
        <v>1318765.0000000009</v>
      </c>
      <c r="AM72" s="48">
        <f>+ROUND('Resumen_Sim_Dm int'!AM72,5)</f>
        <v>0</v>
      </c>
      <c r="AN72" s="48">
        <f>+ROUND('Resumen_Sim_Dm int'!AN72,5)</f>
        <v>0</v>
      </c>
      <c r="AO72" s="293">
        <f>+'Resumen_Sim_Dm int'!AO72</f>
        <v>6.6613381477509392E-16</v>
      </c>
      <c r="AP72" s="51">
        <f>+'Resumen_Sim_Dm int'!AP72</f>
        <v>74031.000000000044</v>
      </c>
      <c r="AQ72" s="48">
        <f>+ROUND('Resumen_Sim_Dm int'!AQ72,5)</f>
        <v>0</v>
      </c>
      <c r="AR72" s="293">
        <f>+'Resumen_Sim_Dm int'!AR72</f>
        <v>6.6613381477509392E-16</v>
      </c>
      <c r="AS72" s="61">
        <f>+'Resumen_Sim_Dm int'!AS72</f>
        <v>3429695.0000000023</v>
      </c>
      <c r="AT72" s="48">
        <f>+ROUND('Resumen_Sim_Dm int'!AT72,5)</f>
        <v>0</v>
      </c>
      <c r="AU72" s="293">
        <f>+'Resumen_Sim_Dm int'!AU72</f>
        <v>6.6613381477509392E-16</v>
      </c>
    </row>
    <row r="73" spans="2:47" x14ac:dyDescent="0.25">
      <c r="B73" s="292" t="str">
        <f>+'Resumen_Sim_Dm int'!B73</f>
        <v>61</v>
      </c>
      <c r="C73" s="317" t="s">
        <v>171</v>
      </c>
      <c r="D73" s="316"/>
      <c r="E73" s="61">
        <f>+'Resumen_Sim_Dm int'!E73</f>
        <v>154154.27926295425</v>
      </c>
      <c r="F73" s="48">
        <f>+'Resumen_Sim_Dm int'!F73</f>
        <v>150442.68352613901</v>
      </c>
      <c r="G73" s="48">
        <f>+'Resumen_Sim_Dm int'!G73</f>
        <v>0</v>
      </c>
      <c r="H73" s="48">
        <f>+'Resumen_Sim_Dm int'!H73</f>
        <v>0</v>
      </c>
      <c r="I73" s="48">
        <f>+'Resumen_Sim_Dm int'!I73</f>
        <v>201.14119945789099</v>
      </c>
      <c r="J73" s="48">
        <f>+'Resumen_Sim_Dm int'!J73</f>
        <v>0</v>
      </c>
      <c r="K73" s="55">
        <f>+'Resumen_Sim_Dm int'!K73</f>
        <v>3510.4545373573401</v>
      </c>
      <c r="L73" s="51">
        <f>+'Resumen_Sim_Dm int'!L73</f>
        <v>379880</v>
      </c>
      <c r="M73" s="48">
        <f>+'Resumen_Sim_Dm int'!M73</f>
        <v>26192</v>
      </c>
      <c r="N73" s="48">
        <f>+'Resumen_Sim_Dm int'!N73</f>
        <v>354.32610849860799</v>
      </c>
      <c r="O73" s="48">
        <f>+'Resumen_Sim_Dm int'!O73</f>
        <v>166171</v>
      </c>
      <c r="P73" s="48">
        <f>+'Resumen_Sim_Dm int'!P73</f>
        <v>74184</v>
      </c>
      <c r="Q73" s="48">
        <f>+'Resumen_Sim_Dm int'!Q73</f>
        <v>2368</v>
      </c>
      <c r="R73" s="82">
        <f>+'Resumen_Sim_Dm int'!R73</f>
        <v>89619</v>
      </c>
      <c r="S73" s="51">
        <f>+'Resumen_Sim_Dm int'!S73</f>
        <v>154154.27926295425</v>
      </c>
      <c r="T73" s="48">
        <f>+'Resumen_Sim_Dm int'!T73</f>
        <v>150442.68352613901</v>
      </c>
      <c r="U73" s="48">
        <f>+'Resumen_Sim_Dm int'!U73</f>
        <v>0</v>
      </c>
      <c r="V73" s="48">
        <f>+'Resumen_Sim_Dm int'!V73</f>
        <v>0</v>
      </c>
      <c r="W73" s="48">
        <f>+'Resumen_Sim_Dm int'!W73</f>
        <v>201.14119945789099</v>
      </c>
      <c r="X73" s="48">
        <f>+'Resumen_Sim_Dm int'!X73</f>
        <v>0</v>
      </c>
      <c r="Y73" s="55">
        <f>+'Resumen_Sim_Dm int'!Y73</f>
        <v>3510.4545373573401</v>
      </c>
      <c r="Z73" s="51">
        <f>+'Resumen_Sim_Dm int'!Z73</f>
        <v>379879.99999999936</v>
      </c>
      <c r="AA73" s="48">
        <f>+ROUND('Resumen_Sim_Dm int'!AA73,5)</f>
        <v>0</v>
      </c>
      <c r="AB73" s="293">
        <f>+'Resumen_Sim_Dm int'!AB73</f>
        <v>-1.6653345369377348E-15</v>
      </c>
      <c r="AC73" s="61">
        <f>+'Resumen_Sim_Dm int'!AC73</f>
        <v>26192</v>
      </c>
      <c r="AD73" s="48">
        <f>+ROUND('Resumen_Sim_Dm int'!AD73,5)</f>
        <v>0</v>
      </c>
      <c r="AE73" s="293">
        <f>+'Resumen_Sim_Dm int'!AE73</f>
        <v>0</v>
      </c>
      <c r="AF73" s="61">
        <f>+'Resumen_Sim_Dm int'!AF73</f>
        <v>354.32610849860737</v>
      </c>
      <c r="AG73" s="48">
        <f>+ROUND('Resumen_Sim_Dm int'!AG73,5)</f>
        <v>0</v>
      </c>
      <c r="AH73" s="293">
        <f>+'Resumen_Sim_Dm int'!AH73</f>
        <v>-1.7763568394002505E-15</v>
      </c>
      <c r="AI73" s="51">
        <f>+'Resumen_Sim_Dm int'!AI73</f>
        <v>166170.99999999971</v>
      </c>
      <c r="AJ73" s="48">
        <f>+ROUND('Resumen_Sim_Dm int'!AJ73,5)</f>
        <v>0</v>
      </c>
      <c r="AK73" s="293">
        <f>+'Resumen_Sim_Dm int'!AK73</f>
        <v>-1.7763568394002505E-15</v>
      </c>
      <c r="AL73" s="61">
        <f>+'Resumen_Sim_Dm int'!AL73</f>
        <v>74183.999999999869</v>
      </c>
      <c r="AM73" s="48">
        <f>+ROUND('Resumen_Sim_Dm int'!AM73,5)</f>
        <v>0</v>
      </c>
      <c r="AN73" s="48">
        <f>+ROUND('Resumen_Sim_Dm int'!AN73,5)</f>
        <v>0</v>
      </c>
      <c r="AO73" s="293">
        <f>+'Resumen_Sim_Dm int'!AO73</f>
        <v>-1.7763568394002505E-15</v>
      </c>
      <c r="AP73" s="51">
        <f>+'Resumen_Sim_Dm int'!AP73</f>
        <v>2367.9999999999959</v>
      </c>
      <c r="AQ73" s="48">
        <f>+ROUND('Resumen_Sim_Dm int'!AQ73,5)</f>
        <v>0</v>
      </c>
      <c r="AR73" s="293">
        <f>+'Resumen_Sim_Dm int'!AR73</f>
        <v>-1.7763568394002505E-15</v>
      </c>
      <c r="AS73" s="61">
        <f>+'Resumen_Sim_Dm int'!AS73</f>
        <v>89618.999999999854</v>
      </c>
      <c r="AT73" s="48">
        <f>+ROUND('Resumen_Sim_Dm int'!AT73,5)</f>
        <v>0</v>
      </c>
      <c r="AU73" s="293">
        <f>+'Resumen_Sim_Dm int'!AU73</f>
        <v>-1.6653345369377348E-15</v>
      </c>
    </row>
    <row r="74" spans="2:47" x14ac:dyDescent="0.25">
      <c r="B74" s="292" t="str">
        <f>+'Resumen_Sim_Dm int'!B74</f>
        <v>62</v>
      </c>
      <c r="C74" s="317" t="s">
        <v>172</v>
      </c>
      <c r="D74" s="316"/>
      <c r="E74" s="61">
        <f>+'Resumen_Sim_Dm int'!E74</f>
        <v>204419.62698586349</v>
      </c>
      <c r="F74" s="48">
        <f>+'Resumen_Sim_Dm int'!F74</f>
        <v>192505.486434903</v>
      </c>
      <c r="G74" s="48">
        <f>+'Resumen_Sim_Dm int'!G74</f>
        <v>0</v>
      </c>
      <c r="H74" s="48">
        <f>+'Resumen_Sim_Dm int'!H74</f>
        <v>9291.1730773788404</v>
      </c>
      <c r="I74" s="48">
        <f>+'Resumen_Sim_Dm int'!I74</f>
        <v>2547.0999814962902</v>
      </c>
      <c r="J74" s="48">
        <f>+'Resumen_Sim_Dm int'!J74</f>
        <v>0</v>
      </c>
      <c r="K74" s="55">
        <f>+'Resumen_Sim_Dm int'!K74</f>
        <v>75.867492085367203</v>
      </c>
      <c r="L74" s="51">
        <f>+'Resumen_Sim_Dm int'!L74</f>
        <v>533020</v>
      </c>
      <c r="M74" s="48">
        <f>+'Resumen_Sim_Dm int'!M74</f>
        <v>27387</v>
      </c>
      <c r="N74" s="48">
        <f>+'Resumen_Sim_Dm int'!N74</f>
        <v>13814.794861861699</v>
      </c>
      <c r="O74" s="48">
        <f>+'Resumen_Sim_Dm int'!O74</f>
        <v>275211</v>
      </c>
      <c r="P74" s="48">
        <f>+'Resumen_Sim_Dm int'!P74</f>
        <v>107573</v>
      </c>
      <c r="Q74" s="48">
        <f>+'Resumen_Sim_Dm int'!Q74</f>
        <v>6566</v>
      </c>
      <c r="R74" s="82">
        <f>+'Resumen_Sim_Dm int'!R74</f>
        <v>161072</v>
      </c>
      <c r="S74" s="51">
        <f>+'Resumen_Sim_Dm int'!S74</f>
        <v>204419.62698586349</v>
      </c>
      <c r="T74" s="48">
        <f>+'Resumen_Sim_Dm int'!T74</f>
        <v>192505.486434903</v>
      </c>
      <c r="U74" s="48">
        <f>+'Resumen_Sim_Dm int'!U74</f>
        <v>0</v>
      </c>
      <c r="V74" s="48">
        <f>+'Resumen_Sim_Dm int'!V74</f>
        <v>9291.1730773788404</v>
      </c>
      <c r="W74" s="48">
        <f>+'Resumen_Sim_Dm int'!W74</f>
        <v>2547.0999814962902</v>
      </c>
      <c r="X74" s="48">
        <f>+'Resumen_Sim_Dm int'!X74</f>
        <v>0</v>
      </c>
      <c r="Y74" s="55">
        <f>+'Resumen_Sim_Dm int'!Y74</f>
        <v>75.867492085367203</v>
      </c>
      <c r="Z74" s="51">
        <f>+'Resumen_Sim_Dm int'!Z74</f>
        <v>533020</v>
      </c>
      <c r="AA74" s="48">
        <f>+ROUND('Resumen_Sim_Dm int'!AA74,5)</f>
        <v>0</v>
      </c>
      <c r="AB74" s="293">
        <f>+'Resumen_Sim_Dm int'!AB74</f>
        <v>0</v>
      </c>
      <c r="AC74" s="61">
        <f>+'Resumen_Sim_Dm int'!AC74</f>
        <v>27387</v>
      </c>
      <c r="AD74" s="48">
        <f>+ROUND('Resumen_Sim_Dm int'!AD74,5)</f>
        <v>0</v>
      </c>
      <c r="AE74" s="293">
        <f>+'Resumen_Sim_Dm int'!AE74</f>
        <v>0</v>
      </c>
      <c r="AF74" s="61">
        <f>+'Resumen_Sim_Dm int'!AF74</f>
        <v>13814.794861861701</v>
      </c>
      <c r="AG74" s="48">
        <f>+ROUND('Resumen_Sim_Dm int'!AG74,5)</f>
        <v>0</v>
      </c>
      <c r="AH74" s="293">
        <f>+'Resumen_Sim_Dm int'!AH74</f>
        <v>2.2204460492503131E-16</v>
      </c>
      <c r="AI74" s="51">
        <f>+'Resumen_Sim_Dm int'!AI74</f>
        <v>275211.00000000006</v>
      </c>
      <c r="AJ74" s="48">
        <f>+ROUND('Resumen_Sim_Dm int'!AJ74,5)</f>
        <v>0</v>
      </c>
      <c r="AK74" s="293">
        <f>+'Resumen_Sim_Dm int'!AK74</f>
        <v>2.2204460492503131E-16</v>
      </c>
      <c r="AL74" s="61">
        <f>+'Resumen_Sim_Dm int'!AL74</f>
        <v>107573.00000000003</v>
      </c>
      <c r="AM74" s="48">
        <f>+ROUND('Resumen_Sim_Dm int'!AM74,5)</f>
        <v>0</v>
      </c>
      <c r="AN74" s="48">
        <f>+ROUND('Resumen_Sim_Dm int'!AN74,5)</f>
        <v>0</v>
      </c>
      <c r="AO74" s="293">
        <f>+'Resumen_Sim_Dm int'!AO74</f>
        <v>2.2204460492503131E-16</v>
      </c>
      <c r="AP74" s="51">
        <f>+'Resumen_Sim_Dm int'!AP74</f>
        <v>6566.0000000000009</v>
      </c>
      <c r="AQ74" s="48">
        <f>+ROUND('Resumen_Sim_Dm int'!AQ74,5)</f>
        <v>0</v>
      </c>
      <c r="AR74" s="293">
        <f>+'Resumen_Sim_Dm int'!AR74</f>
        <v>2.2204460492503131E-16</v>
      </c>
      <c r="AS74" s="61">
        <f>+'Resumen_Sim_Dm int'!AS74</f>
        <v>161072.00000000003</v>
      </c>
      <c r="AT74" s="48">
        <f>+ROUND('Resumen_Sim_Dm int'!AT74,5)</f>
        <v>0</v>
      </c>
      <c r="AU74" s="293">
        <f>+'Resumen_Sim_Dm int'!AU74</f>
        <v>2.2204460492503131E-16</v>
      </c>
    </row>
    <row r="75" spans="2:47" x14ac:dyDescent="0.25">
      <c r="B75" s="292" t="str">
        <f>+'Resumen_Sim_Dm int'!B75</f>
        <v>63</v>
      </c>
      <c r="C75" s="317" t="s">
        <v>173</v>
      </c>
      <c r="D75" s="316"/>
      <c r="E75" s="61">
        <f>+'Resumen_Sim_Dm int'!E75</f>
        <v>1571583.4443136866</v>
      </c>
      <c r="F75" s="48">
        <f>+'Resumen_Sim_Dm int'!F75</f>
        <v>1569837.3778127199</v>
      </c>
      <c r="G75" s="48">
        <f>+'Resumen_Sim_Dm int'!G75</f>
        <v>0</v>
      </c>
      <c r="H75" s="48">
        <f>+'Resumen_Sim_Dm int'!H75</f>
        <v>0</v>
      </c>
      <c r="I75" s="48">
        <f>+'Resumen_Sim_Dm int'!I75</f>
        <v>1732.7234178375099</v>
      </c>
      <c r="J75" s="48">
        <f>+'Resumen_Sim_Dm int'!J75</f>
        <v>0</v>
      </c>
      <c r="K75" s="55">
        <f>+'Resumen_Sim_Dm int'!K75</f>
        <v>13.343083129297399</v>
      </c>
      <c r="L75" s="51">
        <f>+'Resumen_Sim_Dm int'!L75</f>
        <v>2269989</v>
      </c>
      <c r="M75" s="48">
        <f>+'Resumen_Sim_Dm int'!M75</f>
        <v>394713</v>
      </c>
      <c r="N75" s="48">
        <f>+'Resumen_Sim_Dm int'!N75</f>
        <v>300017.49900325702</v>
      </c>
      <c r="O75" s="48">
        <f>+'Resumen_Sim_Dm int'!O75</f>
        <v>1021494</v>
      </c>
      <c r="P75" s="48">
        <f>+'Resumen_Sim_Dm int'!P75</f>
        <v>536559</v>
      </c>
      <c r="Q75" s="48">
        <f>+'Resumen_Sim_Dm int'!Q75</f>
        <v>10057</v>
      </c>
      <c r="R75" s="82">
        <f>+'Resumen_Sim_Dm int'!R75</f>
        <v>474878</v>
      </c>
      <c r="S75" s="51">
        <f>+'Resumen_Sim_Dm int'!S75</f>
        <v>1571583.4443136866</v>
      </c>
      <c r="T75" s="48">
        <f>+'Resumen_Sim_Dm int'!T75</f>
        <v>1569837.3778127199</v>
      </c>
      <c r="U75" s="48">
        <f>+'Resumen_Sim_Dm int'!U75</f>
        <v>0</v>
      </c>
      <c r="V75" s="48">
        <f>+'Resumen_Sim_Dm int'!V75</f>
        <v>0</v>
      </c>
      <c r="W75" s="48">
        <f>+'Resumen_Sim_Dm int'!W75</f>
        <v>1732.7234178375099</v>
      </c>
      <c r="X75" s="48">
        <f>+'Resumen_Sim_Dm int'!X75</f>
        <v>0</v>
      </c>
      <c r="Y75" s="55">
        <f>+'Resumen_Sim_Dm int'!Y75</f>
        <v>13.343083129297399</v>
      </c>
      <c r="Z75" s="51">
        <f>+'Resumen_Sim_Dm int'!Z75</f>
        <v>2269989.0000000061</v>
      </c>
      <c r="AA75" s="48">
        <f>+ROUND('Resumen_Sim_Dm int'!AA75,5)</f>
        <v>0</v>
      </c>
      <c r="AB75" s="293">
        <f>+'Resumen_Sim_Dm int'!AB75</f>
        <v>2.6645352591003757E-15</v>
      </c>
      <c r="AC75" s="61">
        <f>+'Resumen_Sim_Dm int'!AC75</f>
        <v>394713</v>
      </c>
      <c r="AD75" s="48">
        <f>+ROUND('Resumen_Sim_Dm int'!AD75,5)</f>
        <v>0</v>
      </c>
      <c r="AE75" s="293">
        <f>+'Resumen_Sim_Dm int'!AE75</f>
        <v>0</v>
      </c>
      <c r="AF75" s="61">
        <f>+'Resumen_Sim_Dm int'!AF75</f>
        <v>300017.49900325778</v>
      </c>
      <c r="AG75" s="48">
        <f>+ROUND('Resumen_Sim_Dm int'!AG75,5)</f>
        <v>0</v>
      </c>
      <c r="AH75" s="293">
        <f>+'Resumen_Sim_Dm int'!AH75</f>
        <v>2.4424906541753444E-15</v>
      </c>
      <c r="AI75" s="51">
        <f>+'Resumen_Sim_Dm int'!AI75</f>
        <v>1021494.0000000024</v>
      </c>
      <c r="AJ75" s="48">
        <f>+ROUND('Resumen_Sim_Dm int'!AJ75,5)</f>
        <v>0</v>
      </c>
      <c r="AK75" s="293">
        <f>+'Resumen_Sim_Dm int'!AK75</f>
        <v>2.4424906541753444E-15</v>
      </c>
      <c r="AL75" s="61">
        <f>+'Resumen_Sim_Dm int'!AL75</f>
        <v>536559.00000000128</v>
      </c>
      <c r="AM75" s="48">
        <f>+ROUND('Resumen_Sim_Dm int'!AM75,5)</f>
        <v>0</v>
      </c>
      <c r="AN75" s="48">
        <f>+ROUND('Resumen_Sim_Dm int'!AN75,5)</f>
        <v>0</v>
      </c>
      <c r="AO75" s="293">
        <f>+'Resumen_Sim_Dm int'!AO75</f>
        <v>2.4424906541753444E-15</v>
      </c>
      <c r="AP75" s="51">
        <f>+'Resumen_Sim_Dm int'!AP75</f>
        <v>10057.000000000024</v>
      </c>
      <c r="AQ75" s="48">
        <f>+ROUND('Resumen_Sim_Dm int'!AQ75,5)</f>
        <v>0</v>
      </c>
      <c r="AR75" s="293">
        <f>+'Resumen_Sim_Dm int'!AR75</f>
        <v>2.4424906541753444E-15</v>
      </c>
      <c r="AS75" s="61">
        <f>+'Resumen_Sim_Dm int'!AS75</f>
        <v>474878.00000000116</v>
      </c>
      <c r="AT75" s="48">
        <f>+ROUND('Resumen_Sim_Dm int'!AT75,5)</f>
        <v>0</v>
      </c>
      <c r="AU75" s="293">
        <f>+'Resumen_Sim_Dm int'!AU75</f>
        <v>2.4424906541753444E-15</v>
      </c>
    </row>
    <row r="76" spans="2:47" x14ac:dyDescent="0.25">
      <c r="B76" s="292" t="str">
        <f>+'Resumen_Sim_Dm int'!B76</f>
        <v>64</v>
      </c>
      <c r="C76" s="317" t="s">
        <v>174</v>
      </c>
      <c r="D76" s="316"/>
      <c r="E76" s="61">
        <f>+'Resumen_Sim_Dm int'!E76</f>
        <v>2004699.8083541698</v>
      </c>
      <c r="F76" s="48">
        <f>+'Resumen_Sim_Dm int'!F76</f>
        <v>1763180.00722514</v>
      </c>
      <c r="G76" s="48">
        <f>+'Resumen_Sim_Dm int'!G76</f>
        <v>0</v>
      </c>
      <c r="H76" s="48">
        <f>+'Resumen_Sim_Dm int'!H76</f>
        <v>31848.944882094998</v>
      </c>
      <c r="I76" s="48">
        <f>+'Resumen_Sim_Dm int'!I76</f>
        <v>132949.36867238299</v>
      </c>
      <c r="J76" s="48">
        <f>+'Resumen_Sim_Dm int'!J76</f>
        <v>1882.3027546621599</v>
      </c>
      <c r="K76" s="55">
        <f>+'Resumen_Sim_Dm int'!K76</f>
        <v>74839.184819889502</v>
      </c>
      <c r="L76" s="51">
        <f>+'Resumen_Sim_Dm int'!L76</f>
        <v>4511020</v>
      </c>
      <c r="M76" s="48">
        <f>+'Resumen_Sim_Dm int'!M76</f>
        <v>75667</v>
      </c>
      <c r="N76" s="48">
        <f>+'Resumen_Sim_Dm int'!N76</f>
        <v>133683.538837103</v>
      </c>
      <c r="O76" s="48">
        <f>+'Resumen_Sim_Dm int'!O76</f>
        <v>2310112</v>
      </c>
      <c r="P76" s="48">
        <f>+'Resumen_Sim_Dm int'!P76</f>
        <v>922522</v>
      </c>
      <c r="Q76" s="48">
        <f>+'Resumen_Sim_Dm int'!Q76</f>
        <v>88324</v>
      </c>
      <c r="R76" s="82">
        <f>+'Resumen_Sim_Dm int'!R76</f>
        <v>1299266</v>
      </c>
      <c r="S76" s="51">
        <f>+'Resumen_Sim_Dm int'!S76</f>
        <v>2004699.8083541698</v>
      </c>
      <c r="T76" s="48">
        <f>+'Resumen_Sim_Dm int'!T76</f>
        <v>1763180.00722514</v>
      </c>
      <c r="U76" s="48">
        <f>+'Resumen_Sim_Dm int'!U76</f>
        <v>0</v>
      </c>
      <c r="V76" s="48">
        <f>+'Resumen_Sim_Dm int'!V76</f>
        <v>31848.944882094998</v>
      </c>
      <c r="W76" s="48">
        <f>+'Resumen_Sim_Dm int'!W76</f>
        <v>132949.36867238299</v>
      </c>
      <c r="X76" s="48">
        <f>+'Resumen_Sim_Dm int'!X76</f>
        <v>1882.3027546621599</v>
      </c>
      <c r="Y76" s="55">
        <f>+'Resumen_Sim_Dm int'!Y76</f>
        <v>74839.184819889502</v>
      </c>
      <c r="Z76" s="51">
        <f>+'Resumen_Sim_Dm int'!Z76</f>
        <v>4511020.0000000019</v>
      </c>
      <c r="AA76" s="48">
        <f>+ROUND('Resumen_Sim_Dm int'!AA76,5)</f>
        <v>0</v>
      </c>
      <c r="AB76" s="293">
        <f>+'Resumen_Sim_Dm int'!AB76</f>
        <v>4.4408920985006262E-16</v>
      </c>
      <c r="AC76" s="61">
        <f>+'Resumen_Sim_Dm int'!AC76</f>
        <v>75667</v>
      </c>
      <c r="AD76" s="48">
        <f>+ROUND('Resumen_Sim_Dm int'!AD76,5)</f>
        <v>0</v>
      </c>
      <c r="AE76" s="293">
        <f>+'Resumen_Sim_Dm int'!AE76</f>
        <v>0</v>
      </c>
      <c r="AF76" s="61">
        <f>+'Resumen_Sim_Dm int'!AF76</f>
        <v>133683.53883710294</v>
      </c>
      <c r="AG76" s="48">
        <f>+ROUND('Resumen_Sim_Dm int'!AG76,5)</f>
        <v>0</v>
      </c>
      <c r="AH76" s="293">
        <f>+'Resumen_Sim_Dm int'!AH76</f>
        <v>-4.4408920985006262E-16</v>
      </c>
      <c r="AI76" s="51">
        <f>+'Resumen_Sim_Dm int'!AI76</f>
        <v>2310111.9999999991</v>
      </c>
      <c r="AJ76" s="48">
        <f>+ROUND('Resumen_Sim_Dm int'!AJ76,5)</f>
        <v>0</v>
      </c>
      <c r="AK76" s="293">
        <f>+'Resumen_Sim_Dm int'!AK76</f>
        <v>-4.4408920985006262E-16</v>
      </c>
      <c r="AL76" s="61">
        <f>+'Resumen_Sim_Dm int'!AL76</f>
        <v>922521.99999999965</v>
      </c>
      <c r="AM76" s="48">
        <f>+ROUND('Resumen_Sim_Dm int'!AM76,5)</f>
        <v>0</v>
      </c>
      <c r="AN76" s="48">
        <f>+ROUND('Resumen_Sim_Dm int'!AN76,5)</f>
        <v>0</v>
      </c>
      <c r="AO76" s="293">
        <f>+'Resumen_Sim_Dm int'!AO76</f>
        <v>-3.3306690738754696E-16</v>
      </c>
      <c r="AP76" s="51">
        <f>+'Resumen_Sim_Dm int'!AP76</f>
        <v>88323.999999999971</v>
      </c>
      <c r="AQ76" s="48">
        <f>+ROUND('Resumen_Sim_Dm int'!AQ76,5)</f>
        <v>0</v>
      </c>
      <c r="AR76" s="293">
        <f>+'Resumen_Sim_Dm int'!AR76</f>
        <v>-3.3306690738754696E-16</v>
      </c>
      <c r="AS76" s="61">
        <f>+'Resumen_Sim_Dm int'!AS76</f>
        <v>1299265.9999999995</v>
      </c>
      <c r="AT76" s="48">
        <f>+ROUND('Resumen_Sim_Dm int'!AT76,5)</f>
        <v>0</v>
      </c>
      <c r="AU76" s="293">
        <f>+'Resumen_Sim_Dm int'!AU76</f>
        <v>-3.3306690738754696E-16</v>
      </c>
    </row>
    <row r="77" spans="2:47" x14ac:dyDescent="0.25">
      <c r="B77" s="292" t="str">
        <f>+'Resumen_Sim_Dm int'!B77</f>
        <v>65</v>
      </c>
      <c r="C77" s="317" t="s">
        <v>175</v>
      </c>
      <c r="D77" s="316"/>
      <c r="E77" s="61">
        <f>+'Resumen_Sim_Dm int'!E77</f>
        <v>2753248.0397805148</v>
      </c>
      <c r="F77" s="48">
        <f>+'Resumen_Sim_Dm int'!F77</f>
        <v>2742023.19411973</v>
      </c>
      <c r="G77" s="48">
        <f>+'Resumen_Sim_Dm int'!G77</f>
        <v>0</v>
      </c>
      <c r="H77" s="48">
        <f>+'Resumen_Sim_Dm int'!H77</f>
        <v>0</v>
      </c>
      <c r="I77" s="48">
        <f>+'Resumen_Sim_Dm int'!I77</f>
        <v>1.80743054711841</v>
      </c>
      <c r="J77" s="48">
        <f>+'Resumen_Sim_Dm int'!J77</f>
        <v>-7.4215157263236603E-2</v>
      </c>
      <c r="K77" s="55">
        <f>+'Resumen_Sim_Dm int'!K77</f>
        <v>11223.1124453951</v>
      </c>
      <c r="L77" s="51">
        <f>+'Resumen_Sim_Dm int'!L77</f>
        <v>5483725</v>
      </c>
      <c r="M77" s="48">
        <f>+'Resumen_Sim_Dm int'!M77</f>
        <v>73173</v>
      </c>
      <c r="N77" s="48">
        <f>+'Resumen_Sim_Dm int'!N77</f>
        <v>110679.12046454901</v>
      </c>
      <c r="O77" s="48">
        <f>+'Resumen_Sim_Dm int'!O77</f>
        <v>3768773</v>
      </c>
      <c r="P77" s="48">
        <f>+'Resumen_Sim_Dm int'!P77</f>
        <v>1254832</v>
      </c>
      <c r="Q77" s="48">
        <f>+'Resumen_Sim_Dm int'!Q77</f>
        <v>205429</v>
      </c>
      <c r="R77" s="82">
        <f>+'Resumen_Sim_Dm int'!R77</f>
        <v>2308512</v>
      </c>
      <c r="S77" s="51">
        <f>+'Resumen_Sim_Dm int'!S77</f>
        <v>2753248.0397805148</v>
      </c>
      <c r="T77" s="48">
        <f>+'Resumen_Sim_Dm int'!T77</f>
        <v>2742023.19411973</v>
      </c>
      <c r="U77" s="48">
        <f>+'Resumen_Sim_Dm int'!U77</f>
        <v>0</v>
      </c>
      <c r="V77" s="48">
        <f>+'Resumen_Sim_Dm int'!V77</f>
        <v>0</v>
      </c>
      <c r="W77" s="48">
        <f>+'Resumen_Sim_Dm int'!W77</f>
        <v>1.80743054711841</v>
      </c>
      <c r="X77" s="48">
        <f>+'Resumen_Sim_Dm int'!X77</f>
        <v>-7.4215157263236603E-2</v>
      </c>
      <c r="Y77" s="55">
        <f>+'Resumen_Sim_Dm int'!Y77</f>
        <v>11223.1124453951</v>
      </c>
      <c r="Z77" s="51">
        <f>+'Resumen_Sim_Dm int'!Z77</f>
        <v>5483724.9999999823</v>
      </c>
      <c r="AA77" s="48">
        <f>+ROUND('Resumen_Sim_Dm int'!AA77,5)</f>
        <v>0</v>
      </c>
      <c r="AB77" s="293">
        <f>+'Resumen_Sim_Dm int'!AB77</f>
        <v>-3.219646771412954E-15</v>
      </c>
      <c r="AC77" s="61">
        <f>+'Resumen_Sim_Dm int'!AC77</f>
        <v>73173</v>
      </c>
      <c r="AD77" s="48">
        <f>+ROUND('Resumen_Sim_Dm int'!AD77,5)</f>
        <v>0</v>
      </c>
      <c r="AE77" s="293">
        <f>+'Resumen_Sim_Dm int'!AE77</f>
        <v>0</v>
      </c>
      <c r="AF77" s="61">
        <f>+'Resumen_Sim_Dm int'!AF77</f>
        <v>110679.12046454869</v>
      </c>
      <c r="AG77" s="48">
        <f>+ROUND('Resumen_Sim_Dm int'!AG77,5)</f>
        <v>0</v>
      </c>
      <c r="AH77" s="293">
        <f>+'Resumen_Sim_Dm int'!AH77</f>
        <v>-2.886579864025407E-15</v>
      </c>
      <c r="AI77" s="51">
        <f>+'Resumen_Sim_Dm int'!AI77</f>
        <v>3768772.9999999888</v>
      </c>
      <c r="AJ77" s="48">
        <f>+ROUND('Resumen_Sim_Dm int'!AJ77,5)</f>
        <v>0</v>
      </c>
      <c r="AK77" s="293">
        <f>+'Resumen_Sim_Dm int'!AK77</f>
        <v>-2.9976021664879227E-15</v>
      </c>
      <c r="AL77" s="61">
        <f>+'Resumen_Sim_Dm int'!AL77</f>
        <v>1254831.9999999963</v>
      </c>
      <c r="AM77" s="48">
        <f>+ROUND('Resumen_Sim_Dm int'!AM77,5)</f>
        <v>0</v>
      </c>
      <c r="AN77" s="48">
        <f>+ROUND('Resumen_Sim_Dm int'!AN77,5)</f>
        <v>0</v>
      </c>
      <c r="AO77" s="293">
        <f>+'Resumen_Sim_Dm int'!AO77</f>
        <v>-2.9976021664879227E-15</v>
      </c>
      <c r="AP77" s="51">
        <f>+'Resumen_Sim_Dm int'!AP77</f>
        <v>205428.99999999939</v>
      </c>
      <c r="AQ77" s="48">
        <f>+ROUND('Resumen_Sim_Dm int'!AQ77,5)</f>
        <v>0</v>
      </c>
      <c r="AR77" s="293">
        <f>+'Resumen_Sim_Dm int'!AR77</f>
        <v>-2.9976021664879227E-15</v>
      </c>
      <c r="AS77" s="61">
        <f>+'Resumen_Sim_Dm int'!AS77</f>
        <v>2308511.9999999935</v>
      </c>
      <c r="AT77" s="48">
        <f>+ROUND('Resumen_Sim_Dm int'!AT77,5)</f>
        <v>0</v>
      </c>
      <c r="AU77" s="293">
        <f>+'Resumen_Sim_Dm int'!AU77</f>
        <v>-2.7755575615628914E-15</v>
      </c>
    </row>
    <row r="78" spans="2:47" x14ac:dyDescent="0.25">
      <c r="B78" s="292" t="str">
        <f>+'Resumen_Sim_Dm int'!B78</f>
        <v>66</v>
      </c>
      <c r="C78" s="317" t="s">
        <v>176</v>
      </c>
      <c r="D78" s="316"/>
      <c r="E78" s="61">
        <f>+'Resumen_Sim_Dm int'!E78</f>
        <v>266700.92446752498</v>
      </c>
      <c r="F78" s="48">
        <f>+'Resumen_Sim_Dm int'!F78</f>
        <v>266700.92446752498</v>
      </c>
      <c r="G78" s="48">
        <f>+'Resumen_Sim_Dm int'!G78</f>
        <v>0</v>
      </c>
      <c r="H78" s="48">
        <f>+'Resumen_Sim_Dm int'!H78</f>
        <v>0</v>
      </c>
      <c r="I78" s="48">
        <f>+'Resumen_Sim_Dm int'!I78</f>
        <v>0</v>
      </c>
      <c r="J78" s="48">
        <f>+'Resumen_Sim_Dm int'!J78</f>
        <v>0</v>
      </c>
      <c r="K78" s="55">
        <f>+'Resumen_Sim_Dm int'!K78</f>
        <v>0</v>
      </c>
      <c r="L78" s="51">
        <f>+'Resumen_Sim_Dm int'!L78</f>
        <v>1397900</v>
      </c>
      <c r="M78" s="48">
        <f>+'Resumen_Sim_Dm int'!M78</f>
        <v>8233</v>
      </c>
      <c r="N78" s="48">
        <f>+'Resumen_Sim_Dm int'!N78</f>
        <v>125295.450041472</v>
      </c>
      <c r="O78" s="48">
        <f>+'Resumen_Sim_Dm int'!O78</f>
        <v>276153</v>
      </c>
      <c r="P78" s="48">
        <f>+'Resumen_Sim_Dm int'!P78</f>
        <v>217158</v>
      </c>
      <c r="Q78" s="48">
        <f>+'Resumen_Sim_Dm int'!Q78</f>
        <v>56240</v>
      </c>
      <c r="R78" s="82">
        <f>+'Resumen_Sim_Dm int'!R78</f>
        <v>2755</v>
      </c>
      <c r="S78" s="51">
        <f>+'Resumen_Sim_Dm int'!S78</f>
        <v>266700.92446752498</v>
      </c>
      <c r="T78" s="48">
        <f>+'Resumen_Sim_Dm int'!T78</f>
        <v>266700.92446752498</v>
      </c>
      <c r="U78" s="48">
        <f>+'Resumen_Sim_Dm int'!U78</f>
        <v>0</v>
      </c>
      <c r="V78" s="48">
        <f>+'Resumen_Sim_Dm int'!V78</f>
        <v>0</v>
      </c>
      <c r="W78" s="48">
        <f>+'Resumen_Sim_Dm int'!W78</f>
        <v>0</v>
      </c>
      <c r="X78" s="48">
        <f>+'Resumen_Sim_Dm int'!X78</f>
        <v>0</v>
      </c>
      <c r="Y78" s="55">
        <f>+'Resumen_Sim_Dm int'!Y78</f>
        <v>0</v>
      </c>
      <c r="Z78" s="51">
        <f>+'Resumen_Sim_Dm int'!Z78</f>
        <v>1397899.9999999995</v>
      </c>
      <c r="AA78" s="48">
        <f>+ROUND('Resumen_Sim_Dm int'!AA78,5)</f>
        <v>0</v>
      </c>
      <c r="AB78" s="293">
        <f>+'Resumen_Sim_Dm int'!AB78</f>
        <v>-3.3306690738754696E-16</v>
      </c>
      <c r="AC78" s="61">
        <f>+'Resumen_Sim_Dm int'!AC78</f>
        <v>8233</v>
      </c>
      <c r="AD78" s="48">
        <f>+ROUND('Resumen_Sim_Dm int'!AD78,5)</f>
        <v>0</v>
      </c>
      <c r="AE78" s="293">
        <f>+'Resumen_Sim_Dm int'!AE78</f>
        <v>0</v>
      </c>
      <c r="AF78" s="61">
        <f>+'Resumen_Sim_Dm int'!AF78</f>
        <v>125295.45004147204</v>
      </c>
      <c r="AG78" s="48">
        <f>+ROUND('Resumen_Sim_Dm int'!AG78,5)</f>
        <v>0</v>
      </c>
      <c r="AH78" s="293">
        <f>+'Resumen_Sim_Dm int'!AH78</f>
        <v>4.4408920985006262E-16</v>
      </c>
      <c r="AI78" s="51">
        <f>+'Resumen_Sim_Dm int'!AI78</f>
        <v>276153.00000000012</v>
      </c>
      <c r="AJ78" s="48">
        <f>+ROUND('Resumen_Sim_Dm int'!AJ78,5)</f>
        <v>0</v>
      </c>
      <c r="AK78" s="293">
        <f>+'Resumen_Sim_Dm int'!AK78</f>
        <v>4.4408920985006262E-16</v>
      </c>
      <c r="AL78" s="61">
        <f>+'Resumen_Sim_Dm int'!AL78</f>
        <v>217158.00000000009</v>
      </c>
      <c r="AM78" s="48">
        <f>+ROUND('Resumen_Sim_Dm int'!AM78,5)</f>
        <v>0</v>
      </c>
      <c r="AN78" s="48">
        <f>+ROUND('Resumen_Sim_Dm int'!AN78,5)</f>
        <v>0</v>
      </c>
      <c r="AO78" s="293">
        <f>+'Resumen_Sim_Dm int'!AO78</f>
        <v>4.4408920985006262E-16</v>
      </c>
      <c r="AP78" s="51">
        <f>+'Resumen_Sim_Dm int'!AP78</f>
        <v>56240.000000000022</v>
      </c>
      <c r="AQ78" s="48">
        <f>+ROUND('Resumen_Sim_Dm int'!AQ78,5)</f>
        <v>0</v>
      </c>
      <c r="AR78" s="293">
        <f>+'Resumen_Sim_Dm int'!AR78</f>
        <v>4.4408920985006262E-16</v>
      </c>
      <c r="AS78" s="61">
        <f>+'Resumen_Sim_Dm int'!AS78</f>
        <v>2755.0000000000009</v>
      </c>
      <c r="AT78" s="48">
        <f>+ROUND('Resumen_Sim_Dm int'!AT78,5)</f>
        <v>0</v>
      </c>
      <c r="AU78" s="293">
        <f>+'Resumen_Sim_Dm int'!AU78</f>
        <v>2.2204460492503131E-16</v>
      </c>
    </row>
    <row r="79" spans="2:47" x14ac:dyDescent="0.25">
      <c r="B79" s="292" t="str">
        <f>+'Resumen_Sim_Dm int'!B79</f>
        <v>67</v>
      </c>
      <c r="C79" s="317" t="s">
        <v>177</v>
      </c>
      <c r="D79" s="316"/>
      <c r="E79" s="61">
        <f>+'Resumen_Sim_Dm int'!E79</f>
        <v>36072</v>
      </c>
      <c r="F79" s="48">
        <f>+'Resumen_Sim_Dm int'!F79</f>
        <v>36072</v>
      </c>
      <c r="G79" s="48">
        <f>+'Resumen_Sim_Dm int'!G79</f>
        <v>0</v>
      </c>
      <c r="H79" s="48">
        <f>+'Resumen_Sim_Dm int'!H79</f>
        <v>0</v>
      </c>
      <c r="I79" s="48">
        <f>+'Resumen_Sim_Dm int'!I79</f>
        <v>0</v>
      </c>
      <c r="J79" s="48">
        <f>+'Resumen_Sim_Dm int'!J79</f>
        <v>0</v>
      </c>
      <c r="K79" s="55">
        <f>+'Resumen_Sim_Dm int'!K79</f>
        <v>0</v>
      </c>
      <c r="L79" s="51">
        <f>+'Resumen_Sim_Dm int'!L79</f>
        <v>541971</v>
      </c>
      <c r="M79" s="48">
        <f>+'Resumen_Sim_Dm int'!M79</f>
        <v>13019</v>
      </c>
      <c r="N79" s="48">
        <f>+'Resumen_Sim_Dm int'!N79</f>
        <v>140.01868330371701</v>
      </c>
      <c r="O79" s="48">
        <f>+'Resumen_Sim_Dm int'!O79</f>
        <v>264717</v>
      </c>
      <c r="P79" s="48">
        <f>+'Resumen_Sim_Dm int'!P79</f>
        <v>193232</v>
      </c>
      <c r="Q79" s="48">
        <f>+'Resumen_Sim_Dm int'!Q79</f>
        <v>12195</v>
      </c>
      <c r="R79" s="82">
        <f>+'Resumen_Sim_Dm int'!R79</f>
        <v>59290</v>
      </c>
      <c r="S79" s="51">
        <f>+'Resumen_Sim_Dm int'!S79</f>
        <v>36072</v>
      </c>
      <c r="T79" s="48">
        <f>+'Resumen_Sim_Dm int'!T79</f>
        <v>36072</v>
      </c>
      <c r="U79" s="48">
        <f>+'Resumen_Sim_Dm int'!U79</f>
        <v>0</v>
      </c>
      <c r="V79" s="48">
        <f>+'Resumen_Sim_Dm int'!V79</f>
        <v>0</v>
      </c>
      <c r="W79" s="48">
        <f>+'Resumen_Sim_Dm int'!W79</f>
        <v>0</v>
      </c>
      <c r="X79" s="48">
        <f>+'Resumen_Sim_Dm int'!X79</f>
        <v>0</v>
      </c>
      <c r="Y79" s="55">
        <f>+'Resumen_Sim_Dm int'!Y79</f>
        <v>0</v>
      </c>
      <c r="Z79" s="51">
        <f>+'Resumen_Sim_Dm int'!Z79</f>
        <v>541971.0000000007</v>
      </c>
      <c r="AA79" s="48">
        <f>+ROUND('Resumen_Sim_Dm int'!AA79,5)</f>
        <v>0</v>
      </c>
      <c r="AB79" s="293">
        <f>+'Resumen_Sim_Dm int'!AB79</f>
        <v>1.3322676295501878E-15</v>
      </c>
      <c r="AC79" s="61">
        <f>+'Resumen_Sim_Dm int'!AC79</f>
        <v>13019</v>
      </c>
      <c r="AD79" s="48">
        <f>+ROUND('Resumen_Sim_Dm int'!AD79,5)</f>
        <v>0</v>
      </c>
      <c r="AE79" s="293">
        <f>+'Resumen_Sim_Dm int'!AE79</f>
        <v>0</v>
      </c>
      <c r="AF79" s="61">
        <f>+'Resumen_Sim_Dm int'!AF79</f>
        <v>140.0186833037171</v>
      </c>
      <c r="AG79" s="48">
        <f>+ROUND('Resumen_Sim_Dm int'!AG79,5)</f>
        <v>0</v>
      </c>
      <c r="AH79" s="293">
        <f>+'Resumen_Sim_Dm int'!AH79</f>
        <v>6.6613381477509392E-16</v>
      </c>
      <c r="AI79" s="51">
        <f>+'Resumen_Sim_Dm int'!AI79</f>
        <v>264717.00000000017</v>
      </c>
      <c r="AJ79" s="48">
        <f>+ROUND('Resumen_Sim_Dm int'!AJ79,5)</f>
        <v>0</v>
      </c>
      <c r="AK79" s="293">
        <f>+'Resumen_Sim_Dm int'!AK79</f>
        <v>6.6613381477509392E-16</v>
      </c>
      <c r="AL79" s="61">
        <f>+'Resumen_Sim_Dm int'!AL79</f>
        <v>193232.00000000012</v>
      </c>
      <c r="AM79" s="48">
        <f>+ROUND('Resumen_Sim_Dm int'!AM79,5)</f>
        <v>0</v>
      </c>
      <c r="AN79" s="48">
        <f>+ROUND('Resumen_Sim_Dm int'!AN79,5)</f>
        <v>0</v>
      </c>
      <c r="AO79" s="293">
        <f>+'Resumen_Sim_Dm int'!AO79</f>
        <v>6.6613381477509392E-16</v>
      </c>
      <c r="AP79" s="51">
        <f>+'Resumen_Sim_Dm int'!AP79</f>
        <v>12195.000000000007</v>
      </c>
      <c r="AQ79" s="48">
        <f>+ROUND('Resumen_Sim_Dm int'!AQ79,5)</f>
        <v>0</v>
      </c>
      <c r="AR79" s="293">
        <f>+'Resumen_Sim_Dm int'!AR79</f>
        <v>6.6613381477509392E-16</v>
      </c>
      <c r="AS79" s="61">
        <f>+'Resumen_Sim_Dm int'!AS79</f>
        <v>59290.000000000036</v>
      </c>
      <c r="AT79" s="48">
        <f>+ROUND('Resumen_Sim_Dm int'!AT79,5)</f>
        <v>0</v>
      </c>
      <c r="AU79" s="293">
        <f>+'Resumen_Sim_Dm int'!AU79</f>
        <v>6.6613381477509392E-16</v>
      </c>
    </row>
    <row r="80" spans="2:47" x14ac:dyDescent="0.25">
      <c r="B80" s="292" t="str">
        <f>+'Resumen_Sim_Dm int'!B80</f>
        <v>68</v>
      </c>
      <c r="C80" s="317" t="s">
        <v>178</v>
      </c>
      <c r="D80" s="316"/>
      <c r="E80" s="61">
        <f>+'Resumen_Sim_Dm int'!E80</f>
        <v>8154135.6046832679</v>
      </c>
      <c r="F80" s="48">
        <f>+'Resumen_Sim_Dm int'!F80</f>
        <v>8153521.3764416697</v>
      </c>
      <c r="G80" s="48">
        <f>+'Resumen_Sim_Dm int'!G80</f>
        <v>0</v>
      </c>
      <c r="H80" s="48">
        <f>+'Resumen_Sim_Dm int'!H80</f>
        <v>0</v>
      </c>
      <c r="I80" s="48">
        <f>+'Resumen_Sim_Dm int'!I80</f>
        <v>609.53443498536001</v>
      </c>
      <c r="J80" s="48">
        <f>+'Resumen_Sim_Dm int'!J80</f>
        <v>0</v>
      </c>
      <c r="K80" s="55">
        <f>+'Resumen_Sim_Dm int'!K80</f>
        <v>4.6938066124420796</v>
      </c>
      <c r="L80" s="51">
        <f>+'Resumen_Sim_Dm int'!L80</f>
        <v>9829935</v>
      </c>
      <c r="M80" s="48">
        <f>+'Resumen_Sim_Dm int'!M80</f>
        <v>26013</v>
      </c>
      <c r="N80" s="48">
        <f>+'Resumen_Sim_Dm int'!N80</f>
        <v>14135.5681864092</v>
      </c>
      <c r="O80" s="48">
        <f>+'Resumen_Sim_Dm int'!O80</f>
        <v>7106948</v>
      </c>
      <c r="P80" s="48">
        <f>+'Resumen_Sim_Dm int'!P80</f>
        <v>250490</v>
      </c>
      <c r="Q80" s="48">
        <f>+'Resumen_Sim_Dm int'!Q80</f>
        <v>100556</v>
      </c>
      <c r="R80" s="82">
        <f>+'Resumen_Sim_Dm int'!R80</f>
        <v>6755902</v>
      </c>
      <c r="S80" s="51">
        <f>+'Resumen_Sim_Dm int'!S80</f>
        <v>8154135.6046832679</v>
      </c>
      <c r="T80" s="48">
        <f>+'Resumen_Sim_Dm int'!T80</f>
        <v>8153521.3764416697</v>
      </c>
      <c r="U80" s="48">
        <f>+'Resumen_Sim_Dm int'!U80</f>
        <v>0</v>
      </c>
      <c r="V80" s="48">
        <f>+'Resumen_Sim_Dm int'!V80</f>
        <v>0</v>
      </c>
      <c r="W80" s="48">
        <f>+'Resumen_Sim_Dm int'!W80</f>
        <v>609.53443498536001</v>
      </c>
      <c r="X80" s="48">
        <f>+'Resumen_Sim_Dm int'!X80</f>
        <v>0</v>
      </c>
      <c r="Y80" s="55">
        <f>+'Resumen_Sim_Dm int'!Y80</f>
        <v>4.6938066124420796</v>
      </c>
      <c r="Z80" s="51">
        <f>+'Resumen_Sim_Dm int'!Z80</f>
        <v>9829934.999999987</v>
      </c>
      <c r="AA80" s="48">
        <f>+ROUND('Resumen_Sim_Dm int'!AA80,5)</f>
        <v>0</v>
      </c>
      <c r="AB80" s="293">
        <f>+'Resumen_Sim_Dm int'!AB80</f>
        <v>-1.3322676295501878E-15</v>
      </c>
      <c r="AC80" s="61">
        <f>+'Resumen_Sim_Dm int'!AC80</f>
        <v>26013</v>
      </c>
      <c r="AD80" s="48">
        <f>+ROUND('Resumen_Sim_Dm int'!AD80,5)</f>
        <v>0</v>
      </c>
      <c r="AE80" s="293">
        <f>+'Resumen_Sim_Dm int'!AE80</f>
        <v>0</v>
      </c>
      <c r="AF80" s="61">
        <f>+'Resumen_Sim_Dm int'!AF80</f>
        <v>14135.568186409178</v>
      </c>
      <c r="AG80" s="48">
        <f>+ROUND('Resumen_Sim_Dm int'!AG80,5)</f>
        <v>0</v>
      </c>
      <c r="AH80" s="293">
        <f>+'Resumen_Sim_Dm int'!AH80</f>
        <v>-1.5543122344752192E-15</v>
      </c>
      <c r="AI80" s="51">
        <f>+'Resumen_Sim_Dm int'!AI80</f>
        <v>7106947.9999999898</v>
      </c>
      <c r="AJ80" s="48">
        <f>+ROUND('Resumen_Sim_Dm int'!AJ80,5)</f>
        <v>0</v>
      </c>
      <c r="AK80" s="293">
        <f>+'Resumen_Sim_Dm int'!AK80</f>
        <v>-1.4432899320127035E-15</v>
      </c>
      <c r="AL80" s="61">
        <f>+'Resumen_Sim_Dm int'!AL80</f>
        <v>250489.99999999962</v>
      </c>
      <c r="AM80" s="48">
        <f>+ROUND('Resumen_Sim_Dm int'!AM80,5)</f>
        <v>0</v>
      </c>
      <c r="AN80" s="48">
        <f>+ROUND('Resumen_Sim_Dm int'!AN80,5)</f>
        <v>0</v>
      </c>
      <c r="AO80" s="293">
        <f>+'Resumen_Sim_Dm int'!AO80</f>
        <v>-1.5543122344752192E-15</v>
      </c>
      <c r="AP80" s="51">
        <f>+'Resumen_Sim_Dm int'!AP80</f>
        <v>100555.99999999985</v>
      </c>
      <c r="AQ80" s="48">
        <f>+ROUND('Resumen_Sim_Dm int'!AQ80,5)</f>
        <v>0</v>
      </c>
      <c r="AR80" s="293">
        <f>+'Resumen_Sim_Dm int'!AR80</f>
        <v>-1.4432899320127035E-15</v>
      </c>
      <c r="AS80" s="61">
        <f>+'Resumen_Sim_Dm int'!AS80</f>
        <v>6755901.9999999907</v>
      </c>
      <c r="AT80" s="48">
        <f>+ROUND('Resumen_Sim_Dm int'!AT80,5)</f>
        <v>0</v>
      </c>
      <c r="AU80" s="293">
        <f>+'Resumen_Sim_Dm int'!AU80</f>
        <v>-1.3322676295501878E-15</v>
      </c>
    </row>
    <row r="81" spans="2:47" x14ac:dyDescent="0.25">
      <c r="B81" s="292" t="str">
        <f>+'Resumen_Sim_Dm int'!B81</f>
        <v>69</v>
      </c>
      <c r="C81" s="317" t="s">
        <v>179</v>
      </c>
      <c r="D81" s="316"/>
      <c r="E81" s="61">
        <f>+'Resumen_Sim_Dm int'!E81</f>
        <v>935515.61324978177</v>
      </c>
      <c r="F81" s="48">
        <f>+'Resumen_Sim_Dm int'!F81</f>
        <v>471736.92539779103</v>
      </c>
      <c r="G81" s="48">
        <f>+'Resumen_Sim_Dm int'!G81</f>
        <v>0</v>
      </c>
      <c r="H81" s="48">
        <f>+'Resumen_Sim_Dm int'!H81</f>
        <v>0.89616962242406695</v>
      </c>
      <c r="I81" s="48">
        <f>+'Resumen_Sim_Dm int'!I81</f>
        <v>325312.62476452201</v>
      </c>
      <c r="J81" s="48">
        <f>+'Resumen_Sim_Dm int'!J81</f>
        <v>-46.294077743610998</v>
      </c>
      <c r="K81" s="55">
        <f>+'Resumen_Sim_Dm int'!K81</f>
        <v>138511.46099558999</v>
      </c>
      <c r="L81" s="51">
        <f>+'Resumen_Sim_Dm int'!L81</f>
        <v>11930274</v>
      </c>
      <c r="M81" s="48">
        <f>+'Resumen_Sim_Dm int'!M81</f>
        <v>481066</v>
      </c>
      <c r="N81" s="48">
        <f>+'Resumen_Sim_Dm int'!N81</f>
        <v>320331.940104965</v>
      </c>
      <c r="O81" s="48">
        <f>+'Resumen_Sim_Dm int'!O81</f>
        <v>7310324</v>
      </c>
      <c r="P81" s="48">
        <f>+'Resumen_Sim_Dm int'!P81</f>
        <v>2841076</v>
      </c>
      <c r="Q81" s="48">
        <f>+'Resumen_Sim_Dm int'!Q81</f>
        <v>76854</v>
      </c>
      <c r="R81" s="82">
        <f>+'Resumen_Sim_Dm int'!R81</f>
        <v>4392394</v>
      </c>
      <c r="S81" s="51">
        <f>+'Resumen_Sim_Dm int'!S81</f>
        <v>935515.61324978177</v>
      </c>
      <c r="T81" s="48">
        <f>+'Resumen_Sim_Dm int'!T81</f>
        <v>471736.92539779103</v>
      </c>
      <c r="U81" s="48">
        <f>+'Resumen_Sim_Dm int'!U81</f>
        <v>0</v>
      </c>
      <c r="V81" s="48">
        <f>+'Resumen_Sim_Dm int'!V81</f>
        <v>0.89616962242406695</v>
      </c>
      <c r="W81" s="48">
        <f>+'Resumen_Sim_Dm int'!W81</f>
        <v>325312.62476452201</v>
      </c>
      <c r="X81" s="48">
        <f>+'Resumen_Sim_Dm int'!X81</f>
        <v>-46.294077743610998</v>
      </c>
      <c r="Y81" s="55">
        <f>+'Resumen_Sim_Dm int'!Y81</f>
        <v>138511.46099558999</v>
      </c>
      <c r="Z81" s="51">
        <f>+'Resumen_Sim_Dm int'!Z81</f>
        <v>11930273.999999987</v>
      </c>
      <c r="AA81" s="48">
        <f>+ROUND('Resumen_Sim_Dm int'!AA81,5)</f>
        <v>0</v>
      </c>
      <c r="AB81" s="293">
        <f>+'Resumen_Sim_Dm int'!AB81</f>
        <v>-1.1102230246251565E-15</v>
      </c>
      <c r="AC81" s="61">
        <f>+'Resumen_Sim_Dm int'!AC81</f>
        <v>481066</v>
      </c>
      <c r="AD81" s="48">
        <f>+ROUND('Resumen_Sim_Dm int'!AD81,5)</f>
        <v>0</v>
      </c>
      <c r="AE81" s="293">
        <f>+'Resumen_Sim_Dm int'!AE81</f>
        <v>0</v>
      </c>
      <c r="AF81" s="61">
        <f>+'Resumen_Sim_Dm int'!AF81</f>
        <v>320331.94010496477</v>
      </c>
      <c r="AG81" s="48">
        <f>+ROUND('Resumen_Sim_Dm int'!AG81,5)</f>
        <v>0</v>
      </c>
      <c r="AH81" s="293">
        <f>+'Resumen_Sim_Dm int'!AH81</f>
        <v>-7.7715611723760958E-16</v>
      </c>
      <c r="AI81" s="51">
        <f>+'Resumen_Sim_Dm int'!AI81</f>
        <v>7310323.9999999953</v>
      </c>
      <c r="AJ81" s="48">
        <f>+ROUND('Resumen_Sim_Dm int'!AJ81,5)</f>
        <v>0</v>
      </c>
      <c r="AK81" s="293">
        <f>+'Resumen_Sim_Dm int'!AK81</f>
        <v>-6.6613381477509392E-16</v>
      </c>
      <c r="AL81" s="61">
        <f>+'Resumen_Sim_Dm int'!AL81</f>
        <v>2841075.9999999981</v>
      </c>
      <c r="AM81" s="48">
        <f>+ROUND('Resumen_Sim_Dm int'!AM81,5)</f>
        <v>0</v>
      </c>
      <c r="AN81" s="48">
        <f>+ROUND('Resumen_Sim_Dm int'!AN81,5)</f>
        <v>0</v>
      </c>
      <c r="AO81" s="293">
        <f>+'Resumen_Sim_Dm int'!AO81</f>
        <v>-6.6613381477509392E-16</v>
      </c>
      <c r="AP81" s="51">
        <f>+'Resumen_Sim_Dm int'!AP81</f>
        <v>76853.999999999942</v>
      </c>
      <c r="AQ81" s="48">
        <f>+ROUND('Resumen_Sim_Dm int'!AQ81,5)</f>
        <v>0</v>
      </c>
      <c r="AR81" s="293">
        <f>+'Resumen_Sim_Dm int'!AR81</f>
        <v>-7.7715611723760958E-16</v>
      </c>
      <c r="AS81" s="61">
        <f>+'Resumen_Sim_Dm int'!AS81</f>
        <v>4392393.9999999972</v>
      </c>
      <c r="AT81" s="48">
        <f>+ROUND('Resumen_Sim_Dm int'!AT81,5)</f>
        <v>0</v>
      </c>
      <c r="AU81" s="293">
        <f>+'Resumen_Sim_Dm int'!AU81</f>
        <v>-6.6613381477509392E-16</v>
      </c>
    </row>
    <row r="82" spans="2:47" x14ac:dyDescent="0.25">
      <c r="B82" s="292" t="str">
        <f>+'Resumen_Sim_Dm int'!B82</f>
        <v>70</v>
      </c>
      <c r="C82" s="317" t="s">
        <v>180</v>
      </c>
      <c r="D82" s="316"/>
      <c r="E82" s="61">
        <f>+'Resumen_Sim_Dm int'!E82</f>
        <v>9093880.7859531268</v>
      </c>
      <c r="F82" s="48">
        <f>+'Resumen_Sim_Dm int'!F82</f>
        <v>1478836.4527864701</v>
      </c>
      <c r="G82" s="48">
        <f>+'Resumen_Sim_Dm int'!G82</f>
        <v>7575732</v>
      </c>
      <c r="H82" s="48">
        <f>+'Resumen_Sim_Dm int'!H82</f>
        <v>42.277218987965398</v>
      </c>
      <c r="I82" s="48">
        <f>+'Resumen_Sim_Dm int'!I82</f>
        <v>31675.976715805999</v>
      </c>
      <c r="J82" s="48">
        <f>+'Resumen_Sim_Dm int'!J82</f>
        <v>-109.41109662300499</v>
      </c>
      <c r="K82" s="55">
        <f>+'Resumen_Sim_Dm int'!K82</f>
        <v>7703.4903284856</v>
      </c>
      <c r="L82" s="51">
        <f>+'Resumen_Sim_Dm int'!L82</f>
        <v>9131982</v>
      </c>
      <c r="M82" s="48">
        <f>+'Resumen_Sim_Dm int'!M82</f>
        <v>221176</v>
      </c>
      <c r="N82" s="48">
        <f>+'Resumen_Sim_Dm int'!N82</f>
        <v>120305.592209022</v>
      </c>
      <c r="O82" s="48">
        <f>+'Resumen_Sim_Dm int'!O82</f>
        <v>7881308</v>
      </c>
      <c r="P82" s="48">
        <f>+'Resumen_Sim_Dm int'!P82</f>
        <v>5806625</v>
      </c>
      <c r="Q82" s="48">
        <f>+'Resumen_Sim_Dm int'!Q82</f>
        <v>6457</v>
      </c>
      <c r="R82" s="82">
        <f>+'Resumen_Sim_Dm int'!R82</f>
        <v>2068226</v>
      </c>
      <c r="S82" s="51">
        <f>+'Resumen_Sim_Dm int'!S82</f>
        <v>9093880.7859531268</v>
      </c>
      <c r="T82" s="48">
        <f>+'Resumen_Sim_Dm int'!T82</f>
        <v>1478836.4527864701</v>
      </c>
      <c r="U82" s="48">
        <f>+'Resumen_Sim_Dm int'!U82</f>
        <v>7575732</v>
      </c>
      <c r="V82" s="48">
        <f>+'Resumen_Sim_Dm int'!V82</f>
        <v>42.277218987965398</v>
      </c>
      <c r="W82" s="48">
        <f>+'Resumen_Sim_Dm int'!W82</f>
        <v>31675.976715805999</v>
      </c>
      <c r="X82" s="48">
        <f>+'Resumen_Sim_Dm int'!X82</f>
        <v>-109.41109662300499</v>
      </c>
      <c r="Y82" s="55">
        <f>+'Resumen_Sim_Dm int'!Y82</f>
        <v>7703.4903284856</v>
      </c>
      <c r="Z82" s="51">
        <f>+'Resumen_Sim_Dm int'!Z82</f>
        <v>9131981.9999999776</v>
      </c>
      <c r="AA82" s="48">
        <f>+ROUND('Resumen_Sim_Dm int'!AA82,5)</f>
        <v>0</v>
      </c>
      <c r="AB82" s="293">
        <f>+'Resumen_Sim_Dm int'!AB82</f>
        <v>-2.4424906541753444E-15</v>
      </c>
      <c r="AC82" s="61">
        <f>+'Resumen_Sim_Dm int'!AC82</f>
        <v>221176</v>
      </c>
      <c r="AD82" s="48">
        <f>+ROUND('Resumen_Sim_Dm int'!AD82,5)</f>
        <v>0</v>
      </c>
      <c r="AE82" s="293">
        <f>+'Resumen_Sim_Dm int'!AE82</f>
        <v>0</v>
      </c>
      <c r="AF82" s="61">
        <f>+'Resumen_Sim_Dm int'!AF82</f>
        <v>120305.59220902171</v>
      </c>
      <c r="AG82" s="48">
        <f>+ROUND('Resumen_Sim_Dm int'!AG82,5)</f>
        <v>0</v>
      </c>
      <c r="AH82" s="293">
        <f>+'Resumen_Sim_Dm int'!AH82</f>
        <v>-2.4424906541753444E-15</v>
      </c>
      <c r="AI82" s="51">
        <f>+'Resumen_Sim_Dm int'!AI82</f>
        <v>7881307.9999999804</v>
      </c>
      <c r="AJ82" s="48">
        <f>+ROUND('Resumen_Sim_Dm int'!AJ82,5)</f>
        <v>0</v>
      </c>
      <c r="AK82" s="293">
        <f>+'Resumen_Sim_Dm int'!AK82</f>
        <v>-2.4424906541753444E-15</v>
      </c>
      <c r="AL82" s="61">
        <f>+'Resumen_Sim_Dm int'!AL82</f>
        <v>5806624.9999999851</v>
      </c>
      <c r="AM82" s="48">
        <f>+ROUND('Resumen_Sim_Dm int'!AM82,5)</f>
        <v>0</v>
      </c>
      <c r="AN82" s="48">
        <f>+ROUND('Resumen_Sim_Dm int'!AN82,5)</f>
        <v>0</v>
      </c>
      <c r="AO82" s="293">
        <f>+'Resumen_Sim_Dm int'!AO82</f>
        <v>-2.55351295663786E-15</v>
      </c>
      <c r="AP82" s="51">
        <f>+'Resumen_Sim_Dm int'!AP82</f>
        <v>6456.9999999999845</v>
      </c>
      <c r="AQ82" s="48">
        <f>+ROUND('Resumen_Sim_Dm int'!AQ82,5)</f>
        <v>0</v>
      </c>
      <c r="AR82" s="293">
        <f>+'Resumen_Sim_Dm int'!AR82</f>
        <v>-2.4424906541753444E-15</v>
      </c>
      <c r="AS82" s="61">
        <f>+'Resumen_Sim_Dm int'!AS82</f>
        <v>2068225.9999999951</v>
      </c>
      <c r="AT82" s="48">
        <f>+ROUND('Resumen_Sim_Dm int'!AT82,5)</f>
        <v>0</v>
      </c>
      <c r="AU82" s="293">
        <f>+'Resumen_Sim_Dm int'!AU82</f>
        <v>-2.3314683517128287E-15</v>
      </c>
    </row>
    <row r="83" spans="2:47" x14ac:dyDescent="0.25">
      <c r="B83" s="292" t="str">
        <f>+'Resumen_Sim_Dm int'!B83</f>
        <v>71</v>
      </c>
      <c r="C83" s="317" t="s">
        <v>181</v>
      </c>
      <c r="D83" s="316"/>
      <c r="E83" s="61">
        <f>+'Resumen_Sim_Dm int'!E83</f>
        <v>2270019.3626855807</v>
      </c>
      <c r="F83" s="48">
        <f>+'Resumen_Sim_Dm int'!F83</f>
        <v>2039260.06259518</v>
      </c>
      <c r="G83" s="48">
        <f>+'Resumen_Sim_Dm int'!G83</f>
        <v>0</v>
      </c>
      <c r="H83" s="48">
        <f>+'Resumen_Sim_Dm int'!H83</f>
        <v>229688</v>
      </c>
      <c r="I83" s="48">
        <f>+'Resumen_Sim_Dm int'!I83</f>
        <v>1063.11343419079</v>
      </c>
      <c r="J83" s="48">
        <f>+'Resumen_Sim_Dm int'!J83</f>
        <v>0</v>
      </c>
      <c r="K83" s="55">
        <f>+'Resumen_Sim_Dm int'!K83</f>
        <v>8.1866562096702307</v>
      </c>
      <c r="L83" s="51">
        <f>+'Resumen_Sim_Dm int'!L83</f>
        <v>2435339</v>
      </c>
      <c r="M83" s="48">
        <f>+'Resumen_Sim_Dm int'!M83</f>
        <v>140587.5</v>
      </c>
      <c r="N83" s="48">
        <f>+'Resumen_Sim_Dm int'!N83</f>
        <v>4772.4305748244096</v>
      </c>
      <c r="O83" s="48">
        <f>+'Resumen_Sim_Dm int'!O83</f>
        <v>1594325</v>
      </c>
      <c r="P83" s="48">
        <f>+'Resumen_Sim_Dm int'!P83</f>
        <v>1209850</v>
      </c>
      <c r="Q83" s="48">
        <f>+'Resumen_Sim_Dm int'!Q83</f>
        <v>20431</v>
      </c>
      <c r="R83" s="82">
        <f>+'Resumen_Sim_Dm int'!R83</f>
        <v>364044</v>
      </c>
      <c r="S83" s="51">
        <f>+'Resumen_Sim_Dm int'!S83</f>
        <v>2270019.3626855807</v>
      </c>
      <c r="T83" s="48">
        <f>+'Resumen_Sim_Dm int'!T83</f>
        <v>2039260.06259518</v>
      </c>
      <c r="U83" s="48">
        <f>+'Resumen_Sim_Dm int'!U83</f>
        <v>0</v>
      </c>
      <c r="V83" s="48">
        <f>+'Resumen_Sim_Dm int'!V83</f>
        <v>229688</v>
      </c>
      <c r="W83" s="48">
        <f>+'Resumen_Sim_Dm int'!W83</f>
        <v>1063.11343419079</v>
      </c>
      <c r="X83" s="48">
        <f>+'Resumen_Sim_Dm int'!X83</f>
        <v>0</v>
      </c>
      <c r="Y83" s="55">
        <f>+'Resumen_Sim_Dm int'!Y83</f>
        <v>8.1866562096702307</v>
      </c>
      <c r="Z83" s="51">
        <f>+'Resumen_Sim_Dm int'!Z83</f>
        <v>2435339.0000000014</v>
      </c>
      <c r="AA83" s="48">
        <f>+ROUND('Resumen_Sim_Dm int'!AA83,5)</f>
        <v>0</v>
      </c>
      <c r="AB83" s="293">
        <f>+'Resumen_Sim_Dm int'!AB83</f>
        <v>6.6613381477509392E-16</v>
      </c>
      <c r="AC83" s="61">
        <f>+'Resumen_Sim_Dm int'!AC83</f>
        <v>140587.5</v>
      </c>
      <c r="AD83" s="48">
        <f>+ROUND('Resumen_Sim_Dm int'!AD83,5)</f>
        <v>0</v>
      </c>
      <c r="AE83" s="293">
        <f>+'Resumen_Sim_Dm int'!AE83</f>
        <v>0</v>
      </c>
      <c r="AF83" s="61">
        <f>+'Resumen_Sim_Dm int'!AF83</f>
        <v>4772.4305748244115</v>
      </c>
      <c r="AG83" s="48">
        <f>+ROUND('Resumen_Sim_Dm int'!AG83,5)</f>
        <v>0</v>
      </c>
      <c r="AH83" s="293">
        <f>+'Resumen_Sim_Dm int'!AH83</f>
        <v>4.4408920985006262E-16</v>
      </c>
      <c r="AI83" s="51">
        <f>+'Resumen_Sim_Dm int'!AI83</f>
        <v>1594325.0000000005</v>
      </c>
      <c r="AJ83" s="48">
        <f>+ROUND('Resumen_Sim_Dm int'!AJ83,5)</f>
        <v>0</v>
      </c>
      <c r="AK83" s="293">
        <f>+'Resumen_Sim_Dm int'!AK83</f>
        <v>2.2204460492503131E-16</v>
      </c>
      <c r="AL83" s="61">
        <f>+'Resumen_Sim_Dm int'!AL83</f>
        <v>1209850.0000000005</v>
      </c>
      <c r="AM83" s="48">
        <f>+ROUND('Resumen_Sim_Dm int'!AM83,5)</f>
        <v>0</v>
      </c>
      <c r="AN83" s="48">
        <f>+ROUND('Resumen_Sim_Dm int'!AN83,5)</f>
        <v>0</v>
      </c>
      <c r="AO83" s="293">
        <f>+'Resumen_Sim_Dm int'!AO83</f>
        <v>4.4408920985006262E-16</v>
      </c>
      <c r="AP83" s="51">
        <f>+'Resumen_Sim_Dm int'!AP83</f>
        <v>20431.000000000007</v>
      </c>
      <c r="AQ83" s="48">
        <f>+ROUND('Resumen_Sim_Dm int'!AQ83,5)</f>
        <v>0</v>
      </c>
      <c r="AR83" s="293">
        <f>+'Resumen_Sim_Dm int'!AR83</f>
        <v>4.4408920985006262E-16</v>
      </c>
      <c r="AS83" s="61">
        <f>+'Resumen_Sim_Dm int'!AS83</f>
        <v>364044.00000000012</v>
      </c>
      <c r="AT83" s="48">
        <f>+ROUND('Resumen_Sim_Dm int'!AT83,5)</f>
        <v>0</v>
      </c>
      <c r="AU83" s="293">
        <f>+'Resumen_Sim_Dm int'!AU83</f>
        <v>2.2204460492503131E-16</v>
      </c>
    </row>
    <row r="84" spans="2:47" x14ac:dyDescent="0.25">
      <c r="B84" s="292" t="str">
        <f>+'Resumen_Sim_Dm int'!B84</f>
        <v>72</v>
      </c>
      <c r="C84" s="317" t="s">
        <v>182</v>
      </c>
      <c r="D84" s="316"/>
      <c r="E84" s="61">
        <f>+'Resumen_Sim_Dm int'!E84</f>
        <v>3804164</v>
      </c>
      <c r="F84" s="48">
        <f>+'Resumen_Sim_Dm int'!F84</f>
        <v>75477</v>
      </c>
      <c r="G84" s="48">
        <f>+'Resumen_Sim_Dm int'!G84</f>
        <v>3728687</v>
      </c>
      <c r="H84" s="48">
        <f>+'Resumen_Sim_Dm int'!H84</f>
        <v>0</v>
      </c>
      <c r="I84" s="48">
        <f>+'Resumen_Sim_Dm int'!I84</f>
        <v>0</v>
      </c>
      <c r="J84" s="48">
        <f>+'Resumen_Sim_Dm int'!J84</f>
        <v>0</v>
      </c>
      <c r="K84" s="55">
        <f>+'Resumen_Sim_Dm int'!K84</f>
        <v>0</v>
      </c>
      <c r="L84" s="51">
        <f>+'Resumen_Sim_Dm int'!L84</f>
        <v>3804164</v>
      </c>
      <c r="M84" s="48">
        <f>+'Resumen_Sim_Dm int'!M84</f>
        <v>214783</v>
      </c>
      <c r="N84" s="48">
        <f>+'Resumen_Sim_Dm int'!N84</f>
        <v>3687.47906480455</v>
      </c>
      <c r="O84" s="48">
        <f>+'Resumen_Sim_Dm int'!O84</f>
        <v>3489889</v>
      </c>
      <c r="P84" s="48">
        <f>+'Resumen_Sim_Dm int'!P84</f>
        <v>3087051</v>
      </c>
      <c r="Q84" s="48">
        <f>+'Resumen_Sim_Dm int'!Q84</f>
        <v>163</v>
      </c>
      <c r="R84" s="82">
        <f>+'Resumen_Sim_Dm int'!R84</f>
        <v>402675</v>
      </c>
      <c r="S84" s="51">
        <f>+'Resumen_Sim_Dm int'!S84</f>
        <v>3804164</v>
      </c>
      <c r="T84" s="48">
        <f>+'Resumen_Sim_Dm int'!T84</f>
        <v>75477</v>
      </c>
      <c r="U84" s="48">
        <f>+'Resumen_Sim_Dm int'!U84</f>
        <v>3728687</v>
      </c>
      <c r="V84" s="48">
        <f>+'Resumen_Sim_Dm int'!V84</f>
        <v>0</v>
      </c>
      <c r="W84" s="48">
        <f>+'Resumen_Sim_Dm int'!W84</f>
        <v>0</v>
      </c>
      <c r="X84" s="48">
        <f>+'Resumen_Sim_Dm int'!X84</f>
        <v>0</v>
      </c>
      <c r="Y84" s="55">
        <f>+'Resumen_Sim_Dm int'!Y84</f>
        <v>0</v>
      </c>
      <c r="Z84" s="51">
        <f>+'Resumen_Sim_Dm int'!Z84</f>
        <v>3804164</v>
      </c>
      <c r="AA84" s="48">
        <f>+ROUND('Resumen_Sim_Dm int'!AA84,5)</f>
        <v>0</v>
      </c>
      <c r="AB84" s="293">
        <f>+'Resumen_Sim_Dm int'!AB84</f>
        <v>0</v>
      </c>
      <c r="AC84" s="61">
        <f>+'Resumen_Sim_Dm int'!AC84</f>
        <v>214783</v>
      </c>
      <c r="AD84" s="48">
        <f>+ROUND('Resumen_Sim_Dm int'!AD84,5)</f>
        <v>0</v>
      </c>
      <c r="AE84" s="293">
        <f>+'Resumen_Sim_Dm int'!AE84</f>
        <v>0</v>
      </c>
      <c r="AF84" s="61">
        <f>+'Resumen_Sim_Dm int'!AF84</f>
        <v>3687.47906480455</v>
      </c>
      <c r="AG84" s="48">
        <f>+ROUND('Resumen_Sim_Dm int'!AG84,5)</f>
        <v>0</v>
      </c>
      <c r="AH84" s="293">
        <f>+'Resumen_Sim_Dm int'!AH84</f>
        <v>0</v>
      </c>
      <c r="AI84" s="51">
        <f>+'Resumen_Sim_Dm int'!AI84</f>
        <v>3489889</v>
      </c>
      <c r="AJ84" s="48">
        <f>+ROUND('Resumen_Sim_Dm int'!AJ84,5)</f>
        <v>0</v>
      </c>
      <c r="AK84" s="293">
        <f>+'Resumen_Sim_Dm int'!AK84</f>
        <v>0</v>
      </c>
      <c r="AL84" s="61">
        <f>+'Resumen_Sim_Dm int'!AL84</f>
        <v>3087051</v>
      </c>
      <c r="AM84" s="48">
        <f>+ROUND('Resumen_Sim_Dm int'!AM84,5)</f>
        <v>0</v>
      </c>
      <c r="AN84" s="48">
        <f>+ROUND('Resumen_Sim_Dm int'!AN84,5)</f>
        <v>0</v>
      </c>
      <c r="AO84" s="293">
        <f>+'Resumen_Sim_Dm int'!AO84</f>
        <v>0</v>
      </c>
      <c r="AP84" s="51">
        <f>+'Resumen_Sim_Dm int'!AP84</f>
        <v>163</v>
      </c>
      <c r="AQ84" s="48">
        <f>+ROUND('Resumen_Sim_Dm int'!AQ84,5)</f>
        <v>0</v>
      </c>
      <c r="AR84" s="293">
        <f>+'Resumen_Sim_Dm int'!AR84</f>
        <v>0</v>
      </c>
      <c r="AS84" s="61">
        <f>+'Resumen_Sim_Dm int'!AS84</f>
        <v>402675</v>
      </c>
      <c r="AT84" s="48">
        <f>+ROUND('Resumen_Sim_Dm int'!AT84,5)</f>
        <v>0</v>
      </c>
      <c r="AU84" s="293">
        <f>+'Resumen_Sim_Dm int'!AU84</f>
        <v>0</v>
      </c>
    </row>
    <row r="85" spans="2:47" x14ac:dyDescent="0.25">
      <c r="B85" s="292" t="str">
        <f>+'Resumen_Sim_Dm int'!B85</f>
        <v>73</v>
      </c>
      <c r="C85" s="317" t="s">
        <v>183</v>
      </c>
      <c r="D85" s="316"/>
      <c r="E85" s="61">
        <f>+'Resumen_Sim_Dm int'!E85</f>
        <v>2503185.8646107488</v>
      </c>
      <c r="F85" s="48">
        <f>+'Resumen_Sim_Dm int'!F85</f>
        <v>1982092.4903693199</v>
      </c>
      <c r="G85" s="48">
        <f>+'Resumen_Sim_Dm int'!G85</f>
        <v>0</v>
      </c>
      <c r="H85" s="48">
        <f>+'Resumen_Sim_Dm int'!H85</f>
        <v>520201</v>
      </c>
      <c r="I85" s="48">
        <f>+'Resumen_Sim_Dm int'!I85</f>
        <v>885.55489996672895</v>
      </c>
      <c r="J85" s="48">
        <f>+'Resumen_Sim_Dm int'!J85</f>
        <v>0</v>
      </c>
      <c r="K85" s="55">
        <f>+'Resumen_Sim_Dm int'!K85</f>
        <v>6.8193414622163999</v>
      </c>
      <c r="L85" s="51">
        <f>+'Resumen_Sim_Dm int'!L85</f>
        <v>3649148</v>
      </c>
      <c r="M85" s="48">
        <f>+'Resumen_Sim_Dm int'!M85</f>
        <v>134624</v>
      </c>
      <c r="N85" s="48">
        <f>+'Resumen_Sim_Dm int'!N85</f>
        <v>150950.185256075</v>
      </c>
      <c r="O85" s="48">
        <f>+'Resumen_Sim_Dm int'!O85</f>
        <v>1726811</v>
      </c>
      <c r="P85" s="48">
        <f>+'Resumen_Sim_Dm int'!P85</f>
        <v>1011032</v>
      </c>
      <c r="Q85" s="48">
        <f>+'Resumen_Sim_Dm int'!Q85</f>
        <v>22691</v>
      </c>
      <c r="R85" s="82">
        <f>+'Resumen_Sim_Dm int'!R85</f>
        <v>693088</v>
      </c>
      <c r="S85" s="51">
        <f>+'Resumen_Sim_Dm int'!S85</f>
        <v>2503185.8646107488</v>
      </c>
      <c r="T85" s="48">
        <f>+'Resumen_Sim_Dm int'!T85</f>
        <v>1982092.4903693199</v>
      </c>
      <c r="U85" s="48">
        <f>+'Resumen_Sim_Dm int'!U85</f>
        <v>0</v>
      </c>
      <c r="V85" s="48">
        <f>+'Resumen_Sim_Dm int'!V85</f>
        <v>520201</v>
      </c>
      <c r="W85" s="48">
        <f>+'Resumen_Sim_Dm int'!W85</f>
        <v>885.55489996672895</v>
      </c>
      <c r="X85" s="48">
        <f>+'Resumen_Sim_Dm int'!X85</f>
        <v>0</v>
      </c>
      <c r="Y85" s="55">
        <f>+'Resumen_Sim_Dm int'!Y85</f>
        <v>6.8193414622163999</v>
      </c>
      <c r="Z85" s="51">
        <f>+'Resumen_Sim_Dm int'!Z85</f>
        <v>3649147.9999999963</v>
      </c>
      <c r="AA85" s="48">
        <f>+ROUND('Resumen_Sim_Dm int'!AA85,5)</f>
        <v>0</v>
      </c>
      <c r="AB85" s="293">
        <f>+'Resumen_Sim_Dm int'!AB85</f>
        <v>-9.9920072216264089E-16</v>
      </c>
      <c r="AC85" s="61">
        <f>+'Resumen_Sim_Dm int'!AC85</f>
        <v>134624</v>
      </c>
      <c r="AD85" s="48">
        <f>+ROUND('Resumen_Sim_Dm int'!AD85,5)</f>
        <v>0</v>
      </c>
      <c r="AE85" s="293">
        <f>+'Resumen_Sim_Dm int'!AE85</f>
        <v>0</v>
      </c>
      <c r="AF85" s="61">
        <f>+'Resumen_Sim_Dm int'!AF85</f>
        <v>150950.18525607491</v>
      </c>
      <c r="AG85" s="48">
        <f>+ROUND('Resumen_Sim_Dm int'!AG85,5)</f>
        <v>0</v>
      </c>
      <c r="AH85" s="293">
        <f>+'Resumen_Sim_Dm int'!AH85</f>
        <v>-5.5511151231257827E-16</v>
      </c>
      <c r="AI85" s="51">
        <f>+'Resumen_Sim_Dm int'!AI85</f>
        <v>1726810.9999999991</v>
      </c>
      <c r="AJ85" s="48">
        <f>+ROUND('Resumen_Sim_Dm int'!AJ85,5)</f>
        <v>0</v>
      </c>
      <c r="AK85" s="293">
        <f>+'Resumen_Sim_Dm int'!AK85</f>
        <v>-5.5511151231257827E-16</v>
      </c>
      <c r="AL85" s="61">
        <f>+'Resumen_Sim_Dm int'!AL85</f>
        <v>1011031.9999999995</v>
      </c>
      <c r="AM85" s="48">
        <f>+ROUND('Resumen_Sim_Dm int'!AM85,5)</f>
        <v>0</v>
      </c>
      <c r="AN85" s="48">
        <f>+ROUND('Resumen_Sim_Dm int'!AN85,5)</f>
        <v>0</v>
      </c>
      <c r="AO85" s="293">
        <f>+'Resumen_Sim_Dm int'!AO85</f>
        <v>-4.4408920985006262E-16</v>
      </c>
      <c r="AP85" s="51">
        <f>+'Resumen_Sim_Dm int'!AP85</f>
        <v>22690.999999999989</v>
      </c>
      <c r="AQ85" s="48">
        <f>+ROUND('Resumen_Sim_Dm int'!AQ85,5)</f>
        <v>0</v>
      </c>
      <c r="AR85" s="293">
        <f>+'Resumen_Sim_Dm int'!AR85</f>
        <v>-4.4408920985006262E-16</v>
      </c>
      <c r="AS85" s="61">
        <f>+'Resumen_Sim_Dm int'!AS85</f>
        <v>693087.99999999965</v>
      </c>
      <c r="AT85" s="48">
        <f>+ROUND('Resumen_Sim_Dm int'!AT85,5)</f>
        <v>0</v>
      </c>
      <c r="AU85" s="293">
        <f>+'Resumen_Sim_Dm int'!AU85</f>
        <v>-5.5511151231257827E-16</v>
      </c>
    </row>
    <row r="86" spans="2:47" x14ac:dyDescent="0.25">
      <c r="B86" s="292" t="str">
        <f>+'Resumen_Sim_Dm int'!B86</f>
        <v>74</v>
      </c>
      <c r="C86" s="317" t="s">
        <v>184</v>
      </c>
      <c r="D86" s="316"/>
      <c r="E86" s="61">
        <f>+'Resumen_Sim_Dm int'!E86</f>
        <v>4247688</v>
      </c>
      <c r="F86" s="48">
        <f>+'Resumen_Sim_Dm int'!F86</f>
        <v>71816</v>
      </c>
      <c r="G86" s="48">
        <f>+'Resumen_Sim_Dm int'!G86</f>
        <v>4175872</v>
      </c>
      <c r="H86" s="48">
        <f>+'Resumen_Sim_Dm int'!H86</f>
        <v>0</v>
      </c>
      <c r="I86" s="48">
        <f>+'Resumen_Sim_Dm int'!I86</f>
        <v>0</v>
      </c>
      <c r="J86" s="48">
        <f>+'Resumen_Sim_Dm int'!J86</f>
        <v>0</v>
      </c>
      <c r="K86" s="55">
        <f>+'Resumen_Sim_Dm int'!K86</f>
        <v>0</v>
      </c>
      <c r="L86" s="51">
        <f>+'Resumen_Sim_Dm int'!L86</f>
        <v>4247688</v>
      </c>
      <c r="M86" s="48">
        <f>+'Resumen_Sim_Dm int'!M86</f>
        <v>78373</v>
      </c>
      <c r="N86" s="48">
        <f>+'Resumen_Sim_Dm int'!N86</f>
        <v>716374.88431238802</v>
      </c>
      <c r="O86" s="48">
        <f>+'Resumen_Sim_Dm int'!O86</f>
        <v>2619934</v>
      </c>
      <c r="P86" s="48">
        <f>+'Resumen_Sim_Dm int'!P86</f>
        <v>2333877</v>
      </c>
      <c r="Q86" s="48">
        <f>+'Resumen_Sim_Dm int'!Q86</f>
        <v>35</v>
      </c>
      <c r="R86" s="82">
        <f>+'Resumen_Sim_Dm int'!R86</f>
        <v>286022</v>
      </c>
      <c r="S86" s="51">
        <f>+'Resumen_Sim_Dm int'!S86</f>
        <v>4247688</v>
      </c>
      <c r="T86" s="48">
        <f>+'Resumen_Sim_Dm int'!T86</f>
        <v>71816</v>
      </c>
      <c r="U86" s="48">
        <f>+'Resumen_Sim_Dm int'!U86</f>
        <v>4175872</v>
      </c>
      <c r="V86" s="48">
        <f>+'Resumen_Sim_Dm int'!V86</f>
        <v>0</v>
      </c>
      <c r="W86" s="48">
        <f>+'Resumen_Sim_Dm int'!W86</f>
        <v>0</v>
      </c>
      <c r="X86" s="48">
        <f>+'Resumen_Sim_Dm int'!X86</f>
        <v>0</v>
      </c>
      <c r="Y86" s="55">
        <f>+'Resumen_Sim_Dm int'!Y86</f>
        <v>0</v>
      </c>
      <c r="Z86" s="51">
        <f>+'Resumen_Sim_Dm int'!Z86</f>
        <v>4247688</v>
      </c>
      <c r="AA86" s="48">
        <f>+ROUND('Resumen_Sim_Dm int'!AA86,5)</f>
        <v>0</v>
      </c>
      <c r="AB86" s="293">
        <f>+'Resumen_Sim_Dm int'!AB86</f>
        <v>0</v>
      </c>
      <c r="AC86" s="61">
        <f>+'Resumen_Sim_Dm int'!AC86</f>
        <v>78373</v>
      </c>
      <c r="AD86" s="48">
        <f>+ROUND('Resumen_Sim_Dm int'!AD86,5)</f>
        <v>0</v>
      </c>
      <c r="AE86" s="293">
        <f>+'Resumen_Sim_Dm int'!AE86</f>
        <v>0</v>
      </c>
      <c r="AF86" s="61">
        <f>+'Resumen_Sim_Dm int'!AF86</f>
        <v>716374.88431238802</v>
      </c>
      <c r="AG86" s="48">
        <f>+ROUND('Resumen_Sim_Dm int'!AG86,5)</f>
        <v>0</v>
      </c>
      <c r="AH86" s="293">
        <f>+'Resumen_Sim_Dm int'!AH86</f>
        <v>0</v>
      </c>
      <c r="AI86" s="51">
        <f>+'Resumen_Sim_Dm int'!AI86</f>
        <v>2619934</v>
      </c>
      <c r="AJ86" s="48">
        <f>+ROUND('Resumen_Sim_Dm int'!AJ86,5)</f>
        <v>0</v>
      </c>
      <c r="AK86" s="293">
        <f>+'Resumen_Sim_Dm int'!AK86</f>
        <v>0</v>
      </c>
      <c r="AL86" s="61">
        <f>+'Resumen_Sim_Dm int'!AL86</f>
        <v>2333877</v>
      </c>
      <c r="AM86" s="48">
        <f>+ROUND('Resumen_Sim_Dm int'!AM86,5)</f>
        <v>0</v>
      </c>
      <c r="AN86" s="48">
        <f>+ROUND('Resumen_Sim_Dm int'!AN86,5)</f>
        <v>0</v>
      </c>
      <c r="AO86" s="293">
        <f>+'Resumen_Sim_Dm int'!AO86</f>
        <v>0</v>
      </c>
      <c r="AP86" s="51">
        <f>+'Resumen_Sim_Dm int'!AP86</f>
        <v>35</v>
      </c>
      <c r="AQ86" s="48">
        <f>+ROUND('Resumen_Sim_Dm int'!AQ86,5)</f>
        <v>0</v>
      </c>
      <c r="AR86" s="293">
        <f>+'Resumen_Sim_Dm int'!AR86</f>
        <v>0</v>
      </c>
      <c r="AS86" s="61">
        <f>+'Resumen_Sim_Dm int'!AS86</f>
        <v>286022</v>
      </c>
      <c r="AT86" s="48">
        <f>+ROUND('Resumen_Sim_Dm int'!AT86,5)</f>
        <v>0</v>
      </c>
      <c r="AU86" s="293">
        <f>+'Resumen_Sim_Dm int'!AU86</f>
        <v>0</v>
      </c>
    </row>
    <row r="87" spans="2:47" x14ac:dyDescent="0.25">
      <c r="B87" s="292" t="str">
        <f>+'Resumen_Sim_Dm int'!B87</f>
        <v>75</v>
      </c>
      <c r="C87" s="317" t="s">
        <v>185</v>
      </c>
      <c r="D87" s="316"/>
      <c r="E87" s="61">
        <f>+'Resumen_Sim_Dm int'!E87</f>
        <v>1351226.2514135181</v>
      </c>
      <c r="F87" s="48">
        <f>+'Resumen_Sim_Dm int'!F87</f>
        <v>805627.54331803601</v>
      </c>
      <c r="G87" s="48">
        <f>+'Resumen_Sim_Dm int'!G87</f>
        <v>0</v>
      </c>
      <c r="H87" s="48">
        <f>+'Resumen_Sim_Dm int'!H87</f>
        <v>527329.31258442905</v>
      </c>
      <c r="I87" s="48">
        <f>+'Resumen_Sim_Dm int'!I87</f>
        <v>14961.479728439699</v>
      </c>
      <c r="J87" s="48">
        <f>+'Resumen_Sim_Dm int'!J87</f>
        <v>0</v>
      </c>
      <c r="K87" s="55">
        <f>+'Resumen_Sim_Dm int'!K87</f>
        <v>3307.9157826134101</v>
      </c>
      <c r="L87" s="51">
        <f>+'Resumen_Sim_Dm int'!L87</f>
        <v>2134503</v>
      </c>
      <c r="M87" s="48">
        <f>+'Resumen_Sim_Dm int'!M87</f>
        <v>252112</v>
      </c>
      <c r="N87" s="48">
        <f>+'Resumen_Sim_Dm int'!N87</f>
        <v>13032.7792621546</v>
      </c>
      <c r="O87" s="48">
        <f>+'Resumen_Sim_Dm int'!O87</f>
        <v>1081417</v>
      </c>
      <c r="P87" s="48">
        <f>+'Resumen_Sim_Dm int'!P87</f>
        <v>584986</v>
      </c>
      <c r="Q87" s="48">
        <f>+'Resumen_Sim_Dm int'!Q87</f>
        <v>35579</v>
      </c>
      <c r="R87" s="82">
        <f>+'Resumen_Sim_Dm int'!R87</f>
        <v>460852</v>
      </c>
      <c r="S87" s="51">
        <f>+'Resumen_Sim_Dm int'!S87</f>
        <v>1351226.2514135181</v>
      </c>
      <c r="T87" s="48">
        <f>+'Resumen_Sim_Dm int'!T87</f>
        <v>805627.54331803601</v>
      </c>
      <c r="U87" s="48">
        <f>+'Resumen_Sim_Dm int'!U87</f>
        <v>0</v>
      </c>
      <c r="V87" s="48">
        <f>+'Resumen_Sim_Dm int'!V87</f>
        <v>527329.31258442905</v>
      </c>
      <c r="W87" s="48">
        <f>+'Resumen_Sim_Dm int'!W87</f>
        <v>14961.479728439699</v>
      </c>
      <c r="X87" s="48">
        <f>+'Resumen_Sim_Dm int'!X87</f>
        <v>0</v>
      </c>
      <c r="Y87" s="55">
        <f>+'Resumen_Sim_Dm int'!Y87</f>
        <v>3307.9157826134101</v>
      </c>
      <c r="Z87" s="51">
        <f>+'Resumen_Sim_Dm int'!Z87</f>
        <v>2134502.9999999981</v>
      </c>
      <c r="AA87" s="48">
        <f>+ROUND('Resumen_Sim_Dm int'!AA87,5)</f>
        <v>0</v>
      </c>
      <c r="AB87" s="293">
        <f>+'Resumen_Sim_Dm int'!AB87</f>
        <v>-8.8817841970012523E-16</v>
      </c>
      <c r="AC87" s="61">
        <f>+'Resumen_Sim_Dm int'!AC87</f>
        <v>252112</v>
      </c>
      <c r="AD87" s="48">
        <f>+ROUND('Resumen_Sim_Dm int'!AD87,5)</f>
        <v>0</v>
      </c>
      <c r="AE87" s="293">
        <f>+'Resumen_Sim_Dm int'!AE87</f>
        <v>0</v>
      </c>
      <c r="AF87" s="61">
        <f>+'Resumen_Sim_Dm int'!AF87</f>
        <v>13032.779262154594</v>
      </c>
      <c r="AG87" s="48">
        <f>+ROUND('Resumen_Sim_Dm int'!AG87,5)</f>
        <v>0</v>
      </c>
      <c r="AH87" s="293">
        <f>+'Resumen_Sim_Dm int'!AH87</f>
        <v>-4.4408920985006262E-16</v>
      </c>
      <c r="AI87" s="51">
        <f>+'Resumen_Sim_Dm int'!AI87</f>
        <v>1081416.9999999995</v>
      </c>
      <c r="AJ87" s="48">
        <f>+ROUND('Resumen_Sim_Dm int'!AJ87,5)</f>
        <v>0</v>
      </c>
      <c r="AK87" s="293">
        <f>+'Resumen_Sim_Dm int'!AK87</f>
        <v>-4.4408920985006262E-16</v>
      </c>
      <c r="AL87" s="61">
        <f>+'Resumen_Sim_Dm int'!AL87</f>
        <v>584985.99999999965</v>
      </c>
      <c r="AM87" s="48">
        <f>+ROUND('Resumen_Sim_Dm int'!AM87,5)</f>
        <v>0</v>
      </c>
      <c r="AN87" s="48">
        <f>+ROUND('Resumen_Sim_Dm int'!AN87,5)</f>
        <v>0</v>
      </c>
      <c r="AO87" s="293">
        <f>+'Resumen_Sim_Dm int'!AO87</f>
        <v>-5.5511151231257827E-16</v>
      </c>
      <c r="AP87" s="51">
        <f>+'Resumen_Sim_Dm int'!AP87</f>
        <v>35578.999999999985</v>
      </c>
      <c r="AQ87" s="48">
        <f>+ROUND('Resumen_Sim_Dm int'!AQ87,5)</f>
        <v>0</v>
      </c>
      <c r="AR87" s="293">
        <f>+'Resumen_Sim_Dm int'!AR87</f>
        <v>-4.4408920985006262E-16</v>
      </c>
      <c r="AS87" s="61">
        <f>+'Resumen_Sim_Dm int'!AS87</f>
        <v>460851.99999999977</v>
      </c>
      <c r="AT87" s="48">
        <f>+ROUND('Resumen_Sim_Dm int'!AT87,5)</f>
        <v>0</v>
      </c>
      <c r="AU87" s="293">
        <f>+'Resumen_Sim_Dm int'!AU87</f>
        <v>-5.5511151231257827E-16</v>
      </c>
    </row>
    <row r="88" spans="2:47" x14ac:dyDescent="0.25">
      <c r="B88" s="292" t="str">
        <f>+'Resumen_Sim_Dm int'!B88</f>
        <v>76</v>
      </c>
      <c r="C88" s="317" t="s">
        <v>186</v>
      </c>
      <c r="D88" s="316"/>
      <c r="E88" s="61">
        <f>+'Resumen_Sim_Dm int'!E88</f>
        <v>709587</v>
      </c>
      <c r="F88" s="48">
        <f>+'Resumen_Sim_Dm int'!F88</f>
        <v>709587</v>
      </c>
      <c r="G88" s="48">
        <f>+'Resumen_Sim_Dm int'!G88</f>
        <v>0</v>
      </c>
      <c r="H88" s="48">
        <f>+'Resumen_Sim_Dm int'!H88</f>
        <v>0</v>
      </c>
      <c r="I88" s="48">
        <f>+'Resumen_Sim_Dm int'!I88</f>
        <v>0</v>
      </c>
      <c r="J88" s="48">
        <f>+'Resumen_Sim_Dm int'!J88</f>
        <v>0</v>
      </c>
      <c r="K88" s="55">
        <f>+'Resumen_Sim_Dm int'!K88</f>
        <v>0</v>
      </c>
      <c r="L88" s="51">
        <f>+'Resumen_Sim_Dm int'!L88</f>
        <v>709587</v>
      </c>
      <c r="M88" s="48">
        <f>+'Resumen_Sim_Dm int'!M88</f>
        <v>197459</v>
      </c>
      <c r="N88" s="48">
        <f>+'Resumen_Sim_Dm int'!N88</f>
        <v>0</v>
      </c>
      <c r="O88" s="48">
        <f>+'Resumen_Sim_Dm int'!O88</f>
        <v>709587</v>
      </c>
      <c r="P88" s="48">
        <f>+'Resumen_Sim_Dm int'!P88</f>
        <v>709587</v>
      </c>
      <c r="Q88" s="48">
        <f>+'Resumen_Sim_Dm int'!Q88</f>
        <v>0</v>
      </c>
      <c r="R88" s="82">
        <f>+'Resumen_Sim_Dm int'!R88</f>
        <v>0</v>
      </c>
      <c r="S88" s="51">
        <f>+'Resumen_Sim_Dm int'!S88</f>
        <v>709587</v>
      </c>
      <c r="T88" s="48">
        <f>+'Resumen_Sim_Dm int'!T88</f>
        <v>709587</v>
      </c>
      <c r="U88" s="48">
        <f>+'Resumen_Sim_Dm int'!U88</f>
        <v>0</v>
      </c>
      <c r="V88" s="48">
        <f>+'Resumen_Sim_Dm int'!V88</f>
        <v>0</v>
      </c>
      <c r="W88" s="48">
        <f>+'Resumen_Sim_Dm int'!W88</f>
        <v>0</v>
      </c>
      <c r="X88" s="48">
        <f>+'Resumen_Sim_Dm int'!X88</f>
        <v>0</v>
      </c>
      <c r="Y88" s="55">
        <f>+'Resumen_Sim_Dm int'!Y88</f>
        <v>0</v>
      </c>
      <c r="Z88" s="51">
        <f>+'Resumen_Sim_Dm int'!Z88</f>
        <v>709587</v>
      </c>
      <c r="AA88" s="48">
        <f>+ROUND('Resumen_Sim_Dm int'!AA88,5)</f>
        <v>0</v>
      </c>
      <c r="AB88" s="293">
        <f>+'Resumen_Sim_Dm int'!AB88</f>
        <v>0</v>
      </c>
      <c r="AC88" s="61">
        <f>+'Resumen_Sim_Dm int'!AC88</f>
        <v>197459</v>
      </c>
      <c r="AD88" s="48">
        <f>+ROUND('Resumen_Sim_Dm int'!AD88,5)</f>
        <v>0</v>
      </c>
      <c r="AE88" s="293">
        <f>+'Resumen_Sim_Dm int'!AE88</f>
        <v>0</v>
      </c>
      <c r="AF88" s="61">
        <f>+'Resumen_Sim_Dm int'!AF88</f>
        <v>0</v>
      </c>
      <c r="AG88" s="48">
        <f>+ROUND('Resumen_Sim_Dm int'!AG88,5)</f>
        <v>0</v>
      </c>
      <c r="AH88" s="293">
        <f>+'Resumen_Sim_Dm int'!AH88</f>
        <v>0</v>
      </c>
      <c r="AI88" s="51">
        <f>+'Resumen_Sim_Dm int'!AI88</f>
        <v>709587</v>
      </c>
      <c r="AJ88" s="48">
        <f>+ROUND('Resumen_Sim_Dm int'!AJ88,5)</f>
        <v>0</v>
      </c>
      <c r="AK88" s="293">
        <f>+'Resumen_Sim_Dm int'!AK88</f>
        <v>0</v>
      </c>
      <c r="AL88" s="61">
        <f>+'Resumen_Sim_Dm int'!AL88</f>
        <v>709587</v>
      </c>
      <c r="AM88" s="48">
        <f>+ROUND('Resumen_Sim_Dm int'!AM88,5)</f>
        <v>0</v>
      </c>
      <c r="AN88" s="48">
        <f>+ROUND('Resumen_Sim_Dm int'!AN88,5)</f>
        <v>0</v>
      </c>
      <c r="AO88" s="293">
        <f>+'Resumen_Sim_Dm int'!AO88</f>
        <v>0</v>
      </c>
      <c r="AP88" s="51">
        <f>+'Resumen_Sim_Dm int'!AP88</f>
        <v>0</v>
      </c>
      <c r="AQ88" s="48">
        <f>+ROUND('Resumen_Sim_Dm int'!AQ88,5)</f>
        <v>0</v>
      </c>
      <c r="AR88" s="293">
        <f>+'Resumen_Sim_Dm int'!AR88</f>
        <v>0</v>
      </c>
      <c r="AS88" s="61">
        <f>+'Resumen_Sim_Dm int'!AS88</f>
        <v>0</v>
      </c>
      <c r="AT88" s="48">
        <f>+ROUND('Resumen_Sim_Dm int'!AT88,5)</f>
        <v>0</v>
      </c>
      <c r="AU88" s="293">
        <f>+'Resumen_Sim_Dm int'!AU88</f>
        <v>0</v>
      </c>
    </row>
    <row r="89" spans="2:47" x14ac:dyDescent="0.25">
      <c r="B89" s="295"/>
      <c r="C89" s="318"/>
      <c r="D89" s="319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tr">
        <f>+'Resumen_Sim_Dm int'!B90</f>
        <v>77</v>
      </c>
      <c r="C90" s="195" t="s">
        <v>710</v>
      </c>
      <c r="D90" s="320"/>
      <c r="E90" s="67">
        <f>+'Resumen_Sim_Dm int'!E90</f>
        <v>0</v>
      </c>
      <c r="F90" s="59">
        <f>+'Resumen_Sim_Dm int'!F90</f>
        <v>-1167362</v>
      </c>
      <c r="G90" s="59">
        <f>+'Resumen_Sim_Dm int'!G90</f>
        <v>0</v>
      </c>
      <c r="H90" s="59">
        <f>+'Resumen_Sim_Dm int'!H90</f>
        <v>0</v>
      </c>
      <c r="I90" s="59">
        <f>+'Resumen_Sim_Dm int'!I90</f>
        <v>0</v>
      </c>
      <c r="J90" s="59">
        <f>+'Resumen_Sim_Dm int'!J90</f>
        <v>0</v>
      </c>
      <c r="K90" s="60">
        <f>+'Resumen_Sim_Dm int'!K90</f>
        <v>1167362</v>
      </c>
      <c r="L90" s="58">
        <f>+'Resumen_Sim_Dm int'!L90</f>
        <v>0</v>
      </c>
      <c r="M90" s="59">
        <f>+'Resumen_Sim_Dm int'!M90</f>
        <v>0</v>
      </c>
      <c r="N90" s="59">
        <f>+'Resumen_Sim_Dm int'!N90</f>
        <v>0</v>
      </c>
      <c r="O90" s="59">
        <f>+'Resumen_Sim_Dm int'!O90</f>
        <v>0</v>
      </c>
      <c r="P90" s="59">
        <f>+'Resumen_Sim_Dm int'!P90</f>
        <v>0</v>
      </c>
      <c r="Q90" s="59">
        <f>+'Resumen_Sim_Dm int'!Q90</f>
        <v>0</v>
      </c>
      <c r="R90" s="348">
        <f>+'Resumen_Sim_Dm int'!R90</f>
        <v>0</v>
      </c>
      <c r="S90" s="58">
        <f>+'Resumen_Sim_Dm int'!S90</f>
        <v>0</v>
      </c>
      <c r="T90" s="59">
        <f>+'Resumen_Sim_Dm int'!T90</f>
        <v>0</v>
      </c>
      <c r="U90" s="59">
        <f>+'Resumen_Sim_Dm int'!U90</f>
        <v>0</v>
      </c>
      <c r="V90" s="59">
        <f>+'Resumen_Sim_Dm int'!V90</f>
        <v>0</v>
      </c>
      <c r="W90" s="59">
        <f>+'Resumen_Sim_Dm int'!W90</f>
        <v>0</v>
      </c>
      <c r="X90" s="59">
        <f>+'Resumen_Sim_Dm int'!X90</f>
        <v>0</v>
      </c>
      <c r="Y90" s="60">
        <f>+'Resumen_Sim_Dm int'!Y90</f>
        <v>0</v>
      </c>
      <c r="Z90" s="295">
        <f>+'Resumen_Sim_Dm int'!Z90</f>
        <v>0</v>
      </c>
      <c r="AA90" s="59">
        <f>+'Resumen_Sim_Dm int'!AA90</f>
        <v>0</v>
      </c>
      <c r="AB90" s="296">
        <f>+'Resumen_Sim_Dm int'!AB90</f>
        <v>0</v>
      </c>
      <c r="AC90" s="297">
        <f>+'Resumen_Sim_Dm int'!AC90</f>
        <v>0</v>
      </c>
      <c r="AD90" s="59">
        <f>+'Resumen_Sim_Dm int'!AD90</f>
        <v>0</v>
      </c>
      <c r="AE90" s="296">
        <f>+'Resumen_Sim_Dm int'!AE90</f>
        <v>0</v>
      </c>
      <c r="AF90" s="297">
        <f>+'Resumen_Sim_Dm int'!AF90</f>
        <v>0</v>
      </c>
      <c r="AG90" s="59">
        <f>+'Resumen_Sim_Dm int'!AG90</f>
        <v>0</v>
      </c>
      <c r="AH90" s="296">
        <f>+'Resumen_Sim_Dm int'!AH90</f>
        <v>0</v>
      </c>
      <c r="AI90" s="295">
        <f>+'Resumen_Sim_Dm int'!AI90</f>
        <v>0</v>
      </c>
      <c r="AJ90" s="59">
        <f>+'Resumen_Sim_Dm int'!AJ90</f>
        <v>0</v>
      </c>
      <c r="AK90" s="296">
        <f>+'Resumen_Sim_Dm int'!AK90</f>
        <v>0</v>
      </c>
      <c r="AL90" s="297">
        <f>+'Resumen_Sim_Dm int'!AL90</f>
        <v>0</v>
      </c>
      <c r="AM90" s="59">
        <f>+'Resumen_Sim_Dm int'!AM90</f>
        <v>0</v>
      </c>
      <c r="AN90" s="59">
        <f>+'Resumen_Sim_Dm int'!AN90</f>
        <v>0</v>
      </c>
      <c r="AO90" s="296">
        <f>+'Resumen_Sim_Dm int'!AO90</f>
        <v>0</v>
      </c>
      <c r="AP90" s="295">
        <f>+'Resumen_Sim_Dm int'!AP90</f>
        <v>0</v>
      </c>
      <c r="AQ90" s="59">
        <f>+'Resumen_Sim_Dm int'!AQ90</f>
        <v>0</v>
      </c>
      <c r="AR90" s="296">
        <f>+'Resumen_Sim_Dm int'!AR90</f>
        <v>0</v>
      </c>
      <c r="AS90" s="297">
        <f>+'Resumen_Sim_Dm int'!AS90</f>
        <v>0</v>
      </c>
      <c r="AT90" s="59">
        <f>+'Resumen_Sim_Dm int'!AT90</f>
        <v>0</v>
      </c>
      <c r="AU90" s="296">
        <f>+'Resumen_Sim_Dm int'!AU90</f>
        <v>0</v>
      </c>
    </row>
    <row r="91" spans="2:47" ht="19.5" x14ac:dyDescent="0.25">
      <c r="B91" s="289"/>
      <c r="C91" s="448" t="s">
        <v>936</v>
      </c>
      <c r="D91" s="449"/>
      <c r="E91" s="349">
        <f>+'Resumen_Sim_Dm int'!E91</f>
        <v>117427715.99999997</v>
      </c>
      <c r="F91" s="298">
        <f>+'Resumen_Sim_Dm int'!F91</f>
        <v>56768429.99999997</v>
      </c>
      <c r="G91" s="298">
        <f>+'Resumen_Sim_Dm int'!G91</f>
        <v>15480291</v>
      </c>
      <c r="H91" s="298">
        <f>+'Resumen_Sim_Dm int'!H91</f>
        <v>1318542.9999999995</v>
      </c>
      <c r="I91" s="298">
        <f>+'Resumen_Sim_Dm int'!I91</f>
        <v>13926585.999999998</v>
      </c>
      <c r="J91" s="298">
        <f>+'Resumen_Sim_Dm int'!J91</f>
        <v>924804</v>
      </c>
      <c r="K91" s="350">
        <f>+'Resumen_Sim_Dm int'!K91</f>
        <v>29009061.999999989</v>
      </c>
      <c r="L91" s="299">
        <f>+'Resumen_Sim_Dm int'!L91</f>
        <v>191482537</v>
      </c>
      <c r="M91" s="298">
        <f>+'Resumen_Sim_Dm int'!M91</f>
        <v>8460706</v>
      </c>
      <c r="N91" s="298">
        <f>+'Resumen_Sim_Dm int'!N91</f>
        <v>14551021.000000002</v>
      </c>
      <c r="O91" s="298">
        <f>+'Resumen_Sim_Dm int'!O91</f>
        <v>100628814</v>
      </c>
      <c r="P91" s="298">
        <f>+'Resumen_Sim_Dm int'!P91</f>
        <v>40913953</v>
      </c>
      <c r="Q91" s="298">
        <f>+'Resumen_Sim_Dm int'!Q91</f>
        <v>1495029</v>
      </c>
      <c r="R91" s="300">
        <f>+'Resumen_Sim_Dm int'!R91</f>
        <v>58219832</v>
      </c>
      <c r="S91" s="301">
        <f>+'Resumen_Sim_Dm int'!S91</f>
        <v>117427715.99999997</v>
      </c>
      <c r="T91" s="298">
        <f>+'Resumen_Sim_Dm int'!T91</f>
        <v>57935791.99999997</v>
      </c>
      <c r="U91" s="298">
        <f>+'Resumen_Sim_Dm int'!U91</f>
        <v>15480291</v>
      </c>
      <c r="V91" s="298">
        <f>+'Resumen_Sim_Dm int'!V91</f>
        <v>1318542.9999999995</v>
      </c>
      <c r="W91" s="298">
        <f>+'Resumen_Sim_Dm int'!W91</f>
        <v>13926585.999999998</v>
      </c>
      <c r="X91" s="298">
        <f>+'Resumen_Sim_Dm int'!X91</f>
        <v>924804</v>
      </c>
      <c r="Y91" s="350">
        <f>+'Resumen_Sim_Dm int'!Y91</f>
        <v>27841699.999999989</v>
      </c>
      <c r="Z91" s="301">
        <f>+'Resumen_Sim_Dm int'!Z91</f>
        <v>191482536.99999985</v>
      </c>
      <c r="AA91" s="298">
        <f>+'Resumen_Sim_Dm int'!AA91</f>
        <v>-1.3563840184360743E-7</v>
      </c>
      <c r="AB91" s="312">
        <f>+'Resumen_Sim_Dm int'!AB91</f>
        <v>-7.7715611723760958E-16</v>
      </c>
      <c r="AC91" s="299">
        <f>+'Resumen_Sim_Dm int'!AC91</f>
        <v>8460706</v>
      </c>
      <c r="AD91" s="298">
        <f>+'Resumen_Sim_Dm int'!AD91</f>
        <v>0</v>
      </c>
      <c r="AE91" s="312">
        <f>+'Resumen_Sim_Dm int'!AE91</f>
        <v>0</v>
      </c>
      <c r="AF91" s="299">
        <f>+'Resumen_Sim_Dm int'!AF91</f>
        <v>14551021.000000011</v>
      </c>
      <c r="AG91" s="298">
        <f>+'Resumen_Sim_Dm int'!AG91</f>
        <v>5.5692765954518109E-9</v>
      </c>
      <c r="AH91" s="312">
        <f>+'Resumen_Sim_Dm int'!AH91</f>
        <v>6.6613381477509392E-16</v>
      </c>
      <c r="AI91" s="301">
        <f>+'Resumen_Sim_Dm int'!AI91</f>
        <v>100628813.9999999</v>
      </c>
      <c r="AJ91" s="298">
        <f>+'Resumen_Sim_Dm int'!AJ91</f>
        <v>-9.3395101430360228E-8</v>
      </c>
      <c r="AK91" s="312">
        <f>+'Resumen_Sim_Dm int'!AK91</f>
        <v>-9.9920072216264089E-16</v>
      </c>
      <c r="AL91" s="299">
        <f>+'Resumen_Sim_Dm int'!AL91</f>
        <v>40913952.999999955</v>
      </c>
      <c r="AM91" s="298">
        <f>+'Resumen_Sim_Dm int'!AM91</f>
        <v>-3.7609424907714128E-8</v>
      </c>
      <c r="AN91" s="298">
        <f>+'Resumen_Sim_Dm int'!AN91</f>
        <v>0</v>
      </c>
      <c r="AO91" s="312">
        <f>+'Resumen_Sim_Dm int'!AO91</f>
        <v>-1.1102230246251565E-15</v>
      </c>
      <c r="AP91" s="301">
        <f>+'Resumen_Sim_Dm int'!AP91</f>
        <v>1495028.9999999979</v>
      </c>
      <c r="AQ91" s="298">
        <f>+'Resumen_Sim_Dm int'!AQ91</f>
        <v>-1.6407284419983625E-9</v>
      </c>
      <c r="AR91" s="312">
        <f>+'Resumen_Sim_Dm int'!AR91</f>
        <v>-1.4432899320127035E-15</v>
      </c>
      <c r="AS91" s="299">
        <f>+'Resumen_Sim_Dm int'!AS91</f>
        <v>58219831.99999994</v>
      </c>
      <c r="AT91" s="298">
        <f>+'Resumen_Sim_Dm int'!AT91</f>
        <v>-5.5881173466332257E-8</v>
      </c>
      <c r="AU91" s="312">
        <f>+'Resumen_Sim_Dm int'!AU91</f>
        <v>-9.9920072216264089E-16</v>
      </c>
    </row>
    <row r="93" spans="2:47" x14ac:dyDescent="0.25">
      <c r="B93" s="9" t="s">
        <v>912</v>
      </c>
    </row>
    <row r="95" spans="2:47" x14ac:dyDescent="0.25">
      <c r="S95" s="351"/>
      <c r="Z95" s="354"/>
      <c r="AA95" s="353"/>
    </row>
    <row r="98" spans="19:27" ht="15.75" x14ac:dyDescent="0.25">
      <c r="S98" s="347"/>
      <c r="AA98" s="352"/>
    </row>
  </sheetData>
  <sheetProtection password="800C" sheet="1" formatColumns="0" formatRows="0"/>
  <mergeCells count="56">
    <mergeCell ref="AI11:AI12"/>
    <mergeCell ref="AJ11:AJ12"/>
    <mergeCell ref="AH11:AH12"/>
    <mergeCell ref="AL11:AL12"/>
    <mergeCell ref="AM11:AM12"/>
    <mergeCell ref="AK11:AK12"/>
    <mergeCell ref="AU11:AU12"/>
    <mergeCell ref="AS11:AS12"/>
    <mergeCell ref="AT11:AT12"/>
    <mergeCell ref="AR11:AR12"/>
    <mergeCell ref="AP11:AP12"/>
    <mergeCell ref="AQ11:AQ12"/>
    <mergeCell ref="AO11:AO12"/>
    <mergeCell ref="AN11:AN12"/>
    <mergeCell ref="P11:P12"/>
    <mergeCell ref="Q11:Q12"/>
    <mergeCell ref="R11:R12"/>
    <mergeCell ref="S11:S12"/>
    <mergeCell ref="T11:T12"/>
    <mergeCell ref="AE11:AE12"/>
    <mergeCell ref="AC11:AC12"/>
    <mergeCell ref="AD11:AD12"/>
    <mergeCell ref="AB11:AB12"/>
    <mergeCell ref="V11:V12"/>
    <mergeCell ref="W11:W12"/>
    <mergeCell ref="X11:X12"/>
    <mergeCell ref="Y11:Y12"/>
    <mergeCell ref="Z11:Z12"/>
    <mergeCell ref="M11:M12"/>
    <mergeCell ref="N11:N12"/>
    <mergeCell ref="O11:O12"/>
    <mergeCell ref="AF11:AF12"/>
    <mergeCell ref="AG11:AG12"/>
    <mergeCell ref="AA11:AA12"/>
    <mergeCell ref="H11:H12"/>
    <mergeCell ref="I11:I12"/>
    <mergeCell ref="AP10:AR10"/>
    <mergeCell ref="AS10:AU10"/>
    <mergeCell ref="E10:R10"/>
    <mergeCell ref="S10:Y10"/>
    <mergeCell ref="Z10:AB10"/>
    <mergeCell ref="AC10:AE10"/>
    <mergeCell ref="AF10:AH10"/>
    <mergeCell ref="AI10:AK10"/>
    <mergeCell ref="AL10:AO10"/>
    <mergeCell ref="U11:U12"/>
    <mergeCell ref="J11:J12"/>
    <mergeCell ref="K11:K12"/>
    <mergeCell ref="L11:L12"/>
    <mergeCell ref="E11:E12"/>
    <mergeCell ref="C91:D91"/>
    <mergeCell ref="B9:C9"/>
    <mergeCell ref="B11:B12"/>
    <mergeCell ref="C11:D12"/>
    <mergeCell ref="G11:G12"/>
    <mergeCell ref="F11:F12"/>
  </mergeCells>
  <conditionalFormatting sqref="B13:AU88">
    <cfRule type="expression" dxfId="28" priority="36">
      <formula>$E13&lt;&gt;$S13</formula>
    </cfRule>
  </conditionalFormatting>
  <conditionalFormatting sqref="AB11:AB12">
    <cfRule type="expression" dxfId="27" priority="20">
      <formula>AB$91&lt;0</formula>
    </cfRule>
    <cfRule type="expression" dxfId="26" priority="19">
      <formula>AB$91&gt;=0</formula>
    </cfRule>
  </conditionalFormatting>
  <conditionalFormatting sqref="AB91">
    <cfRule type="cellIs" dxfId="25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24" priority="1" operator="lessThan">
      <formula>0</formula>
    </cfRule>
  </conditionalFormatting>
  <conditionalFormatting sqref="AE11:AE12">
    <cfRule type="expression" dxfId="23" priority="21">
      <formula>AE$91&gt;=0</formula>
    </cfRule>
    <cfRule type="expression" dxfId="22" priority="22">
      <formula>AE$91&lt;0</formula>
    </cfRule>
  </conditionalFormatting>
  <conditionalFormatting sqref="AE91">
    <cfRule type="cellIs" dxfId="21" priority="4" operator="lessThan">
      <formula>0</formula>
    </cfRule>
    <cfRule type="cellIs" dxfId="20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19" priority="23">
      <formula>AH$91&gt;=0</formula>
    </cfRule>
    <cfRule type="expression" dxfId="18" priority="24">
      <formula>AH$91&lt;0</formula>
    </cfRule>
  </conditionalFormatting>
  <conditionalFormatting sqref="AH91">
    <cfRule type="cellIs" dxfId="17" priority="7" operator="lessThan">
      <formula>0</formula>
    </cfRule>
    <cfRule type="cellIs" dxfId="16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15" priority="25">
      <formula>AK$91&gt;=0</formula>
    </cfRule>
    <cfRule type="expression" dxfId="14" priority="26">
      <formula>AK$91&lt;0</formula>
    </cfRule>
  </conditionalFormatting>
  <conditionalFormatting sqref="AK91">
    <cfRule type="cellIs" dxfId="13" priority="10" operator="lessThan">
      <formula>0</formula>
    </cfRule>
    <cfRule type="cellIs" dxfId="12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11" priority="27">
      <formula>AO$91&gt;=0</formula>
    </cfRule>
    <cfRule type="expression" dxfId="10" priority="28">
      <formula>AO$91&lt;0</formula>
    </cfRule>
  </conditionalFormatting>
  <conditionalFormatting sqref="AO91">
    <cfRule type="cellIs" dxfId="9" priority="13" operator="lessThan">
      <formula>0</formula>
    </cfRule>
    <cfRule type="cellIs" dxfId="8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7" priority="29">
      <formula>AR$91&gt;=0</formula>
    </cfRule>
    <cfRule type="expression" dxfId="6" priority="30">
      <formula>AR$91&lt;0</formula>
    </cfRule>
  </conditionalFormatting>
  <conditionalFormatting sqref="AR91">
    <cfRule type="cellIs" dxfId="5" priority="16" operator="lessThan">
      <formula>0</formula>
    </cfRule>
    <cfRule type="cellIs" dxfId="4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" priority="31">
      <formula>AU$91&gt;=0</formula>
    </cfRule>
    <cfRule type="expression" dxfId="2" priority="32">
      <formula>AU$91&lt;0</formula>
    </cfRule>
  </conditionalFormatting>
  <conditionalFormatting sqref="AU91">
    <cfRule type="cellIs" dxfId="1" priority="33" operator="lessThan">
      <formula>0</formula>
    </cfRule>
    <cfRule type="cellIs" dxfId="0" priority="34" operator="greaterThanOrEqual">
      <formula>0</formula>
    </cfRule>
    <cfRule type="colorScale" priority="35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4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5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5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5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5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5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5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5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5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5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5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6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6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6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6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6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6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6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7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7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7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Hoja7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Hoja7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Hoja7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Hoja7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Hoja7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Hoja7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Hoja7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Hoja8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Hoja8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Hoja8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Hoja8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Hoja8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Hoja8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Hoja8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Hoja8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Hoja8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Hoja8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Hoja9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Hoja9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Hoja9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Hoja9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Hoja9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Hoja9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Hoja9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Hoja9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Hoja9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Hoja9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99</vt:i4>
      </vt:variant>
      <vt:variant>
        <vt:lpstr>Rangos con nombre</vt:lpstr>
      </vt:variant>
      <vt:variant>
        <vt:i4>1</vt:i4>
      </vt:variant>
    </vt:vector>
  </HeadingPairs>
  <TitlesOfParts>
    <vt:vector size="100" baseType="lpstr">
      <vt:lpstr>Portada</vt:lpstr>
      <vt:lpstr>Indice</vt:lpstr>
      <vt:lpstr>Corr TOU-MIP</vt:lpstr>
      <vt:lpstr>Ud</vt:lpstr>
      <vt:lpstr>Um</vt:lpstr>
      <vt:lpstr>Ud pb</vt:lpstr>
      <vt:lpstr>Um pb</vt:lpstr>
      <vt:lpstr>I</vt:lpstr>
      <vt:lpstr>A(IxI)_bf</vt:lpstr>
      <vt:lpstr>(I-Aixi)-1_bf</vt:lpstr>
      <vt:lpstr>MIP(IxI)_TFEVP</vt:lpstr>
      <vt:lpstr>C_Of</vt:lpstr>
      <vt:lpstr>(I-C_Of_t(IxI))-1</vt:lpstr>
      <vt:lpstr>V_Of(IxI)</vt:lpstr>
      <vt:lpstr>Vt_Of(IxI)</vt:lpstr>
      <vt:lpstr>Sim_oferta</vt:lpstr>
      <vt:lpstr>Sim_Vt_Of(IxI)</vt:lpstr>
      <vt:lpstr>Sim_L_Of</vt:lpstr>
      <vt:lpstr>Sim_V_Of</vt:lpstr>
      <vt:lpstr>L_d_Of</vt:lpstr>
      <vt:lpstr>L_t_Of</vt:lpstr>
      <vt:lpstr>Sim_L_Of_insp</vt:lpstr>
      <vt:lpstr>Sim_L_Of_insp_efecto</vt:lpstr>
      <vt:lpstr>Sim_L_Of_EBEIMB</vt:lpstr>
      <vt:lpstr>Sim_L_Of_efectoEBEIMB</vt:lpstr>
      <vt:lpstr>Sim_MIP_Of_(IxI)</vt:lpstr>
      <vt:lpstr>Dif_Sim_MIP_Of_(IxI) en %</vt:lpstr>
      <vt:lpstr>Resumen_Sim_Of int</vt:lpstr>
      <vt:lpstr>Resumen_Sim_Of</vt:lpstr>
      <vt:lpstr>diag(VAB)</vt:lpstr>
      <vt:lpstr>(I-C_Of(IxI))</vt:lpstr>
      <vt:lpstr>(I-C_Of(IxI))-1</vt:lpstr>
      <vt:lpstr>diag(df)</vt:lpstr>
      <vt:lpstr>vab-vbp</vt:lpstr>
      <vt:lpstr>vbp-df</vt:lpstr>
      <vt:lpstr>A(IxI)</vt:lpstr>
      <vt:lpstr>I-A(IxI)-1</vt:lpstr>
      <vt:lpstr>Sim_Demanda</vt:lpstr>
      <vt:lpstr>Sim_F(IxI)</vt:lpstr>
      <vt:lpstr>(I-AIxI)-1xSim_F(IxI)</vt:lpstr>
      <vt:lpstr>L_d</vt:lpstr>
      <vt:lpstr>L_t</vt:lpstr>
      <vt:lpstr>Sim_L</vt:lpstr>
      <vt:lpstr>Sim_L_efecto</vt:lpstr>
      <vt:lpstr>Sim_Dm_MIP(IxI)</vt:lpstr>
      <vt:lpstr>Dif_Sim_Dm_MIP(IxI)_%</vt:lpstr>
      <vt:lpstr>Resumen_Sim_Dm int</vt:lpstr>
      <vt:lpstr>Resumen_Sim_Dm</vt:lpstr>
      <vt:lpstr>H1</vt:lpstr>
      <vt:lpstr>H2</vt:lpstr>
      <vt:lpstr>H3</vt:lpstr>
      <vt:lpstr>H4</vt:lpstr>
      <vt:lpstr>H5</vt:lpstr>
      <vt:lpstr>H6</vt:lpstr>
      <vt:lpstr>H7</vt:lpstr>
      <vt:lpstr>H8</vt:lpstr>
      <vt:lpstr>H9</vt:lpstr>
      <vt:lpstr>H10</vt:lpstr>
      <vt:lpstr>H11</vt:lpstr>
      <vt:lpstr>H12</vt:lpstr>
      <vt:lpstr>H13</vt:lpstr>
      <vt:lpstr>H14</vt:lpstr>
      <vt:lpstr>H15</vt:lpstr>
      <vt:lpstr>H16</vt:lpstr>
      <vt:lpstr>H17</vt:lpstr>
      <vt:lpstr>H18</vt:lpstr>
      <vt:lpstr>H19</vt:lpstr>
      <vt:lpstr>H20</vt:lpstr>
      <vt:lpstr>H21</vt:lpstr>
      <vt:lpstr>H22</vt:lpstr>
      <vt:lpstr>H23</vt:lpstr>
      <vt:lpstr>H24</vt:lpstr>
      <vt:lpstr>H25</vt:lpstr>
      <vt:lpstr>H26</vt:lpstr>
      <vt:lpstr>H27</vt:lpstr>
      <vt:lpstr>H28</vt:lpstr>
      <vt:lpstr>H29</vt:lpstr>
      <vt:lpstr>H30</vt:lpstr>
      <vt:lpstr>H31</vt:lpstr>
      <vt:lpstr>H32</vt:lpstr>
      <vt:lpstr>H33</vt:lpstr>
      <vt:lpstr>H34</vt:lpstr>
      <vt:lpstr>H35</vt:lpstr>
      <vt:lpstr>H36</vt:lpstr>
      <vt:lpstr>H37</vt:lpstr>
      <vt:lpstr>H38</vt:lpstr>
      <vt:lpstr>H39</vt:lpstr>
      <vt:lpstr>H40</vt:lpstr>
      <vt:lpstr>H41</vt:lpstr>
      <vt:lpstr>H42</vt:lpstr>
      <vt:lpstr>H43</vt:lpstr>
      <vt:lpstr>H44</vt:lpstr>
      <vt:lpstr>H45</vt:lpstr>
      <vt:lpstr>H46</vt:lpstr>
      <vt:lpstr>H47</vt:lpstr>
      <vt:lpstr>H48</vt:lpstr>
      <vt:lpstr>H49</vt:lpstr>
      <vt:lpstr>H50</vt:lpstr>
      <vt:lpstr>H51</vt:lpstr>
      <vt:lpstr>Indice!Área_de_impresión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Fernando Perez Uriarte</dc:creator>
  <cp:lastModifiedBy>Angel Anibal Sandoval Garcia</cp:lastModifiedBy>
  <dcterms:created xsi:type="dcterms:W3CDTF">2024-04-03T16:38:27Z</dcterms:created>
  <dcterms:modified xsi:type="dcterms:W3CDTF">2025-03-07T20:36:15Z</dcterms:modified>
</cp:coreProperties>
</file>